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8760" yWindow="5730" windowWidth="10455" windowHeight="5955"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- 13..'!$A$7:$AL$1399</definedName>
  </definedNames>
  <calcPr calcId="144525"/>
  <fileRecoveryPr autoRecover="0"/>
</workbook>
</file>

<file path=xl/calcChain.xml><?xml version="1.0" encoding="utf-8"?>
<calcChain xmlns="http://schemas.openxmlformats.org/spreadsheetml/2006/main">
  <c r="BK163" i="13" l="1"/>
  <c r="BJ163" i="13"/>
  <c r="U563" i="14" l="1"/>
  <c r="U1048" i="14"/>
  <c r="T1048" i="14"/>
  <c r="T1020" i="14" l="1"/>
  <c r="U1020" i="14"/>
  <c r="BK77" i="13" l="1"/>
  <c r="BJ77" i="13"/>
  <c r="V854" i="14" l="1"/>
  <c r="O854" i="14"/>
  <c r="V447" i="14"/>
  <c r="O447" i="14"/>
  <c r="V343" i="14"/>
  <c r="O343"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3" authorId="0">
      <text>
        <r>
          <rPr>
            <b/>
            <sz val="9"/>
            <color indexed="81"/>
            <rFont val="Tahoma"/>
            <family val="2"/>
            <charset val="204"/>
          </rPr>
          <t>Автор:</t>
        </r>
        <r>
          <rPr>
            <sz val="9"/>
            <color indexed="81"/>
            <rFont val="Tahoma"/>
            <family val="2"/>
            <charset val="204"/>
          </rPr>
          <t xml:space="preserve">
8 часа дневно</t>
        </r>
      </text>
    </comment>
    <comment ref="U253" authorId="0">
      <text>
        <r>
          <rPr>
            <b/>
            <sz val="9"/>
            <color indexed="81"/>
            <rFont val="Tahoma"/>
            <family val="2"/>
            <charset val="204"/>
          </rPr>
          <t>Автор:</t>
        </r>
        <r>
          <rPr>
            <sz val="9"/>
            <color indexed="81"/>
            <rFont val="Tahoma"/>
            <family val="2"/>
            <charset val="204"/>
          </rPr>
          <t xml:space="preserve">
180 дни годишно</t>
        </r>
      </text>
    </comment>
    <comment ref="C284" authorId="0">
      <text>
        <r>
          <rPr>
            <sz val="9"/>
            <color indexed="81"/>
            <rFont val="Tahoma"/>
            <family val="2"/>
            <charset val="204"/>
          </rPr>
          <t>Заустване №4/ Поток №4 - &gt; Заустване №2/ Поток №2</t>
        </r>
      </text>
    </comment>
    <comment ref="O356"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O766" authorId="0">
      <text>
        <r>
          <rPr>
            <b/>
            <sz val="8"/>
            <color indexed="81"/>
            <rFont val="Tahoma"/>
            <family val="2"/>
            <charset val="204"/>
          </rPr>
          <t>Автор:</t>
        </r>
        <r>
          <rPr>
            <sz val="8"/>
            <color indexed="81"/>
            <rFont val="Tahoma"/>
            <family val="2"/>
            <charset val="204"/>
          </rPr>
          <t xml:space="preserve">
общо за Поток 1, 2 и 3</t>
        </r>
      </text>
    </comment>
    <comment ref="U842"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2"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7"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1140"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29" authorId="0">
      <text>
        <r>
          <rPr>
            <b/>
            <sz val="8"/>
            <color indexed="81"/>
            <rFont val="Tahoma"/>
            <family val="2"/>
            <charset val="204"/>
          </rPr>
          <t>Автор:</t>
        </r>
        <r>
          <rPr>
            <sz val="8"/>
            <color indexed="81"/>
            <rFont val="Tahoma"/>
            <family val="2"/>
            <charset val="204"/>
          </rPr>
          <t xml:space="preserve">
общо</t>
        </r>
      </text>
    </comment>
    <comment ref="O1242" authorId="0">
      <text>
        <r>
          <rPr>
            <b/>
            <sz val="8"/>
            <color indexed="81"/>
            <rFont val="Tahoma"/>
            <family val="2"/>
            <charset val="204"/>
          </rPr>
          <t>Автор:</t>
        </r>
        <r>
          <rPr>
            <sz val="8"/>
            <color indexed="81"/>
            <rFont val="Tahoma"/>
            <family val="2"/>
            <charset val="204"/>
          </rPr>
          <t xml:space="preserve">
общо за 7те потока
</t>
        </r>
      </text>
    </comment>
    <comment ref="T1242" authorId="0">
      <text>
        <r>
          <rPr>
            <b/>
            <sz val="8"/>
            <color indexed="81"/>
            <rFont val="Tahoma"/>
            <family val="2"/>
            <charset val="204"/>
          </rPr>
          <t>Автор:</t>
        </r>
        <r>
          <rPr>
            <sz val="8"/>
            <color indexed="81"/>
            <rFont val="Tahoma"/>
            <family val="2"/>
            <charset val="204"/>
          </rPr>
          <t xml:space="preserve">
общо за 7те потока </t>
        </r>
      </text>
    </comment>
    <comment ref="U1242" authorId="0">
      <text>
        <r>
          <rPr>
            <b/>
            <sz val="8"/>
            <color indexed="81"/>
            <rFont val="Tahoma"/>
            <family val="2"/>
            <charset val="204"/>
          </rPr>
          <t>Автор:</t>
        </r>
        <r>
          <rPr>
            <sz val="8"/>
            <color indexed="81"/>
            <rFont val="Tahoma"/>
            <family val="2"/>
            <charset val="204"/>
          </rPr>
          <t xml:space="preserve">
общо за 7те потока </t>
        </r>
      </text>
    </comment>
    <comment ref="V1242" authorId="0">
      <text>
        <r>
          <rPr>
            <b/>
            <sz val="8"/>
            <color indexed="81"/>
            <rFont val="Tahoma"/>
            <family val="2"/>
            <charset val="204"/>
          </rPr>
          <t>Автор:</t>
        </r>
        <r>
          <rPr>
            <sz val="8"/>
            <color indexed="81"/>
            <rFont val="Tahoma"/>
            <family val="2"/>
            <charset val="204"/>
          </rPr>
          <t xml:space="preserve">
общо за 7те потока </t>
        </r>
      </text>
    </comment>
  </commentList>
</comments>
</file>

<file path=xl/sharedStrings.xml><?xml version="1.0" encoding="utf-8"?>
<sst xmlns="http://schemas.openxmlformats.org/spreadsheetml/2006/main" count="24723" uniqueCount="7951">
  <si>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</si>
  <si>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</si>
  <si>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</si>
  <si>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</si>
  <si>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</si>
  <si>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</si>
  <si>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</si>
  <si>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</si>
  <si>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</si>
  <si>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</si>
  <si>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</si>
  <si>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</si>
  <si>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</si>
  <si>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</si>
  <si>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</si>
  <si>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</si>
  <si>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</si>
  <si>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</si>
  <si>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</si>
  <si>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</si>
  <si>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</si>
  <si>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</si>
  <si>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</si>
  <si>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</si>
  <si>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</si>
  <si>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</si>
  <si>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</si>
  <si>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</si>
  <si>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</si>
  <si>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</si>
  <si>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</si>
  <si>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</si>
  <si>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</si>
  <si>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</si>
  <si>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</si>
  <si>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</si>
  <si>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</si>
  <si>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</si>
  <si>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</si>
  <si>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</si>
  <si>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</si>
  <si>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</si>
  <si>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</si>
  <si>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</si>
  <si>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</si>
  <si>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</si>
  <si>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</si>
  <si>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</si>
  <si>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</si>
  <si>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</si>
  <si>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</si>
  <si>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</si>
  <si>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</si>
  <si>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</si>
  <si>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</si>
  <si>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</si>
  <si>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</si>
  <si>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</si>
  <si>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</si>
  <si>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</si>
  <si>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</si>
  <si>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</si>
  <si>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</si>
  <si>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</si>
  <si>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</si>
  <si>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</si>
  <si>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</si>
  <si>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</si>
  <si>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</si>
  <si>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</si>
  <si>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</si>
  <si>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</si>
  <si>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</si>
  <si>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</si>
  <si>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</si>
  <si>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</si>
  <si>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</si>
  <si>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</si>
  <si>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</si>
  <si>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</si>
  <si>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</si>
  <si>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</si>
  <si>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</si>
  <si>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</si>
  <si>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</si>
  <si>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</si>
  <si>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</si>
  <si>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</si>
  <si>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</si>
  <si>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</si>
  <si>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</si>
  <si>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</si>
  <si>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</si>
  <si>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</si>
  <si>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</si>
  <si>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</si>
  <si>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</si>
  <si>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</si>
  <si>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</si>
  <si>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</si>
  <si>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</si>
  <si>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</si>
  <si>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</si>
  <si>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</si>
  <si>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</si>
  <si>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</si>
  <si>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</si>
  <si>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</si>
  <si>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</si>
  <si>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</si>
  <si>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</si>
  <si>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</si>
  <si>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</si>
  <si>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</si>
  <si>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</si>
  <si>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</si>
  <si>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</si>
  <si>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</si>
  <si>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</si>
  <si>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</si>
  <si>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</si>
  <si>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</si>
  <si>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</si>
  <si>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</si>
  <si>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</si>
  <si>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</si>
  <si>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</si>
  <si>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</si>
  <si>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</si>
  <si>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</si>
  <si>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</si>
  <si>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</si>
  <si>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</si>
  <si>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</si>
  <si>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</si>
  <si>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</si>
  <si>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</si>
  <si>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</si>
  <si>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</si>
  <si>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</si>
  <si>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</si>
  <si>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</si>
  <si>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</si>
  <si>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</si>
  <si>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</si>
  <si>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</si>
  <si>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</si>
  <si>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</si>
  <si>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</si>
  <si>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</si>
  <si>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</si>
  <si>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</si>
  <si>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</si>
  <si>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</si>
  <si>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</si>
  <si>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</si>
  <si>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</si>
  <si>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</si>
  <si>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</si>
  <si>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</si>
  <si>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</si>
  <si>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</si>
  <si>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</si>
  <si>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</si>
  <si>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</si>
  <si>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</si>
  <si>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</si>
  <si>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</si>
  <si>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</si>
  <si>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</si>
  <si>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</si>
  <si>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</si>
  <si>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</si>
  <si>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</si>
  <si>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</si>
  <si>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</si>
  <si>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</si>
  <si>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</si>
  <si>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</si>
  <si>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</si>
  <si>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</si>
  <si>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</si>
  <si>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</si>
  <si>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</si>
  <si>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</si>
  <si>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</si>
  <si>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</si>
  <si>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</si>
  <si>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</si>
  <si>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</si>
  <si>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</si>
  <si>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</si>
  <si>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</si>
  <si>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</si>
  <si>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</si>
  <si>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</si>
  <si>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</si>
  <si>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</si>
  <si>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</si>
  <si>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</si>
  <si>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</si>
  <si>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</si>
  <si>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</si>
  <si>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</si>
  <si>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</si>
  <si>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</si>
  <si>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</si>
  <si>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</si>
  <si>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</si>
  <si>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</si>
  <si>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</si>
  <si>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</si>
  <si>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</si>
  <si>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</si>
  <si>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</si>
  <si>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</si>
  <si>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</si>
  <si>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</si>
  <si>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</si>
  <si>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</si>
  <si>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</si>
  <si>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</si>
  <si>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</si>
  <si>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</si>
  <si>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</si>
  <si>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</si>
  <si>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</si>
  <si>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</si>
  <si>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</si>
  <si>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</si>
  <si>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</si>
  <si>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</si>
  <si>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</si>
  <si>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</si>
  <si>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</si>
  <si>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</si>
  <si>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</si>
  <si>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</si>
  <si>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</si>
  <si>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</si>
  <si>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</si>
  <si>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</si>
  <si>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</si>
  <si>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</si>
  <si>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</si>
  <si>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</si>
  <si>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</si>
  <si>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</si>
  <si>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</si>
  <si>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</si>
  <si>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</si>
  <si>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</si>
  <si>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</si>
  <si>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</si>
  <si>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</si>
  <si>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</si>
  <si>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</si>
  <si>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</si>
  <si>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</si>
  <si>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</si>
  <si>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</si>
  <si>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</si>
  <si>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</si>
  <si>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</si>
  <si>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</si>
  <si>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</si>
  <si>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</si>
  <si>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</si>
  <si>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</si>
  <si>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</si>
  <si>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</si>
  <si>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</si>
  <si>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</si>
  <si>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</si>
  <si>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</si>
  <si>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</si>
  <si>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</si>
  <si>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</si>
  <si>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</si>
  <si>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</si>
  <si>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</si>
  <si>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</si>
  <si>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</si>
  <si>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</si>
  <si>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</si>
  <si>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</si>
  <si>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</si>
  <si>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</si>
  <si>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</si>
  <si>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</si>
  <si>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</si>
  <si>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</si>
  <si>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</si>
  <si>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</si>
  <si>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</si>
  <si>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</si>
  <si>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</si>
  <si>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</si>
  <si>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</si>
  <si>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</si>
  <si>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</si>
  <si>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</si>
  <si>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</si>
  <si>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</si>
  <si>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</si>
  <si>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</si>
  <si>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</si>
  <si>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</si>
  <si>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</si>
  <si>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</si>
  <si>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</si>
  <si>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</si>
  <si>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</si>
  <si>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</si>
  <si>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</si>
  <si>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</si>
  <si>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</si>
  <si>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</si>
  <si>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</si>
  <si>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</si>
  <si>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</si>
  <si>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</si>
  <si>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</si>
  <si>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</si>
  <si>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</si>
  <si>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</si>
  <si>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</si>
  <si>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</si>
  <si>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</si>
  <si>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</si>
  <si>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</si>
  <si>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</si>
  <si>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</si>
  <si>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</si>
  <si>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</si>
  <si>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</si>
  <si>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</si>
  <si>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</si>
  <si>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</si>
  <si>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</si>
  <si>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</si>
  <si>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</si>
  <si>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</si>
  <si>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</si>
  <si>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</si>
  <si>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</si>
  <si>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</si>
  <si>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</si>
  <si>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</si>
  <si>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</si>
  <si>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</si>
  <si>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</si>
  <si>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</si>
  <si>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</si>
  <si>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</si>
  <si>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</si>
  <si>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</si>
  <si>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</si>
  <si>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</si>
  <si>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</si>
  <si>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</si>
  <si>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</si>
  <si>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</si>
  <si>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</si>
  <si>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</si>
  <si>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</si>
  <si>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</si>
  <si>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</si>
  <si>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</si>
  <si>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</si>
  <si>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</si>
  <si>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</si>
  <si>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</si>
  <si>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</si>
  <si>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</si>
  <si>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</si>
  <si>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</si>
  <si>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</si>
  <si>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</si>
  <si>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</si>
  <si>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</si>
  <si>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</si>
  <si>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</si>
  <si>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</si>
  <si>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</si>
  <si>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</si>
  <si>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</si>
  <si>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</si>
  <si>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</si>
  <si>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</si>
  <si>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</si>
  <si>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</si>
  <si>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</si>
  <si>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</si>
  <si>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</si>
  <si>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</si>
  <si>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</si>
  <si>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</si>
  <si>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</si>
  <si>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</si>
  <si>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</si>
  <si>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</si>
  <si>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</si>
  <si>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</si>
  <si>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</si>
  <si>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</si>
  <si>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</si>
  <si>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</si>
  <si>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</si>
  <si>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</si>
  <si>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</si>
  <si>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</si>
  <si>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</si>
  <si>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</si>
  <si>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</si>
  <si>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</si>
  <si>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</si>
  <si>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</si>
  <si>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</si>
  <si>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</si>
  <si>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</si>
  <si>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</si>
  <si>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</si>
  <si>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</si>
  <si>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</si>
  <si>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</si>
  <si>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</si>
  <si>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</si>
  <si>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</si>
  <si>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</si>
  <si>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</si>
  <si>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</si>
  <si>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</si>
  <si>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</si>
  <si>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</si>
  <si>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</si>
  <si>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</si>
  <si>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</si>
  <si>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</si>
  <si>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</si>
  <si>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</si>
  <si>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</si>
  <si>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</si>
  <si>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</si>
  <si>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</si>
  <si>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</si>
  <si>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</si>
  <si>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</si>
  <si>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</si>
  <si>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</si>
  <si>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</si>
  <si>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</si>
  <si>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</si>
  <si>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</si>
  <si>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</si>
  <si>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</si>
  <si>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</si>
  <si>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</si>
  <si>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</si>
  <si>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</si>
  <si>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</si>
  <si>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</si>
  <si>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</si>
  <si>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</si>
  <si>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</si>
  <si>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</si>
  <si>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</si>
  <si>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</si>
  <si>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</si>
  <si>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</si>
  <si>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</si>
  <si>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</si>
  <si>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</si>
  <si>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</si>
  <si>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</si>
  <si>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</si>
  <si>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</si>
  <si>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</si>
  <si>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</si>
  <si>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</si>
  <si>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</si>
  <si>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</si>
  <si>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</si>
  <si>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</si>
  <si>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</si>
  <si>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</si>
  <si>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</si>
  <si>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</si>
  <si>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</si>
  <si>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</si>
  <si>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</si>
  <si>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</si>
  <si>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</si>
  <si>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</si>
  <si>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</si>
  <si>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</si>
  <si>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</si>
  <si>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</si>
  <si>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</si>
  <si>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</si>
  <si>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</si>
  <si>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</si>
  <si>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</si>
  <si>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</si>
  <si>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</si>
  <si>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</si>
  <si>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</si>
  <si>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</si>
  <si>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</si>
  <si>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</si>
  <si>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</si>
  <si>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</si>
  <si>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</si>
  <si>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</si>
  <si>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</si>
  <si>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</si>
  <si>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</si>
  <si>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</si>
  <si>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</si>
  <si>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</si>
  <si>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</si>
  <si>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</si>
  <si>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</si>
  <si>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</si>
  <si>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</si>
  <si>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</si>
  <si>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</si>
  <si>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</si>
  <si>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</si>
  <si>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</si>
  <si>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</si>
  <si>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</si>
  <si>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</si>
  <si>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</si>
  <si>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</si>
  <si>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</si>
  <si>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</si>
  <si>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</si>
  <si>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</si>
  <si>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</si>
  <si>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</si>
  <si>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</si>
  <si>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</si>
  <si>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</si>
  <si>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</si>
  <si>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</si>
  <si>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</si>
  <si>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</si>
  <si>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</si>
  <si>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</si>
  <si>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</si>
  <si>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</si>
  <si>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</si>
  <si>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</si>
  <si>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</si>
  <si>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</si>
  <si>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</si>
  <si>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</si>
  <si>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</si>
  <si>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</si>
  <si>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</si>
  <si>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</si>
  <si>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</si>
  <si>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</si>
  <si>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</si>
  <si>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</si>
  <si>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</si>
  <si>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</si>
  <si>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</si>
  <si>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</si>
  <si>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</si>
  <si>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</si>
  <si>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</si>
  <si>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</si>
  <si>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</si>
  <si>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</si>
  <si>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</si>
  <si>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</si>
  <si>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</si>
  <si>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</si>
  <si>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</si>
  <si>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</si>
  <si>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</si>
  <si>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</si>
  <si>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</si>
  <si>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</si>
  <si>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</si>
  <si>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</si>
  <si>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</si>
  <si>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</si>
  <si>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</si>
  <si>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</si>
  <si>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</si>
  <si>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</si>
  <si>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</si>
  <si>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</si>
  <si>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</si>
  <si>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</si>
  <si>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</si>
  <si>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</si>
  <si>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</si>
  <si>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</si>
  <si>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</si>
  <si>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</si>
  <si>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</si>
  <si>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</si>
  <si>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</si>
  <si>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</si>
  <si>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</si>
  <si>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</si>
  <si>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</si>
  <si>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</si>
  <si>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</si>
  <si>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</si>
  <si>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</si>
  <si>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</si>
  <si>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</si>
  <si>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</si>
  <si>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</si>
  <si>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</si>
  <si>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</si>
  <si>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</si>
  <si>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</si>
  <si>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</si>
  <si>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</si>
  <si>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</si>
  <si>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</si>
  <si>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</si>
  <si>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</si>
  <si>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</si>
  <si>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</si>
  <si>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</si>
  <si>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</si>
  <si>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</si>
  <si>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</si>
  <si>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</si>
  <si>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</si>
  <si>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</si>
  <si>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</si>
  <si>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</si>
  <si>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</si>
  <si>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</si>
  <si>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</si>
  <si>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</si>
  <si>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</si>
  <si>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</si>
  <si>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</si>
  <si>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</si>
  <si>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</si>
  <si>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</si>
  <si>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</si>
  <si>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</si>
  <si>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</si>
  <si>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</si>
  <si>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</si>
  <si>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</si>
  <si>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</si>
  <si>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</si>
  <si>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</si>
  <si>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</si>
  <si>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</si>
  <si>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</si>
  <si>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</si>
  <si>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</si>
  <si>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</si>
  <si>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</si>
  <si>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</si>
  <si>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</si>
  <si>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</si>
  <si>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</si>
  <si>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</si>
  <si>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</si>
  <si>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</si>
  <si>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</si>
  <si>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</si>
  <si>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</si>
  <si>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</si>
  <si>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</si>
  <si>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</si>
  <si>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</si>
  <si>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</si>
  <si>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</si>
  <si>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</si>
  <si>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</si>
  <si>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</si>
  <si>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</si>
  <si>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</si>
  <si>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</si>
  <si>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</si>
  <si>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</si>
  <si>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</si>
  <si>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</si>
  <si>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</si>
  <si>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</si>
  <si>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</si>
  <si>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</si>
  <si>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</si>
  <si>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</si>
  <si>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</si>
  <si>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</si>
  <si>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</si>
  <si>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</si>
  <si>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</si>
  <si>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</si>
  <si>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</si>
  <si>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</si>
  <si>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</si>
  <si>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</si>
  <si>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</si>
  <si>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</si>
  <si>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</si>
  <si>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</si>
  <si>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</si>
  <si>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</si>
  <si>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</si>
  <si>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</si>
  <si>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</si>
  <si>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</si>
  <si>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</si>
  <si>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</si>
  <si>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</si>
  <si>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</si>
  <si>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</si>
  <si>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</si>
  <si>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</si>
  <si>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</si>
  <si>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</si>
  <si>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</si>
  <si>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</si>
  <si>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</si>
  <si>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</si>
  <si>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</si>
  <si>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</si>
  <si>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</si>
  <si>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</si>
  <si>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</si>
  <si>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</si>
  <si>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</si>
  <si>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</si>
  <si>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</si>
  <si>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</si>
  <si>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</si>
  <si>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</si>
  <si>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</si>
  <si>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</si>
  <si>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</si>
  <si>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</si>
  <si>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</si>
  <si>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</si>
  <si>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</si>
  <si>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</si>
  <si>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</si>
  <si>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</si>
  <si>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</si>
  <si>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</si>
  <si>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</si>
  <si>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</si>
  <si>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</si>
  <si>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</si>
  <si>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</si>
  <si>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</si>
  <si>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</si>
  <si>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</si>
  <si>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</si>
  <si>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</si>
  <si>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</si>
  <si>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</si>
  <si>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</si>
  <si>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</si>
  <si>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</si>
  <si>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</si>
  <si>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</si>
  <si>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</si>
  <si>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</si>
  <si>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</si>
  <si>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</si>
  <si>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</si>
  <si>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</si>
  <si>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</si>
  <si>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</si>
  <si>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</si>
  <si>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</si>
  <si>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</si>
  <si>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</si>
  <si>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</si>
  <si>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</si>
  <si>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</si>
  <si>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</si>
  <si>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</si>
  <si>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</si>
  <si>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</si>
  <si>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</si>
  <si>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</si>
  <si>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</si>
  <si>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</si>
  <si>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</si>
  <si>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</si>
  <si>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</si>
  <si>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</si>
  <si>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</si>
  <si>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</si>
  <si>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</si>
  <si>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</si>
  <si>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</si>
  <si>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</si>
  <si>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</si>
  <si>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</si>
  <si>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</si>
  <si>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</si>
  <si>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</si>
  <si>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</si>
  <si>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</si>
  <si>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</si>
  <si>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</si>
  <si>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</si>
  <si>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</si>
  <si>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</si>
  <si>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</si>
  <si>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</si>
  <si>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</si>
  <si>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</si>
  <si>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</si>
  <si>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</si>
  <si>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</si>
  <si>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</si>
  <si>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</si>
  <si>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</si>
  <si>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</si>
  <si>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</si>
  <si>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</si>
  <si>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</si>
  <si>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</si>
  <si>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</si>
  <si>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</si>
  <si>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</si>
  <si>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</si>
  <si>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</si>
  <si>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</si>
  <si>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</si>
  <si>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</si>
  <si>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</si>
  <si>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</si>
  <si>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</si>
  <si>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</si>
  <si>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</si>
  <si>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</si>
  <si>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</si>
  <si>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</si>
  <si>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</si>
  <si>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</si>
  <si>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</si>
  <si>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</si>
  <si>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</si>
  <si>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</si>
  <si>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</si>
  <si>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</si>
  <si>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</si>
  <si>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</si>
  <si>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</si>
  <si>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</si>
  <si>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</si>
  <si>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</si>
  <si>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</si>
  <si>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</si>
  <si>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</si>
  <si>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</si>
  <si>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</si>
  <si>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</si>
  <si>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</si>
  <si>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</si>
  <si>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</si>
  <si>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</si>
  <si>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</si>
  <si>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</si>
  <si>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</si>
  <si>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</si>
  <si>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</si>
  <si>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</si>
  <si>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</si>
  <si>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</si>
  <si>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</si>
  <si>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</si>
  <si>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</si>
  <si>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</si>
  <si>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</si>
  <si>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</si>
  <si>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</si>
  <si>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</si>
  <si>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</si>
  <si>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</si>
  <si>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</si>
  <si>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</si>
  <si>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</si>
  <si>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</si>
  <si>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</si>
  <si>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</si>
  <si>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</si>
  <si>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</si>
  <si>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</si>
  <si>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</si>
  <si>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</si>
  <si>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</si>
  <si>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</si>
  <si>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</si>
  <si>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</si>
  <si>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</si>
  <si>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</si>
  <si>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</si>
  <si>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</si>
  <si>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</si>
  <si>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</si>
  <si>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</si>
  <si>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</si>
  <si>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</si>
  <si>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</si>
  <si>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</si>
  <si>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</si>
  <si>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</si>
  <si>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</si>
  <si>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</si>
  <si>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</si>
  <si>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</si>
  <si>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</si>
  <si>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</si>
  <si>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</si>
  <si>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</si>
  <si>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</si>
  <si>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</si>
  <si>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</si>
  <si>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</si>
  <si>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</si>
  <si>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</si>
  <si>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</si>
  <si>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</si>
  <si>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</si>
  <si>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</si>
  <si>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</si>
  <si>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</si>
  <si>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</si>
  <si>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</si>
  <si>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</si>
  <si>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</si>
  <si>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</si>
  <si>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</si>
  <si>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</si>
  <si>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</si>
  <si>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</si>
  <si>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</si>
  <si>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</si>
  <si>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</si>
  <si>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</si>
  <si>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</si>
  <si>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</si>
  <si>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</si>
  <si>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</si>
  <si>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</si>
  <si>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</si>
  <si>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</si>
  <si>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</si>
  <si>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</si>
  <si>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</si>
  <si>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</si>
  <si>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</si>
  <si>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</si>
  <si>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</si>
  <si>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</si>
  <si>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</si>
  <si>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</si>
  <si>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</si>
  <si>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</si>
  <si>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</si>
  <si>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</si>
  <si>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</si>
  <si>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</si>
  <si>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</si>
  <si>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</si>
  <si>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</si>
  <si>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</si>
  <si>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</si>
  <si>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</si>
  <si>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</si>
  <si>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</si>
  <si>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</si>
  <si>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</si>
  <si>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</si>
  <si>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</si>
  <si>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</si>
  <si>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</si>
  <si>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</si>
  <si>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</si>
  <si>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</si>
  <si>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</si>
  <si>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</si>
  <si>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</si>
  <si>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</si>
  <si>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</si>
  <si>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</si>
  <si>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</si>
  <si>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</si>
  <si>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</si>
  <si>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</si>
  <si>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</si>
  <si>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</si>
  <si>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</si>
  <si>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</si>
  <si>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</si>
  <si>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</si>
  <si>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</si>
  <si>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</si>
  <si>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</si>
  <si>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</si>
  <si>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</si>
  <si>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</si>
  <si>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</si>
  <si>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</si>
  <si>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</si>
  <si>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</si>
  <si>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</si>
  <si>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</si>
  <si>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</si>
  <si>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</si>
  <si>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</si>
  <si>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</si>
  <si>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</si>
  <si>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</si>
  <si>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</si>
  <si>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</si>
  <si>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</si>
  <si>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</si>
  <si>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</si>
  <si>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</si>
  <si>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</si>
  <si>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</si>
  <si>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</si>
  <si>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</si>
  <si>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</si>
  <si>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</si>
  <si>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</si>
  <si>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</si>
  <si>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</si>
  <si>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</si>
  <si>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</si>
  <si>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</si>
  <si>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</si>
  <si>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</si>
  <si>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</si>
  <si>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</si>
  <si>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</si>
  <si>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</si>
  <si>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</si>
  <si>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</si>
  <si>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</si>
  <si>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</si>
  <si>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</si>
  <si>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</si>
  <si>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</si>
  <si>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</si>
  <si>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</si>
  <si>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</si>
  <si>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</si>
  <si>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</si>
  <si>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</si>
  <si>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</si>
  <si>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</si>
  <si>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</si>
  <si>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</si>
  <si>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</si>
  <si>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</si>
  <si>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</si>
  <si>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</si>
  <si>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</si>
  <si>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</si>
  <si>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</si>
  <si>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</si>
  <si>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</si>
  <si>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</si>
  <si>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</si>
  <si>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</si>
  <si>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</si>
  <si>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</si>
  <si>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</si>
  <si>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</si>
  <si>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</si>
  <si>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</si>
  <si>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</si>
  <si>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</si>
  <si>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</si>
  <si>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</si>
  <si>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1212/07.11.2013</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</si>
  <si>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</si>
  <si>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</si>
  <si>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</si>
  <si>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</si>
  <si>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</si>
  <si>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</si>
  <si>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</si>
  <si>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</si>
  <si>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</si>
  <si>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</si>
  <si>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</si>
  <si>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</si>
  <si>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</si>
  <si>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</si>
  <si>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</si>
  <si>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</si>
  <si>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</si>
  <si>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</si>
  <si>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</si>
  <si>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</si>
  <si>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</si>
  <si>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</si>
  <si>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</si>
  <si>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</si>
  <si>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</si>
  <si>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</si>
  <si>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</si>
  <si>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</si>
  <si>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</si>
  <si>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</si>
  <si>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</si>
  <si>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</si>
  <si>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</si>
  <si>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</si>
  <si>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</si>
  <si>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</si>
  <si>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</si>
  <si>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</si>
  <si>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</si>
  <si>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</si>
  <si>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</si>
  <si>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</si>
  <si>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</si>
  <si>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</si>
  <si>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</si>
  <si>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</si>
  <si>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</si>
  <si>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</si>
  <si>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</si>
  <si>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</si>
  <si>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</si>
  <si>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</si>
  <si>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</si>
  <si>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</si>
  <si>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</si>
  <si>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</si>
  <si>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</si>
  <si>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</si>
  <si>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</si>
  <si>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</si>
  <si>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</si>
  <si>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</si>
  <si>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</si>
  <si>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</si>
  <si>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</si>
  <si>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</si>
  <si>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</si>
  <si>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</si>
  <si>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</si>
  <si>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</si>
  <si>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</si>
  <si>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</si>
  <si>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</si>
  <si>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</si>
  <si>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</si>
  <si>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</si>
  <si>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</si>
  <si>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</si>
  <si>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</si>
  <si>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</si>
  <si>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</si>
  <si>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</si>
  <si>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</si>
  <si>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</si>
  <si>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</si>
  <si>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</si>
  <si>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</si>
  <si>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</si>
  <si>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</si>
  <si>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</si>
  <si>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</si>
  <si>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</si>
  <si>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</si>
  <si>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</si>
  <si>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</si>
  <si>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</si>
  <si>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</si>
  <si>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</si>
  <si>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</si>
  <si>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</si>
  <si>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</si>
  <si>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</si>
  <si>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</si>
  <si>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</si>
  <si>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</si>
  <si>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</si>
  <si>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</si>
  <si>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</si>
  <si>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</si>
  <si>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</si>
  <si>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</si>
  <si>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</si>
  <si>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</si>
  <si>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</si>
  <si>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</si>
  <si>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</si>
  <si>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</si>
  <si>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</si>
  <si>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</si>
  <si>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</si>
  <si>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</si>
  <si>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</si>
  <si>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</si>
  <si>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</si>
  <si>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</si>
  <si>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</si>
  <si>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</si>
  <si>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</si>
  <si>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</si>
  <si>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</si>
  <si>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</si>
  <si>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</si>
  <si>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</si>
  <si>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</si>
  <si>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</si>
  <si>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</si>
  <si>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</si>
  <si>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</si>
  <si>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</si>
  <si>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</si>
  <si>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</si>
  <si>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</si>
  <si>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</si>
  <si>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</si>
  <si>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</si>
  <si>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</si>
  <si>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</si>
  <si>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</si>
  <si>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</si>
  <si>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</si>
  <si>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</si>
  <si>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</si>
  <si>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</si>
  <si>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</si>
  <si>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</si>
  <si>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</si>
  <si>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</si>
  <si>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</si>
  <si>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</si>
  <si>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</si>
  <si>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</si>
  <si>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</si>
  <si>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</si>
  <si>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</si>
  <si>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</si>
  <si>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</si>
  <si>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</si>
  <si>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</si>
  <si>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</si>
  <si>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</si>
  <si>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</si>
  <si>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</si>
  <si>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</si>
  <si>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</si>
  <si>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</si>
  <si>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</si>
  <si>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</si>
  <si>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</si>
  <si>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</si>
  <si>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</si>
  <si>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</si>
  <si>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</si>
  <si>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</si>
  <si>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</si>
  <si>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</si>
  <si>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</si>
  <si>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</si>
  <si>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</si>
  <si>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</si>
  <si>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</si>
  <si>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</si>
  <si>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</si>
  <si>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</si>
  <si>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</si>
  <si>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</si>
  <si>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</si>
  <si>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</si>
  <si>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</si>
  <si>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</si>
  <si>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Решение № 1012/11.03.2013  за изменение и продължаване срока на действие</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</si>
  <si>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</si>
  <si>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</si>
  <si>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</si>
  <si>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</si>
  <si>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</si>
  <si>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</si>
  <si>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</si>
  <si>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</si>
  <si>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</si>
  <si>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</si>
  <si>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</si>
  <si>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</si>
  <si>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</si>
  <si>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</si>
  <si>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</si>
  <si>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</si>
  <si>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</si>
  <si>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</si>
  <si>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</si>
  <si>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</si>
  <si>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</si>
  <si>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</si>
  <si>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</si>
  <si>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</si>
  <si>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</si>
  <si>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</si>
  <si>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</si>
  <si>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</si>
  <si>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</si>
  <si>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</si>
  <si>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</si>
  <si>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</si>
  <si>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</si>
  <si>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</si>
  <si>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</si>
  <si>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</si>
  <si>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</si>
  <si>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</si>
  <si>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</si>
  <si>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</si>
  <si>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</si>
  <si>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</si>
  <si>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</si>
  <si>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</si>
  <si>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</si>
  <si>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</si>
  <si>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</si>
  <si>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</si>
  <si>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</si>
  <si>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</si>
  <si>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</si>
  <si>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</si>
  <si>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</si>
  <si>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</si>
  <si>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</si>
  <si>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</si>
  <si>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</si>
  <si>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</si>
  <si>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</si>
  <si>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</si>
  <si>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</si>
  <si>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</si>
  <si>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</si>
  <si>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</si>
  <si>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</si>
  <si>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</si>
  <si>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</si>
  <si>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</si>
  <si>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</si>
  <si>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</si>
  <si>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</si>
  <si>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</si>
  <si>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</si>
  <si>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</si>
  <si>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</si>
  <si>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</si>
  <si>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</si>
  <si>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</si>
  <si>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</si>
  <si>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</si>
  <si>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</si>
  <si>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</si>
  <si>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</si>
  <si>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</si>
  <si>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</si>
  <si>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</si>
  <si>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</si>
  <si>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</si>
  <si>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</si>
  <si>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</si>
  <si>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</si>
  <si>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</si>
  <si>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</si>
  <si>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</si>
  <si>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</si>
  <si>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</si>
  <si>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</si>
  <si>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</si>
  <si>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</si>
  <si>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</si>
  <si>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</si>
  <si>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</si>
  <si>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</si>
  <si>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</si>
  <si>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</si>
  <si>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</si>
  <si>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</si>
  <si>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</si>
  <si>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</si>
  <si>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</si>
  <si>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</si>
  <si>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</si>
  <si>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</si>
  <si>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</si>
  <si>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</si>
  <si>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</si>
  <si>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</si>
  <si>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</si>
  <si>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</si>
  <si>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</si>
  <si>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</si>
  <si>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</si>
  <si>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</si>
  <si>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</si>
  <si>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</si>
  <si>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</si>
  <si>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</si>
  <si>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</si>
  <si>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</si>
  <si>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</si>
  <si>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</si>
  <si>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</si>
  <si>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</si>
  <si>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</si>
  <si>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</si>
  <si>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</si>
  <si>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</si>
  <si>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</si>
  <si>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</si>
  <si>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</si>
  <si>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</si>
  <si>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</si>
  <si>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</si>
  <si>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</si>
  <si>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</si>
  <si>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</si>
  <si>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</si>
  <si>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</si>
  <si>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</si>
  <si>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</si>
  <si>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</si>
  <si>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</si>
  <si>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</si>
  <si>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</si>
  <si>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</si>
  <si>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</si>
  <si>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</si>
  <si>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</si>
  <si>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</si>
  <si>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</si>
  <si>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</si>
  <si>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</si>
  <si>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</si>
  <si>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</si>
  <si>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</si>
  <si>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</si>
  <si>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</si>
  <si>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</si>
  <si>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</si>
  <si>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</si>
  <si>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</si>
  <si>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</si>
  <si>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</si>
  <si>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</si>
  <si>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</si>
  <si>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</si>
  <si>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</si>
  <si>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</si>
  <si>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</si>
  <si>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</si>
  <si>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</si>
  <si>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</si>
  <si>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</si>
  <si>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</si>
  <si>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</si>
  <si>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</si>
  <si>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</si>
  <si>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</si>
  <si>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</si>
  <si>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</si>
  <si>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</si>
  <si>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</si>
  <si>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</si>
  <si>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</si>
  <si>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</si>
  <si>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</si>
  <si>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</si>
  <si>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</si>
  <si>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</si>
  <si>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</si>
  <si>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</si>
  <si>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</si>
  <si>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</si>
  <si>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</si>
  <si>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</si>
  <si>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</si>
  <si>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</si>
  <si>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</si>
  <si>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</si>
  <si>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</si>
  <si>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</si>
  <si>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</si>
  <si>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</si>
  <si>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</si>
  <si>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</si>
  <si>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</si>
  <si>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</si>
  <si>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</si>
  <si>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</si>
  <si>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</si>
  <si>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</si>
  <si>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</si>
  <si>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</si>
  <si>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</si>
  <si>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</si>
  <si>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</si>
  <si>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</si>
  <si>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</si>
  <si>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</si>
  <si>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</si>
  <si>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</si>
  <si>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</si>
  <si>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</si>
  <si>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</si>
  <si>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</si>
  <si>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</si>
  <si>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</si>
  <si>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</si>
  <si>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</si>
  <si>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</si>
  <si>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</si>
  <si>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</si>
  <si>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</si>
  <si>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</si>
  <si>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</si>
  <si>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</si>
  <si>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</si>
  <si>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</si>
  <si>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</si>
  <si>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</si>
  <si>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</si>
  <si>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</si>
  <si>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</si>
  <si>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</si>
  <si>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</si>
  <si>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</si>
  <si>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</si>
  <si>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</si>
  <si>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</si>
  <si>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</si>
  <si>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</si>
  <si>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</si>
  <si>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</si>
  <si>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</si>
  <si>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</si>
  <si>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</si>
  <si>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</si>
  <si>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</si>
  <si>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</si>
  <si>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</si>
  <si>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</si>
  <si>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</si>
  <si>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</si>
  <si>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</si>
  <si>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</si>
  <si>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</si>
  <si>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</si>
  <si>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</si>
  <si>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</si>
  <si>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</si>
  <si>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</si>
  <si>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</si>
  <si>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</si>
  <si>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</si>
  <si>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</si>
  <si>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</si>
  <si>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</si>
  <si>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</si>
  <si>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</si>
  <si>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</si>
  <si>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</si>
  <si>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</si>
  <si>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</si>
  <si>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</si>
  <si>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</si>
  <si>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</si>
  <si>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</si>
  <si>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</si>
  <si>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</si>
  <si>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</si>
  <si>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</si>
  <si>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</si>
  <si>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</si>
  <si>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</si>
  <si>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</si>
  <si>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</si>
  <si>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</si>
  <si>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</si>
  <si>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</si>
  <si>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</si>
  <si>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</si>
  <si>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</si>
  <si>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</si>
  <si>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</si>
  <si>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</si>
  <si>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</si>
  <si>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</si>
  <si>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</si>
  <si>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</si>
  <si>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</si>
  <si>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</si>
  <si>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</si>
  <si>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</si>
  <si>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</si>
  <si>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</si>
  <si>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</si>
  <si>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</si>
  <si>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</si>
  <si>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</si>
  <si>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</si>
  <si>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</si>
  <si>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</si>
  <si>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</si>
  <si>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</si>
  <si>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</si>
  <si>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</si>
  <si>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</si>
  <si>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</si>
  <si>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</si>
  <si>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</si>
  <si>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</si>
  <si>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</si>
  <si>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</si>
  <si>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Имот № 066263</t>
  </si>
  <si>
    <t>2925/ ден                       262/ час                          1067625/ год</t>
  </si>
  <si>
    <t>1184/10.10.2013</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</si>
  <si>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</si>
  <si>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Решение за изменение №1184/10.10.2013</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</si>
  <si>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</si>
  <si>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</si>
  <si>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</si>
  <si>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</si>
  <si>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</si>
  <si>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</si>
  <si>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</si>
  <si>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</si>
  <si>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</si>
  <si>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</si>
  <si>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</si>
  <si>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</si>
  <si>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</si>
  <si>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</si>
  <si>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</si>
  <si>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</si>
  <si>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</si>
  <si>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</si>
  <si>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Импортно - експортен център</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</si>
  <si>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</si>
  <si>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</si>
  <si>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</si>
  <si>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</si>
  <si>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</si>
  <si>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</si>
  <si>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</si>
  <si>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</si>
  <si>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</si>
  <si>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</si>
  <si>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</si>
  <si>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</si>
  <si>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</si>
  <si>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</si>
  <si>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</si>
  <si>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</si>
  <si>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</si>
  <si>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</si>
  <si>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</si>
  <si>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</si>
  <si>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</si>
  <si>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</si>
  <si>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</si>
  <si>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</si>
  <si>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</si>
  <si>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</si>
  <si>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</si>
  <si>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</si>
  <si>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</si>
  <si>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</si>
  <si>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</si>
  <si>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</si>
  <si>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</si>
  <si>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</si>
  <si>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</si>
  <si>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</si>
  <si>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</si>
  <si>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</si>
  <si>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</si>
  <si>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</si>
  <si>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</si>
  <si>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</si>
  <si>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</si>
  <si>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</si>
  <si>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</si>
  <si>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</si>
  <si>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</si>
  <si>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</si>
  <si>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</si>
  <si>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</si>
  <si>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</si>
  <si>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</si>
  <si>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</si>
  <si>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</si>
  <si>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</si>
  <si>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</si>
  <si>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</si>
  <si>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</si>
  <si>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</si>
  <si>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</si>
  <si>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</si>
  <si>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Терминал за съхранение и товаро-разтоварителни дейности със светли горива</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</si>
  <si>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</si>
  <si>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</si>
  <si>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</si>
  <si>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</si>
  <si>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</si>
  <si>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</si>
  <si>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</si>
  <si>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</si>
  <si>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</si>
  <si>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</si>
  <si>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</si>
  <si>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</si>
  <si>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</si>
  <si>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</si>
  <si>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</si>
  <si>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</si>
  <si>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</si>
  <si>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</si>
  <si>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</si>
  <si>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</si>
  <si>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</si>
  <si>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</si>
  <si>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</si>
  <si>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</si>
  <si>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</si>
  <si>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</si>
  <si>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</si>
  <si>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</si>
  <si>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</si>
  <si>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</si>
  <si>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</si>
  <si>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</si>
  <si>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</si>
  <si>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</si>
  <si>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</si>
  <si>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</si>
  <si>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</si>
  <si>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</si>
  <si>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</si>
  <si>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</si>
  <si>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</si>
  <si>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</si>
  <si>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</si>
  <si>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</si>
  <si>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</si>
  <si>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</si>
  <si>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</si>
  <si>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</si>
  <si>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</si>
  <si>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</si>
  <si>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</si>
  <si>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</si>
  <si>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</si>
  <si>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</si>
  <si>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</si>
  <si>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</si>
  <si>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</si>
  <si>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</si>
  <si>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</si>
  <si>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</si>
  <si>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</si>
  <si>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</si>
  <si>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</si>
  <si>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</si>
  <si>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</si>
  <si>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</si>
  <si>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</si>
  <si>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</si>
  <si>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</si>
  <si>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</si>
  <si>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</si>
  <si>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</si>
  <si>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</si>
  <si>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</si>
  <si>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</si>
  <si>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</si>
  <si>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</si>
  <si>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</si>
  <si>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</si>
  <si>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</si>
  <si>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</si>
  <si>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</si>
  <si>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</si>
  <si>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</si>
  <si>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</si>
  <si>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</si>
  <si>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</si>
  <si>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</si>
  <si>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</si>
  <si>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</si>
  <si>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</si>
  <si>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Канализационна мрежа СПСОВ</t>
  </si>
  <si>
    <t>Микроязовир</t>
  </si>
  <si>
    <t xml:space="preserve">Aнионактивни детергенти - 1 мг/дм³;   Fe - 1,5мг/дм³; C₅H₅O⁻ - 0,05мг/дм³; екстрахируеми в-ва - (CCl₄) -3 мг/дм³ Cr⁶⁺ - 0,05мг/дм³;  </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</si>
  <si>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</si>
  <si>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</si>
  <si>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</si>
  <si>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</si>
  <si>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</si>
  <si>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</si>
  <si>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</si>
  <si>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</si>
  <si>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</si>
  <si>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</si>
  <si>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</si>
  <si>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</si>
  <si>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</si>
  <si>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</si>
  <si>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</si>
  <si>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</si>
  <si>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</si>
  <si>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</si>
  <si>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</si>
  <si>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</si>
  <si>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</si>
  <si>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</si>
  <si>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</si>
  <si>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</si>
  <si>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</si>
  <si>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</si>
  <si>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</si>
  <si>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</si>
  <si>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</si>
  <si>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</si>
  <si>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</si>
  <si>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</si>
  <si>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</si>
  <si>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</si>
  <si>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</si>
  <si>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</si>
  <si>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</si>
  <si>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</si>
  <si>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</si>
  <si>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</si>
  <si>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</si>
  <si>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</si>
  <si>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</si>
  <si>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</si>
  <si>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</si>
  <si>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</si>
  <si>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</si>
  <si>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1198/16.10.2013 - преномерирано от БДЧР</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</si>
  <si>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</si>
  <si>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</si>
  <si>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</si>
  <si>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</si>
  <si>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</si>
  <si>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</si>
  <si>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</si>
  <si>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</si>
  <si>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</si>
  <si>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</si>
  <si>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</si>
  <si>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</si>
  <si>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</si>
  <si>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</si>
  <si>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</si>
  <si>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</si>
  <si>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</si>
  <si>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</si>
  <si>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</si>
  <si>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</si>
  <si>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</si>
  <si>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</si>
  <si>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</si>
  <si>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</si>
  <si>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</si>
  <si>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</si>
  <si>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</si>
  <si>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</si>
  <si>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</si>
  <si>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</si>
  <si>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</si>
  <si>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</si>
  <si>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</si>
  <si>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</si>
  <si>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</si>
  <si>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</si>
  <si>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</si>
  <si>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</si>
  <si>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</si>
  <si>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</si>
  <si>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</si>
  <si>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</si>
  <si>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</si>
  <si>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</si>
  <si>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</si>
  <si>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</si>
  <si>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</si>
  <si>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</si>
  <si>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</si>
  <si>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</si>
  <si>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</si>
  <si>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</si>
  <si>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</si>
  <si>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</si>
  <si>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</si>
  <si>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</si>
  <si>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</si>
  <si>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</si>
  <si>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</si>
  <si>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</si>
  <si>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</si>
  <si>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</si>
  <si>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Предприятие за производство на бетон</t>
  </si>
  <si>
    <t>1080                      3200</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</si>
  <si>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</si>
  <si>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</si>
  <si>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</si>
  <si>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</si>
  <si>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</si>
  <si>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</si>
  <si>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</si>
  <si>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</si>
  <si>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</si>
  <si>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</si>
  <si>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1081/10.06.2013 старо р-но/преномерира се/ 23740001/18.06.2007.</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</si>
  <si>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</si>
  <si>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</si>
  <si>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</si>
  <si>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</si>
  <si>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</si>
  <si>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</si>
  <si>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</si>
  <si>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</si>
  <si>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</si>
  <si>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</si>
  <si>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</si>
  <si>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</si>
  <si>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</si>
  <si>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</si>
  <si>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</si>
  <si>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</si>
  <si>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</si>
  <si>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</si>
  <si>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</si>
  <si>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</si>
  <si>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</si>
  <si>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</si>
  <si>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</si>
  <si>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</si>
  <si>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</si>
  <si>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</si>
  <si>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</si>
  <si>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</si>
  <si>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</si>
  <si>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</si>
  <si>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</si>
  <si>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</si>
  <si>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</si>
  <si>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</si>
  <si>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</si>
  <si>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</si>
  <si>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</si>
  <si>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</si>
  <si>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</si>
  <si>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</si>
  <si>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</si>
  <si>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</si>
  <si>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</si>
  <si>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</si>
  <si>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</si>
  <si>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</si>
  <si>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</si>
  <si>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</si>
  <si>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</si>
  <si>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</si>
  <si>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</si>
  <si>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</si>
  <si>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</si>
  <si>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</si>
  <si>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</si>
  <si>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</si>
  <si>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</si>
  <si>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</si>
  <si>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</si>
  <si>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</si>
  <si>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</si>
  <si>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</si>
  <si>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</si>
  <si>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</si>
  <si>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</si>
  <si>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</si>
  <si>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</si>
  <si>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</si>
  <si>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</si>
  <si>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</si>
  <si>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</si>
  <si>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</si>
  <si>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</si>
  <si>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</si>
  <si>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</si>
  <si>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</si>
  <si>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</si>
  <si>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</si>
  <si>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</si>
  <si>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</si>
  <si>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</si>
  <si>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</si>
  <si>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</si>
  <si>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</si>
  <si>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</si>
  <si>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</si>
  <si>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</si>
  <si>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</si>
  <si>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</si>
  <si>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</si>
  <si>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</si>
  <si>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</si>
  <si>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</si>
  <si>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</si>
  <si>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</si>
  <si>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</si>
  <si>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</si>
  <si>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</si>
  <si>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</si>
  <si>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</si>
  <si>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</si>
  <si>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</si>
  <si>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</si>
  <si>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</si>
  <si>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</si>
  <si>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</si>
  <si>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</si>
  <si>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</si>
  <si>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</si>
  <si>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</si>
  <si>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</si>
  <si>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</si>
  <si>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</si>
  <si>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</si>
  <si>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</si>
  <si>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</si>
  <si>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</si>
  <si>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</si>
  <si>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</si>
  <si>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</si>
  <si>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</si>
  <si>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</si>
  <si>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</si>
  <si>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</si>
  <si>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</si>
  <si>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</si>
  <si>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</si>
  <si>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</si>
  <si>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</si>
  <si>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</si>
  <si>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</si>
  <si>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</si>
  <si>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</si>
  <si>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</si>
  <si>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</si>
  <si>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</si>
  <si>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</si>
  <si>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</si>
  <si>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</si>
  <si>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</si>
  <si>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</si>
  <si>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</si>
  <si>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</si>
  <si>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</si>
  <si>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</si>
  <si>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</si>
  <si>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</si>
  <si>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</si>
  <si>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</si>
  <si>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</si>
  <si>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</si>
  <si>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</si>
  <si>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</si>
  <si>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</si>
  <si>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</si>
  <si>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</si>
  <si>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</si>
  <si>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</si>
  <si>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</si>
  <si>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</si>
  <si>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</si>
  <si>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</si>
  <si>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</si>
  <si>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</si>
  <si>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</si>
  <si>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</si>
  <si>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</si>
  <si>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</si>
  <si>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</si>
  <si>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</si>
  <si>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</si>
  <si>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</si>
  <si>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</si>
  <si>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</si>
  <si>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</si>
  <si>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</si>
  <si>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</si>
  <si>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</si>
  <si>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</si>
  <si>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</si>
  <si>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</si>
  <si>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</si>
  <si>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</si>
  <si>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</si>
  <si>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</si>
  <si>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</si>
  <si>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</si>
  <si>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</si>
  <si>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</si>
  <si>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</si>
  <si>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</si>
  <si>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</si>
  <si>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</si>
  <si>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</si>
  <si>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</si>
  <si>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</si>
  <si>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</si>
  <si>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</si>
  <si>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</si>
  <si>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</si>
  <si>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</si>
  <si>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</si>
  <si>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</si>
  <si>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</si>
  <si>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</si>
  <si>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</si>
  <si>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</si>
  <si>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</si>
  <si>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</si>
  <si>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</si>
  <si>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</si>
  <si>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</si>
  <si>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</si>
  <si>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</si>
  <si>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</si>
  <si>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</si>
  <si>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</si>
  <si>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</si>
  <si>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</si>
  <si>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</si>
  <si>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</si>
  <si>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</si>
  <si>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</si>
  <si>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</si>
  <si>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</si>
  <si>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</si>
  <si>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</si>
  <si>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</si>
  <si>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</si>
  <si>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</si>
  <si>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</si>
  <si>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</si>
  <si>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</si>
  <si>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</si>
  <si>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</si>
  <si>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</si>
  <si>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</si>
  <si>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</si>
  <si>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</si>
  <si>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</si>
  <si>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</si>
  <si>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</si>
  <si>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</si>
  <si>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</si>
  <si>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</si>
  <si>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</si>
  <si>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</si>
  <si>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</si>
  <si>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</si>
  <si>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</si>
  <si>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</si>
  <si>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</si>
  <si>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</si>
  <si>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</si>
  <si>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</si>
  <si>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</si>
  <si>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</si>
  <si>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</si>
  <si>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</si>
  <si>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</si>
  <si>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</si>
  <si>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</si>
  <si>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</si>
  <si>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</si>
  <si>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</si>
  <si>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</si>
  <si>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</si>
  <si>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</si>
  <si>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</si>
  <si>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</si>
  <si>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</si>
  <si>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</si>
  <si>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</si>
  <si>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</si>
  <si>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</si>
  <si>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</si>
  <si>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</si>
  <si>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</si>
  <si>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</si>
  <si>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</si>
  <si>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</si>
  <si>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</si>
  <si>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</si>
  <si>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</si>
  <si>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</si>
  <si>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</si>
  <si>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</si>
  <si>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</si>
  <si>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</si>
  <si>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</si>
  <si>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</si>
  <si>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</si>
  <si>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</si>
  <si>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</si>
  <si>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 xml:space="preserve"> 43° 00' 18 </t>
  </si>
  <si>
    <t>25° 06' 10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</si>
  <si>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</si>
  <si>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</si>
  <si>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</si>
  <si>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</si>
  <si>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</si>
  <si>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</si>
  <si>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</si>
  <si>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</si>
  <si>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</si>
  <si>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</si>
  <si>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</si>
  <si>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</si>
  <si>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</si>
  <si>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</si>
  <si>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</si>
  <si>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</si>
  <si>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</si>
  <si>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</si>
  <si>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</si>
  <si>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</si>
  <si>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</si>
  <si>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</si>
  <si>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</si>
  <si>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</si>
  <si>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</si>
  <si>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</si>
  <si>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</si>
  <si>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</si>
  <si>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</si>
  <si>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</si>
  <si>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</si>
  <si>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</si>
  <si>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</si>
  <si>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</si>
  <si>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</si>
  <si>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</si>
  <si>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</si>
  <si>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</si>
  <si>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</si>
  <si>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</si>
  <si>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</si>
  <si>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</si>
  <si>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</si>
  <si>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</si>
  <si>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</si>
  <si>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</si>
  <si>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</si>
  <si>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</si>
  <si>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</si>
  <si>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</si>
  <si>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</si>
  <si>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</si>
  <si>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</si>
  <si>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</si>
  <si>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</si>
  <si>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</si>
  <si>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</si>
  <si>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</si>
  <si>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</si>
  <si>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</si>
  <si>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</si>
  <si>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</si>
  <si>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</si>
  <si>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</si>
  <si>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</si>
  <si>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</si>
  <si>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</si>
  <si>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</si>
  <si>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</si>
  <si>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</si>
  <si>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</si>
  <si>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</si>
  <si>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</si>
  <si>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</si>
  <si>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</si>
  <si>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</si>
  <si>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</si>
  <si>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</si>
  <si>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</si>
  <si>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</si>
  <si>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</si>
  <si>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</si>
  <si>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</si>
  <si>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</si>
  <si>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</si>
  <si>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</si>
  <si>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</si>
  <si>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</si>
  <si>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</si>
  <si>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</si>
  <si>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</si>
  <si>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</si>
  <si>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</si>
  <si>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</si>
  <si>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</si>
  <si>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</si>
  <si>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</si>
  <si>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</si>
  <si>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</si>
  <si>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</si>
  <si>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</si>
  <si>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</si>
  <si>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</si>
  <si>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</si>
  <si>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</si>
  <si>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</si>
  <si>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</si>
  <si>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</si>
  <si>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</si>
  <si>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</si>
  <si>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</si>
  <si>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</si>
  <si>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</si>
  <si>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</si>
  <si>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</si>
  <si>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</si>
  <si>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</si>
  <si>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</si>
  <si>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</si>
  <si>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</si>
  <si>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</si>
  <si>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</si>
  <si>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</si>
  <si>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</si>
  <si>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</si>
  <si>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</si>
  <si>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</si>
  <si>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</si>
  <si>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</si>
  <si>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</si>
  <si>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</si>
  <si>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</si>
  <si>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</si>
  <si>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</si>
  <si>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</si>
  <si>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</si>
  <si>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</si>
  <si>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</si>
  <si>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</si>
  <si>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</si>
  <si>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</si>
  <si>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</si>
  <si>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</si>
  <si>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</si>
  <si>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</si>
  <si>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</si>
  <si>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</si>
  <si>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</si>
  <si>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</si>
  <si>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</si>
  <si>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</si>
  <si>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</si>
  <si>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</si>
  <si>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</si>
  <si>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</si>
  <si>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</si>
  <si>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</si>
  <si>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</si>
  <si>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</si>
  <si>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</si>
  <si>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</si>
  <si>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</si>
  <si>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</si>
  <si>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</si>
  <si>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</si>
  <si>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</si>
  <si>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</si>
  <si>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</si>
  <si>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</si>
  <si>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</si>
  <si>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</si>
  <si>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</si>
  <si>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</si>
  <si>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</si>
  <si>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</si>
  <si>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</si>
  <si>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</si>
  <si>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</si>
  <si>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</si>
  <si>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</si>
  <si>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</si>
  <si>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</si>
  <si>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</si>
  <si>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</si>
  <si>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</si>
  <si>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</si>
  <si>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</si>
  <si>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</si>
  <si>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</si>
  <si>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</si>
  <si>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</si>
  <si>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</si>
  <si>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</si>
  <si>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</si>
  <si>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</si>
  <si>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</si>
  <si>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</si>
  <si>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</si>
  <si>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</si>
  <si>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</si>
  <si>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</si>
  <si>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</si>
  <si>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</si>
  <si>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</si>
  <si>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</si>
  <si>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</si>
  <si>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</si>
  <si>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</si>
  <si>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</si>
  <si>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</si>
  <si>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</si>
  <si>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</si>
  <si>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</si>
  <si>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</si>
  <si>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</si>
  <si>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</si>
  <si>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</si>
  <si>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</si>
  <si>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</si>
  <si>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</si>
  <si>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</si>
  <si>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</si>
  <si>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</si>
  <si>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</si>
  <si>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</si>
  <si>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</si>
  <si>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</si>
  <si>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</si>
  <si>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</si>
  <si>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</si>
  <si>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</si>
  <si>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</si>
  <si>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</si>
  <si>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</si>
  <si>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</si>
  <si>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</si>
  <si>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</si>
  <si>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</si>
  <si>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</si>
  <si>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</si>
  <si>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</si>
  <si>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</si>
  <si>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</si>
  <si>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</si>
  <si>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</si>
  <si>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</si>
  <si>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</si>
  <si>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</si>
  <si>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</si>
  <si>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</si>
  <si>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</si>
  <si>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</si>
  <si>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</si>
  <si>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</si>
  <si>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</si>
  <si>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</si>
  <si>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</si>
  <si>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</si>
  <si>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</si>
  <si>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</si>
  <si>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</si>
  <si>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</si>
  <si>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</si>
  <si>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</si>
  <si>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48’ 54,72            </t>
  </si>
  <si>
    <t xml:space="preserve">ИД 24o 14’ 02,84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</si>
  <si>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</si>
  <si>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</si>
  <si>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</si>
  <si>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</si>
  <si>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</si>
  <si>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</si>
  <si>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</si>
  <si>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</si>
  <si>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</si>
  <si>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</si>
  <si>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</si>
  <si>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</si>
  <si>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</si>
  <si>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</si>
  <si>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</si>
  <si>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</si>
  <si>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</si>
  <si>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</si>
  <si>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</si>
  <si>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</si>
  <si>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</si>
  <si>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</si>
  <si>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</si>
  <si>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</si>
  <si>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</si>
  <si>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</si>
  <si>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</si>
  <si>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</si>
  <si>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</si>
  <si>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</si>
  <si>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</si>
  <si>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</si>
  <si>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</si>
  <si>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</si>
  <si>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</si>
  <si>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</si>
  <si>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</si>
  <si>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</si>
  <si>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</si>
  <si>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</si>
  <si>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</si>
  <si>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</si>
  <si>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</si>
  <si>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</si>
  <si>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44° 06' 46,05           </t>
  </si>
  <si>
    <t xml:space="preserve">ИД 27° 13' 15,26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</si>
  <si>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</si>
  <si>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</si>
  <si>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</si>
  <si>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</si>
  <si>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</si>
  <si>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</si>
  <si>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</si>
  <si>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</si>
  <si>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</si>
  <si>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</si>
  <si>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</si>
  <si>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</si>
  <si>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</si>
  <si>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</si>
  <si>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</si>
  <si>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</si>
  <si>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</si>
  <si>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</si>
  <si>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</si>
  <si>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</si>
  <si>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</si>
  <si>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</si>
  <si>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</si>
  <si>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</si>
  <si>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</si>
  <si>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</si>
  <si>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</si>
  <si>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</si>
  <si>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</si>
  <si>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</si>
  <si>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</si>
  <si>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</si>
  <si>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</si>
  <si>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</si>
  <si>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</si>
  <si>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</si>
  <si>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</si>
  <si>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</si>
  <si>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</si>
  <si>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</si>
  <si>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</si>
  <si>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</si>
  <si>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</si>
  <si>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</si>
  <si>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</si>
  <si>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</si>
  <si>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</si>
  <si>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</si>
  <si>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</si>
  <si>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</si>
  <si>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</si>
  <si>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</si>
  <si>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</si>
  <si>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</si>
  <si>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</si>
  <si>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</si>
  <si>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</si>
  <si>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</si>
  <si>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</si>
  <si>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</si>
  <si>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</si>
  <si>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</si>
  <si>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До въвеждане на ПСОВ в експлоатация Заустване 1/Поток 1 -  43° 12' 19,5 и  25° 56' 30,4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</si>
  <si>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</si>
  <si>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</si>
  <si>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</si>
  <si>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</si>
  <si>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</si>
  <si>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</si>
  <si>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</si>
  <si>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</si>
  <si>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</si>
  <si>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</si>
  <si>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</si>
  <si>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</si>
  <si>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</si>
  <si>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</si>
  <si>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</si>
  <si>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</si>
  <si>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</si>
  <si>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</si>
  <si>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</si>
  <si>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</si>
  <si>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</si>
  <si>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</si>
  <si>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</si>
  <si>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</si>
  <si>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</si>
  <si>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</si>
  <si>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</si>
  <si>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</si>
  <si>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</si>
  <si>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</si>
  <si>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</si>
  <si>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</si>
  <si>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</si>
  <si>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</si>
  <si>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</si>
  <si>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</si>
  <si>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</si>
  <si>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</si>
  <si>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</si>
  <si>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</si>
  <si>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</si>
  <si>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</si>
  <si>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</si>
  <si>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</si>
  <si>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</si>
  <si>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</si>
  <si>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</si>
  <si>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</si>
  <si>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</si>
  <si>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</si>
  <si>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</si>
  <si>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</si>
  <si>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</si>
  <si>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</si>
  <si>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</si>
  <si>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</si>
  <si>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</si>
  <si>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</si>
  <si>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</si>
  <si>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</si>
  <si>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</si>
  <si>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</si>
  <si>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</si>
  <si>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</si>
  <si>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</si>
  <si>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</si>
  <si>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</si>
  <si>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</si>
  <si>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</si>
  <si>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</si>
  <si>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</si>
  <si>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</si>
  <si>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</si>
  <si>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</si>
  <si>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</si>
  <si>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</si>
  <si>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</si>
  <si>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</si>
  <si>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</si>
  <si>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</si>
  <si>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</si>
  <si>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</si>
  <si>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</si>
  <si>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</si>
  <si>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</si>
  <si>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</si>
  <si>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</si>
  <si>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</si>
  <si>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</si>
  <si>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</si>
  <si>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</si>
  <si>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</si>
  <si>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</si>
  <si>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</si>
  <si>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</si>
  <si>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</si>
  <si>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</si>
  <si>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</si>
  <si>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</si>
  <si>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</si>
  <si>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</si>
  <si>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</si>
  <si>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</si>
  <si>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</si>
  <si>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</si>
  <si>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</si>
  <si>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</si>
  <si>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</si>
  <si>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</si>
  <si>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</si>
  <si>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</si>
  <si>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</si>
  <si>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</si>
  <si>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</si>
  <si>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</si>
  <si>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</si>
  <si>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</si>
  <si>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</si>
  <si>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</si>
  <si>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</si>
  <si>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</si>
  <si>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</si>
  <si>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</si>
  <si>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</si>
  <si>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</si>
  <si>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</si>
  <si>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</si>
  <si>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</si>
  <si>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</si>
  <si>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</si>
  <si>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</si>
  <si>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</si>
  <si>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</si>
  <si>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</si>
  <si>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</si>
  <si>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</si>
  <si>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</si>
  <si>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</si>
  <si>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</si>
  <si>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</si>
  <si>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</si>
  <si>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</si>
  <si>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</si>
  <si>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</si>
  <si>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</si>
  <si>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</si>
  <si>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</si>
  <si>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</si>
  <si>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</si>
  <si>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</si>
  <si>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</si>
  <si>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</si>
  <si>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</si>
  <si>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</si>
  <si>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</si>
  <si>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</si>
  <si>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</si>
  <si>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</si>
  <si>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</si>
  <si>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</si>
  <si>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</si>
  <si>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</si>
  <si>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</si>
  <si>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</si>
  <si>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</si>
  <si>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</si>
  <si>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</si>
  <si>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</si>
  <si>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</si>
  <si>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</si>
  <si>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</si>
  <si>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</si>
  <si>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</si>
  <si>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</si>
  <si>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</si>
  <si>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</si>
  <si>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</si>
  <si>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</si>
  <si>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</si>
  <si>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</si>
  <si>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</si>
  <si>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</si>
  <si>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</si>
  <si>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</si>
  <si>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</si>
  <si>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</si>
  <si>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</si>
  <si>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</si>
  <si>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</si>
  <si>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</si>
  <si>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</si>
  <si>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</si>
  <si>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</si>
  <si>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</si>
  <si>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имот №149013 в м-ст Колев копак и имот №151006 в м-ст Вадата</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</si>
  <si>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</si>
  <si>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</si>
  <si>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</si>
  <si>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</si>
  <si>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</si>
  <si>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</si>
  <si>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</si>
  <si>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</si>
  <si>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</si>
  <si>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</si>
  <si>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</si>
  <si>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</si>
  <si>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</si>
  <si>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</si>
  <si>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</si>
  <si>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</si>
  <si>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</si>
  <si>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</si>
  <si>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</si>
  <si>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</si>
  <si>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</si>
  <si>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</si>
  <si>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</si>
  <si>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</si>
  <si>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</si>
  <si>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</si>
  <si>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</si>
  <si>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</si>
  <si>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</si>
  <si>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</si>
  <si>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</si>
  <si>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</si>
  <si>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</si>
  <si>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</si>
  <si>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</si>
  <si>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</si>
  <si>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</si>
  <si>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</si>
  <si>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</si>
  <si>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</si>
  <si>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</si>
  <si>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</si>
  <si>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</si>
  <si>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</si>
  <si>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</si>
  <si>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</si>
  <si>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</si>
  <si>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</si>
  <si>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</si>
  <si>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</si>
  <si>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</si>
  <si>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</si>
  <si>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</si>
  <si>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</si>
  <si>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</si>
  <si>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</si>
  <si>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</si>
  <si>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</si>
  <si>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</si>
  <si>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</si>
  <si>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</si>
  <si>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</si>
  <si>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</si>
  <si>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</si>
  <si>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</si>
  <si>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</si>
  <si>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</si>
  <si>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</si>
  <si>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</si>
  <si>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</si>
  <si>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</si>
  <si>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</si>
  <si>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</si>
  <si>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</si>
  <si>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</si>
  <si>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</si>
  <si>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</si>
  <si>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</si>
  <si>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</si>
  <si>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</si>
  <si>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</si>
  <si>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</si>
  <si>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</si>
  <si>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</si>
  <si>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</si>
  <si>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</si>
  <si>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</si>
  <si>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</si>
  <si>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</si>
  <si>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</si>
  <si>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</si>
  <si>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</si>
  <si>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</si>
  <si>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</si>
  <si>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</si>
  <si>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</si>
  <si>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</si>
  <si>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</si>
  <si>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</si>
  <si>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</si>
  <si>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</si>
  <si>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</si>
  <si>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</si>
  <si>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</si>
  <si>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</si>
  <si>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</si>
  <si>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</si>
  <si>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</si>
  <si>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</si>
  <si>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</si>
  <si>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</si>
  <si>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</si>
  <si>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</si>
  <si>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</si>
  <si>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</si>
  <si>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</si>
  <si>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</si>
  <si>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</si>
  <si>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</si>
  <si>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</si>
  <si>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</si>
  <si>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</si>
  <si>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</si>
  <si>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</si>
  <si>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</si>
  <si>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</si>
  <si>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</si>
  <si>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</si>
  <si>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</si>
  <si>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</si>
  <si>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</si>
  <si>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</si>
  <si>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</si>
  <si>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</si>
  <si>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</si>
  <si>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</si>
  <si>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</si>
  <si>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</si>
  <si>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</si>
  <si>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</si>
  <si>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</si>
  <si>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</si>
  <si>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</si>
  <si>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</si>
  <si>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</si>
  <si>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</si>
  <si>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</si>
  <si>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</si>
  <si>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</si>
  <si>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</si>
  <si>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</si>
  <si>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</si>
  <si>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</si>
  <si>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</si>
  <si>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</si>
  <si>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</si>
  <si>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</si>
  <si>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</si>
  <si>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</si>
  <si>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</si>
  <si>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</si>
  <si>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</si>
  <si>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</si>
  <si>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</si>
  <si>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</si>
  <si>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</si>
  <si>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</si>
  <si>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</si>
  <si>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</si>
  <si>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</si>
  <si>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</si>
  <si>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</si>
  <si>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</si>
  <si>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</si>
  <si>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</si>
  <si>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</si>
  <si>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</si>
  <si>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</si>
  <si>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</si>
  <si>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</si>
  <si>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</si>
  <si>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</si>
  <si>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</si>
  <si>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</si>
  <si>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</si>
  <si>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</si>
  <si>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</si>
  <si>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</si>
  <si>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</si>
  <si>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</si>
  <si>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</si>
  <si>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</si>
  <si>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</si>
  <si>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</si>
  <si>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</si>
  <si>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</si>
  <si>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</si>
  <si>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</si>
  <si>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</si>
  <si>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</si>
  <si>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</si>
  <si>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</si>
  <si>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</si>
  <si>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</si>
  <si>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</si>
  <si>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</si>
  <si>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</si>
  <si>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</si>
  <si>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</si>
  <si>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</si>
  <si>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</si>
  <si>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</si>
  <si>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</si>
  <si>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</si>
  <si>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</si>
  <si>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</si>
  <si>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</si>
  <si>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</si>
  <si>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</si>
  <si>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</si>
  <si>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</si>
  <si>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</si>
  <si>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</si>
  <si>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</si>
  <si>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</si>
  <si>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</si>
  <si>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</si>
  <si>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</si>
  <si>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</si>
  <si>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</si>
  <si>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</si>
  <si>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</si>
  <si>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</si>
  <si>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</si>
  <si>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</si>
  <si>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</si>
  <si>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</si>
  <si>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</si>
  <si>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</si>
  <si>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</si>
  <si>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</si>
  <si>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</si>
  <si>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</si>
  <si>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</si>
  <si>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</si>
  <si>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</si>
  <si>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</si>
  <si>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</si>
  <si>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</si>
  <si>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</si>
  <si>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</si>
  <si>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</si>
  <si>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</si>
  <si>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</si>
  <si>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</si>
  <si>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</si>
  <si>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</si>
  <si>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</si>
  <si>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</si>
  <si>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</si>
  <si>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</si>
  <si>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</si>
  <si>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</si>
  <si>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</si>
  <si>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</si>
  <si>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</si>
  <si>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</si>
  <si>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</si>
  <si>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</si>
  <si>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</si>
  <si>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</si>
  <si>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</si>
  <si>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</si>
  <si>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</si>
  <si>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</si>
  <si>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</si>
  <si>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</si>
  <si>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</si>
  <si>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</si>
  <si>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</si>
  <si>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</si>
  <si>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</si>
  <si>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</si>
  <si>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</si>
  <si>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</si>
  <si>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</si>
  <si>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</si>
  <si>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</si>
  <si>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</si>
  <si>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</si>
  <si>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</si>
  <si>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</si>
  <si>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</si>
  <si>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</si>
  <si>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</si>
  <si>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</si>
  <si>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</si>
  <si>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</si>
  <si>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</si>
  <si>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</si>
  <si>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</si>
  <si>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</si>
  <si>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</si>
  <si>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</si>
  <si>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</si>
  <si>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</si>
  <si>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</si>
  <si>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</si>
  <si>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</si>
  <si>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</si>
  <si>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</si>
  <si>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</si>
  <si>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</si>
  <si>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</si>
  <si>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</si>
  <si>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</si>
  <si>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</si>
  <si>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</si>
  <si>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</si>
  <si>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</si>
  <si>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</si>
  <si>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</si>
  <si>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</si>
  <si>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</si>
  <si>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</si>
  <si>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</si>
  <si>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</si>
  <si>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</si>
  <si>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</si>
  <si>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</si>
  <si>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</si>
  <si>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</si>
  <si>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</si>
  <si>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</si>
  <si>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</si>
  <si>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</si>
  <si>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</si>
  <si>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</si>
  <si>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</si>
  <si>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</si>
  <si>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</si>
  <si>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</si>
  <si>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</si>
  <si>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</si>
  <si>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</si>
  <si>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</si>
  <si>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</si>
  <si>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</si>
  <si>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</si>
  <si>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</si>
  <si>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</si>
  <si>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</si>
  <si>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</si>
  <si>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</si>
  <si>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</si>
  <si>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</si>
  <si>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</si>
  <si>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</si>
  <si>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</si>
  <si>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</si>
  <si>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</si>
  <si>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</si>
  <si>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</si>
  <si>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</si>
  <si>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</si>
  <si>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</si>
  <si>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</si>
  <si>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</si>
  <si>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</si>
  <si>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</si>
  <si>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</si>
  <si>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</si>
  <si>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</si>
  <si>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</si>
  <si>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</si>
  <si>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</si>
  <si>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</si>
  <si>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</si>
  <si>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</si>
  <si>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</si>
  <si>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</si>
  <si>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</si>
  <si>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</si>
  <si>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</si>
  <si>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</si>
  <si>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</si>
  <si>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</si>
  <si>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</si>
  <si>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</si>
  <si>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</si>
  <si>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</si>
  <si>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</si>
  <si>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</si>
  <si>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</si>
  <si>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</si>
  <si>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</si>
  <si>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</si>
  <si>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</si>
  <si>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</si>
  <si>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</si>
  <si>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</si>
  <si>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</si>
  <si>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</si>
  <si>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</si>
  <si>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</si>
  <si>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</si>
  <si>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</si>
  <si>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</si>
  <si>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</si>
  <si>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</si>
  <si>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</si>
  <si>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</si>
  <si>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</si>
  <si>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</si>
  <si>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</si>
  <si>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</si>
  <si>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</si>
  <si>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</si>
  <si>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</si>
  <si>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</si>
  <si>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</si>
  <si>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</si>
  <si>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</si>
  <si>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</si>
  <si>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</si>
  <si>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</si>
  <si>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</si>
  <si>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</si>
  <si>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</si>
  <si>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</si>
  <si>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</si>
  <si>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</si>
  <si>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</si>
  <si>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</si>
  <si>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</si>
  <si>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</si>
  <si>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</si>
  <si>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</si>
  <si>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</si>
  <si>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</si>
  <si>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</si>
  <si>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</si>
  <si>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</si>
  <si>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</si>
  <si>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</si>
  <si>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</si>
  <si>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</si>
  <si>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</si>
  <si>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</si>
  <si>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</si>
  <si>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</si>
  <si>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</si>
  <si>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</si>
  <si>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</si>
  <si>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</si>
  <si>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</si>
  <si>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</si>
  <si>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</si>
  <si>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</si>
  <si>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</si>
  <si>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</si>
  <si>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</si>
  <si>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</si>
  <si>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</si>
  <si>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</si>
  <si>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</si>
  <si>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</si>
  <si>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</si>
  <si>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</si>
  <si>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</si>
  <si>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</si>
  <si>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</si>
  <si>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</si>
  <si>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</si>
  <si>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</si>
  <si>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</si>
  <si>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</si>
  <si>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</si>
  <si>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</si>
  <si>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</si>
  <si>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</si>
  <si>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</si>
  <si>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</si>
  <si>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</si>
  <si>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</si>
  <si>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</si>
  <si>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</si>
  <si>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</si>
  <si>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</si>
  <si>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</si>
  <si>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</si>
  <si>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</si>
  <si>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</si>
  <si>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</si>
  <si>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</si>
  <si>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</si>
  <si>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</si>
  <si>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</si>
  <si>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</si>
  <si>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</si>
  <si>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</si>
  <si>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</si>
  <si>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</si>
  <si>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</si>
  <si>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</si>
  <si>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</si>
  <si>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</si>
  <si>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</si>
  <si>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</si>
  <si>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</si>
  <si>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</si>
  <si>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</si>
  <si>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</si>
  <si>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r>
      <t>Fe - 5; Mn -0,80; Cu - 0,50; Pb - 0,20; Cr</t>
    </r>
    <r>
      <rPr>
        <sz val="8"/>
        <rFont val="Calibri"/>
        <family val="2"/>
        <charset val="204"/>
      </rPr>
      <t xml:space="preserve">³ - 1; Cr⁶0,10; Ni - 0,50; Zn - 10; Цианиди - 1; аниоактивни детергенти - 3,0; екстрахируеми вещества - 5; </t>
    </r>
  </si>
  <si>
    <t>43 15 44,03</t>
  </si>
  <si>
    <t>23 33 28,01</t>
  </si>
  <si>
    <t>До шест месеца от въвеждане в редовна експлоатация на реконструираната / разширената и модернизирана ПСОВ - Враца</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</si>
  <si>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</si>
  <si>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</si>
  <si>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</si>
  <si>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</si>
  <si>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</si>
  <si>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</si>
  <si>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</si>
  <si>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</si>
  <si>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</si>
  <si>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</si>
  <si>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</si>
  <si>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</si>
  <si>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</si>
  <si>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</si>
  <si>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</si>
  <si>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</si>
  <si>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</si>
  <si>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</si>
  <si>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</si>
  <si>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</si>
  <si>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</si>
  <si>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</si>
  <si>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</si>
  <si>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</si>
  <si>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</si>
  <si>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</si>
  <si>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</si>
  <si>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</si>
  <si>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</si>
  <si>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</si>
  <si>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</si>
  <si>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</si>
  <si>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</si>
  <si>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</si>
  <si>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</si>
  <si>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</si>
  <si>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</si>
  <si>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</si>
  <si>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</si>
  <si>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</si>
  <si>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</si>
  <si>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</si>
  <si>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</si>
  <si>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</si>
  <si>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</si>
  <si>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</si>
  <si>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</si>
  <si>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</si>
  <si>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</si>
  <si>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</si>
  <si>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Fe - 5; Cu - 0,50; Ni - 0,50; Pb - 0,20; Cr - 0,50Cr6 - 0,10; Zn -2; цизниди свободни - 0,20</t>
  </si>
  <si>
    <r>
      <t xml:space="preserve">II-ra Производствена площадка - </t>
    </r>
    <r>
      <rPr>
        <b/>
        <u/>
        <sz val="8"/>
        <rFont val="Calibri"/>
        <family val="2"/>
        <charset val="204"/>
        <scheme val="minor"/>
      </rPr>
      <t xml:space="preserve">Заустване </t>
    </r>
    <r>
      <rPr>
        <b/>
        <u/>
        <sz val="8"/>
        <rFont val="Calibri"/>
        <family val="2"/>
        <charset val="204"/>
      </rPr>
      <t>№1/ поток № 1</t>
    </r>
  </si>
  <si>
    <r>
      <t xml:space="preserve">II-ra Производствена площадка - </t>
    </r>
    <r>
      <rPr>
        <b/>
        <u/>
        <sz val="8"/>
        <rFont val="Calibri"/>
        <family val="2"/>
        <charset val="204"/>
        <scheme val="minor"/>
      </rPr>
      <t xml:space="preserve">Заустване </t>
    </r>
    <r>
      <rPr>
        <b/>
        <u/>
        <sz val="8"/>
        <rFont val="Calibri"/>
        <family val="2"/>
        <charset val="204"/>
      </rPr>
      <t>№2/ поток № 2</t>
    </r>
  </si>
  <si>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</si>
  <si>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</si>
  <si>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</si>
  <si>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</si>
  <si>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</si>
  <si>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</si>
  <si>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</si>
  <si>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</si>
  <si>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</si>
  <si>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</si>
  <si>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</si>
  <si>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</si>
  <si>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</si>
  <si>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</si>
  <si>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</si>
  <si>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</si>
  <si>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</si>
  <si>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</si>
  <si>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</si>
  <si>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</si>
  <si>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</si>
  <si>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</si>
  <si>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t>Fe-0,50; Cu-0,05; Cd-0,005, Pb-0,02; Ni-0,05; Zn-1</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</si>
  <si>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</si>
  <si>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</si>
  <si>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</si>
  <si>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</si>
  <si>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</si>
  <si>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</si>
  <si>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</si>
  <si>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</si>
  <si>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</si>
  <si>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</si>
  <si>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</si>
  <si>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</si>
  <si>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</si>
  <si>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</si>
  <si>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</si>
  <si>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</si>
  <si>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</si>
  <si>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</si>
  <si>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</si>
  <si>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</si>
  <si>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</si>
  <si>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</si>
  <si>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</si>
  <si>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</si>
  <si>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</si>
  <si>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</si>
  <si>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</si>
  <si>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</si>
  <si>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</si>
  <si>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</si>
  <si>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С Решение № 1308/ 25.04.2014 Е продължанено и преномерирано разрешително № 03140012/ 16.07.2008</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</si>
  <si>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</si>
  <si>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</si>
  <si>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</si>
  <si>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</si>
  <si>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</si>
  <si>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</si>
  <si>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</si>
  <si>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</si>
  <si>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</si>
  <si>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t xml:space="preserve">Решение № 1384/ 08.08.2014г. За изменение и продължаване срока </t>
  </si>
  <si>
    <t>1384/ 08.08.2014</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</si>
  <si>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</si>
  <si>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</si>
  <si>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</si>
  <si>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</si>
  <si>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</si>
  <si>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</si>
  <si>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</si>
  <si>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</si>
  <si>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r>
      <t xml:space="preserve">Хотелски комплекс "Край реката" - </t>
    </r>
    <r>
      <rPr>
        <b/>
        <u/>
        <sz val="8"/>
        <rFont val="Calibri"/>
        <family val="2"/>
        <charset val="204"/>
        <scheme val="minor"/>
      </rPr>
      <t xml:space="preserve">Заустване </t>
    </r>
    <r>
      <rPr>
        <b/>
        <u/>
        <sz val="8"/>
        <rFont val="Calibri"/>
        <family val="2"/>
        <charset val="204"/>
      </rPr>
      <t>№1/ Поток №1</t>
    </r>
  </si>
  <si>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</si>
  <si>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</si>
  <si>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</si>
  <si>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</si>
  <si>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</si>
  <si>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</si>
  <si>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</si>
  <si>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</si>
  <si>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Fe-1,50; Cr6 - 0,10; Cr -0,50; Zn - 2; Cu - 0,50</t>
  </si>
  <si>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</si>
  <si>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</si>
  <si>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</si>
  <si>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</si>
  <si>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</si>
  <si>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</si>
  <si>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</si>
  <si>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</si>
  <si>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</si>
  <si>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</si>
  <si>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</si>
  <si>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</si>
  <si>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</si>
  <si>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</si>
  <si>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</si>
  <si>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</si>
  <si>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</si>
  <si>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</si>
  <si>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</si>
  <si>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</si>
  <si>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</si>
  <si>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</si>
  <si>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</si>
  <si>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</si>
  <si>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</si>
  <si>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</si>
  <si>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</si>
  <si>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43 12 ,30</t>
  </si>
  <si>
    <t>25 18 37,50</t>
  </si>
  <si>
    <t>13110154</t>
  </si>
  <si>
    <t>детергенти - 3; екстрахируеми вещества ( с тетрахлорметан) - 5</t>
  </si>
  <si>
    <t>43°50'0''</t>
  </si>
  <si>
    <t>13710074</t>
  </si>
  <si>
    <r>
      <t xml:space="preserve">Дом за възрастни хора с умствена изостаналост в село Оборище - </t>
    </r>
    <r>
      <rPr>
        <b/>
        <u/>
        <sz val="8"/>
        <rFont val="Calibri"/>
        <family val="2"/>
        <charset val="204"/>
        <scheme val="minor"/>
      </rPr>
      <t>Заустване №1/ Поток № 1</t>
    </r>
  </si>
  <si>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</si>
  <si>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</si>
  <si>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</si>
  <si>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</si>
  <si>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</si>
  <si>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</si>
  <si>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</si>
  <si>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</si>
  <si>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</si>
  <si>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</si>
  <si>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</si>
  <si>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</si>
  <si>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</si>
  <si>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</si>
  <si>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</si>
  <si>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</si>
  <si>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</si>
  <si>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</si>
  <si>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</si>
  <si>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</si>
  <si>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</si>
  <si>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</si>
  <si>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</si>
  <si>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</si>
  <si>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</si>
  <si>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</si>
  <si>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</si>
  <si>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</si>
  <si>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</si>
  <si>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</si>
  <si>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1459/ 05.11.2014</t>
  </si>
  <si>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</si>
  <si>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</si>
  <si>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</si>
  <si>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</si>
  <si>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</si>
  <si>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</si>
  <si>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</si>
  <si>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</si>
  <si>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</si>
  <si>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</si>
  <si>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</si>
  <si>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</si>
  <si>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</si>
  <si>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</si>
  <si>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</si>
  <si>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</si>
  <si>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</si>
  <si>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</si>
  <si>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</si>
  <si>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</si>
  <si>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</si>
  <si>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</si>
  <si>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</si>
  <si>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</si>
  <si>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</si>
  <si>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</si>
  <si>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</si>
  <si>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</si>
  <si>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</si>
  <si>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</si>
  <si>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</si>
  <si>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</si>
  <si>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</si>
  <si>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</si>
  <si>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</si>
  <si>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</si>
  <si>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</si>
  <si>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</si>
  <si>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</si>
  <si>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</si>
  <si>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</si>
  <si>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</si>
  <si>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</si>
  <si>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</si>
  <si>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</si>
  <si>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</si>
  <si>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</si>
  <si>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</si>
  <si>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</si>
  <si>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</si>
  <si>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</si>
  <si>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</si>
  <si>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</si>
  <si>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</si>
  <si>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</si>
  <si>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</si>
  <si>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</si>
  <si>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</si>
  <si>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</si>
  <si>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</si>
  <si>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</si>
  <si>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</si>
  <si>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</si>
  <si>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</si>
  <si>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</si>
  <si>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</si>
  <si>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</si>
  <si>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</si>
  <si>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</si>
  <si>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</si>
  <si>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</si>
  <si>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</si>
  <si>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</si>
  <si>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</si>
  <si>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</si>
  <si>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</si>
  <si>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</si>
  <si>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</si>
  <si>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</si>
  <si>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</si>
  <si>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</si>
  <si>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</si>
  <si>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</si>
  <si>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</si>
  <si>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</si>
  <si>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</si>
  <si>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</si>
  <si>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</si>
  <si>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</si>
  <si>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</si>
  <si>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</si>
  <si>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</si>
  <si>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</si>
  <si>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</si>
  <si>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</si>
  <si>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</si>
  <si>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</si>
  <si>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</si>
  <si>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</si>
  <si>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</si>
  <si>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</si>
  <si>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</si>
  <si>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</si>
  <si>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</si>
  <si>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</si>
  <si>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</si>
  <si>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</si>
  <si>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</si>
  <si>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</si>
  <si>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</si>
  <si>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</si>
  <si>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</si>
  <si>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</si>
  <si>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</si>
  <si>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</si>
  <si>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</si>
  <si>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</si>
  <si>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</si>
  <si>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</si>
  <si>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</si>
  <si>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</si>
  <si>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</si>
  <si>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</si>
  <si>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</si>
  <si>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</si>
  <si>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</si>
  <si>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</si>
  <si>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</si>
  <si>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</si>
  <si>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</si>
  <si>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</si>
  <si>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</si>
  <si>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</si>
  <si>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</si>
  <si>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</si>
  <si>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</si>
  <si>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</si>
  <si>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</si>
  <si>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</si>
  <si>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</si>
  <si>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</si>
  <si>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</si>
  <si>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</si>
  <si>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</si>
  <si>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</si>
  <si>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</si>
  <si>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</si>
  <si>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</si>
  <si>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</si>
  <si>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</si>
  <si>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</si>
  <si>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</si>
  <si>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</si>
  <si>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</si>
  <si>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</si>
  <si>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</si>
  <si>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</si>
  <si>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</si>
  <si>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</si>
  <si>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</si>
  <si>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</si>
  <si>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</si>
  <si>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</si>
  <si>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</si>
  <si>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</si>
  <si>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</si>
  <si>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</si>
  <si>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</si>
  <si>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</si>
  <si>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</si>
  <si>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</si>
  <si>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</si>
  <si>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</si>
  <si>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</si>
  <si>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</si>
  <si>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</si>
  <si>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</si>
  <si>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</si>
  <si>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</si>
  <si>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</si>
  <si>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</si>
  <si>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</si>
  <si>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</si>
  <si>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</si>
  <si>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</si>
  <si>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</si>
  <si>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</si>
  <si>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</si>
  <si>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</si>
  <si>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</si>
  <si>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</si>
  <si>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</si>
  <si>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</si>
  <si>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</si>
  <si>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</si>
  <si>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</si>
  <si>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</si>
  <si>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</si>
  <si>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</si>
  <si>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</si>
  <si>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</si>
  <si>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</si>
  <si>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</si>
  <si>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</si>
  <si>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</si>
  <si>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</si>
  <si>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</si>
  <si>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</si>
  <si>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</si>
  <si>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</si>
  <si>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</si>
  <si>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</si>
  <si>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</si>
  <si>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</si>
  <si>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</si>
  <si>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</si>
  <si>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</si>
  <si>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</si>
  <si>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</si>
  <si>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</si>
  <si>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</si>
  <si>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</si>
  <si>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</si>
  <si>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</si>
  <si>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</si>
  <si>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</si>
  <si>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</si>
  <si>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</si>
  <si>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</si>
  <si>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</si>
  <si>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</si>
  <si>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</si>
  <si>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</si>
  <si>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</si>
  <si>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</si>
  <si>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</si>
  <si>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</si>
  <si>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</si>
  <si>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</si>
  <si>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</si>
  <si>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</si>
  <si>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</si>
  <si>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</si>
  <si>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</si>
  <si>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</si>
  <si>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</si>
  <si>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</si>
  <si>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</si>
  <si>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</si>
  <si>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</si>
  <si>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</si>
  <si>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</si>
  <si>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</si>
  <si>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</si>
  <si>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</si>
  <si>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</si>
  <si>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</si>
  <si>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</si>
  <si>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</si>
  <si>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</si>
  <si>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</si>
  <si>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</si>
  <si>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</si>
  <si>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</si>
  <si>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</si>
  <si>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</si>
  <si>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</si>
  <si>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</si>
  <si>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</si>
  <si>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</si>
  <si>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</si>
  <si>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</si>
  <si>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</si>
  <si>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</si>
  <si>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</si>
  <si>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</si>
  <si>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</si>
  <si>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</si>
  <si>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</si>
  <si>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</si>
  <si>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</si>
  <si>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</si>
  <si>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</si>
  <si>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</si>
  <si>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</si>
  <si>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</si>
  <si>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</si>
  <si>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</si>
  <si>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</si>
  <si>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</si>
  <si>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</si>
  <si>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</si>
  <si>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</si>
  <si>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</si>
  <si>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</si>
  <si>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</si>
  <si>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</si>
  <si>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</si>
  <si>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</si>
  <si>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</si>
  <si>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</si>
  <si>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</si>
  <si>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</si>
  <si>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</si>
  <si>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</si>
  <si>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</si>
  <si>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</si>
  <si>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</si>
  <si>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</si>
  <si>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</si>
  <si>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</si>
  <si>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</si>
  <si>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</si>
  <si>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</si>
  <si>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</si>
  <si>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</si>
  <si>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</si>
  <si>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</si>
  <si>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</si>
  <si>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</si>
  <si>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</si>
  <si>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</si>
  <si>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</si>
  <si>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</si>
  <si>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</si>
  <si>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</si>
  <si>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</si>
  <si>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</si>
  <si>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</si>
  <si>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</si>
  <si>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</si>
  <si>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</si>
  <si>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</si>
  <si>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</si>
  <si>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</si>
  <si>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</si>
  <si>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</si>
  <si>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</si>
  <si>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</si>
  <si>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</si>
  <si>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</si>
  <si>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</si>
  <si>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</si>
  <si>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</si>
  <si>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</si>
  <si>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</si>
  <si>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</si>
  <si>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</si>
  <si>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</si>
  <si>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</si>
  <si>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</si>
  <si>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</si>
  <si>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</si>
  <si>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</si>
  <si>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</si>
  <si>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</si>
  <si>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</si>
  <si>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</si>
  <si>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</si>
  <si>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</si>
  <si>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</si>
  <si>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</si>
  <si>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</si>
  <si>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</si>
  <si>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</si>
  <si>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</si>
  <si>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</si>
  <si>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</si>
  <si>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</si>
  <si>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</si>
  <si>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</si>
  <si>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</si>
  <si>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</si>
  <si>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</si>
  <si>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</si>
  <si>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</si>
  <si>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</si>
  <si>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</si>
  <si>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</si>
  <si>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</si>
  <si>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</si>
  <si>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</si>
  <si>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</si>
  <si>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</si>
  <si>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</si>
  <si>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</si>
  <si>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</si>
  <si>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</si>
  <si>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</si>
  <si>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</si>
  <si>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</si>
  <si>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</si>
  <si>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</si>
  <si>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</si>
  <si>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</si>
  <si>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</si>
  <si>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</si>
  <si>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</si>
  <si>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</si>
  <si>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</si>
  <si>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</si>
  <si>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</si>
  <si>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</si>
  <si>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</si>
  <si>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</si>
  <si>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</si>
  <si>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</si>
  <si>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</si>
  <si>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</si>
  <si>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</si>
  <si>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</si>
  <si>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</si>
  <si>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</si>
  <si>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</si>
  <si>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</si>
  <si>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</si>
  <si>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</si>
  <si>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</si>
  <si>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</si>
  <si>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</si>
  <si>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</si>
  <si>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</si>
  <si>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</si>
  <si>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</si>
  <si>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</si>
  <si>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</si>
  <si>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</si>
  <si>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</si>
  <si>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</si>
  <si>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</si>
  <si>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</si>
  <si>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</si>
  <si>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</si>
  <si>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</si>
  <si>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</si>
  <si>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</si>
  <si>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</si>
  <si>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</si>
  <si>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</si>
  <si>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</si>
  <si>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</si>
  <si>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</si>
  <si>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</si>
  <si>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</si>
  <si>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</si>
  <si>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</si>
  <si>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</si>
  <si>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</si>
  <si>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</si>
  <si>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</si>
  <si>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</si>
  <si>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</si>
  <si>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</si>
  <si>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</si>
  <si>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</si>
  <si>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</si>
  <si>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</si>
  <si>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</si>
  <si>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</si>
  <si>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</si>
  <si>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</si>
  <si>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</si>
  <si>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</si>
  <si>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</si>
  <si>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</si>
  <si>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</si>
  <si>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</si>
  <si>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</si>
  <si>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</si>
  <si>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</si>
  <si>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</si>
  <si>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</si>
  <si>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</si>
  <si>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</si>
  <si>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</si>
  <si>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</si>
  <si>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</si>
  <si>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</si>
  <si>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</si>
  <si>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</si>
  <si>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</si>
  <si>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</si>
  <si>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</si>
  <si>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</si>
  <si>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</si>
  <si>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</si>
  <si>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</si>
  <si>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</si>
  <si>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</si>
  <si>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</si>
  <si>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</si>
  <si>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</si>
  <si>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</si>
  <si>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</si>
  <si>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</si>
  <si>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</si>
  <si>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</si>
  <si>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</si>
  <si>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</si>
  <si>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</si>
  <si>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</si>
  <si>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</si>
  <si>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</si>
  <si>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</si>
  <si>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</si>
  <si>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</si>
  <si>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</si>
  <si>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</si>
  <si>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</si>
  <si>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</si>
  <si>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</si>
  <si>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</si>
  <si>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</si>
  <si>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</si>
  <si>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</si>
  <si>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</si>
  <si>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</si>
  <si>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</si>
  <si>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</si>
  <si>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</si>
  <si>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</si>
  <si>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</si>
  <si>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</si>
  <si>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</si>
  <si>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</si>
  <si>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</si>
  <si>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</si>
  <si>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</si>
  <si>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</si>
  <si>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</si>
  <si>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</si>
  <si>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</si>
  <si>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</si>
  <si>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</si>
  <si>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</si>
  <si>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</si>
  <si>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</si>
  <si>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</si>
  <si>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</si>
  <si>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</si>
  <si>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</si>
  <si>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</si>
  <si>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</si>
  <si>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</si>
  <si>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</si>
  <si>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</si>
  <si>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</si>
  <si>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</si>
  <si>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</si>
  <si>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</si>
  <si>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</si>
  <si>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</si>
  <si>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</si>
  <si>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</si>
  <si>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</si>
  <si>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</si>
  <si>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</si>
  <si>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</si>
  <si>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</si>
  <si>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</si>
  <si>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</si>
  <si>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</si>
  <si>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</si>
  <si>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</si>
  <si>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</si>
  <si>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</si>
  <si>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</si>
  <si>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</si>
  <si>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</si>
  <si>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</si>
  <si>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</si>
  <si>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</si>
  <si>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</si>
  <si>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</si>
  <si>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</si>
  <si>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</si>
  <si>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</si>
  <si>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</si>
  <si>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</si>
  <si>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</si>
  <si>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</si>
  <si>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</si>
  <si>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</si>
  <si>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</si>
  <si>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</si>
  <si>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</si>
  <si>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</si>
  <si>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</si>
  <si>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</si>
  <si>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</si>
  <si>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</si>
  <si>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</si>
  <si>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</si>
  <si>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</si>
  <si>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</si>
  <si>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</si>
  <si>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</si>
  <si>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ПСОВ изградена в имот с номер 83212,501,1542 по кадастралната карта на  Шипково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</si>
  <si>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</si>
  <si>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</si>
  <si>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</si>
  <si>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</si>
  <si>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</si>
  <si>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</si>
  <si>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</si>
  <si>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</si>
  <si>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</si>
  <si>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</si>
  <si>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</si>
  <si>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</si>
  <si>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ПИ с идентификатор 65927,80,161 по кадастралната карта на Севлиево</t>
  </si>
  <si>
    <t xml:space="preserve">As - 0,05мг/дм;Cr общ, - 0,5мг/дм; Cr⁶⁺ - 0,05мг/дм;  Pb - 0,05мг/дм; Zn - 2,0мг/дм; Cu - 0,1мг/дм; CNсв,⁻- 0,2мг/дм; Cd - 0,05мг/дм; Ni - 0,2мг/дм; Hg - 0,001мг/дм; </t>
  </si>
  <si>
    <t>HS⁻св, - 0,10мг/дм</t>
  </si>
  <si>
    <t>ПИ с №501,2212 по кадастралния план на Бяла</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</si>
  <si>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</si>
  <si>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</si>
  <si>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</si>
  <si>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</si>
  <si>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</si>
  <si>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</si>
  <si>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</si>
  <si>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</si>
  <si>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</si>
  <si>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</si>
  <si>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</si>
  <si>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</si>
  <si>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</si>
  <si>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</si>
  <si>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</si>
  <si>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</si>
  <si>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</si>
  <si>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</si>
  <si>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</si>
  <si>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</si>
  <si>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</si>
  <si>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</si>
  <si>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</si>
  <si>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</si>
  <si>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</si>
  <si>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</si>
  <si>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</si>
  <si>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</si>
  <si>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</si>
  <si>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</si>
  <si>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</si>
  <si>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</si>
  <si>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</si>
  <si>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</si>
  <si>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</si>
  <si>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</si>
  <si>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</si>
  <si>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</si>
  <si>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</si>
  <si>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</si>
  <si>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</si>
  <si>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</si>
  <si>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</si>
  <si>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</si>
  <si>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</si>
  <si>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</si>
  <si>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</si>
  <si>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</si>
  <si>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</si>
  <si>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</si>
  <si>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</si>
  <si>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</si>
  <si>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</si>
  <si>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</si>
  <si>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</si>
  <si>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</si>
  <si>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</si>
  <si>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</si>
  <si>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</si>
  <si>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</si>
  <si>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</si>
  <si>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</si>
  <si>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</si>
  <si>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</si>
  <si>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</si>
  <si>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</si>
  <si>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</si>
  <si>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</si>
  <si>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</si>
  <si>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</si>
  <si>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</si>
  <si>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</si>
  <si>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</si>
  <si>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</si>
  <si>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</si>
  <si>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</si>
  <si>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</si>
  <si>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</si>
  <si>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</si>
  <si>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</si>
  <si>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</si>
  <si>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</si>
  <si>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</si>
  <si>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</si>
  <si>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</si>
  <si>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</si>
  <si>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</si>
  <si>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</si>
  <si>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</si>
  <si>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</si>
  <si>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</si>
  <si>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</si>
  <si>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</si>
  <si>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</si>
  <si>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</si>
  <si>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</si>
  <si>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</si>
  <si>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</si>
  <si>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</si>
  <si>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</si>
  <si>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</si>
  <si>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</si>
  <si>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</si>
  <si>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</si>
  <si>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</si>
  <si>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</si>
  <si>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</si>
  <si>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</si>
  <si>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 xml:space="preserve">As - 0,05мг/дм; Cr³⁺ - 0,5мг/дм; Cr⁶⁺ - 0,05мг/дм; Fe - 5,0мг/дм;  Pb - 0,05мг/дм; Zn - 2,0мг/дм; Cu - 0,1мг/дм; CN⁻общ,- 0,2мг/дм; Cd - 0,05мг/дм; Ni - 0,2мг/дм; Hg - 0,001мг/дм; C₅H₅O⁻ - 0,05мг/дм;  екстрахируеми в-ва - 3мг/дм³; </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</si>
  <si>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</si>
  <si>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</si>
  <si>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</si>
  <si>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</si>
  <si>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</si>
  <si>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</si>
  <si>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</si>
  <si>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</si>
  <si>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</si>
  <si>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</si>
  <si>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</si>
  <si>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</si>
  <si>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</si>
  <si>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</si>
  <si>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</si>
  <si>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</si>
  <si>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</si>
  <si>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</si>
  <si>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</si>
  <si>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</si>
  <si>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</si>
  <si>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</si>
  <si>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</si>
  <si>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</si>
  <si>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</si>
  <si>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</si>
  <si>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</si>
  <si>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</si>
  <si>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</si>
  <si>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</si>
  <si>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</si>
  <si>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ПИ с идентификатор 63668,151,1756</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</si>
  <si>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</si>
  <si>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</si>
  <si>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</si>
  <si>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</si>
  <si>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</si>
  <si>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</si>
  <si>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</si>
  <si>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</si>
  <si>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</si>
  <si>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</si>
  <si>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</si>
  <si>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</si>
  <si>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</si>
  <si>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</si>
  <si>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</si>
  <si>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</si>
  <si>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</si>
  <si>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</si>
  <si>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</si>
  <si>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</si>
  <si>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</si>
  <si>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</si>
  <si>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</si>
  <si>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</si>
  <si>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</si>
  <si>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</si>
  <si>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</si>
  <si>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</si>
  <si>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</si>
  <si>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</si>
  <si>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</si>
  <si>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</si>
  <si>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</si>
  <si>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</si>
  <si>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</si>
  <si>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</si>
  <si>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</si>
  <si>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</si>
  <si>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</si>
  <si>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</si>
  <si>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</si>
  <si>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</si>
  <si>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</si>
  <si>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</si>
  <si>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</si>
  <si>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</si>
  <si>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</si>
  <si>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</si>
  <si>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</si>
  <si>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</si>
  <si>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</si>
  <si>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</si>
  <si>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</si>
  <si>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</si>
  <si>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</si>
  <si>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</si>
  <si>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</si>
  <si>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</si>
  <si>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</si>
  <si>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</si>
  <si>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</si>
  <si>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</si>
  <si>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</si>
  <si>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</si>
  <si>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</si>
  <si>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</si>
  <si>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</si>
  <si>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</si>
  <si>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</si>
  <si>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</si>
  <si>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</si>
  <si>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</si>
  <si>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</si>
  <si>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</si>
  <si>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</si>
  <si>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</si>
  <si>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</si>
  <si>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</si>
  <si>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</si>
  <si>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</si>
  <si>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</si>
  <si>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</si>
  <si>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</si>
  <si>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</si>
  <si>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</si>
  <si>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</si>
  <si>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</si>
  <si>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</si>
  <si>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</si>
  <si>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</si>
  <si>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</si>
  <si>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</si>
  <si>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</si>
  <si>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</si>
  <si>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</si>
  <si>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</si>
  <si>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</si>
  <si>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</si>
  <si>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</si>
  <si>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</si>
  <si>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</si>
  <si>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</si>
  <si>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</si>
  <si>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</si>
  <si>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</si>
  <si>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</si>
  <si>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</si>
  <si>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</si>
  <si>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</si>
  <si>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</si>
  <si>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</si>
  <si>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</si>
  <si>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43°34'18,00''</t>
  </si>
  <si>
    <t>26°30'54,60''</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</si>
  <si>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</si>
  <si>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</si>
  <si>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</si>
  <si>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</si>
  <si>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</si>
  <si>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</si>
  <si>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</si>
  <si>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</si>
  <si>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</si>
  <si>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</si>
  <si>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</si>
  <si>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</si>
  <si>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</si>
  <si>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</si>
  <si>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</si>
  <si>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</si>
  <si>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</si>
  <si>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</si>
  <si>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</si>
  <si>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</si>
  <si>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</si>
  <si>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</si>
  <si>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</si>
  <si>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</si>
  <si>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</si>
  <si>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</si>
  <si>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</si>
  <si>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</si>
  <si>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</si>
  <si>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</si>
  <si>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</si>
  <si>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</si>
  <si>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</si>
  <si>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</si>
  <si>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</si>
  <si>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</si>
  <si>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</si>
  <si>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</si>
  <si>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</si>
  <si>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</si>
  <si>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</si>
  <si>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</si>
  <si>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</si>
  <si>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</si>
  <si>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</si>
  <si>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СШ 43°32'37,69 СШ 43°32'37,72</t>
  </si>
  <si>
    <t>ИД 26°30'08,31   ИД 26°30'15,07</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</si>
  <si>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</si>
  <si>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</si>
  <si>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</si>
  <si>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</si>
  <si>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</si>
  <si>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</si>
  <si>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</si>
  <si>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</si>
  <si>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</si>
  <si>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</si>
  <si>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</si>
  <si>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</si>
  <si>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</si>
  <si>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</si>
  <si>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</si>
  <si>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</si>
  <si>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</si>
  <si>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</si>
  <si>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</si>
  <si>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</si>
  <si>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</si>
  <si>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</si>
  <si>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</si>
  <si>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</si>
  <si>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</si>
  <si>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</si>
  <si>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</si>
  <si>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</si>
  <si>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</si>
  <si>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</si>
  <si>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Канализационна система на агломерация Елин Пелин и с, Нови хан - До въвеждане в експлоатация на ПСОВ - Елин Пелин - Заустване № 1 / Поток № 1</t>
  </si>
  <si>
    <t>42°39'40,79''</t>
  </si>
  <si>
    <t>23°35'26,91''</t>
  </si>
  <si>
    <t>Канализационна система на агломерация Елин Пелин и с, Нови хан - До въвеждане в експлоатация на ПСОВ - Елин Пелин - Заустване № 2 / Поток № 2</t>
  </si>
  <si>
    <t>42°39'36,70''</t>
  </si>
  <si>
    <t>23°35'35,27'';</t>
  </si>
  <si>
    <t>Канализационна система на агломерация Елин Пелин и с, Нови хан - До въвеждане в експлоатация на ПСОВ - Елин Пелин - Заустване № 3 / Поток № 3</t>
  </si>
  <si>
    <t>42°39'39,70''</t>
  </si>
  <si>
    <t>23°35'25,80'';</t>
  </si>
  <si>
    <t>Канализационна система на агломерация Елин Пелин и с, Нови хан - До въвеждане в експлоатация на ПСОВ - Елин Пелин - Заустване № 4 / Поток № 4</t>
  </si>
  <si>
    <t>42°37'43,54'';</t>
  </si>
  <si>
    <t>23°34'22,86''</t>
  </si>
  <si>
    <t>Канализационна система на агломерация Елин Пелин и с, Нови хан - След  въвеждане в експлоатация на ПСОВ - Елин Пелин - Заустване № 5 / Поток № 5</t>
  </si>
  <si>
    <t>42°39'49,80''</t>
  </si>
  <si>
    <t>23°34'54,16''</t>
  </si>
  <si>
    <t>43°50'5,93''</t>
  </si>
  <si>
    <t>25°55'52,59''</t>
  </si>
  <si>
    <t>До шест месеца от въвеждане на обекта в  редовнаексплоатация,</t>
  </si>
  <si>
    <t>42°46'56,20''</t>
  </si>
  <si>
    <t>23°15'15,00''</t>
  </si>
  <si>
    <t>43°15'51,57''</t>
  </si>
  <si>
    <t>24°2'50,94''</t>
  </si>
  <si>
    <t>Канализационна система на с, Дръндар - Заустване №1 / Поток № 1</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</si>
  <si>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</si>
  <si>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</si>
  <si>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</si>
  <si>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</si>
  <si>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</si>
  <si>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</si>
  <si>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</si>
  <si>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</si>
  <si>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</si>
  <si>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</si>
  <si>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</si>
  <si>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</si>
  <si>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</si>
  <si>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</si>
  <si>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</si>
  <si>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</si>
  <si>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</si>
  <si>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</si>
  <si>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</si>
  <si>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</si>
  <si>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</si>
  <si>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</si>
  <si>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</si>
  <si>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</si>
  <si>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</si>
  <si>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</si>
  <si>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</si>
  <si>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</si>
  <si>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</si>
  <si>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</si>
  <si>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</si>
  <si>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Канализационна система на к,к, Боровец - Заустване № 1 - До приключване на реконструкцията на Канализационната система (КС)</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</si>
  <si>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</si>
  <si>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</si>
  <si>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</si>
  <si>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</si>
  <si>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</si>
  <si>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</si>
  <si>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</si>
  <si>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</si>
  <si>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</si>
  <si>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</si>
  <si>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</si>
  <si>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</si>
  <si>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</si>
  <si>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</si>
  <si>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</si>
  <si>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</si>
  <si>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</si>
  <si>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</si>
  <si>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</si>
  <si>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</si>
  <si>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</si>
  <si>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</si>
  <si>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</si>
  <si>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</si>
  <si>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</si>
  <si>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</si>
  <si>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</si>
  <si>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</si>
  <si>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</si>
  <si>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</si>
  <si>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</si>
  <si>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</si>
  <si>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</si>
  <si>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</si>
  <si>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</si>
  <si>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</si>
  <si>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</si>
  <si>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</si>
  <si>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</si>
  <si>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</si>
  <si>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</si>
  <si>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</si>
  <si>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</si>
  <si>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</si>
  <si>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</si>
  <si>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</si>
  <si>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</si>
  <si>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</si>
  <si>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</si>
  <si>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</si>
  <si>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</si>
  <si>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</si>
  <si>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</si>
  <si>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</si>
  <si>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</si>
  <si>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</si>
  <si>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</si>
  <si>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</si>
  <si>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</si>
  <si>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</si>
  <si>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</si>
  <si>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</si>
  <si>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</si>
  <si>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</si>
  <si>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</si>
  <si>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</si>
  <si>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</si>
  <si>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</si>
  <si>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</si>
  <si>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</si>
  <si>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</si>
  <si>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</si>
  <si>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</si>
  <si>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</si>
  <si>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</si>
  <si>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</si>
  <si>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</si>
  <si>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</si>
  <si>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</si>
  <si>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</si>
  <si>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</si>
  <si>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</si>
  <si>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</si>
  <si>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</si>
  <si>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</si>
  <si>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</si>
  <si>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</si>
  <si>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</si>
  <si>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</si>
  <si>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</si>
  <si>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</si>
  <si>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</si>
  <si>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</si>
  <si>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</si>
  <si>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</si>
  <si>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</si>
  <si>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</si>
  <si>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</si>
  <si>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</si>
  <si>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</si>
  <si>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</si>
  <si>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</si>
  <si>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</si>
  <si>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</si>
  <si>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</si>
  <si>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</si>
  <si>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</si>
  <si>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</si>
  <si>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</si>
  <si>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</si>
  <si>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</si>
  <si>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</si>
  <si>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 год. количества от Галваника - 12800м³/год; Qср. Ден - 50м³/ден</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</si>
  <si>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</si>
  <si>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</si>
  <si>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</si>
  <si>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</si>
  <si>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</si>
  <si>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</si>
  <si>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</si>
  <si>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</si>
  <si>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</si>
  <si>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</si>
  <si>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</si>
  <si>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</si>
  <si>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</si>
  <si>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</si>
  <si>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</si>
  <si>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</si>
  <si>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</si>
  <si>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</si>
  <si>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</si>
  <si>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</si>
  <si>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</si>
  <si>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</si>
  <si>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</si>
  <si>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</si>
  <si>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</si>
  <si>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</si>
  <si>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</si>
  <si>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</si>
  <si>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</si>
  <si>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</si>
  <si>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</si>
  <si>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</si>
  <si>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</si>
  <si>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</si>
  <si>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</si>
  <si>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</si>
  <si>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</si>
  <si>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</si>
  <si>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</si>
  <si>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</si>
  <si>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</si>
  <si>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</si>
  <si>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УПИ XIІІ - 353, кв. 25 по регулационния план на с. Голямо Градище, общ. Опака, обл. Търговище</t>
  </si>
  <si>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</si>
  <si>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</si>
  <si>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</si>
  <si>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</si>
  <si>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</si>
  <si>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</si>
  <si>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</si>
  <si>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</si>
  <si>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</si>
  <si>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</si>
  <si>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</si>
  <si>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</si>
  <si>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</si>
  <si>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</si>
  <si>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</si>
  <si>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Парцел І-7681 по регулационния план на гр. Кула, общ. Кула, обл. Видин</t>
  </si>
  <si>
    <t>18.11.2020</t>
  </si>
  <si>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</si>
  <si>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</si>
  <si>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</si>
  <si>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</si>
  <si>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</si>
  <si>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</si>
  <si>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</si>
  <si>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</si>
  <si>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</si>
  <si>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</si>
  <si>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</si>
  <si>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</si>
  <si>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</si>
  <si>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</si>
  <si>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</si>
  <si>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</si>
  <si>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</si>
  <si>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</si>
  <si>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</si>
  <si>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</si>
  <si>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</si>
  <si>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</si>
  <si>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</si>
  <si>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</si>
  <si>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</si>
  <si>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</si>
  <si>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</si>
  <si>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</si>
  <si>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</si>
  <si>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</si>
  <si>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</si>
  <si>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</si>
  <si>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</si>
  <si>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</si>
  <si>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</si>
  <si>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</si>
  <si>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</si>
  <si>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</si>
  <si>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</si>
  <si>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</si>
  <si>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</si>
  <si>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</si>
  <si>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</si>
  <si>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</si>
  <si>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</si>
  <si>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</si>
  <si>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</si>
  <si>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</si>
  <si>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</si>
  <si>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</si>
  <si>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</si>
  <si>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</si>
  <si>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</si>
  <si>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</si>
  <si>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</si>
  <si>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</si>
  <si>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</si>
  <si>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</si>
  <si>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</si>
  <si>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</si>
  <si>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</si>
  <si>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</si>
  <si>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</si>
  <si>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</si>
  <si>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</si>
  <si>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</si>
  <si>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</si>
  <si>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</si>
  <si>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</si>
  <si>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</si>
  <si>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</si>
  <si>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</si>
  <si>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</si>
  <si>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</si>
  <si>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</si>
  <si>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</si>
  <si>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</si>
  <si>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</si>
  <si>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</si>
  <si>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</si>
  <si>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</si>
  <si>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</si>
  <si>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</si>
  <si>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</si>
  <si>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</si>
  <si>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</si>
  <si>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</si>
  <si>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</si>
  <si>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</si>
  <si>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</si>
  <si>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</si>
  <si>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</si>
  <si>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</si>
  <si>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</si>
  <si>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</si>
  <si>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</si>
  <si>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</si>
  <si>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</si>
  <si>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</si>
  <si>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</si>
  <si>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</si>
  <si>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</si>
  <si>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</si>
  <si>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</si>
  <si>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</si>
  <si>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</si>
  <si>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</si>
  <si>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</si>
  <si>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</si>
  <si>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</si>
  <si>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</si>
  <si>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</si>
  <si>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</si>
  <si>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</si>
  <si>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</si>
  <si>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</si>
  <si>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</si>
  <si>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</si>
  <si>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</si>
  <si>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</si>
  <si>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</si>
  <si>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</si>
  <si>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</si>
  <si>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</si>
  <si>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</si>
  <si>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</si>
  <si>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</si>
  <si>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</si>
  <si>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</si>
  <si>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Плаковчица. ляв приток на р. Веселина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</si>
  <si>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</si>
  <si>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</si>
  <si>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</si>
  <si>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</si>
  <si>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</si>
  <si>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</si>
  <si>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</si>
  <si>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</si>
  <si>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</si>
  <si>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</si>
  <si>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</si>
  <si>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</si>
  <si>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</si>
  <si>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Осъм и саро корито на р. Осъм</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</si>
  <si>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</si>
  <si>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</si>
  <si>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</si>
  <si>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</si>
  <si>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</si>
  <si>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</si>
  <si>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</si>
  <si>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</si>
  <si>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</si>
  <si>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</si>
  <si>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</si>
  <si>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</si>
  <si>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</si>
  <si>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</si>
  <si>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</si>
  <si>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</si>
  <si>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</si>
  <si>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</si>
  <si>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</si>
  <si>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</si>
  <si>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</si>
  <si>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</si>
  <si>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</si>
  <si>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</si>
  <si>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</si>
  <si>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</si>
  <si>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</si>
  <si>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</si>
  <si>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</si>
  <si>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</si>
  <si>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</si>
  <si>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</si>
  <si>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</si>
  <si>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</si>
  <si>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</si>
  <si>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</si>
  <si>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</si>
  <si>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</si>
  <si>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</si>
  <si>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</si>
  <si>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</si>
  <si>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</si>
  <si>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</si>
  <si>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</si>
  <si>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</si>
  <si>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</si>
  <si>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</si>
  <si>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</si>
  <si>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</si>
  <si>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</si>
  <si>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</si>
  <si>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</si>
  <si>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</si>
  <si>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</si>
  <si>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</si>
  <si>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</si>
  <si>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</si>
  <si>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</si>
  <si>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</si>
  <si>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</si>
  <si>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</si>
  <si>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</si>
  <si>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</si>
  <si>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</si>
  <si>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</si>
  <si>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дере/водислив на яз.Островче/. приток на р.Бели Лом</t>
  </si>
  <si>
    <t>дере. приток на р.Андъка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</si>
  <si>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</si>
  <si>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</si>
  <si>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</si>
  <si>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</si>
  <si>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</si>
  <si>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</si>
  <si>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</si>
  <si>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</si>
  <si>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</si>
  <si>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</si>
  <si>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</si>
  <si>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</si>
  <si>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</si>
  <si>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</si>
  <si>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</si>
  <si>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</si>
  <si>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</si>
  <si>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</si>
  <si>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</si>
  <si>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</si>
  <si>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</si>
  <si>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</si>
  <si>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</si>
  <si>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</si>
  <si>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</si>
  <si>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</si>
  <si>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</si>
  <si>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</si>
  <si>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</si>
  <si>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</si>
  <si>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</si>
  <si>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</si>
  <si>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</si>
  <si>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</si>
  <si>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</si>
  <si>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</si>
  <si>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</si>
  <si>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местност" Тополките" и "Равната гора" в землището на гр. Сеново, общ. Ветово</t>
  </si>
  <si>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</si>
  <si>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</si>
  <si>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</si>
  <si>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</si>
  <si>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</si>
  <si>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</si>
  <si>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</si>
  <si>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местност " Бакаджика" в землището на гр. Ветово</t>
  </si>
  <si>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</si>
  <si>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</si>
  <si>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</si>
  <si>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</si>
  <si>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</si>
  <si>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</si>
  <si>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</si>
  <si>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</si>
  <si>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</si>
  <si>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</si>
  <si>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</si>
  <si>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</si>
  <si>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</si>
  <si>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</si>
  <si>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ПИ 4498, гр. Костинброд, общ. Костинброд, обл. Софийска</t>
  </si>
  <si>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</si>
  <si>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</si>
  <si>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</si>
  <si>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</si>
  <si>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</si>
  <si>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</si>
  <si>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</si>
  <si>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</si>
  <si>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</si>
  <si>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</si>
  <si>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</si>
  <si>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</si>
  <si>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</si>
  <si>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</si>
  <si>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</si>
  <si>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</si>
  <si>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</si>
  <si>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</si>
  <si>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</si>
  <si>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</si>
  <si>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</si>
  <si>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</si>
  <si>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</si>
  <si>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</si>
  <si>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</si>
  <si>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</si>
  <si>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</si>
  <si>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гр. Разград, местност Кутнаците, ПИ 000818</t>
  </si>
  <si>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</si>
  <si>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</si>
  <si>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</si>
  <si>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</si>
  <si>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</si>
  <si>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</si>
  <si>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</si>
  <si>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</si>
  <si>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</si>
  <si>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</si>
  <si>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</si>
  <si>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</si>
  <si>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</si>
  <si>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</si>
  <si>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</si>
  <si>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</si>
  <si>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</si>
  <si>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</si>
  <si>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</si>
  <si>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</si>
  <si>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</si>
  <si>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</si>
  <si>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</si>
  <si>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</si>
  <si>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</si>
  <si>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</si>
  <si>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</si>
  <si>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</si>
  <si>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</si>
  <si>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</si>
  <si>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</si>
  <si>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</si>
  <si>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</si>
  <si>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</si>
  <si>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</si>
  <si>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</si>
  <si>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t>Q год,
(куб.м/год,) - Средно годишно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</si>
  <si>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</si>
  <si>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</si>
  <si>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</si>
  <si>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</si>
  <si>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</si>
  <si>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</si>
  <si>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</si>
  <si>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</si>
  <si>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</si>
  <si>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</si>
  <si>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</si>
  <si>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</si>
  <si>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</si>
  <si>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</si>
  <si>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</si>
  <si>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</si>
  <si>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</si>
  <si>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</si>
  <si>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</si>
  <si>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</si>
  <si>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</si>
  <si>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</si>
  <si>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</si>
  <si>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</si>
  <si>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УПИ І-001101, в местността „Кнежанска лъка” по плана на с. Балканец, община Троян,</t>
  </si>
  <si>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</si>
  <si>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</si>
  <si>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</si>
  <si>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</si>
  <si>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Имот с номер 174125 в местността “Мерлъка” и имот с номер 174127 в местността “Дере тарла”, в землището на с. Ковачевец, община Попово</t>
  </si>
  <si>
    <t>Имот № 000260, имот № 000267 и имот № 000268 в землището на с. Велчево, община В, Търново</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</si>
  <si>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</si>
  <si>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</si>
  <si>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</si>
  <si>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Имот с номер 361006, местност „Оров дол”, землище на с. Реселец, община Червен бряг</t>
  </si>
  <si>
    <t>ПСОВ е изградена в имот с номер 017001 по плана на с. Дръндар, местност „Боруня“, община Суворово, област Варна,</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</si>
  <si>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</si>
  <si>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 xml:space="preserve">УПИ I-87, кв.10, по плана на Вилна зона Градоман, р-н Банкя - СО </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</si>
  <si>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</si>
  <si>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</si>
  <si>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</si>
  <si>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</si>
  <si>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</si>
  <si>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</si>
  <si>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</si>
  <si>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</si>
  <si>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</si>
  <si>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</si>
  <si>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</si>
  <si>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</si>
  <si>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</si>
  <si>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</si>
  <si>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</si>
  <si>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</si>
  <si>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</si>
  <si>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</si>
  <si>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</si>
  <si>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</si>
  <si>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</si>
  <si>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</si>
  <si>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</si>
  <si>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</si>
  <si>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</si>
  <si>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</si>
  <si>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</si>
  <si>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</si>
  <si>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</si>
  <si>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</si>
  <si>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</si>
  <si>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</si>
  <si>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</si>
  <si>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</si>
  <si>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</si>
  <si>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</si>
  <si>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</si>
  <si>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</si>
  <si>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</si>
  <si>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</si>
  <si>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</si>
  <si>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</si>
  <si>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</si>
  <si>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</si>
  <si>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ПСОВ е изградена в УПИ VII, стр, кв.52 по плана на Тодоричане</t>
  </si>
  <si>
    <t>УПИ ХІV - 1481, кв. 79</t>
  </si>
  <si>
    <t>УПИ VІІ - 186, кв. 54</t>
  </si>
  <si>
    <t>УПИ ХХІІІ - кв. 105 по плана на Брестовене</t>
  </si>
  <si>
    <t>УПИ VІІ-186, кв. 173</t>
  </si>
  <si>
    <t>УПИ ХII-252, кв.21а, Кривина, Столична община</t>
  </si>
  <si>
    <t>ПСОВ е изградена в УПИ І, кв. 1 по плана на с. Гложене, община Тетевен,</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</si>
  <si>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</si>
  <si>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</si>
  <si>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</si>
  <si>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</si>
  <si>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</si>
  <si>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</si>
  <si>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</si>
  <si>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</si>
  <si>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</si>
  <si>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</si>
  <si>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</si>
  <si>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</si>
  <si>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</si>
  <si>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</si>
  <si>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</si>
  <si>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</si>
  <si>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</si>
  <si>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</si>
  <si>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имот номер 000431, м. Ливадите, землището на с. Божурица</t>
  </si>
  <si>
    <t>УПИ IX-751 от кв. 29, м. кв. Бояна</t>
  </si>
  <si>
    <t>м. Варника</t>
  </si>
  <si>
    <t>м. Ботаническа градина</t>
  </si>
  <si>
    <t>м. Богровски песоци</t>
  </si>
  <si>
    <t>ПИ №2130, м. Боро</t>
  </si>
  <si>
    <t>м. Вилна зона Симеоново-север</t>
  </si>
  <si>
    <t>ПИ №100009, м.Липовото, в зе,лището на Островче</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</si>
  <si>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</si>
  <si>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</si>
  <si>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</si>
  <si>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</si>
  <si>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</si>
  <si>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</si>
  <si>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</si>
  <si>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</si>
  <si>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</si>
  <si>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</si>
  <si>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</si>
  <si>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</si>
  <si>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</si>
  <si>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</si>
  <si>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</si>
  <si>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</si>
  <si>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</si>
  <si>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</si>
  <si>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</si>
  <si>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</si>
  <si>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</si>
  <si>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</si>
  <si>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</si>
  <si>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</si>
  <si>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</si>
  <si>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</si>
  <si>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</si>
  <si>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</si>
  <si>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</si>
  <si>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</si>
  <si>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</si>
  <si>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</si>
  <si>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</si>
  <si>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</si>
  <si>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</si>
  <si>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1555/ 02.02.2015</t>
  </si>
  <si>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</si>
  <si>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</si>
  <si>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</si>
  <si>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</si>
  <si>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</si>
  <si>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</si>
  <si>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</si>
  <si>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</si>
  <si>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</si>
  <si>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</si>
  <si>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</si>
  <si>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</si>
  <si>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</si>
  <si>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</si>
  <si>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</si>
  <si>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</si>
  <si>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</si>
  <si>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</si>
  <si>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</si>
  <si>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</si>
  <si>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</si>
  <si>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</si>
  <si>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</si>
  <si>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</si>
  <si>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</si>
  <si>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</si>
  <si>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</si>
  <si>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</si>
  <si>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</si>
  <si>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</si>
  <si>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</si>
  <si>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</si>
  <si>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</si>
  <si>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</si>
  <si>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</si>
  <si>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</si>
  <si>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</si>
  <si>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</si>
  <si>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</si>
  <si>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</si>
  <si>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</si>
  <si>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</si>
  <si>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</si>
  <si>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</si>
  <si>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имот с идентификатор 12259,661 в землището на гр. Враца</t>
  </si>
  <si>
    <t>УПИ IІ, кв. 100 по ПУП на гр. Елена</t>
  </si>
  <si>
    <t>Поземлен имот с номер 32874,201,251 по КК и КР на гр. Исперих, община Исперих, област Разград, Пречиствателното съоръжение е изградено в поземлен имот с номер 32874,201,263 по КК и КР на гр. Исперих,</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</si>
  <si>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</si>
  <si>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</si>
  <si>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</si>
  <si>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</si>
  <si>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</si>
  <si>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</si>
  <si>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 xml:space="preserve">УПИ XVI по регулационен план на гр. Русе - Пункт №1 - поток битови ОВ </t>
  </si>
  <si>
    <t xml:space="preserve">УПИ XVI по регулационен план на гр. Русе - Пункт №2 - поток производствени ОВ </t>
  </si>
  <si>
    <t>УПИ 48489,4,477 по плана на гр.Монтана, местност “Лъката“, община Монтана, област Монтана</t>
  </si>
  <si>
    <t>УПИ XV - кв. 3, кв. Бойката, гр. Габрово</t>
  </si>
  <si>
    <t>УПИ VIII-15, кв. 4 по плана на гр. Разград, ГПЗ (Гарова промишлена зона), община Разград,</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</si>
  <si>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</si>
  <si>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</si>
  <si>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</si>
  <si>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гр. Елин Пелин, община Елин Пелин, област Софийска, ПСОВ - Елин Пелин в имот №000394 в землището на гр. Елин Пелин,м. "Азилците",</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</si>
  <si>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</si>
  <si>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регулационните граници и землището на гр. Оряхово</t>
  </si>
  <si>
    <t>гр. София, „Орлова круша“, УПИ I-137001, кв. 3, р-н „Панчарево“ – СО</t>
  </si>
  <si>
    <t>Имот с номер 000662, местност “Неизвестна”, землището на гр. Койнаре, община Червен бря</t>
  </si>
  <si>
    <t>Поземлен имот с идентификатор 73198,501,106, кв. „Велчевски“, гр. Троян, община Троян, област Ловеч,</t>
  </si>
  <si>
    <t>Поземлен имот с идентификатор 63427,3,148 по кадастралната карта и кадастралните регистри на гр. Русе</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</si>
  <si>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</si>
  <si>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</si>
  <si>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</si>
  <si>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</si>
  <si>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</si>
  <si>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</si>
  <si>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</si>
  <si>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</si>
  <si>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</si>
  <si>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с пл,№ 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</si>
  <si>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</si>
  <si>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</si>
  <si>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</si>
  <si>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</si>
  <si>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</si>
  <si>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</si>
  <si>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</si>
  <si>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</si>
  <si>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</si>
  <si>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</si>
  <si>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Русе, бул.Тутракан №71 п,к,7000 </t>
  </si>
  <si>
    <t xml:space="preserve">Нисово, ул.Стара планина №3 </t>
  </si>
  <si>
    <t>Цар Калоян, ул.София№41 п,к 7280</t>
  </si>
  <si>
    <t>Русе, бул.Тутракан №100, УПИ-III, по плана на Комбинат Тежко машиностроене АД - Русе в землището на Русе</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</si>
  <si>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</si>
  <si>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</si>
  <si>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</si>
  <si>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</si>
  <si>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</si>
  <si>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</si>
  <si>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</si>
  <si>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</si>
  <si>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</si>
  <si>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</si>
  <si>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</si>
  <si>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</si>
  <si>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</si>
  <si>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</si>
  <si>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</si>
  <si>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</si>
  <si>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</si>
  <si>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</si>
  <si>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Канализационна система на гр. София - Заустване № 1</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</si>
  <si>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</si>
  <si>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</si>
  <si>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</si>
  <si>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</si>
  <si>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</si>
  <si>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</si>
  <si>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</si>
  <si>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</si>
  <si>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</si>
  <si>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</si>
  <si>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</si>
  <si>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</si>
  <si>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</si>
  <si>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</si>
  <si>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</si>
  <si>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</si>
  <si>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</si>
  <si>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</si>
  <si>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</si>
  <si>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</si>
  <si>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</si>
  <si>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</si>
  <si>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</si>
  <si>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</si>
  <si>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Канализационна система на гр. Павликени - след изграждане и въвеждане на ПСОВ - Павликени - Заустване №1 / Поток № 1</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</si>
  <si>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</si>
  <si>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</si>
  <si>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</si>
  <si>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</si>
  <si>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</si>
  <si>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</si>
  <si>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</si>
  <si>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</si>
  <si>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</si>
  <si>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</si>
  <si>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</si>
  <si>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</si>
  <si>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</si>
  <si>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мрежа на гр. Оряхово, общ. Оряхово, обл. Враца - Заустване №1 / Поток № 1</t>
  </si>
  <si>
    <t>Канализационна система на с, Раковица, общ. Макреш, обл. Видин - Заустване №1/ Поток №1</t>
  </si>
  <si>
    <t>Предприятие за производство на заварени тръби и метални изделия в гр. Лом, общ. Лом, обл. Монтана  - Заустване №1/ Поток №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</si>
  <si>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</si>
  <si>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</si>
  <si>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</si>
  <si>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</si>
  <si>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</si>
  <si>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</si>
  <si>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</si>
  <si>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</si>
  <si>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</si>
  <si>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</si>
  <si>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</si>
  <si>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</si>
  <si>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</si>
  <si>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</si>
  <si>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</si>
  <si>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</si>
  <si>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</si>
  <si>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</si>
  <si>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</si>
  <si>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</si>
  <si>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</si>
  <si>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</si>
  <si>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</si>
  <si>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</si>
  <si>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</si>
  <si>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</si>
  <si>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</si>
  <si>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</si>
  <si>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</si>
  <si>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</si>
  <si>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</si>
  <si>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</si>
  <si>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</si>
  <si>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</si>
  <si>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</si>
  <si>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</si>
  <si>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</si>
  <si>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</si>
  <si>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</si>
  <si>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</si>
  <si>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</si>
  <si>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</si>
  <si>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</si>
  <si>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</si>
  <si>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</si>
  <si>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</si>
  <si>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</si>
  <si>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</si>
  <si>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</si>
  <si>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</si>
  <si>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</si>
  <si>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</si>
  <si>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</si>
  <si>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</si>
  <si>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</si>
  <si>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</si>
  <si>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</si>
  <si>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</si>
  <si>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</si>
  <si>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</si>
  <si>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</si>
  <si>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</si>
  <si>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</si>
  <si>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</si>
  <si>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</si>
  <si>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</si>
  <si>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</si>
  <si>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</si>
  <si>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</si>
  <si>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</si>
  <si>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</si>
  <si>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</si>
  <si>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</si>
  <si>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</si>
  <si>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</si>
  <si>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</si>
  <si>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</si>
  <si>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</si>
  <si>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</si>
  <si>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</si>
  <si>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</si>
  <si>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</si>
  <si>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</si>
  <si>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</si>
  <si>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</si>
  <si>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</si>
  <si>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</si>
  <si>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</si>
  <si>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</si>
  <si>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</si>
  <si>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</si>
  <si>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</si>
  <si>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</si>
  <si>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</si>
  <si>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</si>
  <si>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</si>
  <si>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</si>
  <si>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</si>
  <si>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</si>
  <si>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</si>
  <si>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</si>
  <si>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</si>
  <si>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</si>
  <si>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</si>
  <si>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</si>
  <si>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</si>
  <si>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</si>
  <si>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1578/ 27.02.2015</t>
  </si>
  <si>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</si>
  <si>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</si>
  <si>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</si>
  <si>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</si>
  <si>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</si>
  <si>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</si>
  <si>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</si>
  <si>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</si>
  <si>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</si>
  <si>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</si>
  <si>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</si>
  <si>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</si>
  <si>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</si>
  <si>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</si>
  <si>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</si>
  <si>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r>
      <t xml:space="preserve">Производствeна база – ТМСИ и бетонов възел - </t>
    </r>
    <r>
      <rPr>
        <b/>
        <u/>
        <sz val="8"/>
        <rFont val="Calibri"/>
        <family val="2"/>
        <charset val="204"/>
        <scheme val="minor"/>
      </rPr>
      <t>Заустване № 1/ Поток № 1</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</si>
  <si>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</si>
  <si>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</si>
  <si>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</si>
  <si>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</si>
  <si>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</si>
  <si>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</si>
  <si>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</si>
  <si>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</si>
  <si>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</si>
  <si>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</si>
  <si>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</si>
  <si>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</si>
  <si>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</si>
  <si>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</si>
  <si>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</si>
  <si>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</si>
  <si>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</si>
  <si>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</si>
  <si>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</si>
  <si>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</si>
  <si>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</si>
  <si>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</si>
  <si>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</si>
  <si>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</si>
  <si>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</si>
  <si>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</si>
  <si>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</si>
  <si>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</si>
  <si>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</si>
  <si>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</si>
  <si>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</si>
  <si>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</si>
  <si>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</si>
  <si>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</si>
  <si>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</si>
  <si>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</si>
  <si>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</si>
  <si>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</si>
  <si>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</si>
  <si>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</si>
  <si>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</si>
  <si>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</si>
  <si>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</si>
  <si>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</si>
  <si>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</si>
  <si>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</si>
  <si>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</si>
  <si>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</si>
  <si>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</si>
  <si>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</si>
  <si>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</si>
  <si>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</si>
  <si>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</si>
  <si>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</si>
  <si>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</si>
  <si>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</si>
  <si>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</si>
  <si>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</si>
  <si>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</si>
  <si>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</si>
  <si>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</si>
  <si>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</si>
  <si>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</si>
  <si>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</si>
  <si>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</si>
  <si>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</si>
  <si>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</si>
  <si>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</si>
  <si>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</si>
  <si>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</si>
  <si>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</si>
  <si>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</si>
  <si>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</si>
  <si>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</si>
  <si>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r>
      <t xml:space="preserve">Почивно-оздравителен комплекс (ПОК) Леденика - </t>
    </r>
    <r>
      <rPr>
        <b/>
        <u/>
        <sz val="8"/>
        <rFont val="Calibri"/>
        <family val="2"/>
        <charset val="204"/>
        <scheme val="minor"/>
      </rPr>
      <t>Заустване №1/ Поток № 1</t>
    </r>
  </si>
  <si>
    <t>Имот № 0060230, Землище на с. Згориград</t>
  </si>
  <si>
    <t>1603/ 14.04.2015</t>
  </si>
  <si>
    <t xml:space="preserve">СШ 43° 10' 35,6   </t>
  </si>
  <si>
    <t>ИД 23° 28' 31,7</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</si>
  <si>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</si>
  <si>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</si>
  <si>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</si>
  <si>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</si>
  <si>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</si>
  <si>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</si>
  <si>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</si>
  <si>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</si>
  <si>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</si>
  <si>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</si>
  <si>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</si>
  <si>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</si>
  <si>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</si>
  <si>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</si>
  <si>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</si>
  <si>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</si>
  <si>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</si>
  <si>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</si>
  <si>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</si>
  <si>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</si>
  <si>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</si>
  <si>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</si>
  <si>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</si>
  <si>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</si>
  <si>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</si>
  <si>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</si>
  <si>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</si>
  <si>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</si>
  <si>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</si>
  <si>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</si>
  <si>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</si>
  <si>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</si>
  <si>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</si>
  <si>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</si>
  <si>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</si>
  <si>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</si>
  <si>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</si>
  <si>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</si>
  <si>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</si>
  <si>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</si>
  <si>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</si>
  <si>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</si>
  <si>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</si>
  <si>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</si>
  <si>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</si>
  <si>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</si>
  <si>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</si>
  <si>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</si>
  <si>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</si>
  <si>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</si>
  <si>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</si>
  <si>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</si>
  <si>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</si>
  <si>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</si>
  <si>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</si>
  <si>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</si>
  <si>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</si>
  <si>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</si>
  <si>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</si>
  <si>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</si>
  <si>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</si>
  <si>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</si>
  <si>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</si>
  <si>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</si>
  <si>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</si>
  <si>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</si>
  <si>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</si>
  <si>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</si>
  <si>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</si>
  <si>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</si>
  <si>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</si>
  <si>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</si>
  <si>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</si>
  <si>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</si>
  <si>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</si>
  <si>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</si>
  <si>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</si>
  <si>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</si>
  <si>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</si>
  <si>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</si>
  <si>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</si>
  <si>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</si>
  <si>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</si>
  <si>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</si>
  <si>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</si>
  <si>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</si>
  <si>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</si>
  <si>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</si>
  <si>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</si>
  <si>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</si>
  <si>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</si>
  <si>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</si>
  <si>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</si>
  <si>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</si>
  <si>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</si>
  <si>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</si>
  <si>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</si>
  <si>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</si>
  <si>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</si>
  <si>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</si>
  <si>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</si>
  <si>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</si>
  <si>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</si>
  <si>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</si>
  <si>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</si>
  <si>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</si>
  <si>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</si>
  <si>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</si>
  <si>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</si>
  <si>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</si>
  <si>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</si>
  <si>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</si>
  <si>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</si>
  <si>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</si>
  <si>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</si>
  <si>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</si>
  <si>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</si>
  <si>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</si>
  <si>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</si>
  <si>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</si>
  <si>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</si>
  <si>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</si>
  <si>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</si>
  <si>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</si>
  <si>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</si>
  <si>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</si>
  <si>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</si>
  <si>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</si>
  <si>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</si>
  <si>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</si>
  <si>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</si>
  <si>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</si>
  <si>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</si>
  <si>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</si>
  <si>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</si>
  <si>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</si>
  <si>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</si>
  <si>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ПИ с кад. № 4, парцел І-4 от стр. кв. 3 по плана на с. Чифлик - Вилна зона, общ. Троян.</t>
  </si>
  <si>
    <t>ПИ с кад, №4, парцел I-4 от стр, кв. 3 по плана на  Чифлик - вилна зона, общ. Троян</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</si>
  <si>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</si>
  <si>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</si>
  <si>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</si>
  <si>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</si>
  <si>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</si>
  <si>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</si>
  <si>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</si>
  <si>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</si>
  <si>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</si>
  <si>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</si>
  <si>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</si>
  <si>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</si>
  <si>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</si>
  <si>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</si>
  <si>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</si>
  <si>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</si>
  <si>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</si>
  <si>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</si>
  <si>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</si>
  <si>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</si>
  <si>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</si>
  <si>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</si>
  <si>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</si>
  <si>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</si>
  <si>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</si>
  <si>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</si>
  <si>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</si>
  <si>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</si>
  <si>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</si>
  <si>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</si>
  <si>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</si>
  <si>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</si>
  <si>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</si>
  <si>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</si>
  <si>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</si>
  <si>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</si>
  <si>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</si>
  <si>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</si>
  <si>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</si>
  <si>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</si>
  <si>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</si>
  <si>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</si>
  <si>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</si>
  <si>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</si>
  <si>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</si>
  <si>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</si>
  <si>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</si>
  <si>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</si>
  <si>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</si>
  <si>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</si>
  <si>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</si>
  <si>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</si>
  <si>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</si>
  <si>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</si>
  <si>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</si>
  <si>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</si>
  <si>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</si>
  <si>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</si>
  <si>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</si>
  <si>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</si>
  <si>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</si>
  <si>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Поземлен имот с идентификатор 05445.150.785 по плана на с. Борима, община Троян, област Ловеч. (номер по предходен план 785, кв. 103, парцел II)</t>
  </si>
  <si>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</si>
  <si>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</si>
  <si>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ПСОВ е разположена в имот с идентификатор 03558,28,21 по кадастралната карта на с. Белиш; ПСОВ е разположена в имот с идентификатор 35290.8.26, местност „Троянско поле“ по кадастралната карта на с. Калейца, община Троян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</si>
  <si>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</si>
  <si>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</si>
  <si>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</si>
  <si>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</si>
  <si>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</si>
  <si>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</si>
  <si>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</si>
  <si>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</si>
  <si>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</si>
  <si>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</si>
  <si>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</si>
  <si>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</si>
  <si>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</si>
  <si>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</si>
  <si>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</si>
  <si>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</si>
  <si>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</si>
  <si>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</si>
  <si>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</si>
  <si>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</si>
  <si>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</si>
  <si>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</si>
  <si>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</si>
  <si>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</si>
  <si>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</si>
  <si>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</si>
  <si>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</si>
  <si>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</si>
  <si>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</si>
  <si>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</si>
  <si>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</si>
  <si>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</si>
  <si>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</si>
  <si>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</si>
  <si>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</si>
  <si>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</si>
  <si>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</si>
  <si>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</si>
  <si>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</si>
  <si>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</si>
  <si>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</si>
  <si>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</si>
  <si>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</si>
  <si>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</si>
  <si>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</si>
  <si>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</si>
  <si>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</si>
  <si>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</si>
  <si>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</si>
  <si>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r>
      <t xml:space="preserve">Миннодобивен комплекс  </t>
    </r>
    <r>
      <rPr>
        <b/>
        <u/>
        <sz val="8"/>
        <rFont val="Calibri"/>
        <family val="2"/>
        <charset val="204"/>
        <scheme val="minor"/>
      </rPr>
      <t>Заустване № 1/ Поток № 1</t>
    </r>
  </si>
  <si>
    <r>
      <t xml:space="preserve">Миннодобивен комплекс  </t>
    </r>
    <r>
      <rPr>
        <b/>
        <u/>
        <sz val="8"/>
        <rFont val="Calibri"/>
        <family val="2"/>
        <charset val="204"/>
        <scheme val="minor"/>
      </rPr>
      <t>Заустване № 2/ Поток № 2</t>
    </r>
  </si>
  <si>
    <t>УПИ XI-846, кв.57, Белчин, общ.Самоков</t>
  </si>
  <si>
    <t>ПИ с №252005, м-ст Шировица в землището на Крушовица, общ.Мизия</t>
  </si>
  <si>
    <t>имот №069030, в местността Лъките, в землището на  Румянцево, общ. Луковит (имотът е образуван от имот №069012) - Заустване №1/Поток №1</t>
  </si>
  <si>
    <t>имот №069030, в местността лъките, в землището на  Румянцево, общ. Луковит (имотът е образуван от имот №069012) - Заустване №2/Поток №2</t>
  </si>
  <si>
    <t>имот №034042, в местността При Панега, в землището на  Петревене, общ. Луковит - Заустване №1/Поток №1</t>
  </si>
  <si>
    <t>имот №034042, в местността При Панега, в землището на  Петревене, общ. Луковит - Заустване №2/Поток №2</t>
  </si>
  <si>
    <t xml:space="preserve"> имот №000176 в м-ст Булежника в землището на Ореховица, общ.Долна Митрополия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</si>
  <si>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</si>
  <si>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</si>
  <si>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</si>
  <si>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</si>
  <si>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</si>
  <si>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</si>
  <si>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</si>
  <si>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</si>
  <si>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</si>
  <si>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</si>
  <si>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</si>
  <si>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</si>
  <si>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</si>
  <si>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</si>
  <si>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</si>
  <si>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</si>
  <si>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</si>
  <si>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</si>
  <si>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</si>
  <si>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</si>
  <si>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УПИ I-111, стр,кв.12 по плана на Торос. общ.Луковит</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</si>
  <si>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</si>
  <si>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</si>
  <si>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</si>
  <si>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</si>
  <si>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</si>
  <si>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</si>
  <si>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</si>
  <si>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</si>
  <si>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</si>
  <si>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</si>
  <si>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</si>
  <si>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</si>
  <si>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</si>
  <si>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</si>
  <si>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</si>
  <si>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</si>
  <si>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</si>
  <si>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</si>
  <si>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</si>
  <si>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</si>
  <si>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</si>
  <si>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</si>
  <si>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</si>
  <si>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</si>
  <si>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</si>
  <si>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</si>
  <si>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</si>
  <si>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</si>
  <si>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</si>
  <si>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</si>
  <si>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</si>
  <si>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</si>
  <si>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</si>
  <si>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</si>
  <si>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</si>
  <si>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УПИ І, кв. 4, с. Комарево, общ. Берковица, обл. Монтана</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</si>
  <si>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</si>
  <si>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</si>
  <si>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</si>
  <si>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</si>
  <si>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</si>
  <si>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</si>
  <si>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</si>
  <si>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имот №0,409, УПИ ІІ, кв. 32 по кадастрален и регулационен план на гр. Бойчиновци, общ. Бойчиновци, обл. Монтана,</t>
  </si>
  <si>
    <t xml:space="preserve"> Каолиново, обл. Шумен, ул.Тича №7</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</si>
  <si>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</si>
  <si>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</si>
  <si>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</si>
  <si>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</si>
  <si>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ІІ, кв. 13 по регулационния план на с. Юпер, общ. Кубрат, обл. Разград</t>
  </si>
  <si>
    <t>УПИ II-15, кв. 10, ЛПСОВ в УПИ IX-37, кв. 11, по плана на с. Краево, общ. Ботевград, обл. Софийска</t>
  </si>
  <si>
    <t>Поземлен имот с идентификатор 44238,507,1 находящ се в „Промишлена зона” по кадастралната карта на гр. Лом. общ. Лом. обл. Монтана</t>
  </si>
  <si>
    <t>гр.Бяла Черква, общ. Павликени, обл. Велико Търново, УПИ ІІ в кв.99</t>
  </si>
  <si>
    <t>Урегулиран парцел ІІІ14 в кв. №2 по плана на с. Оборище, общ. Вълчи дол, обл. Варна</t>
  </si>
  <si>
    <t>Поземлен имот с идентификатор 44238,508,168 по кадастралната карта на гр. Лом. общ. Лом. обл. Монтана</t>
  </si>
  <si>
    <t>Промишлена зона Запад, гр. Силистра, общ. Силистра, обл. Силистра,</t>
  </si>
  <si>
    <t>1653/ 17.06.2015</t>
  </si>
  <si>
    <t>22° 51' 20</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</si>
  <si>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</si>
  <si>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</si>
  <si>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</si>
  <si>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</si>
  <si>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</si>
  <si>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</si>
  <si>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</si>
  <si>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</si>
  <si>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</si>
  <si>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</si>
  <si>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</si>
  <si>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</si>
  <si>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</si>
  <si>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</si>
  <si>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</si>
  <si>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</si>
  <si>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</si>
  <si>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</si>
  <si>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</si>
  <si>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</si>
  <si>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</si>
  <si>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</si>
  <si>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1666/ 30.06.2015</t>
  </si>
  <si>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</si>
  <si>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</si>
  <si>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</si>
  <si>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</si>
  <si>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</si>
  <si>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</si>
  <si>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</si>
  <si>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</si>
  <si>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</si>
  <si>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</si>
  <si>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</si>
  <si>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</si>
  <si>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</si>
  <si>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</si>
  <si>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</si>
  <si>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</si>
  <si>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</si>
  <si>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</si>
  <si>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</si>
  <si>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</si>
  <si>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</si>
  <si>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</si>
  <si>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</si>
  <si>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</si>
  <si>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</si>
  <si>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</si>
  <si>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</si>
  <si>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</si>
  <si>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</si>
  <si>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</si>
  <si>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</si>
  <si>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</si>
  <si>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</si>
  <si>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</si>
  <si>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</si>
  <si>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</si>
  <si>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</si>
  <si>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</si>
  <si>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</si>
  <si>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</si>
  <si>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</si>
  <si>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</si>
  <si>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</si>
  <si>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</si>
  <si>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</si>
  <si>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</si>
  <si>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</si>
  <si>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</si>
  <si>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</si>
  <si>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</si>
  <si>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</si>
  <si>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</si>
  <si>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</si>
  <si>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</si>
  <si>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</si>
  <si>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</si>
  <si>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</si>
  <si>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</si>
  <si>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</si>
  <si>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</si>
  <si>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</si>
  <si>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</si>
  <si>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</si>
  <si>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</si>
  <si>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</si>
  <si>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</si>
  <si>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</si>
  <si>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</si>
  <si>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</si>
  <si>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</si>
  <si>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</si>
  <si>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</si>
  <si>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</si>
  <si>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</si>
  <si>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</si>
  <si>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</si>
  <si>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</si>
  <si>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</si>
  <si>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</si>
  <si>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</si>
  <si>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</si>
  <si>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</si>
  <si>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</si>
  <si>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</si>
  <si>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</si>
  <si>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</si>
  <si>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</si>
  <si>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</si>
  <si>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</si>
  <si>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</si>
  <si>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</si>
  <si>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</si>
  <si>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</si>
  <si>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</si>
  <si>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</si>
  <si>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</si>
  <si>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</si>
  <si>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</si>
  <si>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</si>
  <si>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</si>
  <si>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</si>
  <si>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</si>
  <si>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</si>
  <si>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</si>
  <si>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</si>
  <si>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</si>
  <si>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</si>
  <si>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</si>
  <si>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</si>
  <si>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</si>
  <si>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</si>
  <si>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</si>
  <si>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</si>
  <si>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</si>
  <si>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</si>
  <si>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</si>
  <si>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</si>
  <si>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</si>
  <si>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</si>
  <si>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</si>
  <si>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</si>
  <si>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</si>
  <si>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</si>
  <si>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</si>
  <si>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</si>
  <si>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</si>
  <si>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</si>
  <si>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</si>
  <si>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</si>
  <si>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</si>
  <si>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</si>
  <si>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</si>
  <si>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</si>
  <si>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</si>
  <si>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</si>
  <si>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</si>
  <si>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</si>
  <si>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</si>
  <si>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</si>
  <si>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</si>
  <si>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</si>
  <si>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</si>
  <si>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</si>
  <si>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</si>
  <si>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</si>
  <si>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</si>
  <si>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</si>
  <si>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</si>
  <si>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</si>
  <si>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</si>
  <si>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</si>
  <si>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</si>
  <si>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</si>
  <si>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</si>
  <si>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</si>
  <si>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</si>
  <si>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</si>
  <si>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</si>
  <si>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</si>
  <si>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</si>
  <si>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</si>
  <si>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</si>
  <si>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</si>
  <si>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</si>
  <si>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</si>
  <si>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</si>
  <si>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</si>
  <si>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</si>
  <si>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</si>
  <si>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</si>
  <si>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</si>
  <si>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</si>
  <si>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</si>
  <si>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</si>
  <si>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</si>
  <si>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</si>
  <si>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</si>
  <si>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</si>
  <si>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</si>
  <si>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</si>
  <si>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</si>
  <si>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</si>
  <si>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</si>
  <si>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</si>
  <si>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</si>
  <si>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</si>
  <si>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</si>
  <si>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</si>
  <si>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</si>
  <si>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</si>
  <si>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</si>
  <si>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</si>
  <si>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</si>
  <si>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</si>
  <si>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</si>
  <si>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</si>
  <si>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</si>
  <si>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</si>
  <si>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</si>
  <si>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</si>
  <si>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</si>
  <si>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</si>
  <si>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</si>
  <si>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</si>
  <si>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</si>
  <si>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</si>
  <si>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</si>
  <si>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</si>
  <si>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</si>
  <si>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</si>
  <si>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</si>
  <si>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</si>
  <si>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</si>
  <si>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</si>
  <si>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</si>
  <si>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</si>
  <si>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</si>
  <si>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</si>
  <si>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</si>
  <si>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</si>
  <si>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</si>
  <si>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</si>
  <si>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</si>
  <si>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</si>
  <si>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</si>
  <si>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</si>
  <si>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</si>
  <si>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</si>
  <si>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</si>
  <si>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</si>
  <si>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</si>
  <si>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</si>
  <si>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</si>
  <si>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</si>
  <si>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</si>
  <si>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</si>
  <si>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</si>
  <si>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</si>
  <si>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</si>
  <si>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</si>
  <si>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</si>
  <si>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</si>
  <si>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</si>
  <si>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</si>
  <si>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</si>
  <si>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</si>
  <si>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</si>
  <si>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</si>
  <si>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</si>
  <si>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</si>
  <si>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</si>
  <si>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</si>
  <si>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</si>
  <si>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</si>
  <si>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</si>
  <si>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</si>
  <si>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</si>
  <si>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</si>
  <si>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</si>
  <si>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</si>
  <si>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</si>
  <si>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</si>
  <si>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</si>
  <si>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</si>
  <si>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</si>
  <si>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</si>
  <si>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</si>
  <si>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</si>
  <si>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</si>
  <si>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</si>
  <si>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</si>
  <si>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</si>
  <si>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</si>
  <si>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</si>
  <si>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</si>
  <si>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</si>
  <si>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</si>
  <si>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</si>
  <si>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</si>
  <si>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</si>
  <si>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</si>
  <si>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</si>
  <si>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</si>
  <si>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r>
      <t xml:space="preserve">Склад за дървен материал, шоурум и администрация (ЛПСОВ) </t>
    </r>
    <r>
      <rPr>
        <b/>
        <u/>
        <sz val="8"/>
        <rFont val="Calibri"/>
        <family val="2"/>
        <charset val="204"/>
        <scheme val="minor"/>
      </rPr>
      <t>Заустване №1/Поток№1</t>
    </r>
  </si>
  <si>
    <r>
      <t xml:space="preserve">Склад за дървен материал, шоурум и администрация (КМУ) </t>
    </r>
    <r>
      <rPr>
        <b/>
        <u/>
        <sz val="8"/>
        <rFont val="Calibri"/>
        <family val="2"/>
        <charset val="204"/>
        <scheme val="minor"/>
      </rPr>
      <t>Заустване №1/Поток№2</t>
    </r>
  </si>
  <si>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</si>
  <si>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</si>
  <si>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</si>
  <si>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</si>
  <si>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</si>
  <si>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</si>
  <si>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</si>
  <si>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</si>
  <si>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</si>
  <si>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</si>
  <si>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</si>
  <si>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</si>
  <si>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</si>
  <si>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</si>
  <si>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</si>
  <si>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</si>
  <si>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</si>
  <si>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</si>
  <si>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N 42o40’16</t>
  </si>
  <si>
    <t>N 23o27’39</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</si>
  <si>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</si>
  <si>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</si>
  <si>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</si>
  <si>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</si>
  <si>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</si>
  <si>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</si>
  <si>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</si>
  <si>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</si>
  <si>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</si>
  <si>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</si>
  <si>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</si>
  <si>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</si>
  <si>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</si>
  <si>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</si>
  <si>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</si>
  <si>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</si>
  <si>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</si>
  <si>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</si>
  <si>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</si>
  <si>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</si>
  <si>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</si>
  <si>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</si>
  <si>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</si>
  <si>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</si>
  <si>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</si>
  <si>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</si>
  <si>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</si>
  <si>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</si>
  <si>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</si>
  <si>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</si>
  <si>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</si>
  <si>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</si>
  <si>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</si>
  <si>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</si>
  <si>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</si>
  <si>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</si>
  <si>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</si>
  <si>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</si>
  <si>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</si>
  <si>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</si>
  <si>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</si>
  <si>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</si>
  <si>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</si>
  <si>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</si>
  <si>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</si>
  <si>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</si>
  <si>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</si>
  <si>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</si>
  <si>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</si>
  <si>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</si>
  <si>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</si>
  <si>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</si>
  <si>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</si>
  <si>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</si>
  <si>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</si>
  <si>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</si>
  <si>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</si>
  <si>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</si>
  <si>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</si>
  <si>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</si>
  <si>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</si>
  <si>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</si>
  <si>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</si>
  <si>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</si>
  <si>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</si>
  <si>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</si>
  <si>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</si>
  <si>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</si>
  <si>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</si>
  <si>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</si>
  <si>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</si>
  <si>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</si>
  <si>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</si>
  <si>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</si>
  <si>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</si>
  <si>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</si>
  <si>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</si>
  <si>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</si>
  <si>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</si>
  <si>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</si>
  <si>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</si>
  <si>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</si>
  <si>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</si>
  <si>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</si>
  <si>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</si>
  <si>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</si>
  <si>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</si>
  <si>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</si>
  <si>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</si>
  <si>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</si>
  <si>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</si>
  <si>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</si>
  <si>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</si>
  <si>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</si>
  <si>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</si>
  <si>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</si>
  <si>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</si>
  <si>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</si>
  <si>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</si>
  <si>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</si>
  <si>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</si>
  <si>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</si>
  <si>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</si>
  <si>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</si>
  <si>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</si>
  <si>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</si>
  <si>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</si>
  <si>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</si>
  <si>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</si>
  <si>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</si>
  <si>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</si>
  <si>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</si>
  <si>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</si>
  <si>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</si>
  <si>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</si>
  <si>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</si>
  <si>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</si>
  <si>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</si>
  <si>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</si>
  <si>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</si>
  <si>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</si>
  <si>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</si>
  <si>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</si>
  <si>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</si>
  <si>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</si>
  <si>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</si>
  <si>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</si>
  <si>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</si>
  <si>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</si>
  <si>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</si>
  <si>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</si>
  <si>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</si>
  <si>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</si>
  <si>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</si>
  <si>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</si>
  <si>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</si>
  <si>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</si>
  <si>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</si>
  <si>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</si>
  <si>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</si>
  <si>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1875/14.05.2016</t>
  </si>
  <si>
    <t>1875/14.05.2017</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</si>
  <si>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</si>
  <si>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</si>
  <si>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</si>
  <si>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</si>
  <si>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r>
      <t xml:space="preserve">Бетонов възел  и миячно-сортировъчна инсталация </t>
    </r>
    <r>
      <rPr>
        <b/>
        <i/>
        <u/>
        <sz val="8"/>
        <color theme="1"/>
        <rFont val="Calibri"/>
        <family val="2"/>
        <charset val="204"/>
        <scheme val="minor"/>
      </rPr>
      <t>Заустване №2/ Поток №2</t>
    </r>
  </si>
  <si>
    <r>
      <t xml:space="preserve">Бетонов възел  и миячно-сортировъчна инсталация </t>
    </r>
    <r>
      <rPr>
        <b/>
        <i/>
        <u/>
        <sz val="8"/>
        <color theme="1"/>
        <rFont val="Calibri"/>
        <family val="2"/>
        <charset val="204"/>
        <scheme val="minor"/>
      </rPr>
      <t>Заустване №3/ Поток №3</t>
    </r>
  </si>
  <si>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</si>
  <si>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</si>
  <si>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</si>
  <si>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</si>
  <si>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</si>
  <si>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</si>
  <si>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</si>
  <si>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</si>
  <si>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</si>
  <si>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</si>
  <si>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</si>
  <si>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</si>
  <si>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</si>
  <si>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</si>
  <si>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</si>
  <si>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</si>
  <si>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</si>
  <si>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</si>
  <si>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</si>
  <si>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</si>
  <si>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</si>
  <si>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</si>
  <si>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</si>
  <si>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</si>
  <si>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</si>
  <si>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</si>
  <si>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</si>
  <si>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</si>
  <si>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</si>
  <si>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</si>
  <si>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</si>
  <si>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</si>
  <si>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</si>
  <si>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</si>
  <si>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</si>
  <si>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</si>
  <si>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Канализационна система на с. Глогово</t>
    </r>
    <r>
      <rPr>
        <b/>
        <i/>
        <u/>
        <sz val="8"/>
        <color theme="1"/>
        <rFont val="Calibri"/>
        <family val="2"/>
        <charset val="204"/>
        <scheme val="minor"/>
      </rPr>
      <t xml:space="preserve"> 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</si>
  <si>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</si>
  <si>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</si>
  <si>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</si>
  <si>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</si>
  <si>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</si>
  <si>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</si>
  <si>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</si>
  <si>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</si>
  <si>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</si>
  <si>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</si>
  <si>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</si>
  <si>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</si>
  <si>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</si>
  <si>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</si>
  <si>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</si>
  <si>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</si>
  <si>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</si>
  <si>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</si>
  <si>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</si>
  <si>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</si>
  <si>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</si>
  <si>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</si>
  <si>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</si>
  <si>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</si>
  <si>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</si>
  <si>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</si>
  <si>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</si>
  <si>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</si>
  <si>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</si>
  <si>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</si>
  <si>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</si>
  <si>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</si>
  <si>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ПСОВ ПИ №039033, м.Пенков остров, в землището на Горник, общ. Червен бряг, обл. Плевен</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</si>
  <si>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</si>
  <si>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</si>
  <si>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</si>
  <si>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</si>
  <si>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</si>
  <si>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</si>
  <si>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</si>
  <si>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</si>
  <si>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</si>
  <si>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</si>
  <si>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</si>
  <si>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</si>
  <si>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</si>
  <si>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</si>
  <si>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</si>
  <si>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</si>
  <si>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</si>
  <si>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</si>
  <si>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</si>
  <si>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</si>
  <si>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</si>
  <si>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</si>
  <si>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</si>
  <si>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</si>
  <si>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</si>
  <si>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</si>
  <si>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</si>
  <si>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</si>
  <si>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</si>
  <si>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</si>
  <si>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</si>
  <si>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</si>
  <si>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</si>
  <si>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</si>
  <si>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</si>
  <si>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</si>
  <si>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</si>
  <si>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</si>
  <si>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</si>
  <si>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</si>
  <si>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</si>
  <si>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</si>
  <si>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</si>
  <si>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</si>
  <si>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</si>
  <si>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</si>
  <si>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</si>
  <si>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</si>
  <si>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</si>
  <si>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</si>
  <si>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</si>
  <si>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Fe-1,5; Cu-0,1; Cd-0,01; Pb-0,05; Ni-0,2; Zn-5,0</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</si>
  <si>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</si>
  <si>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</si>
  <si>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</si>
  <si>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</si>
  <si>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</si>
  <si>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</si>
  <si>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</si>
  <si>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</si>
  <si>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</si>
  <si>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</si>
  <si>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</si>
  <si>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</si>
  <si>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</si>
  <si>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</si>
  <si>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</si>
  <si>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</si>
  <si>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</si>
  <si>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</si>
  <si>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</si>
  <si>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</si>
  <si>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</si>
  <si>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</si>
  <si>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</si>
  <si>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</si>
  <si>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</si>
  <si>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</si>
  <si>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</si>
  <si>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</si>
  <si>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</si>
  <si>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</si>
  <si>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</si>
  <si>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</si>
  <si>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</si>
  <si>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</si>
  <si>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</si>
  <si>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</si>
  <si>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</si>
  <si>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</si>
  <si>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</si>
  <si>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</si>
  <si>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</si>
  <si>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</si>
  <si>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</si>
  <si>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</si>
  <si>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</si>
  <si>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</si>
  <si>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</si>
  <si>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</si>
  <si>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</si>
  <si>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</si>
  <si>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</si>
  <si>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</si>
  <si>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</si>
  <si>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</si>
  <si>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</si>
  <si>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</si>
  <si>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</si>
  <si>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</si>
  <si>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</si>
  <si>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</si>
  <si>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</si>
  <si>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</si>
  <si>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</si>
  <si>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</si>
  <si>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</si>
  <si>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</si>
  <si>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</si>
  <si>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</si>
  <si>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</si>
  <si>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</si>
  <si>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</si>
  <si>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</si>
  <si>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</si>
  <si>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</si>
  <si>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</si>
  <si>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</si>
  <si>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</si>
  <si>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</si>
  <si>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</si>
  <si>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</si>
  <si>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</si>
  <si>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</si>
  <si>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</si>
  <si>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</si>
  <si>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</si>
  <si>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</si>
  <si>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</si>
  <si>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</si>
  <si>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</si>
  <si>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</si>
  <si>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</si>
  <si>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</si>
  <si>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</si>
  <si>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</si>
  <si>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</si>
  <si>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</si>
  <si>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</si>
  <si>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</si>
  <si>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</si>
  <si>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</si>
  <si>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</si>
  <si>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</si>
  <si>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</si>
  <si>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</si>
  <si>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</si>
  <si>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</si>
  <si>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</si>
  <si>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</si>
  <si>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</si>
  <si>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</si>
  <si>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</si>
  <si>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</si>
  <si>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</si>
  <si>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</si>
  <si>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</si>
  <si>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</si>
  <si>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</si>
  <si>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</si>
  <si>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</si>
  <si>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</si>
  <si>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</si>
  <si>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</si>
  <si>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</si>
  <si>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</si>
  <si>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</si>
  <si>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</si>
  <si>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</si>
  <si>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Търговски  комплекс - Джъмбо плаза</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</si>
  <si>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</si>
  <si>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</si>
  <si>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</si>
  <si>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</si>
  <si>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</si>
  <si>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</si>
  <si>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</si>
  <si>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</si>
  <si>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</si>
  <si>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</si>
  <si>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</si>
  <si>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</si>
  <si>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</si>
  <si>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</si>
  <si>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</si>
  <si>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</si>
  <si>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</si>
  <si>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</si>
  <si>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</si>
  <si>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</si>
  <si>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</si>
  <si>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</si>
  <si>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</si>
  <si>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</si>
  <si>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</si>
  <si>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</si>
  <si>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</si>
  <si>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</si>
  <si>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</si>
  <si>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</si>
  <si>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</si>
  <si>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</si>
  <si>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</si>
  <si>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</si>
  <si>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</si>
  <si>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</si>
  <si>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</si>
  <si>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</si>
  <si>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</si>
  <si>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</si>
  <si>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</si>
  <si>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</si>
  <si>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</si>
  <si>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</si>
  <si>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</si>
  <si>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</si>
  <si>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</si>
  <si>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</si>
  <si>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</si>
  <si>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Екопродукт ЕООД</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</si>
  <si>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</si>
  <si>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</si>
  <si>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</si>
  <si>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</si>
  <si>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</si>
  <si>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</si>
  <si>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</si>
  <si>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</si>
  <si>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</si>
  <si>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</si>
  <si>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</si>
  <si>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</si>
  <si>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</si>
  <si>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</si>
  <si>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</si>
  <si>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</si>
  <si>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</si>
  <si>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</si>
  <si>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</si>
  <si>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</si>
  <si>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</si>
  <si>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</si>
  <si>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</si>
  <si>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</si>
  <si>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</si>
  <si>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</si>
  <si>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</si>
  <si>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</si>
  <si>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</si>
  <si>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</si>
  <si>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</si>
  <si>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</si>
  <si>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</si>
  <si>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</si>
  <si>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</si>
  <si>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</si>
  <si>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</si>
  <si>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</si>
  <si>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</si>
  <si>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</si>
  <si>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</si>
  <si>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</si>
  <si>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</si>
  <si>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</si>
  <si>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</si>
  <si>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</si>
  <si>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</si>
  <si>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</si>
  <si>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</si>
  <si>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</si>
  <si>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</si>
  <si>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</si>
  <si>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</si>
  <si>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</si>
  <si>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</si>
  <si>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</si>
  <si>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</si>
  <si>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</si>
  <si>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</si>
  <si>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</si>
  <si>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</si>
  <si>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t>2178/ 03.08.2017</t>
  </si>
  <si>
    <t>Решение № 2178/ 03.08.2017 г. за изменение на разрешителното</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</si>
  <si>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</si>
  <si>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</si>
  <si>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</si>
  <si>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</si>
  <si>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</si>
  <si>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</si>
  <si>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</si>
  <si>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</si>
  <si>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</si>
  <si>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</si>
  <si>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</si>
  <si>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</si>
  <si>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5</t>
  </si>
  <si>
    <t>217.52</t>
  </si>
  <si>
    <t>54000</t>
  </si>
  <si>
    <t>ПИ № 63427.3.692, кв. Западна промишлена зона, бул. Трети март 44, гр. Русе</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</si>
  <si>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</si>
  <si>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</si>
  <si>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</si>
  <si>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</si>
  <si>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</si>
  <si>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</si>
  <si>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</si>
  <si>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</si>
  <si>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</si>
  <si>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</si>
  <si>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</si>
  <si>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</si>
  <si>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</si>
  <si>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</si>
  <si>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</si>
  <si>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</si>
  <si>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</si>
  <si>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</si>
  <si>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</si>
  <si>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</si>
  <si>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</si>
  <si>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</si>
  <si>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</si>
  <si>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</si>
  <si>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</si>
  <si>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</si>
  <si>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</si>
  <si>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</si>
  <si>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</si>
  <si>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</si>
  <si>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</si>
  <si>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</si>
  <si>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</si>
  <si>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</si>
  <si>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</si>
  <si>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</si>
  <si>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</si>
  <si>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</si>
  <si>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</si>
  <si>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</si>
  <si>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</si>
  <si>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</si>
  <si>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</si>
  <si>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</si>
  <si>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</si>
  <si>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</si>
  <si>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</si>
  <si>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</si>
  <si>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</si>
  <si>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</si>
  <si>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</si>
  <si>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</si>
  <si>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</si>
  <si>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</si>
  <si>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</si>
  <si>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</si>
  <si>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</si>
  <si>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</si>
  <si>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</si>
  <si>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</si>
  <si>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</si>
  <si>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</si>
  <si>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</si>
  <si>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</si>
  <si>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</si>
  <si>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</si>
  <si>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</si>
  <si>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</si>
  <si>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</si>
  <si>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</si>
  <si>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</si>
  <si>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</si>
  <si>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</si>
  <si>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</si>
  <si>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</si>
  <si>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</si>
  <si>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</si>
  <si>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</si>
  <si>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</si>
  <si>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</si>
  <si>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</si>
  <si>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</si>
  <si>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</si>
  <si>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</si>
  <si>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</si>
  <si>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</si>
  <si>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</si>
  <si>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</si>
  <si>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</si>
  <si>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</si>
  <si>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</si>
  <si>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</si>
  <si>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</si>
  <si>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</si>
  <si>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</si>
  <si>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</si>
  <si>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</si>
  <si>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Складова база, логистичен и административен център (Заустване Поток № 1)</t>
  </si>
  <si>
    <t>Складова база, логистичен и административен център (Заустване Поток № 2)</t>
  </si>
  <si>
    <t>Складова база, логистичен и административен център (Заустване Поток № 3)</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</si>
  <si>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</si>
  <si>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</si>
  <si>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</si>
  <si>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</si>
  <si>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</si>
  <si>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СПСОВ- Главница в ПИ № 028024 в землището на Главница</t>
  </si>
  <si>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</si>
  <si>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</si>
  <si>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</si>
  <si>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</si>
  <si>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</si>
  <si>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</si>
  <si>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</si>
  <si>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</si>
  <si>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</si>
  <si>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</si>
  <si>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</si>
  <si>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</si>
  <si>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</si>
  <si>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</si>
  <si>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</si>
  <si>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</si>
  <si>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</si>
  <si>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</si>
  <si>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</si>
  <si>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</si>
  <si>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</si>
  <si>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</si>
  <si>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</si>
  <si>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</si>
  <si>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</si>
  <si>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</si>
  <si>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</si>
  <si>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</si>
  <si>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</si>
  <si>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</si>
  <si>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</si>
  <si>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</si>
  <si>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</si>
  <si>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</si>
  <si>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</si>
  <si>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</si>
  <si>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</si>
  <si>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</si>
  <si>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</si>
  <si>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</si>
  <si>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</si>
  <si>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</si>
  <si>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</si>
  <si>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</si>
  <si>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</si>
  <si>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</si>
  <si>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</si>
  <si>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</si>
  <si>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</si>
  <si>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</si>
  <si>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</si>
  <si>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</si>
  <si>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</si>
  <si>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До изграждане на канализационната сиситема на гр. Априлци, но не по-късно от 01.01.2021г.</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</si>
  <si>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</si>
  <si>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</si>
  <si>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</si>
  <si>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</si>
  <si>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</si>
  <si>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</si>
  <si>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</si>
  <si>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</si>
  <si>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</si>
  <si>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</si>
  <si>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</si>
  <si>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</si>
  <si>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</si>
  <si>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</si>
  <si>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</si>
  <si>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</si>
  <si>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</si>
  <si>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</si>
  <si>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</si>
  <si>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</si>
  <si>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</si>
  <si>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</si>
  <si>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</si>
  <si>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</si>
  <si>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</si>
  <si>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</si>
  <si>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</si>
  <si>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</si>
  <si>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 xml:space="preserve">До изграждане на цялата канализационна система на площадката на завода, но не по-късно от 13.02.2024 г.  </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</si>
  <si>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</si>
  <si>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</si>
  <si>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</si>
  <si>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</si>
  <si>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</si>
  <si>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</si>
  <si>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</si>
  <si>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</si>
  <si>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</si>
  <si>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</si>
  <si>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</si>
  <si>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</si>
  <si>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</si>
  <si>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</si>
  <si>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</si>
  <si>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</si>
  <si>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</si>
  <si>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</si>
  <si>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</si>
  <si>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</si>
  <si>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</si>
  <si>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</si>
  <si>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</si>
  <si>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</si>
  <si>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</si>
  <si>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</si>
  <si>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</si>
  <si>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</si>
  <si>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</si>
  <si>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</si>
  <si>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</si>
  <si>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</si>
  <si>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</si>
  <si>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</si>
  <si>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</si>
  <si>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</si>
  <si>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</si>
  <si>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</si>
  <si>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</si>
  <si>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</si>
  <si>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</si>
  <si>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</si>
  <si>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</si>
  <si>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Решение № ПВ1-00228/ 07.03.2018 г. за поправка на ОФГ</t>
  </si>
  <si>
    <t>отводнителен дренаж
Решение № ПВ1-00228/ 07.03.2018 г. за поправка на ОФГ</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</si>
  <si>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</si>
  <si>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</si>
  <si>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</si>
  <si>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</si>
  <si>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</si>
  <si>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</si>
  <si>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</si>
  <si>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</si>
  <si>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</si>
  <si>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</si>
  <si>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</si>
  <si>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</si>
  <si>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</si>
  <si>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</si>
  <si>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</si>
  <si>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</si>
  <si>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</si>
  <si>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</si>
  <si>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2412/23.04.2018</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</si>
  <si>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</si>
  <si>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</si>
  <si>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</si>
  <si>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</si>
  <si>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</si>
  <si>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</si>
  <si>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</si>
  <si>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</si>
  <si>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</si>
  <si>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</si>
  <si>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</si>
  <si>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</si>
  <si>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</si>
  <si>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</si>
  <si>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</si>
  <si>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</si>
  <si>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</si>
  <si>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</si>
  <si>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</si>
  <si>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</si>
  <si>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</si>
  <si>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</si>
  <si>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</si>
  <si>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</si>
  <si>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</si>
  <si>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</si>
  <si>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</si>
  <si>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</si>
  <si>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</si>
  <si>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</si>
  <si>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</si>
  <si>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</si>
  <si>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</si>
  <si>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</si>
  <si>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</si>
  <si>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</si>
  <si>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13.32</t>
  </si>
  <si>
    <t>177.74</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</si>
  <si>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</si>
  <si>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</si>
  <si>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</si>
  <si>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</si>
  <si>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</si>
  <si>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</si>
  <si>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</si>
  <si>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</si>
  <si>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</si>
  <si>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</si>
  <si>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</si>
  <si>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</si>
  <si>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</si>
  <si>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</si>
  <si>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</si>
  <si>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</si>
  <si>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</si>
  <si>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</si>
  <si>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</si>
  <si>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</si>
  <si>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</si>
  <si>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</si>
  <si>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</si>
  <si>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</si>
  <si>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</si>
  <si>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</si>
  <si>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</si>
  <si>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</si>
  <si>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</si>
  <si>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</si>
  <si>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</si>
  <si>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</si>
  <si>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</si>
  <si>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</si>
  <si>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</si>
  <si>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</si>
  <si>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</si>
  <si>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</si>
  <si>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</si>
  <si>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</si>
  <si>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</si>
  <si>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желязо - 1.5, мед - 0.1, кадмий - 0.01, олово - 0.05, никел - 0.2, цинк - 5</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</si>
  <si>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</si>
  <si>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</si>
  <si>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</si>
  <si>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</si>
  <si>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</si>
  <si>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</si>
  <si>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</si>
  <si>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</si>
  <si>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</si>
  <si>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</si>
  <si>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</si>
  <si>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</si>
  <si>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</si>
  <si>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</si>
  <si>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</si>
  <si>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</si>
  <si>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</si>
  <si>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</si>
  <si>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</si>
  <si>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</si>
  <si>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</si>
  <si>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</si>
  <si>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</si>
  <si>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</si>
  <si>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</si>
  <si>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</si>
  <si>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</si>
  <si>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</si>
  <si>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</si>
  <si>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</si>
  <si>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</si>
  <si>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</si>
  <si>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</si>
  <si>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</si>
  <si>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</si>
  <si>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</si>
  <si>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</si>
  <si>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</si>
  <si>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</si>
  <si>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</si>
  <si>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</si>
  <si>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</si>
  <si>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</si>
  <si>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</si>
  <si>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</si>
  <si>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</si>
  <si>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</si>
  <si>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</si>
  <si>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</si>
  <si>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</si>
  <si>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</si>
  <si>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</si>
  <si>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</si>
  <si>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</si>
  <si>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</si>
  <si>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</si>
  <si>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</si>
  <si>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</si>
  <si>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</si>
  <si>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</si>
  <si>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</si>
  <si>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</si>
  <si>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</si>
  <si>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</si>
  <si>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</si>
  <si>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</si>
  <si>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</si>
  <si>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ПИ 30962.502.2</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</si>
  <si>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</si>
  <si>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</si>
  <si>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</si>
  <si>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</si>
  <si>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</si>
  <si>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</si>
  <si>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</si>
  <si>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</si>
  <si>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</si>
  <si>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</si>
  <si>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</si>
  <si>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</si>
  <si>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</si>
  <si>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</si>
  <si>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</si>
  <si>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</si>
  <si>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2542/ 14.11.2018</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</si>
  <si>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</si>
  <si>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</si>
  <si>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</si>
  <si>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</si>
  <si>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</si>
  <si>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</si>
  <si>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</si>
  <si>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</si>
  <si>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</si>
  <si>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</si>
  <si>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</si>
  <si>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</si>
  <si>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</si>
  <si>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</si>
  <si>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</si>
  <si>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</si>
  <si>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</si>
  <si>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</si>
  <si>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</si>
  <si>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</si>
  <si>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</si>
  <si>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</si>
  <si>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</si>
  <si>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</si>
  <si>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</si>
  <si>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</si>
  <si>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</si>
  <si>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</si>
  <si>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</si>
  <si>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</si>
  <si>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</si>
  <si>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</si>
  <si>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</si>
  <si>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</si>
  <si>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</si>
  <si>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</si>
  <si>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</si>
  <si>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</si>
  <si>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</si>
  <si>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</si>
  <si>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</si>
  <si>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</si>
  <si>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</si>
  <si>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</si>
  <si>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</si>
  <si>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</si>
  <si>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</si>
  <si>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</si>
  <si>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</si>
  <si>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</si>
  <si>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</si>
  <si>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</si>
  <si>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</si>
  <si>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</si>
  <si>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</si>
  <si>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2582/25.1.2019</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</si>
  <si>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</si>
  <si>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</si>
  <si>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</si>
  <si>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</si>
  <si>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</si>
  <si>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</si>
  <si>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</si>
  <si>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</si>
  <si>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</si>
  <si>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</si>
  <si>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</si>
  <si>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</si>
  <si>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</si>
  <si>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</si>
  <si>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</si>
  <si>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</si>
  <si>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</si>
  <si>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</si>
  <si>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</si>
  <si>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</si>
  <si>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</si>
  <si>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</si>
  <si>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</si>
  <si>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</si>
  <si>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</si>
  <si>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</si>
  <si>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</si>
  <si>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</si>
  <si>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</si>
  <si>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</si>
  <si>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</si>
  <si>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</si>
  <si>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</si>
  <si>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</si>
  <si>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</si>
  <si>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</si>
  <si>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</si>
  <si>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</si>
  <si>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</si>
  <si>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</si>
  <si>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</si>
  <si>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</si>
  <si>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</si>
  <si>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</si>
  <si>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</si>
  <si>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</si>
  <si>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</si>
  <si>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</si>
  <si>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</si>
  <si>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</si>
  <si>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</si>
  <si>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</si>
  <si>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</si>
  <si>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</si>
  <si>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</si>
  <si>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</si>
  <si>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</si>
  <si>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</si>
  <si>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</si>
  <si>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</si>
  <si>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</si>
  <si>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</si>
  <si>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</si>
  <si>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</si>
  <si>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</si>
  <si>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</si>
  <si>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</si>
  <si>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</si>
  <si>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</si>
  <si>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</si>
  <si>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</si>
  <si>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</si>
  <si>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</si>
  <si>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</si>
  <si>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</si>
  <si>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2630/ 09.05.2019</t>
  </si>
  <si>
    <t>BG1OS890R1816</t>
  </si>
  <si>
    <t>2649/ 23.05.2019</t>
  </si>
  <si>
    <t>Решение № ПВ2-00220/ 22.05.2019г. За отказ за продължаване на срока на действие на разрешителното</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</si>
  <si>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</si>
  <si>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</si>
  <si>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</si>
  <si>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</si>
  <si>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</si>
  <si>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</si>
  <si>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</si>
  <si>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</si>
  <si>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</si>
  <si>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</si>
  <si>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</si>
  <si>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</si>
  <si>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</si>
  <si>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</si>
  <si>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</si>
  <si>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</si>
  <si>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</si>
  <si>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</si>
  <si>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</si>
  <si>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</si>
  <si>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</si>
  <si>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</si>
  <si>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</si>
  <si>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</si>
  <si>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</si>
  <si>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</si>
  <si>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</si>
  <si>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</si>
  <si>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</si>
  <si>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</si>
  <si>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</si>
  <si>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</si>
  <si>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</si>
  <si>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</si>
  <si>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</si>
  <si>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</si>
  <si>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</si>
  <si>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</si>
  <si>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</si>
  <si>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</si>
  <si>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</si>
  <si>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</si>
  <si>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</si>
  <si>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</si>
  <si>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</si>
  <si>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</si>
  <si>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</si>
  <si>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</si>
  <si>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</si>
  <si>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</si>
  <si>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</si>
  <si>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</si>
  <si>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</si>
  <si>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</si>
  <si>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</si>
  <si>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</si>
  <si>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</si>
  <si>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</si>
  <si>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ПИ 54170.013.47, м. Марковци</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</si>
  <si>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</si>
  <si>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</si>
  <si>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</si>
  <si>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</si>
  <si>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</si>
  <si>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</si>
  <si>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</si>
  <si>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</si>
  <si>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</si>
  <si>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</si>
  <si>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</si>
  <si>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бул."Тутракан" 100, Източна промишлена зона (бивш КТМ)</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</si>
  <si>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</si>
  <si>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</si>
  <si>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</si>
  <si>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</si>
  <si>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</si>
  <si>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</si>
  <si>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</si>
  <si>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</si>
  <si>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</si>
  <si>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</si>
  <si>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</si>
  <si>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</si>
  <si>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</si>
  <si>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</si>
  <si>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</si>
  <si>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</si>
  <si>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</si>
  <si>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</si>
  <si>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</si>
  <si>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имот №4460</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</si>
  <si>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</si>
  <si>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</si>
  <si>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</si>
  <si>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</si>
  <si>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</si>
  <si>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</si>
  <si>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</si>
  <si>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</si>
  <si>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УПИ II, кв. 48</t>
  </si>
  <si>
    <t>ПИ 68134.4166.41, р-н Овча купел, кв. Горна баня</t>
  </si>
  <si>
    <t>ПИ 07140.8131.403, м.Бунов дол, гр. Бухово и ПИ 29204.7635.15,  с.Желява</t>
  </si>
  <si>
    <t>ПИ 000223</t>
  </si>
  <si>
    <t>УПИ XXXI, кв. 100</t>
  </si>
  <si>
    <t>Неур. ПИ пл. №1364, кв.65</t>
  </si>
  <si>
    <t>ПИ 68134.1935.1049</t>
  </si>
  <si>
    <t>имот №021013, м. Езерото</t>
  </si>
  <si>
    <t>ПИ 44063.6213.4007, м.Орлова круша, в.з. Орлова круша</t>
  </si>
  <si>
    <t>УПИ-LIX</t>
  </si>
  <si>
    <t>ПИ 000501</t>
  </si>
  <si>
    <t>ПИ 000044, м. Харитов чифлик</t>
  </si>
  <si>
    <t>УПИ VII, кв. 45</t>
  </si>
  <si>
    <t>ПИ  007018, м. Селище</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</si>
  <si>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</si>
  <si>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</si>
  <si>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</si>
  <si>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</si>
  <si>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</si>
  <si>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</si>
  <si>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</si>
  <si>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</si>
  <si>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</si>
  <si>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</si>
  <si>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</si>
  <si>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</si>
  <si>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</si>
  <si>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227012, м. Садиняка</t>
  </si>
  <si>
    <t>ПИ 37914.6844.93</t>
  </si>
  <si>
    <t>ПИ 44063.6209.314, м.Сахтяница, р-н Панчарево</t>
  </si>
  <si>
    <t xml:space="preserve">ПИ 68134.1972.2831, р-н "Витоша" </t>
  </si>
  <si>
    <t>ПИ 68134.1972.900,  р-н "Витоша"</t>
  </si>
  <si>
    <t>ПИ 000415</t>
  </si>
  <si>
    <t xml:space="preserve">ПИ 68134.8597.50, 68134.8597.55,  68134.8597.69,  68134.8597.70,р-н "Кремиковци" </t>
  </si>
  <si>
    <t>УПИ ХХVI, XXVII, XXVIII, XIX, кв. 57</t>
  </si>
  <si>
    <t>к.к.  Боровец - 2010</t>
  </si>
  <si>
    <t>УПИ ХV и УПИ XVII, кв. 79</t>
  </si>
  <si>
    <t>УПИ  XII, кв. 8</t>
  </si>
  <si>
    <t>ПИ № 000100</t>
  </si>
  <si>
    <t>ПИ № 000520</t>
  </si>
  <si>
    <t>УПИ IV-114, кв. 16</t>
  </si>
  <si>
    <t>УПИ I -55, 558, 740022, 76046, 76055</t>
  </si>
  <si>
    <t>ПИ № 34093.113.11</t>
  </si>
  <si>
    <t xml:space="preserve">ПИ №№ 81476.27.16 и 81476.512.17 </t>
  </si>
  <si>
    <t xml:space="preserve">УПИ IV 55,56, УПИ V 64, 65 и УПИ VI 56, кв. 6 </t>
  </si>
  <si>
    <t>УПИ II, кв. 81</t>
  </si>
  <si>
    <t>ПИ№ 192002, м-т Над селото</t>
  </si>
  <si>
    <t>Пи с идентификатор 72271.106.18, м-т Ошмиекинлик</t>
  </si>
  <si>
    <t>с. Чупрене</t>
  </si>
  <si>
    <t>ПИ с идентификатор 43476.160.52</t>
  </si>
  <si>
    <t>ПИ с идентификатор 35290.20.2, ул. Кайлешки ханчета, м-ст Доброданското</t>
  </si>
  <si>
    <t>ПИ с идентификатор 68134.8205.252, кв. Чепеларе</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</si>
  <si>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</si>
  <si>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</si>
  <si>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</si>
  <si>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</si>
  <si>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</si>
  <si>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</si>
  <si>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</si>
  <si>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</si>
  <si>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</si>
  <si>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</si>
  <si>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</si>
  <si>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</si>
  <si>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</si>
  <si>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</si>
  <si>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</si>
  <si>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</si>
  <si>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УПИ ХХ, кв. 24  (имотът е част от УПИ ХVІІ, кв. 24)</t>
  </si>
  <si>
    <t>местност Брези връх, картен лист К-9-24 (192)</t>
  </si>
  <si>
    <t>Землището на с. Бухово, р-н Кремиковци</t>
  </si>
  <si>
    <t>Имот № 013064 в местността “Елия”</t>
  </si>
  <si>
    <t>Поземлен имот с идентификатор 23947.501.1513</t>
  </si>
  <si>
    <t>ПСОВ е изградена в ПИ № 042065, в местност “Цигански бряг”</t>
  </si>
  <si>
    <t xml:space="preserve">УПИ I-850 кв.158 , имот ПИ 228019 м-ст Долна бара </t>
  </si>
  <si>
    <t>Поземлен имот № 000303</t>
  </si>
  <si>
    <t xml:space="preserve">Поземлени имоти №000020 и №000021, м-ст „Могилата“ </t>
  </si>
  <si>
    <t xml:space="preserve">ПСОВ е изградена в УПИ I-732054, кв. 206 </t>
  </si>
  <si>
    <t>ПИ с идентификатор 00357.5350.1152, Промишлена зона</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</si>
  <si>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</si>
  <si>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</si>
  <si>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</si>
  <si>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</si>
  <si>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</si>
  <si>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</si>
  <si>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</si>
  <si>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имот 000631</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</si>
  <si>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</si>
  <si>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</si>
  <si>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</si>
  <si>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</si>
  <si>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</si>
  <si>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</si>
  <si>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</si>
  <si>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</si>
  <si>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</si>
  <si>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</si>
  <si>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</si>
  <si>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Боженци</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</si>
  <si>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</si>
  <si>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</si>
  <si>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</si>
  <si>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</si>
  <si>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</si>
  <si>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</si>
  <si>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кк. Боровец</t>
  </si>
  <si>
    <t>ПИ 65231.919.87, м-ст Варника</t>
  </si>
  <si>
    <t>АЕЦ Козлодуй</t>
  </si>
  <si>
    <t>2229/ 07.09.2017
1833/ 11.02.2016
1132/ 05.08.2013
494/ 08.08.2011
216/ 25.02.2010</t>
  </si>
  <si>
    <t>1833/ 11.02.2016
216/ 25.02.2010</t>
  </si>
  <si>
    <t>1230/ 09.12.2013
728// 05.04.2012</t>
  </si>
  <si>
    <t>1836/ 16.02.2016</t>
  </si>
  <si>
    <t>Станянци</t>
  </si>
  <si>
    <t>с. Станянци</t>
  </si>
  <si>
    <t>Дъбравка</t>
  </si>
  <si>
    <t>ПИ 099017, 099018 и 099037, м. Тумбар</t>
  </si>
  <si>
    <t>ПИ 12259.93.12, 12259.99.9, 12259.93.11 в местността Емшин върбак</t>
  </si>
  <si>
    <t>Горник</t>
  </si>
  <si>
    <t>имот 003003; 003004; 003005; 003006, местност Лясковско</t>
  </si>
  <si>
    <t>УПИ ІІ-1144, кв. 1, местност НПЗ Илиянци - Запад</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</si>
  <si>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</si>
  <si>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</si>
  <si>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</si>
  <si>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</si>
  <si>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</si>
  <si>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</si>
  <si>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</si>
  <si>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 xml:space="preserve">1995/21.10.2016
1396/ 08.09.2014 </t>
  </si>
  <si>
    <t>1239/ 17.12.2013</t>
  </si>
  <si>
    <t>ПИ 68134.1350.7, кв. Илиянци-Промишлена зона, р-н Надежда</t>
  </si>
  <si>
    <t>2035/13.12.2016
1360/ 10.07.2014;  1252/31.01.2014 
398/ 15.02.2011</t>
  </si>
  <si>
    <t>2035/13.12.2016
1252/31.01.2014
398/ 15.02.2011</t>
  </si>
  <si>
    <t>имот № 12961.422.111</t>
  </si>
  <si>
    <t>1817/ 29.03.2017
1052/ 30.04.2013
671/ 24.02.2012</t>
  </si>
  <si>
    <t>2064/ 29.03.2017</t>
  </si>
  <si>
    <t>2062/ 22.03.2017
1564/ 12.02.2015
868/ 28.09.2012
776/ 11.06.2012</t>
  </si>
  <si>
    <t>2062/22.03.2017
1564/ 12.02.2015</t>
  </si>
  <si>
    <t>гр. Мездра</t>
  </si>
  <si>
    <t>Имот № 000411, местност Драганското</t>
  </si>
  <si>
    <t>Световрачене
Кубратово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</si>
  <si>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</si>
  <si>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</si>
  <si>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</si>
  <si>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</si>
  <si>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</si>
  <si>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</si>
  <si>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</si>
  <si>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</si>
  <si>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</si>
  <si>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</si>
  <si>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</si>
  <si>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</si>
  <si>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</si>
  <si>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</si>
  <si>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</si>
  <si>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</si>
  <si>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</si>
  <si>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</si>
  <si>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</si>
  <si>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</si>
  <si>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</si>
  <si>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 xml:space="preserve">ПИ с идентификатор 03366,128,1, в местност Сред полето </t>
  </si>
  <si>
    <t>канализационна система на Белене
Заустване 1 Поток 1</t>
  </si>
  <si>
    <t>ПИ с идентификатор 03366,128,1, в местност Сред полето</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</si>
  <si>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</si>
  <si>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</si>
  <si>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</si>
  <si>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</si>
  <si>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</si>
  <si>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</si>
  <si>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ПИ с идентификатор № 12108,503,2 в мест, Горен Парезлик</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</si>
  <si>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</si>
  <si>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</si>
  <si>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</si>
  <si>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</si>
  <si>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</si>
  <si>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</si>
  <si>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</si>
  <si>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</si>
  <si>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</si>
  <si>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</si>
  <si>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</si>
  <si>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</si>
  <si>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</si>
  <si>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</si>
  <si>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</si>
  <si>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</si>
  <si>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</si>
  <si>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</si>
  <si>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</si>
  <si>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</si>
  <si>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</si>
  <si>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2664/ 18.06.2019</t>
  </si>
  <si>
    <t>2665/ 18.06.2019</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</si>
  <si>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</si>
  <si>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</si>
  <si>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</si>
  <si>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</si>
  <si>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</si>
  <si>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</si>
  <si>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</si>
  <si>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</si>
  <si>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</si>
  <si>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</si>
  <si>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</si>
  <si>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</si>
  <si>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</si>
  <si>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</si>
  <si>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</si>
  <si>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</si>
  <si>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</si>
  <si>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Ar - 0,10; Cd - 0,10; Cu - 0,50; Cr6 - 0,10; Pb - 0,20; Живак - 0,01; желязо - 3,50; Никел - 0,50; Цинк - 2; Манган - 0,30; Уран - 0,60; радйи - 300; обща </t>
    </r>
    <r>
      <rPr>
        <sz val="8"/>
        <rFont val="Calibri"/>
        <family val="2"/>
        <charset val="204"/>
      </rPr>
      <t>β-активност - 1000; обща α-активност - 500</t>
    </r>
  </si>
  <si>
    <t>2675/ 15.07.2019</t>
  </si>
  <si>
    <t>2676/ 15.07.2019</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</si>
  <si>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</si>
  <si>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</si>
  <si>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</si>
  <si>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</si>
  <si>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</si>
  <si>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</si>
  <si>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</si>
  <si>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</si>
  <si>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</si>
  <si>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t>Местност на обекта, имот</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</si>
  <si>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</si>
  <si>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</si>
  <si>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</si>
  <si>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</si>
  <si>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</si>
  <si>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</si>
  <si>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</si>
  <si>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</si>
  <si>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</si>
  <si>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</si>
  <si>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</si>
  <si>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</si>
  <si>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</si>
  <si>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</si>
  <si>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</si>
  <si>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</si>
  <si>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</si>
  <si>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</si>
  <si>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ПИ с идентификатор 65231,918,71, м. Яйцето</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</si>
  <si>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</si>
  <si>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</si>
  <si>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</si>
  <si>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</si>
  <si>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</si>
  <si>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</si>
  <si>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</si>
  <si>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</si>
  <si>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</si>
  <si>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</si>
  <si>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</si>
  <si>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</si>
  <si>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</si>
  <si>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</si>
  <si>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</si>
  <si>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</si>
  <si>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</si>
  <si>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</si>
  <si>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</si>
  <si>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УПИ I, кв. 36</t>
  </si>
  <si>
    <t>2747/ 10.09.2019</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</si>
  <si>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</si>
  <si>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</si>
  <si>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</si>
  <si>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</si>
  <si>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</si>
  <si>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</si>
  <si>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</si>
  <si>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</si>
  <si>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</si>
  <si>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</si>
  <si>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</si>
  <si>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</si>
  <si>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</si>
  <si>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</si>
  <si>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</si>
  <si>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</si>
  <si>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</si>
  <si>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</si>
  <si>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</si>
  <si>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</si>
  <si>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</si>
  <si>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</si>
  <si>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</si>
  <si>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</si>
  <si>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</si>
  <si>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</si>
  <si>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</si>
  <si>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</si>
  <si>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</si>
  <si>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</si>
  <si>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</si>
  <si>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</si>
  <si>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</si>
  <si>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</si>
  <si>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</si>
  <si>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</si>
  <si>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</si>
  <si>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</si>
  <si>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</si>
  <si>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</si>
  <si>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</si>
  <si>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</si>
  <si>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</si>
  <si>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</si>
  <si>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</si>
  <si>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</si>
  <si>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</si>
  <si>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</si>
  <si>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</si>
  <si>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</si>
  <si>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</si>
  <si>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</si>
  <si>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</si>
  <si>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</si>
  <si>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</si>
  <si>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</si>
  <si>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</si>
  <si>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</si>
  <si>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</si>
  <si>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</si>
  <si>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</si>
  <si>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</si>
  <si>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</si>
  <si>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</si>
  <si>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</si>
  <si>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</si>
  <si>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</si>
  <si>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</si>
  <si>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След изграждане на ПСОВ</t>
    </r>
  </si>
  <si>
    <t>ПИ 73496.500.4080</t>
  </si>
  <si>
    <t>156.7- сухо
255.9 - дъжд</t>
  </si>
  <si>
    <t>44°3'16.471''</t>
  </si>
  <si>
    <t>26°37'23.912''</t>
  </si>
  <si>
    <t>2792/ 11.11.2019
1659/22.06.2015</t>
  </si>
  <si>
    <t>2792/ 11.11.2019</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</si>
  <si>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</si>
  <si>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</si>
  <si>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</si>
  <si>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</si>
  <si>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</si>
  <si>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</si>
  <si>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</si>
  <si>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</si>
  <si>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</si>
  <si>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</si>
  <si>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</si>
  <si>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</si>
  <si>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</si>
  <si>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</si>
  <si>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</si>
  <si>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</si>
  <si>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</si>
  <si>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</si>
  <si>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</si>
  <si>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</si>
  <si>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</si>
  <si>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</si>
  <si>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</si>
  <si>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</si>
  <si>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</si>
  <si>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</si>
  <si>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</si>
  <si>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</si>
  <si>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</si>
  <si>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</si>
  <si>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</si>
  <si>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</si>
  <si>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</si>
  <si>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</si>
  <si>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</si>
  <si>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</si>
  <si>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</si>
  <si>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</si>
  <si>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</si>
  <si>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</si>
  <si>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</si>
  <si>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</si>
  <si>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</si>
  <si>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</si>
  <si>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</si>
  <si>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</si>
  <si>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</si>
  <si>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</si>
  <si>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</si>
  <si>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</si>
  <si>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</si>
  <si>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</si>
  <si>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</si>
  <si>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</si>
  <si>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</si>
  <si>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</si>
  <si>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</si>
  <si>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</si>
  <si>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</si>
  <si>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</si>
  <si>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</si>
  <si>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</si>
  <si>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</si>
  <si>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</si>
  <si>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</si>
  <si>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</si>
  <si>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</si>
  <si>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</si>
  <si>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</si>
  <si>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</si>
  <si>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</si>
  <si>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</si>
  <si>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</si>
  <si>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</si>
  <si>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</si>
  <si>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</si>
  <si>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</si>
  <si>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</si>
  <si>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</si>
  <si>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</si>
  <si>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</si>
  <si>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</si>
  <si>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</si>
  <si>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</si>
  <si>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</si>
  <si>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</si>
  <si>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</si>
  <si>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</si>
  <si>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</si>
  <si>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</si>
  <si>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</si>
  <si>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</si>
  <si>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</si>
  <si>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</si>
  <si>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</si>
  <si>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</si>
  <si>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</si>
  <si>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</si>
  <si>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</si>
  <si>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</si>
  <si>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</si>
  <si>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</si>
  <si>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</si>
  <si>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</si>
  <si>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</si>
  <si>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</si>
  <si>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</si>
  <si>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</si>
  <si>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</si>
  <si>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</si>
  <si>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</si>
  <si>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</si>
  <si>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</si>
  <si>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</si>
  <si>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</si>
  <si>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2866/ 08.01.2020</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</si>
  <si>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</si>
  <si>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</si>
  <si>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</si>
  <si>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</si>
  <si>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</si>
  <si>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</si>
  <si>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</si>
  <si>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</si>
  <si>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</si>
  <si>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</si>
  <si>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</si>
  <si>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</si>
  <si>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</si>
  <si>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</si>
  <si>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</si>
  <si>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</si>
  <si>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</si>
  <si>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</si>
  <si>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</si>
  <si>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</si>
  <si>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</si>
  <si>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</si>
  <si>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</si>
  <si>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t>BG1OG307R113</t>
  </si>
  <si>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</si>
  <si>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</si>
  <si>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</si>
  <si>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</si>
  <si>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</si>
  <si>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</si>
  <si>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</si>
  <si>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</si>
  <si>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</si>
  <si>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</si>
  <si>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</si>
  <si>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</si>
  <si>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</si>
  <si>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</si>
  <si>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</si>
  <si>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</si>
  <si>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</si>
  <si>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</si>
  <si>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</si>
  <si>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</si>
  <si>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</si>
  <si>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</si>
  <si>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</si>
  <si>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</si>
  <si>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</si>
  <si>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</si>
  <si>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</si>
  <si>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</si>
  <si>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</si>
  <si>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</si>
  <si>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</si>
  <si>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</si>
  <si>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</si>
  <si>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</si>
  <si>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</si>
  <si>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</si>
  <si>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</si>
  <si>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</si>
  <si>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УПИ VI, кв. 263, кв. Пладнището</t>
  </si>
  <si>
    <t>25.11.2020 (краен срок по договора за наем), но не по-късно от 11.12.2021</t>
  </si>
  <si>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</si>
  <si>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</si>
  <si>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</si>
  <si>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</si>
  <si>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</si>
  <si>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</si>
  <si>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</si>
  <si>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</si>
  <si>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</si>
  <si>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</si>
  <si>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</si>
  <si>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</si>
  <si>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</si>
  <si>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</si>
  <si>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</si>
  <si>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</si>
  <si>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</si>
  <si>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</si>
  <si>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</si>
  <si>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</si>
  <si>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</si>
  <si>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</si>
  <si>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</si>
  <si>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</si>
  <si>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</si>
  <si>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</si>
  <si>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</si>
  <si>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</si>
  <si>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</si>
  <si>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</si>
  <si>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</si>
  <si>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</si>
  <si>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</si>
  <si>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</si>
  <si>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</si>
  <si>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</si>
  <si>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</si>
  <si>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</si>
  <si>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</si>
  <si>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</si>
  <si>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t>668134
00357
02659
40436
11884</t>
  </si>
  <si>
    <t>София
Нови Искър
Банкя
Кубратово
Войнеговци</t>
  </si>
  <si>
    <t>3021/ 14.07.2020</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</si>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</sst>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81"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3"/>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7" fillId="0" borderId="0"/>
    <xf numFmtId="0" fontId="67" fillId="0" borderId="0"/>
  </cellStyleXfs>
  <cellXfs count="986">
    <xf numFmtId="0" fontId="0" fillId="0" borderId="0" xfId="0"/>
    <xf numFmtId="0" fontId="11" fillId="0" borderId="0" xfId="1" applyFont="1" applyFill="1" applyBorder="1" applyAlignment="1">
      <alignment horizontal="center" vertical="center" wrapText="1"/>
    </xf>
    <xf numFmtId="0" fontId="15" fillId="13" borderId="0" xfId="1" applyFont="1" applyFill="1" applyBorder="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Fill="1" applyBorder="1" applyAlignment="1">
      <alignment horizontal="center" vertical="center" wrapText="1"/>
    </xf>
    <xf numFmtId="3" fontId="24" fillId="0" borderId="1" xfId="1" applyNumberFormat="1" applyFont="1" applyFill="1" applyBorder="1" applyAlignment="1">
      <alignment horizontal="center" vertical="center" wrapText="1"/>
    </xf>
    <xf numFmtId="0" fontId="24" fillId="0" borderId="3" xfId="1" applyFont="1" applyFill="1" applyBorder="1" applyAlignment="1">
      <alignment horizontal="center" vertical="center" wrapText="1"/>
    </xf>
    <xf numFmtId="0" fontId="25" fillId="0" borderId="0" xfId="1" applyFont="1" applyFill="1" applyBorder="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0" fontId="24" fillId="0" borderId="0" xfId="1" applyFont="1" applyBorder="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24" fillId="0" borderId="3" xfId="1" applyFont="1" applyBorder="1" applyAlignment="1">
      <alignment horizontal="center" vertical="center" wrapText="1"/>
    </xf>
    <xf numFmtId="14" fontId="24" fillId="0" borderId="2" xfId="1" applyNumberFormat="1" applyFont="1" applyFill="1" applyBorder="1" applyAlignment="1">
      <alignment horizontal="center" vertical="center" wrapText="1"/>
    </xf>
    <xf numFmtId="0" fontId="24" fillId="0" borderId="25" xfId="1" applyFont="1" applyFill="1" applyBorder="1" applyAlignment="1">
      <alignment horizontal="center" vertical="center" wrapText="1"/>
    </xf>
    <xf numFmtId="14" fontId="24" fillId="0" borderId="1" xfId="1" applyNumberFormat="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Fill="1" applyBorder="1" applyAlignment="1">
      <alignment horizontal="center" vertical="center" wrapText="1"/>
    </xf>
    <xf numFmtId="14" fontId="24" fillId="0" borderId="6" xfId="1" applyNumberFormat="1" applyFont="1" applyFill="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Fill="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Border="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5" borderId="2" xfId="1" applyFont="1" applyFill="1" applyBorder="1" applyAlignment="1">
      <alignment horizontal="center" vertical="center" wrapText="1"/>
    </xf>
    <xf numFmtId="14" fontId="24" fillId="0" borderId="0" xfId="1" applyNumberFormat="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4" fillId="0" borderId="30" xfId="1" applyFont="1" applyFill="1" applyBorder="1" applyAlignment="1">
      <alignment horizontal="center" vertical="center" wrapText="1"/>
    </xf>
    <xf numFmtId="0" fontId="24" fillId="0" borderId="9" xfId="1" applyFont="1" applyFill="1" applyBorder="1" applyAlignment="1">
      <alignment horizontal="center" vertical="center" wrapText="1"/>
    </xf>
    <xf numFmtId="0" fontId="24" fillId="0" borderId="22" xfId="1" applyFont="1" applyFill="1" applyBorder="1" applyAlignment="1">
      <alignment horizontal="center" vertical="center" wrapText="1"/>
    </xf>
    <xf numFmtId="0" fontId="29" fillId="0" borderId="0" xfId="1" applyFont="1" applyBorder="1" applyAlignment="1">
      <alignment horizontal="center" vertical="center" wrapText="1"/>
    </xf>
    <xf numFmtId="0" fontId="24" fillId="0" borderId="31" xfId="1" applyFont="1" applyBorder="1" applyAlignment="1">
      <alignment horizontal="center" vertical="center" wrapText="1"/>
    </xf>
    <xf numFmtId="14" fontId="24" fillId="0" borderId="17" xfId="1" applyNumberFormat="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34" fillId="0" borderId="1" xfId="1" applyFont="1" applyFill="1" applyBorder="1" applyAlignment="1">
      <alignment horizontal="center" vertical="center" wrapText="1"/>
    </xf>
    <xf numFmtId="14" fontId="34" fillId="0" borderId="1" xfId="1" applyNumberFormat="1" applyFont="1" applyBorder="1" applyAlignment="1">
      <alignment horizontal="center" vertical="center" wrapText="1"/>
    </xf>
    <xf numFmtId="0" fontId="34" fillId="0" borderId="1" xfId="1" applyFont="1" applyBorder="1" applyAlignment="1">
      <alignment horizontal="center" vertical="center" wrapText="1"/>
    </xf>
    <xf numFmtId="0" fontId="34" fillId="0" borderId="0" xfId="1" applyFont="1" applyBorder="1" applyAlignment="1">
      <alignment horizontal="center" vertical="center" wrapText="1"/>
    </xf>
    <xf numFmtId="0" fontId="26" fillId="0" borderId="1" xfId="1" applyFont="1" applyBorder="1" applyAlignment="1">
      <alignment horizontal="center" vertical="center" wrapText="1"/>
    </xf>
    <xf numFmtId="0" fontId="26" fillId="0" borderId="0" xfId="1" applyFont="1" applyBorder="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Fill="1" applyBorder="1" applyAlignment="1">
      <alignment horizontal="center" vertical="center" wrapText="1"/>
    </xf>
    <xf numFmtId="164" fontId="24" fillId="0" borderId="6" xfId="1" applyNumberFormat="1" applyFont="1" applyFill="1" applyBorder="1" applyAlignment="1">
      <alignment horizontal="center" vertical="center" wrapText="1"/>
    </xf>
    <xf numFmtId="0" fontId="24" fillId="17" borderId="1" xfId="1" applyFont="1" applyFill="1" applyBorder="1" applyAlignment="1">
      <alignment horizontal="center" vertical="center" wrapText="1"/>
    </xf>
    <xf numFmtId="0" fontId="24" fillId="17" borderId="0" xfId="1" applyFont="1" applyFill="1" applyAlignment="1">
      <alignment horizontal="center" vertical="center" wrapText="1"/>
    </xf>
    <xf numFmtId="0" fontId="24" fillId="17" borderId="2"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26" fillId="17" borderId="1" xfId="1" applyFont="1" applyFill="1" applyBorder="1" applyAlignment="1">
      <alignment horizontal="center" vertical="center" wrapText="1"/>
    </xf>
    <xf numFmtId="0" fontId="24" fillId="17" borderId="6" xfId="1" applyFont="1" applyFill="1" applyBorder="1" applyAlignment="1">
      <alignment horizontal="center" vertical="center" wrapText="1"/>
    </xf>
    <xf numFmtId="0" fontId="29" fillId="17" borderId="0" xfId="1" applyFont="1" applyFill="1" applyAlignment="1">
      <alignment horizontal="center" vertical="center" wrapText="1"/>
    </xf>
    <xf numFmtId="0" fontId="24" fillId="17" borderId="0" xfId="1" applyFont="1" applyFill="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4"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Fill="1" applyBorder="1" applyAlignment="1">
      <alignment horizontal="center" vertical="center" wrapText="1"/>
    </xf>
    <xf numFmtId="49" fontId="24" fillId="0" borderId="14" xfId="1" applyNumberFormat="1"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24" fillId="0" borderId="15" xfId="1" applyFont="1" applyFill="1" applyBorder="1" applyAlignment="1">
      <alignment horizontal="center" vertical="center" wrapText="1"/>
    </xf>
    <xf numFmtId="49" fontId="24" fillId="0" borderId="35" xfId="1" applyNumberFormat="1" applyFont="1" applyFill="1" applyBorder="1" applyAlignment="1">
      <alignment horizontal="center" vertical="center" wrapText="1"/>
    </xf>
    <xf numFmtId="14" fontId="24" fillId="0" borderId="19" xfId="1" applyNumberFormat="1"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34" fillId="0" borderId="1" xfId="1" applyNumberFormat="1" applyFont="1" applyFill="1" applyBorder="1" applyAlignment="1">
      <alignment horizontal="center" vertical="center" wrapText="1"/>
    </xf>
    <xf numFmtId="49" fontId="24" fillId="0" borderId="8" xfId="1" applyNumberFormat="1" applyFont="1" applyFill="1" applyBorder="1" applyAlignment="1">
      <alignment horizontal="center" vertical="center" wrapText="1"/>
    </xf>
    <xf numFmtId="14" fontId="24" fillId="0" borderId="8" xfId="1" applyNumberFormat="1" applyFont="1" applyFill="1" applyBorder="1" applyAlignment="1">
      <alignment horizontal="center" vertical="center" wrapText="1"/>
    </xf>
    <xf numFmtId="0" fontId="24" fillId="0" borderId="8" xfId="1" applyFont="1" applyFill="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6" xfId="1" applyNumberFormat="1" applyFont="1" applyBorder="1" applyAlignment="1">
      <alignment horizontal="center" vertical="center" wrapText="1"/>
    </xf>
    <xf numFmtId="49" fontId="34" fillId="0" borderId="1" xfId="1" applyNumberFormat="1" applyFont="1" applyBorder="1" applyAlignment="1">
      <alignment horizontal="center" vertical="center" wrapText="1"/>
    </xf>
    <xf numFmtId="49" fontId="24" fillId="0" borderId="6" xfId="1" applyNumberFormat="1" applyFont="1" applyFill="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49" fontId="24" fillId="0" borderId="36" xfId="1" applyNumberFormat="1" applyFont="1" applyFill="1" applyBorder="1" applyAlignment="1">
      <alignment horizontal="center" vertical="center" wrapText="1"/>
    </xf>
    <xf numFmtId="14" fontId="13" fillId="0" borderId="0" xfId="1" applyNumberFormat="1" applyFont="1" applyBorder="1" applyAlignment="1">
      <alignment horizontal="center" vertical="center" wrapText="1"/>
    </xf>
    <xf numFmtId="0" fontId="30" fillId="0" borderId="8" xfId="0" applyFont="1" applyBorder="1" applyAlignment="1">
      <alignment horizontal="center" vertical="center" wrapText="1"/>
    </xf>
    <xf numFmtId="0" fontId="24" fillId="0" borderId="12" xfId="1" applyFont="1" applyFill="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Border="1" applyAlignment="1">
      <alignment horizontal="center" vertical="center" wrapText="1"/>
    </xf>
    <xf numFmtId="0" fontId="11" fillId="0" borderId="0" xfId="1" applyFont="1" applyBorder="1" applyAlignment="1">
      <alignment horizontal="center" vertical="center" wrapText="1"/>
    </xf>
    <xf numFmtId="49" fontId="34" fillId="7" borderId="1" xfId="1" applyNumberFormat="1" applyFont="1" applyFill="1" applyBorder="1" applyAlignment="1">
      <alignment horizontal="center" vertical="center" wrapText="1"/>
    </xf>
    <xf numFmtId="14" fontId="34" fillId="7" borderId="1" xfId="1" applyNumberFormat="1" applyFont="1" applyFill="1" applyBorder="1" applyAlignment="1">
      <alignment horizontal="center" vertical="center" wrapText="1"/>
    </xf>
    <xf numFmtId="0" fontId="34" fillId="7" borderId="1" xfId="1" applyFont="1" applyFill="1" applyBorder="1" applyAlignment="1">
      <alignment horizontal="center" vertical="center" wrapText="1"/>
    </xf>
    <xf numFmtId="0" fontId="34" fillId="7" borderId="3" xfId="1" applyFont="1" applyFill="1" applyBorder="1" applyAlignment="1">
      <alignment horizontal="center" vertical="center" wrapText="1"/>
    </xf>
    <xf numFmtId="0" fontId="34"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Fill="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13" xfId="1" applyNumberFormat="1" applyFont="1" applyFill="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Border="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55" fillId="13" borderId="0" xfId="1" applyFont="1" applyFill="1" applyBorder="1" applyAlignment="1">
      <alignment horizontal="center" vertical="center" wrapText="1"/>
    </xf>
    <xf numFmtId="14" fontId="55" fillId="0" borderId="1" xfId="1" applyNumberFormat="1" applyFont="1" applyBorder="1" applyAlignment="1">
      <alignment horizontal="center" vertical="center" wrapText="1"/>
    </xf>
    <xf numFmtId="0" fontId="55" fillId="0" borderId="1" xfId="1" applyFont="1" applyBorder="1" applyAlignment="1">
      <alignment horizontal="center" vertical="center" wrapText="1"/>
    </xf>
    <xf numFmtId="14" fontId="11" fillId="0" borderId="0" xfId="1" applyNumberFormat="1" applyFont="1" applyBorder="1" applyAlignment="1">
      <alignment horizontal="center" vertical="center" wrapText="1"/>
    </xf>
    <xf numFmtId="0" fontId="12" fillId="0" borderId="0" xfId="1" applyFont="1" applyBorder="1" applyAlignment="1">
      <alignment horizontal="center" vertical="center" wrapText="1"/>
    </xf>
    <xf numFmtId="14" fontId="16" fillId="0" borderId="0" xfId="1" applyNumberFormat="1" applyFont="1" applyBorder="1" applyAlignment="1">
      <alignment horizontal="center" vertical="center" wrapText="1"/>
    </xf>
    <xf numFmtId="0" fontId="13" fillId="0" borderId="0" xfId="1" applyFont="1" applyBorder="1" applyAlignment="1">
      <alignment horizontal="center" vertical="center" wrapText="1"/>
    </xf>
    <xf numFmtId="0" fontId="55" fillId="0" borderId="0" xfId="1" applyFont="1" applyFill="1" applyBorder="1" applyAlignment="1">
      <alignment horizontal="center" vertical="center" wrapText="1"/>
    </xf>
    <xf numFmtId="0" fontId="11" fillId="0" borderId="0" xfId="1" applyNumberFormat="1" applyFont="1" applyBorder="1" applyAlignment="1">
      <alignment horizontal="center" vertical="center" wrapText="1"/>
    </xf>
    <xf numFmtId="14" fontId="14" fillId="0" borderId="0" xfId="1" applyNumberFormat="1" applyFont="1" applyBorder="1" applyAlignment="1">
      <alignment horizontal="center" vertical="center" wrapText="1"/>
    </xf>
    <xf numFmtId="0" fontId="15" fillId="0" borderId="0" xfId="1" applyFont="1" applyBorder="1" applyAlignment="1">
      <alignment horizontal="center" vertical="center" wrapText="1"/>
    </xf>
    <xf numFmtId="0" fontId="15" fillId="0" borderId="0" xfId="1" applyFont="1" applyFill="1" applyBorder="1" applyAlignment="1">
      <alignment horizontal="center" vertical="center" wrapText="1"/>
    </xf>
    <xf numFmtId="0" fontId="55" fillId="0" borderId="1" xfId="1" applyNumberFormat="1" applyFont="1" applyBorder="1" applyAlignment="1">
      <alignment horizontal="center" vertical="center" wrapText="1"/>
    </xf>
    <xf numFmtId="2" fontId="55" fillId="0" borderId="1" xfId="1" applyNumberFormat="1" applyFont="1" applyBorder="1" applyAlignment="1">
      <alignment horizontal="center" vertical="center" wrapText="1"/>
    </xf>
    <xf numFmtId="14" fontId="55" fillId="0" borderId="1" xfId="1" applyNumberFormat="1" applyFont="1" applyFill="1" applyBorder="1" applyAlignment="1">
      <alignment horizontal="center" vertical="center" wrapText="1"/>
    </xf>
    <xf numFmtId="2" fontId="55" fillId="0" borderId="1" xfId="1" applyNumberFormat="1" applyFont="1" applyFill="1" applyBorder="1" applyAlignment="1">
      <alignment horizontal="center" vertical="center" wrapText="1"/>
    </xf>
    <xf numFmtId="14" fontId="55" fillId="0" borderId="1" xfId="0" applyNumberFormat="1" applyFont="1" applyBorder="1" applyAlignment="1">
      <alignment horizontal="center" vertical="center" wrapText="1"/>
    </xf>
    <xf numFmtId="0" fontId="55" fillId="8" borderId="1" xfId="1" applyFont="1" applyFill="1" applyBorder="1" applyAlignment="1">
      <alignment horizontal="center" vertical="center" wrapText="1"/>
    </xf>
    <xf numFmtId="49" fontId="55" fillId="8" borderId="1" xfId="1" applyNumberFormat="1" applyFont="1" applyFill="1" applyBorder="1" applyAlignment="1">
      <alignment horizontal="center" vertical="center" wrapText="1"/>
    </xf>
    <xf numFmtId="14" fontId="55" fillId="8" borderId="1" xfId="0" applyNumberFormat="1" applyFont="1" applyFill="1" applyBorder="1" applyAlignment="1">
      <alignment horizontal="center" vertical="center" wrapText="1"/>
    </xf>
    <xf numFmtId="14" fontId="55" fillId="8" borderId="1" xfId="1" applyNumberFormat="1" applyFont="1" applyFill="1" applyBorder="1" applyAlignment="1">
      <alignment horizontal="center" vertical="center" wrapText="1"/>
    </xf>
    <xf numFmtId="0" fontId="55" fillId="8" borderId="1" xfId="1" applyNumberFormat="1" applyFont="1" applyFill="1" applyBorder="1" applyAlignment="1">
      <alignment horizontal="center" vertical="center" wrapText="1"/>
    </xf>
    <xf numFmtId="2" fontId="55" fillId="8" borderId="1" xfId="1" applyNumberFormat="1" applyFont="1" applyFill="1" applyBorder="1" applyAlignment="1">
      <alignment horizontal="center" vertical="center" wrapText="1"/>
    </xf>
    <xf numFmtId="14" fontId="55" fillId="0" borderId="1" xfId="4" applyNumberFormat="1" applyFont="1" applyBorder="1" applyAlignment="1" applyProtection="1">
      <alignment horizontal="center" vertical="center" wrapText="1"/>
    </xf>
    <xf numFmtId="3" fontId="55" fillId="8" borderId="1" xfId="1" applyNumberFormat="1" applyFont="1" applyFill="1" applyBorder="1" applyAlignment="1">
      <alignment horizontal="center" vertical="center" wrapText="1"/>
    </xf>
    <xf numFmtId="0" fontId="55" fillId="8" borderId="0" xfId="1" applyFont="1" applyFill="1" applyBorder="1" applyAlignment="1">
      <alignment horizontal="center" vertical="center" wrapText="1"/>
    </xf>
    <xf numFmtId="49" fontId="55" fillId="0" borderId="1" xfId="1" applyNumberFormat="1" applyFont="1" applyFill="1" applyBorder="1" applyAlignment="1">
      <alignment horizontal="center" vertical="center" wrapText="1"/>
    </xf>
    <xf numFmtId="14" fontId="55" fillId="0" borderId="1" xfId="4" applyNumberFormat="1" applyFont="1" applyFill="1" applyBorder="1" applyAlignment="1" applyProtection="1">
      <alignment horizontal="center" vertical="center" wrapText="1"/>
    </xf>
    <xf numFmtId="0" fontId="55" fillId="0" borderId="1" xfId="1" applyNumberFormat="1" applyFont="1" applyFill="1" applyBorder="1" applyAlignment="1">
      <alignment horizontal="center" vertical="center" wrapText="1"/>
    </xf>
    <xf numFmtId="14" fontId="55" fillId="8" borderId="1" xfId="4" applyNumberFormat="1" applyFont="1" applyFill="1" applyBorder="1" applyAlignment="1" applyProtection="1">
      <alignment horizontal="center" vertical="center" wrapText="1"/>
    </xf>
    <xf numFmtId="3" fontId="55" fillId="0" borderId="0" xfId="1" applyNumberFormat="1" applyFont="1" applyFill="1" applyBorder="1" applyAlignment="1">
      <alignment horizontal="center" vertical="center" wrapText="1"/>
    </xf>
    <xf numFmtId="14" fontId="55" fillId="0" borderId="1" xfId="0" applyNumberFormat="1" applyFont="1" applyFill="1" applyBorder="1" applyAlignment="1">
      <alignment horizontal="center" vertical="center" wrapText="1"/>
    </xf>
    <xf numFmtId="1" fontId="55"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5" fillId="0" borderId="1" xfId="0" applyFont="1" applyFill="1" applyBorder="1" applyAlignment="1">
      <alignment horizontal="center" vertical="center" wrapText="1"/>
    </xf>
    <xf numFmtId="1" fontId="55" fillId="0" borderId="1" xfId="4" applyNumberFormat="1" applyFont="1" applyFill="1" applyBorder="1" applyAlignment="1" applyProtection="1">
      <alignment horizontal="center" vertical="center" wrapText="1"/>
    </xf>
    <xf numFmtId="0" fontId="57" fillId="0" borderId="0" xfId="1" applyFont="1" applyFill="1" applyBorder="1" applyAlignment="1">
      <alignment horizontal="center" vertical="center" wrapText="1"/>
    </xf>
    <xf numFmtId="1" fontId="55" fillId="0" borderId="1" xfId="1" applyNumberFormat="1" applyFont="1" applyFill="1" applyBorder="1" applyAlignment="1">
      <alignment horizontal="center" vertical="center" wrapText="1"/>
    </xf>
    <xf numFmtId="3" fontId="55" fillId="0" borderId="1" xfId="1" applyNumberFormat="1" applyFont="1" applyBorder="1" applyAlignment="1">
      <alignment horizontal="center" vertical="center" wrapText="1"/>
    </xf>
    <xf numFmtId="3" fontId="55" fillId="0" borderId="1" xfId="1" applyNumberFormat="1" applyFont="1" applyFill="1" applyBorder="1" applyAlignment="1">
      <alignment horizontal="center" vertical="center" wrapText="1"/>
    </xf>
    <xf numFmtId="0" fontId="56" fillId="0" borderId="0" xfId="1" applyFont="1" applyFill="1" applyBorder="1" applyAlignment="1">
      <alignment horizontal="center" vertical="center" wrapText="1"/>
    </xf>
    <xf numFmtId="4" fontId="55" fillId="0" borderId="1" xfId="1" applyNumberFormat="1" applyFont="1" applyFill="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2" fillId="0" borderId="1" xfId="1" applyFont="1" applyFill="1" applyBorder="1" applyAlignment="1">
      <alignment horizontal="center" vertical="center" wrapText="1"/>
    </xf>
    <xf numFmtId="1" fontId="24" fillId="0" borderId="0" xfId="1" applyNumberFormat="1" applyFont="1" applyAlignment="1">
      <alignment horizontal="center" vertical="center" wrapText="1"/>
    </xf>
    <xf numFmtId="14" fontId="24" fillId="0" borderId="6" xfId="1" applyNumberFormat="1" applyFont="1" applyBorder="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14" fontId="24" fillId="0" borderId="0" xfId="1" applyNumberFormat="1" applyFont="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Border="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Fill="1" applyBorder="1" applyAlignment="1">
      <alignment horizontal="center" vertical="center" wrapText="1"/>
    </xf>
    <xf numFmtId="49" fontId="24" fillId="0" borderId="19" xfId="1" applyNumberFormat="1" applyFont="1" applyFill="1" applyBorder="1" applyAlignment="1">
      <alignment horizontal="center" vertical="center" wrapText="1"/>
    </xf>
    <xf numFmtId="49" fontId="24" fillId="0" borderId="0" xfId="1" applyNumberFormat="1" applyFont="1" applyBorder="1" applyAlignment="1">
      <alignment horizontal="center" vertical="center" wrapText="1"/>
    </xf>
    <xf numFmtId="49" fontId="24" fillId="0" borderId="32" xfId="1" applyNumberFormat="1" applyFont="1" applyFill="1" applyBorder="1" applyAlignment="1">
      <alignment horizontal="center" vertical="center" wrapText="1"/>
    </xf>
    <xf numFmtId="49" fontId="34" fillId="7" borderId="36" xfId="1" applyNumberFormat="1" applyFont="1" applyFill="1" applyBorder="1" applyAlignment="1">
      <alignment horizontal="center" vertical="center" wrapText="1"/>
    </xf>
    <xf numFmtId="14" fontId="34" fillId="7" borderId="0" xfId="1" applyNumberFormat="1" applyFont="1" applyFill="1" applyBorder="1" applyAlignment="1">
      <alignment horizontal="center" vertical="center" wrapText="1"/>
    </xf>
    <xf numFmtId="0" fontId="34" fillId="7" borderId="0" xfId="1" applyFont="1" applyFill="1" applyBorder="1" applyAlignment="1">
      <alignment horizontal="center" vertical="center" wrapText="1"/>
    </xf>
    <xf numFmtId="49" fontId="34" fillId="7" borderId="0" xfId="1" applyNumberFormat="1" applyFont="1" applyFill="1" applyBorder="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19"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0" fontId="24" fillId="17" borderId="19" xfId="1" applyFont="1" applyFill="1" applyBorder="1" applyAlignment="1">
      <alignment horizontal="center" vertical="center" wrapText="1"/>
    </xf>
    <xf numFmtId="0" fontId="24" fillId="0" borderId="9" xfId="1" applyFont="1" applyBorder="1" applyAlignment="1">
      <alignment horizontal="center" vertical="center" wrapText="1"/>
    </xf>
    <xf numFmtId="49" fontId="24" fillId="0" borderId="9" xfId="1" applyNumberFormat="1" applyFont="1" applyFill="1" applyBorder="1" applyAlignment="1">
      <alignment horizontal="center" vertical="center" wrapText="1"/>
    </xf>
    <xf numFmtId="14" fontId="24" fillId="0" borderId="9" xfId="1" applyNumberFormat="1" applyFont="1" applyFill="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Fill="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0" borderId="24"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Fill="1" applyBorder="1" applyAlignment="1">
      <alignment horizontal="center" vertical="center" wrapText="1"/>
    </xf>
    <xf numFmtId="14" fontId="24" fillId="0" borderId="10" xfId="1" applyNumberFormat="1" applyFont="1" applyFill="1" applyBorder="1" applyAlignment="1">
      <alignment horizontal="center" vertical="center" wrapText="1"/>
    </xf>
    <xf numFmtId="0" fontId="24" fillId="0" borderId="10" xfId="1" applyFont="1" applyFill="1" applyBorder="1" applyAlignment="1">
      <alignment horizontal="center" vertical="center" wrapText="1"/>
    </xf>
    <xf numFmtId="49" fontId="24" fillId="0" borderId="28" xfId="1" applyNumberFormat="1" applyFont="1" applyFill="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Fill="1" applyBorder="1" applyAlignment="1">
      <alignment horizontal="center" vertical="center" wrapText="1"/>
    </xf>
    <xf numFmtId="0" fontId="71"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Fill="1" applyBorder="1" applyAlignment="1">
      <alignment horizontal="center" vertical="center" wrapText="1"/>
    </xf>
    <xf numFmtId="49" fontId="34" fillId="7" borderId="2" xfId="1" applyNumberFormat="1" applyFont="1" applyFill="1" applyBorder="1" applyAlignment="1">
      <alignment horizontal="center" vertical="center" wrapText="1"/>
    </xf>
    <xf numFmtId="14" fontId="34" fillId="7" borderId="2" xfId="1" applyNumberFormat="1" applyFont="1" applyFill="1" applyBorder="1" applyAlignment="1">
      <alignment horizontal="center" vertical="center" wrapText="1"/>
    </xf>
    <xf numFmtId="164" fontId="34" fillId="7" borderId="2" xfId="1" applyNumberFormat="1" applyFont="1" applyFill="1" applyBorder="1" applyAlignment="1">
      <alignment horizontal="center" vertical="center" wrapText="1"/>
    </xf>
    <xf numFmtId="0" fontId="34"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1" fillId="0" borderId="19" xfId="0" applyFont="1" applyBorder="1" applyAlignment="1">
      <alignment horizontal="center" vertical="center" wrapText="1"/>
    </xf>
    <xf numFmtId="0" fontId="71" fillId="0" borderId="32" xfId="0" applyFont="1" applyBorder="1" applyAlignment="1">
      <alignment horizontal="center" vertical="center" wrapText="1"/>
    </xf>
    <xf numFmtId="49" fontId="24" fillId="0" borderId="4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49" fontId="24" fillId="0" borderId="11" xfId="1" applyNumberFormat="1" applyFont="1" applyFill="1" applyBorder="1" applyAlignment="1">
      <alignment horizontal="center" vertical="center" wrapText="1"/>
    </xf>
    <xf numFmtId="49" fontId="24" fillId="0" borderId="40" xfId="1" applyNumberFormat="1" applyFont="1" applyFill="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0" fontId="24" fillId="0" borderId="11" xfId="1" applyFont="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Fill="1" applyBorder="1" applyAlignment="1">
      <alignment horizontal="center" vertical="center" wrapText="1"/>
    </xf>
    <xf numFmtId="14" fontId="24" fillId="0" borderId="30" xfId="1" applyNumberFormat="1" applyFont="1" applyFill="1" applyBorder="1" applyAlignment="1">
      <alignment horizontal="center" vertical="center" wrapText="1"/>
    </xf>
    <xf numFmtId="49" fontId="24" fillId="0" borderId="30" xfId="1" applyNumberFormat="1" applyFont="1" applyFill="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14" fontId="24" fillId="8" borderId="0" xfId="1" applyNumberFormat="1" applyFont="1" applyFill="1" applyBorder="1" applyAlignment="1">
      <alignment horizontal="center" vertical="center" wrapText="1"/>
    </xf>
    <xf numFmtId="0" fontId="24" fillId="8" borderId="0" xfId="1" applyFont="1" applyFill="1" applyBorder="1" applyAlignment="1">
      <alignment horizontal="center" vertical="center" wrapText="1"/>
    </xf>
    <xf numFmtId="49" fontId="24" fillId="8" borderId="0" xfId="1" applyNumberFormat="1" applyFont="1" applyFill="1" applyBorder="1" applyAlignment="1">
      <alignment horizontal="center" vertical="center" wrapText="1"/>
    </xf>
    <xf numFmtId="49" fontId="24" fillId="0" borderId="27" xfId="1" applyNumberFormat="1" applyFont="1" applyFill="1" applyBorder="1" applyAlignment="1">
      <alignment horizontal="center" vertical="center" wrapText="1"/>
    </xf>
    <xf numFmtId="14" fontId="24" fillId="0" borderId="38" xfId="1" applyNumberFormat="1" applyFont="1" applyFill="1" applyBorder="1" applyAlignment="1">
      <alignment horizontal="center" vertical="center" wrapText="1"/>
    </xf>
    <xf numFmtId="0" fontId="24" fillId="0" borderId="38" xfId="1" applyFont="1" applyFill="1" applyBorder="1" applyAlignment="1">
      <alignment horizontal="center" vertical="center" wrapText="1"/>
    </xf>
    <xf numFmtId="49" fontId="24" fillId="0" borderId="38" xfId="1" applyNumberFormat="1" applyFont="1" applyFill="1" applyBorder="1" applyAlignment="1">
      <alignment horizontal="center" vertical="center" wrapText="1"/>
    </xf>
    <xf numFmtId="49" fontId="29" fillId="7" borderId="0" xfId="1" applyNumberFormat="1" applyFont="1" applyFill="1" applyBorder="1" applyAlignment="1">
      <alignment horizontal="center" vertical="center" wrapText="1"/>
    </xf>
    <xf numFmtId="14" fontId="29" fillId="7" borderId="0" xfId="1" applyNumberFormat="1" applyFont="1" applyFill="1" applyBorder="1" applyAlignment="1">
      <alignment horizontal="center" vertical="center" wrapText="1"/>
    </xf>
    <xf numFmtId="0" fontId="29" fillId="7" borderId="0" xfId="1" applyFont="1" applyFill="1" applyBorder="1" applyAlignment="1">
      <alignment horizontal="center" vertical="center" wrapText="1"/>
    </xf>
    <xf numFmtId="0" fontId="29" fillId="7" borderId="0" xfId="0" applyFont="1" applyFill="1" applyBorder="1" applyAlignment="1">
      <alignment horizontal="center" vertical="center" wrapText="1"/>
    </xf>
    <xf numFmtId="49" fontId="24" fillId="0" borderId="12" xfId="1" applyNumberFormat="1" applyFont="1" applyFill="1" applyBorder="1" applyAlignment="1">
      <alignment horizontal="center" vertical="center" wrapText="1"/>
    </xf>
    <xf numFmtId="14" fontId="24" fillId="0" borderId="12" xfId="1" applyNumberFormat="1" applyFont="1" applyFill="1" applyBorder="1" applyAlignment="1">
      <alignment horizontal="center" vertical="center" wrapText="1"/>
    </xf>
    <xf numFmtId="49" fontId="24" fillId="0" borderId="21" xfId="1" applyNumberFormat="1" applyFont="1" applyFill="1" applyBorder="1" applyAlignment="1">
      <alignment horizontal="center" vertical="center" wrapText="1"/>
    </xf>
    <xf numFmtId="14" fontId="24" fillId="0" borderId="22" xfId="1" applyNumberFormat="1" applyFont="1" applyFill="1" applyBorder="1" applyAlignment="1">
      <alignment horizontal="center" vertical="center" wrapText="1"/>
    </xf>
    <xf numFmtId="49" fontId="24" fillId="0" borderId="22" xfId="1" applyNumberFormat="1" applyFont="1" applyFill="1" applyBorder="1" applyAlignment="1">
      <alignment horizontal="center" vertical="center" wrapText="1"/>
    </xf>
    <xf numFmtId="0" fontId="24" fillId="17" borderId="12" xfId="1" applyFont="1" applyFill="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49" fontId="24" fillId="0" borderId="28"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0" borderId="9" xfId="1" applyNumberFormat="1" applyFont="1" applyBorder="1" applyAlignment="1">
      <alignment horizontal="center" vertical="center" wrapText="1"/>
    </xf>
    <xf numFmtId="0" fontId="24" fillId="17" borderId="9" xfId="1" applyFont="1" applyFill="1" applyBorder="1" applyAlignment="1">
      <alignment horizontal="center" vertical="center" wrapText="1"/>
    </xf>
    <xf numFmtId="0" fontId="24" fillId="0" borderId="39" xfId="1" applyFont="1" applyBorder="1" applyAlignment="1">
      <alignment horizontal="center" vertical="center" wrapText="1"/>
    </xf>
    <xf numFmtId="0" fontId="24" fillId="0" borderId="23" xfId="1" applyFont="1" applyFill="1" applyBorder="1" applyAlignment="1">
      <alignment horizontal="center" vertical="center" wrapText="1"/>
    </xf>
    <xf numFmtId="0" fontId="35" fillId="9" borderId="22" xfId="1" applyFont="1" applyFill="1" applyBorder="1" applyAlignment="1">
      <alignment horizontal="center" vertical="center" wrapText="1"/>
    </xf>
    <xf numFmtId="3" fontId="24" fillId="0" borderId="22" xfId="1" applyNumberFormat="1" applyFont="1" applyFill="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4" fillId="7" borderId="12" xfId="1" applyNumberFormat="1" applyFont="1" applyFill="1" applyBorder="1" applyAlignment="1">
      <alignment horizontal="center" vertical="center" wrapText="1"/>
    </xf>
    <xf numFmtId="14" fontId="34" fillId="7" borderId="12" xfId="1" applyNumberFormat="1" applyFont="1" applyFill="1" applyBorder="1" applyAlignment="1">
      <alignment horizontal="center" vertical="center" wrapText="1"/>
    </xf>
    <xf numFmtId="0" fontId="34"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0" fontId="24" fillId="0" borderId="30" xfId="1" applyFont="1" applyBorder="1" applyAlignment="1">
      <alignment horizontal="center" vertical="center" wrapText="1"/>
    </xf>
    <xf numFmtId="49" fontId="24" fillId="0" borderId="30" xfId="1"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49" fontId="24" fillId="0" borderId="37" xfId="1" applyNumberFormat="1" applyFont="1" applyFill="1" applyBorder="1" applyAlignment="1">
      <alignment horizontal="center" vertical="center" wrapText="1"/>
    </xf>
    <xf numFmtId="164" fontId="24" fillId="0" borderId="22" xfId="1" applyNumberFormat="1" applyFont="1" applyFill="1" applyBorder="1" applyAlignment="1">
      <alignment horizontal="center" vertical="center" wrapText="1"/>
    </xf>
    <xf numFmtId="0" fontId="24" fillId="0" borderId="13" xfId="1" applyFont="1" applyBorder="1" applyAlignment="1">
      <alignment horizontal="center" vertical="center" wrapText="1"/>
    </xf>
    <xf numFmtId="164" fontId="24" fillId="0" borderId="12" xfId="1" applyNumberFormat="1" applyFont="1" applyFill="1" applyBorder="1" applyAlignment="1">
      <alignment horizontal="center" vertical="center" wrapText="1"/>
    </xf>
    <xf numFmtId="49" fontId="34" fillId="7" borderId="6" xfId="1" applyNumberFormat="1" applyFont="1" applyFill="1" applyBorder="1" applyAlignment="1">
      <alignment horizontal="center" vertical="center" wrapText="1"/>
    </xf>
    <xf numFmtId="14" fontId="34" fillId="7" borderId="6" xfId="1" applyNumberFormat="1" applyFont="1" applyFill="1" applyBorder="1" applyAlignment="1">
      <alignment horizontal="center" vertical="center" wrapText="1"/>
    </xf>
    <xf numFmtId="164" fontId="34" fillId="7" borderId="6" xfId="1" applyNumberFormat="1" applyFont="1" applyFill="1" applyBorder="1" applyAlignment="1">
      <alignment horizontal="center" vertical="center" wrapText="1"/>
    </xf>
    <xf numFmtId="0" fontId="34" fillId="7" borderId="6" xfId="1" applyFont="1" applyFill="1" applyBorder="1" applyAlignment="1">
      <alignment horizontal="center" vertical="center" wrapText="1"/>
    </xf>
    <xf numFmtId="49" fontId="34" fillId="7" borderId="21" xfId="1" applyNumberFormat="1" applyFont="1" applyFill="1" applyBorder="1" applyAlignment="1">
      <alignment horizontal="center" vertical="center" wrapText="1"/>
    </xf>
    <xf numFmtId="14" fontId="34" fillId="7" borderId="22" xfId="1" applyNumberFormat="1" applyFont="1" applyFill="1" applyBorder="1" applyAlignment="1">
      <alignment horizontal="center" vertical="center" wrapText="1"/>
    </xf>
    <xf numFmtId="164" fontId="34" fillId="7" borderId="22" xfId="1" applyNumberFormat="1" applyFont="1" applyFill="1" applyBorder="1" applyAlignment="1">
      <alignment horizontal="center" vertical="center" wrapText="1"/>
    </xf>
    <xf numFmtId="0" fontId="34" fillId="7" borderId="22" xfId="1" applyFont="1" applyFill="1" applyBorder="1" applyAlignment="1">
      <alignment horizontal="center" vertical="center" wrapText="1"/>
    </xf>
    <xf numFmtId="49" fontId="34"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14" fontId="24" fillId="0" borderId="22" xfId="1" applyNumberFormat="1" applyFont="1" applyBorder="1" applyAlignment="1">
      <alignment horizontal="center" vertical="center" wrapText="1"/>
    </xf>
    <xf numFmtId="0" fontId="24" fillId="0" borderId="32" xfId="1" applyFont="1" applyBorder="1" applyAlignment="1">
      <alignment horizontal="center" vertical="center" wrapText="1"/>
    </xf>
    <xf numFmtId="0" fontId="24" fillId="7" borderId="31" xfId="1" applyFont="1" applyFill="1" applyBorder="1" applyAlignment="1">
      <alignment horizontal="center" vertical="center" wrapText="1"/>
    </xf>
    <xf numFmtId="0" fontId="34"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14" fontId="24" fillId="0" borderId="15" xfId="1" applyNumberFormat="1" applyFont="1" applyBorder="1" applyAlignment="1">
      <alignment horizontal="center" vertical="center" wrapText="1"/>
    </xf>
    <xf numFmtId="49"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0" fontId="24" fillId="17" borderId="15" xfId="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Fill="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4" fillId="0" borderId="2" xfId="1" applyNumberFormat="1" applyFont="1" applyFill="1" applyBorder="1" applyAlignment="1">
      <alignment horizontal="center" vertical="center" wrapText="1"/>
    </xf>
    <xf numFmtId="14" fontId="34" fillId="0" borderId="2" xfId="1" applyNumberFormat="1" applyFont="1" applyBorder="1" applyAlignment="1">
      <alignment horizontal="center" vertical="center" wrapText="1"/>
    </xf>
    <xf numFmtId="0" fontId="34" fillId="0" borderId="2" xfId="1" applyFont="1" applyBorder="1" applyAlignment="1">
      <alignment horizontal="center" vertical="center" wrapText="1"/>
    </xf>
    <xf numFmtId="49" fontId="34" fillId="0" borderId="2" xfId="1" applyNumberFormat="1" applyFont="1" applyBorder="1" applyAlignment="1">
      <alignment horizontal="center" vertical="center" wrapText="1"/>
    </xf>
    <xf numFmtId="0" fontId="34" fillId="0" borderId="2" xfId="1" applyFont="1" applyFill="1" applyBorder="1" applyAlignment="1">
      <alignment horizontal="center" vertical="center" wrapText="1"/>
    </xf>
    <xf numFmtId="0" fontId="34" fillId="0" borderId="25" xfId="1" applyFont="1" applyBorder="1" applyAlignment="1">
      <alignment horizontal="center" vertical="center" wrapText="1"/>
    </xf>
    <xf numFmtId="0" fontId="33" fillId="0" borderId="12" xfId="1" applyFont="1" applyFill="1" applyBorder="1" applyAlignment="1">
      <alignment horizontal="center" vertical="center" wrapText="1"/>
    </xf>
    <xf numFmtId="49" fontId="34" fillId="0" borderId="26" xfId="1" applyNumberFormat="1" applyFont="1" applyFill="1" applyBorder="1" applyAlignment="1">
      <alignment horizontal="center" vertical="center" wrapText="1"/>
    </xf>
    <xf numFmtId="0" fontId="34" fillId="0" borderId="30" xfId="1" applyFont="1" applyBorder="1" applyAlignment="1">
      <alignment horizontal="center" vertical="center" wrapText="1"/>
    </xf>
    <xf numFmtId="49" fontId="34" fillId="0" borderId="30" xfId="1" applyNumberFormat="1" applyFont="1" applyBorder="1" applyAlignment="1">
      <alignment horizontal="center" vertical="center" wrapText="1"/>
    </xf>
    <xf numFmtId="0" fontId="34" fillId="0" borderId="30" xfId="1" applyFont="1" applyFill="1" applyBorder="1" applyAlignment="1">
      <alignment horizontal="center" vertical="center" wrapText="1"/>
    </xf>
    <xf numFmtId="49" fontId="34" fillId="0" borderId="28" xfId="1" applyNumberFormat="1" applyFont="1" applyFill="1" applyBorder="1" applyAlignment="1">
      <alignment horizontal="center" vertical="center" wrapText="1"/>
    </xf>
    <xf numFmtId="0" fontId="34" fillId="0" borderId="9" xfId="1" applyFont="1" applyBorder="1" applyAlignment="1">
      <alignment horizontal="center" vertical="center" wrapText="1"/>
    </xf>
    <xf numFmtId="49" fontId="34" fillId="0" borderId="9" xfId="1" applyNumberFormat="1" applyFont="1" applyBorder="1" applyAlignment="1">
      <alignment horizontal="center" vertical="center" wrapText="1"/>
    </xf>
    <xf numFmtId="0" fontId="34" fillId="0" borderId="9" xfId="1" applyFont="1" applyFill="1" applyBorder="1" applyAlignment="1">
      <alignment horizontal="center" vertical="center" wrapText="1"/>
    </xf>
    <xf numFmtId="0" fontId="34" fillId="0" borderId="39" xfId="1" applyFont="1" applyBorder="1" applyAlignment="1">
      <alignment horizontal="center" vertical="center" wrapText="1"/>
    </xf>
    <xf numFmtId="49" fontId="34" fillId="0" borderId="6" xfId="1" applyNumberFormat="1" applyFont="1" applyFill="1" applyBorder="1" applyAlignment="1">
      <alignment horizontal="center" vertical="center" wrapText="1"/>
    </xf>
    <xf numFmtId="14" fontId="34" fillId="0" borderId="6" xfId="1" applyNumberFormat="1" applyFont="1" applyBorder="1" applyAlignment="1">
      <alignment horizontal="center" vertical="center" wrapText="1"/>
    </xf>
    <xf numFmtId="0" fontId="34" fillId="0" borderId="6" xfId="1" applyFont="1" applyBorder="1" applyAlignment="1">
      <alignment horizontal="center" vertical="center" wrapText="1"/>
    </xf>
    <xf numFmtId="49" fontId="34" fillId="0" borderId="6" xfId="1" applyNumberFormat="1" applyFont="1" applyBorder="1" applyAlignment="1">
      <alignment horizontal="center" vertical="center" wrapText="1"/>
    </xf>
    <xf numFmtId="0" fontId="34" fillId="17" borderId="6" xfId="1" applyFont="1" applyFill="1" applyBorder="1" applyAlignment="1">
      <alignment horizontal="center" vertical="center" wrapText="1"/>
    </xf>
    <xf numFmtId="0" fontId="34" fillId="0" borderId="6" xfId="1" applyFont="1" applyFill="1" applyBorder="1" applyAlignment="1">
      <alignment horizontal="center" vertical="center" wrapText="1"/>
    </xf>
    <xf numFmtId="0" fontId="34" fillId="0" borderId="24" xfId="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0" fontId="29" fillId="8" borderId="12" xfId="1" applyFont="1" applyFill="1" applyBorder="1" applyAlignment="1">
      <alignment horizontal="center" vertical="center" wrapText="1"/>
    </xf>
    <xf numFmtId="0" fontId="24" fillId="17" borderId="2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Border="1" applyAlignment="1">
      <alignment horizontal="center" vertical="center" wrapText="1"/>
    </xf>
    <xf numFmtId="0" fontId="24" fillId="0" borderId="20" xfId="1" applyFont="1" applyFill="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6" fillId="17" borderId="12" xfId="1" applyFont="1" applyFill="1" applyBorder="1" applyAlignment="1">
      <alignment horizontal="center" vertical="center" wrapText="1"/>
    </xf>
    <xf numFmtId="14" fontId="33" fillId="17" borderId="6" xfId="1" applyNumberFormat="1" applyFont="1" applyFill="1" applyBorder="1" applyAlignment="1">
      <alignment horizontal="center" vertical="center" wrapText="1"/>
    </xf>
    <xf numFmtId="0" fontId="24" fillId="8" borderId="12" xfId="1" applyFont="1" applyFill="1" applyBorder="1" applyAlignment="1">
      <alignment horizontal="center" vertical="center" wrapText="1"/>
    </xf>
    <xf numFmtId="14" fontId="33" fillId="8" borderId="6" xfId="1" applyNumberFormat="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4" fillId="0" borderId="31"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0" fontId="29" fillId="17" borderId="30"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9" fillId="17" borderId="9" xfId="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9" fillId="17" borderId="22" xfId="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Fill="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9" fillId="8" borderId="13" xfId="1" applyFont="1" applyFill="1" applyBorder="1" applyAlignment="1">
      <alignment horizontal="center" vertical="center" wrapText="1"/>
    </xf>
    <xf numFmtId="49" fontId="34" fillId="0" borderId="12" xfId="1" applyNumberFormat="1" applyFont="1" applyBorder="1" applyAlignment="1">
      <alignment horizontal="center" vertical="center" wrapText="1"/>
    </xf>
    <xf numFmtId="14" fontId="34" fillId="0" borderId="12" xfId="1" applyNumberFormat="1" applyFont="1" applyBorder="1" applyAlignment="1">
      <alignment horizontal="center" vertical="center" wrapText="1"/>
    </xf>
    <xf numFmtId="0" fontId="34" fillId="0" borderId="12" xfId="1" applyFont="1" applyBorder="1" applyAlignment="1">
      <alignment horizontal="center" vertical="center" wrapText="1"/>
    </xf>
    <xf numFmtId="0" fontId="34" fillId="0" borderId="12" xfId="1" applyFont="1" applyFill="1" applyBorder="1" applyAlignment="1">
      <alignment horizontal="center" vertical="center" wrapText="1"/>
    </xf>
    <xf numFmtId="0" fontId="34" fillId="0" borderId="13" xfId="1" applyFont="1" applyBorder="1" applyAlignment="1">
      <alignment horizontal="center" vertical="center" wrapText="1"/>
    </xf>
    <xf numFmtId="49" fontId="24" fillId="0" borderId="21"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17" borderId="32" xfId="1" applyFont="1" applyFill="1" applyBorder="1" applyAlignment="1">
      <alignment horizontal="center" vertical="center" wrapText="1"/>
    </xf>
    <xf numFmtId="0" fontId="32"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4" fillId="7" borderId="25" xfId="1" applyFont="1" applyFill="1" applyBorder="1" applyAlignment="1">
      <alignment horizontal="center" vertical="center" wrapText="1"/>
    </xf>
    <xf numFmtId="0" fontId="34"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Border="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Fill="1" applyBorder="1" applyAlignment="1">
      <alignment horizontal="center" vertical="center" wrapText="1"/>
    </xf>
    <xf numFmtId="0" fontId="71"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0" fontId="55" fillId="0" borderId="1" xfId="1" applyFont="1" applyFill="1" applyBorder="1" applyAlignment="1">
      <alignment horizontal="center" vertical="center" wrapText="1"/>
    </xf>
    <xf numFmtId="14" fontId="71" fillId="0" borderId="32" xfId="0" applyNumberFormat="1" applyFont="1" applyBorder="1" applyAlignment="1">
      <alignment horizontal="center" vertical="center" wrapText="1"/>
    </xf>
    <xf numFmtId="49" fontId="71"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14" fontId="24" fillId="8" borderId="22" xfId="1" applyNumberFormat="1" applyFont="1" applyFill="1" applyBorder="1" applyAlignment="1">
      <alignment horizontal="center" vertical="center" wrapText="1"/>
    </xf>
    <xf numFmtId="0" fontId="55" fillId="8" borderId="1" xfId="0" applyFont="1" applyFill="1" applyBorder="1" applyAlignment="1">
      <alignment horizontal="center" vertical="center" wrapText="1"/>
    </xf>
    <xf numFmtId="0" fontId="56"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16" fillId="8" borderId="1" xfId="1" applyNumberFormat="1" applyFont="1" applyFill="1" applyBorder="1" applyAlignment="1">
      <alignment horizontal="center" vertical="center" wrapText="1"/>
    </xf>
    <xf numFmtId="0" fontId="55" fillId="8" borderId="1" xfId="1" applyNumberFormat="1" applyFont="1" applyFill="1" applyBorder="1" applyAlignment="1" applyProtection="1">
      <alignment horizontal="center" vertical="center" wrapText="1"/>
    </xf>
    <xf numFmtId="0" fontId="55" fillId="8" borderId="2" xfId="1" applyFont="1" applyFill="1" applyBorder="1" applyAlignment="1">
      <alignment vertical="center" wrapText="1"/>
    </xf>
    <xf numFmtId="0" fontId="55" fillId="8" borderId="12" xfId="1" applyFont="1" applyFill="1" applyBorder="1" applyAlignment="1">
      <alignment vertical="center" wrapText="1"/>
    </xf>
    <xf numFmtId="0" fontId="55" fillId="8" borderId="6" xfId="1" applyFont="1" applyFill="1" applyBorder="1" applyAlignment="1">
      <alignment vertical="center" wrapText="1"/>
    </xf>
    <xf numFmtId="1" fontId="55"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1" fillId="0" borderId="15" xfId="0" applyNumberFormat="1" applyFont="1" applyBorder="1" applyAlignment="1">
      <alignment horizontal="center" vertical="center" wrapText="1"/>
    </xf>
    <xf numFmtId="14" fontId="71" fillId="0" borderId="15" xfId="0" applyNumberFormat="1" applyFont="1" applyBorder="1" applyAlignment="1">
      <alignment horizontal="center" vertical="center" wrapText="1"/>
    </xf>
    <xf numFmtId="0" fontId="71" fillId="0" borderId="0" xfId="0" applyFont="1" applyBorder="1" applyAlignment="1">
      <alignment horizontal="center" vertical="center" wrapText="1"/>
    </xf>
    <xf numFmtId="49" fontId="71" fillId="0" borderId="0" xfId="0" applyNumberFormat="1" applyFont="1" applyBorder="1" applyAlignment="1">
      <alignment horizontal="center" vertical="center" wrapText="1"/>
    </xf>
    <xf numFmtId="14" fontId="71" fillId="0" borderId="0" xfId="0" applyNumberFormat="1" applyFont="1" applyBorder="1" applyAlignment="1">
      <alignment horizontal="center" vertical="center" wrapText="1"/>
    </xf>
    <xf numFmtId="49" fontId="71" fillId="0" borderId="19" xfId="0" applyNumberFormat="1" applyFont="1" applyBorder="1" applyAlignment="1">
      <alignment horizontal="center" vertical="center" wrapText="1"/>
    </xf>
    <xf numFmtId="14" fontId="71"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4" fillId="0" borderId="22" xfId="1" applyNumberFormat="1" applyFont="1" applyFill="1" applyBorder="1" applyAlignment="1">
      <alignment horizontal="center" vertical="center" wrapText="1"/>
    </xf>
    <xf numFmtId="14" fontId="74" fillId="0" borderId="12" xfId="1" applyNumberFormat="1" applyFont="1" applyFill="1" applyBorder="1" applyAlignment="1">
      <alignment horizontal="center" vertical="center" wrapText="1"/>
    </xf>
    <xf numFmtId="0" fontId="75" fillId="8" borderId="17" xfId="1" applyFont="1" applyFill="1" applyBorder="1" applyAlignment="1">
      <alignment horizontal="center" vertical="center" wrapText="1"/>
    </xf>
    <xf numFmtId="0" fontId="75"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1" fillId="7" borderId="15" xfId="0" applyFont="1" applyFill="1" applyBorder="1" applyAlignment="1">
      <alignment horizontal="center" vertical="center" wrapText="1"/>
    </xf>
    <xf numFmtId="49" fontId="24" fillId="0" borderId="20" xfId="1" applyNumberFormat="1" applyFont="1" applyFill="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14" fontId="24" fillId="17" borderId="6" xfId="1" applyNumberFormat="1" applyFont="1" applyFill="1" applyBorder="1" applyAlignment="1">
      <alignment horizontal="center" vertical="center" wrapText="1"/>
    </xf>
    <xf numFmtId="14" fontId="24" fillId="17" borderId="1" xfId="1" applyNumberFormat="1" applyFont="1" applyFill="1" applyBorder="1" applyAlignment="1">
      <alignment horizontal="center" vertical="center" wrapText="1"/>
    </xf>
    <xf numFmtId="0" fontId="25" fillId="0" borderId="24" xfId="1" applyFont="1" applyFill="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4" fillId="0" borderId="43" xfId="1" applyFont="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4" fillId="0" borderId="23" xfId="1" applyNumberFormat="1" applyFont="1" applyFill="1" applyBorder="1" applyAlignment="1">
      <alignment horizontal="center" vertical="center" wrapText="1"/>
    </xf>
    <xf numFmtId="0" fontId="5" fillId="7" borderId="23" xfId="1" applyFont="1" applyFill="1" applyBorder="1" applyAlignment="1">
      <alignment horizontal="center" vertical="center" wrapText="1"/>
    </xf>
    <xf numFmtId="0" fontId="34" fillId="7" borderId="0" xfId="0" applyFont="1" applyFill="1" applyBorder="1" applyAlignment="1">
      <alignment horizontal="center" vertical="center" wrapText="1"/>
    </xf>
    <xf numFmtId="0" fontId="4" fillId="7" borderId="31" xfId="1" applyFont="1" applyFill="1" applyBorder="1" applyAlignment="1">
      <alignment horizontal="center" vertical="center" wrapText="1"/>
    </xf>
    <xf numFmtId="14" fontId="74" fillId="0" borderId="13" xfId="1" applyNumberFormat="1" applyFont="1" applyFill="1" applyBorder="1" applyAlignment="1">
      <alignment horizontal="center" vertical="center" wrapText="1"/>
    </xf>
    <xf numFmtId="0" fontId="26" fillId="0" borderId="3" xfId="1" applyFont="1" applyBorder="1" applyAlignment="1">
      <alignment horizontal="center" vertical="center" wrapText="1"/>
    </xf>
    <xf numFmtId="0" fontId="34" fillId="0" borderId="31" xfId="1" applyFont="1" applyBorder="1" applyAlignment="1">
      <alignment horizontal="center" vertical="center" wrapText="1"/>
    </xf>
    <xf numFmtId="0" fontId="34"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34" fillId="0" borderId="0" xfId="0" applyFont="1" applyBorder="1" applyAlignment="1">
      <alignment horizontal="center" vertical="center" wrapText="1"/>
    </xf>
    <xf numFmtId="0" fontId="26" fillId="5" borderId="0" xfId="1" applyFont="1" applyFill="1" applyBorder="1" applyAlignment="1">
      <alignment horizontal="center" vertical="center" wrapText="1"/>
    </xf>
    <xf numFmtId="0" fontId="11" fillId="13" borderId="0" xfId="1" applyFont="1" applyFill="1" applyBorder="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1" fillId="8" borderId="1" xfId="1" applyNumberFormat="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0" fontId="71" fillId="0" borderId="32" xfId="0" applyFont="1" applyFill="1" applyBorder="1" applyAlignment="1">
      <alignment horizontal="center" vertical="center" wrapText="1"/>
    </xf>
    <xf numFmtId="0" fontId="71" fillId="0" borderId="19" xfId="0" applyFont="1" applyFill="1" applyBorder="1" applyAlignment="1">
      <alignment horizontal="center" vertical="center" wrapText="1"/>
    </xf>
    <xf numFmtId="0" fontId="71" fillId="0" borderId="15" xfId="0" applyFont="1" applyFill="1" applyBorder="1" applyAlignment="1">
      <alignment horizontal="center" vertical="center" wrapText="1"/>
    </xf>
    <xf numFmtId="0" fontId="71" fillId="0" borderId="0" xfId="0"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8" borderId="21" xfId="1" applyNumberFormat="1" applyFont="1" applyFill="1" applyBorder="1" applyAlignment="1">
      <alignment horizontal="center" vertical="center" wrapText="1"/>
    </xf>
    <xf numFmtId="49" fontId="24" fillId="8" borderId="22"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Fill="1" applyBorder="1" applyAlignment="1">
      <alignment horizontal="center" vertical="center" wrapText="1"/>
    </xf>
    <xf numFmtId="49" fontId="24" fillId="0" borderId="4" xfId="1" applyNumberFormat="1" applyFont="1" applyFill="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0" fontId="71"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Fill="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Fill="1" applyBorder="1" applyAlignment="1">
      <alignment horizontal="center" vertical="center" wrapText="1"/>
    </xf>
    <xf numFmtId="49" fontId="24" fillId="0" borderId="34" xfId="1" applyNumberFormat="1" applyFont="1" applyFill="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Border="1" applyAlignment="1">
      <alignment horizontal="center" vertical="center" wrapText="1"/>
    </xf>
    <xf numFmtId="0" fontId="24" fillId="20" borderId="0" xfId="1" applyFont="1" applyFill="1" applyBorder="1" applyAlignment="1">
      <alignment horizontal="center" vertical="center" wrapText="1"/>
    </xf>
    <xf numFmtId="49" fontId="24" fillId="20" borderId="0" xfId="1" applyNumberFormat="1" applyFont="1" applyFill="1" applyBorder="1" applyAlignment="1">
      <alignment horizontal="center" vertical="center" wrapText="1"/>
    </xf>
    <xf numFmtId="14" fontId="24" fillId="0" borderId="50" xfId="1" applyNumberFormat="1" applyFont="1" applyFill="1" applyBorder="1" applyAlignment="1">
      <alignment horizontal="center" vertical="center" wrapText="1"/>
    </xf>
    <xf numFmtId="0" fontId="30" fillId="8" borderId="0" xfId="0" applyFont="1" applyFill="1" applyBorder="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1" xfId="1"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4" fillId="0" borderId="1" xfId="1"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0" fontId="26" fillId="0" borderId="0" xfId="1" applyFont="1" applyFill="1" applyBorder="1" applyAlignment="1">
      <alignment horizontal="center" vertical="center" wrapText="1"/>
    </xf>
    <xf numFmtId="165" fontId="24" fillId="0" borderId="19" xfId="1" applyNumberFormat="1" applyFont="1" applyFill="1" applyBorder="1" applyAlignment="1">
      <alignment horizontal="center" vertical="center" wrapText="1"/>
    </xf>
    <xf numFmtId="3" fontId="24" fillId="0" borderId="19" xfId="1" applyNumberFormat="1" applyFont="1" applyFill="1" applyBorder="1" applyAlignment="1">
      <alignment horizontal="center" vertical="center" wrapText="1"/>
    </xf>
    <xf numFmtId="3" fontId="24" fillId="0" borderId="11" xfId="1" applyNumberFormat="1" applyFont="1" applyFill="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Border="1" applyAlignment="1">
      <alignment horizontal="center" vertical="center" wrapText="1"/>
    </xf>
    <xf numFmtId="3" fontId="24" fillId="0" borderId="12" xfId="1" applyNumberFormat="1" applyFont="1" applyFill="1" applyBorder="1" applyAlignment="1">
      <alignment horizontal="center" vertical="center" wrapText="1"/>
    </xf>
    <xf numFmtId="165" fontId="24" fillId="0" borderId="12" xfId="1" applyNumberFormat="1" applyFont="1" applyFill="1" applyBorder="1" applyAlignment="1">
      <alignment horizontal="center" vertical="center" wrapText="1"/>
    </xf>
    <xf numFmtId="0" fontId="24" fillId="17" borderId="8" xfId="1" applyFont="1" applyFill="1" applyBorder="1" applyAlignment="1">
      <alignment horizontal="center" vertical="center" wrapText="1"/>
    </xf>
    <xf numFmtId="14" fontId="32" fillId="0" borderId="22" xfId="1" applyNumberFormat="1" applyFont="1" applyBorder="1" applyAlignment="1">
      <alignment horizontal="center" vertical="center" wrapText="1"/>
    </xf>
    <xf numFmtId="0" fontId="32" fillId="0" borderId="23" xfId="1" applyFont="1" applyBorder="1" applyAlignment="1">
      <alignment horizontal="center" vertical="center" wrapText="1"/>
    </xf>
    <xf numFmtId="0" fontId="34" fillId="17" borderId="12" xfId="1" applyFont="1" applyFill="1" applyBorder="1" applyAlignment="1">
      <alignment horizontal="center" vertical="center" wrapText="1"/>
    </xf>
    <xf numFmtId="0" fontId="29" fillId="17" borderId="12" xfId="1" applyFont="1" applyFill="1" applyBorder="1" applyAlignment="1">
      <alignment horizontal="center" vertical="center" wrapText="1"/>
    </xf>
    <xf numFmtId="0" fontId="24" fillId="17" borderId="11" xfId="1" applyFont="1" applyFill="1" applyBorder="1" applyAlignment="1">
      <alignment horizontal="center" vertical="center" wrapText="1"/>
    </xf>
    <xf numFmtId="49" fontId="29" fillId="17" borderId="12" xfId="1" applyNumberFormat="1" applyFont="1" applyFill="1" applyBorder="1" applyAlignment="1">
      <alignment horizontal="center" vertical="center" wrapText="1"/>
    </xf>
    <xf numFmtId="0" fontId="24" fillId="13" borderId="30" xfId="1" applyFont="1" applyFill="1" applyBorder="1" applyAlignment="1">
      <alignment horizontal="center" vertical="center" wrapText="1"/>
    </xf>
    <xf numFmtId="0" fontId="26" fillId="17"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34" fillId="17" borderId="9" xfId="1" applyFont="1" applyFill="1" applyBorder="1" applyAlignment="1">
      <alignment horizontal="center" vertical="center" wrapText="1"/>
    </xf>
    <xf numFmtId="0" fontId="29" fillId="7" borderId="24" xfId="1" applyFont="1" applyFill="1" applyBorder="1" applyAlignment="1">
      <alignment horizontal="center" vertical="center" wrapText="1"/>
    </xf>
    <xf numFmtId="14" fontId="24" fillId="17" borderId="9" xfId="1" applyNumberFormat="1" applyFont="1" applyFill="1" applyBorder="1" applyAlignment="1">
      <alignment horizontal="center" vertical="center" wrapText="1"/>
    </xf>
    <xf numFmtId="14" fontId="24" fillId="17" borderId="30" xfId="1" applyNumberFormat="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23" xfId="1" applyFont="1" applyFill="1" applyBorder="1" applyAlignment="1">
      <alignment horizontal="center" vertical="center" wrapText="1"/>
    </xf>
    <xf numFmtId="0" fontId="24" fillId="0" borderId="11"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49" fontId="24" fillId="7" borderId="42" xfId="1" applyNumberFormat="1" applyFont="1" applyFill="1" applyBorder="1" applyAlignment="1">
      <alignment horizontal="center" vertical="center" wrapText="1"/>
    </xf>
    <xf numFmtId="49" fontId="24" fillId="0" borderId="16"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34" fillId="17" borderId="2" xfId="1" applyFont="1" applyFill="1" applyBorder="1" applyAlignment="1">
      <alignment horizontal="center" vertical="center" wrapText="1"/>
    </xf>
    <xf numFmtId="14" fontId="34" fillId="0" borderId="30" xfId="1" applyNumberFormat="1" applyFont="1" applyBorder="1" applyAlignment="1">
      <alignment horizontal="center" vertical="center" wrapText="1"/>
    </xf>
    <xf numFmtId="0" fontId="34" fillId="17" borderId="30" xfId="1" applyFont="1" applyFill="1" applyBorder="1" applyAlignment="1">
      <alignment horizontal="center" vertical="center" wrapText="1"/>
    </xf>
    <xf numFmtId="14" fontId="34" fillId="0" borderId="9" xfId="1" applyNumberFormat="1" applyFont="1" applyBorder="1" applyAlignment="1">
      <alignment horizontal="center" vertical="center" wrapText="1"/>
    </xf>
    <xf numFmtId="0" fontId="33" fillId="0" borderId="13" xfId="1" applyFont="1" applyFill="1" applyBorder="1" applyAlignment="1">
      <alignment horizontal="center" vertical="center" wrapText="1"/>
    </xf>
    <xf numFmtId="16" fontId="24" fillId="0" borderId="8" xfId="1" applyNumberFormat="1" applyFont="1" applyFill="1" applyBorder="1" applyAlignment="1">
      <alignment horizontal="center" vertical="center" wrapText="1"/>
    </xf>
    <xf numFmtId="0" fontId="26" fillId="6" borderId="31" xfId="1" applyFont="1" applyFill="1" applyBorder="1" applyAlignment="1">
      <alignment horizontal="center" vertical="center" wrapText="1"/>
    </xf>
    <xf numFmtId="0" fontId="26" fillId="17" borderId="9"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5" fillId="8" borderId="17" xfId="1" applyNumberFormat="1" applyFont="1" applyFill="1" applyBorder="1" applyAlignment="1">
      <alignment horizontal="center" vertical="center" wrapText="1"/>
    </xf>
    <xf numFmtId="14" fontId="75" fillId="8" borderId="17"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0" fontId="24" fillId="17" borderId="10" xfId="1" applyFont="1" applyFill="1" applyBorder="1" applyAlignment="1">
      <alignment horizontal="center" vertical="center" wrapText="1"/>
    </xf>
    <xf numFmtId="0" fontId="24" fillId="17" borderId="38" xfId="1" applyFont="1" applyFill="1" applyBorder="1" applyAlignment="1">
      <alignment horizontal="center" vertical="center" wrapText="1"/>
    </xf>
    <xf numFmtId="49" fontId="71" fillId="0" borderId="0" xfId="0" applyNumberFormat="1" applyFont="1" applyAlignment="1">
      <alignment horizontal="center" vertical="center" wrapText="1"/>
    </xf>
    <xf numFmtId="14" fontId="71" fillId="0" borderId="0" xfId="0" applyNumberFormat="1" applyFont="1" applyAlignment="1">
      <alignment horizontal="center" vertical="center" wrapText="1"/>
    </xf>
    <xf numFmtId="0" fontId="71" fillId="17" borderId="0" xfId="0" applyFont="1" applyFill="1" applyAlignment="1">
      <alignment horizontal="center" vertical="center" wrapText="1"/>
    </xf>
    <xf numFmtId="0" fontId="71" fillId="17" borderId="19" xfId="0" applyFont="1" applyFill="1" applyBorder="1" applyAlignment="1">
      <alignment horizontal="center" vertical="center" wrapText="1"/>
    </xf>
    <xf numFmtId="0" fontId="71" fillId="17" borderId="32" xfId="0" applyFont="1" applyFill="1" applyBorder="1" applyAlignment="1">
      <alignment horizontal="center" vertical="center" wrapText="1"/>
    </xf>
    <xf numFmtId="49" fontId="71" fillId="7" borderId="15" xfId="0" applyNumberFormat="1" applyFont="1" applyFill="1" applyBorder="1" applyAlignment="1">
      <alignment horizontal="center" vertical="center" wrapText="1"/>
    </xf>
    <xf numFmtId="14" fontId="71" fillId="7" borderId="15" xfId="0" applyNumberFormat="1" applyFont="1" applyFill="1" applyBorder="1" applyAlignment="1">
      <alignment horizontal="center" vertical="center" wrapText="1"/>
    </xf>
    <xf numFmtId="49" fontId="71" fillId="7" borderId="19" xfId="0" applyNumberFormat="1" applyFont="1" applyFill="1" applyBorder="1" applyAlignment="1">
      <alignment horizontal="center" vertical="center" wrapText="1"/>
    </xf>
    <xf numFmtId="14" fontId="71" fillId="7" borderId="19"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71" fillId="17" borderId="15" xfId="0" applyFont="1" applyFill="1" applyBorder="1" applyAlignment="1">
      <alignment horizontal="center" vertical="center" wrapText="1"/>
    </xf>
    <xf numFmtId="0" fontId="71" fillId="17" borderId="0" xfId="0" applyFont="1" applyFill="1" applyBorder="1" applyAlignment="1">
      <alignment horizontal="center" vertical="center" wrapText="1"/>
    </xf>
    <xf numFmtId="16" fontId="71" fillId="0" borderId="32" xfId="0" applyNumberFormat="1" applyFont="1" applyBorder="1" applyAlignment="1">
      <alignment horizontal="center" vertical="center" wrapText="1"/>
    </xf>
    <xf numFmtId="16" fontId="71" fillId="0" borderId="0" xfId="0" applyNumberFormat="1" applyFont="1" applyFill="1" applyBorder="1" applyAlignment="1">
      <alignment horizontal="center" vertical="center" wrapText="1"/>
    </xf>
    <xf numFmtId="16" fontId="71" fillId="0" borderId="19" xfId="0" applyNumberFormat="1" applyFont="1" applyFill="1" applyBorder="1" applyAlignment="1">
      <alignment horizontal="center" vertical="center" wrapText="1"/>
    </xf>
    <xf numFmtId="16" fontId="71" fillId="0" borderId="32" xfId="0" applyNumberFormat="1" applyFont="1" applyFill="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Fill="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2" fontId="24" fillId="7" borderId="0" xfId="1" applyNumberFormat="1" applyFont="1" applyFill="1" applyBorder="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Fill="1" applyBorder="1" applyAlignment="1">
      <alignment horizontal="center" vertical="center" wrapText="1"/>
    </xf>
    <xf numFmtId="2" fontId="24" fillId="0" borderId="1" xfId="1" applyNumberFormat="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Fill="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Fill="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2"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Fill="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4" fillId="7" borderId="6" xfId="1" applyNumberFormat="1" applyFont="1" applyFill="1" applyBorder="1" applyAlignment="1">
      <alignment horizontal="center" vertical="center" wrapText="1"/>
    </xf>
    <xf numFmtId="2" fontId="34" fillId="7" borderId="1" xfId="1" applyNumberFormat="1" applyFont="1" applyFill="1" applyBorder="1" applyAlignment="1">
      <alignment horizontal="center" vertical="center" wrapText="1"/>
    </xf>
    <xf numFmtId="2" fontId="34"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0" borderId="1" xfId="1" applyNumberFormat="1" applyFont="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8" borderId="2" xfId="1" applyNumberFormat="1" applyFont="1" applyFill="1" applyBorder="1" applyAlignment="1">
      <alignment horizontal="center" vertical="center" wrapText="1"/>
    </xf>
    <xf numFmtId="2" fontId="34" fillId="0" borderId="12" xfId="1" applyNumberFormat="1" applyFont="1" applyFill="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0" borderId="9"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4" fillId="0"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4" fillId="7" borderId="12" xfId="1" applyNumberFormat="1" applyFont="1" applyFill="1" applyBorder="1" applyAlignment="1">
      <alignment horizontal="center" vertical="center" wrapText="1"/>
    </xf>
    <xf numFmtId="2" fontId="74" fillId="0" borderId="22" xfId="1" applyNumberFormat="1" applyFont="1" applyFill="1" applyBorder="1" applyAlignment="1">
      <alignment horizontal="center" vertical="center" wrapText="1"/>
    </xf>
    <xf numFmtId="2" fontId="34"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4" fillId="7" borderId="0" xfId="1" applyNumberFormat="1" applyFont="1" applyFill="1" applyBorder="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4" fillId="0" borderId="12" xfId="1" applyNumberFormat="1" applyFont="1" applyFill="1" applyBorder="1" applyAlignment="1">
      <alignment horizontal="center" vertical="center" wrapText="1"/>
    </xf>
    <xf numFmtId="2" fontId="24" fillId="8" borderId="22" xfId="1" applyNumberFormat="1" applyFont="1" applyFill="1" applyBorder="1" applyAlignment="1">
      <alignment horizontal="center" vertical="center" wrapText="1"/>
    </xf>
    <xf numFmtId="2" fontId="24" fillId="20" borderId="0" xfId="1" applyNumberFormat="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2" fontId="24" fillId="8" borderId="11" xfId="1" applyNumberFormat="1" applyFont="1" applyFill="1" applyBorder="1" applyAlignment="1">
      <alignment horizontal="center" vertical="center" wrapText="1"/>
    </xf>
    <xf numFmtId="2" fontId="34"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4" fillId="0" borderId="2" xfId="1" applyNumberFormat="1" applyFont="1" applyBorder="1" applyAlignment="1">
      <alignment horizontal="center" vertical="center" wrapText="1"/>
    </xf>
    <xf numFmtId="2" fontId="34" fillId="0" borderId="30" xfId="1" applyNumberFormat="1" applyFont="1" applyBorder="1" applyAlignment="1">
      <alignment horizontal="center" vertical="center" wrapText="1"/>
    </xf>
    <xf numFmtId="2" fontId="34" fillId="0" borderId="9"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5" fillId="8" borderId="17" xfId="1" applyNumberFormat="1" applyFont="1" applyFill="1" applyBorder="1" applyAlignment="1">
      <alignment horizontal="center" vertical="center" wrapText="1"/>
    </xf>
    <xf numFmtId="2" fontId="24" fillId="0" borderId="10" xfId="1" applyNumberFormat="1" applyFont="1" applyFill="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3" borderId="0" xfId="1" applyNumberFormat="1" applyFont="1" applyFill="1" applyAlignment="1">
      <alignment horizontal="center" vertical="center" wrapText="1"/>
    </xf>
    <xf numFmtId="2" fontId="24" fillId="0" borderId="15"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Border="1" applyAlignment="1">
      <alignment horizontal="center" vertical="center" wrapText="1"/>
    </xf>
    <xf numFmtId="2" fontId="24" fillId="0" borderId="38" xfId="1" applyNumberFormat="1" applyFont="1" applyFill="1" applyBorder="1" applyAlignment="1">
      <alignment horizontal="center" vertical="center" wrapText="1"/>
    </xf>
    <xf numFmtId="2" fontId="24" fillId="8" borderId="15" xfId="1" applyNumberFormat="1" applyFont="1" applyFill="1" applyBorder="1" applyAlignment="1">
      <alignment horizontal="center" vertical="center" wrapText="1"/>
    </xf>
    <xf numFmtId="2" fontId="24" fillId="8" borderId="0" xfId="1" applyNumberFormat="1" applyFont="1" applyFill="1" applyBorder="1" applyAlignment="1">
      <alignment horizontal="center" vertical="center" wrapText="1"/>
    </xf>
    <xf numFmtId="2" fontId="71" fillId="0" borderId="0" xfId="0" applyNumberFormat="1" applyFont="1" applyAlignment="1">
      <alignment horizontal="center" vertical="center" wrapText="1"/>
    </xf>
    <xf numFmtId="2" fontId="71" fillId="0" borderId="19" xfId="0" applyNumberFormat="1" applyFont="1" applyBorder="1" applyAlignment="1">
      <alignment horizontal="center" vertical="center" wrapText="1"/>
    </xf>
    <xf numFmtId="2" fontId="71" fillId="0" borderId="32" xfId="0" applyNumberFormat="1" applyFont="1" applyBorder="1" applyAlignment="1">
      <alignment horizontal="center" vertical="center" wrapText="1"/>
    </xf>
    <xf numFmtId="2" fontId="71" fillId="7" borderId="15" xfId="0" applyNumberFormat="1" applyFont="1" applyFill="1" applyBorder="1" applyAlignment="1">
      <alignment horizontal="center" vertical="center" wrapText="1"/>
    </xf>
    <xf numFmtId="2" fontId="71" fillId="7" borderId="19" xfId="0" applyNumberFormat="1" applyFont="1" applyFill="1" applyBorder="1" applyAlignment="1">
      <alignment horizontal="center" vertical="center" wrapText="1"/>
    </xf>
    <xf numFmtId="2" fontId="71" fillId="0" borderId="15" xfId="0" applyNumberFormat="1" applyFont="1" applyBorder="1" applyAlignment="1">
      <alignment horizontal="center" vertical="center" wrapText="1"/>
    </xf>
    <xf numFmtId="2" fontId="71" fillId="0" borderId="0" xfId="0" applyNumberFormat="1" applyFont="1" applyBorder="1" applyAlignment="1">
      <alignment horizontal="center" vertical="center" wrapText="1"/>
    </xf>
    <xf numFmtId="2" fontId="71" fillId="0" borderId="32" xfId="0" applyNumberFormat="1" applyFont="1" applyFill="1" applyBorder="1" applyAlignment="1">
      <alignment horizontal="center" vertical="center" wrapText="1"/>
    </xf>
    <xf numFmtId="2" fontId="71" fillId="0" borderId="19" xfId="0" applyNumberFormat="1" applyFont="1" applyFill="1" applyBorder="1" applyAlignment="1">
      <alignment horizontal="center" vertical="center" wrapText="1"/>
    </xf>
    <xf numFmtId="0" fontId="20" fillId="0" borderId="1" xfId="1" applyNumberFormat="1" applyFont="1" applyBorder="1" applyAlignment="1">
      <alignment horizontal="center" vertical="center" wrapText="1"/>
    </xf>
    <xf numFmtId="3" fontId="24" fillId="0" borderId="9" xfId="1" applyNumberFormat="1" applyFont="1" applyFill="1" applyBorder="1" applyAlignment="1">
      <alignment horizontal="center" vertical="center" wrapText="1"/>
    </xf>
    <xf numFmtId="49" fontId="32" fillId="0" borderId="21" xfId="1" applyNumberFormat="1" applyFont="1" applyBorder="1" applyAlignment="1">
      <alignment horizontal="center" vertical="center" wrapText="1"/>
    </xf>
    <xf numFmtId="49" fontId="32" fillId="0" borderId="22" xfId="1" applyNumberFormat="1" applyFont="1" applyBorder="1" applyAlignment="1">
      <alignment horizontal="center" vertical="center" wrapText="1"/>
    </xf>
    <xf numFmtId="0" fontId="32" fillId="17" borderId="22" xfId="1" applyFont="1" applyFill="1" applyBorder="1" applyAlignment="1">
      <alignment horizontal="center" vertical="center" wrapText="1"/>
    </xf>
    <xf numFmtId="2" fontId="32" fillId="0" borderId="22" xfId="1" applyNumberFormat="1" applyFont="1" applyBorder="1" applyAlignment="1">
      <alignment horizontal="center" vertical="center" wrapText="1"/>
    </xf>
    <xf numFmtId="0" fontId="21" fillId="0" borderId="0" xfId="1" applyFont="1" applyBorder="1" applyAlignment="1">
      <alignment horizontal="center" vertical="center" wrapText="1"/>
    </xf>
    <xf numFmtId="0" fontId="0" fillId="0" borderId="0" xfId="0" applyBorder="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Border="1" applyAlignment="1">
      <alignment horizontal="center" vertical="center" wrapText="1"/>
    </xf>
    <xf numFmtId="2" fontId="24" fillId="7" borderId="0" xfId="1" applyNumberFormat="1" applyFont="1" applyFill="1" applyAlignment="1">
      <alignment horizontal="center" vertical="center" wrapText="1"/>
    </xf>
    <xf numFmtId="3" fontId="24" fillId="7" borderId="22" xfId="1" applyNumberFormat="1" applyFont="1" applyFill="1" applyBorder="1" applyAlignment="1">
      <alignment horizontal="center" vertical="center" wrapText="1"/>
    </xf>
    <xf numFmtId="3" fontId="34"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0"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9" fillId="0" borderId="0" xfId="0" applyFont="1" applyBorder="1" applyAlignment="1">
      <alignment horizontal="center" vertical="center" wrapText="1"/>
    </xf>
    <xf numFmtId="0" fontId="69"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0" xfId="0" applyFont="1" applyFill="1" applyAlignment="1">
      <alignment horizontal="center" vertical="center" wrapText="1"/>
    </xf>
    <xf numFmtId="0" fontId="31" fillId="17" borderId="22" xfId="1" applyFont="1" applyFill="1" applyBorder="1" applyAlignment="1">
      <alignment horizontal="center" vertical="center" wrapText="1"/>
    </xf>
    <xf numFmtId="0" fontId="31" fillId="17" borderId="12" xfId="1" applyFont="1" applyFill="1" applyBorder="1" applyAlignment="1">
      <alignment horizontal="center" vertical="center" wrapText="1"/>
    </xf>
    <xf numFmtId="0" fontId="30" fillId="0" borderId="11"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Border="1" applyAlignment="1">
      <alignment horizontal="center" vertical="center" wrapText="1"/>
    </xf>
    <xf numFmtId="0" fontId="33" fillId="0" borderId="0" xfId="1" applyFont="1" applyFill="1" applyBorder="1" applyAlignment="1">
      <alignment horizontal="center" vertical="center" wrapText="1"/>
    </xf>
    <xf numFmtId="0" fontId="29" fillId="0" borderId="0" xfId="1" applyFont="1" applyFill="1" applyBorder="1" applyAlignment="1">
      <alignment horizontal="center" vertical="center" wrapText="1"/>
    </xf>
    <xf numFmtId="0" fontId="24" fillId="13" borderId="0"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30" fillId="7" borderId="1" xfId="0" applyFont="1" applyFill="1" applyBorder="1" applyAlignment="1">
      <alignment horizontal="center" vertical="center" wrapText="1"/>
    </xf>
    <xf numFmtId="0" fontId="30" fillId="8" borderId="0" xfId="0" applyFont="1" applyFill="1" applyAlignment="1">
      <alignment horizontal="center" vertical="center" wrapText="1"/>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0" fontId="30" fillId="7" borderId="9" xfId="0" applyFont="1" applyFill="1" applyBorder="1" applyAlignment="1">
      <alignment horizontal="center" vertical="center" wrapText="1"/>
    </xf>
    <xf numFmtId="0" fontId="34" fillId="0" borderId="0"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Border="1" applyAlignment="1">
      <alignment horizontal="center" vertical="center" wrapText="1"/>
    </xf>
    <xf numFmtId="0" fontId="33" fillId="0" borderId="13" xfId="1" applyFont="1" applyBorder="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Border="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7" borderId="3" xfId="0" applyFont="1" applyFill="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0" fontId="0" fillId="17" borderId="0" xfId="0" applyFill="1" applyAlignment="1">
      <alignment horizontal="center" vertical="center" wrapText="1"/>
    </xf>
    <xf numFmtId="0" fontId="0" fillId="17" borderId="10" xfId="0" applyFill="1" applyBorder="1" applyAlignment="1">
      <alignment horizontal="center" vertical="center" wrapText="1"/>
    </xf>
    <xf numFmtId="2" fontId="0" fillId="0" borderId="32" xfId="0" applyNumberFormat="1" applyFill="1" applyBorder="1" applyAlignment="1">
      <alignment horizontal="center" vertical="center" wrapText="1"/>
    </xf>
    <xf numFmtId="0" fontId="0" fillId="17" borderId="32" xfId="0" applyFill="1" applyBorder="1" applyAlignment="1">
      <alignment horizontal="center" vertical="center" wrapText="1"/>
    </xf>
    <xf numFmtId="0" fontId="0" fillId="17" borderId="19" xfId="0" applyFill="1" applyBorder="1" applyAlignment="1">
      <alignment horizontal="center" vertical="center" wrapText="1"/>
    </xf>
    <xf numFmtId="0" fontId="0" fillId="17" borderId="0" xfId="0" applyFill="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1" fillId="7" borderId="19" xfId="0"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wrapText="1"/>
    </xf>
    <xf numFmtId="49" fontId="24" fillId="0" borderId="44" xfId="1" applyNumberFormat="1" applyFont="1" applyFill="1" applyBorder="1" applyAlignment="1">
      <alignment horizontal="center" vertical="center" wrapText="1"/>
    </xf>
    <xf numFmtId="14" fontId="33" fillId="7" borderId="17" xfId="1" applyNumberFormat="1" applyFont="1" applyFill="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0" fontId="0" fillId="17" borderId="15" xfId="0" applyFill="1" applyBorder="1" applyAlignment="1">
      <alignment horizontal="center" vertical="center" wrapText="1"/>
    </xf>
    <xf numFmtId="16" fontId="71" fillId="0" borderId="15" xfId="0" applyNumberFormat="1" applyFont="1" applyFill="1" applyBorder="1" applyAlignment="1">
      <alignment horizontal="center" vertical="center" wrapText="1"/>
    </xf>
    <xf numFmtId="0" fontId="30" fillId="7" borderId="0" xfId="7" applyFont="1" applyFill="1" applyBorder="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1" fillId="0" borderId="32" xfId="7" applyFont="1" applyBorder="1" applyAlignment="1">
      <alignment horizontal="center" vertical="center" wrapText="1"/>
    </xf>
    <xf numFmtId="0" fontId="71" fillId="0" borderId="0" xfId="7" applyFont="1" applyBorder="1" applyAlignment="1">
      <alignment horizontal="center" vertical="center" wrapText="1"/>
    </xf>
    <xf numFmtId="0" fontId="71" fillId="0" borderId="32" xfId="7" applyFont="1" applyFill="1" applyBorder="1" applyAlignment="1">
      <alignment horizontal="center" vertical="center" wrapText="1"/>
    </xf>
    <xf numFmtId="0" fontId="71" fillId="0" borderId="0" xfId="7" applyFont="1" applyAlignment="1">
      <alignment horizontal="center" vertical="center" wrapText="1"/>
    </xf>
    <xf numFmtId="0" fontId="71" fillId="7" borderId="15" xfId="7" applyFont="1" applyFill="1" applyBorder="1" applyAlignment="1">
      <alignment horizontal="center" vertical="center" wrapText="1"/>
    </xf>
    <xf numFmtId="0" fontId="71" fillId="7" borderId="19" xfId="7" applyFont="1" applyFill="1" applyBorder="1" applyAlignment="1">
      <alignment horizontal="center" vertical="center" wrapText="1"/>
    </xf>
    <xf numFmtId="0" fontId="71" fillId="0" borderId="19" xfId="7" applyFont="1" applyBorder="1" applyAlignment="1">
      <alignment horizontal="center" vertical="center" wrapText="1"/>
    </xf>
    <xf numFmtId="0" fontId="71" fillId="7" borderId="0" xfId="7" applyFont="1" applyFill="1" applyBorder="1" applyAlignment="1">
      <alignment horizontal="center" vertical="center" wrapText="1"/>
    </xf>
    <xf numFmtId="49" fontId="71" fillId="0" borderId="32" xfId="7" applyNumberFormat="1" applyFont="1" applyBorder="1" applyAlignment="1">
      <alignment horizontal="center" vertical="center" wrapText="1"/>
    </xf>
    <xf numFmtId="0" fontId="71" fillId="0" borderId="19" xfId="7" applyFont="1" applyFill="1" applyBorder="1" applyAlignment="1">
      <alignment horizontal="center" vertical="center" wrapText="1"/>
    </xf>
    <xf numFmtId="0" fontId="24" fillId="0" borderId="1" xfId="1" applyFont="1" applyFill="1" applyBorder="1" applyAlignment="1">
      <alignment horizontal="center" vertical="center" wrapText="1"/>
    </xf>
    <xf numFmtId="0" fontId="71" fillId="0" borderId="15" xfId="7" applyFont="1" applyBorder="1" applyAlignment="1">
      <alignment horizontal="center" vertical="center" wrapText="1"/>
    </xf>
    <xf numFmtId="0" fontId="24" fillId="0" borderId="1" xfId="1" applyFont="1" applyFill="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0" borderId="6" xfId="1" applyFont="1" applyFill="1" applyBorder="1" applyAlignment="1">
      <alignment horizontal="center" vertical="center" wrapText="1"/>
    </xf>
    <xf numFmtId="0" fontId="0" fillId="7" borderId="0" xfId="0" applyFill="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3" fillId="0" borderId="22" xfId="1" applyFont="1" applyFill="1" applyBorder="1" applyAlignment="1">
      <alignment horizontal="center" vertical="center" wrapText="1"/>
    </xf>
    <xf numFmtId="0" fontId="33" fillId="0" borderId="23" xfId="1" applyFont="1" applyFill="1" applyBorder="1" applyAlignment="1">
      <alignment horizontal="center" vertical="center" wrapText="1"/>
    </xf>
    <xf numFmtId="0" fontId="30" fillId="0" borderId="39"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31" xfId="0" applyFont="1" applyFill="1" applyBorder="1" applyAlignment="1">
      <alignment horizontal="center" vertical="center" wrapText="1"/>
    </xf>
    <xf numFmtId="0" fontId="24" fillId="0" borderId="4" xfId="1" applyFont="1" applyFill="1" applyBorder="1" applyAlignment="1">
      <alignment horizontal="center" vertical="center" wrapText="1"/>
    </xf>
    <xf numFmtId="0" fontId="24" fillId="0" borderId="6" xfId="1" applyFont="1" applyFill="1" applyBorder="1" applyAlignment="1">
      <alignment horizontal="center" vertical="center" wrapText="1"/>
    </xf>
    <xf numFmtId="14" fontId="24" fillId="17" borderId="0" xfId="1" applyNumberFormat="1" applyFont="1" applyFill="1" applyBorder="1" applyAlignment="1">
      <alignment horizontal="center" vertical="center" wrapText="1"/>
    </xf>
    <xf numFmtId="0" fontId="20" fillId="0" borderId="1" xfId="1" applyFont="1" applyBorder="1" applyAlignment="1">
      <alignment horizontal="center" vertical="center" wrapText="1"/>
    </xf>
    <xf numFmtId="164" fontId="24" fillId="0" borderId="11" xfId="1" applyNumberFormat="1" applyFont="1" applyFill="1" applyBorder="1" applyAlignment="1">
      <alignment horizontal="center" vertical="center" wrapText="1"/>
    </xf>
    <xf numFmtId="0" fontId="24" fillId="0" borderId="6" xfId="1" applyFont="1" applyFill="1" applyBorder="1" applyAlignment="1">
      <alignment horizontal="center" vertical="center" wrapText="1"/>
    </xf>
    <xf numFmtId="14" fontId="24" fillId="17" borderId="22" xfId="1" applyNumberFormat="1" applyFont="1" applyFill="1" applyBorder="1" applyAlignment="1">
      <alignment horizontal="center" vertical="center" wrapText="1"/>
    </xf>
    <xf numFmtId="0" fontId="34" fillId="0" borderId="11" xfId="1" applyFont="1" applyBorder="1" applyAlignment="1">
      <alignment horizontal="center" vertical="center" wrapText="1"/>
    </xf>
    <xf numFmtId="0" fontId="24" fillId="0" borderId="6" xfId="1" applyFont="1" applyFill="1" applyBorder="1" applyAlignment="1">
      <alignment horizontal="center" vertical="center" wrapText="1"/>
    </xf>
    <xf numFmtId="49" fontId="71" fillId="7" borderId="32" xfId="0" applyNumberFormat="1" applyFont="1" applyFill="1" applyBorder="1" applyAlignment="1">
      <alignment horizontal="center" vertical="center" wrapText="1"/>
    </xf>
    <xf numFmtId="14" fontId="71" fillId="7" borderId="32" xfId="0" applyNumberFormat="1" applyFont="1" applyFill="1" applyBorder="1" applyAlignment="1">
      <alignment horizontal="center" vertical="center" wrapText="1"/>
    </xf>
    <xf numFmtId="0" fontId="71" fillId="7" borderId="32" xfId="0" applyFont="1" applyFill="1" applyBorder="1" applyAlignment="1">
      <alignment horizontal="center" vertical="center" wrapText="1"/>
    </xf>
    <xf numFmtId="0" fontId="71" fillId="7" borderId="32" xfId="7" applyFont="1" applyFill="1" applyBorder="1" applyAlignment="1">
      <alignment horizontal="center" vertical="center" wrapText="1"/>
    </xf>
    <xf numFmtId="2" fontId="71"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4" fontId="24" fillId="13" borderId="9" xfId="1" applyNumberFormat="1" applyFont="1" applyFill="1" applyBorder="1" applyAlignment="1">
      <alignment horizontal="center" vertical="center" wrapText="1"/>
    </xf>
    <xf numFmtId="1" fontId="24" fillId="7" borderId="0" xfId="1" applyNumberFormat="1" applyFont="1" applyFill="1" applyAlignment="1">
      <alignment horizontal="center" vertical="center" wrapText="1"/>
    </xf>
    <xf numFmtId="49" fontId="24" fillId="7" borderId="0" xfId="1" applyNumberFormat="1" applyFont="1" applyFill="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14" borderId="1" xfId="1" applyNumberFormat="1" applyFont="1" applyFill="1" applyBorder="1" applyAlignment="1">
      <alignment horizontal="center" vertical="center" wrapText="1"/>
    </xf>
    <xf numFmtId="0" fontId="15" fillId="15"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0" fontId="43" fillId="18"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41" fillId="4" borderId="1" xfId="1" applyFont="1" applyFill="1" applyBorder="1" applyAlignment="1">
      <alignment horizontal="center" vertical="center" wrapText="1"/>
    </xf>
    <xf numFmtId="0" fontId="15" fillId="0" borderId="0" xfId="2" applyFont="1" applyFill="1" applyBorder="1" applyAlignment="1">
      <alignment horizontal="center" vertical="center" wrapText="1"/>
    </xf>
    <xf numFmtId="3" fontId="11" fillId="13" borderId="0" xfId="1" applyNumberFormat="1" applyFont="1" applyFill="1" applyBorder="1" applyAlignment="1">
      <alignment horizontal="center" vertical="center" wrapText="1"/>
    </xf>
    <xf numFmtId="0" fontId="15" fillId="2" borderId="1" xfId="2"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20" fillId="17" borderId="1"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14" fontId="20" fillId="0" borderId="1" xfId="1" applyNumberFormat="1" applyFont="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XFB3836"/>
  <sheetViews>
    <sheetView zoomScale="85" zoomScaleNormal="85" workbookViewId="0">
      <pane ySplit="8" topLeftCell="A54" activePane="bottomLeft" state="frozen"/>
      <selection pane="bottomLeft" activeCell="C56" sqref="C56"/>
    </sheetView>
  </sheetViews>
  <sheetFormatPr defaultRowHeight="12.75" x14ac:dyDescent="0.25"/>
  <cols>
    <col min="1" max="1" width="5" style="1" customWidth="1"/>
    <col min="2" max="2" width="28.7109375" style="108" customWidth="1"/>
    <col min="3" max="3" width="15.5703125" style="108" customWidth="1"/>
    <col min="4" max="4" width="13.85546875" style="136" customWidth="1"/>
    <col min="5" max="5" width="16.140625" style="136" customWidth="1"/>
    <col min="6" max="6" width="17.7109375" style="136" customWidth="1"/>
    <col min="7" max="7" width="29.42578125" style="108" customWidth="1"/>
    <col min="8" max="8" width="23.140625" style="108" customWidth="1"/>
    <col min="9" max="9" width="35.140625" style="108" customWidth="1"/>
    <col min="10" max="10" width="17.28515625" style="108" customWidth="1"/>
    <col min="11" max="11" width="17.140625" style="108" customWidth="1"/>
    <col min="12" max="12" width="17.42578125" style="108" customWidth="1"/>
    <col min="13" max="13" width="18.28515625" style="141" customWidth="1"/>
    <col min="14" max="14" width="16.28515625" style="108" customWidth="1"/>
    <col min="15" max="15" width="14.85546875" style="108" customWidth="1"/>
    <col min="16" max="16" width="16.5703125" style="108" customWidth="1"/>
    <col min="17" max="17" width="15.28515625" style="108" customWidth="1"/>
    <col min="18" max="18" width="24.42578125" style="108" customWidth="1"/>
    <col min="19" max="19" width="18.7109375" style="108" customWidth="1"/>
    <col min="20" max="20" width="27.7109375" style="108" customWidth="1"/>
    <col min="21" max="21" width="9.42578125" style="108" customWidth="1"/>
    <col min="22" max="22" width="14" style="141" customWidth="1"/>
    <col min="23" max="23" width="17.5703125" style="108" customWidth="1"/>
    <col min="24" max="24" width="14.140625" style="108" customWidth="1"/>
    <col min="25" max="25" width="13.140625" style="108" customWidth="1"/>
    <col min="26" max="26" width="16" style="108" customWidth="1"/>
    <col min="27" max="27" width="13.42578125" style="108" customWidth="1"/>
    <col min="28" max="28" width="13" style="108" customWidth="1"/>
    <col min="29" max="29" width="13.5703125" style="108" customWidth="1"/>
    <col min="30" max="30" width="8.85546875" style="108" customWidth="1"/>
    <col min="31" max="31" width="11.42578125" style="108" customWidth="1"/>
    <col min="32" max="36" width="15" style="108" customWidth="1"/>
    <col min="37" max="38" width="11.28515625" style="108" customWidth="1"/>
    <col min="39" max="39" width="13.28515625" style="108" customWidth="1"/>
    <col min="40" max="40" width="12.5703125" style="108" customWidth="1"/>
    <col min="41" max="41" width="15.5703125" style="108" customWidth="1"/>
    <col min="42" max="42" width="9.85546875" style="108" customWidth="1"/>
    <col min="43" max="43" width="10.85546875" style="108"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107" customWidth="1"/>
    <col min="52" max="52" width="18.140625" style="108" customWidth="1"/>
    <col min="53" max="53" width="17.140625" style="1" customWidth="1"/>
    <col min="54" max="54" width="22.42578125" style="108" customWidth="1"/>
    <col min="55" max="55" width="20.28515625" style="108" customWidth="1"/>
    <col min="56" max="60" width="9.140625" style="108"/>
    <col min="61" max="61" width="12.5703125" style="108" customWidth="1"/>
    <col min="62" max="62" width="17.140625" style="108" customWidth="1"/>
    <col min="63" max="63" width="20" style="108" customWidth="1"/>
    <col min="64" max="65" width="12.28515625" style="1" customWidth="1"/>
    <col min="66" max="66" width="62.5703125" style="1" customWidth="1"/>
    <col min="67" max="67" width="17.140625" style="131" customWidth="1"/>
    <col min="68" max="261" width="9.140625" style="131"/>
    <col min="262" max="262" width="5" style="131" customWidth="1"/>
    <col min="263" max="263" width="34.5703125" style="131" customWidth="1"/>
    <col min="264" max="264" width="15.7109375" style="131" customWidth="1"/>
    <col min="265" max="265" width="9.85546875" style="131" customWidth="1"/>
    <col min="266" max="266" width="15.5703125" style="131" customWidth="1"/>
    <col min="267" max="267" width="13.85546875" style="131" customWidth="1"/>
    <col min="268" max="268" width="16.140625" style="131" customWidth="1"/>
    <col min="269" max="269" width="17.7109375" style="131" customWidth="1"/>
    <col min="270" max="271" width="16.5703125" style="131" customWidth="1"/>
    <col min="272" max="272" width="16.28515625" style="131" customWidth="1"/>
    <col min="273" max="273" width="17.28515625" style="131" customWidth="1"/>
    <col min="274" max="274" width="17.140625" style="131" customWidth="1"/>
    <col min="275" max="275" width="17.42578125" style="131" customWidth="1"/>
    <col min="276" max="276" width="18.28515625" style="131" customWidth="1"/>
    <col min="277" max="277" width="16.28515625" style="131" customWidth="1"/>
    <col min="278" max="278" width="14.85546875" style="131" customWidth="1"/>
    <col min="279" max="279" width="16.5703125" style="131" customWidth="1"/>
    <col min="280" max="280" width="15.28515625" style="131" customWidth="1"/>
    <col min="281" max="281" width="18.42578125" style="131" customWidth="1"/>
    <col min="282" max="282" width="23.42578125" style="131" customWidth="1"/>
    <col min="283" max="283" width="46.7109375" style="131" customWidth="1"/>
    <col min="284" max="284" width="9.42578125" style="131" customWidth="1"/>
    <col min="285" max="285" width="14" style="131" customWidth="1"/>
    <col min="286" max="286" width="17.5703125" style="131" customWidth="1"/>
    <col min="287" max="287" width="14.140625" style="131" customWidth="1"/>
    <col min="288" max="288" width="13.140625" style="131" customWidth="1"/>
    <col min="289" max="289" width="16" style="131" customWidth="1"/>
    <col min="290" max="290" width="13.42578125" style="131" customWidth="1"/>
    <col min="291" max="291" width="13" style="131" customWidth="1"/>
    <col min="292" max="292" width="13.5703125" style="131" customWidth="1"/>
    <col min="293" max="293" width="8.85546875" style="131" customWidth="1"/>
    <col min="294" max="294" width="11.42578125" style="131" customWidth="1"/>
    <col min="295" max="295" width="17" style="131" customWidth="1"/>
    <col min="296" max="306" width="0" style="131" hidden="1" customWidth="1"/>
    <col min="307" max="307" width="9.140625" style="131"/>
    <col min="308" max="308" width="28" style="131" customWidth="1"/>
    <col min="309" max="309" width="25.140625" style="131" customWidth="1"/>
    <col min="310" max="310" width="22.42578125" style="131" customWidth="1"/>
    <col min="311" max="311" width="20.28515625" style="131" customWidth="1"/>
    <col min="312" max="316" width="9.140625" style="131"/>
    <col min="317" max="317" width="12.5703125" style="131" customWidth="1"/>
    <col min="318" max="318" width="17.140625" style="131" customWidth="1"/>
    <col min="319" max="319" width="14.42578125" style="131" customWidth="1"/>
    <col min="320" max="320" width="28.85546875" style="131" customWidth="1"/>
    <col min="321" max="321" width="12.28515625" style="131" customWidth="1"/>
    <col min="322" max="322" width="38.85546875" style="131" customWidth="1"/>
    <col min="323" max="323" width="17.140625" style="131" customWidth="1"/>
    <col min="324" max="517" width="9.140625" style="131"/>
    <col min="518" max="518" width="5" style="131" customWidth="1"/>
    <col min="519" max="519" width="34.5703125" style="131" customWidth="1"/>
    <col min="520" max="520" width="15.7109375" style="131" customWidth="1"/>
    <col min="521" max="521" width="9.85546875" style="131" customWidth="1"/>
    <col min="522" max="522" width="15.5703125" style="131" customWidth="1"/>
    <col min="523" max="523" width="13.85546875" style="131" customWidth="1"/>
    <col min="524" max="524" width="16.140625" style="131" customWidth="1"/>
    <col min="525" max="525" width="17.7109375" style="131" customWidth="1"/>
    <col min="526" max="527" width="16.5703125" style="131" customWidth="1"/>
    <col min="528" max="528" width="16.28515625" style="131" customWidth="1"/>
    <col min="529" max="529" width="17.28515625" style="131" customWidth="1"/>
    <col min="530" max="530" width="17.140625" style="131" customWidth="1"/>
    <col min="531" max="531" width="17.42578125" style="131" customWidth="1"/>
    <col min="532" max="532" width="18.28515625" style="131" customWidth="1"/>
    <col min="533" max="533" width="16.28515625" style="131" customWidth="1"/>
    <col min="534" max="534" width="14.85546875" style="131" customWidth="1"/>
    <col min="535" max="535" width="16.5703125" style="131" customWidth="1"/>
    <col min="536" max="536" width="15.28515625" style="131" customWidth="1"/>
    <col min="537" max="537" width="18.42578125" style="131" customWidth="1"/>
    <col min="538" max="538" width="23.42578125" style="131" customWidth="1"/>
    <col min="539" max="539" width="46.7109375" style="131" customWidth="1"/>
    <col min="540" max="540" width="9.42578125" style="131" customWidth="1"/>
    <col min="541" max="541" width="14" style="131" customWidth="1"/>
    <col min="542" max="542" width="17.5703125" style="131" customWidth="1"/>
    <col min="543" max="543" width="14.140625" style="131" customWidth="1"/>
    <col min="544" max="544" width="13.140625" style="131" customWidth="1"/>
    <col min="545" max="545" width="16" style="131" customWidth="1"/>
    <col min="546" max="546" width="13.42578125" style="131" customWidth="1"/>
    <col min="547" max="547" width="13" style="131" customWidth="1"/>
    <col min="548" max="548" width="13.5703125" style="131" customWidth="1"/>
    <col min="549" max="549" width="8.85546875" style="131" customWidth="1"/>
    <col min="550" max="550" width="11.42578125" style="131" customWidth="1"/>
    <col min="551" max="551" width="17" style="131" customWidth="1"/>
    <col min="552" max="562" width="0" style="131" hidden="1" customWidth="1"/>
    <col min="563" max="563" width="9.140625" style="131"/>
    <col min="564" max="564" width="28" style="131" customWidth="1"/>
    <col min="565" max="565" width="25.140625" style="131" customWidth="1"/>
    <col min="566" max="566" width="22.42578125" style="131" customWidth="1"/>
    <col min="567" max="567" width="20.28515625" style="131" customWidth="1"/>
    <col min="568" max="572" width="9.140625" style="131"/>
    <col min="573" max="573" width="12.5703125" style="131" customWidth="1"/>
    <col min="574" max="574" width="17.140625" style="131" customWidth="1"/>
    <col min="575" max="575" width="14.42578125" style="131" customWidth="1"/>
    <col min="576" max="576" width="28.85546875" style="131" customWidth="1"/>
    <col min="577" max="577" width="12.28515625" style="131" customWidth="1"/>
    <col min="578" max="578" width="38.85546875" style="131" customWidth="1"/>
    <col min="579" max="579" width="17.140625" style="131" customWidth="1"/>
    <col min="580" max="773" width="9.140625" style="131"/>
    <col min="774" max="774" width="5" style="131" customWidth="1"/>
    <col min="775" max="775" width="34.5703125" style="131" customWidth="1"/>
    <col min="776" max="776" width="15.7109375" style="131" customWidth="1"/>
    <col min="777" max="777" width="9.85546875" style="131" customWidth="1"/>
    <col min="778" max="778" width="15.5703125" style="131" customWidth="1"/>
    <col min="779" max="779" width="13.85546875" style="131" customWidth="1"/>
    <col min="780" max="780" width="16.140625" style="131" customWidth="1"/>
    <col min="781" max="781" width="17.7109375" style="131" customWidth="1"/>
    <col min="782" max="783" width="16.5703125" style="131" customWidth="1"/>
    <col min="784" max="784" width="16.28515625" style="131" customWidth="1"/>
    <col min="785" max="785" width="17.28515625" style="131" customWidth="1"/>
    <col min="786" max="786" width="17.140625" style="131" customWidth="1"/>
    <col min="787" max="787" width="17.42578125" style="131" customWidth="1"/>
    <col min="788" max="788" width="18.28515625" style="131" customWidth="1"/>
    <col min="789" max="789" width="16.28515625" style="131" customWidth="1"/>
    <col min="790" max="790" width="14.85546875" style="131" customWidth="1"/>
    <col min="791" max="791" width="16.5703125" style="131" customWidth="1"/>
    <col min="792" max="792" width="15.28515625" style="131" customWidth="1"/>
    <col min="793" max="793" width="18.42578125" style="131" customWidth="1"/>
    <col min="794" max="794" width="23.42578125" style="131" customWidth="1"/>
    <col min="795" max="795" width="46.7109375" style="131" customWidth="1"/>
    <col min="796" max="796" width="9.42578125" style="131" customWidth="1"/>
    <col min="797" max="797" width="14" style="131" customWidth="1"/>
    <col min="798" max="798" width="17.5703125" style="131" customWidth="1"/>
    <col min="799" max="799" width="14.140625" style="131" customWidth="1"/>
    <col min="800" max="800" width="13.140625" style="131" customWidth="1"/>
    <col min="801" max="801" width="16" style="131" customWidth="1"/>
    <col min="802" max="802" width="13.42578125" style="131" customWidth="1"/>
    <col min="803" max="803" width="13" style="131" customWidth="1"/>
    <col min="804" max="804" width="13.5703125" style="131" customWidth="1"/>
    <col min="805" max="805" width="8.85546875" style="131" customWidth="1"/>
    <col min="806" max="806" width="11.42578125" style="131" customWidth="1"/>
    <col min="807" max="807" width="17" style="131" customWidth="1"/>
    <col min="808" max="818" width="0" style="131" hidden="1" customWidth="1"/>
    <col min="819" max="819" width="9.140625" style="131"/>
    <col min="820" max="820" width="28" style="131" customWidth="1"/>
    <col min="821" max="821" width="25.140625" style="131" customWidth="1"/>
    <col min="822" max="822" width="22.42578125" style="131" customWidth="1"/>
    <col min="823" max="823" width="20.28515625" style="131" customWidth="1"/>
    <col min="824" max="828" width="9.140625" style="131"/>
    <col min="829" max="829" width="12.5703125" style="131" customWidth="1"/>
    <col min="830" max="830" width="17.140625" style="131" customWidth="1"/>
    <col min="831" max="831" width="14.42578125" style="131" customWidth="1"/>
    <col min="832" max="832" width="28.85546875" style="131" customWidth="1"/>
    <col min="833" max="833" width="12.28515625" style="131" customWidth="1"/>
    <col min="834" max="834" width="38.85546875" style="131" customWidth="1"/>
    <col min="835" max="835" width="17.140625" style="131" customWidth="1"/>
    <col min="836" max="1029" width="9.140625" style="131"/>
    <col min="1030" max="1030" width="5" style="131" customWidth="1"/>
    <col min="1031" max="1031" width="34.5703125" style="131" customWidth="1"/>
    <col min="1032" max="1032" width="15.7109375" style="131" customWidth="1"/>
    <col min="1033" max="1033" width="9.85546875" style="131" customWidth="1"/>
    <col min="1034" max="1034" width="15.5703125" style="131" customWidth="1"/>
    <col min="1035" max="1035" width="13.85546875" style="131" customWidth="1"/>
    <col min="1036" max="1036" width="16.140625" style="131" customWidth="1"/>
    <col min="1037" max="1037" width="17.7109375" style="131" customWidth="1"/>
    <col min="1038" max="1039" width="16.5703125" style="131" customWidth="1"/>
    <col min="1040" max="1040" width="16.28515625" style="131" customWidth="1"/>
    <col min="1041" max="1041" width="17.28515625" style="131" customWidth="1"/>
    <col min="1042" max="1042" width="17.140625" style="131" customWidth="1"/>
    <col min="1043" max="1043" width="17.42578125" style="131" customWidth="1"/>
    <col min="1044" max="1044" width="18.28515625" style="131" customWidth="1"/>
    <col min="1045" max="1045" width="16.28515625" style="131" customWidth="1"/>
    <col min="1046" max="1046" width="14.85546875" style="131" customWidth="1"/>
    <col min="1047" max="1047" width="16.5703125" style="131" customWidth="1"/>
    <col min="1048" max="1048" width="15.28515625" style="131" customWidth="1"/>
    <col min="1049" max="1049" width="18.42578125" style="131" customWidth="1"/>
    <col min="1050" max="1050" width="23.42578125" style="131" customWidth="1"/>
    <col min="1051" max="1051" width="46.7109375" style="131" customWidth="1"/>
    <col min="1052" max="1052" width="9.42578125" style="131" customWidth="1"/>
    <col min="1053" max="1053" width="14" style="131" customWidth="1"/>
    <col min="1054" max="1054" width="17.5703125" style="131" customWidth="1"/>
    <col min="1055" max="1055" width="14.140625" style="131" customWidth="1"/>
    <col min="1056" max="1056" width="13.140625" style="131" customWidth="1"/>
    <col min="1057" max="1057" width="16" style="131" customWidth="1"/>
    <col min="1058" max="1058" width="13.42578125" style="131" customWidth="1"/>
    <col min="1059" max="1059" width="13" style="131" customWidth="1"/>
    <col min="1060" max="1060" width="13.5703125" style="131" customWidth="1"/>
    <col min="1061" max="1061" width="8.85546875" style="131" customWidth="1"/>
    <col min="1062" max="1062" width="11.42578125" style="131" customWidth="1"/>
    <col min="1063" max="1063" width="17" style="131" customWidth="1"/>
    <col min="1064" max="1074" width="0" style="131" hidden="1" customWidth="1"/>
    <col min="1075" max="1075" width="9.140625" style="131"/>
    <col min="1076" max="1076" width="28" style="131" customWidth="1"/>
    <col min="1077" max="1077" width="25.140625" style="131" customWidth="1"/>
    <col min="1078" max="1078" width="22.42578125" style="131" customWidth="1"/>
    <col min="1079" max="1079" width="20.28515625" style="131" customWidth="1"/>
    <col min="1080" max="1084" width="9.140625" style="131"/>
    <col min="1085" max="1085" width="12.5703125" style="131" customWidth="1"/>
    <col min="1086" max="1086" width="17.140625" style="131" customWidth="1"/>
    <col min="1087" max="1087" width="14.42578125" style="131" customWidth="1"/>
    <col min="1088" max="1088" width="28.85546875" style="131" customWidth="1"/>
    <col min="1089" max="1089" width="12.28515625" style="131" customWidth="1"/>
    <col min="1090" max="1090" width="38.85546875" style="131" customWidth="1"/>
    <col min="1091" max="1091" width="17.140625" style="131" customWidth="1"/>
    <col min="1092" max="1285" width="9.140625" style="131"/>
    <col min="1286" max="1286" width="5" style="131" customWidth="1"/>
    <col min="1287" max="1287" width="34.5703125" style="131" customWidth="1"/>
    <col min="1288" max="1288" width="15.7109375" style="131" customWidth="1"/>
    <col min="1289" max="1289" width="9.85546875" style="131" customWidth="1"/>
    <col min="1290" max="1290" width="15.5703125" style="131" customWidth="1"/>
    <col min="1291" max="1291" width="13.85546875" style="131" customWidth="1"/>
    <col min="1292" max="1292" width="16.140625" style="131" customWidth="1"/>
    <col min="1293" max="1293" width="17.7109375" style="131" customWidth="1"/>
    <col min="1294" max="1295" width="16.5703125" style="131" customWidth="1"/>
    <col min="1296" max="1296" width="16.28515625" style="131" customWidth="1"/>
    <col min="1297" max="1297" width="17.28515625" style="131" customWidth="1"/>
    <col min="1298" max="1298" width="17.140625" style="131" customWidth="1"/>
    <col min="1299" max="1299" width="17.42578125" style="131" customWidth="1"/>
    <col min="1300" max="1300" width="18.28515625" style="131" customWidth="1"/>
    <col min="1301" max="1301" width="16.28515625" style="131" customWidth="1"/>
    <col min="1302" max="1302" width="14.85546875" style="131" customWidth="1"/>
    <col min="1303" max="1303" width="16.5703125" style="131" customWidth="1"/>
    <col min="1304" max="1304" width="15.28515625" style="131" customWidth="1"/>
    <col min="1305" max="1305" width="18.42578125" style="131" customWidth="1"/>
    <col min="1306" max="1306" width="23.42578125" style="131" customWidth="1"/>
    <col min="1307" max="1307" width="46.7109375" style="131" customWidth="1"/>
    <col min="1308" max="1308" width="9.42578125" style="131" customWidth="1"/>
    <col min="1309" max="1309" width="14" style="131" customWidth="1"/>
    <col min="1310" max="1310" width="17.5703125" style="131" customWidth="1"/>
    <col min="1311" max="1311" width="14.140625" style="131" customWidth="1"/>
    <col min="1312" max="1312" width="13.140625" style="131" customWidth="1"/>
    <col min="1313" max="1313" width="16" style="131" customWidth="1"/>
    <col min="1314" max="1314" width="13.42578125" style="131" customWidth="1"/>
    <col min="1315" max="1315" width="13" style="131" customWidth="1"/>
    <col min="1316" max="1316" width="13.5703125" style="131" customWidth="1"/>
    <col min="1317" max="1317" width="8.85546875" style="131" customWidth="1"/>
    <col min="1318" max="1318" width="11.42578125" style="131" customWidth="1"/>
    <col min="1319" max="1319" width="17" style="131" customWidth="1"/>
    <col min="1320" max="1330" width="0" style="131" hidden="1" customWidth="1"/>
    <col min="1331" max="1331" width="9.140625" style="131"/>
    <col min="1332" max="1332" width="28" style="131" customWidth="1"/>
    <col min="1333" max="1333" width="25.140625" style="131" customWidth="1"/>
    <col min="1334" max="1334" width="22.42578125" style="131" customWidth="1"/>
    <col min="1335" max="1335" width="20.28515625" style="131" customWidth="1"/>
    <col min="1336" max="1340" width="9.140625" style="131"/>
    <col min="1341" max="1341" width="12.5703125" style="131" customWidth="1"/>
    <col min="1342" max="1342" width="17.140625" style="131" customWidth="1"/>
    <col min="1343" max="1343" width="14.42578125" style="131" customWidth="1"/>
    <col min="1344" max="1344" width="28.85546875" style="131" customWidth="1"/>
    <col min="1345" max="1345" width="12.28515625" style="131" customWidth="1"/>
    <col min="1346" max="1346" width="38.85546875" style="131" customWidth="1"/>
    <col min="1347" max="1347" width="17.140625" style="131" customWidth="1"/>
    <col min="1348" max="1541" width="9.140625" style="131"/>
    <col min="1542" max="1542" width="5" style="131" customWidth="1"/>
    <col min="1543" max="1543" width="34.5703125" style="131" customWidth="1"/>
    <col min="1544" max="1544" width="15.7109375" style="131" customWidth="1"/>
    <col min="1545" max="1545" width="9.85546875" style="131" customWidth="1"/>
    <col min="1546" max="1546" width="15.5703125" style="131" customWidth="1"/>
    <col min="1547" max="1547" width="13.85546875" style="131" customWidth="1"/>
    <col min="1548" max="1548" width="16.140625" style="131" customWidth="1"/>
    <col min="1549" max="1549" width="17.7109375" style="131" customWidth="1"/>
    <col min="1550" max="1551" width="16.5703125" style="131" customWidth="1"/>
    <col min="1552" max="1552" width="16.28515625" style="131" customWidth="1"/>
    <col min="1553" max="1553" width="17.28515625" style="131" customWidth="1"/>
    <col min="1554" max="1554" width="17.140625" style="131" customWidth="1"/>
    <col min="1555" max="1555" width="17.42578125" style="131" customWidth="1"/>
    <col min="1556" max="1556" width="18.28515625" style="131" customWidth="1"/>
    <col min="1557" max="1557" width="16.28515625" style="131" customWidth="1"/>
    <col min="1558" max="1558" width="14.85546875" style="131" customWidth="1"/>
    <col min="1559" max="1559" width="16.5703125" style="131" customWidth="1"/>
    <col min="1560" max="1560" width="15.28515625" style="131" customWidth="1"/>
    <col min="1561" max="1561" width="18.42578125" style="131" customWidth="1"/>
    <col min="1562" max="1562" width="23.42578125" style="131" customWidth="1"/>
    <col min="1563" max="1563" width="46.7109375" style="131" customWidth="1"/>
    <col min="1564" max="1564" width="9.42578125" style="131" customWidth="1"/>
    <col min="1565" max="1565" width="14" style="131" customWidth="1"/>
    <col min="1566" max="1566" width="17.5703125" style="131" customWidth="1"/>
    <col min="1567" max="1567" width="14.140625" style="131" customWidth="1"/>
    <col min="1568" max="1568" width="13.140625" style="131" customWidth="1"/>
    <col min="1569" max="1569" width="16" style="131" customWidth="1"/>
    <col min="1570" max="1570" width="13.42578125" style="131" customWidth="1"/>
    <col min="1571" max="1571" width="13" style="131" customWidth="1"/>
    <col min="1572" max="1572" width="13.5703125" style="131" customWidth="1"/>
    <col min="1573" max="1573" width="8.85546875" style="131" customWidth="1"/>
    <col min="1574" max="1574" width="11.42578125" style="131" customWidth="1"/>
    <col min="1575" max="1575" width="17" style="131" customWidth="1"/>
    <col min="1576" max="1586" width="0" style="131" hidden="1" customWidth="1"/>
    <col min="1587" max="1587" width="9.140625" style="131"/>
    <col min="1588" max="1588" width="28" style="131" customWidth="1"/>
    <col min="1589" max="1589" width="25.140625" style="131" customWidth="1"/>
    <col min="1590" max="1590" width="22.42578125" style="131" customWidth="1"/>
    <col min="1591" max="1591" width="20.28515625" style="131" customWidth="1"/>
    <col min="1592" max="1596" width="9.140625" style="131"/>
    <col min="1597" max="1597" width="12.5703125" style="131" customWidth="1"/>
    <col min="1598" max="1598" width="17.140625" style="131" customWidth="1"/>
    <col min="1599" max="1599" width="14.42578125" style="131" customWidth="1"/>
    <col min="1600" max="1600" width="28.85546875" style="131" customWidth="1"/>
    <col min="1601" max="1601" width="12.28515625" style="131" customWidth="1"/>
    <col min="1602" max="1602" width="38.85546875" style="131" customWidth="1"/>
    <col min="1603" max="1603" width="17.140625" style="131" customWidth="1"/>
    <col min="1604" max="1797" width="9.140625" style="131"/>
    <col min="1798" max="1798" width="5" style="131" customWidth="1"/>
    <col min="1799" max="1799" width="34.5703125" style="131" customWidth="1"/>
    <col min="1800" max="1800" width="15.7109375" style="131" customWidth="1"/>
    <col min="1801" max="1801" width="9.85546875" style="131" customWidth="1"/>
    <col min="1802" max="1802" width="15.5703125" style="131" customWidth="1"/>
    <col min="1803" max="1803" width="13.85546875" style="131" customWidth="1"/>
    <col min="1804" max="1804" width="16.140625" style="131" customWidth="1"/>
    <col min="1805" max="1805" width="17.7109375" style="131" customWidth="1"/>
    <col min="1806" max="1807" width="16.5703125" style="131" customWidth="1"/>
    <col min="1808" max="1808" width="16.28515625" style="131" customWidth="1"/>
    <col min="1809" max="1809" width="17.28515625" style="131" customWidth="1"/>
    <col min="1810" max="1810" width="17.140625" style="131" customWidth="1"/>
    <col min="1811" max="1811" width="17.42578125" style="131" customWidth="1"/>
    <col min="1812" max="1812" width="18.28515625" style="131" customWidth="1"/>
    <col min="1813" max="1813" width="16.28515625" style="131" customWidth="1"/>
    <col min="1814" max="1814" width="14.85546875" style="131" customWidth="1"/>
    <col min="1815" max="1815" width="16.5703125" style="131" customWidth="1"/>
    <col min="1816" max="1816" width="15.28515625" style="131" customWidth="1"/>
    <col min="1817" max="1817" width="18.42578125" style="131" customWidth="1"/>
    <col min="1818" max="1818" width="23.42578125" style="131" customWidth="1"/>
    <col min="1819" max="1819" width="46.7109375" style="131" customWidth="1"/>
    <col min="1820" max="1820" width="9.42578125" style="131" customWidth="1"/>
    <col min="1821" max="1821" width="14" style="131" customWidth="1"/>
    <col min="1822" max="1822" width="17.5703125" style="131" customWidth="1"/>
    <col min="1823" max="1823" width="14.140625" style="131" customWidth="1"/>
    <col min="1824" max="1824" width="13.140625" style="131" customWidth="1"/>
    <col min="1825" max="1825" width="16" style="131" customWidth="1"/>
    <col min="1826" max="1826" width="13.42578125" style="131" customWidth="1"/>
    <col min="1827" max="1827" width="13" style="131" customWidth="1"/>
    <col min="1828" max="1828" width="13.5703125" style="131" customWidth="1"/>
    <col min="1829" max="1829" width="8.85546875" style="131" customWidth="1"/>
    <col min="1830" max="1830" width="11.42578125" style="131" customWidth="1"/>
    <col min="1831" max="1831" width="17" style="131" customWidth="1"/>
    <col min="1832" max="1842" width="0" style="131" hidden="1" customWidth="1"/>
    <col min="1843" max="1843" width="9.140625" style="131"/>
    <col min="1844" max="1844" width="28" style="131" customWidth="1"/>
    <col min="1845" max="1845" width="25.140625" style="131" customWidth="1"/>
    <col min="1846" max="1846" width="22.42578125" style="131" customWidth="1"/>
    <col min="1847" max="1847" width="20.28515625" style="131" customWidth="1"/>
    <col min="1848" max="1852" width="9.140625" style="131"/>
    <col min="1853" max="1853" width="12.5703125" style="131" customWidth="1"/>
    <col min="1854" max="1854" width="17.140625" style="131" customWidth="1"/>
    <col min="1855" max="1855" width="14.42578125" style="131" customWidth="1"/>
    <col min="1856" max="1856" width="28.85546875" style="131" customWidth="1"/>
    <col min="1857" max="1857" width="12.28515625" style="131" customWidth="1"/>
    <col min="1858" max="1858" width="38.85546875" style="131" customWidth="1"/>
    <col min="1859" max="1859" width="17.140625" style="131" customWidth="1"/>
    <col min="1860" max="2053" width="9.140625" style="131"/>
    <col min="2054" max="2054" width="5" style="131" customWidth="1"/>
    <col min="2055" max="2055" width="34.5703125" style="131" customWidth="1"/>
    <col min="2056" max="2056" width="15.7109375" style="131" customWidth="1"/>
    <col min="2057" max="2057" width="9.85546875" style="131" customWidth="1"/>
    <col min="2058" max="2058" width="15.5703125" style="131" customWidth="1"/>
    <col min="2059" max="2059" width="13.85546875" style="131" customWidth="1"/>
    <col min="2060" max="2060" width="16.140625" style="131" customWidth="1"/>
    <col min="2061" max="2061" width="17.7109375" style="131" customWidth="1"/>
    <col min="2062" max="2063" width="16.5703125" style="131" customWidth="1"/>
    <col min="2064" max="2064" width="16.28515625" style="131" customWidth="1"/>
    <col min="2065" max="2065" width="17.28515625" style="131" customWidth="1"/>
    <col min="2066" max="2066" width="17.140625" style="131" customWidth="1"/>
    <col min="2067" max="2067" width="17.42578125" style="131" customWidth="1"/>
    <col min="2068" max="2068" width="18.28515625" style="131" customWidth="1"/>
    <col min="2069" max="2069" width="16.28515625" style="131" customWidth="1"/>
    <col min="2070" max="2070" width="14.85546875" style="131" customWidth="1"/>
    <col min="2071" max="2071" width="16.5703125" style="131" customWidth="1"/>
    <col min="2072" max="2072" width="15.28515625" style="131" customWidth="1"/>
    <col min="2073" max="2073" width="18.42578125" style="131" customWidth="1"/>
    <col min="2074" max="2074" width="23.42578125" style="131" customWidth="1"/>
    <col min="2075" max="2075" width="46.7109375" style="131" customWidth="1"/>
    <col min="2076" max="2076" width="9.42578125" style="131" customWidth="1"/>
    <col min="2077" max="2077" width="14" style="131" customWidth="1"/>
    <col min="2078" max="2078" width="17.5703125" style="131" customWidth="1"/>
    <col min="2079" max="2079" width="14.140625" style="131" customWidth="1"/>
    <col min="2080" max="2080" width="13.140625" style="131" customWidth="1"/>
    <col min="2081" max="2081" width="16" style="131" customWidth="1"/>
    <col min="2082" max="2082" width="13.42578125" style="131" customWidth="1"/>
    <col min="2083" max="2083" width="13" style="131" customWidth="1"/>
    <col min="2084" max="2084" width="13.5703125" style="131" customWidth="1"/>
    <col min="2085" max="2085" width="8.85546875" style="131" customWidth="1"/>
    <col min="2086" max="2086" width="11.42578125" style="131" customWidth="1"/>
    <col min="2087" max="2087" width="17" style="131" customWidth="1"/>
    <col min="2088" max="2098" width="0" style="131" hidden="1" customWidth="1"/>
    <col min="2099" max="2099" width="9.140625" style="131"/>
    <col min="2100" max="2100" width="28" style="131" customWidth="1"/>
    <col min="2101" max="2101" width="25.140625" style="131" customWidth="1"/>
    <col min="2102" max="2102" width="22.42578125" style="131" customWidth="1"/>
    <col min="2103" max="2103" width="20.28515625" style="131" customWidth="1"/>
    <col min="2104" max="2108" width="9.140625" style="131"/>
    <col min="2109" max="2109" width="12.5703125" style="131" customWidth="1"/>
    <col min="2110" max="2110" width="17.140625" style="131" customWidth="1"/>
    <col min="2111" max="2111" width="14.42578125" style="131" customWidth="1"/>
    <col min="2112" max="2112" width="28.85546875" style="131" customWidth="1"/>
    <col min="2113" max="2113" width="12.28515625" style="131" customWidth="1"/>
    <col min="2114" max="2114" width="38.85546875" style="131" customWidth="1"/>
    <col min="2115" max="2115" width="17.140625" style="131" customWidth="1"/>
    <col min="2116" max="2309" width="9.140625" style="131"/>
    <col min="2310" max="2310" width="5" style="131" customWidth="1"/>
    <col min="2311" max="2311" width="34.5703125" style="131" customWidth="1"/>
    <col min="2312" max="2312" width="15.7109375" style="131" customWidth="1"/>
    <col min="2313" max="2313" width="9.85546875" style="131" customWidth="1"/>
    <col min="2314" max="2314" width="15.5703125" style="131" customWidth="1"/>
    <col min="2315" max="2315" width="13.85546875" style="131" customWidth="1"/>
    <col min="2316" max="2316" width="16.140625" style="131" customWidth="1"/>
    <col min="2317" max="2317" width="17.7109375" style="131" customWidth="1"/>
    <col min="2318" max="2319" width="16.5703125" style="131" customWidth="1"/>
    <col min="2320" max="2320" width="16.28515625" style="131" customWidth="1"/>
    <col min="2321" max="2321" width="17.28515625" style="131" customWidth="1"/>
    <col min="2322" max="2322" width="17.140625" style="131" customWidth="1"/>
    <col min="2323" max="2323" width="17.42578125" style="131" customWidth="1"/>
    <col min="2324" max="2324" width="18.28515625" style="131" customWidth="1"/>
    <col min="2325" max="2325" width="16.28515625" style="131" customWidth="1"/>
    <col min="2326" max="2326" width="14.85546875" style="131" customWidth="1"/>
    <col min="2327" max="2327" width="16.5703125" style="131" customWidth="1"/>
    <col min="2328" max="2328" width="15.28515625" style="131" customWidth="1"/>
    <col min="2329" max="2329" width="18.42578125" style="131" customWidth="1"/>
    <col min="2330" max="2330" width="23.42578125" style="131" customWidth="1"/>
    <col min="2331" max="2331" width="46.7109375" style="131" customWidth="1"/>
    <col min="2332" max="2332" width="9.42578125" style="131" customWidth="1"/>
    <col min="2333" max="2333" width="14" style="131" customWidth="1"/>
    <col min="2334" max="2334" width="17.5703125" style="131" customWidth="1"/>
    <col min="2335" max="2335" width="14.140625" style="131" customWidth="1"/>
    <col min="2336" max="2336" width="13.140625" style="131" customWidth="1"/>
    <col min="2337" max="2337" width="16" style="131" customWidth="1"/>
    <col min="2338" max="2338" width="13.42578125" style="131" customWidth="1"/>
    <col min="2339" max="2339" width="13" style="131" customWidth="1"/>
    <col min="2340" max="2340" width="13.5703125" style="131" customWidth="1"/>
    <col min="2341" max="2341" width="8.85546875" style="131" customWidth="1"/>
    <col min="2342" max="2342" width="11.42578125" style="131" customWidth="1"/>
    <col min="2343" max="2343" width="17" style="131" customWidth="1"/>
    <col min="2344" max="2354" width="0" style="131" hidden="1" customWidth="1"/>
    <col min="2355" max="2355" width="9.140625" style="131"/>
    <col min="2356" max="2356" width="28" style="131" customWidth="1"/>
    <col min="2357" max="2357" width="25.140625" style="131" customWidth="1"/>
    <col min="2358" max="2358" width="22.42578125" style="131" customWidth="1"/>
    <col min="2359" max="2359" width="20.28515625" style="131" customWidth="1"/>
    <col min="2360" max="2364" width="9.140625" style="131"/>
    <col min="2365" max="2365" width="12.5703125" style="131" customWidth="1"/>
    <col min="2366" max="2366" width="17.140625" style="131" customWidth="1"/>
    <col min="2367" max="2367" width="14.42578125" style="131" customWidth="1"/>
    <col min="2368" max="2368" width="28.85546875" style="131" customWidth="1"/>
    <col min="2369" max="2369" width="12.28515625" style="131" customWidth="1"/>
    <col min="2370" max="2370" width="38.85546875" style="131" customWidth="1"/>
    <col min="2371" max="2371" width="17.140625" style="131" customWidth="1"/>
    <col min="2372" max="2565" width="9.140625" style="131"/>
    <col min="2566" max="2566" width="5" style="131" customWidth="1"/>
    <col min="2567" max="2567" width="34.5703125" style="131" customWidth="1"/>
    <col min="2568" max="2568" width="15.7109375" style="131" customWidth="1"/>
    <col min="2569" max="2569" width="9.85546875" style="131" customWidth="1"/>
    <col min="2570" max="2570" width="15.5703125" style="131" customWidth="1"/>
    <col min="2571" max="2571" width="13.85546875" style="131" customWidth="1"/>
    <col min="2572" max="2572" width="16.140625" style="131" customWidth="1"/>
    <col min="2573" max="2573" width="17.7109375" style="131" customWidth="1"/>
    <col min="2574" max="2575" width="16.5703125" style="131" customWidth="1"/>
    <col min="2576" max="2576" width="16.28515625" style="131" customWidth="1"/>
    <col min="2577" max="2577" width="17.28515625" style="131" customWidth="1"/>
    <col min="2578" max="2578" width="17.140625" style="131" customWidth="1"/>
    <col min="2579" max="2579" width="17.42578125" style="131" customWidth="1"/>
    <col min="2580" max="2580" width="18.28515625" style="131" customWidth="1"/>
    <col min="2581" max="2581" width="16.28515625" style="131" customWidth="1"/>
    <col min="2582" max="2582" width="14.85546875" style="131" customWidth="1"/>
    <col min="2583" max="2583" width="16.5703125" style="131" customWidth="1"/>
    <col min="2584" max="2584" width="15.28515625" style="131" customWidth="1"/>
    <col min="2585" max="2585" width="18.42578125" style="131" customWidth="1"/>
    <col min="2586" max="2586" width="23.42578125" style="131" customWidth="1"/>
    <col min="2587" max="2587" width="46.7109375" style="131" customWidth="1"/>
    <col min="2588" max="2588" width="9.42578125" style="131" customWidth="1"/>
    <col min="2589" max="2589" width="14" style="131" customWidth="1"/>
    <col min="2590" max="2590" width="17.5703125" style="131" customWidth="1"/>
    <col min="2591" max="2591" width="14.140625" style="131" customWidth="1"/>
    <col min="2592" max="2592" width="13.140625" style="131" customWidth="1"/>
    <col min="2593" max="2593" width="16" style="131" customWidth="1"/>
    <col min="2594" max="2594" width="13.42578125" style="131" customWidth="1"/>
    <col min="2595" max="2595" width="13" style="131" customWidth="1"/>
    <col min="2596" max="2596" width="13.5703125" style="131" customWidth="1"/>
    <col min="2597" max="2597" width="8.85546875" style="131" customWidth="1"/>
    <col min="2598" max="2598" width="11.42578125" style="131" customWidth="1"/>
    <col min="2599" max="2599" width="17" style="131" customWidth="1"/>
    <col min="2600" max="2610" width="0" style="131" hidden="1" customWidth="1"/>
    <col min="2611" max="2611" width="9.140625" style="131"/>
    <col min="2612" max="2612" width="28" style="131" customWidth="1"/>
    <col min="2613" max="2613" width="25.140625" style="131" customWidth="1"/>
    <col min="2614" max="2614" width="22.42578125" style="131" customWidth="1"/>
    <col min="2615" max="2615" width="20.28515625" style="131" customWidth="1"/>
    <col min="2616" max="2620" width="9.140625" style="131"/>
    <col min="2621" max="2621" width="12.5703125" style="131" customWidth="1"/>
    <col min="2622" max="2622" width="17.140625" style="131" customWidth="1"/>
    <col min="2623" max="2623" width="14.42578125" style="131" customWidth="1"/>
    <col min="2624" max="2624" width="28.85546875" style="131" customWidth="1"/>
    <col min="2625" max="2625" width="12.28515625" style="131" customWidth="1"/>
    <col min="2626" max="2626" width="38.85546875" style="131" customWidth="1"/>
    <col min="2627" max="2627" width="17.140625" style="131" customWidth="1"/>
    <col min="2628" max="2821" width="9.140625" style="131"/>
    <col min="2822" max="2822" width="5" style="131" customWidth="1"/>
    <col min="2823" max="2823" width="34.5703125" style="131" customWidth="1"/>
    <col min="2824" max="2824" width="15.7109375" style="131" customWidth="1"/>
    <col min="2825" max="2825" width="9.85546875" style="131" customWidth="1"/>
    <col min="2826" max="2826" width="15.5703125" style="131" customWidth="1"/>
    <col min="2827" max="2827" width="13.85546875" style="131" customWidth="1"/>
    <col min="2828" max="2828" width="16.140625" style="131" customWidth="1"/>
    <col min="2829" max="2829" width="17.7109375" style="131" customWidth="1"/>
    <col min="2830" max="2831" width="16.5703125" style="131" customWidth="1"/>
    <col min="2832" max="2832" width="16.28515625" style="131" customWidth="1"/>
    <col min="2833" max="2833" width="17.28515625" style="131" customWidth="1"/>
    <col min="2834" max="2834" width="17.140625" style="131" customWidth="1"/>
    <col min="2835" max="2835" width="17.42578125" style="131" customWidth="1"/>
    <col min="2836" max="2836" width="18.28515625" style="131" customWidth="1"/>
    <col min="2837" max="2837" width="16.28515625" style="131" customWidth="1"/>
    <col min="2838" max="2838" width="14.85546875" style="131" customWidth="1"/>
    <col min="2839" max="2839" width="16.5703125" style="131" customWidth="1"/>
    <col min="2840" max="2840" width="15.28515625" style="131" customWidth="1"/>
    <col min="2841" max="2841" width="18.42578125" style="131" customWidth="1"/>
    <col min="2842" max="2842" width="23.42578125" style="131" customWidth="1"/>
    <col min="2843" max="2843" width="46.7109375" style="131" customWidth="1"/>
    <col min="2844" max="2844" width="9.42578125" style="131" customWidth="1"/>
    <col min="2845" max="2845" width="14" style="131" customWidth="1"/>
    <col min="2846" max="2846" width="17.5703125" style="131" customWidth="1"/>
    <col min="2847" max="2847" width="14.140625" style="131" customWidth="1"/>
    <col min="2848" max="2848" width="13.140625" style="131" customWidth="1"/>
    <col min="2849" max="2849" width="16" style="131" customWidth="1"/>
    <col min="2850" max="2850" width="13.42578125" style="131" customWidth="1"/>
    <col min="2851" max="2851" width="13" style="131" customWidth="1"/>
    <col min="2852" max="2852" width="13.5703125" style="131" customWidth="1"/>
    <col min="2853" max="2853" width="8.85546875" style="131" customWidth="1"/>
    <col min="2854" max="2854" width="11.42578125" style="131" customWidth="1"/>
    <col min="2855" max="2855" width="17" style="131" customWidth="1"/>
    <col min="2856" max="2866" width="0" style="131" hidden="1" customWidth="1"/>
    <col min="2867" max="2867" width="9.140625" style="131"/>
    <col min="2868" max="2868" width="28" style="131" customWidth="1"/>
    <col min="2869" max="2869" width="25.140625" style="131" customWidth="1"/>
    <col min="2870" max="2870" width="22.42578125" style="131" customWidth="1"/>
    <col min="2871" max="2871" width="20.28515625" style="131" customWidth="1"/>
    <col min="2872" max="2876" width="9.140625" style="131"/>
    <col min="2877" max="2877" width="12.5703125" style="131" customWidth="1"/>
    <col min="2878" max="2878" width="17.140625" style="131" customWidth="1"/>
    <col min="2879" max="2879" width="14.42578125" style="131" customWidth="1"/>
    <col min="2880" max="2880" width="28.85546875" style="131" customWidth="1"/>
    <col min="2881" max="2881" width="12.28515625" style="131" customWidth="1"/>
    <col min="2882" max="2882" width="38.85546875" style="131" customWidth="1"/>
    <col min="2883" max="2883" width="17.140625" style="131" customWidth="1"/>
    <col min="2884" max="3077" width="9.140625" style="131"/>
    <col min="3078" max="3078" width="5" style="131" customWidth="1"/>
    <col min="3079" max="3079" width="34.5703125" style="131" customWidth="1"/>
    <col min="3080" max="3080" width="15.7109375" style="131" customWidth="1"/>
    <col min="3081" max="3081" width="9.85546875" style="131" customWidth="1"/>
    <col min="3082" max="3082" width="15.5703125" style="131" customWidth="1"/>
    <col min="3083" max="3083" width="13.85546875" style="131" customWidth="1"/>
    <col min="3084" max="3084" width="16.140625" style="131" customWidth="1"/>
    <col min="3085" max="3085" width="17.7109375" style="131" customWidth="1"/>
    <col min="3086" max="3087" width="16.5703125" style="131" customWidth="1"/>
    <col min="3088" max="3088" width="16.28515625" style="131" customWidth="1"/>
    <col min="3089" max="3089" width="17.28515625" style="131" customWidth="1"/>
    <col min="3090" max="3090" width="17.140625" style="131" customWidth="1"/>
    <col min="3091" max="3091" width="17.42578125" style="131" customWidth="1"/>
    <col min="3092" max="3092" width="18.28515625" style="131" customWidth="1"/>
    <col min="3093" max="3093" width="16.28515625" style="131" customWidth="1"/>
    <col min="3094" max="3094" width="14.85546875" style="131" customWidth="1"/>
    <col min="3095" max="3095" width="16.5703125" style="131" customWidth="1"/>
    <col min="3096" max="3096" width="15.28515625" style="131" customWidth="1"/>
    <col min="3097" max="3097" width="18.42578125" style="131" customWidth="1"/>
    <col min="3098" max="3098" width="23.42578125" style="131" customWidth="1"/>
    <col min="3099" max="3099" width="46.7109375" style="131" customWidth="1"/>
    <col min="3100" max="3100" width="9.42578125" style="131" customWidth="1"/>
    <col min="3101" max="3101" width="14" style="131" customWidth="1"/>
    <col min="3102" max="3102" width="17.5703125" style="131" customWidth="1"/>
    <col min="3103" max="3103" width="14.140625" style="131" customWidth="1"/>
    <col min="3104" max="3104" width="13.140625" style="131" customWidth="1"/>
    <col min="3105" max="3105" width="16" style="131" customWidth="1"/>
    <col min="3106" max="3106" width="13.42578125" style="131" customWidth="1"/>
    <col min="3107" max="3107" width="13" style="131" customWidth="1"/>
    <col min="3108" max="3108" width="13.5703125" style="131" customWidth="1"/>
    <col min="3109" max="3109" width="8.85546875" style="131" customWidth="1"/>
    <col min="3110" max="3110" width="11.42578125" style="131" customWidth="1"/>
    <col min="3111" max="3111" width="17" style="131" customWidth="1"/>
    <col min="3112" max="3122" width="0" style="131" hidden="1" customWidth="1"/>
    <col min="3123" max="3123" width="9.140625" style="131"/>
    <col min="3124" max="3124" width="28" style="131" customWidth="1"/>
    <col min="3125" max="3125" width="25.140625" style="131" customWidth="1"/>
    <col min="3126" max="3126" width="22.42578125" style="131" customWidth="1"/>
    <col min="3127" max="3127" width="20.28515625" style="131" customWidth="1"/>
    <col min="3128" max="3132" width="9.140625" style="131"/>
    <col min="3133" max="3133" width="12.5703125" style="131" customWidth="1"/>
    <col min="3134" max="3134" width="17.140625" style="131" customWidth="1"/>
    <col min="3135" max="3135" width="14.42578125" style="131" customWidth="1"/>
    <col min="3136" max="3136" width="28.85546875" style="131" customWidth="1"/>
    <col min="3137" max="3137" width="12.28515625" style="131" customWidth="1"/>
    <col min="3138" max="3138" width="38.85546875" style="131" customWidth="1"/>
    <col min="3139" max="3139" width="17.140625" style="131" customWidth="1"/>
    <col min="3140" max="3333" width="9.140625" style="131"/>
    <col min="3334" max="3334" width="5" style="131" customWidth="1"/>
    <col min="3335" max="3335" width="34.5703125" style="131" customWidth="1"/>
    <col min="3336" max="3336" width="15.7109375" style="131" customWidth="1"/>
    <col min="3337" max="3337" width="9.85546875" style="131" customWidth="1"/>
    <col min="3338" max="3338" width="15.5703125" style="131" customWidth="1"/>
    <col min="3339" max="3339" width="13.85546875" style="131" customWidth="1"/>
    <col min="3340" max="3340" width="16.140625" style="131" customWidth="1"/>
    <col min="3341" max="3341" width="17.7109375" style="131" customWidth="1"/>
    <col min="3342" max="3343" width="16.5703125" style="131" customWidth="1"/>
    <col min="3344" max="3344" width="16.28515625" style="131" customWidth="1"/>
    <col min="3345" max="3345" width="17.28515625" style="131" customWidth="1"/>
    <col min="3346" max="3346" width="17.140625" style="131" customWidth="1"/>
    <col min="3347" max="3347" width="17.42578125" style="131" customWidth="1"/>
    <col min="3348" max="3348" width="18.28515625" style="131" customWidth="1"/>
    <col min="3349" max="3349" width="16.28515625" style="131" customWidth="1"/>
    <col min="3350" max="3350" width="14.85546875" style="131" customWidth="1"/>
    <col min="3351" max="3351" width="16.5703125" style="131" customWidth="1"/>
    <col min="3352" max="3352" width="15.28515625" style="131" customWidth="1"/>
    <col min="3353" max="3353" width="18.42578125" style="131" customWidth="1"/>
    <col min="3354" max="3354" width="23.42578125" style="131" customWidth="1"/>
    <col min="3355" max="3355" width="46.7109375" style="131" customWidth="1"/>
    <col min="3356" max="3356" width="9.42578125" style="131" customWidth="1"/>
    <col min="3357" max="3357" width="14" style="131" customWidth="1"/>
    <col min="3358" max="3358" width="17.5703125" style="131" customWidth="1"/>
    <col min="3359" max="3359" width="14.140625" style="131" customWidth="1"/>
    <col min="3360" max="3360" width="13.140625" style="131" customWidth="1"/>
    <col min="3361" max="3361" width="16" style="131" customWidth="1"/>
    <col min="3362" max="3362" width="13.42578125" style="131" customWidth="1"/>
    <col min="3363" max="3363" width="13" style="131" customWidth="1"/>
    <col min="3364" max="3364" width="13.5703125" style="131" customWidth="1"/>
    <col min="3365" max="3365" width="8.85546875" style="131" customWidth="1"/>
    <col min="3366" max="3366" width="11.42578125" style="131" customWidth="1"/>
    <col min="3367" max="3367" width="17" style="131" customWidth="1"/>
    <col min="3368" max="3378" width="0" style="131" hidden="1" customWidth="1"/>
    <col min="3379" max="3379" width="9.140625" style="131"/>
    <col min="3380" max="3380" width="28" style="131" customWidth="1"/>
    <col min="3381" max="3381" width="25.140625" style="131" customWidth="1"/>
    <col min="3382" max="3382" width="22.42578125" style="131" customWidth="1"/>
    <col min="3383" max="3383" width="20.28515625" style="131" customWidth="1"/>
    <col min="3384" max="3388" width="9.140625" style="131"/>
    <col min="3389" max="3389" width="12.5703125" style="131" customWidth="1"/>
    <col min="3390" max="3390" width="17.140625" style="131" customWidth="1"/>
    <col min="3391" max="3391" width="14.42578125" style="131" customWidth="1"/>
    <col min="3392" max="3392" width="28.85546875" style="131" customWidth="1"/>
    <col min="3393" max="3393" width="12.28515625" style="131" customWidth="1"/>
    <col min="3394" max="3394" width="38.85546875" style="131" customWidth="1"/>
    <col min="3395" max="3395" width="17.140625" style="131" customWidth="1"/>
    <col min="3396" max="3589" width="9.140625" style="131"/>
    <col min="3590" max="3590" width="5" style="131" customWidth="1"/>
    <col min="3591" max="3591" width="34.5703125" style="131" customWidth="1"/>
    <col min="3592" max="3592" width="15.7109375" style="131" customWidth="1"/>
    <col min="3593" max="3593" width="9.85546875" style="131" customWidth="1"/>
    <col min="3594" max="3594" width="15.5703125" style="131" customWidth="1"/>
    <col min="3595" max="3595" width="13.85546875" style="131" customWidth="1"/>
    <col min="3596" max="3596" width="16.140625" style="131" customWidth="1"/>
    <col min="3597" max="3597" width="17.7109375" style="131" customWidth="1"/>
    <col min="3598" max="3599" width="16.5703125" style="131" customWidth="1"/>
    <col min="3600" max="3600" width="16.28515625" style="131" customWidth="1"/>
    <col min="3601" max="3601" width="17.28515625" style="131" customWidth="1"/>
    <col min="3602" max="3602" width="17.140625" style="131" customWidth="1"/>
    <col min="3603" max="3603" width="17.42578125" style="131" customWidth="1"/>
    <col min="3604" max="3604" width="18.28515625" style="131" customWidth="1"/>
    <col min="3605" max="3605" width="16.28515625" style="131" customWidth="1"/>
    <col min="3606" max="3606" width="14.85546875" style="131" customWidth="1"/>
    <col min="3607" max="3607" width="16.5703125" style="131" customWidth="1"/>
    <col min="3608" max="3608" width="15.28515625" style="131" customWidth="1"/>
    <col min="3609" max="3609" width="18.42578125" style="131" customWidth="1"/>
    <col min="3610" max="3610" width="23.42578125" style="131" customWidth="1"/>
    <col min="3611" max="3611" width="46.7109375" style="131" customWidth="1"/>
    <col min="3612" max="3612" width="9.42578125" style="131" customWidth="1"/>
    <col min="3613" max="3613" width="14" style="131" customWidth="1"/>
    <col min="3614" max="3614" width="17.5703125" style="131" customWidth="1"/>
    <col min="3615" max="3615" width="14.140625" style="131" customWidth="1"/>
    <col min="3616" max="3616" width="13.140625" style="131" customWidth="1"/>
    <col min="3617" max="3617" width="16" style="131" customWidth="1"/>
    <col min="3618" max="3618" width="13.42578125" style="131" customWidth="1"/>
    <col min="3619" max="3619" width="13" style="131" customWidth="1"/>
    <col min="3620" max="3620" width="13.5703125" style="131" customWidth="1"/>
    <col min="3621" max="3621" width="8.85546875" style="131" customWidth="1"/>
    <col min="3622" max="3622" width="11.42578125" style="131" customWidth="1"/>
    <col min="3623" max="3623" width="17" style="131" customWidth="1"/>
    <col min="3624" max="3634" width="0" style="131" hidden="1" customWidth="1"/>
    <col min="3635" max="3635" width="9.140625" style="131"/>
    <col min="3636" max="3636" width="28" style="131" customWidth="1"/>
    <col min="3637" max="3637" width="25.140625" style="131" customWidth="1"/>
    <col min="3638" max="3638" width="22.42578125" style="131" customWidth="1"/>
    <col min="3639" max="3639" width="20.28515625" style="131" customWidth="1"/>
    <col min="3640" max="3644" width="9.140625" style="131"/>
    <col min="3645" max="3645" width="12.5703125" style="131" customWidth="1"/>
    <col min="3646" max="3646" width="17.140625" style="131" customWidth="1"/>
    <col min="3647" max="3647" width="14.42578125" style="131" customWidth="1"/>
    <col min="3648" max="3648" width="28.85546875" style="131" customWidth="1"/>
    <col min="3649" max="3649" width="12.28515625" style="131" customWidth="1"/>
    <col min="3650" max="3650" width="38.85546875" style="131" customWidth="1"/>
    <col min="3651" max="3651" width="17.140625" style="131" customWidth="1"/>
    <col min="3652" max="3845" width="9.140625" style="131"/>
    <col min="3846" max="3846" width="5" style="131" customWidth="1"/>
    <col min="3847" max="3847" width="34.5703125" style="131" customWidth="1"/>
    <col min="3848" max="3848" width="15.7109375" style="131" customWidth="1"/>
    <col min="3849" max="3849" width="9.85546875" style="131" customWidth="1"/>
    <col min="3850" max="3850" width="15.5703125" style="131" customWidth="1"/>
    <col min="3851" max="3851" width="13.85546875" style="131" customWidth="1"/>
    <col min="3852" max="3852" width="16.140625" style="131" customWidth="1"/>
    <col min="3853" max="3853" width="17.7109375" style="131" customWidth="1"/>
    <col min="3854" max="3855" width="16.5703125" style="131" customWidth="1"/>
    <col min="3856" max="3856" width="16.28515625" style="131" customWidth="1"/>
    <col min="3857" max="3857" width="17.28515625" style="131" customWidth="1"/>
    <col min="3858" max="3858" width="17.140625" style="131" customWidth="1"/>
    <col min="3859" max="3859" width="17.42578125" style="131" customWidth="1"/>
    <col min="3860" max="3860" width="18.28515625" style="131" customWidth="1"/>
    <col min="3861" max="3861" width="16.28515625" style="131" customWidth="1"/>
    <col min="3862" max="3862" width="14.85546875" style="131" customWidth="1"/>
    <col min="3863" max="3863" width="16.5703125" style="131" customWidth="1"/>
    <col min="3864" max="3864" width="15.28515625" style="131" customWidth="1"/>
    <col min="3865" max="3865" width="18.42578125" style="131" customWidth="1"/>
    <col min="3866" max="3866" width="23.42578125" style="131" customWidth="1"/>
    <col min="3867" max="3867" width="46.7109375" style="131" customWidth="1"/>
    <col min="3868" max="3868" width="9.42578125" style="131" customWidth="1"/>
    <col min="3869" max="3869" width="14" style="131" customWidth="1"/>
    <col min="3870" max="3870" width="17.5703125" style="131" customWidth="1"/>
    <col min="3871" max="3871" width="14.140625" style="131" customWidth="1"/>
    <col min="3872" max="3872" width="13.140625" style="131" customWidth="1"/>
    <col min="3873" max="3873" width="16" style="131" customWidth="1"/>
    <col min="3874" max="3874" width="13.42578125" style="131" customWidth="1"/>
    <col min="3875" max="3875" width="13" style="131" customWidth="1"/>
    <col min="3876" max="3876" width="13.5703125" style="131" customWidth="1"/>
    <col min="3877" max="3877" width="8.85546875" style="131" customWidth="1"/>
    <col min="3878" max="3878" width="11.42578125" style="131" customWidth="1"/>
    <col min="3879" max="3879" width="17" style="131" customWidth="1"/>
    <col min="3880" max="3890" width="0" style="131" hidden="1" customWidth="1"/>
    <col min="3891" max="3891" width="9.140625" style="131"/>
    <col min="3892" max="3892" width="28" style="131" customWidth="1"/>
    <col min="3893" max="3893" width="25.140625" style="131" customWidth="1"/>
    <col min="3894" max="3894" width="22.42578125" style="131" customWidth="1"/>
    <col min="3895" max="3895" width="20.28515625" style="131" customWidth="1"/>
    <col min="3896" max="3900" width="9.140625" style="131"/>
    <col min="3901" max="3901" width="12.5703125" style="131" customWidth="1"/>
    <col min="3902" max="3902" width="17.140625" style="131" customWidth="1"/>
    <col min="3903" max="3903" width="14.42578125" style="131" customWidth="1"/>
    <col min="3904" max="3904" width="28.85546875" style="131" customWidth="1"/>
    <col min="3905" max="3905" width="12.28515625" style="131" customWidth="1"/>
    <col min="3906" max="3906" width="38.85546875" style="131" customWidth="1"/>
    <col min="3907" max="3907" width="17.140625" style="131" customWidth="1"/>
    <col min="3908" max="4101" width="9.140625" style="131"/>
    <col min="4102" max="4102" width="5" style="131" customWidth="1"/>
    <col min="4103" max="4103" width="34.5703125" style="131" customWidth="1"/>
    <col min="4104" max="4104" width="15.7109375" style="131" customWidth="1"/>
    <col min="4105" max="4105" width="9.85546875" style="131" customWidth="1"/>
    <col min="4106" max="4106" width="15.5703125" style="131" customWidth="1"/>
    <col min="4107" max="4107" width="13.85546875" style="131" customWidth="1"/>
    <col min="4108" max="4108" width="16.140625" style="131" customWidth="1"/>
    <col min="4109" max="4109" width="17.7109375" style="131" customWidth="1"/>
    <col min="4110" max="4111" width="16.5703125" style="131" customWidth="1"/>
    <col min="4112" max="4112" width="16.28515625" style="131" customWidth="1"/>
    <col min="4113" max="4113" width="17.28515625" style="131" customWidth="1"/>
    <col min="4114" max="4114" width="17.140625" style="131" customWidth="1"/>
    <col min="4115" max="4115" width="17.42578125" style="131" customWidth="1"/>
    <col min="4116" max="4116" width="18.28515625" style="131" customWidth="1"/>
    <col min="4117" max="4117" width="16.28515625" style="131" customWidth="1"/>
    <col min="4118" max="4118" width="14.85546875" style="131" customWidth="1"/>
    <col min="4119" max="4119" width="16.5703125" style="131" customWidth="1"/>
    <col min="4120" max="4120" width="15.28515625" style="131" customWidth="1"/>
    <col min="4121" max="4121" width="18.42578125" style="131" customWidth="1"/>
    <col min="4122" max="4122" width="23.42578125" style="131" customWidth="1"/>
    <col min="4123" max="4123" width="46.7109375" style="131" customWidth="1"/>
    <col min="4124" max="4124" width="9.42578125" style="131" customWidth="1"/>
    <col min="4125" max="4125" width="14" style="131" customWidth="1"/>
    <col min="4126" max="4126" width="17.5703125" style="131" customWidth="1"/>
    <col min="4127" max="4127" width="14.140625" style="131" customWidth="1"/>
    <col min="4128" max="4128" width="13.140625" style="131" customWidth="1"/>
    <col min="4129" max="4129" width="16" style="131" customWidth="1"/>
    <col min="4130" max="4130" width="13.42578125" style="131" customWidth="1"/>
    <col min="4131" max="4131" width="13" style="131" customWidth="1"/>
    <col min="4132" max="4132" width="13.5703125" style="131" customWidth="1"/>
    <col min="4133" max="4133" width="8.85546875" style="131" customWidth="1"/>
    <col min="4134" max="4134" width="11.42578125" style="131" customWidth="1"/>
    <col min="4135" max="4135" width="17" style="131" customWidth="1"/>
    <col min="4136" max="4146" width="0" style="131" hidden="1" customWidth="1"/>
    <col min="4147" max="4147" width="9.140625" style="131"/>
    <col min="4148" max="4148" width="28" style="131" customWidth="1"/>
    <col min="4149" max="4149" width="25.140625" style="131" customWidth="1"/>
    <col min="4150" max="4150" width="22.42578125" style="131" customWidth="1"/>
    <col min="4151" max="4151" width="20.28515625" style="131" customWidth="1"/>
    <col min="4152" max="4156" width="9.140625" style="131"/>
    <col min="4157" max="4157" width="12.5703125" style="131" customWidth="1"/>
    <col min="4158" max="4158" width="17.140625" style="131" customWidth="1"/>
    <col min="4159" max="4159" width="14.42578125" style="131" customWidth="1"/>
    <col min="4160" max="4160" width="28.85546875" style="131" customWidth="1"/>
    <col min="4161" max="4161" width="12.28515625" style="131" customWidth="1"/>
    <col min="4162" max="4162" width="38.85546875" style="131" customWidth="1"/>
    <col min="4163" max="4163" width="17.140625" style="131" customWidth="1"/>
    <col min="4164" max="4357" width="9.140625" style="131"/>
    <col min="4358" max="4358" width="5" style="131" customWidth="1"/>
    <col min="4359" max="4359" width="34.5703125" style="131" customWidth="1"/>
    <col min="4360" max="4360" width="15.7109375" style="131" customWidth="1"/>
    <col min="4361" max="4361" width="9.85546875" style="131" customWidth="1"/>
    <col min="4362" max="4362" width="15.5703125" style="131" customWidth="1"/>
    <col min="4363" max="4363" width="13.85546875" style="131" customWidth="1"/>
    <col min="4364" max="4364" width="16.140625" style="131" customWidth="1"/>
    <col min="4365" max="4365" width="17.7109375" style="131" customWidth="1"/>
    <col min="4366" max="4367" width="16.5703125" style="131" customWidth="1"/>
    <col min="4368" max="4368" width="16.28515625" style="131" customWidth="1"/>
    <col min="4369" max="4369" width="17.28515625" style="131" customWidth="1"/>
    <col min="4370" max="4370" width="17.140625" style="131" customWidth="1"/>
    <col min="4371" max="4371" width="17.42578125" style="131" customWidth="1"/>
    <col min="4372" max="4372" width="18.28515625" style="131" customWidth="1"/>
    <col min="4373" max="4373" width="16.28515625" style="131" customWidth="1"/>
    <col min="4374" max="4374" width="14.85546875" style="131" customWidth="1"/>
    <col min="4375" max="4375" width="16.5703125" style="131" customWidth="1"/>
    <col min="4376" max="4376" width="15.28515625" style="131" customWidth="1"/>
    <col min="4377" max="4377" width="18.42578125" style="131" customWidth="1"/>
    <col min="4378" max="4378" width="23.42578125" style="131" customWidth="1"/>
    <col min="4379" max="4379" width="46.7109375" style="131" customWidth="1"/>
    <col min="4380" max="4380" width="9.42578125" style="131" customWidth="1"/>
    <col min="4381" max="4381" width="14" style="131" customWidth="1"/>
    <col min="4382" max="4382" width="17.5703125" style="131" customWidth="1"/>
    <col min="4383" max="4383" width="14.140625" style="131" customWidth="1"/>
    <col min="4384" max="4384" width="13.140625" style="131" customWidth="1"/>
    <col min="4385" max="4385" width="16" style="131" customWidth="1"/>
    <col min="4386" max="4386" width="13.42578125" style="131" customWidth="1"/>
    <col min="4387" max="4387" width="13" style="131" customWidth="1"/>
    <col min="4388" max="4388" width="13.5703125" style="131" customWidth="1"/>
    <col min="4389" max="4389" width="8.85546875" style="131" customWidth="1"/>
    <col min="4390" max="4390" width="11.42578125" style="131" customWidth="1"/>
    <col min="4391" max="4391" width="17" style="131" customWidth="1"/>
    <col min="4392" max="4402" width="0" style="131" hidden="1" customWidth="1"/>
    <col min="4403" max="4403" width="9.140625" style="131"/>
    <col min="4404" max="4404" width="28" style="131" customWidth="1"/>
    <col min="4405" max="4405" width="25.140625" style="131" customWidth="1"/>
    <col min="4406" max="4406" width="22.42578125" style="131" customWidth="1"/>
    <col min="4407" max="4407" width="20.28515625" style="131" customWidth="1"/>
    <col min="4408" max="4412" width="9.140625" style="131"/>
    <col min="4413" max="4413" width="12.5703125" style="131" customWidth="1"/>
    <col min="4414" max="4414" width="17.140625" style="131" customWidth="1"/>
    <col min="4415" max="4415" width="14.42578125" style="131" customWidth="1"/>
    <col min="4416" max="4416" width="28.85546875" style="131" customWidth="1"/>
    <col min="4417" max="4417" width="12.28515625" style="131" customWidth="1"/>
    <col min="4418" max="4418" width="38.85546875" style="131" customWidth="1"/>
    <col min="4419" max="4419" width="17.140625" style="131" customWidth="1"/>
    <col min="4420" max="4613" width="9.140625" style="131"/>
    <col min="4614" max="4614" width="5" style="131" customWidth="1"/>
    <col min="4615" max="4615" width="34.5703125" style="131" customWidth="1"/>
    <col min="4616" max="4616" width="15.7109375" style="131" customWidth="1"/>
    <col min="4617" max="4617" width="9.85546875" style="131" customWidth="1"/>
    <col min="4618" max="4618" width="15.5703125" style="131" customWidth="1"/>
    <col min="4619" max="4619" width="13.85546875" style="131" customWidth="1"/>
    <col min="4620" max="4620" width="16.140625" style="131" customWidth="1"/>
    <col min="4621" max="4621" width="17.7109375" style="131" customWidth="1"/>
    <col min="4622" max="4623" width="16.5703125" style="131" customWidth="1"/>
    <col min="4624" max="4624" width="16.28515625" style="131" customWidth="1"/>
    <col min="4625" max="4625" width="17.28515625" style="131" customWidth="1"/>
    <col min="4626" max="4626" width="17.140625" style="131" customWidth="1"/>
    <col min="4627" max="4627" width="17.42578125" style="131" customWidth="1"/>
    <col min="4628" max="4628" width="18.28515625" style="131" customWidth="1"/>
    <col min="4629" max="4629" width="16.28515625" style="131" customWidth="1"/>
    <col min="4630" max="4630" width="14.85546875" style="131" customWidth="1"/>
    <col min="4631" max="4631" width="16.5703125" style="131" customWidth="1"/>
    <col min="4632" max="4632" width="15.28515625" style="131" customWidth="1"/>
    <col min="4633" max="4633" width="18.42578125" style="131" customWidth="1"/>
    <col min="4634" max="4634" width="23.42578125" style="131" customWidth="1"/>
    <col min="4635" max="4635" width="46.7109375" style="131" customWidth="1"/>
    <col min="4636" max="4636" width="9.42578125" style="131" customWidth="1"/>
    <col min="4637" max="4637" width="14" style="131" customWidth="1"/>
    <col min="4638" max="4638" width="17.5703125" style="131" customWidth="1"/>
    <col min="4639" max="4639" width="14.140625" style="131" customWidth="1"/>
    <col min="4640" max="4640" width="13.140625" style="131" customWidth="1"/>
    <col min="4641" max="4641" width="16" style="131" customWidth="1"/>
    <col min="4642" max="4642" width="13.42578125" style="131" customWidth="1"/>
    <col min="4643" max="4643" width="13" style="131" customWidth="1"/>
    <col min="4644" max="4644" width="13.5703125" style="131" customWidth="1"/>
    <col min="4645" max="4645" width="8.85546875" style="131" customWidth="1"/>
    <col min="4646" max="4646" width="11.42578125" style="131" customWidth="1"/>
    <col min="4647" max="4647" width="17" style="131" customWidth="1"/>
    <col min="4648" max="4658" width="0" style="131" hidden="1" customWidth="1"/>
    <col min="4659" max="4659" width="9.140625" style="131"/>
    <col min="4660" max="4660" width="28" style="131" customWidth="1"/>
    <col min="4661" max="4661" width="25.140625" style="131" customWidth="1"/>
    <col min="4662" max="4662" width="22.42578125" style="131" customWidth="1"/>
    <col min="4663" max="4663" width="20.28515625" style="131" customWidth="1"/>
    <col min="4664" max="4668" width="9.140625" style="131"/>
    <col min="4669" max="4669" width="12.5703125" style="131" customWidth="1"/>
    <col min="4670" max="4670" width="17.140625" style="131" customWidth="1"/>
    <col min="4671" max="4671" width="14.42578125" style="131" customWidth="1"/>
    <col min="4672" max="4672" width="28.85546875" style="131" customWidth="1"/>
    <col min="4673" max="4673" width="12.28515625" style="131" customWidth="1"/>
    <col min="4674" max="4674" width="38.85546875" style="131" customWidth="1"/>
    <col min="4675" max="4675" width="17.140625" style="131" customWidth="1"/>
    <col min="4676" max="4869" width="9.140625" style="131"/>
    <col min="4870" max="4870" width="5" style="131" customWidth="1"/>
    <col min="4871" max="4871" width="34.5703125" style="131" customWidth="1"/>
    <col min="4872" max="4872" width="15.7109375" style="131" customWidth="1"/>
    <col min="4873" max="4873" width="9.85546875" style="131" customWidth="1"/>
    <col min="4874" max="4874" width="15.5703125" style="131" customWidth="1"/>
    <col min="4875" max="4875" width="13.85546875" style="131" customWidth="1"/>
    <col min="4876" max="4876" width="16.140625" style="131" customWidth="1"/>
    <col min="4877" max="4877" width="17.7109375" style="131" customWidth="1"/>
    <col min="4878" max="4879" width="16.5703125" style="131" customWidth="1"/>
    <col min="4880" max="4880" width="16.28515625" style="131" customWidth="1"/>
    <col min="4881" max="4881" width="17.28515625" style="131" customWidth="1"/>
    <col min="4882" max="4882" width="17.140625" style="131" customWidth="1"/>
    <col min="4883" max="4883" width="17.42578125" style="131" customWidth="1"/>
    <col min="4884" max="4884" width="18.28515625" style="131" customWidth="1"/>
    <col min="4885" max="4885" width="16.28515625" style="131" customWidth="1"/>
    <col min="4886" max="4886" width="14.85546875" style="131" customWidth="1"/>
    <col min="4887" max="4887" width="16.5703125" style="131" customWidth="1"/>
    <col min="4888" max="4888" width="15.28515625" style="131" customWidth="1"/>
    <col min="4889" max="4889" width="18.42578125" style="131" customWidth="1"/>
    <col min="4890" max="4890" width="23.42578125" style="131" customWidth="1"/>
    <col min="4891" max="4891" width="46.7109375" style="131" customWidth="1"/>
    <col min="4892" max="4892" width="9.42578125" style="131" customWidth="1"/>
    <col min="4893" max="4893" width="14" style="131" customWidth="1"/>
    <col min="4894" max="4894" width="17.5703125" style="131" customWidth="1"/>
    <col min="4895" max="4895" width="14.140625" style="131" customWidth="1"/>
    <col min="4896" max="4896" width="13.140625" style="131" customWidth="1"/>
    <col min="4897" max="4897" width="16" style="131" customWidth="1"/>
    <col min="4898" max="4898" width="13.42578125" style="131" customWidth="1"/>
    <col min="4899" max="4899" width="13" style="131" customWidth="1"/>
    <col min="4900" max="4900" width="13.5703125" style="131" customWidth="1"/>
    <col min="4901" max="4901" width="8.85546875" style="131" customWidth="1"/>
    <col min="4902" max="4902" width="11.42578125" style="131" customWidth="1"/>
    <col min="4903" max="4903" width="17" style="131" customWidth="1"/>
    <col min="4904" max="4914" width="0" style="131" hidden="1" customWidth="1"/>
    <col min="4915" max="4915" width="9.140625" style="131"/>
    <col min="4916" max="4916" width="28" style="131" customWidth="1"/>
    <col min="4917" max="4917" width="25.140625" style="131" customWidth="1"/>
    <col min="4918" max="4918" width="22.42578125" style="131" customWidth="1"/>
    <col min="4919" max="4919" width="20.28515625" style="131" customWidth="1"/>
    <col min="4920" max="4924" width="9.140625" style="131"/>
    <col min="4925" max="4925" width="12.5703125" style="131" customWidth="1"/>
    <col min="4926" max="4926" width="17.140625" style="131" customWidth="1"/>
    <col min="4927" max="4927" width="14.42578125" style="131" customWidth="1"/>
    <col min="4928" max="4928" width="28.85546875" style="131" customWidth="1"/>
    <col min="4929" max="4929" width="12.28515625" style="131" customWidth="1"/>
    <col min="4930" max="4930" width="38.85546875" style="131" customWidth="1"/>
    <col min="4931" max="4931" width="17.140625" style="131" customWidth="1"/>
    <col min="4932" max="5125" width="9.140625" style="131"/>
    <col min="5126" max="5126" width="5" style="131" customWidth="1"/>
    <col min="5127" max="5127" width="34.5703125" style="131" customWidth="1"/>
    <col min="5128" max="5128" width="15.7109375" style="131" customWidth="1"/>
    <col min="5129" max="5129" width="9.85546875" style="131" customWidth="1"/>
    <col min="5130" max="5130" width="15.5703125" style="131" customWidth="1"/>
    <col min="5131" max="5131" width="13.85546875" style="131" customWidth="1"/>
    <col min="5132" max="5132" width="16.140625" style="131" customWidth="1"/>
    <col min="5133" max="5133" width="17.7109375" style="131" customWidth="1"/>
    <col min="5134" max="5135" width="16.5703125" style="131" customWidth="1"/>
    <col min="5136" max="5136" width="16.28515625" style="131" customWidth="1"/>
    <col min="5137" max="5137" width="17.28515625" style="131" customWidth="1"/>
    <col min="5138" max="5138" width="17.140625" style="131" customWidth="1"/>
    <col min="5139" max="5139" width="17.42578125" style="131" customWidth="1"/>
    <col min="5140" max="5140" width="18.28515625" style="131" customWidth="1"/>
    <col min="5141" max="5141" width="16.28515625" style="131" customWidth="1"/>
    <col min="5142" max="5142" width="14.85546875" style="131" customWidth="1"/>
    <col min="5143" max="5143" width="16.5703125" style="131" customWidth="1"/>
    <col min="5144" max="5144" width="15.28515625" style="131" customWidth="1"/>
    <col min="5145" max="5145" width="18.42578125" style="131" customWidth="1"/>
    <col min="5146" max="5146" width="23.42578125" style="131" customWidth="1"/>
    <col min="5147" max="5147" width="46.7109375" style="131" customWidth="1"/>
    <col min="5148" max="5148" width="9.42578125" style="131" customWidth="1"/>
    <col min="5149" max="5149" width="14" style="131" customWidth="1"/>
    <col min="5150" max="5150" width="17.5703125" style="131" customWidth="1"/>
    <col min="5151" max="5151" width="14.140625" style="131" customWidth="1"/>
    <col min="5152" max="5152" width="13.140625" style="131" customWidth="1"/>
    <col min="5153" max="5153" width="16" style="131" customWidth="1"/>
    <col min="5154" max="5154" width="13.42578125" style="131" customWidth="1"/>
    <col min="5155" max="5155" width="13" style="131" customWidth="1"/>
    <col min="5156" max="5156" width="13.5703125" style="131" customWidth="1"/>
    <col min="5157" max="5157" width="8.85546875" style="131" customWidth="1"/>
    <col min="5158" max="5158" width="11.42578125" style="131" customWidth="1"/>
    <col min="5159" max="5159" width="17" style="131" customWidth="1"/>
    <col min="5160" max="5170" width="0" style="131" hidden="1" customWidth="1"/>
    <col min="5171" max="5171" width="9.140625" style="131"/>
    <col min="5172" max="5172" width="28" style="131" customWidth="1"/>
    <col min="5173" max="5173" width="25.140625" style="131" customWidth="1"/>
    <col min="5174" max="5174" width="22.42578125" style="131" customWidth="1"/>
    <col min="5175" max="5175" width="20.28515625" style="131" customWidth="1"/>
    <col min="5176" max="5180" width="9.140625" style="131"/>
    <col min="5181" max="5181" width="12.5703125" style="131" customWidth="1"/>
    <col min="5182" max="5182" width="17.140625" style="131" customWidth="1"/>
    <col min="5183" max="5183" width="14.42578125" style="131" customWidth="1"/>
    <col min="5184" max="5184" width="28.85546875" style="131" customWidth="1"/>
    <col min="5185" max="5185" width="12.28515625" style="131" customWidth="1"/>
    <col min="5186" max="5186" width="38.85546875" style="131" customWidth="1"/>
    <col min="5187" max="5187" width="17.140625" style="131" customWidth="1"/>
    <col min="5188" max="5381" width="9.140625" style="131"/>
    <col min="5382" max="5382" width="5" style="131" customWidth="1"/>
    <col min="5383" max="5383" width="34.5703125" style="131" customWidth="1"/>
    <col min="5384" max="5384" width="15.7109375" style="131" customWidth="1"/>
    <col min="5385" max="5385" width="9.85546875" style="131" customWidth="1"/>
    <col min="5386" max="5386" width="15.5703125" style="131" customWidth="1"/>
    <col min="5387" max="5387" width="13.85546875" style="131" customWidth="1"/>
    <col min="5388" max="5388" width="16.140625" style="131" customWidth="1"/>
    <col min="5389" max="5389" width="17.7109375" style="131" customWidth="1"/>
    <col min="5390" max="5391" width="16.5703125" style="131" customWidth="1"/>
    <col min="5392" max="5392" width="16.28515625" style="131" customWidth="1"/>
    <col min="5393" max="5393" width="17.28515625" style="131" customWidth="1"/>
    <col min="5394" max="5394" width="17.140625" style="131" customWidth="1"/>
    <col min="5395" max="5395" width="17.42578125" style="131" customWidth="1"/>
    <col min="5396" max="5396" width="18.28515625" style="131" customWidth="1"/>
    <col min="5397" max="5397" width="16.28515625" style="131" customWidth="1"/>
    <col min="5398" max="5398" width="14.85546875" style="131" customWidth="1"/>
    <col min="5399" max="5399" width="16.5703125" style="131" customWidth="1"/>
    <col min="5400" max="5400" width="15.28515625" style="131" customWidth="1"/>
    <col min="5401" max="5401" width="18.42578125" style="131" customWidth="1"/>
    <col min="5402" max="5402" width="23.42578125" style="131" customWidth="1"/>
    <col min="5403" max="5403" width="46.7109375" style="131" customWidth="1"/>
    <col min="5404" max="5404" width="9.42578125" style="131" customWidth="1"/>
    <col min="5405" max="5405" width="14" style="131" customWidth="1"/>
    <col min="5406" max="5406" width="17.5703125" style="131" customWidth="1"/>
    <col min="5407" max="5407" width="14.140625" style="131" customWidth="1"/>
    <col min="5408" max="5408" width="13.140625" style="131" customWidth="1"/>
    <col min="5409" max="5409" width="16" style="131" customWidth="1"/>
    <col min="5410" max="5410" width="13.42578125" style="131" customWidth="1"/>
    <col min="5411" max="5411" width="13" style="131" customWidth="1"/>
    <col min="5412" max="5412" width="13.5703125" style="131" customWidth="1"/>
    <col min="5413" max="5413" width="8.85546875" style="131" customWidth="1"/>
    <col min="5414" max="5414" width="11.42578125" style="131" customWidth="1"/>
    <col min="5415" max="5415" width="17" style="131" customWidth="1"/>
    <col min="5416" max="5426" width="0" style="131" hidden="1" customWidth="1"/>
    <col min="5427" max="5427" width="9.140625" style="131"/>
    <col min="5428" max="5428" width="28" style="131" customWidth="1"/>
    <col min="5429" max="5429" width="25.140625" style="131" customWidth="1"/>
    <col min="5430" max="5430" width="22.42578125" style="131" customWidth="1"/>
    <col min="5431" max="5431" width="20.28515625" style="131" customWidth="1"/>
    <col min="5432" max="5436" width="9.140625" style="131"/>
    <col min="5437" max="5437" width="12.5703125" style="131" customWidth="1"/>
    <col min="5438" max="5438" width="17.140625" style="131" customWidth="1"/>
    <col min="5439" max="5439" width="14.42578125" style="131" customWidth="1"/>
    <col min="5440" max="5440" width="28.85546875" style="131" customWidth="1"/>
    <col min="5441" max="5441" width="12.28515625" style="131" customWidth="1"/>
    <col min="5442" max="5442" width="38.85546875" style="131" customWidth="1"/>
    <col min="5443" max="5443" width="17.140625" style="131" customWidth="1"/>
    <col min="5444" max="5637" width="9.140625" style="131"/>
    <col min="5638" max="5638" width="5" style="131" customWidth="1"/>
    <col min="5639" max="5639" width="34.5703125" style="131" customWidth="1"/>
    <col min="5640" max="5640" width="15.7109375" style="131" customWidth="1"/>
    <col min="5641" max="5641" width="9.85546875" style="131" customWidth="1"/>
    <col min="5642" max="5642" width="15.5703125" style="131" customWidth="1"/>
    <col min="5643" max="5643" width="13.85546875" style="131" customWidth="1"/>
    <col min="5644" max="5644" width="16.140625" style="131" customWidth="1"/>
    <col min="5645" max="5645" width="17.7109375" style="131" customWidth="1"/>
    <col min="5646" max="5647" width="16.5703125" style="131" customWidth="1"/>
    <col min="5648" max="5648" width="16.28515625" style="131" customWidth="1"/>
    <col min="5649" max="5649" width="17.28515625" style="131" customWidth="1"/>
    <col min="5650" max="5650" width="17.140625" style="131" customWidth="1"/>
    <col min="5651" max="5651" width="17.42578125" style="131" customWidth="1"/>
    <col min="5652" max="5652" width="18.28515625" style="131" customWidth="1"/>
    <col min="5653" max="5653" width="16.28515625" style="131" customWidth="1"/>
    <col min="5654" max="5654" width="14.85546875" style="131" customWidth="1"/>
    <col min="5655" max="5655" width="16.5703125" style="131" customWidth="1"/>
    <col min="5656" max="5656" width="15.28515625" style="131" customWidth="1"/>
    <col min="5657" max="5657" width="18.42578125" style="131" customWidth="1"/>
    <col min="5658" max="5658" width="23.42578125" style="131" customWidth="1"/>
    <col min="5659" max="5659" width="46.7109375" style="131" customWidth="1"/>
    <col min="5660" max="5660" width="9.42578125" style="131" customWidth="1"/>
    <col min="5661" max="5661" width="14" style="131" customWidth="1"/>
    <col min="5662" max="5662" width="17.5703125" style="131" customWidth="1"/>
    <col min="5663" max="5663" width="14.140625" style="131" customWidth="1"/>
    <col min="5664" max="5664" width="13.140625" style="131" customWidth="1"/>
    <col min="5665" max="5665" width="16" style="131" customWidth="1"/>
    <col min="5666" max="5666" width="13.42578125" style="131" customWidth="1"/>
    <col min="5667" max="5667" width="13" style="131" customWidth="1"/>
    <col min="5668" max="5668" width="13.5703125" style="131" customWidth="1"/>
    <col min="5669" max="5669" width="8.85546875" style="131" customWidth="1"/>
    <col min="5670" max="5670" width="11.42578125" style="131" customWidth="1"/>
    <col min="5671" max="5671" width="17" style="131" customWidth="1"/>
    <col min="5672" max="5682" width="0" style="131" hidden="1" customWidth="1"/>
    <col min="5683" max="5683" width="9.140625" style="131"/>
    <col min="5684" max="5684" width="28" style="131" customWidth="1"/>
    <col min="5685" max="5685" width="25.140625" style="131" customWidth="1"/>
    <col min="5686" max="5686" width="22.42578125" style="131" customWidth="1"/>
    <col min="5687" max="5687" width="20.28515625" style="131" customWidth="1"/>
    <col min="5688" max="5692" width="9.140625" style="131"/>
    <col min="5693" max="5693" width="12.5703125" style="131" customWidth="1"/>
    <col min="5694" max="5694" width="17.140625" style="131" customWidth="1"/>
    <col min="5695" max="5695" width="14.42578125" style="131" customWidth="1"/>
    <col min="5696" max="5696" width="28.85546875" style="131" customWidth="1"/>
    <col min="5697" max="5697" width="12.28515625" style="131" customWidth="1"/>
    <col min="5698" max="5698" width="38.85546875" style="131" customWidth="1"/>
    <col min="5699" max="5699" width="17.140625" style="131" customWidth="1"/>
    <col min="5700" max="5893" width="9.140625" style="131"/>
    <col min="5894" max="5894" width="5" style="131" customWidth="1"/>
    <col min="5895" max="5895" width="34.5703125" style="131" customWidth="1"/>
    <col min="5896" max="5896" width="15.7109375" style="131" customWidth="1"/>
    <col min="5897" max="5897" width="9.85546875" style="131" customWidth="1"/>
    <col min="5898" max="5898" width="15.5703125" style="131" customWidth="1"/>
    <col min="5899" max="5899" width="13.85546875" style="131" customWidth="1"/>
    <col min="5900" max="5900" width="16.140625" style="131" customWidth="1"/>
    <col min="5901" max="5901" width="17.7109375" style="131" customWidth="1"/>
    <col min="5902" max="5903" width="16.5703125" style="131" customWidth="1"/>
    <col min="5904" max="5904" width="16.28515625" style="131" customWidth="1"/>
    <col min="5905" max="5905" width="17.28515625" style="131" customWidth="1"/>
    <col min="5906" max="5906" width="17.140625" style="131" customWidth="1"/>
    <col min="5907" max="5907" width="17.42578125" style="131" customWidth="1"/>
    <col min="5908" max="5908" width="18.28515625" style="131" customWidth="1"/>
    <col min="5909" max="5909" width="16.28515625" style="131" customWidth="1"/>
    <col min="5910" max="5910" width="14.85546875" style="131" customWidth="1"/>
    <col min="5911" max="5911" width="16.5703125" style="131" customWidth="1"/>
    <col min="5912" max="5912" width="15.28515625" style="131" customWidth="1"/>
    <col min="5913" max="5913" width="18.42578125" style="131" customWidth="1"/>
    <col min="5914" max="5914" width="23.42578125" style="131" customWidth="1"/>
    <col min="5915" max="5915" width="46.7109375" style="131" customWidth="1"/>
    <col min="5916" max="5916" width="9.42578125" style="131" customWidth="1"/>
    <col min="5917" max="5917" width="14" style="131" customWidth="1"/>
    <col min="5918" max="5918" width="17.5703125" style="131" customWidth="1"/>
    <col min="5919" max="5919" width="14.140625" style="131" customWidth="1"/>
    <col min="5920" max="5920" width="13.140625" style="131" customWidth="1"/>
    <col min="5921" max="5921" width="16" style="131" customWidth="1"/>
    <col min="5922" max="5922" width="13.42578125" style="131" customWidth="1"/>
    <col min="5923" max="5923" width="13" style="131" customWidth="1"/>
    <col min="5924" max="5924" width="13.5703125" style="131" customWidth="1"/>
    <col min="5925" max="5925" width="8.85546875" style="131" customWidth="1"/>
    <col min="5926" max="5926" width="11.42578125" style="131" customWidth="1"/>
    <col min="5927" max="5927" width="17" style="131" customWidth="1"/>
    <col min="5928" max="5938" width="0" style="131" hidden="1" customWidth="1"/>
    <col min="5939" max="5939" width="9.140625" style="131"/>
    <col min="5940" max="5940" width="28" style="131" customWidth="1"/>
    <col min="5941" max="5941" width="25.140625" style="131" customWidth="1"/>
    <col min="5942" max="5942" width="22.42578125" style="131" customWidth="1"/>
    <col min="5943" max="5943" width="20.28515625" style="131" customWidth="1"/>
    <col min="5944" max="5948" width="9.140625" style="131"/>
    <col min="5949" max="5949" width="12.5703125" style="131" customWidth="1"/>
    <col min="5950" max="5950" width="17.140625" style="131" customWidth="1"/>
    <col min="5951" max="5951" width="14.42578125" style="131" customWidth="1"/>
    <col min="5952" max="5952" width="28.85546875" style="131" customWidth="1"/>
    <col min="5953" max="5953" width="12.28515625" style="131" customWidth="1"/>
    <col min="5954" max="5954" width="38.85546875" style="131" customWidth="1"/>
    <col min="5955" max="5955" width="17.140625" style="131" customWidth="1"/>
    <col min="5956" max="6149" width="9.140625" style="131"/>
    <col min="6150" max="6150" width="5" style="131" customWidth="1"/>
    <col min="6151" max="6151" width="34.5703125" style="131" customWidth="1"/>
    <col min="6152" max="6152" width="15.7109375" style="131" customWidth="1"/>
    <col min="6153" max="6153" width="9.85546875" style="131" customWidth="1"/>
    <col min="6154" max="6154" width="15.5703125" style="131" customWidth="1"/>
    <col min="6155" max="6155" width="13.85546875" style="131" customWidth="1"/>
    <col min="6156" max="6156" width="16.140625" style="131" customWidth="1"/>
    <col min="6157" max="6157" width="17.7109375" style="131" customWidth="1"/>
    <col min="6158" max="6159" width="16.5703125" style="131" customWidth="1"/>
    <col min="6160" max="6160" width="16.28515625" style="131" customWidth="1"/>
    <col min="6161" max="6161" width="17.28515625" style="131" customWidth="1"/>
    <col min="6162" max="6162" width="17.140625" style="131" customWidth="1"/>
    <col min="6163" max="6163" width="17.42578125" style="131" customWidth="1"/>
    <col min="6164" max="6164" width="18.28515625" style="131" customWidth="1"/>
    <col min="6165" max="6165" width="16.28515625" style="131" customWidth="1"/>
    <col min="6166" max="6166" width="14.85546875" style="131" customWidth="1"/>
    <col min="6167" max="6167" width="16.5703125" style="131" customWidth="1"/>
    <col min="6168" max="6168" width="15.28515625" style="131" customWidth="1"/>
    <col min="6169" max="6169" width="18.42578125" style="131" customWidth="1"/>
    <col min="6170" max="6170" width="23.42578125" style="131" customWidth="1"/>
    <col min="6171" max="6171" width="46.7109375" style="131" customWidth="1"/>
    <col min="6172" max="6172" width="9.42578125" style="131" customWidth="1"/>
    <col min="6173" max="6173" width="14" style="131" customWidth="1"/>
    <col min="6174" max="6174" width="17.5703125" style="131" customWidth="1"/>
    <col min="6175" max="6175" width="14.140625" style="131" customWidth="1"/>
    <col min="6176" max="6176" width="13.140625" style="131" customWidth="1"/>
    <col min="6177" max="6177" width="16" style="131" customWidth="1"/>
    <col min="6178" max="6178" width="13.42578125" style="131" customWidth="1"/>
    <col min="6179" max="6179" width="13" style="131" customWidth="1"/>
    <col min="6180" max="6180" width="13.5703125" style="131" customWidth="1"/>
    <col min="6181" max="6181" width="8.85546875" style="131" customWidth="1"/>
    <col min="6182" max="6182" width="11.42578125" style="131" customWidth="1"/>
    <col min="6183" max="6183" width="17" style="131" customWidth="1"/>
    <col min="6184" max="6194" width="0" style="131" hidden="1" customWidth="1"/>
    <col min="6195" max="6195" width="9.140625" style="131"/>
    <col min="6196" max="6196" width="28" style="131" customWidth="1"/>
    <col min="6197" max="6197" width="25.140625" style="131" customWidth="1"/>
    <col min="6198" max="6198" width="22.42578125" style="131" customWidth="1"/>
    <col min="6199" max="6199" width="20.28515625" style="131" customWidth="1"/>
    <col min="6200" max="6204" width="9.140625" style="131"/>
    <col min="6205" max="6205" width="12.5703125" style="131" customWidth="1"/>
    <col min="6206" max="6206" width="17.140625" style="131" customWidth="1"/>
    <col min="6207" max="6207" width="14.42578125" style="131" customWidth="1"/>
    <col min="6208" max="6208" width="28.85546875" style="131" customWidth="1"/>
    <col min="6209" max="6209" width="12.28515625" style="131" customWidth="1"/>
    <col min="6210" max="6210" width="38.85546875" style="131" customWidth="1"/>
    <col min="6211" max="6211" width="17.140625" style="131" customWidth="1"/>
    <col min="6212" max="6405" width="9.140625" style="131"/>
    <col min="6406" max="6406" width="5" style="131" customWidth="1"/>
    <col min="6407" max="6407" width="34.5703125" style="131" customWidth="1"/>
    <col min="6408" max="6408" width="15.7109375" style="131" customWidth="1"/>
    <col min="6409" max="6409" width="9.85546875" style="131" customWidth="1"/>
    <col min="6410" max="6410" width="15.5703125" style="131" customWidth="1"/>
    <col min="6411" max="6411" width="13.85546875" style="131" customWidth="1"/>
    <col min="6412" max="6412" width="16.140625" style="131" customWidth="1"/>
    <col min="6413" max="6413" width="17.7109375" style="131" customWidth="1"/>
    <col min="6414" max="6415" width="16.5703125" style="131" customWidth="1"/>
    <col min="6416" max="6416" width="16.28515625" style="131" customWidth="1"/>
    <col min="6417" max="6417" width="17.28515625" style="131" customWidth="1"/>
    <col min="6418" max="6418" width="17.140625" style="131" customWidth="1"/>
    <col min="6419" max="6419" width="17.42578125" style="131" customWidth="1"/>
    <col min="6420" max="6420" width="18.28515625" style="131" customWidth="1"/>
    <col min="6421" max="6421" width="16.28515625" style="131" customWidth="1"/>
    <col min="6422" max="6422" width="14.85546875" style="131" customWidth="1"/>
    <col min="6423" max="6423" width="16.5703125" style="131" customWidth="1"/>
    <col min="6424" max="6424" width="15.28515625" style="131" customWidth="1"/>
    <col min="6425" max="6425" width="18.42578125" style="131" customWidth="1"/>
    <col min="6426" max="6426" width="23.42578125" style="131" customWidth="1"/>
    <col min="6427" max="6427" width="46.7109375" style="131" customWidth="1"/>
    <col min="6428" max="6428" width="9.42578125" style="131" customWidth="1"/>
    <col min="6429" max="6429" width="14" style="131" customWidth="1"/>
    <col min="6430" max="6430" width="17.5703125" style="131" customWidth="1"/>
    <col min="6431" max="6431" width="14.140625" style="131" customWidth="1"/>
    <col min="6432" max="6432" width="13.140625" style="131" customWidth="1"/>
    <col min="6433" max="6433" width="16" style="131" customWidth="1"/>
    <col min="6434" max="6434" width="13.42578125" style="131" customWidth="1"/>
    <col min="6435" max="6435" width="13" style="131" customWidth="1"/>
    <col min="6436" max="6436" width="13.5703125" style="131" customWidth="1"/>
    <col min="6437" max="6437" width="8.85546875" style="131" customWidth="1"/>
    <col min="6438" max="6438" width="11.42578125" style="131" customWidth="1"/>
    <col min="6439" max="6439" width="17" style="131" customWidth="1"/>
    <col min="6440" max="6450" width="0" style="131" hidden="1" customWidth="1"/>
    <col min="6451" max="6451" width="9.140625" style="131"/>
    <col min="6452" max="6452" width="28" style="131" customWidth="1"/>
    <col min="6453" max="6453" width="25.140625" style="131" customWidth="1"/>
    <col min="6454" max="6454" width="22.42578125" style="131" customWidth="1"/>
    <col min="6455" max="6455" width="20.28515625" style="131" customWidth="1"/>
    <col min="6456" max="6460" width="9.140625" style="131"/>
    <col min="6461" max="6461" width="12.5703125" style="131" customWidth="1"/>
    <col min="6462" max="6462" width="17.140625" style="131" customWidth="1"/>
    <col min="6463" max="6463" width="14.42578125" style="131" customWidth="1"/>
    <col min="6464" max="6464" width="28.85546875" style="131" customWidth="1"/>
    <col min="6465" max="6465" width="12.28515625" style="131" customWidth="1"/>
    <col min="6466" max="6466" width="38.85546875" style="131" customWidth="1"/>
    <col min="6467" max="6467" width="17.140625" style="131" customWidth="1"/>
    <col min="6468" max="6661" width="9.140625" style="131"/>
    <col min="6662" max="6662" width="5" style="131" customWidth="1"/>
    <col min="6663" max="6663" width="34.5703125" style="131" customWidth="1"/>
    <col min="6664" max="6664" width="15.7109375" style="131" customWidth="1"/>
    <col min="6665" max="6665" width="9.85546875" style="131" customWidth="1"/>
    <col min="6666" max="6666" width="15.5703125" style="131" customWidth="1"/>
    <col min="6667" max="6667" width="13.85546875" style="131" customWidth="1"/>
    <col min="6668" max="6668" width="16.140625" style="131" customWidth="1"/>
    <col min="6669" max="6669" width="17.7109375" style="131" customWidth="1"/>
    <col min="6670" max="6671" width="16.5703125" style="131" customWidth="1"/>
    <col min="6672" max="6672" width="16.28515625" style="131" customWidth="1"/>
    <col min="6673" max="6673" width="17.28515625" style="131" customWidth="1"/>
    <col min="6674" max="6674" width="17.140625" style="131" customWidth="1"/>
    <col min="6675" max="6675" width="17.42578125" style="131" customWidth="1"/>
    <col min="6676" max="6676" width="18.28515625" style="131" customWidth="1"/>
    <col min="6677" max="6677" width="16.28515625" style="131" customWidth="1"/>
    <col min="6678" max="6678" width="14.85546875" style="131" customWidth="1"/>
    <col min="6679" max="6679" width="16.5703125" style="131" customWidth="1"/>
    <col min="6680" max="6680" width="15.28515625" style="131" customWidth="1"/>
    <col min="6681" max="6681" width="18.42578125" style="131" customWidth="1"/>
    <col min="6682" max="6682" width="23.42578125" style="131" customWidth="1"/>
    <col min="6683" max="6683" width="46.7109375" style="131" customWidth="1"/>
    <col min="6684" max="6684" width="9.42578125" style="131" customWidth="1"/>
    <col min="6685" max="6685" width="14" style="131" customWidth="1"/>
    <col min="6686" max="6686" width="17.5703125" style="131" customWidth="1"/>
    <col min="6687" max="6687" width="14.140625" style="131" customWidth="1"/>
    <col min="6688" max="6688" width="13.140625" style="131" customWidth="1"/>
    <col min="6689" max="6689" width="16" style="131" customWidth="1"/>
    <col min="6690" max="6690" width="13.42578125" style="131" customWidth="1"/>
    <col min="6691" max="6691" width="13" style="131" customWidth="1"/>
    <col min="6692" max="6692" width="13.5703125" style="131" customWidth="1"/>
    <col min="6693" max="6693" width="8.85546875" style="131" customWidth="1"/>
    <col min="6694" max="6694" width="11.42578125" style="131" customWidth="1"/>
    <col min="6695" max="6695" width="17" style="131" customWidth="1"/>
    <col min="6696" max="6706" width="0" style="131" hidden="1" customWidth="1"/>
    <col min="6707" max="6707" width="9.140625" style="131"/>
    <col min="6708" max="6708" width="28" style="131" customWidth="1"/>
    <col min="6709" max="6709" width="25.140625" style="131" customWidth="1"/>
    <col min="6710" max="6710" width="22.42578125" style="131" customWidth="1"/>
    <col min="6711" max="6711" width="20.28515625" style="131" customWidth="1"/>
    <col min="6712" max="6716" width="9.140625" style="131"/>
    <col min="6717" max="6717" width="12.5703125" style="131" customWidth="1"/>
    <col min="6718" max="6718" width="17.140625" style="131" customWidth="1"/>
    <col min="6719" max="6719" width="14.42578125" style="131" customWidth="1"/>
    <col min="6720" max="6720" width="28.85546875" style="131" customWidth="1"/>
    <col min="6721" max="6721" width="12.28515625" style="131" customWidth="1"/>
    <col min="6722" max="6722" width="38.85546875" style="131" customWidth="1"/>
    <col min="6723" max="6723" width="17.140625" style="131" customWidth="1"/>
    <col min="6724" max="6917" width="9.140625" style="131"/>
    <col min="6918" max="6918" width="5" style="131" customWidth="1"/>
    <col min="6919" max="6919" width="34.5703125" style="131" customWidth="1"/>
    <col min="6920" max="6920" width="15.7109375" style="131" customWidth="1"/>
    <col min="6921" max="6921" width="9.85546875" style="131" customWidth="1"/>
    <col min="6922" max="6922" width="15.5703125" style="131" customWidth="1"/>
    <col min="6923" max="6923" width="13.85546875" style="131" customWidth="1"/>
    <col min="6924" max="6924" width="16.140625" style="131" customWidth="1"/>
    <col min="6925" max="6925" width="17.7109375" style="131" customWidth="1"/>
    <col min="6926" max="6927" width="16.5703125" style="131" customWidth="1"/>
    <col min="6928" max="6928" width="16.28515625" style="131" customWidth="1"/>
    <col min="6929" max="6929" width="17.28515625" style="131" customWidth="1"/>
    <col min="6930" max="6930" width="17.140625" style="131" customWidth="1"/>
    <col min="6931" max="6931" width="17.42578125" style="131" customWidth="1"/>
    <col min="6932" max="6932" width="18.28515625" style="131" customWidth="1"/>
    <col min="6933" max="6933" width="16.28515625" style="131" customWidth="1"/>
    <col min="6934" max="6934" width="14.85546875" style="131" customWidth="1"/>
    <col min="6935" max="6935" width="16.5703125" style="131" customWidth="1"/>
    <col min="6936" max="6936" width="15.28515625" style="131" customWidth="1"/>
    <col min="6937" max="6937" width="18.42578125" style="131" customWidth="1"/>
    <col min="6938" max="6938" width="23.42578125" style="131" customWidth="1"/>
    <col min="6939" max="6939" width="46.7109375" style="131" customWidth="1"/>
    <col min="6940" max="6940" width="9.42578125" style="131" customWidth="1"/>
    <col min="6941" max="6941" width="14" style="131" customWidth="1"/>
    <col min="6942" max="6942" width="17.5703125" style="131" customWidth="1"/>
    <col min="6943" max="6943" width="14.140625" style="131" customWidth="1"/>
    <col min="6944" max="6944" width="13.140625" style="131" customWidth="1"/>
    <col min="6945" max="6945" width="16" style="131" customWidth="1"/>
    <col min="6946" max="6946" width="13.42578125" style="131" customWidth="1"/>
    <col min="6947" max="6947" width="13" style="131" customWidth="1"/>
    <col min="6948" max="6948" width="13.5703125" style="131" customWidth="1"/>
    <col min="6949" max="6949" width="8.85546875" style="131" customWidth="1"/>
    <col min="6950" max="6950" width="11.42578125" style="131" customWidth="1"/>
    <col min="6951" max="6951" width="17" style="131" customWidth="1"/>
    <col min="6952" max="6962" width="0" style="131" hidden="1" customWidth="1"/>
    <col min="6963" max="6963" width="9.140625" style="131"/>
    <col min="6964" max="6964" width="28" style="131" customWidth="1"/>
    <col min="6965" max="6965" width="25.140625" style="131" customWidth="1"/>
    <col min="6966" max="6966" width="22.42578125" style="131" customWidth="1"/>
    <col min="6967" max="6967" width="20.28515625" style="131" customWidth="1"/>
    <col min="6968" max="6972" width="9.140625" style="131"/>
    <col min="6973" max="6973" width="12.5703125" style="131" customWidth="1"/>
    <col min="6974" max="6974" width="17.140625" style="131" customWidth="1"/>
    <col min="6975" max="6975" width="14.42578125" style="131" customWidth="1"/>
    <col min="6976" max="6976" width="28.85546875" style="131" customWidth="1"/>
    <col min="6977" max="6977" width="12.28515625" style="131" customWidth="1"/>
    <col min="6978" max="6978" width="38.85546875" style="131" customWidth="1"/>
    <col min="6979" max="6979" width="17.140625" style="131" customWidth="1"/>
    <col min="6980" max="7173" width="9.140625" style="131"/>
    <col min="7174" max="7174" width="5" style="131" customWidth="1"/>
    <col min="7175" max="7175" width="34.5703125" style="131" customWidth="1"/>
    <col min="7176" max="7176" width="15.7109375" style="131" customWidth="1"/>
    <col min="7177" max="7177" width="9.85546875" style="131" customWidth="1"/>
    <col min="7178" max="7178" width="15.5703125" style="131" customWidth="1"/>
    <col min="7179" max="7179" width="13.85546875" style="131" customWidth="1"/>
    <col min="7180" max="7180" width="16.140625" style="131" customWidth="1"/>
    <col min="7181" max="7181" width="17.7109375" style="131" customWidth="1"/>
    <col min="7182" max="7183" width="16.5703125" style="131" customWidth="1"/>
    <col min="7184" max="7184" width="16.28515625" style="131" customWidth="1"/>
    <col min="7185" max="7185" width="17.28515625" style="131" customWidth="1"/>
    <col min="7186" max="7186" width="17.140625" style="131" customWidth="1"/>
    <col min="7187" max="7187" width="17.42578125" style="131" customWidth="1"/>
    <col min="7188" max="7188" width="18.28515625" style="131" customWidth="1"/>
    <col min="7189" max="7189" width="16.28515625" style="131" customWidth="1"/>
    <col min="7190" max="7190" width="14.85546875" style="131" customWidth="1"/>
    <col min="7191" max="7191" width="16.5703125" style="131" customWidth="1"/>
    <col min="7192" max="7192" width="15.28515625" style="131" customWidth="1"/>
    <col min="7193" max="7193" width="18.42578125" style="131" customWidth="1"/>
    <col min="7194" max="7194" width="23.42578125" style="131" customWidth="1"/>
    <col min="7195" max="7195" width="46.7109375" style="131" customWidth="1"/>
    <col min="7196" max="7196" width="9.42578125" style="131" customWidth="1"/>
    <col min="7197" max="7197" width="14" style="131" customWidth="1"/>
    <col min="7198" max="7198" width="17.5703125" style="131" customWidth="1"/>
    <col min="7199" max="7199" width="14.140625" style="131" customWidth="1"/>
    <col min="7200" max="7200" width="13.140625" style="131" customWidth="1"/>
    <col min="7201" max="7201" width="16" style="131" customWidth="1"/>
    <col min="7202" max="7202" width="13.42578125" style="131" customWidth="1"/>
    <col min="7203" max="7203" width="13" style="131" customWidth="1"/>
    <col min="7204" max="7204" width="13.5703125" style="131" customWidth="1"/>
    <col min="7205" max="7205" width="8.85546875" style="131" customWidth="1"/>
    <col min="7206" max="7206" width="11.42578125" style="131" customWidth="1"/>
    <col min="7207" max="7207" width="17" style="131" customWidth="1"/>
    <col min="7208" max="7218" width="0" style="131" hidden="1" customWidth="1"/>
    <col min="7219" max="7219" width="9.140625" style="131"/>
    <col min="7220" max="7220" width="28" style="131" customWidth="1"/>
    <col min="7221" max="7221" width="25.140625" style="131" customWidth="1"/>
    <col min="7222" max="7222" width="22.42578125" style="131" customWidth="1"/>
    <col min="7223" max="7223" width="20.28515625" style="131" customWidth="1"/>
    <col min="7224" max="7228" width="9.140625" style="131"/>
    <col min="7229" max="7229" width="12.5703125" style="131" customWidth="1"/>
    <col min="7230" max="7230" width="17.140625" style="131" customWidth="1"/>
    <col min="7231" max="7231" width="14.42578125" style="131" customWidth="1"/>
    <col min="7232" max="7232" width="28.85546875" style="131" customWidth="1"/>
    <col min="7233" max="7233" width="12.28515625" style="131" customWidth="1"/>
    <col min="7234" max="7234" width="38.85546875" style="131" customWidth="1"/>
    <col min="7235" max="7235" width="17.140625" style="131" customWidth="1"/>
    <col min="7236" max="7429" width="9.140625" style="131"/>
    <col min="7430" max="7430" width="5" style="131" customWidth="1"/>
    <col min="7431" max="7431" width="34.5703125" style="131" customWidth="1"/>
    <col min="7432" max="7432" width="15.7109375" style="131" customWidth="1"/>
    <col min="7433" max="7433" width="9.85546875" style="131" customWidth="1"/>
    <col min="7434" max="7434" width="15.5703125" style="131" customWidth="1"/>
    <col min="7435" max="7435" width="13.85546875" style="131" customWidth="1"/>
    <col min="7436" max="7436" width="16.140625" style="131" customWidth="1"/>
    <col min="7437" max="7437" width="17.7109375" style="131" customWidth="1"/>
    <col min="7438" max="7439" width="16.5703125" style="131" customWidth="1"/>
    <col min="7440" max="7440" width="16.28515625" style="131" customWidth="1"/>
    <col min="7441" max="7441" width="17.28515625" style="131" customWidth="1"/>
    <col min="7442" max="7442" width="17.140625" style="131" customWidth="1"/>
    <col min="7443" max="7443" width="17.42578125" style="131" customWidth="1"/>
    <col min="7444" max="7444" width="18.28515625" style="131" customWidth="1"/>
    <col min="7445" max="7445" width="16.28515625" style="131" customWidth="1"/>
    <col min="7446" max="7446" width="14.85546875" style="131" customWidth="1"/>
    <col min="7447" max="7447" width="16.5703125" style="131" customWidth="1"/>
    <col min="7448" max="7448" width="15.28515625" style="131" customWidth="1"/>
    <col min="7449" max="7449" width="18.42578125" style="131" customWidth="1"/>
    <col min="7450" max="7450" width="23.42578125" style="131" customWidth="1"/>
    <col min="7451" max="7451" width="46.7109375" style="131" customWidth="1"/>
    <col min="7452" max="7452" width="9.42578125" style="131" customWidth="1"/>
    <col min="7453" max="7453" width="14" style="131" customWidth="1"/>
    <col min="7454" max="7454" width="17.5703125" style="131" customWidth="1"/>
    <col min="7455" max="7455" width="14.140625" style="131" customWidth="1"/>
    <col min="7456" max="7456" width="13.140625" style="131" customWidth="1"/>
    <col min="7457" max="7457" width="16" style="131" customWidth="1"/>
    <col min="7458" max="7458" width="13.42578125" style="131" customWidth="1"/>
    <col min="7459" max="7459" width="13" style="131" customWidth="1"/>
    <col min="7460" max="7460" width="13.5703125" style="131" customWidth="1"/>
    <col min="7461" max="7461" width="8.85546875" style="131" customWidth="1"/>
    <col min="7462" max="7462" width="11.42578125" style="131" customWidth="1"/>
    <col min="7463" max="7463" width="17" style="131" customWidth="1"/>
    <col min="7464" max="7474" width="0" style="131" hidden="1" customWidth="1"/>
    <col min="7475" max="7475" width="9.140625" style="131"/>
    <col min="7476" max="7476" width="28" style="131" customWidth="1"/>
    <col min="7477" max="7477" width="25.140625" style="131" customWidth="1"/>
    <col min="7478" max="7478" width="22.42578125" style="131" customWidth="1"/>
    <col min="7479" max="7479" width="20.28515625" style="131" customWidth="1"/>
    <col min="7480" max="7484" width="9.140625" style="131"/>
    <col min="7485" max="7485" width="12.5703125" style="131" customWidth="1"/>
    <col min="7486" max="7486" width="17.140625" style="131" customWidth="1"/>
    <col min="7487" max="7487" width="14.42578125" style="131" customWidth="1"/>
    <col min="7488" max="7488" width="28.85546875" style="131" customWidth="1"/>
    <col min="7489" max="7489" width="12.28515625" style="131" customWidth="1"/>
    <col min="7490" max="7490" width="38.85546875" style="131" customWidth="1"/>
    <col min="7491" max="7491" width="17.140625" style="131" customWidth="1"/>
    <col min="7492" max="7685" width="9.140625" style="131"/>
    <col min="7686" max="7686" width="5" style="131" customWidth="1"/>
    <col min="7687" max="7687" width="34.5703125" style="131" customWidth="1"/>
    <col min="7688" max="7688" width="15.7109375" style="131" customWidth="1"/>
    <col min="7689" max="7689" width="9.85546875" style="131" customWidth="1"/>
    <col min="7690" max="7690" width="15.5703125" style="131" customWidth="1"/>
    <col min="7691" max="7691" width="13.85546875" style="131" customWidth="1"/>
    <col min="7692" max="7692" width="16.140625" style="131" customWidth="1"/>
    <col min="7693" max="7693" width="17.7109375" style="131" customWidth="1"/>
    <col min="7694" max="7695" width="16.5703125" style="131" customWidth="1"/>
    <col min="7696" max="7696" width="16.28515625" style="131" customWidth="1"/>
    <col min="7697" max="7697" width="17.28515625" style="131" customWidth="1"/>
    <col min="7698" max="7698" width="17.140625" style="131" customWidth="1"/>
    <col min="7699" max="7699" width="17.42578125" style="131" customWidth="1"/>
    <col min="7700" max="7700" width="18.28515625" style="131" customWidth="1"/>
    <col min="7701" max="7701" width="16.28515625" style="131" customWidth="1"/>
    <col min="7702" max="7702" width="14.85546875" style="131" customWidth="1"/>
    <col min="7703" max="7703" width="16.5703125" style="131" customWidth="1"/>
    <col min="7704" max="7704" width="15.28515625" style="131" customWidth="1"/>
    <col min="7705" max="7705" width="18.42578125" style="131" customWidth="1"/>
    <col min="7706" max="7706" width="23.42578125" style="131" customWidth="1"/>
    <col min="7707" max="7707" width="46.7109375" style="131" customWidth="1"/>
    <col min="7708" max="7708" width="9.42578125" style="131" customWidth="1"/>
    <col min="7709" max="7709" width="14" style="131" customWidth="1"/>
    <col min="7710" max="7710" width="17.5703125" style="131" customWidth="1"/>
    <col min="7711" max="7711" width="14.140625" style="131" customWidth="1"/>
    <col min="7712" max="7712" width="13.140625" style="131" customWidth="1"/>
    <col min="7713" max="7713" width="16" style="131" customWidth="1"/>
    <col min="7714" max="7714" width="13.42578125" style="131" customWidth="1"/>
    <col min="7715" max="7715" width="13" style="131" customWidth="1"/>
    <col min="7716" max="7716" width="13.5703125" style="131" customWidth="1"/>
    <col min="7717" max="7717" width="8.85546875" style="131" customWidth="1"/>
    <col min="7718" max="7718" width="11.42578125" style="131" customWidth="1"/>
    <col min="7719" max="7719" width="17" style="131" customWidth="1"/>
    <col min="7720" max="7730" width="0" style="131" hidden="1" customWidth="1"/>
    <col min="7731" max="7731" width="9.140625" style="131"/>
    <col min="7732" max="7732" width="28" style="131" customWidth="1"/>
    <col min="7733" max="7733" width="25.140625" style="131" customWidth="1"/>
    <col min="7734" max="7734" width="22.42578125" style="131" customWidth="1"/>
    <col min="7735" max="7735" width="20.28515625" style="131" customWidth="1"/>
    <col min="7736" max="7740" width="9.140625" style="131"/>
    <col min="7741" max="7741" width="12.5703125" style="131" customWidth="1"/>
    <col min="7742" max="7742" width="17.140625" style="131" customWidth="1"/>
    <col min="7743" max="7743" width="14.42578125" style="131" customWidth="1"/>
    <col min="7744" max="7744" width="28.85546875" style="131" customWidth="1"/>
    <col min="7745" max="7745" width="12.28515625" style="131" customWidth="1"/>
    <col min="7746" max="7746" width="38.85546875" style="131" customWidth="1"/>
    <col min="7747" max="7747" width="17.140625" style="131" customWidth="1"/>
    <col min="7748" max="7941" width="9.140625" style="131"/>
    <col min="7942" max="7942" width="5" style="131" customWidth="1"/>
    <col min="7943" max="7943" width="34.5703125" style="131" customWidth="1"/>
    <col min="7944" max="7944" width="15.7109375" style="131" customWidth="1"/>
    <col min="7945" max="7945" width="9.85546875" style="131" customWidth="1"/>
    <col min="7946" max="7946" width="15.5703125" style="131" customWidth="1"/>
    <col min="7947" max="7947" width="13.85546875" style="131" customWidth="1"/>
    <col min="7948" max="7948" width="16.140625" style="131" customWidth="1"/>
    <col min="7949" max="7949" width="17.7109375" style="131" customWidth="1"/>
    <col min="7950" max="7951" width="16.5703125" style="131" customWidth="1"/>
    <col min="7952" max="7952" width="16.28515625" style="131" customWidth="1"/>
    <col min="7953" max="7953" width="17.28515625" style="131" customWidth="1"/>
    <col min="7954" max="7954" width="17.140625" style="131" customWidth="1"/>
    <col min="7955" max="7955" width="17.42578125" style="131" customWidth="1"/>
    <col min="7956" max="7956" width="18.28515625" style="131" customWidth="1"/>
    <col min="7957" max="7957" width="16.28515625" style="131" customWidth="1"/>
    <col min="7958" max="7958" width="14.85546875" style="131" customWidth="1"/>
    <col min="7959" max="7959" width="16.5703125" style="131" customWidth="1"/>
    <col min="7960" max="7960" width="15.28515625" style="131" customWidth="1"/>
    <col min="7961" max="7961" width="18.42578125" style="131" customWidth="1"/>
    <col min="7962" max="7962" width="23.42578125" style="131" customWidth="1"/>
    <col min="7963" max="7963" width="46.7109375" style="131" customWidth="1"/>
    <col min="7964" max="7964" width="9.42578125" style="131" customWidth="1"/>
    <col min="7965" max="7965" width="14" style="131" customWidth="1"/>
    <col min="7966" max="7966" width="17.5703125" style="131" customWidth="1"/>
    <col min="7967" max="7967" width="14.140625" style="131" customWidth="1"/>
    <col min="7968" max="7968" width="13.140625" style="131" customWidth="1"/>
    <col min="7969" max="7969" width="16" style="131" customWidth="1"/>
    <col min="7970" max="7970" width="13.42578125" style="131" customWidth="1"/>
    <col min="7971" max="7971" width="13" style="131" customWidth="1"/>
    <col min="7972" max="7972" width="13.5703125" style="131" customWidth="1"/>
    <col min="7973" max="7973" width="8.85546875" style="131" customWidth="1"/>
    <col min="7974" max="7974" width="11.42578125" style="131" customWidth="1"/>
    <col min="7975" max="7975" width="17" style="131" customWidth="1"/>
    <col min="7976" max="7986" width="0" style="131" hidden="1" customWidth="1"/>
    <col min="7987" max="7987" width="9.140625" style="131"/>
    <col min="7988" max="7988" width="28" style="131" customWidth="1"/>
    <col min="7989" max="7989" width="25.140625" style="131" customWidth="1"/>
    <col min="7990" max="7990" width="22.42578125" style="131" customWidth="1"/>
    <col min="7991" max="7991" width="20.28515625" style="131" customWidth="1"/>
    <col min="7992" max="7996" width="9.140625" style="131"/>
    <col min="7997" max="7997" width="12.5703125" style="131" customWidth="1"/>
    <col min="7998" max="7998" width="17.140625" style="131" customWidth="1"/>
    <col min="7999" max="7999" width="14.42578125" style="131" customWidth="1"/>
    <col min="8000" max="8000" width="28.85546875" style="131" customWidth="1"/>
    <col min="8001" max="8001" width="12.28515625" style="131" customWidth="1"/>
    <col min="8002" max="8002" width="38.85546875" style="131" customWidth="1"/>
    <col min="8003" max="8003" width="17.140625" style="131" customWidth="1"/>
    <col min="8004" max="8197" width="9.140625" style="131"/>
    <col min="8198" max="8198" width="5" style="131" customWidth="1"/>
    <col min="8199" max="8199" width="34.5703125" style="131" customWidth="1"/>
    <col min="8200" max="8200" width="15.7109375" style="131" customWidth="1"/>
    <col min="8201" max="8201" width="9.85546875" style="131" customWidth="1"/>
    <col min="8202" max="8202" width="15.5703125" style="131" customWidth="1"/>
    <col min="8203" max="8203" width="13.85546875" style="131" customWidth="1"/>
    <col min="8204" max="8204" width="16.140625" style="131" customWidth="1"/>
    <col min="8205" max="8205" width="17.7109375" style="131" customWidth="1"/>
    <col min="8206" max="8207" width="16.5703125" style="131" customWidth="1"/>
    <col min="8208" max="8208" width="16.28515625" style="131" customWidth="1"/>
    <col min="8209" max="8209" width="17.28515625" style="131" customWidth="1"/>
    <col min="8210" max="8210" width="17.140625" style="131" customWidth="1"/>
    <col min="8211" max="8211" width="17.42578125" style="131" customWidth="1"/>
    <col min="8212" max="8212" width="18.28515625" style="131" customWidth="1"/>
    <col min="8213" max="8213" width="16.28515625" style="131" customWidth="1"/>
    <col min="8214" max="8214" width="14.85546875" style="131" customWidth="1"/>
    <col min="8215" max="8215" width="16.5703125" style="131" customWidth="1"/>
    <col min="8216" max="8216" width="15.28515625" style="131" customWidth="1"/>
    <col min="8217" max="8217" width="18.42578125" style="131" customWidth="1"/>
    <col min="8218" max="8218" width="23.42578125" style="131" customWidth="1"/>
    <col min="8219" max="8219" width="46.7109375" style="131" customWidth="1"/>
    <col min="8220" max="8220" width="9.42578125" style="131" customWidth="1"/>
    <col min="8221" max="8221" width="14" style="131" customWidth="1"/>
    <col min="8222" max="8222" width="17.5703125" style="131" customWidth="1"/>
    <col min="8223" max="8223" width="14.140625" style="131" customWidth="1"/>
    <col min="8224" max="8224" width="13.140625" style="131" customWidth="1"/>
    <col min="8225" max="8225" width="16" style="131" customWidth="1"/>
    <col min="8226" max="8226" width="13.42578125" style="131" customWidth="1"/>
    <col min="8227" max="8227" width="13" style="131" customWidth="1"/>
    <col min="8228" max="8228" width="13.5703125" style="131" customWidth="1"/>
    <col min="8229" max="8229" width="8.85546875" style="131" customWidth="1"/>
    <col min="8230" max="8230" width="11.42578125" style="131" customWidth="1"/>
    <col min="8231" max="8231" width="17" style="131" customWidth="1"/>
    <col min="8232" max="8242" width="0" style="131" hidden="1" customWidth="1"/>
    <col min="8243" max="8243" width="9.140625" style="131"/>
    <col min="8244" max="8244" width="28" style="131" customWidth="1"/>
    <col min="8245" max="8245" width="25.140625" style="131" customWidth="1"/>
    <col min="8246" max="8246" width="22.42578125" style="131" customWidth="1"/>
    <col min="8247" max="8247" width="20.28515625" style="131" customWidth="1"/>
    <col min="8248" max="8252" width="9.140625" style="131"/>
    <col min="8253" max="8253" width="12.5703125" style="131" customWidth="1"/>
    <col min="8254" max="8254" width="17.140625" style="131" customWidth="1"/>
    <col min="8255" max="8255" width="14.42578125" style="131" customWidth="1"/>
    <col min="8256" max="8256" width="28.85546875" style="131" customWidth="1"/>
    <col min="8257" max="8257" width="12.28515625" style="131" customWidth="1"/>
    <col min="8258" max="8258" width="38.85546875" style="131" customWidth="1"/>
    <col min="8259" max="8259" width="17.140625" style="131" customWidth="1"/>
    <col min="8260" max="8453" width="9.140625" style="131"/>
    <col min="8454" max="8454" width="5" style="131" customWidth="1"/>
    <col min="8455" max="8455" width="34.5703125" style="131" customWidth="1"/>
    <col min="8456" max="8456" width="15.7109375" style="131" customWidth="1"/>
    <col min="8457" max="8457" width="9.85546875" style="131" customWidth="1"/>
    <col min="8458" max="8458" width="15.5703125" style="131" customWidth="1"/>
    <col min="8459" max="8459" width="13.85546875" style="131" customWidth="1"/>
    <col min="8460" max="8460" width="16.140625" style="131" customWidth="1"/>
    <col min="8461" max="8461" width="17.7109375" style="131" customWidth="1"/>
    <col min="8462" max="8463" width="16.5703125" style="131" customWidth="1"/>
    <col min="8464" max="8464" width="16.28515625" style="131" customWidth="1"/>
    <col min="8465" max="8465" width="17.28515625" style="131" customWidth="1"/>
    <col min="8466" max="8466" width="17.140625" style="131" customWidth="1"/>
    <col min="8467" max="8467" width="17.42578125" style="131" customWidth="1"/>
    <col min="8468" max="8468" width="18.28515625" style="131" customWidth="1"/>
    <col min="8469" max="8469" width="16.28515625" style="131" customWidth="1"/>
    <col min="8470" max="8470" width="14.85546875" style="131" customWidth="1"/>
    <col min="8471" max="8471" width="16.5703125" style="131" customWidth="1"/>
    <col min="8472" max="8472" width="15.28515625" style="131" customWidth="1"/>
    <col min="8473" max="8473" width="18.42578125" style="131" customWidth="1"/>
    <col min="8474" max="8474" width="23.42578125" style="131" customWidth="1"/>
    <col min="8475" max="8475" width="46.7109375" style="131" customWidth="1"/>
    <col min="8476" max="8476" width="9.42578125" style="131" customWidth="1"/>
    <col min="8477" max="8477" width="14" style="131" customWidth="1"/>
    <col min="8478" max="8478" width="17.5703125" style="131" customWidth="1"/>
    <col min="8479" max="8479" width="14.140625" style="131" customWidth="1"/>
    <col min="8480" max="8480" width="13.140625" style="131" customWidth="1"/>
    <col min="8481" max="8481" width="16" style="131" customWidth="1"/>
    <col min="8482" max="8482" width="13.42578125" style="131" customWidth="1"/>
    <col min="8483" max="8483" width="13" style="131" customWidth="1"/>
    <col min="8484" max="8484" width="13.5703125" style="131" customWidth="1"/>
    <col min="8485" max="8485" width="8.85546875" style="131" customWidth="1"/>
    <col min="8486" max="8486" width="11.42578125" style="131" customWidth="1"/>
    <col min="8487" max="8487" width="17" style="131" customWidth="1"/>
    <col min="8488" max="8498" width="0" style="131" hidden="1" customWidth="1"/>
    <col min="8499" max="8499" width="9.140625" style="131"/>
    <col min="8500" max="8500" width="28" style="131" customWidth="1"/>
    <col min="8501" max="8501" width="25.140625" style="131" customWidth="1"/>
    <col min="8502" max="8502" width="22.42578125" style="131" customWidth="1"/>
    <col min="8503" max="8503" width="20.28515625" style="131" customWidth="1"/>
    <col min="8504" max="8508" width="9.140625" style="131"/>
    <col min="8509" max="8509" width="12.5703125" style="131" customWidth="1"/>
    <col min="8510" max="8510" width="17.140625" style="131" customWidth="1"/>
    <col min="8511" max="8511" width="14.42578125" style="131" customWidth="1"/>
    <col min="8512" max="8512" width="28.85546875" style="131" customWidth="1"/>
    <col min="8513" max="8513" width="12.28515625" style="131" customWidth="1"/>
    <col min="8514" max="8514" width="38.85546875" style="131" customWidth="1"/>
    <col min="8515" max="8515" width="17.140625" style="131" customWidth="1"/>
    <col min="8516" max="8709" width="9.140625" style="131"/>
    <col min="8710" max="8710" width="5" style="131" customWidth="1"/>
    <col min="8711" max="8711" width="34.5703125" style="131" customWidth="1"/>
    <col min="8712" max="8712" width="15.7109375" style="131" customWidth="1"/>
    <col min="8713" max="8713" width="9.85546875" style="131" customWidth="1"/>
    <col min="8714" max="8714" width="15.5703125" style="131" customWidth="1"/>
    <col min="8715" max="8715" width="13.85546875" style="131" customWidth="1"/>
    <col min="8716" max="8716" width="16.140625" style="131" customWidth="1"/>
    <col min="8717" max="8717" width="17.7109375" style="131" customWidth="1"/>
    <col min="8718" max="8719" width="16.5703125" style="131" customWidth="1"/>
    <col min="8720" max="8720" width="16.28515625" style="131" customWidth="1"/>
    <col min="8721" max="8721" width="17.28515625" style="131" customWidth="1"/>
    <col min="8722" max="8722" width="17.140625" style="131" customWidth="1"/>
    <col min="8723" max="8723" width="17.42578125" style="131" customWidth="1"/>
    <col min="8724" max="8724" width="18.28515625" style="131" customWidth="1"/>
    <col min="8725" max="8725" width="16.28515625" style="131" customWidth="1"/>
    <col min="8726" max="8726" width="14.85546875" style="131" customWidth="1"/>
    <col min="8727" max="8727" width="16.5703125" style="131" customWidth="1"/>
    <col min="8728" max="8728" width="15.28515625" style="131" customWidth="1"/>
    <col min="8729" max="8729" width="18.42578125" style="131" customWidth="1"/>
    <col min="8730" max="8730" width="23.42578125" style="131" customWidth="1"/>
    <col min="8731" max="8731" width="46.7109375" style="131" customWidth="1"/>
    <col min="8732" max="8732" width="9.42578125" style="131" customWidth="1"/>
    <col min="8733" max="8733" width="14" style="131" customWidth="1"/>
    <col min="8734" max="8734" width="17.5703125" style="131" customWidth="1"/>
    <col min="8735" max="8735" width="14.140625" style="131" customWidth="1"/>
    <col min="8736" max="8736" width="13.140625" style="131" customWidth="1"/>
    <col min="8737" max="8737" width="16" style="131" customWidth="1"/>
    <col min="8738" max="8738" width="13.42578125" style="131" customWidth="1"/>
    <col min="8739" max="8739" width="13" style="131" customWidth="1"/>
    <col min="8740" max="8740" width="13.5703125" style="131" customWidth="1"/>
    <col min="8741" max="8741" width="8.85546875" style="131" customWidth="1"/>
    <col min="8742" max="8742" width="11.42578125" style="131" customWidth="1"/>
    <col min="8743" max="8743" width="17" style="131" customWidth="1"/>
    <col min="8744" max="8754" width="0" style="131" hidden="1" customWidth="1"/>
    <col min="8755" max="8755" width="9.140625" style="131"/>
    <col min="8756" max="8756" width="28" style="131" customWidth="1"/>
    <col min="8757" max="8757" width="25.140625" style="131" customWidth="1"/>
    <col min="8758" max="8758" width="22.42578125" style="131" customWidth="1"/>
    <col min="8759" max="8759" width="20.28515625" style="131" customWidth="1"/>
    <col min="8760" max="8764" width="9.140625" style="131"/>
    <col min="8765" max="8765" width="12.5703125" style="131" customWidth="1"/>
    <col min="8766" max="8766" width="17.140625" style="131" customWidth="1"/>
    <col min="8767" max="8767" width="14.42578125" style="131" customWidth="1"/>
    <col min="8768" max="8768" width="28.85546875" style="131" customWidth="1"/>
    <col min="8769" max="8769" width="12.28515625" style="131" customWidth="1"/>
    <col min="8770" max="8770" width="38.85546875" style="131" customWidth="1"/>
    <col min="8771" max="8771" width="17.140625" style="131" customWidth="1"/>
    <col min="8772" max="8965" width="9.140625" style="131"/>
    <col min="8966" max="8966" width="5" style="131" customWidth="1"/>
    <col min="8967" max="8967" width="34.5703125" style="131" customWidth="1"/>
    <col min="8968" max="8968" width="15.7109375" style="131" customWidth="1"/>
    <col min="8969" max="8969" width="9.85546875" style="131" customWidth="1"/>
    <col min="8970" max="8970" width="15.5703125" style="131" customWidth="1"/>
    <col min="8971" max="8971" width="13.85546875" style="131" customWidth="1"/>
    <col min="8972" max="8972" width="16.140625" style="131" customWidth="1"/>
    <col min="8973" max="8973" width="17.7109375" style="131" customWidth="1"/>
    <col min="8974" max="8975" width="16.5703125" style="131" customWidth="1"/>
    <col min="8976" max="8976" width="16.28515625" style="131" customWidth="1"/>
    <col min="8977" max="8977" width="17.28515625" style="131" customWidth="1"/>
    <col min="8978" max="8978" width="17.140625" style="131" customWidth="1"/>
    <col min="8979" max="8979" width="17.42578125" style="131" customWidth="1"/>
    <col min="8980" max="8980" width="18.28515625" style="131" customWidth="1"/>
    <col min="8981" max="8981" width="16.28515625" style="131" customWidth="1"/>
    <col min="8982" max="8982" width="14.85546875" style="131" customWidth="1"/>
    <col min="8983" max="8983" width="16.5703125" style="131" customWidth="1"/>
    <col min="8984" max="8984" width="15.28515625" style="131" customWidth="1"/>
    <col min="8985" max="8985" width="18.42578125" style="131" customWidth="1"/>
    <col min="8986" max="8986" width="23.42578125" style="131" customWidth="1"/>
    <col min="8987" max="8987" width="46.7109375" style="131" customWidth="1"/>
    <col min="8988" max="8988" width="9.42578125" style="131" customWidth="1"/>
    <col min="8989" max="8989" width="14" style="131" customWidth="1"/>
    <col min="8990" max="8990" width="17.5703125" style="131" customWidth="1"/>
    <col min="8991" max="8991" width="14.140625" style="131" customWidth="1"/>
    <col min="8992" max="8992" width="13.140625" style="131" customWidth="1"/>
    <col min="8993" max="8993" width="16" style="131" customWidth="1"/>
    <col min="8994" max="8994" width="13.42578125" style="131" customWidth="1"/>
    <col min="8995" max="8995" width="13" style="131" customWidth="1"/>
    <col min="8996" max="8996" width="13.5703125" style="131" customWidth="1"/>
    <col min="8997" max="8997" width="8.85546875" style="131" customWidth="1"/>
    <col min="8998" max="8998" width="11.42578125" style="131" customWidth="1"/>
    <col min="8999" max="8999" width="17" style="131" customWidth="1"/>
    <col min="9000" max="9010" width="0" style="131" hidden="1" customWidth="1"/>
    <col min="9011" max="9011" width="9.140625" style="131"/>
    <col min="9012" max="9012" width="28" style="131" customWidth="1"/>
    <col min="9013" max="9013" width="25.140625" style="131" customWidth="1"/>
    <col min="9014" max="9014" width="22.42578125" style="131" customWidth="1"/>
    <col min="9015" max="9015" width="20.28515625" style="131" customWidth="1"/>
    <col min="9016" max="9020" width="9.140625" style="131"/>
    <col min="9021" max="9021" width="12.5703125" style="131" customWidth="1"/>
    <col min="9022" max="9022" width="17.140625" style="131" customWidth="1"/>
    <col min="9023" max="9023" width="14.42578125" style="131" customWidth="1"/>
    <col min="9024" max="9024" width="28.85546875" style="131" customWidth="1"/>
    <col min="9025" max="9025" width="12.28515625" style="131" customWidth="1"/>
    <col min="9026" max="9026" width="38.85546875" style="131" customWidth="1"/>
    <col min="9027" max="9027" width="17.140625" style="131" customWidth="1"/>
    <col min="9028" max="9221" width="9.140625" style="131"/>
    <col min="9222" max="9222" width="5" style="131" customWidth="1"/>
    <col min="9223" max="9223" width="34.5703125" style="131" customWidth="1"/>
    <col min="9224" max="9224" width="15.7109375" style="131" customWidth="1"/>
    <col min="9225" max="9225" width="9.85546875" style="131" customWidth="1"/>
    <col min="9226" max="9226" width="15.5703125" style="131" customWidth="1"/>
    <col min="9227" max="9227" width="13.85546875" style="131" customWidth="1"/>
    <col min="9228" max="9228" width="16.140625" style="131" customWidth="1"/>
    <col min="9229" max="9229" width="17.7109375" style="131" customWidth="1"/>
    <col min="9230" max="9231" width="16.5703125" style="131" customWidth="1"/>
    <col min="9232" max="9232" width="16.28515625" style="131" customWidth="1"/>
    <col min="9233" max="9233" width="17.28515625" style="131" customWidth="1"/>
    <col min="9234" max="9234" width="17.140625" style="131" customWidth="1"/>
    <col min="9235" max="9235" width="17.42578125" style="131" customWidth="1"/>
    <col min="9236" max="9236" width="18.28515625" style="131" customWidth="1"/>
    <col min="9237" max="9237" width="16.28515625" style="131" customWidth="1"/>
    <col min="9238" max="9238" width="14.85546875" style="131" customWidth="1"/>
    <col min="9239" max="9239" width="16.5703125" style="131" customWidth="1"/>
    <col min="9240" max="9240" width="15.28515625" style="131" customWidth="1"/>
    <col min="9241" max="9241" width="18.42578125" style="131" customWidth="1"/>
    <col min="9242" max="9242" width="23.42578125" style="131" customWidth="1"/>
    <col min="9243" max="9243" width="46.7109375" style="131" customWidth="1"/>
    <col min="9244" max="9244" width="9.42578125" style="131" customWidth="1"/>
    <col min="9245" max="9245" width="14" style="131" customWidth="1"/>
    <col min="9246" max="9246" width="17.5703125" style="131" customWidth="1"/>
    <col min="9247" max="9247" width="14.140625" style="131" customWidth="1"/>
    <col min="9248" max="9248" width="13.140625" style="131" customWidth="1"/>
    <col min="9249" max="9249" width="16" style="131" customWidth="1"/>
    <col min="9250" max="9250" width="13.42578125" style="131" customWidth="1"/>
    <col min="9251" max="9251" width="13" style="131" customWidth="1"/>
    <col min="9252" max="9252" width="13.5703125" style="131" customWidth="1"/>
    <col min="9253" max="9253" width="8.85546875" style="131" customWidth="1"/>
    <col min="9254" max="9254" width="11.42578125" style="131" customWidth="1"/>
    <col min="9255" max="9255" width="17" style="131" customWidth="1"/>
    <col min="9256" max="9266" width="0" style="131" hidden="1" customWidth="1"/>
    <col min="9267" max="9267" width="9.140625" style="131"/>
    <col min="9268" max="9268" width="28" style="131" customWidth="1"/>
    <col min="9269" max="9269" width="25.140625" style="131" customWidth="1"/>
    <col min="9270" max="9270" width="22.42578125" style="131" customWidth="1"/>
    <col min="9271" max="9271" width="20.28515625" style="131" customWidth="1"/>
    <col min="9272" max="9276" width="9.140625" style="131"/>
    <col min="9277" max="9277" width="12.5703125" style="131" customWidth="1"/>
    <col min="9278" max="9278" width="17.140625" style="131" customWidth="1"/>
    <col min="9279" max="9279" width="14.42578125" style="131" customWidth="1"/>
    <col min="9280" max="9280" width="28.85546875" style="131" customWidth="1"/>
    <col min="9281" max="9281" width="12.28515625" style="131" customWidth="1"/>
    <col min="9282" max="9282" width="38.85546875" style="131" customWidth="1"/>
    <col min="9283" max="9283" width="17.140625" style="131" customWidth="1"/>
    <col min="9284" max="9477" width="9.140625" style="131"/>
    <col min="9478" max="9478" width="5" style="131" customWidth="1"/>
    <col min="9479" max="9479" width="34.5703125" style="131" customWidth="1"/>
    <col min="9480" max="9480" width="15.7109375" style="131" customWidth="1"/>
    <col min="9481" max="9481" width="9.85546875" style="131" customWidth="1"/>
    <col min="9482" max="9482" width="15.5703125" style="131" customWidth="1"/>
    <col min="9483" max="9483" width="13.85546875" style="131" customWidth="1"/>
    <col min="9484" max="9484" width="16.140625" style="131" customWidth="1"/>
    <col min="9485" max="9485" width="17.7109375" style="131" customWidth="1"/>
    <col min="9486" max="9487" width="16.5703125" style="131" customWidth="1"/>
    <col min="9488" max="9488" width="16.28515625" style="131" customWidth="1"/>
    <col min="9489" max="9489" width="17.28515625" style="131" customWidth="1"/>
    <col min="9490" max="9490" width="17.140625" style="131" customWidth="1"/>
    <col min="9491" max="9491" width="17.42578125" style="131" customWidth="1"/>
    <col min="9492" max="9492" width="18.28515625" style="131" customWidth="1"/>
    <col min="9493" max="9493" width="16.28515625" style="131" customWidth="1"/>
    <col min="9494" max="9494" width="14.85546875" style="131" customWidth="1"/>
    <col min="9495" max="9495" width="16.5703125" style="131" customWidth="1"/>
    <col min="9496" max="9496" width="15.28515625" style="131" customWidth="1"/>
    <col min="9497" max="9497" width="18.42578125" style="131" customWidth="1"/>
    <col min="9498" max="9498" width="23.42578125" style="131" customWidth="1"/>
    <col min="9499" max="9499" width="46.7109375" style="131" customWidth="1"/>
    <col min="9500" max="9500" width="9.42578125" style="131" customWidth="1"/>
    <col min="9501" max="9501" width="14" style="131" customWidth="1"/>
    <col min="9502" max="9502" width="17.5703125" style="131" customWidth="1"/>
    <col min="9503" max="9503" width="14.140625" style="131" customWidth="1"/>
    <col min="9504" max="9504" width="13.140625" style="131" customWidth="1"/>
    <col min="9505" max="9505" width="16" style="131" customWidth="1"/>
    <col min="9506" max="9506" width="13.42578125" style="131" customWidth="1"/>
    <col min="9507" max="9507" width="13" style="131" customWidth="1"/>
    <col min="9508" max="9508" width="13.5703125" style="131" customWidth="1"/>
    <col min="9509" max="9509" width="8.85546875" style="131" customWidth="1"/>
    <col min="9510" max="9510" width="11.42578125" style="131" customWidth="1"/>
    <col min="9511" max="9511" width="17" style="131" customWidth="1"/>
    <col min="9512" max="9522" width="0" style="131" hidden="1" customWidth="1"/>
    <col min="9523" max="9523" width="9.140625" style="131"/>
    <col min="9524" max="9524" width="28" style="131" customWidth="1"/>
    <col min="9525" max="9525" width="25.140625" style="131" customWidth="1"/>
    <col min="9526" max="9526" width="22.42578125" style="131" customWidth="1"/>
    <col min="9527" max="9527" width="20.28515625" style="131" customWidth="1"/>
    <col min="9528" max="9532" width="9.140625" style="131"/>
    <col min="9533" max="9533" width="12.5703125" style="131" customWidth="1"/>
    <col min="9534" max="9534" width="17.140625" style="131" customWidth="1"/>
    <col min="9535" max="9535" width="14.42578125" style="131" customWidth="1"/>
    <col min="9536" max="9536" width="28.85546875" style="131" customWidth="1"/>
    <col min="9537" max="9537" width="12.28515625" style="131" customWidth="1"/>
    <col min="9538" max="9538" width="38.85546875" style="131" customWidth="1"/>
    <col min="9539" max="9539" width="17.140625" style="131" customWidth="1"/>
    <col min="9540" max="9733" width="9.140625" style="131"/>
    <col min="9734" max="9734" width="5" style="131" customWidth="1"/>
    <col min="9735" max="9735" width="34.5703125" style="131" customWidth="1"/>
    <col min="9736" max="9736" width="15.7109375" style="131" customWidth="1"/>
    <col min="9737" max="9737" width="9.85546875" style="131" customWidth="1"/>
    <col min="9738" max="9738" width="15.5703125" style="131" customWidth="1"/>
    <col min="9739" max="9739" width="13.85546875" style="131" customWidth="1"/>
    <col min="9740" max="9740" width="16.140625" style="131" customWidth="1"/>
    <col min="9741" max="9741" width="17.7109375" style="131" customWidth="1"/>
    <col min="9742" max="9743" width="16.5703125" style="131" customWidth="1"/>
    <col min="9744" max="9744" width="16.28515625" style="131" customWidth="1"/>
    <col min="9745" max="9745" width="17.28515625" style="131" customWidth="1"/>
    <col min="9746" max="9746" width="17.140625" style="131" customWidth="1"/>
    <col min="9747" max="9747" width="17.42578125" style="131" customWidth="1"/>
    <col min="9748" max="9748" width="18.28515625" style="131" customWidth="1"/>
    <col min="9749" max="9749" width="16.28515625" style="131" customWidth="1"/>
    <col min="9750" max="9750" width="14.85546875" style="131" customWidth="1"/>
    <col min="9751" max="9751" width="16.5703125" style="131" customWidth="1"/>
    <col min="9752" max="9752" width="15.28515625" style="131" customWidth="1"/>
    <col min="9753" max="9753" width="18.42578125" style="131" customWidth="1"/>
    <col min="9754" max="9754" width="23.42578125" style="131" customWidth="1"/>
    <col min="9755" max="9755" width="46.7109375" style="131" customWidth="1"/>
    <col min="9756" max="9756" width="9.42578125" style="131" customWidth="1"/>
    <col min="9757" max="9757" width="14" style="131" customWidth="1"/>
    <col min="9758" max="9758" width="17.5703125" style="131" customWidth="1"/>
    <col min="9759" max="9759" width="14.140625" style="131" customWidth="1"/>
    <col min="9760" max="9760" width="13.140625" style="131" customWidth="1"/>
    <col min="9761" max="9761" width="16" style="131" customWidth="1"/>
    <col min="9762" max="9762" width="13.42578125" style="131" customWidth="1"/>
    <col min="9763" max="9763" width="13" style="131" customWidth="1"/>
    <col min="9764" max="9764" width="13.5703125" style="131" customWidth="1"/>
    <col min="9765" max="9765" width="8.85546875" style="131" customWidth="1"/>
    <col min="9766" max="9766" width="11.42578125" style="131" customWidth="1"/>
    <col min="9767" max="9767" width="17" style="131" customWidth="1"/>
    <col min="9768" max="9778" width="0" style="131" hidden="1" customWidth="1"/>
    <col min="9779" max="9779" width="9.140625" style="131"/>
    <col min="9780" max="9780" width="28" style="131" customWidth="1"/>
    <col min="9781" max="9781" width="25.140625" style="131" customWidth="1"/>
    <col min="9782" max="9782" width="22.42578125" style="131" customWidth="1"/>
    <col min="9783" max="9783" width="20.28515625" style="131" customWidth="1"/>
    <col min="9784" max="9788" width="9.140625" style="131"/>
    <col min="9789" max="9789" width="12.5703125" style="131" customWidth="1"/>
    <col min="9790" max="9790" width="17.140625" style="131" customWidth="1"/>
    <col min="9791" max="9791" width="14.42578125" style="131" customWidth="1"/>
    <col min="9792" max="9792" width="28.85546875" style="131" customWidth="1"/>
    <col min="9793" max="9793" width="12.28515625" style="131" customWidth="1"/>
    <col min="9794" max="9794" width="38.85546875" style="131" customWidth="1"/>
    <col min="9795" max="9795" width="17.140625" style="131" customWidth="1"/>
    <col min="9796" max="9989" width="9.140625" style="131"/>
    <col min="9990" max="9990" width="5" style="131" customWidth="1"/>
    <col min="9991" max="9991" width="34.5703125" style="131" customWidth="1"/>
    <col min="9992" max="9992" width="15.7109375" style="131" customWidth="1"/>
    <col min="9993" max="9993" width="9.85546875" style="131" customWidth="1"/>
    <col min="9994" max="9994" width="15.5703125" style="131" customWidth="1"/>
    <col min="9995" max="9995" width="13.85546875" style="131" customWidth="1"/>
    <col min="9996" max="9996" width="16.140625" style="131" customWidth="1"/>
    <col min="9997" max="9997" width="17.7109375" style="131" customWidth="1"/>
    <col min="9998" max="9999" width="16.5703125" style="131" customWidth="1"/>
    <col min="10000" max="10000" width="16.28515625" style="131" customWidth="1"/>
    <col min="10001" max="10001" width="17.28515625" style="131" customWidth="1"/>
    <col min="10002" max="10002" width="17.140625" style="131" customWidth="1"/>
    <col min="10003" max="10003" width="17.42578125" style="131" customWidth="1"/>
    <col min="10004" max="10004" width="18.28515625" style="131" customWidth="1"/>
    <col min="10005" max="10005" width="16.28515625" style="131" customWidth="1"/>
    <col min="10006" max="10006" width="14.85546875" style="131" customWidth="1"/>
    <col min="10007" max="10007" width="16.5703125" style="131" customWidth="1"/>
    <col min="10008" max="10008" width="15.28515625" style="131" customWidth="1"/>
    <col min="10009" max="10009" width="18.42578125" style="131" customWidth="1"/>
    <col min="10010" max="10010" width="23.42578125" style="131" customWidth="1"/>
    <col min="10011" max="10011" width="46.7109375" style="131" customWidth="1"/>
    <col min="10012" max="10012" width="9.42578125" style="131" customWidth="1"/>
    <col min="10013" max="10013" width="14" style="131" customWidth="1"/>
    <col min="10014" max="10014" width="17.5703125" style="131" customWidth="1"/>
    <col min="10015" max="10015" width="14.140625" style="131" customWidth="1"/>
    <col min="10016" max="10016" width="13.140625" style="131" customWidth="1"/>
    <col min="10017" max="10017" width="16" style="131" customWidth="1"/>
    <col min="10018" max="10018" width="13.42578125" style="131" customWidth="1"/>
    <col min="10019" max="10019" width="13" style="131" customWidth="1"/>
    <col min="10020" max="10020" width="13.5703125" style="131" customWidth="1"/>
    <col min="10021" max="10021" width="8.85546875" style="131" customWidth="1"/>
    <col min="10022" max="10022" width="11.42578125" style="131" customWidth="1"/>
    <col min="10023" max="10023" width="17" style="131" customWidth="1"/>
    <col min="10024" max="10034" width="0" style="131" hidden="1" customWidth="1"/>
    <col min="10035" max="10035" width="9.140625" style="131"/>
    <col min="10036" max="10036" width="28" style="131" customWidth="1"/>
    <col min="10037" max="10037" width="25.140625" style="131" customWidth="1"/>
    <col min="10038" max="10038" width="22.42578125" style="131" customWidth="1"/>
    <col min="10039" max="10039" width="20.28515625" style="131" customWidth="1"/>
    <col min="10040" max="10044" width="9.140625" style="131"/>
    <col min="10045" max="10045" width="12.5703125" style="131" customWidth="1"/>
    <col min="10046" max="10046" width="17.140625" style="131" customWidth="1"/>
    <col min="10047" max="10047" width="14.42578125" style="131" customWidth="1"/>
    <col min="10048" max="10048" width="28.85546875" style="131" customWidth="1"/>
    <col min="10049" max="10049" width="12.28515625" style="131" customWidth="1"/>
    <col min="10050" max="10050" width="38.85546875" style="131" customWidth="1"/>
    <col min="10051" max="10051" width="17.140625" style="131" customWidth="1"/>
    <col min="10052" max="10245" width="9.140625" style="131"/>
    <col min="10246" max="10246" width="5" style="131" customWidth="1"/>
    <col min="10247" max="10247" width="34.5703125" style="131" customWidth="1"/>
    <col min="10248" max="10248" width="15.7109375" style="131" customWidth="1"/>
    <col min="10249" max="10249" width="9.85546875" style="131" customWidth="1"/>
    <col min="10250" max="10250" width="15.5703125" style="131" customWidth="1"/>
    <col min="10251" max="10251" width="13.85546875" style="131" customWidth="1"/>
    <col min="10252" max="10252" width="16.140625" style="131" customWidth="1"/>
    <col min="10253" max="10253" width="17.7109375" style="131" customWidth="1"/>
    <col min="10254" max="10255" width="16.5703125" style="131" customWidth="1"/>
    <col min="10256" max="10256" width="16.28515625" style="131" customWidth="1"/>
    <col min="10257" max="10257" width="17.28515625" style="131" customWidth="1"/>
    <col min="10258" max="10258" width="17.140625" style="131" customWidth="1"/>
    <col min="10259" max="10259" width="17.42578125" style="131" customWidth="1"/>
    <col min="10260" max="10260" width="18.28515625" style="131" customWidth="1"/>
    <col min="10261" max="10261" width="16.28515625" style="131" customWidth="1"/>
    <col min="10262" max="10262" width="14.85546875" style="131" customWidth="1"/>
    <col min="10263" max="10263" width="16.5703125" style="131" customWidth="1"/>
    <col min="10264" max="10264" width="15.28515625" style="131" customWidth="1"/>
    <col min="10265" max="10265" width="18.42578125" style="131" customWidth="1"/>
    <col min="10266" max="10266" width="23.42578125" style="131" customWidth="1"/>
    <col min="10267" max="10267" width="46.7109375" style="131" customWidth="1"/>
    <col min="10268" max="10268" width="9.42578125" style="131" customWidth="1"/>
    <col min="10269" max="10269" width="14" style="131" customWidth="1"/>
    <col min="10270" max="10270" width="17.5703125" style="131" customWidth="1"/>
    <col min="10271" max="10271" width="14.140625" style="131" customWidth="1"/>
    <col min="10272" max="10272" width="13.140625" style="131" customWidth="1"/>
    <col min="10273" max="10273" width="16" style="131" customWidth="1"/>
    <col min="10274" max="10274" width="13.42578125" style="131" customWidth="1"/>
    <col min="10275" max="10275" width="13" style="131" customWidth="1"/>
    <col min="10276" max="10276" width="13.5703125" style="131" customWidth="1"/>
    <col min="10277" max="10277" width="8.85546875" style="131" customWidth="1"/>
    <col min="10278" max="10278" width="11.42578125" style="131" customWidth="1"/>
    <col min="10279" max="10279" width="17" style="131" customWidth="1"/>
    <col min="10280" max="10290" width="0" style="131" hidden="1" customWidth="1"/>
    <col min="10291" max="10291" width="9.140625" style="131"/>
    <col min="10292" max="10292" width="28" style="131" customWidth="1"/>
    <col min="10293" max="10293" width="25.140625" style="131" customWidth="1"/>
    <col min="10294" max="10294" width="22.42578125" style="131" customWidth="1"/>
    <col min="10295" max="10295" width="20.28515625" style="131" customWidth="1"/>
    <col min="10296" max="10300" width="9.140625" style="131"/>
    <col min="10301" max="10301" width="12.5703125" style="131" customWidth="1"/>
    <col min="10302" max="10302" width="17.140625" style="131" customWidth="1"/>
    <col min="10303" max="10303" width="14.42578125" style="131" customWidth="1"/>
    <col min="10304" max="10304" width="28.85546875" style="131" customWidth="1"/>
    <col min="10305" max="10305" width="12.28515625" style="131" customWidth="1"/>
    <col min="10306" max="10306" width="38.85546875" style="131" customWidth="1"/>
    <col min="10307" max="10307" width="17.140625" style="131" customWidth="1"/>
    <col min="10308" max="10501" width="9.140625" style="131"/>
    <col min="10502" max="10502" width="5" style="131" customWidth="1"/>
    <col min="10503" max="10503" width="34.5703125" style="131" customWidth="1"/>
    <col min="10504" max="10504" width="15.7109375" style="131" customWidth="1"/>
    <col min="10505" max="10505" width="9.85546875" style="131" customWidth="1"/>
    <col min="10506" max="10506" width="15.5703125" style="131" customWidth="1"/>
    <col min="10507" max="10507" width="13.85546875" style="131" customWidth="1"/>
    <col min="10508" max="10508" width="16.140625" style="131" customWidth="1"/>
    <col min="10509" max="10509" width="17.7109375" style="131" customWidth="1"/>
    <col min="10510" max="10511" width="16.5703125" style="131" customWidth="1"/>
    <col min="10512" max="10512" width="16.28515625" style="131" customWidth="1"/>
    <col min="10513" max="10513" width="17.28515625" style="131" customWidth="1"/>
    <col min="10514" max="10514" width="17.140625" style="131" customWidth="1"/>
    <col min="10515" max="10515" width="17.42578125" style="131" customWidth="1"/>
    <col min="10516" max="10516" width="18.28515625" style="131" customWidth="1"/>
    <col min="10517" max="10517" width="16.28515625" style="131" customWidth="1"/>
    <col min="10518" max="10518" width="14.85546875" style="131" customWidth="1"/>
    <col min="10519" max="10519" width="16.5703125" style="131" customWidth="1"/>
    <col min="10520" max="10520" width="15.28515625" style="131" customWidth="1"/>
    <col min="10521" max="10521" width="18.42578125" style="131" customWidth="1"/>
    <col min="10522" max="10522" width="23.42578125" style="131" customWidth="1"/>
    <col min="10523" max="10523" width="46.7109375" style="131" customWidth="1"/>
    <col min="10524" max="10524" width="9.42578125" style="131" customWidth="1"/>
    <col min="10525" max="10525" width="14" style="131" customWidth="1"/>
    <col min="10526" max="10526" width="17.5703125" style="131" customWidth="1"/>
    <col min="10527" max="10527" width="14.140625" style="131" customWidth="1"/>
    <col min="10528" max="10528" width="13.140625" style="131" customWidth="1"/>
    <col min="10529" max="10529" width="16" style="131" customWidth="1"/>
    <col min="10530" max="10530" width="13.42578125" style="131" customWidth="1"/>
    <col min="10531" max="10531" width="13" style="131" customWidth="1"/>
    <col min="10532" max="10532" width="13.5703125" style="131" customWidth="1"/>
    <col min="10533" max="10533" width="8.85546875" style="131" customWidth="1"/>
    <col min="10534" max="10534" width="11.42578125" style="131" customWidth="1"/>
    <col min="10535" max="10535" width="17" style="131" customWidth="1"/>
    <col min="10536" max="10546" width="0" style="131" hidden="1" customWidth="1"/>
    <col min="10547" max="10547" width="9.140625" style="131"/>
    <col min="10548" max="10548" width="28" style="131" customWidth="1"/>
    <col min="10549" max="10549" width="25.140625" style="131" customWidth="1"/>
    <col min="10550" max="10550" width="22.42578125" style="131" customWidth="1"/>
    <col min="10551" max="10551" width="20.28515625" style="131" customWidth="1"/>
    <col min="10552" max="10556" width="9.140625" style="131"/>
    <col min="10557" max="10557" width="12.5703125" style="131" customWidth="1"/>
    <col min="10558" max="10558" width="17.140625" style="131" customWidth="1"/>
    <col min="10559" max="10559" width="14.42578125" style="131" customWidth="1"/>
    <col min="10560" max="10560" width="28.85546875" style="131" customWidth="1"/>
    <col min="10561" max="10561" width="12.28515625" style="131" customWidth="1"/>
    <col min="10562" max="10562" width="38.85546875" style="131" customWidth="1"/>
    <col min="10563" max="10563" width="17.140625" style="131" customWidth="1"/>
    <col min="10564" max="10757" width="9.140625" style="131"/>
    <col min="10758" max="10758" width="5" style="131" customWidth="1"/>
    <col min="10759" max="10759" width="34.5703125" style="131" customWidth="1"/>
    <col min="10760" max="10760" width="15.7109375" style="131" customWidth="1"/>
    <col min="10761" max="10761" width="9.85546875" style="131" customWidth="1"/>
    <col min="10762" max="10762" width="15.5703125" style="131" customWidth="1"/>
    <col min="10763" max="10763" width="13.85546875" style="131" customWidth="1"/>
    <col min="10764" max="10764" width="16.140625" style="131" customWidth="1"/>
    <col min="10765" max="10765" width="17.7109375" style="131" customWidth="1"/>
    <col min="10766" max="10767" width="16.5703125" style="131" customWidth="1"/>
    <col min="10768" max="10768" width="16.28515625" style="131" customWidth="1"/>
    <col min="10769" max="10769" width="17.28515625" style="131" customWidth="1"/>
    <col min="10770" max="10770" width="17.140625" style="131" customWidth="1"/>
    <col min="10771" max="10771" width="17.42578125" style="131" customWidth="1"/>
    <col min="10772" max="10772" width="18.28515625" style="131" customWidth="1"/>
    <col min="10773" max="10773" width="16.28515625" style="131" customWidth="1"/>
    <col min="10774" max="10774" width="14.85546875" style="131" customWidth="1"/>
    <col min="10775" max="10775" width="16.5703125" style="131" customWidth="1"/>
    <col min="10776" max="10776" width="15.28515625" style="131" customWidth="1"/>
    <col min="10777" max="10777" width="18.42578125" style="131" customWidth="1"/>
    <col min="10778" max="10778" width="23.42578125" style="131" customWidth="1"/>
    <col min="10779" max="10779" width="46.7109375" style="131" customWidth="1"/>
    <col min="10780" max="10780" width="9.42578125" style="131" customWidth="1"/>
    <col min="10781" max="10781" width="14" style="131" customWidth="1"/>
    <col min="10782" max="10782" width="17.5703125" style="131" customWidth="1"/>
    <col min="10783" max="10783" width="14.140625" style="131" customWidth="1"/>
    <col min="10784" max="10784" width="13.140625" style="131" customWidth="1"/>
    <col min="10785" max="10785" width="16" style="131" customWidth="1"/>
    <col min="10786" max="10786" width="13.42578125" style="131" customWidth="1"/>
    <col min="10787" max="10787" width="13" style="131" customWidth="1"/>
    <col min="10788" max="10788" width="13.5703125" style="131" customWidth="1"/>
    <col min="10789" max="10789" width="8.85546875" style="131" customWidth="1"/>
    <col min="10790" max="10790" width="11.42578125" style="131" customWidth="1"/>
    <col min="10791" max="10791" width="17" style="131" customWidth="1"/>
    <col min="10792" max="10802" width="0" style="131" hidden="1" customWidth="1"/>
    <col min="10803" max="10803" width="9.140625" style="131"/>
    <col min="10804" max="10804" width="28" style="131" customWidth="1"/>
    <col min="10805" max="10805" width="25.140625" style="131" customWidth="1"/>
    <col min="10806" max="10806" width="22.42578125" style="131" customWidth="1"/>
    <col min="10807" max="10807" width="20.28515625" style="131" customWidth="1"/>
    <col min="10808" max="10812" width="9.140625" style="131"/>
    <col min="10813" max="10813" width="12.5703125" style="131" customWidth="1"/>
    <col min="10814" max="10814" width="17.140625" style="131" customWidth="1"/>
    <col min="10815" max="10815" width="14.42578125" style="131" customWidth="1"/>
    <col min="10816" max="10816" width="28.85546875" style="131" customWidth="1"/>
    <col min="10817" max="10817" width="12.28515625" style="131" customWidth="1"/>
    <col min="10818" max="10818" width="38.85546875" style="131" customWidth="1"/>
    <col min="10819" max="10819" width="17.140625" style="131" customWidth="1"/>
    <col min="10820" max="11013" width="9.140625" style="131"/>
    <col min="11014" max="11014" width="5" style="131" customWidth="1"/>
    <col min="11015" max="11015" width="34.5703125" style="131" customWidth="1"/>
    <col min="11016" max="11016" width="15.7109375" style="131" customWidth="1"/>
    <col min="11017" max="11017" width="9.85546875" style="131" customWidth="1"/>
    <col min="11018" max="11018" width="15.5703125" style="131" customWidth="1"/>
    <col min="11019" max="11019" width="13.85546875" style="131" customWidth="1"/>
    <col min="11020" max="11020" width="16.140625" style="131" customWidth="1"/>
    <col min="11021" max="11021" width="17.7109375" style="131" customWidth="1"/>
    <col min="11022" max="11023" width="16.5703125" style="131" customWidth="1"/>
    <col min="11024" max="11024" width="16.28515625" style="131" customWidth="1"/>
    <col min="11025" max="11025" width="17.28515625" style="131" customWidth="1"/>
    <col min="11026" max="11026" width="17.140625" style="131" customWidth="1"/>
    <col min="11027" max="11027" width="17.42578125" style="131" customWidth="1"/>
    <col min="11028" max="11028" width="18.28515625" style="131" customWidth="1"/>
    <col min="11029" max="11029" width="16.28515625" style="131" customWidth="1"/>
    <col min="11030" max="11030" width="14.85546875" style="131" customWidth="1"/>
    <col min="11031" max="11031" width="16.5703125" style="131" customWidth="1"/>
    <col min="11032" max="11032" width="15.28515625" style="131" customWidth="1"/>
    <col min="11033" max="11033" width="18.42578125" style="131" customWidth="1"/>
    <col min="11034" max="11034" width="23.42578125" style="131" customWidth="1"/>
    <col min="11035" max="11035" width="46.7109375" style="131" customWidth="1"/>
    <col min="11036" max="11036" width="9.42578125" style="131" customWidth="1"/>
    <col min="11037" max="11037" width="14" style="131" customWidth="1"/>
    <col min="11038" max="11038" width="17.5703125" style="131" customWidth="1"/>
    <col min="11039" max="11039" width="14.140625" style="131" customWidth="1"/>
    <col min="11040" max="11040" width="13.140625" style="131" customWidth="1"/>
    <col min="11041" max="11041" width="16" style="131" customWidth="1"/>
    <col min="11042" max="11042" width="13.42578125" style="131" customWidth="1"/>
    <col min="11043" max="11043" width="13" style="131" customWidth="1"/>
    <col min="11044" max="11044" width="13.5703125" style="131" customWidth="1"/>
    <col min="11045" max="11045" width="8.85546875" style="131" customWidth="1"/>
    <col min="11046" max="11046" width="11.42578125" style="131" customWidth="1"/>
    <col min="11047" max="11047" width="17" style="131" customWidth="1"/>
    <col min="11048" max="11058" width="0" style="131" hidden="1" customWidth="1"/>
    <col min="11059" max="11059" width="9.140625" style="131"/>
    <col min="11060" max="11060" width="28" style="131" customWidth="1"/>
    <col min="11061" max="11061" width="25.140625" style="131" customWidth="1"/>
    <col min="11062" max="11062" width="22.42578125" style="131" customWidth="1"/>
    <col min="11063" max="11063" width="20.28515625" style="131" customWidth="1"/>
    <col min="11064" max="11068" width="9.140625" style="131"/>
    <col min="11069" max="11069" width="12.5703125" style="131" customWidth="1"/>
    <col min="11070" max="11070" width="17.140625" style="131" customWidth="1"/>
    <col min="11071" max="11071" width="14.42578125" style="131" customWidth="1"/>
    <col min="11072" max="11072" width="28.85546875" style="131" customWidth="1"/>
    <col min="11073" max="11073" width="12.28515625" style="131" customWidth="1"/>
    <col min="11074" max="11074" width="38.85546875" style="131" customWidth="1"/>
    <col min="11075" max="11075" width="17.140625" style="131" customWidth="1"/>
    <col min="11076" max="11269" width="9.140625" style="131"/>
    <col min="11270" max="11270" width="5" style="131" customWidth="1"/>
    <col min="11271" max="11271" width="34.5703125" style="131" customWidth="1"/>
    <col min="11272" max="11272" width="15.7109375" style="131" customWidth="1"/>
    <col min="11273" max="11273" width="9.85546875" style="131" customWidth="1"/>
    <col min="11274" max="11274" width="15.5703125" style="131" customWidth="1"/>
    <col min="11275" max="11275" width="13.85546875" style="131" customWidth="1"/>
    <col min="11276" max="11276" width="16.140625" style="131" customWidth="1"/>
    <col min="11277" max="11277" width="17.7109375" style="131" customWidth="1"/>
    <col min="11278" max="11279" width="16.5703125" style="131" customWidth="1"/>
    <col min="11280" max="11280" width="16.28515625" style="131" customWidth="1"/>
    <col min="11281" max="11281" width="17.28515625" style="131" customWidth="1"/>
    <col min="11282" max="11282" width="17.140625" style="131" customWidth="1"/>
    <col min="11283" max="11283" width="17.42578125" style="131" customWidth="1"/>
    <col min="11284" max="11284" width="18.28515625" style="131" customWidth="1"/>
    <col min="11285" max="11285" width="16.28515625" style="131" customWidth="1"/>
    <col min="11286" max="11286" width="14.85546875" style="131" customWidth="1"/>
    <col min="11287" max="11287" width="16.5703125" style="131" customWidth="1"/>
    <col min="11288" max="11288" width="15.28515625" style="131" customWidth="1"/>
    <col min="11289" max="11289" width="18.42578125" style="131" customWidth="1"/>
    <col min="11290" max="11290" width="23.42578125" style="131" customWidth="1"/>
    <col min="11291" max="11291" width="46.7109375" style="131" customWidth="1"/>
    <col min="11292" max="11292" width="9.42578125" style="131" customWidth="1"/>
    <col min="11293" max="11293" width="14" style="131" customWidth="1"/>
    <col min="11294" max="11294" width="17.5703125" style="131" customWidth="1"/>
    <col min="11295" max="11295" width="14.140625" style="131" customWidth="1"/>
    <col min="11296" max="11296" width="13.140625" style="131" customWidth="1"/>
    <col min="11297" max="11297" width="16" style="131" customWidth="1"/>
    <col min="11298" max="11298" width="13.42578125" style="131" customWidth="1"/>
    <col min="11299" max="11299" width="13" style="131" customWidth="1"/>
    <col min="11300" max="11300" width="13.5703125" style="131" customWidth="1"/>
    <col min="11301" max="11301" width="8.85546875" style="131" customWidth="1"/>
    <col min="11302" max="11302" width="11.42578125" style="131" customWidth="1"/>
    <col min="11303" max="11303" width="17" style="131" customWidth="1"/>
    <col min="11304" max="11314" width="0" style="131" hidden="1" customWidth="1"/>
    <col min="11315" max="11315" width="9.140625" style="131"/>
    <col min="11316" max="11316" width="28" style="131" customWidth="1"/>
    <col min="11317" max="11317" width="25.140625" style="131" customWidth="1"/>
    <col min="11318" max="11318" width="22.42578125" style="131" customWidth="1"/>
    <col min="11319" max="11319" width="20.28515625" style="131" customWidth="1"/>
    <col min="11320" max="11324" width="9.140625" style="131"/>
    <col min="11325" max="11325" width="12.5703125" style="131" customWidth="1"/>
    <col min="11326" max="11326" width="17.140625" style="131" customWidth="1"/>
    <col min="11327" max="11327" width="14.42578125" style="131" customWidth="1"/>
    <col min="11328" max="11328" width="28.85546875" style="131" customWidth="1"/>
    <col min="11329" max="11329" width="12.28515625" style="131" customWidth="1"/>
    <col min="11330" max="11330" width="38.85546875" style="131" customWidth="1"/>
    <col min="11331" max="11331" width="17.140625" style="131" customWidth="1"/>
    <col min="11332" max="11525" width="9.140625" style="131"/>
    <col min="11526" max="11526" width="5" style="131" customWidth="1"/>
    <col min="11527" max="11527" width="34.5703125" style="131" customWidth="1"/>
    <col min="11528" max="11528" width="15.7109375" style="131" customWidth="1"/>
    <col min="11529" max="11529" width="9.85546875" style="131" customWidth="1"/>
    <col min="11530" max="11530" width="15.5703125" style="131" customWidth="1"/>
    <col min="11531" max="11531" width="13.85546875" style="131" customWidth="1"/>
    <col min="11532" max="11532" width="16.140625" style="131" customWidth="1"/>
    <col min="11533" max="11533" width="17.7109375" style="131" customWidth="1"/>
    <col min="11534" max="11535" width="16.5703125" style="131" customWidth="1"/>
    <col min="11536" max="11536" width="16.28515625" style="131" customWidth="1"/>
    <col min="11537" max="11537" width="17.28515625" style="131" customWidth="1"/>
    <col min="11538" max="11538" width="17.140625" style="131" customWidth="1"/>
    <col min="11539" max="11539" width="17.42578125" style="131" customWidth="1"/>
    <col min="11540" max="11540" width="18.28515625" style="131" customWidth="1"/>
    <col min="11541" max="11541" width="16.28515625" style="131" customWidth="1"/>
    <col min="11542" max="11542" width="14.85546875" style="131" customWidth="1"/>
    <col min="11543" max="11543" width="16.5703125" style="131" customWidth="1"/>
    <col min="11544" max="11544" width="15.28515625" style="131" customWidth="1"/>
    <col min="11545" max="11545" width="18.42578125" style="131" customWidth="1"/>
    <col min="11546" max="11546" width="23.42578125" style="131" customWidth="1"/>
    <col min="11547" max="11547" width="46.7109375" style="131" customWidth="1"/>
    <col min="11548" max="11548" width="9.42578125" style="131" customWidth="1"/>
    <col min="11549" max="11549" width="14" style="131" customWidth="1"/>
    <col min="11550" max="11550" width="17.5703125" style="131" customWidth="1"/>
    <col min="11551" max="11551" width="14.140625" style="131" customWidth="1"/>
    <col min="11552" max="11552" width="13.140625" style="131" customWidth="1"/>
    <col min="11553" max="11553" width="16" style="131" customWidth="1"/>
    <col min="11554" max="11554" width="13.42578125" style="131" customWidth="1"/>
    <col min="11555" max="11555" width="13" style="131" customWidth="1"/>
    <col min="11556" max="11556" width="13.5703125" style="131" customWidth="1"/>
    <col min="11557" max="11557" width="8.85546875" style="131" customWidth="1"/>
    <col min="11558" max="11558" width="11.42578125" style="131" customWidth="1"/>
    <col min="11559" max="11559" width="17" style="131" customWidth="1"/>
    <col min="11560" max="11570" width="0" style="131" hidden="1" customWidth="1"/>
    <col min="11571" max="11571" width="9.140625" style="131"/>
    <col min="11572" max="11572" width="28" style="131" customWidth="1"/>
    <col min="11573" max="11573" width="25.140625" style="131" customWidth="1"/>
    <col min="11574" max="11574" width="22.42578125" style="131" customWidth="1"/>
    <col min="11575" max="11575" width="20.28515625" style="131" customWidth="1"/>
    <col min="11576" max="11580" width="9.140625" style="131"/>
    <col min="11581" max="11581" width="12.5703125" style="131" customWidth="1"/>
    <col min="11582" max="11582" width="17.140625" style="131" customWidth="1"/>
    <col min="11583" max="11583" width="14.42578125" style="131" customWidth="1"/>
    <col min="11584" max="11584" width="28.85546875" style="131" customWidth="1"/>
    <col min="11585" max="11585" width="12.28515625" style="131" customWidth="1"/>
    <col min="11586" max="11586" width="38.85546875" style="131" customWidth="1"/>
    <col min="11587" max="11587" width="17.140625" style="131" customWidth="1"/>
    <col min="11588" max="11781" width="9.140625" style="131"/>
    <col min="11782" max="11782" width="5" style="131" customWidth="1"/>
    <col min="11783" max="11783" width="34.5703125" style="131" customWidth="1"/>
    <col min="11784" max="11784" width="15.7109375" style="131" customWidth="1"/>
    <col min="11785" max="11785" width="9.85546875" style="131" customWidth="1"/>
    <col min="11786" max="11786" width="15.5703125" style="131" customWidth="1"/>
    <col min="11787" max="11787" width="13.85546875" style="131" customWidth="1"/>
    <col min="11788" max="11788" width="16.140625" style="131" customWidth="1"/>
    <col min="11789" max="11789" width="17.7109375" style="131" customWidth="1"/>
    <col min="11790" max="11791" width="16.5703125" style="131" customWidth="1"/>
    <col min="11792" max="11792" width="16.28515625" style="131" customWidth="1"/>
    <col min="11793" max="11793" width="17.28515625" style="131" customWidth="1"/>
    <col min="11794" max="11794" width="17.140625" style="131" customWidth="1"/>
    <col min="11795" max="11795" width="17.42578125" style="131" customWidth="1"/>
    <col min="11796" max="11796" width="18.28515625" style="131" customWidth="1"/>
    <col min="11797" max="11797" width="16.28515625" style="131" customWidth="1"/>
    <col min="11798" max="11798" width="14.85546875" style="131" customWidth="1"/>
    <col min="11799" max="11799" width="16.5703125" style="131" customWidth="1"/>
    <col min="11800" max="11800" width="15.28515625" style="131" customWidth="1"/>
    <col min="11801" max="11801" width="18.42578125" style="131" customWidth="1"/>
    <col min="11802" max="11802" width="23.42578125" style="131" customWidth="1"/>
    <col min="11803" max="11803" width="46.7109375" style="131" customWidth="1"/>
    <col min="11804" max="11804" width="9.42578125" style="131" customWidth="1"/>
    <col min="11805" max="11805" width="14" style="131" customWidth="1"/>
    <col min="11806" max="11806" width="17.5703125" style="131" customWidth="1"/>
    <col min="11807" max="11807" width="14.140625" style="131" customWidth="1"/>
    <col min="11808" max="11808" width="13.140625" style="131" customWidth="1"/>
    <col min="11809" max="11809" width="16" style="131" customWidth="1"/>
    <col min="11810" max="11810" width="13.42578125" style="131" customWidth="1"/>
    <col min="11811" max="11811" width="13" style="131" customWidth="1"/>
    <col min="11812" max="11812" width="13.5703125" style="131" customWidth="1"/>
    <col min="11813" max="11813" width="8.85546875" style="131" customWidth="1"/>
    <col min="11814" max="11814" width="11.42578125" style="131" customWidth="1"/>
    <col min="11815" max="11815" width="17" style="131" customWidth="1"/>
    <col min="11816" max="11826" width="0" style="131" hidden="1" customWidth="1"/>
    <col min="11827" max="11827" width="9.140625" style="131"/>
    <col min="11828" max="11828" width="28" style="131" customWidth="1"/>
    <col min="11829" max="11829" width="25.140625" style="131" customWidth="1"/>
    <col min="11830" max="11830" width="22.42578125" style="131" customWidth="1"/>
    <col min="11831" max="11831" width="20.28515625" style="131" customWidth="1"/>
    <col min="11832" max="11836" width="9.140625" style="131"/>
    <col min="11837" max="11837" width="12.5703125" style="131" customWidth="1"/>
    <col min="11838" max="11838" width="17.140625" style="131" customWidth="1"/>
    <col min="11839" max="11839" width="14.42578125" style="131" customWidth="1"/>
    <col min="11840" max="11840" width="28.85546875" style="131" customWidth="1"/>
    <col min="11841" max="11841" width="12.28515625" style="131" customWidth="1"/>
    <col min="11842" max="11842" width="38.85546875" style="131" customWidth="1"/>
    <col min="11843" max="11843" width="17.140625" style="131" customWidth="1"/>
    <col min="11844" max="12037" width="9.140625" style="131"/>
    <col min="12038" max="12038" width="5" style="131" customWidth="1"/>
    <col min="12039" max="12039" width="34.5703125" style="131" customWidth="1"/>
    <col min="12040" max="12040" width="15.7109375" style="131" customWidth="1"/>
    <col min="12041" max="12041" width="9.85546875" style="131" customWidth="1"/>
    <col min="12042" max="12042" width="15.5703125" style="131" customWidth="1"/>
    <col min="12043" max="12043" width="13.85546875" style="131" customWidth="1"/>
    <col min="12044" max="12044" width="16.140625" style="131" customWidth="1"/>
    <col min="12045" max="12045" width="17.7109375" style="131" customWidth="1"/>
    <col min="12046" max="12047" width="16.5703125" style="131" customWidth="1"/>
    <col min="12048" max="12048" width="16.28515625" style="131" customWidth="1"/>
    <col min="12049" max="12049" width="17.28515625" style="131" customWidth="1"/>
    <col min="12050" max="12050" width="17.140625" style="131" customWidth="1"/>
    <col min="12051" max="12051" width="17.42578125" style="131" customWidth="1"/>
    <col min="12052" max="12052" width="18.28515625" style="131" customWidth="1"/>
    <col min="12053" max="12053" width="16.28515625" style="131" customWidth="1"/>
    <col min="12054" max="12054" width="14.85546875" style="131" customWidth="1"/>
    <col min="12055" max="12055" width="16.5703125" style="131" customWidth="1"/>
    <col min="12056" max="12056" width="15.28515625" style="131" customWidth="1"/>
    <col min="12057" max="12057" width="18.42578125" style="131" customWidth="1"/>
    <col min="12058" max="12058" width="23.42578125" style="131" customWidth="1"/>
    <col min="12059" max="12059" width="46.7109375" style="131" customWidth="1"/>
    <col min="12060" max="12060" width="9.42578125" style="131" customWidth="1"/>
    <col min="12061" max="12061" width="14" style="131" customWidth="1"/>
    <col min="12062" max="12062" width="17.5703125" style="131" customWidth="1"/>
    <col min="12063" max="12063" width="14.140625" style="131" customWidth="1"/>
    <col min="12064" max="12064" width="13.140625" style="131" customWidth="1"/>
    <col min="12065" max="12065" width="16" style="131" customWidth="1"/>
    <col min="12066" max="12066" width="13.42578125" style="131" customWidth="1"/>
    <col min="12067" max="12067" width="13" style="131" customWidth="1"/>
    <col min="12068" max="12068" width="13.5703125" style="131" customWidth="1"/>
    <col min="12069" max="12069" width="8.85546875" style="131" customWidth="1"/>
    <col min="12070" max="12070" width="11.42578125" style="131" customWidth="1"/>
    <col min="12071" max="12071" width="17" style="131" customWidth="1"/>
    <col min="12072" max="12082" width="0" style="131" hidden="1" customWidth="1"/>
    <col min="12083" max="12083" width="9.140625" style="131"/>
    <col min="12084" max="12084" width="28" style="131" customWidth="1"/>
    <col min="12085" max="12085" width="25.140625" style="131" customWidth="1"/>
    <col min="12086" max="12086" width="22.42578125" style="131" customWidth="1"/>
    <col min="12087" max="12087" width="20.28515625" style="131" customWidth="1"/>
    <col min="12088" max="12092" width="9.140625" style="131"/>
    <col min="12093" max="12093" width="12.5703125" style="131" customWidth="1"/>
    <col min="12094" max="12094" width="17.140625" style="131" customWidth="1"/>
    <col min="12095" max="12095" width="14.42578125" style="131" customWidth="1"/>
    <col min="12096" max="12096" width="28.85546875" style="131" customWidth="1"/>
    <col min="12097" max="12097" width="12.28515625" style="131" customWidth="1"/>
    <col min="12098" max="12098" width="38.85546875" style="131" customWidth="1"/>
    <col min="12099" max="12099" width="17.140625" style="131" customWidth="1"/>
    <col min="12100" max="12293" width="9.140625" style="131"/>
    <col min="12294" max="12294" width="5" style="131" customWidth="1"/>
    <col min="12295" max="12295" width="34.5703125" style="131" customWidth="1"/>
    <col min="12296" max="12296" width="15.7109375" style="131" customWidth="1"/>
    <col min="12297" max="12297" width="9.85546875" style="131" customWidth="1"/>
    <col min="12298" max="12298" width="15.5703125" style="131" customWidth="1"/>
    <col min="12299" max="12299" width="13.85546875" style="131" customWidth="1"/>
    <col min="12300" max="12300" width="16.140625" style="131" customWidth="1"/>
    <col min="12301" max="12301" width="17.7109375" style="131" customWidth="1"/>
    <col min="12302" max="12303" width="16.5703125" style="131" customWidth="1"/>
    <col min="12304" max="12304" width="16.28515625" style="131" customWidth="1"/>
    <col min="12305" max="12305" width="17.28515625" style="131" customWidth="1"/>
    <col min="12306" max="12306" width="17.140625" style="131" customWidth="1"/>
    <col min="12307" max="12307" width="17.42578125" style="131" customWidth="1"/>
    <col min="12308" max="12308" width="18.28515625" style="131" customWidth="1"/>
    <col min="12309" max="12309" width="16.28515625" style="131" customWidth="1"/>
    <col min="12310" max="12310" width="14.85546875" style="131" customWidth="1"/>
    <col min="12311" max="12311" width="16.5703125" style="131" customWidth="1"/>
    <col min="12312" max="12312" width="15.28515625" style="131" customWidth="1"/>
    <col min="12313" max="12313" width="18.42578125" style="131" customWidth="1"/>
    <col min="12314" max="12314" width="23.42578125" style="131" customWidth="1"/>
    <col min="12315" max="12315" width="46.7109375" style="131" customWidth="1"/>
    <col min="12316" max="12316" width="9.42578125" style="131" customWidth="1"/>
    <col min="12317" max="12317" width="14" style="131" customWidth="1"/>
    <col min="12318" max="12318" width="17.5703125" style="131" customWidth="1"/>
    <col min="12319" max="12319" width="14.140625" style="131" customWidth="1"/>
    <col min="12320" max="12320" width="13.140625" style="131" customWidth="1"/>
    <col min="12321" max="12321" width="16" style="131" customWidth="1"/>
    <col min="12322" max="12322" width="13.42578125" style="131" customWidth="1"/>
    <col min="12323" max="12323" width="13" style="131" customWidth="1"/>
    <col min="12324" max="12324" width="13.5703125" style="131" customWidth="1"/>
    <col min="12325" max="12325" width="8.85546875" style="131" customWidth="1"/>
    <col min="12326" max="12326" width="11.42578125" style="131" customWidth="1"/>
    <col min="12327" max="12327" width="17" style="131" customWidth="1"/>
    <col min="12328" max="12338" width="0" style="131" hidden="1" customWidth="1"/>
    <col min="12339" max="12339" width="9.140625" style="131"/>
    <col min="12340" max="12340" width="28" style="131" customWidth="1"/>
    <col min="12341" max="12341" width="25.140625" style="131" customWidth="1"/>
    <col min="12342" max="12342" width="22.42578125" style="131" customWidth="1"/>
    <col min="12343" max="12343" width="20.28515625" style="131" customWidth="1"/>
    <col min="12344" max="12348" width="9.140625" style="131"/>
    <col min="12349" max="12349" width="12.5703125" style="131" customWidth="1"/>
    <col min="12350" max="12350" width="17.140625" style="131" customWidth="1"/>
    <col min="12351" max="12351" width="14.42578125" style="131" customWidth="1"/>
    <col min="12352" max="12352" width="28.85546875" style="131" customWidth="1"/>
    <col min="12353" max="12353" width="12.28515625" style="131" customWidth="1"/>
    <col min="12354" max="12354" width="38.85546875" style="131" customWidth="1"/>
    <col min="12355" max="12355" width="17.140625" style="131" customWidth="1"/>
    <col min="12356" max="12549" width="9.140625" style="131"/>
    <col min="12550" max="12550" width="5" style="131" customWidth="1"/>
    <col min="12551" max="12551" width="34.5703125" style="131" customWidth="1"/>
    <col min="12552" max="12552" width="15.7109375" style="131" customWidth="1"/>
    <col min="12553" max="12553" width="9.85546875" style="131" customWidth="1"/>
    <col min="12554" max="12554" width="15.5703125" style="131" customWidth="1"/>
    <col min="12555" max="12555" width="13.85546875" style="131" customWidth="1"/>
    <col min="12556" max="12556" width="16.140625" style="131" customWidth="1"/>
    <col min="12557" max="12557" width="17.7109375" style="131" customWidth="1"/>
    <col min="12558" max="12559" width="16.5703125" style="131" customWidth="1"/>
    <col min="12560" max="12560" width="16.28515625" style="131" customWidth="1"/>
    <col min="12561" max="12561" width="17.28515625" style="131" customWidth="1"/>
    <col min="12562" max="12562" width="17.140625" style="131" customWidth="1"/>
    <col min="12563" max="12563" width="17.42578125" style="131" customWidth="1"/>
    <col min="12564" max="12564" width="18.28515625" style="131" customWidth="1"/>
    <col min="12565" max="12565" width="16.28515625" style="131" customWidth="1"/>
    <col min="12566" max="12566" width="14.85546875" style="131" customWidth="1"/>
    <col min="12567" max="12567" width="16.5703125" style="131" customWidth="1"/>
    <col min="12568" max="12568" width="15.28515625" style="131" customWidth="1"/>
    <col min="12569" max="12569" width="18.42578125" style="131" customWidth="1"/>
    <col min="12570" max="12570" width="23.42578125" style="131" customWidth="1"/>
    <col min="12571" max="12571" width="46.7109375" style="131" customWidth="1"/>
    <col min="12572" max="12572" width="9.42578125" style="131" customWidth="1"/>
    <col min="12573" max="12573" width="14" style="131" customWidth="1"/>
    <col min="12574" max="12574" width="17.5703125" style="131" customWidth="1"/>
    <col min="12575" max="12575" width="14.140625" style="131" customWidth="1"/>
    <col min="12576" max="12576" width="13.140625" style="131" customWidth="1"/>
    <col min="12577" max="12577" width="16" style="131" customWidth="1"/>
    <col min="12578" max="12578" width="13.42578125" style="131" customWidth="1"/>
    <col min="12579" max="12579" width="13" style="131" customWidth="1"/>
    <col min="12580" max="12580" width="13.5703125" style="131" customWidth="1"/>
    <col min="12581" max="12581" width="8.85546875" style="131" customWidth="1"/>
    <col min="12582" max="12582" width="11.42578125" style="131" customWidth="1"/>
    <col min="12583" max="12583" width="17" style="131" customWidth="1"/>
    <col min="12584" max="12594" width="0" style="131" hidden="1" customWidth="1"/>
    <col min="12595" max="12595" width="9.140625" style="131"/>
    <col min="12596" max="12596" width="28" style="131" customWidth="1"/>
    <col min="12597" max="12597" width="25.140625" style="131" customWidth="1"/>
    <col min="12598" max="12598" width="22.42578125" style="131" customWidth="1"/>
    <col min="12599" max="12599" width="20.28515625" style="131" customWidth="1"/>
    <col min="12600" max="12604" width="9.140625" style="131"/>
    <col min="12605" max="12605" width="12.5703125" style="131" customWidth="1"/>
    <col min="12606" max="12606" width="17.140625" style="131" customWidth="1"/>
    <col min="12607" max="12607" width="14.42578125" style="131" customWidth="1"/>
    <col min="12608" max="12608" width="28.85546875" style="131" customWidth="1"/>
    <col min="12609" max="12609" width="12.28515625" style="131" customWidth="1"/>
    <col min="12610" max="12610" width="38.85546875" style="131" customWidth="1"/>
    <col min="12611" max="12611" width="17.140625" style="131" customWidth="1"/>
    <col min="12612" max="12805" width="9.140625" style="131"/>
    <col min="12806" max="12806" width="5" style="131" customWidth="1"/>
    <col min="12807" max="12807" width="34.5703125" style="131" customWidth="1"/>
    <col min="12808" max="12808" width="15.7109375" style="131" customWidth="1"/>
    <col min="12809" max="12809" width="9.85546875" style="131" customWidth="1"/>
    <col min="12810" max="12810" width="15.5703125" style="131" customWidth="1"/>
    <col min="12811" max="12811" width="13.85546875" style="131" customWidth="1"/>
    <col min="12812" max="12812" width="16.140625" style="131" customWidth="1"/>
    <col min="12813" max="12813" width="17.7109375" style="131" customWidth="1"/>
    <col min="12814" max="12815" width="16.5703125" style="131" customWidth="1"/>
    <col min="12816" max="12816" width="16.28515625" style="131" customWidth="1"/>
    <col min="12817" max="12817" width="17.28515625" style="131" customWidth="1"/>
    <col min="12818" max="12818" width="17.140625" style="131" customWidth="1"/>
    <col min="12819" max="12819" width="17.42578125" style="131" customWidth="1"/>
    <col min="12820" max="12820" width="18.28515625" style="131" customWidth="1"/>
    <col min="12821" max="12821" width="16.28515625" style="131" customWidth="1"/>
    <col min="12822" max="12822" width="14.85546875" style="131" customWidth="1"/>
    <col min="12823" max="12823" width="16.5703125" style="131" customWidth="1"/>
    <col min="12824" max="12824" width="15.28515625" style="131" customWidth="1"/>
    <col min="12825" max="12825" width="18.42578125" style="131" customWidth="1"/>
    <col min="12826" max="12826" width="23.42578125" style="131" customWidth="1"/>
    <col min="12827" max="12827" width="46.7109375" style="131" customWidth="1"/>
    <col min="12828" max="12828" width="9.42578125" style="131" customWidth="1"/>
    <col min="12829" max="12829" width="14" style="131" customWidth="1"/>
    <col min="12830" max="12830" width="17.5703125" style="131" customWidth="1"/>
    <col min="12831" max="12831" width="14.140625" style="131" customWidth="1"/>
    <col min="12832" max="12832" width="13.140625" style="131" customWidth="1"/>
    <col min="12833" max="12833" width="16" style="131" customWidth="1"/>
    <col min="12834" max="12834" width="13.42578125" style="131" customWidth="1"/>
    <col min="12835" max="12835" width="13" style="131" customWidth="1"/>
    <col min="12836" max="12836" width="13.5703125" style="131" customWidth="1"/>
    <col min="12837" max="12837" width="8.85546875" style="131" customWidth="1"/>
    <col min="12838" max="12838" width="11.42578125" style="131" customWidth="1"/>
    <col min="12839" max="12839" width="17" style="131" customWidth="1"/>
    <col min="12840" max="12850" width="0" style="131" hidden="1" customWidth="1"/>
    <col min="12851" max="12851" width="9.140625" style="131"/>
    <col min="12852" max="12852" width="28" style="131" customWidth="1"/>
    <col min="12853" max="12853" width="25.140625" style="131" customWidth="1"/>
    <col min="12854" max="12854" width="22.42578125" style="131" customWidth="1"/>
    <col min="12855" max="12855" width="20.28515625" style="131" customWidth="1"/>
    <col min="12856" max="12860" width="9.140625" style="131"/>
    <col min="12861" max="12861" width="12.5703125" style="131" customWidth="1"/>
    <col min="12862" max="12862" width="17.140625" style="131" customWidth="1"/>
    <col min="12863" max="12863" width="14.42578125" style="131" customWidth="1"/>
    <col min="12864" max="12864" width="28.85546875" style="131" customWidth="1"/>
    <col min="12865" max="12865" width="12.28515625" style="131" customWidth="1"/>
    <col min="12866" max="12866" width="38.85546875" style="131" customWidth="1"/>
    <col min="12867" max="12867" width="17.140625" style="131" customWidth="1"/>
    <col min="12868" max="13061" width="9.140625" style="131"/>
    <col min="13062" max="13062" width="5" style="131" customWidth="1"/>
    <col min="13063" max="13063" width="34.5703125" style="131" customWidth="1"/>
    <col min="13064" max="13064" width="15.7109375" style="131" customWidth="1"/>
    <col min="13065" max="13065" width="9.85546875" style="131" customWidth="1"/>
    <col min="13066" max="13066" width="15.5703125" style="131" customWidth="1"/>
    <col min="13067" max="13067" width="13.85546875" style="131" customWidth="1"/>
    <col min="13068" max="13068" width="16.140625" style="131" customWidth="1"/>
    <col min="13069" max="13069" width="17.7109375" style="131" customWidth="1"/>
    <col min="13070" max="13071" width="16.5703125" style="131" customWidth="1"/>
    <col min="13072" max="13072" width="16.28515625" style="131" customWidth="1"/>
    <col min="13073" max="13073" width="17.28515625" style="131" customWidth="1"/>
    <col min="13074" max="13074" width="17.140625" style="131" customWidth="1"/>
    <col min="13075" max="13075" width="17.42578125" style="131" customWidth="1"/>
    <col min="13076" max="13076" width="18.28515625" style="131" customWidth="1"/>
    <col min="13077" max="13077" width="16.28515625" style="131" customWidth="1"/>
    <col min="13078" max="13078" width="14.85546875" style="131" customWidth="1"/>
    <col min="13079" max="13079" width="16.5703125" style="131" customWidth="1"/>
    <col min="13080" max="13080" width="15.28515625" style="131" customWidth="1"/>
    <col min="13081" max="13081" width="18.42578125" style="131" customWidth="1"/>
    <col min="13082" max="13082" width="23.42578125" style="131" customWidth="1"/>
    <col min="13083" max="13083" width="46.7109375" style="131" customWidth="1"/>
    <col min="13084" max="13084" width="9.42578125" style="131" customWidth="1"/>
    <col min="13085" max="13085" width="14" style="131" customWidth="1"/>
    <col min="13086" max="13086" width="17.5703125" style="131" customWidth="1"/>
    <col min="13087" max="13087" width="14.140625" style="131" customWidth="1"/>
    <col min="13088" max="13088" width="13.140625" style="131" customWidth="1"/>
    <col min="13089" max="13089" width="16" style="131" customWidth="1"/>
    <col min="13090" max="13090" width="13.42578125" style="131" customWidth="1"/>
    <col min="13091" max="13091" width="13" style="131" customWidth="1"/>
    <col min="13092" max="13092" width="13.5703125" style="131" customWidth="1"/>
    <col min="13093" max="13093" width="8.85546875" style="131" customWidth="1"/>
    <col min="13094" max="13094" width="11.42578125" style="131" customWidth="1"/>
    <col min="13095" max="13095" width="17" style="131" customWidth="1"/>
    <col min="13096" max="13106" width="0" style="131" hidden="1" customWidth="1"/>
    <col min="13107" max="13107" width="9.140625" style="131"/>
    <col min="13108" max="13108" width="28" style="131" customWidth="1"/>
    <col min="13109" max="13109" width="25.140625" style="131" customWidth="1"/>
    <col min="13110" max="13110" width="22.42578125" style="131" customWidth="1"/>
    <col min="13111" max="13111" width="20.28515625" style="131" customWidth="1"/>
    <col min="13112" max="13116" width="9.140625" style="131"/>
    <col min="13117" max="13117" width="12.5703125" style="131" customWidth="1"/>
    <col min="13118" max="13118" width="17.140625" style="131" customWidth="1"/>
    <col min="13119" max="13119" width="14.42578125" style="131" customWidth="1"/>
    <col min="13120" max="13120" width="28.85546875" style="131" customWidth="1"/>
    <col min="13121" max="13121" width="12.28515625" style="131" customWidth="1"/>
    <col min="13122" max="13122" width="38.85546875" style="131" customWidth="1"/>
    <col min="13123" max="13123" width="17.140625" style="131" customWidth="1"/>
    <col min="13124" max="13317" width="9.140625" style="131"/>
    <col min="13318" max="13318" width="5" style="131" customWidth="1"/>
    <col min="13319" max="13319" width="34.5703125" style="131" customWidth="1"/>
    <col min="13320" max="13320" width="15.7109375" style="131" customWidth="1"/>
    <col min="13321" max="13321" width="9.85546875" style="131" customWidth="1"/>
    <col min="13322" max="13322" width="15.5703125" style="131" customWidth="1"/>
    <col min="13323" max="13323" width="13.85546875" style="131" customWidth="1"/>
    <col min="13324" max="13324" width="16.140625" style="131" customWidth="1"/>
    <col min="13325" max="13325" width="17.7109375" style="131" customWidth="1"/>
    <col min="13326" max="13327" width="16.5703125" style="131" customWidth="1"/>
    <col min="13328" max="13328" width="16.28515625" style="131" customWidth="1"/>
    <col min="13329" max="13329" width="17.28515625" style="131" customWidth="1"/>
    <col min="13330" max="13330" width="17.140625" style="131" customWidth="1"/>
    <col min="13331" max="13331" width="17.42578125" style="131" customWidth="1"/>
    <col min="13332" max="13332" width="18.28515625" style="131" customWidth="1"/>
    <col min="13333" max="13333" width="16.28515625" style="131" customWidth="1"/>
    <col min="13334" max="13334" width="14.85546875" style="131" customWidth="1"/>
    <col min="13335" max="13335" width="16.5703125" style="131" customWidth="1"/>
    <col min="13336" max="13336" width="15.28515625" style="131" customWidth="1"/>
    <col min="13337" max="13337" width="18.42578125" style="131" customWidth="1"/>
    <col min="13338" max="13338" width="23.42578125" style="131" customWidth="1"/>
    <col min="13339" max="13339" width="46.7109375" style="131" customWidth="1"/>
    <col min="13340" max="13340" width="9.42578125" style="131" customWidth="1"/>
    <col min="13341" max="13341" width="14" style="131" customWidth="1"/>
    <col min="13342" max="13342" width="17.5703125" style="131" customWidth="1"/>
    <col min="13343" max="13343" width="14.140625" style="131" customWidth="1"/>
    <col min="13344" max="13344" width="13.140625" style="131" customWidth="1"/>
    <col min="13345" max="13345" width="16" style="131" customWidth="1"/>
    <col min="13346" max="13346" width="13.42578125" style="131" customWidth="1"/>
    <col min="13347" max="13347" width="13" style="131" customWidth="1"/>
    <col min="13348" max="13348" width="13.5703125" style="131" customWidth="1"/>
    <col min="13349" max="13349" width="8.85546875" style="131" customWidth="1"/>
    <col min="13350" max="13350" width="11.42578125" style="131" customWidth="1"/>
    <col min="13351" max="13351" width="17" style="131" customWidth="1"/>
    <col min="13352" max="13362" width="0" style="131" hidden="1" customWidth="1"/>
    <col min="13363" max="13363" width="9.140625" style="131"/>
    <col min="13364" max="13364" width="28" style="131" customWidth="1"/>
    <col min="13365" max="13365" width="25.140625" style="131" customWidth="1"/>
    <col min="13366" max="13366" width="22.42578125" style="131" customWidth="1"/>
    <col min="13367" max="13367" width="20.28515625" style="131" customWidth="1"/>
    <col min="13368" max="13372" width="9.140625" style="131"/>
    <col min="13373" max="13373" width="12.5703125" style="131" customWidth="1"/>
    <col min="13374" max="13374" width="17.140625" style="131" customWidth="1"/>
    <col min="13375" max="13375" width="14.42578125" style="131" customWidth="1"/>
    <col min="13376" max="13376" width="28.85546875" style="131" customWidth="1"/>
    <col min="13377" max="13377" width="12.28515625" style="131" customWidth="1"/>
    <col min="13378" max="13378" width="38.85546875" style="131" customWidth="1"/>
    <col min="13379" max="13379" width="17.140625" style="131" customWidth="1"/>
    <col min="13380" max="13573" width="9.140625" style="131"/>
    <col min="13574" max="13574" width="5" style="131" customWidth="1"/>
    <col min="13575" max="13575" width="34.5703125" style="131" customWidth="1"/>
    <col min="13576" max="13576" width="15.7109375" style="131" customWidth="1"/>
    <col min="13577" max="13577" width="9.85546875" style="131" customWidth="1"/>
    <col min="13578" max="13578" width="15.5703125" style="131" customWidth="1"/>
    <col min="13579" max="13579" width="13.85546875" style="131" customWidth="1"/>
    <col min="13580" max="13580" width="16.140625" style="131" customWidth="1"/>
    <col min="13581" max="13581" width="17.7109375" style="131" customWidth="1"/>
    <col min="13582" max="13583" width="16.5703125" style="131" customWidth="1"/>
    <col min="13584" max="13584" width="16.28515625" style="131" customWidth="1"/>
    <col min="13585" max="13585" width="17.28515625" style="131" customWidth="1"/>
    <col min="13586" max="13586" width="17.140625" style="131" customWidth="1"/>
    <col min="13587" max="13587" width="17.42578125" style="131" customWidth="1"/>
    <col min="13588" max="13588" width="18.28515625" style="131" customWidth="1"/>
    <col min="13589" max="13589" width="16.28515625" style="131" customWidth="1"/>
    <col min="13590" max="13590" width="14.85546875" style="131" customWidth="1"/>
    <col min="13591" max="13591" width="16.5703125" style="131" customWidth="1"/>
    <col min="13592" max="13592" width="15.28515625" style="131" customWidth="1"/>
    <col min="13593" max="13593" width="18.42578125" style="131" customWidth="1"/>
    <col min="13594" max="13594" width="23.42578125" style="131" customWidth="1"/>
    <col min="13595" max="13595" width="46.7109375" style="131" customWidth="1"/>
    <col min="13596" max="13596" width="9.42578125" style="131" customWidth="1"/>
    <col min="13597" max="13597" width="14" style="131" customWidth="1"/>
    <col min="13598" max="13598" width="17.5703125" style="131" customWidth="1"/>
    <col min="13599" max="13599" width="14.140625" style="131" customWidth="1"/>
    <col min="13600" max="13600" width="13.140625" style="131" customWidth="1"/>
    <col min="13601" max="13601" width="16" style="131" customWidth="1"/>
    <col min="13602" max="13602" width="13.42578125" style="131" customWidth="1"/>
    <col min="13603" max="13603" width="13" style="131" customWidth="1"/>
    <col min="13604" max="13604" width="13.5703125" style="131" customWidth="1"/>
    <col min="13605" max="13605" width="8.85546875" style="131" customWidth="1"/>
    <col min="13606" max="13606" width="11.42578125" style="131" customWidth="1"/>
    <col min="13607" max="13607" width="17" style="131" customWidth="1"/>
    <col min="13608" max="13618" width="0" style="131" hidden="1" customWidth="1"/>
    <col min="13619" max="13619" width="9.140625" style="131"/>
    <col min="13620" max="13620" width="28" style="131" customWidth="1"/>
    <col min="13621" max="13621" width="25.140625" style="131" customWidth="1"/>
    <col min="13622" max="13622" width="22.42578125" style="131" customWidth="1"/>
    <col min="13623" max="13623" width="20.28515625" style="131" customWidth="1"/>
    <col min="13624" max="13628" width="9.140625" style="131"/>
    <col min="13629" max="13629" width="12.5703125" style="131" customWidth="1"/>
    <col min="13630" max="13630" width="17.140625" style="131" customWidth="1"/>
    <col min="13631" max="13631" width="14.42578125" style="131" customWidth="1"/>
    <col min="13632" max="13632" width="28.85546875" style="131" customWidth="1"/>
    <col min="13633" max="13633" width="12.28515625" style="131" customWidth="1"/>
    <col min="13634" max="13634" width="38.85546875" style="131" customWidth="1"/>
    <col min="13635" max="13635" width="17.140625" style="131" customWidth="1"/>
    <col min="13636" max="13829" width="9.140625" style="131"/>
    <col min="13830" max="13830" width="5" style="131" customWidth="1"/>
    <col min="13831" max="13831" width="34.5703125" style="131" customWidth="1"/>
    <col min="13832" max="13832" width="15.7109375" style="131" customWidth="1"/>
    <col min="13833" max="13833" width="9.85546875" style="131" customWidth="1"/>
    <col min="13834" max="13834" width="15.5703125" style="131" customWidth="1"/>
    <col min="13835" max="13835" width="13.85546875" style="131" customWidth="1"/>
    <col min="13836" max="13836" width="16.140625" style="131" customWidth="1"/>
    <col min="13837" max="13837" width="17.7109375" style="131" customWidth="1"/>
    <col min="13838" max="13839" width="16.5703125" style="131" customWidth="1"/>
    <col min="13840" max="13840" width="16.28515625" style="131" customWidth="1"/>
    <col min="13841" max="13841" width="17.28515625" style="131" customWidth="1"/>
    <col min="13842" max="13842" width="17.140625" style="131" customWidth="1"/>
    <col min="13843" max="13843" width="17.42578125" style="131" customWidth="1"/>
    <col min="13844" max="13844" width="18.28515625" style="131" customWidth="1"/>
    <col min="13845" max="13845" width="16.28515625" style="131" customWidth="1"/>
    <col min="13846" max="13846" width="14.85546875" style="131" customWidth="1"/>
    <col min="13847" max="13847" width="16.5703125" style="131" customWidth="1"/>
    <col min="13848" max="13848" width="15.28515625" style="131" customWidth="1"/>
    <col min="13849" max="13849" width="18.42578125" style="131" customWidth="1"/>
    <col min="13850" max="13850" width="23.42578125" style="131" customWidth="1"/>
    <col min="13851" max="13851" width="46.7109375" style="131" customWidth="1"/>
    <col min="13852" max="13852" width="9.42578125" style="131" customWidth="1"/>
    <col min="13853" max="13853" width="14" style="131" customWidth="1"/>
    <col min="13854" max="13854" width="17.5703125" style="131" customWidth="1"/>
    <col min="13855" max="13855" width="14.140625" style="131" customWidth="1"/>
    <col min="13856" max="13856" width="13.140625" style="131" customWidth="1"/>
    <col min="13857" max="13857" width="16" style="131" customWidth="1"/>
    <col min="13858" max="13858" width="13.42578125" style="131" customWidth="1"/>
    <col min="13859" max="13859" width="13" style="131" customWidth="1"/>
    <col min="13860" max="13860" width="13.5703125" style="131" customWidth="1"/>
    <col min="13861" max="13861" width="8.85546875" style="131" customWidth="1"/>
    <col min="13862" max="13862" width="11.42578125" style="131" customWidth="1"/>
    <col min="13863" max="13863" width="17" style="131" customWidth="1"/>
    <col min="13864" max="13874" width="0" style="131" hidden="1" customWidth="1"/>
    <col min="13875" max="13875" width="9.140625" style="131"/>
    <col min="13876" max="13876" width="28" style="131" customWidth="1"/>
    <col min="13877" max="13877" width="25.140625" style="131" customWidth="1"/>
    <col min="13878" max="13878" width="22.42578125" style="131" customWidth="1"/>
    <col min="13879" max="13879" width="20.28515625" style="131" customWidth="1"/>
    <col min="13880" max="13884" width="9.140625" style="131"/>
    <col min="13885" max="13885" width="12.5703125" style="131" customWidth="1"/>
    <col min="13886" max="13886" width="17.140625" style="131" customWidth="1"/>
    <col min="13887" max="13887" width="14.42578125" style="131" customWidth="1"/>
    <col min="13888" max="13888" width="28.85546875" style="131" customWidth="1"/>
    <col min="13889" max="13889" width="12.28515625" style="131" customWidth="1"/>
    <col min="13890" max="13890" width="38.85546875" style="131" customWidth="1"/>
    <col min="13891" max="13891" width="17.140625" style="131" customWidth="1"/>
    <col min="13892" max="14085" width="9.140625" style="131"/>
    <col min="14086" max="14086" width="5" style="131" customWidth="1"/>
    <col min="14087" max="14087" width="34.5703125" style="131" customWidth="1"/>
    <col min="14088" max="14088" width="15.7109375" style="131" customWidth="1"/>
    <col min="14089" max="14089" width="9.85546875" style="131" customWidth="1"/>
    <col min="14090" max="14090" width="15.5703125" style="131" customWidth="1"/>
    <col min="14091" max="14091" width="13.85546875" style="131" customWidth="1"/>
    <col min="14092" max="14092" width="16.140625" style="131" customWidth="1"/>
    <col min="14093" max="14093" width="17.7109375" style="131" customWidth="1"/>
    <col min="14094" max="14095" width="16.5703125" style="131" customWidth="1"/>
    <col min="14096" max="14096" width="16.28515625" style="131" customWidth="1"/>
    <col min="14097" max="14097" width="17.28515625" style="131" customWidth="1"/>
    <col min="14098" max="14098" width="17.140625" style="131" customWidth="1"/>
    <col min="14099" max="14099" width="17.42578125" style="131" customWidth="1"/>
    <col min="14100" max="14100" width="18.28515625" style="131" customWidth="1"/>
    <col min="14101" max="14101" width="16.28515625" style="131" customWidth="1"/>
    <col min="14102" max="14102" width="14.85546875" style="131" customWidth="1"/>
    <col min="14103" max="14103" width="16.5703125" style="131" customWidth="1"/>
    <col min="14104" max="14104" width="15.28515625" style="131" customWidth="1"/>
    <col min="14105" max="14105" width="18.42578125" style="131" customWidth="1"/>
    <col min="14106" max="14106" width="23.42578125" style="131" customWidth="1"/>
    <col min="14107" max="14107" width="46.7109375" style="131" customWidth="1"/>
    <col min="14108" max="14108" width="9.42578125" style="131" customWidth="1"/>
    <col min="14109" max="14109" width="14" style="131" customWidth="1"/>
    <col min="14110" max="14110" width="17.5703125" style="131" customWidth="1"/>
    <col min="14111" max="14111" width="14.140625" style="131" customWidth="1"/>
    <col min="14112" max="14112" width="13.140625" style="131" customWidth="1"/>
    <col min="14113" max="14113" width="16" style="131" customWidth="1"/>
    <col min="14114" max="14114" width="13.42578125" style="131" customWidth="1"/>
    <col min="14115" max="14115" width="13" style="131" customWidth="1"/>
    <col min="14116" max="14116" width="13.5703125" style="131" customWidth="1"/>
    <col min="14117" max="14117" width="8.85546875" style="131" customWidth="1"/>
    <col min="14118" max="14118" width="11.42578125" style="131" customWidth="1"/>
    <col min="14119" max="14119" width="17" style="131" customWidth="1"/>
    <col min="14120" max="14130" width="0" style="131" hidden="1" customWidth="1"/>
    <col min="14131" max="14131" width="9.140625" style="131"/>
    <col min="14132" max="14132" width="28" style="131" customWidth="1"/>
    <col min="14133" max="14133" width="25.140625" style="131" customWidth="1"/>
    <col min="14134" max="14134" width="22.42578125" style="131" customWidth="1"/>
    <col min="14135" max="14135" width="20.28515625" style="131" customWidth="1"/>
    <col min="14136" max="14140" width="9.140625" style="131"/>
    <col min="14141" max="14141" width="12.5703125" style="131" customWidth="1"/>
    <col min="14142" max="14142" width="17.140625" style="131" customWidth="1"/>
    <col min="14143" max="14143" width="14.42578125" style="131" customWidth="1"/>
    <col min="14144" max="14144" width="28.85546875" style="131" customWidth="1"/>
    <col min="14145" max="14145" width="12.28515625" style="131" customWidth="1"/>
    <col min="14146" max="14146" width="38.85546875" style="131" customWidth="1"/>
    <col min="14147" max="14147" width="17.140625" style="131" customWidth="1"/>
    <col min="14148" max="14341" width="9.140625" style="131"/>
    <col min="14342" max="14342" width="5" style="131" customWidth="1"/>
    <col min="14343" max="14343" width="34.5703125" style="131" customWidth="1"/>
    <col min="14344" max="14344" width="15.7109375" style="131" customWidth="1"/>
    <col min="14345" max="14345" width="9.85546875" style="131" customWidth="1"/>
    <col min="14346" max="14346" width="15.5703125" style="131" customWidth="1"/>
    <col min="14347" max="14347" width="13.85546875" style="131" customWidth="1"/>
    <col min="14348" max="14348" width="16.140625" style="131" customWidth="1"/>
    <col min="14349" max="14349" width="17.7109375" style="131" customWidth="1"/>
    <col min="14350" max="14351" width="16.5703125" style="131" customWidth="1"/>
    <col min="14352" max="14352" width="16.28515625" style="131" customWidth="1"/>
    <col min="14353" max="14353" width="17.28515625" style="131" customWidth="1"/>
    <col min="14354" max="14354" width="17.140625" style="131" customWidth="1"/>
    <col min="14355" max="14355" width="17.42578125" style="131" customWidth="1"/>
    <col min="14356" max="14356" width="18.28515625" style="131" customWidth="1"/>
    <col min="14357" max="14357" width="16.28515625" style="131" customWidth="1"/>
    <col min="14358" max="14358" width="14.85546875" style="131" customWidth="1"/>
    <col min="14359" max="14359" width="16.5703125" style="131" customWidth="1"/>
    <col min="14360" max="14360" width="15.28515625" style="131" customWidth="1"/>
    <col min="14361" max="14361" width="18.42578125" style="131" customWidth="1"/>
    <col min="14362" max="14362" width="23.42578125" style="131" customWidth="1"/>
    <col min="14363" max="14363" width="46.7109375" style="131" customWidth="1"/>
    <col min="14364" max="14364" width="9.42578125" style="131" customWidth="1"/>
    <col min="14365" max="14365" width="14" style="131" customWidth="1"/>
    <col min="14366" max="14366" width="17.5703125" style="131" customWidth="1"/>
    <col min="14367" max="14367" width="14.140625" style="131" customWidth="1"/>
    <col min="14368" max="14368" width="13.140625" style="131" customWidth="1"/>
    <col min="14369" max="14369" width="16" style="131" customWidth="1"/>
    <col min="14370" max="14370" width="13.42578125" style="131" customWidth="1"/>
    <col min="14371" max="14371" width="13" style="131" customWidth="1"/>
    <col min="14372" max="14372" width="13.5703125" style="131" customWidth="1"/>
    <col min="14373" max="14373" width="8.85546875" style="131" customWidth="1"/>
    <col min="14374" max="14374" width="11.42578125" style="131" customWidth="1"/>
    <col min="14375" max="14375" width="17" style="131" customWidth="1"/>
    <col min="14376" max="14386" width="0" style="131" hidden="1" customWidth="1"/>
    <col min="14387" max="14387" width="9.140625" style="131"/>
    <col min="14388" max="14388" width="28" style="131" customWidth="1"/>
    <col min="14389" max="14389" width="25.140625" style="131" customWidth="1"/>
    <col min="14390" max="14390" width="22.42578125" style="131" customWidth="1"/>
    <col min="14391" max="14391" width="20.28515625" style="131" customWidth="1"/>
    <col min="14392" max="14396" width="9.140625" style="131"/>
    <col min="14397" max="14397" width="12.5703125" style="131" customWidth="1"/>
    <col min="14398" max="14398" width="17.140625" style="131" customWidth="1"/>
    <col min="14399" max="14399" width="14.42578125" style="131" customWidth="1"/>
    <col min="14400" max="14400" width="28.85546875" style="131" customWidth="1"/>
    <col min="14401" max="14401" width="12.28515625" style="131" customWidth="1"/>
    <col min="14402" max="14402" width="38.85546875" style="131" customWidth="1"/>
    <col min="14403" max="14403" width="17.140625" style="131" customWidth="1"/>
    <col min="14404" max="14597" width="9.140625" style="131"/>
    <col min="14598" max="14598" width="5" style="131" customWidth="1"/>
    <col min="14599" max="14599" width="34.5703125" style="131" customWidth="1"/>
    <col min="14600" max="14600" width="15.7109375" style="131" customWidth="1"/>
    <col min="14601" max="14601" width="9.85546875" style="131" customWidth="1"/>
    <col min="14602" max="14602" width="15.5703125" style="131" customWidth="1"/>
    <col min="14603" max="14603" width="13.85546875" style="131" customWidth="1"/>
    <col min="14604" max="14604" width="16.140625" style="131" customWidth="1"/>
    <col min="14605" max="14605" width="17.7109375" style="131" customWidth="1"/>
    <col min="14606" max="14607" width="16.5703125" style="131" customWidth="1"/>
    <col min="14608" max="14608" width="16.28515625" style="131" customWidth="1"/>
    <col min="14609" max="14609" width="17.28515625" style="131" customWidth="1"/>
    <col min="14610" max="14610" width="17.140625" style="131" customWidth="1"/>
    <col min="14611" max="14611" width="17.42578125" style="131" customWidth="1"/>
    <col min="14612" max="14612" width="18.28515625" style="131" customWidth="1"/>
    <col min="14613" max="14613" width="16.28515625" style="131" customWidth="1"/>
    <col min="14614" max="14614" width="14.85546875" style="131" customWidth="1"/>
    <col min="14615" max="14615" width="16.5703125" style="131" customWidth="1"/>
    <col min="14616" max="14616" width="15.28515625" style="131" customWidth="1"/>
    <col min="14617" max="14617" width="18.42578125" style="131" customWidth="1"/>
    <col min="14618" max="14618" width="23.42578125" style="131" customWidth="1"/>
    <col min="14619" max="14619" width="46.7109375" style="131" customWidth="1"/>
    <col min="14620" max="14620" width="9.42578125" style="131" customWidth="1"/>
    <col min="14621" max="14621" width="14" style="131" customWidth="1"/>
    <col min="14622" max="14622" width="17.5703125" style="131" customWidth="1"/>
    <col min="14623" max="14623" width="14.140625" style="131" customWidth="1"/>
    <col min="14624" max="14624" width="13.140625" style="131" customWidth="1"/>
    <col min="14625" max="14625" width="16" style="131" customWidth="1"/>
    <col min="14626" max="14626" width="13.42578125" style="131" customWidth="1"/>
    <col min="14627" max="14627" width="13" style="131" customWidth="1"/>
    <col min="14628" max="14628" width="13.5703125" style="131" customWidth="1"/>
    <col min="14629" max="14629" width="8.85546875" style="131" customWidth="1"/>
    <col min="14630" max="14630" width="11.42578125" style="131" customWidth="1"/>
    <col min="14631" max="14631" width="17" style="131" customWidth="1"/>
    <col min="14632" max="14642" width="0" style="131" hidden="1" customWidth="1"/>
    <col min="14643" max="14643" width="9.140625" style="131"/>
    <col min="14644" max="14644" width="28" style="131" customWidth="1"/>
    <col min="14645" max="14645" width="25.140625" style="131" customWidth="1"/>
    <col min="14646" max="14646" width="22.42578125" style="131" customWidth="1"/>
    <col min="14647" max="14647" width="20.28515625" style="131" customWidth="1"/>
    <col min="14648" max="14652" width="9.140625" style="131"/>
    <col min="14653" max="14653" width="12.5703125" style="131" customWidth="1"/>
    <col min="14654" max="14654" width="17.140625" style="131" customWidth="1"/>
    <col min="14655" max="14655" width="14.42578125" style="131" customWidth="1"/>
    <col min="14656" max="14656" width="28.85546875" style="131" customWidth="1"/>
    <col min="14657" max="14657" width="12.28515625" style="131" customWidth="1"/>
    <col min="14658" max="14658" width="38.85546875" style="131" customWidth="1"/>
    <col min="14659" max="14659" width="17.140625" style="131" customWidth="1"/>
    <col min="14660" max="14853" width="9.140625" style="131"/>
    <col min="14854" max="14854" width="5" style="131" customWidth="1"/>
    <col min="14855" max="14855" width="34.5703125" style="131" customWidth="1"/>
    <col min="14856" max="14856" width="15.7109375" style="131" customWidth="1"/>
    <col min="14857" max="14857" width="9.85546875" style="131" customWidth="1"/>
    <col min="14858" max="14858" width="15.5703125" style="131" customWidth="1"/>
    <col min="14859" max="14859" width="13.85546875" style="131" customWidth="1"/>
    <col min="14860" max="14860" width="16.140625" style="131" customWidth="1"/>
    <col min="14861" max="14861" width="17.7109375" style="131" customWidth="1"/>
    <col min="14862" max="14863" width="16.5703125" style="131" customWidth="1"/>
    <col min="14864" max="14864" width="16.28515625" style="131" customWidth="1"/>
    <col min="14865" max="14865" width="17.28515625" style="131" customWidth="1"/>
    <col min="14866" max="14866" width="17.140625" style="131" customWidth="1"/>
    <col min="14867" max="14867" width="17.42578125" style="131" customWidth="1"/>
    <col min="14868" max="14868" width="18.28515625" style="131" customWidth="1"/>
    <col min="14869" max="14869" width="16.28515625" style="131" customWidth="1"/>
    <col min="14870" max="14870" width="14.85546875" style="131" customWidth="1"/>
    <col min="14871" max="14871" width="16.5703125" style="131" customWidth="1"/>
    <col min="14872" max="14872" width="15.28515625" style="131" customWidth="1"/>
    <col min="14873" max="14873" width="18.42578125" style="131" customWidth="1"/>
    <col min="14874" max="14874" width="23.42578125" style="131" customWidth="1"/>
    <col min="14875" max="14875" width="46.7109375" style="131" customWidth="1"/>
    <col min="14876" max="14876" width="9.42578125" style="131" customWidth="1"/>
    <col min="14877" max="14877" width="14" style="131" customWidth="1"/>
    <col min="14878" max="14878" width="17.5703125" style="131" customWidth="1"/>
    <col min="14879" max="14879" width="14.140625" style="131" customWidth="1"/>
    <col min="14880" max="14880" width="13.140625" style="131" customWidth="1"/>
    <col min="14881" max="14881" width="16" style="131" customWidth="1"/>
    <col min="14882" max="14882" width="13.42578125" style="131" customWidth="1"/>
    <col min="14883" max="14883" width="13" style="131" customWidth="1"/>
    <col min="14884" max="14884" width="13.5703125" style="131" customWidth="1"/>
    <col min="14885" max="14885" width="8.85546875" style="131" customWidth="1"/>
    <col min="14886" max="14886" width="11.42578125" style="131" customWidth="1"/>
    <col min="14887" max="14887" width="17" style="131" customWidth="1"/>
    <col min="14888" max="14898" width="0" style="131" hidden="1" customWidth="1"/>
    <col min="14899" max="14899" width="9.140625" style="131"/>
    <col min="14900" max="14900" width="28" style="131" customWidth="1"/>
    <col min="14901" max="14901" width="25.140625" style="131" customWidth="1"/>
    <col min="14902" max="14902" width="22.42578125" style="131" customWidth="1"/>
    <col min="14903" max="14903" width="20.28515625" style="131" customWidth="1"/>
    <col min="14904" max="14908" width="9.140625" style="131"/>
    <col min="14909" max="14909" width="12.5703125" style="131" customWidth="1"/>
    <col min="14910" max="14910" width="17.140625" style="131" customWidth="1"/>
    <col min="14911" max="14911" width="14.42578125" style="131" customWidth="1"/>
    <col min="14912" max="14912" width="28.85546875" style="131" customWidth="1"/>
    <col min="14913" max="14913" width="12.28515625" style="131" customWidth="1"/>
    <col min="14914" max="14914" width="38.85546875" style="131" customWidth="1"/>
    <col min="14915" max="14915" width="17.140625" style="131" customWidth="1"/>
    <col min="14916" max="15109" width="9.140625" style="131"/>
    <col min="15110" max="15110" width="5" style="131" customWidth="1"/>
    <col min="15111" max="15111" width="34.5703125" style="131" customWidth="1"/>
    <col min="15112" max="15112" width="15.7109375" style="131" customWidth="1"/>
    <col min="15113" max="15113" width="9.85546875" style="131" customWidth="1"/>
    <col min="15114" max="15114" width="15.5703125" style="131" customWidth="1"/>
    <col min="15115" max="15115" width="13.85546875" style="131" customWidth="1"/>
    <col min="15116" max="15116" width="16.140625" style="131" customWidth="1"/>
    <col min="15117" max="15117" width="17.7109375" style="131" customWidth="1"/>
    <col min="15118" max="15119" width="16.5703125" style="131" customWidth="1"/>
    <col min="15120" max="15120" width="16.28515625" style="131" customWidth="1"/>
    <col min="15121" max="15121" width="17.28515625" style="131" customWidth="1"/>
    <col min="15122" max="15122" width="17.140625" style="131" customWidth="1"/>
    <col min="15123" max="15123" width="17.42578125" style="131" customWidth="1"/>
    <col min="15124" max="15124" width="18.28515625" style="131" customWidth="1"/>
    <col min="15125" max="15125" width="16.28515625" style="131" customWidth="1"/>
    <col min="15126" max="15126" width="14.85546875" style="131" customWidth="1"/>
    <col min="15127" max="15127" width="16.5703125" style="131" customWidth="1"/>
    <col min="15128" max="15128" width="15.28515625" style="131" customWidth="1"/>
    <col min="15129" max="15129" width="18.42578125" style="131" customWidth="1"/>
    <col min="15130" max="15130" width="23.42578125" style="131" customWidth="1"/>
    <col min="15131" max="15131" width="46.7109375" style="131" customWidth="1"/>
    <col min="15132" max="15132" width="9.42578125" style="131" customWidth="1"/>
    <col min="15133" max="15133" width="14" style="131" customWidth="1"/>
    <col min="15134" max="15134" width="17.5703125" style="131" customWidth="1"/>
    <col min="15135" max="15135" width="14.140625" style="131" customWidth="1"/>
    <col min="15136" max="15136" width="13.140625" style="131" customWidth="1"/>
    <col min="15137" max="15137" width="16" style="131" customWidth="1"/>
    <col min="15138" max="15138" width="13.42578125" style="131" customWidth="1"/>
    <col min="15139" max="15139" width="13" style="131" customWidth="1"/>
    <col min="15140" max="15140" width="13.5703125" style="131" customWidth="1"/>
    <col min="15141" max="15141" width="8.85546875" style="131" customWidth="1"/>
    <col min="15142" max="15142" width="11.42578125" style="131" customWidth="1"/>
    <col min="15143" max="15143" width="17" style="131" customWidth="1"/>
    <col min="15144" max="15154" width="0" style="131" hidden="1" customWidth="1"/>
    <col min="15155" max="15155" width="9.140625" style="131"/>
    <col min="15156" max="15156" width="28" style="131" customWidth="1"/>
    <col min="15157" max="15157" width="25.140625" style="131" customWidth="1"/>
    <col min="15158" max="15158" width="22.42578125" style="131" customWidth="1"/>
    <col min="15159" max="15159" width="20.28515625" style="131" customWidth="1"/>
    <col min="15160" max="15164" width="9.140625" style="131"/>
    <col min="15165" max="15165" width="12.5703125" style="131" customWidth="1"/>
    <col min="15166" max="15166" width="17.140625" style="131" customWidth="1"/>
    <col min="15167" max="15167" width="14.42578125" style="131" customWidth="1"/>
    <col min="15168" max="15168" width="28.85546875" style="131" customWidth="1"/>
    <col min="15169" max="15169" width="12.28515625" style="131" customWidth="1"/>
    <col min="15170" max="15170" width="38.85546875" style="131" customWidth="1"/>
    <col min="15171" max="15171" width="17.140625" style="131" customWidth="1"/>
    <col min="15172" max="15365" width="9.140625" style="131"/>
    <col min="15366" max="15366" width="5" style="131" customWidth="1"/>
    <col min="15367" max="15367" width="34.5703125" style="131" customWidth="1"/>
    <col min="15368" max="15368" width="15.7109375" style="131" customWidth="1"/>
    <col min="15369" max="15369" width="9.85546875" style="131" customWidth="1"/>
    <col min="15370" max="15370" width="15.5703125" style="131" customWidth="1"/>
    <col min="15371" max="15371" width="13.85546875" style="131" customWidth="1"/>
    <col min="15372" max="15372" width="16.140625" style="131" customWidth="1"/>
    <col min="15373" max="15373" width="17.7109375" style="131" customWidth="1"/>
    <col min="15374" max="15375" width="16.5703125" style="131" customWidth="1"/>
    <col min="15376" max="15376" width="16.28515625" style="131" customWidth="1"/>
    <col min="15377" max="15377" width="17.28515625" style="131" customWidth="1"/>
    <col min="15378" max="15378" width="17.140625" style="131" customWidth="1"/>
    <col min="15379" max="15379" width="17.42578125" style="131" customWidth="1"/>
    <col min="15380" max="15380" width="18.28515625" style="131" customWidth="1"/>
    <col min="15381" max="15381" width="16.28515625" style="131" customWidth="1"/>
    <col min="15382" max="15382" width="14.85546875" style="131" customWidth="1"/>
    <col min="15383" max="15383" width="16.5703125" style="131" customWidth="1"/>
    <col min="15384" max="15384" width="15.28515625" style="131" customWidth="1"/>
    <col min="15385" max="15385" width="18.42578125" style="131" customWidth="1"/>
    <col min="15386" max="15386" width="23.42578125" style="131" customWidth="1"/>
    <col min="15387" max="15387" width="46.7109375" style="131" customWidth="1"/>
    <col min="15388" max="15388" width="9.42578125" style="131" customWidth="1"/>
    <col min="15389" max="15389" width="14" style="131" customWidth="1"/>
    <col min="15390" max="15390" width="17.5703125" style="131" customWidth="1"/>
    <col min="15391" max="15391" width="14.140625" style="131" customWidth="1"/>
    <col min="15392" max="15392" width="13.140625" style="131" customWidth="1"/>
    <col min="15393" max="15393" width="16" style="131" customWidth="1"/>
    <col min="15394" max="15394" width="13.42578125" style="131" customWidth="1"/>
    <col min="15395" max="15395" width="13" style="131" customWidth="1"/>
    <col min="15396" max="15396" width="13.5703125" style="131" customWidth="1"/>
    <col min="15397" max="15397" width="8.85546875" style="131" customWidth="1"/>
    <col min="15398" max="15398" width="11.42578125" style="131" customWidth="1"/>
    <col min="15399" max="15399" width="17" style="131" customWidth="1"/>
    <col min="15400" max="15410" width="0" style="131" hidden="1" customWidth="1"/>
    <col min="15411" max="15411" width="9.140625" style="131"/>
    <col min="15412" max="15412" width="28" style="131" customWidth="1"/>
    <col min="15413" max="15413" width="25.140625" style="131" customWidth="1"/>
    <col min="15414" max="15414" width="22.42578125" style="131" customWidth="1"/>
    <col min="15415" max="15415" width="20.28515625" style="131" customWidth="1"/>
    <col min="15416" max="15420" width="9.140625" style="131"/>
    <col min="15421" max="15421" width="12.5703125" style="131" customWidth="1"/>
    <col min="15422" max="15422" width="17.140625" style="131" customWidth="1"/>
    <col min="15423" max="15423" width="14.42578125" style="131" customWidth="1"/>
    <col min="15424" max="15424" width="28.85546875" style="131" customWidth="1"/>
    <col min="15425" max="15425" width="12.28515625" style="131" customWidth="1"/>
    <col min="15426" max="15426" width="38.85546875" style="131" customWidth="1"/>
    <col min="15427" max="15427" width="17.140625" style="131" customWidth="1"/>
    <col min="15428" max="15621" width="9.140625" style="131"/>
    <col min="15622" max="15622" width="5" style="131" customWidth="1"/>
    <col min="15623" max="15623" width="34.5703125" style="131" customWidth="1"/>
    <col min="15624" max="15624" width="15.7109375" style="131" customWidth="1"/>
    <col min="15625" max="15625" width="9.85546875" style="131" customWidth="1"/>
    <col min="15626" max="15626" width="15.5703125" style="131" customWidth="1"/>
    <col min="15627" max="15627" width="13.85546875" style="131" customWidth="1"/>
    <col min="15628" max="15628" width="16.140625" style="131" customWidth="1"/>
    <col min="15629" max="15629" width="17.7109375" style="131" customWidth="1"/>
    <col min="15630" max="15631" width="16.5703125" style="131" customWidth="1"/>
    <col min="15632" max="15632" width="16.28515625" style="131" customWidth="1"/>
    <col min="15633" max="15633" width="17.28515625" style="131" customWidth="1"/>
    <col min="15634" max="15634" width="17.140625" style="131" customWidth="1"/>
    <col min="15635" max="15635" width="17.42578125" style="131" customWidth="1"/>
    <col min="15636" max="15636" width="18.28515625" style="131" customWidth="1"/>
    <col min="15637" max="15637" width="16.28515625" style="131" customWidth="1"/>
    <col min="15638" max="15638" width="14.85546875" style="131" customWidth="1"/>
    <col min="15639" max="15639" width="16.5703125" style="131" customWidth="1"/>
    <col min="15640" max="15640" width="15.28515625" style="131" customWidth="1"/>
    <col min="15641" max="15641" width="18.42578125" style="131" customWidth="1"/>
    <col min="15642" max="15642" width="23.42578125" style="131" customWidth="1"/>
    <col min="15643" max="15643" width="46.7109375" style="131" customWidth="1"/>
    <col min="15644" max="15644" width="9.42578125" style="131" customWidth="1"/>
    <col min="15645" max="15645" width="14" style="131" customWidth="1"/>
    <col min="15646" max="15646" width="17.5703125" style="131" customWidth="1"/>
    <col min="15647" max="15647" width="14.140625" style="131" customWidth="1"/>
    <col min="15648" max="15648" width="13.140625" style="131" customWidth="1"/>
    <col min="15649" max="15649" width="16" style="131" customWidth="1"/>
    <col min="15650" max="15650" width="13.42578125" style="131" customWidth="1"/>
    <col min="15651" max="15651" width="13" style="131" customWidth="1"/>
    <col min="15652" max="15652" width="13.5703125" style="131" customWidth="1"/>
    <col min="15653" max="15653" width="8.85546875" style="131" customWidth="1"/>
    <col min="15654" max="15654" width="11.42578125" style="131" customWidth="1"/>
    <col min="15655" max="15655" width="17" style="131" customWidth="1"/>
    <col min="15656" max="15666" width="0" style="131" hidden="1" customWidth="1"/>
    <col min="15667" max="15667" width="9.140625" style="131"/>
    <col min="15668" max="15668" width="28" style="131" customWidth="1"/>
    <col min="15669" max="15669" width="25.140625" style="131" customWidth="1"/>
    <col min="15670" max="15670" width="22.42578125" style="131" customWidth="1"/>
    <col min="15671" max="15671" width="20.28515625" style="131" customWidth="1"/>
    <col min="15672" max="15676" width="9.140625" style="131"/>
    <col min="15677" max="15677" width="12.5703125" style="131" customWidth="1"/>
    <col min="15678" max="15678" width="17.140625" style="131" customWidth="1"/>
    <col min="15679" max="15679" width="14.42578125" style="131" customWidth="1"/>
    <col min="15680" max="15680" width="28.85546875" style="131" customWidth="1"/>
    <col min="15681" max="15681" width="12.28515625" style="131" customWidth="1"/>
    <col min="15682" max="15682" width="38.85546875" style="131" customWidth="1"/>
    <col min="15683" max="15683" width="17.140625" style="131" customWidth="1"/>
    <col min="15684" max="15877" width="9.140625" style="131"/>
    <col min="15878" max="15878" width="5" style="131" customWidth="1"/>
    <col min="15879" max="15879" width="34.5703125" style="131" customWidth="1"/>
    <col min="15880" max="15880" width="15.7109375" style="131" customWidth="1"/>
    <col min="15881" max="15881" width="9.85546875" style="131" customWidth="1"/>
    <col min="15882" max="15882" width="15.5703125" style="131" customWidth="1"/>
    <col min="15883" max="15883" width="13.85546875" style="131" customWidth="1"/>
    <col min="15884" max="15884" width="16.140625" style="131" customWidth="1"/>
    <col min="15885" max="15885" width="17.7109375" style="131" customWidth="1"/>
    <col min="15886" max="15887" width="16.5703125" style="131" customWidth="1"/>
    <col min="15888" max="15888" width="16.28515625" style="131" customWidth="1"/>
    <col min="15889" max="15889" width="17.28515625" style="131" customWidth="1"/>
    <col min="15890" max="15890" width="17.140625" style="131" customWidth="1"/>
    <col min="15891" max="15891" width="17.42578125" style="131" customWidth="1"/>
    <col min="15892" max="15892" width="18.28515625" style="131" customWidth="1"/>
    <col min="15893" max="15893" width="16.28515625" style="131" customWidth="1"/>
    <col min="15894" max="15894" width="14.85546875" style="131" customWidth="1"/>
    <col min="15895" max="15895" width="16.5703125" style="131" customWidth="1"/>
    <col min="15896" max="15896" width="15.28515625" style="131" customWidth="1"/>
    <col min="15897" max="15897" width="18.42578125" style="131" customWidth="1"/>
    <col min="15898" max="15898" width="23.42578125" style="131" customWidth="1"/>
    <col min="15899" max="15899" width="46.7109375" style="131" customWidth="1"/>
    <col min="15900" max="15900" width="9.42578125" style="131" customWidth="1"/>
    <col min="15901" max="15901" width="14" style="131" customWidth="1"/>
    <col min="15902" max="15902" width="17.5703125" style="131" customWidth="1"/>
    <col min="15903" max="15903" width="14.140625" style="131" customWidth="1"/>
    <col min="15904" max="15904" width="13.140625" style="131" customWidth="1"/>
    <col min="15905" max="15905" width="16" style="131" customWidth="1"/>
    <col min="15906" max="15906" width="13.42578125" style="131" customWidth="1"/>
    <col min="15907" max="15907" width="13" style="131" customWidth="1"/>
    <col min="15908" max="15908" width="13.5703125" style="131" customWidth="1"/>
    <col min="15909" max="15909" width="8.85546875" style="131" customWidth="1"/>
    <col min="15910" max="15910" width="11.42578125" style="131" customWidth="1"/>
    <col min="15911" max="15911" width="17" style="131" customWidth="1"/>
    <col min="15912" max="15922" width="0" style="131" hidden="1" customWidth="1"/>
    <col min="15923" max="15923" width="9.140625" style="131"/>
    <col min="15924" max="15924" width="28" style="131" customWidth="1"/>
    <col min="15925" max="15925" width="25.140625" style="131" customWidth="1"/>
    <col min="15926" max="15926" width="22.42578125" style="131" customWidth="1"/>
    <col min="15927" max="15927" width="20.28515625" style="131" customWidth="1"/>
    <col min="15928" max="15932" width="9.140625" style="131"/>
    <col min="15933" max="15933" width="12.5703125" style="131" customWidth="1"/>
    <col min="15934" max="15934" width="17.140625" style="131" customWidth="1"/>
    <col min="15935" max="15935" width="14.42578125" style="131" customWidth="1"/>
    <col min="15936" max="15936" width="28.85546875" style="131" customWidth="1"/>
    <col min="15937" max="15937" width="12.28515625" style="131" customWidth="1"/>
    <col min="15938" max="15938" width="38.85546875" style="131" customWidth="1"/>
    <col min="15939" max="15939" width="17.140625" style="131" customWidth="1"/>
    <col min="15940" max="16133" width="9.140625" style="131"/>
    <col min="16134" max="16134" width="5" style="131" customWidth="1"/>
    <col min="16135" max="16135" width="34.5703125" style="131" customWidth="1"/>
    <col min="16136" max="16136" width="15.7109375" style="131" customWidth="1"/>
    <col min="16137" max="16137" width="9.85546875" style="131" customWidth="1"/>
    <col min="16138" max="16138" width="15.5703125" style="131" customWidth="1"/>
    <col min="16139" max="16139" width="13.85546875" style="131" customWidth="1"/>
    <col min="16140" max="16140" width="16.140625" style="131" customWidth="1"/>
    <col min="16141" max="16141" width="17.7109375" style="131" customWidth="1"/>
    <col min="16142" max="16143" width="16.5703125" style="131" customWidth="1"/>
    <col min="16144" max="16144" width="16.28515625" style="131" customWidth="1"/>
    <col min="16145" max="16145" width="17.28515625" style="131" customWidth="1"/>
    <col min="16146" max="16146" width="17.140625" style="131" customWidth="1"/>
    <col min="16147" max="16147" width="17.42578125" style="131" customWidth="1"/>
    <col min="16148" max="16148" width="18.28515625" style="131" customWidth="1"/>
    <col min="16149" max="16149" width="16.28515625" style="131" customWidth="1"/>
    <col min="16150" max="16150" width="14.85546875" style="131" customWidth="1"/>
    <col min="16151" max="16151" width="16.5703125" style="131" customWidth="1"/>
    <col min="16152" max="16152" width="15.28515625" style="131" customWidth="1"/>
    <col min="16153" max="16153" width="18.42578125" style="131" customWidth="1"/>
    <col min="16154" max="16154" width="23.42578125" style="131" customWidth="1"/>
    <col min="16155" max="16155" width="46.7109375" style="131" customWidth="1"/>
    <col min="16156" max="16156" width="9.42578125" style="131" customWidth="1"/>
    <col min="16157" max="16157" width="14" style="131" customWidth="1"/>
    <col min="16158" max="16158" width="17.5703125" style="131" customWidth="1"/>
    <col min="16159" max="16159" width="14.140625" style="131" customWidth="1"/>
    <col min="16160" max="16160" width="13.140625" style="131" customWidth="1"/>
    <col min="16161" max="16161" width="16" style="131" customWidth="1"/>
    <col min="16162" max="16162" width="13.42578125" style="131" customWidth="1"/>
    <col min="16163" max="16163" width="13" style="131" customWidth="1"/>
    <col min="16164" max="16164" width="13.5703125" style="131" customWidth="1"/>
    <col min="16165" max="16165" width="8.85546875" style="131" customWidth="1"/>
    <col min="16166" max="16166" width="11.42578125" style="131" customWidth="1"/>
    <col min="16167" max="16167" width="17" style="131" customWidth="1"/>
    <col min="16168" max="16178" width="0" style="131" hidden="1" customWidth="1"/>
    <col min="16179" max="16179" width="9.140625" style="131"/>
    <col min="16180" max="16180" width="28" style="131" customWidth="1"/>
    <col min="16181" max="16181" width="25.140625" style="131" customWidth="1"/>
    <col min="16182" max="16182" width="22.42578125" style="131" customWidth="1"/>
    <col min="16183" max="16183" width="20.28515625" style="131" customWidth="1"/>
    <col min="16184" max="16188" width="9.140625" style="131"/>
    <col min="16189" max="16189" width="12.5703125" style="131" customWidth="1"/>
    <col min="16190" max="16190" width="17.140625" style="131" customWidth="1"/>
    <col min="16191" max="16191" width="14.42578125" style="131" customWidth="1"/>
    <col min="16192" max="16192" width="28.85546875" style="131" customWidth="1"/>
    <col min="16193" max="16193" width="12.28515625" style="131" customWidth="1"/>
    <col min="16194" max="16194" width="38.85546875" style="131" customWidth="1"/>
    <col min="16195" max="16195" width="17.140625" style="131" customWidth="1"/>
    <col min="16196" max="16384" width="9.140625" style="131"/>
  </cols>
  <sheetData>
    <row r="3" spans="1:16382" ht="12.75" customHeight="1" x14ac:dyDescent="0.25">
      <c r="B3" s="139"/>
      <c r="C3" s="139"/>
      <c r="D3" s="103"/>
      <c r="E3" s="103"/>
      <c r="F3" s="142"/>
      <c r="G3" s="139"/>
      <c r="H3" s="139"/>
      <c r="I3" s="139"/>
      <c r="J3" s="143"/>
      <c r="K3" s="1"/>
      <c r="M3" s="108"/>
      <c r="BB3" s="1"/>
      <c r="BC3" s="1"/>
      <c r="BD3" s="1"/>
      <c r="BE3" s="1"/>
      <c r="BF3" s="1"/>
      <c r="BG3" s="1"/>
      <c r="BH3" s="1"/>
      <c r="BI3" s="1"/>
      <c r="BJ3" s="1"/>
      <c r="BK3" s="1"/>
    </row>
    <row r="4" spans="1:16382" x14ac:dyDescent="0.25">
      <c r="B4" s="137"/>
      <c r="F4" s="138"/>
      <c r="J4" s="143"/>
      <c r="K4" s="1"/>
      <c r="M4" s="108"/>
      <c r="BB4" s="144"/>
      <c r="BC4" s="1"/>
      <c r="BD4" s="971"/>
      <c r="BE4" s="971"/>
      <c r="BF4" s="971"/>
      <c r="BG4" s="971"/>
      <c r="BH4" s="971"/>
      <c r="BI4" s="971"/>
      <c r="BJ4" s="971"/>
      <c r="BK4" s="971"/>
    </row>
    <row r="5" spans="1:16382" s="2" customFormat="1" ht="14.25" customHeight="1" x14ac:dyDescent="0.25">
      <c r="A5" s="957" t="s">
        <v>0</v>
      </c>
      <c r="B5" s="957" t="s">
        <v>1</v>
      </c>
      <c r="C5" s="958" t="s">
        <v>296</v>
      </c>
      <c r="D5" s="959" t="s">
        <v>339</v>
      </c>
      <c r="E5" s="959"/>
      <c r="F5" s="959"/>
      <c r="G5" s="960" t="s">
        <v>340</v>
      </c>
      <c r="H5" s="960"/>
      <c r="I5" s="960"/>
      <c r="J5" s="960"/>
      <c r="K5" s="960"/>
      <c r="L5" s="960"/>
      <c r="M5" s="960"/>
      <c r="N5" s="961" t="s">
        <v>341</v>
      </c>
      <c r="O5" s="961"/>
      <c r="P5" s="961"/>
      <c r="Q5" s="962" t="s">
        <v>6</v>
      </c>
      <c r="R5" s="963" t="s">
        <v>191</v>
      </c>
      <c r="S5" s="963" t="s">
        <v>342</v>
      </c>
      <c r="T5" s="963" t="s">
        <v>343</v>
      </c>
      <c r="U5" s="963" t="s">
        <v>344</v>
      </c>
      <c r="V5" s="964" t="s">
        <v>4571</v>
      </c>
      <c r="W5" s="965" t="s">
        <v>4572</v>
      </c>
      <c r="X5" s="965" t="s">
        <v>4573</v>
      </c>
      <c r="Y5" s="965" t="s">
        <v>4574</v>
      </c>
      <c r="Z5" s="965" t="s">
        <v>4575</v>
      </c>
      <c r="AA5" s="965" t="s">
        <v>4576</v>
      </c>
      <c r="AB5" s="965" t="s">
        <v>4577</v>
      </c>
      <c r="AC5" s="965" t="s">
        <v>4578</v>
      </c>
      <c r="AD5" s="965" t="s">
        <v>4579</v>
      </c>
      <c r="AE5" s="965" t="s">
        <v>4580</v>
      </c>
      <c r="AF5" s="967" t="s">
        <v>4581</v>
      </c>
      <c r="AG5" s="967" t="s">
        <v>3295</v>
      </c>
      <c r="AH5" s="967" t="s">
        <v>3294</v>
      </c>
      <c r="AI5" s="970" t="s">
        <v>3236</v>
      </c>
      <c r="AJ5" s="970" t="s">
        <v>1961</v>
      </c>
      <c r="AK5" s="968" t="s">
        <v>4582</v>
      </c>
      <c r="AL5" s="968" t="s">
        <v>3221</v>
      </c>
      <c r="AM5" s="968" t="s">
        <v>7</v>
      </c>
      <c r="AN5" s="968" t="s">
        <v>8</v>
      </c>
      <c r="AO5" s="968" t="s">
        <v>9</v>
      </c>
      <c r="AP5" s="968" t="s">
        <v>3218</v>
      </c>
      <c r="AQ5" s="968" t="s">
        <v>3219</v>
      </c>
      <c r="AR5" s="965" t="s">
        <v>345</v>
      </c>
      <c r="AS5" s="965" t="s">
        <v>346</v>
      </c>
      <c r="AT5" s="965" t="s">
        <v>347</v>
      </c>
      <c r="AU5" s="965" t="s">
        <v>348</v>
      </c>
      <c r="AV5" s="965" t="s">
        <v>349</v>
      </c>
      <c r="AW5" s="965" t="s">
        <v>350</v>
      </c>
      <c r="AX5" s="969" t="s">
        <v>3222</v>
      </c>
      <c r="AY5" s="966" t="s">
        <v>351</v>
      </c>
      <c r="AZ5" s="965" t="s">
        <v>352</v>
      </c>
      <c r="BA5" s="965"/>
      <c r="BB5" s="965"/>
      <c r="BC5" s="965"/>
      <c r="BD5" s="965"/>
      <c r="BE5" s="965"/>
      <c r="BF5" s="965"/>
      <c r="BG5" s="965"/>
      <c r="BH5" s="965"/>
      <c r="BI5" s="965"/>
      <c r="BJ5" s="965"/>
      <c r="BK5" s="965"/>
      <c r="BL5" s="132"/>
      <c r="BM5" s="132"/>
      <c r="BN5" s="965" t="s">
        <v>353</v>
      </c>
    </row>
    <row r="6" spans="1:16382" s="2" customFormat="1" ht="16.5" customHeight="1" x14ac:dyDescent="0.25">
      <c r="A6" s="957"/>
      <c r="B6" s="957"/>
      <c r="C6" s="958"/>
      <c r="D6" s="959" t="s">
        <v>354</v>
      </c>
      <c r="E6" s="959" t="s">
        <v>355</v>
      </c>
      <c r="F6" s="959" t="s">
        <v>356</v>
      </c>
      <c r="G6" s="960"/>
      <c r="H6" s="960"/>
      <c r="I6" s="960"/>
      <c r="J6" s="960"/>
      <c r="K6" s="960"/>
      <c r="L6" s="960"/>
      <c r="M6" s="960"/>
      <c r="N6" s="961"/>
      <c r="O6" s="961"/>
      <c r="P6" s="961"/>
      <c r="Q6" s="962"/>
      <c r="R6" s="963"/>
      <c r="S6" s="963"/>
      <c r="T6" s="963"/>
      <c r="U6" s="963"/>
      <c r="V6" s="964"/>
      <c r="W6" s="965"/>
      <c r="X6" s="965"/>
      <c r="Y6" s="965"/>
      <c r="Z6" s="965"/>
      <c r="AA6" s="965"/>
      <c r="AB6" s="965"/>
      <c r="AC6" s="965"/>
      <c r="AD6" s="965"/>
      <c r="AE6" s="965"/>
      <c r="AF6" s="967"/>
      <c r="AG6" s="967"/>
      <c r="AH6" s="967"/>
      <c r="AI6" s="970"/>
      <c r="AJ6" s="970"/>
      <c r="AK6" s="968"/>
      <c r="AL6" s="968"/>
      <c r="AM6" s="968"/>
      <c r="AN6" s="968"/>
      <c r="AO6" s="968"/>
      <c r="AP6" s="968"/>
      <c r="AQ6" s="968"/>
      <c r="AR6" s="965"/>
      <c r="AS6" s="965"/>
      <c r="AT6" s="965"/>
      <c r="AU6" s="965"/>
      <c r="AV6" s="965"/>
      <c r="AW6" s="965"/>
      <c r="AX6" s="969"/>
      <c r="AY6" s="966"/>
      <c r="AZ6" s="965"/>
      <c r="BA6" s="965"/>
      <c r="BB6" s="965"/>
      <c r="BC6" s="965"/>
      <c r="BD6" s="965"/>
      <c r="BE6" s="965"/>
      <c r="BF6" s="965"/>
      <c r="BG6" s="965"/>
      <c r="BH6" s="965"/>
      <c r="BI6" s="965"/>
      <c r="BJ6" s="965"/>
      <c r="BK6" s="965"/>
      <c r="BL6" s="132"/>
      <c r="BM6" s="132"/>
      <c r="BN6" s="965"/>
    </row>
    <row r="7" spans="1:16382" s="2" customFormat="1" ht="57" customHeight="1" x14ac:dyDescent="0.25">
      <c r="A7" s="957"/>
      <c r="B7" s="957"/>
      <c r="C7" s="958"/>
      <c r="D7" s="959"/>
      <c r="E7" s="959"/>
      <c r="F7" s="959"/>
      <c r="G7" s="963" t="s">
        <v>357</v>
      </c>
      <c r="H7" s="963" t="s">
        <v>3</v>
      </c>
      <c r="I7" s="963" t="s">
        <v>358</v>
      </c>
      <c r="J7" s="963" t="s">
        <v>4</v>
      </c>
      <c r="K7" s="963" t="s">
        <v>359</v>
      </c>
      <c r="L7" s="963" t="s">
        <v>5</v>
      </c>
      <c r="M7" s="964" t="s">
        <v>360</v>
      </c>
      <c r="N7" s="963" t="s">
        <v>4</v>
      </c>
      <c r="O7" s="963" t="s">
        <v>359</v>
      </c>
      <c r="P7" s="963" t="s">
        <v>5</v>
      </c>
      <c r="Q7" s="962"/>
      <c r="R7" s="963"/>
      <c r="S7" s="963"/>
      <c r="T7" s="963"/>
      <c r="U7" s="963"/>
      <c r="V7" s="964"/>
      <c r="W7" s="965"/>
      <c r="X7" s="965"/>
      <c r="Y7" s="965"/>
      <c r="Z7" s="965"/>
      <c r="AA7" s="965"/>
      <c r="AB7" s="965"/>
      <c r="AC7" s="965"/>
      <c r="AD7" s="965"/>
      <c r="AE7" s="965"/>
      <c r="AF7" s="967"/>
      <c r="AG7" s="967"/>
      <c r="AH7" s="967"/>
      <c r="AI7" s="970"/>
      <c r="AJ7" s="970"/>
      <c r="AK7" s="968"/>
      <c r="AL7" s="968"/>
      <c r="AM7" s="968"/>
      <c r="AN7" s="968"/>
      <c r="AO7" s="968"/>
      <c r="AP7" s="968"/>
      <c r="AQ7" s="968"/>
      <c r="AR7" s="965"/>
      <c r="AS7" s="965"/>
      <c r="AT7" s="965"/>
      <c r="AU7" s="965"/>
      <c r="AV7" s="965"/>
      <c r="AW7" s="965"/>
      <c r="AX7" s="969"/>
      <c r="AY7" s="966"/>
      <c r="AZ7" s="965" t="s">
        <v>3293</v>
      </c>
      <c r="BA7" s="965"/>
      <c r="BB7" s="975" t="s">
        <v>10</v>
      </c>
      <c r="BC7" s="975"/>
      <c r="BD7" s="973" t="s">
        <v>361</v>
      </c>
      <c r="BE7" s="973"/>
      <c r="BF7" s="973"/>
      <c r="BG7" s="973" t="s">
        <v>362</v>
      </c>
      <c r="BH7" s="973"/>
      <c r="BI7" s="973"/>
      <c r="BJ7" s="973" t="s">
        <v>363</v>
      </c>
      <c r="BK7" s="974"/>
      <c r="BL7" s="132"/>
      <c r="BM7" s="969" t="s">
        <v>3220</v>
      </c>
      <c r="BN7" s="965"/>
    </row>
    <row r="8" spans="1:16382" s="2" customFormat="1" ht="35.25" customHeight="1" x14ac:dyDescent="0.25">
      <c r="A8" s="957"/>
      <c r="B8" s="957"/>
      <c r="C8" s="958"/>
      <c r="D8" s="959"/>
      <c r="E8" s="959"/>
      <c r="F8" s="959"/>
      <c r="G8" s="963"/>
      <c r="H8" s="963"/>
      <c r="I8" s="963"/>
      <c r="J8" s="963"/>
      <c r="K8" s="963"/>
      <c r="L8" s="963"/>
      <c r="M8" s="964"/>
      <c r="N8" s="963"/>
      <c r="O8" s="963"/>
      <c r="P8" s="963"/>
      <c r="Q8" s="962"/>
      <c r="R8" s="963"/>
      <c r="S8" s="963"/>
      <c r="T8" s="963"/>
      <c r="U8" s="963"/>
      <c r="V8" s="964"/>
      <c r="W8" s="965"/>
      <c r="X8" s="965"/>
      <c r="Y8" s="965"/>
      <c r="Z8" s="965"/>
      <c r="AA8" s="965"/>
      <c r="AB8" s="965"/>
      <c r="AC8" s="965"/>
      <c r="AD8" s="965"/>
      <c r="AE8" s="965"/>
      <c r="AF8" s="967"/>
      <c r="AG8" s="967"/>
      <c r="AH8" s="967"/>
      <c r="AI8" s="970"/>
      <c r="AJ8" s="970"/>
      <c r="AK8" s="968"/>
      <c r="AL8" s="968"/>
      <c r="AM8" s="968"/>
      <c r="AN8" s="968"/>
      <c r="AO8" s="968"/>
      <c r="AP8" s="968"/>
      <c r="AQ8" s="968"/>
      <c r="AR8" s="132"/>
      <c r="AS8" s="132"/>
      <c r="AT8" s="132"/>
      <c r="AU8" s="132"/>
      <c r="AV8" s="132"/>
      <c r="AW8" s="132"/>
      <c r="AX8" s="969"/>
      <c r="AY8" s="966"/>
      <c r="AZ8" s="132" t="s">
        <v>11</v>
      </c>
      <c r="BA8" s="132" t="s">
        <v>12</v>
      </c>
      <c r="BB8" s="166" t="s">
        <v>13</v>
      </c>
      <c r="BC8" s="166" t="s">
        <v>14</v>
      </c>
      <c r="BD8" s="166" t="s">
        <v>15</v>
      </c>
      <c r="BE8" s="166" t="s">
        <v>16</v>
      </c>
      <c r="BF8" s="166" t="s">
        <v>17</v>
      </c>
      <c r="BG8" s="166" t="s">
        <v>15</v>
      </c>
      <c r="BH8" s="166" t="s">
        <v>16</v>
      </c>
      <c r="BI8" s="166" t="s">
        <v>17</v>
      </c>
      <c r="BJ8" s="166" t="s">
        <v>13</v>
      </c>
      <c r="BK8" s="166" t="s">
        <v>14</v>
      </c>
      <c r="BL8" s="132"/>
      <c r="BM8" s="969"/>
      <c r="BN8" s="965"/>
    </row>
    <row r="9" spans="1:16382" s="140" customFormat="1" ht="33" customHeight="1" x14ac:dyDescent="0.25">
      <c r="A9" s="150" t="e">
        <f>#REF!+1</f>
        <v>#REF!</v>
      </c>
      <c r="B9" s="150" t="s">
        <v>468</v>
      </c>
      <c r="C9" s="507">
        <v>100079</v>
      </c>
      <c r="D9" s="162"/>
      <c r="E9" s="162">
        <v>37839</v>
      </c>
      <c r="F9" s="153">
        <v>38949</v>
      </c>
      <c r="G9" s="150" t="s">
        <v>382</v>
      </c>
      <c r="H9" s="150"/>
      <c r="I9" s="150"/>
      <c r="J9" s="150" t="s">
        <v>42</v>
      </c>
      <c r="K9" s="150" t="s">
        <v>42</v>
      </c>
      <c r="L9" s="150" t="s">
        <v>20</v>
      </c>
      <c r="M9" s="154"/>
      <c r="N9" s="150" t="s">
        <v>20</v>
      </c>
      <c r="O9" s="150" t="s">
        <v>42</v>
      </c>
      <c r="P9" s="150" t="s">
        <v>20</v>
      </c>
      <c r="Q9" s="150" t="s">
        <v>383</v>
      </c>
      <c r="R9" s="150" t="s">
        <v>384</v>
      </c>
      <c r="S9" s="150" t="s">
        <v>3536</v>
      </c>
      <c r="T9" s="150" t="s">
        <v>385</v>
      </c>
      <c r="U9" s="150" t="s">
        <v>386</v>
      </c>
      <c r="V9" s="154" t="s">
        <v>387</v>
      </c>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5"/>
      <c r="AZ9" s="150"/>
      <c r="BA9" s="150" t="s">
        <v>3537</v>
      </c>
      <c r="BB9" s="150"/>
      <c r="BC9" s="150"/>
      <c r="BD9" s="150"/>
      <c r="BE9" s="150"/>
      <c r="BF9" s="150"/>
      <c r="BG9" s="150"/>
      <c r="BH9" s="150"/>
      <c r="BI9" s="150"/>
      <c r="BJ9" s="150">
        <f t="shared" ref="BJ9:BJ15" si="0">BD9+BE9/60+BF9/3600</f>
        <v>0</v>
      </c>
      <c r="BK9" s="150">
        <f t="shared" ref="BK9:BK15" si="1">BG9+BH9/60+BI9/3600</f>
        <v>0</v>
      </c>
      <c r="BL9" s="150"/>
      <c r="BM9" s="150"/>
      <c r="BN9" s="150" t="s">
        <v>388</v>
      </c>
      <c r="BO9" s="972"/>
    </row>
    <row r="10" spans="1:16382" s="140" customFormat="1" ht="25.5" customHeight="1" x14ac:dyDescent="0.25">
      <c r="A10" s="502" t="e">
        <f t="shared" ref="A10" si="2">A9+1</f>
        <v>#REF!</v>
      </c>
      <c r="B10" s="502" t="s">
        <v>2885</v>
      </c>
      <c r="C10" s="167">
        <v>100080</v>
      </c>
      <c r="D10" s="160"/>
      <c r="E10" s="160">
        <v>37839</v>
      </c>
      <c r="F10" s="147" t="s">
        <v>389</v>
      </c>
      <c r="G10" s="502" t="s">
        <v>147</v>
      </c>
      <c r="H10" s="502"/>
      <c r="I10" s="502"/>
      <c r="J10" s="502" t="s">
        <v>84</v>
      </c>
      <c r="K10" s="502" t="s">
        <v>85</v>
      </c>
      <c r="L10" s="502" t="s">
        <v>20</v>
      </c>
      <c r="M10" s="502" t="s">
        <v>390</v>
      </c>
      <c r="N10" s="502" t="s">
        <v>85</v>
      </c>
      <c r="O10" s="502" t="s">
        <v>85</v>
      </c>
      <c r="P10" s="502" t="s">
        <v>20</v>
      </c>
      <c r="Q10" s="502" t="s">
        <v>383</v>
      </c>
      <c r="R10" s="502" t="s">
        <v>384</v>
      </c>
      <c r="S10" s="502" t="s">
        <v>391</v>
      </c>
      <c r="T10" s="502" t="s">
        <v>392</v>
      </c>
      <c r="U10" s="502" t="s">
        <v>393</v>
      </c>
      <c r="V10" s="161">
        <v>5110</v>
      </c>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148"/>
      <c r="AZ10" s="502"/>
      <c r="BA10" s="502" t="s">
        <v>3538</v>
      </c>
      <c r="BB10" s="502"/>
      <c r="BC10" s="502"/>
      <c r="BD10" s="502"/>
      <c r="BE10" s="502"/>
      <c r="BF10" s="502"/>
      <c r="BG10" s="502"/>
      <c r="BH10" s="502"/>
      <c r="BI10" s="502"/>
      <c r="BJ10" s="502">
        <f t="shared" si="0"/>
        <v>0</v>
      </c>
      <c r="BK10" s="502">
        <f t="shared" si="1"/>
        <v>0</v>
      </c>
      <c r="BL10" s="502"/>
      <c r="BM10" s="502"/>
      <c r="BN10" s="502" t="s">
        <v>394</v>
      </c>
      <c r="BO10" s="972"/>
      <c r="BP10" s="578"/>
      <c r="BQ10" s="578"/>
    </row>
    <row r="11" spans="1:16382" s="140" customFormat="1" ht="25.5" customHeight="1" x14ac:dyDescent="0.25">
      <c r="A11" s="502" t="e">
        <f>#REF!+1</f>
        <v>#REF!</v>
      </c>
      <c r="B11" s="502" t="s">
        <v>398</v>
      </c>
      <c r="C11" s="168">
        <v>100097</v>
      </c>
      <c r="D11" s="160"/>
      <c r="E11" s="160">
        <v>37858</v>
      </c>
      <c r="F11" s="147" t="s">
        <v>389</v>
      </c>
      <c r="G11" s="502" t="s">
        <v>383</v>
      </c>
      <c r="H11" s="502"/>
      <c r="I11" s="502"/>
      <c r="J11" s="502" t="s">
        <v>156</v>
      </c>
      <c r="K11" s="502" t="s">
        <v>156</v>
      </c>
      <c r="L11" s="502" t="s">
        <v>31</v>
      </c>
      <c r="M11" s="502" t="s">
        <v>2886</v>
      </c>
      <c r="N11" s="502" t="s">
        <v>156</v>
      </c>
      <c r="O11" s="502" t="s">
        <v>156</v>
      </c>
      <c r="P11" s="502" t="s">
        <v>31</v>
      </c>
      <c r="Q11" s="502" t="s">
        <v>383</v>
      </c>
      <c r="R11" s="502" t="s">
        <v>384</v>
      </c>
      <c r="S11" s="502" t="s">
        <v>391</v>
      </c>
      <c r="T11" s="502" t="s">
        <v>399</v>
      </c>
      <c r="U11" s="502" t="s">
        <v>400</v>
      </c>
      <c r="V11" s="161">
        <v>154395</v>
      </c>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148"/>
      <c r="AZ11" s="502"/>
      <c r="BA11" s="502" t="s">
        <v>401</v>
      </c>
      <c r="BB11" s="502"/>
      <c r="BC11" s="502"/>
      <c r="BD11" s="502"/>
      <c r="BE11" s="502"/>
      <c r="BF11" s="502"/>
      <c r="BG11" s="502"/>
      <c r="BH11" s="502"/>
      <c r="BI11" s="502"/>
      <c r="BJ11" s="502">
        <f t="shared" si="0"/>
        <v>0</v>
      </c>
      <c r="BK11" s="502">
        <f t="shared" si="1"/>
        <v>0</v>
      </c>
      <c r="BL11" s="502"/>
      <c r="BM11" s="502"/>
      <c r="BN11" s="502" t="s">
        <v>394</v>
      </c>
    </row>
    <row r="12" spans="1:16382" s="133" customFormat="1" ht="38.25" customHeight="1" x14ac:dyDescent="0.25">
      <c r="A12" s="150" t="e">
        <f>#REF!+1</f>
        <v>#REF!</v>
      </c>
      <c r="B12" s="150" t="s">
        <v>173</v>
      </c>
      <c r="C12" s="507">
        <v>100100</v>
      </c>
      <c r="D12" s="162"/>
      <c r="E12" s="162">
        <v>37859</v>
      </c>
      <c r="F12" s="153">
        <v>38961</v>
      </c>
      <c r="G12" s="150" t="s">
        <v>965</v>
      </c>
      <c r="H12" s="150"/>
      <c r="I12" s="150"/>
      <c r="J12" s="150" t="s">
        <v>122</v>
      </c>
      <c r="K12" s="150" t="s">
        <v>33</v>
      </c>
      <c r="L12" s="150" t="s">
        <v>33</v>
      </c>
      <c r="M12" s="150" t="s">
        <v>3541</v>
      </c>
      <c r="N12" s="150" t="s">
        <v>122</v>
      </c>
      <c r="O12" s="150" t="s">
        <v>33</v>
      </c>
      <c r="P12" s="150" t="s">
        <v>33</v>
      </c>
      <c r="Q12" s="150" t="s">
        <v>34</v>
      </c>
      <c r="R12" s="150" t="s">
        <v>384</v>
      </c>
      <c r="S12" s="150" t="s">
        <v>402</v>
      </c>
      <c r="T12" s="150" t="s">
        <v>2887</v>
      </c>
      <c r="U12" s="150" t="s">
        <v>393</v>
      </c>
      <c r="V12" s="154">
        <v>504200</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5"/>
      <c r="AZ12" s="150"/>
      <c r="BA12" s="150" t="s">
        <v>3542</v>
      </c>
      <c r="BB12" s="150"/>
      <c r="BC12" s="150"/>
      <c r="BD12" s="150"/>
      <c r="BE12" s="150"/>
      <c r="BF12" s="150"/>
      <c r="BG12" s="150"/>
      <c r="BH12" s="150"/>
      <c r="BI12" s="150"/>
      <c r="BJ12" s="150">
        <f t="shared" si="0"/>
        <v>0</v>
      </c>
      <c r="BK12" s="150">
        <f t="shared" si="1"/>
        <v>0</v>
      </c>
      <c r="BL12" s="150"/>
      <c r="BM12" s="150"/>
      <c r="BN12" s="150" t="s">
        <v>403</v>
      </c>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c r="IX12" s="140"/>
      <c r="IY12" s="140"/>
      <c r="IZ12" s="140"/>
      <c r="JA12" s="140"/>
      <c r="JB12" s="140"/>
      <c r="JC12" s="140"/>
      <c r="JD12" s="140"/>
      <c r="JE12" s="140"/>
      <c r="JF12" s="140"/>
      <c r="JG12" s="140"/>
      <c r="JH12" s="140"/>
      <c r="JI12" s="140"/>
      <c r="JJ12" s="140"/>
      <c r="JK12" s="140"/>
      <c r="JL12" s="140"/>
      <c r="JM12" s="140"/>
      <c r="JN12" s="140"/>
      <c r="JO12" s="140"/>
      <c r="JP12" s="140"/>
      <c r="JQ12" s="140"/>
      <c r="JR12" s="140"/>
      <c r="JS12" s="140"/>
      <c r="JT12" s="140"/>
      <c r="JU12" s="140"/>
      <c r="JV12" s="140"/>
      <c r="JW12" s="140"/>
      <c r="JX12" s="140"/>
      <c r="JY12" s="140"/>
      <c r="JZ12" s="140"/>
      <c r="KA12" s="140"/>
      <c r="KB12" s="140"/>
      <c r="KC12" s="140"/>
      <c r="KD12" s="140"/>
      <c r="KE12" s="140"/>
      <c r="KF12" s="140"/>
      <c r="KG12" s="140"/>
      <c r="KH12" s="140"/>
      <c r="KI12" s="140"/>
      <c r="KU12" s="140"/>
      <c r="KV12" s="140"/>
      <c r="KW12" s="140"/>
      <c r="KX12" s="140"/>
      <c r="KY12" s="140"/>
      <c r="KZ12" s="140"/>
      <c r="LA12" s="140"/>
      <c r="LB12" s="140"/>
      <c r="LC12" s="140"/>
      <c r="LD12" s="140"/>
      <c r="LE12" s="140"/>
      <c r="LF12" s="140"/>
      <c r="LG12" s="140"/>
      <c r="LH12" s="140"/>
      <c r="LI12" s="140"/>
      <c r="LJ12" s="140"/>
      <c r="LK12" s="140"/>
      <c r="LL12" s="140"/>
      <c r="LM12" s="140"/>
      <c r="LN12" s="140"/>
      <c r="LO12" s="140"/>
      <c r="LP12" s="140"/>
      <c r="LQ12" s="140"/>
      <c r="LR12" s="140"/>
      <c r="LS12" s="140"/>
      <c r="LT12" s="140"/>
      <c r="LU12" s="140"/>
      <c r="LV12" s="140"/>
      <c r="LW12" s="140"/>
      <c r="LX12" s="140"/>
      <c r="LY12" s="140"/>
      <c r="LZ12" s="140"/>
      <c r="MA12" s="140"/>
      <c r="MB12" s="140"/>
      <c r="MC12" s="140"/>
      <c r="MD12" s="140"/>
      <c r="ME12" s="140"/>
      <c r="MF12" s="140"/>
      <c r="MG12" s="140"/>
      <c r="MH12" s="140"/>
      <c r="MI12" s="140"/>
      <c r="MJ12" s="140"/>
      <c r="MK12" s="140"/>
      <c r="ML12" s="140"/>
      <c r="MM12" s="140"/>
      <c r="MN12" s="140"/>
      <c r="MO12" s="140"/>
      <c r="MP12" s="140"/>
      <c r="MQ12" s="140"/>
      <c r="MR12" s="140"/>
      <c r="MS12" s="140"/>
      <c r="MT12" s="140"/>
      <c r="MU12" s="140"/>
      <c r="MV12" s="140"/>
      <c r="MW12" s="140"/>
      <c r="MX12" s="140"/>
      <c r="MY12" s="140"/>
      <c r="MZ12" s="140"/>
      <c r="NA12" s="140"/>
      <c r="NB12" s="140"/>
      <c r="NC12" s="140"/>
      <c r="ND12" s="140"/>
      <c r="NE12" s="140"/>
      <c r="NF12" s="140"/>
      <c r="NG12" s="140"/>
      <c r="NH12" s="140"/>
      <c r="NI12" s="140"/>
      <c r="NJ12" s="140"/>
      <c r="NK12" s="140"/>
      <c r="NL12" s="140"/>
      <c r="NM12" s="140"/>
      <c r="NN12" s="140"/>
      <c r="NO12" s="140"/>
      <c r="NP12" s="140"/>
      <c r="NQ12" s="140"/>
      <c r="NR12" s="140"/>
      <c r="NS12" s="140"/>
      <c r="NT12" s="140"/>
      <c r="NU12" s="140"/>
      <c r="NV12" s="140"/>
      <c r="NW12" s="140"/>
      <c r="NX12" s="140"/>
      <c r="NY12" s="140"/>
      <c r="NZ12" s="140"/>
      <c r="OA12" s="140"/>
      <c r="OB12" s="140"/>
      <c r="OC12" s="140"/>
      <c r="OD12" s="140"/>
      <c r="OE12" s="140"/>
      <c r="OF12" s="140"/>
      <c r="OG12" s="140"/>
      <c r="OH12" s="140"/>
      <c r="OI12" s="140"/>
      <c r="OJ12" s="140"/>
      <c r="OK12" s="140"/>
      <c r="OL12" s="140"/>
      <c r="OM12" s="140"/>
      <c r="ON12" s="140"/>
      <c r="OO12" s="140"/>
      <c r="OP12" s="140"/>
      <c r="OQ12" s="140"/>
      <c r="OR12" s="140"/>
      <c r="OS12" s="140"/>
      <c r="OT12" s="140"/>
      <c r="OU12" s="140"/>
      <c r="OV12" s="140"/>
      <c r="OW12" s="140"/>
      <c r="OX12" s="140"/>
      <c r="OY12" s="140"/>
      <c r="OZ12" s="140"/>
      <c r="PA12" s="140"/>
      <c r="PB12" s="140"/>
      <c r="PC12" s="140"/>
      <c r="PD12" s="140"/>
      <c r="PE12" s="140"/>
      <c r="PF12" s="140"/>
      <c r="PG12" s="140"/>
      <c r="PH12" s="140"/>
      <c r="PI12" s="140"/>
      <c r="PJ12" s="140"/>
      <c r="PK12" s="140"/>
      <c r="PL12" s="140"/>
      <c r="PM12" s="140"/>
      <c r="PN12" s="140"/>
      <c r="PO12" s="140"/>
      <c r="PP12" s="140"/>
      <c r="PQ12" s="140"/>
      <c r="PR12" s="140"/>
      <c r="PS12" s="140"/>
      <c r="PT12" s="140"/>
      <c r="PU12" s="140"/>
      <c r="PV12" s="140"/>
      <c r="PW12" s="140"/>
      <c r="PX12" s="140"/>
      <c r="PY12" s="140"/>
      <c r="PZ12" s="140"/>
      <c r="QA12" s="140"/>
      <c r="QB12" s="140"/>
      <c r="QC12" s="140"/>
      <c r="QD12" s="140"/>
      <c r="QE12" s="140"/>
      <c r="QF12" s="140"/>
      <c r="QG12" s="140"/>
      <c r="QH12" s="140"/>
      <c r="QI12" s="140"/>
      <c r="QJ12" s="140"/>
      <c r="QK12" s="140"/>
      <c r="QL12" s="140"/>
      <c r="QM12" s="140"/>
      <c r="QN12" s="140"/>
      <c r="QO12" s="140"/>
      <c r="QP12" s="140"/>
      <c r="QQ12" s="140"/>
      <c r="QR12" s="140"/>
      <c r="QS12" s="140"/>
      <c r="QT12" s="140"/>
      <c r="QU12" s="140"/>
      <c r="QV12" s="140"/>
      <c r="QW12" s="140"/>
      <c r="QX12" s="140"/>
      <c r="QY12" s="140"/>
      <c r="QZ12" s="140"/>
      <c r="RA12" s="140"/>
      <c r="RB12" s="140"/>
      <c r="RC12" s="140"/>
      <c r="RD12" s="140"/>
      <c r="RE12" s="140"/>
      <c r="RF12" s="140"/>
      <c r="RG12" s="140"/>
      <c r="RH12" s="140"/>
      <c r="RI12" s="140"/>
      <c r="RJ12" s="140"/>
      <c r="RK12" s="140"/>
      <c r="RL12" s="140"/>
      <c r="RM12" s="140"/>
      <c r="RN12" s="140"/>
      <c r="RO12" s="140"/>
      <c r="RP12" s="140"/>
      <c r="RQ12" s="140"/>
      <c r="RR12" s="140"/>
      <c r="RS12" s="140"/>
      <c r="RT12" s="140"/>
      <c r="RU12" s="140"/>
      <c r="RV12" s="140"/>
      <c r="RW12" s="140"/>
      <c r="RX12" s="140"/>
      <c r="RY12" s="140"/>
      <c r="RZ12" s="140"/>
      <c r="SA12" s="140"/>
      <c r="SB12" s="140"/>
      <c r="SC12" s="140"/>
      <c r="SD12" s="140"/>
      <c r="SE12" s="140"/>
      <c r="SF12" s="140"/>
      <c r="SG12" s="140"/>
      <c r="SH12" s="140"/>
      <c r="SI12" s="140"/>
      <c r="SJ12" s="140"/>
      <c r="SK12" s="140"/>
      <c r="SL12" s="140"/>
      <c r="SM12" s="140"/>
      <c r="SN12" s="140"/>
      <c r="SO12" s="140"/>
      <c r="SP12" s="140"/>
      <c r="SQ12" s="140"/>
      <c r="SR12" s="140"/>
      <c r="SS12" s="140"/>
      <c r="ST12" s="140"/>
      <c r="SU12" s="140"/>
      <c r="SV12" s="140"/>
      <c r="SW12" s="140"/>
      <c r="SX12" s="140"/>
      <c r="SY12" s="140"/>
      <c r="SZ12" s="140"/>
      <c r="TA12" s="140"/>
      <c r="TB12" s="140"/>
      <c r="TC12" s="140"/>
      <c r="TD12" s="140"/>
      <c r="TE12" s="140"/>
      <c r="TF12" s="140"/>
      <c r="TG12" s="140"/>
      <c r="TH12" s="140"/>
      <c r="TI12" s="140"/>
      <c r="TJ12" s="140"/>
      <c r="TK12" s="140"/>
      <c r="TL12" s="140"/>
      <c r="TM12" s="140"/>
      <c r="TN12" s="140"/>
      <c r="TO12" s="140"/>
      <c r="TP12" s="140"/>
      <c r="TQ12" s="140"/>
      <c r="TR12" s="140"/>
      <c r="TS12" s="140"/>
      <c r="TT12" s="140"/>
      <c r="TU12" s="140"/>
      <c r="TV12" s="140"/>
      <c r="TW12" s="140"/>
      <c r="TX12" s="140"/>
      <c r="TY12" s="140"/>
      <c r="TZ12" s="140"/>
      <c r="UA12" s="140"/>
      <c r="UB12" s="140"/>
      <c r="UC12" s="140"/>
      <c r="UD12" s="140"/>
      <c r="UE12" s="140"/>
      <c r="UQ12" s="140"/>
      <c r="UR12" s="140"/>
      <c r="US12" s="140"/>
      <c r="UT12" s="140"/>
      <c r="UU12" s="140"/>
      <c r="UV12" s="140"/>
      <c r="UW12" s="140"/>
      <c r="UX12" s="140"/>
      <c r="UY12" s="140"/>
      <c r="UZ12" s="140"/>
      <c r="VA12" s="140"/>
      <c r="VB12" s="140"/>
      <c r="VC12" s="140"/>
      <c r="VD12" s="140"/>
      <c r="VE12" s="140"/>
      <c r="VF12" s="140"/>
      <c r="VG12" s="140"/>
      <c r="VH12" s="140"/>
      <c r="VI12" s="140"/>
      <c r="VJ12" s="140"/>
      <c r="VK12" s="140"/>
      <c r="VL12" s="140"/>
      <c r="VM12" s="140"/>
      <c r="VN12" s="140"/>
      <c r="VO12" s="140"/>
      <c r="VP12" s="140"/>
      <c r="VQ12" s="140"/>
      <c r="VR12" s="140"/>
      <c r="VS12" s="140"/>
      <c r="VT12" s="140"/>
      <c r="VU12" s="140"/>
      <c r="VV12" s="140"/>
      <c r="VW12" s="140"/>
      <c r="VX12" s="140"/>
      <c r="VY12" s="140"/>
      <c r="VZ12" s="140"/>
      <c r="WA12" s="140"/>
      <c r="WB12" s="140"/>
      <c r="WC12" s="140"/>
      <c r="WD12" s="140"/>
      <c r="WE12" s="140"/>
      <c r="WF12" s="140"/>
      <c r="WG12" s="140"/>
      <c r="WH12" s="140"/>
      <c r="WI12" s="140"/>
      <c r="WJ12" s="140"/>
      <c r="WK12" s="140"/>
      <c r="WL12" s="140"/>
      <c r="WM12" s="140"/>
      <c r="WN12" s="140"/>
      <c r="WO12" s="140"/>
      <c r="WP12" s="140"/>
      <c r="WQ12" s="140"/>
      <c r="WR12" s="140"/>
      <c r="WS12" s="140"/>
      <c r="WT12" s="140"/>
      <c r="WU12" s="140"/>
      <c r="WV12" s="140"/>
      <c r="WW12" s="140"/>
      <c r="WX12" s="140"/>
      <c r="WY12" s="140"/>
      <c r="WZ12" s="140"/>
      <c r="XA12" s="140"/>
      <c r="XB12" s="140"/>
      <c r="XC12" s="140"/>
      <c r="XD12" s="140"/>
      <c r="XE12" s="140"/>
      <c r="XF12" s="140"/>
      <c r="XG12" s="140"/>
      <c r="XH12" s="140"/>
      <c r="XI12" s="140"/>
      <c r="XJ12" s="140"/>
      <c r="XK12" s="140"/>
      <c r="XL12" s="140"/>
      <c r="XM12" s="140"/>
      <c r="XN12" s="140"/>
      <c r="XO12" s="140"/>
      <c r="XP12" s="140"/>
      <c r="XQ12" s="140"/>
      <c r="XR12" s="140"/>
      <c r="XS12" s="140"/>
      <c r="XT12" s="140"/>
      <c r="XU12" s="140"/>
      <c r="XV12" s="140"/>
      <c r="XW12" s="140"/>
      <c r="XX12" s="140"/>
      <c r="XY12" s="140"/>
      <c r="XZ12" s="140"/>
      <c r="YA12" s="140"/>
      <c r="YB12" s="140"/>
      <c r="YC12" s="140"/>
      <c r="YD12" s="140"/>
      <c r="YE12" s="140"/>
      <c r="YF12" s="140"/>
      <c r="YG12" s="140"/>
      <c r="YH12" s="140"/>
      <c r="YI12" s="140"/>
      <c r="YJ12" s="140"/>
      <c r="YK12" s="140"/>
      <c r="YL12" s="140"/>
      <c r="YM12" s="140"/>
      <c r="YN12" s="140"/>
      <c r="YO12" s="140"/>
      <c r="YP12" s="140"/>
      <c r="YQ12" s="140"/>
      <c r="YR12" s="140"/>
      <c r="YS12" s="140"/>
      <c r="YT12" s="140"/>
      <c r="YU12" s="140"/>
      <c r="YV12" s="140"/>
      <c r="YW12" s="140"/>
      <c r="YX12" s="140"/>
      <c r="YY12" s="140"/>
      <c r="YZ12" s="140"/>
      <c r="ZA12" s="140"/>
      <c r="ZB12" s="140"/>
      <c r="ZC12" s="140"/>
      <c r="ZD12" s="140"/>
      <c r="ZE12" s="140"/>
      <c r="ZF12" s="140"/>
      <c r="ZG12" s="140"/>
      <c r="ZH12" s="140"/>
      <c r="ZI12" s="140"/>
      <c r="ZJ12" s="140"/>
      <c r="ZK12" s="140"/>
      <c r="ZL12" s="140"/>
      <c r="ZM12" s="140"/>
      <c r="ZN12" s="140"/>
      <c r="ZO12" s="140"/>
      <c r="ZP12" s="140"/>
      <c r="ZQ12" s="140"/>
      <c r="ZR12" s="140"/>
      <c r="ZS12" s="140"/>
      <c r="ZT12" s="140"/>
      <c r="ZU12" s="140"/>
      <c r="ZV12" s="140"/>
      <c r="ZW12" s="140"/>
      <c r="ZX12" s="140"/>
      <c r="ZY12" s="140"/>
      <c r="ZZ12" s="140"/>
      <c r="AAA12" s="140"/>
      <c r="AAB12" s="140"/>
      <c r="AAC12" s="140"/>
      <c r="AAD12" s="140"/>
      <c r="AAE12" s="140"/>
      <c r="AAF12" s="140"/>
      <c r="AAG12" s="140"/>
      <c r="AAH12" s="140"/>
      <c r="AAI12" s="140"/>
      <c r="AAJ12" s="140"/>
      <c r="AAK12" s="140"/>
      <c r="AAL12" s="140"/>
      <c r="AAM12" s="140"/>
      <c r="AAN12" s="140"/>
      <c r="AAO12" s="140"/>
      <c r="AAP12" s="140"/>
      <c r="AAQ12" s="140"/>
      <c r="AAR12" s="140"/>
      <c r="AAS12" s="140"/>
      <c r="AAT12" s="140"/>
      <c r="AAU12" s="140"/>
      <c r="AAV12" s="140"/>
      <c r="AAW12" s="140"/>
      <c r="AAX12" s="140"/>
      <c r="AAY12" s="140"/>
      <c r="AAZ12" s="140"/>
      <c r="ABA12" s="140"/>
      <c r="ABB12" s="140"/>
      <c r="ABC12" s="140"/>
      <c r="ABD12" s="140"/>
      <c r="ABE12" s="140"/>
      <c r="ABF12" s="140"/>
      <c r="ABG12" s="140"/>
      <c r="ABH12" s="140"/>
      <c r="ABI12" s="140"/>
      <c r="ABJ12" s="140"/>
      <c r="ABK12" s="140"/>
      <c r="ABL12" s="140"/>
      <c r="ABM12" s="140"/>
      <c r="ABN12" s="140"/>
      <c r="ABO12" s="140"/>
      <c r="ABP12" s="140"/>
      <c r="ABQ12" s="140"/>
      <c r="ABR12" s="140"/>
      <c r="ABS12" s="140"/>
      <c r="ABT12" s="140"/>
      <c r="ABU12" s="140"/>
      <c r="ABV12" s="140"/>
      <c r="ABW12" s="140"/>
      <c r="ABX12" s="140"/>
      <c r="ABY12" s="140"/>
      <c r="ABZ12" s="140"/>
      <c r="ACA12" s="140"/>
      <c r="ACB12" s="140"/>
      <c r="ACC12" s="140"/>
      <c r="ACD12" s="140"/>
      <c r="ACE12" s="140"/>
      <c r="ACF12" s="140"/>
      <c r="ACG12" s="140"/>
      <c r="ACH12" s="140"/>
      <c r="ACI12" s="140"/>
      <c r="ACJ12" s="140"/>
      <c r="ACK12" s="140"/>
      <c r="ACL12" s="140"/>
      <c r="ACM12" s="140"/>
      <c r="ACN12" s="140"/>
      <c r="ACO12" s="140"/>
      <c r="ACP12" s="140"/>
      <c r="ACQ12" s="140"/>
      <c r="ACR12" s="140"/>
      <c r="ACS12" s="140"/>
      <c r="ACT12" s="140"/>
      <c r="ACU12" s="140"/>
      <c r="ACV12" s="140"/>
      <c r="ACW12" s="140"/>
      <c r="ACX12" s="140"/>
      <c r="ACY12" s="140"/>
      <c r="ACZ12" s="140"/>
      <c r="ADA12" s="140"/>
      <c r="ADB12" s="140"/>
      <c r="ADC12" s="140"/>
      <c r="ADD12" s="140"/>
      <c r="ADE12" s="140"/>
      <c r="ADF12" s="140"/>
      <c r="ADG12" s="140"/>
      <c r="ADH12" s="140"/>
      <c r="ADI12" s="140"/>
      <c r="ADJ12" s="140"/>
      <c r="ADK12" s="140"/>
      <c r="ADL12" s="140"/>
      <c r="ADM12" s="140"/>
      <c r="ADN12" s="140"/>
      <c r="ADO12" s="140"/>
      <c r="ADP12" s="140"/>
      <c r="ADQ12" s="140"/>
      <c r="ADR12" s="140"/>
      <c r="ADS12" s="140"/>
      <c r="ADT12" s="140"/>
      <c r="ADU12" s="140"/>
      <c r="ADV12" s="140"/>
      <c r="ADW12" s="140"/>
      <c r="ADX12" s="140"/>
      <c r="ADY12" s="140"/>
      <c r="ADZ12" s="140"/>
      <c r="AEA12" s="140"/>
      <c r="AEM12" s="140"/>
      <c r="AEN12" s="140"/>
      <c r="AEO12" s="140"/>
      <c r="AEP12" s="140"/>
      <c r="AEQ12" s="140"/>
      <c r="AER12" s="140"/>
      <c r="AES12" s="140"/>
      <c r="AET12" s="140"/>
      <c r="AEU12" s="140"/>
      <c r="AEV12" s="140"/>
      <c r="AEW12" s="140"/>
      <c r="AEX12" s="140"/>
      <c r="AEY12" s="140"/>
      <c r="AEZ12" s="140"/>
      <c r="AFA12" s="140"/>
      <c r="AFB12" s="140"/>
      <c r="AFC12" s="140"/>
      <c r="AFD12" s="140"/>
      <c r="AFE12" s="140"/>
      <c r="AFF12" s="140"/>
      <c r="AFG12" s="140"/>
      <c r="AFH12" s="140"/>
      <c r="AFI12" s="140"/>
      <c r="AFJ12" s="140"/>
      <c r="AFK12" s="140"/>
      <c r="AFL12" s="140"/>
      <c r="AFM12" s="140"/>
      <c r="AFN12" s="140"/>
      <c r="AFO12" s="140"/>
      <c r="AFP12" s="140"/>
      <c r="AFQ12" s="140"/>
      <c r="AFR12" s="140"/>
      <c r="AFS12" s="140"/>
      <c r="AFT12" s="140"/>
      <c r="AFU12" s="140"/>
      <c r="AFV12" s="140"/>
      <c r="AFW12" s="140"/>
      <c r="AFX12" s="140"/>
      <c r="AFY12" s="140"/>
      <c r="AFZ12" s="140"/>
      <c r="AGA12" s="140"/>
      <c r="AGB12" s="140"/>
      <c r="AGC12" s="140"/>
      <c r="AGD12" s="140"/>
      <c r="AGE12" s="140"/>
      <c r="AGF12" s="140"/>
      <c r="AGG12" s="140"/>
      <c r="AGH12" s="140"/>
      <c r="AGI12" s="140"/>
      <c r="AGJ12" s="140"/>
      <c r="AGK12" s="140"/>
      <c r="AGL12" s="140"/>
      <c r="AGM12" s="140"/>
      <c r="AGN12" s="140"/>
      <c r="AGO12" s="140"/>
      <c r="AGP12" s="140"/>
      <c r="AGQ12" s="140"/>
      <c r="AGR12" s="140"/>
      <c r="AGS12" s="140"/>
      <c r="AGT12" s="140"/>
      <c r="AGU12" s="140"/>
      <c r="AGV12" s="140"/>
      <c r="AGW12" s="140"/>
      <c r="AGX12" s="140"/>
      <c r="AGY12" s="140"/>
      <c r="AGZ12" s="140"/>
      <c r="AHA12" s="140"/>
      <c r="AHB12" s="140"/>
      <c r="AHC12" s="140"/>
      <c r="AHD12" s="140"/>
      <c r="AHE12" s="140"/>
      <c r="AHF12" s="140"/>
      <c r="AHG12" s="140"/>
      <c r="AHH12" s="140"/>
      <c r="AHI12" s="140"/>
      <c r="AHJ12" s="140"/>
      <c r="AHK12" s="140"/>
      <c r="AHL12" s="140"/>
      <c r="AHM12" s="140"/>
      <c r="AHN12" s="140"/>
      <c r="AHO12" s="140"/>
      <c r="AHP12" s="140"/>
      <c r="AHQ12" s="140"/>
      <c r="AHR12" s="140"/>
      <c r="AHS12" s="140"/>
      <c r="AHT12" s="140"/>
      <c r="AHU12" s="140"/>
      <c r="AHV12" s="140"/>
      <c r="AHW12" s="140"/>
      <c r="AHX12" s="140"/>
      <c r="AHY12" s="140"/>
      <c r="AHZ12" s="140"/>
      <c r="AIA12" s="140"/>
      <c r="AIB12" s="140"/>
      <c r="AIC12" s="140"/>
      <c r="AID12" s="140"/>
      <c r="AIE12" s="140"/>
      <c r="AIF12" s="140"/>
      <c r="AIG12" s="140"/>
      <c r="AIH12" s="140"/>
      <c r="AII12" s="140"/>
      <c r="AIJ12" s="140"/>
      <c r="AIK12" s="140"/>
      <c r="AIL12" s="140"/>
      <c r="AIM12" s="140"/>
      <c r="AIN12" s="140"/>
      <c r="AIO12" s="140"/>
      <c r="AIP12" s="140"/>
      <c r="AIQ12" s="140"/>
      <c r="AIR12" s="140"/>
      <c r="AIS12" s="140"/>
      <c r="AIT12" s="140"/>
      <c r="AIU12" s="140"/>
      <c r="AIV12" s="140"/>
      <c r="AIW12" s="140"/>
      <c r="AIX12" s="140"/>
      <c r="AIY12" s="140"/>
      <c r="AIZ12" s="140"/>
      <c r="AJA12" s="140"/>
      <c r="AJB12" s="140"/>
      <c r="AJC12" s="140"/>
      <c r="AJD12" s="140"/>
      <c r="AJE12" s="140"/>
      <c r="AJF12" s="140"/>
      <c r="AJG12" s="140"/>
      <c r="AJH12" s="140"/>
      <c r="AJI12" s="140"/>
      <c r="AJJ12" s="140"/>
      <c r="AJK12" s="140"/>
      <c r="AJL12" s="140"/>
      <c r="AJM12" s="140"/>
      <c r="AJN12" s="140"/>
      <c r="AJO12" s="140"/>
      <c r="AJP12" s="140"/>
      <c r="AJQ12" s="140"/>
      <c r="AJR12" s="140"/>
      <c r="AJS12" s="140"/>
      <c r="AJT12" s="140"/>
      <c r="AJU12" s="140"/>
      <c r="AJV12" s="140"/>
      <c r="AJW12" s="140"/>
      <c r="AJX12" s="140"/>
      <c r="AJY12" s="140"/>
      <c r="AJZ12" s="140"/>
      <c r="AKA12" s="140"/>
      <c r="AKB12" s="140"/>
      <c r="AKC12" s="140"/>
      <c r="AKD12" s="140"/>
      <c r="AKE12" s="140"/>
      <c r="AKF12" s="140"/>
      <c r="AKG12" s="140"/>
      <c r="AKH12" s="140"/>
      <c r="AKI12" s="140"/>
      <c r="AKJ12" s="140"/>
      <c r="AKK12" s="140"/>
      <c r="AKL12" s="140"/>
      <c r="AKM12" s="140"/>
      <c r="AKN12" s="140"/>
      <c r="AKO12" s="140"/>
      <c r="AKP12" s="140"/>
      <c r="AKQ12" s="140"/>
      <c r="AKR12" s="140"/>
      <c r="AKS12" s="140"/>
      <c r="AKT12" s="140"/>
      <c r="AKU12" s="140"/>
      <c r="AKV12" s="140"/>
      <c r="AKW12" s="140"/>
      <c r="AKX12" s="140"/>
      <c r="AKY12" s="140"/>
      <c r="AKZ12" s="140"/>
      <c r="ALA12" s="140"/>
      <c r="ALB12" s="140"/>
      <c r="ALC12" s="140"/>
      <c r="ALD12" s="140"/>
      <c r="ALE12" s="140"/>
      <c r="ALF12" s="140"/>
      <c r="ALG12" s="140"/>
      <c r="ALH12" s="140"/>
      <c r="ALI12" s="140"/>
      <c r="ALJ12" s="140"/>
      <c r="ALK12" s="140"/>
      <c r="ALL12" s="140"/>
      <c r="ALM12" s="140"/>
      <c r="ALN12" s="140"/>
      <c r="ALO12" s="140"/>
      <c r="ALP12" s="140"/>
      <c r="ALQ12" s="140"/>
      <c r="ALR12" s="140"/>
      <c r="ALS12" s="140"/>
      <c r="ALT12" s="140"/>
      <c r="ALU12" s="140"/>
      <c r="ALV12" s="140"/>
      <c r="ALW12" s="140"/>
      <c r="ALX12" s="140"/>
      <c r="ALY12" s="140"/>
      <c r="ALZ12" s="140"/>
      <c r="AMA12" s="140"/>
      <c r="AMB12" s="140"/>
      <c r="AMC12" s="140"/>
      <c r="AMD12" s="140"/>
      <c r="AME12" s="140"/>
      <c r="AMF12" s="140"/>
      <c r="AMG12" s="140"/>
      <c r="AMH12" s="140"/>
      <c r="AMI12" s="140"/>
      <c r="AMJ12" s="140"/>
      <c r="AMK12" s="140"/>
      <c r="AML12" s="140"/>
      <c r="AMM12" s="140"/>
      <c r="AMN12" s="140"/>
      <c r="AMO12" s="140"/>
      <c r="AMP12" s="140"/>
      <c r="AMQ12" s="140"/>
      <c r="AMR12" s="140"/>
      <c r="AMS12" s="140"/>
      <c r="AMT12" s="140"/>
      <c r="AMU12" s="140"/>
      <c r="AMV12" s="140"/>
      <c r="AMW12" s="140"/>
      <c r="AMX12" s="140"/>
      <c r="AMY12" s="140"/>
      <c r="AMZ12" s="140"/>
      <c r="ANA12" s="140"/>
      <c r="ANB12" s="140"/>
      <c r="ANC12" s="140"/>
      <c r="AND12" s="140"/>
      <c r="ANE12" s="140"/>
      <c r="ANF12" s="140"/>
      <c r="ANG12" s="140"/>
      <c r="ANH12" s="140"/>
      <c r="ANI12" s="140"/>
      <c r="ANJ12" s="140"/>
      <c r="ANK12" s="140"/>
      <c r="ANL12" s="140"/>
      <c r="ANM12" s="140"/>
      <c r="ANN12" s="140"/>
      <c r="ANO12" s="140"/>
      <c r="ANP12" s="140"/>
      <c r="ANQ12" s="140"/>
      <c r="ANR12" s="140"/>
      <c r="ANS12" s="140"/>
      <c r="ANT12" s="140"/>
      <c r="ANU12" s="140"/>
      <c r="ANV12" s="140"/>
      <c r="ANW12" s="140"/>
      <c r="AOI12" s="140"/>
      <c r="AOJ12" s="140"/>
      <c r="AOK12" s="140"/>
      <c r="AOL12" s="140"/>
      <c r="AOM12" s="140"/>
      <c r="AON12" s="140"/>
      <c r="AOO12" s="140"/>
      <c r="AOP12" s="140"/>
      <c r="AOQ12" s="140"/>
      <c r="AOR12" s="140"/>
      <c r="AOS12" s="140"/>
      <c r="AOT12" s="140"/>
      <c r="AOU12" s="140"/>
      <c r="AOV12" s="140"/>
      <c r="AOW12" s="140"/>
      <c r="AOX12" s="140"/>
      <c r="AOY12" s="140"/>
      <c r="AOZ12" s="140"/>
      <c r="APA12" s="140"/>
      <c r="APB12" s="140"/>
      <c r="APC12" s="140"/>
      <c r="APD12" s="140"/>
      <c r="APE12" s="140"/>
      <c r="APF12" s="140"/>
      <c r="APG12" s="140"/>
      <c r="APH12" s="140"/>
      <c r="API12" s="140"/>
      <c r="APJ12" s="140"/>
      <c r="APK12" s="140"/>
      <c r="APL12" s="140"/>
      <c r="APM12" s="140"/>
      <c r="APN12" s="140"/>
      <c r="APO12" s="140"/>
      <c r="APP12" s="140"/>
      <c r="APQ12" s="140"/>
      <c r="APR12" s="140"/>
      <c r="APS12" s="140"/>
      <c r="APT12" s="140"/>
      <c r="APU12" s="140"/>
      <c r="APV12" s="140"/>
      <c r="APW12" s="140"/>
      <c r="APX12" s="140"/>
      <c r="APY12" s="140"/>
      <c r="APZ12" s="140"/>
      <c r="AQA12" s="140"/>
      <c r="AQB12" s="140"/>
      <c r="AQC12" s="140"/>
      <c r="AQD12" s="140"/>
      <c r="AQE12" s="140"/>
      <c r="AQF12" s="140"/>
      <c r="AQG12" s="140"/>
      <c r="AQH12" s="140"/>
      <c r="AQI12" s="140"/>
      <c r="AQJ12" s="140"/>
      <c r="AQK12" s="140"/>
      <c r="AQL12" s="140"/>
      <c r="AQM12" s="140"/>
      <c r="AQN12" s="140"/>
      <c r="AQO12" s="140"/>
      <c r="AQP12" s="140"/>
      <c r="AQQ12" s="140"/>
      <c r="AQR12" s="140"/>
      <c r="AQS12" s="140"/>
      <c r="AQT12" s="140"/>
      <c r="AQU12" s="140"/>
      <c r="AQV12" s="140"/>
      <c r="AQW12" s="140"/>
      <c r="AQX12" s="140"/>
      <c r="AQY12" s="140"/>
      <c r="AQZ12" s="140"/>
      <c r="ARA12" s="140"/>
      <c r="ARB12" s="140"/>
      <c r="ARC12" s="140"/>
      <c r="ARD12" s="140"/>
      <c r="ARE12" s="140"/>
      <c r="ARF12" s="140"/>
      <c r="ARG12" s="140"/>
      <c r="ARH12" s="140"/>
      <c r="ARI12" s="140"/>
      <c r="ARJ12" s="140"/>
      <c r="ARK12" s="140"/>
      <c r="ARL12" s="140"/>
      <c r="ARM12" s="140"/>
      <c r="ARN12" s="140"/>
      <c r="ARO12" s="140"/>
      <c r="ARP12" s="140"/>
      <c r="ARQ12" s="140"/>
      <c r="ARR12" s="140"/>
      <c r="ARS12" s="140"/>
      <c r="ART12" s="140"/>
      <c r="ARU12" s="140"/>
      <c r="ARV12" s="140"/>
      <c r="ARW12" s="140"/>
      <c r="ARX12" s="140"/>
      <c r="ARY12" s="140"/>
      <c r="ARZ12" s="140"/>
      <c r="ASA12" s="140"/>
      <c r="ASB12" s="140"/>
      <c r="ASC12" s="140"/>
      <c r="ASD12" s="140"/>
      <c r="ASE12" s="140"/>
      <c r="ASF12" s="140"/>
      <c r="ASG12" s="140"/>
      <c r="ASH12" s="140"/>
      <c r="ASI12" s="140"/>
      <c r="ASJ12" s="140"/>
      <c r="ASK12" s="140"/>
      <c r="ASL12" s="140"/>
      <c r="ASM12" s="140"/>
      <c r="ASN12" s="140"/>
      <c r="ASO12" s="140"/>
      <c r="ASP12" s="140"/>
      <c r="ASQ12" s="140"/>
      <c r="ASR12" s="140"/>
      <c r="ASS12" s="140"/>
      <c r="AST12" s="140"/>
      <c r="ASU12" s="140"/>
      <c r="ASV12" s="140"/>
      <c r="ASW12" s="140"/>
      <c r="ASX12" s="140"/>
      <c r="ASY12" s="140"/>
      <c r="ASZ12" s="140"/>
      <c r="ATA12" s="140"/>
      <c r="ATB12" s="140"/>
      <c r="ATC12" s="140"/>
      <c r="ATD12" s="140"/>
      <c r="ATE12" s="140"/>
      <c r="ATF12" s="140"/>
      <c r="ATG12" s="140"/>
      <c r="ATH12" s="140"/>
      <c r="ATI12" s="140"/>
      <c r="ATJ12" s="140"/>
      <c r="ATK12" s="140"/>
      <c r="ATL12" s="140"/>
      <c r="ATM12" s="140"/>
      <c r="ATN12" s="140"/>
      <c r="ATO12" s="140"/>
      <c r="ATP12" s="140"/>
      <c r="ATQ12" s="140"/>
      <c r="ATR12" s="140"/>
      <c r="ATS12" s="140"/>
      <c r="ATT12" s="140"/>
      <c r="ATU12" s="140"/>
      <c r="ATV12" s="140"/>
      <c r="ATW12" s="140"/>
      <c r="ATX12" s="140"/>
      <c r="ATY12" s="140"/>
      <c r="ATZ12" s="140"/>
      <c r="AUA12" s="140"/>
      <c r="AUB12" s="140"/>
      <c r="AUC12" s="140"/>
      <c r="AUD12" s="140"/>
      <c r="AUE12" s="140"/>
      <c r="AUF12" s="140"/>
      <c r="AUG12" s="140"/>
      <c r="AUH12" s="140"/>
      <c r="AUI12" s="140"/>
      <c r="AUJ12" s="140"/>
      <c r="AUK12" s="140"/>
      <c r="AUL12" s="140"/>
      <c r="AUM12" s="140"/>
      <c r="AUN12" s="140"/>
      <c r="AUO12" s="140"/>
      <c r="AUP12" s="140"/>
      <c r="AUQ12" s="140"/>
      <c r="AUR12" s="140"/>
      <c r="AUS12" s="140"/>
      <c r="AUT12" s="140"/>
      <c r="AUU12" s="140"/>
      <c r="AUV12" s="140"/>
      <c r="AUW12" s="140"/>
      <c r="AUX12" s="140"/>
      <c r="AUY12" s="140"/>
      <c r="AUZ12" s="140"/>
      <c r="AVA12" s="140"/>
      <c r="AVB12" s="140"/>
      <c r="AVC12" s="140"/>
      <c r="AVD12" s="140"/>
      <c r="AVE12" s="140"/>
      <c r="AVF12" s="140"/>
      <c r="AVG12" s="140"/>
      <c r="AVH12" s="140"/>
      <c r="AVI12" s="140"/>
      <c r="AVJ12" s="140"/>
      <c r="AVK12" s="140"/>
      <c r="AVL12" s="140"/>
      <c r="AVM12" s="140"/>
      <c r="AVN12" s="140"/>
      <c r="AVO12" s="140"/>
      <c r="AVP12" s="140"/>
      <c r="AVQ12" s="140"/>
      <c r="AVR12" s="140"/>
      <c r="AVS12" s="140"/>
      <c r="AVT12" s="140"/>
      <c r="AVU12" s="140"/>
      <c r="AVV12" s="140"/>
      <c r="AVW12" s="140"/>
      <c r="AVX12" s="140"/>
      <c r="AVY12" s="140"/>
      <c r="AVZ12" s="140"/>
      <c r="AWA12" s="140"/>
      <c r="AWB12" s="140"/>
      <c r="AWC12" s="140"/>
      <c r="AWD12" s="140"/>
      <c r="AWE12" s="140"/>
      <c r="AWF12" s="140"/>
      <c r="AWG12" s="140"/>
      <c r="AWH12" s="140"/>
      <c r="AWI12" s="140"/>
      <c r="AWJ12" s="140"/>
      <c r="AWK12" s="140"/>
      <c r="AWL12" s="140"/>
      <c r="AWM12" s="140"/>
      <c r="AWN12" s="140"/>
      <c r="AWO12" s="140"/>
      <c r="AWP12" s="140"/>
      <c r="AWQ12" s="140"/>
      <c r="AWR12" s="140"/>
      <c r="AWS12" s="140"/>
      <c r="AWT12" s="140"/>
      <c r="AWU12" s="140"/>
      <c r="AWV12" s="140"/>
      <c r="AWW12" s="140"/>
      <c r="AWX12" s="140"/>
      <c r="AWY12" s="140"/>
      <c r="AWZ12" s="140"/>
      <c r="AXA12" s="140"/>
      <c r="AXB12" s="140"/>
      <c r="AXC12" s="140"/>
      <c r="AXD12" s="140"/>
      <c r="AXE12" s="140"/>
      <c r="AXF12" s="140"/>
      <c r="AXG12" s="140"/>
      <c r="AXH12" s="140"/>
      <c r="AXI12" s="140"/>
      <c r="AXJ12" s="140"/>
      <c r="AXK12" s="140"/>
      <c r="AXL12" s="140"/>
      <c r="AXM12" s="140"/>
      <c r="AXN12" s="140"/>
      <c r="AXO12" s="140"/>
      <c r="AXP12" s="140"/>
      <c r="AXQ12" s="140"/>
      <c r="AXR12" s="140"/>
      <c r="AXS12" s="140"/>
      <c r="AYE12" s="140"/>
      <c r="AYF12" s="140"/>
      <c r="AYG12" s="140"/>
      <c r="AYH12" s="140"/>
      <c r="AYI12" s="140"/>
      <c r="AYJ12" s="140"/>
      <c r="AYK12" s="140"/>
      <c r="AYL12" s="140"/>
      <c r="AYM12" s="140"/>
      <c r="AYN12" s="140"/>
      <c r="AYO12" s="140"/>
      <c r="AYP12" s="140"/>
      <c r="AYQ12" s="140"/>
      <c r="AYR12" s="140"/>
      <c r="AYS12" s="140"/>
      <c r="AYT12" s="140"/>
      <c r="AYU12" s="140"/>
      <c r="AYV12" s="140"/>
      <c r="AYW12" s="140"/>
      <c r="AYX12" s="140"/>
      <c r="AYY12" s="140"/>
      <c r="AYZ12" s="140"/>
      <c r="AZA12" s="140"/>
      <c r="AZB12" s="140"/>
      <c r="AZC12" s="140"/>
      <c r="AZD12" s="140"/>
      <c r="AZE12" s="140"/>
      <c r="AZF12" s="140"/>
      <c r="AZG12" s="140"/>
      <c r="AZH12" s="140"/>
      <c r="AZI12" s="140"/>
      <c r="AZJ12" s="140"/>
      <c r="AZK12" s="140"/>
      <c r="AZL12" s="140"/>
      <c r="AZM12" s="140"/>
      <c r="AZN12" s="140"/>
      <c r="AZO12" s="140"/>
      <c r="AZP12" s="140"/>
      <c r="AZQ12" s="140"/>
      <c r="AZR12" s="140"/>
      <c r="AZS12" s="140"/>
      <c r="AZT12" s="140"/>
      <c r="AZU12" s="140"/>
      <c r="AZV12" s="140"/>
      <c r="AZW12" s="140"/>
      <c r="AZX12" s="140"/>
      <c r="AZY12" s="140"/>
      <c r="AZZ12" s="140"/>
      <c r="BAA12" s="140"/>
      <c r="BAB12" s="140"/>
      <c r="BAC12" s="140"/>
      <c r="BAD12" s="140"/>
      <c r="BAE12" s="140"/>
      <c r="BAF12" s="140"/>
      <c r="BAG12" s="140"/>
      <c r="BAH12" s="140"/>
      <c r="BAI12" s="140"/>
      <c r="BAJ12" s="140"/>
      <c r="BAK12" s="140"/>
      <c r="BAL12" s="140"/>
      <c r="BAM12" s="140"/>
      <c r="BAN12" s="140"/>
      <c r="BAO12" s="140"/>
      <c r="BAP12" s="140"/>
      <c r="BAQ12" s="140"/>
      <c r="BAR12" s="140"/>
      <c r="BAS12" s="140"/>
      <c r="BAT12" s="140"/>
      <c r="BAU12" s="140"/>
      <c r="BAV12" s="140"/>
      <c r="BAW12" s="140"/>
      <c r="BAX12" s="140"/>
      <c r="BAY12" s="140"/>
      <c r="BAZ12" s="140"/>
      <c r="BBA12" s="140"/>
      <c r="BBB12" s="140"/>
      <c r="BBC12" s="140"/>
      <c r="BBD12" s="140"/>
      <c r="BBE12" s="140"/>
      <c r="BBF12" s="140"/>
      <c r="BBG12" s="140"/>
      <c r="BBH12" s="140"/>
      <c r="BBI12" s="140"/>
      <c r="BBJ12" s="140"/>
      <c r="BBK12" s="140"/>
      <c r="BBL12" s="140"/>
      <c r="BBM12" s="140"/>
      <c r="BBN12" s="140"/>
      <c r="BBO12" s="140"/>
      <c r="BBP12" s="140"/>
      <c r="BBQ12" s="140"/>
      <c r="BBR12" s="140"/>
      <c r="BBS12" s="140"/>
      <c r="BBT12" s="140"/>
      <c r="BBU12" s="140"/>
      <c r="BBV12" s="140"/>
      <c r="BBW12" s="140"/>
      <c r="BBX12" s="140"/>
      <c r="BBY12" s="140"/>
      <c r="BBZ12" s="140"/>
      <c r="BCA12" s="140"/>
      <c r="BCB12" s="140"/>
      <c r="BCC12" s="140"/>
      <c r="BCD12" s="140"/>
      <c r="BCE12" s="140"/>
      <c r="BCF12" s="140"/>
      <c r="BCG12" s="140"/>
      <c r="BCH12" s="140"/>
      <c r="BCI12" s="140"/>
      <c r="BCJ12" s="140"/>
      <c r="BCK12" s="140"/>
      <c r="BCL12" s="140"/>
      <c r="BCM12" s="140"/>
      <c r="BCN12" s="140"/>
      <c r="BCO12" s="140"/>
      <c r="BCP12" s="140"/>
      <c r="BCQ12" s="140"/>
      <c r="BCR12" s="140"/>
      <c r="BCS12" s="140"/>
      <c r="BCT12" s="140"/>
      <c r="BCU12" s="140"/>
      <c r="BCV12" s="140"/>
      <c r="BCW12" s="140"/>
      <c r="BCX12" s="140"/>
      <c r="BCY12" s="140"/>
      <c r="BCZ12" s="140"/>
      <c r="BDA12" s="140"/>
      <c r="BDB12" s="140"/>
      <c r="BDC12" s="140"/>
      <c r="BDD12" s="140"/>
      <c r="BDE12" s="140"/>
      <c r="BDF12" s="140"/>
      <c r="BDG12" s="140"/>
      <c r="BDH12" s="140"/>
      <c r="BDI12" s="140"/>
      <c r="BDJ12" s="140"/>
      <c r="BDK12" s="140"/>
      <c r="BDL12" s="140"/>
      <c r="BDM12" s="140"/>
      <c r="BDN12" s="140"/>
      <c r="BDO12" s="140"/>
      <c r="BDP12" s="140"/>
      <c r="BDQ12" s="140"/>
      <c r="BDR12" s="140"/>
      <c r="BDS12" s="140"/>
      <c r="BDT12" s="140"/>
      <c r="BDU12" s="140"/>
      <c r="BDV12" s="140"/>
      <c r="BDW12" s="140"/>
      <c r="BDX12" s="140"/>
      <c r="BDY12" s="140"/>
      <c r="BDZ12" s="140"/>
      <c r="BEA12" s="140"/>
      <c r="BEB12" s="140"/>
      <c r="BEC12" s="140"/>
      <c r="BED12" s="140"/>
      <c r="BEE12" s="140"/>
      <c r="BEF12" s="140"/>
      <c r="BEG12" s="140"/>
      <c r="BEH12" s="140"/>
      <c r="BEI12" s="140"/>
      <c r="BEJ12" s="140"/>
      <c r="BEK12" s="140"/>
      <c r="BEL12" s="140"/>
      <c r="BEM12" s="140"/>
      <c r="BEN12" s="140"/>
      <c r="BEO12" s="140"/>
      <c r="BEP12" s="140"/>
      <c r="BEQ12" s="140"/>
      <c r="BER12" s="140"/>
      <c r="BES12" s="140"/>
      <c r="BET12" s="140"/>
      <c r="BEU12" s="140"/>
      <c r="BEV12" s="140"/>
      <c r="BEW12" s="140"/>
      <c r="BEX12" s="140"/>
      <c r="BEY12" s="140"/>
      <c r="BEZ12" s="140"/>
      <c r="BFA12" s="140"/>
      <c r="BFB12" s="140"/>
      <c r="BFC12" s="140"/>
      <c r="BFD12" s="140"/>
      <c r="BFE12" s="140"/>
      <c r="BFF12" s="140"/>
      <c r="BFG12" s="140"/>
      <c r="BFH12" s="140"/>
      <c r="BFI12" s="140"/>
      <c r="BFJ12" s="140"/>
      <c r="BFK12" s="140"/>
      <c r="BFL12" s="140"/>
      <c r="BFM12" s="140"/>
      <c r="BFN12" s="140"/>
      <c r="BFO12" s="140"/>
      <c r="BFP12" s="140"/>
      <c r="BFQ12" s="140"/>
      <c r="BFR12" s="140"/>
      <c r="BFS12" s="140"/>
      <c r="BFT12" s="140"/>
      <c r="BFU12" s="140"/>
      <c r="BFV12" s="140"/>
      <c r="BFW12" s="140"/>
      <c r="BFX12" s="140"/>
      <c r="BFY12" s="140"/>
      <c r="BFZ12" s="140"/>
      <c r="BGA12" s="140"/>
      <c r="BGB12" s="140"/>
      <c r="BGC12" s="140"/>
      <c r="BGD12" s="140"/>
      <c r="BGE12" s="140"/>
      <c r="BGF12" s="140"/>
      <c r="BGG12" s="140"/>
      <c r="BGH12" s="140"/>
      <c r="BGI12" s="140"/>
      <c r="BGJ12" s="140"/>
      <c r="BGK12" s="140"/>
      <c r="BGL12" s="140"/>
      <c r="BGM12" s="140"/>
      <c r="BGN12" s="140"/>
      <c r="BGO12" s="140"/>
      <c r="BGP12" s="140"/>
      <c r="BGQ12" s="140"/>
      <c r="BGR12" s="140"/>
      <c r="BGS12" s="140"/>
      <c r="BGT12" s="140"/>
      <c r="BGU12" s="140"/>
      <c r="BGV12" s="140"/>
      <c r="BGW12" s="140"/>
      <c r="BGX12" s="140"/>
      <c r="BGY12" s="140"/>
      <c r="BGZ12" s="140"/>
      <c r="BHA12" s="140"/>
      <c r="BHB12" s="140"/>
      <c r="BHC12" s="140"/>
      <c r="BHD12" s="140"/>
      <c r="BHE12" s="140"/>
      <c r="BHF12" s="140"/>
      <c r="BHG12" s="140"/>
      <c r="BHH12" s="140"/>
      <c r="BHI12" s="140"/>
      <c r="BHJ12" s="140"/>
      <c r="BHK12" s="140"/>
      <c r="BHL12" s="140"/>
      <c r="BHM12" s="140"/>
      <c r="BHN12" s="140"/>
      <c r="BHO12" s="140"/>
      <c r="BIA12" s="140"/>
      <c r="BIB12" s="140"/>
      <c r="BIC12" s="140"/>
      <c r="BID12" s="140"/>
      <c r="BIE12" s="140"/>
      <c r="BIF12" s="140"/>
      <c r="BIG12" s="140"/>
      <c r="BIH12" s="140"/>
      <c r="BII12" s="140"/>
      <c r="BIJ12" s="140"/>
      <c r="BIK12" s="140"/>
      <c r="BIL12" s="140"/>
      <c r="BIM12" s="140"/>
      <c r="BIN12" s="140"/>
      <c r="BIO12" s="140"/>
      <c r="BIP12" s="140"/>
      <c r="BIQ12" s="140"/>
      <c r="BIR12" s="140"/>
      <c r="BIS12" s="140"/>
      <c r="BIT12" s="140"/>
      <c r="BIU12" s="140"/>
      <c r="BIV12" s="140"/>
      <c r="BIW12" s="140"/>
      <c r="BIX12" s="140"/>
      <c r="BIY12" s="140"/>
      <c r="BIZ12" s="140"/>
      <c r="BJA12" s="140"/>
      <c r="BJB12" s="140"/>
      <c r="BJC12" s="140"/>
      <c r="BJD12" s="140"/>
      <c r="BJE12" s="140"/>
      <c r="BJF12" s="140"/>
      <c r="BJG12" s="140"/>
      <c r="BJH12" s="140"/>
      <c r="BJI12" s="140"/>
      <c r="BJJ12" s="140"/>
      <c r="BJK12" s="140"/>
      <c r="BJL12" s="140"/>
      <c r="BJM12" s="140"/>
      <c r="BJN12" s="140"/>
      <c r="BJO12" s="140"/>
      <c r="BJP12" s="140"/>
      <c r="BJQ12" s="140"/>
      <c r="BJR12" s="140"/>
      <c r="BJS12" s="140"/>
      <c r="BJT12" s="140"/>
      <c r="BJU12" s="140"/>
      <c r="BJV12" s="140"/>
      <c r="BJW12" s="140"/>
      <c r="BJX12" s="140"/>
      <c r="BJY12" s="140"/>
      <c r="BJZ12" s="140"/>
      <c r="BKA12" s="140"/>
      <c r="BKB12" s="140"/>
      <c r="BKC12" s="140"/>
      <c r="BKD12" s="140"/>
      <c r="BKE12" s="140"/>
      <c r="BKF12" s="140"/>
      <c r="BKG12" s="140"/>
      <c r="BKH12" s="140"/>
      <c r="BKI12" s="140"/>
      <c r="BKJ12" s="140"/>
      <c r="BKK12" s="140"/>
      <c r="BKL12" s="140"/>
      <c r="BKM12" s="140"/>
      <c r="BKN12" s="140"/>
      <c r="BKO12" s="140"/>
      <c r="BKP12" s="140"/>
      <c r="BKQ12" s="140"/>
      <c r="BKR12" s="140"/>
      <c r="BKS12" s="140"/>
      <c r="BKT12" s="140"/>
      <c r="BKU12" s="140"/>
      <c r="BKV12" s="140"/>
      <c r="BKW12" s="140"/>
      <c r="BKX12" s="140"/>
      <c r="BKY12" s="140"/>
      <c r="BKZ12" s="140"/>
      <c r="BLA12" s="140"/>
      <c r="BLB12" s="140"/>
      <c r="BLC12" s="140"/>
      <c r="BLD12" s="140"/>
      <c r="BLE12" s="140"/>
      <c r="BLF12" s="140"/>
      <c r="BLG12" s="140"/>
      <c r="BLH12" s="140"/>
      <c r="BLI12" s="140"/>
      <c r="BLJ12" s="140"/>
      <c r="BLK12" s="140"/>
      <c r="BLL12" s="140"/>
      <c r="BLM12" s="140"/>
      <c r="BLN12" s="140"/>
      <c r="BLO12" s="140"/>
      <c r="BLP12" s="140"/>
      <c r="BLQ12" s="140"/>
      <c r="BLR12" s="140"/>
      <c r="BLS12" s="140"/>
      <c r="BLT12" s="140"/>
      <c r="BLU12" s="140"/>
      <c r="BLV12" s="140"/>
      <c r="BLW12" s="140"/>
      <c r="BLX12" s="140"/>
      <c r="BLY12" s="140"/>
      <c r="BLZ12" s="140"/>
      <c r="BMA12" s="140"/>
      <c r="BMB12" s="140"/>
      <c r="BMC12" s="140"/>
      <c r="BMD12" s="140"/>
      <c r="BME12" s="140"/>
      <c r="BMF12" s="140"/>
      <c r="BMG12" s="140"/>
      <c r="BMH12" s="140"/>
      <c r="BMI12" s="140"/>
      <c r="BMJ12" s="140"/>
      <c r="BMK12" s="140"/>
      <c r="BML12" s="140"/>
      <c r="BMM12" s="140"/>
      <c r="BMN12" s="140"/>
      <c r="BMO12" s="140"/>
      <c r="BMP12" s="140"/>
      <c r="BMQ12" s="140"/>
      <c r="BMR12" s="140"/>
      <c r="BMS12" s="140"/>
      <c r="BMT12" s="140"/>
      <c r="BMU12" s="140"/>
      <c r="BMV12" s="140"/>
      <c r="BMW12" s="140"/>
      <c r="BMX12" s="140"/>
      <c r="BMY12" s="140"/>
      <c r="BMZ12" s="140"/>
      <c r="BNA12" s="140"/>
      <c r="BNB12" s="140"/>
      <c r="BNC12" s="140"/>
      <c r="BND12" s="140"/>
      <c r="BNE12" s="140"/>
      <c r="BNF12" s="140"/>
      <c r="BNG12" s="140"/>
      <c r="BNH12" s="140"/>
      <c r="BNI12" s="140"/>
      <c r="BNJ12" s="140"/>
      <c r="BNK12" s="140"/>
      <c r="BNL12" s="140"/>
      <c r="BNM12" s="140"/>
      <c r="BNN12" s="140"/>
      <c r="BNO12" s="140"/>
      <c r="BNP12" s="140"/>
      <c r="BNQ12" s="140"/>
      <c r="BNR12" s="140"/>
      <c r="BNS12" s="140"/>
      <c r="BNT12" s="140"/>
      <c r="BNU12" s="140"/>
      <c r="BNV12" s="140"/>
      <c r="BNW12" s="140"/>
      <c r="BNX12" s="140"/>
      <c r="BNY12" s="140"/>
      <c r="BNZ12" s="140"/>
      <c r="BOA12" s="140"/>
      <c r="BOB12" s="140"/>
      <c r="BOC12" s="140"/>
      <c r="BOD12" s="140"/>
      <c r="BOE12" s="140"/>
      <c r="BOF12" s="140"/>
      <c r="BOG12" s="140"/>
      <c r="BOH12" s="140"/>
      <c r="BOI12" s="140"/>
      <c r="BOJ12" s="140"/>
      <c r="BOK12" s="140"/>
      <c r="BOL12" s="140"/>
      <c r="BOM12" s="140"/>
      <c r="BON12" s="140"/>
      <c r="BOO12" s="140"/>
      <c r="BOP12" s="140"/>
      <c r="BOQ12" s="140"/>
      <c r="BOR12" s="140"/>
      <c r="BOS12" s="140"/>
      <c r="BOT12" s="140"/>
      <c r="BOU12" s="140"/>
      <c r="BOV12" s="140"/>
      <c r="BOW12" s="140"/>
      <c r="BOX12" s="140"/>
      <c r="BOY12" s="140"/>
      <c r="BOZ12" s="140"/>
      <c r="BPA12" s="140"/>
      <c r="BPB12" s="140"/>
      <c r="BPC12" s="140"/>
      <c r="BPD12" s="140"/>
      <c r="BPE12" s="140"/>
      <c r="BPF12" s="140"/>
      <c r="BPG12" s="140"/>
      <c r="BPH12" s="140"/>
      <c r="BPI12" s="140"/>
      <c r="BPJ12" s="140"/>
      <c r="BPK12" s="140"/>
      <c r="BPL12" s="140"/>
      <c r="BPM12" s="140"/>
      <c r="BPN12" s="140"/>
      <c r="BPO12" s="140"/>
      <c r="BPP12" s="140"/>
      <c r="BPQ12" s="140"/>
      <c r="BPR12" s="140"/>
      <c r="BPS12" s="140"/>
      <c r="BPT12" s="140"/>
      <c r="BPU12" s="140"/>
      <c r="BPV12" s="140"/>
      <c r="BPW12" s="140"/>
      <c r="BPX12" s="140"/>
      <c r="BPY12" s="140"/>
      <c r="BPZ12" s="140"/>
      <c r="BQA12" s="140"/>
      <c r="BQB12" s="140"/>
      <c r="BQC12" s="140"/>
      <c r="BQD12" s="140"/>
      <c r="BQE12" s="140"/>
      <c r="BQF12" s="140"/>
      <c r="BQG12" s="140"/>
      <c r="BQH12" s="140"/>
      <c r="BQI12" s="140"/>
      <c r="BQJ12" s="140"/>
      <c r="BQK12" s="140"/>
      <c r="BQL12" s="140"/>
      <c r="BQM12" s="140"/>
      <c r="BQN12" s="140"/>
      <c r="BQO12" s="140"/>
      <c r="BQP12" s="140"/>
      <c r="BQQ12" s="140"/>
      <c r="BQR12" s="140"/>
      <c r="BQS12" s="140"/>
      <c r="BQT12" s="140"/>
      <c r="BQU12" s="140"/>
      <c r="BQV12" s="140"/>
      <c r="BQW12" s="140"/>
      <c r="BQX12" s="140"/>
      <c r="BQY12" s="140"/>
      <c r="BQZ12" s="140"/>
      <c r="BRA12" s="140"/>
      <c r="BRB12" s="140"/>
      <c r="BRC12" s="140"/>
      <c r="BRD12" s="140"/>
      <c r="BRE12" s="140"/>
      <c r="BRF12" s="140"/>
      <c r="BRG12" s="140"/>
      <c r="BRH12" s="140"/>
      <c r="BRI12" s="140"/>
      <c r="BRJ12" s="140"/>
      <c r="BRK12" s="140"/>
      <c r="BRW12" s="140"/>
      <c r="BRX12" s="140"/>
      <c r="BRY12" s="140"/>
      <c r="BRZ12" s="140"/>
      <c r="BSA12" s="140"/>
      <c r="BSB12" s="140"/>
      <c r="BSC12" s="140"/>
      <c r="BSD12" s="140"/>
      <c r="BSE12" s="140"/>
      <c r="BSF12" s="140"/>
      <c r="BSG12" s="140"/>
      <c r="BSH12" s="140"/>
      <c r="BSI12" s="140"/>
      <c r="BSJ12" s="140"/>
      <c r="BSK12" s="140"/>
      <c r="BSL12" s="140"/>
      <c r="BSM12" s="140"/>
      <c r="BSN12" s="140"/>
      <c r="BSO12" s="140"/>
      <c r="BSP12" s="140"/>
      <c r="BSQ12" s="140"/>
      <c r="BSR12" s="140"/>
      <c r="BSS12" s="140"/>
      <c r="BST12" s="140"/>
      <c r="BSU12" s="140"/>
      <c r="BSV12" s="140"/>
      <c r="BSW12" s="140"/>
      <c r="BSX12" s="140"/>
      <c r="BSY12" s="140"/>
      <c r="BSZ12" s="140"/>
      <c r="BTA12" s="140"/>
      <c r="BTB12" s="140"/>
      <c r="BTC12" s="140"/>
      <c r="BTD12" s="140"/>
      <c r="BTE12" s="140"/>
      <c r="BTF12" s="140"/>
      <c r="BTG12" s="140"/>
      <c r="BTH12" s="140"/>
      <c r="BTI12" s="140"/>
      <c r="BTJ12" s="140"/>
      <c r="BTK12" s="140"/>
      <c r="BTL12" s="140"/>
      <c r="BTM12" s="140"/>
      <c r="BTN12" s="140"/>
      <c r="BTO12" s="140"/>
      <c r="BTP12" s="140"/>
      <c r="BTQ12" s="140"/>
      <c r="BTR12" s="140"/>
      <c r="BTS12" s="140"/>
      <c r="BTT12" s="140"/>
      <c r="BTU12" s="140"/>
      <c r="BTV12" s="140"/>
      <c r="BTW12" s="140"/>
      <c r="BTX12" s="140"/>
      <c r="BTY12" s="140"/>
      <c r="BTZ12" s="140"/>
      <c r="BUA12" s="140"/>
      <c r="BUB12" s="140"/>
      <c r="BUC12" s="140"/>
      <c r="BUD12" s="140"/>
      <c r="BUE12" s="140"/>
      <c r="BUF12" s="140"/>
      <c r="BUG12" s="140"/>
      <c r="BUH12" s="140"/>
      <c r="BUI12" s="140"/>
      <c r="BUJ12" s="140"/>
      <c r="BUK12" s="140"/>
      <c r="BUL12" s="140"/>
      <c r="BUM12" s="140"/>
      <c r="BUN12" s="140"/>
      <c r="BUO12" s="140"/>
      <c r="BUP12" s="140"/>
      <c r="BUQ12" s="140"/>
      <c r="BUR12" s="140"/>
      <c r="BUS12" s="140"/>
      <c r="BUT12" s="140"/>
      <c r="BUU12" s="140"/>
      <c r="BUV12" s="140"/>
      <c r="BUW12" s="140"/>
      <c r="BUX12" s="140"/>
      <c r="BUY12" s="140"/>
      <c r="BUZ12" s="140"/>
      <c r="BVA12" s="140"/>
      <c r="BVB12" s="140"/>
      <c r="BVC12" s="140"/>
      <c r="BVD12" s="140"/>
      <c r="BVE12" s="140"/>
      <c r="BVF12" s="140"/>
      <c r="BVG12" s="140"/>
      <c r="BVH12" s="140"/>
      <c r="BVI12" s="140"/>
      <c r="BVJ12" s="140"/>
      <c r="BVK12" s="140"/>
      <c r="BVL12" s="140"/>
      <c r="BVM12" s="140"/>
      <c r="BVN12" s="140"/>
      <c r="BVO12" s="140"/>
      <c r="BVP12" s="140"/>
      <c r="BVQ12" s="140"/>
      <c r="BVR12" s="140"/>
      <c r="BVS12" s="140"/>
      <c r="BVT12" s="140"/>
      <c r="BVU12" s="140"/>
      <c r="BVV12" s="140"/>
      <c r="BVW12" s="140"/>
      <c r="BVX12" s="140"/>
      <c r="BVY12" s="140"/>
      <c r="BVZ12" s="140"/>
      <c r="BWA12" s="140"/>
      <c r="BWB12" s="140"/>
      <c r="BWC12" s="140"/>
      <c r="BWD12" s="140"/>
      <c r="BWE12" s="140"/>
      <c r="BWF12" s="140"/>
      <c r="BWG12" s="140"/>
      <c r="BWH12" s="140"/>
      <c r="BWI12" s="140"/>
      <c r="BWJ12" s="140"/>
      <c r="BWK12" s="140"/>
      <c r="BWL12" s="140"/>
      <c r="BWM12" s="140"/>
      <c r="BWN12" s="140"/>
      <c r="BWO12" s="140"/>
      <c r="BWP12" s="140"/>
      <c r="BWQ12" s="140"/>
      <c r="BWR12" s="140"/>
      <c r="BWS12" s="140"/>
      <c r="BWT12" s="140"/>
      <c r="BWU12" s="140"/>
      <c r="BWV12" s="140"/>
      <c r="BWW12" s="140"/>
      <c r="BWX12" s="140"/>
      <c r="BWY12" s="140"/>
      <c r="BWZ12" s="140"/>
      <c r="BXA12" s="140"/>
      <c r="BXB12" s="140"/>
      <c r="BXC12" s="140"/>
      <c r="BXD12" s="140"/>
      <c r="BXE12" s="140"/>
      <c r="BXF12" s="140"/>
      <c r="BXG12" s="140"/>
      <c r="BXH12" s="140"/>
      <c r="BXI12" s="140"/>
      <c r="BXJ12" s="140"/>
      <c r="BXK12" s="140"/>
      <c r="BXL12" s="140"/>
      <c r="BXM12" s="140"/>
      <c r="BXN12" s="140"/>
      <c r="BXO12" s="140"/>
      <c r="BXP12" s="140"/>
      <c r="BXQ12" s="140"/>
      <c r="BXR12" s="140"/>
      <c r="BXS12" s="140"/>
      <c r="BXT12" s="140"/>
      <c r="BXU12" s="140"/>
      <c r="BXV12" s="140"/>
      <c r="BXW12" s="140"/>
      <c r="BXX12" s="140"/>
      <c r="BXY12" s="140"/>
      <c r="BXZ12" s="140"/>
      <c r="BYA12" s="140"/>
      <c r="BYB12" s="140"/>
      <c r="BYC12" s="140"/>
      <c r="BYD12" s="140"/>
      <c r="BYE12" s="140"/>
      <c r="BYF12" s="140"/>
      <c r="BYG12" s="140"/>
      <c r="BYH12" s="140"/>
      <c r="BYI12" s="140"/>
      <c r="BYJ12" s="140"/>
      <c r="BYK12" s="140"/>
      <c r="BYL12" s="140"/>
      <c r="BYM12" s="140"/>
      <c r="BYN12" s="140"/>
      <c r="BYO12" s="140"/>
      <c r="BYP12" s="140"/>
      <c r="BYQ12" s="140"/>
      <c r="BYR12" s="140"/>
      <c r="BYS12" s="140"/>
      <c r="BYT12" s="140"/>
      <c r="BYU12" s="140"/>
      <c r="BYV12" s="140"/>
      <c r="BYW12" s="140"/>
      <c r="BYX12" s="140"/>
      <c r="BYY12" s="140"/>
      <c r="BYZ12" s="140"/>
      <c r="BZA12" s="140"/>
      <c r="BZB12" s="140"/>
      <c r="BZC12" s="140"/>
      <c r="BZD12" s="140"/>
      <c r="BZE12" s="140"/>
      <c r="BZF12" s="140"/>
      <c r="BZG12" s="140"/>
      <c r="BZH12" s="140"/>
      <c r="BZI12" s="140"/>
      <c r="BZJ12" s="140"/>
      <c r="BZK12" s="140"/>
      <c r="BZL12" s="140"/>
      <c r="BZM12" s="140"/>
      <c r="BZN12" s="140"/>
      <c r="BZO12" s="140"/>
      <c r="BZP12" s="140"/>
      <c r="BZQ12" s="140"/>
      <c r="BZR12" s="140"/>
      <c r="BZS12" s="140"/>
      <c r="BZT12" s="140"/>
      <c r="BZU12" s="140"/>
      <c r="BZV12" s="140"/>
      <c r="BZW12" s="140"/>
      <c r="BZX12" s="140"/>
      <c r="BZY12" s="140"/>
      <c r="BZZ12" s="140"/>
      <c r="CAA12" s="140"/>
      <c r="CAB12" s="140"/>
      <c r="CAC12" s="140"/>
      <c r="CAD12" s="140"/>
      <c r="CAE12" s="140"/>
      <c r="CAF12" s="140"/>
      <c r="CAG12" s="140"/>
      <c r="CAH12" s="140"/>
      <c r="CAI12" s="140"/>
      <c r="CAJ12" s="140"/>
      <c r="CAK12" s="140"/>
      <c r="CAL12" s="140"/>
      <c r="CAM12" s="140"/>
      <c r="CAN12" s="140"/>
      <c r="CAO12" s="140"/>
      <c r="CAP12" s="140"/>
      <c r="CAQ12" s="140"/>
      <c r="CAR12" s="140"/>
      <c r="CAS12" s="140"/>
      <c r="CAT12" s="140"/>
      <c r="CAU12" s="140"/>
      <c r="CAV12" s="140"/>
      <c r="CAW12" s="140"/>
      <c r="CAX12" s="140"/>
      <c r="CAY12" s="140"/>
      <c r="CAZ12" s="140"/>
      <c r="CBA12" s="140"/>
      <c r="CBB12" s="140"/>
      <c r="CBC12" s="140"/>
      <c r="CBD12" s="140"/>
      <c r="CBE12" s="140"/>
      <c r="CBF12" s="140"/>
      <c r="CBG12" s="140"/>
      <c r="CBS12" s="140"/>
      <c r="CBT12" s="140"/>
      <c r="CBU12" s="140"/>
      <c r="CBV12" s="140"/>
      <c r="CBW12" s="140"/>
      <c r="CBX12" s="140"/>
      <c r="CBY12" s="140"/>
      <c r="CBZ12" s="140"/>
      <c r="CCA12" s="140"/>
      <c r="CCB12" s="140"/>
      <c r="CCC12" s="140"/>
      <c r="CCD12" s="140"/>
      <c r="CCE12" s="140"/>
      <c r="CCF12" s="140"/>
      <c r="CCG12" s="140"/>
      <c r="CCH12" s="140"/>
      <c r="CCI12" s="140"/>
      <c r="CCJ12" s="140"/>
      <c r="CCK12" s="140"/>
      <c r="CCL12" s="140"/>
      <c r="CCM12" s="140"/>
      <c r="CCN12" s="140"/>
      <c r="CCO12" s="140"/>
      <c r="CCP12" s="140"/>
      <c r="CCQ12" s="140"/>
      <c r="CCR12" s="140"/>
      <c r="CCS12" s="140"/>
      <c r="CCT12" s="140"/>
      <c r="CCU12" s="140"/>
      <c r="CCV12" s="140"/>
      <c r="CCW12" s="140"/>
      <c r="CCX12" s="140"/>
      <c r="CCY12" s="140"/>
      <c r="CCZ12" s="140"/>
      <c r="CDA12" s="140"/>
      <c r="CDB12" s="140"/>
      <c r="CDC12" s="140"/>
      <c r="CDD12" s="140"/>
      <c r="CDE12" s="140"/>
      <c r="CDF12" s="140"/>
      <c r="CDG12" s="140"/>
      <c r="CDH12" s="140"/>
      <c r="CDI12" s="140"/>
      <c r="CDJ12" s="140"/>
      <c r="CDK12" s="140"/>
      <c r="CDL12" s="140"/>
      <c r="CDM12" s="140"/>
      <c r="CDN12" s="140"/>
      <c r="CDO12" s="140"/>
      <c r="CDP12" s="140"/>
      <c r="CDQ12" s="140"/>
      <c r="CDR12" s="140"/>
      <c r="CDS12" s="140"/>
      <c r="CDT12" s="140"/>
      <c r="CDU12" s="140"/>
      <c r="CDV12" s="140"/>
      <c r="CDW12" s="140"/>
      <c r="CDX12" s="140"/>
      <c r="CDY12" s="140"/>
      <c r="CDZ12" s="140"/>
      <c r="CEA12" s="140"/>
      <c r="CEB12" s="140"/>
      <c r="CEC12" s="140"/>
      <c r="CED12" s="140"/>
      <c r="CEE12" s="140"/>
      <c r="CEF12" s="140"/>
      <c r="CEG12" s="140"/>
      <c r="CEH12" s="140"/>
      <c r="CEI12" s="140"/>
      <c r="CEJ12" s="140"/>
      <c r="CEK12" s="140"/>
      <c r="CEL12" s="140"/>
      <c r="CEM12" s="140"/>
      <c r="CEN12" s="140"/>
      <c r="CEO12" s="140"/>
      <c r="CEP12" s="140"/>
      <c r="CEQ12" s="140"/>
      <c r="CER12" s="140"/>
      <c r="CES12" s="140"/>
      <c r="CET12" s="140"/>
      <c r="CEU12" s="140"/>
      <c r="CEV12" s="140"/>
      <c r="CEW12" s="140"/>
      <c r="CEX12" s="140"/>
      <c r="CEY12" s="140"/>
      <c r="CEZ12" s="140"/>
      <c r="CFA12" s="140"/>
      <c r="CFB12" s="140"/>
      <c r="CFC12" s="140"/>
      <c r="CFD12" s="140"/>
      <c r="CFE12" s="140"/>
      <c r="CFF12" s="140"/>
      <c r="CFG12" s="140"/>
      <c r="CFH12" s="140"/>
      <c r="CFI12" s="140"/>
      <c r="CFJ12" s="140"/>
      <c r="CFK12" s="140"/>
      <c r="CFL12" s="140"/>
      <c r="CFM12" s="140"/>
      <c r="CFN12" s="140"/>
      <c r="CFO12" s="140"/>
      <c r="CFP12" s="140"/>
      <c r="CFQ12" s="140"/>
      <c r="CFR12" s="140"/>
      <c r="CFS12" s="140"/>
      <c r="CFT12" s="140"/>
      <c r="CFU12" s="140"/>
      <c r="CFV12" s="140"/>
      <c r="CFW12" s="140"/>
      <c r="CFX12" s="140"/>
      <c r="CFY12" s="140"/>
      <c r="CFZ12" s="140"/>
      <c r="CGA12" s="140"/>
      <c r="CGB12" s="140"/>
      <c r="CGC12" s="140"/>
      <c r="CGD12" s="140"/>
      <c r="CGE12" s="140"/>
      <c r="CGF12" s="140"/>
      <c r="CGG12" s="140"/>
      <c r="CGH12" s="140"/>
      <c r="CGI12" s="140"/>
      <c r="CGJ12" s="140"/>
      <c r="CGK12" s="140"/>
      <c r="CGL12" s="140"/>
      <c r="CGM12" s="140"/>
      <c r="CGN12" s="140"/>
      <c r="CGO12" s="140"/>
      <c r="CGP12" s="140"/>
      <c r="CGQ12" s="140"/>
      <c r="CGR12" s="140"/>
      <c r="CGS12" s="140"/>
      <c r="CGT12" s="140"/>
      <c r="CGU12" s="140"/>
      <c r="CGV12" s="140"/>
      <c r="CGW12" s="140"/>
      <c r="CGX12" s="140"/>
      <c r="CGY12" s="140"/>
      <c r="CGZ12" s="140"/>
      <c r="CHA12" s="140"/>
      <c r="CHB12" s="140"/>
      <c r="CHC12" s="140"/>
      <c r="CHD12" s="140"/>
      <c r="CHE12" s="140"/>
      <c r="CHF12" s="140"/>
      <c r="CHG12" s="140"/>
      <c r="CHH12" s="140"/>
      <c r="CHI12" s="140"/>
      <c r="CHJ12" s="140"/>
      <c r="CHK12" s="140"/>
      <c r="CHL12" s="140"/>
      <c r="CHM12" s="140"/>
      <c r="CHN12" s="140"/>
      <c r="CHO12" s="140"/>
      <c r="CHP12" s="140"/>
      <c r="CHQ12" s="140"/>
      <c r="CHR12" s="140"/>
      <c r="CHS12" s="140"/>
      <c r="CHT12" s="140"/>
      <c r="CHU12" s="140"/>
      <c r="CHV12" s="140"/>
      <c r="CHW12" s="140"/>
      <c r="CHX12" s="140"/>
      <c r="CHY12" s="140"/>
      <c r="CHZ12" s="140"/>
      <c r="CIA12" s="140"/>
      <c r="CIB12" s="140"/>
      <c r="CIC12" s="140"/>
      <c r="CID12" s="140"/>
      <c r="CIE12" s="140"/>
      <c r="CIF12" s="140"/>
      <c r="CIG12" s="140"/>
      <c r="CIH12" s="140"/>
      <c r="CII12" s="140"/>
      <c r="CIJ12" s="140"/>
      <c r="CIK12" s="140"/>
      <c r="CIL12" s="140"/>
      <c r="CIM12" s="140"/>
      <c r="CIN12" s="140"/>
      <c r="CIO12" s="140"/>
      <c r="CIP12" s="140"/>
      <c r="CIQ12" s="140"/>
      <c r="CIR12" s="140"/>
      <c r="CIS12" s="140"/>
      <c r="CIT12" s="140"/>
      <c r="CIU12" s="140"/>
      <c r="CIV12" s="140"/>
      <c r="CIW12" s="140"/>
      <c r="CIX12" s="140"/>
      <c r="CIY12" s="140"/>
      <c r="CIZ12" s="140"/>
      <c r="CJA12" s="140"/>
      <c r="CJB12" s="140"/>
      <c r="CJC12" s="140"/>
      <c r="CJD12" s="140"/>
      <c r="CJE12" s="140"/>
      <c r="CJF12" s="140"/>
      <c r="CJG12" s="140"/>
      <c r="CJH12" s="140"/>
      <c r="CJI12" s="140"/>
      <c r="CJJ12" s="140"/>
      <c r="CJK12" s="140"/>
      <c r="CJL12" s="140"/>
      <c r="CJM12" s="140"/>
      <c r="CJN12" s="140"/>
      <c r="CJO12" s="140"/>
      <c r="CJP12" s="140"/>
      <c r="CJQ12" s="140"/>
      <c r="CJR12" s="140"/>
      <c r="CJS12" s="140"/>
      <c r="CJT12" s="140"/>
      <c r="CJU12" s="140"/>
      <c r="CJV12" s="140"/>
      <c r="CJW12" s="140"/>
      <c r="CJX12" s="140"/>
      <c r="CJY12" s="140"/>
      <c r="CJZ12" s="140"/>
      <c r="CKA12" s="140"/>
      <c r="CKB12" s="140"/>
      <c r="CKC12" s="140"/>
      <c r="CKD12" s="140"/>
      <c r="CKE12" s="140"/>
      <c r="CKF12" s="140"/>
      <c r="CKG12" s="140"/>
      <c r="CKH12" s="140"/>
      <c r="CKI12" s="140"/>
      <c r="CKJ12" s="140"/>
      <c r="CKK12" s="140"/>
      <c r="CKL12" s="140"/>
      <c r="CKM12" s="140"/>
      <c r="CKN12" s="140"/>
      <c r="CKO12" s="140"/>
      <c r="CKP12" s="140"/>
      <c r="CKQ12" s="140"/>
      <c r="CKR12" s="140"/>
      <c r="CKS12" s="140"/>
      <c r="CKT12" s="140"/>
      <c r="CKU12" s="140"/>
      <c r="CKV12" s="140"/>
      <c r="CKW12" s="140"/>
      <c r="CKX12" s="140"/>
      <c r="CKY12" s="140"/>
      <c r="CKZ12" s="140"/>
      <c r="CLA12" s="140"/>
      <c r="CLB12" s="140"/>
      <c r="CLC12" s="140"/>
      <c r="CLO12" s="140"/>
      <c r="CLP12" s="140"/>
      <c r="CLQ12" s="140"/>
      <c r="CLR12" s="140"/>
      <c r="CLS12" s="140"/>
      <c r="CLT12" s="140"/>
      <c r="CLU12" s="140"/>
      <c r="CLV12" s="140"/>
      <c r="CLW12" s="140"/>
      <c r="CLX12" s="140"/>
      <c r="CLY12" s="140"/>
      <c r="CLZ12" s="140"/>
      <c r="CMA12" s="140"/>
      <c r="CMB12" s="140"/>
      <c r="CMC12" s="140"/>
      <c r="CMD12" s="140"/>
      <c r="CME12" s="140"/>
      <c r="CMF12" s="140"/>
      <c r="CMG12" s="140"/>
      <c r="CMH12" s="140"/>
      <c r="CMI12" s="140"/>
      <c r="CMJ12" s="140"/>
      <c r="CMK12" s="140"/>
      <c r="CML12" s="140"/>
      <c r="CMM12" s="140"/>
      <c r="CMN12" s="140"/>
      <c r="CMO12" s="140"/>
      <c r="CMP12" s="140"/>
      <c r="CMQ12" s="140"/>
      <c r="CMR12" s="140"/>
      <c r="CMS12" s="140"/>
      <c r="CMT12" s="140"/>
      <c r="CMU12" s="140"/>
      <c r="CMV12" s="140"/>
      <c r="CMW12" s="140"/>
      <c r="CMX12" s="140"/>
      <c r="CMY12" s="140"/>
      <c r="CMZ12" s="140"/>
      <c r="CNA12" s="140"/>
      <c r="CNB12" s="140"/>
      <c r="CNC12" s="140"/>
      <c r="CND12" s="140"/>
      <c r="CNE12" s="140"/>
      <c r="CNF12" s="140"/>
      <c r="CNG12" s="140"/>
      <c r="CNH12" s="140"/>
      <c r="CNI12" s="140"/>
      <c r="CNJ12" s="140"/>
      <c r="CNK12" s="140"/>
      <c r="CNL12" s="140"/>
      <c r="CNM12" s="140"/>
      <c r="CNN12" s="140"/>
      <c r="CNO12" s="140"/>
      <c r="CNP12" s="140"/>
      <c r="CNQ12" s="140"/>
      <c r="CNR12" s="140"/>
      <c r="CNS12" s="140"/>
      <c r="CNT12" s="140"/>
      <c r="CNU12" s="140"/>
      <c r="CNV12" s="140"/>
      <c r="CNW12" s="140"/>
      <c r="CNX12" s="140"/>
      <c r="CNY12" s="140"/>
      <c r="CNZ12" s="140"/>
      <c r="COA12" s="140"/>
      <c r="COB12" s="140"/>
      <c r="COC12" s="140"/>
      <c r="COD12" s="140"/>
      <c r="COE12" s="140"/>
      <c r="COF12" s="140"/>
      <c r="COG12" s="140"/>
      <c r="COH12" s="140"/>
      <c r="COI12" s="140"/>
      <c r="COJ12" s="140"/>
      <c r="COK12" s="140"/>
      <c r="COL12" s="140"/>
      <c r="COM12" s="140"/>
      <c r="CON12" s="140"/>
      <c r="COO12" s="140"/>
      <c r="COP12" s="140"/>
      <c r="COQ12" s="140"/>
      <c r="COR12" s="140"/>
      <c r="COS12" s="140"/>
      <c r="COT12" s="140"/>
      <c r="COU12" s="140"/>
      <c r="COV12" s="140"/>
      <c r="COW12" s="140"/>
      <c r="COX12" s="140"/>
      <c r="COY12" s="140"/>
      <c r="COZ12" s="140"/>
      <c r="CPA12" s="140"/>
      <c r="CPB12" s="140"/>
      <c r="CPC12" s="140"/>
      <c r="CPD12" s="140"/>
      <c r="CPE12" s="140"/>
      <c r="CPF12" s="140"/>
      <c r="CPG12" s="140"/>
      <c r="CPH12" s="140"/>
      <c r="CPI12" s="140"/>
      <c r="CPJ12" s="140"/>
      <c r="CPK12" s="140"/>
      <c r="CPL12" s="140"/>
      <c r="CPM12" s="140"/>
      <c r="CPN12" s="140"/>
      <c r="CPO12" s="140"/>
      <c r="CPP12" s="140"/>
      <c r="CPQ12" s="140"/>
      <c r="CPR12" s="140"/>
      <c r="CPS12" s="140"/>
      <c r="CPT12" s="140"/>
      <c r="CPU12" s="140"/>
      <c r="CPV12" s="140"/>
      <c r="CPW12" s="140"/>
      <c r="CPX12" s="140"/>
      <c r="CPY12" s="140"/>
      <c r="CPZ12" s="140"/>
      <c r="CQA12" s="140"/>
      <c r="CQB12" s="140"/>
      <c r="CQC12" s="140"/>
      <c r="CQD12" s="140"/>
      <c r="CQE12" s="140"/>
      <c r="CQF12" s="140"/>
      <c r="CQG12" s="140"/>
      <c r="CQH12" s="140"/>
      <c r="CQI12" s="140"/>
      <c r="CQJ12" s="140"/>
      <c r="CQK12" s="140"/>
      <c r="CQL12" s="140"/>
      <c r="CQM12" s="140"/>
      <c r="CQN12" s="140"/>
      <c r="CQO12" s="140"/>
      <c r="CQP12" s="140"/>
      <c r="CQQ12" s="140"/>
      <c r="CQR12" s="140"/>
      <c r="CQS12" s="140"/>
      <c r="CQT12" s="140"/>
      <c r="CQU12" s="140"/>
      <c r="CQV12" s="140"/>
      <c r="CQW12" s="140"/>
      <c r="CQX12" s="140"/>
      <c r="CQY12" s="140"/>
      <c r="CQZ12" s="140"/>
      <c r="CRA12" s="140"/>
      <c r="CRB12" s="140"/>
      <c r="CRC12" s="140"/>
      <c r="CRD12" s="140"/>
      <c r="CRE12" s="140"/>
      <c r="CRF12" s="140"/>
      <c r="CRG12" s="140"/>
      <c r="CRH12" s="140"/>
      <c r="CRI12" s="140"/>
      <c r="CRJ12" s="140"/>
      <c r="CRK12" s="140"/>
      <c r="CRL12" s="140"/>
      <c r="CRM12" s="140"/>
      <c r="CRN12" s="140"/>
      <c r="CRO12" s="140"/>
      <c r="CRP12" s="140"/>
      <c r="CRQ12" s="140"/>
      <c r="CRR12" s="140"/>
      <c r="CRS12" s="140"/>
      <c r="CRT12" s="140"/>
      <c r="CRU12" s="140"/>
      <c r="CRV12" s="140"/>
      <c r="CRW12" s="140"/>
      <c r="CRX12" s="140"/>
      <c r="CRY12" s="140"/>
      <c r="CRZ12" s="140"/>
      <c r="CSA12" s="140"/>
      <c r="CSB12" s="140"/>
      <c r="CSC12" s="140"/>
      <c r="CSD12" s="140"/>
      <c r="CSE12" s="140"/>
      <c r="CSF12" s="140"/>
      <c r="CSG12" s="140"/>
      <c r="CSH12" s="140"/>
      <c r="CSI12" s="140"/>
      <c r="CSJ12" s="140"/>
      <c r="CSK12" s="140"/>
      <c r="CSL12" s="140"/>
      <c r="CSM12" s="140"/>
      <c r="CSN12" s="140"/>
      <c r="CSO12" s="140"/>
      <c r="CSP12" s="140"/>
      <c r="CSQ12" s="140"/>
      <c r="CSR12" s="140"/>
      <c r="CSS12" s="140"/>
      <c r="CST12" s="140"/>
      <c r="CSU12" s="140"/>
      <c r="CSV12" s="140"/>
      <c r="CSW12" s="140"/>
      <c r="CSX12" s="140"/>
      <c r="CSY12" s="140"/>
      <c r="CSZ12" s="140"/>
      <c r="CTA12" s="140"/>
      <c r="CTB12" s="140"/>
      <c r="CTC12" s="140"/>
      <c r="CTD12" s="140"/>
      <c r="CTE12" s="140"/>
      <c r="CTF12" s="140"/>
      <c r="CTG12" s="140"/>
      <c r="CTH12" s="140"/>
      <c r="CTI12" s="140"/>
      <c r="CTJ12" s="140"/>
      <c r="CTK12" s="140"/>
      <c r="CTL12" s="140"/>
      <c r="CTM12" s="140"/>
      <c r="CTN12" s="140"/>
      <c r="CTO12" s="140"/>
      <c r="CTP12" s="140"/>
      <c r="CTQ12" s="140"/>
      <c r="CTR12" s="140"/>
      <c r="CTS12" s="140"/>
      <c r="CTT12" s="140"/>
      <c r="CTU12" s="140"/>
      <c r="CTV12" s="140"/>
      <c r="CTW12" s="140"/>
      <c r="CTX12" s="140"/>
      <c r="CTY12" s="140"/>
      <c r="CTZ12" s="140"/>
      <c r="CUA12" s="140"/>
      <c r="CUB12" s="140"/>
      <c r="CUC12" s="140"/>
      <c r="CUD12" s="140"/>
      <c r="CUE12" s="140"/>
      <c r="CUF12" s="140"/>
      <c r="CUG12" s="140"/>
      <c r="CUH12" s="140"/>
      <c r="CUI12" s="140"/>
      <c r="CUJ12" s="140"/>
      <c r="CUK12" s="140"/>
      <c r="CUL12" s="140"/>
      <c r="CUM12" s="140"/>
      <c r="CUN12" s="140"/>
      <c r="CUO12" s="140"/>
      <c r="CUP12" s="140"/>
      <c r="CUQ12" s="140"/>
      <c r="CUR12" s="140"/>
      <c r="CUS12" s="140"/>
      <c r="CUT12" s="140"/>
      <c r="CUU12" s="140"/>
      <c r="CUV12" s="140"/>
      <c r="CUW12" s="140"/>
      <c r="CUX12" s="140"/>
      <c r="CUY12" s="140"/>
      <c r="CVK12" s="140"/>
      <c r="CVL12" s="140"/>
      <c r="CVM12" s="140"/>
      <c r="CVN12" s="140"/>
      <c r="CVO12" s="140"/>
      <c r="CVP12" s="140"/>
      <c r="CVQ12" s="140"/>
      <c r="CVR12" s="140"/>
      <c r="CVS12" s="140"/>
      <c r="CVT12" s="140"/>
      <c r="CVU12" s="140"/>
      <c r="CVV12" s="140"/>
      <c r="CVW12" s="140"/>
      <c r="CVX12" s="140"/>
      <c r="CVY12" s="140"/>
      <c r="CVZ12" s="140"/>
      <c r="CWA12" s="140"/>
      <c r="CWB12" s="140"/>
      <c r="CWC12" s="140"/>
      <c r="CWD12" s="140"/>
      <c r="CWE12" s="140"/>
      <c r="CWF12" s="140"/>
      <c r="CWG12" s="140"/>
      <c r="CWH12" s="140"/>
      <c r="CWI12" s="140"/>
      <c r="CWJ12" s="140"/>
      <c r="CWK12" s="140"/>
      <c r="CWL12" s="140"/>
      <c r="CWM12" s="140"/>
      <c r="CWN12" s="140"/>
      <c r="CWO12" s="140"/>
      <c r="CWP12" s="140"/>
      <c r="CWQ12" s="140"/>
      <c r="CWR12" s="140"/>
      <c r="CWS12" s="140"/>
      <c r="CWT12" s="140"/>
      <c r="CWU12" s="140"/>
      <c r="CWV12" s="140"/>
      <c r="CWW12" s="140"/>
      <c r="CWX12" s="140"/>
      <c r="CWY12" s="140"/>
      <c r="CWZ12" s="140"/>
      <c r="CXA12" s="140"/>
      <c r="CXB12" s="140"/>
      <c r="CXC12" s="140"/>
      <c r="CXD12" s="140"/>
      <c r="CXE12" s="140"/>
      <c r="CXF12" s="140"/>
      <c r="CXG12" s="140"/>
      <c r="CXH12" s="140"/>
      <c r="CXI12" s="140"/>
      <c r="CXJ12" s="140"/>
      <c r="CXK12" s="140"/>
      <c r="CXL12" s="140"/>
      <c r="CXM12" s="140"/>
      <c r="CXN12" s="140"/>
      <c r="CXO12" s="140"/>
      <c r="CXP12" s="140"/>
      <c r="CXQ12" s="140"/>
      <c r="CXR12" s="140"/>
      <c r="CXS12" s="140"/>
      <c r="CXT12" s="140"/>
      <c r="CXU12" s="140"/>
      <c r="CXV12" s="140"/>
      <c r="CXW12" s="140"/>
      <c r="CXX12" s="140"/>
      <c r="CXY12" s="140"/>
      <c r="CXZ12" s="140"/>
      <c r="CYA12" s="140"/>
      <c r="CYB12" s="140"/>
      <c r="CYC12" s="140"/>
      <c r="CYD12" s="140"/>
      <c r="CYE12" s="140"/>
      <c r="CYF12" s="140"/>
      <c r="CYG12" s="140"/>
      <c r="CYH12" s="140"/>
      <c r="CYI12" s="140"/>
      <c r="CYJ12" s="140"/>
      <c r="CYK12" s="140"/>
      <c r="CYL12" s="140"/>
      <c r="CYM12" s="140"/>
      <c r="CYN12" s="140"/>
      <c r="CYO12" s="140"/>
      <c r="CYP12" s="140"/>
      <c r="CYQ12" s="140"/>
      <c r="CYR12" s="140"/>
      <c r="CYS12" s="140"/>
      <c r="CYT12" s="140"/>
      <c r="CYU12" s="140"/>
      <c r="CYV12" s="140"/>
      <c r="CYW12" s="140"/>
      <c r="CYX12" s="140"/>
      <c r="CYY12" s="140"/>
      <c r="CYZ12" s="140"/>
      <c r="CZA12" s="140"/>
      <c r="CZB12" s="140"/>
      <c r="CZC12" s="140"/>
      <c r="CZD12" s="140"/>
      <c r="CZE12" s="140"/>
      <c r="CZF12" s="140"/>
      <c r="CZG12" s="140"/>
      <c r="CZH12" s="140"/>
      <c r="CZI12" s="140"/>
      <c r="CZJ12" s="140"/>
      <c r="CZK12" s="140"/>
      <c r="CZL12" s="140"/>
      <c r="CZM12" s="140"/>
      <c r="CZN12" s="140"/>
      <c r="CZO12" s="140"/>
      <c r="CZP12" s="140"/>
      <c r="CZQ12" s="140"/>
      <c r="CZR12" s="140"/>
      <c r="CZS12" s="140"/>
      <c r="CZT12" s="140"/>
      <c r="CZU12" s="140"/>
      <c r="CZV12" s="140"/>
      <c r="CZW12" s="140"/>
      <c r="CZX12" s="140"/>
      <c r="CZY12" s="140"/>
      <c r="CZZ12" s="140"/>
      <c r="DAA12" s="140"/>
      <c r="DAB12" s="140"/>
      <c r="DAC12" s="140"/>
      <c r="DAD12" s="140"/>
      <c r="DAE12" s="140"/>
      <c r="DAF12" s="140"/>
      <c r="DAG12" s="140"/>
      <c r="DAH12" s="140"/>
      <c r="DAI12" s="140"/>
      <c r="DAJ12" s="140"/>
      <c r="DAK12" s="140"/>
      <c r="DAL12" s="140"/>
      <c r="DAM12" s="140"/>
      <c r="DAN12" s="140"/>
      <c r="DAO12" s="140"/>
      <c r="DAP12" s="140"/>
      <c r="DAQ12" s="140"/>
      <c r="DAR12" s="140"/>
      <c r="DAS12" s="140"/>
      <c r="DAT12" s="140"/>
      <c r="DAU12" s="140"/>
      <c r="DAV12" s="140"/>
      <c r="DAW12" s="140"/>
      <c r="DAX12" s="140"/>
      <c r="DAY12" s="140"/>
      <c r="DAZ12" s="140"/>
      <c r="DBA12" s="140"/>
      <c r="DBB12" s="140"/>
      <c r="DBC12" s="140"/>
      <c r="DBD12" s="140"/>
      <c r="DBE12" s="140"/>
      <c r="DBF12" s="140"/>
      <c r="DBG12" s="140"/>
      <c r="DBH12" s="140"/>
      <c r="DBI12" s="140"/>
      <c r="DBJ12" s="140"/>
      <c r="DBK12" s="140"/>
      <c r="DBL12" s="140"/>
      <c r="DBM12" s="140"/>
      <c r="DBN12" s="140"/>
      <c r="DBO12" s="140"/>
      <c r="DBP12" s="140"/>
      <c r="DBQ12" s="140"/>
      <c r="DBR12" s="140"/>
      <c r="DBS12" s="140"/>
      <c r="DBT12" s="140"/>
      <c r="DBU12" s="140"/>
      <c r="DBV12" s="140"/>
      <c r="DBW12" s="140"/>
      <c r="DBX12" s="140"/>
      <c r="DBY12" s="140"/>
      <c r="DBZ12" s="140"/>
      <c r="DCA12" s="140"/>
      <c r="DCB12" s="140"/>
      <c r="DCC12" s="140"/>
      <c r="DCD12" s="140"/>
      <c r="DCE12" s="140"/>
      <c r="DCF12" s="140"/>
      <c r="DCG12" s="140"/>
      <c r="DCH12" s="140"/>
      <c r="DCI12" s="140"/>
      <c r="DCJ12" s="140"/>
      <c r="DCK12" s="140"/>
      <c r="DCL12" s="140"/>
      <c r="DCM12" s="140"/>
      <c r="DCN12" s="140"/>
      <c r="DCO12" s="140"/>
      <c r="DCP12" s="140"/>
      <c r="DCQ12" s="140"/>
      <c r="DCR12" s="140"/>
      <c r="DCS12" s="140"/>
      <c r="DCT12" s="140"/>
      <c r="DCU12" s="140"/>
      <c r="DCV12" s="140"/>
      <c r="DCW12" s="140"/>
      <c r="DCX12" s="140"/>
      <c r="DCY12" s="140"/>
      <c r="DCZ12" s="140"/>
      <c r="DDA12" s="140"/>
      <c r="DDB12" s="140"/>
      <c r="DDC12" s="140"/>
      <c r="DDD12" s="140"/>
      <c r="DDE12" s="140"/>
      <c r="DDF12" s="140"/>
      <c r="DDG12" s="140"/>
      <c r="DDH12" s="140"/>
      <c r="DDI12" s="140"/>
      <c r="DDJ12" s="140"/>
      <c r="DDK12" s="140"/>
      <c r="DDL12" s="140"/>
      <c r="DDM12" s="140"/>
      <c r="DDN12" s="140"/>
      <c r="DDO12" s="140"/>
      <c r="DDP12" s="140"/>
      <c r="DDQ12" s="140"/>
      <c r="DDR12" s="140"/>
      <c r="DDS12" s="140"/>
      <c r="DDT12" s="140"/>
      <c r="DDU12" s="140"/>
      <c r="DDV12" s="140"/>
      <c r="DDW12" s="140"/>
      <c r="DDX12" s="140"/>
      <c r="DDY12" s="140"/>
      <c r="DDZ12" s="140"/>
      <c r="DEA12" s="140"/>
      <c r="DEB12" s="140"/>
      <c r="DEC12" s="140"/>
      <c r="DED12" s="140"/>
      <c r="DEE12" s="140"/>
      <c r="DEF12" s="140"/>
      <c r="DEG12" s="140"/>
      <c r="DEH12" s="140"/>
      <c r="DEI12" s="140"/>
      <c r="DEJ12" s="140"/>
      <c r="DEK12" s="140"/>
      <c r="DEL12" s="140"/>
      <c r="DEM12" s="140"/>
      <c r="DEN12" s="140"/>
      <c r="DEO12" s="140"/>
      <c r="DEP12" s="140"/>
      <c r="DEQ12" s="140"/>
      <c r="DER12" s="140"/>
      <c r="DES12" s="140"/>
      <c r="DET12" s="140"/>
      <c r="DEU12" s="140"/>
      <c r="DFG12" s="140"/>
      <c r="DFH12" s="140"/>
      <c r="DFI12" s="140"/>
      <c r="DFJ12" s="140"/>
      <c r="DFK12" s="140"/>
      <c r="DFL12" s="140"/>
      <c r="DFM12" s="140"/>
      <c r="DFN12" s="140"/>
      <c r="DFO12" s="140"/>
      <c r="DFP12" s="140"/>
      <c r="DFQ12" s="140"/>
      <c r="DFR12" s="140"/>
      <c r="DFS12" s="140"/>
      <c r="DFT12" s="140"/>
      <c r="DFU12" s="140"/>
      <c r="DFV12" s="140"/>
      <c r="DFW12" s="140"/>
      <c r="DFX12" s="140"/>
      <c r="DFY12" s="140"/>
      <c r="DFZ12" s="140"/>
      <c r="DGA12" s="140"/>
      <c r="DGB12" s="140"/>
      <c r="DGC12" s="140"/>
      <c r="DGD12" s="140"/>
      <c r="DGE12" s="140"/>
      <c r="DGF12" s="140"/>
      <c r="DGG12" s="140"/>
      <c r="DGH12" s="140"/>
      <c r="DGI12" s="140"/>
      <c r="DGJ12" s="140"/>
      <c r="DGK12" s="140"/>
      <c r="DGL12" s="140"/>
      <c r="DGM12" s="140"/>
      <c r="DGN12" s="140"/>
      <c r="DGO12" s="140"/>
      <c r="DGP12" s="140"/>
      <c r="DGQ12" s="140"/>
      <c r="DGR12" s="140"/>
      <c r="DGS12" s="140"/>
      <c r="DGT12" s="140"/>
      <c r="DGU12" s="140"/>
      <c r="DGV12" s="140"/>
      <c r="DGW12" s="140"/>
      <c r="DGX12" s="140"/>
      <c r="DGY12" s="140"/>
      <c r="DGZ12" s="140"/>
      <c r="DHA12" s="140"/>
      <c r="DHB12" s="140"/>
      <c r="DHC12" s="140"/>
      <c r="DHD12" s="140"/>
      <c r="DHE12" s="140"/>
      <c r="DHF12" s="140"/>
      <c r="DHG12" s="140"/>
      <c r="DHH12" s="140"/>
      <c r="DHI12" s="140"/>
      <c r="DHJ12" s="140"/>
      <c r="DHK12" s="140"/>
      <c r="DHL12" s="140"/>
      <c r="DHM12" s="140"/>
      <c r="DHN12" s="140"/>
      <c r="DHO12" s="140"/>
      <c r="DHP12" s="140"/>
      <c r="DHQ12" s="140"/>
      <c r="DHR12" s="140"/>
      <c r="DHS12" s="140"/>
      <c r="DHT12" s="140"/>
      <c r="DHU12" s="140"/>
      <c r="DHV12" s="140"/>
      <c r="DHW12" s="140"/>
      <c r="DHX12" s="140"/>
      <c r="DHY12" s="140"/>
      <c r="DHZ12" s="140"/>
      <c r="DIA12" s="140"/>
      <c r="DIB12" s="140"/>
      <c r="DIC12" s="140"/>
      <c r="DID12" s="140"/>
      <c r="DIE12" s="140"/>
      <c r="DIF12" s="140"/>
      <c r="DIG12" s="140"/>
      <c r="DIH12" s="140"/>
      <c r="DII12" s="140"/>
      <c r="DIJ12" s="140"/>
      <c r="DIK12" s="140"/>
      <c r="DIL12" s="140"/>
      <c r="DIM12" s="140"/>
      <c r="DIN12" s="140"/>
      <c r="DIO12" s="140"/>
      <c r="DIP12" s="140"/>
      <c r="DIQ12" s="140"/>
      <c r="DIR12" s="140"/>
      <c r="DIS12" s="140"/>
      <c r="DIT12" s="140"/>
      <c r="DIU12" s="140"/>
      <c r="DIV12" s="140"/>
      <c r="DIW12" s="140"/>
      <c r="DIX12" s="140"/>
      <c r="DIY12" s="140"/>
      <c r="DIZ12" s="140"/>
      <c r="DJA12" s="140"/>
      <c r="DJB12" s="140"/>
      <c r="DJC12" s="140"/>
      <c r="DJD12" s="140"/>
      <c r="DJE12" s="140"/>
      <c r="DJF12" s="140"/>
      <c r="DJG12" s="140"/>
      <c r="DJH12" s="140"/>
      <c r="DJI12" s="140"/>
      <c r="DJJ12" s="140"/>
      <c r="DJK12" s="140"/>
      <c r="DJL12" s="140"/>
      <c r="DJM12" s="140"/>
      <c r="DJN12" s="140"/>
      <c r="DJO12" s="140"/>
      <c r="DJP12" s="140"/>
      <c r="DJQ12" s="140"/>
      <c r="DJR12" s="140"/>
      <c r="DJS12" s="140"/>
      <c r="DJT12" s="140"/>
      <c r="DJU12" s="140"/>
      <c r="DJV12" s="140"/>
      <c r="DJW12" s="140"/>
      <c r="DJX12" s="140"/>
      <c r="DJY12" s="140"/>
      <c r="DJZ12" s="140"/>
      <c r="DKA12" s="140"/>
      <c r="DKB12" s="140"/>
      <c r="DKC12" s="140"/>
      <c r="DKD12" s="140"/>
      <c r="DKE12" s="140"/>
      <c r="DKF12" s="140"/>
      <c r="DKG12" s="140"/>
      <c r="DKH12" s="140"/>
      <c r="DKI12" s="140"/>
      <c r="DKJ12" s="140"/>
      <c r="DKK12" s="140"/>
      <c r="DKL12" s="140"/>
      <c r="DKM12" s="140"/>
      <c r="DKN12" s="140"/>
      <c r="DKO12" s="140"/>
      <c r="DKP12" s="140"/>
      <c r="DKQ12" s="140"/>
      <c r="DKR12" s="140"/>
      <c r="DKS12" s="140"/>
      <c r="DKT12" s="140"/>
      <c r="DKU12" s="140"/>
      <c r="DKV12" s="140"/>
      <c r="DKW12" s="140"/>
      <c r="DKX12" s="140"/>
      <c r="DKY12" s="140"/>
      <c r="DKZ12" s="140"/>
      <c r="DLA12" s="140"/>
      <c r="DLB12" s="140"/>
      <c r="DLC12" s="140"/>
      <c r="DLD12" s="140"/>
      <c r="DLE12" s="140"/>
      <c r="DLF12" s="140"/>
      <c r="DLG12" s="140"/>
      <c r="DLH12" s="140"/>
      <c r="DLI12" s="140"/>
      <c r="DLJ12" s="140"/>
      <c r="DLK12" s="140"/>
      <c r="DLL12" s="140"/>
      <c r="DLM12" s="140"/>
      <c r="DLN12" s="140"/>
      <c r="DLO12" s="140"/>
      <c r="DLP12" s="140"/>
      <c r="DLQ12" s="140"/>
      <c r="DLR12" s="140"/>
      <c r="DLS12" s="140"/>
      <c r="DLT12" s="140"/>
      <c r="DLU12" s="140"/>
      <c r="DLV12" s="140"/>
      <c r="DLW12" s="140"/>
      <c r="DLX12" s="140"/>
      <c r="DLY12" s="140"/>
      <c r="DLZ12" s="140"/>
      <c r="DMA12" s="140"/>
      <c r="DMB12" s="140"/>
      <c r="DMC12" s="140"/>
      <c r="DMD12" s="140"/>
      <c r="DME12" s="140"/>
      <c r="DMF12" s="140"/>
      <c r="DMG12" s="140"/>
      <c r="DMH12" s="140"/>
      <c r="DMI12" s="140"/>
      <c r="DMJ12" s="140"/>
      <c r="DMK12" s="140"/>
      <c r="DML12" s="140"/>
      <c r="DMM12" s="140"/>
      <c r="DMN12" s="140"/>
      <c r="DMO12" s="140"/>
      <c r="DMP12" s="140"/>
      <c r="DMQ12" s="140"/>
      <c r="DMR12" s="140"/>
      <c r="DMS12" s="140"/>
      <c r="DMT12" s="140"/>
      <c r="DMU12" s="140"/>
      <c r="DMV12" s="140"/>
      <c r="DMW12" s="140"/>
      <c r="DMX12" s="140"/>
      <c r="DMY12" s="140"/>
      <c r="DMZ12" s="140"/>
      <c r="DNA12" s="140"/>
      <c r="DNB12" s="140"/>
      <c r="DNC12" s="140"/>
      <c r="DND12" s="140"/>
      <c r="DNE12" s="140"/>
      <c r="DNF12" s="140"/>
      <c r="DNG12" s="140"/>
      <c r="DNH12" s="140"/>
      <c r="DNI12" s="140"/>
      <c r="DNJ12" s="140"/>
      <c r="DNK12" s="140"/>
      <c r="DNL12" s="140"/>
      <c r="DNM12" s="140"/>
      <c r="DNN12" s="140"/>
      <c r="DNO12" s="140"/>
      <c r="DNP12" s="140"/>
      <c r="DNQ12" s="140"/>
      <c r="DNR12" s="140"/>
      <c r="DNS12" s="140"/>
      <c r="DNT12" s="140"/>
      <c r="DNU12" s="140"/>
      <c r="DNV12" s="140"/>
      <c r="DNW12" s="140"/>
      <c r="DNX12" s="140"/>
      <c r="DNY12" s="140"/>
      <c r="DNZ12" s="140"/>
      <c r="DOA12" s="140"/>
      <c r="DOB12" s="140"/>
      <c r="DOC12" s="140"/>
      <c r="DOD12" s="140"/>
      <c r="DOE12" s="140"/>
      <c r="DOF12" s="140"/>
      <c r="DOG12" s="140"/>
      <c r="DOH12" s="140"/>
      <c r="DOI12" s="140"/>
      <c r="DOJ12" s="140"/>
      <c r="DOK12" s="140"/>
      <c r="DOL12" s="140"/>
      <c r="DOM12" s="140"/>
      <c r="DON12" s="140"/>
      <c r="DOO12" s="140"/>
      <c r="DOP12" s="140"/>
      <c r="DOQ12" s="140"/>
      <c r="DPC12" s="140"/>
      <c r="DPD12" s="140"/>
      <c r="DPE12" s="140"/>
      <c r="DPF12" s="140"/>
      <c r="DPG12" s="140"/>
      <c r="DPH12" s="140"/>
      <c r="DPI12" s="140"/>
      <c r="DPJ12" s="140"/>
      <c r="DPK12" s="140"/>
      <c r="DPL12" s="140"/>
      <c r="DPM12" s="140"/>
      <c r="DPN12" s="140"/>
      <c r="DPO12" s="140"/>
      <c r="DPP12" s="140"/>
      <c r="DPQ12" s="140"/>
      <c r="DPR12" s="140"/>
      <c r="DPS12" s="140"/>
      <c r="DPT12" s="140"/>
      <c r="DPU12" s="140"/>
      <c r="DPV12" s="140"/>
      <c r="DPW12" s="140"/>
      <c r="DPX12" s="140"/>
      <c r="DPY12" s="140"/>
      <c r="DPZ12" s="140"/>
      <c r="DQA12" s="140"/>
      <c r="DQB12" s="140"/>
      <c r="DQC12" s="140"/>
      <c r="DQD12" s="140"/>
      <c r="DQE12" s="140"/>
      <c r="DQF12" s="140"/>
      <c r="DQG12" s="140"/>
      <c r="DQH12" s="140"/>
      <c r="DQI12" s="140"/>
      <c r="DQJ12" s="140"/>
      <c r="DQK12" s="140"/>
      <c r="DQL12" s="140"/>
      <c r="DQM12" s="140"/>
      <c r="DQN12" s="140"/>
      <c r="DQO12" s="140"/>
      <c r="DQP12" s="140"/>
      <c r="DQQ12" s="140"/>
      <c r="DQR12" s="140"/>
      <c r="DQS12" s="140"/>
      <c r="DQT12" s="140"/>
      <c r="DQU12" s="140"/>
      <c r="DQV12" s="140"/>
      <c r="DQW12" s="140"/>
      <c r="DQX12" s="140"/>
      <c r="DQY12" s="140"/>
      <c r="DQZ12" s="140"/>
      <c r="DRA12" s="140"/>
      <c r="DRB12" s="140"/>
      <c r="DRC12" s="140"/>
      <c r="DRD12" s="140"/>
      <c r="DRE12" s="140"/>
      <c r="DRF12" s="140"/>
      <c r="DRG12" s="140"/>
      <c r="DRH12" s="140"/>
      <c r="DRI12" s="140"/>
      <c r="DRJ12" s="140"/>
      <c r="DRK12" s="140"/>
      <c r="DRL12" s="140"/>
      <c r="DRM12" s="140"/>
      <c r="DRN12" s="140"/>
      <c r="DRO12" s="140"/>
      <c r="DRP12" s="140"/>
      <c r="DRQ12" s="140"/>
      <c r="DRR12" s="140"/>
      <c r="DRS12" s="140"/>
      <c r="DRT12" s="140"/>
      <c r="DRU12" s="140"/>
      <c r="DRV12" s="140"/>
      <c r="DRW12" s="140"/>
      <c r="DRX12" s="140"/>
      <c r="DRY12" s="140"/>
      <c r="DRZ12" s="140"/>
      <c r="DSA12" s="140"/>
      <c r="DSB12" s="140"/>
      <c r="DSC12" s="140"/>
      <c r="DSD12" s="140"/>
      <c r="DSE12" s="140"/>
      <c r="DSF12" s="140"/>
      <c r="DSG12" s="140"/>
      <c r="DSH12" s="140"/>
      <c r="DSI12" s="140"/>
      <c r="DSJ12" s="140"/>
      <c r="DSK12" s="140"/>
      <c r="DSL12" s="140"/>
      <c r="DSM12" s="140"/>
      <c r="DSN12" s="140"/>
      <c r="DSO12" s="140"/>
      <c r="DSP12" s="140"/>
      <c r="DSQ12" s="140"/>
      <c r="DSR12" s="140"/>
      <c r="DSS12" s="140"/>
      <c r="DST12" s="140"/>
      <c r="DSU12" s="140"/>
      <c r="DSV12" s="140"/>
      <c r="DSW12" s="140"/>
      <c r="DSX12" s="140"/>
      <c r="DSY12" s="140"/>
      <c r="DSZ12" s="140"/>
      <c r="DTA12" s="140"/>
      <c r="DTB12" s="140"/>
      <c r="DTC12" s="140"/>
      <c r="DTD12" s="140"/>
      <c r="DTE12" s="140"/>
      <c r="DTF12" s="140"/>
      <c r="DTG12" s="140"/>
      <c r="DTH12" s="140"/>
      <c r="DTI12" s="140"/>
      <c r="DTJ12" s="140"/>
      <c r="DTK12" s="140"/>
      <c r="DTL12" s="140"/>
      <c r="DTM12" s="140"/>
      <c r="DTN12" s="140"/>
      <c r="DTO12" s="140"/>
      <c r="DTP12" s="140"/>
      <c r="DTQ12" s="140"/>
      <c r="DTR12" s="140"/>
      <c r="DTS12" s="140"/>
      <c r="DTT12" s="140"/>
      <c r="DTU12" s="140"/>
      <c r="DTV12" s="140"/>
      <c r="DTW12" s="140"/>
      <c r="DTX12" s="140"/>
      <c r="DTY12" s="140"/>
      <c r="DTZ12" s="140"/>
      <c r="DUA12" s="140"/>
      <c r="DUB12" s="140"/>
      <c r="DUC12" s="140"/>
      <c r="DUD12" s="140"/>
      <c r="DUE12" s="140"/>
      <c r="DUF12" s="140"/>
      <c r="DUG12" s="140"/>
      <c r="DUH12" s="140"/>
      <c r="DUI12" s="140"/>
      <c r="DUJ12" s="140"/>
      <c r="DUK12" s="140"/>
      <c r="DUL12" s="140"/>
      <c r="DUM12" s="140"/>
      <c r="DUN12" s="140"/>
      <c r="DUO12" s="140"/>
      <c r="DUP12" s="140"/>
      <c r="DUQ12" s="140"/>
      <c r="DUR12" s="140"/>
      <c r="DUS12" s="140"/>
      <c r="DUT12" s="140"/>
      <c r="DUU12" s="140"/>
      <c r="DUV12" s="140"/>
      <c r="DUW12" s="140"/>
      <c r="DUX12" s="140"/>
      <c r="DUY12" s="140"/>
      <c r="DUZ12" s="140"/>
      <c r="DVA12" s="140"/>
      <c r="DVB12" s="140"/>
      <c r="DVC12" s="140"/>
      <c r="DVD12" s="140"/>
      <c r="DVE12" s="140"/>
      <c r="DVF12" s="140"/>
      <c r="DVG12" s="140"/>
      <c r="DVH12" s="140"/>
      <c r="DVI12" s="140"/>
      <c r="DVJ12" s="140"/>
      <c r="DVK12" s="140"/>
      <c r="DVL12" s="140"/>
      <c r="DVM12" s="140"/>
      <c r="DVN12" s="140"/>
      <c r="DVO12" s="140"/>
      <c r="DVP12" s="140"/>
      <c r="DVQ12" s="140"/>
      <c r="DVR12" s="140"/>
      <c r="DVS12" s="140"/>
      <c r="DVT12" s="140"/>
      <c r="DVU12" s="140"/>
      <c r="DVV12" s="140"/>
      <c r="DVW12" s="140"/>
      <c r="DVX12" s="140"/>
      <c r="DVY12" s="140"/>
      <c r="DVZ12" s="140"/>
      <c r="DWA12" s="140"/>
      <c r="DWB12" s="140"/>
      <c r="DWC12" s="140"/>
      <c r="DWD12" s="140"/>
      <c r="DWE12" s="140"/>
      <c r="DWF12" s="140"/>
      <c r="DWG12" s="140"/>
      <c r="DWH12" s="140"/>
      <c r="DWI12" s="140"/>
      <c r="DWJ12" s="140"/>
      <c r="DWK12" s="140"/>
      <c r="DWL12" s="140"/>
      <c r="DWM12" s="140"/>
      <c r="DWN12" s="140"/>
      <c r="DWO12" s="140"/>
      <c r="DWP12" s="140"/>
      <c r="DWQ12" s="140"/>
      <c r="DWR12" s="140"/>
      <c r="DWS12" s="140"/>
      <c r="DWT12" s="140"/>
      <c r="DWU12" s="140"/>
      <c r="DWV12" s="140"/>
      <c r="DWW12" s="140"/>
      <c r="DWX12" s="140"/>
      <c r="DWY12" s="140"/>
      <c r="DWZ12" s="140"/>
      <c r="DXA12" s="140"/>
      <c r="DXB12" s="140"/>
      <c r="DXC12" s="140"/>
      <c r="DXD12" s="140"/>
      <c r="DXE12" s="140"/>
      <c r="DXF12" s="140"/>
      <c r="DXG12" s="140"/>
      <c r="DXH12" s="140"/>
      <c r="DXI12" s="140"/>
      <c r="DXJ12" s="140"/>
      <c r="DXK12" s="140"/>
      <c r="DXL12" s="140"/>
      <c r="DXM12" s="140"/>
      <c r="DXN12" s="140"/>
      <c r="DXO12" s="140"/>
      <c r="DXP12" s="140"/>
      <c r="DXQ12" s="140"/>
      <c r="DXR12" s="140"/>
      <c r="DXS12" s="140"/>
      <c r="DXT12" s="140"/>
      <c r="DXU12" s="140"/>
      <c r="DXV12" s="140"/>
      <c r="DXW12" s="140"/>
      <c r="DXX12" s="140"/>
      <c r="DXY12" s="140"/>
      <c r="DXZ12" s="140"/>
      <c r="DYA12" s="140"/>
      <c r="DYB12" s="140"/>
      <c r="DYC12" s="140"/>
      <c r="DYD12" s="140"/>
      <c r="DYE12" s="140"/>
      <c r="DYF12" s="140"/>
      <c r="DYG12" s="140"/>
      <c r="DYH12" s="140"/>
      <c r="DYI12" s="140"/>
      <c r="DYJ12" s="140"/>
      <c r="DYK12" s="140"/>
      <c r="DYL12" s="140"/>
      <c r="DYM12" s="140"/>
      <c r="DYY12" s="140"/>
      <c r="DYZ12" s="140"/>
      <c r="DZA12" s="140"/>
      <c r="DZB12" s="140"/>
      <c r="DZC12" s="140"/>
      <c r="DZD12" s="140"/>
      <c r="DZE12" s="140"/>
      <c r="DZF12" s="140"/>
      <c r="DZG12" s="140"/>
      <c r="DZH12" s="140"/>
      <c r="DZI12" s="140"/>
      <c r="DZJ12" s="140"/>
      <c r="DZK12" s="140"/>
      <c r="DZL12" s="140"/>
      <c r="DZM12" s="140"/>
      <c r="DZN12" s="140"/>
      <c r="DZO12" s="140"/>
      <c r="DZP12" s="140"/>
      <c r="DZQ12" s="140"/>
      <c r="DZR12" s="140"/>
      <c r="DZS12" s="140"/>
      <c r="DZT12" s="140"/>
      <c r="DZU12" s="140"/>
      <c r="DZV12" s="140"/>
      <c r="DZW12" s="140"/>
      <c r="DZX12" s="140"/>
      <c r="DZY12" s="140"/>
      <c r="DZZ12" s="140"/>
      <c r="EAA12" s="140"/>
      <c r="EAB12" s="140"/>
      <c r="EAC12" s="140"/>
      <c r="EAD12" s="140"/>
      <c r="EAE12" s="140"/>
      <c r="EAF12" s="140"/>
      <c r="EAG12" s="140"/>
      <c r="EAH12" s="140"/>
      <c r="EAI12" s="140"/>
      <c r="EAJ12" s="140"/>
      <c r="EAK12" s="140"/>
      <c r="EAL12" s="140"/>
      <c r="EAM12" s="140"/>
      <c r="EAN12" s="140"/>
      <c r="EAO12" s="140"/>
      <c r="EAP12" s="140"/>
      <c r="EAQ12" s="140"/>
      <c r="EAR12" s="140"/>
      <c r="EAS12" s="140"/>
      <c r="EAT12" s="140"/>
      <c r="EAU12" s="140"/>
      <c r="EAV12" s="140"/>
      <c r="EAW12" s="140"/>
      <c r="EAX12" s="140"/>
      <c r="EAY12" s="140"/>
      <c r="EAZ12" s="140"/>
      <c r="EBA12" s="140"/>
      <c r="EBB12" s="140"/>
      <c r="EBC12" s="140"/>
      <c r="EBD12" s="140"/>
      <c r="EBE12" s="140"/>
      <c r="EBF12" s="140"/>
      <c r="EBG12" s="140"/>
      <c r="EBH12" s="140"/>
      <c r="EBI12" s="140"/>
      <c r="EBJ12" s="140"/>
      <c r="EBK12" s="140"/>
      <c r="EBL12" s="140"/>
      <c r="EBM12" s="140"/>
      <c r="EBN12" s="140"/>
      <c r="EBO12" s="140"/>
      <c r="EBP12" s="140"/>
      <c r="EBQ12" s="140"/>
      <c r="EBR12" s="140"/>
      <c r="EBS12" s="140"/>
      <c r="EBT12" s="140"/>
      <c r="EBU12" s="140"/>
      <c r="EBV12" s="140"/>
      <c r="EBW12" s="140"/>
      <c r="EBX12" s="140"/>
      <c r="EBY12" s="140"/>
      <c r="EBZ12" s="140"/>
      <c r="ECA12" s="140"/>
      <c r="ECB12" s="140"/>
      <c r="ECC12" s="140"/>
      <c r="ECD12" s="140"/>
      <c r="ECE12" s="140"/>
      <c r="ECF12" s="140"/>
      <c r="ECG12" s="140"/>
      <c r="ECH12" s="140"/>
      <c r="ECI12" s="140"/>
      <c r="ECJ12" s="140"/>
      <c r="ECK12" s="140"/>
      <c r="ECL12" s="140"/>
      <c r="ECM12" s="140"/>
      <c r="ECN12" s="140"/>
      <c r="ECO12" s="140"/>
      <c r="ECP12" s="140"/>
      <c r="ECQ12" s="140"/>
      <c r="ECR12" s="140"/>
      <c r="ECS12" s="140"/>
      <c r="ECT12" s="140"/>
      <c r="ECU12" s="140"/>
      <c r="ECV12" s="140"/>
      <c r="ECW12" s="140"/>
      <c r="ECX12" s="140"/>
      <c r="ECY12" s="140"/>
      <c r="ECZ12" s="140"/>
      <c r="EDA12" s="140"/>
      <c r="EDB12" s="140"/>
      <c r="EDC12" s="140"/>
      <c r="EDD12" s="140"/>
      <c r="EDE12" s="140"/>
      <c r="EDF12" s="140"/>
      <c r="EDG12" s="140"/>
      <c r="EDH12" s="140"/>
      <c r="EDI12" s="140"/>
      <c r="EDJ12" s="140"/>
      <c r="EDK12" s="140"/>
      <c r="EDL12" s="140"/>
      <c r="EDM12" s="140"/>
      <c r="EDN12" s="140"/>
      <c r="EDO12" s="140"/>
      <c r="EDP12" s="140"/>
      <c r="EDQ12" s="140"/>
      <c r="EDR12" s="140"/>
      <c r="EDS12" s="140"/>
      <c r="EDT12" s="140"/>
      <c r="EDU12" s="140"/>
      <c r="EDV12" s="140"/>
      <c r="EDW12" s="140"/>
      <c r="EDX12" s="140"/>
      <c r="EDY12" s="140"/>
      <c r="EDZ12" s="140"/>
      <c r="EEA12" s="140"/>
      <c r="EEB12" s="140"/>
      <c r="EEC12" s="140"/>
      <c r="EED12" s="140"/>
      <c r="EEE12" s="140"/>
      <c r="EEF12" s="140"/>
      <c r="EEG12" s="140"/>
      <c r="EEH12" s="140"/>
      <c r="EEI12" s="140"/>
      <c r="EEJ12" s="140"/>
      <c r="EEK12" s="140"/>
      <c r="EEL12" s="140"/>
      <c r="EEM12" s="140"/>
      <c r="EEN12" s="140"/>
      <c r="EEO12" s="140"/>
      <c r="EEP12" s="140"/>
      <c r="EEQ12" s="140"/>
      <c r="EER12" s="140"/>
      <c r="EES12" s="140"/>
      <c r="EET12" s="140"/>
      <c r="EEU12" s="140"/>
      <c r="EEV12" s="140"/>
      <c r="EEW12" s="140"/>
      <c r="EEX12" s="140"/>
      <c r="EEY12" s="140"/>
      <c r="EEZ12" s="140"/>
      <c r="EFA12" s="140"/>
      <c r="EFB12" s="140"/>
      <c r="EFC12" s="140"/>
      <c r="EFD12" s="140"/>
      <c r="EFE12" s="140"/>
      <c r="EFF12" s="140"/>
      <c r="EFG12" s="140"/>
      <c r="EFH12" s="140"/>
      <c r="EFI12" s="140"/>
      <c r="EFJ12" s="140"/>
      <c r="EFK12" s="140"/>
      <c r="EFL12" s="140"/>
      <c r="EFM12" s="140"/>
      <c r="EFN12" s="140"/>
      <c r="EFO12" s="140"/>
      <c r="EFP12" s="140"/>
      <c r="EFQ12" s="140"/>
      <c r="EFR12" s="140"/>
      <c r="EFS12" s="140"/>
      <c r="EFT12" s="140"/>
      <c r="EFU12" s="140"/>
      <c r="EFV12" s="140"/>
      <c r="EFW12" s="140"/>
      <c r="EFX12" s="140"/>
      <c r="EFY12" s="140"/>
      <c r="EFZ12" s="140"/>
      <c r="EGA12" s="140"/>
      <c r="EGB12" s="140"/>
      <c r="EGC12" s="140"/>
      <c r="EGD12" s="140"/>
      <c r="EGE12" s="140"/>
      <c r="EGF12" s="140"/>
      <c r="EGG12" s="140"/>
      <c r="EGH12" s="140"/>
      <c r="EGI12" s="140"/>
      <c r="EGJ12" s="140"/>
      <c r="EGK12" s="140"/>
      <c r="EGL12" s="140"/>
      <c r="EGM12" s="140"/>
      <c r="EGN12" s="140"/>
      <c r="EGO12" s="140"/>
      <c r="EGP12" s="140"/>
      <c r="EGQ12" s="140"/>
      <c r="EGR12" s="140"/>
      <c r="EGS12" s="140"/>
      <c r="EGT12" s="140"/>
      <c r="EGU12" s="140"/>
      <c r="EGV12" s="140"/>
      <c r="EGW12" s="140"/>
      <c r="EGX12" s="140"/>
      <c r="EGY12" s="140"/>
      <c r="EGZ12" s="140"/>
      <c r="EHA12" s="140"/>
      <c r="EHB12" s="140"/>
      <c r="EHC12" s="140"/>
      <c r="EHD12" s="140"/>
      <c r="EHE12" s="140"/>
      <c r="EHF12" s="140"/>
      <c r="EHG12" s="140"/>
      <c r="EHH12" s="140"/>
      <c r="EHI12" s="140"/>
      <c r="EHJ12" s="140"/>
      <c r="EHK12" s="140"/>
      <c r="EHL12" s="140"/>
      <c r="EHM12" s="140"/>
      <c r="EHN12" s="140"/>
      <c r="EHO12" s="140"/>
      <c r="EHP12" s="140"/>
      <c r="EHQ12" s="140"/>
      <c r="EHR12" s="140"/>
      <c r="EHS12" s="140"/>
      <c r="EHT12" s="140"/>
      <c r="EHU12" s="140"/>
      <c r="EHV12" s="140"/>
      <c r="EHW12" s="140"/>
      <c r="EHX12" s="140"/>
      <c r="EHY12" s="140"/>
      <c r="EHZ12" s="140"/>
      <c r="EIA12" s="140"/>
      <c r="EIB12" s="140"/>
      <c r="EIC12" s="140"/>
      <c r="EID12" s="140"/>
      <c r="EIE12" s="140"/>
      <c r="EIF12" s="140"/>
      <c r="EIG12" s="140"/>
      <c r="EIH12" s="140"/>
      <c r="EII12" s="140"/>
      <c r="EIU12" s="140"/>
      <c r="EIV12" s="140"/>
      <c r="EIW12" s="140"/>
      <c r="EIX12" s="140"/>
      <c r="EIY12" s="140"/>
      <c r="EIZ12" s="140"/>
      <c r="EJA12" s="140"/>
      <c r="EJB12" s="140"/>
      <c r="EJC12" s="140"/>
      <c r="EJD12" s="140"/>
      <c r="EJE12" s="140"/>
      <c r="EJF12" s="140"/>
      <c r="EJG12" s="140"/>
      <c r="EJH12" s="140"/>
      <c r="EJI12" s="140"/>
      <c r="EJJ12" s="140"/>
      <c r="EJK12" s="140"/>
      <c r="EJL12" s="140"/>
      <c r="EJM12" s="140"/>
      <c r="EJN12" s="140"/>
      <c r="EJO12" s="140"/>
      <c r="EJP12" s="140"/>
      <c r="EJQ12" s="140"/>
      <c r="EJR12" s="140"/>
      <c r="EJS12" s="140"/>
      <c r="EJT12" s="140"/>
      <c r="EJU12" s="140"/>
      <c r="EJV12" s="140"/>
      <c r="EJW12" s="140"/>
      <c r="EJX12" s="140"/>
      <c r="EJY12" s="140"/>
      <c r="EJZ12" s="140"/>
      <c r="EKA12" s="140"/>
      <c r="EKB12" s="140"/>
      <c r="EKC12" s="140"/>
      <c r="EKD12" s="140"/>
      <c r="EKE12" s="140"/>
      <c r="EKF12" s="140"/>
      <c r="EKG12" s="140"/>
      <c r="EKH12" s="140"/>
      <c r="EKI12" s="140"/>
      <c r="EKJ12" s="140"/>
      <c r="EKK12" s="140"/>
      <c r="EKL12" s="140"/>
      <c r="EKM12" s="140"/>
      <c r="EKN12" s="140"/>
      <c r="EKO12" s="140"/>
      <c r="EKP12" s="140"/>
      <c r="EKQ12" s="140"/>
      <c r="EKR12" s="140"/>
      <c r="EKS12" s="140"/>
      <c r="EKT12" s="140"/>
      <c r="EKU12" s="140"/>
      <c r="EKV12" s="140"/>
      <c r="EKW12" s="140"/>
      <c r="EKX12" s="140"/>
      <c r="EKY12" s="140"/>
      <c r="EKZ12" s="140"/>
      <c r="ELA12" s="140"/>
      <c r="ELB12" s="140"/>
      <c r="ELC12" s="140"/>
      <c r="ELD12" s="140"/>
      <c r="ELE12" s="140"/>
      <c r="ELF12" s="140"/>
      <c r="ELG12" s="140"/>
      <c r="ELH12" s="140"/>
      <c r="ELI12" s="140"/>
      <c r="ELJ12" s="140"/>
      <c r="ELK12" s="140"/>
      <c r="ELL12" s="140"/>
      <c r="ELM12" s="140"/>
      <c r="ELN12" s="140"/>
      <c r="ELO12" s="140"/>
      <c r="ELP12" s="140"/>
      <c r="ELQ12" s="140"/>
      <c r="ELR12" s="140"/>
      <c r="ELS12" s="140"/>
      <c r="ELT12" s="140"/>
      <c r="ELU12" s="140"/>
      <c r="ELV12" s="140"/>
      <c r="ELW12" s="140"/>
      <c r="ELX12" s="140"/>
      <c r="ELY12" s="140"/>
      <c r="ELZ12" s="140"/>
      <c r="EMA12" s="140"/>
      <c r="EMB12" s="140"/>
      <c r="EMC12" s="140"/>
      <c r="EMD12" s="140"/>
      <c r="EME12" s="140"/>
      <c r="EMF12" s="140"/>
      <c r="EMG12" s="140"/>
      <c r="EMH12" s="140"/>
      <c r="EMI12" s="140"/>
      <c r="EMJ12" s="140"/>
      <c r="EMK12" s="140"/>
      <c r="EML12" s="140"/>
      <c r="EMM12" s="140"/>
      <c r="EMN12" s="140"/>
      <c r="EMO12" s="140"/>
      <c r="EMP12" s="140"/>
      <c r="EMQ12" s="140"/>
      <c r="EMR12" s="140"/>
      <c r="EMS12" s="140"/>
      <c r="EMT12" s="140"/>
      <c r="EMU12" s="140"/>
      <c r="EMV12" s="140"/>
      <c r="EMW12" s="140"/>
      <c r="EMX12" s="140"/>
      <c r="EMY12" s="140"/>
      <c r="EMZ12" s="140"/>
      <c r="ENA12" s="140"/>
      <c r="ENB12" s="140"/>
      <c r="ENC12" s="140"/>
      <c r="END12" s="140"/>
      <c r="ENE12" s="140"/>
      <c r="ENF12" s="140"/>
      <c r="ENG12" s="140"/>
      <c r="ENH12" s="140"/>
      <c r="ENI12" s="140"/>
      <c r="ENJ12" s="140"/>
      <c r="ENK12" s="140"/>
      <c r="ENL12" s="140"/>
      <c r="ENM12" s="140"/>
      <c r="ENN12" s="140"/>
      <c r="ENO12" s="140"/>
      <c r="ENP12" s="140"/>
      <c r="ENQ12" s="140"/>
      <c r="ENR12" s="140"/>
      <c r="ENS12" s="140"/>
      <c r="ENT12" s="140"/>
      <c r="ENU12" s="140"/>
      <c r="ENV12" s="140"/>
      <c r="ENW12" s="140"/>
      <c r="ENX12" s="140"/>
      <c r="ENY12" s="140"/>
      <c r="ENZ12" s="140"/>
      <c r="EOA12" s="140"/>
      <c r="EOB12" s="140"/>
      <c r="EOC12" s="140"/>
      <c r="EOD12" s="140"/>
      <c r="EOE12" s="140"/>
      <c r="EOF12" s="140"/>
      <c r="EOG12" s="140"/>
      <c r="EOH12" s="140"/>
      <c r="EOI12" s="140"/>
      <c r="EOJ12" s="140"/>
      <c r="EOK12" s="140"/>
      <c r="EOL12" s="140"/>
      <c r="EOM12" s="140"/>
      <c r="EON12" s="140"/>
      <c r="EOO12" s="140"/>
      <c r="EOP12" s="140"/>
      <c r="EOQ12" s="140"/>
      <c r="EOR12" s="140"/>
      <c r="EOS12" s="140"/>
      <c r="EOT12" s="140"/>
      <c r="EOU12" s="140"/>
      <c r="EOV12" s="140"/>
      <c r="EOW12" s="140"/>
      <c r="EOX12" s="140"/>
      <c r="EOY12" s="140"/>
      <c r="EOZ12" s="140"/>
      <c r="EPA12" s="140"/>
      <c r="EPB12" s="140"/>
      <c r="EPC12" s="140"/>
      <c r="EPD12" s="140"/>
      <c r="EPE12" s="140"/>
      <c r="EPF12" s="140"/>
      <c r="EPG12" s="140"/>
      <c r="EPH12" s="140"/>
      <c r="EPI12" s="140"/>
      <c r="EPJ12" s="140"/>
      <c r="EPK12" s="140"/>
      <c r="EPL12" s="140"/>
      <c r="EPM12" s="140"/>
      <c r="EPN12" s="140"/>
      <c r="EPO12" s="140"/>
      <c r="EPP12" s="140"/>
      <c r="EPQ12" s="140"/>
      <c r="EPR12" s="140"/>
      <c r="EPS12" s="140"/>
      <c r="EPT12" s="140"/>
      <c r="EPU12" s="140"/>
      <c r="EPV12" s="140"/>
      <c r="EPW12" s="140"/>
      <c r="EPX12" s="140"/>
      <c r="EPY12" s="140"/>
      <c r="EPZ12" s="140"/>
      <c r="EQA12" s="140"/>
      <c r="EQB12" s="140"/>
      <c r="EQC12" s="140"/>
      <c r="EQD12" s="140"/>
      <c r="EQE12" s="140"/>
      <c r="EQF12" s="140"/>
      <c r="EQG12" s="140"/>
      <c r="EQH12" s="140"/>
      <c r="EQI12" s="140"/>
      <c r="EQJ12" s="140"/>
      <c r="EQK12" s="140"/>
      <c r="EQL12" s="140"/>
      <c r="EQM12" s="140"/>
      <c r="EQN12" s="140"/>
      <c r="EQO12" s="140"/>
      <c r="EQP12" s="140"/>
      <c r="EQQ12" s="140"/>
      <c r="EQR12" s="140"/>
      <c r="EQS12" s="140"/>
      <c r="EQT12" s="140"/>
      <c r="EQU12" s="140"/>
      <c r="EQV12" s="140"/>
      <c r="EQW12" s="140"/>
      <c r="EQX12" s="140"/>
      <c r="EQY12" s="140"/>
      <c r="EQZ12" s="140"/>
      <c r="ERA12" s="140"/>
      <c r="ERB12" s="140"/>
      <c r="ERC12" s="140"/>
      <c r="ERD12" s="140"/>
      <c r="ERE12" s="140"/>
      <c r="ERF12" s="140"/>
      <c r="ERG12" s="140"/>
      <c r="ERH12" s="140"/>
      <c r="ERI12" s="140"/>
      <c r="ERJ12" s="140"/>
      <c r="ERK12" s="140"/>
      <c r="ERL12" s="140"/>
      <c r="ERM12" s="140"/>
      <c r="ERN12" s="140"/>
      <c r="ERO12" s="140"/>
      <c r="ERP12" s="140"/>
      <c r="ERQ12" s="140"/>
      <c r="ERR12" s="140"/>
      <c r="ERS12" s="140"/>
      <c r="ERT12" s="140"/>
      <c r="ERU12" s="140"/>
      <c r="ERV12" s="140"/>
      <c r="ERW12" s="140"/>
      <c r="ERX12" s="140"/>
      <c r="ERY12" s="140"/>
      <c r="ERZ12" s="140"/>
      <c r="ESA12" s="140"/>
      <c r="ESB12" s="140"/>
      <c r="ESC12" s="140"/>
      <c r="ESD12" s="140"/>
      <c r="ESE12" s="140"/>
      <c r="ESQ12" s="140"/>
      <c r="ESR12" s="140"/>
      <c r="ESS12" s="140"/>
      <c r="EST12" s="140"/>
      <c r="ESU12" s="140"/>
      <c r="ESV12" s="140"/>
      <c r="ESW12" s="140"/>
      <c r="ESX12" s="140"/>
      <c r="ESY12" s="140"/>
      <c r="ESZ12" s="140"/>
      <c r="ETA12" s="140"/>
      <c r="ETB12" s="140"/>
      <c r="ETC12" s="140"/>
      <c r="ETD12" s="140"/>
      <c r="ETE12" s="140"/>
      <c r="ETF12" s="140"/>
      <c r="ETG12" s="140"/>
      <c r="ETH12" s="140"/>
      <c r="ETI12" s="140"/>
      <c r="ETJ12" s="140"/>
      <c r="ETK12" s="140"/>
      <c r="ETL12" s="140"/>
      <c r="ETM12" s="140"/>
      <c r="ETN12" s="140"/>
      <c r="ETO12" s="140"/>
      <c r="ETP12" s="140"/>
      <c r="ETQ12" s="140"/>
      <c r="ETR12" s="140"/>
      <c r="ETS12" s="140"/>
      <c r="ETT12" s="140"/>
      <c r="ETU12" s="140"/>
      <c r="ETV12" s="140"/>
      <c r="ETW12" s="140"/>
      <c r="ETX12" s="140"/>
      <c r="ETY12" s="140"/>
      <c r="ETZ12" s="140"/>
      <c r="EUA12" s="140"/>
      <c r="EUB12" s="140"/>
      <c r="EUC12" s="140"/>
      <c r="EUD12" s="140"/>
      <c r="EUE12" s="140"/>
      <c r="EUF12" s="140"/>
      <c r="EUG12" s="140"/>
      <c r="EUH12" s="140"/>
      <c r="EUI12" s="140"/>
      <c r="EUJ12" s="140"/>
      <c r="EUK12" s="140"/>
      <c r="EUL12" s="140"/>
      <c r="EUM12" s="140"/>
      <c r="EUN12" s="140"/>
      <c r="EUO12" s="140"/>
      <c r="EUP12" s="140"/>
      <c r="EUQ12" s="140"/>
      <c r="EUR12" s="140"/>
      <c r="EUS12" s="140"/>
      <c r="EUT12" s="140"/>
      <c r="EUU12" s="140"/>
      <c r="EUV12" s="140"/>
      <c r="EUW12" s="140"/>
      <c r="EUX12" s="140"/>
      <c r="EUY12" s="140"/>
      <c r="EUZ12" s="140"/>
      <c r="EVA12" s="140"/>
      <c r="EVB12" s="140"/>
      <c r="EVC12" s="140"/>
      <c r="EVD12" s="140"/>
      <c r="EVE12" s="140"/>
      <c r="EVF12" s="140"/>
      <c r="EVG12" s="140"/>
      <c r="EVH12" s="140"/>
      <c r="EVI12" s="140"/>
      <c r="EVJ12" s="140"/>
      <c r="EVK12" s="140"/>
      <c r="EVL12" s="140"/>
      <c r="EVM12" s="140"/>
      <c r="EVN12" s="140"/>
      <c r="EVO12" s="140"/>
      <c r="EVP12" s="140"/>
      <c r="EVQ12" s="140"/>
      <c r="EVR12" s="140"/>
      <c r="EVS12" s="140"/>
      <c r="EVT12" s="140"/>
      <c r="EVU12" s="140"/>
      <c r="EVV12" s="140"/>
      <c r="EVW12" s="140"/>
      <c r="EVX12" s="140"/>
      <c r="EVY12" s="140"/>
      <c r="EVZ12" s="140"/>
      <c r="EWA12" s="140"/>
      <c r="EWB12" s="140"/>
      <c r="EWC12" s="140"/>
      <c r="EWD12" s="140"/>
      <c r="EWE12" s="140"/>
      <c r="EWF12" s="140"/>
      <c r="EWG12" s="140"/>
      <c r="EWH12" s="140"/>
      <c r="EWI12" s="140"/>
      <c r="EWJ12" s="140"/>
      <c r="EWK12" s="140"/>
      <c r="EWL12" s="140"/>
      <c r="EWM12" s="140"/>
      <c r="EWN12" s="140"/>
      <c r="EWO12" s="140"/>
      <c r="EWP12" s="140"/>
      <c r="EWQ12" s="140"/>
      <c r="EWR12" s="140"/>
      <c r="EWS12" s="140"/>
      <c r="EWT12" s="140"/>
      <c r="EWU12" s="140"/>
      <c r="EWV12" s="140"/>
      <c r="EWW12" s="140"/>
      <c r="EWX12" s="140"/>
      <c r="EWY12" s="140"/>
      <c r="EWZ12" s="140"/>
      <c r="EXA12" s="140"/>
      <c r="EXB12" s="140"/>
      <c r="EXC12" s="140"/>
      <c r="EXD12" s="140"/>
      <c r="EXE12" s="140"/>
      <c r="EXF12" s="140"/>
      <c r="EXG12" s="140"/>
      <c r="EXH12" s="140"/>
      <c r="EXI12" s="140"/>
      <c r="EXJ12" s="140"/>
      <c r="EXK12" s="140"/>
      <c r="EXL12" s="140"/>
      <c r="EXM12" s="140"/>
      <c r="EXN12" s="140"/>
      <c r="EXO12" s="140"/>
      <c r="EXP12" s="140"/>
      <c r="EXQ12" s="140"/>
      <c r="EXR12" s="140"/>
      <c r="EXS12" s="140"/>
      <c r="EXT12" s="140"/>
      <c r="EXU12" s="140"/>
      <c r="EXV12" s="140"/>
      <c r="EXW12" s="140"/>
      <c r="EXX12" s="140"/>
      <c r="EXY12" s="140"/>
      <c r="EXZ12" s="140"/>
      <c r="EYA12" s="140"/>
      <c r="EYB12" s="140"/>
      <c r="EYC12" s="140"/>
      <c r="EYD12" s="140"/>
      <c r="EYE12" s="140"/>
      <c r="EYF12" s="140"/>
      <c r="EYG12" s="140"/>
      <c r="EYH12" s="140"/>
      <c r="EYI12" s="140"/>
      <c r="EYJ12" s="140"/>
      <c r="EYK12" s="140"/>
      <c r="EYL12" s="140"/>
      <c r="EYM12" s="140"/>
      <c r="EYN12" s="140"/>
      <c r="EYO12" s="140"/>
      <c r="EYP12" s="140"/>
      <c r="EYQ12" s="140"/>
      <c r="EYR12" s="140"/>
      <c r="EYS12" s="140"/>
      <c r="EYT12" s="140"/>
      <c r="EYU12" s="140"/>
      <c r="EYV12" s="140"/>
      <c r="EYW12" s="140"/>
      <c r="EYX12" s="140"/>
      <c r="EYY12" s="140"/>
      <c r="EYZ12" s="140"/>
      <c r="EZA12" s="140"/>
      <c r="EZB12" s="140"/>
      <c r="EZC12" s="140"/>
      <c r="EZD12" s="140"/>
      <c r="EZE12" s="140"/>
      <c r="EZF12" s="140"/>
      <c r="EZG12" s="140"/>
      <c r="EZH12" s="140"/>
      <c r="EZI12" s="140"/>
      <c r="EZJ12" s="140"/>
      <c r="EZK12" s="140"/>
      <c r="EZL12" s="140"/>
      <c r="EZM12" s="140"/>
      <c r="EZN12" s="140"/>
      <c r="EZO12" s="140"/>
      <c r="EZP12" s="140"/>
      <c r="EZQ12" s="140"/>
      <c r="EZR12" s="140"/>
      <c r="EZS12" s="140"/>
      <c r="EZT12" s="140"/>
      <c r="EZU12" s="140"/>
      <c r="EZV12" s="140"/>
      <c r="EZW12" s="140"/>
      <c r="EZX12" s="140"/>
      <c r="EZY12" s="140"/>
      <c r="EZZ12" s="140"/>
      <c r="FAA12" s="140"/>
      <c r="FAB12" s="140"/>
      <c r="FAC12" s="140"/>
      <c r="FAD12" s="140"/>
      <c r="FAE12" s="140"/>
      <c r="FAF12" s="140"/>
      <c r="FAG12" s="140"/>
      <c r="FAH12" s="140"/>
      <c r="FAI12" s="140"/>
      <c r="FAJ12" s="140"/>
      <c r="FAK12" s="140"/>
      <c r="FAL12" s="140"/>
      <c r="FAM12" s="140"/>
      <c r="FAN12" s="140"/>
      <c r="FAO12" s="140"/>
      <c r="FAP12" s="140"/>
      <c r="FAQ12" s="140"/>
      <c r="FAR12" s="140"/>
      <c r="FAS12" s="140"/>
      <c r="FAT12" s="140"/>
      <c r="FAU12" s="140"/>
      <c r="FAV12" s="140"/>
      <c r="FAW12" s="140"/>
      <c r="FAX12" s="140"/>
      <c r="FAY12" s="140"/>
      <c r="FAZ12" s="140"/>
      <c r="FBA12" s="140"/>
      <c r="FBB12" s="140"/>
      <c r="FBC12" s="140"/>
      <c r="FBD12" s="140"/>
      <c r="FBE12" s="140"/>
      <c r="FBF12" s="140"/>
      <c r="FBG12" s="140"/>
      <c r="FBH12" s="140"/>
      <c r="FBI12" s="140"/>
      <c r="FBJ12" s="140"/>
      <c r="FBK12" s="140"/>
      <c r="FBL12" s="140"/>
      <c r="FBM12" s="140"/>
      <c r="FBN12" s="140"/>
      <c r="FBO12" s="140"/>
      <c r="FBP12" s="140"/>
      <c r="FBQ12" s="140"/>
      <c r="FBR12" s="140"/>
      <c r="FBS12" s="140"/>
      <c r="FBT12" s="140"/>
      <c r="FBU12" s="140"/>
      <c r="FBV12" s="140"/>
      <c r="FBW12" s="140"/>
      <c r="FBX12" s="140"/>
      <c r="FBY12" s="140"/>
      <c r="FBZ12" s="140"/>
      <c r="FCA12" s="140"/>
      <c r="FCM12" s="140"/>
      <c r="FCN12" s="140"/>
      <c r="FCO12" s="140"/>
      <c r="FCP12" s="140"/>
      <c r="FCQ12" s="140"/>
      <c r="FCR12" s="140"/>
      <c r="FCS12" s="140"/>
      <c r="FCT12" s="140"/>
      <c r="FCU12" s="140"/>
      <c r="FCV12" s="140"/>
      <c r="FCW12" s="140"/>
      <c r="FCX12" s="140"/>
      <c r="FCY12" s="140"/>
      <c r="FCZ12" s="140"/>
      <c r="FDA12" s="140"/>
      <c r="FDB12" s="140"/>
      <c r="FDC12" s="140"/>
      <c r="FDD12" s="140"/>
      <c r="FDE12" s="140"/>
      <c r="FDF12" s="140"/>
      <c r="FDG12" s="140"/>
      <c r="FDH12" s="140"/>
      <c r="FDI12" s="140"/>
      <c r="FDJ12" s="140"/>
      <c r="FDK12" s="140"/>
      <c r="FDL12" s="140"/>
      <c r="FDM12" s="140"/>
      <c r="FDN12" s="140"/>
      <c r="FDO12" s="140"/>
      <c r="FDP12" s="140"/>
      <c r="FDQ12" s="140"/>
      <c r="FDR12" s="140"/>
      <c r="FDS12" s="140"/>
      <c r="FDT12" s="140"/>
      <c r="FDU12" s="140"/>
      <c r="FDV12" s="140"/>
      <c r="FDW12" s="140"/>
      <c r="FDX12" s="140"/>
      <c r="FDY12" s="140"/>
      <c r="FDZ12" s="140"/>
      <c r="FEA12" s="140"/>
      <c r="FEB12" s="140"/>
      <c r="FEC12" s="140"/>
      <c r="FED12" s="140"/>
      <c r="FEE12" s="140"/>
      <c r="FEF12" s="140"/>
      <c r="FEG12" s="140"/>
      <c r="FEH12" s="140"/>
      <c r="FEI12" s="140"/>
      <c r="FEJ12" s="140"/>
      <c r="FEK12" s="140"/>
      <c r="FEL12" s="140"/>
      <c r="FEM12" s="140"/>
      <c r="FEN12" s="140"/>
      <c r="FEO12" s="140"/>
      <c r="FEP12" s="140"/>
      <c r="FEQ12" s="140"/>
      <c r="FER12" s="140"/>
      <c r="FES12" s="140"/>
      <c r="FET12" s="140"/>
      <c r="FEU12" s="140"/>
      <c r="FEV12" s="140"/>
      <c r="FEW12" s="140"/>
      <c r="FEX12" s="140"/>
      <c r="FEY12" s="140"/>
      <c r="FEZ12" s="140"/>
      <c r="FFA12" s="140"/>
      <c r="FFB12" s="140"/>
      <c r="FFC12" s="140"/>
      <c r="FFD12" s="140"/>
      <c r="FFE12" s="140"/>
      <c r="FFF12" s="140"/>
      <c r="FFG12" s="140"/>
      <c r="FFH12" s="140"/>
      <c r="FFI12" s="140"/>
      <c r="FFJ12" s="140"/>
      <c r="FFK12" s="140"/>
      <c r="FFL12" s="140"/>
      <c r="FFM12" s="140"/>
      <c r="FFN12" s="140"/>
      <c r="FFO12" s="140"/>
      <c r="FFP12" s="140"/>
      <c r="FFQ12" s="140"/>
      <c r="FFR12" s="140"/>
      <c r="FFS12" s="140"/>
      <c r="FFT12" s="140"/>
      <c r="FFU12" s="140"/>
      <c r="FFV12" s="140"/>
      <c r="FFW12" s="140"/>
      <c r="FFX12" s="140"/>
      <c r="FFY12" s="140"/>
      <c r="FFZ12" s="140"/>
      <c r="FGA12" s="140"/>
      <c r="FGB12" s="140"/>
      <c r="FGC12" s="140"/>
      <c r="FGD12" s="140"/>
      <c r="FGE12" s="140"/>
      <c r="FGF12" s="140"/>
      <c r="FGG12" s="140"/>
      <c r="FGH12" s="140"/>
      <c r="FGI12" s="140"/>
      <c r="FGJ12" s="140"/>
      <c r="FGK12" s="140"/>
      <c r="FGL12" s="140"/>
      <c r="FGM12" s="140"/>
      <c r="FGN12" s="140"/>
      <c r="FGO12" s="140"/>
      <c r="FGP12" s="140"/>
      <c r="FGQ12" s="140"/>
      <c r="FGR12" s="140"/>
      <c r="FGS12" s="140"/>
      <c r="FGT12" s="140"/>
      <c r="FGU12" s="140"/>
      <c r="FGV12" s="140"/>
      <c r="FGW12" s="140"/>
      <c r="FGX12" s="140"/>
      <c r="FGY12" s="140"/>
      <c r="FGZ12" s="140"/>
      <c r="FHA12" s="140"/>
      <c r="FHB12" s="140"/>
      <c r="FHC12" s="140"/>
      <c r="FHD12" s="140"/>
      <c r="FHE12" s="140"/>
      <c r="FHF12" s="140"/>
      <c r="FHG12" s="140"/>
      <c r="FHH12" s="140"/>
      <c r="FHI12" s="140"/>
      <c r="FHJ12" s="140"/>
      <c r="FHK12" s="140"/>
      <c r="FHL12" s="140"/>
      <c r="FHM12" s="140"/>
      <c r="FHN12" s="140"/>
      <c r="FHO12" s="140"/>
      <c r="FHP12" s="140"/>
      <c r="FHQ12" s="140"/>
      <c r="FHR12" s="140"/>
      <c r="FHS12" s="140"/>
      <c r="FHT12" s="140"/>
      <c r="FHU12" s="140"/>
      <c r="FHV12" s="140"/>
      <c r="FHW12" s="140"/>
      <c r="FHX12" s="140"/>
      <c r="FHY12" s="140"/>
      <c r="FHZ12" s="140"/>
      <c r="FIA12" s="140"/>
      <c r="FIB12" s="140"/>
      <c r="FIC12" s="140"/>
      <c r="FID12" s="140"/>
      <c r="FIE12" s="140"/>
      <c r="FIF12" s="140"/>
      <c r="FIG12" s="140"/>
      <c r="FIH12" s="140"/>
      <c r="FII12" s="140"/>
      <c r="FIJ12" s="140"/>
      <c r="FIK12" s="140"/>
      <c r="FIL12" s="140"/>
      <c r="FIM12" s="140"/>
      <c r="FIN12" s="140"/>
      <c r="FIO12" s="140"/>
      <c r="FIP12" s="140"/>
      <c r="FIQ12" s="140"/>
      <c r="FIR12" s="140"/>
      <c r="FIS12" s="140"/>
      <c r="FIT12" s="140"/>
      <c r="FIU12" s="140"/>
      <c r="FIV12" s="140"/>
      <c r="FIW12" s="140"/>
      <c r="FIX12" s="140"/>
      <c r="FIY12" s="140"/>
      <c r="FIZ12" s="140"/>
      <c r="FJA12" s="140"/>
      <c r="FJB12" s="140"/>
      <c r="FJC12" s="140"/>
      <c r="FJD12" s="140"/>
      <c r="FJE12" s="140"/>
      <c r="FJF12" s="140"/>
      <c r="FJG12" s="140"/>
      <c r="FJH12" s="140"/>
      <c r="FJI12" s="140"/>
      <c r="FJJ12" s="140"/>
      <c r="FJK12" s="140"/>
      <c r="FJL12" s="140"/>
      <c r="FJM12" s="140"/>
      <c r="FJN12" s="140"/>
      <c r="FJO12" s="140"/>
      <c r="FJP12" s="140"/>
      <c r="FJQ12" s="140"/>
      <c r="FJR12" s="140"/>
      <c r="FJS12" s="140"/>
      <c r="FJT12" s="140"/>
      <c r="FJU12" s="140"/>
      <c r="FJV12" s="140"/>
      <c r="FJW12" s="140"/>
      <c r="FJX12" s="140"/>
      <c r="FJY12" s="140"/>
      <c r="FJZ12" s="140"/>
      <c r="FKA12" s="140"/>
      <c r="FKB12" s="140"/>
      <c r="FKC12" s="140"/>
      <c r="FKD12" s="140"/>
      <c r="FKE12" s="140"/>
      <c r="FKF12" s="140"/>
      <c r="FKG12" s="140"/>
      <c r="FKH12" s="140"/>
      <c r="FKI12" s="140"/>
      <c r="FKJ12" s="140"/>
      <c r="FKK12" s="140"/>
      <c r="FKL12" s="140"/>
      <c r="FKM12" s="140"/>
      <c r="FKN12" s="140"/>
      <c r="FKO12" s="140"/>
      <c r="FKP12" s="140"/>
      <c r="FKQ12" s="140"/>
      <c r="FKR12" s="140"/>
      <c r="FKS12" s="140"/>
      <c r="FKT12" s="140"/>
      <c r="FKU12" s="140"/>
      <c r="FKV12" s="140"/>
      <c r="FKW12" s="140"/>
      <c r="FKX12" s="140"/>
      <c r="FKY12" s="140"/>
      <c r="FKZ12" s="140"/>
      <c r="FLA12" s="140"/>
      <c r="FLB12" s="140"/>
      <c r="FLC12" s="140"/>
      <c r="FLD12" s="140"/>
      <c r="FLE12" s="140"/>
      <c r="FLF12" s="140"/>
      <c r="FLG12" s="140"/>
      <c r="FLH12" s="140"/>
      <c r="FLI12" s="140"/>
      <c r="FLJ12" s="140"/>
      <c r="FLK12" s="140"/>
      <c r="FLL12" s="140"/>
      <c r="FLM12" s="140"/>
      <c r="FLN12" s="140"/>
      <c r="FLO12" s="140"/>
      <c r="FLP12" s="140"/>
      <c r="FLQ12" s="140"/>
      <c r="FLR12" s="140"/>
      <c r="FLS12" s="140"/>
      <c r="FLT12" s="140"/>
      <c r="FLU12" s="140"/>
      <c r="FLV12" s="140"/>
      <c r="FLW12" s="140"/>
      <c r="FMI12" s="140"/>
      <c r="FMJ12" s="140"/>
      <c r="FMK12" s="140"/>
      <c r="FML12" s="140"/>
      <c r="FMM12" s="140"/>
      <c r="FMN12" s="140"/>
      <c r="FMO12" s="140"/>
      <c r="FMP12" s="140"/>
      <c r="FMQ12" s="140"/>
      <c r="FMR12" s="140"/>
      <c r="FMS12" s="140"/>
      <c r="FMT12" s="140"/>
      <c r="FMU12" s="140"/>
      <c r="FMV12" s="140"/>
      <c r="FMW12" s="140"/>
      <c r="FMX12" s="140"/>
      <c r="FMY12" s="140"/>
      <c r="FMZ12" s="140"/>
      <c r="FNA12" s="140"/>
      <c r="FNB12" s="140"/>
      <c r="FNC12" s="140"/>
      <c r="FND12" s="140"/>
      <c r="FNE12" s="140"/>
      <c r="FNF12" s="140"/>
      <c r="FNG12" s="140"/>
      <c r="FNH12" s="140"/>
      <c r="FNI12" s="140"/>
      <c r="FNJ12" s="140"/>
      <c r="FNK12" s="140"/>
      <c r="FNL12" s="140"/>
      <c r="FNM12" s="140"/>
      <c r="FNN12" s="140"/>
      <c r="FNO12" s="140"/>
      <c r="FNP12" s="140"/>
      <c r="FNQ12" s="140"/>
      <c r="FNR12" s="140"/>
      <c r="FNS12" s="140"/>
      <c r="FNT12" s="140"/>
      <c r="FNU12" s="140"/>
      <c r="FNV12" s="140"/>
      <c r="FNW12" s="140"/>
      <c r="FNX12" s="140"/>
      <c r="FNY12" s="140"/>
      <c r="FNZ12" s="140"/>
      <c r="FOA12" s="140"/>
      <c r="FOB12" s="140"/>
      <c r="FOC12" s="140"/>
      <c r="FOD12" s="140"/>
      <c r="FOE12" s="140"/>
      <c r="FOF12" s="140"/>
      <c r="FOG12" s="140"/>
      <c r="FOH12" s="140"/>
      <c r="FOI12" s="140"/>
      <c r="FOJ12" s="140"/>
      <c r="FOK12" s="140"/>
      <c r="FOL12" s="140"/>
      <c r="FOM12" s="140"/>
      <c r="FON12" s="140"/>
      <c r="FOO12" s="140"/>
      <c r="FOP12" s="140"/>
      <c r="FOQ12" s="140"/>
      <c r="FOR12" s="140"/>
      <c r="FOS12" s="140"/>
      <c r="FOT12" s="140"/>
      <c r="FOU12" s="140"/>
      <c r="FOV12" s="140"/>
      <c r="FOW12" s="140"/>
      <c r="FOX12" s="140"/>
      <c r="FOY12" s="140"/>
      <c r="FOZ12" s="140"/>
      <c r="FPA12" s="140"/>
      <c r="FPB12" s="140"/>
      <c r="FPC12" s="140"/>
      <c r="FPD12" s="140"/>
      <c r="FPE12" s="140"/>
      <c r="FPF12" s="140"/>
      <c r="FPG12" s="140"/>
      <c r="FPH12" s="140"/>
      <c r="FPI12" s="140"/>
      <c r="FPJ12" s="140"/>
      <c r="FPK12" s="140"/>
      <c r="FPL12" s="140"/>
      <c r="FPM12" s="140"/>
      <c r="FPN12" s="140"/>
      <c r="FPO12" s="140"/>
      <c r="FPP12" s="140"/>
      <c r="FPQ12" s="140"/>
      <c r="FPR12" s="140"/>
      <c r="FPS12" s="140"/>
      <c r="FPT12" s="140"/>
      <c r="FPU12" s="140"/>
      <c r="FPV12" s="140"/>
      <c r="FPW12" s="140"/>
      <c r="FPX12" s="140"/>
      <c r="FPY12" s="140"/>
      <c r="FPZ12" s="140"/>
      <c r="FQA12" s="140"/>
      <c r="FQB12" s="140"/>
      <c r="FQC12" s="140"/>
      <c r="FQD12" s="140"/>
      <c r="FQE12" s="140"/>
      <c r="FQF12" s="140"/>
      <c r="FQG12" s="140"/>
      <c r="FQH12" s="140"/>
      <c r="FQI12" s="140"/>
      <c r="FQJ12" s="140"/>
      <c r="FQK12" s="140"/>
      <c r="FQL12" s="140"/>
      <c r="FQM12" s="140"/>
      <c r="FQN12" s="140"/>
      <c r="FQO12" s="140"/>
      <c r="FQP12" s="140"/>
      <c r="FQQ12" s="140"/>
      <c r="FQR12" s="140"/>
      <c r="FQS12" s="140"/>
      <c r="FQT12" s="140"/>
      <c r="FQU12" s="140"/>
      <c r="FQV12" s="140"/>
      <c r="FQW12" s="140"/>
      <c r="FQX12" s="140"/>
      <c r="FQY12" s="140"/>
      <c r="FQZ12" s="140"/>
      <c r="FRA12" s="140"/>
      <c r="FRB12" s="140"/>
      <c r="FRC12" s="140"/>
      <c r="FRD12" s="140"/>
      <c r="FRE12" s="140"/>
      <c r="FRF12" s="140"/>
      <c r="FRG12" s="140"/>
      <c r="FRH12" s="140"/>
      <c r="FRI12" s="140"/>
      <c r="FRJ12" s="140"/>
      <c r="FRK12" s="140"/>
      <c r="FRL12" s="140"/>
      <c r="FRM12" s="140"/>
      <c r="FRN12" s="140"/>
      <c r="FRO12" s="140"/>
      <c r="FRP12" s="140"/>
      <c r="FRQ12" s="140"/>
      <c r="FRR12" s="140"/>
      <c r="FRS12" s="140"/>
      <c r="FRT12" s="140"/>
      <c r="FRU12" s="140"/>
      <c r="FRV12" s="140"/>
      <c r="FRW12" s="140"/>
      <c r="FRX12" s="140"/>
      <c r="FRY12" s="140"/>
      <c r="FRZ12" s="140"/>
      <c r="FSA12" s="140"/>
      <c r="FSB12" s="140"/>
      <c r="FSC12" s="140"/>
      <c r="FSD12" s="140"/>
      <c r="FSE12" s="140"/>
      <c r="FSF12" s="140"/>
      <c r="FSG12" s="140"/>
      <c r="FSH12" s="140"/>
      <c r="FSI12" s="140"/>
      <c r="FSJ12" s="140"/>
      <c r="FSK12" s="140"/>
      <c r="FSL12" s="140"/>
      <c r="FSM12" s="140"/>
      <c r="FSN12" s="140"/>
      <c r="FSO12" s="140"/>
      <c r="FSP12" s="140"/>
      <c r="FSQ12" s="140"/>
      <c r="FSR12" s="140"/>
      <c r="FSS12" s="140"/>
      <c r="FST12" s="140"/>
      <c r="FSU12" s="140"/>
      <c r="FSV12" s="140"/>
      <c r="FSW12" s="140"/>
      <c r="FSX12" s="140"/>
      <c r="FSY12" s="140"/>
      <c r="FSZ12" s="140"/>
      <c r="FTA12" s="140"/>
      <c r="FTB12" s="140"/>
      <c r="FTC12" s="140"/>
      <c r="FTD12" s="140"/>
      <c r="FTE12" s="140"/>
      <c r="FTF12" s="140"/>
      <c r="FTG12" s="140"/>
      <c r="FTH12" s="140"/>
      <c r="FTI12" s="140"/>
      <c r="FTJ12" s="140"/>
      <c r="FTK12" s="140"/>
      <c r="FTL12" s="140"/>
      <c r="FTM12" s="140"/>
      <c r="FTN12" s="140"/>
      <c r="FTO12" s="140"/>
      <c r="FTP12" s="140"/>
      <c r="FTQ12" s="140"/>
      <c r="FTR12" s="140"/>
      <c r="FTS12" s="140"/>
      <c r="FTT12" s="140"/>
      <c r="FTU12" s="140"/>
      <c r="FTV12" s="140"/>
      <c r="FTW12" s="140"/>
      <c r="FTX12" s="140"/>
      <c r="FTY12" s="140"/>
      <c r="FTZ12" s="140"/>
      <c r="FUA12" s="140"/>
      <c r="FUB12" s="140"/>
      <c r="FUC12" s="140"/>
      <c r="FUD12" s="140"/>
      <c r="FUE12" s="140"/>
      <c r="FUF12" s="140"/>
      <c r="FUG12" s="140"/>
      <c r="FUH12" s="140"/>
      <c r="FUI12" s="140"/>
      <c r="FUJ12" s="140"/>
      <c r="FUK12" s="140"/>
      <c r="FUL12" s="140"/>
      <c r="FUM12" s="140"/>
      <c r="FUN12" s="140"/>
      <c r="FUO12" s="140"/>
      <c r="FUP12" s="140"/>
      <c r="FUQ12" s="140"/>
      <c r="FUR12" s="140"/>
      <c r="FUS12" s="140"/>
      <c r="FUT12" s="140"/>
      <c r="FUU12" s="140"/>
      <c r="FUV12" s="140"/>
      <c r="FUW12" s="140"/>
      <c r="FUX12" s="140"/>
      <c r="FUY12" s="140"/>
      <c r="FUZ12" s="140"/>
      <c r="FVA12" s="140"/>
      <c r="FVB12" s="140"/>
      <c r="FVC12" s="140"/>
      <c r="FVD12" s="140"/>
      <c r="FVE12" s="140"/>
      <c r="FVF12" s="140"/>
      <c r="FVG12" s="140"/>
      <c r="FVH12" s="140"/>
      <c r="FVI12" s="140"/>
      <c r="FVJ12" s="140"/>
      <c r="FVK12" s="140"/>
      <c r="FVL12" s="140"/>
      <c r="FVM12" s="140"/>
      <c r="FVN12" s="140"/>
      <c r="FVO12" s="140"/>
      <c r="FVP12" s="140"/>
      <c r="FVQ12" s="140"/>
      <c r="FVR12" s="140"/>
      <c r="FVS12" s="140"/>
      <c r="FWE12" s="140"/>
      <c r="FWF12" s="140"/>
      <c r="FWG12" s="140"/>
      <c r="FWH12" s="140"/>
      <c r="FWI12" s="140"/>
      <c r="FWJ12" s="140"/>
      <c r="FWK12" s="140"/>
      <c r="FWL12" s="140"/>
      <c r="FWM12" s="140"/>
      <c r="FWN12" s="140"/>
      <c r="FWO12" s="140"/>
      <c r="FWP12" s="140"/>
      <c r="FWQ12" s="140"/>
      <c r="FWR12" s="140"/>
      <c r="FWS12" s="140"/>
      <c r="FWT12" s="140"/>
      <c r="FWU12" s="140"/>
      <c r="FWV12" s="140"/>
      <c r="FWW12" s="140"/>
      <c r="FWX12" s="140"/>
      <c r="FWY12" s="140"/>
      <c r="FWZ12" s="140"/>
      <c r="FXA12" s="140"/>
      <c r="FXB12" s="140"/>
      <c r="FXC12" s="140"/>
      <c r="FXD12" s="140"/>
      <c r="FXE12" s="140"/>
      <c r="FXF12" s="140"/>
      <c r="FXG12" s="140"/>
      <c r="FXH12" s="140"/>
      <c r="FXI12" s="140"/>
      <c r="FXJ12" s="140"/>
      <c r="FXK12" s="140"/>
      <c r="FXL12" s="140"/>
      <c r="FXM12" s="140"/>
      <c r="FXN12" s="140"/>
      <c r="FXO12" s="140"/>
      <c r="FXP12" s="140"/>
      <c r="FXQ12" s="140"/>
      <c r="FXR12" s="140"/>
      <c r="FXS12" s="140"/>
      <c r="FXT12" s="140"/>
      <c r="FXU12" s="140"/>
      <c r="FXV12" s="140"/>
      <c r="FXW12" s="140"/>
      <c r="FXX12" s="140"/>
      <c r="FXY12" s="140"/>
      <c r="FXZ12" s="140"/>
      <c r="FYA12" s="140"/>
      <c r="FYB12" s="140"/>
      <c r="FYC12" s="140"/>
      <c r="FYD12" s="140"/>
      <c r="FYE12" s="140"/>
      <c r="FYF12" s="140"/>
      <c r="FYG12" s="140"/>
      <c r="FYH12" s="140"/>
      <c r="FYI12" s="140"/>
      <c r="FYJ12" s="140"/>
      <c r="FYK12" s="140"/>
      <c r="FYL12" s="140"/>
      <c r="FYM12" s="140"/>
      <c r="FYN12" s="140"/>
      <c r="FYO12" s="140"/>
      <c r="FYP12" s="140"/>
      <c r="FYQ12" s="140"/>
      <c r="FYR12" s="140"/>
      <c r="FYS12" s="140"/>
      <c r="FYT12" s="140"/>
      <c r="FYU12" s="140"/>
      <c r="FYV12" s="140"/>
      <c r="FYW12" s="140"/>
      <c r="FYX12" s="140"/>
      <c r="FYY12" s="140"/>
      <c r="FYZ12" s="140"/>
      <c r="FZA12" s="140"/>
      <c r="FZB12" s="140"/>
      <c r="FZC12" s="140"/>
      <c r="FZD12" s="140"/>
      <c r="FZE12" s="140"/>
      <c r="FZF12" s="140"/>
      <c r="FZG12" s="140"/>
      <c r="FZH12" s="140"/>
      <c r="FZI12" s="140"/>
      <c r="FZJ12" s="140"/>
      <c r="FZK12" s="140"/>
      <c r="FZL12" s="140"/>
      <c r="FZM12" s="140"/>
      <c r="FZN12" s="140"/>
      <c r="FZO12" s="140"/>
      <c r="FZP12" s="140"/>
      <c r="FZQ12" s="140"/>
      <c r="FZR12" s="140"/>
      <c r="FZS12" s="140"/>
      <c r="FZT12" s="140"/>
      <c r="FZU12" s="140"/>
      <c r="FZV12" s="140"/>
      <c r="FZW12" s="140"/>
      <c r="FZX12" s="140"/>
      <c r="FZY12" s="140"/>
      <c r="FZZ12" s="140"/>
      <c r="GAA12" s="140"/>
      <c r="GAB12" s="140"/>
      <c r="GAC12" s="140"/>
      <c r="GAD12" s="140"/>
      <c r="GAE12" s="140"/>
      <c r="GAF12" s="140"/>
      <c r="GAG12" s="140"/>
      <c r="GAH12" s="140"/>
      <c r="GAI12" s="140"/>
      <c r="GAJ12" s="140"/>
      <c r="GAK12" s="140"/>
      <c r="GAL12" s="140"/>
      <c r="GAM12" s="140"/>
      <c r="GAN12" s="140"/>
      <c r="GAO12" s="140"/>
      <c r="GAP12" s="140"/>
      <c r="GAQ12" s="140"/>
      <c r="GAR12" s="140"/>
      <c r="GAS12" s="140"/>
      <c r="GAT12" s="140"/>
      <c r="GAU12" s="140"/>
      <c r="GAV12" s="140"/>
      <c r="GAW12" s="140"/>
      <c r="GAX12" s="140"/>
      <c r="GAY12" s="140"/>
      <c r="GAZ12" s="140"/>
      <c r="GBA12" s="140"/>
      <c r="GBB12" s="140"/>
      <c r="GBC12" s="140"/>
      <c r="GBD12" s="140"/>
      <c r="GBE12" s="140"/>
      <c r="GBF12" s="140"/>
      <c r="GBG12" s="140"/>
      <c r="GBH12" s="140"/>
      <c r="GBI12" s="140"/>
      <c r="GBJ12" s="140"/>
      <c r="GBK12" s="140"/>
      <c r="GBL12" s="140"/>
      <c r="GBM12" s="140"/>
      <c r="GBN12" s="140"/>
      <c r="GBO12" s="140"/>
      <c r="GBP12" s="140"/>
      <c r="GBQ12" s="140"/>
      <c r="GBR12" s="140"/>
      <c r="GBS12" s="140"/>
      <c r="GBT12" s="140"/>
      <c r="GBU12" s="140"/>
      <c r="GBV12" s="140"/>
      <c r="GBW12" s="140"/>
      <c r="GBX12" s="140"/>
      <c r="GBY12" s="140"/>
      <c r="GBZ12" s="140"/>
      <c r="GCA12" s="140"/>
      <c r="GCB12" s="140"/>
      <c r="GCC12" s="140"/>
      <c r="GCD12" s="140"/>
      <c r="GCE12" s="140"/>
      <c r="GCF12" s="140"/>
      <c r="GCG12" s="140"/>
      <c r="GCH12" s="140"/>
      <c r="GCI12" s="140"/>
      <c r="GCJ12" s="140"/>
      <c r="GCK12" s="140"/>
      <c r="GCL12" s="140"/>
      <c r="GCM12" s="140"/>
      <c r="GCN12" s="140"/>
      <c r="GCO12" s="140"/>
      <c r="GCP12" s="140"/>
      <c r="GCQ12" s="140"/>
      <c r="GCR12" s="140"/>
      <c r="GCS12" s="140"/>
      <c r="GCT12" s="140"/>
      <c r="GCU12" s="140"/>
      <c r="GCV12" s="140"/>
      <c r="GCW12" s="140"/>
      <c r="GCX12" s="140"/>
      <c r="GCY12" s="140"/>
      <c r="GCZ12" s="140"/>
      <c r="GDA12" s="140"/>
      <c r="GDB12" s="140"/>
      <c r="GDC12" s="140"/>
      <c r="GDD12" s="140"/>
      <c r="GDE12" s="140"/>
      <c r="GDF12" s="140"/>
      <c r="GDG12" s="140"/>
      <c r="GDH12" s="140"/>
      <c r="GDI12" s="140"/>
      <c r="GDJ12" s="140"/>
      <c r="GDK12" s="140"/>
      <c r="GDL12" s="140"/>
      <c r="GDM12" s="140"/>
      <c r="GDN12" s="140"/>
      <c r="GDO12" s="140"/>
      <c r="GDP12" s="140"/>
      <c r="GDQ12" s="140"/>
      <c r="GDR12" s="140"/>
      <c r="GDS12" s="140"/>
      <c r="GDT12" s="140"/>
      <c r="GDU12" s="140"/>
      <c r="GDV12" s="140"/>
      <c r="GDW12" s="140"/>
      <c r="GDX12" s="140"/>
      <c r="GDY12" s="140"/>
      <c r="GDZ12" s="140"/>
      <c r="GEA12" s="140"/>
      <c r="GEB12" s="140"/>
      <c r="GEC12" s="140"/>
      <c r="GED12" s="140"/>
      <c r="GEE12" s="140"/>
      <c r="GEF12" s="140"/>
      <c r="GEG12" s="140"/>
      <c r="GEH12" s="140"/>
      <c r="GEI12" s="140"/>
      <c r="GEJ12" s="140"/>
      <c r="GEK12" s="140"/>
      <c r="GEL12" s="140"/>
      <c r="GEM12" s="140"/>
      <c r="GEN12" s="140"/>
      <c r="GEO12" s="140"/>
      <c r="GEP12" s="140"/>
      <c r="GEQ12" s="140"/>
      <c r="GER12" s="140"/>
      <c r="GES12" s="140"/>
      <c r="GET12" s="140"/>
      <c r="GEU12" s="140"/>
      <c r="GEV12" s="140"/>
      <c r="GEW12" s="140"/>
      <c r="GEX12" s="140"/>
      <c r="GEY12" s="140"/>
      <c r="GEZ12" s="140"/>
      <c r="GFA12" s="140"/>
      <c r="GFB12" s="140"/>
      <c r="GFC12" s="140"/>
      <c r="GFD12" s="140"/>
      <c r="GFE12" s="140"/>
      <c r="GFF12" s="140"/>
      <c r="GFG12" s="140"/>
      <c r="GFH12" s="140"/>
      <c r="GFI12" s="140"/>
      <c r="GFJ12" s="140"/>
      <c r="GFK12" s="140"/>
      <c r="GFL12" s="140"/>
      <c r="GFM12" s="140"/>
      <c r="GFN12" s="140"/>
      <c r="GFO12" s="140"/>
      <c r="GGA12" s="140"/>
      <c r="GGB12" s="140"/>
      <c r="GGC12" s="140"/>
      <c r="GGD12" s="140"/>
      <c r="GGE12" s="140"/>
      <c r="GGF12" s="140"/>
      <c r="GGG12" s="140"/>
      <c r="GGH12" s="140"/>
      <c r="GGI12" s="140"/>
      <c r="GGJ12" s="140"/>
      <c r="GGK12" s="140"/>
      <c r="GGL12" s="140"/>
      <c r="GGM12" s="140"/>
      <c r="GGN12" s="140"/>
      <c r="GGO12" s="140"/>
      <c r="GGP12" s="140"/>
      <c r="GGQ12" s="140"/>
      <c r="GGR12" s="140"/>
      <c r="GGS12" s="140"/>
      <c r="GGT12" s="140"/>
      <c r="GGU12" s="140"/>
      <c r="GGV12" s="140"/>
      <c r="GGW12" s="140"/>
      <c r="GGX12" s="140"/>
      <c r="GGY12" s="140"/>
      <c r="GGZ12" s="140"/>
      <c r="GHA12" s="140"/>
      <c r="GHB12" s="140"/>
      <c r="GHC12" s="140"/>
      <c r="GHD12" s="140"/>
      <c r="GHE12" s="140"/>
      <c r="GHF12" s="140"/>
      <c r="GHG12" s="140"/>
      <c r="GHH12" s="140"/>
      <c r="GHI12" s="140"/>
      <c r="GHJ12" s="140"/>
      <c r="GHK12" s="140"/>
      <c r="GHL12" s="140"/>
      <c r="GHM12" s="140"/>
      <c r="GHN12" s="140"/>
      <c r="GHO12" s="140"/>
      <c r="GHP12" s="140"/>
      <c r="GHQ12" s="140"/>
      <c r="GHR12" s="140"/>
      <c r="GHS12" s="140"/>
      <c r="GHT12" s="140"/>
      <c r="GHU12" s="140"/>
      <c r="GHV12" s="140"/>
      <c r="GHW12" s="140"/>
      <c r="GHX12" s="140"/>
      <c r="GHY12" s="140"/>
      <c r="GHZ12" s="140"/>
      <c r="GIA12" s="140"/>
      <c r="GIB12" s="140"/>
      <c r="GIC12" s="140"/>
      <c r="GID12" s="140"/>
      <c r="GIE12" s="140"/>
      <c r="GIF12" s="140"/>
      <c r="GIG12" s="140"/>
      <c r="GIH12" s="140"/>
      <c r="GII12" s="140"/>
      <c r="GIJ12" s="140"/>
      <c r="GIK12" s="140"/>
      <c r="GIL12" s="140"/>
      <c r="GIM12" s="140"/>
      <c r="GIN12" s="140"/>
      <c r="GIO12" s="140"/>
      <c r="GIP12" s="140"/>
      <c r="GIQ12" s="140"/>
      <c r="GIR12" s="140"/>
      <c r="GIS12" s="140"/>
      <c r="GIT12" s="140"/>
      <c r="GIU12" s="140"/>
      <c r="GIV12" s="140"/>
      <c r="GIW12" s="140"/>
      <c r="GIX12" s="140"/>
      <c r="GIY12" s="140"/>
      <c r="GIZ12" s="140"/>
      <c r="GJA12" s="140"/>
      <c r="GJB12" s="140"/>
      <c r="GJC12" s="140"/>
      <c r="GJD12" s="140"/>
      <c r="GJE12" s="140"/>
      <c r="GJF12" s="140"/>
      <c r="GJG12" s="140"/>
      <c r="GJH12" s="140"/>
      <c r="GJI12" s="140"/>
      <c r="GJJ12" s="140"/>
      <c r="GJK12" s="140"/>
      <c r="GJL12" s="140"/>
      <c r="GJM12" s="140"/>
      <c r="GJN12" s="140"/>
      <c r="GJO12" s="140"/>
      <c r="GJP12" s="140"/>
      <c r="GJQ12" s="140"/>
      <c r="GJR12" s="140"/>
      <c r="GJS12" s="140"/>
      <c r="GJT12" s="140"/>
      <c r="GJU12" s="140"/>
      <c r="GJV12" s="140"/>
      <c r="GJW12" s="140"/>
      <c r="GJX12" s="140"/>
      <c r="GJY12" s="140"/>
      <c r="GJZ12" s="140"/>
      <c r="GKA12" s="140"/>
      <c r="GKB12" s="140"/>
      <c r="GKC12" s="140"/>
      <c r="GKD12" s="140"/>
      <c r="GKE12" s="140"/>
      <c r="GKF12" s="140"/>
      <c r="GKG12" s="140"/>
      <c r="GKH12" s="140"/>
      <c r="GKI12" s="140"/>
      <c r="GKJ12" s="140"/>
      <c r="GKK12" s="140"/>
      <c r="GKL12" s="140"/>
      <c r="GKM12" s="140"/>
      <c r="GKN12" s="140"/>
      <c r="GKO12" s="140"/>
      <c r="GKP12" s="140"/>
      <c r="GKQ12" s="140"/>
      <c r="GKR12" s="140"/>
      <c r="GKS12" s="140"/>
      <c r="GKT12" s="140"/>
      <c r="GKU12" s="140"/>
      <c r="GKV12" s="140"/>
      <c r="GKW12" s="140"/>
      <c r="GKX12" s="140"/>
      <c r="GKY12" s="140"/>
      <c r="GKZ12" s="140"/>
      <c r="GLA12" s="140"/>
      <c r="GLB12" s="140"/>
      <c r="GLC12" s="140"/>
      <c r="GLD12" s="140"/>
      <c r="GLE12" s="140"/>
      <c r="GLF12" s="140"/>
      <c r="GLG12" s="140"/>
      <c r="GLH12" s="140"/>
      <c r="GLI12" s="140"/>
      <c r="GLJ12" s="140"/>
      <c r="GLK12" s="140"/>
      <c r="GLL12" s="140"/>
      <c r="GLM12" s="140"/>
      <c r="GLN12" s="140"/>
      <c r="GLO12" s="140"/>
      <c r="GLP12" s="140"/>
      <c r="GLQ12" s="140"/>
      <c r="GLR12" s="140"/>
      <c r="GLS12" s="140"/>
      <c r="GLT12" s="140"/>
      <c r="GLU12" s="140"/>
      <c r="GLV12" s="140"/>
      <c r="GLW12" s="140"/>
      <c r="GLX12" s="140"/>
      <c r="GLY12" s="140"/>
      <c r="GLZ12" s="140"/>
      <c r="GMA12" s="140"/>
      <c r="GMB12" s="140"/>
      <c r="GMC12" s="140"/>
      <c r="GMD12" s="140"/>
      <c r="GME12" s="140"/>
      <c r="GMF12" s="140"/>
      <c r="GMG12" s="140"/>
      <c r="GMH12" s="140"/>
      <c r="GMI12" s="140"/>
      <c r="GMJ12" s="140"/>
      <c r="GMK12" s="140"/>
      <c r="GML12" s="140"/>
      <c r="GMM12" s="140"/>
      <c r="GMN12" s="140"/>
      <c r="GMO12" s="140"/>
      <c r="GMP12" s="140"/>
      <c r="GMQ12" s="140"/>
      <c r="GMR12" s="140"/>
      <c r="GMS12" s="140"/>
      <c r="GMT12" s="140"/>
      <c r="GMU12" s="140"/>
      <c r="GMV12" s="140"/>
      <c r="GMW12" s="140"/>
      <c r="GMX12" s="140"/>
      <c r="GMY12" s="140"/>
      <c r="GMZ12" s="140"/>
      <c r="GNA12" s="140"/>
      <c r="GNB12" s="140"/>
      <c r="GNC12" s="140"/>
      <c r="GND12" s="140"/>
      <c r="GNE12" s="140"/>
      <c r="GNF12" s="140"/>
      <c r="GNG12" s="140"/>
      <c r="GNH12" s="140"/>
      <c r="GNI12" s="140"/>
      <c r="GNJ12" s="140"/>
      <c r="GNK12" s="140"/>
      <c r="GNL12" s="140"/>
      <c r="GNM12" s="140"/>
      <c r="GNN12" s="140"/>
      <c r="GNO12" s="140"/>
      <c r="GNP12" s="140"/>
      <c r="GNQ12" s="140"/>
      <c r="GNR12" s="140"/>
      <c r="GNS12" s="140"/>
      <c r="GNT12" s="140"/>
      <c r="GNU12" s="140"/>
      <c r="GNV12" s="140"/>
      <c r="GNW12" s="140"/>
      <c r="GNX12" s="140"/>
      <c r="GNY12" s="140"/>
      <c r="GNZ12" s="140"/>
      <c r="GOA12" s="140"/>
      <c r="GOB12" s="140"/>
      <c r="GOC12" s="140"/>
      <c r="GOD12" s="140"/>
      <c r="GOE12" s="140"/>
      <c r="GOF12" s="140"/>
      <c r="GOG12" s="140"/>
      <c r="GOH12" s="140"/>
      <c r="GOI12" s="140"/>
      <c r="GOJ12" s="140"/>
      <c r="GOK12" s="140"/>
      <c r="GOL12" s="140"/>
      <c r="GOM12" s="140"/>
      <c r="GON12" s="140"/>
      <c r="GOO12" s="140"/>
      <c r="GOP12" s="140"/>
      <c r="GOQ12" s="140"/>
      <c r="GOR12" s="140"/>
      <c r="GOS12" s="140"/>
      <c r="GOT12" s="140"/>
      <c r="GOU12" s="140"/>
      <c r="GOV12" s="140"/>
      <c r="GOW12" s="140"/>
      <c r="GOX12" s="140"/>
      <c r="GOY12" s="140"/>
      <c r="GOZ12" s="140"/>
      <c r="GPA12" s="140"/>
      <c r="GPB12" s="140"/>
      <c r="GPC12" s="140"/>
      <c r="GPD12" s="140"/>
      <c r="GPE12" s="140"/>
      <c r="GPF12" s="140"/>
      <c r="GPG12" s="140"/>
      <c r="GPH12" s="140"/>
      <c r="GPI12" s="140"/>
      <c r="GPJ12" s="140"/>
      <c r="GPK12" s="140"/>
      <c r="GPW12" s="140"/>
      <c r="GPX12" s="140"/>
      <c r="GPY12" s="140"/>
      <c r="GPZ12" s="140"/>
      <c r="GQA12" s="140"/>
      <c r="GQB12" s="140"/>
      <c r="GQC12" s="140"/>
      <c r="GQD12" s="140"/>
      <c r="GQE12" s="140"/>
      <c r="GQF12" s="140"/>
      <c r="GQG12" s="140"/>
      <c r="GQH12" s="140"/>
      <c r="GQI12" s="140"/>
      <c r="GQJ12" s="140"/>
      <c r="GQK12" s="140"/>
      <c r="GQL12" s="140"/>
      <c r="GQM12" s="140"/>
      <c r="GQN12" s="140"/>
      <c r="GQO12" s="140"/>
      <c r="GQP12" s="140"/>
      <c r="GQQ12" s="140"/>
      <c r="GQR12" s="140"/>
      <c r="GQS12" s="140"/>
      <c r="GQT12" s="140"/>
      <c r="GQU12" s="140"/>
      <c r="GQV12" s="140"/>
      <c r="GQW12" s="140"/>
      <c r="GQX12" s="140"/>
      <c r="GQY12" s="140"/>
      <c r="GQZ12" s="140"/>
      <c r="GRA12" s="140"/>
      <c r="GRB12" s="140"/>
      <c r="GRC12" s="140"/>
      <c r="GRD12" s="140"/>
      <c r="GRE12" s="140"/>
      <c r="GRF12" s="140"/>
      <c r="GRG12" s="140"/>
      <c r="GRH12" s="140"/>
      <c r="GRI12" s="140"/>
      <c r="GRJ12" s="140"/>
      <c r="GRK12" s="140"/>
      <c r="GRL12" s="140"/>
      <c r="GRM12" s="140"/>
      <c r="GRN12" s="140"/>
      <c r="GRO12" s="140"/>
      <c r="GRP12" s="140"/>
      <c r="GRQ12" s="140"/>
      <c r="GRR12" s="140"/>
      <c r="GRS12" s="140"/>
      <c r="GRT12" s="140"/>
      <c r="GRU12" s="140"/>
      <c r="GRV12" s="140"/>
      <c r="GRW12" s="140"/>
      <c r="GRX12" s="140"/>
      <c r="GRY12" s="140"/>
      <c r="GRZ12" s="140"/>
      <c r="GSA12" s="140"/>
      <c r="GSB12" s="140"/>
      <c r="GSC12" s="140"/>
      <c r="GSD12" s="140"/>
      <c r="GSE12" s="140"/>
      <c r="GSF12" s="140"/>
      <c r="GSG12" s="140"/>
      <c r="GSH12" s="140"/>
      <c r="GSI12" s="140"/>
      <c r="GSJ12" s="140"/>
      <c r="GSK12" s="140"/>
      <c r="GSL12" s="140"/>
      <c r="GSM12" s="140"/>
      <c r="GSN12" s="140"/>
      <c r="GSO12" s="140"/>
      <c r="GSP12" s="140"/>
      <c r="GSQ12" s="140"/>
      <c r="GSR12" s="140"/>
      <c r="GSS12" s="140"/>
      <c r="GST12" s="140"/>
      <c r="GSU12" s="140"/>
      <c r="GSV12" s="140"/>
      <c r="GSW12" s="140"/>
      <c r="GSX12" s="140"/>
      <c r="GSY12" s="140"/>
      <c r="GSZ12" s="140"/>
      <c r="GTA12" s="140"/>
      <c r="GTB12" s="140"/>
      <c r="GTC12" s="140"/>
      <c r="GTD12" s="140"/>
      <c r="GTE12" s="140"/>
      <c r="GTF12" s="140"/>
      <c r="GTG12" s="140"/>
      <c r="GTH12" s="140"/>
      <c r="GTI12" s="140"/>
      <c r="GTJ12" s="140"/>
      <c r="GTK12" s="140"/>
      <c r="GTL12" s="140"/>
      <c r="GTM12" s="140"/>
      <c r="GTN12" s="140"/>
      <c r="GTO12" s="140"/>
      <c r="GTP12" s="140"/>
      <c r="GTQ12" s="140"/>
      <c r="GTR12" s="140"/>
      <c r="GTS12" s="140"/>
      <c r="GTT12" s="140"/>
      <c r="GTU12" s="140"/>
      <c r="GTV12" s="140"/>
      <c r="GTW12" s="140"/>
      <c r="GTX12" s="140"/>
      <c r="GTY12" s="140"/>
      <c r="GTZ12" s="140"/>
      <c r="GUA12" s="140"/>
      <c r="GUB12" s="140"/>
      <c r="GUC12" s="140"/>
      <c r="GUD12" s="140"/>
      <c r="GUE12" s="140"/>
      <c r="GUF12" s="140"/>
      <c r="GUG12" s="140"/>
      <c r="GUH12" s="140"/>
      <c r="GUI12" s="140"/>
      <c r="GUJ12" s="140"/>
      <c r="GUK12" s="140"/>
      <c r="GUL12" s="140"/>
      <c r="GUM12" s="140"/>
      <c r="GUN12" s="140"/>
      <c r="GUO12" s="140"/>
      <c r="GUP12" s="140"/>
      <c r="GUQ12" s="140"/>
      <c r="GUR12" s="140"/>
      <c r="GUS12" s="140"/>
      <c r="GUT12" s="140"/>
      <c r="GUU12" s="140"/>
      <c r="GUV12" s="140"/>
      <c r="GUW12" s="140"/>
      <c r="GUX12" s="140"/>
      <c r="GUY12" s="140"/>
      <c r="GUZ12" s="140"/>
      <c r="GVA12" s="140"/>
      <c r="GVB12" s="140"/>
      <c r="GVC12" s="140"/>
      <c r="GVD12" s="140"/>
      <c r="GVE12" s="140"/>
      <c r="GVF12" s="140"/>
      <c r="GVG12" s="140"/>
      <c r="GVH12" s="140"/>
      <c r="GVI12" s="140"/>
      <c r="GVJ12" s="140"/>
      <c r="GVK12" s="140"/>
      <c r="GVL12" s="140"/>
      <c r="GVM12" s="140"/>
      <c r="GVN12" s="140"/>
      <c r="GVO12" s="140"/>
      <c r="GVP12" s="140"/>
      <c r="GVQ12" s="140"/>
      <c r="GVR12" s="140"/>
      <c r="GVS12" s="140"/>
      <c r="GVT12" s="140"/>
      <c r="GVU12" s="140"/>
      <c r="GVV12" s="140"/>
      <c r="GVW12" s="140"/>
      <c r="GVX12" s="140"/>
      <c r="GVY12" s="140"/>
      <c r="GVZ12" s="140"/>
      <c r="GWA12" s="140"/>
      <c r="GWB12" s="140"/>
      <c r="GWC12" s="140"/>
      <c r="GWD12" s="140"/>
      <c r="GWE12" s="140"/>
      <c r="GWF12" s="140"/>
      <c r="GWG12" s="140"/>
      <c r="GWH12" s="140"/>
      <c r="GWI12" s="140"/>
      <c r="GWJ12" s="140"/>
      <c r="GWK12" s="140"/>
      <c r="GWL12" s="140"/>
      <c r="GWM12" s="140"/>
      <c r="GWN12" s="140"/>
      <c r="GWO12" s="140"/>
      <c r="GWP12" s="140"/>
      <c r="GWQ12" s="140"/>
      <c r="GWR12" s="140"/>
      <c r="GWS12" s="140"/>
      <c r="GWT12" s="140"/>
      <c r="GWU12" s="140"/>
      <c r="GWV12" s="140"/>
      <c r="GWW12" s="140"/>
      <c r="GWX12" s="140"/>
      <c r="GWY12" s="140"/>
      <c r="GWZ12" s="140"/>
      <c r="GXA12" s="140"/>
      <c r="GXB12" s="140"/>
      <c r="GXC12" s="140"/>
      <c r="GXD12" s="140"/>
      <c r="GXE12" s="140"/>
      <c r="GXF12" s="140"/>
      <c r="GXG12" s="140"/>
      <c r="GXH12" s="140"/>
      <c r="GXI12" s="140"/>
      <c r="GXJ12" s="140"/>
      <c r="GXK12" s="140"/>
      <c r="GXL12" s="140"/>
      <c r="GXM12" s="140"/>
      <c r="GXN12" s="140"/>
      <c r="GXO12" s="140"/>
      <c r="GXP12" s="140"/>
      <c r="GXQ12" s="140"/>
      <c r="GXR12" s="140"/>
      <c r="GXS12" s="140"/>
      <c r="GXT12" s="140"/>
      <c r="GXU12" s="140"/>
      <c r="GXV12" s="140"/>
      <c r="GXW12" s="140"/>
      <c r="GXX12" s="140"/>
      <c r="GXY12" s="140"/>
      <c r="GXZ12" s="140"/>
      <c r="GYA12" s="140"/>
      <c r="GYB12" s="140"/>
      <c r="GYC12" s="140"/>
      <c r="GYD12" s="140"/>
      <c r="GYE12" s="140"/>
      <c r="GYF12" s="140"/>
      <c r="GYG12" s="140"/>
      <c r="GYH12" s="140"/>
      <c r="GYI12" s="140"/>
      <c r="GYJ12" s="140"/>
      <c r="GYK12" s="140"/>
      <c r="GYL12" s="140"/>
      <c r="GYM12" s="140"/>
      <c r="GYN12" s="140"/>
      <c r="GYO12" s="140"/>
      <c r="GYP12" s="140"/>
      <c r="GYQ12" s="140"/>
      <c r="GYR12" s="140"/>
      <c r="GYS12" s="140"/>
      <c r="GYT12" s="140"/>
      <c r="GYU12" s="140"/>
      <c r="GYV12" s="140"/>
      <c r="GYW12" s="140"/>
      <c r="GYX12" s="140"/>
      <c r="GYY12" s="140"/>
      <c r="GYZ12" s="140"/>
      <c r="GZA12" s="140"/>
      <c r="GZB12" s="140"/>
      <c r="GZC12" s="140"/>
      <c r="GZD12" s="140"/>
      <c r="GZE12" s="140"/>
      <c r="GZF12" s="140"/>
      <c r="GZG12" s="140"/>
      <c r="GZS12" s="140"/>
      <c r="GZT12" s="140"/>
      <c r="GZU12" s="140"/>
      <c r="GZV12" s="140"/>
      <c r="GZW12" s="140"/>
      <c r="GZX12" s="140"/>
      <c r="GZY12" s="140"/>
      <c r="GZZ12" s="140"/>
      <c r="HAA12" s="140"/>
      <c r="HAB12" s="140"/>
      <c r="HAC12" s="140"/>
      <c r="HAD12" s="140"/>
      <c r="HAE12" s="140"/>
      <c r="HAF12" s="140"/>
      <c r="HAG12" s="140"/>
      <c r="HAH12" s="140"/>
      <c r="HAI12" s="140"/>
      <c r="HAJ12" s="140"/>
      <c r="HAK12" s="140"/>
      <c r="HAL12" s="140"/>
      <c r="HAM12" s="140"/>
      <c r="HAN12" s="140"/>
      <c r="HAO12" s="140"/>
      <c r="HAP12" s="140"/>
      <c r="HAQ12" s="140"/>
      <c r="HAR12" s="140"/>
      <c r="HAS12" s="140"/>
      <c r="HAT12" s="140"/>
      <c r="HAU12" s="140"/>
      <c r="HAV12" s="140"/>
      <c r="HAW12" s="140"/>
      <c r="HAX12" s="140"/>
      <c r="HAY12" s="140"/>
      <c r="HAZ12" s="140"/>
      <c r="HBA12" s="140"/>
      <c r="HBB12" s="140"/>
      <c r="HBC12" s="140"/>
      <c r="HBD12" s="140"/>
      <c r="HBE12" s="140"/>
      <c r="HBF12" s="140"/>
      <c r="HBG12" s="140"/>
      <c r="HBH12" s="140"/>
      <c r="HBI12" s="140"/>
      <c r="HBJ12" s="140"/>
      <c r="HBK12" s="140"/>
      <c r="HBL12" s="140"/>
      <c r="HBM12" s="140"/>
      <c r="HBN12" s="140"/>
      <c r="HBO12" s="140"/>
      <c r="HBP12" s="140"/>
      <c r="HBQ12" s="140"/>
      <c r="HBR12" s="140"/>
      <c r="HBS12" s="140"/>
      <c r="HBT12" s="140"/>
      <c r="HBU12" s="140"/>
      <c r="HBV12" s="140"/>
      <c r="HBW12" s="140"/>
      <c r="HBX12" s="140"/>
      <c r="HBY12" s="140"/>
      <c r="HBZ12" s="140"/>
      <c r="HCA12" s="140"/>
      <c r="HCB12" s="140"/>
      <c r="HCC12" s="140"/>
      <c r="HCD12" s="140"/>
      <c r="HCE12" s="140"/>
      <c r="HCF12" s="140"/>
      <c r="HCG12" s="140"/>
      <c r="HCH12" s="140"/>
      <c r="HCI12" s="140"/>
      <c r="HCJ12" s="140"/>
      <c r="HCK12" s="140"/>
      <c r="HCL12" s="140"/>
      <c r="HCM12" s="140"/>
      <c r="HCN12" s="140"/>
      <c r="HCO12" s="140"/>
      <c r="HCP12" s="140"/>
      <c r="HCQ12" s="140"/>
      <c r="HCR12" s="140"/>
      <c r="HCS12" s="140"/>
      <c r="HCT12" s="140"/>
      <c r="HCU12" s="140"/>
      <c r="HCV12" s="140"/>
      <c r="HCW12" s="140"/>
      <c r="HCX12" s="140"/>
      <c r="HCY12" s="140"/>
      <c r="HCZ12" s="140"/>
      <c r="HDA12" s="140"/>
      <c r="HDB12" s="140"/>
      <c r="HDC12" s="140"/>
      <c r="HDD12" s="140"/>
      <c r="HDE12" s="140"/>
      <c r="HDF12" s="140"/>
      <c r="HDG12" s="140"/>
      <c r="HDH12" s="140"/>
      <c r="HDI12" s="140"/>
      <c r="HDJ12" s="140"/>
      <c r="HDK12" s="140"/>
      <c r="HDL12" s="140"/>
      <c r="HDM12" s="140"/>
      <c r="HDN12" s="140"/>
      <c r="HDO12" s="140"/>
      <c r="HDP12" s="140"/>
      <c r="HDQ12" s="140"/>
      <c r="HDR12" s="140"/>
      <c r="HDS12" s="140"/>
      <c r="HDT12" s="140"/>
      <c r="HDU12" s="140"/>
      <c r="HDV12" s="140"/>
      <c r="HDW12" s="140"/>
      <c r="HDX12" s="140"/>
      <c r="HDY12" s="140"/>
      <c r="HDZ12" s="140"/>
      <c r="HEA12" s="140"/>
      <c r="HEB12" s="140"/>
      <c r="HEC12" s="140"/>
      <c r="HED12" s="140"/>
      <c r="HEE12" s="140"/>
      <c r="HEF12" s="140"/>
      <c r="HEG12" s="140"/>
      <c r="HEH12" s="140"/>
      <c r="HEI12" s="140"/>
      <c r="HEJ12" s="140"/>
      <c r="HEK12" s="140"/>
      <c r="HEL12" s="140"/>
      <c r="HEM12" s="140"/>
      <c r="HEN12" s="140"/>
      <c r="HEO12" s="140"/>
      <c r="HEP12" s="140"/>
      <c r="HEQ12" s="140"/>
      <c r="HER12" s="140"/>
      <c r="HES12" s="140"/>
      <c r="HET12" s="140"/>
      <c r="HEU12" s="140"/>
      <c r="HEV12" s="140"/>
      <c r="HEW12" s="140"/>
      <c r="HEX12" s="140"/>
      <c r="HEY12" s="140"/>
      <c r="HEZ12" s="140"/>
      <c r="HFA12" s="140"/>
      <c r="HFB12" s="140"/>
      <c r="HFC12" s="140"/>
      <c r="HFD12" s="140"/>
      <c r="HFE12" s="140"/>
      <c r="HFF12" s="140"/>
      <c r="HFG12" s="140"/>
      <c r="HFH12" s="140"/>
      <c r="HFI12" s="140"/>
      <c r="HFJ12" s="140"/>
      <c r="HFK12" s="140"/>
      <c r="HFL12" s="140"/>
      <c r="HFM12" s="140"/>
      <c r="HFN12" s="140"/>
      <c r="HFO12" s="140"/>
      <c r="HFP12" s="140"/>
      <c r="HFQ12" s="140"/>
      <c r="HFR12" s="140"/>
      <c r="HFS12" s="140"/>
      <c r="HFT12" s="140"/>
      <c r="HFU12" s="140"/>
      <c r="HFV12" s="140"/>
      <c r="HFW12" s="140"/>
      <c r="HFX12" s="140"/>
      <c r="HFY12" s="140"/>
      <c r="HFZ12" s="140"/>
      <c r="HGA12" s="140"/>
      <c r="HGB12" s="140"/>
      <c r="HGC12" s="140"/>
      <c r="HGD12" s="140"/>
      <c r="HGE12" s="140"/>
      <c r="HGF12" s="140"/>
      <c r="HGG12" s="140"/>
      <c r="HGH12" s="140"/>
      <c r="HGI12" s="140"/>
      <c r="HGJ12" s="140"/>
      <c r="HGK12" s="140"/>
      <c r="HGL12" s="140"/>
      <c r="HGM12" s="140"/>
      <c r="HGN12" s="140"/>
      <c r="HGO12" s="140"/>
      <c r="HGP12" s="140"/>
      <c r="HGQ12" s="140"/>
      <c r="HGR12" s="140"/>
      <c r="HGS12" s="140"/>
      <c r="HGT12" s="140"/>
      <c r="HGU12" s="140"/>
      <c r="HGV12" s="140"/>
      <c r="HGW12" s="140"/>
      <c r="HGX12" s="140"/>
      <c r="HGY12" s="140"/>
      <c r="HGZ12" s="140"/>
      <c r="HHA12" s="140"/>
      <c r="HHB12" s="140"/>
      <c r="HHC12" s="140"/>
      <c r="HHD12" s="140"/>
      <c r="HHE12" s="140"/>
      <c r="HHF12" s="140"/>
      <c r="HHG12" s="140"/>
      <c r="HHH12" s="140"/>
      <c r="HHI12" s="140"/>
      <c r="HHJ12" s="140"/>
      <c r="HHK12" s="140"/>
      <c r="HHL12" s="140"/>
      <c r="HHM12" s="140"/>
      <c r="HHN12" s="140"/>
      <c r="HHO12" s="140"/>
      <c r="HHP12" s="140"/>
      <c r="HHQ12" s="140"/>
      <c r="HHR12" s="140"/>
      <c r="HHS12" s="140"/>
      <c r="HHT12" s="140"/>
      <c r="HHU12" s="140"/>
      <c r="HHV12" s="140"/>
      <c r="HHW12" s="140"/>
      <c r="HHX12" s="140"/>
      <c r="HHY12" s="140"/>
      <c r="HHZ12" s="140"/>
      <c r="HIA12" s="140"/>
      <c r="HIB12" s="140"/>
      <c r="HIC12" s="140"/>
      <c r="HID12" s="140"/>
      <c r="HIE12" s="140"/>
      <c r="HIF12" s="140"/>
      <c r="HIG12" s="140"/>
      <c r="HIH12" s="140"/>
      <c r="HII12" s="140"/>
      <c r="HIJ12" s="140"/>
      <c r="HIK12" s="140"/>
      <c r="HIL12" s="140"/>
      <c r="HIM12" s="140"/>
      <c r="HIN12" s="140"/>
      <c r="HIO12" s="140"/>
      <c r="HIP12" s="140"/>
      <c r="HIQ12" s="140"/>
      <c r="HIR12" s="140"/>
      <c r="HIS12" s="140"/>
      <c r="HIT12" s="140"/>
      <c r="HIU12" s="140"/>
      <c r="HIV12" s="140"/>
      <c r="HIW12" s="140"/>
      <c r="HIX12" s="140"/>
      <c r="HIY12" s="140"/>
      <c r="HIZ12" s="140"/>
      <c r="HJA12" s="140"/>
      <c r="HJB12" s="140"/>
      <c r="HJC12" s="140"/>
      <c r="HJO12" s="140"/>
      <c r="HJP12" s="140"/>
      <c r="HJQ12" s="140"/>
      <c r="HJR12" s="140"/>
      <c r="HJS12" s="140"/>
      <c r="HJT12" s="140"/>
      <c r="HJU12" s="140"/>
      <c r="HJV12" s="140"/>
      <c r="HJW12" s="140"/>
      <c r="HJX12" s="140"/>
      <c r="HJY12" s="140"/>
      <c r="HJZ12" s="140"/>
      <c r="HKA12" s="140"/>
      <c r="HKB12" s="140"/>
      <c r="HKC12" s="140"/>
      <c r="HKD12" s="140"/>
      <c r="HKE12" s="140"/>
      <c r="HKF12" s="140"/>
      <c r="HKG12" s="140"/>
      <c r="HKH12" s="140"/>
      <c r="HKI12" s="140"/>
      <c r="HKJ12" s="140"/>
      <c r="HKK12" s="140"/>
      <c r="HKL12" s="140"/>
      <c r="HKM12" s="140"/>
      <c r="HKN12" s="140"/>
      <c r="HKO12" s="140"/>
      <c r="HKP12" s="140"/>
      <c r="HKQ12" s="140"/>
      <c r="HKR12" s="140"/>
      <c r="HKS12" s="140"/>
      <c r="HKT12" s="140"/>
      <c r="HKU12" s="140"/>
      <c r="HKV12" s="140"/>
      <c r="HKW12" s="140"/>
      <c r="HKX12" s="140"/>
      <c r="HKY12" s="140"/>
      <c r="HKZ12" s="140"/>
      <c r="HLA12" s="140"/>
      <c r="HLB12" s="140"/>
      <c r="HLC12" s="140"/>
      <c r="HLD12" s="140"/>
      <c r="HLE12" s="140"/>
      <c r="HLF12" s="140"/>
      <c r="HLG12" s="140"/>
      <c r="HLH12" s="140"/>
      <c r="HLI12" s="140"/>
      <c r="HLJ12" s="140"/>
      <c r="HLK12" s="140"/>
      <c r="HLL12" s="140"/>
      <c r="HLM12" s="140"/>
      <c r="HLN12" s="140"/>
      <c r="HLO12" s="140"/>
      <c r="HLP12" s="140"/>
      <c r="HLQ12" s="140"/>
      <c r="HLR12" s="140"/>
      <c r="HLS12" s="140"/>
      <c r="HLT12" s="140"/>
      <c r="HLU12" s="140"/>
      <c r="HLV12" s="140"/>
      <c r="HLW12" s="140"/>
      <c r="HLX12" s="140"/>
      <c r="HLY12" s="140"/>
      <c r="HLZ12" s="140"/>
      <c r="HMA12" s="140"/>
      <c r="HMB12" s="140"/>
      <c r="HMC12" s="140"/>
      <c r="HMD12" s="140"/>
      <c r="HME12" s="140"/>
      <c r="HMF12" s="140"/>
      <c r="HMG12" s="140"/>
      <c r="HMH12" s="140"/>
      <c r="HMI12" s="140"/>
      <c r="HMJ12" s="140"/>
      <c r="HMK12" s="140"/>
      <c r="HML12" s="140"/>
      <c r="HMM12" s="140"/>
      <c r="HMN12" s="140"/>
      <c r="HMO12" s="140"/>
      <c r="HMP12" s="140"/>
      <c r="HMQ12" s="140"/>
      <c r="HMR12" s="140"/>
      <c r="HMS12" s="140"/>
      <c r="HMT12" s="140"/>
      <c r="HMU12" s="140"/>
      <c r="HMV12" s="140"/>
      <c r="HMW12" s="140"/>
      <c r="HMX12" s="140"/>
      <c r="HMY12" s="140"/>
      <c r="HMZ12" s="140"/>
      <c r="HNA12" s="140"/>
      <c r="HNB12" s="140"/>
      <c r="HNC12" s="140"/>
      <c r="HND12" s="140"/>
      <c r="HNE12" s="140"/>
      <c r="HNF12" s="140"/>
      <c r="HNG12" s="140"/>
      <c r="HNH12" s="140"/>
      <c r="HNI12" s="140"/>
      <c r="HNJ12" s="140"/>
      <c r="HNK12" s="140"/>
      <c r="HNL12" s="140"/>
      <c r="HNM12" s="140"/>
      <c r="HNN12" s="140"/>
      <c r="HNO12" s="140"/>
      <c r="HNP12" s="140"/>
      <c r="HNQ12" s="140"/>
      <c r="HNR12" s="140"/>
      <c r="HNS12" s="140"/>
      <c r="HNT12" s="140"/>
      <c r="HNU12" s="140"/>
      <c r="HNV12" s="140"/>
      <c r="HNW12" s="140"/>
      <c r="HNX12" s="140"/>
      <c r="HNY12" s="140"/>
      <c r="HNZ12" s="140"/>
      <c r="HOA12" s="140"/>
      <c r="HOB12" s="140"/>
      <c r="HOC12" s="140"/>
      <c r="HOD12" s="140"/>
      <c r="HOE12" s="140"/>
      <c r="HOF12" s="140"/>
      <c r="HOG12" s="140"/>
      <c r="HOH12" s="140"/>
      <c r="HOI12" s="140"/>
      <c r="HOJ12" s="140"/>
      <c r="HOK12" s="140"/>
      <c r="HOL12" s="140"/>
      <c r="HOM12" s="140"/>
      <c r="HON12" s="140"/>
      <c r="HOO12" s="140"/>
      <c r="HOP12" s="140"/>
      <c r="HOQ12" s="140"/>
      <c r="HOR12" s="140"/>
      <c r="HOS12" s="140"/>
      <c r="HOT12" s="140"/>
      <c r="HOU12" s="140"/>
      <c r="HOV12" s="140"/>
      <c r="HOW12" s="140"/>
      <c r="HOX12" s="140"/>
      <c r="HOY12" s="140"/>
      <c r="HOZ12" s="140"/>
      <c r="HPA12" s="140"/>
      <c r="HPB12" s="140"/>
      <c r="HPC12" s="140"/>
      <c r="HPD12" s="140"/>
      <c r="HPE12" s="140"/>
      <c r="HPF12" s="140"/>
      <c r="HPG12" s="140"/>
      <c r="HPH12" s="140"/>
      <c r="HPI12" s="140"/>
      <c r="HPJ12" s="140"/>
      <c r="HPK12" s="140"/>
      <c r="HPL12" s="140"/>
      <c r="HPM12" s="140"/>
      <c r="HPN12" s="140"/>
      <c r="HPO12" s="140"/>
      <c r="HPP12" s="140"/>
      <c r="HPQ12" s="140"/>
      <c r="HPR12" s="140"/>
      <c r="HPS12" s="140"/>
      <c r="HPT12" s="140"/>
      <c r="HPU12" s="140"/>
      <c r="HPV12" s="140"/>
      <c r="HPW12" s="140"/>
      <c r="HPX12" s="140"/>
      <c r="HPY12" s="140"/>
      <c r="HPZ12" s="140"/>
      <c r="HQA12" s="140"/>
      <c r="HQB12" s="140"/>
      <c r="HQC12" s="140"/>
      <c r="HQD12" s="140"/>
      <c r="HQE12" s="140"/>
      <c r="HQF12" s="140"/>
      <c r="HQG12" s="140"/>
      <c r="HQH12" s="140"/>
      <c r="HQI12" s="140"/>
      <c r="HQJ12" s="140"/>
      <c r="HQK12" s="140"/>
      <c r="HQL12" s="140"/>
      <c r="HQM12" s="140"/>
      <c r="HQN12" s="140"/>
      <c r="HQO12" s="140"/>
      <c r="HQP12" s="140"/>
      <c r="HQQ12" s="140"/>
      <c r="HQR12" s="140"/>
      <c r="HQS12" s="140"/>
      <c r="HQT12" s="140"/>
      <c r="HQU12" s="140"/>
      <c r="HQV12" s="140"/>
      <c r="HQW12" s="140"/>
      <c r="HQX12" s="140"/>
      <c r="HQY12" s="140"/>
      <c r="HQZ12" s="140"/>
      <c r="HRA12" s="140"/>
      <c r="HRB12" s="140"/>
      <c r="HRC12" s="140"/>
      <c r="HRD12" s="140"/>
      <c r="HRE12" s="140"/>
      <c r="HRF12" s="140"/>
      <c r="HRG12" s="140"/>
      <c r="HRH12" s="140"/>
      <c r="HRI12" s="140"/>
      <c r="HRJ12" s="140"/>
      <c r="HRK12" s="140"/>
      <c r="HRL12" s="140"/>
      <c r="HRM12" s="140"/>
      <c r="HRN12" s="140"/>
      <c r="HRO12" s="140"/>
      <c r="HRP12" s="140"/>
      <c r="HRQ12" s="140"/>
      <c r="HRR12" s="140"/>
      <c r="HRS12" s="140"/>
      <c r="HRT12" s="140"/>
      <c r="HRU12" s="140"/>
      <c r="HRV12" s="140"/>
      <c r="HRW12" s="140"/>
      <c r="HRX12" s="140"/>
      <c r="HRY12" s="140"/>
      <c r="HRZ12" s="140"/>
      <c r="HSA12" s="140"/>
      <c r="HSB12" s="140"/>
      <c r="HSC12" s="140"/>
      <c r="HSD12" s="140"/>
      <c r="HSE12" s="140"/>
      <c r="HSF12" s="140"/>
      <c r="HSG12" s="140"/>
      <c r="HSH12" s="140"/>
      <c r="HSI12" s="140"/>
      <c r="HSJ12" s="140"/>
      <c r="HSK12" s="140"/>
      <c r="HSL12" s="140"/>
      <c r="HSM12" s="140"/>
      <c r="HSN12" s="140"/>
      <c r="HSO12" s="140"/>
      <c r="HSP12" s="140"/>
      <c r="HSQ12" s="140"/>
      <c r="HSR12" s="140"/>
      <c r="HSS12" s="140"/>
      <c r="HST12" s="140"/>
      <c r="HSU12" s="140"/>
      <c r="HSV12" s="140"/>
      <c r="HSW12" s="140"/>
      <c r="HSX12" s="140"/>
      <c r="HSY12" s="140"/>
      <c r="HTK12" s="140"/>
      <c r="HTL12" s="140"/>
      <c r="HTM12" s="140"/>
      <c r="HTN12" s="140"/>
      <c r="HTO12" s="140"/>
      <c r="HTP12" s="140"/>
      <c r="HTQ12" s="140"/>
      <c r="HTR12" s="140"/>
      <c r="HTS12" s="140"/>
      <c r="HTT12" s="140"/>
      <c r="HTU12" s="140"/>
      <c r="HTV12" s="140"/>
      <c r="HTW12" s="140"/>
      <c r="HTX12" s="140"/>
      <c r="HTY12" s="140"/>
      <c r="HTZ12" s="140"/>
      <c r="HUA12" s="140"/>
      <c r="HUB12" s="140"/>
      <c r="HUC12" s="140"/>
      <c r="HUD12" s="140"/>
      <c r="HUE12" s="140"/>
      <c r="HUF12" s="140"/>
      <c r="HUG12" s="140"/>
      <c r="HUH12" s="140"/>
      <c r="HUI12" s="140"/>
      <c r="HUJ12" s="140"/>
      <c r="HUK12" s="140"/>
      <c r="HUL12" s="140"/>
      <c r="HUM12" s="140"/>
      <c r="HUN12" s="140"/>
      <c r="HUO12" s="140"/>
      <c r="HUP12" s="140"/>
      <c r="HUQ12" s="140"/>
      <c r="HUR12" s="140"/>
      <c r="HUS12" s="140"/>
      <c r="HUT12" s="140"/>
      <c r="HUU12" s="140"/>
      <c r="HUV12" s="140"/>
      <c r="HUW12" s="140"/>
      <c r="HUX12" s="140"/>
      <c r="HUY12" s="140"/>
      <c r="HUZ12" s="140"/>
      <c r="HVA12" s="140"/>
      <c r="HVB12" s="140"/>
      <c r="HVC12" s="140"/>
      <c r="HVD12" s="140"/>
      <c r="HVE12" s="140"/>
      <c r="HVF12" s="140"/>
      <c r="HVG12" s="140"/>
      <c r="HVH12" s="140"/>
      <c r="HVI12" s="140"/>
      <c r="HVJ12" s="140"/>
      <c r="HVK12" s="140"/>
      <c r="HVL12" s="140"/>
      <c r="HVM12" s="140"/>
      <c r="HVN12" s="140"/>
      <c r="HVO12" s="140"/>
      <c r="HVP12" s="140"/>
      <c r="HVQ12" s="140"/>
      <c r="HVR12" s="140"/>
      <c r="HVS12" s="140"/>
      <c r="HVT12" s="140"/>
      <c r="HVU12" s="140"/>
      <c r="HVV12" s="140"/>
      <c r="HVW12" s="140"/>
      <c r="HVX12" s="140"/>
      <c r="HVY12" s="140"/>
      <c r="HVZ12" s="140"/>
      <c r="HWA12" s="140"/>
      <c r="HWB12" s="140"/>
      <c r="HWC12" s="140"/>
      <c r="HWD12" s="140"/>
      <c r="HWE12" s="140"/>
      <c r="HWF12" s="140"/>
      <c r="HWG12" s="140"/>
      <c r="HWH12" s="140"/>
      <c r="HWI12" s="140"/>
      <c r="HWJ12" s="140"/>
      <c r="HWK12" s="140"/>
      <c r="HWL12" s="140"/>
      <c r="HWM12" s="140"/>
      <c r="HWN12" s="140"/>
      <c r="HWO12" s="140"/>
      <c r="HWP12" s="140"/>
      <c r="HWQ12" s="140"/>
      <c r="HWR12" s="140"/>
      <c r="HWS12" s="140"/>
      <c r="HWT12" s="140"/>
      <c r="HWU12" s="140"/>
      <c r="HWV12" s="140"/>
      <c r="HWW12" s="140"/>
      <c r="HWX12" s="140"/>
      <c r="HWY12" s="140"/>
      <c r="HWZ12" s="140"/>
      <c r="HXA12" s="140"/>
      <c r="HXB12" s="140"/>
      <c r="HXC12" s="140"/>
      <c r="HXD12" s="140"/>
      <c r="HXE12" s="140"/>
      <c r="HXF12" s="140"/>
      <c r="HXG12" s="140"/>
      <c r="HXH12" s="140"/>
      <c r="HXI12" s="140"/>
      <c r="HXJ12" s="140"/>
      <c r="HXK12" s="140"/>
      <c r="HXL12" s="140"/>
      <c r="HXM12" s="140"/>
      <c r="HXN12" s="140"/>
      <c r="HXO12" s="140"/>
      <c r="HXP12" s="140"/>
      <c r="HXQ12" s="140"/>
      <c r="HXR12" s="140"/>
      <c r="HXS12" s="140"/>
      <c r="HXT12" s="140"/>
      <c r="HXU12" s="140"/>
      <c r="HXV12" s="140"/>
      <c r="HXW12" s="140"/>
      <c r="HXX12" s="140"/>
      <c r="HXY12" s="140"/>
      <c r="HXZ12" s="140"/>
      <c r="HYA12" s="140"/>
      <c r="HYB12" s="140"/>
      <c r="HYC12" s="140"/>
      <c r="HYD12" s="140"/>
      <c r="HYE12" s="140"/>
      <c r="HYF12" s="140"/>
      <c r="HYG12" s="140"/>
      <c r="HYH12" s="140"/>
      <c r="HYI12" s="140"/>
      <c r="HYJ12" s="140"/>
      <c r="HYK12" s="140"/>
      <c r="HYL12" s="140"/>
      <c r="HYM12" s="140"/>
      <c r="HYN12" s="140"/>
      <c r="HYO12" s="140"/>
      <c r="HYP12" s="140"/>
      <c r="HYQ12" s="140"/>
      <c r="HYR12" s="140"/>
      <c r="HYS12" s="140"/>
      <c r="HYT12" s="140"/>
      <c r="HYU12" s="140"/>
      <c r="HYV12" s="140"/>
      <c r="HYW12" s="140"/>
      <c r="HYX12" s="140"/>
      <c r="HYY12" s="140"/>
      <c r="HYZ12" s="140"/>
      <c r="HZA12" s="140"/>
      <c r="HZB12" s="140"/>
      <c r="HZC12" s="140"/>
      <c r="HZD12" s="140"/>
      <c r="HZE12" s="140"/>
      <c r="HZF12" s="140"/>
      <c r="HZG12" s="140"/>
      <c r="HZH12" s="140"/>
      <c r="HZI12" s="140"/>
      <c r="HZJ12" s="140"/>
      <c r="HZK12" s="140"/>
      <c r="HZL12" s="140"/>
      <c r="HZM12" s="140"/>
      <c r="HZN12" s="140"/>
      <c r="HZO12" s="140"/>
      <c r="HZP12" s="140"/>
      <c r="HZQ12" s="140"/>
      <c r="HZR12" s="140"/>
      <c r="HZS12" s="140"/>
      <c r="HZT12" s="140"/>
      <c r="HZU12" s="140"/>
      <c r="HZV12" s="140"/>
      <c r="HZW12" s="140"/>
      <c r="HZX12" s="140"/>
      <c r="HZY12" s="140"/>
      <c r="HZZ12" s="140"/>
      <c r="IAA12" s="140"/>
      <c r="IAB12" s="140"/>
      <c r="IAC12" s="140"/>
      <c r="IAD12" s="140"/>
      <c r="IAE12" s="140"/>
      <c r="IAF12" s="140"/>
      <c r="IAG12" s="140"/>
      <c r="IAH12" s="140"/>
      <c r="IAI12" s="140"/>
      <c r="IAJ12" s="140"/>
      <c r="IAK12" s="140"/>
      <c r="IAL12" s="140"/>
      <c r="IAM12" s="140"/>
      <c r="IAN12" s="140"/>
      <c r="IAO12" s="140"/>
      <c r="IAP12" s="140"/>
      <c r="IAQ12" s="140"/>
      <c r="IAR12" s="140"/>
      <c r="IAS12" s="140"/>
      <c r="IAT12" s="140"/>
      <c r="IAU12" s="140"/>
      <c r="IAV12" s="140"/>
      <c r="IAW12" s="140"/>
      <c r="IAX12" s="140"/>
      <c r="IAY12" s="140"/>
      <c r="IAZ12" s="140"/>
      <c r="IBA12" s="140"/>
      <c r="IBB12" s="140"/>
      <c r="IBC12" s="140"/>
      <c r="IBD12" s="140"/>
      <c r="IBE12" s="140"/>
      <c r="IBF12" s="140"/>
      <c r="IBG12" s="140"/>
      <c r="IBH12" s="140"/>
      <c r="IBI12" s="140"/>
      <c r="IBJ12" s="140"/>
      <c r="IBK12" s="140"/>
      <c r="IBL12" s="140"/>
      <c r="IBM12" s="140"/>
      <c r="IBN12" s="140"/>
      <c r="IBO12" s="140"/>
      <c r="IBP12" s="140"/>
      <c r="IBQ12" s="140"/>
      <c r="IBR12" s="140"/>
      <c r="IBS12" s="140"/>
      <c r="IBT12" s="140"/>
      <c r="IBU12" s="140"/>
      <c r="IBV12" s="140"/>
      <c r="IBW12" s="140"/>
      <c r="IBX12" s="140"/>
      <c r="IBY12" s="140"/>
      <c r="IBZ12" s="140"/>
      <c r="ICA12" s="140"/>
      <c r="ICB12" s="140"/>
      <c r="ICC12" s="140"/>
      <c r="ICD12" s="140"/>
      <c r="ICE12" s="140"/>
      <c r="ICF12" s="140"/>
      <c r="ICG12" s="140"/>
      <c r="ICH12" s="140"/>
      <c r="ICI12" s="140"/>
      <c r="ICJ12" s="140"/>
      <c r="ICK12" s="140"/>
      <c r="ICL12" s="140"/>
      <c r="ICM12" s="140"/>
      <c r="ICN12" s="140"/>
      <c r="ICO12" s="140"/>
      <c r="ICP12" s="140"/>
      <c r="ICQ12" s="140"/>
      <c r="ICR12" s="140"/>
      <c r="ICS12" s="140"/>
      <c r="ICT12" s="140"/>
      <c r="ICU12" s="140"/>
      <c r="IDG12" s="140"/>
      <c r="IDH12" s="140"/>
      <c r="IDI12" s="140"/>
      <c r="IDJ12" s="140"/>
      <c r="IDK12" s="140"/>
      <c r="IDL12" s="140"/>
      <c r="IDM12" s="140"/>
      <c r="IDN12" s="140"/>
      <c r="IDO12" s="140"/>
      <c r="IDP12" s="140"/>
      <c r="IDQ12" s="140"/>
      <c r="IDR12" s="140"/>
      <c r="IDS12" s="140"/>
      <c r="IDT12" s="140"/>
      <c r="IDU12" s="140"/>
      <c r="IDV12" s="140"/>
      <c r="IDW12" s="140"/>
      <c r="IDX12" s="140"/>
      <c r="IDY12" s="140"/>
      <c r="IDZ12" s="140"/>
      <c r="IEA12" s="140"/>
      <c r="IEB12" s="140"/>
      <c r="IEC12" s="140"/>
      <c r="IED12" s="140"/>
      <c r="IEE12" s="140"/>
      <c r="IEF12" s="140"/>
      <c r="IEG12" s="140"/>
      <c r="IEH12" s="140"/>
      <c r="IEI12" s="140"/>
      <c r="IEJ12" s="140"/>
      <c r="IEK12" s="140"/>
      <c r="IEL12" s="140"/>
      <c r="IEM12" s="140"/>
      <c r="IEN12" s="140"/>
      <c r="IEO12" s="140"/>
      <c r="IEP12" s="140"/>
      <c r="IEQ12" s="140"/>
      <c r="IER12" s="140"/>
      <c r="IES12" s="140"/>
      <c r="IET12" s="140"/>
      <c r="IEU12" s="140"/>
      <c r="IEV12" s="140"/>
      <c r="IEW12" s="140"/>
      <c r="IEX12" s="140"/>
      <c r="IEY12" s="140"/>
      <c r="IEZ12" s="140"/>
      <c r="IFA12" s="140"/>
      <c r="IFB12" s="140"/>
      <c r="IFC12" s="140"/>
      <c r="IFD12" s="140"/>
      <c r="IFE12" s="140"/>
      <c r="IFF12" s="140"/>
      <c r="IFG12" s="140"/>
      <c r="IFH12" s="140"/>
      <c r="IFI12" s="140"/>
      <c r="IFJ12" s="140"/>
      <c r="IFK12" s="140"/>
      <c r="IFL12" s="140"/>
      <c r="IFM12" s="140"/>
      <c r="IFN12" s="140"/>
      <c r="IFO12" s="140"/>
      <c r="IFP12" s="140"/>
      <c r="IFQ12" s="140"/>
      <c r="IFR12" s="140"/>
      <c r="IFS12" s="140"/>
      <c r="IFT12" s="140"/>
      <c r="IFU12" s="140"/>
      <c r="IFV12" s="140"/>
      <c r="IFW12" s="140"/>
      <c r="IFX12" s="140"/>
      <c r="IFY12" s="140"/>
      <c r="IFZ12" s="140"/>
      <c r="IGA12" s="140"/>
      <c r="IGB12" s="140"/>
      <c r="IGC12" s="140"/>
      <c r="IGD12" s="140"/>
      <c r="IGE12" s="140"/>
      <c r="IGF12" s="140"/>
      <c r="IGG12" s="140"/>
      <c r="IGH12" s="140"/>
      <c r="IGI12" s="140"/>
      <c r="IGJ12" s="140"/>
      <c r="IGK12" s="140"/>
      <c r="IGL12" s="140"/>
      <c r="IGM12" s="140"/>
      <c r="IGN12" s="140"/>
      <c r="IGO12" s="140"/>
      <c r="IGP12" s="140"/>
      <c r="IGQ12" s="140"/>
      <c r="IGR12" s="140"/>
      <c r="IGS12" s="140"/>
      <c r="IGT12" s="140"/>
      <c r="IGU12" s="140"/>
      <c r="IGV12" s="140"/>
      <c r="IGW12" s="140"/>
      <c r="IGX12" s="140"/>
      <c r="IGY12" s="140"/>
      <c r="IGZ12" s="140"/>
      <c r="IHA12" s="140"/>
      <c r="IHB12" s="140"/>
      <c r="IHC12" s="140"/>
      <c r="IHD12" s="140"/>
      <c r="IHE12" s="140"/>
      <c r="IHF12" s="140"/>
      <c r="IHG12" s="140"/>
      <c r="IHH12" s="140"/>
      <c r="IHI12" s="140"/>
      <c r="IHJ12" s="140"/>
      <c r="IHK12" s="140"/>
      <c r="IHL12" s="140"/>
      <c r="IHM12" s="140"/>
      <c r="IHN12" s="140"/>
      <c r="IHO12" s="140"/>
      <c r="IHP12" s="140"/>
      <c r="IHQ12" s="140"/>
      <c r="IHR12" s="140"/>
      <c r="IHS12" s="140"/>
      <c r="IHT12" s="140"/>
      <c r="IHU12" s="140"/>
      <c r="IHV12" s="140"/>
      <c r="IHW12" s="140"/>
      <c r="IHX12" s="140"/>
      <c r="IHY12" s="140"/>
      <c r="IHZ12" s="140"/>
      <c r="IIA12" s="140"/>
      <c r="IIB12" s="140"/>
      <c r="IIC12" s="140"/>
      <c r="IID12" s="140"/>
      <c r="IIE12" s="140"/>
      <c r="IIF12" s="140"/>
      <c r="IIG12" s="140"/>
      <c r="IIH12" s="140"/>
      <c r="III12" s="140"/>
      <c r="IIJ12" s="140"/>
      <c r="IIK12" s="140"/>
      <c r="IIL12" s="140"/>
      <c r="IIM12" s="140"/>
      <c r="IIN12" s="140"/>
      <c r="IIO12" s="140"/>
      <c r="IIP12" s="140"/>
      <c r="IIQ12" s="140"/>
      <c r="IIR12" s="140"/>
      <c r="IIS12" s="140"/>
      <c r="IIT12" s="140"/>
      <c r="IIU12" s="140"/>
      <c r="IIV12" s="140"/>
      <c r="IIW12" s="140"/>
      <c r="IIX12" s="140"/>
      <c r="IIY12" s="140"/>
      <c r="IIZ12" s="140"/>
      <c r="IJA12" s="140"/>
      <c r="IJB12" s="140"/>
      <c r="IJC12" s="140"/>
      <c r="IJD12" s="140"/>
      <c r="IJE12" s="140"/>
      <c r="IJF12" s="140"/>
      <c r="IJG12" s="140"/>
      <c r="IJH12" s="140"/>
      <c r="IJI12" s="140"/>
      <c r="IJJ12" s="140"/>
      <c r="IJK12" s="140"/>
      <c r="IJL12" s="140"/>
      <c r="IJM12" s="140"/>
      <c r="IJN12" s="140"/>
      <c r="IJO12" s="140"/>
      <c r="IJP12" s="140"/>
      <c r="IJQ12" s="140"/>
      <c r="IJR12" s="140"/>
      <c r="IJS12" s="140"/>
      <c r="IJT12" s="140"/>
      <c r="IJU12" s="140"/>
      <c r="IJV12" s="140"/>
      <c r="IJW12" s="140"/>
      <c r="IJX12" s="140"/>
      <c r="IJY12" s="140"/>
      <c r="IJZ12" s="140"/>
      <c r="IKA12" s="140"/>
      <c r="IKB12" s="140"/>
      <c r="IKC12" s="140"/>
      <c r="IKD12" s="140"/>
      <c r="IKE12" s="140"/>
      <c r="IKF12" s="140"/>
      <c r="IKG12" s="140"/>
      <c r="IKH12" s="140"/>
      <c r="IKI12" s="140"/>
      <c r="IKJ12" s="140"/>
      <c r="IKK12" s="140"/>
      <c r="IKL12" s="140"/>
      <c r="IKM12" s="140"/>
      <c r="IKN12" s="140"/>
      <c r="IKO12" s="140"/>
      <c r="IKP12" s="140"/>
      <c r="IKQ12" s="140"/>
      <c r="IKR12" s="140"/>
      <c r="IKS12" s="140"/>
      <c r="IKT12" s="140"/>
      <c r="IKU12" s="140"/>
      <c r="IKV12" s="140"/>
      <c r="IKW12" s="140"/>
      <c r="IKX12" s="140"/>
      <c r="IKY12" s="140"/>
      <c r="IKZ12" s="140"/>
      <c r="ILA12" s="140"/>
      <c r="ILB12" s="140"/>
      <c r="ILC12" s="140"/>
      <c r="ILD12" s="140"/>
      <c r="ILE12" s="140"/>
      <c r="ILF12" s="140"/>
      <c r="ILG12" s="140"/>
      <c r="ILH12" s="140"/>
      <c r="ILI12" s="140"/>
      <c r="ILJ12" s="140"/>
      <c r="ILK12" s="140"/>
      <c r="ILL12" s="140"/>
      <c r="ILM12" s="140"/>
      <c r="ILN12" s="140"/>
      <c r="ILO12" s="140"/>
      <c r="ILP12" s="140"/>
      <c r="ILQ12" s="140"/>
      <c r="ILR12" s="140"/>
      <c r="ILS12" s="140"/>
      <c r="ILT12" s="140"/>
      <c r="ILU12" s="140"/>
      <c r="ILV12" s="140"/>
      <c r="ILW12" s="140"/>
      <c r="ILX12" s="140"/>
      <c r="ILY12" s="140"/>
      <c r="ILZ12" s="140"/>
      <c r="IMA12" s="140"/>
      <c r="IMB12" s="140"/>
      <c r="IMC12" s="140"/>
      <c r="IMD12" s="140"/>
      <c r="IME12" s="140"/>
      <c r="IMF12" s="140"/>
      <c r="IMG12" s="140"/>
      <c r="IMH12" s="140"/>
      <c r="IMI12" s="140"/>
      <c r="IMJ12" s="140"/>
      <c r="IMK12" s="140"/>
      <c r="IML12" s="140"/>
      <c r="IMM12" s="140"/>
      <c r="IMN12" s="140"/>
      <c r="IMO12" s="140"/>
      <c r="IMP12" s="140"/>
      <c r="IMQ12" s="140"/>
      <c r="INC12" s="140"/>
      <c r="IND12" s="140"/>
      <c r="INE12" s="140"/>
      <c r="INF12" s="140"/>
      <c r="ING12" s="140"/>
      <c r="INH12" s="140"/>
      <c r="INI12" s="140"/>
      <c r="INJ12" s="140"/>
      <c r="INK12" s="140"/>
      <c r="INL12" s="140"/>
      <c r="INM12" s="140"/>
      <c r="INN12" s="140"/>
      <c r="INO12" s="140"/>
      <c r="INP12" s="140"/>
      <c r="INQ12" s="140"/>
      <c r="INR12" s="140"/>
      <c r="INS12" s="140"/>
      <c r="INT12" s="140"/>
      <c r="INU12" s="140"/>
      <c r="INV12" s="140"/>
      <c r="INW12" s="140"/>
      <c r="INX12" s="140"/>
      <c r="INY12" s="140"/>
      <c r="INZ12" s="140"/>
      <c r="IOA12" s="140"/>
      <c r="IOB12" s="140"/>
      <c r="IOC12" s="140"/>
      <c r="IOD12" s="140"/>
      <c r="IOE12" s="140"/>
      <c r="IOF12" s="140"/>
      <c r="IOG12" s="140"/>
      <c r="IOH12" s="140"/>
      <c r="IOI12" s="140"/>
      <c r="IOJ12" s="140"/>
      <c r="IOK12" s="140"/>
      <c r="IOL12" s="140"/>
      <c r="IOM12" s="140"/>
      <c r="ION12" s="140"/>
      <c r="IOO12" s="140"/>
      <c r="IOP12" s="140"/>
      <c r="IOQ12" s="140"/>
      <c r="IOR12" s="140"/>
      <c r="IOS12" s="140"/>
      <c r="IOT12" s="140"/>
      <c r="IOU12" s="140"/>
      <c r="IOV12" s="140"/>
      <c r="IOW12" s="140"/>
      <c r="IOX12" s="140"/>
      <c r="IOY12" s="140"/>
      <c r="IOZ12" s="140"/>
      <c r="IPA12" s="140"/>
      <c r="IPB12" s="140"/>
      <c r="IPC12" s="140"/>
      <c r="IPD12" s="140"/>
      <c r="IPE12" s="140"/>
      <c r="IPF12" s="140"/>
      <c r="IPG12" s="140"/>
      <c r="IPH12" s="140"/>
      <c r="IPI12" s="140"/>
      <c r="IPJ12" s="140"/>
      <c r="IPK12" s="140"/>
      <c r="IPL12" s="140"/>
      <c r="IPM12" s="140"/>
      <c r="IPN12" s="140"/>
      <c r="IPO12" s="140"/>
      <c r="IPP12" s="140"/>
      <c r="IPQ12" s="140"/>
      <c r="IPR12" s="140"/>
      <c r="IPS12" s="140"/>
      <c r="IPT12" s="140"/>
      <c r="IPU12" s="140"/>
      <c r="IPV12" s="140"/>
      <c r="IPW12" s="140"/>
      <c r="IPX12" s="140"/>
      <c r="IPY12" s="140"/>
      <c r="IPZ12" s="140"/>
      <c r="IQA12" s="140"/>
      <c r="IQB12" s="140"/>
      <c r="IQC12" s="140"/>
      <c r="IQD12" s="140"/>
      <c r="IQE12" s="140"/>
      <c r="IQF12" s="140"/>
      <c r="IQG12" s="140"/>
      <c r="IQH12" s="140"/>
      <c r="IQI12" s="140"/>
      <c r="IQJ12" s="140"/>
      <c r="IQK12" s="140"/>
      <c r="IQL12" s="140"/>
      <c r="IQM12" s="140"/>
      <c r="IQN12" s="140"/>
      <c r="IQO12" s="140"/>
      <c r="IQP12" s="140"/>
      <c r="IQQ12" s="140"/>
      <c r="IQR12" s="140"/>
      <c r="IQS12" s="140"/>
      <c r="IQT12" s="140"/>
      <c r="IQU12" s="140"/>
      <c r="IQV12" s="140"/>
      <c r="IQW12" s="140"/>
      <c r="IQX12" s="140"/>
      <c r="IQY12" s="140"/>
      <c r="IQZ12" s="140"/>
      <c r="IRA12" s="140"/>
      <c r="IRB12" s="140"/>
      <c r="IRC12" s="140"/>
      <c r="IRD12" s="140"/>
      <c r="IRE12" s="140"/>
      <c r="IRF12" s="140"/>
      <c r="IRG12" s="140"/>
      <c r="IRH12" s="140"/>
      <c r="IRI12" s="140"/>
      <c r="IRJ12" s="140"/>
      <c r="IRK12" s="140"/>
      <c r="IRL12" s="140"/>
      <c r="IRM12" s="140"/>
      <c r="IRN12" s="140"/>
      <c r="IRO12" s="140"/>
      <c r="IRP12" s="140"/>
      <c r="IRQ12" s="140"/>
      <c r="IRR12" s="140"/>
      <c r="IRS12" s="140"/>
      <c r="IRT12" s="140"/>
      <c r="IRU12" s="140"/>
      <c r="IRV12" s="140"/>
      <c r="IRW12" s="140"/>
      <c r="IRX12" s="140"/>
      <c r="IRY12" s="140"/>
      <c r="IRZ12" s="140"/>
      <c r="ISA12" s="140"/>
      <c r="ISB12" s="140"/>
      <c r="ISC12" s="140"/>
      <c r="ISD12" s="140"/>
      <c r="ISE12" s="140"/>
      <c r="ISF12" s="140"/>
      <c r="ISG12" s="140"/>
      <c r="ISH12" s="140"/>
      <c r="ISI12" s="140"/>
      <c r="ISJ12" s="140"/>
      <c r="ISK12" s="140"/>
      <c r="ISL12" s="140"/>
      <c r="ISM12" s="140"/>
      <c r="ISN12" s="140"/>
      <c r="ISO12" s="140"/>
      <c r="ISP12" s="140"/>
      <c r="ISQ12" s="140"/>
      <c r="ISR12" s="140"/>
      <c r="ISS12" s="140"/>
      <c r="IST12" s="140"/>
      <c r="ISU12" s="140"/>
      <c r="ISV12" s="140"/>
      <c r="ISW12" s="140"/>
      <c r="ISX12" s="140"/>
      <c r="ISY12" s="140"/>
      <c r="ISZ12" s="140"/>
      <c r="ITA12" s="140"/>
      <c r="ITB12" s="140"/>
      <c r="ITC12" s="140"/>
      <c r="ITD12" s="140"/>
      <c r="ITE12" s="140"/>
      <c r="ITF12" s="140"/>
      <c r="ITG12" s="140"/>
      <c r="ITH12" s="140"/>
      <c r="ITI12" s="140"/>
      <c r="ITJ12" s="140"/>
      <c r="ITK12" s="140"/>
      <c r="ITL12" s="140"/>
      <c r="ITM12" s="140"/>
      <c r="ITN12" s="140"/>
      <c r="ITO12" s="140"/>
      <c r="ITP12" s="140"/>
      <c r="ITQ12" s="140"/>
      <c r="ITR12" s="140"/>
      <c r="ITS12" s="140"/>
      <c r="ITT12" s="140"/>
      <c r="ITU12" s="140"/>
      <c r="ITV12" s="140"/>
      <c r="ITW12" s="140"/>
      <c r="ITX12" s="140"/>
      <c r="ITY12" s="140"/>
      <c r="ITZ12" s="140"/>
      <c r="IUA12" s="140"/>
      <c r="IUB12" s="140"/>
      <c r="IUC12" s="140"/>
      <c r="IUD12" s="140"/>
      <c r="IUE12" s="140"/>
      <c r="IUF12" s="140"/>
      <c r="IUG12" s="140"/>
      <c r="IUH12" s="140"/>
      <c r="IUI12" s="140"/>
      <c r="IUJ12" s="140"/>
      <c r="IUK12" s="140"/>
      <c r="IUL12" s="140"/>
      <c r="IUM12" s="140"/>
      <c r="IUN12" s="140"/>
      <c r="IUO12" s="140"/>
      <c r="IUP12" s="140"/>
      <c r="IUQ12" s="140"/>
      <c r="IUR12" s="140"/>
      <c r="IUS12" s="140"/>
      <c r="IUT12" s="140"/>
      <c r="IUU12" s="140"/>
      <c r="IUV12" s="140"/>
      <c r="IUW12" s="140"/>
      <c r="IUX12" s="140"/>
      <c r="IUY12" s="140"/>
      <c r="IUZ12" s="140"/>
      <c r="IVA12" s="140"/>
      <c r="IVB12" s="140"/>
      <c r="IVC12" s="140"/>
      <c r="IVD12" s="140"/>
      <c r="IVE12" s="140"/>
      <c r="IVF12" s="140"/>
      <c r="IVG12" s="140"/>
      <c r="IVH12" s="140"/>
      <c r="IVI12" s="140"/>
      <c r="IVJ12" s="140"/>
      <c r="IVK12" s="140"/>
      <c r="IVL12" s="140"/>
      <c r="IVM12" s="140"/>
      <c r="IVN12" s="140"/>
      <c r="IVO12" s="140"/>
      <c r="IVP12" s="140"/>
      <c r="IVQ12" s="140"/>
      <c r="IVR12" s="140"/>
      <c r="IVS12" s="140"/>
      <c r="IVT12" s="140"/>
      <c r="IVU12" s="140"/>
      <c r="IVV12" s="140"/>
      <c r="IVW12" s="140"/>
      <c r="IVX12" s="140"/>
      <c r="IVY12" s="140"/>
      <c r="IVZ12" s="140"/>
      <c r="IWA12" s="140"/>
      <c r="IWB12" s="140"/>
      <c r="IWC12" s="140"/>
      <c r="IWD12" s="140"/>
      <c r="IWE12" s="140"/>
      <c r="IWF12" s="140"/>
      <c r="IWG12" s="140"/>
      <c r="IWH12" s="140"/>
      <c r="IWI12" s="140"/>
      <c r="IWJ12" s="140"/>
      <c r="IWK12" s="140"/>
      <c r="IWL12" s="140"/>
      <c r="IWM12" s="140"/>
      <c r="IWY12" s="140"/>
      <c r="IWZ12" s="140"/>
      <c r="IXA12" s="140"/>
      <c r="IXB12" s="140"/>
      <c r="IXC12" s="140"/>
      <c r="IXD12" s="140"/>
      <c r="IXE12" s="140"/>
      <c r="IXF12" s="140"/>
      <c r="IXG12" s="140"/>
      <c r="IXH12" s="140"/>
      <c r="IXI12" s="140"/>
      <c r="IXJ12" s="140"/>
      <c r="IXK12" s="140"/>
      <c r="IXL12" s="140"/>
      <c r="IXM12" s="140"/>
      <c r="IXN12" s="140"/>
      <c r="IXO12" s="140"/>
      <c r="IXP12" s="140"/>
      <c r="IXQ12" s="140"/>
      <c r="IXR12" s="140"/>
      <c r="IXS12" s="140"/>
      <c r="IXT12" s="140"/>
      <c r="IXU12" s="140"/>
      <c r="IXV12" s="140"/>
      <c r="IXW12" s="140"/>
      <c r="IXX12" s="140"/>
      <c r="IXY12" s="140"/>
      <c r="IXZ12" s="140"/>
      <c r="IYA12" s="140"/>
      <c r="IYB12" s="140"/>
      <c r="IYC12" s="140"/>
      <c r="IYD12" s="140"/>
      <c r="IYE12" s="140"/>
      <c r="IYF12" s="140"/>
      <c r="IYG12" s="140"/>
      <c r="IYH12" s="140"/>
      <c r="IYI12" s="140"/>
      <c r="IYJ12" s="140"/>
      <c r="IYK12" s="140"/>
      <c r="IYL12" s="140"/>
      <c r="IYM12" s="140"/>
      <c r="IYN12" s="140"/>
      <c r="IYO12" s="140"/>
      <c r="IYP12" s="140"/>
      <c r="IYQ12" s="140"/>
      <c r="IYR12" s="140"/>
      <c r="IYS12" s="140"/>
      <c r="IYT12" s="140"/>
      <c r="IYU12" s="140"/>
      <c r="IYV12" s="140"/>
      <c r="IYW12" s="140"/>
      <c r="IYX12" s="140"/>
      <c r="IYY12" s="140"/>
      <c r="IYZ12" s="140"/>
      <c r="IZA12" s="140"/>
      <c r="IZB12" s="140"/>
      <c r="IZC12" s="140"/>
      <c r="IZD12" s="140"/>
      <c r="IZE12" s="140"/>
      <c r="IZF12" s="140"/>
      <c r="IZG12" s="140"/>
      <c r="IZH12" s="140"/>
      <c r="IZI12" s="140"/>
      <c r="IZJ12" s="140"/>
      <c r="IZK12" s="140"/>
      <c r="IZL12" s="140"/>
      <c r="IZM12" s="140"/>
      <c r="IZN12" s="140"/>
      <c r="IZO12" s="140"/>
      <c r="IZP12" s="140"/>
      <c r="IZQ12" s="140"/>
      <c r="IZR12" s="140"/>
      <c r="IZS12" s="140"/>
      <c r="IZT12" s="140"/>
      <c r="IZU12" s="140"/>
      <c r="IZV12" s="140"/>
      <c r="IZW12" s="140"/>
      <c r="IZX12" s="140"/>
      <c r="IZY12" s="140"/>
      <c r="IZZ12" s="140"/>
      <c r="JAA12" s="140"/>
      <c r="JAB12" s="140"/>
      <c r="JAC12" s="140"/>
      <c r="JAD12" s="140"/>
      <c r="JAE12" s="140"/>
      <c r="JAF12" s="140"/>
      <c r="JAG12" s="140"/>
      <c r="JAH12" s="140"/>
      <c r="JAI12" s="140"/>
      <c r="JAJ12" s="140"/>
      <c r="JAK12" s="140"/>
      <c r="JAL12" s="140"/>
      <c r="JAM12" s="140"/>
      <c r="JAN12" s="140"/>
      <c r="JAO12" s="140"/>
      <c r="JAP12" s="140"/>
      <c r="JAQ12" s="140"/>
      <c r="JAR12" s="140"/>
      <c r="JAS12" s="140"/>
      <c r="JAT12" s="140"/>
      <c r="JAU12" s="140"/>
      <c r="JAV12" s="140"/>
      <c r="JAW12" s="140"/>
      <c r="JAX12" s="140"/>
      <c r="JAY12" s="140"/>
      <c r="JAZ12" s="140"/>
      <c r="JBA12" s="140"/>
      <c r="JBB12" s="140"/>
      <c r="JBC12" s="140"/>
      <c r="JBD12" s="140"/>
      <c r="JBE12" s="140"/>
      <c r="JBF12" s="140"/>
      <c r="JBG12" s="140"/>
      <c r="JBH12" s="140"/>
      <c r="JBI12" s="140"/>
      <c r="JBJ12" s="140"/>
      <c r="JBK12" s="140"/>
      <c r="JBL12" s="140"/>
      <c r="JBM12" s="140"/>
      <c r="JBN12" s="140"/>
      <c r="JBO12" s="140"/>
      <c r="JBP12" s="140"/>
      <c r="JBQ12" s="140"/>
      <c r="JBR12" s="140"/>
      <c r="JBS12" s="140"/>
      <c r="JBT12" s="140"/>
      <c r="JBU12" s="140"/>
      <c r="JBV12" s="140"/>
      <c r="JBW12" s="140"/>
      <c r="JBX12" s="140"/>
      <c r="JBY12" s="140"/>
      <c r="JBZ12" s="140"/>
      <c r="JCA12" s="140"/>
      <c r="JCB12" s="140"/>
      <c r="JCC12" s="140"/>
      <c r="JCD12" s="140"/>
      <c r="JCE12" s="140"/>
      <c r="JCF12" s="140"/>
      <c r="JCG12" s="140"/>
      <c r="JCH12" s="140"/>
      <c r="JCI12" s="140"/>
      <c r="JCJ12" s="140"/>
      <c r="JCK12" s="140"/>
      <c r="JCL12" s="140"/>
      <c r="JCM12" s="140"/>
      <c r="JCN12" s="140"/>
      <c r="JCO12" s="140"/>
      <c r="JCP12" s="140"/>
      <c r="JCQ12" s="140"/>
      <c r="JCR12" s="140"/>
      <c r="JCS12" s="140"/>
      <c r="JCT12" s="140"/>
      <c r="JCU12" s="140"/>
      <c r="JCV12" s="140"/>
      <c r="JCW12" s="140"/>
      <c r="JCX12" s="140"/>
      <c r="JCY12" s="140"/>
      <c r="JCZ12" s="140"/>
      <c r="JDA12" s="140"/>
      <c r="JDB12" s="140"/>
      <c r="JDC12" s="140"/>
      <c r="JDD12" s="140"/>
      <c r="JDE12" s="140"/>
      <c r="JDF12" s="140"/>
      <c r="JDG12" s="140"/>
      <c r="JDH12" s="140"/>
      <c r="JDI12" s="140"/>
      <c r="JDJ12" s="140"/>
      <c r="JDK12" s="140"/>
      <c r="JDL12" s="140"/>
      <c r="JDM12" s="140"/>
      <c r="JDN12" s="140"/>
      <c r="JDO12" s="140"/>
      <c r="JDP12" s="140"/>
      <c r="JDQ12" s="140"/>
      <c r="JDR12" s="140"/>
      <c r="JDS12" s="140"/>
      <c r="JDT12" s="140"/>
      <c r="JDU12" s="140"/>
      <c r="JDV12" s="140"/>
      <c r="JDW12" s="140"/>
      <c r="JDX12" s="140"/>
      <c r="JDY12" s="140"/>
      <c r="JDZ12" s="140"/>
      <c r="JEA12" s="140"/>
      <c r="JEB12" s="140"/>
      <c r="JEC12" s="140"/>
      <c r="JED12" s="140"/>
      <c r="JEE12" s="140"/>
      <c r="JEF12" s="140"/>
      <c r="JEG12" s="140"/>
      <c r="JEH12" s="140"/>
      <c r="JEI12" s="140"/>
      <c r="JEJ12" s="140"/>
      <c r="JEK12" s="140"/>
      <c r="JEL12" s="140"/>
      <c r="JEM12" s="140"/>
      <c r="JEN12" s="140"/>
      <c r="JEO12" s="140"/>
      <c r="JEP12" s="140"/>
      <c r="JEQ12" s="140"/>
      <c r="JER12" s="140"/>
      <c r="JES12" s="140"/>
      <c r="JET12" s="140"/>
      <c r="JEU12" s="140"/>
      <c r="JEV12" s="140"/>
      <c r="JEW12" s="140"/>
      <c r="JEX12" s="140"/>
      <c r="JEY12" s="140"/>
      <c r="JEZ12" s="140"/>
      <c r="JFA12" s="140"/>
      <c r="JFB12" s="140"/>
      <c r="JFC12" s="140"/>
      <c r="JFD12" s="140"/>
      <c r="JFE12" s="140"/>
      <c r="JFF12" s="140"/>
      <c r="JFG12" s="140"/>
      <c r="JFH12" s="140"/>
      <c r="JFI12" s="140"/>
      <c r="JFJ12" s="140"/>
      <c r="JFK12" s="140"/>
      <c r="JFL12" s="140"/>
      <c r="JFM12" s="140"/>
      <c r="JFN12" s="140"/>
      <c r="JFO12" s="140"/>
      <c r="JFP12" s="140"/>
      <c r="JFQ12" s="140"/>
      <c r="JFR12" s="140"/>
      <c r="JFS12" s="140"/>
      <c r="JFT12" s="140"/>
      <c r="JFU12" s="140"/>
      <c r="JFV12" s="140"/>
      <c r="JFW12" s="140"/>
      <c r="JFX12" s="140"/>
      <c r="JFY12" s="140"/>
      <c r="JFZ12" s="140"/>
      <c r="JGA12" s="140"/>
      <c r="JGB12" s="140"/>
      <c r="JGC12" s="140"/>
      <c r="JGD12" s="140"/>
      <c r="JGE12" s="140"/>
      <c r="JGF12" s="140"/>
      <c r="JGG12" s="140"/>
      <c r="JGH12" s="140"/>
      <c r="JGI12" s="140"/>
      <c r="JGU12" s="140"/>
      <c r="JGV12" s="140"/>
      <c r="JGW12" s="140"/>
      <c r="JGX12" s="140"/>
      <c r="JGY12" s="140"/>
      <c r="JGZ12" s="140"/>
      <c r="JHA12" s="140"/>
      <c r="JHB12" s="140"/>
      <c r="JHC12" s="140"/>
      <c r="JHD12" s="140"/>
      <c r="JHE12" s="140"/>
      <c r="JHF12" s="140"/>
      <c r="JHG12" s="140"/>
      <c r="JHH12" s="140"/>
      <c r="JHI12" s="140"/>
      <c r="JHJ12" s="140"/>
      <c r="JHK12" s="140"/>
      <c r="JHL12" s="140"/>
      <c r="JHM12" s="140"/>
      <c r="JHN12" s="140"/>
      <c r="JHO12" s="140"/>
      <c r="JHP12" s="140"/>
      <c r="JHQ12" s="140"/>
      <c r="JHR12" s="140"/>
      <c r="JHS12" s="140"/>
      <c r="JHT12" s="140"/>
      <c r="JHU12" s="140"/>
      <c r="JHV12" s="140"/>
      <c r="JHW12" s="140"/>
      <c r="JHX12" s="140"/>
      <c r="JHY12" s="140"/>
      <c r="JHZ12" s="140"/>
      <c r="JIA12" s="140"/>
      <c r="JIB12" s="140"/>
      <c r="JIC12" s="140"/>
      <c r="JID12" s="140"/>
      <c r="JIE12" s="140"/>
      <c r="JIF12" s="140"/>
      <c r="JIG12" s="140"/>
      <c r="JIH12" s="140"/>
      <c r="JII12" s="140"/>
      <c r="JIJ12" s="140"/>
      <c r="JIK12" s="140"/>
      <c r="JIL12" s="140"/>
      <c r="JIM12" s="140"/>
      <c r="JIN12" s="140"/>
      <c r="JIO12" s="140"/>
      <c r="JIP12" s="140"/>
      <c r="JIQ12" s="140"/>
      <c r="JIR12" s="140"/>
      <c r="JIS12" s="140"/>
      <c r="JIT12" s="140"/>
      <c r="JIU12" s="140"/>
      <c r="JIV12" s="140"/>
      <c r="JIW12" s="140"/>
      <c r="JIX12" s="140"/>
      <c r="JIY12" s="140"/>
      <c r="JIZ12" s="140"/>
      <c r="JJA12" s="140"/>
      <c r="JJB12" s="140"/>
      <c r="JJC12" s="140"/>
      <c r="JJD12" s="140"/>
      <c r="JJE12" s="140"/>
      <c r="JJF12" s="140"/>
      <c r="JJG12" s="140"/>
      <c r="JJH12" s="140"/>
      <c r="JJI12" s="140"/>
      <c r="JJJ12" s="140"/>
      <c r="JJK12" s="140"/>
      <c r="JJL12" s="140"/>
      <c r="JJM12" s="140"/>
      <c r="JJN12" s="140"/>
      <c r="JJO12" s="140"/>
      <c r="JJP12" s="140"/>
      <c r="JJQ12" s="140"/>
      <c r="JJR12" s="140"/>
      <c r="JJS12" s="140"/>
      <c r="JJT12" s="140"/>
      <c r="JJU12" s="140"/>
      <c r="JJV12" s="140"/>
      <c r="JJW12" s="140"/>
      <c r="JJX12" s="140"/>
      <c r="JJY12" s="140"/>
      <c r="JJZ12" s="140"/>
      <c r="JKA12" s="140"/>
      <c r="JKB12" s="140"/>
      <c r="JKC12" s="140"/>
      <c r="JKD12" s="140"/>
      <c r="JKE12" s="140"/>
      <c r="JKF12" s="140"/>
      <c r="JKG12" s="140"/>
      <c r="JKH12" s="140"/>
      <c r="JKI12" s="140"/>
      <c r="JKJ12" s="140"/>
      <c r="JKK12" s="140"/>
      <c r="JKL12" s="140"/>
      <c r="JKM12" s="140"/>
      <c r="JKN12" s="140"/>
      <c r="JKO12" s="140"/>
      <c r="JKP12" s="140"/>
      <c r="JKQ12" s="140"/>
      <c r="JKR12" s="140"/>
      <c r="JKS12" s="140"/>
      <c r="JKT12" s="140"/>
      <c r="JKU12" s="140"/>
      <c r="JKV12" s="140"/>
      <c r="JKW12" s="140"/>
      <c r="JKX12" s="140"/>
      <c r="JKY12" s="140"/>
      <c r="JKZ12" s="140"/>
      <c r="JLA12" s="140"/>
      <c r="JLB12" s="140"/>
      <c r="JLC12" s="140"/>
      <c r="JLD12" s="140"/>
      <c r="JLE12" s="140"/>
      <c r="JLF12" s="140"/>
      <c r="JLG12" s="140"/>
      <c r="JLH12" s="140"/>
      <c r="JLI12" s="140"/>
      <c r="JLJ12" s="140"/>
      <c r="JLK12" s="140"/>
      <c r="JLL12" s="140"/>
      <c r="JLM12" s="140"/>
      <c r="JLN12" s="140"/>
      <c r="JLO12" s="140"/>
      <c r="JLP12" s="140"/>
      <c r="JLQ12" s="140"/>
      <c r="JLR12" s="140"/>
      <c r="JLS12" s="140"/>
      <c r="JLT12" s="140"/>
      <c r="JLU12" s="140"/>
      <c r="JLV12" s="140"/>
      <c r="JLW12" s="140"/>
      <c r="JLX12" s="140"/>
      <c r="JLY12" s="140"/>
      <c r="JLZ12" s="140"/>
      <c r="JMA12" s="140"/>
      <c r="JMB12" s="140"/>
      <c r="JMC12" s="140"/>
      <c r="JMD12" s="140"/>
      <c r="JME12" s="140"/>
      <c r="JMF12" s="140"/>
      <c r="JMG12" s="140"/>
      <c r="JMH12" s="140"/>
      <c r="JMI12" s="140"/>
      <c r="JMJ12" s="140"/>
      <c r="JMK12" s="140"/>
      <c r="JML12" s="140"/>
      <c r="JMM12" s="140"/>
      <c r="JMN12" s="140"/>
      <c r="JMO12" s="140"/>
      <c r="JMP12" s="140"/>
      <c r="JMQ12" s="140"/>
      <c r="JMR12" s="140"/>
      <c r="JMS12" s="140"/>
      <c r="JMT12" s="140"/>
      <c r="JMU12" s="140"/>
      <c r="JMV12" s="140"/>
      <c r="JMW12" s="140"/>
      <c r="JMX12" s="140"/>
      <c r="JMY12" s="140"/>
      <c r="JMZ12" s="140"/>
      <c r="JNA12" s="140"/>
      <c r="JNB12" s="140"/>
      <c r="JNC12" s="140"/>
      <c r="JND12" s="140"/>
      <c r="JNE12" s="140"/>
      <c r="JNF12" s="140"/>
      <c r="JNG12" s="140"/>
      <c r="JNH12" s="140"/>
      <c r="JNI12" s="140"/>
      <c r="JNJ12" s="140"/>
      <c r="JNK12" s="140"/>
      <c r="JNL12" s="140"/>
      <c r="JNM12" s="140"/>
      <c r="JNN12" s="140"/>
      <c r="JNO12" s="140"/>
      <c r="JNP12" s="140"/>
      <c r="JNQ12" s="140"/>
      <c r="JNR12" s="140"/>
      <c r="JNS12" s="140"/>
      <c r="JNT12" s="140"/>
      <c r="JNU12" s="140"/>
      <c r="JNV12" s="140"/>
      <c r="JNW12" s="140"/>
      <c r="JNX12" s="140"/>
      <c r="JNY12" s="140"/>
      <c r="JNZ12" s="140"/>
      <c r="JOA12" s="140"/>
      <c r="JOB12" s="140"/>
      <c r="JOC12" s="140"/>
      <c r="JOD12" s="140"/>
      <c r="JOE12" s="140"/>
      <c r="JOF12" s="140"/>
      <c r="JOG12" s="140"/>
      <c r="JOH12" s="140"/>
      <c r="JOI12" s="140"/>
      <c r="JOJ12" s="140"/>
      <c r="JOK12" s="140"/>
      <c r="JOL12" s="140"/>
      <c r="JOM12" s="140"/>
      <c r="JON12" s="140"/>
      <c r="JOO12" s="140"/>
      <c r="JOP12" s="140"/>
      <c r="JOQ12" s="140"/>
      <c r="JOR12" s="140"/>
      <c r="JOS12" s="140"/>
      <c r="JOT12" s="140"/>
      <c r="JOU12" s="140"/>
      <c r="JOV12" s="140"/>
      <c r="JOW12" s="140"/>
      <c r="JOX12" s="140"/>
      <c r="JOY12" s="140"/>
      <c r="JOZ12" s="140"/>
      <c r="JPA12" s="140"/>
      <c r="JPB12" s="140"/>
      <c r="JPC12" s="140"/>
      <c r="JPD12" s="140"/>
      <c r="JPE12" s="140"/>
      <c r="JPF12" s="140"/>
      <c r="JPG12" s="140"/>
      <c r="JPH12" s="140"/>
      <c r="JPI12" s="140"/>
      <c r="JPJ12" s="140"/>
      <c r="JPK12" s="140"/>
      <c r="JPL12" s="140"/>
      <c r="JPM12" s="140"/>
      <c r="JPN12" s="140"/>
      <c r="JPO12" s="140"/>
      <c r="JPP12" s="140"/>
      <c r="JPQ12" s="140"/>
      <c r="JPR12" s="140"/>
      <c r="JPS12" s="140"/>
      <c r="JPT12" s="140"/>
      <c r="JPU12" s="140"/>
      <c r="JPV12" s="140"/>
      <c r="JPW12" s="140"/>
      <c r="JPX12" s="140"/>
      <c r="JPY12" s="140"/>
      <c r="JPZ12" s="140"/>
      <c r="JQA12" s="140"/>
      <c r="JQB12" s="140"/>
      <c r="JQC12" s="140"/>
      <c r="JQD12" s="140"/>
      <c r="JQE12" s="140"/>
      <c r="JQQ12" s="140"/>
      <c r="JQR12" s="140"/>
      <c r="JQS12" s="140"/>
      <c r="JQT12" s="140"/>
      <c r="JQU12" s="140"/>
      <c r="JQV12" s="140"/>
      <c r="JQW12" s="140"/>
      <c r="JQX12" s="140"/>
      <c r="JQY12" s="140"/>
      <c r="JQZ12" s="140"/>
      <c r="JRA12" s="140"/>
      <c r="JRB12" s="140"/>
      <c r="JRC12" s="140"/>
      <c r="JRD12" s="140"/>
      <c r="JRE12" s="140"/>
      <c r="JRF12" s="140"/>
      <c r="JRG12" s="140"/>
      <c r="JRH12" s="140"/>
      <c r="JRI12" s="140"/>
      <c r="JRJ12" s="140"/>
      <c r="JRK12" s="140"/>
      <c r="JRL12" s="140"/>
      <c r="JRM12" s="140"/>
      <c r="JRN12" s="140"/>
      <c r="JRO12" s="140"/>
      <c r="JRP12" s="140"/>
      <c r="JRQ12" s="140"/>
      <c r="JRR12" s="140"/>
      <c r="JRS12" s="140"/>
      <c r="JRT12" s="140"/>
      <c r="JRU12" s="140"/>
      <c r="JRV12" s="140"/>
      <c r="JRW12" s="140"/>
      <c r="JRX12" s="140"/>
      <c r="JRY12" s="140"/>
      <c r="JRZ12" s="140"/>
      <c r="JSA12" s="140"/>
      <c r="JSB12" s="140"/>
      <c r="JSC12" s="140"/>
      <c r="JSD12" s="140"/>
      <c r="JSE12" s="140"/>
      <c r="JSF12" s="140"/>
      <c r="JSG12" s="140"/>
      <c r="JSH12" s="140"/>
      <c r="JSI12" s="140"/>
      <c r="JSJ12" s="140"/>
      <c r="JSK12" s="140"/>
      <c r="JSL12" s="140"/>
      <c r="JSM12" s="140"/>
      <c r="JSN12" s="140"/>
      <c r="JSO12" s="140"/>
      <c r="JSP12" s="140"/>
      <c r="JSQ12" s="140"/>
      <c r="JSR12" s="140"/>
      <c r="JSS12" s="140"/>
      <c r="JST12" s="140"/>
      <c r="JSU12" s="140"/>
      <c r="JSV12" s="140"/>
      <c r="JSW12" s="140"/>
      <c r="JSX12" s="140"/>
      <c r="JSY12" s="140"/>
      <c r="JSZ12" s="140"/>
      <c r="JTA12" s="140"/>
      <c r="JTB12" s="140"/>
      <c r="JTC12" s="140"/>
      <c r="JTD12" s="140"/>
      <c r="JTE12" s="140"/>
      <c r="JTF12" s="140"/>
      <c r="JTG12" s="140"/>
      <c r="JTH12" s="140"/>
      <c r="JTI12" s="140"/>
      <c r="JTJ12" s="140"/>
      <c r="JTK12" s="140"/>
      <c r="JTL12" s="140"/>
      <c r="JTM12" s="140"/>
      <c r="JTN12" s="140"/>
      <c r="JTO12" s="140"/>
      <c r="JTP12" s="140"/>
      <c r="JTQ12" s="140"/>
      <c r="JTR12" s="140"/>
      <c r="JTS12" s="140"/>
      <c r="JTT12" s="140"/>
      <c r="JTU12" s="140"/>
      <c r="JTV12" s="140"/>
      <c r="JTW12" s="140"/>
      <c r="JTX12" s="140"/>
      <c r="JTY12" s="140"/>
      <c r="JTZ12" s="140"/>
      <c r="JUA12" s="140"/>
      <c r="JUB12" s="140"/>
      <c r="JUC12" s="140"/>
      <c r="JUD12" s="140"/>
      <c r="JUE12" s="140"/>
      <c r="JUF12" s="140"/>
      <c r="JUG12" s="140"/>
      <c r="JUH12" s="140"/>
      <c r="JUI12" s="140"/>
      <c r="JUJ12" s="140"/>
      <c r="JUK12" s="140"/>
      <c r="JUL12" s="140"/>
      <c r="JUM12" s="140"/>
      <c r="JUN12" s="140"/>
      <c r="JUO12" s="140"/>
      <c r="JUP12" s="140"/>
      <c r="JUQ12" s="140"/>
      <c r="JUR12" s="140"/>
      <c r="JUS12" s="140"/>
      <c r="JUT12" s="140"/>
      <c r="JUU12" s="140"/>
      <c r="JUV12" s="140"/>
      <c r="JUW12" s="140"/>
      <c r="JUX12" s="140"/>
      <c r="JUY12" s="140"/>
      <c r="JUZ12" s="140"/>
      <c r="JVA12" s="140"/>
      <c r="JVB12" s="140"/>
      <c r="JVC12" s="140"/>
      <c r="JVD12" s="140"/>
      <c r="JVE12" s="140"/>
      <c r="JVF12" s="140"/>
      <c r="JVG12" s="140"/>
      <c r="JVH12" s="140"/>
      <c r="JVI12" s="140"/>
      <c r="JVJ12" s="140"/>
      <c r="JVK12" s="140"/>
      <c r="JVL12" s="140"/>
      <c r="JVM12" s="140"/>
      <c r="JVN12" s="140"/>
      <c r="JVO12" s="140"/>
      <c r="JVP12" s="140"/>
      <c r="JVQ12" s="140"/>
      <c r="JVR12" s="140"/>
      <c r="JVS12" s="140"/>
      <c r="JVT12" s="140"/>
      <c r="JVU12" s="140"/>
      <c r="JVV12" s="140"/>
      <c r="JVW12" s="140"/>
      <c r="JVX12" s="140"/>
      <c r="JVY12" s="140"/>
      <c r="JVZ12" s="140"/>
      <c r="JWA12" s="140"/>
      <c r="JWB12" s="140"/>
      <c r="JWC12" s="140"/>
      <c r="JWD12" s="140"/>
      <c r="JWE12" s="140"/>
      <c r="JWF12" s="140"/>
      <c r="JWG12" s="140"/>
      <c r="JWH12" s="140"/>
      <c r="JWI12" s="140"/>
      <c r="JWJ12" s="140"/>
      <c r="JWK12" s="140"/>
      <c r="JWL12" s="140"/>
      <c r="JWM12" s="140"/>
      <c r="JWN12" s="140"/>
      <c r="JWO12" s="140"/>
      <c r="JWP12" s="140"/>
      <c r="JWQ12" s="140"/>
      <c r="JWR12" s="140"/>
      <c r="JWS12" s="140"/>
      <c r="JWT12" s="140"/>
      <c r="JWU12" s="140"/>
      <c r="JWV12" s="140"/>
      <c r="JWW12" s="140"/>
      <c r="JWX12" s="140"/>
      <c r="JWY12" s="140"/>
      <c r="JWZ12" s="140"/>
      <c r="JXA12" s="140"/>
      <c r="JXB12" s="140"/>
      <c r="JXC12" s="140"/>
      <c r="JXD12" s="140"/>
      <c r="JXE12" s="140"/>
      <c r="JXF12" s="140"/>
      <c r="JXG12" s="140"/>
      <c r="JXH12" s="140"/>
      <c r="JXI12" s="140"/>
      <c r="JXJ12" s="140"/>
      <c r="JXK12" s="140"/>
      <c r="JXL12" s="140"/>
      <c r="JXM12" s="140"/>
      <c r="JXN12" s="140"/>
      <c r="JXO12" s="140"/>
      <c r="JXP12" s="140"/>
      <c r="JXQ12" s="140"/>
      <c r="JXR12" s="140"/>
      <c r="JXS12" s="140"/>
      <c r="JXT12" s="140"/>
      <c r="JXU12" s="140"/>
      <c r="JXV12" s="140"/>
      <c r="JXW12" s="140"/>
      <c r="JXX12" s="140"/>
      <c r="JXY12" s="140"/>
      <c r="JXZ12" s="140"/>
      <c r="JYA12" s="140"/>
      <c r="JYB12" s="140"/>
      <c r="JYC12" s="140"/>
      <c r="JYD12" s="140"/>
      <c r="JYE12" s="140"/>
      <c r="JYF12" s="140"/>
      <c r="JYG12" s="140"/>
      <c r="JYH12" s="140"/>
      <c r="JYI12" s="140"/>
      <c r="JYJ12" s="140"/>
      <c r="JYK12" s="140"/>
      <c r="JYL12" s="140"/>
      <c r="JYM12" s="140"/>
      <c r="JYN12" s="140"/>
      <c r="JYO12" s="140"/>
      <c r="JYP12" s="140"/>
      <c r="JYQ12" s="140"/>
      <c r="JYR12" s="140"/>
      <c r="JYS12" s="140"/>
      <c r="JYT12" s="140"/>
      <c r="JYU12" s="140"/>
      <c r="JYV12" s="140"/>
      <c r="JYW12" s="140"/>
      <c r="JYX12" s="140"/>
      <c r="JYY12" s="140"/>
      <c r="JYZ12" s="140"/>
      <c r="JZA12" s="140"/>
      <c r="JZB12" s="140"/>
      <c r="JZC12" s="140"/>
      <c r="JZD12" s="140"/>
      <c r="JZE12" s="140"/>
      <c r="JZF12" s="140"/>
      <c r="JZG12" s="140"/>
      <c r="JZH12" s="140"/>
      <c r="JZI12" s="140"/>
      <c r="JZJ12" s="140"/>
      <c r="JZK12" s="140"/>
      <c r="JZL12" s="140"/>
      <c r="JZM12" s="140"/>
      <c r="JZN12" s="140"/>
      <c r="JZO12" s="140"/>
      <c r="JZP12" s="140"/>
      <c r="JZQ12" s="140"/>
      <c r="JZR12" s="140"/>
      <c r="JZS12" s="140"/>
      <c r="JZT12" s="140"/>
      <c r="JZU12" s="140"/>
      <c r="JZV12" s="140"/>
      <c r="JZW12" s="140"/>
      <c r="JZX12" s="140"/>
      <c r="JZY12" s="140"/>
      <c r="JZZ12" s="140"/>
      <c r="KAA12" s="140"/>
      <c r="KAM12" s="140"/>
      <c r="KAN12" s="140"/>
      <c r="KAO12" s="140"/>
      <c r="KAP12" s="140"/>
      <c r="KAQ12" s="140"/>
      <c r="KAR12" s="140"/>
      <c r="KAS12" s="140"/>
      <c r="KAT12" s="140"/>
      <c r="KAU12" s="140"/>
      <c r="KAV12" s="140"/>
      <c r="KAW12" s="140"/>
      <c r="KAX12" s="140"/>
      <c r="KAY12" s="140"/>
      <c r="KAZ12" s="140"/>
      <c r="KBA12" s="140"/>
      <c r="KBB12" s="140"/>
      <c r="KBC12" s="140"/>
      <c r="KBD12" s="140"/>
      <c r="KBE12" s="140"/>
      <c r="KBF12" s="140"/>
      <c r="KBG12" s="140"/>
      <c r="KBH12" s="140"/>
      <c r="KBI12" s="140"/>
      <c r="KBJ12" s="140"/>
      <c r="KBK12" s="140"/>
      <c r="KBL12" s="140"/>
      <c r="KBM12" s="140"/>
      <c r="KBN12" s="140"/>
      <c r="KBO12" s="140"/>
      <c r="KBP12" s="140"/>
      <c r="KBQ12" s="140"/>
      <c r="KBR12" s="140"/>
      <c r="KBS12" s="140"/>
      <c r="KBT12" s="140"/>
      <c r="KBU12" s="140"/>
      <c r="KBV12" s="140"/>
      <c r="KBW12" s="140"/>
      <c r="KBX12" s="140"/>
      <c r="KBY12" s="140"/>
      <c r="KBZ12" s="140"/>
      <c r="KCA12" s="140"/>
      <c r="KCB12" s="140"/>
      <c r="KCC12" s="140"/>
      <c r="KCD12" s="140"/>
      <c r="KCE12" s="140"/>
      <c r="KCF12" s="140"/>
      <c r="KCG12" s="140"/>
      <c r="KCH12" s="140"/>
      <c r="KCI12" s="140"/>
      <c r="KCJ12" s="140"/>
      <c r="KCK12" s="140"/>
      <c r="KCL12" s="140"/>
      <c r="KCM12" s="140"/>
      <c r="KCN12" s="140"/>
      <c r="KCO12" s="140"/>
      <c r="KCP12" s="140"/>
      <c r="KCQ12" s="140"/>
      <c r="KCR12" s="140"/>
      <c r="KCS12" s="140"/>
      <c r="KCT12" s="140"/>
      <c r="KCU12" s="140"/>
      <c r="KCV12" s="140"/>
      <c r="KCW12" s="140"/>
      <c r="KCX12" s="140"/>
      <c r="KCY12" s="140"/>
      <c r="KCZ12" s="140"/>
      <c r="KDA12" s="140"/>
      <c r="KDB12" s="140"/>
      <c r="KDC12" s="140"/>
      <c r="KDD12" s="140"/>
      <c r="KDE12" s="140"/>
      <c r="KDF12" s="140"/>
      <c r="KDG12" s="140"/>
      <c r="KDH12" s="140"/>
      <c r="KDI12" s="140"/>
      <c r="KDJ12" s="140"/>
      <c r="KDK12" s="140"/>
      <c r="KDL12" s="140"/>
      <c r="KDM12" s="140"/>
      <c r="KDN12" s="140"/>
      <c r="KDO12" s="140"/>
      <c r="KDP12" s="140"/>
      <c r="KDQ12" s="140"/>
      <c r="KDR12" s="140"/>
      <c r="KDS12" s="140"/>
      <c r="KDT12" s="140"/>
      <c r="KDU12" s="140"/>
      <c r="KDV12" s="140"/>
      <c r="KDW12" s="140"/>
      <c r="KDX12" s="140"/>
      <c r="KDY12" s="140"/>
      <c r="KDZ12" s="140"/>
      <c r="KEA12" s="140"/>
      <c r="KEB12" s="140"/>
      <c r="KEC12" s="140"/>
      <c r="KED12" s="140"/>
      <c r="KEE12" s="140"/>
      <c r="KEF12" s="140"/>
      <c r="KEG12" s="140"/>
      <c r="KEH12" s="140"/>
      <c r="KEI12" s="140"/>
      <c r="KEJ12" s="140"/>
      <c r="KEK12" s="140"/>
      <c r="KEL12" s="140"/>
      <c r="KEM12" s="140"/>
      <c r="KEN12" s="140"/>
      <c r="KEO12" s="140"/>
      <c r="KEP12" s="140"/>
      <c r="KEQ12" s="140"/>
      <c r="KER12" s="140"/>
      <c r="KES12" s="140"/>
      <c r="KET12" s="140"/>
      <c r="KEU12" s="140"/>
      <c r="KEV12" s="140"/>
      <c r="KEW12" s="140"/>
      <c r="KEX12" s="140"/>
      <c r="KEY12" s="140"/>
      <c r="KEZ12" s="140"/>
      <c r="KFA12" s="140"/>
      <c r="KFB12" s="140"/>
      <c r="KFC12" s="140"/>
      <c r="KFD12" s="140"/>
      <c r="KFE12" s="140"/>
      <c r="KFF12" s="140"/>
      <c r="KFG12" s="140"/>
      <c r="KFH12" s="140"/>
      <c r="KFI12" s="140"/>
      <c r="KFJ12" s="140"/>
      <c r="KFK12" s="140"/>
      <c r="KFL12" s="140"/>
      <c r="KFM12" s="140"/>
      <c r="KFN12" s="140"/>
      <c r="KFO12" s="140"/>
      <c r="KFP12" s="140"/>
      <c r="KFQ12" s="140"/>
      <c r="KFR12" s="140"/>
      <c r="KFS12" s="140"/>
      <c r="KFT12" s="140"/>
      <c r="KFU12" s="140"/>
      <c r="KFV12" s="140"/>
      <c r="KFW12" s="140"/>
      <c r="KFX12" s="140"/>
      <c r="KFY12" s="140"/>
      <c r="KFZ12" s="140"/>
      <c r="KGA12" s="140"/>
      <c r="KGB12" s="140"/>
      <c r="KGC12" s="140"/>
      <c r="KGD12" s="140"/>
      <c r="KGE12" s="140"/>
      <c r="KGF12" s="140"/>
      <c r="KGG12" s="140"/>
      <c r="KGH12" s="140"/>
      <c r="KGI12" s="140"/>
      <c r="KGJ12" s="140"/>
      <c r="KGK12" s="140"/>
      <c r="KGL12" s="140"/>
      <c r="KGM12" s="140"/>
      <c r="KGN12" s="140"/>
      <c r="KGO12" s="140"/>
      <c r="KGP12" s="140"/>
      <c r="KGQ12" s="140"/>
      <c r="KGR12" s="140"/>
      <c r="KGS12" s="140"/>
      <c r="KGT12" s="140"/>
      <c r="KGU12" s="140"/>
      <c r="KGV12" s="140"/>
      <c r="KGW12" s="140"/>
      <c r="KGX12" s="140"/>
      <c r="KGY12" s="140"/>
      <c r="KGZ12" s="140"/>
      <c r="KHA12" s="140"/>
      <c r="KHB12" s="140"/>
      <c r="KHC12" s="140"/>
      <c r="KHD12" s="140"/>
      <c r="KHE12" s="140"/>
      <c r="KHF12" s="140"/>
      <c r="KHG12" s="140"/>
      <c r="KHH12" s="140"/>
      <c r="KHI12" s="140"/>
      <c r="KHJ12" s="140"/>
      <c r="KHK12" s="140"/>
      <c r="KHL12" s="140"/>
      <c r="KHM12" s="140"/>
      <c r="KHN12" s="140"/>
      <c r="KHO12" s="140"/>
      <c r="KHP12" s="140"/>
      <c r="KHQ12" s="140"/>
      <c r="KHR12" s="140"/>
      <c r="KHS12" s="140"/>
      <c r="KHT12" s="140"/>
      <c r="KHU12" s="140"/>
      <c r="KHV12" s="140"/>
      <c r="KHW12" s="140"/>
      <c r="KHX12" s="140"/>
      <c r="KHY12" s="140"/>
      <c r="KHZ12" s="140"/>
      <c r="KIA12" s="140"/>
      <c r="KIB12" s="140"/>
      <c r="KIC12" s="140"/>
      <c r="KID12" s="140"/>
      <c r="KIE12" s="140"/>
      <c r="KIF12" s="140"/>
      <c r="KIG12" s="140"/>
      <c r="KIH12" s="140"/>
      <c r="KII12" s="140"/>
      <c r="KIJ12" s="140"/>
      <c r="KIK12" s="140"/>
      <c r="KIL12" s="140"/>
      <c r="KIM12" s="140"/>
      <c r="KIN12" s="140"/>
      <c r="KIO12" s="140"/>
      <c r="KIP12" s="140"/>
      <c r="KIQ12" s="140"/>
      <c r="KIR12" s="140"/>
      <c r="KIS12" s="140"/>
      <c r="KIT12" s="140"/>
      <c r="KIU12" s="140"/>
      <c r="KIV12" s="140"/>
      <c r="KIW12" s="140"/>
      <c r="KIX12" s="140"/>
      <c r="KIY12" s="140"/>
      <c r="KIZ12" s="140"/>
      <c r="KJA12" s="140"/>
      <c r="KJB12" s="140"/>
      <c r="KJC12" s="140"/>
      <c r="KJD12" s="140"/>
      <c r="KJE12" s="140"/>
      <c r="KJF12" s="140"/>
      <c r="KJG12" s="140"/>
      <c r="KJH12" s="140"/>
      <c r="KJI12" s="140"/>
      <c r="KJJ12" s="140"/>
      <c r="KJK12" s="140"/>
      <c r="KJL12" s="140"/>
      <c r="KJM12" s="140"/>
      <c r="KJN12" s="140"/>
      <c r="KJO12" s="140"/>
      <c r="KJP12" s="140"/>
      <c r="KJQ12" s="140"/>
      <c r="KJR12" s="140"/>
      <c r="KJS12" s="140"/>
      <c r="KJT12" s="140"/>
      <c r="KJU12" s="140"/>
      <c r="KJV12" s="140"/>
      <c r="KJW12" s="140"/>
      <c r="KKI12" s="140"/>
      <c r="KKJ12" s="140"/>
      <c r="KKK12" s="140"/>
      <c r="KKL12" s="140"/>
      <c r="KKM12" s="140"/>
      <c r="KKN12" s="140"/>
      <c r="KKO12" s="140"/>
      <c r="KKP12" s="140"/>
      <c r="KKQ12" s="140"/>
      <c r="KKR12" s="140"/>
      <c r="KKS12" s="140"/>
      <c r="KKT12" s="140"/>
      <c r="KKU12" s="140"/>
      <c r="KKV12" s="140"/>
      <c r="KKW12" s="140"/>
      <c r="KKX12" s="140"/>
      <c r="KKY12" s="140"/>
      <c r="KKZ12" s="140"/>
      <c r="KLA12" s="140"/>
      <c r="KLB12" s="140"/>
      <c r="KLC12" s="140"/>
      <c r="KLD12" s="140"/>
      <c r="KLE12" s="140"/>
      <c r="KLF12" s="140"/>
      <c r="KLG12" s="140"/>
      <c r="KLH12" s="140"/>
      <c r="KLI12" s="140"/>
      <c r="KLJ12" s="140"/>
      <c r="KLK12" s="140"/>
      <c r="KLL12" s="140"/>
      <c r="KLM12" s="140"/>
      <c r="KLN12" s="140"/>
      <c r="KLO12" s="140"/>
      <c r="KLP12" s="140"/>
      <c r="KLQ12" s="140"/>
      <c r="KLR12" s="140"/>
      <c r="KLS12" s="140"/>
      <c r="KLT12" s="140"/>
      <c r="KLU12" s="140"/>
      <c r="KLV12" s="140"/>
      <c r="KLW12" s="140"/>
      <c r="KLX12" s="140"/>
      <c r="KLY12" s="140"/>
      <c r="KLZ12" s="140"/>
      <c r="KMA12" s="140"/>
      <c r="KMB12" s="140"/>
      <c r="KMC12" s="140"/>
      <c r="KMD12" s="140"/>
      <c r="KME12" s="140"/>
      <c r="KMF12" s="140"/>
      <c r="KMG12" s="140"/>
      <c r="KMH12" s="140"/>
      <c r="KMI12" s="140"/>
      <c r="KMJ12" s="140"/>
      <c r="KMK12" s="140"/>
      <c r="KML12" s="140"/>
      <c r="KMM12" s="140"/>
      <c r="KMN12" s="140"/>
      <c r="KMO12" s="140"/>
      <c r="KMP12" s="140"/>
      <c r="KMQ12" s="140"/>
      <c r="KMR12" s="140"/>
      <c r="KMS12" s="140"/>
      <c r="KMT12" s="140"/>
      <c r="KMU12" s="140"/>
      <c r="KMV12" s="140"/>
      <c r="KMW12" s="140"/>
      <c r="KMX12" s="140"/>
      <c r="KMY12" s="140"/>
      <c r="KMZ12" s="140"/>
      <c r="KNA12" s="140"/>
      <c r="KNB12" s="140"/>
      <c r="KNC12" s="140"/>
      <c r="KND12" s="140"/>
      <c r="KNE12" s="140"/>
      <c r="KNF12" s="140"/>
      <c r="KNG12" s="140"/>
      <c r="KNH12" s="140"/>
      <c r="KNI12" s="140"/>
      <c r="KNJ12" s="140"/>
      <c r="KNK12" s="140"/>
      <c r="KNL12" s="140"/>
      <c r="KNM12" s="140"/>
      <c r="KNN12" s="140"/>
      <c r="KNO12" s="140"/>
      <c r="KNP12" s="140"/>
      <c r="KNQ12" s="140"/>
      <c r="KNR12" s="140"/>
      <c r="KNS12" s="140"/>
      <c r="KNT12" s="140"/>
      <c r="KNU12" s="140"/>
      <c r="KNV12" s="140"/>
      <c r="KNW12" s="140"/>
      <c r="KNX12" s="140"/>
      <c r="KNY12" s="140"/>
      <c r="KNZ12" s="140"/>
      <c r="KOA12" s="140"/>
      <c r="KOB12" s="140"/>
      <c r="KOC12" s="140"/>
      <c r="KOD12" s="140"/>
      <c r="KOE12" s="140"/>
      <c r="KOF12" s="140"/>
      <c r="KOG12" s="140"/>
      <c r="KOH12" s="140"/>
      <c r="KOI12" s="140"/>
      <c r="KOJ12" s="140"/>
      <c r="KOK12" s="140"/>
      <c r="KOL12" s="140"/>
      <c r="KOM12" s="140"/>
      <c r="KON12" s="140"/>
      <c r="KOO12" s="140"/>
      <c r="KOP12" s="140"/>
      <c r="KOQ12" s="140"/>
      <c r="KOR12" s="140"/>
      <c r="KOS12" s="140"/>
      <c r="KOT12" s="140"/>
      <c r="KOU12" s="140"/>
      <c r="KOV12" s="140"/>
      <c r="KOW12" s="140"/>
      <c r="KOX12" s="140"/>
      <c r="KOY12" s="140"/>
      <c r="KOZ12" s="140"/>
      <c r="KPA12" s="140"/>
      <c r="KPB12" s="140"/>
      <c r="KPC12" s="140"/>
      <c r="KPD12" s="140"/>
      <c r="KPE12" s="140"/>
      <c r="KPF12" s="140"/>
      <c r="KPG12" s="140"/>
      <c r="KPH12" s="140"/>
      <c r="KPI12" s="140"/>
      <c r="KPJ12" s="140"/>
      <c r="KPK12" s="140"/>
      <c r="KPL12" s="140"/>
      <c r="KPM12" s="140"/>
      <c r="KPN12" s="140"/>
      <c r="KPO12" s="140"/>
      <c r="KPP12" s="140"/>
      <c r="KPQ12" s="140"/>
      <c r="KPR12" s="140"/>
      <c r="KPS12" s="140"/>
      <c r="KPT12" s="140"/>
      <c r="KPU12" s="140"/>
      <c r="KPV12" s="140"/>
      <c r="KPW12" s="140"/>
      <c r="KPX12" s="140"/>
      <c r="KPY12" s="140"/>
      <c r="KPZ12" s="140"/>
      <c r="KQA12" s="140"/>
      <c r="KQB12" s="140"/>
      <c r="KQC12" s="140"/>
      <c r="KQD12" s="140"/>
      <c r="KQE12" s="140"/>
      <c r="KQF12" s="140"/>
      <c r="KQG12" s="140"/>
      <c r="KQH12" s="140"/>
      <c r="KQI12" s="140"/>
      <c r="KQJ12" s="140"/>
      <c r="KQK12" s="140"/>
      <c r="KQL12" s="140"/>
      <c r="KQM12" s="140"/>
      <c r="KQN12" s="140"/>
      <c r="KQO12" s="140"/>
      <c r="KQP12" s="140"/>
      <c r="KQQ12" s="140"/>
      <c r="KQR12" s="140"/>
      <c r="KQS12" s="140"/>
      <c r="KQT12" s="140"/>
      <c r="KQU12" s="140"/>
      <c r="KQV12" s="140"/>
      <c r="KQW12" s="140"/>
      <c r="KQX12" s="140"/>
      <c r="KQY12" s="140"/>
      <c r="KQZ12" s="140"/>
      <c r="KRA12" s="140"/>
      <c r="KRB12" s="140"/>
      <c r="KRC12" s="140"/>
      <c r="KRD12" s="140"/>
      <c r="KRE12" s="140"/>
      <c r="KRF12" s="140"/>
      <c r="KRG12" s="140"/>
      <c r="KRH12" s="140"/>
      <c r="KRI12" s="140"/>
      <c r="KRJ12" s="140"/>
      <c r="KRK12" s="140"/>
      <c r="KRL12" s="140"/>
      <c r="KRM12" s="140"/>
      <c r="KRN12" s="140"/>
      <c r="KRO12" s="140"/>
      <c r="KRP12" s="140"/>
      <c r="KRQ12" s="140"/>
      <c r="KRR12" s="140"/>
      <c r="KRS12" s="140"/>
      <c r="KRT12" s="140"/>
      <c r="KRU12" s="140"/>
      <c r="KRV12" s="140"/>
      <c r="KRW12" s="140"/>
      <c r="KRX12" s="140"/>
      <c r="KRY12" s="140"/>
      <c r="KRZ12" s="140"/>
      <c r="KSA12" s="140"/>
      <c r="KSB12" s="140"/>
      <c r="KSC12" s="140"/>
      <c r="KSD12" s="140"/>
      <c r="KSE12" s="140"/>
      <c r="KSF12" s="140"/>
      <c r="KSG12" s="140"/>
      <c r="KSH12" s="140"/>
      <c r="KSI12" s="140"/>
      <c r="KSJ12" s="140"/>
      <c r="KSK12" s="140"/>
      <c r="KSL12" s="140"/>
      <c r="KSM12" s="140"/>
      <c r="KSN12" s="140"/>
      <c r="KSO12" s="140"/>
      <c r="KSP12" s="140"/>
      <c r="KSQ12" s="140"/>
      <c r="KSR12" s="140"/>
      <c r="KSS12" s="140"/>
      <c r="KST12" s="140"/>
      <c r="KSU12" s="140"/>
      <c r="KSV12" s="140"/>
      <c r="KSW12" s="140"/>
      <c r="KSX12" s="140"/>
      <c r="KSY12" s="140"/>
      <c r="KSZ12" s="140"/>
      <c r="KTA12" s="140"/>
      <c r="KTB12" s="140"/>
      <c r="KTC12" s="140"/>
      <c r="KTD12" s="140"/>
      <c r="KTE12" s="140"/>
      <c r="KTF12" s="140"/>
      <c r="KTG12" s="140"/>
      <c r="KTH12" s="140"/>
      <c r="KTI12" s="140"/>
      <c r="KTJ12" s="140"/>
      <c r="KTK12" s="140"/>
      <c r="KTL12" s="140"/>
      <c r="KTM12" s="140"/>
      <c r="KTN12" s="140"/>
      <c r="KTO12" s="140"/>
      <c r="KTP12" s="140"/>
      <c r="KTQ12" s="140"/>
      <c r="KTR12" s="140"/>
      <c r="KTS12" s="140"/>
      <c r="KUE12" s="140"/>
      <c r="KUF12" s="140"/>
      <c r="KUG12" s="140"/>
      <c r="KUH12" s="140"/>
      <c r="KUI12" s="140"/>
      <c r="KUJ12" s="140"/>
      <c r="KUK12" s="140"/>
      <c r="KUL12" s="140"/>
      <c r="KUM12" s="140"/>
      <c r="KUN12" s="140"/>
      <c r="KUO12" s="140"/>
      <c r="KUP12" s="140"/>
      <c r="KUQ12" s="140"/>
      <c r="KUR12" s="140"/>
      <c r="KUS12" s="140"/>
      <c r="KUT12" s="140"/>
      <c r="KUU12" s="140"/>
      <c r="KUV12" s="140"/>
      <c r="KUW12" s="140"/>
      <c r="KUX12" s="140"/>
      <c r="KUY12" s="140"/>
      <c r="KUZ12" s="140"/>
      <c r="KVA12" s="140"/>
      <c r="KVB12" s="140"/>
      <c r="KVC12" s="140"/>
      <c r="KVD12" s="140"/>
      <c r="KVE12" s="140"/>
      <c r="KVF12" s="140"/>
      <c r="KVG12" s="140"/>
      <c r="KVH12" s="140"/>
      <c r="KVI12" s="140"/>
      <c r="KVJ12" s="140"/>
      <c r="KVK12" s="140"/>
      <c r="KVL12" s="140"/>
      <c r="KVM12" s="140"/>
      <c r="KVN12" s="140"/>
      <c r="KVO12" s="140"/>
      <c r="KVP12" s="140"/>
      <c r="KVQ12" s="140"/>
      <c r="KVR12" s="140"/>
      <c r="KVS12" s="140"/>
      <c r="KVT12" s="140"/>
      <c r="KVU12" s="140"/>
      <c r="KVV12" s="140"/>
      <c r="KVW12" s="140"/>
      <c r="KVX12" s="140"/>
      <c r="KVY12" s="140"/>
      <c r="KVZ12" s="140"/>
      <c r="KWA12" s="140"/>
      <c r="KWB12" s="140"/>
      <c r="KWC12" s="140"/>
      <c r="KWD12" s="140"/>
      <c r="KWE12" s="140"/>
      <c r="KWF12" s="140"/>
      <c r="KWG12" s="140"/>
      <c r="KWH12" s="140"/>
      <c r="KWI12" s="140"/>
      <c r="KWJ12" s="140"/>
      <c r="KWK12" s="140"/>
      <c r="KWL12" s="140"/>
      <c r="KWM12" s="140"/>
      <c r="KWN12" s="140"/>
      <c r="KWO12" s="140"/>
      <c r="KWP12" s="140"/>
      <c r="KWQ12" s="140"/>
      <c r="KWR12" s="140"/>
      <c r="KWS12" s="140"/>
      <c r="KWT12" s="140"/>
      <c r="KWU12" s="140"/>
      <c r="KWV12" s="140"/>
      <c r="KWW12" s="140"/>
      <c r="KWX12" s="140"/>
      <c r="KWY12" s="140"/>
      <c r="KWZ12" s="140"/>
      <c r="KXA12" s="140"/>
      <c r="KXB12" s="140"/>
      <c r="KXC12" s="140"/>
      <c r="KXD12" s="140"/>
      <c r="KXE12" s="140"/>
      <c r="KXF12" s="140"/>
      <c r="KXG12" s="140"/>
      <c r="KXH12" s="140"/>
      <c r="KXI12" s="140"/>
      <c r="KXJ12" s="140"/>
      <c r="KXK12" s="140"/>
      <c r="KXL12" s="140"/>
      <c r="KXM12" s="140"/>
      <c r="KXN12" s="140"/>
      <c r="KXO12" s="140"/>
      <c r="KXP12" s="140"/>
      <c r="KXQ12" s="140"/>
      <c r="KXR12" s="140"/>
      <c r="KXS12" s="140"/>
      <c r="KXT12" s="140"/>
      <c r="KXU12" s="140"/>
      <c r="KXV12" s="140"/>
      <c r="KXW12" s="140"/>
      <c r="KXX12" s="140"/>
      <c r="KXY12" s="140"/>
      <c r="KXZ12" s="140"/>
      <c r="KYA12" s="140"/>
      <c r="KYB12" s="140"/>
      <c r="KYC12" s="140"/>
      <c r="KYD12" s="140"/>
      <c r="KYE12" s="140"/>
      <c r="KYF12" s="140"/>
      <c r="KYG12" s="140"/>
      <c r="KYH12" s="140"/>
      <c r="KYI12" s="140"/>
      <c r="KYJ12" s="140"/>
      <c r="KYK12" s="140"/>
      <c r="KYL12" s="140"/>
      <c r="KYM12" s="140"/>
      <c r="KYN12" s="140"/>
      <c r="KYO12" s="140"/>
      <c r="KYP12" s="140"/>
      <c r="KYQ12" s="140"/>
      <c r="KYR12" s="140"/>
      <c r="KYS12" s="140"/>
      <c r="KYT12" s="140"/>
      <c r="KYU12" s="140"/>
      <c r="KYV12" s="140"/>
      <c r="KYW12" s="140"/>
      <c r="KYX12" s="140"/>
      <c r="KYY12" s="140"/>
      <c r="KYZ12" s="140"/>
      <c r="KZA12" s="140"/>
      <c r="KZB12" s="140"/>
      <c r="KZC12" s="140"/>
      <c r="KZD12" s="140"/>
      <c r="KZE12" s="140"/>
      <c r="KZF12" s="140"/>
      <c r="KZG12" s="140"/>
      <c r="KZH12" s="140"/>
      <c r="KZI12" s="140"/>
      <c r="KZJ12" s="140"/>
      <c r="KZK12" s="140"/>
      <c r="KZL12" s="140"/>
      <c r="KZM12" s="140"/>
      <c r="KZN12" s="140"/>
      <c r="KZO12" s="140"/>
      <c r="KZP12" s="140"/>
      <c r="KZQ12" s="140"/>
      <c r="KZR12" s="140"/>
      <c r="KZS12" s="140"/>
      <c r="KZT12" s="140"/>
      <c r="KZU12" s="140"/>
      <c r="KZV12" s="140"/>
      <c r="KZW12" s="140"/>
      <c r="KZX12" s="140"/>
      <c r="KZY12" s="140"/>
      <c r="KZZ12" s="140"/>
      <c r="LAA12" s="140"/>
      <c r="LAB12" s="140"/>
      <c r="LAC12" s="140"/>
      <c r="LAD12" s="140"/>
      <c r="LAE12" s="140"/>
      <c r="LAF12" s="140"/>
      <c r="LAG12" s="140"/>
      <c r="LAH12" s="140"/>
      <c r="LAI12" s="140"/>
      <c r="LAJ12" s="140"/>
      <c r="LAK12" s="140"/>
      <c r="LAL12" s="140"/>
      <c r="LAM12" s="140"/>
      <c r="LAN12" s="140"/>
      <c r="LAO12" s="140"/>
      <c r="LAP12" s="140"/>
      <c r="LAQ12" s="140"/>
      <c r="LAR12" s="140"/>
      <c r="LAS12" s="140"/>
      <c r="LAT12" s="140"/>
      <c r="LAU12" s="140"/>
      <c r="LAV12" s="140"/>
      <c r="LAW12" s="140"/>
      <c r="LAX12" s="140"/>
      <c r="LAY12" s="140"/>
      <c r="LAZ12" s="140"/>
      <c r="LBA12" s="140"/>
      <c r="LBB12" s="140"/>
      <c r="LBC12" s="140"/>
      <c r="LBD12" s="140"/>
      <c r="LBE12" s="140"/>
      <c r="LBF12" s="140"/>
      <c r="LBG12" s="140"/>
      <c r="LBH12" s="140"/>
      <c r="LBI12" s="140"/>
      <c r="LBJ12" s="140"/>
      <c r="LBK12" s="140"/>
      <c r="LBL12" s="140"/>
      <c r="LBM12" s="140"/>
      <c r="LBN12" s="140"/>
      <c r="LBO12" s="140"/>
      <c r="LBP12" s="140"/>
      <c r="LBQ12" s="140"/>
      <c r="LBR12" s="140"/>
      <c r="LBS12" s="140"/>
      <c r="LBT12" s="140"/>
      <c r="LBU12" s="140"/>
      <c r="LBV12" s="140"/>
      <c r="LBW12" s="140"/>
      <c r="LBX12" s="140"/>
      <c r="LBY12" s="140"/>
      <c r="LBZ12" s="140"/>
      <c r="LCA12" s="140"/>
      <c r="LCB12" s="140"/>
      <c r="LCC12" s="140"/>
      <c r="LCD12" s="140"/>
      <c r="LCE12" s="140"/>
      <c r="LCF12" s="140"/>
      <c r="LCG12" s="140"/>
      <c r="LCH12" s="140"/>
      <c r="LCI12" s="140"/>
      <c r="LCJ12" s="140"/>
      <c r="LCK12" s="140"/>
      <c r="LCL12" s="140"/>
      <c r="LCM12" s="140"/>
      <c r="LCN12" s="140"/>
      <c r="LCO12" s="140"/>
      <c r="LCP12" s="140"/>
      <c r="LCQ12" s="140"/>
      <c r="LCR12" s="140"/>
      <c r="LCS12" s="140"/>
      <c r="LCT12" s="140"/>
      <c r="LCU12" s="140"/>
      <c r="LCV12" s="140"/>
      <c r="LCW12" s="140"/>
      <c r="LCX12" s="140"/>
      <c r="LCY12" s="140"/>
      <c r="LCZ12" s="140"/>
      <c r="LDA12" s="140"/>
      <c r="LDB12" s="140"/>
      <c r="LDC12" s="140"/>
      <c r="LDD12" s="140"/>
      <c r="LDE12" s="140"/>
      <c r="LDF12" s="140"/>
      <c r="LDG12" s="140"/>
      <c r="LDH12" s="140"/>
      <c r="LDI12" s="140"/>
      <c r="LDJ12" s="140"/>
      <c r="LDK12" s="140"/>
      <c r="LDL12" s="140"/>
      <c r="LDM12" s="140"/>
      <c r="LDN12" s="140"/>
      <c r="LDO12" s="140"/>
      <c r="LEA12" s="140"/>
      <c r="LEB12" s="140"/>
      <c r="LEC12" s="140"/>
      <c r="LED12" s="140"/>
      <c r="LEE12" s="140"/>
      <c r="LEF12" s="140"/>
      <c r="LEG12" s="140"/>
      <c r="LEH12" s="140"/>
      <c r="LEI12" s="140"/>
      <c r="LEJ12" s="140"/>
      <c r="LEK12" s="140"/>
      <c r="LEL12" s="140"/>
      <c r="LEM12" s="140"/>
      <c r="LEN12" s="140"/>
      <c r="LEO12" s="140"/>
      <c r="LEP12" s="140"/>
      <c r="LEQ12" s="140"/>
      <c r="LER12" s="140"/>
      <c r="LES12" s="140"/>
      <c r="LET12" s="140"/>
      <c r="LEU12" s="140"/>
      <c r="LEV12" s="140"/>
      <c r="LEW12" s="140"/>
      <c r="LEX12" s="140"/>
      <c r="LEY12" s="140"/>
      <c r="LEZ12" s="140"/>
      <c r="LFA12" s="140"/>
      <c r="LFB12" s="140"/>
      <c r="LFC12" s="140"/>
      <c r="LFD12" s="140"/>
      <c r="LFE12" s="140"/>
      <c r="LFF12" s="140"/>
      <c r="LFG12" s="140"/>
      <c r="LFH12" s="140"/>
      <c r="LFI12" s="140"/>
      <c r="LFJ12" s="140"/>
      <c r="LFK12" s="140"/>
      <c r="LFL12" s="140"/>
      <c r="LFM12" s="140"/>
      <c r="LFN12" s="140"/>
      <c r="LFO12" s="140"/>
      <c r="LFP12" s="140"/>
      <c r="LFQ12" s="140"/>
      <c r="LFR12" s="140"/>
      <c r="LFS12" s="140"/>
      <c r="LFT12" s="140"/>
      <c r="LFU12" s="140"/>
      <c r="LFV12" s="140"/>
      <c r="LFW12" s="140"/>
      <c r="LFX12" s="140"/>
      <c r="LFY12" s="140"/>
      <c r="LFZ12" s="140"/>
      <c r="LGA12" s="140"/>
      <c r="LGB12" s="140"/>
      <c r="LGC12" s="140"/>
      <c r="LGD12" s="140"/>
      <c r="LGE12" s="140"/>
      <c r="LGF12" s="140"/>
      <c r="LGG12" s="140"/>
      <c r="LGH12" s="140"/>
      <c r="LGI12" s="140"/>
      <c r="LGJ12" s="140"/>
      <c r="LGK12" s="140"/>
      <c r="LGL12" s="140"/>
      <c r="LGM12" s="140"/>
      <c r="LGN12" s="140"/>
      <c r="LGO12" s="140"/>
      <c r="LGP12" s="140"/>
      <c r="LGQ12" s="140"/>
      <c r="LGR12" s="140"/>
      <c r="LGS12" s="140"/>
      <c r="LGT12" s="140"/>
      <c r="LGU12" s="140"/>
      <c r="LGV12" s="140"/>
      <c r="LGW12" s="140"/>
      <c r="LGX12" s="140"/>
      <c r="LGY12" s="140"/>
      <c r="LGZ12" s="140"/>
      <c r="LHA12" s="140"/>
      <c r="LHB12" s="140"/>
      <c r="LHC12" s="140"/>
      <c r="LHD12" s="140"/>
      <c r="LHE12" s="140"/>
      <c r="LHF12" s="140"/>
      <c r="LHG12" s="140"/>
      <c r="LHH12" s="140"/>
      <c r="LHI12" s="140"/>
      <c r="LHJ12" s="140"/>
      <c r="LHK12" s="140"/>
      <c r="LHL12" s="140"/>
      <c r="LHM12" s="140"/>
      <c r="LHN12" s="140"/>
      <c r="LHO12" s="140"/>
      <c r="LHP12" s="140"/>
      <c r="LHQ12" s="140"/>
      <c r="LHR12" s="140"/>
      <c r="LHS12" s="140"/>
      <c r="LHT12" s="140"/>
      <c r="LHU12" s="140"/>
      <c r="LHV12" s="140"/>
      <c r="LHW12" s="140"/>
      <c r="LHX12" s="140"/>
      <c r="LHY12" s="140"/>
      <c r="LHZ12" s="140"/>
      <c r="LIA12" s="140"/>
      <c r="LIB12" s="140"/>
      <c r="LIC12" s="140"/>
      <c r="LID12" s="140"/>
      <c r="LIE12" s="140"/>
      <c r="LIF12" s="140"/>
      <c r="LIG12" s="140"/>
      <c r="LIH12" s="140"/>
      <c r="LII12" s="140"/>
      <c r="LIJ12" s="140"/>
      <c r="LIK12" s="140"/>
      <c r="LIL12" s="140"/>
      <c r="LIM12" s="140"/>
      <c r="LIN12" s="140"/>
      <c r="LIO12" s="140"/>
      <c r="LIP12" s="140"/>
      <c r="LIQ12" s="140"/>
      <c r="LIR12" s="140"/>
      <c r="LIS12" s="140"/>
      <c r="LIT12" s="140"/>
      <c r="LIU12" s="140"/>
      <c r="LIV12" s="140"/>
      <c r="LIW12" s="140"/>
      <c r="LIX12" s="140"/>
      <c r="LIY12" s="140"/>
      <c r="LIZ12" s="140"/>
      <c r="LJA12" s="140"/>
      <c r="LJB12" s="140"/>
      <c r="LJC12" s="140"/>
      <c r="LJD12" s="140"/>
      <c r="LJE12" s="140"/>
      <c r="LJF12" s="140"/>
      <c r="LJG12" s="140"/>
      <c r="LJH12" s="140"/>
      <c r="LJI12" s="140"/>
      <c r="LJJ12" s="140"/>
      <c r="LJK12" s="140"/>
      <c r="LJL12" s="140"/>
      <c r="LJM12" s="140"/>
      <c r="LJN12" s="140"/>
      <c r="LJO12" s="140"/>
      <c r="LJP12" s="140"/>
      <c r="LJQ12" s="140"/>
      <c r="LJR12" s="140"/>
      <c r="LJS12" s="140"/>
      <c r="LJT12" s="140"/>
      <c r="LJU12" s="140"/>
      <c r="LJV12" s="140"/>
      <c r="LJW12" s="140"/>
      <c r="LJX12" s="140"/>
      <c r="LJY12" s="140"/>
      <c r="LJZ12" s="140"/>
      <c r="LKA12" s="140"/>
      <c r="LKB12" s="140"/>
      <c r="LKC12" s="140"/>
      <c r="LKD12" s="140"/>
      <c r="LKE12" s="140"/>
      <c r="LKF12" s="140"/>
      <c r="LKG12" s="140"/>
      <c r="LKH12" s="140"/>
      <c r="LKI12" s="140"/>
      <c r="LKJ12" s="140"/>
      <c r="LKK12" s="140"/>
      <c r="LKL12" s="140"/>
      <c r="LKM12" s="140"/>
      <c r="LKN12" s="140"/>
      <c r="LKO12" s="140"/>
      <c r="LKP12" s="140"/>
      <c r="LKQ12" s="140"/>
      <c r="LKR12" s="140"/>
      <c r="LKS12" s="140"/>
      <c r="LKT12" s="140"/>
      <c r="LKU12" s="140"/>
      <c r="LKV12" s="140"/>
      <c r="LKW12" s="140"/>
      <c r="LKX12" s="140"/>
      <c r="LKY12" s="140"/>
      <c r="LKZ12" s="140"/>
      <c r="LLA12" s="140"/>
      <c r="LLB12" s="140"/>
      <c r="LLC12" s="140"/>
      <c r="LLD12" s="140"/>
      <c r="LLE12" s="140"/>
      <c r="LLF12" s="140"/>
      <c r="LLG12" s="140"/>
      <c r="LLH12" s="140"/>
      <c r="LLI12" s="140"/>
      <c r="LLJ12" s="140"/>
      <c r="LLK12" s="140"/>
      <c r="LLL12" s="140"/>
      <c r="LLM12" s="140"/>
      <c r="LLN12" s="140"/>
      <c r="LLO12" s="140"/>
      <c r="LLP12" s="140"/>
      <c r="LLQ12" s="140"/>
      <c r="LLR12" s="140"/>
      <c r="LLS12" s="140"/>
      <c r="LLT12" s="140"/>
      <c r="LLU12" s="140"/>
      <c r="LLV12" s="140"/>
      <c r="LLW12" s="140"/>
      <c r="LLX12" s="140"/>
      <c r="LLY12" s="140"/>
      <c r="LLZ12" s="140"/>
      <c r="LMA12" s="140"/>
      <c r="LMB12" s="140"/>
      <c r="LMC12" s="140"/>
      <c r="LMD12" s="140"/>
      <c r="LME12" s="140"/>
      <c r="LMF12" s="140"/>
      <c r="LMG12" s="140"/>
      <c r="LMH12" s="140"/>
      <c r="LMI12" s="140"/>
      <c r="LMJ12" s="140"/>
      <c r="LMK12" s="140"/>
      <c r="LML12" s="140"/>
      <c r="LMM12" s="140"/>
      <c r="LMN12" s="140"/>
      <c r="LMO12" s="140"/>
      <c r="LMP12" s="140"/>
      <c r="LMQ12" s="140"/>
      <c r="LMR12" s="140"/>
      <c r="LMS12" s="140"/>
      <c r="LMT12" s="140"/>
      <c r="LMU12" s="140"/>
      <c r="LMV12" s="140"/>
      <c r="LMW12" s="140"/>
      <c r="LMX12" s="140"/>
      <c r="LMY12" s="140"/>
      <c r="LMZ12" s="140"/>
      <c r="LNA12" s="140"/>
      <c r="LNB12" s="140"/>
      <c r="LNC12" s="140"/>
      <c r="LND12" s="140"/>
      <c r="LNE12" s="140"/>
      <c r="LNF12" s="140"/>
      <c r="LNG12" s="140"/>
      <c r="LNH12" s="140"/>
      <c r="LNI12" s="140"/>
      <c r="LNJ12" s="140"/>
      <c r="LNK12" s="140"/>
      <c r="LNW12" s="140"/>
      <c r="LNX12" s="140"/>
      <c r="LNY12" s="140"/>
      <c r="LNZ12" s="140"/>
      <c r="LOA12" s="140"/>
      <c r="LOB12" s="140"/>
      <c r="LOC12" s="140"/>
      <c r="LOD12" s="140"/>
      <c r="LOE12" s="140"/>
      <c r="LOF12" s="140"/>
      <c r="LOG12" s="140"/>
      <c r="LOH12" s="140"/>
      <c r="LOI12" s="140"/>
      <c r="LOJ12" s="140"/>
      <c r="LOK12" s="140"/>
      <c r="LOL12" s="140"/>
      <c r="LOM12" s="140"/>
      <c r="LON12" s="140"/>
      <c r="LOO12" s="140"/>
      <c r="LOP12" s="140"/>
      <c r="LOQ12" s="140"/>
      <c r="LOR12" s="140"/>
      <c r="LOS12" s="140"/>
      <c r="LOT12" s="140"/>
      <c r="LOU12" s="140"/>
      <c r="LOV12" s="140"/>
      <c r="LOW12" s="140"/>
      <c r="LOX12" s="140"/>
      <c r="LOY12" s="140"/>
      <c r="LOZ12" s="140"/>
      <c r="LPA12" s="140"/>
      <c r="LPB12" s="140"/>
      <c r="LPC12" s="140"/>
      <c r="LPD12" s="140"/>
      <c r="LPE12" s="140"/>
      <c r="LPF12" s="140"/>
      <c r="LPG12" s="140"/>
      <c r="LPH12" s="140"/>
      <c r="LPI12" s="140"/>
      <c r="LPJ12" s="140"/>
      <c r="LPK12" s="140"/>
      <c r="LPL12" s="140"/>
      <c r="LPM12" s="140"/>
      <c r="LPN12" s="140"/>
      <c r="LPO12" s="140"/>
      <c r="LPP12" s="140"/>
      <c r="LPQ12" s="140"/>
      <c r="LPR12" s="140"/>
      <c r="LPS12" s="140"/>
      <c r="LPT12" s="140"/>
      <c r="LPU12" s="140"/>
      <c r="LPV12" s="140"/>
      <c r="LPW12" s="140"/>
      <c r="LPX12" s="140"/>
      <c r="LPY12" s="140"/>
      <c r="LPZ12" s="140"/>
      <c r="LQA12" s="140"/>
      <c r="LQB12" s="140"/>
      <c r="LQC12" s="140"/>
      <c r="LQD12" s="140"/>
      <c r="LQE12" s="140"/>
      <c r="LQF12" s="140"/>
      <c r="LQG12" s="140"/>
      <c r="LQH12" s="140"/>
      <c r="LQI12" s="140"/>
      <c r="LQJ12" s="140"/>
      <c r="LQK12" s="140"/>
      <c r="LQL12" s="140"/>
      <c r="LQM12" s="140"/>
      <c r="LQN12" s="140"/>
      <c r="LQO12" s="140"/>
      <c r="LQP12" s="140"/>
      <c r="LQQ12" s="140"/>
      <c r="LQR12" s="140"/>
      <c r="LQS12" s="140"/>
      <c r="LQT12" s="140"/>
      <c r="LQU12" s="140"/>
      <c r="LQV12" s="140"/>
      <c r="LQW12" s="140"/>
      <c r="LQX12" s="140"/>
      <c r="LQY12" s="140"/>
      <c r="LQZ12" s="140"/>
      <c r="LRA12" s="140"/>
      <c r="LRB12" s="140"/>
      <c r="LRC12" s="140"/>
      <c r="LRD12" s="140"/>
      <c r="LRE12" s="140"/>
      <c r="LRF12" s="140"/>
      <c r="LRG12" s="140"/>
      <c r="LRH12" s="140"/>
      <c r="LRI12" s="140"/>
      <c r="LRJ12" s="140"/>
      <c r="LRK12" s="140"/>
      <c r="LRL12" s="140"/>
      <c r="LRM12" s="140"/>
      <c r="LRN12" s="140"/>
      <c r="LRO12" s="140"/>
      <c r="LRP12" s="140"/>
      <c r="LRQ12" s="140"/>
      <c r="LRR12" s="140"/>
      <c r="LRS12" s="140"/>
      <c r="LRT12" s="140"/>
      <c r="LRU12" s="140"/>
      <c r="LRV12" s="140"/>
      <c r="LRW12" s="140"/>
      <c r="LRX12" s="140"/>
      <c r="LRY12" s="140"/>
      <c r="LRZ12" s="140"/>
      <c r="LSA12" s="140"/>
      <c r="LSB12" s="140"/>
      <c r="LSC12" s="140"/>
      <c r="LSD12" s="140"/>
      <c r="LSE12" s="140"/>
      <c r="LSF12" s="140"/>
      <c r="LSG12" s="140"/>
      <c r="LSH12" s="140"/>
      <c r="LSI12" s="140"/>
      <c r="LSJ12" s="140"/>
      <c r="LSK12" s="140"/>
      <c r="LSL12" s="140"/>
      <c r="LSM12" s="140"/>
      <c r="LSN12" s="140"/>
      <c r="LSO12" s="140"/>
      <c r="LSP12" s="140"/>
      <c r="LSQ12" s="140"/>
      <c r="LSR12" s="140"/>
      <c r="LSS12" s="140"/>
      <c r="LST12" s="140"/>
      <c r="LSU12" s="140"/>
      <c r="LSV12" s="140"/>
      <c r="LSW12" s="140"/>
      <c r="LSX12" s="140"/>
      <c r="LSY12" s="140"/>
      <c r="LSZ12" s="140"/>
      <c r="LTA12" s="140"/>
      <c r="LTB12" s="140"/>
      <c r="LTC12" s="140"/>
      <c r="LTD12" s="140"/>
      <c r="LTE12" s="140"/>
      <c r="LTF12" s="140"/>
      <c r="LTG12" s="140"/>
      <c r="LTH12" s="140"/>
      <c r="LTI12" s="140"/>
      <c r="LTJ12" s="140"/>
      <c r="LTK12" s="140"/>
      <c r="LTL12" s="140"/>
      <c r="LTM12" s="140"/>
      <c r="LTN12" s="140"/>
      <c r="LTO12" s="140"/>
      <c r="LTP12" s="140"/>
      <c r="LTQ12" s="140"/>
      <c r="LTR12" s="140"/>
      <c r="LTS12" s="140"/>
      <c r="LTT12" s="140"/>
      <c r="LTU12" s="140"/>
      <c r="LTV12" s="140"/>
      <c r="LTW12" s="140"/>
      <c r="LTX12" s="140"/>
      <c r="LTY12" s="140"/>
      <c r="LTZ12" s="140"/>
      <c r="LUA12" s="140"/>
      <c r="LUB12" s="140"/>
      <c r="LUC12" s="140"/>
      <c r="LUD12" s="140"/>
      <c r="LUE12" s="140"/>
      <c r="LUF12" s="140"/>
      <c r="LUG12" s="140"/>
      <c r="LUH12" s="140"/>
      <c r="LUI12" s="140"/>
      <c r="LUJ12" s="140"/>
      <c r="LUK12" s="140"/>
      <c r="LUL12" s="140"/>
      <c r="LUM12" s="140"/>
      <c r="LUN12" s="140"/>
      <c r="LUO12" s="140"/>
      <c r="LUP12" s="140"/>
      <c r="LUQ12" s="140"/>
      <c r="LUR12" s="140"/>
      <c r="LUS12" s="140"/>
      <c r="LUT12" s="140"/>
      <c r="LUU12" s="140"/>
      <c r="LUV12" s="140"/>
      <c r="LUW12" s="140"/>
      <c r="LUX12" s="140"/>
      <c r="LUY12" s="140"/>
      <c r="LUZ12" s="140"/>
      <c r="LVA12" s="140"/>
      <c r="LVB12" s="140"/>
      <c r="LVC12" s="140"/>
      <c r="LVD12" s="140"/>
      <c r="LVE12" s="140"/>
      <c r="LVF12" s="140"/>
      <c r="LVG12" s="140"/>
      <c r="LVH12" s="140"/>
      <c r="LVI12" s="140"/>
      <c r="LVJ12" s="140"/>
      <c r="LVK12" s="140"/>
      <c r="LVL12" s="140"/>
      <c r="LVM12" s="140"/>
      <c r="LVN12" s="140"/>
      <c r="LVO12" s="140"/>
      <c r="LVP12" s="140"/>
      <c r="LVQ12" s="140"/>
      <c r="LVR12" s="140"/>
      <c r="LVS12" s="140"/>
      <c r="LVT12" s="140"/>
      <c r="LVU12" s="140"/>
      <c r="LVV12" s="140"/>
      <c r="LVW12" s="140"/>
      <c r="LVX12" s="140"/>
      <c r="LVY12" s="140"/>
      <c r="LVZ12" s="140"/>
      <c r="LWA12" s="140"/>
      <c r="LWB12" s="140"/>
      <c r="LWC12" s="140"/>
      <c r="LWD12" s="140"/>
      <c r="LWE12" s="140"/>
      <c r="LWF12" s="140"/>
      <c r="LWG12" s="140"/>
      <c r="LWH12" s="140"/>
      <c r="LWI12" s="140"/>
      <c r="LWJ12" s="140"/>
      <c r="LWK12" s="140"/>
      <c r="LWL12" s="140"/>
      <c r="LWM12" s="140"/>
      <c r="LWN12" s="140"/>
      <c r="LWO12" s="140"/>
      <c r="LWP12" s="140"/>
      <c r="LWQ12" s="140"/>
      <c r="LWR12" s="140"/>
      <c r="LWS12" s="140"/>
      <c r="LWT12" s="140"/>
      <c r="LWU12" s="140"/>
      <c r="LWV12" s="140"/>
      <c r="LWW12" s="140"/>
      <c r="LWX12" s="140"/>
      <c r="LWY12" s="140"/>
      <c r="LWZ12" s="140"/>
      <c r="LXA12" s="140"/>
      <c r="LXB12" s="140"/>
      <c r="LXC12" s="140"/>
      <c r="LXD12" s="140"/>
      <c r="LXE12" s="140"/>
      <c r="LXF12" s="140"/>
      <c r="LXG12" s="140"/>
      <c r="LXS12" s="140"/>
      <c r="LXT12" s="140"/>
      <c r="LXU12" s="140"/>
      <c r="LXV12" s="140"/>
      <c r="LXW12" s="140"/>
      <c r="LXX12" s="140"/>
      <c r="LXY12" s="140"/>
      <c r="LXZ12" s="140"/>
      <c r="LYA12" s="140"/>
      <c r="LYB12" s="140"/>
      <c r="LYC12" s="140"/>
      <c r="LYD12" s="140"/>
      <c r="LYE12" s="140"/>
      <c r="LYF12" s="140"/>
      <c r="LYG12" s="140"/>
      <c r="LYH12" s="140"/>
      <c r="LYI12" s="140"/>
      <c r="LYJ12" s="140"/>
      <c r="LYK12" s="140"/>
      <c r="LYL12" s="140"/>
      <c r="LYM12" s="140"/>
      <c r="LYN12" s="140"/>
      <c r="LYO12" s="140"/>
      <c r="LYP12" s="140"/>
      <c r="LYQ12" s="140"/>
      <c r="LYR12" s="140"/>
      <c r="LYS12" s="140"/>
      <c r="LYT12" s="140"/>
      <c r="LYU12" s="140"/>
      <c r="LYV12" s="140"/>
      <c r="LYW12" s="140"/>
      <c r="LYX12" s="140"/>
      <c r="LYY12" s="140"/>
      <c r="LYZ12" s="140"/>
      <c r="LZA12" s="140"/>
      <c r="LZB12" s="140"/>
      <c r="LZC12" s="140"/>
      <c r="LZD12" s="140"/>
      <c r="LZE12" s="140"/>
      <c r="LZF12" s="140"/>
      <c r="LZG12" s="140"/>
      <c r="LZH12" s="140"/>
      <c r="LZI12" s="140"/>
      <c r="LZJ12" s="140"/>
      <c r="LZK12" s="140"/>
      <c r="LZL12" s="140"/>
      <c r="LZM12" s="140"/>
      <c r="LZN12" s="140"/>
      <c r="LZO12" s="140"/>
      <c r="LZP12" s="140"/>
      <c r="LZQ12" s="140"/>
      <c r="LZR12" s="140"/>
      <c r="LZS12" s="140"/>
      <c r="LZT12" s="140"/>
      <c r="LZU12" s="140"/>
      <c r="LZV12" s="140"/>
      <c r="LZW12" s="140"/>
      <c r="LZX12" s="140"/>
      <c r="LZY12" s="140"/>
      <c r="LZZ12" s="140"/>
      <c r="MAA12" s="140"/>
      <c r="MAB12" s="140"/>
      <c r="MAC12" s="140"/>
      <c r="MAD12" s="140"/>
      <c r="MAE12" s="140"/>
      <c r="MAF12" s="140"/>
      <c r="MAG12" s="140"/>
      <c r="MAH12" s="140"/>
      <c r="MAI12" s="140"/>
      <c r="MAJ12" s="140"/>
      <c r="MAK12" s="140"/>
      <c r="MAL12" s="140"/>
      <c r="MAM12" s="140"/>
      <c r="MAN12" s="140"/>
      <c r="MAO12" s="140"/>
      <c r="MAP12" s="140"/>
      <c r="MAQ12" s="140"/>
      <c r="MAR12" s="140"/>
      <c r="MAS12" s="140"/>
      <c r="MAT12" s="140"/>
      <c r="MAU12" s="140"/>
      <c r="MAV12" s="140"/>
      <c r="MAW12" s="140"/>
      <c r="MAX12" s="140"/>
      <c r="MAY12" s="140"/>
      <c r="MAZ12" s="140"/>
      <c r="MBA12" s="140"/>
      <c r="MBB12" s="140"/>
      <c r="MBC12" s="140"/>
      <c r="MBD12" s="140"/>
      <c r="MBE12" s="140"/>
      <c r="MBF12" s="140"/>
      <c r="MBG12" s="140"/>
      <c r="MBH12" s="140"/>
      <c r="MBI12" s="140"/>
      <c r="MBJ12" s="140"/>
      <c r="MBK12" s="140"/>
      <c r="MBL12" s="140"/>
      <c r="MBM12" s="140"/>
      <c r="MBN12" s="140"/>
      <c r="MBO12" s="140"/>
      <c r="MBP12" s="140"/>
      <c r="MBQ12" s="140"/>
      <c r="MBR12" s="140"/>
      <c r="MBS12" s="140"/>
      <c r="MBT12" s="140"/>
      <c r="MBU12" s="140"/>
      <c r="MBV12" s="140"/>
      <c r="MBW12" s="140"/>
      <c r="MBX12" s="140"/>
      <c r="MBY12" s="140"/>
      <c r="MBZ12" s="140"/>
      <c r="MCA12" s="140"/>
      <c r="MCB12" s="140"/>
      <c r="MCC12" s="140"/>
      <c r="MCD12" s="140"/>
      <c r="MCE12" s="140"/>
      <c r="MCF12" s="140"/>
      <c r="MCG12" s="140"/>
      <c r="MCH12" s="140"/>
      <c r="MCI12" s="140"/>
      <c r="MCJ12" s="140"/>
      <c r="MCK12" s="140"/>
      <c r="MCL12" s="140"/>
      <c r="MCM12" s="140"/>
      <c r="MCN12" s="140"/>
      <c r="MCO12" s="140"/>
      <c r="MCP12" s="140"/>
      <c r="MCQ12" s="140"/>
      <c r="MCR12" s="140"/>
      <c r="MCS12" s="140"/>
      <c r="MCT12" s="140"/>
      <c r="MCU12" s="140"/>
      <c r="MCV12" s="140"/>
      <c r="MCW12" s="140"/>
      <c r="MCX12" s="140"/>
      <c r="MCY12" s="140"/>
      <c r="MCZ12" s="140"/>
      <c r="MDA12" s="140"/>
      <c r="MDB12" s="140"/>
      <c r="MDC12" s="140"/>
      <c r="MDD12" s="140"/>
      <c r="MDE12" s="140"/>
      <c r="MDF12" s="140"/>
      <c r="MDG12" s="140"/>
      <c r="MDH12" s="140"/>
      <c r="MDI12" s="140"/>
      <c r="MDJ12" s="140"/>
      <c r="MDK12" s="140"/>
      <c r="MDL12" s="140"/>
      <c r="MDM12" s="140"/>
      <c r="MDN12" s="140"/>
      <c r="MDO12" s="140"/>
      <c r="MDP12" s="140"/>
      <c r="MDQ12" s="140"/>
      <c r="MDR12" s="140"/>
      <c r="MDS12" s="140"/>
      <c r="MDT12" s="140"/>
      <c r="MDU12" s="140"/>
      <c r="MDV12" s="140"/>
      <c r="MDW12" s="140"/>
      <c r="MDX12" s="140"/>
      <c r="MDY12" s="140"/>
      <c r="MDZ12" s="140"/>
      <c r="MEA12" s="140"/>
      <c r="MEB12" s="140"/>
      <c r="MEC12" s="140"/>
      <c r="MED12" s="140"/>
      <c r="MEE12" s="140"/>
      <c r="MEF12" s="140"/>
      <c r="MEG12" s="140"/>
      <c r="MEH12" s="140"/>
      <c r="MEI12" s="140"/>
      <c r="MEJ12" s="140"/>
      <c r="MEK12" s="140"/>
      <c r="MEL12" s="140"/>
      <c r="MEM12" s="140"/>
      <c r="MEN12" s="140"/>
      <c r="MEO12" s="140"/>
      <c r="MEP12" s="140"/>
      <c r="MEQ12" s="140"/>
      <c r="MER12" s="140"/>
      <c r="MES12" s="140"/>
      <c r="MET12" s="140"/>
      <c r="MEU12" s="140"/>
      <c r="MEV12" s="140"/>
      <c r="MEW12" s="140"/>
      <c r="MEX12" s="140"/>
      <c r="MEY12" s="140"/>
      <c r="MEZ12" s="140"/>
      <c r="MFA12" s="140"/>
      <c r="MFB12" s="140"/>
      <c r="MFC12" s="140"/>
      <c r="MFD12" s="140"/>
      <c r="MFE12" s="140"/>
      <c r="MFF12" s="140"/>
      <c r="MFG12" s="140"/>
      <c r="MFH12" s="140"/>
      <c r="MFI12" s="140"/>
      <c r="MFJ12" s="140"/>
      <c r="MFK12" s="140"/>
      <c r="MFL12" s="140"/>
      <c r="MFM12" s="140"/>
      <c r="MFN12" s="140"/>
      <c r="MFO12" s="140"/>
      <c r="MFP12" s="140"/>
      <c r="MFQ12" s="140"/>
      <c r="MFR12" s="140"/>
      <c r="MFS12" s="140"/>
      <c r="MFT12" s="140"/>
      <c r="MFU12" s="140"/>
      <c r="MFV12" s="140"/>
      <c r="MFW12" s="140"/>
      <c r="MFX12" s="140"/>
      <c r="MFY12" s="140"/>
      <c r="MFZ12" s="140"/>
      <c r="MGA12" s="140"/>
      <c r="MGB12" s="140"/>
      <c r="MGC12" s="140"/>
      <c r="MGD12" s="140"/>
      <c r="MGE12" s="140"/>
      <c r="MGF12" s="140"/>
      <c r="MGG12" s="140"/>
      <c r="MGH12" s="140"/>
      <c r="MGI12" s="140"/>
      <c r="MGJ12" s="140"/>
      <c r="MGK12" s="140"/>
      <c r="MGL12" s="140"/>
      <c r="MGM12" s="140"/>
      <c r="MGN12" s="140"/>
      <c r="MGO12" s="140"/>
      <c r="MGP12" s="140"/>
      <c r="MGQ12" s="140"/>
      <c r="MGR12" s="140"/>
      <c r="MGS12" s="140"/>
      <c r="MGT12" s="140"/>
      <c r="MGU12" s="140"/>
      <c r="MGV12" s="140"/>
      <c r="MGW12" s="140"/>
      <c r="MGX12" s="140"/>
      <c r="MGY12" s="140"/>
      <c r="MGZ12" s="140"/>
      <c r="MHA12" s="140"/>
      <c r="MHB12" s="140"/>
      <c r="MHC12" s="140"/>
      <c r="MHO12" s="140"/>
      <c r="MHP12" s="140"/>
      <c r="MHQ12" s="140"/>
      <c r="MHR12" s="140"/>
      <c r="MHS12" s="140"/>
      <c r="MHT12" s="140"/>
      <c r="MHU12" s="140"/>
      <c r="MHV12" s="140"/>
      <c r="MHW12" s="140"/>
      <c r="MHX12" s="140"/>
      <c r="MHY12" s="140"/>
      <c r="MHZ12" s="140"/>
      <c r="MIA12" s="140"/>
      <c r="MIB12" s="140"/>
      <c r="MIC12" s="140"/>
      <c r="MID12" s="140"/>
      <c r="MIE12" s="140"/>
      <c r="MIF12" s="140"/>
      <c r="MIG12" s="140"/>
      <c r="MIH12" s="140"/>
      <c r="MII12" s="140"/>
      <c r="MIJ12" s="140"/>
      <c r="MIK12" s="140"/>
      <c r="MIL12" s="140"/>
      <c r="MIM12" s="140"/>
      <c r="MIN12" s="140"/>
      <c r="MIO12" s="140"/>
      <c r="MIP12" s="140"/>
      <c r="MIQ12" s="140"/>
      <c r="MIR12" s="140"/>
      <c r="MIS12" s="140"/>
      <c r="MIT12" s="140"/>
      <c r="MIU12" s="140"/>
      <c r="MIV12" s="140"/>
      <c r="MIW12" s="140"/>
      <c r="MIX12" s="140"/>
      <c r="MIY12" s="140"/>
      <c r="MIZ12" s="140"/>
      <c r="MJA12" s="140"/>
      <c r="MJB12" s="140"/>
      <c r="MJC12" s="140"/>
      <c r="MJD12" s="140"/>
      <c r="MJE12" s="140"/>
      <c r="MJF12" s="140"/>
      <c r="MJG12" s="140"/>
      <c r="MJH12" s="140"/>
      <c r="MJI12" s="140"/>
      <c r="MJJ12" s="140"/>
      <c r="MJK12" s="140"/>
      <c r="MJL12" s="140"/>
      <c r="MJM12" s="140"/>
      <c r="MJN12" s="140"/>
      <c r="MJO12" s="140"/>
      <c r="MJP12" s="140"/>
      <c r="MJQ12" s="140"/>
      <c r="MJR12" s="140"/>
      <c r="MJS12" s="140"/>
      <c r="MJT12" s="140"/>
      <c r="MJU12" s="140"/>
      <c r="MJV12" s="140"/>
      <c r="MJW12" s="140"/>
      <c r="MJX12" s="140"/>
      <c r="MJY12" s="140"/>
      <c r="MJZ12" s="140"/>
      <c r="MKA12" s="140"/>
      <c r="MKB12" s="140"/>
      <c r="MKC12" s="140"/>
      <c r="MKD12" s="140"/>
      <c r="MKE12" s="140"/>
      <c r="MKF12" s="140"/>
      <c r="MKG12" s="140"/>
      <c r="MKH12" s="140"/>
      <c r="MKI12" s="140"/>
      <c r="MKJ12" s="140"/>
      <c r="MKK12" s="140"/>
      <c r="MKL12" s="140"/>
      <c r="MKM12" s="140"/>
      <c r="MKN12" s="140"/>
      <c r="MKO12" s="140"/>
      <c r="MKP12" s="140"/>
      <c r="MKQ12" s="140"/>
      <c r="MKR12" s="140"/>
      <c r="MKS12" s="140"/>
      <c r="MKT12" s="140"/>
      <c r="MKU12" s="140"/>
      <c r="MKV12" s="140"/>
      <c r="MKW12" s="140"/>
      <c r="MKX12" s="140"/>
      <c r="MKY12" s="140"/>
      <c r="MKZ12" s="140"/>
      <c r="MLA12" s="140"/>
      <c r="MLB12" s="140"/>
      <c r="MLC12" s="140"/>
      <c r="MLD12" s="140"/>
      <c r="MLE12" s="140"/>
      <c r="MLF12" s="140"/>
      <c r="MLG12" s="140"/>
      <c r="MLH12" s="140"/>
      <c r="MLI12" s="140"/>
      <c r="MLJ12" s="140"/>
      <c r="MLK12" s="140"/>
      <c r="MLL12" s="140"/>
      <c r="MLM12" s="140"/>
      <c r="MLN12" s="140"/>
      <c r="MLO12" s="140"/>
      <c r="MLP12" s="140"/>
      <c r="MLQ12" s="140"/>
      <c r="MLR12" s="140"/>
      <c r="MLS12" s="140"/>
      <c r="MLT12" s="140"/>
      <c r="MLU12" s="140"/>
      <c r="MLV12" s="140"/>
      <c r="MLW12" s="140"/>
      <c r="MLX12" s="140"/>
      <c r="MLY12" s="140"/>
      <c r="MLZ12" s="140"/>
      <c r="MMA12" s="140"/>
      <c r="MMB12" s="140"/>
      <c r="MMC12" s="140"/>
      <c r="MMD12" s="140"/>
      <c r="MME12" s="140"/>
      <c r="MMF12" s="140"/>
      <c r="MMG12" s="140"/>
      <c r="MMH12" s="140"/>
      <c r="MMI12" s="140"/>
      <c r="MMJ12" s="140"/>
      <c r="MMK12" s="140"/>
      <c r="MML12" s="140"/>
      <c r="MMM12" s="140"/>
      <c r="MMN12" s="140"/>
      <c r="MMO12" s="140"/>
      <c r="MMP12" s="140"/>
      <c r="MMQ12" s="140"/>
      <c r="MMR12" s="140"/>
      <c r="MMS12" s="140"/>
      <c r="MMT12" s="140"/>
      <c r="MMU12" s="140"/>
      <c r="MMV12" s="140"/>
      <c r="MMW12" s="140"/>
      <c r="MMX12" s="140"/>
      <c r="MMY12" s="140"/>
      <c r="MMZ12" s="140"/>
      <c r="MNA12" s="140"/>
      <c r="MNB12" s="140"/>
      <c r="MNC12" s="140"/>
      <c r="MND12" s="140"/>
      <c r="MNE12" s="140"/>
      <c r="MNF12" s="140"/>
      <c r="MNG12" s="140"/>
      <c r="MNH12" s="140"/>
      <c r="MNI12" s="140"/>
      <c r="MNJ12" s="140"/>
      <c r="MNK12" s="140"/>
      <c r="MNL12" s="140"/>
      <c r="MNM12" s="140"/>
      <c r="MNN12" s="140"/>
      <c r="MNO12" s="140"/>
      <c r="MNP12" s="140"/>
      <c r="MNQ12" s="140"/>
      <c r="MNR12" s="140"/>
      <c r="MNS12" s="140"/>
      <c r="MNT12" s="140"/>
      <c r="MNU12" s="140"/>
      <c r="MNV12" s="140"/>
      <c r="MNW12" s="140"/>
      <c r="MNX12" s="140"/>
      <c r="MNY12" s="140"/>
      <c r="MNZ12" s="140"/>
      <c r="MOA12" s="140"/>
      <c r="MOB12" s="140"/>
      <c r="MOC12" s="140"/>
      <c r="MOD12" s="140"/>
      <c r="MOE12" s="140"/>
      <c r="MOF12" s="140"/>
      <c r="MOG12" s="140"/>
      <c r="MOH12" s="140"/>
      <c r="MOI12" s="140"/>
      <c r="MOJ12" s="140"/>
      <c r="MOK12" s="140"/>
      <c r="MOL12" s="140"/>
      <c r="MOM12" s="140"/>
      <c r="MON12" s="140"/>
      <c r="MOO12" s="140"/>
      <c r="MOP12" s="140"/>
      <c r="MOQ12" s="140"/>
      <c r="MOR12" s="140"/>
      <c r="MOS12" s="140"/>
      <c r="MOT12" s="140"/>
      <c r="MOU12" s="140"/>
      <c r="MOV12" s="140"/>
      <c r="MOW12" s="140"/>
      <c r="MOX12" s="140"/>
      <c r="MOY12" s="140"/>
      <c r="MOZ12" s="140"/>
      <c r="MPA12" s="140"/>
      <c r="MPB12" s="140"/>
      <c r="MPC12" s="140"/>
      <c r="MPD12" s="140"/>
      <c r="MPE12" s="140"/>
      <c r="MPF12" s="140"/>
      <c r="MPG12" s="140"/>
      <c r="MPH12" s="140"/>
      <c r="MPI12" s="140"/>
      <c r="MPJ12" s="140"/>
      <c r="MPK12" s="140"/>
      <c r="MPL12" s="140"/>
      <c r="MPM12" s="140"/>
      <c r="MPN12" s="140"/>
      <c r="MPO12" s="140"/>
      <c r="MPP12" s="140"/>
      <c r="MPQ12" s="140"/>
      <c r="MPR12" s="140"/>
      <c r="MPS12" s="140"/>
      <c r="MPT12" s="140"/>
      <c r="MPU12" s="140"/>
      <c r="MPV12" s="140"/>
      <c r="MPW12" s="140"/>
      <c r="MPX12" s="140"/>
      <c r="MPY12" s="140"/>
      <c r="MPZ12" s="140"/>
      <c r="MQA12" s="140"/>
      <c r="MQB12" s="140"/>
      <c r="MQC12" s="140"/>
      <c r="MQD12" s="140"/>
      <c r="MQE12" s="140"/>
      <c r="MQF12" s="140"/>
      <c r="MQG12" s="140"/>
      <c r="MQH12" s="140"/>
      <c r="MQI12" s="140"/>
      <c r="MQJ12" s="140"/>
      <c r="MQK12" s="140"/>
      <c r="MQL12" s="140"/>
      <c r="MQM12" s="140"/>
      <c r="MQN12" s="140"/>
      <c r="MQO12" s="140"/>
      <c r="MQP12" s="140"/>
      <c r="MQQ12" s="140"/>
      <c r="MQR12" s="140"/>
      <c r="MQS12" s="140"/>
      <c r="MQT12" s="140"/>
      <c r="MQU12" s="140"/>
      <c r="MQV12" s="140"/>
      <c r="MQW12" s="140"/>
      <c r="MQX12" s="140"/>
      <c r="MQY12" s="140"/>
      <c r="MRK12" s="140"/>
      <c r="MRL12" s="140"/>
      <c r="MRM12" s="140"/>
      <c r="MRN12" s="140"/>
      <c r="MRO12" s="140"/>
      <c r="MRP12" s="140"/>
      <c r="MRQ12" s="140"/>
      <c r="MRR12" s="140"/>
      <c r="MRS12" s="140"/>
      <c r="MRT12" s="140"/>
      <c r="MRU12" s="140"/>
      <c r="MRV12" s="140"/>
      <c r="MRW12" s="140"/>
      <c r="MRX12" s="140"/>
      <c r="MRY12" s="140"/>
      <c r="MRZ12" s="140"/>
      <c r="MSA12" s="140"/>
      <c r="MSB12" s="140"/>
      <c r="MSC12" s="140"/>
      <c r="MSD12" s="140"/>
      <c r="MSE12" s="140"/>
      <c r="MSF12" s="140"/>
      <c r="MSG12" s="140"/>
      <c r="MSH12" s="140"/>
      <c r="MSI12" s="140"/>
      <c r="MSJ12" s="140"/>
      <c r="MSK12" s="140"/>
      <c r="MSL12" s="140"/>
      <c r="MSM12" s="140"/>
      <c r="MSN12" s="140"/>
      <c r="MSO12" s="140"/>
      <c r="MSP12" s="140"/>
      <c r="MSQ12" s="140"/>
      <c r="MSR12" s="140"/>
      <c r="MSS12" s="140"/>
      <c r="MST12" s="140"/>
      <c r="MSU12" s="140"/>
      <c r="MSV12" s="140"/>
      <c r="MSW12" s="140"/>
      <c r="MSX12" s="140"/>
      <c r="MSY12" s="140"/>
      <c r="MSZ12" s="140"/>
      <c r="MTA12" s="140"/>
      <c r="MTB12" s="140"/>
      <c r="MTC12" s="140"/>
      <c r="MTD12" s="140"/>
      <c r="MTE12" s="140"/>
      <c r="MTF12" s="140"/>
      <c r="MTG12" s="140"/>
      <c r="MTH12" s="140"/>
      <c r="MTI12" s="140"/>
      <c r="MTJ12" s="140"/>
      <c r="MTK12" s="140"/>
      <c r="MTL12" s="140"/>
      <c r="MTM12" s="140"/>
      <c r="MTN12" s="140"/>
      <c r="MTO12" s="140"/>
      <c r="MTP12" s="140"/>
      <c r="MTQ12" s="140"/>
      <c r="MTR12" s="140"/>
      <c r="MTS12" s="140"/>
      <c r="MTT12" s="140"/>
      <c r="MTU12" s="140"/>
      <c r="MTV12" s="140"/>
      <c r="MTW12" s="140"/>
      <c r="MTX12" s="140"/>
      <c r="MTY12" s="140"/>
      <c r="MTZ12" s="140"/>
      <c r="MUA12" s="140"/>
      <c r="MUB12" s="140"/>
      <c r="MUC12" s="140"/>
      <c r="MUD12" s="140"/>
      <c r="MUE12" s="140"/>
      <c r="MUF12" s="140"/>
      <c r="MUG12" s="140"/>
      <c r="MUH12" s="140"/>
      <c r="MUI12" s="140"/>
      <c r="MUJ12" s="140"/>
      <c r="MUK12" s="140"/>
      <c r="MUL12" s="140"/>
      <c r="MUM12" s="140"/>
      <c r="MUN12" s="140"/>
      <c r="MUO12" s="140"/>
      <c r="MUP12" s="140"/>
      <c r="MUQ12" s="140"/>
      <c r="MUR12" s="140"/>
      <c r="MUS12" s="140"/>
      <c r="MUT12" s="140"/>
      <c r="MUU12" s="140"/>
      <c r="MUV12" s="140"/>
      <c r="MUW12" s="140"/>
      <c r="MUX12" s="140"/>
      <c r="MUY12" s="140"/>
      <c r="MUZ12" s="140"/>
      <c r="MVA12" s="140"/>
      <c r="MVB12" s="140"/>
      <c r="MVC12" s="140"/>
      <c r="MVD12" s="140"/>
      <c r="MVE12" s="140"/>
      <c r="MVF12" s="140"/>
      <c r="MVG12" s="140"/>
      <c r="MVH12" s="140"/>
      <c r="MVI12" s="140"/>
      <c r="MVJ12" s="140"/>
      <c r="MVK12" s="140"/>
      <c r="MVL12" s="140"/>
      <c r="MVM12" s="140"/>
      <c r="MVN12" s="140"/>
      <c r="MVO12" s="140"/>
      <c r="MVP12" s="140"/>
      <c r="MVQ12" s="140"/>
      <c r="MVR12" s="140"/>
      <c r="MVS12" s="140"/>
      <c r="MVT12" s="140"/>
      <c r="MVU12" s="140"/>
      <c r="MVV12" s="140"/>
      <c r="MVW12" s="140"/>
      <c r="MVX12" s="140"/>
      <c r="MVY12" s="140"/>
      <c r="MVZ12" s="140"/>
      <c r="MWA12" s="140"/>
      <c r="MWB12" s="140"/>
      <c r="MWC12" s="140"/>
      <c r="MWD12" s="140"/>
      <c r="MWE12" s="140"/>
      <c r="MWF12" s="140"/>
      <c r="MWG12" s="140"/>
      <c r="MWH12" s="140"/>
      <c r="MWI12" s="140"/>
      <c r="MWJ12" s="140"/>
      <c r="MWK12" s="140"/>
      <c r="MWL12" s="140"/>
      <c r="MWM12" s="140"/>
      <c r="MWN12" s="140"/>
      <c r="MWO12" s="140"/>
      <c r="MWP12" s="140"/>
      <c r="MWQ12" s="140"/>
      <c r="MWR12" s="140"/>
      <c r="MWS12" s="140"/>
      <c r="MWT12" s="140"/>
      <c r="MWU12" s="140"/>
      <c r="MWV12" s="140"/>
      <c r="MWW12" s="140"/>
      <c r="MWX12" s="140"/>
      <c r="MWY12" s="140"/>
      <c r="MWZ12" s="140"/>
      <c r="MXA12" s="140"/>
      <c r="MXB12" s="140"/>
      <c r="MXC12" s="140"/>
      <c r="MXD12" s="140"/>
      <c r="MXE12" s="140"/>
      <c r="MXF12" s="140"/>
      <c r="MXG12" s="140"/>
      <c r="MXH12" s="140"/>
      <c r="MXI12" s="140"/>
      <c r="MXJ12" s="140"/>
      <c r="MXK12" s="140"/>
      <c r="MXL12" s="140"/>
      <c r="MXM12" s="140"/>
      <c r="MXN12" s="140"/>
      <c r="MXO12" s="140"/>
      <c r="MXP12" s="140"/>
      <c r="MXQ12" s="140"/>
      <c r="MXR12" s="140"/>
      <c r="MXS12" s="140"/>
      <c r="MXT12" s="140"/>
      <c r="MXU12" s="140"/>
      <c r="MXV12" s="140"/>
      <c r="MXW12" s="140"/>
      <c r="MXX12" s="140"/>
      <c r="MXY12" s="140"/>
      <c r="MXZ12" s="140"/>
      <c r="MYA12" s="140"/>
      <c r="MYB12" s="140"/>
      <c r="MYC12" s="140"/>
      <c r="MYD12" s="140"/>
      <c r="MYE12" s="140"/>
      <c r="MYF12" s="140"/>
      <c r="MYG12" s="140"/>
      <c r="MYH12" s="140"/>
      <c r="MYI12" s="140"/>
      <c r="MYJ12" s="140"/>
      <c r="MYK12" s="140"/>
      <c r="MYL12" s="140"/>
      <c r="MYM12" s="140"/>
      <c r="MYN12" s="140"/>
      <c r="MYO12" s="140"/>
      <c r="MYP12" s="140"/>
      <c r="MYQ12" s="140"/>
      <c r="MYR12" s="140"/>
      <c r="MYS12" s="140"/>
      <c r="MYT12" s="140"/>
      <c r="MYU12" s="140"/>
      <c r="MYV12" s="140"/>
      <c r="MYW12" s="140"/>
      <c r="MYX12" s="140"/>
      <c r="MYY12" s="140"/>
      <c r="MYZ12" s="140"/>
      <c r="MZA12" s="140"/>
      <c r="MZB12" s="140"/>
      <c r="MZC12" s="140"/>
      <c r="MZD12" s="140"/>
      <c r="MZE12" s="140"/>
      <c r="MZF12" s="140"/>
      <c r="MZG12" s="140"/>
      <c r="MZH12" s="140"/>
      <c r="MZI12" s="140"/>
      <c r="MZJ12" s="140"/>
      <c r="MZK12" s="140"/>
      <c r="MZL12" s="140"/>
      <c r="MZM12" s="140"/>
      <c r="MZN12" s="140"/>
      <c r="MZO12" s="140"/>
      <c r="MZP12" s="140"/>
      <c r="MZQ12" s="140"/>
      <c r="MZR12" s="140"/>
      <c r="MZS12" s="140"/>
      <c r="MZT12" s="140"/>
      <c r="MZU12" s="140"/>
      <c r="MZV12" s="140"/>
      <c r="MZW12" s="140"/>
      <c r="MZX12" s="140"/>
      <c r="MZY12" s="140"/>
      <c r="MZZ12" s="140"/>
      <c r="NAA12" s="140"/>
      <c r="NAB12" s="140"/>
      <c r="NAC12" s="140"/>
      <c r="NAD12" s="140"/>
      <c r="NAE12" s="140"/>
      <c r="NAF12" s="140"/>
      <c r="NAG12" s="140"/>
      <c r="NAH12" s="140"/>
      <c r="NAI12" s="140"/>
      <c r="NAJ12" s="140"/>
      <c r="NAK12" s="140"/>
      <c r="NAL12" s="140"/>
      <c r="NAM12" s="140"/>
      <c r="NAN12" s="140"/>
      <c r="NAO12" s="140"/>
      <c r="NAP12" s="140"/>
      <c r="NAQ12" s="140"/>
      <c r="NAR12" s="140"/>
      <c r="NAS12" s="140"/>
      <c r="NAT12" s="140"/>
      <c r="NAU12" s="140"/>
      <c r="NBG12" s="140"/>
      <c r="NBH12" s="140"/>
      <c r="NBI12" s="140"/>
      <c r="NBJ12" s="140"/>
      <c r="NBK12" s="140"/>
      <c r="NBL12" s="140"/>
      <c r="NBM12" s="140"/>
      <c r="NBN12" s="140"/>
      <c r="NBO12" s="140"/>
      <c r="NBP12" s="140"/>
      <c r="NBQ12" s="140"/>
      <c r="NBR12" s="140"/>
      <c r="NBS12" s="140"/>
      <c r="NBT12" s="140"/>
      <c r="NBU12" s="140"/>
      <c r="NBV12" s="140"/>
      <c r="NBW12" s="140"/>
      <c r="NBX12" s="140"/>
      <c r="NBY12" s="140"/>
      <c r="NBZ12" s="140"/>
      <c r="NCA12" s="140"/>
      <c r="NCB12" s="140"/>
      <c r="NCC12" s="140"/>
      <c r="NCD12" s="140"/>
      <c r="NCE12" s="140"/>
      <c r="NCF12" s="140"/>
      <c r="NCG12" s="140"/>
      <c r="NCH12" s="140"/>
      <c r="NCI12" s="140"/>
      <c r="NCJ12" s="140"/>
      <c r="NCK12" s="140"/>
      <c r="NCL12" s="140"/>
      <c r="NCM12" s="140"/>
      <c r="NCN12" s="140"/>
      <c r="NCO12" s="140"/>
      <c r="NCP12" s="140"/>
      <c r="NCQ12" s="140"/>
      <c r="NCR12" s="140"/>
      <c r="NCS12" s="140"/>
      <c r="NCT12" s="140"/>
      <c r="NCU12" s="140"/>
      <c r="NCV12" s="140"/>
      <c r="NCW12" s="140"/>
      <c r="NCX12" s="140"/>
      <c r="NCY12" s="140"/>
      <c r="NCZ12" s="140"/>
      <c r="NDA12" s="140"/>
      <c r="NDB12" s="140"/>
      <c r="NDC12" s="140"/>
      <c r="NDD12" s="140"/>
      <c r="NDE12" s="140"/>
      <c r="NDF12" s="140"/>
      <c r="NDG12" s="140"/>
      <c r="NDH12" s="140"/>
      <c r="NDI12" s="140"/>
      <c r="NDJ12" s="140"/>
      <c r="NDK12" s="140"/>
      <c r="NDL12" s="140"/>
      <c r="NDM12" s="140"/>
      <c r="NDN12" s="140"/>
      <c r="NDO12" s="140"/>
      <c r="NDP12" s="140"/>
      <c r="NDQ12" s="140"/>
      <c r="NDR12" s="140"/>
      <c r="NDS12" s="140"/>
      <c r="NDT12" s="140"/>
      <c r="NDU12" s="140"/>
      <c r="NDV12" s="140"/>
      <c r="NDW12" s="140"/>
      <c r="NDX12" s="140"/>
      <c r="NDY12" s="140"/>
      <c r="NDZ12" s="140"/>
      <c r="NEA12" s="140"/>
      <c r="NEB12" s="140"/>
      <c r="NEC12" s="140"/>
      <c r="NED12" s="140"/>
      <c r="NEE12" s="140"/>
      <c r="NEF12" s="140"/>
      <c r="NEG12" s="140"/>
      <c r="NEH12" s="140"/>
      <c r="NEI12" s="140"/>
      <c r="NEJ12" s="140"/>
      <c r="NEK12" s="140"/>
      <c r="NEL12" s="140"/>
      <c r="NEM12" s="140"/>
      <c r="NEN12" s="140"/>
      <c r="NEO12" s="140"/>
      <c r="NEP12" s="140"/>
      <c r="NEQ12" s="140"/>
      <c r="NER12" s="140"/>
      <c r="NES12" s="140"/>
      <c r="NET12" s="140"/>
      <c r="NEU12" s="140"/>
      <c r="NEV12" s="140"/>
      <c r="NEW12" s="140"/>
      <c r="NEX12" s="140"/>
      <c r="NEY12" s="140"/>
      <c r="NEZ12" s="140"/>
      <c r="NFA12" s="140"/>
      <c r="NFB12" s="140"/>
      <c r="NFC12" s="140"/>
      <c r="NFD12" s="140"/>
      <c r="NFE12" s="140"/>
      <c r="NFF12" s="140"/>
      <c r="NFG12" s="140"/>
      <c r="NFH12" s="140"/>
      <c r="NFI12" s="140"/>
      <c r="NFJ12" s="140"/>
      <c r="NFK12" s="140"/>
      <c r="NFL12" s="140"/>
      <c r="NFM12" s="140"/>
      <c r="NFN12" s="140"/>
      <c r="NFO12" s="140"/>
      <c r="NFP12" s="140"/>
      <c r="NFQ12" s="140"/>
      <c r="NFR12" s="140"/>
      <c r="NFS12" s="140"/>
      <c r="NFT12" s="140"/>
      <c r="NFU12" s="140"/>
      <c r="NFV12" s="140"/>
      <c r="NFW12" s="140"/>
      <c r="NFX12" s="140"/>
      <c r="NFY12" s="140"/>
      <c r="NFZ12" s="140"/>
      <c r="NGA12" s="140"/>
      <c r="NGB12" s="140"/>
      <c r="NGC12" s="140"/>
      <c r="NGD12" s="140"/>
      <c r="NGE12" s="140"/>
      <c r="NGF12" s="140"/>
      <c r="NGG12" s="140"/>
      <c r="NGH12" s="140"/>
      <c r="NGI12" s="140"/>
      <c r="NGJ12" s="140"/>
      <c r="NGK12" s="140"/>
      <c r="NGL12" s="140"/>
      <c r="NGM12" s="140"/>
      <c r="NGN12" s="140"/>
      <c r="NGO12" s="140"/>
      <c r="NGP12" s="140"/>
      <c r="NGQ12" s="140"/>
      <c r="NGR12" s="140"/>
      <c r="NGS12" s="140"/>
      <c r="NGT12" s="140"/>
      <c r="NGU12" s="140"/>
      <c r="NGV12" s="140"/>
      <c r="NGW12" s="140"/>
      <c r="NGX12" s="140"/>
      <c r="NGY12" s="140"/>
      <c r="NGZ12" s="140"/>
      <c r="NHA12" s="140"/>
      <c r="NHB12" s="140"/>
      <c r="NHC12" s="140"/>
      <c r="NHD12" s="140"/>
      <c r="NHE12" s="140"/>
      <c r="NHF12" s="140"/>
      <c r="NHG12" s="140"/>
      <c r="NHH12" s="140"/>
      <c r="NHI12" s="140"/>
      <c r="NHJ12" s="140"/>
      <c r="NHK12" s="140"/>
      <c r="NHL12" s="140"/>
      <c r="NHM12" s="140"/>
      <c r="NHN12" s="140"/>
      <c r="NHO12" s="140"/>
      <c r="NHP12" s="140"/>
      <c r="NHQ12" s="140"/>
      <c r="NHR12" s="140"/>
      <c r="NHS12" s="140"/>
      <c r="NHT12" s="140"/>
      <c r="NHU12" s="140"/>
      <c r="NHV12" s="140"/>
      <c r="NHW12" s="140"/>
      <c r="NHX12" s="140"/>
      <c r="NHY12" s="140"/>
      <c r="NHZ12" s="140"/>
      <c r="NIA12" s="140"/>
      <c r="NIB12" s="140"/>
      <c r="NIC12" s="140"/>
      <c r="NID12" s="140"/>
      <c r="NIE12" s="140"/>
      <c r="NIF12" s="140"/>
      <c r="NIG12" s="140"/>
      <c r="NIH12" s="140"/>
      <c r="NII12" s="140"/>
      <c r="NIJ12" s="140"/>
      <c r="NIK12" s="140"/>
      <c r="NIL12" s="140"/>
      <c r="NIM12" s="140"/>
      <c r="NIN12" s="140"/>
      <c r="NIO12" s="140"/>
      <c r="NIP12" s="140"/>
      <c r="NIQ12" s="140"/>
      <c r="NIR12" s="140"/>
      <c r="NIS12" s="140"/>
      <c r="NIT12" s="140"/>
      <c r="NIU12" s="140"/>
      <c r="NIV12" s="140"/>
      <c r="NIW12" s="140"/>
      <c r="NIX12" s="140"/>
      <c r="NIY12" s="140"/>
      <c r="NIZ12" s="140"/>
      <c r="NJA12" s="140"/>
      <c r="NJB12" s="140"/>
      <c r="NJC12" s="140"/>
      <c r="NJD12" s="140"/>
      <c r="NJE12" s="140"/>
      <c r="NJF12" s="140"/>
      <c r="NJG12" s="140"/>
      <c r="NJH12" s="140"/>
      <c r="NJI12" s="140"/>
      <c r="NJJ12" s="140"/>
      <c r="NJK12" s="140"/>
      <c r="NJL12" s="140"/>
      <c r="NJM12" s="140"/>
      <c r="NJN12" s="140"/>
      <c r="NJO12" s="140"/>
      <c r="NJP12" s="140"/>
      <c r="NJQ12" s="140"/>
      <c r="NJR12" s="140"/>
      <c r="NJS12" s="140"/>
      <c r="NJT12" s="140"/>
      <c r="NJU12" s="140"/>
      <c r="NJV12" s="140"/>
      <c r="NJW12" s="140"/>
      <c r="NJX12" s="140"/>
      <c r="NJY12" s="140"/>
      <c r="NJZ12" s="140"/>
      <c r="NKA12" s="140"/>
      <c r="NKB12" s="140"/>
      <c r="NKC12" s="140"/>
      <c r="NKD12" s="140"/>
      <c r="NKE12" s="140"/>
      <c r="NKF12" s="140"/>
      <c r="NKG12" s="140"/>
      <c r="NKH12" s="140"/>
      <c r="NKI12" s="140"/>
      <c r="NKJ12" s="140"/>
      <c r="NKK12" s="140"/>
      <c r="NKL12" s="140"/>
      <c r="NKM12" s="140"/>
      <c r="NKN12" s="140"/>
      <c r="NKO12" s="140"/>
      <c r="NKP12" s="140"/>
      <c r="NKQ12" s="140"/>
      <c r="NLC12" s="140"/>
      <c r="NLD12" s="140"/>
      <c r="NLE12" s="140"/>
      <c r="NLF12" s="140"/>
      <c r="NLG12" s="140"/>
      <c r="NLH12" s="140"/>
      <c r="NLI12" s="140"/>
      <c r="NLJ12" s="140"/>
      <c r="NLK12" s="140"/>
      <c r="NLL12" s="140"/>
      <c r="NLM12" s="140"/>
      <c r="NLN12" s="140"/>
      <c r="NLO12" s="140"/>
      <c r="NLP12" s="140"/>
      <c r="NLQ12" s="140"/>
      <c r="NLR12" s="140"/>
      <c r="NLS12" s="140"/>
      <c r="NLT12" s="140"/>
      <c r="NLU12" s="140"/>
      <c r="NLV12" s="140"/>
      <c r="NLW12" s="140"/>
      <c r="NLX12" s="140"/>
      <c r="NLY12" s="140"/>
      <c r="NLZ12" s="140"/>
      <c r="NMA12" s="140"/>
      <c r="NMB12" s="140"/>
      <c r="NMC12" s="140"/>
      <c r="NMD12" s="140"/>
      <c r="NME12" s="140"/>
      <c r="NMF12" s="140"/>
      <c r="NMG12" s="140"/>
      <c r="NMH12" s="140"/>
      <c r="NMI12" s="140"/>
      <c r="NMJ12" s="140"/>
      <c r="NMK12" s="140"/>
      <c r="NML12" s="140"/>
      <c r="NMM12" s="140"/>
      <c r="NMN12" s="140"/>
      <c r="NMO12" s="140"/>
      <c r="NMP12" s="140"/>
      <c r="NMQ12" s="140"/>
      <c r="NMR12" s="140"/>
      <c r="NMS12" s="140"/>
      <c r="NMT12" s="140"/>
      <c r="NMU12" s="140"/>
      <c r="NMV12" s="140"/>
      <c r="NMW12" s="140"/>
      <c r="NMX12" s="140"/>
      <c r="NMY12" s="140"/>
      <c r="NMZ12" s="140"/>
      <c r="NNA12" s="140"/>
      <c r="NNB12" s="140"/>
      <c r="NNC12" s="140"/>
      <c r="NND12" s="140"/>
      <c r="NNE12" s="140"/>
      <c r="NNF12" s="140"/>
      <c r="NNG12" s="140"/>
      <c r="NNH12" s="140"/>
      <c r="NNI12" s="140"/>
      <c r="NNJ12" s="140"/>
      <c r="NNK12" s="140"/>
      <c r="NNL12" s="140"/>
      <c r="NNM12" s="140"/>
      <c r="NNN12" s="140"/>
      <c r="NNO12" s="140"/>
      <c r="NNP12" s="140"/>
      <c r="NNQ12" s="140"/>
      <c r="NNR12" s="140"/>
      <c r="NNS12" s="140"/>
      <c r="NNT12" s="140"/>
      <c r="NNU12" s="140"/>
      <c r="NNV12" s="140"/>
      <c r="NNW12" s="140"/>
      <c r="NNX12" s="140"/>
      <c r="NNY12" s="140"/>
      <c r="NNZ12" s="140"/>
      <c r="NOA12" s="140"/>
      <c r="NOB12" s="140"/>
      <c r="NOC12" s="140"/>
      <c r="NOD12" s="140"/>
      <c r="NOE12" s="140"/>
      <c r="NOF12" s="140"/>
      <c r="NOG12" s="140"/>
      <c r="NOH12" s="140"/>
      <c r="NOI12" s="140"/>
      <c r="NOJ12" s="140"/>
      <c r="NOK12" s="140"/>
      <c r="NOL12" s="140"/>
      <c r="NOM12" s="140"/>
      <c r="NON12" s="140"/>
      <c r="NOO12" s="140"/>
      <c r="NOP12" s="140"/>
      <c r="NOQ12" s="140"/>
      <c r="NOR12" s="140"/>
      <c r="NOS12" s="140"/>
      <c r="NOT12" s="140"/>
      <c r="NOU12" s="140"/>
      <c r="NOV12" s="140"/>
      <c r="NOW12" s="140"/>
      <c r="NOX12" s="140"/>
      <c r="NOY12" s="140"/>
      <c r="NOZ12" s="140"/>
      <c r="NPA12" s="140"/>
      <c r="NPB12" s="140"/>
      <c r="NPC12" s="140"/>
      <c r="NPD12" s="140"/>
      <c r="NPE12" s="140"/>
      <c r="NPF12" s="140"/>
      <c r="NPG12" s="140"/>
      <c r="NPH12" s="140"/>
      <c r="NPI12" s="140"/>
      <c r="NPJ12" s="140"/>
      <c r="NPK12" s="140"/>
      <c r="NPL12" s="140"/>
      <c r="NPM12" s="140"/>
      <c r="NPN12" s="140"/>
      <c r="NPO12" s="140"/>
      <c r="NPP12" s="140"/>
      <c r="NPQ12" s="140"/>
      <c r="NPR12" s="140"/>
      <c r="NPS12" s="140"/>
      <c r="NPT12" s="140"/>
      <c r="NPU12" s="140"/>
      <c r="NPV12" s="140"/>
      <c r="NPW12" s="140"/>
      <c r="NPX12" s="140"/>
      <c r="NPY12" s="140"/>
      <c r="NPZ12" s="140"/>
      <c r="NQA12" s="140"/>
      <c r="NQB12" s="140"/>
      <c r="NQC12" s="140"/>
      <c r="NQD12" s="140"/>
      <c r="NQE12" s="140"/>
      <c r="NQF12" s="140"/>
      <c r="NQG12" s="140"/>
      <c r="NQH12" s="140"/>
      <c r="NQI12" s="140"/>
      <c r="NQJ12" s="140"/>
      <c r="NQK12" s="140"/>
      <c r="NQL12" s="140"/>
      <c r="NQM12" s="140"/>
      <c r="NQN12" s="140"/>
      <c r="NQO12" s="140"/>
      <c r="NQP12" s="140"/>
      <c r="NQQ12" s="140"/>
      <c r="NQR12" s="140"/>
      <c r="NQS12" s="140"/>
      <c r="NQT12" s="140"/>
      <c r="NQU12" s="140"/>
      <c r="NQV12" s="140"/>
      <c r="NQW12" s="140"/>
      <c r="NQX12" s="140"/>
      <c r="NQY12" s="140"/>
      <c r="NQZ12" s="140"/>
      <c r="NRA12" s="140"/>
      <c r="NRB12" s="140"/>
      <c r="NRC12" s="140"/>
      <c r="NRD12" s="140"/>
      <c r="NRE12" s="140"/>
      <c r="NRF12" s="140"/>
      <c r="NRG12" s="140"/>
      <c r="NRH12" s="140"/>
      <c r="NRI12" s="140"/>
      <c r="NRJ12" s="140"/>
      <c r="NRK12" s="140"/>
      <c r="NRL12" s="140"/>
      <c r="NRM12" s="140"/>
      <c r="NRN12" s="140"/>
      <c r="NRO12" s="140"/>
      <c r="NRP12" s="140"/>
      <c r="NRQ12" s="140"/>
      <c r="NRR12" s="140"/>
      <c r="NRS12" s="140"/>
      <c r="NRT12" s="140"/>
      <c r="NRU12" s="140"/>
      <c r="NRV12" s="140"/>
      <c r="NRW12" s="140"/>
      <c r="NRX12" s="140"/>
      <c r="NRY12" s="140"/>
      <c r="NRZ12" s="140"/>
      <c r="NSA12" s="140"/>
      <c r="NSB12" s="140"/>
      <c r="NSC12" s="140"/>
      <c r="NSD12" s="140"/>
      <c r="NSE12" s="140"/>
      <c r="NSF12" s="140"/>
      <c r="NSG12" s="140"/>
      <c r="NSH12" s="140"/>
      <c r="NSI12" s="140"/>
      <c r="NSJ12" s="140"/>
      <c r="NSK12" s="140"/>
      <c r="NSL12" s="140"/>
      <c r="NSM12" s="140"/>
      <c r="NSN12" s="140"/>
      <c r="NSO12" s="140"/>
      <c r="NSP12" s="140"/>
      <c r="NSQ12" s="140"/>
      <c r="NSR12" s="140"/>
      <c r="NSS12" s="140"/>
      <c r="NST12" s="140"/>
      <c r="NSU12" s="140"/>
      <c r="NSV12" s="140"/>
      <c r="NSW12" s="140"/>
      <c r="NSX12" s="140"/>
      <c r="NSY12" s="140"/>
      <c r="NSZ12" s="140"/>
      <c r="NTA12" s="140"/>
      <c r="NTB12" s="140"/>
      <c r="NTC12" s="140"/>
      <c r="NTD12" s="140"/>
      <c r="NTE12" s="140"/>
      <c r="NTF12" s="140"/>
      <c r="NTG12" s="140"/>
      <c r="NTH12" s="140"/>
      <c r="NTI12" s="140"/>
      <c r="NTJ12" s="140"/>
      <c r="NTK12" s="140"/>
      <c r="NTL12" s="140"/>
      <c r="NTM12" s="140"/>
      <c r="NTN12" s="140"/>
      <c r="NTO12" s="140"/>
      <c r="NTP12" s="140"/>
      <c r="NTQ12" s="140"/>
      <c r="NTR12" s="140"/>
      <c r="NTS12" s="140"/>
      <c r="NTT12" s="140"/>
      <c r="NTU12" s="140"/>
      <c r="NTV12" s="140"/>
      <c r="NTW12" s="140"/>
      <c r="NTX12" s="140"/>
      <c r="NTY12" s="140"/>
      <c r="NTZ12" s="140"/>
      <c r="NUA12" s="140"/>
      <c r="NUB12" s="140"/>
      <c r="NUC12" s="140"/>
      <c r="NUD12" s="140"/>
      <c r="NUE12" s="140"/>
      <c r="NUF12" s="140"/>
      <c r="NUG12" s="140"/>
      <c r="NUH12" s="140"/>
      <c r="NUI12" s="140"/>
      <c r="NUJ12" s="140"/>
      <c r="NUK12" s="140"/>
      <c r="NUL12" s="140"/>
      <c r="NUM12" s="140"/>
      <c r="NUY12" s="140"/>
      <c r="NUZ12" s="140"/>
      <c r="NVA12" s="140"/>
      <c r="NVB12" s="140"/>
      <c r="NVC12" s="140"/>
      <c r="NVD12" s="140"/>
      <c r="NVE12" s="140"/>
      <c r="NVF12" s="140"/>
      <c r="NVG12" s="140"/>
      <c r="NVH12" s="140"/>
      <c r="NVI12" s="140"/>
      <c r="NVJ12" s="140"/>
      <c r="NVK12" s="140"/>
      <c r="NVL12" s="140"/>
      <c r="NVM12" s="140"/>
      <c r="NVN12" s="140"/>
      <c r="NVO12" s="140"/>
      <c r="NVP12" s="140"/>
      <c r="NVQ12" s="140"/>
      <c r="NVR12" s="140"/>
      <c r="NVS12" s="140"/>
      <c r="NVT12" s="140"/>
      <c r="NVU12" s="140"/>
      <c r="NVV12" s="140"/>
      <c r="NVW12" s="140"/>
      <c r="NVX12" s="140"/>
      <c r="NVY12" s="140"/>
      <c r="NVZ12" s="140"/>
      <c r="NWA12" s="140"/>
      <c r="NWB12" s="140"/>
      <c r="NWC12" s="140"/>
      <c r="NWD12" s="140"/>
      <c r="NWE12" s="140"/>
      <c r="NWF12" s="140"/>
      <c r="NWG12" s="140"/>
      <c r="NWH12" s="140"/>
      <c r="NWI12" s="140"/>
      <c r="NWJ12" s="140"/>
      <c r="NWK12" s="140"/>
      <c r="NWL12" s="140"/>
      <c r="NWM12" s="140"/>
      <c r="NWN12" s="140"/>
      <c r="NWO12" s="140"/>
      <c r="NWP12" s="140"/>
      <c r="NWQ12" s="140"/>
      <c r="NWR12" s="140"/>
      <c r="NWS12" s="140"/>
      <c r="NWT12" s="140"/>
      <c r="NWU12" s="140"/>
      <c r="NWV12" s="140"/>
      <c r="NWW12" s="140"/>
      <c r="NWX12" s="140"/>
      <c r="NWY12" s="140"/>
      <c r="NWZ12" s="140"/>
      <c r="NXA12" s="140"/>
      <c r="NXB12" s="140"/>
      <c r="NXC12" s="140"/>
      <c r="NXD12" s="140"/>
      <c r="NXE12" s="140"/>
      <c r="NXF12" s="140"/>
      <c r="NXG12" s="140"/>
      <c r="NXH12" s="140"/>
      <c r="NXI12" s="140"/>
      <c r="NXJ12" s="140"/>
      <c r="NXK12" s="140"/>
      <c r="NXL12" s="140"/>
      <c r="NXM12" s="140"/>
      <c r="NXN12" s="140"/>
      <c r="NXO12" s="140"/>
      <c r="NXP12" s="140"/>
      <c r="NXQ12" s="140"/>
      <c r="NXR12" s="140"/>
      <c r="NXS12" s="140"/>
      <c r="NXT12" s="140"/>
      <c r="NXU12" s="140"/>
      <c r="NXV12" s="140"/>
      <c r="NXW12" s="140"/>
      <c r="NXX12" s="140"/>
      <c r="NXY12" s="140"/>
      <c r="NXZ12" s="140"/>
      <c r="NYA12" s="140"/>
      <c r="NYB12" s="140"/>
      <c r="NYC12" s="140"/>
      <c r="NYD12" s="140"/>
      <c r="NYE12" s="140"/>
      <c r="NYF12" s="140"/>
      <c r="NYG12" s="140"/>
      <c r="NYH12" s="140"/>
      <c r="NYI12" s="140"/>
      <c r="NYJ12" s="140"/>
      <c r="NYK12" s="140"/>
      <c r="NYL12" s="140"/>
      <c r="NYM12" s="140"/>
      <c r="NYN12" s="140"/>
      <c r="NYO12" s="140"/>
      <c r="NYP12" s="140"/>
      <c r="NYQ12" s="140"/>
      <c r="NYR12" s="140"/>
      <c r="NYS12" s="140"/>
      <c r="NYT12" s="140"/>
      <c r="NYU12" s="140"/>
      <c r="NYV12" s="140"/>
      <c r="NYW12" s="140"/>
      <c r="NYX12" s="140"/>
      <c r="NYY12" s="140"/>
      <c r="NYZ12" s="140"/>
      <c r="NZA12" s="140"/>
      <c r="NZB12" s="140"/>
      <c r="NZC12" s="140"/>
      <c r="NZD12" s="140"/>
      <c r="NZE12" s="140"/>
      <c r="NZF12" s="140"/>
      <c r="NZG12" s="140"/>
      <c r="NZH12" s="140"/>
      <c r="NZI12" s="140"/>
      <c r="NZJ12" s="140"/>
      <c r="NZK12" s="140"/>
      <c r="NZL12" s="140"/>
      <c r="NZM12" s="140"/>
      <c r="NZN12" s="140"/>
      <c r="NZO12" s="140"/>
      <c r="NZP12" s="140"/>
      <c r="NZQ12" s="140"/>
      <c r="NZR12" s="140"/>
      <c r="NZS12" s="140"/>
      <c r="NZT12" s="140"/>
      <c r="NZU12" s="140"/>
      <c r="NZV12" s="140"/>
      <c r="NZW12" s="140"/>
      <c r="NZX12" s="140"/>
      <c r="NZY12" s="140"/>
      <c r="NZZ12" s="140"/>
      <c r="OAA12" s="140"/>
      <c r="OAB12" s="140"/>
      <c r="OAC12" s="140"/>
      <c r="OAD12" s="140"/>
      <c r="OAE12" s="140"/>
      <c r="OAF12" s="140"/>
      <c r="OAG12" s="140"/>
      <c r="OAH12" s="140"/>
      <c r="OAI12" s="140"/>
      <c r="OAJ12" s="140"/>
      <c r="OAK12" s="140"/>
      <c r="OAL12" s="140"/>
      <c r="OAM12" s="140"/>
      <c r="OAN12" s="140"/>
      <c r="OAO12" s="140"/>
      <c r="OAP12" s="140"/>
      <c r="OAQ12" s="140"/>
      <c r="OAR12" s="140"/>
      <c r="OAS12" s="140"/>
      <c r="OAT12" s="140"/>
      <c r="OAU12" s="140"/>
      <c r="OAV12" s="140"/>
      <c r="OAW12" s="140"/>
      <c r="OAX12" s="140"/>
      <c r="OAY12" s="140"/>
      <c r="OAZ12" s="140"/>
      <c r="OBA12" s="140"/>
      <c r="OBB12" s="140"/>
      <c r="OBC12" s="140"/>
      <c r="OBD12" s="140"/>
      <c r="OBE12" s="140"/>
      <c r="OBF12" s="140"/>
      <c r="OBG12" s="140"/>
      <c r="OBH12" s="140"/>
      <c r="OBI12" s="140"/>
      <c r="OBJ12" s="140"/>
      <c r="OBK12" s="140"/>
      <c r="OBL12" s="140"/>
      <c r="OBM12" s="140"/>
      <c r="OBN12" s="140"/>
      <c r="OBO12" s="140"/>
      <c r="OBP12" s="140"/>
      <c r="OBQ12" s="140"/>
      <c r="OBR12" s="140"/>
      <c r="OBS12" s="140"/>
      <c r="OBT12" s="140"/>
      <c r="OBU12" s="140"/>
      <c r="OBV12" s="140"/>
      <c r="OBW12" s="140"/>
      <c r="OBX12" s="140"/>
      <c r="OBY12" s="140"/>
      <c r="OBZ12" s="140"/>
      <c r="OCA12" s="140"/>
      <c r="OCB12" s="140"/>
      <c r="OCC12" s="140"/>
      <c r="OCD12" s="140"/>
      <c r="OCE12" s="140"/>
      <c r="OCF12" s="140"/>
      <c r="OCG12" s="140"/>
      <c r="OCH12" s="140"/>
      <c r="OCI12" s="140"/>
      <c r="OCJ12" s="140"/>
      <c r="OCK12" s="140"/>
      <c r="OCL12" s="140"/>
      <c r="OCM12" s="140"/>
      <c r="OCN12" s="140"/>
      <c r="OCO12" s="140"/>
      <c r="OCP12" s="140"/>
      <c r="OCQ12" s="140"/>
      <c r="OCR12" s="140"/>
      <c r="OCS12" s="140"/>
      <c r="OCT12" s="140"/>
      <c r="OCU12" s="140"/>
      <c r="OCV12" s="140"/>
      <c r="OCW12" s="140"/>
      <c r="OCX12" s="140"/>
      <c r="OCY12" s="140"/>
      <c r="OCZ12" s="140"/>
      <c r="ODA12" s="140"/>
      <c r="ODB12" s="140"/>
      <c r="ODC12" s="140"/>
      <c r="ODD12" s="140"/>
      <c r="ODE12" s="140"/>
      <c r="ODF12" s="140"/>
      <c r="ODG12" s="140"/>
      <c r="ODH12" s="140"/>
      <c r="ODI12" s="140"/>
      <c r="ODJ12" s="140"/>
      <c r="ODK12" s="140"/>
      <c r="ODL12" s="140"/>
      <c r="ODM12" s="140"/>
      <c r="ODN12" s="140"/>
      <c r="ODO12" s="140"/>
      <c r="ODP12" s="140"/>
      <c r="ODQ12" s="140"/>
      <c r="ODR12" s="140"/>
      <c r="ODS12" s="140"/>
      <c r="ODT12" s="140"/>
      <c r="ODU12" s="140"/>
      <c r="ODV12" s="140"/>
      <c r="ODW12" s="140"/>
      <c r="ODX12" s="140"/>
      <c r="ODY12" s="140"/>
      <c r="ODZ12" s="140"/>
      <c r="OEA12" s="140"/>
      <c r="OEB12" s="140"/>
      <c r="OEC12" s="140"/>
      <c r="OED12" s="140"/>
      <c r="OEE12" s="140"/>
      <c r="OEF12" s="140"/>
      <c r="OEG12" s="140"/>
      <c r="OEH12" s="140"/>
      <c r="OEI12" s="140"/>
      <c r="OEU12" s="140"/>
      <c r="OEV12" s="140"/>
      <c r="OEW12" s="140"/>
      <c r="OEX12" s="140"/>
      <c r="OEY12" s="140"/>
      <c r="OEZ12" s="140"/>
      <c r="OFA12" s="140"/>
      <c r="OFB12" s="140"/>
      <c r="OFC12" s="140"/>
      <c r="OFD12" s="140"/>
      <c r="OFE12" s="140"/>
      <c r="OFF12" s="140"/>
      <c r="OFG12" s="140"/>
      <c r="OFH12" s="140"/>
      <c r="OFI12" s="140"/>
      <c r="OFJ12" s="140"/>
      <c r="OFK12" s="140"/>
      <c r="OFL12" s="140"/>
      <c r="OFM12" s="140"/>
      <c r="OFN12" s="140"/>
      <c r="OFO12" s="140"/>
      <c r="OFP12" s="140"/>
      <c r="OFQ12" s="140"/>
      <c r="OFR12" s="140"/>
      <c r="OFS12" s="140"/>
      <c r="OFT12" s="140"/>
      <c r="OFU12" s="140"/>
      <c r="OFV12" s="140"/>
      <c r="OFW12" s="140"/>
      <c r="OFX12" s="140"/>
      <c r="OFY12" s="140"/>
      <c r="OFZ12" s="140"/>
      <c r="OGA12" s="140"/>
      <c r="OGB12" s="140"/>
      <c r="OGC12" s="140"/>
      <c r="OGD12" s="140"/>
      <c r="OGE12" s="140"/>
      <c r="OGF12" s="140"/>
      <c r="OGG12" s="140"/>
      <c r="OGH12" s="140"/>
      <c r="OGI12" s="140"/>
      <c r="OGJ12" s="140"/>
      <c r="OGK12" s="140"/>
      <c r="OGL12" s="140"/>
      <c r="OGM12" s="140"/>
      <c r="OGN12" s="140"/>
      <c r="OGO12" s="140"/>
      <c r="OGP12" s="140"/>
      <c r="OGQ12" s="140"/>
      <c r="OGR12" s="140"/>
      <c r="OGS12" s="140"/>
      <c r="OGT12" s="140"/>
      <c r="OGU12" s="140"/>
      <c r="OGV12" s="140"/>
      <c r="OGW12" s="140"/>
      <c r="OGX12" s="140"/>
      <c r="OGY12" s="140"/>
      <c r="OGZ12" s="140"/>
      <c r="OHA12" s="140"/>
      <c r="OHB12" s="140"/>
      <c r="OHC12" s="140"/>
      <c r="OHD12" s="140"/>
      <c r="OHE12" s="140"/>
      <c r="OHF12" s="140"/>
      <c r="OHG12" s="140"/>
      <c r="OHH12" s="140"/>
      <c r="OHI12" s="140"/>
      <c r="OHJ12" s="140"/>
      <c r="OHK12" s="140"/>
      <c r="OHL12" s="140"/>
      <c r="OHM12" s="140"/>
      <c r="OHN12" s="140"/>
      <c r="OHO12" s="140"/>
      <c r="OHP12" s="140"/>
      <c r="OHQ12" s="140"/>
      <c r="OHR12" s="140"/>
      <c r="OHS12" s="140"/>
      <c r="OHT12" s="140"/>
      <c r="OHU12" s="140"/>
      <c r="OHV12" s="140"/>
      <c r="OHW12" s="140"/>
      <c r="OHX12" s="140"/>
      <c r="OHY12" s="140"/>
      <c r="OHZ12" s="140"/>
      <c r="OIA12" s="140"/>
      <c r="OIB12" s="140"/>
      <c r="OIC12" s="140"/>
      <c r="OID12" s="140"/>
      <c r="OIE12" s="140"/>
      <c r="OIF12" s="140"/>
      <c r="OIG12" s="140"/>
      <c r="OIH12" s="140"/>
      <c r="OII12" s="140"/>
      <c r="OIJ12" s="140"/>
      <c r="OIK12" s="140"/>
      <c r="OIL12" s="140"/>
      <c r="OIM12" s="140"/>
      <c r="OIN12" s="140"/>
      <c r="OIO12" s="140"/>
      <c r="OIP12" s="140"/>
      <c r="OIQ12" s="140"/>
      <c r="OIR12" s="140"/>
      <c r="OIS12" s="140"/>
      <c r="OIT12" s="140"/>
      <c r="OIU12" s="140"/>
      <c r="OIV12" s="140"/>
      <c r="OIW12" s="140"/>
      <c r="OIX12" s="140"/>
      <c r="OIY12" s="140"/>
      <c r="OIZ12" s="140"/>
      <c r="OJA12" s="140"/>
      <c r="OJB12" s="140"/>
      <c r="OJC12" s="140"/>
      <c r="OJD12" s="140"/>
      <c r="OJE12" s="140"/>
      <c r="OJF12" s="140"/>
      <c r="OJG12" s="140"/>
      <c r="OJH12" s="140"/>
      <c r="OJI12" s="140"/>
      <c r="OJJ12" s="140"/>
      <c r="OJK12" s="140"/>
      <c r="OJL12" s="140"/>
      <c r="OJM12" s="140"/>
      <c r="OJN12" s="140"/>
      <c r="OJO12" s="140"/>
      <c r="OJP12" s="140"/>
      <c r="OJQ12" s="140"/>
      <c r="OJR12" s="140"/>
      <c r="OJS12" s="140"/>
      <c r="OJT12" s="140"/>
      <c r="OJU12" s="140"/>
      <c r="OJV12" s="140"/>
      <c r="OJW12" s="140"/>
      <c r="OJX12" s="140"/>
      <c r="OJY12" s="140"/>
      <c r="OJZ12" s="140"/>
      <c r="OKA12" s="140"/>
      <c r="OKB12" s="140"/>
      <c r="OKC12" s="140"/>
      <c r="OKD12" s="140"/>
      <c r="OKE12" s="140"/>
      <c r="OKF12" s="140"/>
      <c r="OKG12" s="140"/>
      <c r="OKH12" s="140"/>
      <c r="OKI12" s="140"/>
      <c r="OKJ12" s="140"/>
      <c r="OKK12" s="140"/>
      <c r="OKL12" s="140"/>
      <c r="OKM12" s="140"/>
      <c r="OKN12" s="140"/>
      <c r="OKO12" s="140"/>
      <c r="OKP12" s="140"/>
      <c r="OKQ12" s="140"/>
      <c r="OKR12" s="140"/>
      <c r="OKS12" s="140"/>
      <c r="OKT12" s="140"/>
      <c r="OKU12" s="140"/>
      <c r="OKV12" s="140"/>
      <c r="OKW12" s="140"/>
      <c r="OKX12" s="140"/>
      <c r="OKY12" s="140"/>
      <c r="OKZ12" s="140"/>
      <c r="OLA12" s="140"/>
      <c r="OLB12" s="140"/>
      <c r="OLC12" s="140"/>
      <c r="OLD12" s="140"/>
      <c r="OLE12" s="140"/>
      <c r="OLF12" s="140"/>
      <c r="OLG12" s="140"/>
      <c r="OLH12" s="140"/>
      <c r="OLI12" s="140"/>
      <c r="OLJ12" s="140"/>
      <c r="OLK12" s="140"/>
      <c r="OLL12" s="140"/>
      <c r="OLM12" s="140"/>
      <c r="OLN12" s="140"/>
      <c r="OLO12" s="140"/>
      <c r="OLP12" s="140"/>
      <c r="OLQ12" s="140"/>
      <c r="OLR12" s="140"/>
      <c r="OLS12" s="140"/>
      <c r="OLT12" s="140"/>
      <c r="OLU12" s="140"/>
      <c r="OLV12" s="140"/>
      <c r="OLW12" s="140"/>
      <c r="OLX12" s="140"/>
      <c r="OLY12" s="140"/>
      <c r="OLZ12" s="140"/>
      <c r="OMA12" s="140"/>
      <c r="OMB12" s="140"/>
      <c r="OMC12" s="140"/>
      <c r="OMD12" s="140"/>
      <c r="OME12" s="140"/>
      <c r="OMF12" s="140"/>
      <c r="OMG12" s="140"/>
      <c r="OMH12" s="140"/>
      <c r="OMI12" s="140"/>
      <c r="OMJ12" s="140"/>
      <c r="OMK12" s="140"/>
      <c r="OML12" s="140"/>
      <c r="OMM12" s="140"/>
      <c r="OMN12" s="140"/>
      <c r="OMO12" s="140"/>
      <c r="OMP12" s="140"/>
      <c r="OMQ12" s="140"/>
      <c r="OMR12" s="140"/>
      <c r="OMS12" s="140"/>
      <c r="OMT12" s="140"/>
      <c r="OMU12" s="140"/>
      <c r="OMV12" s="140"/>
      <c r="OMW12" s="140"/>
      <c r="OMX12" s="140"/>
      <c r="OMY12" s="140"/>
      <c r="OMZ12" s="140"/>
      <c r="ONA12" s="140"/>
      <c r="ONB12" s="140"/>
      <c r="ONC12" s="140"/>
      <c r="OND12" s="140"/>
      <c r="ONE12" s="140"/>
      <c r="ONF12" s="140"/>
      <c r="ONG12" s="140"/>
      <c r="ONH12" s="140"/>
      <c r="ONI12" s="140"/>
      <c r="ONJ12" s="140"/>
      <c r="ONK12" s="140"/>
      <c r="ONL12" s="140"/>
      <c r="ONM12" s="140"/>
      <c r="ONN12" s="140"/>
      <c r="ONO12" s="140"/>
      <c r="ONP12" s="140"/>
      <c r="ONQ12" s="140"/>
      <c r="ONR12" s="140"/>
      <c r="ONS12" s="140"/>
      <c r="ONT12" s="140"/>
      <c r="ONU12" s="140"/>
      <c r="ONV12" s="140"/>
      <c r="ONW12" s="140"/>
      <c r="ONX12" s="140"/>
      <c r="ONY12" s="140"/>
      <c r="ONZ12" s="140"/>
      <c r="OOA12" s="140"/>
      <c r="OOB12" s="140"/>
      <c r="OOC12" s="140"/>
      <c r="OOD12" s="140"/>
      <c r="OOE12" s="140"/>
      <c r="OOQ12" s="140"/>
      <c r="OOR12" s="140"/>
      <c r="OOS12" s="140"/>
      <c r="OOT12" s="140"/>
      <c r="OOU12" s="140"/>
      <c r="OOV12" s="140"/>
      <c r="OOW12" s="140"/>
      <c r="OOX12" s="140"/>
      <c r="OOY12" s="140"/>
      <c r="OOZ12" s="140"/>
      <c r="OPA12" s="140"/>
      <c r="OPB12" s="140"/>
      <c r="OPC12" s="140"/>
      <c r="OPD12" s="140"/>
      <c r="OPE12" s="140"/>
      <c r="OPF12" s="140"/>
      <c r="OPG12" s="140"/>
      <c r="OPH12" s="140"/>
      <c r="OPI12" s="140"/>
      <c r="OPJ12" s="140"/>
      <c r="OPK12" s="140"/>
      <c r="OPL12" s="140"/>
      <c r="OPM12" s="140"/>
      <c r="OPN12" s="140"/>
      <c r="OPO12" s="140"/>
      <c r="OPP12" s="140"/>
      <c r="OPQ12" s="140"/>
      <c r="OPR12" s="140"/>
      <c r="OPS12" s="140"/>
      <c r="OPT12" s="140"/>
      <c r="OPU12" s="140"/>
      <c r="OPV12" s="140"/>
      <c r="OPW12" s="140"/>
      <c r="OPX12" s="140"/>
      <c r="OPY12" s="140"/>
      <c r="OPZ12" s="140"/>
      <c r="OQA12" s="140"/>
      <c r="OQB12" s="140"/>
      <c r="OQC12" s="140"/>
      <c r="OQD12" s="140"/>
      <c r="OQE12" s="140"/>
      <c r="OQF12" s="140"/>
      <c r="OQG12" s="140"/>
      <c r="OQH12" s="140"/>
      <c r="OQI12" s="140"/>
      <c r="OQJ12" s="140"/>
      <c r="OQK12" s="140"/>
      <c r="OQL12" s="140"/>
      <c r="OQM12" s="140"/>
      <c r="OQN12" s="140"/>
      <c r="OQO12" s="140"/>
      <c r="OQP12" s="140"/>
      <c r="OQQ12" s="140"/>
      <c r="OQR12" s="140"/>
      <c r="OQS12" s="140"/>
      <c r="OQT12" s="140"/>
      <c r="OQU12" s="140"/>
      <c r="OQV12" s="140"/>
      <c r="OQW12" s="140"/>
      <c r="OQX12" s="140"/>
      <c r="OQY12" s="140"/>
      <c r="OQZ12" s="140"/>
      <c r="ORA12" s="140"/>
      <c r="ORB12" s="140"/>
      <c r="ORC12" s="140"/>
      <c r="ORD12" s="140"/>
      <c r="ORE12" s="140"/>
      <c r="ORF12" s="140"/>
      <c r="ORG12" s="140"/>
      <c r="ORH12" s="140"/>
      <c r="ORI12" s="140"/>
      <c r="ORJ12" s="140"/>
      <c r="ORK12" s="140"/>
      <c r="ORL12" s="140"/>
      <c r="ORM12" s="140"/>
      <c r="ORN12" s="140"/>
      <c r="ORO12" s="140"/>
      <c r="ORP12" s="140"/>
      <c r="ORQ12" s="140"/>
      <c r="ORR12" s="140"/>
      <c r="ORS12" s="140"/>
      <c r="ORT12" s="140"/>
      <c r="ORU12" s="140"/>
      <c r="ORV12" s="140"/>
      <c r="ORW12" s="140"/>
      <c r="ORX12" s="140"/>
      <c r="ORY12" s="140"/>
      <c r="ORZ12" s="140"/>
      <c r="OSA12" s="140"/>
      <c r="OSB12" s="140"/>
      <c r="OSC12" s="140"/>
      <c r="OSD12" s="140"/>
      <c r="OSE12" s="140"/>
      <c r="OSF12" s="140"/>
      <c r="OSG12" s="140"/>
      <c r="OSH12" s="140"/>
      <c r="OSI12" s="140"/>
      <c r="OSJ12" s="140"/>
      <c r="OSK12" s="140"/>
      <c r="OSL12" s="140"/>
      <c r="OSM12" s="140"/>
      <c r="OSN12" s="140"/>
      <c r="OSO12" s="140"/>
      <c r="OSP12" s="140"/>
      <c r="OSQ12" s="140"/>
      <c r="OSR12" s="140"/>
      <c r="OSS12" s="140"/>
      <c r="OST12" s="140"/>
      <c r="OSU12" s="140"/>
      <c r="OSV12" s="140"/>
      <c r="OSW12" s="140"/>
      <c r="OSX12" s="140"/>
      <c r="OSY12" s="140"/>
      <c r="OSZ12" s="140"/>
      <c r="OTA12" s="140"/>
      <c r="OTB12" s="140"/>
      <c r="OTC12" s="140"/>
      <c r="OTD12" s="140"/>
      <c r="OTE12" s="140"/>
      <c r="OTF12" s="140"/>
      <c r="OTG12" s="140"/>
      <c r="OTH12" s="140"/>
      <c r="OTI12" s="140"/>
      <c r="OTJ12" s="140"/>
      <c r="OTK12" s="140"/>
      <c r="OTL12" s="140"/>
      <c r="OTM12" s="140"/>
      <c r="OTN12" s="140"/>
      <c r="OTO12" s="140"/>
      <c r="OTP12" s="140"/>
      <c r="OTQ12" s="140"/>
      <c r="OTR12" s="140"/>
      <c r="OTS12" s="140"/>
      <c r="OTT12" s="140"/>
      <c r="OTU12" s="140"/>
      <c r="OTV12" s="140"/>
      <c r="OTW12" s="140"/>
      <c r="OTX12" s="140"/>
      <c r="OTY12" s="140"/>
      <c r="OTZ12" s="140"/>
      <c r="OUA12" s="140"/>
      <c r="OUB12" s="140"/>
      <c r="OUC12" s="140"/>
      <c r="OUD12" s="140"/>
      <c r="OUE12" s="140"/>
      <c r="OUF12" s="140"/>
      <c r="OUG12" s="140"/>
      <c r="OUH12" s="140"/>
      <c r="OUI12" s="140"/>
      <c r="OUJ12" s="140"/>
      <c r="OUK12" s="140"/>
      <c r="OUL12" s="140"/>
      <c r="OUM12" s="140"/>
      <c r="OUN12" s="140"/>
      <c r="OUO12" s="140"/>
      <c r="OUP12" s="140"/>
      <c r="OUQ12" s="140"/>
      <c r="OUR12" s="140"/>
      <c r="OUS12" s="140"/>
      <c r="OUT12" s="140"/>
      <c r="OUU12" s="140"/>
      <c r="OUV12" s="140"/>
      <c r="OUW12" s="140"/>
      <c r="OUX12" s="140"/>
      <c r="OUY12" s="140"/>
      <c r="OUZ12" s="140"/>
      <c r="OVA12" s="140"/>
      <c r="OVB12" s="140"/>
      <c r="OVC12" s="140"/>
      <c r="OVD12" s="140"/>
      <c r="OVE12" s="140"/>
      <c r="OVF12" s="140"/>
      <c r="OVG12" s="140"/>
      <c r="OVH12" s="140"/>
      <c r="OVI12" s="140"/>
      <c r="OVJ12" s="140"/>
      <c r="OVK12" s="140"/>
      <c r="OVL12" s="140"/>
      <c r="OVM12" s="140"/>
      <c r="OVN12" s="140"/>
      <c r="OVO12" s="140"/>
      <c r="OVP12" s="140"/>
      <c r="OVQ12" s="140"/>
      <c r="OVR12" s="140"/>
      <c r="OVS12" s="140"/>
      <c r="OVT12" s="140"/>
      <c r="OVU12" s="140"/>
      <c r="OVV12" s="140"/>
      <c r="OVW12" s="140"/>
      <c r="OVX12" s="140"/>
      <c r="OVY12" s="140"/>
      <c r="OVZ12" s="140"/>
      <c r="OWA12" s="140"/>
      <c r="OWB12" s="140"/>
      <c r="OWC12" s="140"/>
      <c r="OWD12" s="140"/>
      <c r="OWE12" s="140"/>
      <c r="OWF12" s="140"/>
      <c r="OWG12" s="140"/>
      <c r="OWH12" s="140"/>
      <c r="OWI12" s="140"/>
      <c r="OWJ12" s="140"/>
      <c r="OWK12" s="140"/>
      <c r="OWL12" s="140"/>
      <c r="OWM12" s="140"/>
      <c r="OWN12" s="140"/>
      <c r="OWO12" s="140"/>
      <c r="OWP12" s="140"/>
      <c r="OWQ12" s="140"/>
      <c r="OWR12" s="140"/>
      <c r="OWS12" s="140"/>
      <c r="OWT12" s="140"/>
      <c r="OWU12" s="140"/>
      <c r="OWV12" s="140"/>
      <c r="OWW12" s="140"/>
      <c r="OWX12" s="140"/>
      <c r="OWY12" s="140"/>
      <c r="OWZ12" s="140"/>
      <c r="OXA12" s="140"/>
      <c r="OXB12" s="140"/>
      <c r="OXC12" s="140"/>
      <c r="OXD12" s="140"/>
      <c r="OXE12" s="140"/>
      <c r="OXF12" s="140"/>
      <c r="OXG12" s="140"/>
      <c r="OXH12" s="140"/>
      <c r="OXI12" s="140"/>
      <c r="OXJ12" s="140"/>
      <c r="OXK12" s="140"/>
      <c r="OXL12" s="140"/>
      <c r="OXM12" s="140"/>
      <c r="OXN12" s="140"/>
      <c r="OXO12" s="140"/>
      <c r="OXP12" s="140"/>
      <c r="OXQ12" s="140"/>
      <c r="OXR12" s="140"/>
      <c r="OXS12" s="140"/>
      <c r="OXT12" s="140"/>
      <c r="OXU12" s="140"/>
      <c r="OXV12" s="140"/>
      <c r="OXW12" s="140"/>
      <c r="OXX12" s="140"/>
      <c r="OXY12" s="140"/>
      <c r="OXZ12" s="140"/>
      <c r="OYA12" s="140"/>
      <c r="OYM12" s="140"/>
      <c r="OYN12" s="140"/>
      <c r="OYO12" s="140"/>
      <c r="OYP12" s="140"/>
      <c r="OYQ12" s="140"/>
      <c r="OYR12" s="140"/>
      <c r="OYS12" s="140"/>
      <c r="OYT12" s="140"/>
      <c r="OYU12" s="140"/>
      <c r="OYV12" s="140"/>
      <c r="OYW12" s="140"/>
      <c r="OYX12" s="140"/>
      <c r="OYY12" s="140"/>
      <c r="OYZ12" s="140"/>
      <c r="OZA12" s="140"/>
      <c r="OZB12" s="140"/>
      <c r="OZC12" s="140"/>
      <c r="OZD12" s="140"/>
      <c r="OZE12" s="140"/>
      <c r="OZF12" s="140"/>
      <c r="OZG12" s="140"/>
      <c r="OZH12" s="140"/>
      <c r="OZI12" s="140"/>
      <c r="OZJ12" s="140"/>
      <c r="OZK12" s="140"/>
      <c r="OZL12" s="140"/>
      <c r="OZM12" s="140"/>
      <c r="OZN12" s="140"/>
      <c r="OZO12" s="140"/>
      <c r="OZP12" s="140"/>
      <c r="OZQ12" s="140"/>
      <c r="OZR12" s="140"/>
      <c r="OZS12" s="140"/>
      <c r="OZT12" s="140"/>
      <c r="OZU12" s="140"/>
      <c r="OZV12" s="140"/>
      <c r="OZW12" s="140"/>
      <c r="OZX12" s="140"/>
      <c r="OZY12" s="140"/>
      <c r="OZZ12" s="140"/>
      <c r="PAA12" s="140"/>
      <c r="PAB12" s="140"/>
      <c r="PAC12" s="140"/>
      <c r="PAD12" s="140"/>
      <c r="PAE12" s="140"/>
      <c r="PAF12" s="140"/>
      <c r="PAG12" s="140"/>
      <c r="PAH12" s="140"/>
      <c r="PAI12" s="140"/>
      <c r="PAJ12" s="140"/>
      <c r="PAK12" s="140"/>
      <c r="PAL12" s="140"/>
      <c r="PAM12" s="140"/>
      <c r="PAN12" s="140"/>
      <c r="PAO12" s="140"/>
      <c r="PAP12" s="140"/>
      <c r="PAQ12" s="140"/>
      <c r="PAR12" s="140"/>
      <c r="PAS12" s="140"/>
      <c r="PAT12" s="140"/>
      <c r="PAU12" s="140"/>
      <c r="PAV12" s="140"/>
      <c r="PAW12" s="140"/>
      <c r="PAX12" s="140"/>
      <c r="PAY12" s="140"/>
      <c r="PAZ12" s="140"/>
      <c r="PBA12" s="140"/>
      <c r="PBB12" s="140"/>
      <c r="PBC12" s="140"/>
      <c r="PBD12" s="140"/>
      <c r="PBE12" s="140"/>
      <c r="PBF12" s="140"/>
      <c r="PBG12" s="140"/>
      <c r="PBH12" s="140"/>
      <c r="PBI12" s="140"/>
      <c r="PBJ12" s="140"/>
      <c r="PBK12" s="140"/>
      <c r="PBL12" s="140"/>
      <c r="PBM12" s="140"/>
      <c r="PBN12" s="140"/>
      <c r="PBO12" s="140"/>
      <c r="PBP12" s="140"/>
      <c r="PBQ12" s="140"/>
      <c r="PBR12" s="140"/>
      <c r="PBS12" s="140"/>
      <c r="PBT12" s="140"/>
      <c r="PBU12" s="140"/>
      <c r="PBV12" s="140"/>
      <c r="PBW12" s="140"/>
      <c r="PBX12" s="140"/>
      <c r="PBY12" s="140"/>
      <c r="PBZ12" s="140"/>
      <c r="PCA12" s="140"/>
      <c r="PCB12" s="140"/>
      <c r="PCC12" s="140"/>
      <c r="PCD12" s="140"/>
      <c r="PCE12" s="140"/>
      <c r="PCF12" s="140"/>
      <c r="PCG12" s="140"/>
      <c r="PCH12" s="140"/>
      <c r="PCI12" s="140"/>
      <c r="PCJ12" s="140"/>
      <c r="PCK12" s="140"/>
      <c r="PCL12" s="140"/>
      <c r="PCM12" s="140"/>
      <c r="PCN12" s="140"/>
      <c r="PCO12" s="140"/>
      <c r="PCP12" s="140"/>
      <c r="PCQ12" s="140"/>
      <c r="PCR12" s="140"/>
      <c r="PCS12" s="140"/>
      <c r="PCT12" s="140"/>
      <c r="PCU12" s="140"/>
      <c r="PCV12" s="140"/>
      <c r="PCW12" s="140"/>
      <c r="PCX12" s="140"/>
      <c r="PCY12" s="140"/>
      <c r="PCZ12" s="140"/>
      <c r="PDA12" s="140"/>
      <c r="PDB12" s="140"/>
      <c r="PDC12" s="140"/>
      <c r="PDD12" s="140"/>
      <c r="PDE12" s="140"/>
      <c r="PDF12" s="140"/>
      <c r="PDG12" s="140"/>
      <c r="PDH12" s="140"/>
      <c r="PDI12" s="140"/>
      <c r="PDJ12" s="140"/>
      <c r="PDK12" s="140"/>
      <c r="PDL12" s="140"/>
      <c r="PDM12" s="140"/>
      <c r="PDN12" s="140"/>
      <c r="PDO12" s="140"/>
      <c r="PDP12" s="140"/>
      <c r="PDQ12" s="140"/>
      <c r="PDR12" s="140"/>
      <c r="PDS12" s="140"/>
      <c r="PDT12" s="140"/>
      <c r="PDU12" s="140"/>
      <c r="PDV12" s="140"/>
      <c r="PDW12" s="140"/>
      <c r="PDX12" s="140"/>
      <c r="PDY12" s="140"/>
      <c r="PDZ12" s="140"/>
      <c r="PEA12" s="140"/>
      <c r="PEB12" s="140"/>
      <c r="PEC12" s="140"/>
      <c r="PED12" s="140"/>
      <c r="PEE12" s="140"/>
      <c r="PEF12" s="140"/>
      <c r="PEG12" s="140"/>
      <c r="PEH12" s="140"/>
      <c r="PEI12" s="140"/>
      <c r="PEJ12" s="140"/>
      <c r="PEK12" s="140"/>
      <c r="PEL12" s="140"/>
      <c r="PEM12" s="140"/>
      <c r="PEN12" s="140"/>
      <c r="PEO12" s="140"/>
      <c r="PEP12" s="140"/>
      <c r="PEQ12" s="140"/>
      <c r="PER12" s="140"/>
      <c r="PES12" s="140"/>
      <c r="PET12" s="140"/>
      <c r="PEU12" s="140"/>
      <c r="PEV12" s="140"/>
      <c r="PEW12" s="140"/>
      <c r="PEX12" s="140"/>
      <c r="PEY12" s="140"/>
      <c r="PEZ12" s="140"/>
      <c r="PFA12" s="140"/>
      <c r="PFB12" s="140"/>
      <c r="PFC12" s="140"/>
      <c r="PFD12" s="140"/>
      <c r="PFE12" s="140"/>
      <c r="PFF12" s="140"/>
      <c r="PFG12" s="140"/>
      <c r="PFH12" s="140"/>
      <c r="PFI12" s="140"/>
      <c r="PFJ12" s="140"/>
      <c r="PFK12" s="140"/>
      <c r="PFL12" s="140"/>
      <c r="PFM12" s="140"/>
      <c r="PFN12" s="140"/>
      <c r="PFO12" s="140"/>
      <c r="PFP12" s="140"/>
      <c r="PFQ12" s="140"/>
      <c r="PFR12" s="140"/>
      <c r="PFS12" s="140"/>
      <c r="PFT12" s="140"/>
      <c r="PFU12" s="140"/>
      <c r="PFV12" s="140"/>
      <c r="PFW12" s="140"/>
      <c r="PFX12" s="140"/>
      <c r="PFY12" s="140"/>
      <c r="PFZ12" s="140"/>
      <c r="PGA12" s="140"/>
      <c r="PGB12" s="140"/>
      <c r="PGC12" s="140"/>
      <c r="PGD12" s="140"/>
      <c r="PGE12" s="140"/>
      <c r="PGF12" s="140"/>
      <c r="PGG12" s="140"/>
      <c r="PGH12" s="140"/>
      <c r="PGI12" s="140"/>
      <c r="PGJ12" s="140"/>
      <c r="PGK12" s="140"/>
      <c r="PGL12" s="140"/>
      <c r="PGM12" s="140"/>
      <c r="PGN12" s="140"/>
      <c r="PGO12" s="140"/>
      <c r="PGP12" s="140"/>
      <c r="PGQ12" s="140"/>
      <c r="PGR12" s="140"/>
      <c r="PGS12" s="140"/>
      <c r="PGT12" s="140"/>
      <c r="PGU12" s="140"/>
      <c r="PGV12" s="140"/>
      <c r="PGW12" s="140"/>
      <c r="PGX12" s="140"/>
      <c r="PGY12" s="140"/>
      <c r="PGZ12" s="140"/>
      <c r="PHA12" s="140"/>
      <c r="PHB12" s="140"/>
      <c r="PHC12" s="140"/>
      <c r="PHD12" s="140"/>
      <c r="PHE12" s="140"/>
      <c r="PHF12" s="140"/>
      <c r="PHG12" s="140"/>
      <c r="PHH12" s="140"/>
      <c r="PHI12" s="140"/>
      <c r="PHJ12" s="140"/>
      <c r="PHK12" s="140"/>
      <c r="PHL12" s="140"/>
      <c r="PHM12" s="140"/>
      <c r="PHN12" s="140"/>
      <c r="PHO12" s="140"/>
      <c r="PHP12" s="140"/>
      <c r="PHQ12" s="140"/>
      <c r="PHR12" s="140"/>
      <c r="PHS12" s="140"/>
      <c r="PHT12" s="140"/>
      <c r="PHU12" s="140"/>
      <c r="PHV12" s="140"/>
      <c r="PHW12" s="140"/>
      <c r="PII12" s="140"/>
      <c r="PIJ12" s="140"/>
      <c r="PIK12" s="140"/>
      <c r="PIL12" s="140"/>
      <c r="PIM12" s="140"/>
      <c r="PIN12" s="140"/>
      <c r="PIO12" s="140"/>
      <c r="PIP12" s="140"/>
      <c r="PIQ12" s="140"/>
      <c r="PIR12" s="140"/>
      <c r="PIS12" s="140"/>
      <c r="PIT12" s="140"/>
      <c r="PIU12" s="140"/>
      <c r="PIV12" s="140"/>
      <c r="PIW12" s="140"/>
      <c r="PIX12" s="140"/>
      <c r="PIY12" s="140"/>
      <c r="PIZ12" s="140"/>
      <c r="PJA12" s="140"/>
      <c r="PJB12" s="140"/>
      <c r="PJC12" s="140"/>
      <c r="PJD12" s="140"/>
      <c r="PJE12" s="140"/>
      <c r="PJF12" s="140"/>
      <c r="PJG12" s="140"/>
      <c r="PJH12" s="140"/>
      <c r="PJI12" s="140"/>
      <c r="PJJ12" s="140"/>
      <c r="PJK12" s="140"/>
      <c r="PJL12" s="140"/>
      <c r="PJM12" s="140"/>
      <c r="PJN12" s="140"/>
      <c r="PJO12" s="140"/>
      <c r="PJP12" s="140"/>
      <c r="PJQ12" s="140"/>
      <c r="PJR12" s="140"/>
      <c r="PJS12" s="140"/>
      <c r="PJT12" s="140"/>
      <c r="PJU12" s="140"/>
      <c r="PJV12" s="140"/>
      <c r="PJW12" s="140"/>
      <c r="PJX12" s="140"/>
      <c r="PJY12" s="140"/>
      <c r="PJZ12" s="140"/>
      <c r="PKA12" s="140"/>
      <c r="PKB12" s="140"/>
      <c r="PKC12" s="140"/>
      <c r="PKD12" s="140"/>
      <c r="PKE12" s="140"/>
      <c r="PKF12" s="140"/>
      <c r="PKG12" s="140"/>
      <c r="PKH12" s="140"/>
      <c r="PKI12" s="140"/>
      <c r="PKJ12" s="140"/>
      <c r="PKK12" s="140"/>
      <c r="PKL12" s="140"/>
      <c r="PKM12" s="140"/>
      <c r="PKN12" s="140"/>
      <c r="PKO12" s="140"/>
      <c r="PKP12" s="140"/>
      <c r="PKQ12" s="140"/>
      <c r="PKR12" s="140"/>
      <c r="PKS12" s="140"/>
      <c r="PKT12" s="140"/>
      <c r="PKU12" s="140"/>
      <c r="PKV12" s="140"/>
      <c r="PKW12" s="140"/>
      <c r="PKX12" s="140"/>
      <c r="PKY12" s="140"/>
      <c r="PKZ12" s="140"/>
      <c r="PLA12" s="140"/>
      <c r="PLB12" s="140"/>
      <c r="PLC12" s="140"/>
      <c r="PLD12" s="140"/>
      <c r="PLE12" s="140"/>
      <c r="PLF12" s="140"/>
      <c r="PLG12" s="140"/>
      <c r="PLH12" s="140"/>
      <c r="PLI12" s="140"/>
      <c r="PLJ12" s="140"/>
      <c r="PLK12" s="140"/>
      <c r="PLL12" s="140"/>
      <c r="PLM12" s="140"/>
      <c r="PLN12" s="140"/>
      <c r="PLO12" s="140"/>
      <c r="PLP12" s="140"/>
      <c r="PLQ12" s="140"/>
      <c r="PLR12" s="140"/>
      <c r="PLS12" s="140"/>
      <c r="PLT12" s="140"/>
      <c r="PLU12" s="140"/>
      <c r="PLV12" s="140"/>
      <c r="PLW12" s="140"/>
      <c r="PLX12" s="140"/>
      <c r="PLY12" s="140"/>
      <c r="PLZ12" s="140"/>
      <c r="PMA12" s="140"/>
      <c r="PMB12" s="140"/>
      <c r="PMC12" s="140"/>
      <c r="PMD12" s="140"/>
      <c r="PME12" s="140"/>
      <c r="PMF12" s="140"/>
      <c r="PMG12" s="140"/>
      <c r="PMH12" s="140"/>
      <c r="PMI12" s="140"/>
      <c r="PMJ12" s="140"/>
      <c r="PMK12" s="140"/>
      <c r="PML12" s="140"/>
      <c r="PMM12" s="140"/>
      <c r="PMN12" s="140"/>
      <c r="PMO12" s="140"/>
      <c r="PMP12" s="140"/>
      <c r="PMQ12" s="140"/>
      <c r="PMR12" s="140"/>
      <c r="PMS12" s="140"/>
      <c r="PMT12" s="140"/>
      <c r="PMU12" s="140"/>
      <c r="PMV12" s="140"/>
      <c r="PMW12" s="140"/>
      <c r="PMX12" s="140"/>
      <c r="PMY12" s="140"/>
      <c r="PMZ12" s="140"/>
      <c r="PNA12" s="140"/>
      <c r="PNB12" s="140"/>
      <c r="PNC12" s="140"/>
      <c r="PND12" s="140"/>
      <c r="PNE12" s="140"/>
      <c r="PNF12" s="140"/>
      <c r="PNG12" s="140"/>
      <c r="PNH12" s="140"/>
      <c r="PNI12" s="140"/>
      <c r="PNJ12" s="140"/>
      <c r="PNK12" s="140"/>
      <c r="PNL12" s="140"/>
      <c r="PNM12" s="140"/>
      <c r="PNN12" s="140"/>
      <c r="PNO12" s="140"/>
      <c r="PNP12" s="140"/>
      <c r="PNQ12" s="140"/>
      <c r="PNR12" s="140"/>
      <c r="PNS12" s="140"/>
      <c r="PNT12" s="140"/>
      <c r="PNU12" s="140"/>
      <c r="PNV12" s="140"/>
      <c r="PNW12" s="140"/>
      <c r="PNX12" s="140"/>
      <c r="PNY12" s="140"/>
      <c r="PNZ12" s="140"/>
      <c r="POA12" s="140"/>
      <c r="POB12" s="140"/>
      <c r="POC12" s="140"/>
      <c r="POD12" s="140"/>
      <c r="POE12" s="140"/>
      <c r="POF12" s="140"/>
      <c r="POG12" s="140"/>
      <c r="POH12" s="140"/>
      <c r="POI12" s="140"/>
      <c r="POJ12" s="140"/>
      <c r="POK12" s="140"/>
      <c r="POL12" s="140"/>
      <c r="POM12" s="140"/>
      <c r="PON12" s="140"/>
      <c r="POO12" s="140"/>
      <c r="POP12" s="140"/>
      <c r="POQ12" s="140"/>
      <c r="POR12" s="140"/>
      <c r="POS12" s="140"/>
      <c r="POT12" s="140"/>
      <c r="POU12" s="140"/>
      <c r="POV12" s="140"/>
      <c r="POW12" s="140"/>
      <c r="POX12" s="140"/>
      <c r="POY12" s="140"/>
      <c r="POZ12" s="140"/>
      <c r="PPA12" s="140"/>
      <c r="PPB12" s="140"/>
      <c r="PPC12" s="140"/>
      <c r="PPD12" s="140"/>
      <c r="PPE12" s="140"/>
      <c r="PPF12" s="140"/>
      <c r="PPG12" s="140"/>
      <c r="PPH12" s="140"/>
      <c r="PPI12" s="140"/>
      <c r="PPJ12" s="140"/>
      <c r="PPK12" s="140"/>
      <c r="PPL12" s="140"/>
      <c r="PPM12" s="140"/>
      <c r="PPN12" s="140"/>
      <c r="PPO12" s="140"/>
      <c r="PPP12" s="140"/>
      <c r="PPQ12" s="140"/>
      <c r="PPR12" s="140"/>
      <c r="PPS12" s="140"/>
      <c r="PPT12" s="140"/>
      <c r="PPU12" s="140"/>
      <c r="PPV12" s="140"/>
      <c r="PPW12" s="140"/>
      <c r="PPX12" s="140"/>
      <c r="PPY12" s="140"/>
      <c r="PPZ12" s="140"/>
      <c r="PQA12" s="140"/>
      <c r="PQB12" s="140"/>
      <c r="PQC12" s="140"/>
      <c r="PQD12" s="140"/>
      <c r="PQE12" s="140"/>
      <c r="PQF12" s="140"/>
      <c r="PQG12" s="140"/>
      <c r="PQH12" s="140"/>
      <c r="PQI12" s="140"/>
      <c r="PQJ12" s="140"/>
      <c r="PQK12" s="140"/>
      <c r="PQL12" s="140"/>
      <c r="PQM12" s="140"/>
      <c r="PQN12" s="140"/>
      <c r="PQO12" s="140"/>
      <c r="PQP12" s="140"/>
      <c r="PQQ12" s="140"/>
      <c r="PQR12" s="140"/>
      <c r="PQS12" s="140"/>
      <c r="PQT12" s="140"/>
      <c r="PQU12" s="140"/>
      <c r="PQV12" s="140"/>
      <c r="PQW12" s="140"/>
      <c r="PQX12" s="140"/>
      <c r="PQY12" s="140"/>
      <c r="PQZ12" s="140"/>
      <c r="PRA12" s="140"/>
      <c r="PRB12" s="140"/>
      <c r="PRC12" s="140"/>
      <c r="PRD12" s="140"/>
      <c r="PRE12" s="140"/>
      <c r="PRF12" s="140"/>
      <c r="PRG12" s="140"/>
      <c r="PRH12" s="140"/>
      <c r="PRI12" s="140"/>
      <c r="PRJ12" s="140"/>
      <c r="PRK12" s="140"/>
      <c r="PRL12" s="140"/>
      <c r="PRM12" s="140"/>
      <c r="PRN12" s="140"/>
      <c r="PRO12" s="140"/>
      <c r="PRP12" s="140"/>
      <c r="PRQ12" s="140"/>
      <c r="PRR12" s="140"/>
      <c r="PRS12" s="140"/>
      <c r="PSE12" s="140"/>
      <c r="PSF12" s="140"/>
      <c r="PSG12" s="140"/>
      <c r="PSH12" s="140"/>
      <c r="PSI12" s="140"/>
      <c r="PSJ12" s="140"/>
      <c r="PSK12" s="140"/>
      <c r="PSL12" s="140"/>
      <c r="PSM12" s="140"/>
      <c r="PSN12" s="140"/>
      <c r="PSO12" s="140"/>
      <c r="PSP12" s="140"/>
      <c r="PSQ12" s="140"/>
      <c r="PSR12" s="140"/>
      <c r="PSS12" s="140"/>
      <c r="PST12" s="140"/>
      <c r="PSU12" s="140"/>
      <c r="PSV12" s="140"/>
      <c r="PSW12" s="140"/>
      <c r="PSX12" s="140"/>
      <c r="PSY12" s="140"/>
      <c r="PSZ12" s="140"/>
      <c r="PTA12" s="140"/>
      <c r="PTB12" s="140"/>
      <c r="PTC12" s="140"/>
      <c r="PTD12" s="140"/>
      <c r="PTE12" s="140"/>
      <c r="PTF12" s="140"/>
      <c r="PTG12" s="140"/>
      <c r="PTH12" s="140"/>
      <c r="PTI12" s="140"/>
      <c r="PTJ12" s="140"/>
      <c r="PTK12" s="140"/>
      <c r="PTL12" s="140"/>
      <c r="PTM12" s="140"/>
      <c r="PTN12" s="140"/>
      <c r="PTO12" s="140"/>
      <c r="PTP12" s="140"/>
      <c r="PTQ12" s="140"/>
      <c r="PTR12" s="140"/>
      <c r="PTS12" s="140"/>
      <c r="PTT12" s="140"/>
      <c r="PTU12" s="140"/>
      <c r="PTV12" s="140"/>
      <c r="PTW12" s="140"/>
      <c r="PTX12" s="140"/>
      <c r="PTY12" s="140"/>
      <c r="PTZ12" s="140"/>
      <c r="PUA12" s="140"/>
      <c r="PUB12" s="140"/>
      <c r="PUC12" s="140"/>
      <c r="PUD12" s="140"/>
      <c r="PUE12" s="140"/>
      <c r="PUF12" s="140"/>
      <c r="PUG12" s="140"/>
      <c r="PUH12" s="140"/>
      <c r="PUI12" s="140"/>
      <c r="PUJ12" s="140"/>
      <c r="PUK12" s="140"/>
      <c r="PUL12" s="140"/>
      <c r="PUM12" s="140"/>
      <c r="PUN12" s="140"/>
      <c r="PUO12" s="140"/>
      <c r="PUP12" s="140"/>
      <c r="PUQ12" s="140"/>
      <c r="PUR12" s="140"/>
      <c r="PUS12" s="140"/>
      <c r="PUT12" s="140"/>
      <c r="PUU12" s="140"/>
      <c r="PUV12" s="140"/>
      <c r="PUW12" s="140"/>
      <c r="PUX12" s="140"/>
      <c r="PUY12" s="140"/>
      <c r="PUZ12" s="140"/>
      <c r="PVA12" s="140"/>
      <c r="PVB12" s="140"/>
      <c r="PVC12" s="140"/>
      <c r="PVD12" s="140"/>
      <c r="PVE12" s="140"/>
      <c r="PVF12" s="140"/>
      <c r="PVG12" s="140"/>
      <c r="PVH12" s="140"/>
      <c r="PVI12" s="140"/>
      <c r="PVJ12" s="140"/>
      <c r="PVK12" s="140"/>
      <c r="PVL12" s="140"/>
      <c r="PVM12" s="140"/>
      <c r="PVN12" s="140"/>
      <c r="PVO12" s="140"/>
      <c r="PVP12" s="140"/>
      <c r="PVQ12" s="140"/>
      <c r="PVR12" s="140"/>
      <c r="PVS12" s="140"/>
      <c r="PVT12" s="140"/>
      <c r="PVU12" s="140"/>
      <c r="PVV12" s="140"/>
      <c r="PVW12" s="140"/>
      <c r="PVX12" s="140"/>
      <c r="PVY12" s="140"/>
      <c r="PVZ12" s="140"/>
      <c r="PWA12" s="140"/>
      <c r="PWB12" s="140"/>
      <c r="PWC12" s="140"/>
      <c r="PWD12" s="140"/>
      <c r="PWE12" s="140"/>
      <c r="PWF12" s="140"/>
      <c r="PWG12" s="140"/>
      <c r="PWH12" s="140"/>
      <c r="PWI12" s="140"/>
      <c r="PWJ12" s="140"/>
      <c r="PWK12" s="140"/>
      <c r="PWL12" s="140"/>
      <c r="PWM12" s="140"/>
      <c r="PWN12" s="140"/>
      <c r="PWO12" s="140"/>
      <c r="PWP12" s="140"/>
      <c r="PWQ12" s="140"/>
      <c r="PWR12" s="140"/>
      <c r="PWS12" s="140"/>
      <c r="PWT12" s="140"/>
      <c r="PWU12" s="140"/>
      <c r="PWV12" s="140"/>
      <c r="PWW12" s="140"/>
      <c r="PWX12" s="140"/>
      <c r="PWY12" s="140"/>
      <c r="PWZ12" s="140"/>
      <c r="PXA12" s="140"/>
      <c r="PXB12" s="140"/>
      <c r="PXC12" s="140"/>
      <c r="PXD12" s="140"/>
      <c r="PXE12" s="140"/>
      <c r="PXF12" s="140"/>
      <c r="PXG12" s="140"/>
      <c r="PXH12" s="140"/>
      <c r="PXI12" s="140"/>
      <c r="PXJ12" s="140"/>
      <c r="PXK12" s="140"/>
      <c r="PXL12" s="140"/>
      <c r="PXM12" s="140"/>
      <c r="PXN12" s="140"/>
      <c r="PXO12" s="140"/>
      <c r="PXP12" s="140"/>
      <c r="PXQ12" s="140"/>
      <c r="PXR12" s="140"/>
      <c r="PXS12" s="140"/>
      <c r="PXT12" s="140"/>
      <c r="PXU12" s="140"/>
      <c r="PXV12" s="140"/>
      <c r="PXW12" s="140"/>
      <c r="PXX12" s="140"/>
      <c r="PXY12" s="140"/>
      <c r="PXZ12" s="140"/>
      <c r="PYA12" s="140"/>
      <c r="PYB12" s="140"/>
      <c r="PYC12" s="140"/>
      <c r="PYD12" s="140"/>
      <c r="PYE12" s="140"/>
      <c r="PYF12" s="140"/>
      <c r="PYG12" s="140"/>
      <c r="PYH12" s="140"/>
      <c r="PYI12" s="140"/>
      <c r="PYJ12" s="140"/>
      <c r="PYK12" s="140"/>
      <c r="PYL12" s="140"/>
      <c r="PYM12" s="140"/>
      <c r="PYN12" s="140"/>
      <c r="PYO12" s="140"/>
      <c r="PYP12" s="140"/>
      <c r="PYQ12" s="140"/>
      <c r="PYR12" s="140"/>
      <c r="PYS12" s="140"/>
      <c r="PYT12" s="140"/>
      <c r="PYU12" s="140"/>
      <c r="PYV12" s="140"/>
      <c r="PYW12" s="140"/>
      <c r="PYX12" s="140"/>
      <c r="PYY12" s="140"/>
      <c r="PYZ12" s="140"/>
      <c r="PZA12" s="140"/>
      <c r="PZB12" s="140"/>
      <c r="PZC12" s="140"/>
      <c r="PZD12" s="140"/>
      <c r="PZE12" s="140"/>
      <c r="PZF12" s="140"/>
      <c r="PZG12" s="140"/>
      <c r="PZH12" s="140"/>
      <c r="PZI12" s="140"/>
      <c r="PZJ12" s="140"/>
      <c r="PZK12" s="140"/>
      <c r="PZL12" s="140"/>
      <c r="PZM12" s="140"/>
      <c r="PZN12" s="140"/>
      <c r="PZO12" s="140"/>
      <c r="PZP12" s="140"/>
      <c r="PZQ12" s="140"/>
      <c r="PZR12" s="140"/>
      <c r="PZS12" s="140"/>
      <c r="PZT12" s="140"/>
      <c r="PZU12" s="140"/>
      <c r="PZV12" s="140"/>
      <c r="PZW12" s="140"/>
      <c r="PZX12" s="140"/>
      <c r="PZY12" s="140"/>
      <c r="PZZ12" s="140"/>
      <c r="QAA12" s="140"/>
      <c r="QAB12" s="140"/>
      <c r="QAC12" s="140"/>
      <c r="QAD12" s="140"/>
      <c r="QAE12" s="140"/>
      <c r="QAF12" s="140"/>
      <c r="QAG12" s="140"/>
      <c r="QAH12" s="140"/>
      <c r="QAI12" s="140"/>
      <c r="QAJ12" s="140"/>
      <c r="QAK12" s="140"/>
      <c r="QAL12" s="140"/>
      <c r="QAM12" s="140"/>
      <c r="QAN12" s="140"/>
      <c r="QAO12" s="140"/>
      <c r="QAP12" s="140"/>
      <c r="QAQ12" s="140"/>
      <c r="QAR12" s="140"/>
      <c r="QAS12" s="140"/>
      <c r="QAT12" s="140"/>
      <c r="QAU12" s="140"/>
      <c r="QAV12" s="140"/>
      <c r="QAW12" s="140"/>
      <c r="QAX12" s="140"/>
      <c r="QAY12" s="140"/>
      <c r="QAZ12" s="140"/>
      <c r="QBA12" s="140"/>
      <c r="QBB12" s="140"/>
      <c r="QBC12" s="140"/>
      <c r="QBD12" s="140"/>
      <c r="QBE12" s="140"/>
      <c r="QBF12" s="140"/>
      <c r="QBG12" s="140"/>
      <c r="QBH12" s="140"/>
      <c r="QBI12" s="140"/>
      <c r="QBJ12" s="140"/>
      <c r="QBK12" s="140"/>
      <c r="QBL12" s="140"/>
      <c r="QBM12" s="140"/>
      <c r="QBN12" s="140"/>
      <c r="QBO12" s="140"/>
      <c r="QCA12" s="140"/>
      <c r="QCB12" s="140"/>
      <c r="QCC12" s="140"/>
      <c r="QCD12" s="140"/>
      <c r="QCE12" s="140"/>
      <c r="QCF12" s="140"/>
      <c r="QCG12" s="140"/>
      <c r="QCH12" s="140"/>
      <c r="QCI12" s="140"/>
      <c r="QCJ12" s="140"/>
      <c r="QCK12" s="140"/>
      <c r="QCL12" s="140"/>
      <c r="QCM12" s="140"/>
      <c r="QCN12" s="140"/>
      <c r="QCO12" s="140"/>
      <c r="QCP12" s="140"/>
      <c r="QCQ12" s="140"/>
      <c r="QCR12" s="140"/>
      <c r="QCS12" s="140"/>
      <c r="QCT12" s="140"/>
      <c r="QCU12" s="140"/>
      <c r="QCV12" s="140"/>
      <c r="QCW12" s="140"/>
      <c r="QCX12" s="140"/>
      <c r="QCY12" s="140"/>
      <c r="QCZ12" s="140"/>
      <c r="QDA12" s="140"/>
      <c r="QDB12" s="140"/>
      <c r="QDC12" s="140"/>
      <c r="QDD12" s="140"/>
      <c r="QDE12" s="140"/>
      <c r="QDF12" s="140"/>
      <c r="QDG12" s="140"/>
      <c r="QDH12" s="140"/>
      <c r="QDI12" s="140"/>
      <c r="QDJ12" s="140"/>
      <c r="QDK12" s="140"/>
      <c r="QDL12" s="140"/>
      <c r="QDM12" s="140"/>
      <c r="QDN12" s="140"/>
      <c r="QDO12" s="140"/>
      <c r="QDP12" s="140"/>
      <c r="QDQ12" s="140"/>
      <c r="QDR12" s="140"/>
      <c r="QDS12" s="140"/>
      <c r="QDT12" s="140"/>
      <c r="QDU12" s="140"/>
      <c r="QDV12" s="140"/>
      <c r="QDW12" s="140"/>
      <c r="QDX12" s="140"/>
      <c r="QDY12" s="140"/>
      <c r="QDZ12" s="140"/>
      <c r="QEA12" s="140"/>
      <c r="QEB12" s="140"/>
      <c r="QEC12" s="140"/>
      <c r="QED12" s="140"/>
      <c r="QEE12" s="140"/>
      <c r="QEF12" s="140"/>
      <c r="QEG12" s="140"/>
      <c r="QEH12" s="140"/>
      <c r="QEI12" s="140"/>
      <c r="QEJ12" s="140"/>
      <c r="QEK12" s="140"/>
      <c r="QEL12" s="140"/>
      <c r="QEM12" s="140"/>
      <c r="QEN12" s="140"/>
      <c r="QEO12" s="140"/>
      <c r="QEP12" s="140"/>
      <c r="QEQ12" s="140"/>
      <c r="QER12" s="140"/>
      <c r="QES12" s="140"/>
      <c r="QET12" s="140"/>
      <c r="QEU12" s="140"/>
      <c r="QEV12" s="140"/>
      <c r="QEW12" s="140"/>
      <c r="QEX12" s="140"/>
      <c r="QEY12" s="140"/>
      <c r="QEZ12" s="140"/>
      <c r="QFA12" s="140"/>
      <c r="QFB12" s="140"/>
      <c r="QFC12" s="140"/>
      <c r="QFD12" s="140"/>
      <c r="QFE12" s="140"/>
      <c r="QFF12" s="140"/>
      <c r="QFG12" s="140"/>
      <c r="QFH12" s="140"/>
      <c r="QFI12" s="140"/>
      <c r="QFJ12" s="140"/>
      <c r="QFK12" s="140"/>
      <c r="QFL12" s="140"/>
      <c r="QFM12" s="140"/>
      <c r="QFN12" s="140"/>
      <c r="QFO12" s="140"/>
      <c r="QFP12" s="140"/>
      <c r="QFQ12" s="140"/>
      <c r="QFR12" s="140"/>
      <c r="QFS12" s="140"/>
      <c r="QFT12" s="140"/>
      <c r="QFU12" s="140"/>
      <c r="QFV12" s="140"/>
      <c r="QFW12" s="140"/>
      <c r="QFX12" s="140"/>
      <c r="QFY12" s="140"/>
      <c r="QFZ12" s="140"/>
      <c r="QGA12" s="140"/>
      <c r="QGB12" s="140"/>
      <c r="QGC12" s="140"/>
      <c r="QGD12" s="140"/>
      <c r="QGE12" s="140"/>
      <c r="QGF12" s="140"/>
      <c r="QGG12" s="140"/>
      <c r="QGH12" s="140"/>
      <c r="QGI12" s="140"/>
      <c r="QGJ12" s="140"/>
      <c r="QGK12" s="140"/>
      <c r="QGL12" s="140"/>
      <c r="QGM12" s="140"/>
      <c r="QGN12" s="140"/>
      <c r="QGO12" s="140"/>
      <c r="QGP12" s="140"/>
      <c r="QGQ12" s="140"/>
      <c r="QGR12" s="140"/>
      <c r="QGS12" s="140"/>
      <c r="QGT12" s="140"/>
      <c r="QGU12" s="140"/>
      <c r="QGV12" s="140"/>
      <c r="QGW12" s="140"/>
      <c r="QGX12" s="140"/>
      <c r="QGY12" s="140"/>
      <c r="QGZ12" s="140"/>
      <c r="QHA12" s="140"/>
      <c r="QHB12" s="140"/>
      <c r="QHC12" s="140"/>
      <c r="QHD12" s="140"/>
      <c r="QHE12" s="140"/>
      <c r="QHF12" s="140"/>
      <c r="QHG12" s="140"/>
      <c r="QHH12" s="140"/>
      <c r="QHI12" s="140"/>
      <c r="QHJ12" s="140"/>
      <c r="QHK12" s="140"/>
      <c r="QHL12" s="140"/>
      <c r="QHM12" s="140"/>
      <c r="QHN12" s="140"/>
      <c r="QHO12" s="140"/>
      <c r="QHP12" s="140"/>
      <c r="QHQ12" s="140"/>
      <c r="QHR12" s="140"/>
      <c r="QHS12" s="140"/>
      <c r="QHT12" s="140"/>
      <c r="QHU12" s="140"/>
      <c r="QHV12" s="140"/>
      <c r="QHW12" s="140"/>
      <c r="QHX12" s="140"/>
      <c r="QHY12" s="140"/>
      <c r="QHZ12" s="140"/>
      <c r="QIA12" s="140"/>
      <c r="QIB12" s="140"/>
      <c r="QIC12" s="140"/>
      <c r="QID12" s="140"/>
      <c r="QIE12" s="140"/>
      <c r="QIF12" s="140"/>
      <c r="QIG12" s="140"/>
      <c r="QIH12" s="140"/>
      <c r="QII12" s="140"/>
      <c r="QIJ12" s="140"/>
      <c r="QIK12" s="140"/>
      <c r="QIL12" s="140"/>
      <c r="QIM12" s="140"/>
      <c r="QIN12" s="140"/>
      <c r="QIO12" s="140"/>
      <c r="QIP12" s="140"/>
      <c r="QIQ12" s="140"/>
      <c r="QIR12" s="140"/>
      <c r="QIS12" s="140"/>
      <c r="QIT12" s="140"/>
      <c r="QIU12" s="140"/>
      <c r="QIV12" s="140"/>
      <c r="QIW12" s="140"/>
      <c r="QIX12" s="140"/>
      <c r="QIY12" s="140"/>
      <c r="QIZ12" s="140"/>
      <c r="QJA12" s="140"/>
      <c r="QJB12" s="140"/>
      <c r="QJC12" s="140"/>
      <c r="QJD12" s="140"/>
      <c r="QJE12" s="140"/>
      <c r="QJF12" s="140"/>
      <c r="QJG12" s="140"/>
      <c r="QJH12" s="140"/>
      <c r="QJI12" s="140"/>
      <c r="QJJ12" s="140"/>
      <c r="QJK12" s="140"/>
      <c r="QJL12" s="140"/>
      <c r="QJM12" s="140"/>
      <c r="QJN12" s="140"/>
      <c r="QJO12" s="140"/>
      <c r="QJP12" s="140"/>
      <c r="QJQ12" s="140"/>
      <c r="QJR12" s="140"/>
      <c r="QJS12" s="140"/>
      <c r="QJT12" s="140"/>
      <c r="QJU12" s="140"/>
      <c r="QJV12" s="140"/>
      <c r="QJW12" s="140"/>
      <c r="QJX12" s="140"/>
      <c r="QJY12" s="140"/>
      <c r="QJZ12" s="140"/>
      <c r="QKA12" s="140"/>
      <c r="QKB12" s="140"/>
      <c r="QKC12" s="140"/>
      <c r="QKD12" s="140"/>
      <c r="QKE12" s="140"/>
      <c r="QKF12" s="140"/>
      <c r="QKG12" s="140"/>
      <c r="QKH12" s="140"/>
      <c r="QKI12" s="140"/>
      <c r="QKJ12" s="140"/>
      <c r="QKK12" s="140"/>
      <c r="QKL12" s="140"/>
      <c r="QKM12" s="140"/>
      <c r="QKN12" s="140"/>
      <c r="QKO12" s="140"/>
      <c r="QKP12" s="140"/>
      <c r="QKQ12" s="140"/>
      <c r="QKR12" s="140"/>
      <c r="QKS12" s="140"/>
      <c r="QKT12" s="140"/>
      <c r="QKU12" s="140"/>
      <c r="QKV12" s="140"/>
      <c r="QKW12" s="140"/>
      <c r="QKX12" s="140"/>
      <c r="QKY12" s="140"/>
      <c r="QKZ12" s="140"/>
      <c r="QLA12" s="140"/>
      <c r="QLB12" s="140"/>
      <c r="QLC12" s="140"/>
      <c r="QLD12" s="140"/>
      <c r="QLE12" s="140"/>
      <c r="QLF12" s="140"/>
      <c r="QLG12" s="140"/>
      <c r="QLH12" s="140"/>
      <c r="QLI12" s="140"/>
      <c r="QLJ12" s="140"/>
      <c r="QLK12" s="140"/>
      <c r="QLW12" s="140"/>
      <c r="QLX12" s="140"/>
      <c r="QLY12" s="140"/>
      <c r="QLZ12" s="140"/>
      <c r="QMA12" s="140"/>
      <c r="QMB12" s="140"/>
      <c r="QMC12" s="140"/>
      <c r="QMD12" s="140"/>
      <c r="QME12" s="140"/>
      <c r="QMF12" s="140"/>
      <c r="QMG12" s="140"/>
      <c r="QMH12" s="140"/>
      <c r="QMI12" s="140"/>
      <c r="QMJ12" s="140"/>
      <c r="QMK12" s="140"/>
      <c r="QML12" s="140"/>
      <c r="QMM12" s="140"/>
      <c r="QMN12" s="140"/>
      <c r="QMO12" s="140"/>
      <c r="QMP12" s="140"/>
      <c r="QMQ12" s="140"/>
      <c r="QMR12" s="140"/>
      <c r="QMS12" s="140"/>
      <c r="QMT12" s="140"/>
      <c r="QMU12" s="140"/>
      <c r="QMV12" s="140"/>
      <c r="QMW12" s="140"/>
      <c r="QMX12" s="140"/>
      <c r="QMY12" s="140"/>
      <c r="QMZ12" s="140"/>
      <c r="QNA12" s="140"/>
      <c r="QNB12" s="140"/>
      <c r="QNC12" s="140"/>
      <c r="QND12" s="140"/>
      <c r="QNE12" s="140"/>
      <c r="QNF12" s="140"/>
      <c r="QNG12" s="140"/>
      <c r="QNH12" s="140"/>
      <c r="QNI12" s="140"/>
      <c r="QNJ12" s="140"/>
      <c r="QNK12" s="140"/>
      <c r="QNL12" s="140"/>
      <c r="QNM12" s="140"/>
      <c r="QNN12" s="140"/>
      <c r="QNO12" s="140"/>
      <c r="QNP12" s="140"/>
      <c r="QNQ12" s="140"/>
      <c r="QNR12" s="140"/>
      <c r="QNS12" s="140"/>
      <c r="QNT12" s="140"/>
      <c r="QNU12" s="140"/>
      <c r="QNV12" s="140"/>
      <c r="QNW12" s="140"/>
      <c r="QNX12" s="140"/>
      <c r="QNY12" s="140"/>
      <c r="QNZ12" s="140"/>
      <c r="QOA12" s="140"/>
      <c r="QOB12" s="140"/>
      <c r="QOC12" s="140"/>
      <c r="QOD12" s="140"/>
      <c r="QOE12" s="140"/>
      <c r="QOF12" s="140"/>
      <c r="QOG12" s="140"/>
      <c r="QOH12" s="140"/>
      <c r="QOI12" s="140"/>
      <c r="QOJ12" s="140"/>
      <c r="QOK12" s="140"/>
      <c r="QOL12" s="140"/>
      <c r="QOM12" s="140"/>
      <c r="QON12" s="140"/>
      <c r="QOO12" s="140"/>
      <c r="QOP12" s="140"/>
      <c r="QOQ12" s="140"/>
      <c r="QOR12" s="140"/>
      <c r="QOS12" s="140"/>
      <c r="QOT12" s="140"/>
      <c r="QOU12" s="140"/>
      <c r="QOV12" s="140"/>
      <c r="QOW12" s="140"/>
      <c r="QOX12" s="140"/>
      <c r="QOY12" s="140"/>
      <c r="QOZ12" s="140"/>
      <c r="QPA12" s="140"/>
      <c r="QPB12" s="140"/>
      <c r="QPC12" s="140"/>
      <c r="QPD12" s="140"/>
      <c r="QPE12" s="140"/>
      <c r="QPF12" s="140"/>
      <c r="QPG12" s="140"/>
      <c r="QPH12" s="140"/>
      <c r="QPI12" s="140"/>
      <c r="QPJ12" s="140"/>
      <c r="QPK12" s="140"/>
      <c r="QPL12" s="140"/>
      <c r="QPM12" s="140"/>
      <c r="QPN12" s="140"/>
      <c r="QPO12" s="140"/>
      <c r="QPP12" s="140"/>
      <c r="QPQ12" s="140"/>
      <c r="QPR12" s="140"/>
      <c r="QPS12" s="140"/>
      <c r="QPT12" s="140"/>
      <c r="QPU12" s="140"/>
      <c r="QPV12" s="140"/>
      <c r="QPW12" s="140"/>
      <c r="QPX12" s="140"/>
      <c r="QPY12" s="140"/>
      <c r="QPZ12" s="140"/>
      <c r="QQA12" s="140"/>
      <c r="QQB12" s="140"/>
      <c r="QQC12" s="140"/>
      <c r="QQD12" s="140"/>
      <c r="QQE12" s="140"/>
      <c r="QQF12" s="140"/>
      <c r="QQG12" s="140"/>
      <c r="QQH12" s="140"/>
      <c r="QQI12" s="140"/>
      <c r="QQJ12" s="140"/>
      <c r="QQK12" s="140"/>
      <c r="QQL12" s="140"/>
      <c r="QQM12" s="140"/>
      <c r="QQN12" s="140"/>
      <c r="QQO12" s="140"/>
      <c r="QQP12" s="140"/>
      <c r="QQQ12" s="140"/>
      <c r="QQR12" s="140"/>
      <c r="QQS12" s="140"/>
      <c r="QQT12" s="140"/>
      <c r="QQU12" s="140"/>
      <c r="QQV12" s="140"/>
      <c r="QQW12" s="140"/>
      <c r="QQX12" s="140"/>
      <c r="QQY12" s="140"/>
      <c r="QQZ12" s="140"/>
      <c r="QRA12" s="140"/>
      <c r="QRB12" s="140"/>
      <c r="QRC12" s="140"/>
      <c r="QRD12" s="140"/>
      <c r="QRE12" s="140"/>
      <c r="QRF12" s="140"/>
      <c r="QRG12" s="140"/>
      <c r="QRH12" s="140"/>
      <c r="QRI12" s="140"/>
      <c r="QRJ12" s="140"/>
      <c r="QRK12" s="140"/>
      <c r="QRL12" s="140"/>
      <c r="QRM12" s="140"/>
      <c r="QRN12" s="140"/>
      <c r="QRO12" s="140"/>
      <c r="QRP12" s="140"/>
      <c r="QRQ12" s="140"/>
      <c r="QRR12" s="140"/>
      <c r="QRS12" s="140"/>
      <c r="QRT12" s="140"/>
      <c r="QRU12" s="140"/>
      <c r="QRV12" s="140"/>
      <c r="QRW12" s="140"/>
      <c r="QRX12" s="140"/>
      <c r="QRY12" s="140"/>
      <c r="QRZ12" s="140"/>
      <c r="QSA12" s="140"/>
      <c r="QSB12" s="140"/>
      <c r="QSC12" s="140"/>
      <c r="QSD12" s="140"/>
      <c r="QSE12" s="140"/>
      <c r="QSF12" s="140"/>
      <c r="QSG12" s="140"/>
      <c r="QSH12" s="140"/>
      <c r="QSI12" s="140"/>
      <c r="QSJ12" s="140"/>
      <c r="QSK12" s="140"/>
      <c r="QSL12" s="140"/>
      <c r="QSM12" s="140"/>
      <c r="QSN12" s="140"/>
      <c r="QSO12" s="140"/>
      <c r="QSP12" s="140"/>
      <c r="QSQ12" s="140"/>
      <c r="QSR12" s="140"/>
      <c r="QSS12" s="140"/>
      <c r="QST12" s="140"/>
      <c r="QSU12" s="140"/>
      <c r="QSV12" s="140"/>
      <c r="QSW12" s="140"/>
      <c r="QSX12" s="140"/>
      <c r="QSY12" s="140"/>
      <c r="QSZ12" s="140"/>
      <c r="QTA12" s="140"/>
      <c r="QTB12" s="140"/>
      <c r="QTC12" s="140"/>
      <c r="QTD12" s="140"/>
      <c r="QTE12" s="140"/>
      <c r="QTF12" s="140"/>
      <c r="QTG12" s="140"/>
      <c r="QTH12" s="140"/>
      <c r="QTI12" s="140"/>
      <c r="QTJ12" s="140"/>
      <c r="QTK12" s="140"/>
      <c r="QTL12" s="140"/>
      <c r="QTM12" s="140"/>
      <c r="QTN12" s="140"/>
      <c r="QTO12" s="140"/>
      <c r="QTP12" s="140"/>
      <c r="QTQ12" s="140"/>
      <c r="QTR12" s="140"/>
      <c r="QTS12" s="140"/>
      <c r="QTT12" s="140"/>
      <c r="QTU12" s="140"/>
      <c r="QTV12" s="140"/>
      <c r="QTW12" s="140"/>
      <c r="QTX12" s="140"/>
      <c r="QTY12" s="140"/>
      <c r="QTZ12" s="140"/>
      <c r="QUA12" s="140"/>
      <c r="QUB12" s="140"/>
      <c r="QUC12" s="140"/>
      <c r="QUD12" s="140"/>
      <c r="QUE12" s="140"/>
      <c r="QUF12" s="140"/>
      <c r="QUG12" s="140"/>
      <c r="QUH12" s="140"/>
      <c r="QUI12" s="140"/>
      <c r="QUJ12" s="140"/>
      <c r="QUK12" s="140"/>
      <c r="QUL12" s="140"/>
      <c r="QUM12" s="140"/>
      <c r="QUN12" s="140"/>
      <c r="QUO12" s="140"/>
      <c r="QUP12" s="140"/>
      <c r="QUQ12" s="140"/>
      <c r="QUR12" s="140"/>
      <c r="QUS12" s="140"/>
      <c r="QUT12" s="140"/>
      <c r="QUU12" s="140"/>
      <c r="QUV12" s="140"/>
      <c r="QUW12" s="140"/>
      <c r="QUX12" s="140"/>
      <c r="QUY12" s="140"/>
      <c r="QUZ12" s="140"/>
      <c r="QVA12" s="140"/>
      <c r="QVB12" s="140"/>
      <c r="QVC12" s="140"/>
      <c r="QVD12" s="140"/>
      <c r="QVE12" s="140"/>
      <c r="QVF12" s="140"/>
      <c r="QVG12" s="140"/>
      <c r="QVS12" s="140"/>
      <c r="QVT12" s="140"/>
      <c r="QVU12" s="140"/>
      <c r="QVV12" s="140"/>
      <c r="QVW12" s="140"/>
      <c r="QVX12" s="140"/>
      <c r="QVY12" s="140"/>
      <c r="QVZ12" s="140"/>
      <c r="QWA12" s="140"/>
      <c r="QWB12" s="140"/>
      <c r="QWC12" s="140"/>
      <c r="QWD12" s="140"/>
      <c r="QWE12" s="140"/>
      <c r="QWF12" s="140"/>
      <c r="QWG12" s="140"/>
      <c r="QWH12" s="140"/>
      <c r="QWI12" s="140"/>
      <c r="QWJ12" s="140"/>
      <c r="QWK12" s="140"/>
      <c r="QWL12" s="140"/>
      <c r="QWM12" s="140"/>
      <c r="QWN12" s="140"/>
      <c r="QWO12" s="140"/>
      <c r="QWP12" s="140"/>
      <c r="QWQ12" s="140"/>
      <c r="QWR12" s="140"/>
      <c r="QWS12" s="140"/>
      <c r="QWT12" s="140"/>
      <c r="QWU12" s="140"/>
      <c r="QWV12" s="140"/>
      <c r="QWW12" s="140"/>
      <c r="QWX12" s="140"/>
      <c r="QWY12" s="140"/>
      <c r="QWZ12" s="140"/>
      <c r="QXA12" s="140"/>
      <c r="QXB12" s="140"/>
      <c r="QXC12" s="140"/>
      <c r="QXD12" s="140"/>
      <c r="QXE12" s="140"/>
      <c r="QXF12" s="140"/>
      <c r="QXG12" s="140"/>
      <c r="QXH12" s="140"/>
      <c r="QXI12" s="140"/>
      <c r="QXJ12" s="140"/>
      <c r="QXK12" s="140"/>
      <c r="QXL12" s="140"/>
      <c r="QXM12" s="140"/>
      <c r="QXN12" s="140"/>
      <c r="QXO12" s="140"/>
      <c r="QXP12" s="140"/>
      <c r="QXQ12" s="140"/>
      <c r="QXR12" s="140"/>
      <c r="QXS12" s="140"/>
      <c r="QXT12" s="140"/>
      <c r="QXU12" s="140"/>
      <c r="QXV12" s="140"/>
      <c r="QXW12" s="140"/>
      <c r="QXX12" s="140"/>
      <c r="QXY12" s="140"/>
      <c r="QXZ12" s="140"/>
      <c r="QYA12" s="140"/>
      <c r="QYB12" s="140"/>
      <c r="QYC12" s="140"/>
      <c r="QYD12" s="140"/>
      <c r="QYE12" s="140"/>
      <c r="QYF12" s="140"/>
      <c r="QYG12" s="140"/>
      <c r="QYH12" s="140"/>
      <c r="QYI12" s="140"/>
      <c r="QYJ12" s="140"/>
      <c r="QYK12" s="140"/>
      <c r="QYL12" s="140"/>
      <c r="QYM12" s="140"/>
      <c r="QYN12" s="140"/>
      <c r="QYO12" s="140"/>
      <c r="QYP12" s="140"/>
      <c r="QYQ12" s="140"/>
      <c r="QYR12" s="140"/>
      <c r="QYS12" s="140"/>
      <c r="QYT12" s="140"/>
      <c r="QYU12" s="140"/>
      <c r="QYV12" s="140"/>
      <c r="QYW12" s="140"/>
      <c r="QYX12" s="140"/>
      <c r="QYY12" s="140"/>
      <c r="QYZ12" s="140"/>
      <c r="QZA12" s="140"/>
      <c r="QZB12" s="140"/>
      <c r="QZC12" s="140"/>
      <c r="QZD12" s="140"/>
      <c r="QZE12" s="140"/>
      <c r="QZF12" s="140"/>
      <c r="QZG12" s="140"/>
      <c r="QZH12" s="140"/>
      <c r="QZI12" s="140"/>
      <c r="QZJ12" s="140"/>
      <c r="QZK12" s="140"/>
      <c r="QZL12" s="140"/>
      <c r="QZM12" s="140"/>
      <c r="QZN12" s="140"/>
      <c r="QZO12" s="140"/>
      <c r="QZP12" s="140"/>
      <c r="QZQ12" s="140"/>
      <c r="QZR12" s="140"/>
      <c r="QZS12" s="140"/>
      <c r="QZT12" s="140"/>
      <c r="QZU12" s="140"/>
      <c r="QZV12" s="140"/>
      <c r="QZW12" s="140"/>
      <c r="QZX12" s="140"/>
      <c r="QZY12" s="140"/>
      <c r="QZZ12" s="140"/>
      <c r="RAA12" s="140"/>
      <c r="RAB12" s="140"/>
      <c r="RAC12" s="140"/>
      <c r="RAD12" s="140"/>
      <c r="RAE12" s="140"/>
      <c r="RAF12" s="140"/>
      <c r="RAG12" s="140"/>
      <c r="RAH12" s="140"/>
      <c r="RAI12" s="140"/>
      <c r="RAJ12" s="140"/>
      <c r="RAK12" s="140"/>
      <c r="RAL12" s="140"/>
      <c r="RAM12" s="140"/>
      <c r="RAN12" s="140"/>
      <c r="RAO12" s="140"/>
      <c r="RAP12" s="140"/>
      <c r="RAQ12" s="140"/>
      <c r="RAR12" s="140"/>
      <c r="RAS12" s="140"/>
      <c r="RAT12" s="140"/>
      <c r="RAU12" s="140"/>
      <c r="RAV12" s="140"/>
      <c r="RAW12" s="140"/>
      <c r="RAX12" s="140"/>
      <c r="RAY12" s="140"/>
      <c r="RAZ12" s="140"/>
      <c r="RBA12" s="140"/>
      <c r="RBB12" s="140"/>
      <c r="RBC12" s="140"/>
      <c r="RBD12" s="140"/>
      <c r="RBE12" s="140"/>
      <c r="RBF12" s="140"/>
      <c r="RBG12" s="140"/>
      <c r="RBH12" s="140"/>
      <c r="RBI12" s="140"/>
      <c r="RBJ12" s="140"/>
      <c r="RBK12" s="140"/>
      <c r="RBL12" s="140"/>
      <c r="RBM12" s="140"/>
      <c r="RBN12" s="140"/>
      <c r="RBO12" s="140"/>
      <c r="RBP12" s="140"/>
      <c r="RBQ12" s="140"/>
      <c r="RBR12" s="140"/>
      <c r="RBS12" s="140"/>
      <c r="RBT12" s="140"/>
      <c r="RBU12" s="140"/>
      <c r="RBV12" s="140"/>
      <c r="RBW12" s="140"/>
      <c r="RBX12" s="140"/>
      <c r="RBY12" s="140"/>
      <c r="RBZ12" s="140"/>
      <c r="RCA12" s="140"/>
      <c r="RCB12" s="140"/>
      <c r="RCC12" s="140"/>
      <c r="RCD12" s="140"/>
      <c r="RCE12" s="140"/>
      <c r="RCF12" s="140"/>
      <c r="RCG12" s="140"/>
      <c r="RCH12" s="140"/>
      <c r="RCI12" s="140"/>
      <c r="RCJ12" s="140"/>
      <c r="RCK12" s="140"/>
      <c r="RCL12" s="140"/>
      <c r="RCM12" s="140"/>
      <c r="RCN12" s="140"/>
      <c r="RCO12" s="140"/>
      <c r="RCP12" s="140"/>
      <c r="RCQ12" s="140"/>
      <c r="RCR12" s="140"/>
      <c r="RCS12" s="140"/>
      <c r="RCT12" s="140"/>
      <c r="RCU12" s="140"/>
      <c r="RCV12" s="140"/>
      <c r="RCW12" s="140"/>
      <c r="RCX12" s="140"/>
      <c r="RCY12" s="140"/>
      <c r="RCZ12" s="140"/>
      <c r="RDA12" s="140"/>
      <c r="RDB12" s="140"/>
      <c r="RDC12" s="140"/>
      <c r="RDD12" s="140"/>
      <c r="RDE12" s="140"/>
      <c r="RDF12" s="140"/>
      <c r="RDG12" s="140"/>
      <c r="RDH12" s="140"/>
      <c r="RDI12" s="140"/>
      <c r="RDJ12" s="140"/>
      <c r="RDK12" s="140"/>
      <c r="RDL12" s="140"/>
      <c r="RDM12" s="140"/>
      <c r="RDN12" s="140"/>
      <c r="RDO12" s="140"/>
      <c r="RDP12" s="140"/>
      <c r="RDQ12" s="140"/>
      <c r="RDR12" s="140"/>
      <c r="RDS12" s="140"/>
      <c r="RDT12" s="140"/>
      <c r="RDU12" s="140"/>
      <c r="RDV12" s="140"/>
      <c r="RDW12" s="140"/>
      <c r="RDX12" s="140"/>
      <c r="RDY12" s="140"/>
      <c r="RDZ12" s="140"/>
      <c r="REA12" s="140"/>
      <c r="REB12" s="140"/>
      <c r="REC12" s="140"/>
      <c r="RED12" s="140"/>
      <c r="REE12" s="140"/>
      <c r="REF12" s="140"/>
      <c r="REG12" s="140"/>
      <c r="REH12" s="140"/>
      <c r="REI12" s="140"/>
      <c r="REJ12" s="140"/>
      <c r="REK12" s="140"/>
      <c r="REL12" s="140"/>
      <c r="REM12" s="140"/>
      <c r="REN12" s="140"/>
      <c r="REO12" s="140"/>
      <c r="REP12" s="140"/>
      <c r="REQ12" s="140"/>
      <c r="RER12" s="140"/>
      <c r="RES12" s="140"/>
      <c r="RET12" s="140"/>
      <c r="REU12" s="140"/>
      <c r="REV12" s="140"/>
      <c r="REW12" s="140"/>
      <c r="REX12" s="140"/>
      <c r="REY12" s="140"/>
      <c r="REZ12" s="140"/>
      <c r="RFA12" s="140"/>
      <c r="RFB12" s="140"/>
      <c r="RFC12" s="140"/>
      <c r="RFO12" s="140"/>
      <c r="RFP12" s="140"/>
      <c r="RFQ12" s="140"/>
      <c r="RFR12" s="140"/>
      <c r="RFS12" s="140"/>
      <c r="RFT12" s="140"/>
      <c r="RFU12" s="140"/>
      <c r="RFV12" s="140"/>
      <c r="RFW12" s="140"/>
      <c r="RFX12" s="140"/>
      <c r="RFY12" s="140"/>
      <c r="RFZ12" s="140"/>
      <c r="RGA12" s="140"/>
      <c r="RGB12" s="140"/>
      <c r="RGC12" s="140"/>
      <c r="RGD12" s="140"/>
      <c r="RGE12" s="140"/>
      <c r="RGF12" s="140"/>
      <c r="RGG12" s="140"/>
      <c r="RGH12" s="140"/>
      <c r="RGI12" s="140"/>
      <c r="RGJ12" s="140"/>
      <c r="RGK12" s="140"/>
      <c r="RGL12" s="140"/>
      <c r="RGM12" s="140"/>
      <c r="RGN12" s="140"/>
      <c r="RGO12" s="140"/>
      <c r="RGP12" s="140"/>
      <c r="RGQ12" s="140"/>
      <c r="RGR12" s="140"/>
      <c r="RGS12" s="140"/>
      <c r="RGT12" s="140"/>
      <c r="RGU12" s="140"/>
      <c r="RGV12" s="140"/>
      <c r="RGW12" s="140"/>
      <c r="RGX12" s="140"/>
      <c r="RGY12" s="140"/>
      <c r="RGZ12" s="140"/>
      <c r="RHA12" s="140"/>
      <c r="RHB12" s="140"/>
      <c r="RHC12" s="140"/>
      <c r="RHD12" s="140"/>
      <c r="RHE12" s="140"/>
      <c r="RHF12" s="140"/>
      <c r="RHG12" s="140"/>
      <c r="RHH12" s="140"/>
      <c r="RHI12" s="140"/>
      <c r="RHJ12" s="140"/>
      <c r="RHK12" s="140"/>
      <c r="RHL12" s="140"/>
      <c r="RHM12" s="140"/>
      <c r="RHN12" s="140"/>
      <c r="RHO12" s="140"/>
      <c r="RHP12" s="140"/>
      <c r="RHQ12" s="140"/>
      <c r="RHR12" s="140"/>
      <c r="RHS12" s="140"/>
      <c r="RHT12" s="140"/>
      <c r="RHU12" s="140"/>
      <c r="RHV12" s="140"/>
      <c r="RHW12" s="140"/>
      <c r="RHX12" s="140"/>
      <c r="RHY12" s="140"/>
      <c r="RHZ12" s="140"/>
      <c r="RIA12" s="140"/>
      <c r="RIB12" s="140"/>
      <c r="RIC12" s="140"/>
      <c r="RID12" s="140"/>
      <c r="RIE12" s="140"/>
      <c r="RIF12" s="140"/>
      <c r="RIG12" s="140"/>
      <c r="RIH12" s="140"/>
      <c r="RII12" s="140"/>
      <c r="RIJ12" s="140"/>
      <c r="RIK12" s="140"/>
      <c r="RIL12" s="140"/>
      <c r="RIM12" s="140"/>
      <c r="RIN12" s="140"/>
      <c r="RIO12" s="140"/>
      <c r="RIP12" s="140"/>
      <c r="RIQ12" s="140"/>
      <c r="RIR12" s="140"/>
      <c r="RIS12" s="140"/>
      <c r="RIT12" s="140"/>
      <c r="RIU12" s="140"/>
      <c r="RIV12" s="140"/>
      <c r="RIW12" s="140"/>
      <c r="RIX12" s="140"/>
      <c r="RIY12" s="140"/>
      <c r="RIZ12" s="140"/>
      <c r="RJA12" s="140"/>
      <c r="RJB12" s="140"/>
      <c r="RJC12" s="140"/>
      <c r="RJD12" s="140"/>
      <c r="RJE12" s="140"/>
      <c r="RJF12" s="140"/>
      <c r="RJG12" s="140"/>
      <c r="RJH12" s="140"/>
      <c r="RJI12" s="140"/>
      <c r="RJJ12" s="140"/>
      <c r="RJK12" s="140"/>
      <c r="RJL12" s="140"/>
      <c r="RJM12" s="140"/>
      <c r="RJN12" s="140"/>
      <c r="RJO12" s="140"/>
      <c r="RJP12" s="140"/>
      <c r="RJQ12" s="140"/>
      <c r="RJR12" s="140"/>
      <c r="RJS12" s="140"/>
      <c r="RJT12" s="140"/>
      <c r="RJU12" s="140"/>
      <c r="RJV12" s="140"/>
      <c r="RJW12" s="140"/>
      <c r="RJX12" s="140"/>
      <c r="RJY12" s="140"/>
      <c r="RJZ12" s="140"/>
      <c r="RKA12" s="140"/>
      <c r="RKB12" s="140"/>
      <c r="RKC12" s="140"/>
      <c r="RKD12" s="140"/>
      <c r="RKE12" s="140"/>
      <c r="RKF12" s="140"/>
      <c r="RKG12" s="140"/>
      <c r="RKH12" s="140"/>
      <c r="RKI12" s="140"/>
      <c r="RKJ12" s="140"/>
      <c r="RKK12" s="140"/>
      <c r="RKL12" s="140"/>
      <c r="RKM12" s="140"/>
      <c r="RKN12" s="140"/>
      <c r="RKO12" s="140"/>
      <c r="RKP12" s="140"/>
      <c r="RKQ12" s="140"/>
      <c r="RKR12" s="140"/>
      <c r="RKS12" s="140"/>
      <c r="RKT12" s="140"/>
      <c r="RKU12" s="140"/>
      <c r="RKV12" s="140"/>
      <c r="RKW12" s="140"/>
      <c r="RKX12" s="140"/>
      <c r="RKY12" s="140"/>
      <c r="RKZ12" s="140"/>
      <c r="RLA12" s="140"/>
      <c r="RLB12" s="140"/>
      <c r="RLC12" s="140"/>
      <c r="RLD12" s="140"/>
      <c r="RLE12" s="140"/>
      <c r="RLF12" s="140"/>
      <c r="RLG12" s="140"/>
      <c r="RLH12" s="140"/>
      <c r="RLI12" s="140"/>
      <c r="RLJ12" s="140"/>
      <c r="RLK12" s="140"/>
      <c r="RLL12" s="140"/>
      <c r="RLM12" s="140"/>
      <c r="RLN12" s="140"/>
      <c r="RLO12" s="140"/>
      <c r="RLP12" s="140"/>
      <c r="RLQ12" s="140"/>
      <c r="RLR12" s="140"/>
      <c r="RLS12" s="140"/>
      <c r="RLT12" s="140"/>
      <c r="RLU12" s="140"/>
      <c r="RLV12" s="140"/>
      <c r="RLW12" s="140"/>
      <c r="RLX12" s="140"/>
      <c r="RLY12" s="140"/>
      <c r="RLZ12" s="140"/>
      <c r="RMA12" s="140"/>
      <c r="RMB12" s="140"/>
      <c r="RMC12" s="140"/>
      <c r="RMD12" s="140"/>
      <c r="RME12" s="140"/>
      <c r="RMF12" s="140"/>
      <c r="RMG12" s="140"/>
      <c r="RMH12" s="140"/>
      <c r="RMI12" s="140"/>
      <c r="RMJ12" s="140"/>
      <c r="RMK12" s="140"/>
      <c r="RML12" s="140"/>
      <c r="RMM12" s="140"/>
      <c r="RMN12" s="140"/>
      <c r="RMO12" s="140"/>
      <c r="RMP12" s="140"/>
      <c r="RMQ12" s="140"/>
      <c r="RMR12" s="140"/>
      <c r="RMS12" s="140"/>
      <c r="RMT12" s="140"/>
      <c r="RMU12" s="140"/>
      <c r="RMV12" s="140"/>
      <c r="RMW12" s="140"/>
      <c r="RMX12" s="140"/>
      <c r="RMY12" s="140"/>
      <c r="RMZ12" s="140"/>
      <c r="RNA12" s="140"/>
      <c r="RNB12" s="140"/>
      <c r="RNC12" s="140"/>
      <c r="RND12" s="140"/>
      <c r="RNE12" s="140"/>
      <c r="RNF12" s="140"/>
      <c r="RNG12" s="140"/>
      <c r="RNH12" s="140"/>
      <c r="RNI12" s="140"/>
      <c r="RNJ12" s="140"/>
      <c r="RNK12" s="140"/>
      <c r="RNL12" s="140"/>
      <c r="RNM12" s="140"/>
      <c r="RNN12" s="140"/>
      <c r="RNO12" s="140"/>
      <c r="RNP12" s="140"/>
      <c r="RNQ12" s="140"/>
      <c r="RNR12" s="140"/>
      <c r="RNS12" s="140"/>
      <c r="RNT12" s="140"/>
      <c r="RNU12" s="140"/>
      <c r="RNV12" s="140"/>
      <c r="RNW12" s="140"/>
      <c r="RNX12" s="140"/>
      <c r="RNY12" s="140"/>
      <c r="RNZ12" s="140"/>
      <c r="ROA12" s="140"/>
      <c r="ROB12" s="140"/>
      <c r="ROC12" s="140"/>
      <c r="ROD12" s="140"/>
      <c r="ROE12" s="140"/>
      <c r="ROF12" s="140"/>
      <c r="ROG12" s="140"/>
      <c r="ROH12" s="140"/>
      <c r="ROI12" s="140"/>
      <c r="ROJ12" s="140"/>
      <c r="ROK12" s="140"/>
      <c r="ROL12" s="140"/>
      <c r="ROM12" s="140"/>
      <c r="RON12" s="140"/>
      <c r="ROO12" s="140"/>
      <c r="ROP12" s="140"/>
      <c r="ROQ12" s="140"/>
      <c r="ROR12" s="140"/>
      <c r="ROS12" s="140"/>
      <c r="ROT12" s="140"/>
      <c r="ROU12" s="140"/>
      <c r="ROV12" s="140"/>
      <c r="ROW12" s="140"/>
      <c r="ROX12" s="140"/>
      <c r="ROY12" s="140"/>
      <c r="RPK12" s="140"/>
      <c r="RPL12" s="140"/>
      <c r="RPM12" s="140"/>
      <c r="RPN12" s="140"/>
      <c r="RPO12" s="140"/>
      <c r="RPP12" s="140"/>
      <c r="RPQ12" s="140"/>
      <c r="RPR12" s="140"/>
      <c r="RPS12" s="140"/>
      <c r="RPT12" s="140"/>
      <c r="RPU12" s="140"/>
      <c r="RPV12" s="140"/>
      <c r="RPW12" s="140"/>
      <c r="RPX12" s="140"/>
      <c r="RPY12" s="140"/>
      <c r="RPZ12" s="140"/>
      <c r="RQA12" s="140"/>
      <c r="RQB12" s="140"/>
      <c r="RQC12" s="140"/>
      <c r="RQD12" s="140"/>
      <c r="RQE12" s="140"/>
      <c r="RQF12" s="140"/>
      <c r="RQG12" s="140"/>
      <c r="RQH12" s="140"/>
      <c r="RQI12" s="140"/>
      <c r="RQJ12" s="140"/>
      <c r="RQK12" s="140"/>
      <c r="RQL12" s="140"/>
      <c r="RQM12" s="140"/>
      <c r="RQN12" s="140"/>
      <c r="RQO12" s="140"/>
      <c r="RQP12" s="140"/>
      <c r="RQQ12" s="140"/>
      <c r="RQR12" s="140"/>
      <c r="RQS12" s="140"/>
      <c r="RQT12" s="140"/>
      <c r="RQU12" s="140"/>
      <c r="RQV12" s="140"/>
      <c r="RQW12" s="140"/>
      <c r="RQX12" s="140"/>
      <c r="RQY12" s="140"/>
      <c r="RQZ12" s="140"/>
      <c r="RRA12" s="140"/>
      <c r="RRB12" s="140"/>
      <c r="RRC12" s="140"/>
      <c r="RRD12" s="140"/>
      <c r="RRE12" s="140"/>
      <c r="RRF12" s="140"/>
      <c r="RRG12" s="140"/>
      <c r="RRH12" s="140"/>
      <c r="RRI12" s="140"/>
      <c r="RRJ12" s="140"/>
      <c r="RRK12" s="140"/>
      <c r="RRL12" s="140"/>
      <c r="RRM12" s="140"/>
      <c r="RRN12" s="140"/>
      <c r="RRO12" s="140"/>
      <c r="RRP12" s="140"/>
      <c r="RRQ12" s="140"/>
      <c r="RRR12" s="140"/>
      <c r="RRS12" s="140"/>
      <c r="RRT12" s="140"/>
      <c r="RRU12" s="140"/>
      <c r="RRV12" s="140"/>
      <c r="RRW12" s="140"/>
      <c r="RRX12" s="140"/>
      <c r="RRY12" s="140"/>
      <c r="RRZ12" s="140"/>
      <c r="RSA12" s="140"/>
      <c r="RSB12" s="140"/>
      <c r="RSC12" s="140"/>
      <c r="RSD12" s="140"/>
      <c r="RSE12" s="140"/>
      <c r="RSF12" s="140"/>
      <c r="RSG12" s="140"/>
      <c r="RSH12" s="140"/>
      <c r="RSI12" s="140"/>
      <c r="RSJ12" s="140"/>
      <c r="RSK12" s="140"/>
      <c r="RSL12" s="140"/>
      <c r="RSM12" s="140"/>
      <c r="RSN12" s="140"/>
      <c r="RSO12" s="140"/>
      <c r="RSP12" s="140"/>
      <c r="RSQ12" s="140"/>
      <c r="RSR12" s="140"/>
      <c r="RSS12" s="140"/>
      <c r="RST12" s="140"/>
      <c r="RSU12" s="140"/>
      <c r="RSV12" s="140"/>
      <c r="RSW12" s="140"/>
      <c r="RSX12" s="140"/>
      <c r="RSY12" s="140"/>
      <c r="RSZ12" s="140"/>
      <c r="RTA12" s="140"/>
      <c r="RTB12" s="140"/>
      <c r="RTC12" s="140"/>
      <c r="RTD12" s="140"/>
      <c r="RTE12" s="140"/>
      <c r="RTF12" s="140"/>
      <c r="RTG12" s="140"/>
      <c r="RTH12" s="140"/>
      <c r="RTI12" s="140"/>
      <c r="RTJ12" s="140"/>
      <c r="RTK12" s="140"/>
      <c r="RTL12" s="140"/>
      <c r="RTM12" s="140"/>
      <c r="RTN12" s="140"/>
      <c r="RTO12" s="140"/>
      <c r="RTP12" s="140"/>
      <c r="RTQ12" s="140"/>
      <c r="RTR12" s="140"/>
      <c r="RTS12" s="140"/>
      <c r="RTT12" s="140"/>
      <c r="RTU12" s="140"/>
      <c r="RTV12" s="140"/>
      <c r="RTW12" s="140"/>
      <c r="RTX12" s="140"/>
      <c r="RTY12" s="140"/>
      <c r="RTZ12" s="140"/>
      <c r="RUA12" s="140"/>
      <c r="RUB12" s="140"/>
      <c r="RUC12" s="140"/>
      <c r="RUD12" s="140"/>
      <c r="RUE12" s="140"/>
      <c r="RUF12" s="140"/>
      <c r="RUG12" s="140"/>
      <c r="RUH12" s="140"/>
      <c r="RUI12" s="140"/>
      <c r="RUJ12" s="140"/>
      <c r="RUK12" s="140"/>
      <c r="RUL12" s="140"/>
      <c r="RUM12" s="140"/>
      <c r="RUN12" s="140"/>
      <c r="RUO12" s="140"/>
      <c r="RUP12" s="140"/>
      <c r="RUQ12" s="140"/>
      <c r="RUR12" s="140"/>
      <c r="RUS12" s="140"/>
      <c r="RUT12" s="140"/>
      <c r="RUU12" s="140"/>
      <c r="RUV12" s="140"/>
      <c r="RUW12" s="140"/>
      <c r="RUX12" s="140"/>
      <c r="RUY12" s="140"/>
      <c r="RUZ12" s="140"/>
      <c r="RVA12" s="140"/>
      <c r="RVB12" s="140"/>
      <c r="RVC12" s="140"/>
      <c r="RVD12" s="140"/>
      <c r="RVE12" s="140"/>
      <c r="RVF12" s="140"/>
      <c r="RVG12" s="140"/>
      <c r="RVH12" s="140"/>
      <c r="RVI12" s="140"/>
      <c r="RVJ12" s="140"/>
      <c r="RVK12" s="140"/>
      <c r="RVL12" s="140"/>
      <c r="RVM12" s="140"/>
      <c r="RVN12" s="140"/>
      <c r="RVO12" s="140"/>
      <c r="RVP12" s="140"/>
      <c r="RVQ12" s="140"/>
      <c r="RVR12" s="140"/>
      <c r="RVS12" s="140"/>
      <c r="RVT12" s="140"/>
      <c r="RVU12" s="140"/>
      <c r="RVV12" s="140"/>
      <c r="RVW12" s="140"/>
      <c r="RVX12" s="140"/>
      <c r="RVY12" s="140"/>
      <c r="RVZ12" s="140"/>
      <c r="RWA12" s="140"/>
      <c r="RWB12" s="140"/>
      <c r="RWC12" s="140"/>
      <c r="RWD12" s="140"/>
      <c r="RWE12" s="140"/>
      <c r="RWF12" s="140"/>
      <c r="RWG12" s="140"/>
      <c r="RWH12" s="140"/>
      <c r="RWI12" s="140"/>
      <c r="RWJ12" s="140"/>
      <c r="RWK12" s="140"/>
      <c r="RWL12" s="140"/>
      <c r="RWM12" s="140"/>
      <c r="RWN12" s="140"/>
      <c r="RWO12" s="140"/>
      <c r="RWP12" s="140"/>
      <c r="RWQ12" s="140"/>
      <c r="RWR12" s="140"/>
      <c r="RWS12" s="140"/>
      <c r="RWT12" s="140"/>
      <c r="RWU12" s="140"/>
      <c r="RWV12" s="140"/>
      <c r="RWW12" s="140"/>
      <c r="RWX12" s="140"/>
      <c r="RWY12" s="140"/>
      <c r="RWZ12" s="140"/>
      <c r="RXA12" s="140"/>
      <c r="RXB12" s="140"/>
      <c r="RXC12" s="140"/>
      <c r="RXD12" s="140"/>
      <c r="RXE12" s="140"/>
      <c r="RXF12" s="140"/>
      <c r="RXG12" s="140"/>
      <c r="RXH12" s="140"/>
      <c r="RXI12" s="140"/>
      <c r="RXJ12" s="140"/>
      <c r="RXK12" s="140"/>
      <c r="RXL12" s="140"/>
      <c r="RXM12" s="140"/>
      <c r="RXN12" s="140"/>
      <c r="RXO12" s="140"/>
      <c r="RXP12" s="140"/>
      <c r="RXQ12" s="140"/>
      <c r="RXR12" s="140"/>
      <c r="RXS12" s="140"/>
      <c r="RXT12" s="140"/>
      <c r="RXU12" s="140"/>
      <c r="RXV12" s="140"/>
      <c r="RXW12" s="140"/>
      <c r="RXX12" s="140"/>
      <c r="RXY12" s="140"/>
      <c r="RXZ12" s="140"/>
      <c r="RYA12" s="140"/>
      <c r="RYB12" s="140"/>
      <c r="RYC12" s="140"/>
      <c r="RYD12" s="140"/>
      <c r="RYE12" s="140"/>
      <c r="RYF12" s="140"/>
      <c r="RYG12" s="140"/>
      <c r="RYH12" s="140"/>
      <c r="RYI12" s="140"/>
      <c r="RYJ12" s="140"/>
      <c r="RYK12" s="140"/>
      <c r="RYL12" s="140"/>
      <c r="RYM12" s="140"/>
      <c r="RYN12" s="140"/>
      <c r="RYO12" s="140"/>
      <c r="RYP12" s="140"/>
      <c r="RYQ12" s="140"/>
      <c r="RYR12" s="140"/>
      <c r="RYS12" s="140"/>
      <c r="RYT12" s="140"/>
      <c r="RYU12" s="140"/>
      <c r="RZG12" s="140"/>
      <c r="RZH12" s="140"/>
      <c r="RZI12" s="140"/>
      <c r="RZJ12" s="140"/>
      <c r="RZK12" s="140"/>
      <c r="RZL12" s="140"/>
      <c r="RZM12" s="140"/>
      <c r="RZN12" s="140"/>
      <c r="RZO12" s="140"/>
      <c r="RZP12" s="140"/>
      <c r="RZQ12" s="140"/>
      <c r="RZR12" s="140"/>
      <c r="RZS12" s="140"/>
      <c r="RZT12" s="140"/>
      <c r="RZU12" s="140"/>
      <c r="RZV12" s="140"/>
      <c r="RZW12" s="140"/>
      <c r="RZX12" s="140"/>
      <c r="RZY12" s="140"/>
      <c r="RZZ12" s="140"/>
      <c r="SAA12" s="140"/>
      <c r="SAB12" s="140"/>
      <c r="SAC12" s="140"/>
      <c r="SAD12" s="140"/>
      <c r="SAE12" s="140"/>
      <c r="SAF12" s="140"/>
      <c r="SAG12" s="140"/>
      <c r="SAH12" s="140"/>
      <c r="SAI12" s="140"/>
      <c r="SAJ12" s="140"/>
      <c r="SAK12" s="140"/>
      <c r="SAL12" s="140"/>
      <c r="SAM12" s="140"/>
      <c r="SAN12" s="140"/>
      <c r="SAO12" s="140"/>
      <c r="SAP12" s="140"/>
      <c r="SAQ12" s="140"/>
      <c r="SAR12" s="140"/>
      <c r="SAS12" s="140"/>
      <c r="SAT12" s="140"/>
      <c r="SAU12" s="140"/>
      <c r="SAV12" s="140"/>
      <c r="SAW12" s="140"/>
      <c r="SAX12" s="140"/>
      <c r="SAY12" s="140"/>
      <c r="SAZ12" s="140"/>
      <c r="SBA12" s="140"/>
      <c r="SBB12" s="140"/>
      <c r="SBC12" s="140"/>
      <c r="SBD12" s="140"/>
      <c r="SBE12" s="140"/>
      <c r="SBF12" s="140"/>
      <c r="SBG12" s="140"/>
      <c r="SBH12" s="140"/>
      <c r="SBI12" s="140"/>
      <c r="SBJ12" s="140"/>
      <c r="SBK12" s="140"/>
      <c r="SBL12" s="140"/>
      <c r="SBM12" s="140"/>
      <c r="SBN12" s="140"/>
      <c r="SBO12" s="140"/>
      <c r="SBP12" s="140"/>
      <c r="SBQ12" s="140"/>
      <c r="SBR12" s="140"/>
      <c r="SBS12" s="140"/>
      <c r="SBT12" s="140"/>
      <c r="SBU12" s="140"/>
      <c r="SBV12" s="140"/>
      <c r="SBW12" s="140"/>
      <c r="SBX12" s="140"/>
      <c r="SBY12" s="140"/>
      <c r="SBZ12" s="140"/>
      <c r="SCA12" s="140"/>
      <c r="SCB12" s="140"/>
      <c r="SCC12" s="140"/>
      <c r="SCD12" s="140"/>
      <c r="SCE12" s="140"/>
      <c r="SCF12" s="140"/>
      <c r="SCG12" s="140"/>
      <c r="SCH12" s="140"/>
      <c r="SCI12" s="140"/>
      <c r="SCJ12" s="140"/>
      <c r="SCK12" s="140"/>
      <c r="SCL12" s="140"/>
      <c r="SCM12" s="140"/>
      <c r="SCN12" s="140"/>
      <c r="SCO12" s="140"/>
      <c r="SCP12" s="140"/>
      <c r="SCQ12" s="140"/>
      <c r="SCR12" s="140"/>
      <c r="SCS12" s="140"/>
      <c r="SCT12" s="140"/>
      <c r="SCU12" s="140"/>
      <c r="SCV12" s="140"/>
      <c r="SCW12" s="140"/>
      <c r="SCX12" s="140"/>
      <c r="SCY12" s="140"/>
      <c r="SCZ12" s="140"/>
      <c r="SDA12" s="140"/>
      <c r="SDB12" s="140"/>
      <c r="SDC12" s="140"/>
      <c r="SDD12" s="140"/>
      <c r="SDE12" s="140"/>
      <c r="SDF12" s="140"/>
      <c r="SDG12" s="140"/>
      <c r="SDH12" s="140"/>
      <c r="SDI12" s="140"/>
      <c r="SDJ12" s="140"/>
      <c r="SDK12" s="140"/>
      <c r="SDL12" s="140"/>
      <c r="SDM12" s="140"/>
      <c r="SDN12" s="140"/>
      <c r="SDO12" s="140"/>
      <c r="SDP12" s="140"/>
      <c r="SDQ12" s="140"/>
      <c r="SDR12" s="140"/>
      <c r="SDS12" s="140"/>
      <c r="SDT12" s="140"/>
      <c r="SDU12" s="140"/>
      <c r="SDV12" s="140"/>
      <c r="SDW12" s="140"/>
      <c r="SDX12" s="140"/>
      <c r="SDY12" s="140"/>
      <c r="SDZ12" s="140"/>
      <c r="SEA12" s="140"/>
      <c r="SEB12" s="140"/>
      <c r="SEC12" s="140"/>
      <c r="SED12" s="140"/>
      <c r="SEE12" s="140"/>
      <c r="SEF12" s="140"/>
      <c r="SEG12" s="140"/>
      <c r="SEH12" s="140"/>
      <c r="SEI12" s="140"/>
      <c r="SEJ12" s="140"/>
      <c r="SEK12" s="140"/>
      <c r="SEL12" s="140"/>
      <c r="SEM12" s="140"/>
      <c r="SEN12" s="140"/>
      <c r="SEO12" s="140"/>
      <c r="SEP12" s="140"/>
      <c r="SEQ12" s="140"/>
      <c r="SER12" s="140"/>
      <c r="SES12" s="140"/>
      <c r="SET12" s="140"/>
      <c r="SEU12" s="140"/>
      <c r="SEV12" s="140"/>
      <c r="SEW12" s="140"/>
      <c r="SEX12" s="140"/>
      <c r="SEY12" s="140"/>
      <c r="SEZ12" s="140"/>
      <c r="SFA12" s="140"/>
      <c r="SFB12" s="140"/>
      <c r="SFC12" s="140"/>
      <c r="SFD12" s="140"/>
      <c r="SFE12" s="140"/>
      <c r="SFF12" s="140"/>
      <c r="SFG12" s="140"/>
      <c r="SFH12" s="140"/>
      <c r="SFI12" s="140"/>
      <c r="SFJ12" s="140"/>
      <c r="SFK12" s="140"/>
      <c r="SFL12" s="140"/>
      <c r="SFM12" s="140"/>
      <c r="SFN12" s="140"/>
      <c r="SFO12" s="140"/>
      <c r="SFP12" s="140"/>
      <c r="SFQ12" s="140"/>
      <c r="SFR12" s="140"/>
      <c r="SFS12" s="140"/>
      <c r="SFT12" s="140"/>
      <c r="SFU12" s="140"/>
      <c r="SFV12" s="140"/>
      <c r="SFW12" s="140"/>
      <c r="SFX12" s="140"/>
      <c r="SFY12" s="140"/>
      <c r="SFZ12" s="140"/>
      <c r="SGA12" s="140"/>
      <c r="SGB12" s="140"/>
      <c r="SGC12" s="140"/>
      <c r="SGD12" s="140"/>
      <c r="SGE12" s="140"/>
      <c r="SGF12" s="140"/>
      <c r="SGG12" s="140"/>
      <c r="SGH12" s="140"/>
      <c r="SGI12" s="140"/>
      <c r="SGJ12" s="140"/>
      <c r="SGK12" s="140"/>
      <c r="SGL12" s="140"/>
      <c r="SGM12" s="140"/>
      <c r="SGN12" s="140"/>
      <c r="SGO12" s="140"/>
      <c r="SGP12" s="140"/>
      <c r="SGQ12" s="140"/>
      <c r="SGR12" s="140"/>
      <c r="SGS12" s="140"/>
      <c r="SGT12" s="140"/>
      <c r="SGU12" s="140"/>
      <c r="SGV12" s="140"/>
      <c r="SGW12" s="140"/>
      <c r="SGX12" s="140"/>
      <c r="SGY12" s="140"/>
      <c r="SGZ12" s="140"/>
      <c r="SHA12" s="140"/>
      <c r="SHB12" s="140"/>
      <c r="SHC12" s="140"/>
      <c r="SHD12" s="140"/>
      <c r="SHE12" s="140"/>
      <c r="SHF12" s="140"/>
      <c r="SHG12" s="140"/>
      <c r="SHH12" s="140"/>
      <c r="SHI12" s="140"/>
      <c r="SHJ12" s="140"/>
      <c r="SHK12" s="140"/>
      <c r="SHL12" s="140"/>
      <c r="SHM12" s="140"/>
      <c r="SHN12" s="140"/>
      <c r="SHO12" s="140"/>
      <c r="SHP12" s="140"/>
      <c r="SHQ12" s="140"/>
      <c r="SHR12" s="140"/>
      <c r="SHS12" s="140"/>
      <c r="SHT12" s="140"/>
      <c r="SHU12" s="140"/>
      <c r="SHV12" s="140"/>
      <c r="SHW12" s="140"/>
      <c r="SHX12" s="140"/>
      <c r="SHY12" s="140"/>
      <c r="SHZ12" s="140"/>
      <c r="SIA12" s="140"/>
      <c r="SIB12" s="140"/>
      <c r="SIC12" s="140"/>
      <c r="SID12" s="140"/>
      <c r="SIE12" s="140"/>
      <c r="SIF12" s="140"/>
      <c r="SIG12" s="140"/>
      <c r="SIH12" s="140"/>
      <c r="SII12" s="140"/>
      <c r="SIJ12" s="140"/>
      <c r="SIK12" s="140"/>
      <c r="SIL12" s="140"/>
      <c r="SIM12" s="140"/>
      <c r="SIN12" s="140"/>
      <c r="SIO12" s="140"/>
      <c r="SIP12" s="140"/>
      <c r="SIQ12" s="140"/>
      <c r="SJC12" s="140"/>
      <c r="SJD12" s="140"/>
      <c r="SJE12" s="140"/>
      <c r="SJF12" s="140"/>
      <c r="SJG12" s="140"/>
      <c r="SJH12" s="140"/>
      <c r="SJI12" s="140"/>
      <c r="SJJ12" s="140"/>
      <c r="SJK12" s="140"/>
      <c r="SJL12" s="140"/>
      <c r="SJM12" s="140"/>
      <c r="SJN12" s="140"/>
      <c r="SJO12" s="140"/>
      <c r="SJP12" s="140"/>
      <c r="SJQ12" s="140"/>
      <c r="SJR12" s="140"/>
      <c r="SJS12" s="140"/>
      <c r="SJT12" s="140"/>
      <c r="SJU12" s="140"/>
      <c r="SJV12" s="140"/>
      <c r="SJW12" s="140"/>
      <c r="SJX12" s="140"/>
      <c r="SJY12" s="140"/>
      <c r="SJZ12" s="140"/>
      <c r="SKA12" s="140"/>
      <c r="SKB12" s="140"/>
      <c r="SKC12" s="140"/>
      <c r="SKD12" s="140"/>
      <c r="SKE12" s="140"/>
      <c r="SKF12" s="140"/>
      <c r="SKG12" s="140"/>
      <c r="SKH12" s="140"/>
      <c r="SKI12" s="140"/>
      <c r="SKJ12" s="140"/>
      <c r="SKK12" s="140"/>
      <c r="SKL12" s="140"/>
      <c r="SKM12" s="140"/>
      <c r="SKN12" s="140"/>
      <c r="SKO12" s="140"/>
      <c r="SKP12" s="140"/>
      <c r="SKQ12" s="140"/>
      <c r="SKR12" s="140"/>
      <c r="SKS12" s="140"/>
      <c r="SKT12" s="140"/>
      <c r="SKU12" s="140"/>
      <c r="SKV12" s="140"/>
      <c r="SKW12" s="140"/>
      <c r="SKX12" s="140"/>
      <c r="SKY12" s="140"/>
      <c r="SKZ12" s="140"/>
      <c r="SLA12" s="140"/>
      <c r="SLB12" s="140"/>
      <c r="SLC12" s="140"/>
      <c r="SLD12" s="140"/>
      <c r="SLE12" s="140"/>
      <c r="SLF12" s="140"/>
      <c r="SLG12" s="140"/>
      <c r="SLH12" s="140"/>
      <c r="SLI12" s="140"/>
      <c r="SLJ12" s="140"/>
      <c r="SLK12" s="140"/>
      <c r="SLL12" s="140"/>
      <c r="SLM12" s="140"/>
      <c r="SLN12" s="140"/>
      <c r="SLO12" s="140"/>
      <c r="SLP12" s="140"/>
      <c r="SLQ12" s="140"/>
      <c r="SLR12" s="140"/>
      <c r="SLS12" s="140"/>
      <c r="SLT12" s="140"/>
      <c r="SLU12" s="140"/>
      <c r="SLV12" s="140"/>
      <c r="SLW12" s="140"/>
      <c r="SLX12" s="140"/>
      <c r="SLY12" s="140"/>
      <c r="SLZ12" s="140"/>
      <c r="SMA12" s="140"/>
      <c r="SMB12" s="140"/>
      <c r="SMC12" s="140"/>
      <c r="SMD12" s="140"/>
      <c r="SME12" s="140"/>
      <c r="SMF12" s="140"/>
      <c r="SMG12" s="140"/>
      <c r="SMH12" s="140"/>
      <c r="SMI12" s="140"/>
      <c r="SMJ12" s="140"/>
      <c r="SMK12" s="140"/>
      <c r="SML12" s="140"/>
      <c r="SMM12" s="140"/>
      <c r="SMN12" s="140"/>
      <c r="SMO12" s="140"/>
      <c r="SMP12" s="140"/>
      <c r="SMQ12" s="140"/>
      <c r="SMR12" s="140"/>
      <c r="SMS12" s="140"/>
      <c r="SMT12" s="140"/>
      <c r="SMU12" s="140"/>
      <c r="SMV12" s="140"/>
      <c r="SMW12" s="140"/>
      <c r="SMX12" s="140"/>
      <c r="SMY12" s="140"/>
      <c r="SMZ12" s="140"/>
      <c r="SNA12" s="140"/>
      <c r="SNB12" s="140"/>
      <c r="SNC12" s="140"/>
      <c r="SND12" s="140"/>
      <c r="SNE12" s="140"/>
      <c r="SNF12" s="140"/>
      <c r="SNG12" s="140"/>
      <c r="SNH12" s="140"/>
      <c r="SNI12" s="140"/>
      <c r="SNJ12" s="140"/>
      <c r="SNK12" s="140"/>
      <c r="SNL12" s="140"/>
      <c r="SNM12" s="140"/>
      <c r="SNN12" s="140"/>
      <c r="SNO12" s="140"/>
      <c r="SNP12" s="140"/>
      <c r="SNQ12" s="140"/>
      <c r="SNR12" s="140"/>
      <c r="SNS12" s="140"/>
      <c r="SNT12" s="140"/>
      <c r="SNU12" s="140"/>
      <c r="SNV12" s="140"/>
      <c r="SNW12" s="140"/>
      <c r="SNX12" s="140"/>
      <c r="SNY12" s="140"/>
      <c r="SNZ12" s="140"/>
      <c r="SOA12" s="140"/>
      <c r="SOB12" s="140"/>
      <c r="SOC12" s="140"/>
      <c r="SOD12" s="140"/>
      <c r="SOE12" s="140"/>
      <c r="SOF12" s="140"/>
      <c r="SOG12" s="140"/>
      <c r="SOH12" s="140"/>
      <c r="SOI12" s="140"/>
      <c r="SOJ12" s="140"/>
      <c r="SOK12" s="140"/>
      <c r="SOL12" s="140"/>
      <c r="SOM12" s="140"/>
      <c r="SON12" s="140"/>
      <c r="SOO12" s="140"/>
      <c r="SOP12" s="140"/>
      <c r="SOQ12" s="140"/>
      <c r="SOR12" s="140"/>
      <c r="SOS12" s="140"/>
      <c r="SOT12" s="140"/>
      <c r="SOU12" s="140"/>
      <c r="SOV12" s="140"/>
      <c r="SOW12" s="140"/>
      <c r="SOX12" s="140"/>
      <c r="SOY12" s="140"/>
      <c r="SOZ12" s="140"/>
      <c r="SPA12" s="140"/>
      <c r="SPB12" s="140"/>
      <c r="SPC12" s="140"/>
      <c r="SPD12" s="140"/>
      <c r="SPE12" s="140"/>
      <c r="SPF12" s="140"/>
      <c r="SPG12" s="140"/>
      <c r="SPH12" s="140"/>
      <c r="SPI12" s="140"/>
      <c r="SPJ12" s="140"/>
      <c r="SPK12" s="140"/>
      <c r="SPL12" s="140"/>
      <c r="SPM12" s="140"/>
      <c r="SPN12" s="140"/>
      <c r="SPO12" s="140"/>
      <c r="SPP12" s="140"/>
      <c r="SPQ12" s="140"/>
      <c r="SPR12" s="140"/>
      <c r="SPS12" s="140"/>
      <c r="SPT12" s="140"/>
      <c r="SPU12" s="140"/>
      <c r="SPV12" s="140"/>
      <c r="SPW12" s="140"/>
      <c r="SPX12" s="140"/>
      <c r="SPY12" s="140"/>
      <c r="SPZ12" s="140"/>
      <c r="SQA12" s="140"/>
      <c r="SQB12" s="140"/>
      <c r="SQC12" s="140"/>
      <c r="SQD12" s="140"/>
      <c r="SQE12" s="140"/>
      <c r="SQF12" s="140"/>
      <c r="SQG12" s="140"/>
      <c r="SQH12" s="140"/>
      <c r="SQI12" s="140"/>
      <c r="SQJ12" s="140"/>
      <c r="SQK12" s="140"/>
      <c r="SQL12" s="140"/>
      <c r="SQM12" s="140"/>
      <c r="SQN12" s="140"/>
      <c r="SQO12" s="140"/>
      <c r="SQP12" s="140"/>
      <c r="SQQ12" s="140"/>
      <c r="SQR12" s="140"/>
      <c r="SQS12" s="140"/>
      <c r="SQT12" s="140"/>
      <c r="SQU12" s="140"/>
      <c r="SQV12" s="140"/>
      <c r="SQW12" s="140"/>
      <c r="SQX12" s="140"/>
      <c r="SQY12" s="140"/>
      <c r="SQZ12" s="140"/>
      <c r="SRA12" s="140"/>
      <c r="SRB12" s="140"/>
      <c r="SRC12" s="140"/>
      <c r="SRD12" s="140"/>
      <c r="SRE12" s="140"/>
      <c r="SRF12" s="140"/>
      <c r="SRG12" s="140"/>
      <c r="SRH12" s="140"/>
      <c r="SRI12" s="140"/>
      <c r="SRJ12" s="140"/>
      <c r="SRK12" s="140"/>
      <c r="SRL12" s="140"/>
      <c r="SRM12" s="140"/>
      <c r="SRN12" s="140"/>
      <c r="SRO12" s="140"/>
      <c r="SRP12" s="140"/>
      <c r="SRQ12" s="140"/>
      <c r="SRR12" s="140"/>
      <c r="SRS12" s="140"/>
      <c r="SRT12" s="140"/>
      <c r="SRU12" s="140"/>
      <c r="SRV12" s="140"/>
      <c r="SRW12" s="140"/>
      <c r="SRX12" s="140"/>
      <c r="SRY12" s="140"/>
      <c r="SRZ12" s="140"/>
      <c r="SSA12" s="140"/>
      <c r="SSB12" s="140"/>
      <c r="SSC12" s="140"/>
      <c r="SSD12" s="140"/>
      <c r="SSE12" s="140"/>
      <c r="SSF12" s="140"/>
      <c r="SSG12" s="140"/>
      <c r="SSH12" s="140"/>
      <c r="SSI12" s="140"/>
      <c r="SSJ12" s="140"/>
      <c r="SSK12" s="140"/>
      <c r="SSL12" s="140"/>
      <c r="SSM12" s="140"/>
      <c r="SSY12" s="140"/>
      <c r="SSZ12" s="140"/>
      <c r="STA12" s="140"/>
      <c r="STB12" s="140"/>
      <c r="STC12" s="140"/>
      <c r="STD12" s="140"/>
      <c r="STE12" s="140"/>
      <c r="STF12" s="140"/>
      <c r="STG12" s="140"/>
      <c r="STH12" s="140"/>
      <c r="STI12" s="140"/>
      <c r="STJ12" s="140"/>
      <c r="STK12" s="140"/>
      <c r="STL12" s="140"/>
      <c r="STM12" s="140"/>
      <c r="STN12" s="140"/>
      <c r="STO12" s="140"/>
      <c r="STP12" s="140"/>
      <c r="STQ12" s="140"/>
      <c r="STR12" s="140"/>
      <c r="STS12" s="140"/>
      <c r="STT12" s="140"/>
      <c r="STU12" s="140"/>
      <c r="STV12" s="140"/>
      <c r="STW12" s="140"/>
      <c r="STX12" s="140"/>
      <c r="STY12" s="140"/>
      <c r="STZ12" s="140"/>
      <c r="SUA12" s="140"/>
      <c r="SUB12" s="140"/>
      <c r="SUC12" s="140"/>
      <c r="SUD12" s="140"/>
      <c r="SUE12" s="140"/>
      <c r="SUF12" s="140"/>
      <c r="SUG12" s="140"/>
      <c r="SUH12" s="140"/>
      <c r="SUI12" s="140"/>
      <c r="SUJ12" s="140"/>
      <c r="SUK12" s="140"/>
      <c r="SUL12" s="140"/>
      <c r="SUM12" s="140"/>
      <c r="SUN12" s="140"/>
      <c r="SUO12" s="140"/>
      <c r="SUP12" s="140"/>
      <c r="SUQ12" s="140"/>
      <c r="SUR12" s="140"/>
      <c r="SUS12" s="140"/>
      <c r="SUT12" s="140"/>
      <c r="SUU12" s="140"/>
      <c r="SUV12" s="140"/>
      <c r="SUW12" s="140"/>
      <c r="SUX12" s="140"/>
      <c r="SUY12" s="140"/>
      <c r="SUZ12" s="140"/>
      <c r="SVA12" s="140"/>
      <c r="SVB12" s="140"/>
      <c r="SVC12" s="140"/>
      <c r="SVD12" s="140"/>
      <c r="SVE12" s="140"/>
      <c r="SVF12" s="140"/>
      <c r="SVG12" s="140"/>
      <c r="SVH12" s="140"/>
      <c r="SVI12" s="140"/>
      <c r="SVJ12" s="140"/>
      <c r="SVK12" s="140"/>
      <c r="SVL12" s="140"/>
      <c r="SVM12" s="140"/>
      <c r="SVN12" s="140"/>
      <c r="SVO12" s="140"/>
      <c r="SVP12" s="140"/>
      <c r="SVQ12" s="140"/>
      <c r="SVR12" s="140"/>
      <c r="SVS12" s="140"/>
      <c r="SVT12" s="140"/>
      <c r="SVU12" s="140"/>
      <c r="SVV12" s="140"/>
      <c r="SVW12" s="140"/>
      <c r="SVX12" s="140"/>
      <c r="SVY12" s="140"/>
      <c r="SVZ12" s="140"/>
      <c r="SWA12" s="140"/>
      <c r="SWB12" s="140"/>
      <c r="SWC12" s="140"/>
      <c r="SWD12" s="140"/>
      <c r="SWE12" s="140"/>
      <c r="SWF12" s="140"/>
      <c r="SWG12" s="140"/>
      <c r="SWH12" s="140"/>
      <c r="SWI12" s="140"/>
      <c r="SWJ12" s="140"/>
      <c r="SWK12" s="140"/>
      <c r="SWL12" s="140"/>
      <c r="SWM12" s="140"/>
      <c r="SWN12" s="140"/>
      <c r="SWO12" s="140"/>
      <c r="SWP12" s="140"/>
      <c r="SWQ12" s="140"/>
      <c r="SWR12" s="140"/>
      <c r="SWS12" s="140"/>
      <c r="SWT12" s="140"/>
      <c r="SWU12" s="140"/>
      <c r="SWV12" s="140"/>
      <c r="SWW12" s="140"/>
      <c r="SWX12" s="140"/>
      <c r="SWY12" s="140"/>
      <c r="SWZ12" s="140"/>
      <c r="SXA12" s="140"/>
      <c r="SXB12" s="140"/>
      <c r="SXC12" s="140"/>
      <c r="SXD12" s="140"/>
      <c r="SXE12" s="140"/>
      <c r="SXF12" s="140"/>
      <c r="SXG12" s="140"/>
      <c r="SXH12" s="140"/>
      <c r="SXI12" s="140"/>
      <c r="SXJ12" s="140"/>
      <c r="SXK12" s="140"/>
      <c r="SXL12" s="140"/>
      <c r="SXM12" s="140"/>
      <c r="SXN12" s="140"/>
      <c r="SXO12" s="140"/>
      <c r="SXP12" s="140"/>
      <c r="SXQ12" s="140"/>
      <c r="SXR12" s="140"/>
      <c r="SXS12" s="140"/>
      <c r="SXT12" s="140"/>
      <c r="SXU12" s="140"/>
      <c r="SXV12" s="140"/>
      <c r="SXW12" s="140"/>
      <c r="SXX12" s="140"/>
      <c r="SXY12" s="140"/>
      <c r="SXZ12" s="140"/>
      <c r="SYA12" s="140"/>
      <c r="SYB12" s="140"/>
      <c r="SYC12" s="140"/>
      <c r="SYD12" s="140"/>
      <c r="SYE12" s="140"/>
      <c r="SYF12" s="140"/>
      <c r="SYG12" s="140"/>
      <c r="SYH12" s="140"/>
      <c r="SYI12" s="140"/>
      <c r="SYJ12" s="140"/>
      <c r="SYK12" s="140"/>
      <c r="SYL12" s="140"/>
      <c r="SYM12" s="140"/>
      <c r="SYN12" s="140"/>
      <c r="SYO12" s="140"/>
      <c r="SYP12" s="140"/>
      <c r="SYQ12" s="140"/>
      <c r="SYR12" s="140"/>
      <c r="SYS12" s="140"/>
      <c r="SYT12" s="140"/>
      <c r="SYU12" s="140"/>
      <c r="SYV12" s="140"/>
      <c r="SYW12" s="140"/>
      <c r="SYX12" s="140"/>
      <c r="SYY12" s="140"/>
      <c r="SYZ12" s="140"/>
      <c r="SZA12" s="140"/>
      <c r="SZB12" s="140"/>
      <c r="SZC12" s="140"/>
      <c r="SZD12" s="140"/>
      <c r="SZE12" s="140"/>
      <c r="SZF12" s="140"/>
      <c r="SZG12" s="140"/>
      <c r="SZH12" s="140"/>
      <c r="SZI12" s="140"/>
      <c r="SZJ12" s="140"/>
      <c r="SZK12" s="140"/>
      <c r="SZL12" s="140"/>
      <c r="SZM12" s="140"/>
      <c r="SZN12" s="140"/>
      <c r="SZO12" s="140"/>
      <c r="SZP12" s="140"/>
      <c r="SZQ12" s="140"/>
      <c r="SZR12" s="140"/>
      <c r="SZS12" s="140"/>
      <c r="SZT12" s="140"/>
      <c r="SZU12" s="140"/>
      <c r="SZV12" s="140"/>
      <c r="SZW12" s="140"/>
      <c r="SZX12" s="140"/>
      <c r="SZY12" s="140"/>
      <c r="SZZ12" s="140"/>
      <c r="TAA12" s="140"/>
      <c r="TAB12" s="140"/>
      <c r="TAC12" s="140"/>
      <c r="TAD12" s="140"/>
      <c r="TAE12" s="140"/>
      <c r="TAF12" s="140"/>
      <c r="TAG12" s="140"/>
      <c r="TAH12" s="140"/>
      <c r="TAI12" s="140"/>
      <c r="TAJ12" s="140"/>
      <c r="TAK12" s="140"/>
      <c r="TAL12" s="140"/>
      <c r="TAM12" s="140"/>
      <c r="TAN12" s="140"/>
      <c r="TAO12" s="140"/>
      <c r="TAP12" s="140"/>
      <c r="TAQ12" s="140"/>
      <c r="TAR12" s="140"/>
      <c r="TAS12" s="140"/>
      <c r="TAT12" s="140"/>
      <c r="TAU12" s="140"/>
      <c r="TAV12" s="140"/>
      <c r="TAW12" s="140"/>
      <c r="TAX12" s="140"/>
      <c r="TAY12" s="140"/>
      <c r="TAZ12" s="140"/>
      <c r="TBA12" s="140"/>
      <c r="TBB12" s="140"/>
      <c r="TBC12" s="140"/>
      <c r="TBD12" s="140"/>
      <c r="TBE12" s="140"/>
      <c r="TBF12" s="140"/>
      <c r="TBG12" s="140"/>
      <c r="TBH12" s="140"/>
      <c r="TBI12" s="140"/>
      <c r="TBJ12" s="140"/>
      <c r="TBK12" s="140"/>
      <c r="TBL12" s="140"/>
      <c r="TBM12" s="140"/>
      <c r="TBN12" s="140"/>
      <c r="TBO12" s="140"/>
      <c r="TBP12" s="140"/>
      <c r="TBQ12" s="140"/>
      <c r="TBR12" s="140"/>
      <c r="TBS12" s="140"/>
      <c r="TBT12" s="140"/>
      <c r="TBU12" s="140"/>
      <c r="TBV12" s="140"/>
      <c r="TBW12" s="140"/>
      <c r="TBX12" s="140"/>
      <c r="TBY12" s="140"/>
      <c r="TBZ12" s="140"/>
      <c r="TCA12" s="140"/>
      <c r="TCB12" s="140"/>
      <c r="TCC12" s="140"/>
      <c r="TCD12" s="140"/>
      <c r="TCE12" s="140"/>
      <c r="TCF12" s="140"/>
      <c r="TCG12" s="140"/>
      <c r="TCH12" s="140"/>
      <c r="TCI12" s="140"/>
      <c r="TCU12" s="140"/>
      <c r="TCV12" s="140"/>
      <c r="TCW12" s="140"/>
      <c r="TCX12" s="140"/>
      <c r="TCY12" s="140"/>
      <c r="TCZ12" s="140"/>
      <c r="TDA12" s="140"/>
      <c r="TDB12" s="140"/>
      <c r="TDC12" s="140"/>
      <c r="TDD12" s="140"/>
      <c r="TDE12" s="140"/>
      <c r="TDF12" s="140"/>
      <c r="TDG12" s="140"/>
      <c r="TDH12" s="140"/>
      <c r="TDI12" s="140"/>
      <c r="TDJ12" s="140"/>
      <c r="TDK12" s="140"/>
      <c r="TDL12" s="140"/>
      <c r="TDM12" s="140"/>
      <c r="TDN12" s="140"/>
      <c r="TDO12" s="140"/>
      <c r="TDP12" s="140"/>
      <c r="TDQ12" s="140"/>
      <c r="TDR12" s="140"/>
      <c r="TDS12" s="140"/>
      <c r="TDT12" s="140"/>
      <c r="TDU12" s="140"/>
      <c r="TDV12" s="140"/>
      <c r="TDW12" s="140"/>
      <c r="TDX12" s="140"/>
      <c r="TDY12" s="140"/>
      <c r="TDZ12" s="140"/>
      <c r="TEA12" s="140"/>
      <c r="TEB12" s="140"/>
      <c r="TEC12" s="140"/>
      <c r="TED12" s="140"/>
      <c r="TEE12" s="140"/>
      <c r="TEF12" s="140"/>
      <c r="TEG12" s="140"/>
      <c r="TEH12" s="140"/>
      <c r="TEI12" s="140"/>
      <c r="TEJ12" s="140"/>
      <c r="TEK12" s="140"/>
      <c r="TEL12" s="140"/>
      <c r="TEM12" s="140"/>
      <c r="TEN12" s="140"/>
      <c r="TEO12" s="140"/>
      <c r="TEP12" s="140"/>
      <c r="TEQ12" s="140"/>
      <c r="TER12" s="140"/>
      <c r="TES12" s="140"/>
      <c r="TET12" s="140"/>
      <c r="TEU12" s="140"/>
      <c r="TEV12" s="140"/>
      <c r="TEW12" s="140"/>
      <c r="TEX12" s="140"/>
      <c r="TEY12" s="140"/>
      <c r="TEZ12" s="140"/>
      <c r="TFA12" s="140"/>
      <c r="TFB12" s="140"/>
      <c r="TFC12" s="140"/>
      <c r="TFD12" s="140"/>
      <c r="TFE12" s="140"/>
      <c r="TFF12" s="140"/>
      <c r="TFG12" s="140"/>
      <c r="TFH12" s="140"/>
      <c r="TFI12" s="140"/>
      <c r="TFJ12" s="140"/>
      <c r="TFK12" s="140"/>
      <c r="TFL12" s="140"/>
      <c r="TFM12" s="140"/>
      <c r="TFN12" s="140"/>
      <c r="TFO12" s="140"/>
      <c r="TFP12" s="140"/>
      <c r="TFQ12" s="140"/>
      <c r="TFR12" s="140"/>
      <c r="TFS12" s="140"/>
      <c r="TFT12" s="140"/>
      <c r="TFU12" s="140"/>
      <c r="TFV12" s="140"/>
      <c r="TFW12" s="140"/>
      <c r="TFX12" s="140"/>
      <c r="TFY12" s="140"/>
      <c r="TFZ12" s="140"/>
      <c r="TGA12" s="140"/>
      <c r="TGB12" s="140"/>
      <c r="TGC12" s="140"/>
      <c r="TGD12" s="140"/>
      <c r="TGE12" s="140"/>
      <c r="TGF12" s="140"/>
      <c r="TGG12" s="140"/>
      <c r="TGH12" s="140"/>
      <c r="TGI12" s="140"/>
      <c r="TGJ12" s="140"/>
      <c r="TGK12" s="140"/>
      <c r="TGL12" s="140"/>
      <c r="TGM12" s="140"/>
      <c r="TGN12" s="140"/>
      <c r="TGO12" s="140"/>
      <c r="TGP12" s="140"/>
      <c r="TGQ12" s="140"/>
      <c r="TGR12" s="140"/>
      <c r="TGS12" s="140"/>
      <c r="TGT12" s="140"/>
      <c r="TGU12" s="140"/>
      <c r="TGV12" s="140"/>
      <c r="TGW12" s="140"/>
      <c r="TGX12" s="140"/>
      <c r="TGY12" s="140"/>
      <c r="TGZ12" s="140"/>
      <c r="THA12" s="140"/>
      <c r="THB12" s="140"/>
      <c r="THC12" s="140"/>
      <c r="THD12" s="140"/>
      <c r="THE12" s="140"/>
      <c r="THF12" s="140"/>
      <c r="THG12" s="140"/>
      <c r="THH12" s="140"/>
      <c r="THI12" s="140"/>
      <c r="THJ12" s="140"/>
      <c r="THK12" s="140"/>
      <c r="THL12" s="140"/>
      <c r="THM12" s="140"/>
      <c r="THN12" s="140"/>
      <c r="THO12" s="140"/>
      <c r="THP12" s="140"/>
      <c r="THQ12" s="140"/>
      <c r="THR12" s="140"/>
      <c r="THS12" s="140"/>
      <c r="THT12" s="140"/>
      <c r="THU12" s="140"/>
      <c r="THV12" s="140"/>
      <c r="THW12" s="140"/>
      <c r="THX12" s="140"/>
      <c r="THY12" s="140"/>
      <c r="THZ12" s="140"/>
      <c r="TIA12" s="140"/>
      <c r="TIB12" s="140"/>
      <c r="TIC12" s="140"/>
      <c r="TID12" s="140"/>
      <c r="TIE12" s="140"/>
      <c r="TIF12" s="140"/>
      <c r="TIG12" s="140"/>
      <c r="TIH12" s="140"/>
      <c r="TII12" s="140"/>
      <c r="TIJ12" s="140"/>
      <c r="TIK12" s="140"/>
      <c r="TIL12" s="140"/>
      <c r="TIM12" s="140"/>
      <c r="TIN12" s="140"/>
      <c r="TIO12" s="140"/>
      <c r="TIP12" s="140"/>
      <c r="TIQ12" s="140"/>
      <c r="TIR12" s="140"/>
      <c r="TIS12" s="140"/>
      <c r="TIT12" s="140"/>
      <c r="TIU12" s="140"/>
      <c r="TIV12" s="140"/>
      <c r="TIW12" s="140"/>
      <c r="TIX12" s="140"/>
      <c r="TIY12" s="140"/>
      <c r="TIZ12" s="140"/>
      <c r="TJA12" s="140"/>
      <c r="TJB12" s="140"/>
      <c r="TJC12" s="140"/>
      <c r="TJD12" s="140"/>
      <c r="TJE12" s="140"/>
      <c r="TJF12" s="140"/>
      <c r="TJG12" s="140"/>
      <c r="TJH12" s="140"/>
      <c r="TJI12" s="140"/>
      <c r="TJJ12" s="140"/>
      <c r="TJK12" s="140"/>
      <c r="TJL12" s="140"/>
      <c r="TJM12" s="140"/>
      <c r="TJN12" s="140"/>
      <c r="TJO12" s="140"/>
      <c r="TJP12" s="140"/>
      <c r="TJQ12" s="140"/>
      <c r="TJR12" s="140"/>
      <c r="TJS12" s="140"/>
      <c r="TJT12" s="140"/>
      <c r="TJU12" s="140"/>
      <c r="TJV12" s="140"/>
      <c r="TJW12" s="140"/>
      <c r="TJX12" s="140"/>
      <c r="TJY12" s="140"/>
      <c r="TJZ12" s="140"/>
      <c r="TKA12" s="140"/>
      <c r="TKB12" s="140"/>
      <c r="TKC12" s="140"/>
      <c r="TKD12" s="140"/>
      <c r="TKE12" s="140"/>
      <c r="TKF12" s="140"/>
      <c r="TKG12" s="140"/>
      <c r="TKH12" s="140"/>
      <c r="TKI12" s="140"/>
      <c r="TKJ12" s="140"/>
      <c r="TKK12" s="140"/>
      <c r="TKL12" s="140"/>
      <c r="TKM12" s="140"/>
      <c r="TKN12" s="140"/>
      <c r="TKO12" s="140"/>
      <c r="TKP12" s="140"/>
      <c r="TKQ12" s="140"/>
      <c r="TKR12" s="140"/>
      <c r="TKS12" s="140"/>
      <c r="TKT12" s="140"/>
      <c r="TKU12" s="140"/>
      <c r="TKV12" s="140"/>
      <c r="TKW12" s="140"/>
      <c r="TKX12" s="140"/>
      <c r="TKY12" s="140"/>
      <c r="TKZ12" s="140"/>
      <c r="TLA12" s="140"/>
      <c r="TLB12" s="140"/>
      <c r="TLC12" s="140"/>
      <c r="TLD12" s="140"/>
      <c r="TLE12" s="140"/>
      <c r="TLF12" s="140"/>
      <c r="TLG12" s="140"/>
      <c r="TLH12" s="140"/>
      <c r="TLI12" s="140"/>
      <c r="TLJ12" s="140"/>
      <c r="TLK12" s="140"/>
      <c r="TLL12" s="140"/>
      <c r="TLM12" s="140"/>
      <c r="TLN12" s="140"/>
      <c r="TLO12" s="140"/>
      <c r="TLP12" s="140"/>
      <c r="TLQ12" s="140"/>
      <c r="TLR12" s="140"/>
      <c r="TLS12" s="140"/>
      <c r="TLT12" s="140"/>
      <c r="TLU12" s="140"/>
      <c r="TLV12" s="140"/>
      <c r="TLW12" s="140"/>
      <c r="TLX12" s="140"/>
      <c r="TLY12" s="140"/>
      <c r="TLZ12" s="140"/>
      <c r="TMA12" s="140"/>
      <c r="TMB12" s="140"/>
      <c r="TMC12" s="140"/>
      <c r="TMD12" s="140"/>
      <c r="TME12" s="140"/>
      <c r="TMQ12" s="140"/>
      <c r="TMR12" s="140"/>
      <c r="TMS12" s="140"/>
      <c r="TMT12" s="140"/>
      <c r="TMU12" s="140"/>
      <c r="TMV12" s="140"/>
      <c r="TMW12" s="140"/>
      <c r="TMX12" s="140"/>
      <c r="TMY12" s="140"/>
      <c r="TMZ12" s="140"/>
      <c r="TNA12" s="140"/>
      <c r="TNB12" s="140"/>
      <c r="TNC12" s="140"/>
      <c r="TND12" s="140"/>
      <c r="TNE12" s="140"/>
      <c r="TNF12" s="140"/>
      <c r="TNG12" s="140"/>
      <c r="TNH12" s="140"/>
      <c r="TNI12" s="140"/>
      <c r="TNJ12" s="140"/>
      <c r="TNK12" s="140"/>
      <c r="TNL12" s="140"/>
      <c r="TNM12" s="140"/>
      <c r="TNN12" s="140"/>
      <c r="TNO12" s="140"/>
      <c r="TNP12" s="140"/>
      <c r="TNQ12" s="140"/>
      <c r="TNR12" s="140"/>
      <c r="TNS12" s="140"/>
      <c r="TNT12" s="140"/>
      <c r="TNU12" s="140"/>
      <c r="TNV12" s="140"/>
      <c r="TNW12" s="140"/>
      <c r="TNX12" s="140"/>
      <c r="TNY12" s="140"/>
      <c r="TNZ12" s="140"/>
      <c r="TOA12" s="140"/>
      <c r="TOB12" s="140"/>
      <c r="TOC12" s="140"/>
      <c r="TOD12" s="140"/>
      <c r="TOE12" s="140"/>
      <c r="TOF12" s="140"/>
      <c r="TOG12" s="140"/>
      <c r="TOH12" s="140"/>
      <c r="TOI12" s="140"/>
      <c r="TOJ12" s="140"/>
      <c r="TOK12" s="140"/>
      <c r="TOL12" s="140"/>
      <c r="TOM12" s="140"/>
      <c r="TON12" s="140"/>
      <c r="TOO12" s="140"/>
      <c r="TOP12" s="140"/>
      <c r="TOQ12" s="140"/>
      <c r="TOR12" s="140"/>
      <c r="TOS12" s="140"/>
      <c r="TOT12" s="140"/>
      <c r="TOU12" s="140"/>
      <c r="TOV12" s="140"/>
      <c r="TOW12" s="140"/>
      <c r="TOX12" s="140"/>
      <c r="TOY12" s="140"/>
      <c r="TOZ12" s="140"/>
      <c r="TPA12" s="140"/>
      <c r="TPB12" s="140"/>
      <c r="TPC12" s="140"/>
      <c r="TPD12" s="140"/>
      <c r="TPE12" s="140"/>
      <c r="TPF12" s="140"/>
      <c r="TPG12" s="140"/>
      <c r="TPH12" s="140"/>
      <c r="TPI12" s="140"/>
      <c r="TPJ12" s="140"/>
      <c r="TPK12" s="140"/>
      <c r="TPL12" s="140"/>
      <c r="TPM12" s="140"/>
      <c r="TPN12" s="140"/>
      <c r="TPO12" s="140"/>
      <c r="TPP12" s="140"/>
      <c r="TPQ12" s="140"/>
      <c r="TPR12" s="140"/>
      <c r="TPS12" s="140"/>
      <c r="TPT12" s="140"/>
      <c r="TPU12" s="140"/>
      <c r="TPV12" s="140"/>
      <c r="TPW12" s="140"/>
      <c r="TPX12" s="140"/>
      <c r="TPY12" s="140"/>
      <c r="TPZ12" s="140"/>
      <c r="TQA12" s="140"/>
      <c r="TQB12" s="140"/>
      <c r="TQC12" s="140"/>
      <c r="TQD12" s="140"/>
      <c r="TQE12" s="140"/>
      <c r="TQF12" s="140"/>
      <c r="TQG12" s="140"/>
      <c r="TQH12" s="140"/>
      <c r="TQI12" s="140"/>
      <c r="TQJ12" s="140"/>
      <c r="TQK12" s="140"/>
      <c r="TQL12" s="140"/>
      <c r="TQM12" s="140"/>
      <c r="TQN12" s="140"/>
      <c r="TQO12" s="140"/>
      <c r="TQP12" s="140"/>
      <c r="TQQ12" s="140"/>
      <c r="TQR12" s="140"/>
      <c r="TQS12" s="140"/>
      <c r="TQT12" s="140"/>
      <c r="TQU12" s="140"/>
      <c r="TQV12" s="140"/>
      <c r="TQW12" s="140"/>
      <c r="TQX12" s="140"/>
      <c r="TQY12" s="140"/>
      <c r="TQZ12" s="140"/>
      <c r="TRA12" s="140"/>
      <c r="TRB12" s="140"/>
      <c r="TRC12" s="140"/>
      <c r="TRD12" s="140"/>
      <c r="TRE12" s="140"/>
      <c r="TRF12" s="140"/>
      <c r="TRG12" s="140"/>
      <c r="TRH12" s="140"/>
      <c r="TRI12" s="140"/>
      <c r="TRJ12" s="140"/>
      <c r="TRK12" s="140"/>
      <c r="TRL12" s="140"/>
      <c r="TRM12" s="140"/>
      <c r="TRN12" s="140"/>
      <c r="TRO12" s="140"/>
      <c r="TRP12" s="140"/>
      <c r="TRQ12" s="140"/>
      <c r="TRR12" s="140"/>
      <c r="TRS12" s="140"/>
      <c r="TRT12" s="140"/>
      <c r="TRU12" s="140"/>
      <c r="TRV12" s="140"/>
      <c r="TRW12" s="140"/>
      <c r="TRX12" s="140"/>
      <c r="TRY12" s="140"/>
      <c r="TRZ12" s="140"/>
      <c r="TSA12" s="140"/>
      <c r="TSB12" s="140"/>
      <c r="TSC12" s="140"/>
      <c r="TSD12" s="140"/>
      <c r="TSE12" s="140"/>
      <c r="TSF12" s="140"/>
      <c r="TSG12" s="140"/>
      <c r="TSH12" s="140"/>
      <c r="TSI12" s="140"/>
      <c r="TSJ12" s="140"/>
      <c r="TSK12" s="140"/>
      <c r="TSL12" s="140"/>
      <c r="TSM12" s="140"/>
      <c r="TSN12" s="140"/>
      <c r="TSO12" s="140"/>
      <c r="TSP12" s="140"/>
      <c r="TSQ12" s="140"/>
      <c r="TSR12" s="140"/>
      <c r="TSS12" s="140"/>
      <c r="TST12" s="140"/>
      <c r="TSU12" s="140"/>
      <c r="TSV12" s="140"/>
      <c r="TSW12" s="140"/>
      <c r="TSX12" s="140"/>
      <c r="TSY12" s="140"/>
      <c r="TSZ12" s="140"/>
      <c r="TTA12" s="140"/>
      <c r="TTB12" s="140"/>
      <c r="TTC12" s="140"/>
      <c r="TTD12" s="140"/>
      <c r="TTE12" s="140"/>
      <c r="TTF12" s="140"/>
      <c r="TTG12" s="140"/>
      <c r="TTH12" s="140"/>
      <c r="TTI12" s="140"/>
      <c r="TTJ12" s="140"/>
      <c r="TTK12" s="140"/>
      <c r="TTL12" s="140"/>
      <c r="TTM12" s="140"/>
      <c r="TTN12" s="140"/>
      <c r="TTO12" s="140"/>
      <c r="TTP12" s="140"/>
      <c r="TTQ12" s="140"/>
      <c r="TTR12" s="140"/>
      <c r="TTS12" s="140"/>
      <c r="TTT12" s="140"/>
      <c r="TTU12" s="140"/>
      <c r="TTV12" s="140"/>
      <c r="TTW12" s="140"/>
      <c r="TTX12" s="140"/>
      <c r="TTY12" s="140"/>
      <c r="TTZ12" s="140"/>
      <c r="TUA12" s="140"/>
      <c r="TUB12" s="140"/>
      <c r="TUC12" s="140"/>
      <c r="TUD12" s="140"/>
      <c r="TUE12" s="140"/>
      <c r="TUF12" s="140"/>
      <c r="TUG12" s="140"/>
      <c r="TUH12" s="140"/>
      <c r="TUI12" s="140"/>
      <c r="TUJ12" s="140"/>
      <c r="TUK12" s="140"/>
      <c r="TUL12" s="140"/>
      <c r="TUM12" s="140"/>
      <c r="TUN12" s="140"/>
      <c r="TUO12" s="140"/>
      <c r="TUP12" s="140"/>
      <c r="TUQ12" s="140"/>
      <c r="TUR12" s="140"/>
      <c r="TUS12" s="140"/>
      <c r="TUT12" s="140"/>
      <c r="TUU12" s="140"/>
      <c r="TUV12" s="140"/>
      <c r="TUW12" s="140"/>
      <c r="TUX12" s="140"/>
      <c r="TUY12" s="140"/>
      <c r="TUZ12" s="140"/>
      <c r="TVA12" s="140"/>
      <c r="TVB12" s="140"/>
      <c r="TVC12" s="140"/>
      <c r="TVD12" s="140"/>
      <c r="TVE12" s="140"/>
      <c r="TVF12" s="140"/>
      <c r="TVG12" s="140"/>
      <c r="TVH12" s="140"/>
      <c r="TVI12" s="140"/>
      <c r="TVJ12" s="140"/>
      <c r="TVK12" s="140"/>
      <c r="TVL12" s="140"/>
      <c r="TVM12" s="140"/>
      <c r="TVN12" s="140"/>
      <c r="TVO12" s="140"/>
      <c r="TVP12" s="140"/>
      <c r="TVQ12" s="140"/>
      <c r="TVR12" s="140"/>
      <c r="TVS12" s="140"/>
      <c r="TVT12" s="140"/>
      <c r="TVU12" s="140"/>
      <c r="TVV12" s="140"/>
      <c r="TVW12" s="140"/>
      <c r="TVX12" s="140"/>
      <c r="TVY12" s="140"/>
      <c r="TVZ12" s="140"/>
      <c r="TWA12" s="140"/>
      <c r="TWM12" s="140"/>
      <c r="TWN12" s="140"/>
      <c r="TWO12" s="140"/>
      <c r="TWP12" s="140"/>
      <c r="TWQ12" s="140"/>
      <c r="TWR12" s="140"/>
      <c r="TWS12" s="140"/>
      <c r="TWT12" s="140"/>
      <c r="TWU12" s="140"/>
      <c r="TWV12" s="140"/>
      <c r="TWW12" s="140"/>
      <c r="TWX12" s="140"/>
      <c r="TWY12" s="140"/>
      <c r="TWZ12" s="140"/>
      <c r="TXA12" s="140"/>
      <c r="TXB12" s="140"/>
      <c r="TXC12" s="140"/>
      <c r="TXD12" s="140"/>
      <c r="TXE12" s="140"/>
      <c r="TXF12" s="140"/>
      <c r="TXG12" s="140"/>
      <c r="TXH12" s="140"/>
      <c r="TXI12" s="140"/>
      <c r="TXJ12" s="140"/>
      <c r="TXK12" s="140"/>
      <c r="TXL12" s="140"/>
      <c r="TXM12" s="140"/>
      <c r="TXN12" s="140"/>
      <c r="TXO12" s="140"/>
      <c r="TXP12" s="140"/>
      <c r="TXQ12" s="140"/>
      <c r="TXR12" s="140"/>
      <c r="TXS12" s="140"/>
      <c r="TXT12" s="140"/>
      <c r="TXU12" s="140"/>
      <c r="TXV12" s="140"/>
      <c r="TXW12" s="140"/>
      <c r="TXX12" s="140"/>
      <c r="TXY12" s="140"/>
      <c r="TXZ12" s="140"/>
      <c r="TYA12" s="140"/>
      <c r="TYB12" s="140"/>
      <c r="TYC12" s="140"/>
      <c r="TYD12" s="140"/>
      <c r="TYE12" s="140"/>
      <c r="TYF12" s="140"/>
      <c r="TYG12" s="140"/>
      <c r="TYH12" s="140"/>
      <c r="TYI12" s="140"/>
      <c r="TYJ12" s="140"/>
      <c r="TYK12" s="140"/>
      <c r="TYL12" s="140"/>
      <c r="TYM12" s="140"/>
      <c r="TYN12" s="140"/>
      <c r="TYO12" s="140"/>
      <c r="TYP12" s="140"/>
      <c r="TYQ12" s="140"/>
      <c r="TYR12" s="140"/>
      <c r="TYS12" s="140"/>
      <c r="TYT12" s="140"/>
      <c r="TYU12" s="140"/>
      <c r="TYV12" s="140"/>
      <c r="TYW12" s="140"/>
      <c r="TYX12" s="140"/>
      <c r="TYY12" s="140"/>
      <c r="TYZ12" s="140"/>
      <c r="TZA12" s="140"/>
      <c r="TZB12" s="140"/>
      <c r="TZC12" s="140"/>
      <c r="TZD12" s="140"/>
      <c r="TZE12" s="140"/>
      <c r="TZF12" s="140"/>
      <c r="TZG12" s="140"/>
      <c r="TZH12" s="140"/>
      <c r="TZI12" s="140"/>
      <c r="TZJ12" s="140"/>
      <c r="TZK12" s="140"/>
      <c r="TZL12" s="140"/>
      <c r="TZM12" s="140"/>
      <c r="TZN12" s="140"/>
      <c r="TZO12" s="140"/>
      <c r="TZP12" s="140"/>
      <c r="TZQ12" s="140"/>
      <c r="TZR12" s="140"/>
      <c r="TZS12" s="140"/>
      <c r="TZT12" s="140"/>
      <c r="TZU12" s="140"/>
      <c r="TZV12" s="140"/>
      <c r="TZW12" s="140"/>
      <c r="TZX12" s="140"/>
      <c r="TZY12" s="140"/>
      <c r="TZZ12" s="140"/>
      <c r="UAA12" s="140"/>
      <c r="UAB12" s="140"/>
      <c r="UAC12" s="140"/>
      <c r="UAD12" s="140"/>
      <c r="UAE12" s="140"/>
      <c r="UAF12" s="140"/>
      <c r="UAG12" s="140"/>
      <c r="UAH12" s="140"/>
      <c r="UAI12" s="140"/>
      <c r="UAJ12" s="140"/>
      <c r="UAK12" s="140"/>
      <c r="UAL12" s="140"/>
      <c r="UAM12" s="140"/>
      <c r="UAN12" s="140"/>
      <c r="UAO12" s="140"/>
      <c r="UAP12" s="140"/>
      <c r="UAQ12" s="140"/>
      <c r="UAR12" s="140"/>
      <c r="UAS12" s="140"/>
      <c r="UAT12" s="140"/>
      <c r="UAU12" s="140"/>
      <c r="UAV12" s="140"/>
      <c r="UAW12" s="140"/>
      <c r="UAX12" s="140"/>
      <c r="UAY12" s="140"/>
      <c r="UAZ12" s="140"/>
      <c r="UBA12" s="140"/>
      <c r="UBB12" s="140"/>
      <c r="UBC12" s="140"/>
      <c r="UBD12" s="140"/>
      <c r="UBE12" s="140"/>
      <c r="UBF12" s="140"/>
      <c r="UBG12" s="140"/>
      <c r="UBH12" s="140"/>
      <c r="UBI12" s="140"/>
      <c r="UBJ12" s="140"/>
      <c r="UBK12" s="140"/>
      <c r="UBL12" s="140"/>
      <c r="UBM12" s="140"/>
      <c r="UBN12" s="140"/>
      <c r="UBO12" s="140"/>
      <c r="UBP12" s="140"/>
      <c r="UBQ12" s="140"/>
      <c r="UBR12" s="140"/>
      <c r="UBS12" s="140"/>
      <c r="UBT12" s="140"/>
      <c r="UBU12" s="140"/>
      <c r="UBV12" s="140"/>
      <c r="UBW12" s="140"/>
      <c r="UBX12" s="140"/>
      <c r="UBY12" s="140"/>
      <c r="UBZ12" s="140"/>
      <c r="UCA12" s="140"/>
      <c r="UCB12" s="140"/>
      <c r="UCC12" s="140"/>
      <c r="UCD12" s="140"/>
      <c r="UCE12" s="140"/>
      <c r="UCF12" s="140"/>
      <c r="UCG12" s="140"/>
      <c r="UCH12" s="140"/>
      <c r="UCI12" s="140"/>
      <c r="UCJ12" s="140"/>
      <c r="UCK12" s="140"/>
      <c r="UCL12" s="140"/>
      <c r="UCM12" s="140"/>
      <c r="UCN12" s="140"/>
      <c r="UCO12" s="140"/>
      <c r="UCP12" s="140"/>
      <c r="UCQ12" s="140"/>
      <c r="UCR12" s="140"/>
      <c r="UCS12" s="140"/>
      <c r="UCT12" s="140"/>
      <c r="UCU12" s="140"/>
      <c r="UCV12" s="140"/>
      <c r="UCW12" s="140"/>
      <c r="UCX12" s="140"/>
      <c r="UCY12" s="140"/>
      <c r="UCZ12" s="140"/>
      <c r="UDA12" s="140"/>
      <c r="UDB12" s="140"/>
      <c r="UDC12" s="140"/>
      <c r="UDD12" s="140"/>
      <c r="UDE12" s="140"/>
      <c r="UDF12" s="140"/>
      <c r="UDG12" s="140"/>
      <c r="UDH12" s="140"/>
      <c r="UDI12" s="140"/>
      <c r="UDJ12" s="140"/>
      <c r="UDK12" s="140"/>
      <c r="UDL12" s="140"/>
      <c r="UDM12" s="140"/>
      <c r="UDN12" s="140"/>
      <c r="UDO12" s="140"/>
      <c r="UDP12" s="140"/>
      <c r="UDQ12" s="140"/>
      <c r="UDR12" s="140"/>
      <c r="UDS12" s="140"/>
      <c r="UDT12" s="140"/>
      <c r="UDU12" s="140"/>
      <c r="UDV12" s="140"/>
      <c r="UDW12" s="140"/>
      <c r="UDX12" s="140"/>
      <c r="UDY12" s="140"/>
      <c r="UDZ12" s="140"/>
      <c r="UEA12" s="140"/>
      <c r="UEB12" s="140"/>
      <c r="UEC12" s="140"/>
      <c r="UED12" s="140"/>
      <c r="UEE12" s="140"/>
      <c r="UEF12" s="140"/>
      <c r="UEG12" s="140"/>
      <c r="UEH12" s="140"/>
      <c r="UEI12" s="140"/>
      <c r="UEJ12" s="140"/>
      <c r="UEK12" s="140"/>
      <c r="UEL12" s="140"/>
      <c r="UEM12" s="140"/>
      <c r="UEN12" s="140"/>
      <c r="UEO12" s="140"/>
      <c r="UEP12" s="140"/>
      <c r="UEQ12" s="140"/>
      <c r="UER12" s="140"/>
      <c r="UES12" s="140"/>
      <c r="UET12" s="140"/>
      <c r="UEU12" s="140"/>
      <c r="UEV12" s="140"/>
      <c r="UEW12" s="140"/>
      <c r="UEX12" s="140"/>
      <c r="UEY12" s="140"/>
      <c r="UEZ12" s="140"/>
      <c r="UFA12" s="140"/>
      <c r="UFB12" s="140"/>
      <c r="UFC12" s="140"/>
      <c r="UFD12" s="140"/>
      <c r="UFE12" s="140"/>
      <c r="UFF12" s="140"/>
      <c r="UFG12" s="140"/>
      <c r="UFH12" s="140"/>
      <c r="UFI12" s="140"/>
      <c r="UFJ12" s="140"/>
      <c r="UFK12" s="140"/>
      <c r="UFL12" s="140"/>
      <c r="UFM12" s="140"/>
      <c r="UFN12" s="140"/>
      <c r="UFO12" s="140"/>
      <c r="UFP12" s="140"/>
      <c r="UFQ12" s="140"/>
      <c r="UFR12" s="140"/>
      <c r="UFS12" s="140"/>
      <c r="UFT12" s="140"/>
      <c r="UFU12" s="140"/>
      <c r="UFV12" s="140"/>
      <c r="UFW12" s="140"/>
      <c r="UGI12" s="140"/>
      <c r="UGJ12" s="140"/>
      <c r="UGK12" s="140"/>
      <c r="UGL12" s="140"/>
      <c r="UGM12" s="140"/>
      <c r="UGN12" s="140"/>
      <c r="UGO12" s="140"/>
      <c r="UGP12" s="140"/>
      <c r="UGQ12" s="140"/>
      <c r="UGR12" s="140"/>
      <c r="UGS12" s="140"/>
      <c r="UGT12" s="140"/>
      <c r="UGU12" s="140"/>
      <c r="UGV12" s="140"/>
      <c r="UGW12" s="140"/>
      <c r="UGX12" s="140"/>
      <c r="UGY12" s="140"/>
      <c r="UGZ12" s="140"/>
      <c r="UHA12" s="140"/>
      <c r="UHB12" s="140"/>
      <c r="UHC12" s="140"/>
      <c r="UHD12" s="140"/>
      <c r="UHE12" s="140"/>
      <c r="UHF12" s="140"/>
      <c r="UHG12" s="140"/>
      <c r="UHH12" s="140"/>
      <c r="UHI12" s="140"/>
      <c r="UHJ12" s="140"/>
      <c r="UHK12" s="140"/>
      <c r="UHL12" s="140"/>
      <c r="UHM12" s="140"/>
      <c r="UHN12" s="140"/>
      <c r="UHO12" s="140"/>
      <c r="UHP12" s="140"/>
      <c r="UHQ12" s="140"/>
      <c r="UHR12" s="140"/>
      <c r="UHS12" s="140"/>
      <c r="UHT12" s="140"/>
      <c r="UHU12" s="140"/>
      <c r="UHV12" s="140"/>
      <c r="UHW12" s="140"/>
      <c r="UHX12" s="140"/>
      <c r="UHY12" s="140"/>
      <c r="UHZ12" s="140"/>
      <c r="UIA12" s="140"/>
      <c r="UIB12" s="140"/>
      <c r="UIC12" s="140"/>
      <c r="UID12" s="140"/>
      <c r="UIE12" s="140"/>
      <c r="UIF12" s="140"/>
      <c r="UIG12" s="140"/>
      <c r="UIH12" s="140"/>
      <c r="UII12" s="140"/>
      <c r="UIJ12" s="140"/>
      <c r="UIK12" s="140"/>
      <c r="UIL12" s="140"/>
      <c r="UIM12" s="140"/>
      <c r="UIN12" s="140"/>
      <c r="UIO12" s="140"/>
      <c r="UIP12" s="140"/>
      <c r="UIQ12" s="140"/>
      <c r="UIR12" s="140"/>
      <c r="UIS12" s="140"/>
      <c r="UIT12" s="140"/>
      <c r="UIU12" s="140"/>
      <c r="UIV12" s="140"/>
      <c r="UIW12" s="140"/>
      <c r="UIX12" s="140"/>
      <c r="UIY12" s="140"/>
      <c r="UIZ12" s="140"/>
      <c r="UJA12" s="140"/>
      <c r="UJB12" s="140"/>
      <c r="UJC12" s="140"/>
      <c r="UJD12" s="140"/>
      <c r="UJE12" s="140"/>
      <c r="UJF12" s="140"/>
      <c r="UJG12" s="140"/>
      <c r="UJH12" s="140"/>
      <c r="UJI12" s="140"/>
      <c r="UJJ12" s="140"/>
      <c r="UJK12" s="140"/>
      <c r="UJL12" s="140"/>
      <c r="UJM12" s="140"/>
      <c r="UJN12" s="140"/>
      <c r="UJO12" s="140"/>
      <c r="UJP12" s="140"/>
      <c r="UJQ12" s="140"/>
      <c r="UJR12" s="140"/>
      <c r="UJS12" s="140"/>
      <c r="UJT12" s="140"/>
      <c r="UJU12" s="140"/>
      <c r="UJV12" s="140"/>
      <c r="UJW12" s="140"/>
      <c r="UJX12" s="140"/>
      <c r="UJY12" s="140"/>
      <c r="UJZ12" s="140"/>
      <c r="UKA12" s="140"/>
      <c r="UKB12" s="140"/>
      <c r="UKC12" s="140"/>
      <c r="UKD12" s="140"/>
      <c r="UKE12" s="140"/>
      <c r="UKF12" s="140"/>
      <c r="UKG12" s="140"/>
      <c r="UKH12" s="140"/>
      <c r="UKI12" s="140"/>
      <c r="UKJ12" s="140"/>
      <c r="UKK12" s="140"/>
      <c r="UKL12" s="140"/>
      <c r="UKM12" s="140"/>
      <c r="UKN12" s="140"/>
      <c r="UKO12" s="140"/>
      <c r="UKP12" s="140"/>
      <c r="UKQ12" s="140"/>
      <c r="UKR12" s="140"/>
      <c r="UKS12" s="140"/>
      <c r="UKT12" s="140"/>
      <c r="UKU12" s="140"/>
      <c r="UKV12" s="140"/>
      <c r="UKW12" s="140"/>
      <c r="UKX12" s="140"/>
      <c r="UKY12" s="140"/>
      <c r="UKZ12" s="140"/>
      <c r="ULA12" s="140"/>
      <c r="ULB12" s="140"/>
      <c r="ULC12" s="140"/>
      <c r="ULD12" s="140"/>
      <c r="ULE12" s="140"/>
      <c r="ULF12" s="140"/>
      <c r="ULG12" s="140"/>
      <c r="ULH12" s="140"/>
      <c r="ULI12" s="140"/>
      <c r="ULJ12" s="140"/>
      <c r="ULK12" s="140"/>
      <c r="ULL12" s="140"/>
      <c r="ULM12" s="140"/>
      <c r="ULN12" s="140"/>
      <c r="ULO12" s="140"/>
      <c r="ULP12" s="140"/>
      <c r="ULQ12" s="140"/>
      <c r="ULR12" s="140"/>
      <c r="ULS12" s="140"/>
      <c r="ULT12" s="140"/>
      <c r="ULU12" s="140"/>
      <c r="ULV12" s="140"/>
      <c r="ULW12" s="140"/>
      <c r="ULX12" s="140"/>
      <c r="ULY12" s="140"/>
      <c r="ULZ12" s="140"/>
      <c r="UMA12" s="140"/>
      <c r="UMB12" s="140"/>
      <c r="UMC12" s="140"/>
      <c r="UMD12" s="140"/>
      <c r="UME12" s="140"/>
      <c r="UMF12" s="140"/>
      <c r="UMG12" s="140"/>
      <c r="UMH12" s="140"/>
      <c r="UMI12" s="140"/>
      <c r="UMJ12" s="140"/>
      <c r="UMK12" s="140"/>
      <c r="UML12" s="140"/>
      <c r="UMM12" s="140"/>
      <c r="UMN12" s="140"/>
      <c r="UMO12" s="140"/>
      <c r="UMP12" s="140"/>
      <c r="UMQ12" s="140"/>
      <c r="UMR12" s="140"/>
      <c r="UMS12" s="140"/>
      <c r="UMT12" s="140"/>
      <c r="UMU12" s="140"/>
      <c r="UMV12" s="140"/>
      <c r="UMW12" s="140"/>
      <c r="UMX12" s="140"/>
      <c r="UMY12" s="140"/>
      <c r="UMZ12" s="140"/>
      <c r="UNA12" s="140"/>
      <c r="UNB12" s="140"/>
      <c r="UNC12" s="140"/>
      <c r="UND12" s="140"/>
      <c r="UNE12" s="140"/>
      <c r="UNF12" s="140"/>
      <c r="UNG12" s="140"/>
      <c r="UNH12" s="140"/>
      <c r="UNI12" s="140"/>
      <c r="UNJ12" s="140"/>
      <c r="UNK12" s="140"/>
      <c r="UNL12" s="140"/>
      <c r="UNM12" s="140"/>
      <c r="UNN12" s="140"/>
      <c r="UNO12" s="140"/>
      <c r="UNP12" s="140"/>
      <c r="UNQ12" s="140"/>
      <c r="UNR12" s="140"/>
      <c r="UNS12" s="140"/>
      <c r="UNT12" s="140"/>
      <c r="UNU12" s="140"/>
      <c r="UNV12" s="140"/>
      <c r="UNW12" s="140"/>
      <c r="UNX12" s="140"/>
      <c r="UNY12" s="140"/>
      <c r="UNZ12" s="140"/>
      <c r="UOA12" s="140"/>
      <c r="UOB12" s="140"/>
      <c r="UOC12" s="140"/>
      <c r="UOD12" s="140"/>
      <c r="UOE12" s="140"/>
      <c r="UOF12" s="140"/>
      <c r="UOG12" s="140"/>
      <c r="UOH12" s="140"/>
      <c r="UOI12" s="140"/>
      <c r="UOJ12" s="140"/>
      <c r="UOK12" s="140"/>
      <c r="UOL12" s="140"/>
      <c r="UOM12" s="140"/>
      <c r="UON12" s="140"/>
      <c r="UOO12" s="140"/>
      <c r="UOP12" s="140"/>
      <c r="UOQ12" s="140"/>
      <c r="UOR12" s="140"/>
      <c r="UOS12" s="140"/>
      <c r="UOT12" s="140"/>
      <c r="UOU12" s="140"/>
      <c r="UOV12" s="140"/>
      <c r="UOW12" s="140"/>
      <c r="UOX12" s="140"/>
      <c r="UOY12" s="140"/>
      <c r="UOZ12" s="140"/>
      <c r="UPA12" s="140"/>
      <c r="UPB12" s="140"/>
      <c r="UPC12" s="140"/>
      <c r="UPD12" s="140"/>
      <c r="UPE12" s="140"/>
      <c r="UPF12" s="140"/>
      <c r="UPG12" s="140"/>
      <c r="UPH12" s="140"/>
      <c r="UPI12" s="140"/>
      <c r="UPJ12" s="140"/>
      <c r="UPK12" s="140"/>
      <c r="UPL12" s="140"/>
      <c r="UPM12" s="140"/>
      <c r="UPN12" s="140"/>
      <c r="UPO12" s="140"/>
      <c r="UPP12" s="140"/>
      <c r="UPQ12" s="140"/>
      <c r="UPR12" s="140"/>
      <c r="UPS12" s="140"/>
      <c r="UQE12" s="140"/>
      <c r="UQF12" s="140"/>
      <c r="UQG12" s="140"/>
      <c r="UQH12" s="140"/>
      <c r="UQI12" s="140"/>
      <c r="UQJ12" s="140"/>
      <c r="UQK12" s="140"/>
      <c r="UQL12" s="140"/>
      <c r="UQM12" s="140"/>
      <c r="UQN12" s="140"/>
      <c r="UQO12" s="140"/>
      <c r="UQP12" s="140"/>
      <c r="UQQ12" s="140"/>
      <c r="UQR12" s="140"/>
      <c r="UQS12" s="140"/>
      <c r="UQT12" s="140"/>
      <c r="UQU12" s="140"/>
      <c r="UQV12" s="140"/>
      <c r="UQW12" s="140"/>
      <c r="UQX12" s="140"/>
      <c r="UQY12" s="140"/>
      <c r="UQZ12" s="140"/>
      <c r="URA12" s="140"/>
      <c r="URB12" s="140"/>
      <c r="URC12" s="140"/>
      <c r="URD12" s="140"/>
      <c r="URE12" s="140"/>
      <c r="URF12" s="140"/>
      <c r="URG12" s="140"/>
      <c r="URH12" s="140"/>
      <c r="URI12" s="140"/>
      <c r="URJ12" s="140"/>
      <c r="URK12" s="140"/>
      <c r="URL12" s="140"/>
      <c r="URM12" s="140"/>
      <c r="URN12" s="140"/>
      <c r="URO12" s="140"/>
      <c r="URP12" s="140"/>
      <c r="URQ12" s="140"/>
      <c r="URR12" s="140"/>
      <c r="URS12" s="140"/>
      <c r="URT12" s="140"/>
      <c r="URU12" s="140"/>
      <c r="URV12" s="140"/>
      <c r="URW12" s="140"/>
      <c r="URX12" s="140"/>
      <c r="URY12" s="140"/>
      <c r="URZ12" s="140"/>
      <c r="USA12" s="140"/>
      <c r="USB12" s="140"/>
      <c r="USC12" s="140"/>
      <c r="USD12" s="140"/>
      <c r="USE12" s="140"/>
      <c r="USF12" s="140"/>
      <c r="USG12" s="140"/>
      <c r="USH12" s="140"/>
      <c r="USI12" s="140"/>
      <c r="USJ12" s="140"/>
      <c r="USK12" s="140"/>
      <c r="USL12" s="140"/>
      <c r="USM12" s="140"/>
      <c r="USN12" s="140"/>
      <c r="USO12" s="140"/>
      <c r="USP12" s="140"/>
      <c r="USQ12" s="140"/>
      <c r="USR12" s="140"/>
      <c r="USS12" s="140"/>
      <c r="UST12" s="140"/>
      <c r="USU12" s="140"/>
      <c r="USV12" s="140"/>
      <c r="USW12" s="140"/>
      <c r="USX12" s="140"/>
      <c r="USY12" s="140"/>
      <c r="USZ12" s="140"/>
      <c r="UTA12" s="140"/>
      <c r="UTB12" s="140"/>
      <c r="UTC12" s="140"/>
      <c r="UTD12" s="140"/>
      <c r="UTE12" s="140"/>
      <c r="UTF12" s="140"/>
      <c r="UTG12" s="140"/>
      <c r="UTH12" s="140"/>
      <c r="UTI12" s="140"/>
      <c r="UTJ12" s="140"/>
      <c r="UTK12" s="140"/>
      <c r="UTL12" s="140"/>
      <c r="UTM12" s="140"/>
      <c r="UTN12" s="140"/>
      <c r="UTO12" s="140"/>
      <c r="UTP12" s="140"/>
      <c r="UTQ12" s="140"/>
      <c r="UTR12" s="140"/>
      <c r="UTS12" s="140"/>
      <c r="UTT12" s="140"/>
      <c r="UTU12" s="140"/>
      <c r="UTV12" s="140"/>
      <c r="UTW12" s="140"/>
      <c r="UTX12" s="140"/>
      <c r="UTY12" s="140"/>
      <c r="UTZ12" s="140"/>
      <c r="UUA12" s="140"/>
      <c r="UUB12" s="140"/>
      <c r="UUC12" s="140"/>
      <c r="UUD12" s="140"/>
      <c r="UUE12" s="140"/>
      <c r="UUF12" s="140"/>
      <c r="UUG12" s="140"/>
      <c r="UUH12" s="140"/>
      <c r="UUI12" s="140"/>
      <c r="UUJ12" s="140"/>
      <c r="UUK12" s="140"/>
      <c r="UUL12" s="140"/>
      <c r="UUM12" s="140"/>
      <c r="UUN12" s="140"/>
      <c r="UUO12" s="140"/>
      <c r="UUP12" s="140"/>
      <c r="UUQ12" s="140"/>
      <c r="UUR12" s="140"/>
      <c r="UUS12" s="140"/>
      <c r="UUT12" s="140"/>
      <c r="UUU12" s="140"/>
      <c r="UUV12" s="140"/>
      <c r="UUW12" s="140"/>
      <c r="UUX12" s="140"/>
      <c r="UUY12" s="140"/>
      <c r="UUZ12" s="140"/>
      <c r="UVA12" s="140"/>
      <c r="UVB12" s="140"/>
      <c r="UVC12" s="140"/>
      <c r="UVD12" s="140"/>
      <c r="UVE12" s="140"/>
      <c r="UVF12" s="140"/>
      <c r="UVG12" s="140"/>
      <c r="UVH12" s="140"/>
      <c r="UVI12" s="140"/>
      <c r="UVJ12" s="140"/>
      <c r="UVK12" s="140"/>
      <c r="UVL12" s="140"/>
      <c r="UVM12" s="140"/>
      <c r="UVN12" s="140"/>
      <c r="UVO12" s="140"/>
      <c r="UVP12" s="140"/>
      <c r="UVQ12" s="140"/>
      <c r="UVR12" s="140"/>
      <c r="UVS12" s="140"/>
      <c r="UVT12" s="140"/>
      <c r="UVU12" s="140"/>
      <c r="UVV12" s="140"/>
      <c r="UVW12" s="140"/>
      <c r="UVX12" s="140"/>
      <c r="UVY12" s="140"/>
      <c r="UVZ12" s="140"/>
      <c r="UWA12" s="140"/>
      <c r="UWB12" s="140"/>
      <c r="UWC12" s="140"/>
      <c r="UWD12" s="140"/>
      <c r="UWE12" s="140"/>
      <c r="UWF12" s="140"/>
      <c r="UWG12" s="140"/>
      <c r="UWH12" s="140"/>
      <c r="UWI12" s="140"/>
      <c r="UWJ12" s="140"/>
      <c r="UWK12" s="140"/>
      <c r="UWL12" s="140"/>
      <c r="UWM12" s="140"/>
      <c r="UWN12" s="140"/>
      <c r="UWO12" s="140"/>
      <c r="UWP12" s="140"/>
      <c r="UWQ12" s="140"/>
      <c r="UWR12" s="140"/>
      <c r="UWS12" s="140"/>
      <c r="UWT12" s="140"/>
      <c r="UWU12" s="140"/>
      <c r="UWV12" s="140"/>
      <c r="UWW12" s="140"/>
      <c r="UWX12" s="140"/>
      <c r="UWY12" s="140"/>
      <c r="UWZ12" s="140"/>
      <c r="UXA12" s="140"/>
      <c r="UXB12" s="140"/>
      <c r="UXC12" s="140"/>
      <c r="UXD12" s="140"/>
      <c r="UXE12" s="140"/>
      <c r="UXF12" s="140"/>
      <c r="UXG12" s="140"/>
      <c r="UXH12" s="140"/>
      <c r="UXI12" s="140"/>
      <c r="UXJ12" s="140"/>
      <c r="UXK12" s="140"/>
      <c r="UXL12" s="140"/>
      <c r="UXM12" s="140"/>
      <c r="UXN12" s="140"/>
      <c r="UXO12" s="140"/>
      <c r="UXP12" s="140"/>
      <c r="UXQ12" s="140"/>
      <c r="UXR12" s="140"/>
      <c r="UXS12" s="140"/>
      <c r="UXT12" s="140"/>
      <c r="UXU12" s="140"/>
      <c r="UXV12" s="140"/>
      <c r="UXW12" s="140"/>
      <c r="UXX12" s="140"/>
      <c r="UXY12" s="140"/>
      <c r="UXZ12" s="140"/>
      <c r="UYA12" s="140"/>
      <c r="UYB12" s="140"/>
      <c r="UYC12" s="140"/>
      <c r="UYD12" s="140"/>
      <c r="UYE12" s="140"/>
      <c r="UYF12" s="140"/>
      <c r="UYG12" s="140"/>
      <c r="UYH12" s="140"/>
      <c r="UYI12" s="140"/>
      <c r="UYJ12" s="140"/>
      <c r="UYK12" s="140"/>
      <c r="UYL12" s="140"/>
      <c r="UYM12" s="140"/>
      <c r="UYN12" s="140"/>
      <c r="UYO12" s="140"/>
      <c r="UYP12" s="140"/>
      <c r="UYQ12" s="140"/>
      <c r="UYR12" s="140"/>
      <c r="UYS12" s="140"/>
      <c r="UYT12" s="140"/>
      <c r="UYU12" s="140"/>
      <c r="UYV12" s="140"/>
      <c r="UYW12" s="140"/>
      <c r="UYX12" s="140"/>
      <c r="UYY12" s="140"/>
      <c r="UYZ12" s="140"/>
      <c r="UZA12" s="140"/>
      <c r="UZB12" s="140"/>
      <c r="UZC12" s="140"/>
      <c r="UZD12" s="140"/>
      <c r="UZE12" s="140"/>
      <c r="UZF12" s="140"/>
      <c r="UZG12" s="140"/>
      <c r="UZH12" s="140"/>
      <c r="UZI12" s="140"/>
      <c r="UZJ12" s="140"/>
      <c r="UZK12" s="140"/>
      <c r="UZL12" s="140"/>
      <c r="UZM12" s="140"/>
      <c r="UZN12" s="140"/>
      <c r="UZO12" s="140"/>
      <c r="VAA12" s="140"/>
      <c r="VAB12" s="140"/>
      <c r="VAC12" s="140"/>
      <c r="VAD12" s="140"/>
      <c r="VAE12" s="140"/>
      <c r="VAF12" s="140"/>
      <c r="VAG12" s="140"/>
      <c r="VAH12" s="140"/>
      <c r="VAI12" s="140"/>
      <c r="VAJ12" s="140"/>
      <c r="VAK12" s="140"/>
      <c r="VAL12" s="140"/>
      <c r="VAM12" s="140"/>
      <c r="VAN12" s="140"/>
      <c r="VAO12" s="140"/>
      <c r="VAP12" s="140"/>
      <c r="VAQ12" s="140"/>
      <c r="VAR12" s="140"/>
      <c r="VAS12" s="140"/>
      <c r="VAT12" s="140"/>
      <c r="VAU12" s="140"/>
      <c r="VAV12" s="140"/>
      <c r="VAW12" s="140"/>
      <c r="VAX12" s="140"/>
      <c r="VAY12" s="140"/>
      <c r="VAZ12" s="140"/>
      <c r="VBA12" s="140"/>
      <c r="VBB12" s="140"/>
      <c r="VBC12" s="140"/>
      <c r="VBD12" s="140"/>
      <c r="VBE12" s="140"/>
      <c r="VBF12" s="140"/>
      <c r="VBG12" s="140"/>
      <c r="VBH12" s="140"/>
      <c r="VBI12" s="140"/>
      <c r="VBJ12" s="140"/>
      <c r="VBK12" s="140"/>
      <c r="VBL12" s="140"/>
      <c r="VBM12" s="140"/>
      <c r="VBN12" s="140"/>
      <c r="VBO12" s="140"/>
      <c r="VBP12" s="140"/>
      <c r="VBQ12" s="140"/>
      <c r="VBR12" s="140"/>
      <c r="VBS12" s="140"/>
      <c r="VBT12" s="140"/>
      <c r="VBU12" s="140"/>
      <c r="VBV12" s="140"/>
      <c r="VBW12" s="140"/>
      <c r="VBX12" s="140"/>
      <c r="VBY12" s="140"/>
      <c r="VBZ12" s="140"/>
      <c r="VCA12" s="140"/>
      <c r="VCB12" s="140"/>
      <c r="VCC12" s="140"/>
      <c r="VCD12" s="140"/>
      <c r="VCE12" s="140"/>
      <c r="VCF12" s="140"/>
      <c r="VCG12" s="140"/>
      <c r="VCH12" s="140"/>
      <c r="VCI12" s="140"/>
      <c r="VCJ12" s="140"/>
      <c r="VCK12" s="140"/>
      <c r="VCL12" s="140"/>
      <c r="VCM12" s="140"/>
      <c r="VCN12" s="140"/>
      <c r="VCO12" s="140"/>
      <c r="VCP12" s="140"/>
      <c r="VCQ12" s="140"/>
      <c r="VCR12" s="140"/>
      <c r="VCS12" s="140"/>
      <c r="VCT12" s="140"/>
      <c r="VCU12" s="140"/>
      <c r="VCV12" s="140"/>
      <c r="VCW12" s="140"/>
      <c r="VCX12" s="140"/>
      <c r="VCY12" s="140"/>
      <c r="VCZ12" s="140"/>
      <c r="VDA12" s="140"/>
      <c r="VDB12" s="140"/>
      <c r="VDC12" s="140"/>
      <c r="VDD12" s="140"/>
      <c r="VDE12" s="140"/>
      <c r="VDF12" s="140"/>
      <c r="VDG12" s="140"/>
      <c r="VDH12" s="140"/>
      <c r="VDI12" s="140"/>
      <c r="VDJ12" s="140"/>
      <c r="VDK12" s="140"/>
      <c r="VDL12" s="140"/>
      <c r="VDM12" s="140"/>
      <c r="VDN12" s="140"/>
      <c r="VDO12" s="140"/>
      <c r="VDP12" s="140"/>
      <c r="VDQ12" s="140"/>
      <c r="VDR12" s="140"/>
      <c r="VDS12" s="140"/>
      <c r="VDT12" s="140"/>
      <c r="VDU12" s="140"/>
      <c r="VDV12" s="140"/>
      <c r="VDW12" s="140"/>
      <c r="VDX12" s="140"/>
      <c r="VDY12" s="140"/>
      <c r="VDZ12" s="140"/>
      <c r="VEA12" s="140"/>
      <c r="VEB12" s="140"/>
      <c r="VEC12" s="140"/>
      <c r="VED12" s="140"/>
      <c r="VEE12" s="140"/>
      <c r="VEF12" s="140"/>
      <c r="VEG12" s="140"/>
      <c r="VEH12" s="140"/>
      <c r="VEI12" s="140"/>
      <c r="VEJ12" s="140"/>
      <c r="VEK12" s="140"/>
      <c r="VEL12" s="140"/>
      <c r="VEM12" s="140"/>
      <c r="VEN12" s="140"/>
      <c r="VEO12" s="140"/>
      <c r="VEP12" s="140"/>
      <c r="VEQ12" s="140"/>
      <c r="VER12" s="140"/>
      <c r="VES12" s="140"/>
      <c r="VET12" s="140"/>
      <c r="VEU12" s="140"/>
      <c r="VEV12" s="140"/>
      <c r="VEW12" s="140"/>
      <c r="VEX12" s="140"/>
      <c r="VEY12" s="140"/>
      <c r="VEZ12" s="140"/>
      <c r="VFA12" s="140"/>
      <c r="VFB12" s="140"/>
      <c r="VFC12" s="140"/>
      <c r="VFD12" s="140"/>
      <c r="VFE12" s="140"/>
      <c r="VFF12" s="140"/>
      <c r="VFG12" s="140"/>
      <c r="VFH12" s="140"/>
      <c r="VFI12" s="140"/>
      <c r="VFJ12" s="140"/>
      <c r="VFK12" s="140"/>
      <c r="VFL12" s="140"/>
      <c r="VFM12" s="140"/>
      <c r="VFN12" s="140"/>
      <c r="VFO12" s="140"/>
      <c r="VFP12" s="140"/>
      <c r="VFQ12" s="140"/>
      <c r="VFR12" s="140"/>
      <c r="VFS12" s="140"/>
      <c r="VFT12" s="140"/>
      <c r="VFU12" s="140"/>
      <c r="VFV12" s="140"/>
      <c r="VFW12" s="140"/>
      <c r="VFX12" s="140"/>
      <c r="VFY12" s="140"/>
      <c r="VFZ12" s="140"/>
      <c r="VGA12" s="140"/>
      <c r="VGB12" s="140"/>
      <c r="VGC12" s="140"/>
      <c r="VGD12" s="140"/>
      <c r="VGE12" s="140"/>
      <c r="VGF12" s="140"/>
      <c r="VGG12" s="140"/>
      <c r="VGH12" s="140"/>
      <c r="VGI12" s="140"/>
      <c r="VGJ12" s="140"/>
      <c r="VGK12" s="140"/>
      <c r="VGL12" s="140"/>
      <c r="VGM12" s="140"/>
      <c r="VGN12" s="140"/>
      <c r="VGO12" s="140"/>
      <c r="VGP12" s="140"/>
      <c r="VGQ12" s="140"/>
      <c r="VGR12" s="140"/>
      <c r="VGS12" s="140"/>
      <c r="VGT12" s="140"/>
      <c r="VGU12" s="140"/>
      <c r="VGV12" s="140"/>
      <c r="VGW12" s="140"/>
      <c r="VGX12" s="140"/>
      <c r="VGY12" s="140"/>
      <c r="VGZ12" s="140"/>
      <c r="VHA12" s="140"/>
      <c r="VHB12" s="140"/>
      <c r="VHC12" s="140"/>
      <c r="VHD12" s="140"/>
      <c r="VHE12" s="140"/>
      <c r="VHF12" s="140"/>
      <c r="VHG12" s="140"/>
      <c r="VHH12" s="140"/>
      <c r="VHI12" s="140"/>
      <c r="VHJ12" s="140"/>
      <c r="VHK12" s="140"/>
      <c r="VHL12" s="140"/>
      <c r="VHM12" s="140"/>
      <c r="VHN12" s="140"/>
      <c r="VHO12" s="140"/>
      <c r="VHP12" s="140"/>
      <c r="VHQ12" s="140"/>
      <c r="VHR12" s="140"/>
      <c r="VHS12" s="140"/>
      <c r="VHT12" s="140"/>
      <c r="VHU12" s="140"/>
      <c r="VHV12" s="140"/>
      <c r="VHW12" s="140"/>
      <c r="VHX12" s="140"/>
      <c r="VHY12" s="140"/>
      <c r="VHZ12" s="140"/>
      <c r="VIA12" s="140"/>
      <c r="VIB12" s="140"/>
      <c r="VIC12" s="140"/>
      <c r="VID12" s="140"/>
      <c r="VIE12" s="140"/>
      <c r="VIF12" s="140"/>
      <c r="VIG12" s="140"/>
      <c r="VIH12" s="140"/>
      <c r="VII12" s="140"/>
      <c r="VIJ12" s="140"/>
      <c r="VIK12" s="140"/>
      <c r="VIL12" s="140"/>
      <c r="VIM12" s="140"/>
      <c r="VIN12" s="140"/>
      <c r="VIO12" s="140"/>
      <c r="VIP12" s="140"/>
      <c r="VIQ12" s="140"/>
      <c r="VIR12" s="140"/>
      <c r="VIS12" s="140"/>
      <c r="VIT12" s="140"/>
      <c r="VIU12" s="140"/>
      <c r="VIV12" s="140"/>
      <c r="VIW12" s="140"/>
      <c r="VIX12" s="140"/>
      <c r="VIY12" s="140"/>
      <c r="VIZ12" s="140"/>
      <c r="VJA12" s="140"/>
      <c r="VJB12" s="140"/>
      <c r="VJC12" s="140"/>
      <c r="VJD12" s="140"/>
      <c r="VJE12" s="140"/>
      <c r="VJF12" s="140"/>
      <c r="VJG12" s="140"/>
      <c r="VJH12" s="140"/>
      <c r="VJI12" s="140"/>
      <c r="VJJ12" s="140"/>
      <c r="VJK12" s="140"/>
      <c r="VJW12" s="140"/>
      <c r="VJX12" s="140"/>
      <c r="VJY12" s="140"/>
      <c r="VJZ12" s="140"/>
      <c r="VKA12" s="140"/>
      <c r="VKB12" s="140"/>
      <c r="VKC12" s="140"/>
      <c r="VKD12" s="140"/>
      <c r="VKE12" s="140"/>
      <c r="VKF12" s="140"/>
      <c r="VKG12" s="140"/>
      <c r="VKH12" s="140"/>
      <c r="VKI12" s="140"/>
      <c r="VKJ12" s="140"/>
      <c r="VKK12" s="140"/>
      <c r="VKL12" s="140"/>
      <c r="VKM12" s="140"/>
      <c r="VKN12" s="140"/>
      <c r="VKO12" s="140"/>
      <c r="VKP12" s="140"/>
      <c r="VKQ12" s="140"/>
      <c r="VKR12" s="140"/>
      <c r="VKS12" s="140"/>
      <c r="VKT12" s="140"/>
      <c r="VKU12" s="140"/>
      <c r="VKV12" s="140"/>
      <c r="VKW12" s="140"/>
      <c r="VKX12" s="140"/>
      <c r="VKY12" s="140"/>
      <c r="VKZ12" s="140"/>
      <c r="VLA12" s="140"/>
      <c r="VLB12" s="140"/>
      <c r="VLC12" s="140"/>
      <c r="VLD12" s="140"/>
      <c r="VLE12" s="140"/>
      <c r="VLF12" s="140"/>
      <c r="VLG12" s="140"/>
      <c r="VLH12" s="140"/>
      <c r="VLI12" s="140"/>
      <c r="VLJ12" s="140"/>
      <c r="VLK12" s="140"/>
      <c r="VLL12" s="140"/>
      <c r="VLM12" s="140"/>
      <c r="VLN12" s="140"/>
      <c r="VLO12" s="140"/>
      <c r="VLP12" s="140"/>
      <c r="VLQ12" s="140"/>
      <c r="VLR12" s="140"/>
      <c r="VLS12" s="140"/>
      <c r="VLT12" s="140"/>
      <c r="VLU12" s="140"/>
      <c r="VLV12" s="140"/>
      <c r="VLW12" s="140"/>
      <c r="VLX12" s="140"/>
      <c r="VLY12" s="140"/>
      <c r="VLZ12" s="140"/>
      <c r="VMA12" s="140"/>
      <c r="VMB12" s="140"/>
      <c r="VMC12" s="140"/>
      <c r="VMD12" s="140"/>
      <c r="VME12" s="140"/>
      <c r="VMF12" s="140"/>
      <c r="VMG12" s="140"/>
      <c r="VMH12" s="140"/>
      <c r="VMI12" s="140"/>
      <c r="VMJ12" s="140"/>
      <c r="VMK12" s="140"/>
      <c r="VML12" s="140"/>
      <c r="VMM12" s="140"/>
      <c r="VMN12" s="140"/>
      <c r="VMO12" s="140"/>
      <c r="VMP12" s="140"/>
      <c r="VMQ12" s="140"/>
      <c r="VMR12" s="140"/>
      <c r="VMS12" s="140"/>
      <c r="VMT12" s="140"/>
      <c r="VMU12" s="140"/>
      <c r="VMV12" s="140"/>
      <c r="VMW12" s="140"/>
      <c r="VMX12" s="140"/>
      <c r="VMY12" s="140"/>
      <c r="VMZ12" s="140"/>
      <c r="VNA12" s="140"/>
      <c r="VNB12" s="140"/>
      <c r="VNC12" s="140"/>
      <c r="VND12" s="140"/>
      <c r="VNE12" s="140"/>
      <c r="VNF12" s="140"/>
      <c r="VNG12" s="140"/>
      <c r="VNH12" s="140"/>
      <c r="VNI12" s="140"/>
      <c r="VNJ12" s="140"/>
      <c r="VNK12" s="140"/>
      <c r="VNL12" s="140"/>
      <c r="VNM12" s="140"/>
      <c r="VNN12" s="140"/>
      <c r="VNO12" s="140"/>
      <c r="VNP12" s="140"/>
      <c r="VNQ12" s="140"/>
      <c r="VNR12" s="140"/>
      <c r="VNS12" s="140"/>
      <c r="VNT12" s="140"/>
      <c r="VNU12" s="140"/>
      <c r="VNV12" s="140"/>
      <c r="VNW12" s="140"/>
      <c r="VNX12" s="140"/>
      <c r="VNY12" s="140"/>
      <c r="VNZ12" s="140"/>
      <c r="VOA12" s="140"/>
      <c r="VOB12" s="140"/>
      <c r="VOC12" s="140"/>
      <c r="VOD12" s="140"/>
      <c r="VOE12" s="140"/>
      <c r="VOF12" s="140"/>
      <c r="VOG12" s="140"/>
      <c r="VOH12" s="140"/>
      <c r="VOI12" s="140"/>
      <c r="VOJ12" s="140"/>
      <c r="VOK12" s="140"/>
      <c r="VOL12" s="140"/>
      <c r="VOM12" s="140"/>
      <c r="VON12" s="140"/>
      <c r="VOO12" s="140"/>
      <c r="VOP12" s="140"/>
      <c r="VOQ12" s="140"/>
      <c r="VOR12" s="140"/>
      <c r="VOS12" s="140"/>
      <c r="VOT12" s="140"/>
      <c r="VOU12" s="140"/>
      <c r="VOV12" s="140"/>
      <c r="VOW12" s="140"/>
      <c r="VOX12" s="140"/>
      <c r="VOY12" s="140"/>
      <c r="VOZ12" s="140"/>
      <c r="VPA12" s="140"/>
      <c r="VPB12" s="140"/>
      <c r="VPC12" s="140"/>
      <c r="VPD12" s="140"/>
      <c r="VPE12" s="140"/>
      <c r="VPF12" s="140"/>
      <c r="VPG12" s="140"/>
      <c r="VPH12" s="140"/>
      <c r="VPI12" s="140"/>
      <c r="VPJ12" s="140"/>
      <c r="VPK12" s="140"/>
      <c r="VPL12" s="140"/>
      <c r="VPM12" s="140"/>
      <c r="VPN12" s="140"/>
      <c r="VPO12" s="140"/>
      <c r="VPP12" s="140"/>
      <c r="VPQ12" s="140"/>
      <c r="VPR12" s="140"/>
      <c r="VPS12" s="140"/>
      <c r="VPT12" s="140"/>
      <c r="VPU12" s="140"/>
      <c r="VPV12" s="140"/>
      <c r="VPW12" s="140"/>
      <c r="VPX12" s="140"/>
      <c r="VPY12" s="140"/>
      <c r="VPZ12" s="140"/>
      <c r="VQA12" s="140"/>
      <c r="VQB12" s="140"/>
      <c r="VQC12" s="140"/>
      <c r="VQD12" s="140"/>
      <c r="VQE12" s="140"/>
      <c r="VQF12" s="140"/>
      <c r="VQG12" s="140"/>
      <c r="VQH12" s="140"/>
      <c r="VQI12" s="140"/>
      <c r="VQJ12" s="140"/>
      <c r="VQK12" s="140"/>
      <c r="VQL12" s="140"/>
      <c r="VQM12" s="140"/>
      <c r="VQN12" s="140"/>
      <c r="VQO12" s="140"/>
      <c r="VQP12" s="140"/>
      <c r="VQQ12" s="140"/>
      <c r="VQR12" s="140"/>
      <c r="VQS12" s="140"/>
      <c r="VQT12" s="140"/>
      <c r="VQU12" s="140"/>
      <c r="VQV12" s="140"/>
      <c r="VQW12" s="140"/>
      <c r="VQX12" s="140"/>
      <c r="VQY12" s="140"/>
      <c r="VQZ12" s="140"/>
      <c r="VRA12" s="140"/>
      <c r="VRB12" s="140"/>
      <c r="VRC12" s="140"/>
      <c r="VRD12" s="140"/>
      <c r="VRE12" s="140"/>
      <c r="VRF12" s="140"/>
      <c r="VRG12" s="140"/>
      <c r="VRH12" s="140"/>
      <c r="VRI12" s="140"/>
      <c r="VRJ12" s="140"/>
      <c r="VRK12" s="140"/>
      <c r="VRL12" s="140"/>
      <c r="VRM12" s="140"/>
      <c r="VRN12" s="140"/>
      <c r="VRO12" s="140"/>
      <c r="VRP12" s="140"/>
      <c r="VRQ12" s="140"/>
      <c r="VRR12" s="140"/>
      <c r="VRS12" s="140"/>
      <c r="VRT12" s="140"/>
      <c r="VRU12" s="140"/>
      <c r="VRV12" s="140"/>
      <c r="VRW12" s="140"/>
      <c r="VRX12" s="140"/>
      <c r="VRY12" s="140"/>
      <c r="VRZ12" s="140"/>
      <c r="VSA12" s="140"/>
      <c r="VSB12" s="140"/>
      <c r="VSC12" s="140"/>
      <c r="VSD12" s="140"/>
      <c r="VSE12" s="140"/>
      <c r="VSF12" s="140"/>
      <c r="VSG12" s="140"/>
      <c r="VSH12" s="140"/>
      <c r="VSI12" s="140"/>
      <c r="VSJ12" s="140"/>
      <c r="VSK12" s="140"/>
      <c r="VSL12" s="140"/>
      <c r="VSM12" s="140"/>
      <c r="VSN12" s="140"/>
      <c r="VSO12" s="140"/>
      <c r="VSP12" s="140"/>
      <c r="VSQ12" s="140"/>
      <c r="VSR12" s="140"/>
      <c r="VSS12" s="140"/>
      <c r="VST12" s="140"/>
      <c r="VSU12" s="140"/>
      <c r="VSV12" s="140"/>
      <c r="VSW12" s="140"/>
      <c r="VSX12" s="140"/>
      <c r="VSY12" s="140"/>
      <c r="VSZ12" s="140"/>
      <c r="VTA12" s="140"/>
      <c r="VTB12" s="140"/>
      <c r="VTC12" s="140"/>
      <c r="VTD12" s="140"/>
      <c r="VTE12" s="140"/>
      <c r="VTF12" s="140"/>
      <c r="VTG12" s="140"/>
      <c r="VTS12" s="140"/>
      <c r="VTT12" s="140"/>
      <c r="VTU12" s="140"/>
      <c r="VTV12" s="140"/>
      <c r="VTW12" s="140"/>
      <c r="VTX12" s="140"/>
      <c r="VTY12" s="140"/>
      <c r="VTZ12" s="140"/>
      <c r="VUA12" s="140"/>
      <c r="VUB12" s="140"/>
      <c r="VUC12" s="140"/>
      <c r="VUD12" s="140"/>
      <c r="VUE12" s="140"/>
      <c r="VUF12" s="140"/>
      <c r="VUG12" s="140"/>
      <c r="VUH12" s="140"/>
      <c r="VUI12" s="140"/>
      <c r="VUJ12" s="140"/>
      <c r="VUK12" s="140"/>
      <c r="VUL12" s="140"/>
      <c r="VUM12" s="140"/>
      <c r="VUN12" s="140"/>
      <c r="VUO12" s="140"/>
      <c r="VUP12" s="140"/>
      <c r="VUQ12" s="140"/>
      <c r="VUR12" s="140"/>
      <c r="VUS12" s="140"/>
      <c r="VUT12" s="140"/>
      <c r="VUU12" s="140"/>
      <c r="VUV12" s="140"/>
      <c r="VUW12" s="140"/>
      <c r="VUX12" s="140"/>
      <c r="VUY12" s="140"/>
      <c r="VUZ12" s="140"/>
      <c r="VVA12" s="140"/>
      <c r="VVB12" s="140"/>
      <c r="VVC12" s="140"/>
      <c r="VVD12" s="140"/>
      <c r="VVE12" s="140"/>
      <c r="VVF12" s="140"/>
      <c r="VVG12" s="140"/>
      <c r="VVH12" s="140"/>
      <c r="VVI12" s="140"/>
      <c r="VVJ12" s="140"/>
      <c r="VVK12" s="140"/>
      <c r="VVL12" s="140"/>
      <c r="VVM12" s="140"/>
      <c r="VVN12" s="140"/>
      <c r="VVO12" s="140"/>
      <c r="VVP12" s="140"/>
      <c r="VVQ12" s="140"/>
      <c r="VVR12" s="140"/>
      <c r="VVS12" s="140"/>
      <c r="VVT12" s="140"/>
      <c r="VVU12" s="140"/>
      <c r="VVV12" s="140"/>
      <c r="VVW12" s="140"/>
      <c r="VVX12" s="140"/>
      <c r="VVY12" s="140"/>
      <c r="VVZ12" s="140"/>
      <c r="VWA12" s="140"/>
      <c r="VWB12" s="140"/>
      <c r="VWC12" s="140"/>
      <c r="VWD12" s="140"/>
      <c r="VWE12" s="140"/>
      <c r="VWF12" s="140"/>
      <c r="VWG12" s="140"/>
      <c r="VWH12" s="140"/>
      <c r="VWI12" s="140"/>
      <c r="VWJ12" s="140"/>
      <c r="VWK12" s="140"/>
      <c r="VWL12" s="140"/>
      <c r="VWM12" s="140"/>
      <c r="VWN12" s="140"/>
      <c r="VWO12" s="140"/>
      <c r="VWP12" s="140"/>
      <c r="VWQ12" s="140"/>
      <c r="VWR12" s="140"/>
      <c r="VWS12" s="140"/>
      <c r="VWT12" s="140"/>
      <c r="VWU12" s="140"/>
      <c r="VWV12" s="140"/>
      <c r="VWW12" s="140"/>
      <c r="VWX12" s="140"/>
      <c r="VWY12" s="140"/>
      <c r="VWZ12" s="140"/>
      <c r="VXA12" s="140"/>
      <c r="VXB12" s="140"/>
      <c r="VXC12" s="140"/>
      <c r="VXD12" s="140"/>
      <c r="VXE12" s="140"/>
      <c r="VXF12" s="140"/>
      <c r="VXG12" s="140"/>
      <c r="VXH12" s="140"/>
      <c r="VXI12" s="140"/>
      <c r="VXJ12" s="140"/>
      <c r="VXK12" s="140"/>
      <c r="VXL12" s="140"/>
      <c r="VXM12" s="140"/>
      <c r="VXN12" s="140"/>
      <c r="VXO12" s="140"/>
      <c r="VXP12" s="140"/>
      <c r="VXQ12" s="140"/>
      <c r="VXR12" s="140"/>
      <c r="VXS12" s="140"/>
      <c r="VXT12" s="140"/>
      <c r="VXU12" s="140"/>
      <c r="VXV12" s="140"/>
      <c r="VXW12" s="140"/>
      <c r="VXX12" s="140"/>
      <c r="VXY12" s="140"/>
      <c r="VXZ12" s="140"/>
      <c r="VYA12" s="140"/>
      <c r="VYB12" s="140"/>
      <c r="VYC12" s="140"/>
      <c r="VYD12" s="140"/>
      <c r="VYE12" s="140"/>
      <c r="VYF12" s="140"/>
      <c r="VYG12" s="140"/>
      <c r="VYH12" s="140"/>
      <c r="VYI12" s="140"/>
      <c r="VYJ12" s="140"/>
      <c r="VYK12" s="140"/>
      <c r="VYL12" s="140"/>
      <c r="VYM12" s="140"/>
      <c r="VYN12" s="140"/>
      <c r="VYO12" s="140"/>
      <c r="VYP12" s="140"/>
      <c r="VYQ12" s="140"/>
      <c r="VYR12" s="140"/>
      <c r="VYS12" s="140"/>
      <c r="VYT12" s="140"/>
      <c r="VYU12" s="140"/>
      <c r="VYV12" s="140"/>
      <c r="VYW12" s="140"/>
      <c r="VYX12" s="140"/>
      <c r="VYY12" s="140"/>
      <c r="VYZ12" s="140"/>
      <c r="VZA12" s="140"/>
      <c r="VZB12" s="140"/>
      <c r="VZC12" s="140"/>
      <c r="VZD12" s="140"/>
      <c r="VZE12" s="140"/>
      <c r="VZF12" s="140"/>
      <c r="VZG12" s="140"/>
      <c r="VZH12" s="140"/>
      <c r="VZI12" s="140"/>
      <c r="VZJ12" s="140"/>
      <c r="VZK12" s="140"/>
      <c r="VZL12" s="140"/>
      <c r="VZM12" s="140"/>
      <c r="VZN12" s="140"/>
      <c r="VZO12" s="140"/>
      <c r="VZP12" s="140"/>
      <c r="VZQ12" s="140"/>
      <c r="VZR12" s="140"/>
      <c r="VZS12" s="140"/>
      <c r="VZT12" s="140"/>
      <c r="VZU12" s="140"/>
      <c r="VZV12" s="140"/>
      <c r="VZW12" s="140"/>
      <c r="VZX12" s="140"/>
      <c r="VZY12" s="140"/>
      <c r="VZZ12" s="140"/>
      <c r="WAA12" s="140"/>
      <c r="WAB12" s="140"/>
      <c r="WAC12" s="140"/>
      <c r="WAD12" s="140"/>
      <c r="WAE12" s="140"/>
      <c r="WAF12" s="140"/>
      <c r="WAG12" s="140"/>
      <c r="WAH12" s="140"/>
      <c r="WAI12" s="140"/>
      <c r="WAJ12" s="140"/>
      <c r="WAK12" s="140"/>
      <c r="WAL12" s="140"/>
      <c r="WAM12" s="140"/>
      <c r="WAN12" s="140"/>
      <c r="WAO12" s="140"/>
      <c r="WAP12" s="140"/>
      <c r="WAQ12" s="140"/>
      <c r="WAR12" s="140"/>
      <c r="WAS12" s="140"/>
      <c r="WAT12" s="140"/>
      <c r="WAU12" s="140"/>
      <c r="WAV12" s="140"/>
      <c r="WAW12" s="140"/>
      <c r="WAX12" s="140"/>
      <c r="WAY12" s="140"/>
      <c r="WAZ12" s="140"/>
      <c r="WBA12" s="140"/>
      <c r="WBB12" s="140"/>
      <c r="WBC12" s="140"/>
      <c r="WBD12" s="140"/>
      <c r="WBE12" s="140"/>
      <c r="WBF12" s="140"/>
      <c r="WBG12" s="140"/>
      <c r="WBH12" s="140"/>
      <c r="WBI12" s="140"/>
      <c r="WBJ12" s="140"/>
      <c r="WBK12" s="140"/>
      <c r="WBL12" s="140"/>
      <c r="WBM12" s="140"/>
      <c r="WBN12" s="140"/>
      <c r="WBO12" s="140"/>
      <c r="WBP12" s="140"/>
      <c r="WBQ12" s="140"/>
      <c r="WBR12" s="140"/>
      <c r="WBS12" s="140"/>
      <c r="WBT12" s="140"/>
      <c r="WBU12" s="140"/>
      <c r="WBV12" s="140"/>
      <c r="WBW12" s="140"/>
      <c r="WBX12" s="140"/>
      <c r="WBY12" s="140"/>
      <c r="WBZ12" s="140"/>
      <c r="WCA12" s="140"/>
      <c r="WCB12" s="140"/>
      <c r="WCC12" s="140"/>
      <c r="WCD12" s="140"/>
      <c r="WCE12" s="140"/>
      <c r="WCF12" s="140"/>
      <c r="WCG12" s="140"/>
      <c r="WCH12" s="140"/>
      <c r="WCI12" s="140"/>
      <c r="WCJ12" s="140"/>
      <c r="WCK12" s="140"/>
      <c r="WCL12" s="140"/>
      <c r="WCM12" s="140"/>
      <c r="WCN12" s="140"/>
      <c r="WCO12" s="140"/>
      <c r="WCP12" s="140"/>
      <c r="WCQ12" s="140"/>
      <c r="WCR12" s="140"/>
      <c r="WCS12" s="140"/>
      <c r="WCT12" s="140"/>
      <c r="WCU12" s="140"/>
      <c r="WCV12" s="140"/>
      <c r="WCW12" s="140"/>
      <c r="WCX12" s="140"/>
      <c r="WCY12" s="140"/>
      <c r="WCZ12" s="140"/>
      <c r="WDA12" s="140"/>
      <c r="WDB12" s="140"/>
      <c r="WDC12" s="140"/>
      <c r="WDO12" s="140"/>
      <c r="WDP12" s="140"/>
      <c r="WDQ12" s="140"/>
      <c r="WDR12" s="140"/>
      <c r="WDS12" s="140"/>
      <c r="WDT12" s="140"/>
      <c r="WDU12" s="140"/>
      <c r="WDV12" s="140"/>
      <c r="WDW12" s="140"/>
      <c r="WDX12" s="140"/>
      <c r="WDY12" s="140"/>
      <c r="WDZ12" s="140"/>
      <c r="WEA12" s="140"/>
      <c r="WEB12" s="140"/>
      <c r="WEC12" s="140"/>
      <c r="WED12" s="140"/>
      <c r="WEE12" s="140"/>
      <c r="WEF12" s="140"/>
      <c r="WEG12" s="140"/>
      <c r="WEH12" s="140"/>
      <c r="WEI12" s="140"/>
      <c r="WEJ12" s="140"/>
      <c r="WEK12" s="140"/>
      <c r="WEL12" s="140"/>
      <c r="WEM12" s="140"/>
      <c r="WEN12" s="140"/>
      <c r="WEO12" s="140"/>
      <c r="WEP12" s="140"/>
      <c r="WEQ12" s="140"/>
      <c r="WER12" s="140"/>
      <c r="WES12" s="140"/>
      <c r="WET12" s="140"/>
      <c r="WEU12" s="140"/>
      <c r="WEV12" s="140"/>
      <c r="WEW12" s="140"/>
      <c r="WEX12" s="140"/>
      <c r="WEY12" s="140"/>
      <c r="WEZ12" s="140"/>
      <c r="WFA12" s="140"/>
      <c r="WFB12" s="140"/>
      <c r="WFC12" s="140"/>
      <c r="WFD12" s="140"/>
      <c r="WFE12" s="140"/>
      <c r="WFF12" s="140"/>
      <c r="WFG12" s="140"/>
      <c r="WFH12" s="140"/>
      <c r="WFI12" s="140"/>
      <c r="WFJ12" s="140"/>
      <c r="WFK12" s="140"/>
      <c r="WFL12" s="140"/>
      <c r="WFM12" s="140"/>
      <c r="WFN12" s="140"/>
      <c r="WFO12" s="140"/>
      <c r="WFP12" s="140"/>
      <c r="WFQ12" s="140"/>
      <c r="WFR12" s="140"/>
      <c r="WFS12" s="140"/>
      <c r="WFT12" s="140"/>
      <c r="WFU12" s="140"/>
      <c r="WFV12" s="140"/>
      <c r="WFW12" s="140"/>
      <c r="WFX12" s="140"/>
      <c r="WFY12" s="140"/>
      <c r="WFZ12" s="140"/>
      <c r="WGA12" s="140"/>
      <c r="WGB12" s="140"/>
      <c r="WGC12" s="140"/>
      <c r="WGD12" s="140"/>
      <c r="WGE12" s="140"/>
      <c r="WGF12" s="140"/>
      <c r="WGG12" s="140"/>
      <c r="WGH12" s="140"/>
      <c r="WGI12" s="140"/>
      <c r="WGJ12" s="140"/>
      <c r="WGK12" s="140"/>
      <c r="WGL12" s="140"/>
      <c r="WGM12" s="140"/>
      <c r="WGN12" s="140"/>
      <c r="WGO12" s="140"/>
      <c r="WGP12" s="140"/>
      <c r="WGQ12" s="140"/>
      <c r="WGR12" s="140"/>
      <c r="WGS12" s="140"/>
      <c r="WGT12" s="140"/>
      <c r="WGU12" s="140"/>
      <c r="WGV12" s="140"/>
      <c r="WGW12" s="140"/>
      <c r="WGX12" s="140"/>
      <c r="WGY12" s="140"/>
      <c r="WGZ12" s="140"/>
      <c r="WHA12" s="140"/>
      <c r="WHB12" s="140"/>
      <c r="WHC12" s="140"/>
      <c r="WHD12" s="140"/>
      <c r="WHE12" s="140"/>
      <c r="WHF12" s="140"/>
      <c r="WHG12" s="140"/>
      <c r="WHH12" s="140"/>
      <c r="WHI12" s="140"/>
      <c r="WHJ12" s="140"/>
      <c r="WHK12" s="140"/>
      <c r="WHL12" s="140"/>
      <c r="WHM12" s="140"/>
      <c r="WHN12" s="140"/>
      <c r="WHO12" s="140"/>
      <c r="WHP12" s="140"/>
      <c r="WHQ12" s="140"/>
      <c r="WHR12" s="140"/>
      <c r="WHS12" s="140"/>
      <c r="WHT12" s="140"/>
      <c r="WHU12" s="140"/>
      <c r="WHV12" s="140"/>
      <c r="WHW12" s="140"/>
      <c r="WHX12" s="140"/>
      <c r="WHY12" s="140"/>
      <c r="WHZ12" s="140"/>
      <c r="WIA12" s="140"/>
      <c r="WIB12" s="140"/>
      <c r="WIC12" s="140"/>
      <c r="WID12" s="140"/>
      <c r="WIE12" s="140"/>
      <c r="WIF12" s="140"/>
      <c r="WIG12" s="140"/>
      <c r="WIH12" s="140"/>
      <c r="WII12" s="140"/>
      <c r="WIJ12" s="140"/>
      <c r="WIK12" s="140"/>
      <c r="WIL12" s="140"/>
      <c r="WIM12" s="140"/>
      <c r="WIN12" s="140"/>
      <c r="WIO12" s="140"/>
      <c r="WIP12" s="140"/>
      <c r="WIQ12" s="140"/>
      <c r="WIR12" s="140"/>
      <c r="WIS12" s="140"/>
      <c r="WIT12" s="140"/>
      <c r="WIU12" s="140"/>
      <c r="WIV12" s="140"/>
      <c r="WIW12" s="140"/>
      <c r="WIX12" s="140"/>
      <c r="WIY12" s="140"/>
      <c r="WIZ12" s="140"/>
      <c r="WJA12" s="140"/>
      <c r="WJB12" s="140"/>
      <c r="WJC12" s="140"/>
      <c r="WJD12" s="140"/>
      <c r="WJE12" s="140"/>
      <c r="WJF12" s="140"/>
      <c r="WJG12" s="140"/>
      <c r="WJH12" s="140"/>
      <c r="WJI12" s="140"/>
      <c r="WJJ12" s="140"/>
      <c r="WJK12" s="140"/>
      <c r="WJL12" s="140"/>
      <c r="WJM12" s="140"/>
      <c r="WJN12" s="140"/>
      <c r="WJO12" s="140"/>
      <c r="WJP12" s="140"/>
      <c r="WJQ12" s="140"/>
      <c r="WJR12" s="140"/>
      <c r="WJS12" s="140"/>
      <c r="WJT12" s="140"/>
      <c r="WJU12" s="140"/>
      <c r="WJV12" s="140"/>
      <c r="WJW12" s="140"/>
      <c r="WJX12" s="140"/>
      <c r="WJY12" s="140"/>
      <c r="WJZ12" s="140"/>
      <c r="WKA12" s="140"/>
      <c r="WKB12" s="140"/>
      <c r="WKC12" s="140"/>
      <c r="WKD12" s="140"/>
      <c r="WKE12" s="140"/>
      <c r="WKF12" s="140"/>
      <c r="WKG12" s="140"/>
      <c r="WKH12" s="140"/>
      <c r="WKI12" s="140"/>
      <c r="WKJ12" s="140"/>
      <c r="WKK12" s="140"/>
      <c r="WKL12" s="140"/>
      <c r="WKM12" s="140"/>
      <c r="WKN12" s="140"/>
      <c r="WKO12" s="140"/>
      <c r="WKP12" s="140"/>
      <c r="WKQ12" s="140"/>
      <c r="WKR12" s="140"/>
      <c r="WKS12" s="140"/>
      <c r="WKT12" s="140"/>
      <c r="WKU12" s="140"/>
      <c r="WKV12" s="140"/>
      <c r="WKW12" s="140"/>
      <c r="WKX12" s="140"/>
      <c r="WKY12" s="140"/>
      <c r="WKZ12" s="140"/>
      <c r="WLA12" s="140"/>
      <c r="WLB12" s="140"/>
      <c r="WLC12" s="140"/>
      <c r="WLD12" s="140"/>
      <c r="WLE12" s="140"/>
      <c r="WLF12" s="140"/>
      <c r="WLG12" s="140"/>
      <c r="WLH12" s="140"/>
      <c r="WLI12" s="140"/>
      <c r="WLJ12" s="140"/>
      <c r="WLK12" s="140"/>
      <c r="WLL12" s="140"/>
      <c r="WLM12" s="140"/>
      <c r="WLN12" s="140"/>
      <c r="WLO12" s="140"/>
      <c r="WLP12" s="140"/>
      <c r="WLQ12" s="140"/>
      <c r="WLR12" s="140"/>
      <c r="WLS12" s="140"/>
      <c r="WLT12" s="140"/>
      <c r="WLU12" s="140"/>
      <c r="WLV12" s="140"/>
      <c r="WLW12" s="140"/>
      <c r="WLX12" s="140"/>
      <c r="WLY12" s="140"/>
      <c r="WLZ12" s="140"/>
      <c r="WMA12" s="140"/>
      <c r="WMB12" s="140"/>
      <c r="WMC12" s="140"/>
      <c r="WMD12" s="140"/>
      <c r="WME12" s="140"/>
      <c r="WMF12" s="140"/>
      <c r="WMG12" s="140"/>
      <c r="WMH12" s="140"/>
      <c r="WMI12" s="140"/>
      <c r="WMJ12" s="140"/>
      <c r="WMK12" s="140"/>
      <c r="WML12" s="140"/>
      <c r="WMM12" s="140"/>
      <c r="WMN12" s="140"/>
      <c r="WMO12" s="140"/>
      <c r="WMP12" s="140"/>
      <c r="WMQ12" s="140"/>
      <c r="WMR12" s="140"/>
      <c r="WMS12" s="140"/>
      <c r="WMT12" s="140"/>
      <c r="WMU12" s="140"/>
      <c r="WMV12" s="140"/>
      <c r="WMW12" s="140"/>
      <c r="WMX12" s="140"/>
      <c r="WMY12" s="140"/>
      <c r="WNK12" s="140"/>
      <c r="WNL12" s="140"/>
      <c r="WNM12" s="140"/>
      <c r="WNN12" s="140"/>
      <c r="WNO12" s="140"/>
      <c r="WNP12" s="140"/>
      <c r="WNQ12" s="140"/>
      <c r="WNR12" s="140"/>
      <c r="WNS12" s="140"/>
      <c r="WNT12" s="140"/>
      <c r="WNU12" s="140"/>
      <c r="WNV12" s="140"/>
      <c r="WNW12" s="140"/>
      <c r="WNX12" s="140"/>
      <c r="WNY12" s="140"/>
      <c r="WNZ12" s="140"/>
      <c r="WOA12" s="140"/>
      <c r="WOB12" s="140"/>
      <c r="WOC12" s="140"/>
      <c r="WOD12" s="140"/>
      <c r="WOE12" s="140"/>
      <c r="WOF12" s="140"/>
      <c r="WOG12" s="140"/>
      <c r="WOH12" s="140"/>
      <c r="WOI12" s="140"/>
      <c r="WOJ12" s="140"/>
      <c r="WOK12" s="140"/>
      <c r="WOL12" s="140"/>
      <c r="WOM12" s="140"/>
      <c r="WON12" s="140"/>
      <c r="WOO12" s="140"/>
      <c r="WOP12" s="140"/>
      <c r="WOQ12" s="140"/>
      <c r="WOR12" s="140"/>
      <c r="WOS12" s="140"/>
      <c r="WOT12" s="140"/>
      <c r="WOU12" s="140"/>
      <c r="WOV12" s="140"/>
      <c r="WOW12" s="140"/>
      <c r="WOX12" s="140"/>
      <c r="WOY12" s="140"/>
      <c r="WOZ12" s="140"/>
      <c r="WPA12" s="140"/>
      <c r="WPB12" s="140"/>
      <c r="WPC12" s="140"/>
      <c r="WPD12" s="140"/>
      <c r="WPE12" s="140"/>
      <c r="WPF12" s="140"/>
      <c r="WPG12" s="140"/>
      <c r="WPH12" s="140"/>
      <c r="WPI12" s="140"/>
      <c r="WPJ12" s="140"/>
      <c r="WPK12" s="140"/>
      <c r="WPL12" s="140"/>
      <c r="WPM12" s="140"/>
      <c r="WPN12" s="140"/>
      <c r="WPO12" s="140"/>
      <c r="WPP12" s="140"/>
      <c r="WPQ12" s="140"/>
      <c r="WPR12" s="140"/>
      <c r="WPS12" s="140"/>
      <c r="WPT12" s="140"/>
      <c r="WPU12" s="140"/>
      <c r="WPV12" s="140"/>
      <c r="WPW12" s="140"/>
      <c r="WPX12" s="140"/>
      <c r="WPY12" s="140"/>
      <c r="WPZ12" s="140"/>
      <c r="WQA12" s="140"/>
      <c r="WQB12" s="140"/>
      <c r="WQC12" s="140"/>
      <c r="WQD12" s="140"/>
      <c r="WQE12" s="140"/>
      <c r="WQF12" s="140"/>
      <c r="WQG12" s="140"/>
      <c r="WQH12" s="140"/>
      <c r="WQI12" s="140"/>
      <c r="WQJ12" s="140"/>
      <c r="WQK12" s="140"/>
      <c r="WQL12" s="140"/>
      <c r="WQM12" s="140"/>
      <c r="WQN12" s="140"/>
      <c r="WQO12" s="140"/>
      <c r="WQP12" s="140"/>
      <c r="WQQ12" s="140"/>
      <c r="WQR12" s="140"/>
      <c r="WQS12" s="140"/>
      <c r="WQT12" s="140"/>
      <c r="WQU12" s="140"/>
      <c r="WQV12" s="140"/>
      <c r="WQW12" s="140"/>
      <c r="WQX12" s="140"/>
      <c r="WQY12" s="140"/>
      <c r="WQZ12" s="140"/>
      <c r="WRA12" s="140"/>
      <c r="WRB12" s="140"/>
      <c r="WRC12" s="140"/>
      <c r="WRD12" s="140"/>
      <c r="WRE12" s="140"/>
      <c r="WRF12" s="140"/>
      <c r="WRG12" s="140"/>
      <c r="WRH12" s="140"/>
      <c r="WRI12" s="140"/>
      <c r="WRJ12" s="140"/>
      <c r="WRK12" s="140"/>
      <c r="WRL12" s="140"/>
      <c r="WRM12" s="140"/>
      <c r="WRN12" s="140"/>
      <c r="WRO12" s="140"/>
      <c r="WRP12" s="140"/>
      <c r="WRQ12" s="140"/>
      <c r="WRR12" s="140"/>
      <c r="WRS12" s="140"/>
      <c r="WRT12" s="140"/>
      <c r="WRU12" s="140"/>
      <c r="WRV12" s="140"/>
      <c r="WRW12" s="140"/>
      <c r="WRX12" s="140"/>
      <c r="WRY12" s="140"/>
      <c r="WRZ12" s="140"/>
      <c r="WSA12" s="140"/>
      <c r="WSB12" s="140"/>
      <c r="WSC12" s="140"/>
      <c r="WSD12" s="140"/>
      <c r="WSE12" s="140"/>
      <c r="WSF12" s="140"/>
      <c r="WSG12" s="140"/>
      <c r="WSH12" s="140"/>
      <c r="WSI12" s="140"/>
      <c r="WSJ12" s="140"/>
      <c r="WSK12" s="140"/>
      <c r="WSL12" s="140"/>
      <c r="WSM12" s="140"/>
      <c r="WSN12" s="140"/>
      <c r="WSO12" s="140"/>
      <c r="WSP12" s="140"/>
      <c r="WSQ12" s="140"/>
      <c r="WSR12" s="140"/>
      <c r="WSS12" s="140"/>
      <c r="WST12" s="140"/>
      <c r="WSU12" s="140"/>
      <c r="WSV12" s="140"/>
      <c r="WSW12" s="140"/>
      <c r="WSX12" s="140"/>
      <c r="WSY12" s="140"/>
      <c r="WSZ12" s="140"/>
      <c r="WTA12" s="140"/>
      <c r="WTB12" s="140"/>
      <c r="WTC12" s="140"/>
      <c r="WTD12" s="140"/>
      <c r="WTE12" s="140"/>
      <c r="WTF12" s="140"/>
      <c r="WTG12" s="140"/>
      <c r="WTH12" s="140"/>
      <c r="WTI12" s="140"/>
      <c r="WTJ12" s="140"/>
      <c r="WTK12" s="140"/>
      <c r="WTL12" s="140"/>
      <c r="WTM12" s="140"/>
      <c r="WTN12" s="140"/>
      <c r="WTO12" s="140"/>
      <c r="WTP12" s="140"/>
      <c r="WTQ12" s="140"/>
      <c r="WTR12" s="140"/>
      <c r="WTS12" s="140"/>
      <c r="WTT12" s="140"/>
      <c r="WTU12" s="140"/>
      <c r="WTV12" s="140"/>
      <c r="WTW12" s="140"/>
      <c r="WTX12" s="140"/>
      <c r="WTY12" s="140"/>
      <c r="WTZ12" s="140"/>
      <c r="WUA12" s="140"/>
      <c r="WUB12" s="140"/>
      <c r="WUC12" s="140"/>
      <c r="WUD12" s="140"/>
      <c r="WUE12" s="140"/>
      <c r="WUF12" s="140"/>
      <c r="WUG12" s="140"/>
      <c r="WUH12" s="140"/>
      <c r="WUI12" s="140"/>
      <c r="WUJ12" s="140"/>
      <c r="WUK12" s="140"/>
      <c r="WUL12" s="140"/>
      <c r="WUM12" s="140"/>
      <c r="WUN12" s="140"/>
      <c r="WUO12" s="140"/>
      <c r="WUP12" s="140"/>
      <c r="WUQ12" s="140"/>
      <c r="WUR12" s="140"/>
      <c r="WUS12" s="140"/>
      <c r="WUT12" s="140"/>
      <c r="WUU12" s="140"/>
      <c r="WUV12" s="140"/>
      <c r="WUW12" s="140"/>
      <c r="WUX12" s="140"/>
      <c r="WUY12" s="140"/>
      <c r="WUZ12" s="140"/>
      <c r="WVA12" s="140"/>
      <c r="WVB12" s="140"/>
      <c r="WVC12" s="140"/>
      <c r="WVD12" s="140"/>
      <c r="WVE12" s="140"/>
      <c r="WVF12" s="140"/>
      <c r="WVG12" s="140"/>
      <c r="WVH12" s="140"/>
      <c r="WVI12" s="140"/>
      <c r="WVJ12" s="140"/>
      <c r="WVK12" s="140"/>
      <c r="WVL12" s="140"/>
      <c r="WVM12" s="140"/>
      <c r="WVN12" s="140"/>
      <c r="WVO12" s="140"/>
      <c r="WVP12" s="140"/>
      <c r="WVQ12" s="140"/>
      <c r="WVR12" s="140"/>
      <c r="WVS12" s="140"/>
      <c r="WVT12" s="140"/>
      <c r="WVU12" s="140"/>
      <c r="WVV12" s="140"/>
      <c r="WVW12" s="140"/>
      <c r="WVX12" s="140"/>
      <c r="WVY12" s="140"/>
      <c r="WVZ12" s="140"/>
      <c r="WWA12" s="140"/>
      <c r="WWB12" s="140"/>
      <c r="WWC12" s="140"/>
      <c r="WWD12" s="140"/>
      <c r="WWE12" s="140"/>
      <c r="WWF12" s="140"/>
      <c r="WWG12" s="140"/>
      <c r="WWH12" s="140"/>
      <c r="WWI12" s="140"/>
      <c r="WWJ12" s="140"/>
      <c r="WWK12" s="140"/>
      <c r="WWL12" s="140"/>
      <c r="WWM12" s="140"/>
      <c r="WWN12" s="140"/>
      <c r="WWO12" s="140"/>
      <c r="WWP12" s="140"/>
      <c r="WWQ12" s="140"/>
      <c r="WWR12" s="140"/>
      <c r="WWS12" s="140"/>
      <c r="WWT12" s="140"/>
      <c r="WWU12" s="140"/>
      <c r="WXG12" s="140"/>
      <c r="WXH12" s="140"/>
      <c r="WXI12" s="140"/>
      <c r="WXJ12" s="140"/>
      <c r="WXK12" s="140"/>
      <c r="WXL12" s="140"/>
      <c r="WXM12" s="140"/>
      <c r="WXN12" s="140"/>
      <c r="WXO12" s="140"/>
      <c r="WXP12" s="140"/>
      <c r="WXQ12" s="140"/>
      <c r="WXR12" s="140"/>
      <c r="WXS12" s="140"/>
      <c r="WXT12" s="140"/>
      <c r="WXU12" s="140"/>
      <c r="WXV12" s="140"/>
      <c r="WXW12" s="140"/>
      <c r="WXX12" s="140"/>
      <c r="WXY12" s="140"/>
      <c r="WXZ12" s="140"/>
      <c r="WYA12" s="140"/>
      <c r="WYB12" s="140"/>
      <c r="WYC12" s="140"/>
      <c r="WYD12" s="140"/>
      <c r="WYE12" s="140"/>
      <c r="WYF12" s="140"/>
      <c r="WYG12" s="140"/>
      <c r="WYH12" s="140"/>
      <c r="WYI12" s="140"/>
      <c r="WYJ12" s="140"/>
      <c r="WYK12" s="140"/>
      <c r="WYL12" s="140"/>
      <c r="WYM12" s="140"/>
      <c r="WYN12" s="140"/>
      <c r="WYO12" s="140"/>
      <c r="WYP12" s="140"/>
      <c r="WYQ12" s="140"/>
      <c r="WYR12" s="140"/>
      <c r="WYS12" s="140"/>
      <c r="WYT12" s="140"/>
      <c r="WYU12" s="140"/>
      <c r="WYV12" s="140"/>
      <c r="WYW12" s="140"/>
      <c r="WYX12" s="140"/>
      <c r="WYY12" s="140"/>
      <c r="WYZ12" s="140"/>
      <c r="WZA12" s="140"/>
      <c r="WZB12" s="140"/>
      <c r="WZC12" s="140"/>
      <c r="WZD12" s="140"/>
      <c r="WZE12" s="140"/>
      <c r="WZF12" s="140"/>
      <c r="WZG12" s="140"/>
      <c r="WZH12" s="140"/>
      <c r="WZI12" s="140"/>
      <c r="WZJ12" s="140"/>
      <c r="WZK12" s="140"/>
      <c r="WZL12" s="140"/>
      <c r="WZM12" s="140"/>
      <c r="WZN12" s="140"/>
      <c r="WZO12" s="140"/>
      <c r="WZP12" s="140"/>
      <c r="WZQ12" s="140"/>
      <c r="WZR12" s="140"/>
      <c r="WZS12" s="140"/>
      <c r="WZT12" s="140"/>
      <c r="WZU12" s="140"/>
      <c r="WZV12" s="140"/>
      <c r="WZW12" s="140"/>
      <c r="WZX12" s="140"/>
      <c r="WZY12" s="140"/>
      <c r="WZZ12" s="140"/>
      <c r="XAA12" s="140"/>
      <c r="XAB12" s="140"/>
      <c r="XAC12" s="140"/>
      <c r="XAD12" s="140"/>
      <c r="XAE12" s="140"/>
      <c r="XAF12" s="140"/>
      <c r="XAG12" s="140"/>
      <c r="XAH12" s="140"/>
      <c r="XAI12" s="140"/>
      <c r="XAJ12" s="140"/>
      <c r="XAK12" s="140"/>
      <c r="XAL12" s="140"/>
      <c r="XAM12" s="140"/>
      <c r="XAN12" s="140"/>
      <c r="XAO12" s="140"/>
      <c r="XAP12" s="140"/>
      <c r="XAQ12" s="140"/>
      <c r="XAR12" s="140"/>
      <c r="XAS12" s="140"/>
      <c r="XAT12" s="140"/>
      <c r="XAU12" s="140"/>
      <c r="XAV12" s="140"/>
      <c r="XAW12" s="140"/>
      <c r="XAX12" s="140"/>
      <c r="XAY12" s="140"/>
      <c r="XAZ12" s="140"/>
      <c r="XBA12" s="140"/>
      <c r="XBB12" s="140"/>
      <c r="XBC12" s="140"/>
      <c r="XBD12" s="140"/>
      <c r="XBE12" s="140"/>
      <c r="XBF12" s="140"/>
      <c r="XBG12" s="140"/>
      <c r="XBH12" s="140"/>
      <c r="XBI12" s="140"/>
      <c r="XBJ12" s="140"/>
      <c r="XBK12" s="140"/>
      <c r="XBL12" s="140"/>
      <c r="XBM12" s="140"/>
      <c r="XBN12" s="140"/>
      <c r="XBO12" s="140"/>
      <c r="XBP12" s="140"/>
      <c r="XBQ12" s="140"/>
      <c r="XBR12" s="140"/>
      <c r="XBS12" s="140"/>
      <c r="XBT12" s="140"/>
      <c r="XBU12" s="140"/>
      <c r="XBV12" s="140"/>
      <c r="XBW12" s="140"/>
      <c r="XBX12" s="140"/>
      <c r="XBY12" s="140"/>
      <c r="XBZ12" s="140"/>
      <c r="XCA12" s="140"/>
      <c r="XCB12" s="140"/>
      <c r="XCC12" s="140"/>
      <c r="XCD12" s="140"/>
      <c r="XCE12" s="140"/>
      <c r="XCF12" s="140"/>
      <c r="XCG12" s="140"/>
      <c r="XCH12" s="140"/>
      <c r="XCI12" s="140"/>
      <c r="XCJ12" s="140"/>
      <c r="XCK12" s="140"/>
      <c r="XCL12" s="140"/>
      <c r="XCM12" s="140"/>
      <c r="XCN12" s="140"/>
      <c r="XCO12" s="140"/>
      <c r="XCP12" s="140"/>
      <c r="XCQ12" s="140"/>
      <c r="XCR12" s="140"/>
      <c r="XCS12" s="140"/>
      <c r="XCT12" s="140"/>
      <c r="XCU12" s="140"/>
      <c r="XCV12" s="140"/>
      <c r="XCW12" s="140"/>
      <c r="XCX12" s="140"/>
      <c r="XCY12" s="140"/>
      <c r="XCZ12" s="140"/>
      <c r="XDA12" s="140"/>
      <c r="XDB12" s="140"/>
      <c r="XDC12" s="140"/>
      <c r="XDD12" s="140"/>
      <c r="XDE12" s="140"/>
      <c r="XDF12" s="140"/>
      <c r="XDG12" s="140"/>
      <c r="XDH12" s="140"/>
      <c r="XDI12" s="140"/>
      <c r="XDJ12" s="140"/>
      <c r="XDK12" s="140"/>
      <c r="XDL12" s="140"/>
      <c r="XDM12" s="140"/>
      <c r="XDN12" s="140"/>
      <c r="XDO12" s="140"/>
      <c r="XDP12" s="140"/>
      <c r="XDQ12" s="140"/>
      <c r="XDR12" s="140"/>
      <c r="XDS12" s="140"/>
      <c r="XDT12" s="140"/>
      <c r="XDU12" s="140"/>
      <c r="XDV12" s="140"/>
      <c r="XDW12" s="140"/>
      <c r="XDX12" s="140"/>
      <c r="XDY12" s="140"/>
      <c r="XDZ12" s="140"/>
      <c r="XEA12" s="140"/>
      <c r="XEB12" s="140"/>
      <c r="XEC12" s="140"/>
      <c r="XED12" s="140"/>
      <c r="XEE12" s="140"/>
      <c r="XEF12" s="140"/>
      <c r="XEG12" s="140"/>
      <c r="XEH12" s="140"/>
      <c r="XEI12" s="140"/>
      <c r="XEJ12" s="140"/>
      <c r="XEK12" s="140"/>
      <c r="XEL12" s="140"/>
      <c r="XEM12" s="140"/>
      <c r="XEN12" s="140"/>
      <c r="XEO12" s="140"/>
      <c r="XEP12" s="140"/>
      <c r="XEQ12" s="140"/>
      <c r="XER12" s="140"/>
      <c r="XES12" s="140"/>
      <c r="XET12" s="140"/>
      <c r="XEU12" s="140"/>
      <c r="XEV12" s="140"/>
      <c r="XEW12" s="140"/>
      <c r="XEX12" s="140"/>
      <c r="XEY12" s="140"/>
      <c r="XEZ12" s="140"/>
      <c r="XFA12" s="140"/>
      <c r="XFB12" s="140"/>
    </row>
    <row r="13" spans="1:16382" s="133" customFormat="1" ht="25.5" customHeight="1" x14ac:dyDescent="0.25">
      <c r="A13" s="150" t="e">
        <f>#REF!+1</f>
        <v>#REF!</v>
      </c>
      <c r="B13" s="150" t="s">
        <v>2888</v>
      </c>
      <c r="C13" s="507">
        <v>100107</v>
      </c>
      <c r="D13" s="162"/>
      <c r="E13" s="162">
        <v>37865</v>
      </c>
      <c r="F13" s="153">
        <v>38985</v>
      </c>
      <c r="G13" s="150" t="s">
        <v>404</v>
      </c>
      <c r="H13" s="150"/>
      <c r="I13" s="150"/>
      <c r="J13" s="150" t="s">
        <v>120</v>
      </c>
      <c r="K13" s="150" t="s">
        <v>33</v>
      </c>
      <c r="L13" s="150" t="s">
        <v>33</v>
      </c>
      <c r="M13" s="154"/>
      <c r="N13" s="150" t="s">
        <v>120</v>
      </c>
      <c r="O13" s="150" t="s">
        <v>33</v>
      </c>
      <c r="P13" s="150" t="s">
        <v>33</v>
      </c>
      <c r="Q13" s="150" t="s">
        <v>34</v>
      </c>
      <c r="R13" s="150" t="s">
        <v>384</v>
      </c>
      <c r="S13" s="150" t="s">
        <v>405</v>
      </c>
      <c r="T13" s="150" t="s">
        <v>3543</v>
      </c>
      <c r="U13" s="150" t="s">
        <v>393</v>
      </c>
      <c r="V13" s="154">
        <v>137000</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5"/>
      <c r="AZ13" s="150"/>
      <c r="BA13" s="150" t="s">
        <v>3544</v>
      </c>
      <c r="BB13" s="150"/>
      <c r="BC13" s="150"/>
      <c r="BD13" s="150"/>
      <c r="BE13" s="150"/>
      <c r="BF13" s="150"/>
      <c r="BG13" s="150"/>
      <c r="BH13" s="150"/>
      <c r="BI13" s="150"/>
      <c r="BJ13" s="150">
        <f t="shared" si="0"/>
        <v>0</v>
      </c>
      <c r="BK13" s="150">
        <f t="shared" si="1"/>
        <v>0</v>
      </c>
      <c r="BL13" s="150"/>
      <c r="BM13" s="150"/>
      <c r="BN13" s="150" t="s">
        <v>406</v>
      </c>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0"/>
      <c r="IX13" s="140"/>
      <c r="IY13" s="140"/>
      <c r="IZ13" s="140"/>
      <c r="JA13" s="140"/>
      <c r="JB13" s="140"/>
      <c r="JC13" s="140"/>
      <c r="JD13" s="140"/>
      <c r="JE13" s="140"/>
      <c r="JF13" s="140"/>
      <c r="JG13" s="140"/>
      <c r="JH13" s="140"/>
      <c r="JI13" s="140"/>
      <c r="JJ13" s="140"/>
      <c r="JK13" s="140"/>
      <c r="JL13" s="140"/>
      <c r="JM13" s="140"/>
      <c r="JN13" s="140"/>
      <c r="JO13" s="140"/>
      <c r="JP13" s="140"/>
      <c r="JQ13" s="140"/>
      <c r="JR13" s="140"/>
      <c r="JS13" s="140"/>
      <c r="JT13" s="140"/>
      <c r="JU13" s="140"/>
      <c r="JV13" s="140"/>
      <c r="JW13" s="140"/>
      <c r="JX13" s="140"/>
      <c r="JY13" s="140"/>
      <c r="JZ13" s="140"/>
      <c r="KA13" s="140"/>
      <c r="KB13" s="140"/>
      <c r="KC13" s="140"/>
      <c r="KD13" s="140"/>
      <c r="KE13" s="140"/>
      <c r="KF13" s="140"/>
      <c r="KG13" s="140"/>
      <c r="KH13" s="140"/>
      <c r="KI13" s="140"/>
      <c r="KU13" s="140"/>
      <c r="KV13" s="140"/>
      <c r="KW13" s="140"/>
      <c r="KX13" s="140"/>
      <c r="KY13" s="140"/>
      <c r="KZ13" s="140"/>
      <c r="LA13" s="140"/>
      <c r="LB13" s="140"/>
      <c r="LC13" s="140"/>
      <c r="LD13" s="140"/>
      <c r="LE13" s="140"/>
      <c r="LF13" s="140"/>
      <c r="LG13" s="140"/>
      <c r="LH13" s="140"/>
      <c r="LI13" s="140"/>
      <c r="LJ13" s="140"/>
      <c r="LK13" s="140"/>
      <c r="LL13" s="140"/>
      <c r="LM13" s="140"/>
      <c r="LN13" s="140"/>
      <c r="LO13" s="140"/>
      <c r="LP13" s="140"/>
      <c r="LQ13" s="140"/>
      <c r="LR13" s="140"/>
      <c r="LS13" s="140"/>
      <c r="LT13" s="140"/>
      <c r="LU13" s="140"/>
      <c r="LV13" s="140"/>
      <c r="LW13" s="140"/>
      <c r="LX13" s="140"/>
      <c r="LY13" s="140"/>
      <c r="LZ13" s="140"/>
      <c r="MA13" s="140"/>
      <c r="MB13" s="140"/>
      <c r="MC13" s="140"/>
      <c r="MD13" s="140"/>
      <c r="ME13" s="140"/>
      <c r="MF13" s="140"/>
      <c r="MG13" s="140"/>
      <c r="MH13" s="140"/>
      <c r="MI13" s="140"/>
      <c r="MJ13" s="140"/>
      <c r="MK13" s="140"/>
      <c r="ML13" s="140"/>
      <c r="MM13" s="140"/>
      <c r="MN13" s="140"/>
      <c r="MO13" s="140"/>
      <c r="MP13" s="140"/>
      <c r="MQ13" s="140"/>
      <c r="MR13" s="140"/>
      <c r="MS13" s="140"/>
      <c r="MT13" s="140"/>
      <c r="MU13" s="140"/>
      <c r="MV13" s="140"/>
      <c r="MW13" s="140"/>
      <c r="MX13" s="140"/>
      <c r="MY13" s="140"/>
      <c r="MZ13" s="140"/>
      <c r="NA13" s="140"/>
      <c r="NB13" s="140"/>
      <c r="NC13" s="140"/>
      <c r="ND13" s="140"/>
      <c r="NE13" s="140"/>
      <c r="NF13" s="140"/>
      <c r="NG13" s="140"/>
      <c r="NH13" s="140"/>
      <c r="NI13" s="140"/>
      <c r="NJ13" s="140"/>
      <c r="NK13" s="140"/>
      <c r="NL13" s="140"/>
      <c r="NM13" s="140"/>
      <c r="NN13" s="140"/>
      <c r="NO13" s="140"/>
      <c r="NP13" s="140"/>
      <c r="NQ13" s="140"/>
      <c r="NR13" s="140"/>
      <c r="NS13" s="140"/>
      <c r="NT13" s="140"/>
      <c r="NU13" s="140"/>
      <c r="NV13" s="140"/>
      <c r="NW13" s="140"/>
      <c r="NX13" s="140"/>
      <c r="NY13" s="140"/>
      <c r="NZ13" s="140"/>
      <c r="OA13" s="140"/>
      <c r="OB13" s="140"/>
      <c r="OC13" s="140"/>
      <c r="OD13" s="140"/>
      <c r="OE13" s="140"/>
      <c r="OF13" s="140"/>
      <c r="OG13" s="140"/>
      <c r="OH13" s="140"/>
      <c r="OI13" s="140"/>
      <c r="OJ13" s="140"/>
      <c r="OK13" s="140"/>
      <c r="OL13" s="140"/>
      <c r="OM13" s="140"/>
      <c r="ON13" s="140"/>
      <c r="OO13" s="140"/>
      <c r="OP13" s="140"/>
      <c r="OQ13" s="140"/>
      <c r="OR13" s="140"/>
      <c r="OS13" s="140"/>
      <c r="OT13" s="140"/>
      <c r="OU13" s="140"/>
      <c r="OV13" s="140"/>
      <c r="OW13" s="140"/>
      <c r="OX13" s="140"/>
      <c r="OY13" s="140"/>
      <c r="OZ13" s="140"/>
      <c r="PA13" s="140"/>
      <c r="PB13" s="140"/>
      <c r="PC13" s="140"/>
      <c r="PD13" s="140"/>
      <c r="PE13" s="140"/>
      <c r="PF13" s="140"/>
      <c r="PG13" s="140"/>
      <c r="PH13" s="140"/>
      <c r="PI13" s="140"/>
      <c r="PJ13" s="140"/>
      <c r="PK13" s="140"/>
      <c r="PL13" s="140"/>
      <c r="PM13" s="140"/>
      <c r="PN13" s="140"/>
      <c r="PO13" s="140"/>
      <c r="PP13" s="140"/>
      <c r="PQ13" s="140"/>
      <c r="PR13" s="140"/>
      <c r="PS13" s="140"/>
      <c r="PT13" s="140"/>
      <c r="PU13" s="140"/>
      <c r="PV13" s="140"/>
      <c r="PW13" s="140"/>
      <c r="PX13" s="140"/>
      <c r="PY13" s="140"/>
      <c r="PZ13" s="140"/>
      <c r="QA13" s="140"/>
      <c r="QB13" s="140"/>
      <c r="QC13" s="140"/>
      <c r="QD13" s="140"/>
      <c r="QE13" s="140"/>
      <c r="QF13" s="140"/>
      <c r="QG13" s="140"/>
      <c r="QH13" s="140"/>
      <c r="QI13" s="140"/>
      <c r="QJ13" s="140"/>
      <c r="QK13" s="140"/>
      <c r="QL13" s="140"/>
      <c r="QM13" s="140"/>
      <c r="QN13" s="140"/>
      <c r="QO13" s="140"/>
      <c r="QP13" s="140"/>
      <c r="QQ13" s="140"/>
      <c r="QR13" s="140"/>
      <c r="QS13" s="140"/>
      <c r="QT13" s="140"/>
      <c r="QU13" s="140"/>
      <c r="QV13" s="140"/>
      <c r="QW13" s="140"/>
      <c r="QX13" s="140"/>
      <c r="QY13" s="140"/>
      <c r="QZ13" s="140"/>
      <c r="RA13" s="140"/>
      <c r="RB13" s="140"/>
      <c r="RC13" s="140"/>
      <c r="RD13" s="140"/>
      <c r="RE13" s="140"/>
      <c r="RF13" s="140"/>
      <c r="RG13" s="140"/>
      <c r="RH13" s="140"/>
      <c r="RI13" s="140"/>
      <c r="RJ13" s="140"/>
      <c r="RK13" s="140"/>
      <c r="RL13" s="140"/>
      <c r="RM13" s="140"/>
      <c r="RN13" s="140"/>
      <c r="RO13" s="140"/>
      <c r="RP13" s="140"/>
      <c r="RQ13" s="140"/>
      <c r="RR13" s="140"/>
      <c r="RS13" s="140"/>
      <c r="RT13" s="140"/>
      <c r="RU13" s="140"/>
      <c r="RV13" s="140"/>
      <c r="RW13" s="140"/>
      <c r="RX13" s="140"/>
      <c r="RY13" s="140"/>
      <c r="RZ13" s="140"/>
      <c r="SA13" s="140"/>
      <c r="SB13" s="140"/>
      <c r="SC13" s="140"/>
      <c r="SD13" s="140"/>
      <c r="SE13" s="140"/>
      <c r="SF13" s="140"/>
      <c r="SG13" s="140"/>
      <c r="SH13" s="140"/>
      <c r="SI13" s="140"/>
      <c r="SJ13" s="140"/>
      <c r="SK13" s="140"/>
      <c r="SL13" s="140"/>
      <c r="SM13" s="140"/>
      <c r="SN13" s="140"/>
      <c r="SO13" s="140"/>
      <c r="SP13" s="140"/>
      <c r="SQ13" s="140"/>
      <c r="SR13" s="140"/>
      <c r="SS13" s="140"/>
      <c r="ST13" s="140"/>
      <c r="SU13" s="140"/>
      <c r="SV13" s="140"/>
      <c r="SW13" s="140"/>
      <c r="SX13" s="140"/>
      <c r="SY13" s="140"/>
      <c r="SZ13" s="140"/>
      <c r="TA13" s="140"/>
      <c r="TB13" s="140"/>
      <c r="TC13" s="140"/>
      <c r="TD13" s="140"/>
      <c r="TE13" s="140"/>
      <c r="TF13" s="140"/>
      <c r="TG13" s="140"/>
      <c r="TH13" s="140"/>
      <c r="TI13" s="140"/>
      <c r="TJ13" s="140"/>
      <c r="TK13" s="140"/>
      <c r="TL13" s="140"/>
      <c r="TM13" s="140"/>
      <c r="TN13" s="140"/>
      <c r="TO13" s="140"/>
      <c r="TP13" s="140"/>
      <c r="TQ13" s="140"/>
      <c r="TR13" s="140"/>
      <c r="TS13" s="140"/>
      <c r="TT13" s="140"/>
      <c r="TU13" s="140"/>
      <c r="TV13" s="140"/>
      <c r="TW13" s="140"/>
      <c r="TX13" s="140"/>
      <c r="TY13" s="140"/>
      <c r="TZ13" s="140"/>
      <c r="UA13" s="140"/>
      <c r="UB13" s="140"/>
      <c r="UC13" s="140"/>
      <c r="UD13" s="140"/>
      <c r="UE13" s="140"/>
      <c r="UQ13" s="140"/>
      <c r="UR13" s="140"/>
      <c r="US13" s="140"/>
      <c r="UT13" s="140"/>
      <c r="UU13" s="140"/>
      <c r="UV13" s="140"/>
      <c r="UW13" s="140"/>
      <c r="UX13" s="140"/>
      <c r="UY13" s="140"/>
      <c r="UZ13" s="140"/>
      <c r="VA13" s="140"/>
      <c r="VB13" s="140"/>
      <c r="VC13" s="140"/>
      <c r="VD13" s="140"/>
      <c r="VE13" s="140"/>
      <c r="VF13" s="140"/>
      <c r="VG13" s="140"/>
      <c r="VH13" s="140"/>
      <c r="VI13" s="140"/>
      <c r="VJ13" s="140"/>
      <c r="VK13" s="140"/>
      <c r="VL13" s="140"/>
      <c r="VM13" s="140"/>
      <c r="VN13" s="140"/>
      <c r="VO13" s="140"/>
      <c r="VP13" s="140"/>
      <c r="VQ13" s="140"/>
      <c r="VR13" s="140"/>
      <c r="VS13" s="140"/>
      <c r="VT13" s="140"/>
      <c r="VU13" s="140"/>
      <c r="VV13" s="140"/>
      <c r="VW13" s="140"/>
      <c r="VX13" s="140"/>
      <c r="VY13" s="140"/>
      <c r="VZ13" s="140"/>
      <c r="WA13" s="140"/>
      <c r="WB13" s="140"/>
      <c r="WC13" s="140"/>
      <c r="WD13" s="140"/>
      <c r="WE13" s="140"/>
      <c r="WF13" s="140"/>
      <c r="WG13" s="140"/>
      <c r="WH13" s="140"/>
      <c r="WI13" s="140"/>
      <c r="WJ13" s="140"/>
      <c r="WK13" s="140"/>
      <c r="WL13" s="140"/>
      <c r="WM13" s="140"/>
      <c r="WN13" s="140"/>
      <c r="WO13" s="140"/>
      <c r="WP13" s="140"/>
      <c r="WQ13" s="140"/>
      <c r="WR13" s="140"/>
      <c r="WS13" s="140"/>
      <c r="WT13" s="140"/>
      <c r="WU13" s="140"/>
      <c r="WV13" s="140"/>
      <c r="WW13" s="140"/>
      <c r="WX13" s="140"/>
      <c r="WY13" s="140"/>
      <c r="WZ13" s="140"/>
      <c r="XA13" s="140"/>
      <c r="XB13" s="140"/>
      <c r="XC13" s="140"/>
      <c r="XD13" s="140"/>
      <c r="XE13" s="140"/>
      <c r="XF13" s="140"/>
      <c r="XG13" s="140"/>
      <c r="XH13" s="140"/>
      <c r="XI13" s="140"/>
      <c r="XJ13" s="140"/>
      <c r="XK13" s="140"/>
      <c r="XL13" s="140"/>
      <c r="XM13" s="140"/>
      <c r="XN13" s="140"/>
      <c r="XO13" s="140"/>
      <c r="XP13" s="140"/>
      <c r="XQ13" s="140"/>
      <c r="XR13" s="140"/>
      <c r="XS13" s="140"/>
      <c r="XT13" s="140"/>
      <c r="XU13" s="140"/>
      <c r="XV13" s="140"/>
      <c r="XW13" s="140"/>
      <c r="XX13" s="140"/>
      <c r="XY13" s="140"/>
      <c r="XZ13" s="140"/>
      <c r="YA13" s="140"/>
      <c r="YB13" s="140"/>
      <c r="YC13" s="140"/>
      <c r="YD13" s="140"/>
      <c r="YE13" s="140"/>
      <c r="YF13" s="140"/>
      <c r="YG13" s="140"/>
      <c r="YH13" s="140"/>
      <c r="YI13" s="140"/>
      <c r="YJ13" s="140"/>
      <c r="YK13" s="140"/>
      <c r="YL13" s="140"/>
      <c r="YM13" s="140"/>
      <c r="YN13" s="140"/>
      <c r="YO13" s="140"/>
      <c r="YP13" s="140"/>
      <c r="YQ13" s="140"/>
      <c r="YR13" s="140"/>
      <c r="YS13" s="140"/>
      <c r="YT13" s="140"/>
      <c r="YU13" s="140"/>
      <c r="YV13" s="140"/>
      <c r="YW13" s="140"/>
      <c r="YX13" s="140"/>
      <c r="YY13" s="140"/>
      <c r="YZ13" s="140"/>
      <c r="ZA13" s="140"/>
      <c r="ZB13" s="140"/>
      <c r="ZC13" s="140"/>
      <c r="ZD13" s="140"/>
      <c r="ZE13" s="140"/>
      <c r="ZF13" s="140"/>
      <c r="ZG13" s="140"/>
      <c r="ZH13" s="140"/>
      <c r="ZI13" s="140"/>
      <c r="ZJ13" s="140"/>
      <c r="ZK13" s="140"/>
      <c r="ZL13" s="140"/>
      <c r="ZM13" s="140"/>
      <c r="ZN13" s="140"/>
      <c r="ZO13" s="140"/>
      <c r="ZP13" s="140"/>
      <c r="ZQ13" s="140"/>
      <c r="ZR13" s="140"/>
      <c r="ZS13" s="140"/>
      <c r="ZT13" s="140"/>
      <c r="ZU13" s="140"/>
      <c r="ZV13" s="140"/>
      <c r="ZW13" s="140"/>
      <c r="ZX13" s="140"/>
      <c r="ZY13" s="140"/>
      <c r="ZZ13" s="140"/>
      <c r="AAA13" s="140"/>
      <c r="AAB13" s="140"/>
      <c r="AAC13" s="140"/>
      <c r="AAD13" s="140"/>
      <c r="AAE13" s="140"/>
      <c r="AAF13" s="140"/>
      <c r="AAG13" s="140"/>
      <c r="AAH13" s="140"/>
      <c r="AAI13" s="140"/>
      <c r="AAJ13" s="140"/>
      <c r="AAK13" s="140"/>
      <c r="AAL13" s="140"/>
      <c r="AAM13" s="140"/>
      <c r="AAN13" s="140"/>
      <c r="AAO13" s="140"/>
      <c r="AAP13" s="140"/>
      <c r="AAQ13" s="140"/>
      <c r="AAR13" s="140"/>
      <c r="AAS13" s="140"/>
      <c r="AAT13" s="140"/>
      <c r="AAU13" s="140"/>
      <c r="AAV13" s="140"/>
      <c r="AAW13" s="140"/>
      <c r="AAX13" s="140"/>
      <c r="AAY13" s="140"/>
      <c r="AAZ13" s="140"/>
      <c r="ABA13" s="140"/>
      <c r="ABB13" s="140"/>
      <c r="ABC13" s="140"/>
      <c r="ABD13" s="140"/>
      <c r="ABE13" s="140"/>
      <c r="ABF13" s="140"/>
      <c r="ABG13" s="140"/>
      <c r="ABH13" s="140"/>
      <c r="ABI13" s="140"/>
      <c r="ABJ13" s="140"/>
      <c r="ABK13" s="140"/>
      <c r="ABL13" s="140"/>
      <c r="ABM13" s="140"/>
      <c r="ABN13" s="140"/>
      <c r="ABO13" s="140"/>
      <c r="ABP13" s="140"/>
      <c r="ABQ13" s="140"/>
      <c r="ABR13" s="140"/>
      <c r="ABS13" s="140"/>
      <c r="ABT13" s="140"/>
      <c r="ABU13" s="140"/>
      <c r="ABV13" s="140"/>
      <c r="ABW13" s="140"/>
      <c r="ABX13" s="140"/>
      <c r="ABY13" s="140"/>
      <c r="ABZ13" s="140"/>
      <c r="ACA13" s="140"/>
      <c r="ACB13" s="140"/>
      <c r="ACC13" s="140"/>
      <c r="ACD13" s="140"/>
      <c r="ACE13" s="140"/>
      <c r="ACF13" s="140"/>
      <c r="ACG13" s="140"/>
      <c r="ACH13" s="140"/>
      <c r="ACI13" s="140"/>
      <c r="ACJ13" s="140"/>
      <c r="ACK13" s="140"/>
      <c r="ACL13" s="140"/>
      <c r="ACM13" s="140"/>
      <c r="ACN13" s="140"/>
      <c r="ACO13" s="140"/>
      <c r="ACP13" s="140"/>
      <c r="ACQ13" s="140"/>
      <c r="ACR13" s="140"/>
      <c r="ACS13" s="140"/>
      <c r="ACT13" s="140"/>
      <c r="ACU13" s="140"/>
      <c r="ACV13" s="140"/>
      <c r="ACW13" s="140"/>
      <c r="ACX13" s="140"/>
      <c r="ACY13" s="140"/>
      <c r="ACZ13" s="140"/>
      <c r="ADA13" s="140"/>
      <c r="ADB13" s="140"/>
      <c r="ADC13" s="140"/>
      <c r="ADD13" s="140"/>
      <c r="ADE13" s="140"/>
      <c r="ADF13" s="140"/>
      <c r="ADG13" s="140"/>
      <c r="ADH13" s="140"/>
      <c r="ADI13" s="140"/>
      <c r="ADJ13" s="140"/>
      <c r="ADK13" s="140"/>
      <c r="ADL13" s="140"/>
      <c r="ADM13" s="140"/>
      <c r="ADN13" s="140"/>
      <c r="ADO13" s="140"/>
      <c r="ADP13" s="140"/>
      <c r="ADQ13" s="140"/>
      <c r="ADR13" s="140"/>
      <c r="ADS13" s="140"/>
      <c r="ADT13" s="140"/>
      <c r="ADU13" s="140"/>
      <c r="ADV13" s="140"/>
      <c r="ADW13" s="140"/>
      <c r="ADX13" s="140"/>
      <c r="ADY13" s="140"/>
      <c r="ADZ13" s="140"/>
      <c r="AEA13" s="140"/>
      <c r="AEM13" s="140"/>
      <c r="AEN13" s="140"/>
      <c r="AEO13" s="140"/>
      <c r="AEP13" s="140"/>
      <c r="AEQ13" s="140"/>
      <c r="AER13" s="140"/>
      <c r="AES13" s="140"/>
      <c r="AET13" s="140"/>
      <c r="AEU13" s="140"/>
      <c r="AEV13" s="140"/>
      <c r="AEW13" s="140"/>
      <c r="AEX13" s="140"/>
      <c r="AEY13" s="140"/>
      <c r="AEZ13" s="140"/>
      <c r="AFA13" s="140"/>
      <c r="AFB13" s="140"/>
      <c r="AFC13" s="140"/>
      <c r="AFD13" s="140"/>
      <c r="AFE13" s="140"/>
      <c r="AFF13" s="140"/>
      <c r="AFG13" s="140"/>
      <c r="AFH13" s="140"/>
      <c r="AFI13" s="140"/>
      <c r="AFJ13" s="140"/>
      <c r="AFK13" s="140"/>
      <c r="AFL13" s="140"/>
      <c r="AFM13" s="140"/>
      <c r="AFN13" s="140"/>
      <c r="AFO13" s="140"/>
      <c r="AFP13" s="140"/>
      <c r="AFQ13" s="140"/>
      <c r="AFR13" s="140"/>
      <c r="AFS13" s="140"/>
      <c r="AFT13" s="140"/>
      <c r="AFU13" s="140"/>
      <c r="AFV13" s="140"/>
      <c r="AFW13" s="140"/>
      <c r="AFX13" s="140"/>
      <c r="AFY13" s="140"/>
      <c r="AFZ13" s="140"/>
      <c r="AGA13" s="140"/>
      <c r="AGB13" s="140"/>
      <c r="AGC13" s="140"/>
      <c r="AGD13" s="140"/>
      <c r="AGE13" s="140"/>
      <c r="AGF13" s="140"/>
      <c r="AGG13" s="140"/>
      <c r="AGH13" s="140"/>
      <c r="AGI13" s="140"/>
      <c r="AGJ13" s="140"/>
      <c r="AGK13" s="140"/>
      <c r="AGL13" s="140"/>
      <c r="AGM13" s="140"/>
      <c r="AGN13" s="140"/>
      <c r="AGO13" s="140"/>
      <c r="AGP13" s="140"/>
      <c r="AGQ13" s="140"/>
      <c r="AGR13" s="140"/>
      <c r="AGS13" s="140"/>
      <c r="AGT13" s="140"/>
      <c r="AGU13" s="140"/>
      <c r="AGV13" s="140"/>
      <c r="AGW13" s="140"/>
      <c r="AGX13" s="140"/>
      <c r="AGY13" s="140"/>
      <c r="AGZ13" s="140"/>
      <c r="AHA13" s="140"/>
      <c r="AHB13" s="140"/>
      <c r="AHC13" s="140"/>
      <c r="AHD13" s="140"/>
      <c r="AHE13" s="140"/>
      <c r="AHF13" s="140"/>
      <c r="AHG13" s="140"/>
      <c r="AHH13" s="140"/>
      <c r="AHI13" s="140"/>
      <c r="AHJ13" s="140"/>
      <c r="AHK13" s="140"/>
      <c r="AHL13" s="140"/>
      <c r="AHM13" s="140"/>
      <c r="AHN13" s="140"/>
      <c r="AHO13" s="140"/>
      <c r="AHP13" s="140"/>
      <c r="AHQ13" s="140"/>
      <c r="AHR13" s="140"/>
      <c r="AHS13" s="140"/>
      <c r="AHT13" s="140"/>
      <c r="AHU13" s="140"/>
      <c r="AHV13" s="140"/>
      <c r="AHW13" s="140"/>
      <c r="AHX13" s="140"/>
      <c r="AHY13" s="140"/>
      <c r="AHZ13" s="140"/>
      <c r="AIA13" s="140"/>
      <c r="AIB13" s="140"/>
      <c r="AIC13" s="140"/>
      <c r="AID13" s="140"/>
      <c r="AIE13" s="140"/>
      <c r="AIF13" s="140"/>
      <c r="AIG13" s="140"/>
      <c r="AIH13" s="140"/>
      <c r="AII13" s="140"/>
      <c r="AIJ13" s="140"/>
      <c r="AIK13" s="140"/>
      <c r="AIL13" s="140"/>
      <c r="AIM13" s="140"/>
      <c r="AIN13" s="140"/>
      <c r="AIO13" s="140"/>
      <c r="AIP13" s="140"/>
      <c r="AIQ13" s="140"/>
      <c r="AIR13" s="140"/>
      <c r="AIS13" s="140"/>
      <c r="AIT13" s="140"/>
      <c r="AIU13" s="140"/>
      <c r="AIV13" s="140"/>
      <c r="AIW13" s="140"/>
      <c r="AIX13" s="140"/>
      <c r="AIY13" s="140"/>
      <c r="AIZ13" s="140"/>
      <c r="AJA13" s="140"/>
      <c r="AJB13" s="140"/>
      <c r="AJC13" s="140"/>
      <c r="AJD13" s="140"/>
      <c r="AJE13" s="140"/>
      <c r="AJF13" s="140"/>
      <c r="AJG13" s="140"/>
      <c r="AJH13" s="140"/>
      <c r="AJI13" s="140"/>
      <c r="AJJ13" s="140"/>
      <c r="AJK13" s="140"/>
      <c r="AJL13" s="140"/>
      <c r="AJM13" s="140"/>
      <c r="AJN13" s="140"/>
      <c r="AJO13" s="140"/>
      <c r="AJP13" s="140"/>
      <c r="AJQ13" s="140"/>
      <c r="AJR13" s="140"/>
      <c r="AJS13" s="140"/>
      <c r="AJT13" s="140"/>
      <c r="AJU13" s="140"/>
      <c r="AJV13" s="140"/>
      <c r="AJW13" s="140"/>
      <c r="AJX13" s="140"/>
      <c r="AJY13" s="140"/>
      <c r="AJZ13" s="140"/>
      <c r="AKA13" s="140"/>
      <c r="AKB13" s="140"/>
      <c r="AKC13" s="140"/>
      <c r="AKD13" s="140"/>
      <c r="AKE13" s="140"/>
      <c r="AKF13" s="140"/>
      <c r="AKG13" s="140"/>
      <c r="AKH13" s="140"/>
      <c r="AKI13" s="140"/>
      <c r="AKJ13" s="140"/>
      <c r="AKK13" s="140"/>
      <c r="AKL13" s="140"/>
      <c r="AKM13" s="140"/>
      <c r="AKN13" s="140"/>
      <c r="AKO13" s="140"/>
      <c r="AKP13" s="140"/>
      <c r="AKQ13" s="140"/>
      <c r="AKR13" s="140"/>
      <c r="AKS13" s="140"/>
      <c r="AKT13" s="140"/>
      <c r="AKU13" s="140"/>
      <c r="AKV13" s="140"/>
      <c r="AKW13" s="140"/>
      <c r="AKX13" s="140"/>
      <c r="AKY13" s="140"/>
      <c r="AKZ13" s="140"/>
      <c r="ALA13" s="140"/>
      <c r="ALB13" s="140"/>
      <c r="ALC13" s="140"/>
      <c r="ALD13" s="140"/>
      <c r="ALE13" s="140"/>
      <c r="ALF13" s="140"/>
      <c r="ALG13" s="140"/>
      <c r="ALH13" s="140"/>
      <c r="ALI13" s="140"/>
      <c r="ALJ13" s="140"/>
      <c r="ALK13" s="140"/>
      <c r="ALL13" s="140"/>
      <c r="ALM13" s="140"/>
      <c r="ALN13" s="140"/>
      <c r="ALO13" s="140"/>
      <c r="ALP13" s="140"/>
      <c r="ALQ13" s="140"/>
      <c r="ALR13" s="140"/>
      <c r="ALS13" s="140"/>
      <c r="ALT13" s="140"/>
      <c r="ALU13" s="140"/>
      <c r="ALV13" s="140"/>
      <c r="ALW13" s="140"/>
      <c r="ALX13" s="140"/>
      <c r="ALY13" s="140"/>
      <c r="ALZ13" s="140"/>
      <c r="AMA13" s="140"/>
      <c r="AMB13" s="140"/>
      <c r="AMC13" s="140"/>
      <c r="AMD13" s="140"/>
      <c r="AME13" s="140"/>
      <c r="AMF13" s="140"/>
      <c r="AMG13" s="140"/>
      <c r="AMH13" s="140"/>
      <c r="AMI13" s="140"/>
      <c r="AMJ13" s="140"/>
      <c r="AMK13" s="140"/>
      <c r="AML13" s="140"/>
      <c r="AMM13" s="140"/>
      <c r="AMN13" s="140"/>
      <c r="AMO13" s="140"/>
      <c r="AMP13" s="140"/>
      <c r="AMQ13" s="140"/>
      <c r="AMR13" s="140"/>
      <c r="AMS13" s="140"/>
      <c r="AMT13" s="140"/>
      <c r="AMU13" s="140"/>
      <c r="AMV13" s="140"/>
      <c r="AMW13" s="140"/>
      <c r="AMX13" s="140"/>
      <c r="AMY13" s="140"/>
      <c r="AMZ13" s="140"/>
      <c r="ANA13" s="140"/>
      <c r="ANB13" s="140"/>
      <c r="ANC13" s="140"/>
      <c r="AND13" s="140"/>
      <c r="ANE13" s="140"/>
      <c r="ANF13" s="140"/>
      <c r="ANG13" s="140"/>
      <c r="ANH13" s="140"/>
      <c r="ANI13" s="140"/>
      <c r="ANJ13" s="140"/>
      <c r="ANK13" s="140"/>
      <c r="ANL13" s="140"/>
      <c r="ANM13" s="140"/>
      <c r="ANN13" s="140"/>
      <c r="ANO13" s="140"/>
      <c r="ANP13" s="140"/>
      <c r="ANQ13" s="140"/>
      <c r="ANR13" s="140"/>
      <c r="ANS13" s="140"/>
      <c r="ANT13" s="140"/>
      <c r="ANU13" s="140"/>
      <c r="ANV13" s="140"/>
      <c r="ANW13" s="140"/>
      <c r="AOI13" s="140"/>
      <c r="AOJ13" s="140"/>
      <c r="AOK13" s="140"/>
      <c r="AOL13" s="140"/>
      <c r="AOM13" s="140"/>
      <c r="AON13" s="140"/>
      <c r="AOO13" s="140"/>
      <c r="AOP13" s="140"/>
      <c r="AOQ13" s="140"/>
      <c r="AOR13" s="140"/>
      <c r="AOS13" s="140"/>
      <c r="AOT13" s="140"/>
      <c r="AOU13" s="140"/>
      <c r="AOV13" s="140"/>
      <c r="AOW13" s="140"/>
      <c r="AOX13" s="140"/>
      <c r="AOY13" s="140"/>
      <c r="AOZ13" s="140"/>
      <c r="APA13" s="140"/>
      <c r="APB13" s="140"/>
      <c r="APC13" s="140"/>
      <c r="APD13" s="140"/>
      <c r="APE13" s="140"/>
      <c r="APF13" s="140"/>
      <c r="APG13" s="140"/>
      <c r="APH13" s="140"/>
      <c r="API13" s="140"/>
      <c r="APJ13" s="140"/>
      <c r="APK13" s="140"/>
      <c r="APL13" s="140"/>
      <c r="APM13" s="140"/>
      <c r="APN13" s="140"/>
      <c r="APO13" s="140"/>
      <c r="APP13" s="140"/>
      <c r="APQ13" s="140"/>
      <c r="APR13" s="140"/>
      <c r="APS13" s="140"/>
      <c r="APT13" s="140"/>
      <c r="APU13" s="140"/>
      <c r="APV13" s="140"/>
      <c r="APW13" s="140"/>
      <c r="APX13" s="140"/>
      <c r="APY13" s="140"/>
      <c r="APZ13" s="140"/>
      <c r="AQA13" s="140"/>
      <c r="AQB13" s="140"/>
      <c r="AQC13" s="140"/>
      <c r="AQD13" s="140"/>
      <c r="AQE13" s="140"/>
      <c r="AQF13" s="140"/>
      <c r="AQG13" s="140"/>
      <c r="AQH13" s="140"/>
      <c r="AQI13" s="140"/>
      <c r="AQJ13" s="140"/>
      <c r="AQK13" s="140"/>
      <c r="AQL13" s="140"/>
      <c r="AQM13" s="140"/>
      <c r="AQN13" s="140"/>
      <c r="AQO13" s="140"/>
      <c r="AQP13" s="140"/>
      <c r="AQQ13" s="140"/>
      <c r="AQR13" s="140"/>
      <c r="AQS13" s="140"/>
      <c r="AQT13" s="140"/>
      <c r="AQU13" s="140"/>
      <c r="AQV13" s="140"/>
      <c r="AQW13" s="140"/>
      <c r="AQX13" s="140"/>
      <c r="AQY13" s="140"/>
      <c r="AQZ13" s="140"/>
      <c r="ARA13" s="140"/>
      <c r="ARB13" s="140"/>
      <c r="ARC13" s="140"/>
      <c r="ARD13" s="140"/>
      <c r="ARE13" s="140"/>
      <c r="ARF13" s="140"/>
      <c r="ARG13" s="140"/>
      <c r="ARH13" s="140"/>
      <c r="ARI13" s="140"/>
      <c r="ARJ13" s="140"/>
      <c r="ARK13" s="140"/>
      <c r="ARL13" s="140"/>
      <c r="ARM13" s="140"/>
      <c r="ARN13" s="140"/>
      <c r="ARO13" s="140"/>
      <c r="ARP13" s="140"/>
      <c r="ARQ13" s="140"/>
      <c r="ARR13" s="140"/>
      <c r="ARS13" s="140"/>
      <c r="ART13" s="140"/>
      <c r="ARU13" s="140"/>
      <c r="ARV13" s="140"/>
      <c r="ARW13" s="140"/>
      <c r="ARX13" s="140"/>
      <c r="ARY13" s="140"/>
      <c r="ARZ13" s="140"/>
      <c r="ASA13" s="140"/>
      <c r="ASB13" s="140"/>
      <c r="ASC13" s="140"/>
      <c r="ASD13" s="140"/>
      <c r="ASE13" s="140"/>
      <c r="ASF13" s="140"/>
      <c r="ASG13" s="140"/>
      <c r="ASH13" s="140"/>
      <c r="ASI13" s="140"/>
      <c r="ASJ13" s="140"/>
      <c r="ASK13" s="140"/>
      <c r="ASL13" s="140"/>
      <c r="ASM13" s="140"/>
      <c r="ASN13" s="140"/>
      <c r="ASO13" s="140"/>
      <c r="ASP13" s="140"/>
      <c r="ASQ13" s="140"/>
      <c r="ASR13" s="140"/>
      <c r="ASS13" s="140"/>
      <c r="AST13" s="140"/>
      <c r="ASU13" s="140"/>
      <c r="ASV13" s="140"/>
      <c r="ASW13" s="140"/>
      <c r="ASX13" s="140"/>
      <c r="ASY13" s="140"/>
      <c r="ASZ13" s="140"/>
      <c r="ATA13" s="140"/>
      <c r="ATB13" s="140"/>
      <c r="ATC13" s="140"/>
      <c r="ATD13" s="140"/>
      <c r="ATE13" s="140"/>
      <c r="ATF13" s="140"/>
      <c r="ATG13" s="140"/>
      <c r="ATH13" s="140"/>
      <c r="ATI13" s="140"/>
      <c r="ATJ13" s="140"/>
      <c r="ATK13" s="140"/>
      <c r="ATL13" s="140"/>
      <c r="ATM13" s="140"/>
      <c r="ATN13" s="140"/>
      <c r="ATO13" s="140"/>
      <c r="ATP13" s="140"/>
      <c r="ATQ13" s="140"/>
      <c r="ATR13" s="140"/>
      <c r="ATS13" s="140"/>
      <c r="ATT13" s="140"/>
      <c r="ATU13" s="140"/>
      <c r="ATV13" s="140"/>
      <c r="ATW13" s="140"/>
      <c r="ATX13" s="140"/>
      <c r="ATY13" s="140"/>
      <c r="ATZ13" s="140"/>
      <c r="AUA13" s="140"/>
      <c r="AUB13" s="140"/>
      <c r="AUC13" s="140"/>
      <c r="AUD13" s="140"/>
      <c r="AUE13" s="140"/>
      <c r="AUF13" s="140"/>
      <c r="AUG13" s="140"/>
      <c r="AUH13" s="140"/>
      <c r="AUI13" s="140"/>
      <c r="AUJ13" s="140"/>
      <c r="AUK13" s="140"/>
      <c r="AUL13" s="140"/>
      <c r="AUM13" s="140"/>
      <c r="AUN13" s="140"/>
      <c r="AUO13" s="140"/>
      <c r="AUP13" s="140"/>
      <c r="AUQ13" s="140"/>
      <c r="AUR13" s="140"/>
      <c r="AUS13" s="140"/>
      <c r="AUT13" s="140"/>
      <c r="AUU13" s="140"/>
      <c r="AUV13" s="140"/>
      <c r="AUW13" s="140"/>
      <c r="AUX13" s="140"/>
      <c r="AUY13" s="140"/>
      <c r="AUZ13" s="140"/>
      <c r="AVA13" s="140"/>
      <c r="AVB13" s="140"/>
      <c r="AVC13" s="140"/>
      <c r="AVD13" s="140"/>
      <c r="AVE13" s="140"/>
      <c r="AVF13" s="140"/>
      <c r="AVG13" s="140"/>
      <c r="AVH13" s="140"/>
      <c r="AVI13" s="140"/>
      <c r="AVJ13" s="140"/>
      <c r="AVK13" s="140"/>
      <c r="AVL13" s="140"/>
      <c r="AVM13" s="140"/>
      <c r="AVN13" s="140"/>
      <c r="AVO13" s="140"/>
      <c r="AVP13" s="140"/>
      <c r="AVQ13" s="140"/>
      <c r="AVR13" s="140"/>
      <c r="AVS13" s="140"/>
      <c r="AVT13" s="140"/>
      <c r="AVU13" s="140"/>
      <c r="AVV13" s="140"/>
      <c r="AVW13" s="140"/>
      <c r="AVX13" s="140"/>
      <c r="AVY13" s="140"/>
      <c r="AVZ13" s="140"/>
      <c r="AWA13" s="140"/>
      <c r="AWB13" s="140"/>
      <c r="AWC13" s="140"/>
      <c r="AWD13" s="140"/>
      <c r="AWE13" s="140"/>
      <c r="AWF13" s="140"/>
      <c r="AWG13" s="140"/>
      <c r="AWH13" s="140"/>
      <c r="AWI13" s="140"/>
      <c r="AWJ13" s="140"/>
      <c r="AWK13" s="140"/>
      <c r="AWL13" s="140"/>
      <c r="AWM13" s="140"/>
      <c r="AWN13" s="140"/>
      <c r="AWO13" s="140"/>
      <c r="AWP13" s="140"/>
      <c r="AWQ13" s="140"/>
      <c r="AWR13" s="140"/>
      <c r="AWS13" s="140"/>
      <c r="AWT13" s="140"/>
      <c r="AWU13" s="140"/>
      <c r="AWV13" s="140"/>
      <c r="AWW13" s="140"/>
      <c r="AWX13" s="140"/>
      <c r="AWY13" s="140"/>
      <c r="AWZ13" s="140"/>
      <c r="AXA13" s="140"/>
      <c r="AXB13" s="140"/>
      <c r="AXC13" s="140"/>
      <c r="AXD13" s="140"/>
      <c r="AXE13" s="140"/>
      <c r="AXF13" s="140"/>
      <c r="AXG13" s="140"/>
      <c r="AXH13" s="140"/>
      <c r="AXI13" s="140"/>
      <c r="AXJ13" s="140"/>
      <c r="AXK13" s="140"/>
      <c r="AXL13" s="140"/>
      <c r="AXM13" s="140"/>
      <c r="AXN13" s="140"/>
      <c r="AXO13" s="140"/>
      <c r="AXP13" s="140"/>
      <c r="AXQ13" s="140"/>
      <c r="AXR13" s="140"/>
      <c r="AXS13" s="140"/>
      <c r="AYE13" s="140"/>
      <c r="AYF13" s="140"/>
      <c r="AYG13" s="140"/>
      <c r="AYH13" s="140"/>
      <c r="AYI13" s="140"/>
      <c r="AYJ13" s="140"/>
      <c r="AYK13" s="140"/>
      <c r="AYL13" s="140"/>
      <c r="AYM13" s="140"/>
      <c r="AYN13" s="140"/>
      <c r="AYO13" s="140"/>
      <c r="AYP13" s="140"/>
      <c r="AYQ13" s="140"/>
      <c r="AYR13" s="140"/>
      <c r="AYS13" s="140"/>
      <c r="AYT13" s="140"/>
      <c r="AYU13" s="140"/>
      <c r="AYV13" s="140"/>
      <c r="AYW13" s="140"/>
      <c r="AYX13" s="140"/>
      <c r="AYY13" s="140"/>
      <c r="AYZ13" s="140"/>
      <c r="AZA13" s="140"/>
      <c r="AZB13" s="140"/>
      <c r="AZC13" s="140"/>
      <c r="AZD13" s="140"/>
      <c r="AZE13" s="140"/>
      <c r="AZF13" s="140"/>
      <c r="AZG13" s="140"/>
      <c r="AZH13" s="140"/>
      <c r="AZI13" s="140"/>
      <c r="AZJ13" s="140"/>
      <c r="AZK13" s="140"/>
      <c r="AZL13" s="140"/>
      <c r="AZM13" s="140"/>
      <c r="AZN13" s="140"/>
      <c r="AZO13" s="140"/>
      <c r="AZP13" s="140"/>
      <c r="AZQ13" s="140"/>
      <c r="AZR13" s="140"/>
      <c r="AZS13" s="140"/>
      <c r="AZT13" s="140"/>
      <c r="AZU13" s="140"/>
      <c r="AZV13" s="140"/>
      <c r="AZW13" s="140"/>
      <c r="AZX13" s="140"/>
      <c r="AZY13" s="140"/>
      <c r="AZZ13" s="140"/>
      <c r="BAA13" s="140"/>
      <c r="BAB13" s="140"/>
      <c r="BAC13" s="140"/>
      <c r="BAD13" s="140"/>
      <c r="BAE13" s="140"/>
      <c r="BAF13" s="140"/>
      <c r="BAG13" s="140"/>
      <c r="BAH13" s="140"/>
      <c r="BAI13" s="140"/>
      <c r="BAJ13" s="140"/>
      <c r="BAK13" s="140"/>
      <c r="BAL13" s="140"/>
      <c r="BAM13" s="140"/>
      <c r="BAN13" s="140"/>
      <c r="BAO13" s="140"/>
      <c r="BAP13" s="140"/>
      <c r="BAQ13" s="140"/>
      <c r="BAR13" s="140"/>
      <c r="BAS13" s="140"/>
      <c r="BAT13" s="140"/>
      <c r="BAU13" s="140"/>
      <c r="BAV13" s="140"/>
      <c r="BAW13" s="140"/>
      <c r="BAX13" s="140"/>
      <c r="BAY13" s="140"/>
      <c r="BAZ13" s="140"/>
      <c r="BBA13" s="140"/>
      <c r="BBB13" s="140"/>
      <c r="BBC13" s="140"/>
      <c r="BBD13" s="140"/>
      <c r="BBE13" s="140"/>
      <c r="BBF13" s="140"/>
      <c r="BBG13" s="140"/>
      <c r="BBH13" s="140"/>
      <c r="BBI13" s="140"/>
      <c r="BBJ13" s="140"/>
      <c r="BBK13" s="140"/>
      <c r="BBL13" s="140"/>
      <c r="BBM13" s="140"/>
      <c r="BBN13" s="140"/>
      <c r="BBO13" s="140"/>
      <c r="BBP13" s="140"/>
      <c r="BBQ13" s="140"/>
      <c r="BBR13" s="140"/>
      <c r="BBS13" s="140"/>
      <c r="BBT13" s="140"/>
      <c r="BBU13" s="140"/>
      <c r="BBV13" s="140"/>
      <c r="BBW13" s="140"/>
      <c r="BBX13" s="140"/>
      <c r="BBY13" s="140"/>
      <c r="BBZ13" s="140"/>
      <c r="BCA13" s="140"/>
      <c r="BCB13" s="140"/>
      <c r="BCC13" s="140"/>
      <c r="BCD13" s="140"/>
      <c r="BCE13" s="140"/>
      <c r="BCF13" s="140"/>
      <c r="BCG13" s="140"/>
      <c r="BCH13" s="140"/>
      <c r="BCI13" s="140"/>
      <c r="BCJ13" s="140"/>
      <c r="BCK13" s="140"/>
      <c r="BCL13" s="140"/>
      <c r="BCM13" s="140"/>
      <c r="BCN13" s="140"/>
      <c r="BCO13" s="140"/>
      <c r="BCP13" s="140"/>
      <c r="BCQ13" s="140"/>
      <c r="BCR13" s="140"/>
      <c r="BCS13" s="140"/>
      <c r="BCT13" s="140"/>
      <c r="BCU13" s="140"/>
      <c r="BCV13" s="140"/>
      <c r="BCW13" s="140"/>
      <c r="BCX13" s="140"/>
      <c r="BCY13" s="140"/>
      <c r="BCZ13" s="140"/>
      <c r="BDA13" s="140"/>
      <c r="BDB13" s="140"/>
      <c r="BDC13" s="140"/>
      <c r="BDD13" s="140"/>
      <c r="BDE13" s="140"/>
      <c r="BDF13" s="140"/>
      <c r="BDG13" s="140"/>
      <c r="BDH13" s="140"/>
      <c r="BDI13" s="140"/>
      <c r="BDJ13" s="140"/>
      <c r="BDK13" s="140"/>
      <c r="BDL13" s="140"/>
      <c r="BDM13" s="140"/>
      <c r="BDN13" s="140"/>
      <c r="BDO13" s="140"/>
      <c r="BDP13" s="140"/>
      <c r="BDQ13" s="140"/>
      <c r="BDR13" s="140"/>
      <c r="BDS13" s="140"/>
      <c r="BDT13" s="140"/>
      <c r="BDU13" s="140"/>
      <c r="BDV13" s="140"/>
      <c r="BDW13" s="140"/>
      <c r="BDX13" s="140"/>
      <c r="BDY13" s="140"/>
      <c r="BDZ13" s="140"/>
      <c r="BEA13" s="140"/>
      <c r="BEB13" s="140"/>
      <c r="BEC13" s="140"/>
      <c r="BED13" s="140"/>
      <c r="BEE13" s="140"/>
      <c r="BEF13" s="140"/>
      <c r="BEG13" s="140"/>
      <c r="BEH13" s="140"/>
      <c r="BEI13" s="140"/>
      <c r="BEJ13" s="140"/>
      <c r="BEK13" s="140"/>
      <c r="BEL13" s="140"/>
      <c r="BEM13" s="140"/>
      <c r="BEN13" s="140"/>
      <c r="BEO13" s="140"/>
      <c r="BEP13" s="140"/>
      <c r="BEQ13" s="140"/>
      <c r="BER13" s="140"/>
      <c r="BES13" s="140"/>
      <c r="BET13" s="140"/>
      <c r="BEU13" s="140"/>
      <c r="BEV13" s="140"/>
      <c r="BEW13" s="140"/>
      <c r="BEX13" s="140"/>
      <c r="BEY13" s="140"/>
      <c r="BEZ13" s="140"/>
      <c r="BFA13" s="140"/>
      <c r="BFB13" s="140"/>
      <c r="BFC13" s="140"/>
      <c r="BFD13" s="140"/>
      <c r="BFE13" s="140"/>
      <c r="BFF13" s="140"/>
      <c r="BFG13" s="140"/>
      <c r="BFH13" s="140"/>
      <c r="BFI13" s="140"/>
      <c r="BFJ13" s="140"/>
      <c r="BFK13" s="140"/>
      <c r="BFL13" s="140"/>
      <c r="BFM13" s="140"/>
      <c r="BFN13" s="140"/>
      <c r="BFO13" s="140"/>
      <c r="BFP13" s="140"/>
      <c r="BFQ13" s="140"/>
      <c r="BFR13" s="140"/>
      <c r="BFS13" s="140"/>
      <c r="BFT13" s="140"/>
      <c r="BFU13" s="140"/>
      <c r="BFV13" s="140"/>
      <c r="BFW13" s="140"/>
      <c r="BFX13" s="140"/>
      <c r="BFY13" s="140"/>
      <c r="BFZ13" s="140"/>
      <c r="BGA13" s="140"/>
      <c r="BGB13" s="140"/>
      <c r="BGC13" s="140"/>
      <c r="BGD13" s="140"/>
      <c r="BGE13" s="140"/>
      <c r="BGF13" s="140"/>
      <c r="BGG13" s="140"/>
      <c r="BGH13" s="140"/>
      <c r="BGI13" s="140"/>
      <c r="BGJ13" s="140"/>
      <c r="BGK13" s="140"/>
      <c r="BGL13" s="140"/>
      <c r="BGM13" s="140"/>
      <c r="BGN13" s="140"/>
      <c r="BGO13" s="140"/>
      <c r="BGP13" s="140"/>
      <c r="BGQ13" s="140"/>
      <c r="BGR13" s="140"/>
      <c r="BGS13" s="140"/>
      <c r="BGT13" s="140"/>
      <c r="BGU13" s="140"/>
      <c r="BGV13" s="140"/>
      <c r="BGW13" s="140"/>
      <c r="BGX13" s="140"/>
      <c r="BGY13" s="140"/>
      <c r="BGZ13" s="140"/>
      <c r="BHA13" s="140"/>
      <c r="BHB13" s="140"/>
      <c r="BHC13" s="140"/>
      <c r="BHD13" s="140"/>
      <c r="BHE13" s="140"/>
      <c r="BHF13" s="140"/>
      <c r="BHG13" s="140"/>
      <c r="BHH13" s="140"/>
      <c r="BHI13" s="140"/>
      <c r="BHJ13" s="140"/>
      <c r="BHK13" s="140"/>
      <c r="BHL13" s="140"/>
      <c r="BHM13" s="140"/>
      <c r="BHN13" s="140"/>
      <c r="BHO13" s="140"/>
      <c r="BIA13" s="140"/>
      <c r="BIB13" s="140"/>
      <c r="BIC13" s="140"/>
      <c r="BID13" s="140"/>
      <c r="BIE13" s="140"/>
      <c r="BIF13" s="140"/>
      <c r="BIG13" s="140"/>
      <c r="BIH13" s="140"/>
      <c r="BII13" s="140"/>
      <c r="BIJ13" s="140"/>
      <c r="BIK13" s="140"/>
      <c r="BIL13" s="140"/>
      <c r="BIM13" s="140"/>
      <c r="BIN13" s="140"/>
      <c r="BIO13" s="140"/>
      <c r="BIP13" s="140"/>
      <c r="BIQ13" s="140"/>
      <c r="BIR13" s="140"/>
      <c r="BIS13" s="140"/>
      <c r="BIT13" s="140"/>
      <c r="BIU13" s="140"/>
      <c r="BIV13" s="140"/>
      <c r="BIW13" s="140"/>
      <c r="BIX13" s="140"/>
      <c r="BIY13" s="140"/>
      <c r="BIZ13" s="140"/>
      <c r="BJA13" s="140"/>
      <c r="BJB13" s="140"/>
      <c r="BJC13" s="140"/>
      <c r="BJD13" s="140"/>
      <c r="BJE13" s="140"/>
      <c r="BJF13" s="140"/>
      <c r="BJG13" s="140"/>
      <c r="BJH13" s="140"/>
      <c r="BJI13" s="140"/>
      <c r="BJJ13" s="140"/>
      <c r="BJK13" s="140"/>
      <c r="BJL13" s="140"/>
      <c r="BJM13" s="140"/>
      <c r="BJN13" s="140"/>
      <c r="BJO13" s="140"/>
      <c r="BJP13" s="140"/>
      <c r="BJQ13" s="140"/>
      <c r="BJR13" s="140"/>
      <c r="BJS13" s="140"/>
      <c r="BJT13" s="140"/>
      <c r="BJU13" s="140"/>
      <c r="BJV13" s="140"/>
      <c r="BJW13" s="140"/>
      <c r="BJX13" s="140"/>
      <c r="BJY13" s="140"/>
      <c r="BJZ13" s="140"/>
      <c r="BKA13" s="140"/>
      <c r="BKB13" s="140"/>
      <c r="BKC13" s="140"/>
      <c r="BKD13" s="140"/>
      <c r="BKE13" s="140"/>
      <c r="BKF13" s="140"/>
      <c r="BKG13" s="140"/>
      <c r="BKH13" s="140"/>
      <c r="BKI13" s="140"/>
      <c r="BKJ13" s="140"/>
      <c r="BKK13" s="140"/>
      <c r="BKL13" s="140"/>
      <c r="BKM13" s="140"/>
      <c r="BKN13" s="140"/>
      <c r="BKO13" s="140"/>
      <c r="BKP13" s="140"/>
      <c r="BKQ13" s="140"/>
      <c r="BKR13" s="140"/>
      <c r="BKS13" s="140"/>
      <c r="BKT13" s="140"/>
      <c r="BKU13" s="140"/>
      <c r="BKV13" s="140"/>
      <c r="BKW13" s="140"/>
      <c r="BKX13" s="140"/>
      <c r="BKY13" s="140"/>
      <c r="BKZ13" s="140"/>
      <c r="BLA13" s="140"/>
      <c r="BLB13" s="140"/>
      <c r="BLC13" s="140"/>
      <c r="BLD13" s="140"/>
      <c r="BLE13" s="140"/>
      <c r="BLF13" s="140"/>
      <c r="BLG13" s="140"/>
      <c r="BLH13" s="140"/>
      <c r="BLI13" s="140"/>
      <c r="BLJ13" s="140"/>
      <c r="BLK13" s="140"/>
      <c r="BLL13" s="140"/>
      <c r="BLM13" s="140"/>
      <c r="BLN13" s="140"/>
      <c r="BLO13" s="140"/>
      <c r="BLP13" s="140"/>
      <c r="BLQ13" s="140"/>
      <c r="BLR13" s="140"/>
      <c r="BLS13" s="140"/>
      <c r="BLT13" s="140"/>
      <c r="BLU13" s="140"/>
      <c r="BLV13" s="140"/>
      <c r="BLW13" s="140"/>
      <c r="BLX13" s="140"/>
      <c r="BLY13" s="140"/>
      <c r="BLZ13" s="140"/>
      <c r="BMA13" s="140"/>
      <c r="BMB13" s="140"/>
      <c r="BMC13" s="140"/>
      <c r="BMD13" s="140"/>
      <c r="BME13" s="140"/>
      <c r="BMF13" s="140"/>
      <c r="BMG13" s="140"/>
      <c r="BMH13" s="140"/>
      <c r="BMI13" s="140"/>
      <c r="BMJ13" s="140"/>
      <c r="BMK13" s="140"/>
      <c r="BML13" s="140"/>
      <c r="BMM13" s="140"/>
      <c r="BMN13" s="140"/>
      <c r="BMO13" s="140"/>
      <c r="BMP13" s="140"/>
      <c r="BMQ13" s="140"/>
      <c r="BMR13" s="140"/>
      <c r="BMS13" s="140"/>
      <c r="BMT13" s="140"/>
      <c r="BMU13" s="140"/>
      <c r="BMV13" s="140"/>
      <c r="BMW13" s="140"/>
      <c r="BMX13" s="140"/>
      <c r="BMY13" s="140"/>
      <c r="BMZ13" s="140"/>
      <c r="BNA13" s="140"/>
      <c r="BNB13" s="140"/>
      <c r="BNC13" s="140"/>
      <c r="BND13" s="140"/>
      <c r="BNE13" s="140"/>
      <c r="BNF13" s="140"/>
      <c r="BNG13" s="140"/>
      <c r="BNH13" s="140"/>
      <c r="BNI13" s="140"/>
      <c r="BNJ13" s="140"/>
      <c r="BNK13" s="140"/>
      <c r="BNL13" s="140"/>
      <c r="BNM13" s="140"/>
      <c r="BNN13" s="140"/>
      <c r="BNO13" s="140"/>
      <c r="BNP13" s="140"/>
      <c r="BNQ13" s="140"/>
      <c r="BNR13" s="140"/>
      <c r="BNS13" s="140"/>
      <c r="BNT13" s="140"/>
      <c r="BNU13" s="140"/>
      <c r="BNV13" s="140"/>
      <c r="BNW13" s="140"/>
      <c r="BNX13" s="140"/>
      <c r="BNY13" s="140"/>
      <c r="BNZ13" s="140"/>
      <c r="BOA13" s="140"/>
      <c r="BOB13" s="140"/>
      <c r="BOC13" s="140"/>
      <c r="BOD13" s="140"/>
      <c r="BOE13" s="140"/>
      <c r="BOF13" s="140"/>
      <c r="BOG13" s="140"/>
      <c r="BOH13" s="140"/>
      <c r="BOI13" s="140"/>
      <c r="BOJ13" s="140"/>
      <c r="BOK13" s="140"/>
      <c r="BOL13" s="140"/>
      <c r="BOM13" s="140"/>
      <c r="BON13" s="140"/>
      <c r="BOO13" s="140"/>
      <c r="BOP13" s="140"/>
      <c r="BOQ13" s="140"/>
      <c r="BOR13" s="140"/>
      <c r="BOS13" s="140"/>
      <c r="BOT13" s="140"/>
      <c r="BOU13" s="140"/>
      <c r="BOV13" s="140"/>
      <c r="BOW13" s="140"/>
      <c r="BOX13" s="140"/>
      <c r="BOY13" s="140"/>
      <c r="BOZ13" s="140"/>
      <c r="BPA13" s="140"/>
      <c r="BPB13" s="140"/>
      <c r="BPC13" s="140"/>
      <c r="BPD13" s="140"/>
      <c r="BPE13" s="140"/>
      <c r="BPF13" s="140"/>
      <c r="BPG13" s="140"/>
      <c r="BPH13" s="140"/>
      <c r="BPI13" s="140"/>
      <c r="BPJ13" s="140"/>
      <c r="BPK13" s="140"/>
      <c r="BPL13" s="140"/>
      <c r="BPM13" s="140"/>
      <c r="BPN13" s="140"/>
      <c r="BPO13" s="140"/>
      <c r="BPP13" s="140"/>
      <c r="BPQ13" s="140"/>
      <c r="BPR13" s="140"/>
      <c r="BPS13" s="140"/>
      <c r="BPT13" s="140"/>
      <c r="BPU13" s="140"/>
      <c r="BPV13" s="140"/>
      <c r="BPW13" s="140"/>
      <c r="BPX13" s="140"/>
      <c r="BPY13" s="140"/>
      <c r="BPZ13" s="140"/>
      <c r="BQA13" s="140"/>
      <c r="BQB13" s="140"/>
      <c r="BQC13" s="140"/>
      <c r="BQD13" s="140"/>
      <c r="BQE13" s="140"/>
      <c r="BQF13" s="140"/>
      <c r="BQG13" s="140"/>
      <c r="BQH13" s="140"/>
      <c r="BQI13" s="140"/>
      <c r="BQJ13" s="140"/>
      <c r="BQK13" s="140"/>
      <c r="BQL13" s="140"/>
      <c r="BQM13" s="140"/>
      <c r="BQN13" s="140"/>
      <c r="BQO13" s="140"/>
      <c r="BQP13" s="140"/>
      <c r="BQQ13" s="140"/>
      <c r="BQR13" s="140"/>
      <c r="BQS13" s="140"/>
      <c r="BQT13" s="140"/>
      <c r="BQU13" s="140"/>
      <c r="BQV13" s="140"/>
      <c r="BQW13" s="140"/>
      <c r="BQX13" s="140"/>
      <c r="BQY13" s="140"/>
      <c r="BQZ13" s="140"/>
      <c r="BRA13" s="140"/>
      <c r="BRB13" s="140"/>
      <c r="BRC13" s="140"/>
      <c r="BRD13" s="140"/>
      <c r="BRE13" s="140"/>
      <c r="BRF13" s="140"/>
      <c r="BRG13" s="140"/>
      <c r="BRH13" s="140"/>
      <c r="BRI13" s="140"/>
      <c r="BRJ13" s="140"/>
      <c r="BRK13" s="140"/>
      <c r="BRW13" s="140"/>
      <c r="BRX13" s="140"/>
      <c r="BRY13" s="140"/>
      <c r="BRZ13" s="140"/>
      <c r="BSA13" s="140"/>
      <c r="BSB13" s="140"/>
      <c r="BSC13" s="140"/>
      <c r="BSD13" s="140"/>
      <c r="BSE13" s="140"/>
      <c r="BSF13" s="140"/>
      <c r="BSG13" s="140"/>
      <c r="BSH13" s="140"/>
      <c r="BSI13" s="140"/>
      <c r="BSJ13" s="140"/>
      <c r="BSK13" s="140"/>
      <c r="BSL13" s="140"/>
      <c r="BSM13" s="140"/>
      <c r="BSN13" s="140"/>
      <c r="BSO13" s="140"/>
      <c r="BSP13" s="140"/>
      <c r="BSQ13" s="140"/>
      <c r="BSR13" s="140"/>
      <c r="BSS13" s="140"/>
      <c r="BST13" s="140"/>
      <c r="BSU13" s="140"/>
      <c r="BSV13" s="140"/>
      <c r="BSW13" s="140"/>
      <c r="BSX13" s="140"/>
      <c r="BSY13" s="140"/>
      <c r="BSZ13" s="140"/>
      <c r="BTA13" s="140"/>
      <c r="BTB13" s="140"/>
      <c r="BTC13" s="140"/>
      <c r="BTD13" s="140"/>
      <c r="BTE13" s="140"/>
      <c r="BTF13" s="140"/>
      <c r="BTG13" s="140"/>
      <c r="BTH13" s="140"/>
      <c r="BTI13" s="140"/>
      <c r="BTJ13" s="140"/>
      <c r="BTK13" s="140"/>
      <c r="BTL13" s="140"/>
      <c r="BTM13" s="140"/>
      <c r="BTN13" s="140"/>
      <c r="BTO13" s="140"/>
      <c r="BTP13" s="140"/>
      <c r="BTQ13" s="140"/>
      <c r="BTR13" s="140"/>
      <c r="BTS13" s="140"/>
      <c r="BTT13" s="140"/>
      <c r="BTU13" s="140"/>
      <c r="BTV13" s="140"/>
      <c r="BTW13" s="140"/>
      <c r="BTX13" s="140"/>
      <c r="BTY13" s="140"/>
      <c r="BTZ13" s="140"/>
      <c r="BUA13" s="140"/>
      <c r="BUB13" s="140"/>
      <c r="BUC13" s="140"/>
      <c r="BUD13" s="140"/>
      <c r="BUE13" s="140"/>
      <c r="BUF13" s="140"/>
      <c r="BUG13" s="140"/>
      <c r="BUH13" s="140"/>
      <c r="BUI13" s="140"/>
      <c r="BUJ13" s="140"/>
      <c r="BUK13" s="140"/>
      <c r="BUL13" s="140"/>
      <c r="BUM13" s="140"/>
      <c r="BUN13" s="140"/>
      <c r="BUO13" s="140"/>
      <c r="BUP13" s="140"/>
      <c r="BUQ13" s="140"/>
      <c r="BUR13" s="140"/>
      <c r="BUS13" s="140"/>
      <c r="BUT13" s="140"/>
      <c r="BUU13" s="140"/>
      <c r="BUV13" s="140"/>
      <c r="BUW13" s="140"/>
      <c r="BUX13" s="140"/>
      <c r="BUY13" s="140"/>
      <c r="BUZ13" s="140"/>
      <c r="BVA13" s="140"/>
      <c r="BVB13" s="140"/>
      <c r="BVC13" s="140"/>
      <c r="BVD13" s="140"/>
      <c r="BVE13" s="140"/>
      <c r="BVF13" s="140"/>
      <c r="BVG13" s="140"/>
      <c r="BVH13" s="140"/>
      <c r="BVI13" s="140"/>
      <c r="BVJ13" s="140"/>
      <c r="BVK13" s="140"/>
      <c r="BVL13" s="140"/>
      <c r="BVM13" s="140"/>
      <c r="BVN13" s="140"/>
      <c r="BVO13" s="140"/>
      <c r="BVP13" s="140"/>
      <c r="BVQ13" s="140"/>
      <c r="BVR13" s="140"/>
      <c r="BVS13" s="140"/>
      <c r="BVT13" s="140"/>
      <c r="BVU13" s="140"/>
      <c r="BVV13" s="140"/>
      <c r="BVW13" s="140"/>
      <c r="BVX13" s="140"/>
      <c r="BVY13" s="140"/>
      <c r="BVZ13" s="140"/>
      <c r="BWA13" s="140"/>
      <c r="BWB13" s="140"/>
      <c r="BWC13" s="140"/>
      <c r="BWD13" s="140"/>
      <c r="BWE13" s="140"/>
      <c r="BWF13" s="140"/>
      <c r="BWG13" s="140"/>
      <c r="BWH13" s="140"/>
      <c r="BWI13" s="140"/>
      <c r="BWJ13" s="140"/>
      <c r="BWK13" s="140"/>
      <c r="BWL13" s="140"/>
      <c r="BWM13" s="140"/>
      <c r="BWN13" s="140"/>
      <c r="BWO13" s="140"/>
      <c r="BWP13" s="140"/>
      <c r="BWQ13" s="140"/>
      <c r="BWR13" s="140"/>
      <c r="BWS13" s="140"/>
      <c r="BWT13" s="140"/>
      <c r="BWU13" s="140"/>
      <c r="BWV13" s="140"/>
      <c r="BWW13" s="140"/>
      <c r="BWX13" s="140"/>
      <c r="BWY13" s="140"/>
      <c r="BWZ13" s="140"/>
      <c r="BXA13" s="140"/>
      <c r="BXB13" s="140"/>
      <c r="BXC13" s="140"/>
      <c r="BXD13" s="140"/>
      <c r="BXE13" s="140"/>
      <c r="BXF13" s="140"/>
      <c r="BXG13" s="140"/>
      <c r="BXH13" s="140"/>
      <c r="BXI13" s="140"/>
      <c r="BXJ13" s="140"/>
      <c r="BXK13" s="140"/>
      <c r="BXL13" s="140"/>
      <c r="BXM13" s="140"/>
      <c r="BXN13" s="140"/>
      <c r="BXO13" s="140"/>
      <c r="BXP13" s="140"/>
      <c r="BXQ13" s="140"/>
      <c r="BXR13" s="140"/>
      <c r="BXS13" s="140"/>
      <c r="BXT13" s="140"/>
      <c r="BXU13" s="140"/>
      <c r="BXV13" s="140"/>
      <c r="BXW13" s="140"/>
      <c r="BXX13" s="140"/>
      <c r="BXY13" s="140"/>
      <c r="BXZ13" s="140"/>
      <c r="BYA13" s="140"/>
      <c r="BYB13" s="140"/>
      <c r="BYC13" s="140"/>
      <c r="BYD13" s="140"/>
      <c r="BYE13" s="140"/>
      <c r="BYF13" s="140"/>
      <c r="BYG13" s="140"/>
      <c r="BYH13" s="140"/>
      <c r="BYI13" s="140"/>
      <c r="BYJ13" s="140"/>
      <c r="BYK13" s="140"/>
      <c r="BYL13" s="140"/>
      <c r="BYM13" s="140"/>
      <c r="BYN13" s="140"/>
      <c r="BYO13" s="140"/>
      <c r="BYP13" s="140"/>
      <c r="BYQ13" s="140"/>
      <c r="BYR13" s="140"/>
      <c r="BYS13" s="140"/>
      <c r="BYT13" s="140"/>
      <c r="BYU13" s="140"/>
      <c r="BYV13" s="140"/>
      <c r="BYW13" s="140"/>
      <c r="BYX13" s="140"/>
      <c r="BYY13" s="140"/>
      <c r="BYZ13" s="140"/>
      <c r="BZA13" s="140"/>
      <c r="BZB13" s="140"/>
      <c r="BZC13" s="140"/>
      <c r="BZD13" s="140"/>
      <c r="BZE13" s="140"/>
      <c r="BZF13" s="140"/>
      <c r="BZG13" s="140"/>
      <c r="BZH13" s="140"/>
      <c r="BZI13" s="140"/>
      <c r="BZJ13" s="140"/>
      <c r="BZK13" s="140"/>
      <c r="BZL13" s="140"/>
      <c r="BZM13" s="140"/>
      <c r="BZN13" s="140"/>
      <c r="BZO13" s="140"/>
      <c r="BZP13" s="140"/>
      <c r="BZQ13" s="140"/>
      <c r="BZR13" s="140"/>
      <c r="BZS13" s="140"/>
      <c r="BZT13" s="140"/>
      <c r="BZU13" s="140"/>
      <c r="BZV13" s="140"/>
      <c r="BZW13" s="140"/>
      <c r="BZX13" s="140"/>
      <c r="BZY13" s="140"/>
      <c r="BZZ13" s="140"/>
      <c r="CAA13" s="140"/>
      <c r="CAB13" s="140"/>
      <c r="CAC13" s="140"/>
      <c r="CAD13" s="140"/>
      <c r="CAE13" s="140"/>
      <c r="CAF13" s="140"/>
      <c r="CAG13" s="140"/>
      <c r="CAH13" s="140"/>
      <c r="CAI13" s="140"/>
      <c r="CAJ13" s="140"/>
      <c r="CAK13" s="140"/>
      <c r="CAL13" s="140"/>
      <c r="CAM13" s="140"/>
      <c r="CAN13" s="140"/>
      <c r="CAO13" s="140"/>
      <c r="CAP13" s="140"/>
      <c r="CAQ13" s="140"/>
      <c r="CAR13" s="140"/>
      <c r="CAS13" s="140"/>
      <c r="CAT13" s="140"/>
      <c r="CAU13" s="140"/>
      <c r="CAV13" s="140"/>
      <c r="CAW13" s="140"/>
      <c r="CAX13" s="140"/>
      <c r="CAY13" s="140"/>
      <c r="CAZ13" s="140"/>
      <c r="CBA13" s="140"/>
      <c r="CBB13" s="140"/>
      <c r="CBC13" s="140"/>
      <c r="CBD13" s="140"/>
      <c r="CBE13" s="140"/>
      <c r="CBF13" s="140"/>
      <c r="CBG13" s="140"/>
      <c r="CBS13" s="140"/>
      <c r="CBT13" s="140"/>
      <c r="CBU13" s="140"/>
      <c r="CBV13" s="140"/>
      <c r="CBW13" s="140"/>
      <c r="CBX13" s="140"/>
      <c r="CBY13" s="140"/>
      <c r="CBZ13" s="140"/>
      <c r="CCA13" s="140"/>
      <c r="CCB13" s="140"/>
      <c r="CCC13" s="140"/>
      <c r="CCD13" s="140"/>
      <c r="CCE13" s="140"/>
      <c r="CCF13" s="140"/>
      <c r="CCG13" s="140"/>
      <c r="CCH13" s="140"/>
      <c r="CCI13" s="140"/>
      <c r="CCJ13" s="140"/>
      <c r="CCK13" s="140"/>
      <c r="CCL13" s="140"/>
      <c r="CCM13" s="140"/>
      <c r="CCN13" s="140"/>
      <c r="CCO13" s="140"/>
      <c r="CCP13" s="140"/>
      <c r="CCQ13" s="140"/>
      <c r="CCR13" s="140"/>
      <c r="CCS13" s="140"/>
      <c r="CCT13" s="140"/>
      <c r="CCU13" s="140"/>
      <c r="CCV13" s="140"/>
      <c r="CCW13" s="140"/>
      <c r="CCX13" s="140"/>
      <c r="CCY13" s="140"/>
      <c r="CCZ13" s="140"/>
      <c r="CDA13" s="140"/>
      <c r="CDB13" s="140"/>
      <c r="CDC13" s="140"/>
      <c r="CDD13" s="140"/>
      <c r="CDE13" s="140"/>
      <c r="CDF13" s="140"/>
      <c r="CDG13" s="140"/>
      <c r="CDH13" s="140"/>
      <c r="CDI13" s="140"/>
      <c r="CDJ13" s="140"/>
      <c r="CDK13" s="140"/>
      <c r="CDL13" s="140"/>
      <c r="CDM13" s="140"/>
      <c r="CDN13" s="140"/>
      <c r="CDO13" s="140"/>
      <c r="CDP13" s="140"/>
      <c r="CDQ13" s="140"/>
      <c r="CDR13" s="140"/>
      <c r="CDS13" s="140"/>
      <c r="CDT13" s="140"/>
      <c r="CDU13" s="140"/>
      <c r="CDV13" s="140"/>
      <c r="CDW13" s="140"/>
      <c r="CDX13" s="140"/>
      <c r="CDY13" s="140"/>
      <c r="CDZ13" s="140"/>
      <c r="CEA13" s="140"/>
      <c r="CEB13" s="140"/>
      <c r="CEC13" s="140"/>
      <c r="CED13" s="140"/>
      <c r="CEE13" s="140"/>
      <c r="CEF13" s="140"/>
      <c r="CEG13" s="140"/>
      <c r="CEH13" s="140"/>
      <c r="CEI13" s="140"/>
      <c r="CEJ13" s="140"/>
      <c r="CEK13" s="140"/>
      <c r="CEL13" s="140"/>
      <c r="CEM13" s="140"/>
      <c r="CEN13" s="140"/>
      <c r="CEO13" s="140"/>
      <c r="CEP13" s="140"/>
      <c r="CEQ13" s="140"/>
      <c r="CER13" s="140"/>
      <c r="CES13" s="140"/>
      <c r="CET13" s="140"/>
      <c r="CEU13" s="140"/>
      <c r="CEV13" s="140"/>
      <c r="CEW13" s="140"/>
      <c r="CEX13" s="140"/>
      <c r="CEY13" s="140"/>
      <c r="CEZ13" s="140"/>
      <c r="CFA13" s="140"/>
      <c r="CFB13" s="140"/>
      <c r="CFC13" s="140"/>
      <c r="CFD13" s="140"/>
      <c r="CFE13" s="140"/>
      <c r="CFF13" s="140"/>
      <c r="CFG13" s="140"/>
      <c r="CFH13" s="140"/>
      <c r="CFI13" s="140"/>
      <c r="CFJ13" s="140"/>
      <c r="CFK13" s="140"/>
      <c r="CFL13" s="140"/>
      <c r="CFM13" s="140"/>
      <c r="CFN13" s="140"/>
      <c r="CFO13" s="140"/>
      <c r="CFP13" s="140"/>
      <c r="CFQ13" s="140"/>
      <c r="CFR13" s="140"/>
      <c r="CFS13" s="140"/>
      <c r="CFT13" s="140"/>
      <c r="CFU13" s="140"/>
      <c r="CFV13" s="140"/>
      <c r="CFW13" s="140"/>
      <c r="CFX13" s="140"/>
      <c r="CFY13" s="140"/>
      <c r="CFZ13" s="140"/>
      <c r="CGA13" s="140"/>
      <c r="CGB13" s="140"/>
      <c r="CGC13" s="140"/>
      <c r="CGD13" s="140"/>
      <c r="CGE13" s="140"/>
      <c r="CGF13" s="140"/>
      <c r="CGG13" s="140"/>
      <c r="CGH13" s="140"/>
      <c r="CGI13" s="140"/>
      <c r="CGJ13" s="140"/>
      <c r="CGK13" s="140"/>
      <c r="CGL13" s="140"/>
      <c r="CGM13" s="140"/>
      <c r="CGN13" s="140"/>
      <c r="CGO13" s="140"/>
      <c r="CGP13" s="140"/>
      <c r="CGQ13" s="140"/>
      <c r="CGR13" s="140"/>
      <c r="CGS13" s="140"/>
      <c r="CGT13" s="140"/>
      <c r="CGU13" s="140"/>
      <c r="CGV13" s="140"/>
      <c r="CGW13" s="140"/>
      <c r="CGX13" s="140"/>
      <c r="CGY13" s="140"/>
      <c r="CGZ13" s="140"/>
      <c r="CHA13" s="140"/>
      <c r="CHB13" s="140"/>
      <c r="CHC13" s="140"/>
      <c r="CHD13" s="140"/>
      <c r="CHE13" s="140"/>
      <c r="CHF13" s="140"/>
      <c r="CHG13" s="140"/>
      <c r="CHH13" s="140"/>
      <c r="CHI13" s="140"/>
      <c r="CHJ13" s="140"/>
      <c r="CHK13" s="140"/>
      <c r="CHL13" s="140"/>
      <c r="CHM13" s="140"/>
      <c r="CHN13" s="140"/>
      <c r="CHO13" s="140"/>
      <c r="CHP13" s="140"/>
      <c r="CHQ13" s="140"/>
      <c r="CHR13" s="140"/>
      <c r="CHS13" s="140"/>
      <c r="CHT13" s="140"/>
      <c r="CHU13" s="140"/>
      <c r="CHV13" s="140"/>
      <c r="CHW13" s="140"/>
      <c r="CHX13" s="140"/>
      <c r="CHY13" s="140"/>
      <c r="CHZ13" s="140"/>
      <c r="CIA13" s="140"/>
      <c r="CIB13" s="140"/>
      <c r="CIC13" s="140"/>
      <c r="CID13" s="140"/>
      <c r="CIE13" s="140"/>
      <c r="CIF13" s="140"/>
      <c r="CIG13" s="140"/>
      <c r="CIH13" s="140"/>
      <c r="CII13" s="140"/>
      <c r="CIJ13" s="140"/>
      <c r="CIK13" s="140"/>
      <c r="CIL13" s="140"/>
      <c r="CIM13" s="140"/>
      <c r="CIN13" s="140"/>
      <c r="CIO13" s="140"/>
      <c r="CIP13" s="140"/>
      <c r="CIQ13" s="140"/>
      <c r="CIR13" s="140"/>
      <c r="CIS13" s="140"/>
      <c r="CIT13" s="140"/>
      <c r="CIU13" s="140"/>
      <c r="CIV13" s="140"/>
      <c r="CIW13" s="140"/>
      <c r="CIX13" s="140"/>
      <c r="CIY13" s="140"/>
      <c r="CIZ13" s="140"/>
      <c r="CJA13" s="140"/>
      <c r="CJB13" s="140"/>
      <c r="CJC13" s="140"/>
      <c r="CJD13" s="140"/>
      <c r="CJE13" s="140"/>
      <c r="CJF13" s="140"/>
      <c r="CJG13" s="140"/>
      <c r="CJH13" s="140"/>
      <c r="CJI13" s="140"/>
      <c r="CJJ13" s="140"/>
      <c r="CJK13" s="140"/>
      <c r="CJL13" s="140"/>
      <c r="CJM13" s="140"/>
      <c r="CJN13" s="140"/>
      <c r="CJO13" s="140"/>
      <c r="CJP13" s="140"/>
      <c r="CJQ13" s="140"/>
      <c r="CJR13" s="140"/>
      <c r="CJS13" s="140"/>
      <c r="CJT13" s="140"/>
      <c r="CJU13" s="140"/>
      <c r="CJV13" s="140"/>
      <c r="CJW13" s="140"/>
      <c r="CJX13" s="140"/>
      <c r="CJY13" s="140"/>
      <c r="CJZ13" s="140"/>
      <c r="CKA13" s="140"/>
      <c r="CKB13" s="140"/>
      <c r="CKC13" s="140"/>
      <c r="CKD13" s="140"/>
      <c r="CKE13" s="140"/>
      <c r="CKF13" s="140"/>
      <c r="CKG13" s="140"/>
      <c r="CKH13" s="140"/>
      <c r="CKI13" s="140"/>
      <c r="CKJ13" s="140"/>
      <c r="CKK13" s="140"/>
      <c r="CKL13" s="140"/>
      <c r="CKM13" s="140"/>
      <c r="CKN13" s="140"/>
      <c r="CKO13" s="140"/>
      <c r="CKP13" s="140"/>
      <c r="CKQ13" s="140"/>
      <c r="CKR13" s="140"/>
      <c r="CKS13" s="140"/>
      <c r="CKT13" s="140"/>
      <c r="CKU13" s="140"/>
      <c r="CKV13" s="140"/>
      <c r="CKW13" s="140"/>
      <c r="CKX13" s="140"/>
      <c r="CKY13" s="140"/>
      <c r="CKZ13" s="140"/>
      <c r="CLA13" s="140"/>
      <c r="CLB13" s="140"/>
      <c r="CLC13" s="140"/>
      <c r="CLO13" s="140"/>
      <c r="CLP13" s="140"/>
      <c r="CLQ13" s="140"/>
      <c r="CLR13" s="140"/>
      <c r="CLS13" s="140"/>
      <c r="CLT13" s="140"/>
      <c r="CLU13" s="140"/>
      <c r="CLV13" s="140"/>
      <c r="CLW13" s="140"/>
      <c r="CLX13" s="140"/>
      <c r="CLY13" s="140"/>
      <c r="CLZ13" s="140"/>
      <c r="CMA13" s="140"/>
      <c r="CMB13" s="140"/>
      <c r="CMC13" s="140"/>
      <c r="CMD13" s="140"/>
      <c r="CME13" s="140"/>
      <c r="CMF13" s="140"/>
      <c r="CMG13" s="140"/>
      <c r="CMH13" s="140"/>
      <c r="CMI13" s="140"/>
      <c r="CMJ13" s="140"/>
      <c r="CMK13" s="140"/>
      <c r="CML13" s="140"/>
      <c r="CMM13" s="140"/>
      <c r="CMN13" s="140"/>
      <c r="CMO13" s="140"/>
      <c r="CMP13" s="140"/>
      <c r="CMQ13" s="140"/>
      <c r="CMR13" s="140"/>
      <c r="CMS13" s="140"/>
      <c r="CMT13" s="140"/>
      <c r="CMU13" s="140"/>
      <c r="CMV13" s="140"/>
      <c r="CMW13" s="140"/>
      <c r="CMX13" s="140"/>
      <c r="CMY13" s="140"/>
      <c r="CMZ13" s="140"/>
      <c r="CNA13" s="140"/>
      <c r="CNB13" s="140"/>
      <c r="CNC13" s="140"/>
      <c r="CND13" s="140"/>
      <c r="CNE13" s="140"/>
      <c r="CNF13" s="140"/>
      <c r="CNG13" s="140"/>
      <c r="CNH13" s="140"/>
      <c r="CNI13" s="140"/>
      <c r="CNJ13" s="140"/>
      <c r="CNK13" s="140"/>
      <c r="CNL13" s="140"/>
      <c r="CNM13" s="140"/>
      <c r="CNN13" s="140"/>
      <c r="CNO13" s="140"/>
      <c r="CNP13" s="140"/>
      <c r="CNQ13" s="140"/>
      <c r="CNR13" s="140"/>
      <c r="CNS13" s="140"/>
      <c r="CNT13" s="140"/>
      <c r="CNU13" s="140"/>
      <c r="CNV13" s="140"/>
      <c r="CNW13" s="140"/>
      <c r="CNX13" s="140"/>
      <c r="CNY13" s="140"/>
      <c r="CNZ13" s="140"/>
      <c r="COA13" s="140"/>
      <c r="COB13" s="140"/>
      <c r="COC13" s="140"/>
      <c r="COD13" s="140"/>
      <c r="COE13" s="140"/>
      <c r="COF13" s="140"/>
      <c r="COG13" s="140"/>
      <c r="COH13" s="140"/>
      <c r="COI13" s="140"/>
      <c r="COJ13" s="140"/>
      <c r="COK13" s="140"/>
      <c r="COL13" s="140"/>
      <c r="COM13" s="140"/>
      <c r="CON13" s="140"/>
      <c r="COO13" s="140"/>
      <c r="COP13" s="140"/>
      <c r="COQ13" s="140"/>
      <c r="COR13" s="140"/>
      <c r="COS13" s="140"/>
      <c r="COT13" s="140"/>
      <c r="COU13" s="140"/>
      <c r="COV13" s="140"/>
      <c r="COW13" s="140"/>
      <c r="COX13" s="140"/>
      <c r="COY13" s="140"/>
      <c r="COZ13" s="140"/>
      <c r="CPA13" s="140"/>
      <c r="CPB13" s="140"/>
      <c r="CPC13" s="140"/>
      <c r="CPD13" s="140"/>
      <c r="CPE13" s="140"/>
      <c r="CPF13" s="140"/>
      <c r="CPG13" s="140"/>
      <c r="CPH13" s="140"/>
      <c r="CPI13" s="140"/>
      <c r="CPJ13" s="140"/>
      <c r="CPK13" s="140"/>
      <c r="CPL13" s="140"/>
      <c r="CPM13" s="140"/>
      <c r="CPN13" s="140"/>
      <c r="CPO13" s="140"/>
      <c r="CPP13" s="140"/>
      <c r="CPQ13" s="140"/>
      <c r="CPR13" s="140"/>
      <c r="CPS13" s="140"/>
      <c r="CPT13" s="140"/>
      <c r="CPU13" s="140"/>
      <c r="CPV13" s="140"/>
      <c r="CPW13" s="140"/>
      <c r="CPX13" s="140"/>
      <c r="CPY13" s="140"/>
      <c r="CPZ13" s="140"/>
      <c r="CQA13" s="140"/>
      <c r="CQB13" s="140"/>
      <c r="CQC13" s="140"/>
      <c r="CQD13" s="140"/>
      <c r="CQE13" s="140"/>
      <c r="CQF13" s="140"/>
      <c r="CQG13" s="140"/>
      <c r="CQH13" s="140"/>
      <c r="CQI13" s="140"/>
      <c r="CQJ13" s="140"/>
      <c r="CQK13" s="140"/>
      <c r="CQL13" s="140"/>
      <c r="CQM13" s="140"/>
      <c r="CQN13" s="140"/>
      <c r="CQO13" s="140"/>
      <c r="CQP13" s="140"/>
      <c r="CQQ13" s="140"/>
      <c r="CQR13" s="140"/>
      <c r="CQS13" s="140"/>
      <c r="CQT13" s="140"/>
      <c r="CQU13" s="140"/>
      <c r="CQV13" s="140"/>
      <c r="CQW13" s="140"/>
      <c r="CQX13" s="140"/>
      <c r="CQY13" s="140"/>
      <c r="CQZ13" s="140"/>
      <c r="CRA13" s="140"/>
      <c r="CRB13" s="140"/>
      <c r="CRC13" s="140"/>
      <c r="CRD13" s="140"/>
      <c r="CRE13" s="140"/>
      <c r="CRF13" s="140"/>
      <c r="CRG13" s="140"/>
      <c r="CRH13" s="140"/>
      <c r="CRI13" s="140"/>
      <c r="CRJ13" s="140"/>
      <c r="CRK13" s="140"/>
      <c r="CRL13" s="140"/>
      <c r="CRM13" s="140"/>
      <c r="CRN13" s="140"/>
      <c r="CRO13" s="140"/>
      <c r="CRP13" s="140"/>
      <c r="CRQ13" s="140"/>
      <c r="CRR13" s="140"/>
      <c r="CRS13" s="140"/>
      <c r="CRT13" s="140"/>
      <c r="CRU13" s="140"/>
      <c r="CRV13" s="140"/>
      <c r="CRW13" s="140"/>
      <c r="CRX13" s="140"/>
      <c r="CRY13" s="140"/>
      <c r="CRZ13" s="140"/>
      <c r="CSA13" s="140"/>
      <c r="CSB13" s="140"/>
      <c r="CSC13" s="140"/>
      <c r="CSD13" s="140"/>
      <c r="CSE13" s="140"/>
      <c r="CSF13" s="140"/>
      <c r="CSG13" s="140"/>
      <c r="CSH13" s="140"/>
      <c r="CSI13" s="140"/>
      <c r="CSJ13" s="140"/>
      <c r="CSK13" s="140"/>
      <c r="CSL13" s="140"/>
      <c r="CSM13" s="140"/>
      <c r="CSN13" s="140"/>
      <c r="CSO13" s="140"/>
      <c r="CSP13" s="140"/>
      <c r="CSQ13" s="140"/>
      <c r="CSR13" s="140"/>
      <c r="CSS13" s="140"/>
      <c r="CST13" s="140"/>
      <c r="CSU13" s="140"/>
      <c r="CSV13" s="140"/>
      <c r="CSW13" s="140"/>
      <c r="CSX13" s="140"/>
      <c r="CSY13" s="140"/>
      <c r="CSZ13" s="140"/>
      <c r="CTA13" s="140"/>
      <c r="CTB13" s="140"/>
      <c r="CTC13" s="140"/>
      <c r="CTD13" s="140"/>
      <c r="CTE13" s="140"/>
      <c r="CTF13" s="140"/>
      <c r="CTG13" s="140"/>
      <c r="CTH13" s="140"/>
      <c r="CTI13" s="140"/>
      <c r="CTJ13" s="140"/>
      <c r="CTK13" s="140"/>
      <c r="CTL13" s="140"/>
      <c r="CTM13" s="140"/>
      <c r="CTN13" s="140"/>
      <c r="CTO13" s="140"/>
      <c r="CTP13" s="140"/>
      <c r="CTQ13" s="140"/>
      <c r="CTR13" s="140"/>
      <c r="CTS13" s="140"/>
      <c r="CTT13" s="140"/>
      <c r="CTU13" s="140"/>
      <c r="CTV13" s="140"/>
      <c r="CTW13" s="140"/>
      <c r="CTX13" s="140"/>
      <c r="CTY13" s="140"/>
      <c r="CTZ13" s="140"/>
      <c r="CUA13" s="140"/>
      <c r="CUB13" s="140"/>
      <c r="CUC13" s="140"/>
      <c r="CUD13" s="140"/>
      <c r="CUE13" s="140"/>
      <c r="CUF13" s="140"/>
      <c r="CUG13" s="140"/>
      <c r="CUH13" s="140"/>
      <c r="CUI13" s="140"/>
      <c r="CUJ13" s="140"/>
      <c r="CUK13" s="140"/>
      <c r="CUL13" s="140"/>
      <c r="CUM13" s="140"/>
      <c r="CUN13" s="140"/>
      <c r="CUO13" s="140"/>
      <c r="CUP13" s="140"/>
      <c r="CUQ13" s="140"/>
      <c r="CUR13" s="140"/>
      <c r="CUS13" s="140"/>
      <c r="CUT13" s="140"/>
      <c r="CUU13" s="140"/>
      <c r="CUV13" s="140"/>
      <c r="CUW13" s="140"/>
      <c r="CUX13" s="140"/>
      <c r="CUY13" s="140"/>
      <c r="CVK13" s="140"/>
      <c r="CVL13" s="140"/>
      <c r="CVM13" s="140"/>
      <c r="CVN13" s="140"/>
      <c r="CVO13" s="140"/>
      <c r="CVP13" s="140"/>
      <c r="CVQ13" s="140"/>
      <c r="CVR13" s="140"/>
      <c r="CVS13" s="140"/>
      <c r="CVT13" s="140"/>
      <c r="CVU13" s="140"/>
      <c r="CVV13" s="140"/>
      <c r="CVW13" s="140"/>
      <c r="CVX13" s="140"/>
      <c r="CVY13" s="140"/>
      <c r="CVZ13" s="140"/>
      <c r="CWA13" s="140"/>
      <c r="CWB13" s="140"/>
      <c r="CWC13" s="140"/>
      <c r="CWD13" s="140"/>
      <c r="CWE13" s="140"/>
      <c r="CWF13" s="140"/>
      <c r="CWG13" s="140"/>
      <c r="CWH13" s="140"/>
      <c r="CWI13" s="140"/>
      <c r="CWJ13" s="140"/>
      <c r="CWK13" s="140"/>
      <c r="CWL13" s="140"/>
      <c r="CWM13" s="140"/>
      <c r="CWN13" s="140"/>
      <c r="CWO13" s="140"/>
      <c r="CWP13" s="140"/>
      <c r="CWQ13" s="140"/>
      <c r="CWR13" s="140"/>
      <c r="CWS13" s="140"/>
      <c r="CWT13" s="140"/>
      <c r="CWU13" s="140"/>
      <c r="CWV13" s="140"/>
      <c r="CWW13" s="140"/>
      <c r="CWX13" s="140"/>
      <c r="CWY13" s="140"/>
      <c r="CWZ13" s="140"/>
      <c r="CXA13" s="140"/>
      <c r="CXB13" s="140"/>
      <c r="CXC13" s="140"/>
      <c r="CXD13" s="140"/>
      <c r="CXE13" s="140"/>
      <c r="CXF13" s="140"/>
      <c r="CXG13" s="140"/>
      <c r="CXH13" s="140"/>
      <c r="CXI13" s="140"/>
      <c r="CXJ13" s="140"/>
      <c r="CXK13" s="140"/>
      <c r="CXL13" s="140"/>
      <c r="CXM13" s="140"/>
      <c r="CXN13" s="140"/>
      <c r="CXO13" s="140"/>
      <c r="CXP13" s="140"/>
      <c r="CXQ13" s="140"/>
      <c r="CXR13" s="140"/>
      <c r="CXS13" s="140"/>
      <c r="CXT13" s="140"/>
      <c r="CXU13" s="140"/>
      <c r="CXV13" s="140"/>
      <c r="CXW13" s="140"/>
      <c r="CXX13" s="140"/>
      <c r="CXY13" s="140"/>
      <c r="CXZ13" s="140"/>
      <c r="CYA13" s="140"/>
      <c r="CYB13" s="140"/>
      <c r="CYC13" s="140"/>
      <c r="CYD13" s="140"/>
      <c r="CYE13" s="140"/>
      <c r="CYF13" s="140"/>
      <c r="CYG13" s="140"/>
      <c r="CYH13" s="140"/>
      <c r="CYI13" s="140"/>
      <c r="CYJ13" s="140"/>
      <c r="CYK13" s="140"/>
      <c r="CYL13" s="140"/>
      <c r="CYM13" s="140"/>
      <c r="CYN13" s="140"/>
      <c r="CYO13" s="140"/>
      <c r="CYP13" s="140"/>
      <c r="CYQ13" s="140"/>
      <c r="CYR13" s="140"/>
      <c r="CYS13" s="140"/>
      <c r="CYT13" s="140"/>
      <c r="CYU13" s="140"/>
      <c r="CYV13" s="140"/>
      <c r="CYW13" s="140"/>
      <c r="CYX13" s="140"/>
      <c r="CYY13" s="140"/>
      <c r="CYZ13" s="140"/>
      <c r="CZA13" s="140"/>
      <c r="CZB13" s="140"/>
      <c r="CZC13" s="140"/>
      <c r="CZD13" s="140"/>
      <c r="CZE13" s="140"/>
      <c r="CZF13" s="140"/>
      <c r="CZG13" s="140"/>
      <c r="CZH13" s="140"/>
      <c r="CZI13" s="140"/>
      <c r="CZJ13" s="140"/>
      <c r="CZK13" s="140"/>
      <c r="CZL13" s="140"/>
      <c r="CZM13" s="140"/>
      <c r="CZN13" s="140"/>
      <c r="CZO13" s="140"/>
      <c r="CZP13" s="140"/>
      <c r="CZQ13" s="140"/>
      <c r="CZR13" s="140"/>
      <c r="CZS13" s="140"/>
      <c r="CZT13" s="140"/>
      <c r="CZU13" s="140"/>
      <c r="CZV13" s="140"/>
      <c r="CZW13" s="140"/>
      <c r="CZX13" s="140"/>
      <c r="CZY13" s="140"/>
      <c r="CZZ13" s="140"/>
      <c r="DAA13" s="140"/>
      <c r="DAB13" s="140"/>
      <c r="DAC13" s="140"/>
      <c r="DAD13" s="140"/>
      <c r="DAE13" s="140"/>
      <c r="DAF13" s="140"/>
      <c r="DAG13" s="140"/>
      <c r="DAH13" s="140"/>
      <c r="DAI13" s="140"/>
      <c r="DAJ13" s="140"/>
      <c r="DAK13" s="140"/>
      <c r="DAL13" s="140"/>
      <c r="DAM13" s="140"/>
      <c r="DAN13" s="140"/>
      <c r="DAO13" s="140"/>
      <c r="DAP13" s="140"/>
      <c r="DAQ13" s="140"/>
      <c r="DAR13" s="140"/>
      <c r="DAS13" s="140"/>
      <c r="DAT13" s="140"/>
      <c r="DAU13" s="140"/>
      <c r="DAV13" s="140"/>
      <c r="DAW13" s="140"/>
      <c r="DAX13" s="140"/>
      <c r="DAY13" s="140"/>
      <c r="DAZ13" s="140"/>
      <c r="DBA13" s="140"/>
      <c r="DBB13" s="140"/>
      <c r="DBC13" s="140"/>
      <c r="DBD13" s="140"/>
      <c r="DBE13" s="140"/>
      <c r="DBF13" s="140"/>
      <c r="DBG13" s="140"/>
      <c r="DBH13" s="140"/>
      <c r="DBI13" s="140"/>
      <c r="DBJ13" s="140"/>
      <c r="DBK13" s="140"/>
      <c r="DBL13" s="140"/>
      <c r="DBM13" s="140"/>
      <c r="DBN13" s="140"/>
      <c r="DBO13" s="140"/>
      <c r="DBP13" s="140"/>
      <c r="DBQ13" s="140"/>
      <c r="DBR13" s="140"/>
      <c r="DBS13" s="140"/>
      <c r="DBT13" s="140"/>
      <c r="DBU13" s="140"/>
      <c r="DBV13" s="140"/>
      <c r="DBW13" s="140"/>
      <c r="DBX13" s="140"/>
      <c r="DBY13" s="140"/>
      <c r="DBZ13" s="140"/>
      <c r="DCA13" s="140"/>
      <c r="DCB13" s="140"/>
      <c r="DCC13" s="140"/>
      <c r="DCD13" s="140"/>
      <c r="DCE13" s="140"/>
      <c r="DCF13" s="140"/>
      <c r="DCG13" s="140"/>
      <c r="DCH13" s="140"/>
      <c r="DCI13" s="140"/>
      <c r="DCJ13" s="140"/>
      <c r="DCK13" s="140"/>
      <c r="DCL13" s="140"/>
      <c r="DCM13" s="140"/>
      <c r="DCN13" s="140"/>
      <c r="DCO13" s="140"/>
      <c r="DCP13" s="140"/>
      <c r="DCQ13" s="140"/>
      <c r="DCR13" s="140"/>
      <c r="DCS13" s="140"/>
      <c r="DCT13" s="140"/>
      <c r="DCU13" s="140"/>
      <c r="DCV13" s="140"/>
      <c r="DCW13" s="140"/>
      <c r="DCX13" s="140"/>
      <c r="DCY13" s="140"/>
      <c r="DCZ13" s="140"/>
      <c r="DDA13" s="140"/>
      <c r="DDB13" s="140"/>
      <c r="DDC13" s="140"/>
      <c r="DDD13" s="140"/>
      <c r="DDE13" s="140"/>
      <c r="DDF13" s="140"/>
      <c r="DDG13" s="140"/>
      <c r="DDH13" s="140"/>
      <c r="DDI13" s="140"/>
      <c r="DDJ13" s="140"/>
      <c r="DDK13" s="140"/>
      <c r="DDL13" s="140"/>
      <c r="DDM13" s="140"/>
      <c r="DDN13" s="140"/>
      <c r="DDO13" s="140"/>
      <c r="DDP13" s="140"/>
      <c r="DDQ13" s="140"/>
      <c r="DDR13" s="140"/>
      <c r="DDS13" s="140"/>
      <c r="DDT13" s="140"/>
      <c r="DDU13" s="140"/>
      <c r="DDV13" s="140"/>
      <c r="DDW13" s="140"/>
      <c r="DDX13" s="140"/>
      <c r="DDY13" s="140"/>
      <c r="DDZ13" s="140"/>
      <c r="DEA13" s="140"/>
      <c r="DEB13" s="140"/>
      <c r="DEC13" s="140"/>
      <c r="DED13" s="140"/>
      <c r="DEE13" s="140"/>
      <c r="DEF13" s="140"/>
      <c r="DEG13" s="140"/>
      <c r="DEH13" s="140"/>
      <c r="DEI13" s="140"/>
      <c r="DEJ13" s="140"/>
      <c r="DEK13" s="140"/>
      <c r="DEL13" s="140"/>
      <c r="DEM13" s="140"/>
      <c r="DEN13" s="140"/>
      <c r="DEO13" s="140"/>
      <c r="DEP13" s="140"/>
      <c r="DEQ13" s="140"/>
      <c r="DER13" s="140"/>
      <c r="DES13" s="140"/>
      <c r="DET13" s="140"/>
      <c r="DEU13" s="140"/>
      <c r="DFG13" s="140"/>
      <c r="DFH13" s="140"/>
      <c r="DFI13" s="140"/>
      <c r="DFJ13" s="140"/>
      <c r="DFK13" s="140"/>
      <c r="DFL13" s="140"/>
      <c r="DFM13" s="140"/>
      <c r="DFN13" s="140"/>
      <c r="DFO13" s="140"/>
      <c r="DFP13" s="140"/>
      <c r="DFQ13" s="140"/>
      <c r="DFR13" s="140"/>
      <c r="DFS13" s="140"/>
      <c r="DFT13" s="140"/>
      <c r="DFU13" s="140"/>
      <c r="DFV13" s="140"/>
      <c r="DFW13" s="140"/>
      <c r="DFX13" s="140"/>
      <c r="DFY13" s="140"/>
      <c r="DFZ13" s="140"/>
      <c r="DGA13" s="140"/>
      <c r="DGB13" s="140"/>
      <c r="DGC13" s="140"/>
      <c r="DGD13" s="140"/>
      <c r="DGE13" s="140"/>
      <c r="DGF13" s="140"/>
      <c r="DGG13" s="140"/>
      <c r="DGH13" s="140"/>
      <c r="DGI13" s="140"/>
      <c r="DGJ13" s="140"/>
      <c r="DGK13" s="140"/>
      <c r="DGL13" s="140"/>
      <c r="DGM13" s="140"/>
      <c r="DGN13" s="140"/>
      <c r="DGO13" s="140"/>
      <c r="DGP13" s="140"/>
      <c r="DGQ13" s="140"/>
      <c r="DGR13" s="140"/>
      <c r="DGS13" s="140"/>
      <c r="DGT13" s="140"/>
      <c r="DGU13" s="140"/>
      <c r="DGV13" s="140"/>
      <c r="DGW13" s="140"/>
      <c r="DGX13" s="140"/>
      <c r="DGY13" s="140"/>
      <c r="DGZ13" s="140"/>
      <c r="DHA13" s="140"/>
      <c r="DHB13" s="140"/>
      <c r="DHC13" s="140"/>
      <c r="DHD13" s="140"/>
      <c r="DHE13" s="140"/>
      <c r="DHF13" s="140"/>
      <c r="DHG13" s="140"/>
      <c r="DHH13" s="140"/>
      <c r="DHI13" s="140"/>
      <c r="DHJ13" s="140"/>
      <c r="DHK13" s="140"/>
      <c r="DHL13" s="140"/>
      <c r="DHM13" s="140"/>
      <c r="DHN13" s="140"/>
      <c r="DHO13" s="140"/>
      <c r="DHP13" s="140"/>
      <c r="DHQ13" s="140"/>
      <c r="DHR13" s="140"/>
      <c r="DHS13" s="140"/>
      <c r="DHT13" s="140"/>
      <c r="DHU13" s="140"/>
      <c r="DHV13" s="140"/>
      <c r="DHW13" s="140"/>
      <c r="DHX13" s="140"/>
      <c r="DHY13" s="140"/>
      <c r="DHZ13" s="140"/>
      <c r="DIA13" s="140"/>
      <c r="DIB13" s="140"/>
      <c r="DIC13" s="140"/>
      <c r="DID13" s="140"/>
      <c r="DIE13" s="140"/>
      <c r="DIF13" s="140"/>
      <c r="DIG13" s="140"/>
      <c r="DIH13" s="140"/>
      <c r="DII13" s="140"/>
      <c r="DIJ13" s="140"/>
      <c r="DIK13" s="140"/>
      <c r="DIL13" s="140"/>
      <c r="DIM13" s="140"/>
      <c r="DIN13" s="140"/>
      <c r="DIO13" s="140"/>
      <c r="DIP13" s="140"/>
      <c r="DIQ13" s="140"/>
      <c r="DIR13" s="140"/>
      <c r="DIS13" s="140"/>
      <c r="DIT13" s="140"/>
      <c r="DIU13" s="140"/>
      <c r="DIV13" s="140"/>
      <c r="DIW13" s="140"/>
      <c r="DIX13" s="140"/>
      <c r="DIY13" s="140"/>
      <c r="DIZ13" s="140"/>
      <c r="DJA13" s="140"/>
      <c r="DJB13" s="140"/>
      <c r="DJC13" s="140"/>
      <c r="DJD13" s="140"/>
      <c r="DJE13" s="140"/>
      <c r="DJF13" s="140"/>
      <c r="DJG13" s="140"/>
      <c r="DJH13" s="140"/>
      <c r="DJI13" s="140"/>
      <c r="DJJ13" s="140"/>
      <c r="DJK13" s="140"/>
      <c r="DJL13" s="140"/>
      <c r="DJM13" s="140"/>
      <c r="DJN13" s="140"/>
      <c r="DJO13" s="140"/>
      <c r="DJP13" s="140"/>
      <c r="DJQ13" s="140"/>
      <c r="DJR13" s="140"/>
      <c r="DJS13" s="140"/>
      <c r="DJT13" s="140"/>
      <c r="DJU13" s="140"/>
      <c r="DJV13" s="140"/>
      <c r="DJW13" s="140"/>
      <c r="DJX13" s="140"/>
      <c r="DJY13" s="140"/>
      <c r="DJZ13" s="140"/>
      <c r="DKA13" s="140"/>
      <c r="DKB13" s="140"/>
      <c r="DKC13" s="140"/>
      <c r="DKD13" s="140"/>
      <c r="DKE13" s="140"/>
      <c r="DKF13" s="140"/>
      <c r="DKG13" s="140"/>
      <c r="DKH13" s="140"/>
      <c r="DKI13" s="140"/>
      <c r="DKJ13" s="140"/>
      <c r="DKK13" s="140"/>
      <c r="DKL13" s="140"/>
      <c r="DKM13" s="140"/>
      <c r="DKN13" s="140"/>
      <c r="DKO13" s="140"/>
      <c r="DKP13" s="140"/>
      <c r="DKQ13" s="140"/>
      <c r="DKR13" s="140"/>
      <c r="DKS13" s="140"/>
      <c r="DKT13" s="140"/>
      <c r="DKU13" s="140"/>
      <c r="DKV13" s="140"/>
      <c r="DKW13" s="140"/>
      <c r="DKX13" s="140"/>
      <c r="DKY13" s="140"/>
      <c r="DKZ13" s="140"/>
      <c r="DLA13" s="140"/>
      <c r="DLB13" s="140"/>
      <c r="DLC13" s="140"/>
      <c r="DLD13" s="140"/>
      <c r="DLE13" s="140"/>
      <c r="DLF13" s="140"/>
      <c r="DLG13" s="140"/>
      <c r="DLH13" s="140"/>
      <c r="DLI13" s="140"/>
      <c r="DLJ13" s="140"/>
      <c r="DLK13" s="140"/>
      <c r="DLL13" s="140"/>
      <c r="DLM13" s="140"/>
      <c r="DLN13" s="140"/>
      <c r="DLO13" s="140"/>
      <c r="DLP13" s="140"/>
      <c r="DLQ13" s="140"/>
      <c r="DLR13" s="140"/>
      <c r="DLS13" s="140"/>
      <c r="DLT13" s="140"/>
      <c r="DLU13" s="140"/>
      <c r="DLV13" s="140"/>
      <c r="DLW13" s="140"/>
      <c r="DLX13" s="140"/>
      <c r="DLY13" s="140"/>
      <c r="DLZ13" s="140"/>
      <c r="DMA13" s="140"/>
      <c r="DMB13" s="140"/>
      <c r="DMC13" s="140"/>
      <c r="DMD13" s="140"/>
      <c r="DME13" s="140"/>
      <c r="DMF13" s="140"/>
      <c r="DMG13" s="140"/>
      <c r="DMH13" s="140"/>
      <c r="DMI13" s="140"/>
      <c r="DMJ13" s="140"/>
      <c r="DMK13" s="140"/>
      <c r="DML13" s="140"/>
      <c r="DMM13" s="140"/>
      <c r="DMN13" s="140"/>
      <c r="DMO13" s="140"/>
      <c r="DMP13" s="140"/>
      <c r="DMQ13" s="140"/>
      <c r="DMR13" s="140"/>
      <c r="DMS13" s="140"/>
      <c r="DMT13" s="140"/>
      <c r="DMU13" s="140"/>
      <c r="DMV13" s="140"/>
      <c r="DMW13" s="140"/>
      <c r="DMX13" s="140"/>
      <c r="DMY13" s="140"/>
      <c r="DMZ13" s="140"/>
      <c r="DNA13" s="140"/>
      <c r="DNB13" s="140"/>
      <c r="DNC13" s="140"/>
      <c r="DND13" s="140"/>
      <c r="DNE13" s="140"/>
      <c r="DNF13" s="140"/>
      <c r="DNG13" s="140"/>
      <c r="DNH13" s="140"/>
      <c r="DNI13" s="140"/>
      <c r="DNJ13" s="140"/>
      <c r="DNK13" s="140"/>
      <c r="DNL13" s="140"/>
      <c r="DNM13" s="140"/>
      <c r="DNN13" s="140"/>
      <c r="DNO13" s="140"/>
      <c r="DNP13" s="140"/>
      <c r="DNQ13" s="140"/>
      <c r="DNR13" s="140"/>
      <c r="DNS13" s="140"/>
      <c r="DNT13" s="140"/>
      <c r="DNU13" s="140"/>
      <c r="DNV13" s="140"/>
      <c r="DNW13" s="140"/>
      <c r="DNX13" s="140"/>
      <c r="DNY13" s="140"/>
      <c r="DNZ13" s="140"/>
      <c r="DOA13" s="140"/>
      <c r="DOB13" s="140"/>
      <c r="DOC13" s="140"/>
      <c r="DOD13" s="140"/>
      <c r="DOE13" s="140"/>
      <c r="DOF13" s="140"/>
      <c r="DOG13" s="140"/>
      <c r="DOH13" s="140"/>
      <c r="DOI13" s="140"/>
      <c r="DOJ13" s="140"/>
      <c r="DOK13" s="140"/>
      <c r="DOL13" s="140"/>
      <c r="DOM13" s="140"/>
      <c r="DON13" s="140"/>
      <c r="DOO13" s="140"/>
      <c r="DOP13" s="140"/>
      <c r="DOQ13" s="140"/>
      <c r="DPC13" s="140"/>
      <c r="DPD13" s="140"/>
      <c r="DPE13" s="140"/>
      <c r="DPF13" s="140"/>
      <c r="DPG13" s="140"/>
      <c r="DPH13" s="140"/>
      <c r="DPI13" s="140"/>
      <c r="DPJ13" s="140"/>
      <c r="DPK13" s="140"/>
      <c r="DPL13" s="140"/>
      <c r="DPM13" s="140"/>
      <c r="DPN13" s="140"/>
      <c r="DPO13" s="140"/>
      <c r="DPP13" s="140"/>
      <c r="DPQ13" s="140"/>
      <c r="DPR13" s="140"/>
      <c r="DPS13" s="140"/>
      <c r="DPT13" s="140"/>
      <c r="DPU13" s="140"/>
      <c r="DPV13" s="140"/>
      <c r="DPW13" s="140"/>
      <c r="DPX13" s="140"/>
      <c r="DPY13" s="140"/>
      <c r="DPZ13" s="140"/>
      <c r="DQA13" s="140"/>
      <c r="DQB13" s="140"/>
      <c r="DQC13" s="140"/>
      <c r="DQD13" s="140"/>
      <c r="DQE13" s="140"/>
      <c r="DQF13" s="140"/>
      <c r="DQG13" s="140"/>
      <c r="DQH13" s="140"/>
      <c r="DQI13" s="140"/>
      <c r="DQJ13" s="140"/>
      <c r="DQK13" s="140"/>
      <c r="DQL13" s="140"/>
      <c r="DQM13" s="140"/>
      <c r="DQN13" s="140"/>
      <c r="DQO13" s="140"/>
      <c r="DQP13" s="140"/>
      <c r="DQQ13" s="140"/>
      <c r="DQR13" s="140"/>
      <c r="DQS13" s="140"/>
      <c r="DQT13" s="140"/>
      <c r="DQU13" s="140"/>
      <c r="DQV13" s="140"/>
      <c r="DQW13" s="140"/>
      <c r="DQX13" s="140"/>
      <c r="DQY13" s="140"/>
      <c r="DQZ13" s="140"/>
      <c r="DRA13" s="140"/>
      <c r="DRB13" s="140"/>
      <c r="DRC13" s="140"/>
      <c r="DRD13" s="140"/>
      <c r="DRE13" s="140"/>
      <c r="DRF13" s="140"/>
      <c r="DRG13" s="140"/>
      <c r="DRH13" s="140"/>
      <c r="DRI13" s="140"/>
      <c r="DRJ13" s="140"/>
      <c r="DRK13" s="140"/>
      <c r="DRL13" s="140"/>
      <c r="DRM13" s="140"/>
      <c r="DRN13" s="140"/>
      <c r="DRO13" s="140"/>
      <c r="DRP13" s="140"/>
      <c r="DRQ13" s="140"/>
      <c r="DRR13" s="140"/>
      <c r="DRS13" s="140"/>
      <c r="DRT13" s="140"/>
      <c r="DRU13" s="140"/>
      <c r="DRV13" s="140"/>
      <c r="DRW13" s="140"/>
      <c r="DRX13" s="140"/>
      <c r="DRY13" s="140"/>
      <c r="DRZ13" s="140"/>
      <c r="DSA13" s="140"/>
      <c r="DSB13" s="140"/>
      <c r="DSC13" s="140"/>
      <c r="DSD13" s="140"/>
      <c r="DSE13" s="140"/>
      <c r="DSF13" s="140"/>
      <c r="DSG13" s="140"/>
      <c r="DSH13" s="140"/>
      <c r="DSI13" s="140"/>
      <c r="DSJ13" s="140"/>
      <c r="DSK13" s="140"/>
      <c r="DSL13" s="140"/>
      <c r="DSM13" s="140"/>
      <c r="DSN13" s="140"/>
      <c r="DSO13" s="140"/>
      <c r="DSP13" s="140"/>
      <c r="DSQ13" s="140"/>
      <c r="DSR13" s="140"/>
      <c r="DSS13" s="140"/>
      <c r="DST13" s="140"/>
      <c r="DSU13" s="140"/>
      <c r="DSV13" s="140"/>
      <c r="DSW13" s="140"/>
      <c r="DSX13" s="140"/>
      <c r="DSY13" s="140"/>
      <c r="DSZ13" s="140"/>
      <c r="DTA13" s="140"/>
      <c r="DTB13" s="140"/>
      <c r="DTC13" s="140"/>
      <c r="DTD13" s="140"/>
      <c r="DTE13" s="140"/>
      <c r="DTF13" s="140"/>
      <c r="DTG13" s="140"/>
      <c r="DTH13" s="140"/>
      <c r="DTI13" s="140"/>
      <c r="DTJ13" s="140"/>
      <c r="DTK13" s="140"/>
      <c r="DTL13" s="140"/>
      <c r="DTM13" s="140"/>
      <c r="DTN13" s="140"/>
      <c r="DTO13" s="140"/>
      <c r="DTP13" s="140"/>
      <c r="DTQ13" s="140"/>
      <c r="DTR13" s="140"/>
      <c r="DTS13" s="140"/>
      <c r="DTT13" s="140"/>
      <c r="DTU13" s="140"/>
      <c r="DTV13" s="140"/>
      <c r="DTW13" s="140"/>
      <c r="DTX13" s="140"/>
      <c r="DTY13" s="140"/>
      <c r="DTZ13" s="140"/>
      <c r="DUA13" s="140"/>
      <c r="DUB13" s="140"/>
      <c r="DUC13" s="140"/>
      <c r="DUD13" s="140"/>
      <c r="DUE13" s="140"/>
      <c r="DUF13" s="140"/>
      <c r="DUG13" s="140"/>
      <c r="DUH13" s="140"/>
      <c r="DUI13" s="140"/>
      <c r="DUJ13" s="140"/>
      <c r="DUK13" s="140"/>
      <c r="DUL13" s="140"/>
      <c r="DUM13" s="140"/>
      <c r="DUN13" s="140"/>
      <c r="DUO13" s="140"/>
      <c r="DUP13" s="140"/>
      <c r="DUQ13" s="140"/>
      <c r="DUR13" s="140"/>
      <c r="DUS13" s="140"/>
      <c r="DUT13" s="140"/>
      <c r="DUU13" s="140"/>
      <c r="DUV13" s="140"/>
      <c r="DUW13" s="140"/>
      <c r="DUX13" s="140"/>
      <c r="DUY13" s="140"/>
      <c r="DUZ13" s="140"/>
      <c r="DVA13" s="140"/>
      <c r="DVB13" s="140"/>
      <c r="DVC13" s="140"/>
      <c r="DVD13" s="140"/>
      <c r="DVE13" s="140"/>
      <c r="DVF13" s="140"/>
      <c r="DVG13" s="140"/>
      <c r="DVH13" s="140"/>
      <c r="DVI13" s="140"/>
      <c r="DVJ13" s="140"/>
      <c r="DVK13" s="140"/>
      <c r="DVL13" s="140"/>
      <c r="DVM13" s="140"/>
      <c r="DVN13" s="140"/>
      <c r="DVO13" s="140"/>
      <c r="DVP13" s="140"/>
      <c r="DVQ13" s="140"/>
      <c r="DVR13" s="140"/>
      <c r="DVS13" s="140"/>
      <c r="DVT13" s="140"/>
      <c r="DVU13" s="140"/>
      <c r="DVV13" s="140"/>
      <c r="DVW13" s="140"/>
      <c r="DVX13" s="140"/>
      <c r="DVY13" s="140"/>
      <c r="DVZ13" s="140"/>
      <c r="DWA13" s="140"/>
      <c r="DWB13" s="140"/>
      <c r="DWC13" s="140"/>
      <c r="DWD13" s="140"/>
      <c r="DWE13" s="140"/>
      <c r="DWF13" s="140"/>
      <c r="DWG13" s="140"/>
      <c r="DWH13" s="140"/>
      <c r="DWI13" s="140"/>
      <c r="DWJ13" s="140"/>
      <c r="DWK13" s="140"/>
      <c r="DWL13" s="140"/>
      <c r="DWM13" s="140"/>
      <c r="DWN13" s="140"/>
      <c r="DWO13" s="140"/>
      <c r="DWP13" s="140"/>
      <c r="DWQ13" s="140"/>
      <c r="DWR13" s="140"/>
      <c r="DWS13" s="140"/>
      <c r="DWT13" s="140"/>
      <c r="DWU13" s="140"/>
      <c r="DWV13" s="140"/>
      <c r="DWW13" s="140"/>
      <c r="DWX13" s="140"/>
      <c r="DWY13" s="140"/>
      <c r="DWZ13" s="140"/>
      <c r="DXA13" s="140"/>
      <c r="DXB13" s="140"/>
      <c r="DXC13" s="140"/>
      <c r="DXD13" s="140"/>
      <c r="DXE13" s="140"/>
      <c r="DXF13" s="140"/>
      <c r="DXG13" s="140"/>
      <c r="DXH13" s="140"/>
      <c r="DXI13" s="140"/>
      <c r="DXJ13" s="140"/>
      <c r="DXK13" s="140"/>
      <c r="DXL13" s="140"/>
      <c r="DXM13" s="140"/>
      <c r="DXN13" s="140"/>
      <c r="DXO13" s="140"/>
      <c r="DXP13" s="140"/>
      <c r="DXQ13" s="140"/>
      <c r="DXR13" s="140"/>
      <c r="DXS13" s="140"/>
      <c r="DXT13" s="140"/>
      <c r="DXU13" s="140"/>
      <c r="DXV13" s="140"/>
      <c r="DXW13" s="140"/>
      <c r="DXX13" s="140"/>
      <c r="DXY13" s="140"/>
      <c r="DXZ13" s="140"/>
      <c r="DYA13" s="140"/>
      <c r="DYB13" s="140"/>
      <c r="DYC13" s="140"/>
      <c r="DYD13" s="140"/>
      <c r="DYE13" s="140"/>
      <c r="DYF13" s="140"/>
      <c r="DYG13" s="140"/>
      <c r="DYH13" s="140"/>
      <c r="DYI13" s="140"/>
      <c r="DYJ13" s="140"/>
      <c r="DYK13" s="140"/>
      <c r="DYL13" s="140"/>
      <c r="DYM13" s="140"/>
      <c r="DYY13" s="140"/>
      <c r="DYZ13" s="140"/>
      <c r="DZA13" s="140"/>
      <c r="DZB13" s="140"/>
      <c r="DZC13" s="140"/>
      <c r="DZD13" s="140"/>
      <c r="DZE13" s="140"/>
      <c r="DZF13" s="140"/>
      <c r="DZG13" s="140"/>
      <c r="DZH13" s="140"/>
      <c r="DZI13" s="140"/>
      <c r="DZJ13" s="140"/>
      <c r="DZK13" s="140"/>
      <c r="DZL13" s="140"/>
      <c r="DZM13" s="140"/>
      <c r="DZN13" s="140"/>
      <c r="DZO13" s="140"/>
      <c r="DZP13" s="140"/>
      <c r="DZQ13" s="140"/>
      <c r="DZR13" s="140"/>
      <c r="DZS13" s="140"/>
      <c r="DZT13" s="140"/>
      <c r="DZU13" s="140"/>
      <c r="DZV13" s="140"/>
      <c r="DZW13" s="140"/>
      <c r="DZX13" s="140"/>
      <c r="DZY13" s="140"/>
      <c r="DZZ13" s="140"/>
      <c r="EAA13" s="140"/>
      <c r="EAB13" s="140"/>
      <c r="EAC13" s="140"/>
      <c r="EAD13" s="140"/>
      <c r="EAE13" s="140"/>
      <c r="EAF13" s="140"/>
      <c r="EAG13" s="140"/>
      <c r="EAH13" s="140"/>
      <c r="EAI13" s="140"/>
      <c r="EAJ13" s="140"/>
      <c r="EAK13" s="140"/>
      <c r="EAL13" s="140"/>
      <c r="EAM13" s="140"/>
      <c r="EAN13" s="140"/>
      <c r="EAO13" s="140"/>
      <c r="EAP13" s="140"/>
      <c r="EAQ13" s="140"/>
      <c r="EAR13" s="140"/>
      <c r="EAS13" s="140"/>
      <c r="EAT13" s="140"/>
      <c r="EAU13" s="140"/>
      <c r="EAV13" s="140"/>
      <c r="EAW13" s="140"/>
      <c r="EAX13" s="140"/>
      <c r="EAY13" s="140"/>
      <c r="EAZ13" s="140"/>
      <c r="EBA13" s="140"/>
      <c r="EBB13" s="140"/>
      <c r="EBC13" s="140"/>
      <c r="EBD13" s="140"/>
      <c r="EBE13" s="140"/>
      <c r="EBF13" s="140"/>
      <c r="EBG13" s="140"/>
      <c r="EBH13" s="140"/>
      <c r="EBI13" s="140"/>
      <c r="EBJ13" s="140"/>
      <c r="EBK13" s="140"/>
      <c r="EBL13" s="140"/>
      <c r="EBM13" s="140"/>
      <c r="EBN13" s="140"/>
      <c r="EBO13" s="140"/>
      <c r="EBP13" s="140"/>
      <c r="EBQ13" s="140"/>
      <c r="EBR13" s="140"/>
      <c r="EBS13" s="140"/>
      <c r="EBT13" s="140"/>
      <c r="EBU13" s="140"/>
      <c r="EBV13" s="140"/>
      <c r="EBW13" s="140"/>
      <c r="EBX13" s="140"/>
      <c r="EBY13" s="140"/>
      <c r="EBZ13" s="140"/>
      <c r="ECA13" s="140"/>
      <c r="ECB13" s="140"/>
      <c r="ECC13" s="140"/>
      <c r="ECD13" s="140"/>
      <c r="ECE13" s="140"/>
      <c r="ECF13" s="140"/>
      <c r="ECG13" s="140"/>
      <c r="ECH13" s="140"/>
      <c r="ECI13" s="140"/>
      <c r="ECJ13" s="140"/>
      <c r="ECK13" s="140"/>
      <c r="ECL13" s="140"/>
      <c r="ECM13" s="140"/>
      <c r="ECN13" s="140"/>
      <c r="ECO13" s="140"/>
      <c r="ECP13" s="140"/>
      <c r="ECQ13" s="140"/>
      <c r="ECR13" s="140"/>
      <c r="ECS13" s="140"/>
      <c r="ECT13" s="140"/>
      <c r="ECU13" s="140"/>
      <c r="ECV13" s="140"/>
      <c r="ECW13" s="140"/>
      <c r="ECX13" s="140"/>
      <c r="ECY13" s="140"/>
      <c r="ECZ13" s="140"/>
      <c r="EDA13" s="140"/>
      <c r="EDB13" s="140"/>
      <c r="EDC13" s="140"/>
      <c r="EDD13" s="140"/>
      <c r="EDE13" s="140"/>
      <c r="EDF13" s="140"/>
      <c r="EDG13" s="140"/>
      <c r="EDH13" s="140"/>
      <c r="EDI13" s="140"/>
      <c r="EDJ13" s="140"/>
      <c r="EDK13" s="140"/>
      <c r="EDL13" s="140"/>
      <c r="EDM13" s="140"/>
      <c r="EDN13" s="140"/>
      <c r="EDO13" s="140"/>
      <c r="EDP13" s="140"/>
      <c r="EDQ13" s="140"/>
      <c r="EDR13" s="140"/>
      <c r="EDS13" s="140"/>
      <c r="EDT13" s="140"/>
      <c r="EDU13" s="140"/>
      <c r="EDV13" s="140"/>
      <c r="EDW13" s="140"/>
      <c r="EDX13" s="140"/>
      <c r="EDY13" s="140"/>
      <c r="EDZ13" s="140"/>
      <c r="EEA13" s="140"/>
      <c r="EEB13" s="140"/>
      <c r="EEC13" s="140"/>
      <c r="EED13" s="140"/>
      <c r="EEE13" s="140"/>
      <c r="EEF13" s="140"/>
      <c r="EEG13" s="140"/>
      <c r="EEH13" s="140"/>
      <c r="EEI13" s="140"/>
      <c r="EEJ13" s="140"/>
      <c r="EEK13" s="140"/>
      <c r="EEL13" s="140"/>
      <c r="EEM13" s="140"/>
      <c r="EEN13" s="140"/>
      <c r="EEO13" s="140"/>
      <c r="EEP13" s="140"/>
      <c r="EEQ13" s="140"/>
      <c r="EER13" s="140"/>
      <c r="EES13" s="140"/>
      <c r="EET13" s="140"/>
      <c r="EEU13" s="140"/>
      <c r="EEV13" s="140"/>
      <c r="EEW13" s="140"/>
      <c r="EEX13" s="140"/>
      <c r="EEY13" s="140"/>
      <c r="EEZ13" s="140"/>
      <c r="EFA13" s="140"/>
      <c r="EFB13" s="140"/>
      <c r="EFC13" s="140"/>
      <c r="EFD13" s="140"/>
      <c r="EFE13" s="140"/>
      <c r="EFF13" s="140"/>
      <c r="EFG13" s="140"/>
      <c r="EFH13" s="140"/>
      <c r="EFI13" s="140"/>
      <c r="EFJ13" s="140"/>
      <c r="EFK13" s="140"/>
      <c r="EFL13" s="140"/>
      <c r="EFM13" s="140"/>
      <c r="EFN13" s="140"/>
      <c r="EFO13" s="140"/>
      <c r="EFP13" s="140"/>
      <c r="EFQ13" s="140"/>
      <c r="EFR13" s="140"/>
      <c r="EFS13" s="140"/>
      <c r="EFT13" s="140"/>
      <c r="EFU13" s="140"/>
      <c r="EFV13" s="140"/>
      <c r="EFW13" s="140"/>
      <c r="EFX13" s="140"/>
      <c r="EFY13" s="140"/>
      <c r="EFZ13" s="140"/>
      <c r="EGA13" s="140"/>
      <c r="EGB13" s="140"/>
      <c r="EGC13" s="140"/>
      <c r="EGD13" s="140"/>
      <c r="EGE13" s="140"/>
      <c r="EGF13" s="140"/>
      <c r="EGG13" s="140"/>
      <c r="EGH13" s="140"/>
      <c r="EGI13" s="140"/>
      <c r="EGJ13" s="140"/>
      <c r="EGK13" s="140"/>
      <c r="EGL13" s="140"/>
      <c r="EGM13" s="140"/>
      <c r="EGN13" s="140"/>
      <c r="EGO13" s="140"/>
      <c r="EGP13" s="140"/>
      <c r="EGQ13" s="140"/>
      <c r="EGR13" s="140"/>
      <c r="EGS13" s="140"/>
      <c r="EGT13" s="140"/>
      <c r="EGU13" s="140"/>
      <c r="EGV13" s="140"/>
      <c r="EGW13" s="140"/>
      <c r="EGX13" s="140"/>
      <c r="EGY13" s="140"/>
      <c r="EGZ13" s="140"/>
      <c r="EHA13" s="140"/>
      <c r="EHB13" s="140"/>
      <c r="EHC13" s="140"/>
      <c r="EHD13" s="140"/>
      <c r="EHE13" s="140"/>
      <c r="EHF13" s="140"/>
      <c r="EHG13" s="140"/>
      <c r="EHH13" s="140"/>
      <c r="EHI13" s="140"/>
      <c r="EHJ13" s="140"/>
      <c r="EHK13" s="140"/>
      <c r="EHL13" s="140"/>
      <c r="EHM13" s="140"/>
      <c r="EHN13" s="140"/>
      <c r="EHO13" s="140"/>
      <c r="EHP13" s="140"/>
      <c r="EHQ13" s="140"/>
      <c r="EHR13" s="140"/>
      <c r="EHS13" s="140"/>
      <c r="EHT13" s="140"/>
      <c r="EHU13" s="140"/>
      <c r="EHV13" s="140"/>
      <c r="EHW13" s="140"/>
      <c r="EHX13" s="140"/>
      <c r="EHY13" s="140"/>
      <c r="EHZ13" s="140"/>
      <c r="EIA13" s="140"/>
      <c r="EIB13" s="140"/>
      <c r="EIC13" s="140"/>
      <c r="EID13" s="140"/>
      <c r="EIE13" s="140"/>
      <c r="EIF13" s="140"/>
      <c r="EIG13" s="140"/>
      <c r="EIH13" s="140"/>
      <c r="EII13" s="140"/>
      <c r="EIU13" s="140"/>
      <c r="EIV13" s="140"/>
      <c r="EIW13" s="140"/>
      <c r="EIX13" s="140"/>
      <c r="EIY13" s="140"/>
      <c r="EIZ13" s="140"/>
      <c r="EJA13" s="140"/>
      <c r="EJB13" s="140"/>
      <c r="EJC13" s="140"/>
      <c r="EJD13" s="140"/>
      <c r="EJE13" s="140"/>
      <c r="EJF13" s="140"/>
      <c r="EJG13" s="140"/>
      <c r="EJH13" s="140"/>
      <c r="EJI13" s="140"/>
      <c r="EJJ13" s="140"/>
      <c r="EJK13" s="140"/>
      <c r="EJL13" s="140"/>
      <c r="EJM13" s="140"/>
      <c r="EJN13" s="140"/>
      <c r="EJO13" s="140"/>
      <c r="EJP13" s="140"/>
      <c r="EJQ13" s="140"/>
      <c r="EJR13" s="140"/>
      <c r="EJS13" s="140"/>
      <c r="EJT13" s="140"/>
      <c r="EJU13" s="140"/>
      <c r="EJV13" s="140"/>
      <c r="EJW13" s="140"/>
      <c r="EJX13" s="140"/>
      <c r="EJY13" s="140"/>
      <c r="EJZ13" s="140"/>
      <c r="EKA13" s="140"/>
      <c r="EKB13" s="140"/>
      <c r="EKC13" s="140"/>
      <c r="EKD13" s="140"/>
      <c r="EKE13" s="140"/>
      <c r="EKF13" s="140"/>
      <c r="EKG13" s="140"/>
      <c r="EKH13" s="140"/>
      <c r="EKI13" s="140"/>
      <c r="EKJ13" s="140"/>
      <c r="EKK13" s="140"/>
      <c r="EKL13" s="140"/>
      <c r="EKM13" s="140"/>
      <c r="EKN13" s="140"/>
      <c r="EKO13" s="140"/>
      <c r="EKP13" s="140"/>
      <c r="EKQ13" s="140"/>
      <c r="EKR13" s="140"/>
      <c r="EKS13" s="140"/>
      <c r="EKT13" s="140"/>
      <c r="EKU13" s="140"/>
      <c r="EKV13" s="140"/>
      <c r="EKW13" s="140"/>
      <c r="EKX13" s="140"/>
      <c r="EKY13" s="140"/>
      <c r="EKZ13" s="140"/>
      <c r="ELA13" s="140"/>
      <c r="ELB13" s="140"/>
      <c r="ELC13" s="140"/>
      <c r="ELD13" s="140"/>
      <c r="ELE13" s="140"/>
      <c r="ELF13" s="140"/>
      <c r="ELG13" s="140"/>
      <c r="ELH13" s="140"/>
      <c r="ELI13" s="140"/>
      <c r="ELJ13" s="140"/>
      <c r="ELK13" s="140"/>
      <c r="ELL13" s="140"/>
      <c r="ELM13" s="140"/>
      <c r="ELN13" s="140"/>
      <c r="ELO13" s="140"/>
      <c r="ELP13" s="140"/>
      <c r="ELQ13" s="140"/>
      <c r="ELR13" s="140"/>
      <c r="ELS13" s="140"/>
      <c r="ELT13" s="140"/>
      <c r="ELU13" s="140"/>
      <c r="ELV13" s="140"/>
      <c r="ELW13" s="140"/>
      <c r="ELX13" s="140"/>
      <c r="ELY13" s="140"/>
      <c r="ELZ13" s="140"/>
      <c r="EMA13" s="140"/>
      <c r="EMB13" s="140"/>
      <c r="EMC13" s="140"/>
      <c r="EMD13" s="140"/>
      <c r="EME13" s="140"/>
      <c r="EMF13" s="140"/>
      <c r="EMG13" s="140"/>
      <c r="EMH13" s="140"/>
      <c r="EMI13" s="140"/>
      <c r="EMJ13" s="140"/>
      <c r="EMK13" s="140"/>
      <c r="EML13" s="140"/>
      <c r="EMM13" s="140"/>
      <c r="EMN13" s="140"/>
      <c r="EMO13" s="140"/>
      <c r="EMP13" s="140"/>
      <c r="EMQ13" s="140"/>
      <c r="EMR13" s="140"/>
      <c r="EMS13" s="140"/>
      <c r="EMT13" s="140"/>
      <c r="EMU13" s="140"/>
      <c r="EMV13" s="140"/>
      <c r="EMW13" s="140"/>
      <c r="EMX13" s="140"/>
      <c r="EMY13" s="140"/>
      <c r="EMZ13" s="140"/>
      <c r="ENA13" s="140"/>
      <c r="ENB13" s="140"/>
      <c r="ENC13" s="140"/>
      <c r="END13" s="140"/>
      <c r="ENE13" s="140"/>
      <c r="ENF13" s="140"/>
      <c r="ENG13" s="140"/>
      <c r="ENH13" s="140"/>
      <c r="ENI13" s="140"/>
      <c r="ENJ13" s="140"/>
      <c r="ENK13" s="140"/>
      <c r="ENL13" s="140"/>
      <c r="ENM13" s="140"/>
      <c r="ENN13" s="140"/>
      <c r="ENO13" s="140"/>
      <c r="ENP13" s="140"/>
      <c r="ENQ13" s="140"/>
      <c r="ENR13" s="140"/>
      <c r="ENS13" s="140"/>
      <c r="ENT13" s="140"/>
      <c r="ENU13" s="140"/>
      <c r="ENV13" s="140"/>
      <c r="ENW13" s="140"/>
      <c r="ENX13" s="140"/>
      <c r="ENY13" s="140"/>
      <c r="ENZ13" s="140"/>
      <c r="EOA13" s="140"/>
      <c r="EOB13" s="140"/>
      <c r="EOC13" s="140"/>
      <c r="EOD13" s="140"/>
      <c r="EOE13" s="140"/>
      <c r="EOF13" s="140"/>
      <c r="EOG13" s="140"/>
      <c r="EOH13" s="140"/>
      <c r="EOI13" s="140"/>
      <c r="EOJ13" s="140"/>
      <c r="EOK13" s="140"/>
      <c r="EOL13" s="140"/>
      <c r="EOM13" s="140"/>
      <c r="EON13" s="140"/>
      <c r="EOO13" s="140"/>
      <c r="EOP13" s="140"/>
      <c r="EOQ13" s="140"/>
      <c r="EOR13" s="140"/>
      <c r="EOS13" s="140"/>
      <c r="EOT13" s="140"/>
      <c r="EOU13" s="140"/>
      <c r="EOV13" s="140"/>
      <c r="EOW13" s="140"/>
      <c r="EOX13" s="140"/>
      <c r="EOY13" s="140"/>
      <c r="EOZ13" s="140"/>
      <c r="EPA13" s="140"/>
      <c r="EPB13" s="140"/>
      <c r="EPC13" s="140"/>
      <c r="EPD13" s="140"/>
      <c r="EPE13" s="140"/>
      <c r="EPF13" s="140"/>
      <c r="EPG13" s="140"/>
      <c r="EPH13" s="140"/>
      <c r="EPI13" s="140"/>
      <c r="EPJ13" s="140"/>
      <c r="EPK13" s="140"/>
      <c r="EPL13" s="140"/>
      <c r="EPM13" s="140"/>
      <c r="EPN13" s="140"/>
      <c r="EPO13" s="140"/>
      <c r="EPP13" s="140"/>
      <c r="EPQ13" s="140"/>
      <c r="EPR13" s="140"/>
      <c r="EPS13" s="140"/>
      <c r="EPT13" s="140"/>
      <c r="EPU13" s="140"/>
      <c r="EPV13" s="140"/>
      <c r="EPW13" s="140"/>
      <c r="EPX13" s="140"/>
      <c r="EPY13" s="140"/>
      <c r="EPZ13" s="140"/>
      <c r="EQA13" s="140"/>
      <c r="EQB13" s="140"/>
      <c r="EQC13" s="140"/>
      <c r="EQD13" s="140"/>
      <c r="EQE13" s="140"/>
      <c r="EQF13" s="140"/>
      <c r="EQG13" s="140"/>
      <c r="EQH13" s="140"/>
      <c r="EQI13" s="140"/>
      <c r="EQJ13" s="140"/>
      <c r="EQK13" s="140"/>
      <c r="EQL13" s="140"/>
      <c r="EQM13" s="140"/>
      <c r="EQN13" s="140"/>
      <c r="EQO13" s="140"/>
      <c r="EQP13" s="140"/>
      <c r="EQQ13" s="140"/>
      <c r="EQR13" s="140"/>
      <c r="EQS13" s="140"/>
      <c r="EQT13" s="140"/>
      <c r="EQU13" s="140"/>
      <c r="EQV13" s="140"/>
      <c r="EQW13" s="140"/>
      <c r="EQX13" s="140"/>
      <c r="EQY13" s="140"/>
      <c r="EQZ13" s="140"/>
      <c r="ERA13" s="140"/>
      <c r="ERB13" s="140"/>
      <c r="ERC13" s="140"/>
      <c r="ERD13" s="140"/>
      <c r="ERE13" s="140"/>
      <c r="ERF13" s="140"/>
      <c r="ERG13" s="140"/>
      <c r="ERH13" s="140"/>
      <c r="ERI13" s="140"/>
      <c r="ERJ13" s="140"/>
      <c r="ERK13" s="140"/>
      <c r="ERL13" s="140"/>
      <c r="ERM13" s="140"/>
      <c r="ERN13" s="140"/>
      <c r="ERO13" s="140"/>
      <c r="ERP13" s="140"/>
      <c r="ERQ13" s="140"/>
      <c r="ERR13" s="140"/>
      <c r="ERS13" s="140"/>
      <c r="ERT13" s="140"/>
      <c r="ERU13" s="140"/>
      <c r="ERV13" s="140"/>
      <c r="ERW13" s="140"/>
      <c r="ERX13" s="140"/>
      <c r="ERY13" s="140"/>
      <c r="ERZ13" s="140"/>
      <c r="ESA13" s="140"/>
      <c r="ESB13" s="140"/>
      <c r="ESC13" s="140"/>
      <c r="ESD13" s="140"/>
      <c r="ESE13" s="140"/>
      <c r="ESQ13" s="140"/>
      <c r="ESR13" s="140"/>
      <c r="ESS13" s="140"/>
      <c r="EST13" s="140"/>
      <c r="ESU13" s="140"/>
      <c r="ESV13" s="140"/>
      <c r="ESW13" s="140"/>
      <c r="ESX13" s="140"/>
      <c r="ESY13" s="140"/>
      <c r="ESZ13" s="140"/>
      <c r="ETA13" s="140"/>
      <c r="ETB13" s="140"/>
      <c r="ETC13" s="140"/>
      <c r="ETD13" s="140"/>
      <c r="ETE13" s="140"/>
      <c r="ETF13" s="140"/>
      <c r="ETG13" s="140"/>
      <c r="ETH13" s="140"/>
      <c r="ETI13" s="140"/>
      <c r="ETJ13" s="140"/>
      <c r="ETK13" s="140"/>
      <c r="ETL13" s="140"/>
      <c r="ETM13" s="140"/>
      <c r="ETN13" s="140"/>
      <c r="ETO13" s="140"/>
      <c r="ETP13" s="140"/>
      <c r="ETQ13" s="140"/>
      <c r="ETR13" s="140"/>
      <c r="ETS13" s="140"/>
      <c r="ETT13" s="140"/>
      <c r="ETU13" s="140"/>
      <c r="ETV13" s="140"/>
      <c r="ETW13" s="140"/>
      <c r="ETX13" s="140"/>
      <c r="ETY13" s="140"/>
      <c r="ETZ13" s="140"/>
      <c r="EUA13" s="140"/>
      <c r="EUB13" s="140"/>
      <c r="EUC13" s="140"/>
      <c r="EUD13" s="140"/>
      <c r="EUE13" s="140"/>
      <c r="EUF13" s="140"/>
      <c r="EUG13" s="140"/>
      <c r="EUH13" s="140"/>
      <c r="EUI13" s="140"/>
      <c r="EUJ13" s="140"/>
      <c r="EUK13" s="140"/>
      <c r="EUL13" s="140"/>
      <c r="EUM13" s="140"/>
      <c r="EUN13" s="140"/>
      <c r="EUO13" s="140"/>
      <c r="EUP13" s="140"/>
      <c r="EUQ13" s="140"/>
      <c r="EUR13" s="140"/>
      <c r="EUS13" s="140"/>
      <c r="EUT13" s="140"/>
      <c r="EUU13" s="140"/>
      <c r="EUV13" s="140"/>
      <c r="EUW13" s="140"/>
      <c r="EUX13" s="140"/>
      <c r="EUY13" s="140"/>
      <c r="EUZ13" s="140"/>
      <c r="EVA13" s="140"/>
      <c r="EVB13" s="140"/>
      <c r="EVC13" s="140"/>
      <c r="EVD13" s="140"/>
      <c r="EVE13" s="140"/>
      <c r="EVF13" s="140"/>
      <c r="EVG13" s="140"/>
      <c r="EVH13" s="140"/>
      <c r="EVI13" s="140"/>
      <c r="EVJ13" s="140"/>
      <c r="EVK13" s="140"/>
      <c r="EVL13" s="140"/>
      <c r="EVM13" s="140"/>
      <c r="EVN13" s="140"/>
      <c r="EVO13" s="140"/>
      <c r="EVP13" s="140"/>
      <c r="EVQ13" s="140"/>
      <c r="EVR13" s="140"/>
      <c r="EVS13" s="140"/>
      <c r="EVT13" s="140"/>
      <c r="EVU13" s="140"/>
      <c r="EVV13" s="140"/>
      <c r="EVW13" s="140"/>
      <c r="EVX13" s="140"/>
      <c r="EVY13" s="140"/>
      <c r="EVZ13" s="140"/>
      <c r="EWA13" s="140"/>
      <c r="EWB13" s="140"/>
      <c r="EWC13" s="140"/>
      <c r="EWD13" s="140"/>
      <c r="EWE13" s="140"/>
      <c r="EWF13" s="140"/>
      <c r="EWG13" s="140"/>
      <c r="EWH13" s="140"/>
      <c r="EWI13" s="140"/>
      <c r="EWJ13" s="140"/>
      <c r="EWK13" s="140"/>
      <c r="EWL13" s="140"/>
      <c r="EWM13" s="140"/>
      <c r="EWN13" s="140"/>
      <c r="EWO13" s="140"/>
      <c r="EWP13" s="140"/>
      <c r="EWQ13" s="140"/>
      <c r="EWR13" s="140"/>
      <c r="EWS13" s="140"/>
      <c r="EWT13" s="140"/>
      <c r="EWU13" s="140"/>
      <c r="EWV13" s="140"/>
      <c r="EWW13" s="140"/>
      <c r="EWX13" s="140"/>
      <c r="EWY13" s="140"/>
      <c r="EWZ13" s="140"/>
      <c r="EXA13" s="140"/>
      <c r="EXB13" s="140"/>
      <c r="EXC13" s="140"/>
      <c r="EXD13" s="140"/>
      <c r="EXE13" s="140"/>
      <c r="EXF13" s="140"/>
      <c r="EXG13" s="140"/>
      <c r="EXH13" s="140"/>
      <c r="EXI13" s="140"/>
      <c r="EXJ13" s="140"/>
      <c r="EXK13" s="140"/>
      <c r="EXL13" s="140"/>
      <c r="EXM13" s="140"/>
      <c r="EXN13" s="140"/>
      <c r="EXO13" s="140"/>
      <c r="EXP13" s="140"/>
      <c r="EXQ13" s="140"/>
      <c r="EXR13" s="140"/>
      <c r="EXS13" s="140"/>
      <c r="EXT13" s="140"/>
      <c r="EXU13" s="140"/>
      <c r="EXV13" s="140"/>
      <c r="EXW13" s="140"/>
      <c r="EXX13" s="140"/>
      <c r="EXY13" s="140"/>
      <c r="EXZ13" s="140"/>
      <c r="EYA13" s="140"/>
      <c r="EYB13" s="140"/>
      <c r="EYC13" s="140"/>
      <c r="EYD13" s="140"/>
      <c r="EYE13" s="140"/>
      <c r="EYF13" s="140"/>
      <c r="EYG13" s="140"/>
      <c r="EYH13" s="140"/>
      <c r="EYI13" s="140"/>
      <c r="EYJ13" s="140"/>
      <c r="EYK13" s="140"/>
      <c r="EYL13" s="140"/>
      <c r="EYM13" s="140"/>
      <c r="EYN13" s="140"/>
      <c r="EYO13" s="140"/>
      <c r="EYP13" s="140"/>
      <c r="EYQ13" s="140"/>
      <c r="EYR13" s="140"/>
      <c r="EYS13" s="140"/>
      <c r="EYT13" s="140"/>
      <c r="EYU13" s="140"/>
      <c r="EYV13" s="140"/>
      <c r="EYW13" s="140"/>
      <c r="EYX13" s="140"/>
      <c r="EYY13" s="140"/>
      <c r="EYZ13" s="140"/>
      <c r="EZA13" s="140"/>
      <c r="EZB13" s="140"/>
      <c r="EZC13" s="140"/>
      <c r="EZD13" s="140"/>
      <c r="EZE13" s="140"/>
      <c r="EZF13" s="140"/>
      <c r="EZG13" s="140"/>
      <c r="EZH13" s="140"/>
      <c r="EZI13" s="140"/>
      <c r="EZJ13" s="140"/>
      <c r="EZK13" s="140"/>
      <c r="EZL13" s="140"/>
      <c r="EZM13" s="140"/>
      <c r="EZN13" s="140"/>
      <c r="EZO13" s="140"/>
      <c r="EZP13" s="140"/>
      <c r="EZQ13" s="140"/>
      <c r="EZR13" s="140"/>
      <c r="EZS13" s="140"/>
      <c r="EZT13" s="140"/>
      <c r="EZU13" s="140"/>
      <c r="EZV13" s="140"/>
      <c r="EZW13" s="140"/>
      <c r="EZX13" s="140"/>
      <c r="EZY13" s="140"/>
      <c r="EZZ13" s="140"/>
      <c r="FAA13" s="140"/>
      <c r="FAB13" s="140"/>
      <c r="FAC13" s="140"/>
      <c r="FAD13" s="140"/>
      <c r="FAE13" s="140"/>
      <c r="FAF13" s="140"/>
      <c r="FAG13" s="140"/>
      <c r="FAH13" s="140"/>
      <c r="FAI13" s="140"/>
      <c r="FAJ13" s="140"/>
      <c r="FAK13" s="140"/>
      <c r="FAL13" s="140"/>
      <c r="FAM13" s="140"/>
      <c r="FAN13" s="140"/>
      <c r="FAO13" s="140"/>
      <c r="FAP13" s="140"/>
      <c r="FAQ13" s="140"/>
      <c r="FAR13" s="140"/>
      <c r="FAS13" s="140"/>
      <c r="FAT13" s="140"/>
      <c r="FAU13" s="140"/>
      <c r="FAV13" s="140"/>
      <c r="FAW13" s="140"/>
      <c r="FAX13" s="140"/>
      <c r="FAY13" s="140"/>
      <c r="FAZ13" s="140"/>
      <c r="FBA13" s="140"/>
      <c r="FBB13" s="140"/>
      <c r="FBC13" s="140"/>
      <c r="FBD13" s="140"/>
      <c r="FBE13" s="140"/>
      <c r="FBF13" s="140"/>
      <c r="FBG13" s="140"/>
      <c r="FBH13" s="140"/>
      <c r="FBI13" s="140"/>
      <c r="FBJ13" s="140"/>
      <c r="FBK13" s="140"/>
      <c r="FBL13" s="140"/>
      <c r="FBM13" s="140"/>
      <c r="FBN13" s="140"/>
      <c r="FBO13" s="140"/>
      <c r="FBP13" s="140"/>
      <c r="FBQ13" s="140"/>
      <c r="FBR13" s="140"/>
      <c r="FBS13" s="140"/>
      <c r="FBT13" s="140"/>
      <c r="FBU13" s="140"/>
      <c r="FBV13" s="140"/>
      <c r="FBW13" s="140"/>
      <c r="FBX13" s="140"/>
      <c r="FBY13" s="140"/>
      <c r="FBZ13" s="140"/>
      <c r="FCA13" s="140"/>
      <c r="FCM13" s="140"/>
      <c r="FCN13" s="140"/>
      <c r="FCO13" s="140"/>
      <c r="FCP13" s="140"/>
      <c r="FCQ13" s="140"/>
      <c r="FCR13" s="140"/>
      <c r="FCS13" s="140"/>
      <c r="FCT13" s="140"/>
      <c r="FCU13" s="140"/>
      <c r="FCV13" s="140"/>
      <c r="FCW13" s="140"/>
      <c r="FCX13" s="140"/>
      <c r="FCY13" s="140"/>
      <c r="FCZ13" s="140"/>
      <c r="FDA13" s="140"/>
      <c r="FDB13" s="140"/>
      <c r="FDC13" s="140"/>
      <c r="FDD13" s="140"/>
      <c r="FDE13" s="140"/>
      <c r="FDF13" s="140"/>
      <c r="FDG13" s="140"/>
      <c r="FDH13" s="140"/>
      <c r="FDI13" s="140"/>
      <c r="FDJ13" s="140"/>
      <c r="FDK13" s="140"/>
      <c r="FDL13" s="140"/>
      <c r="FDM13" s="140"/>
      <c r="FDN13" s="140"/>
      <c r="FDO13" s="140"/>
      <c r="FDP13" s="140"/>
      <c r="FDQ13" s="140"/>
      <c r="FDR13" s="140"/>
      <c r="FDS13" s="140"/>
      <c r="FDT13" s="140"/>
      <c r="FDU13" s="140"/>
      <c r="FDV13" s="140"/>
      <c r="FDW13" s="140"/>
      <c r="FDX13" s="140"/>
      <c r="FDY13" s="140"/>
      <c r="FDZ13" s="140"/>
      <c r="FEA13" s="140"/>
      <c r="FEB13" s="140"/>
      <c r="FEC13" s="140"/>
      <c r="FED13" s="140"/>
      <c r="FEE13" s="140"/>
      <c r="FEF13" s="140"/>
      <c r="FEG13" s="140"/>
      <c r="FEH13" s="140"/>
      <c r="FEI13" s="140"/>
      <c r="FEJ13" s="140"/>
      <c r="FEK13" s="140"/>
      <c r="FEL13" s="140"/>
      <c r="FEM13" s="140"/>
      <c r="FEN13" s="140"/>
      <c r="FEO13" s="140"/>
      <c r="FEP13" s="140"/>
      <c r="FEQ13" s="140"/>
      <c r="FER13" s="140"/>
      <c r="FES13" s="140"/>
      <c r="FET13" s="140"/>
      <c r="FEU13" s="140"/>
      <c r="FEV13" s="140"/>
      <c r="FEW13" s="140"/>
      <c r="FEX13" s="140"/>
      <c r="FEY13" s="140"/>
      <c r="FEZ13" s="140"/>
      <c r="FFA13" s="140"/>
      <c r="FFB13" s="140"/>
      <c r="FFC13" s="140"/>
      <c r="FFD13" s="140"/>
      <c r="FFE13" s="140"/>
      <c r="FFF13" s="140"/>
      <c r="FFG13" s="140"/>
      <c r="FFH13" s="140"/>
      <c r="FFI13" s="140"/>
      <c r="FFJ13" s="140"/>
      <c r="FFK13" s="140"/>
      <c r="FFL13" s="140"/>
      <c r="FFM13" s="140"/>
      <c r="FFN13" s="140"/>
      <c r="FFO13" s="140"/>
      <c r="FFP13" s="140"/>
      <c r="FFQ13" s="140"/>
      <c r="FFR13" s="140"/>
      <c r="FFS13" s="140"/>
      <c r="FFT13" s="140"/>
      <c r="FFU13" s="140"/>
      <c r="FFV13" s="140"/>
      <c r="FFW13" s="140"/>
      <c r="FFX13" s="140"/>
      <c r="FFY13" s="140"/>
      <c r="FFZ13" s="140"/>
      <c r="FGA13" s="140"/>
      <c r="FGB13" s="140"/>
      <c r="FGC13" s="140"/>
      <c r="FGD13" s="140"/>
      <c r="FGE13" s="140"/>
      <c r="FGF13" s="140"/>
      <c r="FGG13" s="140"/>
      <c r="FGH13" s="140"/>
      <c r="FGI13" s="140"/>
      <c r="FGJ13" s="140"/>
      <c r="FGK13" s="140"/>
      <c r="FGL13" s="140"/>
      <c r="FGM13" s="140"/>
      <c r="FGN13" s="140"/>
      <c r="FGO13" s="140"/>
      <c r="FGP13" s="140"/>
      <c r="FGQ13" s="140"/>
      <c r="FGR13" s="140"/>
      <c r="FGS13" s="140"/>
      <c r="FGT13" s="140"/>
      <c r="FGU13" s="140"/>
      <c r="FGV13" s="140"/>
      <c r="FGW13" s="140"/>
      <c r="FGX13" s="140"/>
      <c r="FGY13" s="140"/>
      <c r="FGZ13" s="140"/>
      <c r="FHA13" s="140"/>
      <c r="FHB13" s="140"/>
      <c r="FHC13" s="140"/>
      <c r="FHD13" s="140"/>
      <c r="FHE13" s="140"/>
      <c r="FHF13" s="140"/>
      <c r="FHG13" s="140"/>
      <c r="FHH13" s="140"/>
      <c r="FHI13" s="140"/>
      <c r="FHJ13" s="140"/>
      <c r="FHK13" s="140"/>
      <c r="FHL13" s="140"/>
      <c r="FHM13" s="140"/>
      <c r="FHN13" s="140"/>
      <c r="FHO13" s="140"/>
      <c r="FHP13" s="140"/>
      <c r="FHQ13" s="140"/>
      <c r="FHR13" s="140"/>
      <c r="FHS13" s="140"/>
      <c r="FHT13" s="140"/>
      <c r="FHU13" s="140"/>
      <c r="FHV13" s="140"/>
      <c r="FHW13" s="140"/>
      <c r="FHX13" s="140"/>
      <c r="FHY13" s="140"/>
      <c r="FHZ13" s="140"/>
      <c r="FIA13" s="140"/>
      <c r="FIB13" s="140"/>
      <c r="FIC13" s="140"/>
      <c r="FID13" s="140"/>
      <c r="FIE13" s="140"/>
      <c r="FIF13" s="140"/>
      <c r="FIG13" s="140"/>
      <c r="FIH13" s="140"/>
      <c r="FII13" s="140"/>
      <c r="FIJ13" s="140"/>
      <c r="FIK13" s="140"/>
      <c r="FIL13" s="140"/>
      <c r="FIM13" s="140"/>
      <c r="FIN13" s="140"/>
      <c r="FIO13" s="140"/>
      <c r="FIP13" s="140"/>
      <c r="FIQ13" s="140"/>
      <c r="FIR13" s="140"/>
      <c r="FIS13" s="140"/>
      <c r="FIT13" s="140"/>
      <c r="FIU13" s="140"/>
      <c r="FIV13" s="140"/>
      <c r="FIW13" s="140"/>
      <c r="FIX13" s="140"/>
      <c r="FIY13" s="140"/>
      <c r="FIZ13" s="140"/>
      <c r="FJA13" s="140"/>
      <c r="FJB13" s="140"/>
      <c r="FJC13" s="140"/>
      <c r="FJD13" s="140"/>
      <c r="FJE13" s="140"/>
      <c r="FJF13" s="140"/>
      <c r="FJG13" s="140"/>
      <c r="FJH13" s="140"/>
      <c r="FJI13" s="140"/>
      <c r="FJJ13" s="140"/>
      <c r="FJK13" s="140"/>
      <c r="FJL13" s="140"/>
      <c r="FJM13" s="140"/>
      <c r="FJN13" s="140"/>
      <c r="FJO13" s="140"/>
      <c r="FJP13" s="140"/>
      <c r="FJQ13" s="140"/>
      <c r="FJR13" s="140"/>
      <c r="FJS13" s="140"/>
      <c r="FJT13" s="140"/>
      <c r="FJU13" s="140"/>
      <c r="FJV13" s="140"/>
      <c r="FJW13" s="140"/>
      <c r="FJX13" s="140"/>
      <c r="FJY13" s="140"/>
      <c r="FJZ13" s="140"/>
      <c r="FKA13" s="140"/>
      <c r="FKB13" s="140"/>
      <c r="FKC13" s="140"/>
      <c r="FKD13" s="140"/>
      <c r="FKE13" s="140"/>
      <c r="FKF13" s="140"/>
      <c r="FKG13" s="140"/>
      <c r="FKH13" s="140"/>
      <c r="FKI13" s="140"/>
      <c r="FKJ13" s="140"/>
      <c r="FKK13" s="140"/>
      <c r="FKL13" s="140"/>
      <c r="FKM13" s="140"/>
      <c r="FKN13" s="140"/>
      <c r="FKO13" s="140"/>
      <c r="FKP13" s="140"/>
      <c r="FKQ13" s="140"/>
      <c r="FKR13" s="140"/>
      <c r="FKS13" s="140"/>
      <c r="FKT13" s="140"/>
      <c r="FKU13" s="140"/>
      <c r="FKV13" s="140"/>
      <c r="FKW13" s="140"/>
      <c r="FKX13" s="140"/>
      <c r="FKY13" s="140"/>
      <c r="FKZ13" s="140"/>
      <c r="FLA13" s="140"/>
      <c r="FLB13" s="140"/>
      <c r="FLC13" s="140"/>
      <c r="FLD13" s="140"/>
      <c r="FLE13" s="140"/>
      <c r="FLF13" s="140"/>
      <c r="FLG13" s="140"/>
      <c r="FLH13" s="140"/>
      <c r="FLI13" s="140"/>
      <c r="FLJ13" s="140"/>
      <c r="FLK13" s="140"/>
      <c r="FLL13" s="140"/>
      <c r="FLM13" s="140"/>
      <c r="FLN13" s="140"/>
      <c r="FLO13" s="140"/>
      <c r="FLP13" s="140"/>
      <c r="FLQ13" s="140"/>
      <c r="FLR13" s="140"/>
      <c r="FLS13" s="140"/>
      <c r="FLT13" s="140"/>
      <c r="FLU13" s="140"/>
      <c r="FLV13" s="140"/>
      <c r="FLW13" s="140"/>
      <c r="FMI13" s="140"/>
      <c r="FMJ13" s="140"/>
      <c r="FMK13" s="140"/>
      <c r="FML13" s="140"/>
      <c r="FMM13" s="140"/>
      <c r="FMN13" s="140"/>
      <c r="FMO13" s="140"/>
      <c r="FMP13" s="140"/>
      <c r="FMQ13" s="140"/>
      <c r="FMR13" s="140"/>
      <c r="FMS13" s="140"/>
      <c r="FMT13" s="140"/>
      <c r="FMU13" s="140"/>
      <c r="FMV13" s="140"/>
      <c r="FMW13" s="140"/>
      <c r="FMX13" s="140"/>
      <c r="FMY13" s="140"/>
      <c r="FMZ13" s="140"/>
      <c r="FNA13" s="140"/>
      <c r="FNB13" s="140"/>
      <c r="FNC13" s="140"/>
      <c r="FND13" s="140"/>
      <c r="FNE13" s="140"/>
      <c r="FNF13" s="140"/>
      <c r="FNG13" s="140"/>
      <c r="FNH13" s="140"/>
      <c r="FNI13" s="140"/>
      <c r="FNJ13" s="140"/>
      <c r="FNK13" s="140"/>
      <c r="FNL13" s="140"/>
      <c r="FNM13" s="140"/>
      <c r="FNN13" s="140"/>
      <c r="FNO13" s="140"/>
      <c r="FNP13" s="140"/>
      <c r="FNQ13" s="140"/>
      <c r="FNR13" s="140"/>
      <c r="FNS13" s="140"/>
      <c r="FNT13" s="140"/>
      <c r="FNU13" s="140"/>
      <c r="FNV13" s="140"/>
      <c r="FNW13" s="140"/>
      <c r="FNX13" s="140"/>
      <c r="FNY13" s="140"/>
      <c r="FNZ13" s="140"/>
      <c r="FOA13" s="140"/>
      <c r="FOB13" s="140"/>
      <c r="FOC13" s="140"/>
      <c r="FOD13" s="140"/>
      <c r="FOE13" s="140"/>
      <c r="FOF13" s="140"/>
      <c r="FOG13" s="140"/>
      <c r="FOH13" s="140"/>
      <c r="FOI13" s="140"/>
      <c r="FOJ13" s="140"/>
      <c r="FOK13" s="140"/>
      <c r="FOL13" s="140"/>
      <c r="FOM13" s="140"/>
      <c r="FON13" s="140"/>
      <c r="FOO13" s="140"/>
      <c r="FOP13" s="140"/>
      <c r="FOQ13" s="140"/>
      <c r="FOR13" s="140"/>
      <c r="FOS13" s="140"/>
      <c r="FOT13" s="140"/>
      <c r="FOU13" s="140"/>
      <c r="FOV13" s="140"/>
      <c r="FOW13" s="140"/>
      <c r="FOX13" s="140"/>
      <c r="FOY13" s="140"/>
      <c r="FOZ13" s="140"/>
      <c r="FPA13" s="140"/>
      <c r="FPB13" s="140"/>
      <c r="FPC13" s="140"/>
      <c r="FPD13" s="140"/>
      <c r="FPE13" s="140"/>
      <c r="FPF13" s="140"/>
      <c r="FPG13" s="140"/>
      <c r="FPH13" s="140"/>
      <c r="FPI13" s="140"/>
      <c r="FPJ13" s="140"/>
      <c r="FPK13" s="140"/>
      <c r="FPL13" s="140"/>
      <c r="FPM13" s="140"/>
      <c r="FPN13" s="140"/>
      <c r="FPO13" s="140"/>
      <c r="FPP13" s="140"/>
      <c r="FPQ13" s="140"/>
      <c r="FPR13" s="140"/>
      <c r="FPS13" s="140"/>
      <c r="FPT13" s="140"/>
      <c r="FPU13" s="140"/>
      <c r="FPV13" s="140"/>
      <c r="FPW13" s="140"/>
      <c r="FPX13" s="140"/>
      <c r="FPY13" s="140"/>
      <c r="FPZ13" s="140"/>
      <c r="FQA13" s="140"/>
      <c r="FQB13" s="140"/>
      <c r="FQC13" s="140"/>
      <c r="FQD13" s="140"/>
      <c r="FQE13" s="140"/>
      <c r="FQF13" s="140"/>
      <c r="FQG13" s="140"/>
      <c r="FQH13" s="140"/>
      <c r="FQI13" s="140"/>
      <c r="FQJ13" s="140"/>
      <c r="FQK13" s="140"/>
      <c r="FQL13" s="140"/>
      <c r="FQM13" s="140"/>
      <c r="FQN13" s="140"/>
      <c r="FQO13" s="140"/>
      <c r="FQP13" s="140"/>
      <c r="FQQ13" s="140"/>
      <c r="FQR13" s="140"/>
      <c r="FQS13" s="140"/>
      <c r="FQT13" s="140"/>
      <c r="FQU13" s="140"/>
      <c r="FQV13" s="140"/>
      <c r="FQW13" s="140"/>
      <c r="FQX13" s="140"/>
      <c r="FQY13" s="140"/>
      <c r="FQZ13" s="140"/>
      <c r="FRA13" s="140"/>
      <c r="FRB13" s="140"/>
      <c r="FRC13" s="140"/>
      <c r="FRD13" s="140"/>
      <c r="FRE13" s="140"/>
      <c r="FRF13" s="140"/>
      <c r="FRG13" s="140"/>
      <c r="FRH13" s="140"/>
      <c r="FRI13" s="140"/>
      <c r="FRJ13" s="140"/>
      <c r="FRK13" s="140"/>
      <c r="FRL13" s="140"/>
      <c r="FRM13" s="140"/>
      <c r="FRN13" s="140"/>
      <c r="FRO13" s="140"/>
      <c r="FRP13" s="140"/>
      <c r="FRQ13" s="140"/>
      <c r="FRR13" s="140"/>
      <c r="FRS13" s="140"/>
      <c r="FRT13" s="140"/>
      <c r="FRU13" s="140"/>
      <c r="FRV13" s="140"/>
      <c r="FRW13" s="140"/>
      <c r="FRX13" s="140"/>
      <c r="FRY13" s="140"/>
      <c r="FRZ13" s="140"/>
      <c r="FSA13" s="140"/>
      <c r="FSB13" s="140"/>
      <c r="FSC13" s="140"/>
      <c r="FSD13" s="140"/>
      <c r="FSE13" s="140"/>
      <c r="FSF13" s="140"/>
      <c r="FSG13" s="140"/>
      <c r="FSH13" s="140"/>
      <c r="FSI13" s="140"/>
      <c r="FSJ13" s="140"/>
      <c r="FSK13" s="140"/>
      <c r="FSL13" s="140"/>
      <c r="FSM13" s="140"/>
      <c r="FSN13" s="140"/>
      <c r="FSO13" s="140"/>
      <c r="FSP13" s="140"/>
      <c r="FSQ13" s="140"/>
      <c r="FSR13" s="140"/>
      <c r="FSS13" s="140"/>
      <c r="FST13" s="140"/>
      <c r="FSU13" s="140"/>
      <c r="FSV13" s="140"/>
      <c r="FSW13" s="140"/>
      <c r="FSX13" s="140"/>
      <c r="FSY13" s="140"/>
      <c r="FSZ13" s="140"/>
      <c r="FTA13" s="140"/>
      <c r="FTB13" s="140"/>
      <c r="FTC13" s="140"/>
      <c r="FTD13" s="140"/>
      <c r="FTE13" s="140"/>
      <c r="FTF13" s="140"/>
      <c r="FTG13" s="140"/>
      <c r="FTH13" s="140"/>
      <c r="FTI13" s="140"/>
      <c r="FTJ13" s="140"/>
      <c r="FTK13" s="140"/>
      <c r="FTL13" s="140"/>
      <c r="FTM13" s="140"/>
      <c r="FTN13" s="140"/>
      <c r="FTO13" s="140"/>
      <c r="FTP13" s="140"/>
      <c r="FTQ13" s="140"/>
      <c r="FTR13" s="140"/>
      <c r="FTS13" s="140"/>
      <c r="FTT13" s="140"/>
      <c r="FTU13" s="140"/>
      <c r="FTV13" s="140"/>
      <c r="FTW13" s="140"/>
      <c r="FTX13" s="140"/>
      <c r="FTY13" s="140"/>
      <c r="FTZ13" s="140"/>
      <c r="FUA13" s="140"/>
      <c r="FUB13" s="140"/>
      <c r="FUC13" s="140"/>
      <c r="FUD13" s="140"/>
      <c r="FUE13" s="140"/>
      <c r="FUF13" s="140"/>
      <c r="FUG13" s="140"/>
      <c r="FUH13" s="140"/>
      <c r="FUI13" s="140"/>
      <c r="FUJ13" s="140"/>
      <c r="FUK13" s="140"/>
      <c r="FUL13" s="140"/>
      <c r="FUM13" s="140"/>
      <c r="FUN13" s="140"/>
      <c r="FUO13" s="140"/>
      <c r="FUP13" s="140"/>
      <c r="FUQ13" s="140"/>
      <c r="FUR13" s="140"/>
      <c r="FUS13" s="140"/>
      <c r="FUT13" s="140"/>
      <c r="FUU13" s="140"/>
      <c r="FUV13" s="140"/>
      <c r="FUW13" s="140"/>
      <c r="FUX13" s="140"/>
      <c r="FUY13" s="140"/>
      <c r="FUZ13" s="140"/>
      <c r="FVA13" s="140"/>
      <c r="FVB13" s="140"/>
      <c r="FVC13" s="140"/>
      <c r="FVD13" s="140"/>
      <c r="FVE13" s="140"/>
      <c r="FVF13" s="140"/>
      <c r="FVG13" s="140"/>
      <c r="FVH13" s="140"/>
      <c r="FVI13" s="140"/>
      <c r="FVJ13" s="140"/>
      <c r="FVK13" s="140"/>
      <c r="FVL13" s="140"/>
      <c r="FVM13" s="140"/>
      <c r="FVN13" s="140"/>
      <c r="FVO13" s="140"/>
      <c r="FVP13" s="140"/>
      <c r="FVQ13" s="140"/>
      <c r="FVR13" s="140"/>
      <c r="FVS13" s="140"/>
      <c r="FWE13" s="140"/>
      <c r="FWF13" s="140"/>
      <c r="FWG13" s="140"/>
      <c r="FWH13" s="140"/>
      <c r="FWI13" s="140"/>
      <c r="FWJ13" s="140"/>
      <c r="FWK13" s="140"/>
      <c r="FWL13" s="140"/>
      <c r="FWM13" s="140"/>
      <c r="FWN13" s="140"/>
      <c r="FWO13" s="140"/>
      <c r="FWP13" s="140"/>
      <c r="FWQ13" s="140"/>
      <c r="FWR13" s="140"/>
      <c r="FWS13" s="140"/>
      <c r="FWT13" s="140"/>
      <c r="FWU13" s="140"/>
      <c r="FWV13" s="140"/>
      <c r="FWW13" s="140"/>
      <c r="FWX13" s="140"/>
      <c r="FWY13" s="140"/>
      <c r="FWZ13" s="140"/>
      <c r="FXA13" s="140"/>
      <c r="FXB13" s="140"/>
      <c r="FXC13" s="140"/>
      <c r="FXD13" s="140"/>
      <c r="FXE13" s="140"/>
      <c r="FXF13" s="140"/>
      <c r="FXG13" s="140"/>
      <c r="FXH13" s="140"/>
      <c r="FXI13" s="140"/>
      <c r="FXJ13" s="140"/>
      <c r="FXK13" s="140"/>
      <c r="FXL13" s="140"/>
      <c r="FXM13" s="140"/>
      <c r="FXN13" s="140"/>
      <c r="FXO13" s="140"/>
      <c r="FXP13" s="140"/>
      <c r="FXQ13" s="140"/>
      <c r="FXR13" s="140"/>
      <c r="FXS13" s="140"/>
      <c r="FXT13" s="140"/>
      <c r="FXU13" s="140"/>
      <c r="FXV13" s="140"/>
      <c r="FXW13" s="140"/>
      <c r="FXX13" s="140"/>
      <c r="FXY13" s="140"/>
      <c r="FXZ13" s="140"/>
      <c r="FYA13" s="140"/>
      <c r="FYB13" s="140"/>
      <c r="FYC13" s="140"/>
      <c r="FYD13" s="140"/>
      <c r="FYE13" s="140"/>
      <c r="FYF13" s="140"/>
      <c r="FYG13" s="140"/>
      <c r="FYH13" s="140"/>
      <c r="FYI13" s="140"/>
      <c r="FYJ13" s="140"/>
      <c r="FYK13" s="140"/>
      <c r="FYL13" s="140"/>
      <c r="FYM13" s="140"/>
      <c r="FYN13" s="140"/>
      <c r="FYO13" s="140"/>
      <c r="FYP13" s="140"/>
      <c r="FYQ13" s="140"/>
      <c r="FYR13" s="140"/>
      <c r="FYS13" s="140"/>
      <c r="FYT13" s="140"/>
      <c r="FYU13" s="140"/>
      <c r="FYV13" s="140"/>
      <c r="FYW13" s="140"/>
      <c r="FYX13" s="140"/>
      <c r="FYY13" s="140"/>
      <c r="FYZ13" s="140"/>
      <c r="FZA13" s="140"/>
      <c r="FZB13" s="140"/>
      <c r="FZC13" s="140"/>
      <c r="FZD13" s="140"/>
      <c r="FZE13" s="140"/>
      <c r="FZF13" s="140"/>
      <c r="FZG13" s="140"/>
      <c r="FZH13" s="140"/>
      <c r="FZI13" s="140"/>
      <c r="FZJ13" s="140"/>
      <c r="FZK13" s="140"/>
      <c r="FZL13" s="140"/>
      <c r="FZM13" s="140"/>
      <c r="FZN13" s="140"/>
      <c r="FZO13" s="140"/>
      <c r="FZP13" s="140"/>
      <c r="FZQ13" s="140"/>
      <c r="FZR13" s="140"/>
      <c r="FZS13" s="140"/>
      <c r="FZT13" s="140"/>
      <c r="FZU13" s="140"/>
      <c r="FZV13" s="140"/>
      <c r="FZW13" s="140"/>
      <c r="FZX13" s="140"/>
      <c r="FZY13" s="140"/>
      <c r="FZZ13" s="140"/>
      <c r="GAA13" s="140"/>
      <c r="GAB13" s="140"/>
      <c r="GAC13" s="140"/>
      <c r="GAD13" s="140"/>
      <c r="GAE13" s="140"/>
      <c r="GAF13" s="140"/>
      <c r="GAG13" s="140"/>
      <c r="GAH13" s="140"/>
      <c r="GAI13" s="140"/>
      <c r="GAJ13" s="140"/>
      <c r="GAK13" s="140"/>
      <c r="GAL13" s="140"/>
      <c r="GAM13" s="140"/>
      <c r="GAN13" s="140"/>
      <c r="GAO13" s="140"/>
      <c r="GAP13" s="140"/>
      <c r="GAQ13" s="140"/>
      <c r="GAR13" s="140"/>
      <c r="GAS13" s="140"/>
      <c r="GAT13" s="140"/>
      <c r="GAU13" s="140"/>
      <c r="GAV13" s="140"/>
      <c r="GAW13" s="140"/>
      <c r="GAX13" s="140"/>
      <c r="GAY13" s="140"/>
      <c r="GAZ13" s="140"/>
      <c r="GBA13" s="140"/>
      <c r="GBB13" s="140"/>
      <c r="GBC13" s="140"/>
      <c r="GBD13" s="140"/>
      <c r="GBE13" s="140"/>
      <c r="GBF13" s="140"/>
      <c r="GBG13" s="140"/>
      <c r="GBH13" s="140"/>
      <c r="GBI13" s="140"/>
      <c r="GBJ13" s="140"/>
      <c r="GBK13" s="140"/>
      <c r="GBL13" s="140"/>
      <c r="GBM13" s="140"/>
      <c r="GBN13" s="140"/>
      <c r="GBO13" s="140"/>
      <c r="GBP13" s="140"/>
      <c r="GBQ13" s="140"/>
      <c r="GBR13" s="140"/>
      <c r="GBS13" s="140"/>
      <c r="GBT13" s="140"/>
      <c r="GBU13" s="140"/>
      <c r="GBV13" s="140"/>
      <c r="GBW13" s="140"/>
      <c r="GBX13" s="140"/>
      <c r="GBY13" s="140"/>
      <c r="GBZ13" s="140"/>
      <c r="GCA13" s="140"/>
      <c r="GCB13" s="140"/>
      <c r="GCC13" s="140"/>
      <c r="GCD13" s="140"/>
      <c r="GCE13" s="140"/>
      <c r="GCF13" s="140"/>
      <c r="GCG13" s="140"/>
      <c r="GCH13" s="140"/>
      <c r="GCI13" s="140"/>
      <c r="GCJ13" s="140"/>
      <c r="GCK13" s="140"/>
      <c r="GCL13" s="140"/>
      <c r="GCM13" s="140"/>
      <c r="GCN13" s="140"/>
      <c r="GCO13" s="140"/>
      <c r="GCP13" s="140"/>
      <c r="GCQ13" s="140"/>
      <c r="GCR13" s="140"/>
      <c r="GCS13" s="140"/>
      <c r="GCT13" s="140"/>
      <c r="GCU13" s="140"/>
      <c r="GCV13" s="140"/>
      <c r="GCW13" s="140"/>
      <c r="GCX13" s="140"/>
      <c r="GCY13" s="140"/>
      <c r="GCZ13" s="140"/>
      <c r="GDA13" s="140"/>
      <c r="GDB13" s="140"/>
      <c r="GDC13" s="140"/>
      <c r="GDD13" s="140"/>
      <c r="GDE13" s="140"/>
      <c r="GDF13" s="140"/>
      <c r="GDG13" s="140"/>
      <c r="GDH13" s="140"/>
      <c r="GDI13" s="140"/>
      <c r="GDJ13" s="140"/>
      <c r="GDK13" s="140"/>
      <c r="GDL13" s="140"/>
      <c r="GDM13" s="140"/>
      <c r="GDN13" s="140"/>
      <c r="GDO13" s="140"/>
      <c r="GDP13" s="140"/>
      <c r="GDQ13" s="140"/>
      <c r="GDR13" s="140"/>
      <c r="GDS13" s="140"/>
      <c r="GDT13" s="140"/>
      <c r="GDU13" s="140"/>
      <c r="GDV13" s="140"/>
      <c r="GDW13" s="140"/>
      <c r="GDX13" s="140"/>
      <c r="GDY13" s="140"/>
      <c r="GDZ13" s="140"/>
      <c r="GEA13" s="140"/>
      <c r="GEB13" s="140"/>
      <c r="GEC13" s="140"/>
      <c r="GED13" s="140"/>
      <c r="GEE13" s="140"/>
      <c r="GEF13" s="140"/>
      <c r="GEG13" s="140"/>
      <c r="GEH13" s="140"/>
      <c r="GEI13" s="140"/>
      <c r="GEJ13" s="140"/>
      <c r="GEK13" s="140"/>
      <c r="GEL13" s="140"/>
      <c r="GEM13" s="140"/>
      <c r="GEN13" s="140"/>
      <c r="GEO13" s="140"/>
      <c r="GEP13" s="140"/>
      <c r="GEQ13" s="140"/>
      <c r="GER13" s="140"/>
      <c r="GES13" s="140"/>
      <c r="GET13" s="140"/>
      <c r="GEU13" s="140"/>
      <c r="GEV13" s="140"/>
      <c r="GEW13" s="140"/>
      <c r="GEX13" s="140"/>
      <c r="GEY13" s="140"/>
      <c r="GEZ13" s="140"/>
      <c r="GFA13" s="140"/>
      <c r="GFB13" s="140"/>
      <c r="GFC13" s="140"/>
      <c r="GFD13" s="140"/>
      <c r="GFE13" s="140"/>
      <c r="GFF13" s="140"/>
      <c r="GFG13" s="140"/>
      <c r="GFH13" s="140"/>
      <c r="GFI13" s="140"/>
      <c r="GFJ13" s="140"/>
      <c r="GFK13" s="140"/>
      <c r="GFL13" s="140"/>
      <c r="GFM13" s="140"/>
      <c r="GFN13" s="140"/>
      <c r="GFO13" s="140"/>
      <c r="GGA13" s="140"/>
      <c r="GGB13" s="140"/>
      <c r="GGC13" s="140"/>
      <c r="GGD13" s="140"/>
      <c r="GGE13" s="140"/>
      <c r="GGF13" s="140"/>
      <c r="GGG13" s="140"/>
      <c r="GGH13" s="140"/>
      <c r="GGI13" s="140"/>
      <c r="GGJ13" s="140"/>
      <c r="GGK13" s="140"/>
      <c r="GGL13" s="140"/>
      <c r="GGM13" s="140"/>
      <c r="GGN13" s="140"/>
      <c r="GGO13" s="140"/>
      <c r="GGP13" s="140"/>
      <c r="GGQ13" s="140"/>
      <c r="GGR13" s="140"/>
      <c r="GGS13" s="140"/>
      <c r="GGT13" s="140"/>
      <c r="GGU13" s="140"/>
      <c r="GGV13" s="140"/>
      <c r="GGW13" s="140"/>
      <c r="GGX13" s="140"/>
      <c r="GGY13" s="140"/>
      <c r="GGZ13" s="140"/>
      <c r="GHA13" s="140"/>
      <c r="GHB13" s="140"/>
      <c r="GHC13" s="140"/>
      <c r="GHD13" s="140"/>
      <c r="GHE13" s="140"/>
      <c r="GHF13" s="140"/>
      <c r="GHG13" s="140"/>
      <c r="GHH13" s="140"/>
      <c r="GHI13" s="140"/>
      <c r="GHJ13" s="140"/>
      <c r="GHK13" s="140"/>
      <c r="GHL13" s="140"/>
      <c r="GHM13" s="140"/>
      <c r="GHN13" s="140"/>
      <c r="GHO13" s="140"/>
      <c r="GHP13" s="140"/>
      <c r="GHQ13" s="140"/>
      <c r="GHR13" s="140"/>
      <c r="GHS13" s="140"/>
      <c r="GHT13" s="140"/>
      <c r="GHU13" s="140"/>
      <c r="GHV13" s="140"/>
      <c r="GHW13" s="140"/>
      <c r="GHX13" s="140"/>
      <c r="GHY13" s="140"/>
      <c r="GHZ13" s="140"/>
      <c r="GIA13" s="140"/>
      <c r="GIB13" s="140"/>
      <c r="GIC13" s="140"/>
      <c r="GID13" s="140"/>
      <c r="GIE13" s="140"/>
      <c r="GIF13" s="140"/>
      <c r="GIG13" s="140"/>
      <c r="GIH13" s="140"/>
      <c r="GII13" s="140"/>
      <c r="GIJ13" s="140"/>
      <c r="GIK13" s="140"/>
      <c r="GIL13" s="140"/>
      <c r="GIM13" s="140"/>
      <c r="GIN13" s="140"/>
      <c r="GIO13" s="140"/>
      <c r="GIP13" s="140"/>
      <c r="GIQ13" s="140"/>
      <c r="GIR13" s="140"/>
      <c r="GIS13" s="140"/>
      <c r="GIT13" s="140"/>
      <c r="GIU13" s="140"/>
      <c r="GIV13" s="140"/>
      <c r="GIW13" s="140"/>
      <c r="GIX13" s="140"/>
      <c r="GIY13" s="140"/>
      <c r="GIZ13" s="140"/>
      <c r="GJA13" s="140"/>
      <c r="GJB13" s="140"/>
      <c r="GJC13" s="140"/>
      <c r="GJD13" s="140"/>
      <c r="GJE13" s="140"/>
      <c r="GJF13" s="140"/>
      <c r="GJG13" s="140"/>
      <c r="GJH13" s="140"/>
      <c r="GJI13" s="140"/>
      <c r="GJJ13" s="140"/>
      <c r="GJK13" s="140"/>
      <c r="GJL13" s="140"/>
      <c r="GJM13" s="140"/>
      <c r="GJN13" s="140"/>
      <c r="GJO13" s="140"/>
      <c r="GJP13" s="140"/>
      <c r="GJQ13" s="140"/>
      <c r="GJR13" s="140"/>
      <c r="GJS13" s="140"/>
      <c r="GJT13" s="140"/>
      <c r="GJU13" s="140"/>
      <c r="GJV13" s="140"/>
      <c r="GJW13" s="140"/>
      <c r="GJX13" s="140"/>
      <c r="GJY13" s="140"/>
      <c r="GJZ13" s="140"/>
      <c r="GKA13" s="140"/>
      <c r="GKB13" s="140"/>
      <c r="GKC13" s="140"/>
      <c r="GKD13" s="140"/>
      <c r="GKE13" s="140"/>
      <c r="GKF13" s="140"/>
      <c r="GKG13" s="140"/>
      <c r="GKH13" s="140"/>
      <c r="GKI13" s="140"/>
      <c r="GKJ13" s="140"/>
      <c r="GKK13" s="140"/>
      <c r="GKL13" s="140"/>
      <c r="GKM13" s="140"/>
      <c r="GKN13" s="140"/>
      <c r="GKO13" s="140"/>
      <c r="GKP13" s="140"/>
      <c r="GKQ13" s="140"/>
      <c r="GKR13" s="140"/>
      <c r="GKS13" s="140"/>
      <c r="GKT13" s="140"/>
      <c r="GKU13" s="140"/>
      <c r="GKV13" s="140"/>
      <c r="GKW13" s="140"/>
      <c r="GKX13" s="140"/>
      <c r="GKY13" s="140"/>
      <c r="GKZ13" s="140"/>
      <c r="GLA13" s="140"/>
      <c r="GLB13" s="140"/>
      <c r="GLC13" s="140"/>
      <c r="GLD13" s="140"/>
      <c r="GLE13" s="140"/>
      <c r="GLF13" s="140"/>
      <c r="GLG13" s="140"/>
      <c r="GLH13" s="140"/>
      <c r="GLI13" s="140"/>
      <c r="GLJ13" s="140"/>
      <c r="GLK13" s="140"/>
      <c r="GLL13" s="140"/>
      <c r="GLM13" s="140"/>
      <c r="GLN13" s="140"/>
      <c r="GLO13" s="140"/>
      <c r="GLP13" s="140"/>
      <c r="GLQ13" s="140"/>
      <c r="GLR13" s="140"/>
      <c r="GLS13" s="140"/>
      <c r="GLT13" s="140"/>
      <c r="GLU13" s="140"/>
      <c r="GLV13" s="140"/>
      <c r="GLW13" s="140"/>
      <c r="GLX13" s="140"/>
      <c r="GLY13" s="140"/>
      <c r="GLZ13" s="140"/>
      <c r="GMA13" s="140"/>
      <c r="GMB13" s="140"/>
      <c r="GMC13" s="140"/>
      <c r="GMD13" s="140"/>
      <c r="GME13" s="140"/>
      <c r="GMF13" s="140"/>
      <c r="GMG13" s="140"/>
      <c r="GMH13" s="140"/>
      <c r="GMI13" s="140"/>
      <c r="GMJ13" s="140"/>
      <c r="GMK13" s="140"/>
      <c r="GML13" s="140"/>
      <c r="GMM13" s="140"/>
      <c r="GMN13" s="140"/>
      <c r="GMO13" s="140"/>
      <c r="GMP13" s="140"/>
      <c r="GMQ13" s="140"/>
      <c r="GMR13" s="140"/>
      <c r="GMS13" s="140"/>
      <c r="GMT13" s="140"/>
      <c r="GMU13" s="140"/>
      <c r="GMV13" s="140"/>
      <c r="GMW13" s="140"/>
      <c r="GMX13" s="140"/>
      <c r="GMY13" s="140"/>
      <c r="GMZ13" s="140"/>
      <c r="GNA13" s="140"/>
      <c r="GNB13" s="140"/>
      <c r="GNC13" s="140"/>
      <c r="GND13" s="140"/>
      <c r="GNE13" s="140"/>
      <c r="GNF13" s="140"/>
      <c r="GNG13" s="140"/>
      <c r="GNH13" s="140"/>
      <c r="GNI13" s="140"/>
      <c r="GNJ13" s="140"/>
      <c r="GNK13" s="140"/>
      <c r="GNL13" s="140"/>
      <c r="GNM13" s="140"/>
      <c r="GNN13" s="140"/>
      <c r="GNO13" s="140"/>
      <c r="GNP13" s="140"/>
      <c r="GNQ13" s="140"/>
      <c r="GNR13" s="140"/>
      <c r="GNS13" s="140"/>
      <c r="GNT13" s="140"/>
      <c r="GNU13" s="140"/>
      <c r="GNV13" s="140"/>
      <c r="GNW13" s="140"/>
      <c r="GNX13" s="140"/>
      <c r="GNY13" s="140"/>
      <c r="GNZ13" s="140"/>
      <c r="GOA13" s="140"/>
      <c r="GOB13" s="140"/>
      <c r="GOC13" s="140"/>
      <c r="GOD13" s="140"/>
      <c r="GOE13" s="140"/>
      <c r="GOF13" s="140"/>
      <c r="GOG13" s="140"/>
      <c r="GOH13" s="140"/>
      <c r="GOI13" s="140"/>
      <c r="GOJ13" s="140"/>
      <c r="GOK13" s="140"/>
      <c r="GOL13" s="140"/>
      <c r="GOM13" s="140"/>
      <c r="GON13" s="140"/>
      <c r="GOO13" s="140"/>
      <c r="GOP13" s="140"/>
      <c r="GOQ13" s="140"/>
      <c r="GOR13" s="140"/>
      <c r="GOS13" s="140"/>
      <c r="GOT13" s="140"/>
      <c r="GOU13" s="140"/>
      <c r="GOV13" s="140"/>
      <c r="GOW13" s="140"/>
      <c r="GOX13" s="140"/>
      <c r="GOY13" s="140"/>
      <c r="GOZ13" s="140"/>
      <c r="GPA13" s="140"/>
      <c r="GPB13" s="140"/>
      <c r="GPC13" s="140"/>
      <c r="GPD13" s="140"/>
      <c r="GPE13" s="140"/>
      <c r="GPF13" s="140"/>
      <c r="GPG13" s="140"/>
      <c r="GPH13" s="140"/>
      <c r="GPI13" s="140"/>
      <c r="GPJ13" s="140"/>
      <c r="GPK13" s="140"/>
      <c r="GPW13" s="140"/>
      <c r="GPX13" s="140"/>
      <c r="GPY13" s="140"/>
      <c r="GPZ13" s="140"/>
      <c r="GQA13" s="140"/>
      <c r="GQB13" s="140"/>
      <c r="GQC13" s="140"/>
      <c r="GQD13" s="140"/>
      <c r="GQE13" s="140"/>
      <c r="GQF13" s="140"/>
      <c r="GQG13" s="140"/>
      <c r="GQH13" s="140"/>
      <c r="GQI13" s="140"/>
      <c r="GQJ13" s="140"/>
      <c r="GQK13" s="140"/>
      <c r="GQL13" s="140"/>
      <c r="GQM13" s="140"/>
      <c r="GQN13" s="140"/>
      <c r="GQO13" s="140"/>
      <c r="GQP13" s="140"/>
      <c r="GQQ13" s="140"/>
      <c r="GQR13" s="140"/>
      <c r="GQS13" s="140"/>
      <c r="GQT13" s="140"/>
      <c r="GQU13" s="140"/>
      <c r="GQV13" s="140"/>
      <c r="GQW13" s="140"/>
      <c r="GQX13" s="140"/>
      <c r="GQY13" s="140"/>
      <c r="GQZ13" s="140"/>
      <c r="GRA13" s="140"/>
      <c r="GRB13" s="140"/>
      <c r="GRC13" s="140"/>
      <c r="GRD13" s="140"/>
      <c r="GRE13" s="140"/>
      <c r="GRF13" s="140"/>
      <c r="GRG13" s="140"/>
      <c r="GRH13" s="140"/>
      <c r="GRI13" s="140"/>
      <c r="GRJ13" s="140"/>
      <c r="GRK13" s="140"/>
      <c r="GRL13" s="140"/>
      <c r="GRM13" s="140"/>
      <c r="GRN13" s="140"/>
      <c r="GRO13" s="140"/>
      <c r="GRP13" s="140"/>
      <c r="GRQ13" s="140"/>
      <c r="GRR13" s="140"/>
      <c r="GRS13" s="140"/>
      <c r="GRT13" s="140"/>
      <c r="GRU13" s="140"/>
      <c r="GRV13" s="140"/>
      <c r="GRW13" s="140"/>
      <c r="GRX13" s="140"/>
      <c r="GRY13" s="140"/>
      <c r="GRZ13" s="140"/>
      <c r="GSA13" s="140"/>
      <c r="GSB13" s="140"/>
      <c r="GSC13" s="140"/>
      <c r="GSD13" s="140"/>
      <c r="GSE13" s="140"/>
      <c r="GSF13" s="140"/>
      <c r="GSG13" s="140"/>
      <c r="GSH13" s="140"/>
      <c r="GSI13" s="140"/>
      <c r="GSJ13" s="140"/>
      <c r="GSK13" s="140"/>
      <c r="GSL13" s="140"/>
      <c r="GSM13" s="140"/>
      <c r="GSN13" s="140"/>
      <c r="GSO13" s="140"/>
      <c r="GSP13" s="140"/>
      <c r="GSQ13" s="140"/>
      <c r="GSR13" s="140"/>
      <c r="GSS13" s="140"/>
      <c r="GST13" s="140"/>
      <c r="GSU13" s="140"/>
      <c r="GSV13" s="140"/>
      <c r="GSW13" s="140"/>
      <c r="GSX13" s="140"/>
      <c r="GSY13" s="140"/>
      <c r="GSZ13" s="140"/>
      <c r="GTA13" s="140"/>
      <c r="GTB13" s="140"/>
      <c r="GTC13" s="140"/>
      <c r="GTD13" s="140"/>
      <c r="GTE13" s="140"/>
      <c r="GTF13" s="140"/>
      <c r="GTG13" s="140"/>
      <c r="GTH13" s="140"/>
      <c r="GTI13" s="140"/>
      <c r="GTJ13" s="140"/>
      <c r="GTK13" s="140"/>
      <c r="GTL13" s="140"/>
      <c r="GTM13" s="140"/>
      <c r="GTN13" s="140"/>
      <c r="GTO13" s="140"/>
      <c r="GTP13" s="140"/>
      <c r="GTQ13" s="140"/>
      <c r="GTR13" s="140"/>
      <c r="GTS13" s="140"/>
      <c r="GTT13" s="140"/>
      <c r="GTU13" s="140"/>
      <c r="GTV13" s="140"/>
      <c r="GTW13" s="140"/>
      <c r="GTX13" s="140"/>
      <c r="GTY13" s="140"/>
      <c r="GTZ13" s="140"/>
      <c r="GUA13" s="140"/>
      <c r="GUB13" s="140"/>
      <c r="GUC13" s="140"/>
      <c r="GUD13" s="140"/>
      <c r="GUE13" s="140"/>
      <c r="GUF13" s="140"/>
      <c r="GUG13" s="140"/>
      <c r="GUH13" s="140"/>
      <c r="GUI13" s="140"/>
      <c r="GUJ13" s="140"/>
      <c r="GUK13" s="140"/>
      <c r="GUL13" s="140"/>
      <c r="GUM13" s="140"/>
      <c r="GUN13" s="140"/>
      <c r="GUO13" s="140"/>
      <c r="GUP13" s="140"/>
      <c r="GUQ13" s="140"/>
      <c r="GUR13" s="140"/>
      <c r="GUS13" s="140"/>
      <c r="GUT13" s="140"/>
      <c r="GUU13" s="140"/>
      <c r="GUV13" s="140"/>
      <c r="GUW13" s="140"/>
      <c r="GUX13" s="140"/>
      <c r="GUY13" s="140"/>
      <c r="GUZ13" s="140"/>
      <c r="GVA13" s="140"/>
      <c r="GVB13" s="140"/>
      <c r="GVC13" s="140"/>
      <c r="GVD13" s="140"/>
      <c r="GVE13" s="140"/>
      <c r="GVF13" s="140"/>
      <c r="GVG13" s="140"/>
      <c r="GVH13" s="140"/>
      <c r="GVI13" s="140"/>
      <c r="GVJ13" s="140"/>
      <c r="GVK13" s="140"/>
      <c r="GVL13" s="140"/>
      <c r="GVM13" s="140"/>
      <c r="GVN13" s="140"/>
      <c r="GVO13" s="140"/>
      <c r="GVP13" s="140"/>
      <c r="GVQ13" s="140"/>
      <c r="GVR13" s="140"/>
      <c r="GVS13" s="140"/>
      <c r="GVT13" s="140"/>
      <c r="GVU13" s="140"/>
      <c r="GVV13" s="140"/>
      <c r="GVW13" s="140"/>
      <c r="GVX13" s="140"/>
      <c r="GVY13" s="140"/>
      <c r="GVZ13" s="140"/>
      <c r="GWA13" s="140"/>
      <c r="GWB13" s="140"/>
      <c r="GWC13" s="140"/>
      <c r="GWD13" s="140"/>
      <c r="GWE13" s="140"/>
      <c r="GWF13" s="140"/>
      <c r="GWG13" s="140"/>
      <c r="GWH13" s="140"/>
      <c r="GWI13" s="140"/>
      <c r="GWJ13" s="140"/>
      <c r="GWK13" s="140"/>
      <c r="GWL13" s="140"/>
      <c r="GWM13" s="140"/>
      <c r="GWN13" s="140"/>
      <c r="GWO13" s="140"/>
      <c r="GWP13" s="140"/>
      <c r="GWQ13" s="140"/>
      <c r="GWR13" s="140"/>
      <c r="GWS13" s="140"/>
      <c r="GWT13" s="140"/>
      <c r="GWU13" s="140"/>
      <c r="GWV13" s="140"/>
      <c r="GWW13" s="140"/>
      <c r="GWX13" s="140"/>
      <c r="GWY13" s="140"/>
      <c r="GWZ13" s="140"/>
      <c r="GXA13" s="140"/>
      <c r="GXB13" s="140"/>
      <c r="GXC13" s="140"/>
      <c r="GXD13" s="140"/>
      <c r="GXE13" s="140"/>
      <c r="GXF13" s="140"/>
      <c r="GXG13" s="140"/>
      <c r="GXH13" s="140"/>
      <c r="GXI13" s="140"/>
      <c r="GXJ13" s="140"/>
      <c r="GXK13" s="140"/>
      <c r="GXL13" s="140"/>
      <c r="GXM13" s="140"/>
      <c r="GXN13" s="140"/>
      <c r="GXO13" s="140"/>
      <c r="GXP13" s="140"/>
      <c r="GXQ13" s="140"/>
      <c r="GXR13" s="140"/>
      <c r="GXS13" s="140"/>
      <c r="GXT13" s="140"/>
      <c r="GXU13" s="140"/>
      <c r="GXV13" s="140"/>
      <c r="GXW13" s="140"/>
      <c r="GXX13" s="140"/>
      <c r="GXY13" s="140"/>
      <c r="GXZ13" s="140"/>
      <c r="GYA13" s="140"/>
      <c r="GYB13" s="140"/>
      <c r="GYC13" s="140"/>
      <c r="GYD13" s="140"/>
      <c r="GYE13" s="140"/>
      <c r="GYF13" s="140"/>
      <c r="GYG13" s="140"/>
      <c r="GYH13" s="140"/>
      <c r="GYI13" s="140"/>
      <c r="GYJ13" s="140"/>
      <c r="GYK13" s="140"/>
      <c r="GYL13" s="140"/>
      <c r="GYM13" s="140"/>
      <c r="GYN13" s="140"/>
      <c r="GYO13" s="140"/>
      <c r="GYP13" s="140"/>
      <c r="GYQ13" s="140"/>
      <c r="GYR13" s="140"/>
      <c r="GYS13" s="140"/>
      <c r="GYT13" s="140"/>
      <c r="GYU13" s="140"/>
      <c r="GYV13" s="140"/>
      <c r="GYW13" s="140"/>
      <c r="GYX13" s="140"/>
      <c r="GYY13" s="140"/>
      <c r="GYZ13" s="140"/>
      <c r="GZA13" s="140"/>
      <c r="GZB13" s="140"/>
      <c r="GZC13" s="140"/>
      <c r="GZD13" s="140"/>
      <c r="GZE13" s="140"/>
      <c r="GZF13" s="140"/>
      <c r="GZG13" s="140"/>
      <c r="GZS13" s="140"/>
      <c r="GZT13" s="140"/>
      <c r="GZU13" s="140"/>
      <c r="GZV13" s="140"/>
      <c r="GZW13" s="140"/>
      <c r="GZX13" s="140"/>
      <c r="GZY13" s="140"/>
      <c r="GZZ13" s="140"/>
      <c r="HAA13" s="140"/>
      <c r="HAB13" s="140"/>
      <c r="HAC13" s="140"/>
      <c r="HAD13" s="140"/>
      <c r="HAE13" s="140"/>
      <c r="HAF13" s="140"/>
      <c r="HAG13" s="140"/>
      <c r="HAH13" s="140"/>
      <c r="HAI13" s="140"/>
      <c r="HAJ13" s="140"/>
      <c r="HAK13" s="140"/>
      <c r="HAL13" s="140"/>
      <c r="HAM13" s="140"/>
      <c r="HAN13" s="140"/>
      <c r="HAO13" s="140"/>
      <c r="HAP13" s="140"/>
      <c r="HAQ13" s="140"/>
      <c r="HAR13" s="140"/>
      <c r="HAS13" s="140"/>
      <c r="HAT13" s="140"/>
      <c r="HAU13" s="140"/>
      <c r="HAV13" s="140"/>
      <c r="HAW13" s="140"/>
      <c r="HAX13" s="140"/>
      <c r="HAY13" s="140"/>
      <c r="HAZ13" s="140"/>
      <c r="HBA13" s="140"/>
      <c r="HBB13" s="140"/>
      <c r="HBC13" s="140"/>
      <c r="HBD13" s="140"/>
      <c r="HBE13" s="140"/>
      <c r="HBF13" s="140"/>
      <c r="HBG13" s="140"/>
      <c r="HBH13" s="140"/>
      <c r="HBI13" s="140"/>
      <c r="HBJ13" s="140"/>
      <c r="HBK13" s="140"/>
      <c r="HBL13" s="140"/>
      <c r="HBM13" s="140"/>
      <c r="HBN13" s="140"/>
      <c r="HBO13" s="140"/>
      <c r="HBP13" s="140"/>
      <c r="HBQ13" s="140"/>
      <c r="HBR13" s="140"/>
      <c r="HBS13" s="140"/>
      <c r="HBT13" s="140"/>
      <c r="HBU13" s="140"/>
      <c r="HBV13" s="140"/>
      <c r="HBW13" s="140"/>
      <c r="HBX13" s="140"/>
      <c r="HBY13" s="140"/>
      <c r="HBZ13" s="140"/>
      <c r="HCA13" s="140"/>
      <c r="HCB13" s="140"/>
      <c r="HCC13" s="140"/>
      <c r="HCD13" s="140"/>
      <c r="HCE13" s="140"/>
      <c r="HCF13" s="140"/>
      <c r="HCG13" s="140"/>
      <c r="HCH13" s="140"/>
      <c r="HCI13" s="140"/>
      <c r="HCJ13" s="140"/>
      <c r="HCK13" s="140"/>
      <c r="HCL13" s="140"/>
      <c r="HCM13" s="140"/>
      <c r="HCN13" s="140"/>
      <c r="HCO13" s="140"/>
      <c r="HCP13" s="140"/>
      <c r="HCQ13" s="140"/>
      <c r="HCR13" s="140"/>
      <c r="HCS13" s="140"/>
      <c r="HCT13" s="140"/>
      <c r="HCU13" s="140"/>
      <c r="HCV13" s="140"/>
      <c r="HCW13" s="140"/>
      <c r="HCX13" s="140"/>
      <c r="HCY13" s="140"/>
      <c r="HCZ13" s="140"/>
      <c r="HDA13" s="140"/>
      <c r="HDB13" s="140"/>
      <c r="HDC13" s="140"/>
      <c r="HDD13" s="140"/>
      <c r="HDE13" s="140"/>
      <c r="HDF13" s="140"/>
      <c r="HDG13" s="140"/>
      <c r="HDH13" s="140"/>
      <c r="HDI13" s="140"/>
      <c r="HDJ13" s="140"/>
      <c r="HDK13" s="140"/>
      <c r="HDL13" s="140"/>
      <c r="HDM13" s="140"/>
      <c r="HDN13" s="140"/>
      <c r="HDO13" s="140"/>
      <c r="HDP13" s="140"/>
      <c r="HDQ13" s="140"/>
      <c r="HDR13" s="140"/>
      <c r="HDS13" s="140"/>
      <c r="HDT13" s="140"/>
      <c r="HDU13" s="140"/>
      <c r="HDV13" s="140"/>
      <c r="HDW13" s="140"/>
      <c r="HDX13" s="140"/>
      <c r="HDY13" s="140"/>
      <c r="HDZ13" s="140"/>
      <c r="HEA13" s="140"/>
      <c r="HEB13" s="140"/>
      <c r="HEC13" s="140"/>
      <c r="HED13" s="140"/>
      <c r="HEE13" s="140"/>
      <c r="HEF13" s="140"/>
      <c r="HEG13" s="140"/>
      <c r="HEH13" s="140"/>
      <c r="HEI13" s="140"/>
      <c r="HEJ13" s="140"/>
      <c r="HEK13" s="140"/>
      <c r="HEL13" s="140"/>
      <c r="HEM13" s="140"/>
      <c r="HEN13" s="140"/>
      <c r="HEO13" s="140"/>
      <c r="HEP13" s="140"/>
      <c r="HEQ13" s="140"/>
      <c r="HER13" s="140"/>
      <c r="HES13" s="140"/>
      <c r="HET13" s="140"/>
      <c r="HEU13" s="140"/>
      <c r="HEV13" s="140"/>
      <c r="HEW13" s="140"/>
      <c r="HEX13" s="140"/>
      <c r="HEY13" s="140"/>
      <c r="HEZ13" s="140"/>
      <c r="HFA13" s="140"/>
      <c r="HFB13" s="140"/>
      <c r="HFC13" s="140"/>
      <c r="HFD13" s="140"/>
      <c r="HFE13" s="140"/>
      <c r="HFF13" s="140"/>
      <c r="HFG13" s="140"/>
      <c r="HFH13" s="140"/>
      <c r="HFI13" s="140"/>
      <c r="HFJ13" s="140"/>
      <c r="HFK13" s="140"/>
      <c r="HFL13" s="140"/>
      <c r="HFM13" s="140"/>
      <c r="HFN13" s="140"/>
      <c r="HFO13" s="140"/>
      <c r="HFP13" s="140"/>
      <c r="HFQ13" s="140"/>
      <c r="HFR13" s="140"/>
      <c r="HFS13" s="140"/>
      <c r="HFT13" s="140"/>
      <c r="HFU13" s="140"/>
      <c r="HFV13" s="140"/>
      <c r="HFW13" s="140"/>
      <c r="HFX13" s="140"/>
      <c r="HFY13" s="140"/>
      <c r="HFZ13" s="140"/>
      <c r="HGA13" s="140"/>
      <c r="HGB13" s="140"/>
      <c r="HGC13" s="140"/>
      <c r="HGD13" s="140"/>
      <c r="HGE13" s="140"/>
      <c r="HGF13" s="140"/>
      <c r="HGG13" s="140"/>
      <c r="HGH13" s="140"/>
      <c r="HGI13" s="140"/>
      <c r="HGJ13" s="140"/>
      <c r="HGK13" s="140"/>
      <c r="HGL13" s="140"/>
      <c r="HGM13" s="140"/>
      <c r="HGN13" s="140"/>
      <c r="HGO13" s="140"/>
      <c r="HGP13" s="140"/>
      <c r="HGQ13" s="140"/>
      <c r="HGR13" s="140"/>
      <c r="HGS13" s="140"/>
      <c r="HGT13" s="140"/>
      <c r="HGU13" s="140"/>
      <c r="HGV13" s="140"/>
      <c r="HGW13" s="140"/>
      <c r="HGX13" s="140"/>
      <c r="HGY13" s="140"/>
      <c r="HGZ13" s="140"/>
      <c r="HHA13" s="140"/>
      <c r="HHB13" s="140"/>
      <c r="HHC13" s="140"/>
      <c r="HHD13" s="140"/>
      <c r="HHE13" s="140"/>
      <c r="HHF13" s="140"/>
      <c r="HHG13" s="140"/>
      <c r="HHH13" s="140"/>
      <c r="HHI13" s="140"/>
      <c r="HHJ13" s="140"/>
      <c r="HHK13" s="140"/>
      <c r="HHL13" s="140"/>
      <c r="HHM13" s="140"/>
      <c r="HHN13" s="140"/>
      <c r="HHO13" s="140"/>
      <c r="HHP13" s="140"/>
      <c r="HHQ13" s="140"/>
      <c r="HHR13" s="140"/>
      <c r="HHS13" s="140"/>
      <c r="HHT13" s="140"/>
      <c r="HHU13" s="140"/>
      <c r="HHV13" s="140"/>
      <c r="HHW13" s="140"/>
      <c r="HHX13" s="140"/>
      <c r="HHY13" s="140"/>
      <c r="HHZ13" s="140"/>
      <c r="HIA13" s="140"/>
      <c r="HIB13" s="140"/>
      <c r="HIC13" s="140"/>
      <c r="HID13" s="140"/>
      <c r="HIE13" s="140"/>
      <c r="HIF13" s="140"/>
      <c r="HIG13" s="140"/>
      <c r="HIH13" s="140"/>
      <c r="HII13" s="140"/>
      <c r="HIJ13" s="140"/>
      <c r="HIK13" s="140"/>
      <c r="HIL13" s="140"/>
      <c r="HIM13" s="140"/>
      <c r="HIN13" s="140"/>
      <c r="HIO13" s="140"/>
      <c r="HIP13" s="140"/>
      <c r="HIQ13" s="140"/>
      <c r="HIR13" s="140"/>
      <c r="HIS13" s="140"/>
      <c r="HIT13" s="140"/>
      <c r="HIU13" s="140"/>
      <c r="HIV13" s="140"/>
      <c r="HIW13" s="140"/>
      <c r="HIX13" s="140"/>
      <c r="HIY13" s="140"/>
      <c r="HIZ13" s="140"/>
      <c r="HJA13" s="140"/>
      <c r="HJB13" s="140"/>
      <c r="HJC13" s="140"/>
      <c r="HJO13" s="140"/>
      <c r="HJP13" s="140"/>
      <c r="HJQ13" s="140"/>
      <c r="HJR13" s="140"/>
      <c r="HJS13" s="140"/>
      <c r="HJT13" s="140"/>
      <c r="HJU13" s="140"/>
      <c r="HJV13" s="140"/>
      <c r="HJW13" s="140"/>
      <c r="HJX13" s="140"/>
      <c r="HJY13" s="140"/>
      <c r="HJZ13" s="140"/>
      <c r="HKA13" s="140"/>
      <c r="HKB13" s="140"/>
      <c r="HKC13" s="140"/>
      <c r="HKD13" s="140"/>
      <c r="HKE13" s="140"/>
      <c r="HKF13" s="140"/>
      <c r="HKG13" s="140"/>
      <c r="HKH13" s="140"/>
      <c r="HKI13" s="140"/>
      <c r="HKJ13" s="140"/>
      <c r="HKK13" s="140"/>
      <c r="HKL13" s="140"/>
      <c r="HKM13" s="140"/>
      <c r="HKN13" s="140"/>
      <c r="HKO13" s="140"/>
      <c r="HKP13" s="140"/>
      <c r="HKQ13" s="140"/>
      <c r="HKR13" s="140"/>
      <c r="HKS13" s="140"/>
      <c r="HKT13" s="140"/>
      <c r="HKU13" s="140"/>
      <c r="HKV13" s="140"/>
      <c r="HKW13" s="140"/>
      <c r="HKX13" s="140"/>
      <c r="HKY13" s="140"/>
      <c r="HKZ13" s="140"/>
      <c r="HLA13" s="140"/>
      <c r="HLB13" s="140"/>
      <c r="HLC13" s="140"/>
      <c r="HLD13" s="140"/>
      <c r="HLE13" s="140"/>
      <c r="HLF13" s="140"/>
      <c r="HLG13" s="140"/>
      <c r="HLH13" s="140"/>
      <c r="HLI13" s="140"/>
      <c r="HLJ13" s="140"/>
      <c r="HLK13" s="140"/>
      <c r="HLL13" s="140"/>
      <c r="HLM13" s="140"/>
      <c r="HLN13" s="140"/>
      <c r="HLO13" s="140"/>
      <c r="HLP13" s="140"/>
      <c r="HLQ13" s="140"/>
      <c r="HLR13" s="140"/>
      <c r="HLS13" s="140"/>
      <c r="HLT13" s="140"/>
      <c r="HLU13" s="140"/>
      <c r="HLV13" s="140"/>
      <c r="HLW13" s="140"/>
      <c r="HLX13" s="140"/>
      <c r="HLY13" s="140"/>
      <c r="HLZ13" s="140"/>
      <c r="HMA13" s="140"/>
      <c r="HMB13" s="140"/>
      <c r="HMC13" s="140"/>
      <c r="HMD13" s="140"/>
      <c r="HME13" s="140"/>
      <c r="HMF13" s="140"/>
      <c r="HMG13" s="140"/>
      <c r="HMH13" s="140"/>
      <c r="HMI13" s="140"/>
      <c r="HMJ13" s="140"/>
      <c r="HMK13" s="140"/>
      <c r="HML13" s="140"/>
      <c r="HMM13" s="140"/>
      <c r="HMN13" s="140"/>
      <c r="HMO13" s="140"/>
      <c r="HMP13" s="140"/>
      <c r="HMQ13" s="140"/>
      <c r="HMR13" s="140"/>
      <c r="HMS13" s="140"/>
      <c r="HMT13" s="140"/>
      <c r="HMU13" s="140"/>
      <c r="HMV13" s="140"/>
      <c r="HMW13" s="140"/>
      <c r="HMX13" s="140"/>
      <c r="HMY13" s="140"/>
      <c r="HMZ13" s="140"/>
      <c r="HNA13" s="140"/>
      <c r="HNB13" s="140"/>
      <c r="HNC13" s="140"/>
      <c r="HND13" s="140"/>
      <c r="HNE13" s="140"/>
      <c r="HNF13" s="140"/>
      <c r="HNG13" s="140"/>
      <c r="HNH13" s="140"/>
      <c r="HNI13" s="140"/>
      <c r="HNJ13" s="140"/>
      <c r="HNK13" s="140"/>
      <c r="HNL13" s="140"/>
      <c r="HNM13" s="140"/>
      <c r="HNN13" s="140"/>
      <c r="HNO13" s="140"/>
      <c r="HNP13" s="140"/>
      <c r="HNQ13" s="140"/>
      <c r="HNR13" s="140"/>
      <c r="HNS13" s="140"/>
      <c r="HNT13" s="140"/>
      <c r="HNU13" s="140"/>
      <c r="HNV13" s="140"/>
      <c r="HNW13" s="140"/>
      <c r="HNX13" s="140"/>
      <c r="HNY13" s="140"/>
      <c r="HNZ13" s="140"/>
      <c r="HOA13" s="140"/>
      <c r="HOB13" s="140"/>
      <c r="HOC13" s="140"/>
      <c r="HOD13" s="140"/>
      <c r="HOE13" s="140"/>
      <c r="HOF13" s="140"/>
      <c r="HOG13" s="140"/>
      <c r="HOH13" s="140"/>
      <c r="HOI13" s="140"/>
      <c r="HOJ13" s="140"/>
      <c r="HOK13" s="140"/>
      <c r="HOL13" s="140"/>
      <c r="HOM13" s="140"/>
      <c r="HON13" s="140"/>
      <c r="HOO13" s="140"/>
      <c r="HOP13" s="140"/>
      <c r="HOQ13" s="140"/>
      <c r="HOR13" s="140"/>
      <c r="HOS13" s="140"/>
      <c r="HOT13" s="140"/>
      <c r="HOU13" s="140"/>
      <c r="HOV13" s="140"/>
      <c r="HOW13" s="140"/>
      <c r="HOX13" s="140"/>
      <c r="HOY13" s="140"/>
      <c r="HOZ13" s="140"/>
      <c r="HPA13" s="140"/>
      <c r="HPB13" s="140"/>
      <c r="HPC13" s="140"/>
      <c r="HPD13" s="140"/>
      <c r="HPE13" s="140"/>
      <c r="HPF13" s="140"/>
      <c r="HPG13" s="140"/>
      <c r="HPH13" s="140"/>
      <c r="HPI13" s="140"/>
      <c r="HPJ13" s="140"/>
      <c r="HPK13" s="140"/>
      <c r="HPL13" s="140"/>
      <c r="HPM13" s="140"/>
      <c r="HPN13" s="140"/>
      <c r="HPO13" s="140"/>
      <c r="HPP13" s="140"/>
      <c r="HPQ13" s="140"/>
      <c r="HPR13" s="140"/>
      <c r="HPS13" s="140"/>
      <c r="HPT13" s="140"/>
      <c r="HPU13" s="140"/>
      <c r="HPV13" s="140"/>
      <c r="HPW13" s="140"/>
      <c r="HPX13" s="140"/>
      <c r="HPY13" s="140"/>
      <c r="HPZ13" s="140"/>
      <c r="HQA13" s="140"/>
      <c r="HQB13" s="140"/>
      <c r="HQC13" s="140"/>
      <c r="HQD13" s="140"/>
      <c r="HQE13" s="140"/>
      <c r="HQF13" s="140"/>
      <c r="HQG13" s="140"/>
      <c r="HQH13" s="140"/>
      <c r="HQI13" s="140"/>
      <c r="HQJ13" s="140"/>
      <c r="HQK13" s="140"/>
      <c r="HQL13" s="140"/>
      <c r="HQM13" s="140"/>
      <c r="HQN13" s="140"/>
      <c r="HQO13" s="140"/>
      <c r="HQP13" s="140"/>
      <c r="HQQ13" s="140"/>
      <c r="HQR13" s="140"/>
      <c r="HQS13" s="140"/>
      <c r="HQT13" s="140"/>
      <c r="HQU13" s="140"/>
      <c r="HQV13" s="140"/>
      <c r="HQW13" s="140"/>
      <c r="HQX13" s="140"/>
      <c r="HQY13" s="140"/>
      <c r="HQZ13" s="140"/>
      <c r="HRA13" s="140"/>
      <c r="HRB13" s="140"/>
      <c r="HRC13" s="140"/>
      <c r="HRD13" s="140"/>
      <c r="HRE13" s="140"/>
      <c r="HRF13" s="140"/>
      <c r="HRG13" s="140"/>
      <c r="HRH13" s="140"/>
      <c r="HRI13" s="140"/>
      <c r="HRJ13" s="140"/>
      <c r="HRK13" s="140"/>
      <c r="HRL13" s="140"/>
      <c r="HRM13" s="140"/>
      <c r="HRN13" s="140"/>
      <c r="HRO13" s="140"/>
      <c r="HRP13" s="140"/>
      <c r="HRQ13" s="140"/>
      <c r="HRR13" s="140"/>
      <c r="HRS13" s="140"/>
      <c r="HRT13" s="140"/>
      <c r="HRU13" s="140"/>
      <c r="HRV13" s="140"/>
      <c r="HRW13" s="140"/>
      <c r="HRX13" s="140"/>
      <c r="HRY13" s="140"/>
      <c r="HRZ13" s="140"/>
      <c r="HSA13" s="140"/>
      <c r="HSB13" s="140"/>
      <c r="HSC13" s="140"/>
      <c r="HSD13" s="140"/>
      <c r="HSE13" s="140"/>
      <c r="HSF13" s="140"/>
      <c r="HSG13" s="140"/>
      <c r="HSH13" s="140"/>
      <c r="HSI13" s="140"/>
      <c r="HSJ13" s="140"/>
      <c r="HSK13" s="140"/>
      <c r="HSL13" s="140"/>
      <c r="HSM13" s="140"/>
      <c r="HSN13" s="140"/>
      <c r="HSO13" s="140"/>
      <c r="HSP13" s="140"/>
      <c r="HSQ13" s="140"/>
      <c r="HSR13" s="140"/>
      <c r="HSS13" s="140"/>
      <c r="HST13" s="140"/>
      <c r="HSU13" s="140"/>
      <c r="HSV13" s="140"/>
      <c r="HSW13" s="140"/>
      <c r="HSX13" s="140"/>
      <c r="HSY13" s="140"/>
      <c r="HTK13" s="140"/>
      <c r="HTL13" s="140"/>
      <c r="HTM13" s="140"/>
      <c r="HTN13" s="140"/>
      <c r="HTO13" s="140"/>
      <c r="HTP13" s="140"/>
      <c r="HTQ13" s="140"/>
      <c r="HTR13" s="140"/>
      <c r="HTS13" s="140"/>
      <c r="HTT13" s="140"/>
      <c r="HTU13" s="140"/>
      <c r="HTV13" s="140"/>
      <c r="HTW13" s="140"/>
      <c r="HTX13" s="140"/>
      <c r="HTY13" s="140"/>
      <c r="HTZ13" s="140"/>
      <c r="HUA13" s="140"/>
      <c r="HUB13" s="140"/>
      <c r="HUC13" s="140"/>
      <c r="HUD13" s="140"/>
      <c r="HUE13" s="140"/>
      <c r="HUF13" s="140"/>
      <c r="HUG13" s="140"/>
      <c r="HUH13" s="140"/>
      <c r="HUI13" s="140"/>
      <c r="HUJ13" s="140"/>
      <c r="HUK13" s="140"/>
      <c r="HUL13" s="140"/>
      <c r="HUM13" s="140"/>
      <c r="HUN13" s="140"/>
      <c r="HUO13" s="140"/>
      <c r="HUP13" s="140"/>
      <c r="HUQ13" s="140"/>
      <c r="HUR13" s="140"/>
      <c r="HUS13" s="140"/>
      <c r="HUT13" s="140"/>
      <c r="HUU13" s="140"/>
      <c r="HUV13" s="140"/>
      <c r="HUW13" s="140"/>
      <c r="HUX13" s="140"/>
      <c r="HUY13" s="140"/>
      <c r="HUZ13" s="140"/>
      <c r="HVA13" s="140"/>
      <c r="HVB13" s="140"/>
      <c r="HVC13" s="140"/>
      <c r="HVD13" s="140"/>
      <c r="HVE13" s="140"/>
      <c r="HVF13" s="140"/>
      <c r="HVG13" s="140"/>
      <c r="HVH13" s="140"/>
      <c r="HVI13" s="140"/>
      <c r="HVJ13" s="140"/>
      <c r="HVK13" s="140"/>
      <c r="HVL13" s="140"/>
      <c r="HVM13" s="140"/>
      <c r="HVN13" s="140"/>
      <c r="HVO13" s="140"/>
      <c r="HVP13" s="140"/>
      <c r="HVQ13" s="140"/>
      <c r="HVR13" s="140"/>
      <c r="HVS13" s="140"/>
      <c r="HVT13" s="140"/>
      <c r="HVU13" s="140"/>
      <c r="HVV13" s="140"/>
      <c r="HVW13" s="140"/>
      <c r="HVX13" s="140"/>
      <c r="HVY13" s="140"/>
      <c r="HVZ13" s="140"/>
      <c r="HWA13" s="140"/>
      <c r="HWB13" s="140"/>
      <c r="HWC13" s="140"/>
      <c r="HWD13" s="140"/>
      <c r="HWE13" s="140"/>
      <c r="HWF13" s="140"/>
      <c r="HWG13" s="140"/>
      <c r="HWH13" s="140"/>
      <c r="HWI13" s="140"/>
      <c r="HWJ13" s="140"/>
      <c r="HWK13" s="140"/>
      <c r="HWL13" s="140"/>
      <c r="HWM13" s="140"/>
      <c r="HWN13" s="140"/>
      <c r="HWO13" s="140"/>
      <c r="HWP13" s="140"/>
      <c r="HWQ13" s="140"/>
      <c r="HWR13" s="140"/>
      <c r="HWS13" s="140"/>
      <c r="HWT13" s="140"/>
      <c r="HWU13" s="140"/>
      <c r="HWV13" s="140"/>
      <c r="HWW13" s="140"/>
      <c r="HWX13" s="140"/>
      <c r="HWY13" s="140"/>
      <c r="HWZ13" s="140"/>
      <c r="HXA13" s="140"/>
      <c r="HXB13" s="140"/>
      <c r="HXC13" s="140"/>
      <c r="HXD13" s="140"/>
      <c r="HXE13" s="140"/>
      <c r="HXF13" s="140"/>
      <c r="HXG13" s="140"/>
      <c r="HXH13" s="140"/>
      <c r="HXI13" s="140"/>
      <c r="HXJ13" s="140"/>
      <c r="HXK13" s="140"/>
      <c r="HXL13" s="140"/>
      <c r="HXM13" s="140"/>
      <c r="HXN13" s="140"/>
      <c r="HXO13" s="140"/>
      <c r="HXP13" s="140"/>
      <c r="HXQ13" s="140"/>
      <c r="HXR13" s="140"/>
      <c r="HXS13" s="140"/>
      <c r="HXT13" s="140"/>
      <c r="HXU13" s="140"/>
      <c r="HXV13" s="140"/>
      <c r="HXW13" s="140"/>
      <c r="HXX13" s="140"/>
      <c r="HXY13" s="140"/>
      <c r="HXZ13" s="140"/>
      <c r="HYA13" s="140"/>
      <c r="HYB13" s="140"/>
      <c r="HYC13" s="140"/>
      <c r="HYD13" s="140"/>
      <c r="HYE13" s="140"/>
      <c r="HYF13" s="140"/>
      <c r="HYG13" s="140"/>
      <c r="HYH13" s="140"/>
      <c r="HYI13" s="140"/>
      <c r="HYJ13" s="140"/>
      <c r="HYK13" s="140"/>
      <c r="HYL13" s="140"/>
      <c r="HYM13" s="140"/>
      <c r="HYN13" s="140"/>
      <c r="HYO13" s="140"/>
      <c r="HYP13" s="140"/>
      <c r="HYQ13" s="140"/>
      <c r="HYR13" s="140"/>
      <c r="HYS13" s="140"/>
      <c r="HYT13" s="140"/>
      <c r="HYU13" s="140"/>
      <c r="HYV13" s="140"/>
      <c r="HYW13" s="140"/>
      <c r="HYX13" s="140"/>
      <c r="HYY13" s="140"/>
      <c r="HYZ13" s="140"/>
      <c r="HZA13" s="140"/>
      <c r="HZB13" s="140"/>
      <c r="HZC13" s="140"/>
      <c r="HZD13" s="140"/>
      <c r="HZE13" s="140"/>
      <c r="HZF13" s="140"/>
      <c r="HZG13" s="140"/>
      <c r="HZH13" s="140"/>
      <c r="HZI13" s="140"/>
      <c r="HZJ13" s="140"/>
      <c r="HZK13" s="140"/>
      <c r="HZL13" s="140"/>
      <c r="HZM13" s="140"/>
      <c r="HZN13" s="140"/>
      <c r="HZO13" s="140"/>
      <c r="HZP13" s="140"/>
      <c r="HZQ13" s="140"/>
      <c r="HZR13" s="140"/>
      <c r="HZS13" s="140"/>
      <c r="HZT13" s="140"/>
      <c r="HZU13" s="140"/>
      <c r="HZV13" s="140"/>
      <c r="HZW13" s="140"/>
      <c r="HZX13" s="140"/>
      <c r="HZY13" s="140"/>
      <c r="HZZ13" s="140"/>
      <c r="IAA13" s="140"/>
      <c r="IAB13" s="140"/>
      <c r="IAC13" s="140"/>
      <c r="IAD13" s="140"/>
      <c r="IAE13" s="140"/>
      <c r="IAF13" s="140"/>
      <c r="IAG13" s="140"/>
      <c r="IAH13" s="140"/>
      <c r="IAI13" s="140"/>
      <c r="IAJ13" s="140"/>
      <c r="IAK13" s="140"/>
      <c r="IAL13" s="140"/>
      <c r="IAM13" s="140"/>
      <c r="IAN13" s="140"/>
      <c r="IAO13" s="140"/>
      <c r="IAP13" s="140"/>
      <c r="IAQ13" s="140"/>
      <c r="IAR13" s="140"/>
      <c r="IAS13" s="140"/>
      <c r="IAT13" s="140"/>
      <c r="IAU13" s="140"/>
      <c r="IAV13" s="140"/>
      <c r="IAW13" s="140"/>
      <c r="IAX13" s="140"/>
      <c r="IAY13" s="140"/>
      <c r="IAZ13" s="140"/>
      <c r="IBA13" s="140"/>
      <c r="IBB13" s="140"/>
      <c r="IBC13" s="140"/>
      <c r="IBD13" s="140"/>
      <c r="IBE13" s="140"/>
      <c r="IBF13" s="140"/>
      <c r="IBG13" s="140"/>
      <c r="IBH13" s="140"/>
      <c r="IBI13" s="140"/>
      <c r="IBJ13" s="140"/>
      <c r="IBK13" s="140"/>
      <c r="IBL13" s="140"/>
      <c r="IBM13" s="140"/>
      <c r="IBN13" s="140"/>
      <c r="IBO13" s="140"/>
      <c r="IBP13" s="140"/>
      <c r="IBQ13" s="140"/>
      <c r="IBR13" s="140"/>
      <c r="IBS13" s="140"/>
      <c r="IBT13" s="140"/>
      <c r="IBU13" s="140"/>
      <c r="IBV13" s="140"/>
      <c r="IBW13" s="140"/>
      <c r="IBX13" s="140"/>
      <c r="IBY13" s="140"/>
      <c r="IBZ13" s="140"/>
      <c r="ICA13" s="140"/>
      <c r="ICB13" s="140"/>
      <c r="ICC13" s="140"/>
      <c r="ICD13" s="140"/>
      <c r="ICE13" s="140"/>
      <c r="ICF13" s="140"/>
      <c r="ICG13" s="140"/>
      <c r="ICH13" s="140"/>
      <c r="ICI13" s="140"/>
      <c r="ICJ13" s="140"/>
      <c r="ICK13" s="140"/>
      <c r="ICL13" s="140"/>
      <c r="ICM13" s="140"/>
      <c r="ICN13" s="140"/>
      <c r="ICO13" s="140"/>
      <c r="ICP13" s="140"/>
      <c r="ICQ13" s="140"/>
      <c r="ICR13" s="140"/>
      <c r="ICS13" s="140"/>
      <c r="ICT13" s="140"/>
      <c r="ICU13" s="140"/>
      <c r="IDG13" s="140"/>
      <c r="IDH13" s="140"/>
      <c r="IDI13" s="140"/>
      <c r="IDJ13" s="140"/>
      <c r="IDK13" s="140"/>
      <c r="IDL13" s="140"/>
      <c r="IDM13" s="140"/>
      <c r="IDN13" s="140"/>
      <c r="IDO13" s="140"/>
      <c r="IDP13" s="140"/>
      <c r="IDQ13" s="140"/>
      <c r="IDR13" s="140"/>
      <c r="IDS13" s="140"/>
      <c r="IDT13" s="140"/>
      <c r="IDU13" s="140"/>
      <c r="IDV13" s="140"/>
      <c r="IDW13" s="140"/>
      <c r="IDX13" s="140"/>
      <c r="IDY13" s="140"/>
      <c r="IDZ13" s="140"/>
      <c r="IEA13" s="140"/>
      <c r="IEB13" s="140"/>
      <c r="IEC13" s="140"/>
      <c r="IED13" s="140"/>
      <c r="IEE13" s="140"/>
      <c r="IEF13" s="140"/>
      <c r="IEG13" s="140"/>
      <c r="IEH13" s="140"/>
      <c r="IEI13" s="140"/>
      <c r="IEJ13" s="140"/>
      <c r="IEK13" s="140"/>
      <c r="IEL13" s="140"/>
      <c r="IEM13" s="140"/>
      <c r="IEN13" s="140"/>
      <c r="IEO13" s="140"/>
      <c r="IEP13" s="140"/>
      <c r="IEQ13" s="140"/>
      <c r="IER13" s="140"/>
      <c r="IES13" s="140"/>
      <c r="IET13" s="140"/>
      <c r="IEU13" s="140"/>
      <c r="IEV13" s="140"/>
      <c r="IEW13" s="140"/>
      <c r="IEX13" s="140"/>
      <c r="IEY13" s="140"/>
      <c r="IEZ13" s="140"/>
      <c r="IFA13" s="140"/>
      <c r="IFB13" s="140"/>
      <c r="IFC13" s="140"/>
      <c r="IFD13" s="140"/>
      <c r="IFE13" s="140"/>
      <c r="IFF13" s="140"/>
      <c r="IFG13" s="140"/>
      <c r="IFH13" s="140"/>
      <c r="IFI13" s="140"/>
      <c r="IFJ13" s="140"/>
      <c r="IFK13" s="140"/>
      <c r="IFL13" s="140"/>
      <c r="IFM13" s="140"/>
      <c r="IFN13" s="140"/>
      <c r="IFO13" s="140"/>
      <c r="IFP13" s="140"/>
      <c r="IFQ13" s="140"/>
      <c r="IFR13" s="140"/>
      <c r="IFS13" s="140"/>
      <c r="IFT13" s="140"/>
      <c r="IFU13" s="140"/>
      <c r="IFV13" s="140"/>
      <c r="IFW13" s="140"/>
      <c r="IFX13" s="140"/>
      <c r="IFY13" s="140"/>
      <c r="IFZ13" s="140"/>
      <c r="IGA13" s="140"/>
      <c r="IGB13" s="140"/>
      <c r="IGC13" s="140"/>
      <c r="IGD13" s="140"/>
      <c r="IGE13" s="140"/>
      <c r="IGF13" s="140"/>
      <c r="IGG13" s="140"/>
      <c r="IGH13" s="140"/>
      <c r="IGI13" s="140"/>
      <c r="IGJ13" s="140"/>
      <c r="IGK13" s="140"/>
      <c r="IGL13" s="140"/>
      <c r="IGM13" s="140"/>
      <c r="IGN13" s="140"/>
      <c r="IGO13" s="140"/>
      <c r="IGP13" s="140"/>
      <c r="IGQ13" s="140"/>
      <c r="IGR13" s="140"/>
      <c r="IGS13" s="140"/>
      <c r="IGT13" s="140"/>
      <c r="IGU13" s="140"/>
      <c r="IGV13" s="140"/>
      <c r="IGW13" s="140"/>
      <c r="IGX13" s="140"/>
      <c r="IGY13" s="140"/>
      <c r="IGZ13" s="140"/>
      <c r="IHA13" s="140"/>
      <c r="IHB13" s="140"/>
      <c r="IHC13" s="140"/>
      <c r="IHD13" s="140"/>
      <c r="IHE13" s="140"/>
      <c r="IHF13" s="140"/>
      <c r="IHG13" s="140"/>
      <c r="IHH13" s="140"/>
      <c r="IHI13" s="140"/>
      <c r="IHJ13" s="140"/>
      <c r="IHK13" s="140"/>
      <c r="IHL13" s="140"/>
      <c r="IHM13" s="140"/>
      <c r="IHN13" s="140"/>
      <c r="IHO13" s="140"/>
      <c r="IHP13" s="140"/>
      <c r="IHQ13" s="140"/>
      <c r="IHR13" s="140"/>
      <c r="IHS13" s="140"/>
      <c r="IHT13" s="140"/>
      <c r="IHU13" s="140"/>
      <c r="IHV13" s="140"/>
      <c r="IHW13" s="140"/>
      <c r="IHX13" s="140"/>
      <c r="IHY13" s="140"/>
      <c r="IHZ13" s="140"/>
      <c r="IIA13" s="140"/>
      <c r="IIB13" s="140"/>
      <c r="IIC13" s="140"/>
      <c r="IID13" s="140"/>
      <c r="IIE13" s="140"/>
      <c r="IIF13" s="140"/>
      <c r="IIG13" s="140"/>
      <c r="IIH13" s="140"/>
      <c r="III13" s="140"/>
      <c r="IIJ13" s="140"/>
      <c r="IIK13" s="140"/>
      <c r="IIL13" s="140"/>
      <c r="IIM13" s="140"/>
      <c r="IIN13" s="140"/>
      <c r="IIO13" s="140"/>
      <c r="IIP13" s="140"/>
      <c r="IIQ13" s="140"/>
      <c r="IIR13" s="140"/>
      <c r="IIS13" s="140"/>
      <c r="IIT13" s="140"/>
      <c r="IIU13" s="140"/>
      <c r="IIV13" s="140"/>
      <c r="IIW13" s="140"/>
      <c r="IIX13" s="140"/>
      <c r="IIY13" s="140"/>
      <c r="IIZ13" s="140"/>
      <c r="IJA13" s="140"/>
      <c r="IJB13" s="140"/>
      <c r="IJC13" s="140"/>
      <c r="IJD13" s="140"/>
      <c r="IJE13" s="140"/>
      <c r="IJF13" s="140"/>
      <c r="IJG13" s="140"/>
      <c r="IJH13" s="140"/>
      <c r="IJI13" s="140"/>
      <c r="IJJ13" s="140"/>
      <c r="IJK13" s="140"/>
      <c r="IJL13" s="140"/>
      <c r="IJM13" s="140"/>
      <c r="IJN13" s="140"/>
      <c r="IJO13" s="140"/>
      <c r="IJP13" s="140"/>
      <c r="IJQ13" s="140"/>
      <c r="IJR13" s="140"/>
      <c r="IJS13" s="140"/>
      <c r="IJT13" s="140"/>
      <c r="IJU13" s="140"/>
      <c r="IJV13" s="140"/>
      <c r="IJW13" s="140"/>
      <c r="IJX13" s="140"/>
      <c r="IJY13" s="140"/>
      <c r="IJZ13" s="140"/>
      <c r="IKA13" s="140"/>
      <c r="IKB13" s="140"/>
      <c r="IKC13" s="140"/>
      <c r="IKD13" s="140"/>
      <c r="IKE13" s="140"/>
      <c r="IKF13" s="140"/>
      <c r="IKG13" s="140"/>
      <c r="IKH13" s="140"/>
      <c r="IKI13" s="140"/>
      <c r="IKJ13" s="140"/>
      <c r="IKK13" s="140"/>
      <c r="IKL13" s="140"/>
      <c r="IKM13" s="140"/>
      <c r="IKN13" s="140"/>
      <c r="IKO13" s="140"/>
      <c r="IKP13" s="140"/>
      <c r="IKQ13" s="140"/>
      <c r="IKR13" s="140"/>
      <c r="IKS13" s="140"/>
      <c r="IKT13" s="140"/>
      <c r="IKU13" s="140"/>
      <c r="IKV13" s="140"/>
      <c r="IKW13" s="140"/>
      <c r="IKX13" s="140"/>
      <c r="IKY13" s="140"/>
      <c r="IKZ13" s="140"/>
      <c r="ILA13" s="140"/>
      <c r="ILB13" s="140"/>
      <c r="ILC13" s="140"/>
      <c r="ILD13" s="140"/>
      <c r="ILE13" s="140"/>
      <c r="ILF13" s="140"/>
      <c r="ILG13" s="140"/>
      <c r="ILH13" s="140"/>
      <c r="ILI13" s="140"/>
      <c r="ILJ13" s="140"/>
      <c r="ILK13" s="140"/>
      <c r="ILL13" s="140"/>
      <c r="ILM13" s="140"/>
      <c r="ILN13" s="140"/>
      <c r="ILO13" s="140"/>
      <c r="ILP13" s="140"/>
      <c r="ILQ13" s="140"/>
      <c r="ILR13" s="140"/>
      <c r="ILS13" s="140"/>
      <c r="ILT13" s="140"/>
      <c r="ILU13" s="140"/>
      <c r="ILV13" s="140"/>
      <c r="ILW13" s="140"/>
      <c r="ILX13" s="140"/>
      <c r="ILY13" s="140"/>
      <c r="ILZ13" s="140"/>
      <c r="IMA13" s="140"/>
      <c r="IMB13" s="140"/>
      <c r="IMC13" s="140"/>
      <c r="IMD13" s="140"/>
      <c r="IME13" s="140"/>
      <c r="IMF13" s="140"/>
      <c r="IMG13" s="140"/>
      <c r="IMH13" s="140"/>
      <c r="IMI13" s="140"/>
      <c r="IMJ13" s="140"/>
      <c r="IMK13" s="140"/>
      <c r="IML13" s="140"/>
      <c r="IMM13" s="140"/>
      <c r="IMN13" s="140"/>
      <c r="IMO13" s="140"/>
      <c r="IMP13" s="140"/>
      <c r="IMQ13" s="140"/>
      <c r="INC13" s="140"/>
      <c r="IND13" s="140"/>
      <c r="INE13" s="140"/>
      <c r="INF13" s="140"/>
      <c r="ING13" s="140"/>
      <c r="INH13" s="140"/>
      <c r="INI13" s="140"/>
      <c r="INJ13" s="140"/>
      <c r="INK13" s="140"/>
      <c r="INL13" s="140"/>
      <c r="INM13" s="140"/>
      <c r="INN13" s="140"/>
      <c r="INO13" s="140"/>
      <c r="INP13" s="140"/>
      <c r="INQ13" s="140"/>
      <c r="INR13" s="140"/>
      <c r="INS13" s="140"/>
      <c r="INT13" s="140"/>
      <c r="INU13" s="140"/>
      <c r="INV13" s="140"/>
      <c r="INW13" s="140"/>
      <c r="INX13" s="140"/>
      <c r="INY13" s="140"/>
      <c r="INZ13" s="140"/>
      <c r="IOA13" s="140"/>
      <c r="IOB13" s="140"/>
      <c r="IOC13" s="140"/>
      <c r="IOD13" s="140"/>
      <c r="IOE13" s="140"/>
      <c r="IOF13" s="140"/>
      <c r="IOG13" s="140"/>
      <c r="IOH13" s="140"/>
      <c r="IOI13" s="140"/>
      <c r="IOJ13" s="140"/>
      <c r="IOK13" s="140"/>
      <c r="IOL13" s="140"/>
      <c r="IOM13" s="140"/>
      <c r="ION13" s="140"/>
      <c r="IOO13" s="140"/>
      <c r="IOP13" s="140"/>
      <c r="IOQ13" s="140"/>
      <c r="IOR13" s="140"/>
      <c r="IOS13" s="140"/>
      <c r="IOT13" s="140"/>
      <c r="IOU13" s="140"/>
      <c r="IOV13" s="140"/>
      <c r="IOW13" s="140"/>
      <c r="IOX13" s="140"/>
      <c r="IOY13" s="140"/>
      <c r="IOZ13" s="140"/>
      <c r="IPA13" s="140"/>
      <c r="IPB13" s="140"/>
      <c r="IPC13" s="140"/>
      <c r="IPD13" s="140"/>
      <c r="IPE13" s="140"/>
      <c r="IPF13" s="140"/>
      <c r="IPG13" s="140"/>
      <c r="IPH13" s="140"/>
      <c r="IPI13" s="140"/>
      <c r="IPJ13" s="140"/>
      <c r="IPK13" s="140"/>
      <c r="IPL13" s="140"/>
      <c r="IPM13" s="140"/>
      <c r="IPN13" s="140"/>
      <c r="IPO13" s="140"/>
      <c r="IPP13" s="140"/>
      <c r="IPQ13" s="140"/>
      <c r="IPR13" s="140"/>
      <c r="IPS13" s="140"/>
      <c r="IPT13" s="140"/>
      <c r="IPU13" s="140"/>
      <c r="IPV13" s="140"/>
      <c r="IPW13" s="140"/>
      <c r="IPX13" s="140"/>
      <c r="IPY13" s="140"/>
      <c r="IPZ13" s="140"/>
      <c r="IQA13" s="140"/>
      <c r="IQB13" s="140"/>
      <c r="IQC13" s="140"/>
      <c r="IQD13" s="140"/>
      <c r="IQE13" s="140"/>
      <c r="IQF13" s="140"/>
      <c r="IQG13" s="140"/>
      <c r="IQH13" s="140"/>
      <c r="IQI13" s="140"/>
      <c r="IQJ13" s="140"/>
      <c r="IQK13" s="140"/>
      <c r="IQL13" s="140"/>
      <c r="IQM13" s="140"/>
      <c r="IQN13" s="140"/>
      <c r="IQO13" s="140"/>
      <c r="IQP13" s="140"/>
      <c r="IQQ13" s="140"/>
      <c r="IQR13" s="140"/>
      <c r="IQS13" s="140"/>
      <c r="IQT13" s="140"/>
      <c r="IQU13" s="140"/>
      <c r="IQV13" s="140"/>
      <c r="IQW13" s="140"/>
      <c r="IQX13" s="140"/>
      <c r="IQY13" s="140"/>
      <c r="IQZ13" s="140"/>
      <c r="IRA13" s="140"/>
      <c r="IRB13" s="140"/>
      <c r="IRC13" s="140"/>
      <c r="IRD13" s="140"/>
      <c r="IRE13" s="140"/>
      <c r="IRF13" s="140"/>
      <c r="IRG13" s="140"/>
      <c r="IRH13" s="140"/>
      <c r="IRI13" s="140"/>
      <c r="IRJ13" s="140"/>
      <c r="IRK13" s="140"/>
      <c r="IRL13" s="140"/>
      <c r="IRM13" s="140"/>
      <c r="IRN13" s="140"/>
      <c r="IRO13" s="140"/>
      <c r="IRP13" s="140"/>
      <c r="IRQ13" s="140"/>
      <c r="IRR13" s="140"/>
      <c r="IRS13" s="140"/>
      <c r="IRT13" s="140"/>
      <c r="IRU13" s="140"/>
      <c r="IRV13" s="140"/>
      <c r="IRW13" s="140"/>
      <c r="IRX13" s="140"/>
      <c r="IRY13" s="140"/>
      <c r="IRZ13" s="140"/>
      <c r="ISA13" s="140"/>
      <c r="ISB13" s="140"/>
      <c r="ISC13" s="140"/>
      <c r="ISD13" s="140"/>
      <c r="ISE13" s="140"/>
      <c r="ISF13" s="140"/>
      <c r="ISG13" s="140"/>
      <c r="ISH13" s="140"/>
      <c r="ISI13" s="140"/>
      <c r="ISJ13" s="140"/>
      <c r="ISK13" s="140"/>
      <c r="ISL13" s="140"/>
      <c r="ISM13" s="140"/>
      <c r="ISN13" s="140"/>
      <c r="ISO13" s="140"/>
      <c r="ISP13" s="140"/>
      <c r="ISQ13" s="140"/>
      <c r="ISR13" s="140"/>
      <c r="ISS13" s="140"/>
      <c r="IST13" s="140"/>
      <c r="ISU13" s="140"/>
      <c r="ISV13" s="140"/>
      <c r="ISW13" s="140"/>
      <c r="ISX13" s="140"/>
      <c r="ISY13" s="140"/>
      <c r="ISZ13" s="140"/>
      <c r="ITA13" s="140"/>
      <c r="ITB13" s="140"/>
      <c r="ITC13" s="140"/>
      <c r="ITD13" s="140"/>
      <c r="ITE13" s="140"/>
      <c r="ITF13" s="140"/>
      <c r="ITG13" s="140"/>
      <c r="ITH13" s="140"/>
      <c r="ITI13" s="140"/>
      <c r="ITJ13" s="140"/>
      <c r="ITK13" s="140"/>
      <c r="ITL13" s="140"/>
      <c r="ITM13" s="140"/>
      <c r="ITN13" s="140"/>
      <c r="ITO13" s="140"/>
      <c r="ITP13" s="140"/>
      <c r="ITQ13" s="140"/>
      <c r="ITR13" s="140"/>
      <c r="ITS13" s="140"/>
      <c r="ITT13" s="140"/>
      <c r="ITU13" s="140"/>
      <c r="ITV13" s="140"/>
      <c r="ITW13" s="140"/>
      <c r="ITX13" s="140"/>
      <c r="ITY13" s="140"/>
      <c r="ITZ13" s="140"/>
      <c r="IUA13" s="140"/>
      <c r="IUB13" s="140"/>
      <c r="IUC13" s="140"/>
      <c r="IUD13" s="140"/>
      <c r="IUE13" s="140"/>
      <c r="IUF13" s="140"/>
      <c r="IUG13" s="140"/>
      <c r="IUH13" s="140"/>
      <c r="IUI13" s="140"/>
      <c r="IUJ13" s="140"/>
      <c r="IUK13" s="140"/>
      <c r="IUL13" s="140"/>
      <c r="IUM13" s="140"/>
      <c r="IUN13" s="140"/>
      <c r="IUO13" s="140"/>
      <c r="IUP13" s="140"/>
      <c r="IUQ13" s="140"/>
      <c r="IUR13" s="140"/>
      <c r="IUS13" s="140"/>
      <c r="IUT13" s="140"/>
      <c r="IUU13" s="140"/>
      <c r="IUV13" s="140"/>
      <c r="IUW13" s="140"/>
      <c r="IUX13" s="140"/>
      <c r="IUY13" s="140"/>
      <c r="IUZ13" s="140"/>
      <c r="IVA13" s="140"/>
      <c r="IVB13" s="140"/>
      <c r="IVC13" s="140"/>
      <c r="IVD13" s="140"/>
      <c r="IVE13" s="140"/>
      <c r="IVF13" s="140"/>
      <c r="IVG13" s="140"/>
      <c r="IVH13" s="140"/>
      <c r="IVI13" s="140"/>
      <c r="IVJ13" s="140"/>
      <c r="IVK13" s="140"/>
      <c r="IVL13" s="140"/>
      <c r="IVM13" s="140"/>
      <c r="IVN13" s="140"/>
      <c r="IVO13" s="140"/>
      <c r="IVP13" s="140"/>
      <c r="IVQ13" s="140"/>
      <c r="IVR13" s="140"/>
      <c r="IVS13" s="140"/>
      <c r="IVT13" s="140"/>
      <c r="IVU13" s="140"/>
      <c r="IVV13" s="140"/>
      <c r="IVW13" s="140"/>
      <c r="IVX13" s="140"/>
      <c r="IVY13" s="140"/>
      <c r="IVZ13" s="140"/>
      <c r="IWA13" s="140"/>
      <c r="IWB13" s="140"/>
      <c r="IWC13" s="140"/>
      <c r="IWD13" s="140"/>
      <c r="IWE13" s="140"/>
      <c r="IWF13" s="140"/>
      <c r="IWG13" s="140"/>
      <c r="IWH13" s="140"/>
      <c r="IWI13" s="140"/>
      <c r="IWJ13" s="140"/>
      <c r="IWK13" s="140"/>
      <c r="IWL13" s="140"/>
      <c r="IWM13" s="140"/>
      <c r="IWY13" s="140"/>
      <c r="IWZ13" s="140"/>
      <c r="IXA13" s="140"/>
      <c r="IXB13" s="140"/>
      <c r="IXC13" s="140"/>
      <c r="IXD13" s="140"/>
      <c r="IXE13" s="140"/>
      <c r="IXF13" s="140"/>
      <c r="IXG13" s="140"/>
      <c r="IXH13" s="140"/>
      <c r="IXI13" s="140"/>
      <c r="IXJ13" s="140"/>
      <c r="IXK13" s="140"/>
      <c r="IXL13" s="140"/>
      <c r="IXM13" s="140"/>
      <c r="IXN13" s="140"/>
      <c r="IXO13" s="140"/>
      <c r="IXP13" s="140"/>
      <c r="IXQ13" s="140"/>
      <c r="IXR13" s="140"/>
      <c r="IXS13" s="140"/>
      <c r="IXT13" s="140"/>
      <c r="IXU13" s="140"/>
      <c r="IXV13" s="140"/>
      <c r="IXW13" s="140"/>
      <c r="IXX13" s="140"/>
      <c r="IXY13" s="140"/>
      <c r="IXZ13" s="140"/>
      <c r="IYA13" s="140"/>
      <c r="IYB13" s="140"/>
      <c r="IYC13" s="140"/>
      <c r="IYD13" s="140"/>
      <c r="IYE13" s="140"/>
      <c r="IYF13" s="140"/>
      <c r="IYG13" s="140"/>
      <c r="IYH13" s="140"/>
      <c r="IYI13" s="140"/>
      <c r="IYJ13" s="140"/>
      <c r="IYK13" s="140"/>
      <c r="IYL13" s="140"/>
      <c r="IYM13" s="140"/>
      <c r="IYN13" s="140"/>
      <c r="IYO13" s="140"/>
      <c r="IYP13" s="140"/>
      <c r="IYQ13" s="140"/>
      <c r="IYR13" s="140"/>
      <c r="IYS13" s="140"/>
      <c r="IYT13" s="140"/>
      <c r="IYU13" s="140"/>
      <c r="IYV13" s="140"/>
      <c r="IYW13" s="140"/>
      <c r="IYX13" s="140"/>
      <c r="IYY13" s="140"/>
      <c r="IYZ13" s="140"/>
      <c r="IZA13" s="140"/>
      <c r="IZB13" s="140"/>
      <c r="IZC13" s="140"/>
      <c r="IZD13" s="140"/>
      <c r="IZE13" s="140"/>
      <c r="IZF13" s="140"/>
      <c r="IZG13" s="140"/>
      <c r="IZH13" s="140"/>
      <c r="IZI13" s="140"/>
      <c r="IZJ13" s="140"/>
      <c r="IZK13" s="140"/>
      <c r="IZL13" s="140"/>
      <c r="IZM13" s="140"/>
      <c r="IZN13" s="140"/>
      <c r="IZO13" s="140"/>
      <c r="IZP13" s="140"/>
      <c r="IZQ13" s="140"/>
      <c r="IZR13" s="140"/>
      <c r="IZS13" s="140"/>
      <c r="IZT13" s="140"/>
      <c r="IZU13" s="140"/>
      <c r="IZV13" s="140"/>
      <c r="IZW13" s="140"/>
      <c r="IZX13" s="140"/>
      <c r="IZY13" s="140"/>
      <c r="IZZ13" s="140"/>
      <c r="JAA13" s="140"/>
      <c r="JAB13" s="140"/>
      <c r="JAC13" s="140"/>
      <c r="JAD13" s="140"/>
      <c r="JAE13" s="140"/>
      <c r="JAF13" s="140"/>
      <c r="JAG13" s="140"/>
      <c r="JAH13" s="140"/>
      <c r="JAI13" s="140"/>
      <c r="JAJ13" s="140"/>
      <c r="JAK13" s="140"/>
      <c r="JAL13" s="140"/>
      <c r="JAM13" s="140"/>
      <c r="JAN13" s="140"/>
      <c r="JAO13" s="140"/>
      <c r="JAP13" s="140"/>
      <c r="JAQ13" s="140"/>
      <c r="JAR13" s="140"/>
      <c r="JAS13" s="140"/>
      <c r="JAT13" s="140"/>
      <c r="JAU13" s="140"/>
      <c r="JAV13" s="140"/>
      <c r="JAW13" s="140"/>
      <c r="JAX13" s="140"/>
      <c r="JAY13" s="140"/>
      <c r="JAZ13" s="140"/>
      <c r="JBA13" s="140"/>
      <c r="JBB13" s="140"/>
      <c r="JBC13" s="140"/>
      <c r="JBD13" s="140"/>
      <c r="JBE13" s="140"/>
      <c r="JBF13" s="140"/>
      <c r="JBG13" s="140"/>
      <c r="JBH13" s="140"/>
      <c r="JBI13" s="140"/>
      <c r="JBJ13" s="140"/>
      <c r="JBK13" s="140"/>
      <c r="JBL13" s="140"/>
      <c r="JBM13" s="140"/>
      <c r="JBN13" s="140"/>
      <c r="JBO13" s="140"/>
      <c r="JBP13" s="140"/>
      <c r="JBQ13" s="140"/>
      <c r="JBR13" s="140"/>
      <c r="JBS13" s="140"/>
      <c r="JBT13" s="140"/>
      <c r="JBU13" s="140"/>
      <c r="JBV13" s="140"/>
      <c r="JBW13" s="140"/>
      <c r="JBX13" s="140"/>
      <c r="JBY13" s="140"/>
      <c r="JBZ13" s="140"/>
      <c r="JCA13" s="140"/>
      <c r="JCB13" s="140"/>
      <c r="JCC13" s="140"/>
      <c r="JCD13" s="140"/>
      <c r="JCE13" s="140"/>
      <c r="JCF13" s="140"/>
      <c r="JCG13" s="140"/>
      <c r="JCH13" s="140"/>
      <c r="JCI13" s="140"/>
      <c r="JCJ13" s="140"/>
      <c r="JCK13" s="140"/>
      <c r="JCL13" s="140"/>
      <c r="JCM13" s="140"/>
      <c r="JCN13" s="140"/>
      <c r="JCO13" s="140"/>
      <c r="JCP13" s="140"/>
      <c r="JCQ13" s="140"/>
      <c r="JCR13" s="140"/>
      <c r="JCS13" s="140"/>
      <c r="JCT13" s="140"/>
      <c r="JCU13" s="140"/>
      <c r="JCV13" s="140"/>
      <c r="JCW13" s="140"/>
      <c r="JCX13" s="140"/>
      <c r="JCY13" s="140"/>
      <c r="JCZ13" s="140"/>
      <c r="JDA13" s="140"/>
      <c r="JDB13" s="140"/>
      <c r="JDC13" s="140"/>
      <c r="JDD13" s="140"/>
      <c r="JDE13" s="140"/>
      <c r="JDF13" s="140"/>
      <c r="JDG13" s="140"/>
      <c r="JDH13" s="140"/>
      <c r="JDI13" s="140"/>
      <c r="JDJ13" s="140"/>
      <c r="JDK13" s="140"/>
      <c r="JDL13" s="140"/>
      <c r="JDM13" s="140"/>
      <c r="JDN13" s="140"/>
      <c r="JDO13" s="140"/>
      <c r="JDP13" s="140"/>
      <c r="JDQ13" s="140"/>
      <c r="JDR13" s="140"/>
      <c r="JDS13" s="140"/>
      <c r="JDT13" s="140"/>
      <c r="JDU13" s="140"/>
      <c r="JDV13" s="140"/>
      <c r="JDW13" s="140"/>
      <c r="JDX13" s="140"/>
      <c r="JDY13" s="140"/>
      <c r="JDZ13" s="140"/>
      <c r="JEA13" s="140"/>
      <c r="JEB13" s="140"/>
      <c r="JEC13" s="140"/>
      <c r="JED13" s="140"/>
      <c r="JEE13" s="140"/>
      <c r="JEF13" s="140"/>
      <c r="JEG13" s="140"/>
      <c r="JEH13" s="140"/>
      <c r="JEI13" s="140"/>
      <c r="JEJ13" s="140"/>
      <c r="JEK13" s="140"/>
      <c r="JEL13" s="140"/>
      <c r="JEM13" s="140"/>
      <c r="JEN13" s="140"/>
      <c r="JEO13" s="140"/>
      <c r="JEP13" s="140"/>
      <c r="JEQ13" s="140"/>
      <c r="JER13" s="140"/>
      <c r="JES13" s="140"/>
      <c r="JET13" s="140"/>
      <c r="JEU13" s="140"/>
      <c r="JEV13" s="140"/>
      <c r="JEW13" s="140"/>
      <c r="JEX13" s="140"/>
      <c r="JEY13" s="140"/>
      <c r="JEZ13" s="140"/>
      <c r="JFA13" s="140"/>
      <c r="JFB13" s="140"/>
      <c r="JFC13" s="140"/>
      <c r="JFD13" s="140"/>
      <c r="JFE13" s="140"/>
      <c r="JFF13" s="140"/>
      <c r="JFG13" s="140"/>
      <c r="JFH13" s="140"/>
      <c r="JFI13" s="140"/>
      <c r="JFJ13" s="140"/>
      <c r="JFK13" s="140"/>
      <c r="JFL13" s="140"/>
      <c r="JFM13" s="140"/>
      <c r="JFN13" s="140"/>
      <c r="JFO13" s="140"/>
      <c r="JFP13" s="140"/>
      <c r="JFQ13" s="140"/>
      <c r="JFR13" s="140"/>
      <c r="JFS13" s="140"/>
      <c r="JFT13" s="140"/>
      <c r="JFU13" s="140"/>
      <c r="JFV13" s="140"/>
      <c r="JFW13" s="140"/>
      <c r="JFX13" s="140"/>
      <c r="JFY13" s="140"/>
      <c r="JFZ13" s="140"/>
      <c r="JGA13" s="140"/>
      <c r="JGB13" s="140"/>
      <c r="JGC13" s="140"/>
      <c r="JGD13" s="140"/>
      <c r="JGE13" s="140"/>
      <c r="JGF13" s="140"/>
      <c r="JGG13" s="140"/>
      <c r="JGH13" s="140"/>
      <c r="JGI13" s="140"/>
      <c r="JGU13" s="140"/>
      <c r="JGV13" s="140"/>
      <c r="JGW13" s="140"/>
      <c r="JGX13" s="140"/>
      <c r="JGY13" s="140"/>
      <c r="JGZ13" s="140"/>
      <c r="JHA13" s="140"/>
      <c r="JHB13" s="140"/>
      <c r="JHC13" s="140"/>
      <c r="JHD13" s="140"/>
      <c r="JHE13" s="140"/>
      <c r="JHF13" s="140"/>
      <c r="JHG13" s="140"/>
      <c r="JHH13" s="140"/>
      <c r="JHI13" s="140"/>
      <c r="JHJ13" s="140"/>
      <c r="JHK13" s="140"/>
      <c r="JHL13" s="140"/>
      <c r="JHM13" s="140"/>
      <c r="JHN13" s="140"/>
      <c r="JHO13" s="140"/>
      <c r="JHP13" s="140"/>
      <c r="JHQ13" s="140"/>
      <c r="JHR13" s="140"/>
      <c r="JHS13" s="140"/>
      <c r="JHT13" s="140"/>
      <c r="JHU13" s="140"/>
      <c r="JHV13" s="140"/>
      <c r="JHW13" s="140"/>
      <c r="JHX13" s="140"/>
      <c r="JHY13" s="140"/>
      <c r="JHZ13" s="140"/>
      <c r="JIA13" s="140"/>
      <c r="JIB13" s="140"/>
      <c r="JIC13" s="140"/>
      <c r="JID13" s="140"/>
      <c r="JIE13" s="140"/>
      <c r="JIF13" s="140"/>
      <c r="JIG13" s="140"/>
      <c r="JIH13" s="140"/>
      <c r="JII13" s="140"/>
      <c r="JIJ13" s="140"/>
      <c r="JIK13" s="140"/>
      <c r="JIL13" s="140"/>
      <c r="JIM13" s="140"/>
      <c r="JIN13" s="140"/>
      <c r="JIO13" s="140"/>
      <c r="JIP13" s="140"/>
      <c r="JIQ13" s="140"/>
      <c r="JIR13" s="140"/>
      <c r="JIS13" s="140"/>
      <c r="JIT13" s="140"/>
      <c r="JIU13" s="140"/>
      <c r="JIV13" s="140"/>
      <c r="JIW13" s="140"/>
      <c r="JIX13" s="140"/>
      <c r="JIY13" s="140"/>
      <c r="JIZ13" s="140"/>
      <c r="JJA13" s="140"/>
      <c r="JJB13" s="140"/>
      <c r="JJC13" s="140"/>
      <c r="JJD13" s="140"/>
      <c r="JJE13" s="140"/>
      <c r="JJF13" s="140"/>
      <c r="JJG13" s="140"/>
      <c r="JJH13" s="140"/>
      <c r="JJI13" s="140"/>
      <c r="JJJ13" s="140"/>
      <c r="JJK13" s="140"/>
      <c r="JJL13" s="140"/>
      <c r="JJM13" s="140"/>
      <c r="JJN13" s="140"/>
      <c r="JJO13" s="140"/>
      <c r="JJP13" s="140"/>
      <c r="JJQ13" s="140"/>
      <c r="JJR13" s="140"/>
      <c r="JJS13" s="140"/>
      <c r="JJT13" s="140"/>
      <c r="JJU13" s="140"/>
      <c r="JJV13" s="140"/>
      <c r="JJW13" s="140"/>
      <c r="JJX13" s="140"/>
      <c r="JJY13" s="140"/>
      <c r="JJZ13" s="140"/>
      <c r="JKA13" s="140"/>
      <c r="JKB13" s="140"/>
      <c r="JKC13" s="140"/>
      <c r="JKD13" s="140"/>
      <c r="JKE13" s="140"/>
      <c r="JKF13" s="140"/>
      <c r="JKG13" s="140"/>
      <c r="JKH13" s="140"/>
      <c r="JKI13" s="140"/>
      <c r="JKJ13" s="140"/>
      <c r="JKK13" s="140"/>
      <c r="JKL13" s="140"/>
      <c r="JKM13" s="140"/>
      <c r="JKN13" s="140"/>
      <c r="JKO13" s="140"/>
      <c r="JKP13" s="140"/>
      <c r="JKQ13" s="140"/>
      <c r="JKR13" s="140"/>
      <c r="JKS13" s="140"/>
      <c r="JKT13" s="140"/>
      <c r="JKU13" s="140"/>
      <c r="JKV13" s="140"/>
      <c r="JKW13" s="140"/>
      <c r="JKX13" s="140"/>
      <c r="JKY13" s="140"/>
      <c r="JKZ13" s="140"/>
      <c r="JLA13" s="140"/>
      <c r="JLB13" s="140"/>
      <c r="JLC13" s="140"/>
      <c r="JLD13" s="140"/>
      <c r="JLE13" s="140"/>
      <c r="JLF13" s="140"/>
      <c r="JLG13" s="140"/>
      <c r="JLH13" s="140"/>
      <c r="JLI13" s="140"/>
      <c r="JLJ13" s="140"/>
      <c r="JLK13" s="140"/>
      <c r="JLL13" s="140"/>
      <c r="JLM13" s="140"/>
      <c r="JLN13" s="140"/>
      <c r="JLO13" s="140"/>
      <c r="JLP13" s="140"/>
      <c r="JLQ13" s="140"/>
      <c r="JLR13" s="140"/>
      <c r="JLS13" s="140"/>
      <c r="JLT13" s="140"/>
      <c r="JLU13" s="140"/>
      <c r="JLV13" s="140"/>
      <c r="JLW13" s="140"/>
      <c r="JLX13" s="140"/>
      <c r="JLY13" s="140"/>
      <c r="JLZ13" s="140"/>
      <c r="JMA13" s="140"/>
      <c r="JMB13" s="140"/>
      <c r="JMC13" s="140"/>
      <c r="JMD13" s="140"/>
      <c r="JME13" s="140"/>
      <c r="JMF13" s="140"/>
      <c r="JMG13" s="140"/>
      <c r="JMH13" s="140"/>
      <c r="JMI13" s="140"/>
      <c r="JMJ13" s="140"/>
      <c r="JMK13" s="140"/>
      <c r="JML13" s="140"/>
      <c r="JMM13" s="140"/>
      <c r="JMN13" s="140"/>
      <c r="JMO13" s="140"/>
      <c r="JMP13" s="140"/>
      <c r="JMQ13" s="140"/>
      <c r="JMR13" s="140"/>
      <c r="JMS13" s="140"/>
      <c r="JMT13" s="140"/>
      <c r="JMU13" s="140"/>
      <c r="JMV13" s="140"/>
      <c r="JMW13" s="140"/>
      <c r="JMX13" s="140"/>
      <c r="JMY13" s="140"/>
      <c r="JMZ13" s="140"/>
      <c r="JNA13" s="140"/>
      <c r="JNB13" s="140"/>
      <c r="JNC13" s="140"/>
      <c r="JND13" s="140"/>
      <c r="JNE13" s="140"/>
      <c r="JNF13" s="140"/>
      <c r="JNG13" s="140"/>
      <c r="JNH13" s="140"/>
      <c r="JNI13" s="140"/>
      <c r="JNJ13" s="140"/>
      <c r="JNK13" s="140"/>
      <c r="JNL13" s="140"/>
      <c r="JNM13" s="140"/>
      <c r="JNN13" s="140"/>
      <c r="JNO13" s="140"/>
      <c r="JNP13" s="140"/>
      <c r="JNQ13" s="140"/>
      <c r="JNR13" s="140"/>
      <c r="JNS13" s="140"/>
      <c r="JNT13" s="140"/>
      <c r="JNU13" s="140"/>
      <c r="JNV13" s="140"/>
      <c r="JNW13" s="140"/>
      <c r="JNX13" s="140"/>
      <c r="JNY13" s="140"/>
      <c r="JNZ13" s="140"/>
      <c r="JOA13" s="140"/>
      <c r="JOB13" s="140"/>
      <c r="JOC13" s="140"/>
      <c r="JOD13" s="140"/>
      <c r="JOE13" s="140"/>
      <c r="JOF13" s="140"/>
      <c r="JOG13" s="140"/>
      <c r="JOH13" s="140"/>
      <c r="JOI13" s="140"/>
      <c r="JOJ13" s="140"/>
      <c r="JOK13" s="140"/>
      <c r="JOL13" s="140"/>
      <c r="JOM13" s="140"/>
      <c r="JON13" s="140"/>
      <c r="JOO13" s="140"/>
      <c r="JOP13" s="140"/>
      <c r="JOQ13" s="140"/>
      <c r="JOR13" s="140"/>
      <c r="JOS13" s="140"/>
      <c r="JOT13" s="140"/>
      <c r="JOU13" s="140"/>
      <c r="JOV13" s="140"/>
      <c r="JOW13" s="140"/>
      <c r="JOX13" s="140"/>
      <c r="JOY13" s="140"/>
      <c r="JOZ13" s="140"/>
      <c r="JPA13" s="140"/>
      <c r="JPB13" s="140"/>
      <c r="JPC13" s="140"/>
      <c r="JPD13" s="140"/>
      <c r="JPE13" s="140"/>
      <c r="JPF13" s="140"/>
      <c r="JPG13" s="140"/>
      <c r="JPH13" s="140"/>
      <c r="JPI13" s="140"/>
      <c r="JPJ13" s="140"/>
      <c r="JPK13" s="140"/>
      <c r="JPL13" s="140"/>
      <c r="JPM13" s="140"/>
      <c r="JPN13" s="140"/>
      <c r="JPO13" s="140"/>
      <c r="JPP13" s="140"/>
      <c r="JPQ13" s="140"/>
      <c r="JPR13" s="140"/>
      <c r="JPS13" s="140"/>
      <c r="JPT13" s="140"/>
      <c r="JPU13" s="140"/>
      <c r="JPV13" s="140"/>
      <c r="JPW13" s="140"/>
      <c r="JPX13" s="140"/>
      <c r="JPY13" s="140"/>
      <c r="JPZ13" s="140"/>
      <c r="JQA13" s="140"/>
      <c r="JQB13" s="140"/>
      <c r="JQC13" s="140"/>
      <c r="JQD13" s="140"/>
      <c r="JQE13" s="140"/>
      <c r="JQQ13" s="140"/>
      <c r="JQR13" s="140"/>
      <c r="JQS13" s="140"/>
      <c r="JQT13" s="140"/>
      <c r="JQU13" s="140"/>
      <c r="JQV13" s="140"/>
      <c r="JQW13" s="140"/>
      <c r="JQX13" s="140"/>
      <c r="JQY13" s="140"/>
      <c r="JQZ13" s="140"/>
      <c r="JRA13" s="140"/>
      <c r="JRB13" s="140"/>
      <c r="JRC13" s="140"/>
      <c r="JRD13" s="140"/>
      <c r="JRE13" s="140"/>
      <c r="JRF13" s="140"/>
      <c r="JRG13" s="140"/>
      <c r="JRH13" s="140"/>
      <c r="JRI13" s="140"/>
      <c r="JRJ13" s="140"/>
      <c r="JRK13" s="140"/>
      <c r="JRL13" s="140"/>
      <c r="JRM13" s="140"/>
      <c r="JRN13" s="140"/>
      <c r="JRO13" s="140"/>
      <c r="JRP13" s="140"/>
      <c r="JRQ13" s="140"/>
      <c r="JRR13" s="140"/>
      <c r="JRS13" s="140"/>
      <c r="JRT13" s="140"/>
      <c r="JRU13" s="140"/>
      <c r="JRV13" s="140"/>
      <c r="JRW13" s="140"/>
      <c r="JRX13" s="140"/>
      <c r="JRY13" s="140"/>
      <c r="JRZ13" s="140"/>
      <c r="JSA13" s="140"/>
      <c r="JSB13" s="140"/>
      <c r="JSC13" s="140"/>
      <c r="JSD13" s="140"/>
      <c r="JSE13" s="140"/>
      <c r="JSF13" s="140"/>
      <c r="JSG13" s="140"/>
      <c r="JSH13" s="140"/>
      <c r="JSI13" s="140"/>
      <c r="JSJ13" s="140"/>
      <c r="JSK13" s="140"/>
      <c r="JSL13" s="140"/>
      <c r="JSM13" s="140"/>
      <c r="JSN13" s="140"/>
      <c r="JSO13" s="140"/>
      <c r="JSP13" s="140"/>
      <c r="JSQ13" s="140"/>
      <c r="JSR13" s="140"/>
      <c r="JSS13" s="140"/>
      <c r="JST13" s="140"/>
      <c r="JSU13" s="140"/>
      <c r="JSV13" s="140"/>
      <c r="JSW13" s="140"/>
      <c r="JSX13" s="140"/>
      <c r="JSY13" s="140"/>
      <c r="JSZ13" s="140"/>
      <c r="JTA13" s="140"/>
      <c r="JTB13" s="140"/>
      <c r="JTC13" s="140"/>
      <c r="JTD13" s="140"/>
      <c r="JTE13" s="140"/>
      <c r="JTF13" s="140"/>
      <c r="JTG13" s="140"/>
      <c r="JTH13" s="140"/>
      <c r="JTI13" s="140"/>
      <c r="JTJ13" s="140"/>
      <c r="JTK13" s="140"/>
      <c r="JTL13" s="140"/>
      <c r="JTM13" s="140"/>
      <c r="JTN13" s="140"/>
      <c r="JTO13" s="140"/>
      <c r="JTP13" s="140"/>
      <c r="JTQ13" s="140"/>
      <c r="JTR13" s="140"/>
      <c r="JTS13" s="140"/>
      <c r="JTT13" s="140"/>
      <c r="JTU13" s="140"/>
      <c r="JTV13" s="140"/>
      <c r="JTW13" s="140"/>
      <c r="JTX13" s="140"/>
      <c r="JTY13" s="140"/>
      <c r="JTZ13" s="140"/>
      <c r="JUA13" s="140"/>
      <c r="JUB13" s="140"/>
      <c r="JUC13" s="140"/>
      <c r="JUD13" s="140"/>
      <c r="JUE13" s="140"/>
      <c r="JUF13" s="140"/>
      <c r="JUG13" s="140"/>
      <c r="JUH13" s="140"/>
      <c r="JUI13" s="140"/>
      <c r="JUJ13" s="140"/>
      <c r="JUK13" s="140"/>
      <c r="JUL13" s="140"/>
      <c r="JUM13" s="140"/>
      <c r="JUN13" s="140"/>
      <c r="JUO13" s="140"/>
      <c r="JUP13" s="140"/>
      <c r="JUQ13" s="140"/>
      <c r="JUR13" s="140"/>
      <c r="JUS13" s="140"/>
      <c r="JUT13" s="140"/>
      <c r="JUU13" s="140"/>
      <c r="JUV13" s="140"/>
      <c r="JUW13" s="140"/>
      <c r="JUX13" s="140"/>
      <c r="JUY13" s="140"/>
      <c r="JUZ13" s="140"/>
      <c r="JVA13" s="140"/>
      <c r="JVB13" s="140"/>
      <c r="JVC13" s="140"/>
      <c r="JVD13" s="140"/>
      <c r="JVE13" s="140"/>
      <c r="JVF13" s="140"/>
      <c r="JVG13" s="140"/>
      <c r="JVH13" s="140"/>
      <c r="JVI13" s="140"/>
      <c r="JVJ13" s="140"/>
      <c r="JVK13" s="140"/>
      <c r="JVL13" s="140"/>
      <c r="JVM13" s="140"/>
      <c r="JVN13" s="140"/>
      <c r="JVO13" s="140"/>
      <c r="JVP13" s="140"/>
      <c r="JVQ13" s="140"/>
      <c r="JVR13" s="140"/>
      <c r="JVS13" s="140"/>
      <c r="JVT13" s="140"/>
      <c r="JVU13" s="140"/>
      <c r="JVV13" s="140"/>
      <c r="JVW13" s="140"/>
      <c r="JVX13" s="140"/>
      <c r="JVY13" s="140"/>
      <c r="JVZ13" s="140"/>
      <c r="JWA13" s="140"/>
      <c r="JWB13" s="140"/>
      <c r="JWC13" s="140"/>
      <c r="JWD13" s="140"/>
      <c r="JWE13" s="140"/>
      <c r="JWF13" s="140"/>
      <c r="JWG13" s="140"/>
      <c r="JWH13" s="140"/>
      <c r="JWI13" s="140"/>
      <c r="JWJ13" s="140"/>
      <c r="JWK13" s="140"/>
      <c r="JWL13" s="140"/>
      <c r="JWM13" s="140"/>
      <c r="JWN13" s="140"/>
      <c r="JWO13" s="140"/>
      <c r="JWP13" s="140"/>
      <c r="JWQ13" s="140"/>
      <c r="JWR13" s="140"/>
      <c r="JWS13" s="140"/>
      <c r="JWT13" s="140"/>
      <c r="JWU13" s="140"/>
      <c r="JWV13" s="140"/>
      <c r="JWW13" s="140"/>
      <c r="JWX13" s="140"/>
      <c r="JWY13" s="140"/>
      <c r="JWZ13" s="140"/>
      <c r="JXA13" s="140"/>
      <c r="JXB13" s="140"/>
      <c r="JXC13" s="140"/>
      <c r="JXD13" s="140"/>
      <c r="JXE13" s="140"/>
      <c r="JXF13" s="140"/>
      <c r="JXG13" s="140"/>
      <c r="JXH13" s="140"/>
      <c r="JXI13" s="140"/>
      <c r="JXJ13" s="140"/>
      <c r="JXK13" s="140"/>
      <c r="JXL13" s="140"/>
      <c r="JXM13" s="140"/>
      <c r="JXN13" s="140"/>
      <c r="JXO13" s="140"/>
      <c r="JXP13" s="140"/>
      <c r="JXQ13" s="140"/>
      <c r="JXR13" s="140"/>
      <c r="JXS13" s="140"/>
      <c r="JXT13" s="140"/>
      <c r="JXU13" s="140"/>
      <c r="JXV13" s="140"/>
      <c r="JXW13" s="140"/>
      <c r="JXX13" s="140"/>
      <c r="JXY13" s="140"/>
      <c r="JXZ13" s="140"/>
      <c r="JYA13" s="140"/>
      <c r="JYB13" s="140"/>
      <c r="JYC13" s="140"/>
      <c r="JYD13" s="140"/>
      <c r="JYE13" s="140"/>
      <c r="JYF13" s="140"/>
      <c r="JYG13" s="140"/>
      <c r="JYH13" s="140"/>
      <c r="JYI13" s="140"/>
      <c r="JYJ13" s="140"/>
      <c r="JYK13" s="140"/>
      <c r="JYL13" s="140"/>
      <c r="JYM13" s="140"/>
      <c r="JYN13" s="140"/>
      <c r="JYO13" s="140"/>
      <c r="JYP13" s="140"/>
      <c r="JYQ13" s="140"/>
      <c r="JYR13" s="140"/>
      <c r="JYS13" s="140"/>
      <c r="JYT13" s="140"/>
      <c r="JYU13" s="140"/>
      <c r="JYV13" s="140"/>
      <c r="JYW13" s="140"/>
      <c r="JYX13" s="140"/>
      <c r="JYY13" s="140"/>
      <c r="JYZ13" s="140"/>
      <c r="JZA13" s="140"/>
      <c r="JZB13" s="140"/>
      <c r="JZC13" s="140"/>
      <c r="JZD13" s="140"/>
      <c r="JZE13" s="140"/>
      <c r="JZF13" s="140"/>
      <c r="JZG13" s="140"/>
      <c r="JZH13" s="140"/>
      <c r="JZI13" s="140"/>
      <c r="JZJ13" s="140"/>
      <c r="JZK13" s="140"/>
      <c r="JZL13" s="140"/>
      <c r="JZM13" s="140"/>
      <c r="JZN13" s="140"/>
      <c r="JZO13" s="140"/>
      <c r="JZP13" s="140"/>
      <c r="JZQ13" s="140"/>
      <c r="JZR13" s="140"/>
      <c r="JZS13" s="140"/>
      <c r="JZT13" s="140"/>
      <c r="JZU13" s="140"/>
      <c r="JZV13" s="140"/>
      <c r="JZW13" s="140"/>
      <c r="JZX13" s="140"/>
      <c r="JZY13" s="140"/>
      <c r="JZZ13" s="140"/>
      <c r="KAA13" s="140"/>
      <c r="KAM13" s="140"/>
      <c r="KAN13" s="140"/>
      <c r="KAO13" s="140"/>
      <c r="KAP13" s="140"/>
      <c r="KAQ13" s="140"/>
      <c r="KAR13" s="140"/>
      <c r="KAS13" s="140"/>
      <c r="KAT13" s="140"/>
      <c r="KAU13" s="140"/>
      <c r="KAV13" s="140"/>
      <c r="KAW13" s="140"/>
      <c r="KAX13" s="140"/>
      <c r="KAY13" s="140"/>
      <c r="KAZ13" s="140"/>
      <c r="KBA13" s="140"/>
      <c r="KBB13" s="140"/>
      <c r="KBC13" s="140"/>
      <c r="KBD13" s="140"/>
      <c r="KBE13" s="140"/>
      <c r="KBF13" s="140"/>
      <c r="KBG13" s="140"/>
      <c r="KBH13" s="140"/>
      <c r="KBI13" s="140"/>
      <c r="KBJ13" s="140"/>
      <c r="KBK13" s="140"/>
      <c r="KBL13" s="140"/>
      <c r="KBM13" s="140"/>
      <c r="KBN13" s="140"/>
      <c r="KBO13" s="140"/>
      <c r="KBP13" s="140"/>
      <c r="KBQ13" s="140"/>
      <c r="KBR13" s="140"/>
      <c r="KBS13" s="140"/>
      <c r="KBT13" s="140"/>
      <c r="KBU13" s="140"/>
      <c r="KBV13" s="140"/>
      <c r="KBW13" s="140"/>
      <c r="KBX13" s="140"/>
      <c r="KBY13" s="140"/>
      <c r="KBZ13" s="140"/>
      <c r="KCA13" s="140"/>
      <c r="KCB13" s="140"/>
      <c r="KCC13" s="140"/>
      <c r="KCD13" s="140"/>
      <c r="KCE13" s="140"/>
      <c r="KCF13" s="140"/>
      <c r="KCG13" s="140"/>
      <c r="KCH13" s="140"/>
      <c r="KCI13" s="140"/>
      <c r="KCJ13" s="140"/>
      <c r="KCK13" s="140"/>
      <c r="KCL13" s="140"/>
      <c r="KCM13" s="140"/>
      <c r="KCN13" s="140"/>
      <c r="KCO13" s="140"/>
      <c r="KCP13" s="140"/>
      <c r="KCQ13" s="140"/>
      <c r="KCR13" s="140"/>
      <c r="KCS13" s="140"/>
      <c r="KCT13" s="140"/>
      <c r="KCU13" s="140"/>
      <c r="KCV13" s="140"/>
      <c r="KCW13" s="140"/>
      <c r="KCX13" s="140"/>
      <c r="KCY13" s="140"/>
      <c r="KCZ13" s="140"/>
      <c r="KDA13" s="140"/>
      <c r="KDB13" s="140"/>
      <c r="KDC13" s="140"/>
      <c r="KDD13" s="140"/>
      <c r="KDE13" s="140"/>
      <c r="KDF13" s="140"/>
      <c r="KDG13" s="140"/>
      <c r="KDH13" s="140"/>
      <c r="KDI13" s="140"/>
      <c r="KDJ13" s="140"/>
      <c r="KDK13" s="140"/>
      <c r="KDL13" s="140"/>
      <c r="KDM13" s="140"/>
      <c r="KDN13" s="140"/>
      <c r="KDO13" s="140"/>
      <c r="KDP13" s="140"/>
      <c r="KDQ13" s="140"/>
      <c r="KDR13" s="140"/>
      <c r="KDS13" s="140"/>
      <c r="KDT13" s="140"/>
      <c r="KDU13" s="140"/>
      <c r="KDV13" s="140"/>
      <c r="KDW13" s="140"/>
      <c r="KDX13" s="140"/>
      <c r="KDY13" s="140"/>
      <c r="KDZ13" s="140"/>
      <c r="KEA13" s="140"/>
      <c r="KEB13" s="140"/>
      <c r="KEC13" s="140"/>
      <c r="KED13" s="140"/>
      <c r="KEE13" s="140"/>
      <c r="KEF13" s="140"/>
      <c r="KEG13" s="140"/>
      <c r="KEH13" s="140"/>
      <c r="KEI13" s="140"/>
      <c r="KEJ13" s="140"/>
      <c r="KEK13" s="140"/>
      <c r="KEL13" s="140"/>
      <c r="KEM13" s="140"/>
      <c r="KEN13" s="140"/>
      <c r="KEO13" s="140"/>
      <c r="KEP13" s="140"/>
      <c r="KEQ13" s="140"/>
      <c r="KER13" s="140"/>
      <c r="KES13" s="140"/>
      <c r="KET13" s="140"/>
      <c r="KEU13" s="140"/>
      <c r="KEV13" s="140"/>
      <c r="KEW13" s="140"/>
      <c r="KEX13" s="140"/>
      <c r="KEY13" s="140"/>
      <c r="KEZ13" s="140"/>
      <c r="KFA13" s="140"/>
      <c r="KFB13" s="140"/>
      <c r="KFC13" s="140"/>
      <c r="KFD13" s="140"/>
      <c r="KFE13" s="140"/>
      <c r="KFF13" s="140"/>
      <c r="KFG13" s="140"/>
      <c r="KFH13" s="140"/>
      <c r="KFI13" s="140"/>
      <c r="KFJ13" s="140"/>
      <c r="KFK13" s="140"/>
      <c r="KFL13" s="140"/>
      <c r="KFM13" s="140"/>
      <c r="KFN13" s="140"/>
      <c r="KFO13" s="140"/>
      <c r="KFP13" s="140"/>
      <c r="KFQ13" s="140"/>
      <c r="KFR13" s="140"/>
      <c r="KFS13" s="140"/>
      <c r="KFT13" s="140"/>
      <c r="KFU13" s="140"/>
      <c r="KFV13" s="140"/>
      <c r="KFW13" s="140"/>
      <c r="KFX13" s="140"/>
      <c r="KFY13" s="140"/>
      <c r="KFZ13" s="140"/>
      <c r="KGA13" s="140"/>
      <c r="KGB13" s="140"/>
      <c r="KGC13" s="140"/>
      <c r="KGD13" s="140"/>
      <c r="KGE13" s="140"/>
      <c r="KGF13" s="140"/>
      <c r="KGG13" s="140"/>
      <c r="KGH13" s="140"/>
      <c r="KGI13" s="140"/>
      <c r="KGJ13" s="140"/>
      <c r="KGK13" s="140"/>
      <c r="KGL13" s="140"/>
      <c r="KGM13" s="140"/>
      <c r="KGN13" s="140"/>
      <c r="KGO13" s="140"/>
      <c r="KGP13" s="140"/>
      <c r="KGQ13" s="140"/>
      <c r="KGR13" s="140"/>
      <c r="KGS13" s="140"/>
      <c r="KGT13" s="140"/>
      <c r="KGU13" s="140"/>
      <c r="KGV13" s="140"/>
      <c r="KGW13" s="140"/>
      <c r="KGX13" s="140"/>
      <c r="KGY13" s="140"/>
      <c r="KGZ13" s="140"/>
      <c r="KHA13" s="140"/>
      <c r="KHB13" s="140"/>
      <c r="KHC13" s="140"/>
      <c r="KHD13" s="140"/>
      <c r="KHE13" s="140"/>
      <c r="KHF13" s="140"/>
      <c r="KHG13" s="140"/>
      <c r="KHH13" s="140"/>
      <c r="KHI13" s="140"/>
      <c r="KHJ13" s="140"/>
      <c r="KHK13" s="140"/>
      <c r="KHL13" s="140"/>
      <c r="KHM13" s="140"/>
      <c r="KHN13" s="140"/>
      <c r="KHO13" s="140"/>
      <c r="KHP13" s="140"/>
      <c r="KHQ13" s="140"/>
      <c r="KHR13" s="140"/>
      <c r="KHS13" s="140"/>
      <c r="KHT13" s="140"/>
      <c r="KHU13" s="140"/>
      <c r="KHV13" s="140"/>
      <c r="KHW13" s="140"/>
      <c r="KHX13" s="140"/>
      <c r="KHY13" s="140"/>
      <c r="KHZ13" s="140"/>
      <c r="KIA13" s="140"/>
      <c r="KIB13" s="140"/>
      <c r="KIC13" s="140"/>
      <c r="KID13" s="140"/>
      <c r="KIE13" s="140"/>
      <c r="KIF13" s="140"/>
      <c r="KIG13" s="140"/>
      <c r="KIH13" s="140"/>
      <c r="KII13" s="140"/>
      <c r="KIJ13" s="140"/>
      <c r="KIK13" s="140"/>
      <c r="KIL13" s="140"/>
      <c r="KIM13" s="140"/>
      <c r="KIN13" s="140"/>
      <c r="KIO13" s="140"/>
      <c r="KIP13" s="140"/>
      <c r="KIQ13" s="140"/>
      <c r="KIR13" s="140"/>
      <c r="KIS13" s="140"/>
      <c r="KIT13" s="140"/>
      <c r="KIU13" s="140"/>
      <c r="KIV13" s="140"/>
      <c r="KIW13" s="140"/>
      <c r="KIX13" s="140"/>
      <c r="KIY13" s="140"/>
      <c r="KIZ13" s="140"/>
      <c r="KJA13" s="140"/>
      <c r="KJB13" s="140"/>
      <c r="KJC13" s="140"/>
      <c r="KJD13" s="140"/>
      <c r="KJE13" s="140"/>
      <c r="KJF13" s="140"/>
      <c r="KJG13" s="140"/>
      <c r="KJH13" s="140"/>
      <c r="KJI13" s="140"/>
      <c r="KJJ13" s="140"/>
      <c r="KJK13" s="140"/>
      <c r="KJL13" s="140"/>
      <c r="KJM13" s="140"/>
      <c r="KJN13" s="140"/>
      <c r="KJO13" s="140"/>
      <c r="KJP13" s="140"/>
      <c r="KJQ13" s="140"/>
      <c r="KJR13" s="140"/>
      <c r="KJS13" s="140"/>
      <c r="KJT13" s="140"/>
      <c r="KJU13" s="140"/>
      <c r="KJV13" s="140"/>
      <c r="KJW13" s="140"/>
      <c r="KKI13" s="140"/>
      <c r="KKJ13" s="140"/>
      <c r="KKK13" s="140"/>
      <c r="KKL13" s="140"/>
      <c r="KKM13" s="140"/>
      <c r="KKN13" s="140"/>
      <c r="KKO13" s="140"/>
      <c r="KKP13" s="140"/>
      <c r="KKQ13" s="140"/>
      <c r="KKR13" s="140"/>
      <c r="KKS13" s="140"/>
      <c r="KKT13" s="140"/>
      <c r="KKU13" s="140"/>
      <c r="KKV13" s="140"/>
      <c r="KKW13" s="140"/>
      <c r="KKX13" s="140"/>
      <c r="KKY13" s="140"/>
      <c r="KKZ13" s="140"/>
      <c r="KLA13" s="140"/>
      <c r="KLB13" s="140"/>
      <c r="KLC13" s="140"/>
      <c r="KLD13" s="140"/>
      <c r="KLE13" s="140"/>
      <c r="KLF13" s="140"/>
      <c r="KLG13" s="140"/>
      <c r="KLH13" s="140"/>
      <c r="KLI13" s="140"/>
      <c r="KLJ13" s="140"/>
      <c r="KLK13" s="140"/>
      <c r="KLL13" s="140"/>
      <c r="KLM13" s="140"/>
      <c r="KLN13" s="140"/>
      <c r="KLO13" s="140"/>
      <c r="KLP13" s="140"/>
      <c r="KLQ13" s="140"/>
      <c r="KLR13" s="140"/>
      <c r="KLS13" s="140"/>
      <c r="KLT13" s="140"/>
      <c r="KLU13" s="140"/>
      <c r="KLV13" s="140"/>
      <c r="KLW13" s="140"/>
      <c r="KLX13" s="140"/>
      <c r="KLY13" s="140"/>
      <c r="KLZ13" s="140"/>
      <c r="KMA13" s="140"/>
      <c r="KMB13" s="140"/>
      <c r="KMC13" s="140"/>
      <c r="KMD13" s="140"/>
      <c r="KME13" s="140"/>
      <c r="KMF13" s="140"/>
      <c r="KMG13" s="140"/>
      <c r="KMH13" s="140"/>
      <c r="KMI13" s="140"/>
      <c r="KMJ13" s="140"/>
      <c r="KMK13" s="140"/>
      <c r="KML13" s="140"/>
      <c r="KMM13" s="140"/>
      <c r="KMN13" s="140"/>
      <c r="KMO13" s="140"/>
      <c r="KMP13" s="140"/>
      <c r="KMQ13" s="140"/>
      <c r="KMR13" s="140"/>
      <c r="KMS13" s="140"/>
      <c r="KMT13" s="140"/>
      <c r="KMU13" s="140"/>
      <c r="KMV13" s="140"/>
      <c r="KMW13" s="140"/>
      <c r="KMX13" s="140"/>
      <c r="KMY13" s="140"/>
      <c r="KMZ13" s="140"/>
      <c r="KNA13" s="140"/>
      <c r="KNB13" s="140"/>
      <c r="KNC13" s="140"/>
      <c r="KND13" s="140"/>
      <c r="KNE13" s="140"/>
      <c r="KNF13" s="140"/>
      <c r="KNG13" s="140"/>
      <c r="KNH13" s="140"/>
      <c r="KNI13" s="140"/>
      <c r="KNJ13" s="140"/>
      <c r="KNK13" s="140"/>
      <c r="KNL13" s="140"/>
      <c r="KNM13" s="140"/>
      <c r="KNN13" s="140"/>
      <c r="KNO13" s="140"/>
      <c r="KNP13" s="140"/>
      <c r="KNQ13" s="140"/>
      <c r="KNR13" s="140"/>
      <c r="KNS13" s="140"/>
      <c r="KNT13" s="140"/>
      <c r="KNU13" s="140"/>
      <c r="KNV13" s="140"/>
      <c r="KNW13" s="140"/>
      <c r="KNX13" s="140"/>
      <c r="KNY13" s="140"/>
      <c r="KNZ13" s="140"/>
      <c r="KOA13" s="140"/>
      <c r="KOB13" s="140"/>
      <c r="KOC13" s="140"/>
      <c r="KOD13" s="140"/>
      <c r="KOE13" s="140"/>
      <c r="KOF13" s="140"/>
      <c r="KOG13" s="140"/>
      <c r="KOH13" s="140"/>
      <c r="KOI13" s="140"/>
      <c r="KOJ13" s="140"/>
      <c r="KOK13" s="140"/>
      <c r="KOL13" s="140"/>
      <c r="KOM13" s="140"/>
      <c r="KON13" s="140"/>
      <c r="KOO13" s="140"/>
      <c r="KOP13" s="140"/>
      <c r="KOQ13" s="140"/>
      <c r="KOR13" s="140"/>
      <c r="KOS13" s="140"/>
      <c r="KOT13" s="140"/>
      <c r="KOU13" s="140"/>
      <c r="KOV13" s="140"/>
      <c r="KOW13" s="140"/>
      <c r="KOX13" s="140"/>
      <c r="KOY13" s="140"/>
      <c r="KOZ13" s="140"/>
      <c r="KPA13" s="140"/>
      <c r="KPB13" s="140"/>
      <c r="KPC13" s="140"/>
      <c r="KPD13" s="140"/>
      <c r="KPE13" s="140"/>
      <c r="KPF13" s="140"/>
      <c r="KPG13" s="140"/>
      <c r="KPH13" s="140"/>
      <c r="KPI13" s="140"/>
      <c r="KPJ13" s="140"/>
      <c r="KPK13" s="140"/>
      <c r="KPL13" s="140"/>
      <c r="KPM13" s="140"/>
      <c r="KPN13" s="140"/>
      <c r="KPO13" s="140"/>
      <c r="KPP13" s="140"/>
      <c r="KPQ13" s="140"/>
      <c r="KPR13" s="140"/>
      <c r="KPS13" s="140"/>
      <c r="KPT13" s="140"/>
      <c r="KPU13" s="140"/>
      <c r="KPV13" s="140"/>
      <c r="KPW13" s="140"/>
      <c r="KPX13" s="140"/>
      <c r="KPY13" s="140"/>
      <c r="KPZ13" s="140"/>
      <c r="KQA13" s="140"/>
      <c r="KQB13" s="140"/>
      <c r="KQC13" s="140"/>
      <c r="KQD13" s="140"/>
      <c r="KQE13" s="140"/>
      <c r="KQF13" s="140"/>
      <c r="KQG13" s="140"/>
      <c r="KQH13" s="140"/>
      <c r="KQI13" s="140"/>
      <c r="KQJ13" s="140"/>
      <c r="KQK13" s="140"/>
      <c r="KQL13" s="140"/>
      <c r="KQM13" s="140"/>
      <c r="KQN13" s="140"/>
      <c r="KQO13" s="140"/>
      <c r="KQP13" s="140"/>
      <c r="KQQ13" s="140"/>
      <c r="KQR13" s="140"/>
      <c r="KQS13" s="140"/>
      <c r="KQT13" s="140"/>
      <c r="KQU13" s="140"/>
      <c r="KQV13" s="140"/>
      <c r="KQW13" s="140"/>
      <c r="KQX13" s="140"/>
      <c r="KQY13" s="140"/>
      <c r="KQZ13" s="140"/>
      <c r="KRA13" s="140"/>
      <c r="KRB13" s="140"/>
      <c r="KRC13" s="140"/>
      <c r="KRD13" s="140"/>
      <c r="KRE13" s="140"/>
      <c r="KRF13" s="140"/>
      <c r="KRG13" s="140"/>
      <c r="KRH13" s="140"/>
      <c r="KRI13" s="140"/>
      <c r="KRJ13" s="140"/>
      <c r="KRK13" s="140"/>
      <c r="KRL13" s="140"/>
      <c r="KRM13" s="140"/>
      <c r="KRN13" s="140"/>
      <c r="KRO13" s="140"/>
      <c r="KRP13" s="140"/>
      <c r="KRQ13" s="140"/>
      <c r="KRR13" s="140"/>
      <c r="KRS13" s="140"/>
      <c r="KRT13" s="140"/>
      <c r="KRU13" s="140"/>
      <c r="KRV13" s="140"/>
      <c r="KRW13" s="140"/>
      <c r="KRX13" s="140"/>
      <c r="KRY13" s="140"/>
      <c r="KRZ13" s="140"/>
      <c r="KSA13" s="140"/>
      <c r="KSB13" s="140"/>
      <c r="KSC13" s="140"/>
      <c r="KSD13" s="140"/>
      <c r="KSE13" s="140"/>
      <c r="KSF13" s="140"/>
      <c r="KSG13" s="140"/>
      <c r="KSH13" s="140"/>
      <c r="KSI13" s="140"/>
      <c r="KSJ13" s="140"/>
      <c r="KSK13" s="140"/>
      <c r="KSL13" s="140"/>
      <c r="KSM13" s="140"/>
      <c r="KSN13" s="140"/>
      <c r="KSO13" s="140"/>
      <c r="KSP13" s="140"/>
      <c r="KSQ13" s="140"/>
      <c r="KSR13" s="140"/>
      <c r="KSS13" s="140"/>
      <c r="KST13" s="140"/>
      <c r="KSU13" s="140"/>
      <c r="KSV13" s="140"/>
      <c r="KSW13" s="140"/>
      <c r="KSX13" s="140"/>
      <c r="KSY13" s="140"/>
      <c r="KSZ13" s="140"/>
      <c r="KTA13" s="140"/>
      <c r="KTB13" s="140"/>
      <c r="KTC13" s="140"/>
      <c r="KTD13" s="140"/>
      <c r="KTE13" s="140"/>
      <c r="KTF13" s="140"/>
      <c r="KTG13" s="140"/>
      <c r="KTH13" s="140"/>
      <c r="KTI13" s="140"/>
      <c r="KTJ13" s="140"/>
      <c r="KTK13" s="140"/>
      <c r="KTL13" s="140"/>
      <c r="KTM13" s="140"/>
      <c r="KTN13" s="140"/>
      <c r="KTO13" s="140"/>
      <c r="KTP13" s="140"/>
      <c r="KTQ13" s="140"/>
      <c r="KTR13" s="140"/>
      <c r="KTS13" s="140"/>
      <c r="KUE13" s="140"/>
      <c r="KUF13" s="140"/>
      <c r="KUG13" s="140"/>
      <c r="KUH13" s="140"/>
      <c r="KUI13" s="140"/>
      <c r="KUJ13" s="140"/>
      <c r="KUK13" s="140"/>
      <c r="KUL13" s="140"/>
      <c r="KUM13" s="140"/>
      <c r="KUN13" s="140"/>
      <c r="KUO13" s="140"/>
      <c r="KUP13" s="140"/>
      <c r="KUQ13" s="140"/>
      <c r="KUR13" s="140"/>
      <c r="KUS13" s="140"/>
      <c r="KUT13" s="140"/>
      <c r="KUU13" s="140"/>
      <c r="KUV13" s="140"/>
      <c r="KUW13" s="140"/>
      <c r="KUX13" s="140"/>
      <c r="KUY13" s="140"/>
      <c r="KUZ13" s="140"/>
      <c r="KVA13" s="140"/>
      <c r="KVB13" s="140"/>
      <c r="KVC13" s="140"/>
      <c r="KVD13" s="140"/>
      <c r="KVE13" s="140"/>
      <c r="KVF13" s="140"/>
      <c r="KVG13" s="140"/>
      <c r="KVH13" s="140"/>
      <c r="KVI13" s="140"/>
      <c r="KVJ13" s="140"/>
      <c r="KVK13" s="140"/>
      <c r="KVL13" s="140"/>
      <c r="KVM13" s="140"/>
      <c r="KVN13" s="140"/>
      <c r="KVO13" s="140"/>
      <c r="KVP13" s="140"/>
      <c r="KVQ13" s="140"/>
      <c r="KVR13" s="140"/>
      <c r="KVS13" s="140"/>
      <c r="KVT13" s="140"/>
      <c r="KVU13" s="140"/>
      <c r="KVV13" s="140"/>
      <c r="KVW13" s="140"/>
      <c r="KVX13" s="140"/>
      <c r="KVY13" s="140"/>
      <c r="KVZ13" s="140"/>
      <c r="KWA13" s="140"/>
      <c r="KWB13" s="140"/>
      <c r="KWC13" s="140"/>
      <c r="KWD13" s="140"/>
      <c r="KWE13" s="140"/>
      <c r="KWF13" s="140"/>
      <c r="KWG13" s="140"/>
      <c r="KWH13" s="140"/>
      <c r="KWI13" s="140"/>
      <c r="KWJ13" s="140"/>
      <c r="KWK13" s="140"/>
      <c r="KWL13" s="140"/>
      <c r="KWM13" s="140"/>
      <c r="KWN13" s="140"/>
      <c r="KWO13" s="140"/>
      <c r="KWP13" s="140"/>
      <c r="KWQ13" s="140"/>
      <c r="KWR13" s="140"/>
      <c r="KWS13" s="140"/>
      <c r="KWT13" s="140"/>
      <c r="KWU13" s="140"/>
      <c r="KWV13" s="140"/>
      <c r="KWW13" s="140"/>
      <c r="KWX13" s="140"/>
      <c r="KWY13" s="140"/>
      <c r="KWZ13" s="140"/>
      <c r="KXA13" s="140"/>
      <c r="KXB13" s="140"/>
      <c r="KXC13" s="140"/>
      <c r="KXD13" s="140"/>
      <c r="KXE13" s="140"/>
      <c r="KXF13" s="140"/>
      <c r="KXG13" s="140"/>
      <c r="KXH13" s="140"/>
      <c r="KXI13" s="140"/>
      <c r="KXJ13" s="140"/>
      <c r="KXK13" s="140"/>
      <c r="KXL13" s="140"/>
      <c r="KXM13" s="140"/>
      <c r="KXN13" s="140"/>
      <c r="KXO13" s="140"/>
      <c r="KXP13" s="140"/>
      <c r="KXQ13" s="140"/>
      <c r="KXR13" s="140"/>
      <c r="KXS13" s="140"/>
      <c r="KXT13" s="140"/>
      <c r="KXU13" s="140"/>
      <c r="KXV13" s="140"/>
      <c r="KXW13" s="140"/>
      <c r="KXX13" s="140"/>
      <c r="KXY13" s="140"/>
      <c r="KXZ13" s="140"/>
      <c r="KYA13" s="140"/>
      <c r="KYB13" s="140"/>
      <c r="KYC13" s="140"/>
      <c r="KYD13" s="140"/>
      <c r="KYE13" s="140"/>
      <c r="KYF13" s="140"/>
      <c r="KYG13" s="140"/>
      <c r="KYH13" s="140"/>
      <c r="KYI13" s="140"/>
      <c r="KYJ13" s="140"/>
      <c r="KYK13" s="140"/>
      <c r="KYL13" s="140"/>
      <c r="KYM13" s="140"/>
      <c r="KYN13" s="140"/>
      <c r="KYO13" s="140"/>
      <c r="KYP13" s="140"/>
      <c r="KYQ13" s="140"/>
      <c r="KYR13" s="140"/>
      <c r="KYS13" s="140"/>
      <c r="KYT13" s="140"/>
      <c r="KYU13" s="140"/>
      <c r="KYV13" s="140"/>
      <c r="KYW13" s="140"/>
      <c r="KYX13" s="140"/>
      <c r="KYY13" s="140"/>
      <c r="KYZ13" s="140"/>
      <c r="KZA13" s="140"/>
      <c r="KZB13" s="140"/>
      <c r="KZC13" s="140"/>
      <c r="KZD13" s="140"/>
      <c r="KZE13" s="140"/>
      <c r="KZF13" s="140"/>
      <c r="KZG13" s="140"/>
      <c r="KZH13" s="140"/>
      <c r="KZI13" s="140"/>
      <c r="KZJ13" s="140"/>
      <c r="KZK13" s="140"/>
      <c r="KZL13" s="140"/>
      <c r="KZM13" s="140"/>
      <c r="KZN13" s="140"/>
      <c r="KZO13" s="140"/>
      <c r="KZP13" s="140"/>
      <c r="KZQ13" s="140"/>
      <c r="KZR13" s="140"/>
      <c r="KZS13" s="140"/>
      <c r="KZT13" s="140"/>
      <c r="KZU13" s="140"/>
      <c r="KZV13" s="140"/>
      <c r="KZW13" s="140"/>
      <c r="KZX13" s="140"/>
      <c r="KZY13" s="140"/>
      <c r="KZZ13" s="140"/>
      <c r="LAA13" s="140"/>
      <c r="LAB13" s="140"/>
      <c r="LAC13" s="140"/>
      <c r="LAD13" s="140"/>
      <c r="LAE13" s="140"/>
      <c r="LAF13" s="140"/>
      <c r="LAG13" s="140"/>
      <c r="LAH13" s="140"/>
      <c r="LAI13" s="140"/>
      <c r="LAJ13" s="140"/>
      <c r="LAK13" s="140"/>
      <c r="LAL13" s="140"/>
      <c r="LAM13" s="140"/>
      <c r="LAN13" s="140"/>
      <c r="LAO13" s="140"/>
      <c r="LAP13" s="140"/>
      <c r="LAQ13" s="140"/>
      <c r="LAR13" s="140"/>
      <c r="LAS13" s="140"/>
      <c r="LAT13" s="140"/>
      <c r="LAU13" s="140"/>
      <c r="LAV13" s="140"/>
      <c r="LAW13" s="140"/>
      <c r="LAX13" s="140"/>
      <c r="LAY13" s="140"/>
      <c r="LAZ13" s="140"/>
      <c r="LBA13" s="140"/>
      <c r="LBB13" s="140"/>
      <c r="LBC13" s="140"/>
      <c r="LBD13" s="140"/>
      <c r="LBE13" s="140"/>
      <c r="LBF13" s="140"/>
      <c r="LBG13" s="140"/>
      <c r="LBH13" s="140"/>
      <c r="LBI13" s="140"/>
      <c r="LBJ13" s="140"/>
      <c r="LBK13" s="140"/>
      <c r="LBL13" s="140"/>
      <c r="LBM13" s="140"/>
      <c r="LBN13" s="140"/>
      <c r="LBO13" s="140"/>
      <c r="LBP13" s="140"/>
      <c r="LBQ13" s="140"/>
      <c r="LBR13" s="140"/>
      <c r="LBS13" s="140"/>
      <c r="LBT13" s="140"/>
      <c r="LBU13" s="140"/>
      <c r="LBV13" s="140"/>
      <c r="LBW13" s="140"/>
      <c r="LBX13" s="140"/>
      <c r="LBY13" s="140"/>
      <c r="LBZ13" s="140"/>
      <c r="LCA13" s="140"/>
      <c r="LCB13" s="140"/>
      <c r="LCC13" s="140"/>
      <c r="LCD13" s="140"/>
      <c r="LCE13" s="140"/>
      <c r="LCF13" s="140"/>
      <c r="LCG13" s="140"/>
      <c r="LCH13" s="140"/>
      <c r="LCI13" s="140"/>
      <c r="LCJ13" s="140"/>
      <c r="LCK13" s="140"/>
      <c r="LCL13" s="140"/>
      <c r="LCM13" s="140"/>
      <c r="LCN13" s="140"/>
      <c r="LCO13" s="140"/>
      <c r="LCP13" s="140"/>
      <c r="LCQ13" s="140"/>
      <c r="LCR13" s="140"/>
      <c r="LCS13" s="140"/>
      <c r="LCT13" s="140"/>
      <c r="LCU13" s="140"/>
      <c r="LCV13" s="140"/>
      <c r="LCW13" s="140"/>
      <c r="LCX13" s="140"/>
      <c r="LCY13" s="140"/>
      <c r="LCZ13" s="140"/>
      <c r="LDA13" s="140"/>
      <c r="LDB13" s="140"/>
      <c r="LDC13" s="140"/>
      <c r="LDD13" s="140"/>
      <c r="LDE13" s="140"/>
      <c r="LDF13" s="140"/>
      <c r="LDG13" s="140"/>
      <c r="LDH13" s="140"/>
      <c r="LDI13" s="140"/>
      <c r="LDJ13" s="140"/>
      <c r="LDK13" s="140"/>
      <c r="LDL13" s="140"/>
      <c r="LDM13" s="140"/>
      <c r="LDN13" s="140"/>
      <c r="LDO13" s="140"/>
      <c r="LEA13" s="140"/>
      <c r="LEB13" s="140"/>
      <c r="LEC13" s="140"/>
      <c r="LED13" s="140"/>
      <c r="LEE13" s="140"/>
      <c r="LEF13" s="140"/>
      <c r="LEG13" s="140"/>
      <c r="LEH13" s="140"/>
      <c r="LEI13" s="140"/>
      <c r="LEJ13" s="140"/>
      <c r="LEK13" s="140"/>
      <c r="LEL13" s="140"/>
      <c r="LEM13" s="140"/>
      <c r="LEN13" s="140"/>
      <c r="LEO13" s="140"/>
      <c r="LEP13" s="140"/>
      <c r="LEQ13" s="140"/>
      <c r="LER13" s="140"/>
      <c r="LES13" s="140"/>
      <c r="LET13" s="140"/>
      <c r="LEU13" s="140"/>
      <c r="LEV13" s="140"/>
      <c r="LEW13" s="140"/>
      <c r="LEX13" s="140"/>
      <c r="LEY13" s="140"/>
      <c r="LEZ13" s="140"/>
      <c r="LFA13" s="140"/>
      <c r="LFB13" s="140"/>
      <c r="LFC13" s="140"/>
      <c r="LFD13" s="140"/>
      <c r="LFE13" s="140"/>
      <c r="LFF13" s="140"/>
      <c r="LFG13" s="140"/>
      <c r="LFH13" s="140"/>
      <c r="LFI13" s="140"/>
      <c r="LFJ13" s="140"/>
      <c r="LFK13" s="140"/>
      <c r="LFL13" s="140"/>
      <c r="LFM13" s="140"/>
      <c r="LFN13" s="140"/>
      <c r="LFO13" s="140"/>
      <c r="LFP13" s="140"/>
      <c r="LFQ13" s="140"/>
      <c r="LFR13" s="140"/>
      <c r="LFS13" s="140"/>
      <c r="LFT13" s="140"/>
      <c r="LFU13" s="140"/>
      <c r="LFV13" s="140"/>
      <c r="LFW13" s="140"/>
      <c r="LFX13" s="140"/>
      <c r="LFY13" s="140"/>
      <c r="LFZ13" s="140"/>
      <c r="LGA13" s="140"/>
      <c r="LGB13" s="140"/>
      <c r="LGC13" s="140"/>
      <c r="LGD13" s="140"/>
      <c r="LGE13" s="140"/>
      <c r="LGF13" s="140"/>
      <c r="LGG13" s="140"/>
      <c r="LGH13" s="140"/>
      <c r="LGI13" s="140"/>
      <c r="LGJ13" s="140"/>
      <c r="LGK13" s="140"/>
      <c r="LGL13" s="140"/>
      <c r="LGM13" s="140"/>
      <c r="LGN13" s="140"/>
      <c r="LGO13" s="140"/>
      <c r="LGP13" s="140"/>
      <c r="LGQ13" s="140"/>
      <c r="LGR13" s="140"/>
      <c r="LGS13" s="140"/>
      <c r="LGT13" s="140"/>
      <c r="LGU13" s="140"/>
      <c r="LGV13" s="140"/>
      <c r="LGW13" s="140"/>
      <c r="LGX13" s="140"/>
      <c r="LGY13" s="140"/>
      <c r="LGZ13" s="140"/>
      <c r="LHA13" s="140"/>
      <c r="LHB13" s="140"/>
      <c r="LHC13" s="140"/>
      <c r="LHD13" s="140"/>
      <c r="LHE13" s="140"/>
      <c r="LHF13" s="140"/>
      <c r="LHG13" s="140"/>
      <c r="LHH13" s="140"/>
      <c r="LHI13" s="140"/>
      <c r="LHJ13" s="140"/>
      <c r="LHK13" s="140"/>
      <c r="LHL13" s="140"/>
      <c r="LHM13" s="140"/>
      <c r="LHN13" s="140"/>
      <c r="LHO13" s="140"/>
      <c r="LHP13" s="140"/>
      <c r="LHQ13" s="140"/>
      <c r="LHR13" s="140"/>
      <c r="LHS13" s="140"/>
      <c r="LHT13" s="140"/>
      <c r="LHU13" s="140"/>
      <c r="LHV13" s="140"/>
      <c r="LHW13" s="140"/>
      <c r="LHX13" s="140"/>
      <c r="LHY13" s="140"/>
      <c r="LHZ13" s="140"/>
      <c r="LIA13" s="140"/>
      <c r="LIB13" s="140"/>
      <c r="LIC13" s="140"/>
      <c r="LID13" s="140"/>
      <c r="LIE13" s="140"/>
      <c r="LIF13" s="140"/>
      <c r="LIG13" s="140"/>
      <c r="LIH13" s="140"/>
      <c r="LII13" s="140"/>
      <c r="LIJ13" s="140"/>
      <c r="LIK13" s="140"/>
      <c r="LIL13" s="140"/>
      <c r="LIM13" s="140"/>
      <c r="LIN13" s="140"/>
      <c r="LIO13" s="140"/>
      <c r="LIP13" s="140"/>
      <c r="LIQ13" s="140"/>
      <c r="LIR13" s="140"/>
      <c r="LIS13" s="140"/>
      <c r="LIT13" s="140"/>
      <c r="LIU13" s="140"/>
      <c r="LIV13" s="140"/>
      <c r="LIW13" s="140"/>
      <c r="LIX13" s="140"/>
      <c r="LIY13" s="140"/>
      <c r="LIZ13" s="140"/>
      <c r="LJA13" s="140"/>
      <c r="LJB13" s="140"/>
      <c r="LJC13" s="140"/>
      <c r="LJD13" s="140"/>
      <c r="LJE13" s="140"/>
      <c r="LJF13" s="140"/>
      <c r="LJG13" s="140"/>
      <c r="LJH13" s="140"/>
      <c r="LJI13" s="140"/>
      <c r="LJJ13" s="140"/>
      <c r="LJK13" s="140"/>
      <c r="LJL13" s="140"/>
      <c r="LJM13" s="140"/>
      <c r="LJN13" s="140"/>
      <c r="LJO13" s="140"/>
      <c r="LJP13" s="140"/>
      <c r="LJQ13" s="140"/>
      <c r="LJR13" s="140"/>
      <c r="LJS13" s="140"/>
      <c r="LJT13" s="140"/>
      <c r="LJU13" s="140"/>
      <c r="LJV13" s="140"/>
      <c r="LJW13" s="140"/>
      <c r="LJX13" s="140"/>
      <c r="LJY13" s="140"/>
      <c r="LJZ13" s="140"/>
      <c r="LKA13" s="140"/>
      <c r="LKB13" s="140"/>
      <c r="LKC13" s="140"/>
      <c r="LKD13" s="140"/>
      <c r="LKE13" s="140"/>
      <c r="LKF13" s="140"/>
      <c r="LKG13" s="140"/>
      <c r="LKH13" s="140"/>
      <c r="LKI13" s="140"/>
      <c r="LKJ13" s="140"/>
      <c r="LKK13" s="140"/>
      <c r="LKL13" s="140"/>
      <c r="LKM13" s="140"/>
      <c r="LKN13" s="140"/>
      <c r="LKO13" s="140"/>
      <c r="LKP13" s="140"/>
      <c r="LKQ13" s="140"/>
      <c r="LKR13" s="140"/>
      <c r="LKS13" s="140"/>
      <c r="LKT13" s="140"/>
      <c r="LKU13" s="140"/>
      <c r="LKV13" s="140"/>
      <c r="LKW13" s="140"/>
      <c r="LKX13" s="140"/>
      <c r="LKY13" s="140"/>
      <c r="LKZ13" s="140"/>
      <c r="LLA13" s="140"/>
      <c r="LLB13" s="140"/>
      <c r="LLC13" s="140"/>
      <c r="LLD13" s="140"/>
      <c r="LLE13" s="140"/>
      <c r="LLF13" s="140"/>
      <c r="LLG13" s="140"/>
      <c r="LLH13" s="140"/>
      <c r="LLI13" s="140"/>
      <c r="LLJ13" s="140"/>
      <c r="LLK13" s="140"/>
      <c r="LLL13" s="140"/>
      <c r="LLM13" s="140"/>
      <c r="LLN13" s="140"/>
      <c r="LLO13" s="140"/>
      <c r="LLP13" s="140"/>
      <c r="LLQ13" s="140"/>
      <c r="LLR13" s="140"/>
      <c r="LLS13" s="140"/>
      <c r="LLT13" s="140"/>
      <c r="LLU13" s="140"/>
      <c r="LLV13" s="140"/>
      <c r="LLW13" s="140"/>
      <c r="LLX13" s="140"/>
      <c r="LLY13" s="140"/>
      <c r="LLZ13" s="140"/>
      <c r="LMA13" s="140"/>
      <c r="LMB13" s="140"/>
      <c r="LMC13" s="140"/>
      <c r="LMD13" s="140"/>
      <c r="LME13" s="140"/>
      <c r="LMF13" s="140"/>
      <c r="LMG13" s="140"/>
      <c r="LMH13" s="140"/>
      <c r="LMI13" s="140"/>
      <c r="LMJ13" s="140"/>
      <c r="LMK13" s="140"/>
      <c r="LML13" s="140"/>
      <c r="LMM13" s="140"/>
      <c r="LMN13" s="140"/>
      <c r="LMO13" s="140"/>
      <c r="LMP13" s="140"/>
      <c r="LMQ13" s="140"/>
      <c r="LMR13" s="140"/>
      <c r="LMS13" s="140"/>
      <c r="LMT13" s="140"/>
      <c r="LMU13" s="140"/>
      <c r="LMV13" s="140"/>
      <c r="LMW13" s="140"/>
      <c r="LMX13" s="140"/>
      <c r="LMY13" s="140"/>
      <c r="LMZ13" s="140"/>
      <c r="LNA13" s="140"/>
      <c r="LNB13" s="140"/>
      <c r="LNC13" s="140"/>
      <c r="LND13" s="140"/>
      <c r="LNE13" s="140"/>
      <c r="LNF13" s="140"/>
      <c r="LNG13" s="140"/>
      <c r="LNH13" s="140"/>
      <c r="LNI13" s="140"/>
      <c r="LNJ13" s="140"/>
      <c r="LNK13" s="140"/>
      <c r="LNW13" s="140"/>
      <c r="LNX13" s="140"/>
      <c r="LNY13" s="140"/>
      <c r="LNZ13" s="140"/>
      <c r="LOA13" s="140"/>
      <c r="LOB13" s="140"/>
      <c r="LOC13" s="140"/>
      <c r="LOD13" s="140"/>
      <c r="LOE13" s="140"/>
      <c r="LOF13" s="140"/>
      <c r="LOG13" s="140"/>
      <c r="LOH13" s="140"/>
      <c r="LOI13" s="140"/>
      <c r="LOJ13" s="140"/>
      <c r="LOK13" s="140"/>
      <c r="LOL13" s="140"/>
      <c r="LOM13" s="140"/>
      <c r="LON13" s="140"/>
      <c r="LOO13" s="140"/>
      <c r="LOP13" s="140"/>
      <c r="LOQ13" s="140"/>
      <c r="LOR13" s="140"/>
      <c r="LOS13" s="140"/>
      <c r="LOT13" s="140"/>
      <c r="LOU13" s="140"/>
      <c r="LOV13" s="140"/>
      <c r="LOW13" s="140"/>
      <c r="LOX13" s="140"/>
      <c r="LOY13" s="140"/>
      <c r="LOZ13" s="140"/>
      <c r="LPA13" s="140"/>
      <c r="LPB13" s="140"/>
      <c r="LPC13" s="140"/>
      <c r="LPD13" s="140"/>
      <c r="LPE13" s="140"/>
      <c r="LPF13" s="140"/>
      <c r="LPG13" s="140"/>
      <c r="LPH13" s="140"/>
      <c r="LPI13" s="140"/>
      <c r="LPJ13" s="140"/>
      <c r="LPK13" s="140"/>
      <c r="LPL13" s="140"/>
      <c r="LPM13" s="140"/>
      <c r="LPN13" s="140"/>
      <c r="LPO13" s="140"/>
      <c r="LPP13" s="140"/>
      <c r="LPQ13" s="140"/>
      <c r="LPR13" s="140"/>
      <c r="LPS13" s="140"/>
      <c r="LPT13" s="140"/>
      <c r="LPU13" s="140"/>
      <c r="LPV13" s="140"/>
      <c r="LPW13" s="140"/>
      <c r="LPX13" s="140"/>
      <c r="LPY13" s="140"/>
      <c r="LPZ13" s="140"/>
      <c r="LQA13" s="140"/>
      <c r="LQB13" s="140"/>
      <c r="LQC13" s="140"/>
      <c r="LQD13" s="140"/>
      <c r="LQE13" s="140"/>
      <c r="LQF13" s="140"/>
      <c r="LQG13" s="140"/>
      <c r="LQH13" s="140"/>
      <c r="LQI13" s="140"/>
      <c r="LQJ13" s="140"/>
      <c r="LQK13" s="140"/>
      <c r="LQL13" s="140"/>
      <c r="LQM13" s="140"/>
      <c r="LQN13" s="140"/>
      <c r="LQO13" s="140"/>
      <c r="LQP13" s="140"/>
      <c r="LQQ13" s="140"/>
      <c r="LQR13" s="140"/>
      <c r="LQS13" s="140"/>
      <c r="LQT13" s="140"/>
      <c r="LQU13" s="140"/>
      <c r="LQV13" s="140"/>
      <c r="LQW13" s="140"/>
      <c r="LQX13" s="140"/>
      <c r="LQY13" s="140"/>
      <c r="LQZ13" s="140"/>
      <c r="LRA13" s="140"/>
      <c r="LRB13" s="140"/>
      <c r="LRC13" s="140"/>
      <c r="LRD13" s="140"/>
      <c r="LRE13" s="140"/>
      <c r="LRF13" s="140"/>
      <c r="LRG13" s="140"/>
      <c r="LRH13" s="140"/>
      <c r="LRI13" s="140"/>
      <c r="LRJ13" s="140"/>
      <c r="LRK13" s="140"/>
      <c r="LRL13" s="140"/>
      <c r="LRM13" s="140"/>
      <c r="LRN13" s="140"/>
      <c r="LRO13" s="140"/>
      <c r="LRP13" s="140"/>
      <c r="LRQ13" s="140"/>
      <c r="LRR13" s="140"/>
      <c r="LRS13" s="140"/>
      <c r="LRT13" s="140"/>
      <c r="LRU13" s="140"/>
      <c r="LRV13" s="140"/>
      <c r="LRW13" s="140"/>
      <c r="LRX13" s="140"/>
      <c r="LRY13" s="140"/>
      <c r="LRZ13" s="140"/>
      <c r="LSA13" s="140"/>
      <c r="LSB13" s="140"/>
      <c r="LSC13" s="140"/>
      <c r="LSD13" s="140"/>
      <c r="LSE13" s="140"/>
      <c r="LSF13" s="140"/>
      <c r="LSG13" s="140"/>
      <c r="LSH13" s="140"/>
      <c r="LSI13" s="140"/>
      <c r="LSJ13" s="140"/>
      <c r="LSK13" s="140"/>
      <c r="LSL13" s="140"/>
      <c r="LSM13" s="140"/>
      <c r="LSN13" s="140"/>
      <c r="LSO13" s="140"/>
      <c r="LSP13" s="140"/>
      <c r="LSQ13" s="140"/>
      <c r="LSR13" s="140"/>
      <c r="LSS13" s="140"/>
      <c r="LST13" s="140"/>
      <c r="LSU13" s="140"/>
      <c r="LSV13" s="140"/>
      <c r="LSW13" s="140"/>
      <c r="LSX13" s="140"/>
      <c r="LSY13" s="140"/>
      <c r="LSZ13" s="140"/>
      <c r="LTA13" s="140"/>
      <c r="LTB13" s="140"/>
      <c r="LTC13" s="140"/>
      <c r="LTD13" s="140"/>
      <c r="LTE13" s="140"/>
      <c r="LTF13" s="140"/>
      <c r="LTG13" s="140"/>
      <c r="LTH13" s="140"/>
      <c r="LTI13" s="140"/>
      <c r="LTJ13" s="140"/>
      <c r="LTK13" s="140"/>
      <c r="LTL13" s="140"/>
      <c r="LTM13" s="140"/>
      <c r="LTN13" s="140"/>
      <c r="LTO13" s="140"/>
      <c r="LTP13" s="140"/>
      <c r="LTQ13" s="140"/>
      <c r="LTR13" s="140"/>
      <c r="LTS13" s="140"/>
      <c r="LTT13" s="140"/>
      <c r="LTU13" s="140"/>
      <c r="LTV13" s="140"/>
      <c r="LTW13" s="140"/>
      <c r="LTX13" s="140"/>
      <c r="LTY13" s="140"/>
      <c r="LTZ13" s="140"/>
      <c r="LUA13" s="140"/>
      <c r="LUB13" s="140"/>
      <c r="LUC13" s="140"/>
      <c r="LUD13" s="140"/>
      <c r="LUE13" s="140"/>
      <c r="LUF13" s="140"/>
      <c r="LUG13" s="140"/>
      <c r="LUH13" s="140"/>
      <c r="LUI13" s="140"/>
      <c r="LUJ13" s="140"/>
      <c r="LUK13" s="140"/>
      <c r="LUL13" s="140"/>
      <c r="LUM13" s="140"/>
      <c r="LUN13" s="140"/>
      <c r="LUO13" s="140"/>
      <c r="LUP13" s="140"/>
      <c r="LUQ13" s="140"/>
      <c r="LUR13" s="140"/>
      <c r="LUS13" s="140"/>
      <c r="LUT13" s="140"/>
      <c r="LUU13" s="140"/>
      <c r="LUV13" s="140"/>
      <c r="LUW13" s="140"/>
      <c r="LUX13" s="140"/>
      <c r="LUY13" s="140"/>
      <c r="LUZ13" s="140"/>
      <c r="LVA13" s="140"/>
      <c r="LVB13" s="140"/>
      <c r="LVC13" s="140"/>
      <c r="LVD13" s="140"/>
      <c r="LVE13" s="140"/>
      <c r="LVF13" s="140"/>
      <c r="LVG13" s="140"/>
      <c r="LVH13" s="140"/>
      <c r="LVI13" s="140"/>
      <c r="LVJ13" s="140"/>
      <c r="LVK13" s="140"/>
      <c r="LVL13" s="140"/>
      <c r="LVM13" s="140"/>
      <c r="LVN13" s="140"/>
      <c r="LVO13" s="140"/>
      <c r="LVP13" s="140"/>
      <c r="LVQ13" s="140"/>
      <c r="LVR13" s="140"/>
      <c r="LVS13" s="140"/>
      <c r="LVT13" s="140"/>
      <c r="LVU13" s="140"/>
      <c r="LVV13" s="140"/>
      <c r="LVW13" s="140"/>
      <c r="LVX13" s="140"/>
      <c r="LVY13" s="140"/>
      <c r="LVZ13" s="140"/>
      <c r="LWA13" s="140"/>
      <c r="LWB13" s="140"/>
      <c r="LWC13" s="140"/>
      <c r="LWD13" s="140"/>
      <c r="LWE13" s="140"/>
      <c r="LWF13" s="140"/>
      <c r="LWG13" s="140"/>
      <c r="LWH13" s="140"/>
      <c r="LWI13" s="140"/>
      <c r="LWJ13" s="140"/>
      <c r="LWK13" s="140"/>
      <c r="LWL13" s="140"/>
      <c r="LWM13" s="140"/>
      <c r="LWN13" s="140"/>
      <c r="LWO13" s="140"/>
      <c r="LWP13" s="140"/>
      <c r="LWQ13" s="140"/>
      <c r="LWR13" s="140"/>
      <c r="LWS13" s="140"/>
      <c r="LWT13" s="140"/>
      <c r="LWU13" s="140"/>
      <c r="LWV13" s="140"/>
      <c r="LWW13" s="140"/>
      <c r="LWX13" s="140"/>
      <c r="LWY13" s="140"/>
      <c r="LWZ13" s="140"/>
      <c r="LXA13" s="140"/>
      <c r="LXB13" s="140"/>
      <c r="LXC13" s="140"/>
      <c r="LXD13" s="140"/>
      <c r="LXE13" s="140"/>
      <c r="LXF13" s="140"/>
      <c r="LXG13" s="140"/>
      <c r="LXS13" s="140"/>
      <c r="LXT13" s="140"/>
      <c r="LXU13" s="140"/>
      <c r="LXV13" s="140"/>
      <c r="LXW13" s="140"/>
      <c r="LXX13" s="140"/>
      <c r="LXY13" s="140"/>
      <c r="LXZ13" s="140"/>
      <c r="LYA13" s="140"/>
      <c r="LYB13" s="140"/>
      <c r="LYC13" s="140"/>
      <c r="LYD13" s="140"/>
      <c r="LYE13" s="140"/>
      <c r="LYF13" s="140"/>
      <c r="LYG13" s="140"/>
      <c r="LYH13" s="140"/>
      <c r="LYI13" s="140"/>
      <c r="LYJ13" s="140"/>
      <c r="LYK13" s="140"/>
      <c r="LYL13" s="140"/>
      <c r="LYM13" s="140"/>
      <c r="LYN13" s="140"/>
      <c r="LYO13" s="140"/>
      <c r="LYP13" s="140"/>
      <c r="LYQ13" s="140"/>
      <c r="LYR13" s="140"/>
      <c r="LYS13" s="140"/>
      <c r="LYT13" s="140"/>
      <c r="LYU13" s="140"/>
      <c r="LYV13" s="140"/>
      <c r="LYW13" s="140"/>
      <c r="LYX13" s="140"/>
      <c r="LYY13" s="140"/>
      <c r="LYZ13" s="140"/>
      <c r="LZA13" s="140"/>
      <c r="LZB13" s="140"/>
      <c r="LZC13" s="140"/>
      <c r="LZD13" s="140"/>
      <c r="LZE13" s="140"/>
      <c r="LZF13" s="140"/>
      <c r="LZG13" s="140"/>
      <c r="LZH13" s="140"/>
      <c r="LZI13" s="140"/>
      <c r="LZJ13" s="140"/>
      <c r="LZK13" s="140"/>
      <c r="LZL13" s="140"/>
      <c r="LZM13" s="140"/>
      <c r="LZN13" s="140"/>
      <c r="LZO13" s="140"/>
      <c r="LZP13" s="140"/>
      <c r="LZQ13" s="140"/>
      <c r="LZR13" s="140"/>
      <c r="LZS13" s="140"/>
      <c r="LZT13" s="140"/>
      <c r="LZU13" s="140"/>
      <c r="LZV13" s="140"/>
      <c r="LZW13" s="140"/>
      <c r="LZX13" s="140"/>
      <c r="LZY13" s="140"/>
      <c r="LZZ13" s="140"/>
      <c r="MAA13" s="140"/>
      <c r="MAB13" s="140"/>
      <c r="MAC13" s="140"/>
      <c r="MAD13" s="140"/>
      <c r="MAE13" s="140"/>
      <c r="MAF13" s="140"/>
      <c r="MAG13" s="140"/>
      <c r="MAH13" s="140"/>
      <c r="MAI13" s="140"/>
      <c r="MAJ13" s="140"/>
      <c r="MAK13" s="140"/>
      <c r="MAL13" s="140"/>
      <c r="MAM13" s="140"/>
      <c r="MAN13" s="140"/>
      <c r="MAO13" s="140"/>
      <c r="MAP13" s="140"/>
      <c r="MAQ13" s="140"/>
      <c r="MAR13" s="140"/>
      <c r="MAS13" s="140"/>
      <c r="MAT13" s="140"/>
      <c r="MAU13" s="140"/>
      <c r="MAV13" s="140"/>
      <c r="MAW13" s="140"/>
      <c r="MAX13" s="140"/>
      <c r="MAY13" s="140"/>
      <c r="MAZ13" s="140"/>
      <c r="MBA13" s="140"/>
      <c r="MBB13" s="140"/>
      <c r="MBC13" s="140"/>
      <c r="MBD13" s="140"/>
      <c r="MBE13" s="140"/>
      <c r="MBF13" s="140"/>
      <c r="MBG13" s="140"/>
      <c r="MBH13" s="140"/>
      <c r="MBI13" s="140"/>
      <c r="MBJ13" s="140"/>
      <c r="MBK13" s="140"/>
      <c r="MBL13" s="140"/>
      <c r="MBM13" s="140"/>
      <c r="MBN13" s="140"/>
      <c r="MBO13" s="140"/>
      <c r="MBP13" s="140"/>
      <c r="MBQ13" s="140"/>
      <c r="MBR13" s="140"/>
      <c r="MBS13" s="140"/>
      <c r="MBT13" s="140"/>
      <c r="MBU13" s="140"/>
      <c r="MBV13" s="140"/>
      <c r="MBW13" s="140"/>
      <c r="MBX13" s="140"/>
      <c r="MBY13" s="140"/>
      <c r="MBZ13" s="140"/>
      <c r="MCA13" s="140"/>
      <c r="MCB13" s="140"/>
      <c r="MCC13" s="140"/>
      <c r="MCD13" s="140"/>
      <c r="MCE13" s="140"/>
      <c r="MCF13" s="140"/>
      <c r="MCG13" s="140"/>
      <c r="MCH13" s="140"/>
      <c r="MCI13" s="140"/>
      <c r="MCJ13" s="140"/>
      <c r="MCK13" s="140"/>
      <c r="MCL13" s="140"/>
      <c r="MCM13" s="140"/>
      <c r="MCN13" s="140"/>
      <c r="MCO13" s="140"/>
      <c r="MCP13" s="140"/>
      <c r="MCQ13" s="140"/>
      <c r="MCR13" s="140"/>
      <c r="MCS13" s="140"/>
      <c r="MCT13" s="140"/>
      <c r="MCU13" s="140"/>
      <c r="MCV13" s="140"/>
      <c r="MCW13" s="140"/>
      <c r="MCX13" s="140"/>
      <c r="MCY13" s="140"/>
      <c r="MCZ13" s="140"/>
      <c r="MDA13" s="140"/>
      <c r="MDB13" s="140"/>
      <c r="MDC13" s="140"/>
      <c r="MDD13" s="140"/>
      <c r="MDE13" s="140"/>
      <c r="MDF13" s="140"/>
      <c r="MDG13" s="140"/>
      <c r="MDH13" s="140"/>
      <c r="MDI13" s="140"/>
      <c r="MDJ13" s="140"/>
      <c r="MDK13" s="140"/>
      <c r="MDL13" s="140"/>
      <c r="MDM13" s="140"/>
      <c r="MDN13" s="140"/>
      <c r="MDO13" s="140"/>
      <c r="MDP13" s="140"/>
      <c r="MDQ13" s="140"/>
      <c r="MDR13" s="140"/>
      <c r="MDS13" s="140"/>
      <c r="MDT13" s="140"/>
      <c r="MDU13" s="140"/>
      <c r="MDV13" s="140"/>
      <c r="MDW13" s="140"/>
      <c r="MDX13" s="140"/>
      <c r="MDY13" s="140"/>
      <c r="MDZ13" s="140"/>
      <c r="MEA13" s="140"/>
      <c r="MEB13" s="140"/>
      <c r="MEC13" s="140"/>
      <c r="MED13" s="140"/>
      <c r="MEE13" s="140"/>
      <c r="MEF13" s="140"/>
      <c r="MEG13" s="140"/>
      <c r="MEH13" s="140"/>
      <c r="MEI13" s="140"/>
      <c r="MEJ13" s="140"/>
      <c r="MEK13" s="140"/>
      <c r="MEL13" s="140"/>
      <c r="MEM13" s="140"/>
      <c r="MEN13" s="140"/>
      <c r="MEO13" s="140"/>
      <c r="MEP13" s="140"/>
      <c r="MEQ13" s="140"/>
      <c r="MER13" s="140"/>
      <c r="MES13" s="140"/>
      <c r="MET13" s="140"/>
      <c r="MEU13" s="140"/>
      <c r="MEV13" s="140"/>
      <c r="MEW13" s="140"/>
      <c r="MEX13" s="140"/>
      <c r="MEY13" s="140"/>
      <c r="MEZ13" s="140"/>
      <c r="MFA13" s="140"/>
      <c r="MFB13" s="140"/>
      <c r="MFC13" s="140"/>
      <c r="MFD13" s="140"/>
      <c r="MFE13" s="140"/>
      <c r="MFF13" s="140"/>
      <c r="MFG13" s="140"/>
      <c r="MFH13" s="140"/>
      <c r="MFI13" s="140"/>
      <c r="MFJ13" s="140"/>
      <c r="MFK13" s="140"/>
      <c r="MFL13" s="140"/>
      <c r="MFM13" s="140"/>
      <c r="MFN13" s="140"/>
      <c r="MFO13" s="140"/>
      <c r="MFP13" s="140"/>
      <c r="MFQ13" s="140"/>
      <c r="MFR13" s="140"/>
      <c r="MFS13" s="140"/>
      <c r="MFT13" s="140"/>
      <c r="MFU13" s="140"/>
      <c r="MFV13" s="140"/>
      <c r="MFW13" s="140"/>
      <c r="MFX13" s="140"/>
      <c r="MFY13" s="140"/>
      <c r="MFZ13" s="140"/>
      <c r="MGA13" s="140"/>
      <c r="MGB13" s="140"/>
      <c r="MGC13" s="140"/>
      <c r="MGD13" s="140"/>
      <c r="MGE13" s="140"/>
      <c r="MGF13" s="140"/>
      <c r="MGG13" s="140"/>
      <c r="MGH13" s="140"/>
      <c r="MGI13" s="140"/>
      <c r="MGJ13" s="140"/>
      <c r="MGK13" s="140"/>
      <c r="MGL13" s="140"/>
      <c r="MGM13" s="140"/>
      <c r="MGN13" s="140"/>
      <c r="MGO13" s="140"/>
      <c r="MGP13" s="140"/>
      <c r="MGQ13" s="140"/>
      <c r="MGR13" s="140"/>
      <c r="MGS13" s="140"/>
      <c r="MGT13" s="140"/>
      <c r="MGU13" s="140"/>
      <c r="MGV13" s="140"/>
      <c r="MGW13" s="140"/>
      <c r="MGX13" s="140"/>
      <c r="MGY13" s="140"/>
      <c r="MGZ13" s="140"/>
      <c r="MHA13" s="140"/>
      <c r="MHB13" s="140"/>
      <c r="MHC13" s="140"/>
      <c r="MHO13" s="140"/>
      <c r="MHP13" s="140"/>
      <c r="MHQ13" s="140"/>
      <c r="MHR13" s="140"/>
      <c r="MHS13" s="140"/>
      <c r="MHT13" s="140"/>
      <c r="MHU13" s="140"/>
      <c r="MHV13" s="140"/>
      <c r="MHW13" s="140"/>
      <c r="MHX13" s="140"/>
      <c r="MHY13" s="140"/>
      <c r="MHZ13" s="140"/>
      <c r="MIA13" s="140"/>
      <c r="MIB13" s="140"/>
      <c r="MIC13" s="140"/>
      <c r="MID13" s="140"/>
      <c r="MIE13" s="140"/>
      <c r="MIF13" s="140"/>
      <c r="MIG13" s="140"/>
      <c r="MIH13" s="140"/>
      <c r="MII13" s="140"/>
      <c r="MIJ13" s="140"/>
      <c r="MIK13" s="140"/>
      <c r="MIL13" s="140"/>
      <c r="MIM13" s="140"/>
      <c r="MIN13" s="140"/>
      <c r="MIO13" s="140"/>
      <c r="MIP13" s="140"/>
      <c r="MIQ13" s="140"/>
      <c r="MIR13" s="140"/>
      <c r="MIS13" s="140"/>
      <c r="MIT13" s="140"/>
      <c r="MIU13" s="140"/>
      <c r="MIV13" s="140"/>
      <c r="MIW13" s="140"/>
      <c r="MIX13" s="140"/>
      <c r="MIY13" s="140"/>
      <c r="MIZ13" s="140"/>
      <c r="MJA13" s="140"/>
      <c r="MJB13" s="140"/>
      <c r="MJC13" s="140"/>
      <c r="MJD13" s="140"/>
      <c r="MJE13" s="140"/>
      <c r="MJF13" s="140"/>
      <c r="MJG13" s="140"/>
      <c r="MJH13" s="140"/>
      <c r="MJI13" s="140"/>
      <c r="MJJ13" s="140"/>
      <c r="MJK13" s="140"/>
      <c r="MJL13" s="140"/>
      <c r="MJM13" s="140"/>
      <c r="MJN13" s="140"/>
      <c r="MJO13" s="140"/>
      <c r="MJP13" s="140"/>
      <c r="MJQ13" s="140"/>
      <c r="MJR13" s="140"/>
      <c r="MJS13" s="140"/>
      <c r="MJT13" s="140"/>
      <c r="MJU13" s="140"/>
      <c r="MJV13" s="140"/>
      <c r="MJW13" s="140"/>
      <c r="MJX13" s="140"/>
      <c r="MJY13" s="140"/>
      <c r="MJZ13" s="140"/>
      <c r="MKA13" s="140"/>
      <c r="MKB13" s="140"/>
      <c r="MKC13" s="140"/>
      <c r="MKD13" s="140"/>
      <c r="MKE13" s="140"/>
      <c r="MKF13" s="140"/>
      <c r="MKG13" s="140"/>
      <c r="MKH13" s="140"/>
      <c r="MKI13" s="140"/>
      <c r="MKJ13" s="140"/>
      <c r="MKK13" s="140"/>
      <c r="MKL13" s="140"/>
      <c r="MKM13" s="140"/>
      <c r="MKN13" s="140"/>
      <c r="MKO13" s="140"/>
      <c r="MKP13" s="140"/>
      <c r="MKQ13" s="140"/>
      <c r="MKR13" s="140"/>
      <c r="MKS13" s="140"/>
      <c r="MKT13" s="140"/>
      <c r="MKU13" s="140"/>
      <c r="MKV13" s="140"/>
      <c r="MKW13" s="140"/>
      <c r="MKX13" s="140"/>
      <c r="MKY13" s="140"/>
      <c r="MKZ13" s="140"/>
      <c r="MLA13" s="140"/>
      <c r="MLB13" s="140"/>
      <c r="MLC13" s="140"/>
      <c r="MLD13" s="140"/>
      <c r="MLE13" s="140"/>
      <c r="MLF13" s="140"/>
      <c r="MLG13" s="140"/>
      <c r="MLH13" s="140"/>
      <c r="MLI13" s="140"/>
      <c r="MLJ13" s="140"/>
      <c r="MLK13" s="140"/>
      <c r="MLL13" s="140"/>
      <c r="MLM13" s="140"/>
      <c r="MLN13" s="140"/>
      <c r="MLO13" s="140"/>
      <c r="MLP13" s="140"/>
      <c r="MLQ13" s="140"/>
      <c r="MLR13" s="140"/>
      <c r="MLS13" s="140"/>
      <c r="MLT13" s="140"/>
      <c r="MLU13" s="140"/>
      <c r="MLV13" s="140"/>
      <c r="MLW13" s="140"/>
      <c r="MLX13" s="140"/>
      <c r="MLY13" s="140"/>
      <c r="MLZ13" s="140"/>
      <c r="MMA13" s="140"/>
      <c r="MMB13" s="140"/>
      <c r="MMC13" s="140"/>
      <c r="MMD13" s="140"/>
      <c r="MME13" s="140"/>
      <c r="MMF13" s="140"/>
      <c r="MMG13" s="140"/>
      <c r="MMH13" s="140"/>
      <c r="MMI13" s="140"/>
      <c r="MMJ13" s="140"/>
      <c r="MMK13" s="140"/>
      <c r="MML13" s="140"/>
      <c r="MMM13" s="140"/>
      <c r="MMN13" s="140"/>
      <c r="MMO13" s="140"/>
      <c r="MMP13" s="140"/>
      <c r="MMQ13" s="140"/>
      <c r="MMR13" s="140"/>
      <c r="MMS13" s="140"/>
      <c r="MMT13" s="140"/>
      <c r="MMU13" s="140"/>
      <c r="MMV13" s="140"/>
      <c r="MMW13" s="140"/>
      <c r="MMX13" s="140"/>
      <c r="MMY13" s="140"/>
      <c r="MMZ13" s="140"/>
      <c r="MNA13" s="140"/>
      <c r="MNB13" s="140"/>
      <c r="MNC13" s="140"/>
      <c r="MND13" s="140"/>
      <c r="MNE13" s="140"/>
      <c r="MNF13" s="140"/>
      <c r="MNG13" s="140"/>
      <c r="MNH13" s="140"/>
      <c r="MNI13" s="140"/>
      <c r="MNJ13" s="140"/>
      <c r="MNK13" s="140"/>
      <c r="MNL13" s="140"/>
      <c r="MNM13" s="140"/>
      <c r="MNN13" s="140"/>
      <c r="MNO13" s="140"/>
      <c r="MNP13" s="140"/>
      <c r="MNQ13" s="140"/>
      <c r="MNR13" s="140"/>
      <c r="MNS13" s="140"/>
      <c r="MNT13" s="140"/>
      <c r="MNU13" s="140"/>
      <c r="MNV13" s="140"/>
      <c r="MNW13" s="140"/>
      <c r="MNX13" s="140"/>
      <c r="MNY13" s="140"/>
      <c r="MNZ13" s="140"/>
      <c r="MOA13" s="140"/>
      <c r="MOB13" s="140"/>
      <c r="MOC13" s="140"/>
      <c r="MOD13" s="140"/>
      <c r="MOE13" s="140"/>
      <c r="MOF13" s="140"/>
      <c r="MOG13" s="140"/>
      <c r="MOH13" s="140"/>
      <c r="MOI13" s="140"/>
      <c r="MOJ13" s="140"/>
      <c r="MOK13" s="140"/>
      <c r="MOL13" s="140"/>
      <c r="MOM13" s="140"/>
      <c r="MON13" s="140"/>
      <c r="MOO13" s="140"/>
      <c r="MOP13" s="140"/>
      <c r="MOQ13" s="140"/>
      <c r="MOR13" s="140"/>
      <c r="MOS13" s="140"/>
      <c r="MOT13" s="140"/>
      <c r="MOU13" s="140"/>
      <c r="MOV13" s="140"/>
      <c r="MOW13" s="140"/>
      <c r="MOX13" s="140"/>
      <c r="MOY13" s="140"/>
      <c r="MOZ13" s="140"/>
      <c r="MPA13" s="140"/>
      <c r="MPB13" s="140"/>
      <c r="MPC13" s="140"/>
      <c r="MPD13" s="140"/>
      <c r="MPE13" s="140"/>
      <c r="MPF13" s="140"/>
      <c r="MPG13" s="140"/>
      <c r="MPH13" s="140"/>
      <c r="MPI13" s="140"/>
      <c r="MPJ13" s="140"/>
      <c r="MPK13" s="140"/>
      <c r="MPL13" s="140"/>
      <c r="MPM13" s="140"/>
      <c r="MPN13" s="140"/>
      <c r="MPO13" s="140"/>
      <c r="MPP13" s="140"/>
      <c r="MPQ13" s="140"/>
      <c r="MPR13" s="140"/>
      <c r="MPS13" s="140"/>
      <c r="MPT13" s="140"/>
      <c r="MPU13" s="140"/>
      <c r="MPV13" s="140"/>
      <c r="MPW13" s="140"/>
      <c r="MPX13" s="140"/>
      <c r="MPY13" s="140"/>
      <c r="MPZ13" s="140"/>
      <c r="MQA13" s="140"/>
      <c r="MQB13" s="140"/>
      <c r="MQC13" s="140"/>
      <c r="MQD13" s="140"/>
      <c r="MQE13" s="140"/>
      <c r="MQF13" s="140"/>
      <c r="MQG13" s="140"/>
      <c r="MQH13" s="140"/>
      <c r="MQI13" s="140"/>
      <c r="MQJ13" s="140"/>
      <c r="MQK13" s="140"/>
      <c r="MQL13" s="140"/>
      <c r="MQM13" s="140"/>
      <c r="MQN13" s="140"/>
      <c r="MQO13" s="140"/>
      <c r="MQP13" s="140"/>
      <c r="MQQ13" s="140"/>
      <c r="MQR13" s="140"/>
      <c r="MQS13" s="140"/>
      <c r="MQT13" s="140"/>
      <c r="MQU13" s="140"/>
      <c r="MQV13" s="140"/>
      <c r="MQW13" s="140"/>
      <c r="MQX13" s="140"/>
      <c r="MQY13" s="140"/>
      <c r="MRK13" s="140"/>
      <c r="MRL13" s="140"/>
      <c r="MRM13" s="140"/>
      <c r="MRN13" s="140"/>
      <c r="MRO13" s="140"/>
      <c r="MRP13" s="140"/>
      <c r="MRQ13" s="140"/>
      <c r="MRR13" s="140"/>
      <c r="MRS13" s="140"/>
      <c r="MRT13" s="140"/>
      <c r="MRU13" s="140"/>
      <c r="MRV13" s="140"/>
      <c r="MRW13" s="140"/>
      <c r="MRX13" s="140"/>
      <c r="MRY13" s="140"/>
      <c r="MRZ13" s="140"/>
      <c r="MSA13" s="140"/>
      <c r="MSB13" s="140"/>
      <c r="MSC13" s="140"/>
      <c r="MSD13" s="140"/>
      <c r="MSE13" s="140"/>
      <c r="MSF13" s="140"/>
      <c r="MSG13" s="140"/>
      <c r="MSH13" s="140"/>
      <c r="MSI13" s="140"/>
      <c r="MSJ13" s="140"/>
      <c r="MSK13" s="140"/>
      <c r="MSL13" s="140"/>
      <c r="MSM13" s="140"/>
      <c r="MSN13" s="140"/>
      <c r="MSO13" s="140"/>
      <c r="MSP13" s="140"/>
      <c r="MSQ13" s="140"/>
      <c r="MSR13" s="140"/>
      <c r="MSS13" s="140"/>
      <c r="MST13" s="140"/>
      <c r="MSU13" s="140"/>
      <c r="MSV13" s="140"/>
      <c r="MSW13" s="140"/>
      <c r="MSX13" s="140"/>
      <c r="MSY13" s="140"/>
      <c r="MSZ13" s="140"/>
      <c r="MTA13" s="140"/>
      <c r="MTB13" s="140"/>
      <c r="MTC13" s="140"/>
      <c r="MTD13" s="140"/>
      <c r="MTE13" s="140"/>
      <c r="MTF13" s="140"/>
      <c r="MTG13" s="140"/>
      <c r="MTH13" s="140"/>
      <c r="MTI13" s="140"/>
      <c r="MTJ13" s="140"/>
      <c r="MTK13" s="140"/>
      <c r="MTL13" s="140"/>
      <c r="MTM13" s="140"/>
      <c r="MTN13" s="140"/>
      <c r="MTO13" s="140"/>
      <c r="MTP13" s="140"/>
      <c r="MTQ13" s="140"/>
      <c r="MTR13" s="140"/>
      <c r="MTS13" s="140"/>
      <c r="MTT13" s="140"/>
      <c r="MTU13" s="140"/>
      <c r="MTV13" s="140"/>
      <c r="MTW13" s="140"/>
      <c r="MTX13" s="140"/>
      <c r="MTY13" s="140"/>
      <c r="MTZ13" s="140"/>
      <c r="MUA13" s="140"/>
      <c r="MUB13" s="140"/>
      <c r="MUC13" s="140"/>
      <c r="MUD13" s="140"/>
      <c r="MUE13" s="140"/>
      <c r="MUF13" s="140"/>
      <c r="MUG13" s="140"/>
      <c r="MUH13" s="140"/>
      <c r="MUI13" s="140"/>
      <c r="MUJ13" s="140"/>
      <c r="MUK13" s="140"/>
      <c r="MUL13" s="140"/>
      <c r="MUM13" s="140"/>
      <c r="MUN13" s="140"/>
      <c r="MUO13" s="140"/>
      <c r="MUP13" s="140"/>
      <c r="MUQ13" s="140"/>
      <c r="MUR13" s="140"/>
      <c r="MUS13" s="140"/>
      <c r="MUT13" s="140"/>
      <c r="MUU13" s="140"/>
      <c r="MUV13" s="140"/>
      <c r="MUW13" s="140"/>
      <c r="MUX13" s="140"/>
      <c r="MUY13" s="140"/>
      <c r="MUZ13" s="140"/>
      <c r="MVA13" s="140"/>
      <c r="MVB13" s="140"/>
      <c r="MVC13" s="140"/>
      <c r="MVD13" s="140"/>
      <c r="MVE13" s="140"/>
      <c r="MVF13" s="140"/>
      <c r="MVG13" s="140"/>
      <c r="MVH13" s="140"/>
      <c r="MVI13" s="140"/>
      <c r="MVJ13" s="140"/>
      <c r="MVK13" s="140"/>
      <c r="MVL13" s="140"/>
      <c r="MVM13" s="140"/>
      <c r="MVN13" s="140"/>
      <c r="MVO13" s="140"/>
      <c r="MVP13" s="140"/>
      <c r="MVQ13" s="140"/>
      <c r="MVR13" s="140"/>
      <c r="MVS13" s="140"/>
      <c r="MVT13" s="140"/>
      <c r="MVU13" s="140"/>
      <c r="MVV13" s="140"/>
      <c r="MVW13" s="140"/>
      <c r="MVX13" s="140"/>
      <c r="MVY13" s="140"/>
      <c r="MVZ13" s="140"/>
      <c r="MWA13" s="140"/>
      <c r="MWB13" s="140"/>
      <c r="MWC13" s="140"/>
      <c r="MWD13" s="140"/>
      <c r="MWE13" s="140"/>
      <c r="MWF13" s="140"/>
      <c r="MWG13" s="140"/>
      <c r="MWH13" s="140"/>
      <c r="MWI13" s="140"/>
      <c r="MWJ13" s="140"/>
      <c r="MWK13" s="140"/>
      <c r="MWL13" s="140"/>
      <c r="MWM13" s="140"/>
      <c r="MWN13" s="140"/>
      <c r="MWO13" s="140"/>
      <c r="MWP13" s="140"/>
      <c r="MWQ13" s="140"/>
      <c r="MWR13" s="140"/>
      <c r="MWS13" s="140"/>
      <c r="MWT13" s="140"/>
      <c r="MWU13" s="140"/>
      <c r="MWV13" s="140"/>
      <c r="MWW13" s="140"/>
      <c r="MWX13" s="140"/>
      <c r="MWY13" s="140"/>
      <c r="MWZ13" s="140"/>
      <c r="MXA13" s="140"/>
      <c r="MXB13" s="140"/>
      <c r="MXC13" s="140"/>
      <c r="MXD13" s="140"/>
      <c r="MXE13" s="140"/>
      <c r="MXF13" s="140"/>
      <c r="MXG13" s="140"/>
      <c r="MXH13" s="140"/>
      <c r="MXI13" s="140"/>
      <c r="MXJ13" s="140"/>
      <c r="MXK13" s="140"/>
      <c r="MXL13" s="140"/>
      <c r="MXM13" s="140"/>
      <c r="MXN13" s="140"/>
      <c r="MXO13" s="140"/>
      <c r="MXP13" s="140"/>
      <c r="MXQ13" s="140"/>
      <c r="MXR13" s="140"/>
      <c r="MXS13" s="140"/>
      <c r="MXT13" s="140"/>
      <c r="MXU13" s="140"/>
      <c r="MXV13" s="140"/>
      <c r="MXW13" s="140"/>
      <c r="MXX13" s="140"/>
      <c r="MXY13" s="140"/>
      <c r="MXZ13" s="140"/>
      <c r="MYA13" s="140"/>
      <c r="MYB13" s="140"/>
      <c r="MYC13" s="140"/>
      <c r="MYD13" s="140"/>
      <c r="MYE13" s="140"/>
      <c r="MYF13" s="140"/>
      <c r="MYG13" s="140"/>
      <c r="MYH13" s="140"/>
      <c r="MYI13" s="140"/>
      <c r="MYJ13" s="140"/>
      <c r="MYK13" s="140"/>
      <c r="MYL13" s="140"/>
      <c r="MYM13" s="140"/>
      <c r="MYN13" s="140"/>
      <c r="MYO13" s="140"/>
      <c r="MYP13" s="140"/>
      <c r="MYQ13" s="140"/>
      <c r="MYR13" s="140"/>
      <c r="MYS13" s="140"/>
      <c r="MYT13" s="140"/>
      <c r="MYU13" s="140"/>
      <c r="MYV13" s="140"/>
      <c r="MYW13" s="140"/>
      <c r="MYX13" s="140"/>
      <c r="MYY13" s="140"/>
      <c r="MYZ13" s="140"/>
      <c r="MZA13" s="140"/>
      <c r="MZB13" s="140"/>
      <c r="MZC13" s="140"/>
      <c r="MZD13" s="140"/>
      <c r="MZE13" s="140"/>
      <c r="MZF13" s="140"/>
      <c r="MZG13" s="140"/>
      <c r="MZH13" s="140"/>
      <c r="MZI13" s="140"/>
      <c r="MZJ13" s="140"/>
      <c r="MZK13" s="140"/>
      <c r="MZL13" s="140"/>
      <c r="MZM13" s="140"/>
      <c r="MZN13" s="140"/>
      <c r="MZO13" s="140"/>
      <c r="MZP13" s="140"/>
      <c r="MZQ13" s="140"/>
      <c r="MZR13" s="140"/>
      <c r="MZS13" s="140"/>
      <c r="MZT13" s="140"/>
      <c r="MZU13" s="140"/>
      <c r="MZV13" s="140"/>
      <c r="MZW13" s="140"/>
      <c r="MZX13" s="140"/>
      <c r="MZY13" s="140"/>
      <c r="MZZ13" s="140"/>
      <c r="NAA13" s="140"/>
      <c r="NAB13" s="140"/>
      <c r="NAC13" s="140"/>
      <c r="NAD13" s="140"/>
      <c r="NAE13" s="140"/>
      <c r="NAF13" s="140"/>
      <c r="NAG13" s="140"/>
      <c r="NAH13" s="140"/>
      <c r="NAI13" s="140"/>
      <c r="NAJ13" s="140"/>
      <c r="NAK13" s="140"/>
      <c r="NAL13" s="140"/>
      <c r="NAM13" s="140"/>
      <c r="NAN13" s="140"/>
      <c r="NAO13" s="140"/>
      <c r="NAP13" s="140"/>
      <c r="NAQ13" s="140"/>
      <c r="NAR13" s="140"/>
      <c r="NAS13" s="140"/>
      <c r="NAT13" s="140"/>
      <c r="NAU13" s="140"/>
      <c r="NBG13" s="140"/>
      <c r="NBH13" s="140"/>
      <c r="NBI13" s="140"/>
      <c r="NBJ13" s="140"/>
      <c r="NBK13" s="140"/>
      <c r="NBL13" s="140"/>
      <c r="NBM13" s="140"/>
      <c r="NBN13" s="140"/>
      <c r="NBO13" s="140"/>
      <c r="NBP13" s="140"/>
      <c r="NBQ13" s="140"/>
      <c r="NBR13" s="140"/>
      <c r="NBS13" s="140"/>
      <c r="NBT13" s="140"/>
      <c r="NBU13" s="140"/>
      <c r="NBV13" s="140"/>
      <c r="NBW13" s="140"/>
      <c r="NBX13" s="140"/>
      <c r="NBY13" s="140"/>
      <c r="NBZ13" s="140"/>
      <c r="NCA13" s="140"/>
      <c r="NCB13" s="140"/>
      <c r="NCC13" s="140"/>
      <c r="NCD13" s="140"/>
      <c r="NCE13" s="140"/>
      <c r="NCF13" s="140"/>
      <c r="NCG13" s="140"/>
      <c r="NCH13" s="140"/>
      <c r="NCI13" s="140"/>
      <c r="NCJ13" s="140"/>
      <c r="NCK13" s="140"/>
      <c r="NCL13" s="140"/>
      <c r="NCM13" s="140"/>
      <c r="NCN13" s="140"/>
      <c r="NCO13" s="140"/>
      <c r="NCP13" s="140"/>
      <c r="NCQ13" s="140"/>
      <c r="NCR13" s="140"/>
      <c r="NCS13" s="140"/>
      <c r="NCT13" s="140"/>
      <c r="NCU13" s="140"/>
      <c r="NCV13" s="140"/>
      <c r="NCW13" s="140"/>
      <c r="NCX13" s="140"/>
      <c r="NCY13" s="140"/>
      <c r="NCZ13" s="140"/>
      <c r="NDA13" s="140"/>
      <c r="NDB13" s="140"/>
      <c r="NDC13" s="140"/>
      <c r="NDD13" s="140"/>
      <c r="NDE13" s="140"/>
      <c r="NDF13" s="140"/>
      <c r="NDG13" s="140"/>
      <c r="NDH13" s="140"/>
      <c r="NDI13" s="140"/>
      <c r="NDJ13" s="140"/>
      <c r="NDK13" s="140"/>
      <c r="NDL13" s="140"/>
      <c r="NDM13" s="140"/>
      <c r="NDN13" s="140"/>
      <c r="NDO13" s="140"/>
      <c r="NDP13" s="140"/>
      <c r="NDQ13" s="140"/>
      <c r="NDR13" s="140"/>
      <c r="NDS13" s="140"/>
      <c r="NDT13" s="140"/>
      <c r="NDU13" s="140"/>
      <c r="NDV13" s="140"/>
      <c r="NDW13" s="140"/>
      <c r="NDX13" s="140"/>
      <c r="NDY13" s="140"/>
      <c r="NDZ13" s="140"/>
      <c r="NEA13" s="140"/>
      <c r="NEB13" s="140"/>
      <c r="NEC13" s="140"/>
      <c r="NED13" s="140"/>
      <c r="NEE13" s="140"/>
      <c r="NEF13" s="140"/>
      <c r="NEG13" s="140"/>
      <c r="NEH13" s="140"/>
      <c r="NEI13" s="140"/>
      <c r="NEJ13" s="140"/>
      <c r="NEK13" s="140"/>
      <c r="NEL13" s="140"/>
      <c r="NEM13" s="140"/>
      <c r="NEN13" s="140"/>
      <c r="NEO13" s="140"/>
      <c r="NEP13" s="140"/>
      <c r="NEQ13" s="140"/>
      <c r="NER13" s="140"/>
      <c r="NES13" s="140"/>
      <c r="NET13" s="140"/>
      <c r="NEU13" s="140"/>
      <c r="NEV13" s="140"/>
      <c r="NEW13" s="140"/>
      <c r="NEX13" s="140"/>
      <c r="NEY13" s="140"/>
      <c r="NEZ13" s="140"/>
      <c r="NFA13" s="140"/>
      <c r="NFB13" s="140"/>
      <c r="NFC13" s="140"/>
      <c r="NFD13" s="140"/>
      <c r="NFE13" s="140"/>
      <c r="NFF13" s="140"/>
      <c r="NFG13" s="140"/>
      <c r="NFH13" s="140"/>
      <c r="NFI13" s="140"/>
      <c r="NFJ13" s="140"/>
      <c r="NFK13" s="140"/>
      <c r="NFL13" s="140"/>
      <c r="NFM13" s="140"/>
      <c r="NFN13" s="140"/>
      <c r="NFO13" s="140"/>
      <c r="NFP13" s="140"/>
      <c r="NFQ13" s="140"/>
      <c r="NFR13" s="140"/>
      <c r="NFS13" s="140"/>
      <c r="NFT13" s="140"/>
      <c r="NFU13" s="140"/>
      <c r="NFV13" s="140"/>
      <c r="NFW13" s="140"/>
      <c r="NFX13" s="140"/>
      <c r="NFY13" s="140"/>
      <c r="NFZ13" s="140"/>
      <c r="NGA13" s="140"/>
      <c r="NGB13" s="140"/>
      <c r="NGC13" s="140"/>
      <c r="NGD13" s="140"/>
      <c r="NGE13" s="140"/>
      <c r="NGF13" s="140"/>
      <c r="NGG13" s="140"/>
      <c r="NGH13" s="140"/>
      <c r="NGI13" s="140"/>
      <c r="NGJ13" s="140"/>
      <c r="NGK13" s="140"/>
      <c r="NGL13" s="140"/>
      <c r="NGM13" s="140"/>
      <c r="NGN13" s="140"/>
      <c r="NGO13" s="140"/>
      <c r="NGP13" s="140"/>
      <c r="NGQ13" s="140"/>
      <c r="NGR13" s="140"/>
      <c r="NGS13" s="140"/>
      <c r="NGT13" s="140"/>
      <c r="NGU13" s="140"/>
      <c r="NGV13" s="140"/>
      <c r="NGW13" s="140"/>
      <c r="NGX13" s="140"/>
      <c r="NGY13" s="140"/>
      <c r="NGZ13" s="140"/>
      <c r="NHA13" s="140"/>
      <c r="NHB13" s="140"/>
      <c r="NHC13" s="140"/>
      <c r="NHD13" s="140"/>
      <c r="NHE13" s="140"/>
      <c r="NHF13" s="140"/>
      <c r="NHG13" s="140"/>
      <c r="NHH13" s="140"/>
      <c r="NHI13" s="140"/>
      <c r="NHJ13" s="140"/>
      <c r="NHK13" s="140"/>
      <c r="NHL13" s="140"/>
      <c r="NHM13" s="140"/>
      <c r="NHN13" s="140"/>
      <c r="NHO13" s="140"/>
      <c r="NHP13" s="140"/>
      <c r="NHQ13" s="140"/>
      <c r="NHR13" s="140"/>
      <c r="NHS13" s="140"/>
      <c r="NHT13" s="140"/>
      <c r="NHU13" s="140"/>
      <c r="NHV13" s="140"/>
      <c r="NHW13" s="140"/>
      <c r="NHX13" s="140"/>
      <c r="NHY13" s="140"/>
      <c r="NHZ13" s="140"/>
      <c r="NIA13" s="140"/>
      <c r="NIB13" s="140"/>
      <c r="NIC13" s="140"/>
      <c r="NID13" s="140"/>
      <c r="NIE13" s="140"/>
      <c r="NIF13" s="140"/>
      <c r="NIG13" s="140"/>
      <c r="NIH13" s="140"/>
      <c r="NII13" s="140"/>
      <c r="NIJ13" s="140"/>
      <c r="NIK13" s="140"/>
      <c r="NIL13" s="140"/>
      <c r="NIM13" s="140"/>
      <c r="NIN13" s="140"/>
      <c r="NIO13" s="140"/>
      <c r="NIP13" s="140"/>
      <c r="NIQ13" s="140"/>
      <c r="NIR13" s="140"/>
      <c r="NIS13" s="140"/>
      <c r="NIT13" s="140"/>
      <c r="NIU13" s="140"/>
      <c r="NIV13" s="140"/>
      <c r="NIW13" s="140"/>
      <c r="NIX13" s="140"/>
      <c r="NIY13" s="140"/>
      <c r="NIZ13" s="140"/>
      <c r="NJA13" s="140"/>
      <c r="NJB13" s="140"/>
      <c r="NJC13" s="140"/>
      <c r="NJD13" s="140"/>
      <c r="NJE13" s="140"/>
      <c r="NJF13" s="140"/>
      <c r="NJG13" s="140"/>
      <c r="NJH13" s="140"/>
      <c r="NJI13" s="140"/>
      <c r="NJJ13" s="140"/>
      <c r="NJK13" s="140"/>
      <c r="NJL13" s="140"/>
      <c r="NJM13" s="140"/>
      <c r="NJN13" s="140"/>
      <c r="NJO13" s="140"/>
      <c r="NJP13" s="140"/>
      <c r="NJQ13" s="140"/>
      <c r="NJR13" s="140"/>
      <c r="NJS13" s="140"/>
      <c r="NJT13" s="140"/>
      <c r="NJU13" s="140"/>
      <c r="NJV13" s="140"/>
      <c r="NJW13" s="140"/>
      <c r="NJX13" s="140"/>
      <c r="NJY13" s="140"/>
      <c r="NJZ13" s="140"/>
      <c r="NKA13" s="140"/>
      <c r="NKB13" s="140"/>
      <c r="NKC13" s="140"/>
      <c r="NKD13" s="140"/>
      <c r="NKE13" s="140"/>
      <c r="NKF13" s="140"/>
      <c r="NKG13" s="140"/>
      <c r="NKH13" s="140"/>
      <c r="NKI13" s="140"/>
      <c r="NKJ13" s="140"/>
      <c r="NKK13" s="140"/>
      <c r="NKL13" s="140"/>
      <c r="NKM13" s="140"/>
      <c r="NKN13" s="140"/>
      <c r="NKO13" s="140"/>
      <c r="NKP13" s="140"/>
      <c r="NKQ13" s="140"/>
      <c r="NLC13" s="140"/>
      <c r="NLD13" s="140"/>
      <c r="NLE13" s="140"/>
      <c r="NLF13" s="140"/>
      <c r="NLG13" s="140"/>
      <c r="NLH13" s="140"/>
      <c r="NLI13" s="140"/>
      <c r="NLJ13" s="140"/>
      <c r="NLK13" s="140"/>
      <c r="NLL13" s="140"/>
      <c r="NLM13" s="140"/>
      <c r="NLN13" s="140"/>
      <c r="NLO13" s="140"/>
      <c r="NLP13" s="140"/>
      <c r="NLQ13" s="140"/>
      <c r="NLR13" s="140"/>
      <c r="NLS13" s="140"/>
      <c r="NLT13" s="140"/>
      <c r="NLU13" s="140"/>
      <c r="NLV13" s="140"/>
      <c r="NLW13" s="140"/>
      <c r="NLX13" s="140"/>
      <c r="NLY13" s="140"/>
      <c r="NLZ13" s="140"/>
      <c r="NMA13" s="140"/>
      <c r="NMB13" s="140"/>
      <c r="NMC13" s="140"/>
      <c r="NMD13" s="140"/>
      <c r="NME13" s="140"/>
      <c r="NMF13" s="140"/>
      <c r="NMG13" s="140"/>
      <c r="NMH13" s="140"/>
      <c r="NMI13" s="140"/>
      <c r="NMJ13" s="140"/>
      <c r="NMK13" s="140"/>
      <c r="NML13" s="140"/>
      <c r="NMM13" s="140"/>
      <c r="NMN13" s="140"/>
      <c r="NMO13" s="140"/>
      <c r="NMP13" s="140"/>
      <c r="NMQ13" s="140"/>
      <c r="NMR13" s="140"/>
      <c r="NMS13" s="140"/>
      <c r="NMT13" s="140"/>
      <c r="NMU13" s="140"/>
      <c r="NMV13" s="140"/>
      <c r="NMW13" s="140"/>
      <c r="NMX13" s="140"/>
      <c r="NMY13" s="140"/>
      <c r="NMZ13" s="140"/>
      <c r="NNA13" s="140"/>
      <c r="NNB13" s="140"/>
      <c r="NNC13" s="140"/>
      <c r="NND13" s="140"/>
      <c r="NNE13" s="140"/>
      <c r="NNF13" s="140"/>
      <c r="NNG13" s="140"/>
      <c r="NNH13" s="140"/>
      <c r="NNI13" s="140"/>
      <c r="NNJ13" s="140"/>
      <c r="NNK13" s="140"/>
      <c r="NNL13" s="140"/>
      <c r="NNM13" s="140"/>
      <c r="NNN13" s="140"/>
      <c r="NNO13" s="140"/>
      <c r="NNP13" s="140"/>
      <c r="NNQ13" s="140"/>
      <c r="NNR13" s="140"/>
      <c r="NNS13" s="140"/>
      <c r="NNT13" s="140"/>
      <c r="NNU13" s="140"/>
      <c r="NNV13" s="140"/>
      <c r="NNW13" s="140"/>
      <c r="NNX13" s="140"/>
      <c r="NNY13" s="140"/>
      <c r="NNZ13" s="140"/>
      <c r="NOA13" s="140"/>
      <c r="NOB13" s="140"/>
      <c r="NOC13" s="140"/>
      <c r="NOD13" s="140"/>
      <c r="NOE13" s="140"/>
      <c r="NOF13" s="140"/>
      <c r="NOG13" s="140"/>
      <c r="NOH13" s="140"/>
      <c r="NOI13" s="140"/>
      <c r="NOJ13" s="140"/>
      <c r="NOK13" s="140"/>
      <c r="NOL13" s="140"/>
      <c r="NOM13" s="140"/>
      <c r="NON13" s="140"/>
      <c r="NOO13" s="140"/>
      <c r="NOP13" s="140"/>
      <c r="NOQ13" s="140"/>
      <c r="NOR13" s="140"/>
      <c r="NOS13" s="140"/>
      <c r="NOT13" s="140"/>
      <c r="NOU13" s="140"/>
      <c r="NOV13" s="140"/>
      <c r="NOW13" s="140"/>
      <c r="NOX13" s="140"/>
      <c r="NOY13" s="140"/>
      <c r="NOZ13" s="140"/>
      <c r="NPA13" s="140"/>
      <c r="NPB13" s="140"/>
      <c r="NPC13" s="140"/>
      <c r="NPD13" s="140"/>
      <c r="NPE13" s="140"/>
      <c r="NPF13" s="140"/>
      <c r="NPG13" s="140"/>
      <c r="NPH13" s="140"/>
      <c r="NPI13" s="140"/>
      <c r="NPJ13" s="140"/>
      <c r="NPK13" s="140"/>
      <c r="NPL13" s="140"/>
      <c r="NPM13" s="140"/>
      <c r="NPN13" s="140"/>
      <c r="NPO13" s="140"/>
      <c r="NPP13" s="140"/>
      <c r="NPQ13" s="140"/>
      <c r="NPR13" s="140"/>
      <c r="NPS13" s="140"/>
      <c r="NPT13" s="140"/>
      <c r="NPU13" s="140"/>
      <c r="NPV13" s="140"/>
      <c r="NPW13" s="140"/>
      <c r="NPX13" s="140"/>
      <c r="NPY13" s="140"/>
      <c r="NPZ13" s="140"/>
      <c r="NQA13" s="140"/>
      <c r="NQB13" s="140"/>
      <c r="NQC13" s="140"/>
      <c r="NQD13" s="140"/>
      <c r="NQE13" s="140"/>
      <c r="NQF13" s="140"/>
      <c r="NQG13" s="140"/>
      <c r="NQH13" s="140"/>
      <c r="NQI13" s="140"/>
      <c r="NQJ13" s="140"/>
      <c r="NQK13" s="140"/>
      <c r="NQL13" s="140"/>
      <c r="NQM13" s="140"/>
      <c r="NQN13" s="140"/>
      <c r="NQO13" s="140"/>
      <c r="NQP13" s="140"/>
      <c r="NQQ13" s="140"/>
      <c r="NQR13" s="140"/>
      <c r="NQS13" s="140"/>
      <c r="NQT13" s="140"/>
      <c r="NQU13" s="140"/>
      <c r="NQV13" s="140"/>
      <c r="NQW13" s="140"/>
      <c r="NQX13" s="140"/>
      <c r="NQY13" s="140"/>
      <c r="NQZ13" s="140"/>
      <c r="NRA13" s="140"/>
      <c r="NRB13" s="140"/>
      <c r="NRC13" s="140"/>
      <c r="NRD13" s="140"/>
      <c r="NRE13" s="140"/>
      <c r="NRF13" s="140"/>
      <c r="NRG13" s="140"/>
      <c r="NRH13" s="140"/>
      <c r="NRI13" s="140"/>
      <c r="NRJ13" s="140"/>
      <c r="NRK13" s="140"/>
      <c r="NRL13" s="140"/>
      <c r="NRM13" s="140"/>
      <c r="NRN13" s="140"/>
      <c r="NRO13" s="140"/>
      <c r="NRP13" s="140"/>
      <c r="NRQ13" s="140"/>
      <c r="NRR13" s="140"/>
      <c r="NRS13" s="140"/>
      <c r="NRT13" s="140"/>
      <c r="NRU13" s="140"/>
      <c r="NRV13" s="140"/>
      <c r="NRW13" s="140"/>
      <c r="NRX13" s="140"/>
      <c r="NRY13" s="140"/>
      <c r="NRZ13" s="140"/>
      <c r="NSA13" s="140"/>
      <c r="NSB13" s="140"/>
      <c r="NSC13" s="140"/>
      <c r="NSD13" s="140"/>
      <c r="NSE13" s="140"/>
      <c r="NSF13" s="140"/>
      <c r="NSG13" s="140"/>
      <c r="NSH13" s="140"/>
      <c r="NSI13" s="140"/>
      <c r="NSJ13" s="140"/>
      <c r="NSK13" s="140"/>
      <c r="NSL13" s="140"/>
      <c r="NSM13" s="140"/>
      <c r="NSN13" s="140"/>
      <c r="NSO13" s="140"/>
      <c r="NSP13" s="140"/>
      <c r="NSQ13" s="140"/>
      <c r="NSR13" s="140"/>
      <c r="NSS13" s="140"/>
      <c r="NST13" s="140"/>
      <c r="NSU13" s="140"/>
      <c r="NSV13" s="140"/>
      <c r="NSW13" s="140"/>
      <c r="NSX13" s="140"/>
      <c r="NSY13" s="140"/>
      <c r="NSZ13" s="140"/>
      <c r="NTA13" s="140"/>
      <c r="NTB13" s="140"/>
      <c r="NTC13" s="140"/>
      <c r="NTD13" s="140"/>
      <c r="NTE13" s="140"/>
      <c r="NTF13" s="140"/>
      <c r="NTG13" s="140"/>
      <c r="NTH13" s="140"/>
      <c r="NTI13" s="140"/>
      <c r="NTJ13" s="140"/>
      <c r="NTK13" s="140"/>
      <c r="NTL13" s="140"/>
      <c r="NTM13" s="140"/>
      <c r="NTN13" s="140"/>
      <c r="NTO13" s="140"/>
      <c r="NTP13" s="140"/>
      <c r="NTQ13" s="140"/>
      <c r="NTR13" s="140"/>
      <c r="NTS13" s="140"/>
      <c r="NTT13" s="140"/>
      <c r="NTU13" s="140"/>
      <c r="NTV13" s="140"/>
      <c r="NTW13" s="140"/>
      <c r="NTX13" s="140"/>
      <c r="NTY13" s="140"/>
      <c r="NTZ13" s="140"/>
      <c r="NUA13" s="140"/>
      <c r="NUB13" s="140"/>
      <c r="NUC13" s="140"/>
      <c r="NUD13" s="140"/>
      <c r="NUE13" s="140"/>
      <c r="NUF13" s="140"/>
      <c r="NUG13" s="140"/>
      <c r="NUH13" s="140"/>
      <c r="NUI13" s="140"/>
      <c r="NUJ13" s="140"/>
      <c r="NUK13" s="140"/>
      <c r="NUL13" s="140"/>
      <c r="NUM13" s="140"/>
      <c r="NUY13" s="140"/>
      <c r="NUZ13" s="140"/>
      <c r="NVA13" s="140"/>
      <c r="NVB13" s="140"/>
      <c r="NVC13" s="140"/>
      <c r="NVD13" s="140"/>
      <c r="NVE13" s="140"/>
      <c r="NVF13" s="140"/>
      <c r="NVG13" s="140"/>
      <c r="NVH13" s="140"/>
      <c r="NVI13" s="140"/>
      <c r="NVJ13" s="140"/>
      <c r="NVK13" s="140"/>
      <c r="NVL13" s="140"/>
      <c r="NVM13" s="140"/>
      <c r="NVN13" s="140"/>
      <c r="NVO13" s="140"/>
      <c r="NVP13" s="140"/>
      <c r="NVQ13" s="140"/>
      <c r="NVR13" s="140"/>
      <c r="NVS13" s="140"/>
      <c r="NVT13" s="140"/>
      <c r="NVU13" s="140"/>
      <c r="NVV13" s="140"/>
      <c r="NVW13" s="140"/>
      <c r="NVX13" s="140"/>
      <c r="NVY13" s="140"/>
      <c r="NVZ13" s="140"/>
      <c r="NWA13" s="140"/>
      <c r="NWB13" s="140"/>
      <c r="NWC13" s="140"/>
      <c r="NWD13" s="140"/>
      <c r="NWE13" s="140"/>
      <c r="NWF13" s="140"/>
      <c r="NWG13" s="140"/>
      <c r="NWH13" s="140"/>
      <c r="NWI13" s="140"/>
      <c r="NWJ13" s="140"/>
      <c r="NWK13" s="140"/>
      <c r="NWL13" s="140"/>
      <c r="NWM13" s="140"/>
      <c r="NWN13" s="140"/>
      <c r="NWO13" s="140"/>
      <c r="NWP13" s="140"/>
      <c r="NWQ13" s="140"/>
      <c r="NWR13" s="140"/>
      <c r="NWS13" s="140"/>
      <c r="NWT13" s="140"/>
      <c r="NWU13" s="140"/>
      <c r="NWV13" s="140"/>
      <c r="NWW13" s="140"/>
      <c r="NWX13" s="140"/>
      <c r="NWY13" s="140"/>
      <c r="NWZ13" s="140"/>
      <c r="NXA13" s="140"/>
      <c r="NXB13" s="140"/>
      <c r="NXC13" s="140"/>
      <c r="NXD13" s="140"/>
      <c r="NXE13" s="140"/>
      <c r="NXF13" s="140"/>
      <c r="NXG13" s="140"/>
      <c r="NXH13" s="140"/>
      <c r="NXI13" s="140"/>
      <c r="NXJ13" s="140"/>
      <c r="NXK13" s="140"/>
      <c r="NXL13" s="140"/>
      <c r="NXM13" s="140"/>
      <c r="NXN13" s="140"/>
      <c r="NXO13" s="140"/>
      <c r="NXP13" s="140"/>
      <c r="NXQ13" s="140"/>
      <c r="NXR13" s="140"/>
      <c r="NXS13" s="140"/>
      <c r="NXT13" s="140"/>
      <c r="NXU13" s="140"/>
      <c r="NXV13" s="140"/>
      <c r="NXW13" s="140"/>
      <c r="NXX13" s="140"/>
      <c r="NXY13" s="140"/>
      <c r="NXZ13" s="140"/>
      <c r="NYA13" s="140"/>
      <c r="NYB13" s="140"/>
      <c r="NYC13" s="140"/>
      <c r="NYD13" s="140"/>
      <c r="NYE13" s="140"/>
      <c r="NYF13" s="140"/>
      <c r="NYG13" s="140"/>
      <c r="NYH13" s="140"/>
      <c r="NYI13" s="140"/>
      <c r="NYJ13" s="140"/>
      <c r="NYK13" s="140"/>
      <c r="NYL13" s="140"/>
      <c r="NYM13" s="140"/>
      <c r="NYN13" s="140"/>
      <c r="NYO13" s="140"/>
      <c r="NYP13" s="140"/>
      <c r="NYQ13" s="140"/>
      <c r="NYR13" s="140"/>
      <c r="NYS13" s="140"/>
      <c r="NYT13" s="140"/>
      <c r="NYU13" s="140"/>
      <c r="NYV13" s="140"/>
      <c r="NYW13" s="140"/>
      <c r="NYX13" s="140"/>
      <c r="NYY13" s="140"/>
      <c r="NYZ13" s="140"/>
      <c r="NZA13" s="140"/>
      <c r="NZB13" s="140"/>
      <c r="NZC13" s="140"/>
      <c r="NZD13" s="140"/>
      <c r="NZE13" s="140"/>
      <c r="NZF13" s="140"/>
      <c r="NZG13" s="140"/>
      <c r="NZH13" s="140"/>
      <c r="NZI13" s="140"/>
      <c r="NZJ13" s="140"/>
      <c r="NZK13" s="140"/>
      <c r="NZL13" s="140"/>
      <c r="NZM13" s="140"/>
      <c r="NZN13" s="140"/>
      <c r="NZO13" s="140"/>
      <c r="NZP13" s="140"/>
      <c r="NZQ13" s="140"/>
      <c r="NZR13" s="140"/>
      <c r="NZS13" s="140"/>
      <c r="NZT13" s="140"/>
      <c r="NZU13" s="140"/>
      <c r="NZV13" s="140"/>
      <c r="NZW13" s="140"/>
      <c r="NZX13" s="140"/>
      <c r="NZY13" s="140"/>
      <c r="NZZ13" s="140"/>
      <c r="OAA13" s="140"/>
      <c r="OAB13" s="140"/>
      <c r="OAC13" s="140"/>
      <c r="OAD13" s="140"/>
      <c r="OAE13" s="140"/>
      <c r="OAF13" s="140"/>
      <c r="OAG13" s="140"/>
      <c r="OAH13" s="140"/>
      <c r="OAI13" s="140"/>
      <c r="OAJ13" s="140"/>
      <c r="OAK13" s="140"/>
      <c r="OAL13" s="140"/>
      <c r="OAM13" s="140"/>
      <c r="OAN13" s="140"/>
      <c r="OAO13" s="140"/>
      <c r="OAP13" s="140"/>
      <c r="OAQ13" s="140"/>
      <c r="OAR13" s="140"/>
      <c r="OAS13" s="140"/>
      <c r="OAT13" s="140"/>
      <c r="OAU13" s="140"/>
      <c r="OAV13" s="140"/>
      <c r="OAW13" s="140"/>
      <c r="OAX13" s="140"/>
      <c r="OAY13" s="140"/>
      <c r="OAZ13" s="140"/>
      <c r="OBA13" s="140"/>
      <c r="OBB13" s="140"/>
      <c r="OBC13" s="140"/>
      <c r="OBD13" s="140"/>
      <c r="OBE13" s="140"/>
      <c r="OBF13" s="140"/>
      <c r="OBG13" s="140"/>
      <c r="OBH13" s="140"/>
      <c r="OBI13" s="140"/>
      <c r="OBJ13" s="140"/>
      <c r="OBK13" s="140"/>
      <c r="OBL13" s="140"/>
      <c r="OBM13" s="140"/>
      <c r="OBN13" s="140"/>
      <c r="OBO13" s="140"/>
      <c r="OBP13" s="140"/>
      <c r="OBQ13" s="140"/>
      <c r="OBR13" s="140"/>
      <c r="OBS13" s="140"/>
      <c r="OBT13" s="140"/>
      <c r="OBU13" s="140"/>
      <c r="OBV13" s="140"/>
      <c r="OBW13" s="140"/>
      <c r="OBX13" s="140"/>
      <c r="OBY13" s="140"/>
      <c r="OBZ13" s="140"/>
      <c r="OCA13" s="140"/>
      <c r="OCB13" s="140"/>
      <c r="OCC13" s="140"/>
      <c r="OCD13" s="140"/>
      <c r="OCE13" s="140"/>
      <c r="OCF13" s="140"/>
      <c r="OCG13" s="140"/>
      <c r="OCH13" s="140"/>
      <c r="OCI13" s="140"/>
      <c r="OCJ13" s="140"/>
      <c r="OCK13" s="140"/>
      <c r="OCL13" s="140"/>
      <c r="OCM13" s="140"/>
      <c r="OCN13" s="140"/>
      <c r="OCO13" s="140"/>
      <c r="OCP13" s="140"/>
      <c r="OCQ13" s="140"/>
      <c r="OCR13" s="140"/>
      <c r="OCS13" s="140"/>
      <c r="OCT13" s="140"/>
      <c r="OCU13" s="140"/>
      <c r="OCV13" s="140"/>
      <c r="OCW13" s="140"/>
      <c r="OCX13" s="140"/>
      <c r="OCY13" s="140"/>
      <c r="OCZ13" s="140"/>
      <c r="ODA13" s="140"/>
      <c r="ODB13" s="140"/>
      <c r="ODC13" s="140"/>
      <c r="ODD13" s="140"/>
      <c r="ODE13" s="140"/>
      <c r="ODF13" s="140"/>
      <c r="ODG13" s="140"/>
      <c r="ODH13" s="140"/>
      <c r="ODI13" s="140"/>
      <c r="ODJ13" s="140"/>
      <c r="ODK13" s="140"/>
      <c r="ODL13" s="140"/>
      <c r="ODM13" s="140"/>
      <c r="ODN13" s="140"/>
      <c r="ODO13" s="140"/>
      <c r="ODP13" s="140"/>
      <c r="ODQ13" s="140"/>
      <c r="ODR13" s="140"/>
      <c r="ODS13" s="140"/>
      <c r="ODT13" s="140"/>
      <c r="ODU13" s="140"/>
      <c r="ODV13" s="140"/>
      <c r="ODW13" s="140"/>
      <c r="ODX13" s="140"/>
      <c r="ODY13" s="140"/>
      <c r="ODZ13" s="140"/>
      <c r="OEA13" s="140"/>
      <c r="OEB13" s="140"/>
      <c r="OEC13" s="140"/>
      <c r="OED13" s="140"/>
      <c r="OEE13" s="140"/>
      <c r="OEF13" s="140"/>
      <c r="OEG13" s="140"/>
      <c r="OEH13" s="140"/>
      <c r="OEI13" s="140"/>
      <c r="OEU13" s="140"/>
      <c r="OEV13" s="140"/>
      <c r="OEW13" s="140"/>
      <c r="OEX13" s="140"/>
      <c r="OEY13" s="140"/>
      <c r="OEZ13" s="140"/>
      <c r="OFA13" s="140"/>
      <c r="OFB13" s="140"/>
      <c r="OFC13" s="140"/>
      <c r="OFD13" s="140"/>
      <c r="OFE13" s="140"/>
      <c r="OFF13" s="140"/>
      <c r="OFG13" s="140"/>
      <c r="OFH13" s="140"/>
      <c r="OFI13" s="140"/>
      <c r="OFJ13" s="140"/>
      <c r="OFK13" s="140"/>
      <c r="OFL13" s="140"/>
      <c r="OFM13" s="140"/>
      <c r="OFN13" s="140"/>
      <c r="OFO13" s="140"/>
      <c r="OFP13" s="140"/>
      <c r="OFQ13" s="140"/>
      <c r="OFR13" s="140"/>
      <c r="OFS13" s="140"/>
      <c r="OFT13" s="140"/>
      <c r="OFU13" s="140"/>
      <c r="OFV13" s="140"/>
      <c r="OFW13" s="140"/>
      <c r="OFX13" s="140"/>
      <c r="OFY13" s="140"/>
      <c r="OFZ13" s="140"/>
      <c r="OGA13" s="140"/>
      <c r="OGB13" s="140"/>
      <c r="OGC13" s="140"/>
      <c r="OGD13" s="140"/>
      <c r="OGE13" s="140"/>
      <c r="OGF13" s="140"/>
      <c r="OGG13" s="140"/>
      <c r="OGH13" s="140"/>
      <c r="OGI13" s="140"/>
      <c r="OGJ13" s="140"/>
      <c r="OGK13" s="140"/>
      <c r="OGL13" s="140"/>
      <c r="OGM13" s="140"/>
      <c r="OGN13" s="140"/>
      <c r="OGO13" s="140"/>
      <c r="OGP13" s="140"/>
      <c r="OGQ13" s="140"/>
      <c r="OGR13" s="140"/>
      <c r="OGS13" s="140"/>
      <c r="OGT13" s="140"/>
      <c r="OGU13" s="140"/>
      <c r="OGV13" s="140"/>
      <c r="OGW13" s="140"/>
      <c r="OGX13" s="140"/>
      <c r="OGY13" s="140"/>
      <c r="OGZ13" s="140"/>
      <c r="OHA13" s="140"/>
      <c r="OHB13" s="140"/>
      <c r="OHC13" s="140"/>
      <c r="OHD13" s="140"/>
      <c r="OHE13" s="140"/>
      <c r="OHF13" s="140"/>
      <c r="OHG13" s="140"/>
      <c r="OHH13" s="140"/>
      <c r="OHI13" s="140"/>
      <c r="OHJ13" s="140"/>
      <c r="OHK13" s="140"/>
      <c r="OHL13" s="140"/>
      <c r="OHM13" s="140"/>
      <c r="OHN13" s="140"/>
      <c r="OHO13" s="140"/>
      <c r="OHP13" s="140"/>
      <c r="OHQ13" s="140"/>
      <c r="OHR13" s="140"/>
      <c r="OHS13" s="140"/>
      <c r="OHT13" s="140"/>
      <c r="OHU13" s="140"/>
      <c r="OHV13" s="140"/>
      <c r="OHW13" s="140"/>
      <c r="OHX13" s="140"/>
      <c r="OHY13" s="140"/>
      <c r="OHZ13" s="140"/>
      <c r="OIA13" s="140"/>
      <c r="OIB13" s="140"/>
      <c r="OIC13" s="140"/>
      <c r="OID13" s="140"/>
      <c r="OIE13" s="140"/>
      <c r="OIF13" s="140"/>
      <c r="OIG13" s="140"/>
      <c r="OIH13" s="140"/>
      <c r="OII13" s="140"/>
      <c r="OIJ13" s="140"/>
      <c r="OIK13" s="140"/>
      <c r="OIL13" s="140"/>
      <c r="OIM13" s="140"/>
      <c r="OIN13" s="140"/>
      <c r="OIO13" s="140"/>
      <c r="OIP13" s="140"/>
      <c r="OIQ13" s="140"/>
      <c r="OIR13" s="140"/>
      <c r="OIS13" s="140"/>
      <c r="OIT13" s="140"/>
      <c r="OIU13" s="140"/>
      <c r="OIV13" s="140"/>
      <c r="OIW13" s="140"/>
      <c r="OIX13" s="140"/>
      <c r="OIY13" s="140"/>
      <c r="OIZ13" s="140"/>
      <c r="OJA13" s="140"/>
      <c r="OJB13" s="140"/>
      <c r="OJC13" s="140"/>
      <c r="OJD13" s="140"/>
      <c r="OJE13" s="140"/>
      <c r="OJF13" s="140"/>
      <c r="OJG13" s="140"/>
      <c r="OJH13" s="140"/>
      <c r="OJI13" s="140"/>
      <c r="OJJ13" s="140"/>
      <c r="OJK13" s="140"/>
      <c r="OJL13" s="140"/>
      <c r="OJM13" s="140"/>
      <c r="OJN13" s="140"/>
      <c r="OJO13" s="140"/>
      <c r="OJP13" s="140"/>
      <c r="OJQ13" s="140"/>
      <c r="OJR13" s="140"/>
      <c r="OJS13" s="140"/>
      <c r="OJT13" s="140"/>
      <c r="OJU13" s="140"/>
      <c r="OJV13" s="140"/>
      <c r="OJW13" s="140"/>
      <c r="OJX13" s="140"/>
      <c r="OJY13" s="140"/>
      <c r="OJZ13" s="140"/>
      <c r="OKA13" s="140"/>
      <c r="OKB13" s="140"/>
      <c r="OKC13" s="140"/>
      <c r="OKD13" s="140"/>
      <c r="OKE13" s="140"/>
      <c r="OKF13" s="140"/>
      <c r="OKG13" s="140"/>
      <c r="OKH13" s="140"/>
      <c r="OKI13" s="140"/>
      <c r="OKJ13" s="140"/>
      <c r="OKK13" s="140"/>
      <c r="OKL13" s="140"/>
      <c r="OKM13" s="140"/>
      <c r="OKN13" s="140"/>
      <c r="OKO13" s="140"/>
      <c r="OKP13" s="140"/>
      <c r="OKQ13" s="140"/>
      <c r="OKR13" s="140"/>
      <c r="OKS13" s="140"/>
      <c r="OKT13" s="140"/>
      <c r="OKU13" s="140"/>
      <c r="OKV13" s="140"/>
      <c r="OKW13" s="140"/>
      <c r="OKX13" s="140"/>
      <c r="OKY13" s="140"/>
      <c r="OKZ13" s="140"/>
      <c r="OLA13" s="140"/>
      <c r="OLB13" s="140"/>
      <c r="OLC13" s="140"/>
      <c r="OLD13" s="140"/>
      <c r="OLE13" s="140"/>
      <c r="OLF13" s="140"/>
      <c r="OLG13" s="140"/>
      <c r="OLH13" s="140"/>
      <c r="OLI13" s="140"/>
      <c r="OLJ13" s="140"/>
      <c r="OLK13" s="140"/>
      <c r="OLL13" s="140"/>
      <c r="OLM13" s="140"/>
      <c r="OLN13" s="140"/>
      <c r="OLO13" s="140"/>
      <c r="OLP13" s="140"/>
      <c r="OLQ13" s="140"/>
      <c r="OLR13" s="140"/>
      <c r="OLS13" s="140"/>
      <c r="OLT13" s="140"/>
      <c r="OLU13" s="140"/>
      <c r="OLV13" s="140"/>
      <c r="OLW13" s="140"/>
      <c r="OLX13" s="140"/>
      <c r="OLY13" s="140"/>
      <c r="OLZ13" s="140"/>
      <c r="OMA13" s="140"/>
      <c r="OMB13" s="140"/>
      <c r="OMC13" s="140"/>
      <c r="OMD13" s="140"/>
      <c r="OME13" s="140"/>
      <c r="OMF13" s="140"/>
      <c r="OMG13" s="140"/>
      <c r="OMH13" s="140"/>
      <c r="OMI13" s="140"/>
      <c r="OMJ13" s="140"/>
      <c r="OMK13" s="140"/>
      <c r="OML13" s="140"/>
      <c r="OMM13" s="140"/>
      <c r="OMN13" s="140"/>
      <c r="OMO13" s="140"/>
      <c r="OMP13" s="140"/>
      <c r="OMQ13" s="140"/>
      <c r="OMR13" s="140"/>
      <c r="OMS13" s="140"/>
      <c r="OMT13" s="140"/>
      <c r="OMU13" s="140"/>
      <c r="OMV13" s="140"/>
      <c r="OMW13" s="140"/>
      <c r="OMX13" s="140"/>
      <c r="OMY13" s="140"/>
      <c r="OMZ13" s="140"/>
      <c r="ONA13" s="140"/>
      <c r="ONB13" s="140"/>
      <c r="ONC13" s="140"/>
      <c r="OND13" s="140"/>
      <c r="ONE13" s="140"/>
      <c r="ONF13" s="140"/>
      <c r="ONG13" s="140"/>
      <c r="ONH13" s="140"/>
      <c r="ONI13" s="140"/>
      <c r="ONJ13" s="140"/>
      <c r="ONK13" s="140"/>
      <c r="ONL13" s="140"/>
      <c r="ONM13" s="140"/>
      <c r="ONN13" s="140"/>
      <c r="ONO13" s="140"/>
      <c r="ONP13" s="140"/>
      <c r="ONQ13" s="140"/>
      <c r="ONR13" s="140"/>
      <c r="ONS13" s="140"/>
      <c r="ONT13" s="140"/>
      <c r="ONU13" s="140"/>
      <c r="ONV13" s="140"/>
      <c r="ONW13" s="140"/>
      <c r="ONX13" s="140"/>
      <c r="ONY13" s="140"/>
      <c r="ONZ13" s="140"/>
      <c r="OOA13" s="140"/>
      <c r="OOB13" s="140"/>
      <c r="OOC13" s="140"/>
      <c r="OOD13" s="140"/>
      <c r="OOE13" s="140"/>
      <c r="OOQ13" s="140"/>
      <c r="OOR13" s="140"/>
      <c r="OOS13" s="140"/>
      <c r="OOT13" s="140"/>
      <c r="OOU13" s="140"/>
      <c r="OOV13" s="140"/>
      <c r="OOW13" s="140"/>
      <c r="OOX13" s="140"/>
      <c r="OOY13" s="140"/>
      <c r="OOZ13" s="140"/>
      <c r="OPA13" s="140"/>
      <c r="OPB13" s="140"/>
      <c r="OPC13" s="140"/>
      <c r="OPD13" s="140"/>
      <c r="OPE13" s="140"/>
      <c r="OPF13" s="140"/>
      <c r="OPG13" s="140"/>
      <c r="OPH13" s="140"/>
      <c r="OPI13" s="140"/>
      <c r="OPJ13" s="140"/>
      <c r="OPK13" s="140"/>
      <c r="OPL13" s="140"/>
      <c r="OPM13" s="140"/>
      <c r="OPN13" s="140"/>
      <c r="OPO13" s="140"/>
      <c r="OPP13" s="140"/>
      <c r="OPQ13" s="140"/>
      <c r="OPR13" s="140"/>
      <c r="OPS13" s="140"/>
      <c r="OPT13" s="140"/>
      <c r="OPU13" s="140"/>
      <c r="OPV13" s="140"/>
      <c r="OPW13" s="140"/>
      <c r="OPX13" s="140"/>
      <c r="OPY13" s="140"/>
      <c r="OPZ13" s="140"/>
      <c r="OQA13" s="140"/>
      <c r="OQB13" s="140"/>
      <c r="OQC13" s="140"/>
      <c r="OQD13" s="140"/>
      <c r="OQE13" s="140"/>
      <c r="OQF13" s="140"/>
      <c r="OQG13" s="140"/>
      <c r="OQH13" s="140"/>
      <c r="OQI13" s="140"/>
      <c r="OQJ13" s="140"/>
      <c r="OQK13" s="140"/>
      <c r="OQL13" s="140"/>
      <c r="OQM13" s="140"/>
      <c r="OQN13" s="140"/>
      <c r="OQO13" s="140"/>
      <c r="OQP13" s="140"/>
      <c r="OQQ13" s="140"/>
      <c r="OQR13" s="140"/>
      <c r="OQS13" s="140"/>
      <c r="OQT13" s="140"/>
      <c r="OQU13" s="140"/>
      <c r="OQV13" s="140"/>
      <c r="OQW13" s="140"/>
      <c r="OQX13" s="140"/>
      <c r="OQY13" s="140"/>
      <c r="OQZ13" s="140"/>
      <c r="ORA13" s="140"/>
      <c r="ORB13" s="140"/>
      <c r="ORC13" s="140"/>
      <c r="ORD13" s="140"/>
      <c r="ORE13" s="140"/>
      <c r="ORF13" s="140"/>
      <c r="ORG13" s="140"/>
      <c r="ORH13" s="140"/>
      <c r="ORI13" s="140"/>
      <c r="ORJ13" s="140"/>
      <c r="ORK13" s="140"/>
      <c r="ORL13" s="140"/>
      <c r="ORM13" s="140"/>
      <c r="ORN13" s="140"/>
      <c r="ORO13" s="140"/>
      <c r="ORP13" s="140"/>
      <c r="ORQ13" s="140"/>
      <c r="ORR13" s="140"/>
      <c r="ORS13" s="140"/>
      <c r="ORT13" s="140"/>
      <c r="ORU13" s="140"/>
      <c r="ORV13" s="140"/>
      <c r="ORW13" s="140"/>
      <c r="ORX13" s="140"/>
      <c r="ORY13" s="140"/>
      <c r="ORZ13" s="140"/>
      <c r="OSA13" s="140"/>
      <c r="OSB13" s="140"/>
      <c r="OSC13" s="140"/>
      <c r="OSD13" s="140"/>
      <c r="OSE13" s="140"/>
      <c r="OSF13" s="140"/>
      <c r="OSG13" s="140"/>
      <c r="OSH13" s="140"/>
      <c r="OSI13" s="140"/>
      <c r="OSJ13" s="140"/>
      <c r="OSK13" s="140"/>
      <c r="OSL13" s="140"/>
      <c r="OSM13" s="140"/>
      <c r="OSN13" s="140"/>
      <c r="OSO13" s="140"/>
      <c r="OSP13" s="140"/>
      <c r="OSQ13" s="140"/>
      <c r="OSR13" s="140"/>
      <c r="OSS13" s="140"/>
      <c r="OST13" s="140"/>
      <c r="OSU13" s="140"/>
      <c r="OSV13" s="140"/>
      <c r="OSW13" s="140"/>
      <c r="OSX13" s="140"/>
      <c r="OSY13" s="140"/>
      <c r="OSZ13" s="140"/>
      <c r="OTA13" s="140"/>
      <c r="OTB13" s="140"/>
      <c r="OTC13" s="140"/>
      <c r="OTD13" s="140"/>
      <c r="OTE13" s="140"/>
      <c r="OTF13" s="140"/>
      <c r="OTG13" s="140"/>
      <c r="OTH13" s="140"/>
      <c r="OTI13" s="140"/>
      <c r="OTJ13" s="140"/>
      <c r="OTK13" s="140"/>
      <c r="OTL13" s="140"/>
      <c r="OTM13" s="140"/>
      <c r="OTN13" s="140"/>
      <c r="OTO13" s="140"/>
      <c r="OTP13" s="140"/>
      <c r="OTQ13" s="140"/>
      <c r="OTR13" s="140"/>
      <c r="OTS13" s="140"/>
      <c r="OTT13" s="140"/>
      <c r="OTU13" s="140"/>
      <c r="OTV13" s="140"/>
      <c r="OTW13" s="140"/>
      <c r="OTX13" s="140"/>
      <c r="OTY13" s="140"/>
      <c r="OTZ13" s="140"/>
      <c r="OUA13" s="140"/>
      <c r="OUB13" s="140"/>
      <c r="OUC13" s="140"/>
      <c r="OUD13" s="140"/>
      <c r="OUE13" s="140"/>
      <c r="OUF13" s="140"/>
      <c r="OUG13" s="140"/>
      <c r="OUH13" s="140"/>
      <c r="OUI13" s="140"/>
      <c r="OUJ13" s="140"/>
      <c r="OUK13" s="140"/>
      <c r="OUL13" s="140"/>
      <c r="OUM13" s="140"/>
      <c r="OUN13" s="140"/>
      <c r="OUO13" s="140"/>
      <c r="OUP13" s="140"/>
      <c r="OUQ13" s="140"/>
      <c r="OUR13" s="140"/>
      <c r="OUS13" s="140"/>
      <c r="OUT13" s="140"/>
      <c r="OUU13" s="140"/>
      <c r="OUV13" s="140"/>
      <c r="OUW13" s="140"/>
      <c r="OUX13" s="140"/>
      <c r="OUY13" s="140"/>
      <c r="OUZ13" s="140"/>
      <c r="OVA13" s="140"/>
      <c r="OVB13" s="140"/>
      <c r="OVC13" s="140"/>
      <c r="OVD13" s="140"/>
      <c r="OVE13" s="140"/>
      <c r="OVF13" s="140"/>
      <c r="OVG13" s="140"/>
      <c r="OVH13" s="140"/>
      <c r="OVI13" s="140"/>
      <c r="OVJ13" s="140"/>
      <c r="OVK13" s="140"/>
      <c r="OVL13" s="140"/>
      <c r="OVM13" s="140"/>
      <c r="OVN13" s="140"/>
      <c r="OVO13" s="140"/>
      <c r="OVP13" s="140"/>
      <c r="OVQ13" s="140"/>
      <c r="OVR13" s="140"/>
      <c r="OVS13" s="140"/>
      <c r="OVT13" s="140"/>
      <c r="OVU13" s="140"/>
      <c r="OVV13" s="140"/>
      <c r="OVW13" s="140"/>
      <c r="OVX13" s="140"/>
      <c r="OVY13" s="140"/>
      <c r="OVZ13" s="140"/>
      <c r="OWA13" s="140"/>
      <c r="OWB13" s="140"/>
      <c r="OWC13" s="140"/>
      <c r="OWD13" s="140"/>
      <c r="OWE13" s="140"/>
      <c r="OWF13" s="140"/>
      <c r="OWG13" s="140"/>
      <c r="OWH13" s="140"/>
      <c r="OWI13" s="140"/>
      <c r="OWJ13" s="140"/>
      <c r="OWK13" s="140"/>
      <c r="OWL13" s="140"/>
      <c r="OWM13" s="140"/>
      <c r="OWN13" s="140"/>
      <c r="OWO13" s="140"/>
      <c r="OWP13" s="140"/>
      <c r="OWQ13" s="140"/>
      <c r="OWR13" s="140"/>
      <c r="OWS13" s="140"/>
      <c r="OWT13" s="140"/>
      <c r="OWU13" s="140"/>
      <c r="OWV13" s="140"/>
      <c r="OWW13" s="140"/>
      <c r="OWX13" s="140"/>
      <c r="OWY13" s="140"/>
      <c r="OWZ13" s="140"/>
      <c r="OXA13" s="140"/>
      <c r="OXB13" s="140"/>
      <c r="OXC13" s="140"/>
      <c r="OXD13" s="140"/>
      <c r="OXE13" s="140"/>
      <c r="OXF13" s="140"/>
      <c r="OXG13" s="140"/>
      <c r="OXH13" s="140"/>
      <c r="OXI13" s="140"/>
      <c r="OXJ13" s="140"/>
      <c r="OXK13" s="140"/>
      <c r="OXL13" s="140"/>
      <c r="OXM13" s="140"/>
      <c r="OXN13" s="140"/>
      <c r="OXO13" s="140"/>
      <c r="OXP13" s="140"/>
      <c r="OXQ13" s="140"/>
      <c r="OXR13" s="140"/>
      <c r="OXS13" s="140"/>
      <c r="OXT13" s="140"/>
      <c r="OXU13" s="140"/>
      <c r="OXV13" s="140"/>
      <c r="OXW13" s="140"/>
      <c r="OXX13" s="140"/>
      <c r="OXY13" s="140"/>
      <c r="OXZ13" s="140"/>
      <c r="OYA13" s="140"/>
      <c r="OYM13" s="140"/>
      <c r="OYN13" s="140"/>
      <c r="OYO13" s="140"/>
      <c r="OYP13" s="140"/>
      <c r="OYQ13" s="140"/>
      <c r="OYR13" s="140"/>
      <c r="OYS13" s="140"/>
      <c r="OYT13" s="140"/>
      <c r="OYU13" s="140"/>
      <c r="OYV13" s="140"/>
      <c r="OYW13" s="140"/>
      <c r="OYX13" s="140"/>
      <c r="OYY13" s="140"/>
      <c r="OYZ13" s="140"/>
      <c r="OZA13" s="140"/>
      <c r="OZB13" s="140"/>
      <c r="OZC13" s="140"/>
      <c r="OZD13" s="140"/>
      <c r="OZE13" s="140"/>
      <c r="OZF13" s="140"/>
      <c r="OZG13" s="140"/>
      <c r="OZH13" s="140"/>
      <c r="OZI13" s="140"/>
      <c r="OZJ13" s="140"/>
      <c r="OZK13" s="140"/>
      <c r="OZL13" s="140"/>
      <c r="OZM13" s="140"/>
      <c r="OZN13" s="140"/>
      <c r="OZO13" s="140"/>
      <c r="OZP13" s="140"/>
      <c r="OZQ13" s="140"/>
      <c r="OZR13" s="140"/>
      <c r="OZS13" s="140"/>
      <c r="OZT13" s="140"/>
      <c r="OZU13" s="140"/>
      <c r="OZV13" s="140"/>
      <c r="OZW13" s="140"/>
      <c r="OZX13" s="140"/>
      <c r="OZY13" s="140"/>
      <c r="OZZ13" s="140"/>
      <c r="PAA13" s="140"/>
      <c r="PAB13" s="140"/>
      <c r="PAC13" s="140"/>
      <c r="PAD13" s="140"/>
      <c r="PAE13" s="140"/>
      <c r="PAF13" s="140"/>
      <c r="PAG13" s="140"/>
      <c r="PAH13" s="140"/>
      <c r="PAI13" s="140"/>
      <c r="PAJ13" s="140"/>
      <c r="PAK13" s="140"/>
      <c r="PAL13" s="140"/>
      <c r="PAM13" s="140"/>
      <c r="PAN13" s="140"/>
      <c r="PAO13" s="140"/>
      <c r="PAP13" s="140"/>
      <c r="PAQ13" s="140"/>
      <c r="PAR13" s="140"/>
      <c r="PAS13" s="140"/>
      <c r="PAT13" s="140"/>
      <c r="PAU13" s="140"/>
      <c r="PAV13" s="140"/>
      <c r="PAW13" s="140"/>
      <c r="PAX13" s="140"/>
      <c r="PAY13" s="140"/>
      <c r="PAZ13" s="140"/>
      <c r="PBA13" s="140"/>
      <c r="PBB13" s="140"/>
      <c r="PBC13" s="140"/>
      <c r="PBD13" s="140"/>
      <c r="PBE13" s="140"/>
      <c r="PBF13" s="140"/>
      <c r="PBG13" s="140"/>
      <c r="PBH13" s="140"/>
      <c r="PBI13" s="140"/>
      <c r="PBJ13" s="140"/>
      <c r="PBK13" s="140"/>
      <c r="PBL13" s="140"/>
      <c r="PBM13" s="140"/>
      <c r="PBN13" s="140"/>
      <c r="PBO13" s="140"/>
      <c r="PBP13" s="140"/>
      <c r="PBQ13" s="140"/>
      <c r="PBR13" s="140"/>
      <c r="PBS13" s="140"/>
      <c r="PBT13" s="140"/>
      <c r="PBU13" s="140"/>
      <c r="PBV13" s="140"/>
      <c r="PBW13" s="140"/>
      <c r="PBX13" s="140"/>
      <c r="PBY13" s="140"/>
      <c r="PBZ13" s="140"/>
      <c r="PCA13" s="140"/>
      <c r="PCB13" s="140"/>
      <c r="PCC13" s="140"/>
      <c r="PCD13" s="140"/>
      <c r="PCE13" s="140"/>
      <c r="PCF13" s="140"/>
      <c r="PCG13" s="140"/>
      <c r="PCH13" s="140"/>
      <c r="PCI13" s="140"/>
      <c r="PCJ13" s="140"/>
      <c r="PCK13" s="140"/>
      <c r="PCL13" s="140"/>
      <c r="PCM13" s="140"/>
      <c r="PCN13" s="140"/>
      <c r="PCO13" s="140"/>
      <c r="PCP13" s="140"/>
      <c r="PCQ13" s="140"/>
      <c r="PCR13" s="140"/>
      <c r="PCS13" s="140"/>
      <c r="PCT13" s="140"/>
      <c r="PCU13" s="140"/>
      <c r="PCV13" s="140"/>
      <c r="PCW13" s="140"/>
      <c r="PCX13" s="140"/>
      <c r="PCY13" s="140"/>
      <c r="PCZ13" s="140"/>
      <c r="PDA13" s="140"/>
      <c r="PDB13" s="140"/>
      <c r="PDC13" s="140"/>
      <c r="PDD13" s="140"/>
      <c r="PDE13" s="140"/>
      <c r="PDF13" s="140"/>
      <c r="PDG13" s="140"/>
      <c r="PDH13" s="140"/>
      <c r="PDI13" s="140"/>
      <c r="PDJ13" s="140"/>
      <c r="PDK13" s="140"/>
      <c r="PDL13" s="140"/>
      <c r="PDM13" s="140"/>
      <c r="PDN13" s="140"/>
      <c r="PDO13" s="140"/>
      <c r="PDP13" s="140"/>
      <c r="PDQ13" s="140"/>
      <c r="PDR13" s="140"/>
      <c r="PDS13" s="140"/>
      <c r="PDT13" s="140"/>
      <c r="PDU13" s="140"/>
      <c r="PDV13" s="140"/>
      <c r="PDW13" s="140"/>
      <c r="PDX13" s="140"/>
      <c r="PDY13" s="140"/>
      <c r="PDZ13" s="140"/>
      <c r="PEA13" s="140"/>
      <c r="PEB13" s="140"/>
      <c r="PEC13" s="140"/>
      <c r="PED13" s="140"/>
      <c r="PEE13" s="140"/>
      <c r="PEF13" s="140"/>
      <c r="PEG13" s="140"/>
      <c r="PEH13" s="140"/>
      <c r="PEI13" s="140"/>
      <c r="PEJ13" s="140"/>
      <c r="PEK13" s="140"/>
      <c r="PEL13" s="140"/>
      <c r="PEM13" s="140"/>
      <c r="PEN13" s="140"/>
      <c r="PEO13" s="140"/>
      <c r="PEP13" s="140"/>
      <c r="PEQ13" s="140"/>
      <c r="PER13" s="140"/>
      <c r="PES13" s="140"/>
      <c r="PET13" s="140"/>
      <c r="PEU13" s="140"/>
      <c r="PEV13" s="140"/>
      <c r="PEW13" s="140"/>
      <c r="PEX13" s="140"/>
      <c r="PEY13" s="140"/>
      <c r="PEZ13" s="140"/>
      <c r="PFA13" s="140"/>
      <c r="PFB13" s="140"/>
      <c r="PFC13" s="140"/>
      <c r="PFD13" s="140"/>
      <c r="PFE13" s="140"/>
      <c r="PFF13" s="140"/>
      <c r="PFG13" s="140"/>
      <c r="PFH13" s="140"/>
      <c r="PFI13" s="140"/>
      <c r="PFJ13" s="140"/>
      <c r="PFK13" s="140"/>
      <c r="PFL13" s="140"/>
      <c r="PFM13" s="140"/>
      <c r="PFN13" s="140"/>
      <c r="PFO13" s="140"/>
      <c r="PFP13" s="140"/>
      <c r="PFQ13" s="140"/>
      <c r="PFR13" s="140"/>
      <c r="PFS13" s="140"/>
      <c r="PFT13" s="140"/>
      <c r="PFU13" s="140"/>
      <c r="PFV13" s="140"/>
      <c r="PFW13" s="140"/>
      <c r="PFX13" s="140"/>
      <c r="PFY13" s="140"/>
      <c r="PFZ13" s="140"/>
      <c r="PGA13" s="140"/>
      <c r="PGB13" s="140"/>
      <c r="PGC13" s="140"/>
      <c r="PGD13" s="140"/>
      <c r="PGE13" s="140"/>
      <c r="PGF13" s="140"/>
      <c r="PGG13" s="140"/>
      <c r="PGH13" s="140"/>
      <c r="PGI13" s="140"/>
      <c r="PGJ13" s="140"/>
      <c r="PGK13" s="140"/>
      <c r="PGL13" s="140"/>
      <c r="PGM13" s="140"/>
      <c r="PGN13" s="140"/>
      <c r="PGO13" s="140"/>
      <c r="PGP13" s="140"/>
      <c r="PGQ13" s="140"/>
      <c r="PGR13" s="140"/>
      <c r="PGS13" s="140"/>
      <c r="PGT13" s="140"/>
      <c r="PGU13" s="140"/>
      <c r="PGV13" s="140"/>
      <c r="PGW13" s="140"/>
      <c r="PGX13" s="140"/>
      <c r="PGY13" s="140"/>
      <c r="PGZ13" s="140"/>
      <c r="PHA13" s="140"/>
      <c r="PHB13" s="140"/>
      <c r="PHC13" s="140"/>
      <c r="PHD13" s="140"/>
      <c r="PHE13" s="140"/>
      <c r="PHF13" s="140"/>
      <c r="PHG13" s="140"/>
      <c r="PHH13" s="140"/>
      <c r="PHI13" s="140"/>
      <c r="PHJ13" s="140"/>
      <c r="PHK13" s="140"/>
      <c r="PHL13" s="140"/>
      <c r="PHM13" s="140"/>
      <c r="PHN13" s="140"/>
      <c r="PHO13" s="140"/>
      <c r="PHP13" s="140"/>
      <c r="PHQ13" s="140"/>
      <c r="PHR13" s="140"/>
      <c r="PHS13" s="140"/>
      <c r="PHT13" s="140"/>
      <c r="PHU13" s="140"/>
      <c r="PHV13" s="140"/>
      <c r="PHW13" s="140"/>
      <c r="PII13" s="140"/>
      <c r="PIJ13" s="140"/>
      <c r="PIK13" s="140"/>
      <c r="PIL13" s="140"/>
      <c r="PIM13" s="140"/>
      <c r="PIN13" s="140"/>
      <c r="PIO13" s="140"/>
      <c r="PIP13" s="140"/>
      <c r="PIQ13" s="140"/>
      <c r="PIR13" s="140"/>
      <c r="PIS13" s="140"/>
      <c r="PIT13" s="140"/>
      <c r="PIU13" s="140"/>
      <c r="PIV13" s="140"/>
      <c r="PIW13" s="140"/>
      <c r="PIX13" s="140"/>
      <c r="PIY13" s="140"/>
      <c r="PIZ13" s="140"/>
      <c r="PJA13" s="140"/>
      <c r="PJB13" s="140"/>
      <c r="PJC13" s="140"/>
      <c r="PJD13" s="140"/>
      <c r="PJE13" s="140"/>
      <c r="PJF13" s="140"/>
      <c r="PJG13" s="140"/>
      <c r="PJH13" s="140"/>
      <c r="PJI13" s="140"/>
      <c r="PJJ13" s="140"/>
      <c r="PJK13" s="140"/>
      <c r="PJL13" s="140"/>
      <c r="PJM13" s="140"/>
      <c r="PJN13" s="140"/>
      <c r="PJO13" s="140"/>
      <c r="PJP13" s="140"/>
      <c r="PJQ13" s="140"/>
      <c r="PJR13" s="140"/>
      <c r="PJS13" s="140"/>
      <c r="PJT13" s="140"/>
      <c r="PJU13" s="140"/>
      <c r="PJV13" s="140"/>
      <c r="PJW13" s="140"/>
      <c r="PJX13" s="140"/>
      <c r="PJY13" s="140"/>
      <c r="PJZ13" s="140"/>
      <c r="PKA13" s="140"/>
      <c r="PKB13" s="140"/>
      <c r="PKC13" s="140"/>
      <c r="PKD13" s="140"/>
      <c r="PKE13" s="140"/>
      <c r="PKF13" s="140"/>
      <c r="PKG13" s="140"/>
      <c r="PKH13" s="140"/>
      <c r="PKI13" s="140"/>
      <c r="PKJ13" s="140"/>
      <c r="PKK13" s="140"/>
      <c r="PKL13" s="140"/>
      <c r="PKM13" s="140"/>
      <c r="PKN13" s="140"/>
      <c r="PKO13" s="140"/>
      <c r="PKP13" s="140"/>
      <c r="PKQ13" s="140"/>
      <c r="PKR13" s="140"/>
      <c r="PKS13" s="140"/>
      <c r="PKT13" s="140"/>
      <c r="PKU13" s="140"/>
      <c r="PKV13" s="140"/>
      <c r="PKW13" s="140"/>
      <c r="PKX13" s="140"/>
      <c r="PKY13" s="140"/>
      <c r="PKZ13" s="140"/>
      <c r="PLA13" s="140"/>
      <c r="PLB13" s="140"/>
      <c r="PLC13" s="140"/>
      <c r="PLD13" s="140"/>
      <c r="PLE13" s="140"/>
      <c r="PLF13" s="140"/>
      <c r="PLG13" s="140"/>
      <c r="PLH13" s="140"/>
      <c r="PLI13" s="140"/>
      <c r="PLJ13" s="140"/>
      <c r="PLK13" s="140"/>
      <c r="PLL13" s="140"/>
      <c r="PLM13" s="140"/>
      <c r="PLN13" s="140"/>
      <c r="PLO13" s="140"/>
      <c r="PLP13" s="140"/>
      <c r="PLQ13" s="140"/>
      <c r="PLR13" s="140"/>
      <c r="PLS13" s="140"/>
      <c r="PLT13" s="140"/>
      <c r="PLU13" s="140"/>
      <c r="PLV13" s="140"/>
      <c r="PLW13" s="140"/>
      <c r="PLX13" s="140"/>
      <c r="PLY13" s="140"/>
      <c r="PLZ13" s="140"/>
      <c r="PMA13" s="140"/>
      <c r="PMB13" s="140"/>
      <c r="PMC13" s="140"/>
      <c r="PMD13" s="140"/>
      <c r="PME13" s="140"/>
      <c r="PMF13" s="140"/>
      <c r="PMG13" s="140"/>
      <c r="PMH13" s="140"/>
      <c r="PMI13" s="140"/>
      <c r="PMJ13" s="140"/>
      <c r="PMK13" s="140"/>
      <c r="PML13" s="140"/>
      <c r="PMM13" s="140"/>
      <c r="PMN13" s="140"/>
      <c r="PMO13" s="140"/>
      <c r="PMP13" s="140"/>
      <c r="PMQ13" s="140"/>
      <c r="PMR13" s="140"/>
      <c r="PMS13" s="140"/>
      <c r="PMT13" s="140"/>
      <c r="PMU13" s="140"/>
      <c r="PMV13" s="140"/>
      <c r="PMW13" s="140"/>
      <c r="PMX13" s="140"/>
      <c r="PMY13" s="140"/>
      <c r="PMZ13" s="140"/>
      <c r="PNA13" s="140"/>
      <c r="PNB13" s="140"/>
      <c r="PNC13" s="140"/>
      <c r="PND13" s="140"/>
      <c r="PNE13" s="140"/>
      <c r="PNF13" s="140"/>
      <c r="PNG13" s="140"/>
      <c r="PNH13" s="140"/>
      <c r="PNI13" s="140"/>
      <c r="PNJ13" s="140"/>
      <c r="PNK13" s="140"/>
      <c r="PNL13" s="140"/>
      <c r="PNM13" s="140"/>
      <c r="PNN13" s="140"/>
      <c r="PNO13" s="140"/>
      <c r="PNP13" s="140"/>
      <c r="PNQ13" s="140"/>
      <c r="PNR13" s="140"/>
      <c r="PNS13" s="140"/>
      <c r="PNT13" s="140"/>
      <c r="PNU13" s="140"/>
      <c r="PNV13" s="140"/>
      <c r="PNW13" s="140"/>
      <c r="PNX13" s="140"/>
      <c r="PNY13" s="140"/>
      <c r="PNZ13" s="140"/>
      <c r="POA13" s="140"/>
      <c r="POB13" s="140"/>
      <c r="POC13" s="140"/>
      <c r="POD13" s="140"/>
      <c r="POE13" s="140"/>
      <c r="POF13" s="140"/>
      <c r="POG13" s="140"/>
      <c r="POH13" s="140"/>
      <c r="POI13" s="140"/>
      <c r="POJ13" s="140"/>
      <c r="POK13" s="140"/>
      <c r="POL13" s="140"/>
      <c r="POM13" s="140"/>
      <c r="PON13" s="140"/>
      <c r="POO13" s="140"/>
      <c r="POP13" s="140"/>
      <c r="POQ13" s="140"/>
      <c r="POR13" s="140"/>
      <c r="POS13" s="140"/>
      <c r="POT13" s="140"/>
      <c r="POU13" s="140"/>
      <c r="POV13" s="140"/>
      <c r="POW13" s="140"/>
      <c r="POX13" s="140"/>
      <c r="POY13" s="140"/>
      <c r="POZ13" s="140"/>
      <c r="PPA13" s="140"/>
      <c r="PPB13" s="140"/>
      <c r="PPC13" s="140"/>
      <c r="PPD13" s="140"/>
      <c r="PPE13" s="140"/>
      <c r="PPF13" s="140"/>
      <c r="PPG13" s="140"/>
      <c r="PPH13" s="140"/>
      <c r="PPI13" s="140"/>
      <c r="PPJ13" s="140"/>
      <c r="PPK13" s="140"/>
      <c r="PPL13" s="140"/>
      <c r="PPM13" s="140"/>
      <c r="PPN13" s="140"/>
      <c r="PPO13" s="140"/>
      <c r="PPP13" s="140"/>
      <c r="PPQ13" s="140"/>
      <c r="PPR13" s="140"/>
      <c r="PPS13" s="140"/>
      <c r="PPT13" s="140"/>
      <c r="PPU13" s="140"/>
      <c r="PPV13" s="140"/>
      <c r="PPW13" s="140"/>
      <c r="PPX13" s="140"/>
      <c r="PPY13" s="140"/>
      <c r="PPZ13" s="140"/>
      <c r="PQA13" s="140"/>
      <c r="PQB13" s="140"/>
      <c r="PQC13" s="140"/>
      <c r="PQD13" s="140"/>
      <c r="PQE13" s="140"/>
      <c r="PQF13" s="140"/>
      <c r="PQG13" s="140"/>
      <c r="PQH13" s="140"/>
      <c r="PQI13" s="140"/>
      <c r="PQJ13" s="140"/>
      <c r="PQK13" s="140"/>
      <c r="PQL13" s="140"/>
      <c r="PQM13" s="140"/>
      <c r="PQN13" s="140"/>
      <c r="PQO13" s="140"/>
      <c r="PQP13" s="140"/>
      <c r="PQQ13" s="140"/>
      <c r="PQR13" s="140"/>
      <c r="PQS13" s="140"/>
      <c r="PQT13" s="140"/>
      <c r="PQU13" s="140"/>
      <c r="PQV13" s="140"/>
      <c r="PQW13" s="140"/>
      <c r="PQX13" s="140"/>
      <c r="PQY13" s="140"/>
      <c r="PQZ13" s="140"/>
      <c r="PRA13" s="140"/>
      <c r="PRB13" s="140"/>
      <c r="PRC13" s="140"/>
      <c r="PRD13" s="140"/>
      <c r="PRE13" s="140"/>
      <c r="PRF13" s="140"/>
      <c r="PRG13" s="140"/>
      <c r="PRH13" s="140"/>
      <c r="PRI13" s="140"/>
      <c r="PRJ13" s="140"/>
      <c r="PRK13" s="140"/>
      <c r="PRL13" s="140"/>
      <c r="PRM13" s="140"/>
      <c r="PRN13" s="140"/>
      <c r="PRO13" s="140"/>
      <c r="PRP13" s="140"/>
      <c r="PRQ13" s="140"/>
      <c r="PRR13" s="140"/>
      <c r="PRS13" s="140"/>
      <c r="PSE13" s="140"/>
      <c r="PSF13" s="140"/>
      <c r="PSG13" s="140"/>
      <c r="PSH13" s="140"/>
      <c r="PSI13" s="140"/>
      <c r="PSJ13" s="140"/>
      <c r="PSK13" s="140"/>
      <c r="PSL13" s="140"/>
      <c r="PSM13" s="140"/>
      <c r="PSN13" s="140"/>
      <c r="PSO13" s="140"/>
      <c r="PSP13" s="140"/>
      <c r="PSQ13" s="140"/>
      <c r="PSR13" s="140"/>
      <c r="PSS13" s="140"/>
      <c r="PST13" s="140"/>
      <c r="PSU13" s="140"/>
      <c r="PSV13" s="140"/>
      <c r="PSW13" s="140"/>
      <c r="PSX13" s="140"/>
      <c r="PSY13" s="140"/>
      <c r="PSZ13" s="140"/>
      <c r="PTA13" s="140"/>
      <c r="PTB13" s="140"/>
      <c r="PTC13" s="140"/>
      <c r="PTD13" s="140"/>
      <c r="PTE13" s="140"/>
      <c r="PTF13" s="140"/>
      <c r="PTG13" s="140"/>
      <c r="PTH13" s="140"/>
      <c r="PTI13" s="140"/>
      <c r="PTJ13" s="140"/>
      <c r="PTK13" s="140"/>
      <c r="PTL13" s="140"/>
      <c r="PTM13" s="140"/>
      <c r="PTN13" s="140"/>
      <c r="PTO13" s="140"/>
      <c r="PTP13" s="140"/>
      <c r="PTQ13" s="140"/>
      <c r="PTR13" s="140"/>
      <c r="PTS13" s="140"/>
      <c r="PTT13" s="140"/>
      <c r="PTU13" s="140"/>
      <c r="PTV13" s="140"/>
      <c r="PTW13" s="140"/>
      <c r="PTX13" s="140"/>
      <c r="PTY13" s="140"/>
      <c r="PTZ13" s="140"/>
      <c r="PUA13" s="140"/>
      <c r="PUB13" s="140"/>
      <c r="PUC13" s="140"/>
      <c r="PUD13" s="140"/>
      <c r="PUE13" s="140"/>
      <c r="PUF13" s="140"/>
      <c r="PUG13" s="140"/>
      <c r="PUH13" s="140"/>
      <c r="PUI13" s="140"/>
      <c r="PUJ13" s="140"/>
      <c r="PUK13" s="140"/>
      <c r="PUL13" s="140"/>
      <c r="PUM13" s="140"/>
      <c r="PUN13" s="140"/>
      <c r="PUO13" s="140"/>
      <c r="PUP13" s="140"/>
      <c r="PUQ13" s="140"/>
      <c r="PUR13" s="140"/>
      <c r="PUS13" s="140"/>
      <c r="PUT13" s="140"/>
      <c r="PUU13" s="140"/>
      <c r="PUV13" s="140"/>
      <c r="PUW13" s="140"/>
      <c r="PUX13" s="140"/>
      <c r="PUY13" s="140"/>
      <c r="PUZ13" s="140"/>
      <c r="PVA13" s="140"/>
      <c r="PVB13" s="140"/>
      <c r="PVC13" s="140"/>
      <c r="PVD13" s="140"/>
      <c r="PVE13" s="140"/>
      <c r="PVF13" s="140"/>
      <c r="PVG13" s="140"/>
      <c r="PVH13" s="140"/>
      <c r="PVI13" s="140"/>
      <c r="PVJ13" s="140"/>
      <c r="PVK13" s="140"/>
      <c r="PVL13" s="140"/>
      <c r="PVM13" s="140"/>
      <c r="PVN13" s="140"/>
      <c r="PVO13" s="140"/>
      <c r="PVP13" s="140"/>
      <c r="PVQ13" s="140"/>
      <c r="PVR13" s="140"/>
      <c r="PVS13" s="140"/>
      <c r="PVT13" s="140"/>
      <c r="PVU13" s="140"/>
      <c r="PVV13" s="140"/>
      <c r="PVW13" s="140"/>
      <c r="PVX13" s="140"/>
      <c r="PVY13" s="140"/>
      <c r="PVZ13" s="140"/>
      <c r="PWA13" s="140"/>
      <c r="PWB13" s="140"/>
      <c r="PWC13" s="140"/>
      <c r="PWD13" s="140"/>
      <c r="PWE13" s="140"/>
      <c r="PWF13" s="140"/>
      <c r="PWG13" s="140"/>
      <c r="PWH13" s="140"/>
      <c r="PWI13" s="140"/>
      <c r="PWJ13" s="140"/>
      <c r="PWK13" s="140"/>
      <c r="PWL13" s="140"/>
      <c r="PWM13" s="140"/>
      <c r="PWN13" s="140"/>
      <c r="PWO13" s="140"/>
      <c r="PWP13" s="140"/>
      <c r="PWQ13" s="140"/>
      <c r="PWR13" s="140"/>
      <c r="PWS13" s="140"/>
      <c r="PWT13" s="140"/>
      <c r="PWU13" s="140"/>
      <c r="PWV13" s="140"/>
      <c r="PWW13" s="140"/>
      <c r="PWX13" s="140"/>
      <c r="PWY13" s="140"/>
      <c r="PWZ13" s="140"/>
      <c r="PXA13" s="140"/>
      <c r="PXB13" s="140"/>
      <c r="PXC13" s="140"/>
      <c r="PXD13" s="140"/>
      <c r="PXE13" s="140"/>
      <c r="PXF13" s="140"/>
      <c r="PXG13" s="140"/>
      <c r="PXH13" s="140"/>
      <c r="PXI13" s="140"/>
      <c r="PXJ13" s="140"/>
      <c r="PXK13" s="140"/>
      <c r="PXL13" s="140"/>
      <c r="PXM13" s="140"/>
      <c r="PXN13" s="140"/>
      <c r="PXO13" s="140"/>
      <c r="PXP13" s="140"/>
      <c r="PXQ13" s="140"/>
      <c r="PXR13" s="140"/>
      <c r="PXS13" s="140"/>
      <c r="PXT13" s="140"/>
      <c r="PXU13" s="140"/>
      <c r="PXV13" s="140"/>
      <c r="PXW13" s="140"/>
      <c r="PXX13" s="140"/>
      <c r="PXY13" s="140"/>
      <c r="PXZ13" s="140"/>
      <c r="PYA13" s="140"/>
      <c r="PYB13" s="140"/>
      <c r="PYC13" s="140"/>
      <c r="PYD13" s="140"/>
      <c r="PYE13" s="140"/>
      <c r="PYF13" s="140"/>
      <c r="PYG13" s="140"/>
      <c r="PYH13" s="140"/>
      <c r="PYI13" s="140"/>
      <c r="PYJ13" s="140"/>
      <c r="PYK13" s="140"/>
      <c r="PYL13" s="140"/>
      <c r="PYM13" s="140"/>
      <c r="PYN13" s="140"/>
      <c r="PYO13" s="140"/>
      <c r="PYP13" s="140"/>
      <c r="PYQ13" s="140"/>
      <c r="PYR13" s="140"/>
      <c r="PYS13" s="140"/>
      <c r="PYT13" s="140"/>
      <c r="PYU13" s="140"/>
      <c r="PYV13" s="140"/>
      <c r="PYW13" s="140"/>
      <c r="PYX13" s="140"/>
      <c r="PYY13" s="140"/>
      <c r="PYZ13" s="140"/>
      <c r="PZA13" s="140"/>
      <c r="PZB13" s="140"/>
      <c r="PZC13" s="140"/>
      <c r="PZD13" s="140"/>
      <c r="PZE13" s="140"/>
      <c r="PZF13" s="140"/>
      <c r="PZG13" s="140"/>
      <c r="PZH13" s="140"/>
      <c r="PZI13" s="140"/>
      <c r="PZJ13" s="140"/>
      <c r="PZK13" s="140"/>
      <c r="PZL13" s="140"/>
      <c r="PZM13" s="140"/>
      <c r="PZN13" s="140"/>
      <c r="PZO13" s="140"/>
      <c r="PZP13" s="140"/>
      <c r="PZQ13" s="140"/>
      <c r="PZR13" s="140"/>
      <c r="PZS13" s="140"/>
      <c r="PZT13" s="140"/>
      <c r="PZU13" s="140"/>
      <c r="PZV13" s="140"/>
      <c r="PZW13" s="140"/>
      <c r="PZX13" s="140"/>
      <c r="PZY13" s="140"/>
      <c r="PZZ13" s="140"/>
      <c r="QAA13" s="140"/>
      <c r="QAB13" s="140"/>
      <c r="QAC13" s="140"/>
      <c r="QAD13" s="140"/>
      <c r="QAE13" s="140"/>
      <c r="QAF13" s="140"/>
      <c r="QAG13" s="140"/>
      <c r="QAH13" s="140"/>
      <c r="QAI13" s="140"/>
      <c r="QAJ13" s="140"/>
      <c r="QAK13" s="140"/>
      <c r="QAL13" s="140"/>
      <c r="QAM13" s="140"/>
      <c r="QAN13" s="140"/>
      <c r="QAO13" s="140"/>
      <c r="QAP13" s="140"/>
      <c r="QAQ13" s="140"/>
      <c r="QAR13" s="140"/>
      <c r="QAS13" s="140"/>
      <c r="QAT13" s="140"/>
      <c r="QAU13" s="140"/>
      <c r="QAV13" s="140"/>
      <c r="QAW13" s="140"/>
      <c r="QAX13" s="140"/>
      <c r="QAY13" s="140"/>
      <c r="QAZ13" s="140"/>
      <c r="QBA13" s="140"/>
      <c r="QBB13" s="140"/>
      <c r="QBC13" s="140"/>
      <c r="QBD13" s="140"/>
      <c r="QBE13" s="140"/>
      <c r="QBF13" s="140"/>
      <c r="QBG13" s="140"/>
      <c r="QBH13" s="140"/>
      <c r="QBI13" s="140"/>
      <c r="QBJ13" s="140"/>
      <c r="QBK13" s="140"/>
      <c r="QBL13" s="140"/>
      <c r="QBM13" s="140"/>
      <c r="QBN13" s="140"/>
      <c r="QBO13" s="140"/>
      <c r="QCA13" s="140"/>
      <c r="QCB13" s="140"/>
      <c r="QCC13" s="140"/>
      <c r="QCD13" s="140"/>
      <c r="QCE13" s="140"/>
      <c r="QCF13" s="140"/>
      <c r="QCG13" s="140"/>
      <c r="QCH13" s="140"/>
      <c r="QCI13" s="140"/>
      <c r="QCJ13" s="140"/>
      <c r="QCK13" s="140"/>
      <c r="QCL13" s="140"/>
      <c r="QCM13" s="140"/>
      <c r="QCN13" s="140"/>
      <c r="QCO13" s="140"/>
      <c r="QCP13" s="140"/>
      <c r="QCQ13" s="140"/>
      <c r="QCR13" s="140"/>
      <c r="QCS13" s="140"/>
      <c r="QCT13" s="140"/>
      <c r="QCU13" s="140"/>
      <c r="QCV13" s="140"/>
      <c r="QCW13" s="140"/>
      <c r="QCX13" s="140"/>
      <c r="QCY13" s="140"/>
      <c r="QCZ13" s="140"/>
      <c r="QDA13" s="140"/>
      <c r="QDB13" s="140"/>
      <c r="QDC13" s="140"/>
      <c r="QDD13" s="140"/>
      <c r="QDE13" s="140"/>
      <c r="QDF13" s="140"/>
      <c r="QDG13" s="140"/>
      <c r="QDH13" s="140"/>
      <c r="QDI13" s="140"/>
      <c r="QDJ13" s="140"/>
      <c r="QDK13" s="140"/>
      <c r="QDL13" s="140"/>
      <c r="QDM13" s="140"/>
      <c r="QDN13" s="140"/>
      <c r="QDO13" s="140"/>
      <c r="QDP13" s="140"/>
      <c r="QDQ13" s="140"/>
      <c r="QDR13" s="140"/>
      <c r="QDS13" s="140"/>
      <c r="QDT13" s="140"/>
      <c r="QDU13" s="140"/>
      <c r="QDV13" s="140"/>
      <c r="QDW13" s="140"/>
      <c r="QDX13" s="140"/>
      <c r="QDY13" s="140"/>
      <c r="QDZ13" s="140"/>
      <c r="QEA13" s="140"/>
      <c r="QEB13" s="140"/>
      <c r="QEC13" s="140"/>
      <c r="QED13" s="140"/>
      <c r="QEE13" s="140"/>
      <c r="QEF13" s="140"/>
      <c r="QEG13" s="140"/>
      <c r="QEH13" s="140"/>
      <c r="QEI13" s="140"/>
      <c r="QEJ13" s="140"/>
      <c r="QEK13" s="140"/>
      <c r="QEL13" s="140"/>
      <c r="QEM13" s="140"/>
      <c r="QEN13" s="140"/>
      <c r="QEO13" s="140"/>
      <c r="QEP13" s="140"/>
      <c r="QEQ13" s="140"/>
      <c r="QER13" s="140"/>
      <c r="QES13" s="140"/>
      <c r="QET13" s="140"/>
      <c r="QEU13" s="140"/>
      <c r="QEV13" s="140"/>
      <c r="QEW13" s="140"/>
      <c r="QEX13" s="140"/>
      <c r="QEY13" s="140"/>
      <c r="QEZ13" s="140"/>
      <c r="QFA13" s="140"/>
      <c r="QFB13" s="140"/>
      <c r="QFC13" s="140"/>
      <c r="QFD13" s="140"/>
      <c r="QFE13" s="140"/>
      <c r="QFF13" s="140"/>
      <c r="QFG13" s="140"/>
      <c r="QFH13" s="140"/>
      <c r="QFI13" s="140"/>
      <c r="QFJ13" s="140"/>
      <c r="QFK13" s="140"/>
      <c r="QFL13" s="140"/>
      <c r="QFM13" s="140"/>
      <c r="QFN13" s="140"/>
      <c r="QFO13" s="140"/>
      <c r="QFP13" s="140"/>
      <c r="QFQ13" s="140"/>
      <c r="QFR13" s="140"/>
      <c r="QFS13" s="140"/>
      <c r="QFT13" s="140"/>
      <c r="QFU13" s="140"/>
      <c r="QFV13" s="140"/>
      <c r="QFW13" s="140"/>
      <c r="QFX13" s="140"/>
      <c r="QFY13" s="140"/>
      <c r="QFZ13" s="140"/>
      <c r="QGA13" s="140"/>
      <c r="QGB13" s="140"/>
      <c r="QGC13" s="140"/>
      <c r="QGD13" s="140"/>
      <c r="QGE13" s="140"/>
      <c r="QGF13" s="140"/>
      <c r="QGG13" s="140"/>
      <c r="QGH13" s="140"/>
      <c r="QGI13" s="140"/>
      <c r="QGJ13" s="140"/>
      <c r="QGK13" s="140"/>
      <c r="QGL13" s="140"/>
      <c r="QGM13" s="140"/>
      <c r="QGN13" s="140"/>
      <c r="QGO13" s="140"/>
      <c r="QGP13" s="140"/>
      <c r="QGQ13" s="140"/>
      <c r="QGR13" s="140"/>
      <c r="QGS13" s="140"/>
      <c r="QGT13" s="140"/>
      <c r="QGU13" s="140"/>
      <c r="QGV13" s="140"/>
      <c r="QGW13" s="140"/>
      <c r="QGX13" s="140"/>
      <c r="QGY13" s="140"/>
      <c r="QGZ13" s="140"/>
      <c r="QHA13" s="140"/>
      <c r="QHB13" s="140"/>
      <c r="QHC13" s="140"/>
      <c r="QHD13" s="140"/>
      <c r="QHE13" s="140"/>
      <c r="QHF13" s="140"/>
      <c r="QHG13" s="140"/>
      <c r="QHH13" s="140"/>
      <c r="QHI13" s="140"/>
      <c r="QHJ13" s="140"/>
      <c r="QHK13" s="140"/>
      <c r="QHL13" s="140"/>
      <c r="QHM13" s="140"/>
      <c r="QHN13" s="140"/>
      <c r="QHO13" s="140"/>
      <c r="QHP13" s="140"/>
      <c r="QHQ13" s="140"/>
      <c r="QHR13" s="140"/>
      <c r="QHS13" s="140"/>
      <c r="QHT13" s="140"/>
      <c r="QHU13" s="140"/>
      <c r="QHV13" s="140"/>
      <c r="QHW13" s="140"/>
      <c r="QHX13" s="140"/>
      <c r="QHY13" s="140"/>
      <c r="QHZ13" s="140"/>
      <c r="QIA13" s="140"/>
      <c r="QIB13" s="140"/>
      <c r="QIC13" s="140"/>
      <c r="QID13" s="140"/>
      <c r="QIE13" s="140"/>
      <c r="QIF13" s="140"/>
      <c r="QIG13" s="140"/>
      <c r="QIH13" s="140"/>
      <c r="QII13" s="140"/>
      <c r="QIJ13" s="140"/>
      <c r="QIK13" s="140"/>
      <c r="QIL13" s="140"/>
      <c r="QIM13" s="140"/>
      <c r="QIN13" s="140"/>
      <c r="QIO13" s="140"/>
      <c r="QIP13" s="140"/>
      <c r="QIQ13" s="140"/>
      <c r="QIR13" s="140"/>
      <c r="QIS13" s="140"/>
      <c r="QIT13" s="140"/>
      <c r="QIU13" s="140"/>
      <c r="QIV13" s="140"/>
      <c r="QIW13" s="140"/>
      <c r="QIX13" s="140"/>
      <c r="QIY13" s="140"/>
      <c r="QIZ13" s="140"/>
      <c r="QJA13" s="140"/>
      <c r="QJB13" s="140"/>
      <c r="QJC13" s="140"/>
      <c r="QJD13" s="140"/>
      <c r="QJE13" s="140"/>
      <c r="QJF13" s="140"/>
      <c r="QJG13" s="140"/>
      <c r="QJH13" s="140"/>
      <c r="QJI13" s="140"/>
      <c r="QJJ13" s="140"/>
      <c r="QJK13" s="140"/>
      <c r="QJL13" s="140"/>
      <c r="QJM13" s="140"/>
      <c r="QJN13" s="140"/>
      <c r="QJO13" s="140"/>
      <c r="QJP13" s="140"/>
      <c r="QJQ13" s="140"/>
      <c r="QJR13" s="140"/>
      <c r="QJS13" s="140"/>
      <c r="QJT13" s="140"/>
      <c r="QJU13" s="140"/>
      <c r="QJV13" s="140"/>
      <c r="QJW13" s="140"/>
      <c r="QJX13" s="140"/>
      <c r="QJY13" s="140"/>
      <c r="QJZ13" s="140"/>
      <c r="QKA13" s="140"/>
      <c r="QKB13" s="140"/>
      <c r="QKC13" s="140"/>
      <c r="QKD13" s="140"/>
      <c r="QKE13" s="140"/>
      <c r="QKF13" s="140"/>
      <c r="QKG13" s="140"/>
      <c r="QKH13" s="140"/>
      <c r="QKI13" s="140"/>
      <c r="QKJ13" s="140"/>
      <c r="QKK13" s="140"/>
      <c r="QKL13" s="140"/>
      <c r="QKM13" s="140"/>
      <c r="QKN13" s="140"/>
      <c r="QKO13" s="140"/>
      <c r="QKP13" s="140"/>
      <c r="QKQ13" s="140"/>
      <c r="QKR13" s="140"/>
      <c r="QKS13" s="140"/>
      <c r="QKT13" s="140"/>
      <c r="QKU13" s="140"/>
      <c r="QKV13" s="140"/>
      <c r="QKW13" s="140"/>
      <c r="QKX13" s="140"/>
      <c r="QKY13" s="140"/>
      <c r="QKZ13" s="140"/>
      <c r="QLA13" s="140"/>
      <c r="QLB13" s="140"/>
      <c r="QLC13" s="140"/>
      <c r="QLD13" s="140"/>
      <c r="QLE13" s="140"/>
      <c r="QLF13" s="140"/>
      <c r="QLG13" s="140"/>
      <c r="QLH13" s="140"/>
      <c r="QLI13" s="140"/>
      <c r="QLJ13" s="140"/>
      <c r="QLK13" s="140"/>
      <c r="QLW13" s="140"/>
      <c r="QLX13" s="140"/>
      <c r="QLY13" s="140"/>
      <c r="QLZ13" s="140"/>
      <c r="QMA13" s="140"/>
      <c r="QMB13" s="140"/>
      <c r="QMC13" s="140"/>
      <c r="QMD13" s="140"/>
      <c r="QME13" s="140"/>
      <c r="QMF13" s="140"/>
      <c r="QMG13" s="140"/>
      <c r="QMH13" s="140"/>
      <c r="QMI13" s="140"/>
      <c r="QMJ13" s="140"/>
      <c r="QMK13" s="140"/>
      <c r="QML13" s="140"/>
      <c r="QMM13" s="140"/>
      <c r="QMN13" s="140"/>
      <c r="QMO13" s="140"/>
      <c r="QMP13" s="140"/>
      <c r="QMQ13" s="140"/>
      <c r="QMR13" s="140"/>
      <c r="QMS13" s="140"/>
      <c r="QMT13" s="140"/>
      <c r="QMU13" s="140"/>
      <c r="QMV13" s="140"/>
      <c r="QMW13" s="140"/>
      <c r="QMX13" s="140"/>
      <c r="QMY13" s="140"/>
      <c r="QMZ13" s="140"/>
      <c r="QNA13" s="140"/>
      <c r="QNB13" s="140"/>
      <c r="QNC13" s="140"/>
      <c r="QND13" s="140"/>
      <c r="QNE13" s="140"/>
      <c r="QNF13" s="140"/>
      <c r="QNG13" s="140"/>
      <c r="QNH13" s="140"/>
      <c r="QNI13" s="140"/>
      <c r="QNJ13" s="140"/>
      <c r="QNK13" s="140"/>
      <c r="QNL13" s="140"/>
      <c r="QNM13" s="140"/>
      <c r="QNN13" s="140"/>
      <c r="QNO13" s="140"/>
      <c r="QNP13" s="140"/>
      <c r="QNQ13" s="140"/>
      <c r="QNR13" s="140"/>
      <c r="QNS13" s="140"/>
      <c r="QNT13" s="140"/>
      <c r="QNU13" s="140"/>
      <c r="QNV13" s="140"/>
      <c r="QNW13" s="140"/>
      <c r="QNX13" s="140"/>
      <c r="QNY13" s="140"/>
      <c r="QNZ13" s="140"/>
      <c r="QOA13" s="140"/>
      <c r="QOB13" s="140"/>
      <c r="QOC13" s="140"/>
      <c r="QOD13" s="140"/>
      <c r="QOE13" s="140"/>
      <c r="QOF13" s="140"/>
      <c r="QOG13" s="140"/>
      <c r="QOH13" s="140"/>
      <c r="QOI13" s="140"/>
      <c r="QOJ13" s="140"/>
      <c r="QOK13" s="140"/>
      <c r="QOL13" s="140"/>
      <c r="QOM13" s="140"/>
      <c r="QON13" s="140"/>
      <c r="QOO13" s="140"/>
      <c r="QOP13" s="140"/>
      <c r="QOQ13" s="140"/>
      <c r="QOR13" s="140"/>
      <c r="QOS13" s="140"/>
      <c r="QOT13" s="140"/>
      <c r="QOU13" s="140"/>
      <c r="QOV13" s="140"/>
      <c r="QOW13" s="140"/>
      <c r="QOX13" s="140"/>
      <c r="QOY13" s="140"/>
      <c r="QOZ13" s="140"/>
      <c r="QPA13" s="140"/>
      <c r="QPB13" s="140"/>
      <c r="QPC13" s="140"/>
      <c r="QPD13" s="140"/>
      <c r="QPE13" s="140"/>
      <c r="QPF13" s="140"/>
      <c r="QPG13" s="140"/>
      <c r="QPH13" s="140"/>
      <c r="QPI13" s="140"/>
      <c r="QPJ13" s="140"/>
      <c r="QPK13" s="140"/>
      <c r="QPL13" s="140"/>
      <c r="QPM13" s="140"/>
      <c r="QPN13" s="140"/>
      <c r="QPO13" s="140"/>
      <c r="QPP13" s="140"/>
      <c r="QPQ13" s="140"/>
      <c r="QPR13" s="140"/>
      <c r="QPS13" s="140"/>
      <c r="QPT13" s="140"/>
      <c r="QPU13" s="140"/>
      <c r="QPV13" s="140"/>
      <c r="QPW13" s="140"/>
      <c r="QPX13" s="140"/>
      <c r="QPY13" s="140"/>
      <c r="QPZ13" s="140"/>
      <c r="QQA13" s="140"/>
      <c r="QQB13" s="140"/>
      <c r="QQC13" s="140"/>
      <c r="QQD13" s="140"/>
      <c r="QQE13" s="140"/>
      <c r="QQF13" s="140"/>
      <c r="QQG13" s="140"/>
      <c r="QQH13" s="140"/>
      <c r="QQI13" s="140"/>
      <c r="QQJ13" s="140"/>
      <c r="QQK13" s="140"/>
      <c r="QQL13" s="140"/>
      <c r="QQM13" s="140"/>
      <c r="QQN13" s="140"/>
      <c r="QQO13" s="140"/>
      <c r="QQP13" s="140"/>
      <c r="QQQ13" s="140"/>
      <c r="QQR13" s="140"/>
      <c r="QQS13" s="140"/>
      <c r="QQT13" s="140"/>
      <c r="QQU13" s="140"/>
      <c r="QQV13" s="140"/>
      <c r="QQW13" s="140"/>
      <c r="QQX13" s="140"/>
      <c r="QQY13" s="140"/>
      <c r="QQZ13" s="140"/>
      <c r="QRA13" s="140"/>
      <c r="QRB13" s="140"/>
      <c r="QRC13" s="140"/>
      <c r="QRD13" s="140"/>
      <c r="QRE13" s="140"/>
      <c r="QRF13" s="140"/>
      <c r="QRG13" s="140"/>
      <c r="QRH13" s="140"/>
      <c r="QRI13" s="140"/>
      <c r="QRJ13" s="140"/>
      <c r="QRK13" s="140"/>
      <c r="QRL13" s="140"/>
      <c r="QRM13" s="140"/>
      <c r="QRN13" s="140"/>
      <c r="QRO13" s="140"/>
      <c r="QRP13" s="140"/>
      <c r="QRQ13" s="140"/>
      <c r="QRR13" s="140"/>
      <c r="QRS13" s="140"/>
      <c r="QRT13" s="140"/>
      <c r="QRU13" s="140"/>
      <c r="QRV13" s="140"/>
      <c r="QRW13" s="140"/>
      <c r="QRX13" s="140"/>
      <c r="QRY13" s="140"/>
      <c r="QRZ13" s="140"/>
      <c r="QSA13" s="140"/>
      <c r="QSB13" s="140"/>
      <c r="QSC13" s="140"/>
      <c r="QSD13" s="140"/>
      <c r="QSE13" s="140"/>
      <c r="QSF13" s="140"/>
      <c r="QSG13" s="140"/>
      <c r="QSH13" s="140"/>
      <c r="QSI13" s="140"/>
      <c r="QSJ13" s="140"/>
      <c r="QSK13" s="140"/>
      <c r="QSL13" s="140"/>
      <c r="QSM13" s="140"/>
      <c r="QSN13" s="140"/>
      <c r="QSO13" s="140"/>
      <c r="QSP13" s="140"/>
      <c r="QSQ13" s="140"/>
      <c r="QSR13" s="140"/>
      <c r="QSS13" s="140"/>
      <c r="QST13" s="140"/>
      <c r="QSU13" s="140"/>
      <c r="QSV13" s="140"/>
      <c r="QSW13" s="140"/>
      <c r="QSX13" s="140"/>
      <c r="QSY13" s="140"/>
      <c r="QSZ13" s="140"/>
      <c r="QTA13" s="140"/>
      <c r="QTB13" s="140"/>
      <c r="QTC13" s="140"/>
      <c r="QTD13" s="140"/>
      <c r="QTE13" s="140"/>
      <c r="QTF13" s="140"/>
      <c r="QTG13" s="140"/>
      <c r="QTH13" s="140"/>
      <c r="QTI13" s="140"/>
      <c r="QTJ13" s="140"/>
      <c r="QTK13" s="140"/>
      <c r="QTL13" s="140"/>
      <c r="QTM13" s="140"/>
      <c r="QTN13" s="140"/>
      <c r="QTO13" s="140"/>
      <c r="QTP13" s="140"/>
      <c r="QTQ13" s="140"/>
      <c r="QTR13" s="140"/>
      <c r="QTS13" s="140"/>
      <c r="QTT13" s="140"/>
      <c r="QTU13" s="140"/>
      <c r="QTV13" s="140"/>
      <c r="QTW13" s="140"/>
      <c r="QTX13" s="140"/>
      <c r="QTY13" s="140"/>
      <c r="QTZ13" s="140"/>
      <c r="QUA13" s="140"/>
      <c r="QUB13" s="140"/>
      <c r="QUC13" s="140"/>
      <c r="QUD13" s="140"/>
      <c r="QUE13" s="140"/>
      <c r="QUF13" s="140"/>
      <c r="QUG13" s="140"/>
      <c r="QUH13" s="140"/>
      <c r="QUI13" s="140"/>
      <c r="QUJ13" s="140"/>
      <c r="QUK13" s="140"/>
      <c r="QUL13" s="140"/>
      <c r="QUM13" s="140"/>
      <c r="QUN13" s="140"/>
      <c r="QUO13" s="140"/>
      <c r="QUP13" s="140"/>
      <c r="QUQ13" s="140"/>
      <c r="QUR13" s="140"/>
      <c r="QUS13" s="140"/>
      <c r="QUT13" s="140"/>
      <c r="QUU13" s="140"/>
      <c r="QUV13" s="140"/>
      <c r="QUW13" s="140"/>
      <c r="QUX13" s="140"/>
      <c r="QUY13" s="140"/>
      <c r="QUZ13" s="140"/>
      <c r="QVA13" s="140"/>
      <c r="QVB13" s="140"/>
      <c r="QVC13" s="140"/>
      <c r="QVD13" s="140"/>
      <c r="QVE13" s="140"/>
      <c r="QVF13" s="140"/>
      <c r="QVG13" s="140"/>
      <c r="QVS13" s="140"/>
      <c r="QVT13" s="140"/>
      <c r="QVU13" s="140"/>
      <c r="QVV13" s="140"/>
      <c r="QVW13" s="140"/>
      <c r="QVX13" s="140"/>
      <c r="QVY13" s="140"/>
      <c r="QVZ13" s="140"/>
      <c r="QWA13" s="140"/>
      <c r="QWB13" s="140"/>
      <c r="QWC13" s="140"/>
      <c r="QWD13" s="140"/>
      <c r="QWE13" s="140"/>
      <c r="QWF13" s="140"/>
      <c r="QWG13" s="140"/>
      <c r="QWH13" s="140"/>
      <c r="QWI13" s="140"/>
      <c r="QWJ13" s="140"/>
      <c r="QWK13" s="140"/>
      <c r="QWL13" s="140"/>
      <c r="QWM13" s="140"/>
      <c r="QWN13" s="140"/>
      <c r="QWO13" s="140"/>
      <c r="QWP13" s="140"/>
      <c r="QWQ13" s="140"/>
      <c r="QWR13" s="140"/>
      <c r="QWS13" s="140"/>
      <c r="QWT13" s="140"/>
      <c r="QWU13" s="140"/>
      <c r="QWV13" s="140"/>
      <c r="QWW13" s="140"/>
      <c r="QWX13" s="140"/>
      <c r="QWY13" s="140"/>
      <c r="QWZ13" s="140"/>
      <c r="QXA13" s="140"/>
      <c r="QXB13" s="140"/>
      <c r="QXC13" s="140"/>
      <c r="QXD13" s="140"/>
      <c r="QXE13" s="140"/>
      <c r="QXF13" s="140"/>
      <c r="QXG13" s="140"/>
      <c r="QXH13" s="140"/>
      <c r="QXI13" s="140"/>
      <c r="QXJ13" s="140"/>
      <c r="QXK13" s="140"/>
      <c r="QXL13" s="140"/>
      <c r="QXM13" s="140"/>
      <c r="QXN13" s="140"/>
      <c r="QXO13" s="140"/>
      <c r="QXP13" s="140"/>
      <c r="QXQ13" s="140"/>
      <c r="QXR13" s="140"/>
      <c r="QXS13" s="140"/>
      <c r="QXT13" s="140"/>
      <c r="QXU13" s="140"/>
      <c r="QXV13" s="140"/>
      <c r="QXW13" s="140"/>
      <c r="QXX13" s="140"/>
      <c r="QXY13" s="140"/>
      <c r="QXZ13" s="140"/>
      <c r="QYA13" s="140"/>
      <c r="QYB13" s="140"/>
      <c r="QYC13" s="140"/>
      <c r="QYD13" s="140"/>
      <c r="QYE13" s="140"/>
      <c r="QYF13" s="140"/>
      <c r="QYG13" s="140"/>
      <c r="QYH13" s="140"/>
      <c r="QYI13" s="140"/>
      <c r="QYJ13" s="140"/>
      <c r="QYK13" s="140"/>
      <c r="QYL13" s="140"/>
      <c r="QYM13" s="140"/>
      <c r="QYN13" s="140"/>
      <c r="QYO13" s="140"/>
      <c r="QYP13" s="140"/>
      <c r="QYQ13" s="140"/>
      <c r="QYR13" s="140"/>
      <c r="QYS13" s="140"/>
      <c r="QYT13" s="140"/>
      <c r="QYU13" s="140"/>
      <c r="QYV13" s="140"/>
      <c r="QYW13" s="140"/>
      <c r="QYX13" s="140"/>
      <c r="QYY13" s="140"/>
      <c r="QYZ13" s="140"/>
      <c r="QZA13" s="140"/>
      <c r="QZB13" s="140"/>
      <c r="QZC13" s="140"/>
      <c r="QZD13" s="140"/>
      <c r="QZE13" s="140"/>
      <c r="QZF13" s="140"/>
      <c r="QZG13" s="140"/>
      <c r="QZH13" s="140"/>
      <c r="QZI13" s="140"/>
      <c r="QZJ13" s="140"/>
      <c r="QZK13" s="140"/>
      <c r="QZL13" s="140"/>
      <c r="QZM13" s="140"/>
      <c r="QZN13" s="140"/>
      <c r="QZO13" s="140"/>
      <c r="QZP13" s="140"/>
      <c r="QZQ13" s="140"/>
      <c r="QZR13" s="140"/>
      <c r="QZS13" s="140"/>
      <c r="QZT13" s="140"/>
      <c r="QZU13" s="140"/>
      <c r="QZV13" s="140"/>
      <c r="QZW13" s="140"/>
      <c r="QZX13" s="140"/>
      <c r="QZY13" s="140"/>
      <c r="QZZ13" s="140"/>
      <c r="RAA13" s="140"/>
      <c r="RAB13" s="140"/>
      <c r="RAC13" s="140"/>
      <c r="RAD13" s="140"/>
      <c r="RAE13" s="140"/>
      <c r="RAF13" s="140"/>
      <c r="RAG13" s="140"/>
      <c r="RAH13" s="140"/>
      <c r="RAI13" s="140"/>
      <c r="RAJ13" s="140"/>
      <c r="RAK13" s="140"/>
      <c r="RAL13" s="140"/>
      <c r="RAM13" s="140"/>
      <c r="RAN13" s="140"/>
      <c r="RAO13" s="140"/>
      <c r="RAP13" s="140"/>
      <c r="RAQ13" s="140"/>
      <c r="RAR13" s="140"/>
      <c r="RAS13" s="140"/>
      <c r="RAT13" s="140"/>
      <c r="RAU13" s="140"/>
      <c r="RAV13" s="140"/>
      <c r="RAW13" s="140"/>
      <c r="RAX13" s="140"/>
      <c r="RAY13" s="140"/>
      <c r="RAZ13" s="140"/>
      <c r="RBA13" s="140"/>
      <c r="RBB13" s="140"/>
      <c r="RBC13" s="140"/>
      <c r="RBD13" s="140"/>
      <c r="RBE13" s="140"/>
      <c r="RBF13" s="140"/>
      <c r="RBG13" s="140"/>
      <c r="RBH13" s="140"/>
      <c r="RBI13" s="140"/>
      <c r="RBJ13" s="140"/>
      <c r="RBK13" s="140"/>
      <c r="RBL13" s="140"/>
      <c r="RBM13" s="140"/>
      <c r="RBN13" s="140"/>
      <c r="RBO13" s="140"/>
      <c r="RBP13" s="140"/>
      <c r="RBQ13" s="140"/>
      <c r="RBR13" s="140"/>
      <c r="RBS13" s="140"/>
      <c r="RBT13" s="140"/>
      <c r="RBU13" s="140"/>
      <c r="RBV13" s="140"/>
      <c r="RBW13" s="140"/>
      <c r="RBX13" s="140"/>
      <c r="RBY13" s="140"/>
      <c r="RBZ13" s="140"/>
      <c r="RCA13" s="140"/>
      <c r="RCB13" s="140"/>
      <c r="RCC13" s="140"/>
      <c r="RCD13" s="140"/>
      <c r="RCE13" s="140"/>
      <c r="RCF13" s="140"/>
      <c r="RCG13" s="140"/>
      <c r="RCH13" s="140"/>
      <c r="RCI13" s="140"/>
      <c r="RCJ13" s="140"/>
      <c r="RCK13" s="140"/>
      <c r="RCL13" s="140"/>
      <c r="RCM13" s="140"/>
      <c r="RCN13" s="140"/>
      <c r="RCO13" s="140"/>
      <c r="RCP13" s="140"/>
      <c r="RCQ13" s="140"/>
      <c r="RCR13" s="140"/>
      <c r="RCS13" s="140"/>
      <c r="RCT13" s="140"/>
      <c r="RCU13" s="140"/>
      <c r="RCV13" s="140"/>
      <c r="RCW13" s="140"/>
      <c r="RCX13" s="140"/>
      <c r="RCY13" s="140"/>
      <c r="RCZ13" s="140"/>
      <c r="RDA13" s="140"/>
      <c r="RDB13" s="140"/>
      <c r="RDC13" s="140"/>
      <c r="RDD13" s="140"/>
      <c r="RDE13" s="140"/>
      <c r="RDF13" s="140"/>
      <c r="RDG13" s="140"/>
      <c r="RDH13" s="140"/>
      <c r="RDI13" s="140"/>
      <c r="RDJ13" s="140"/>
      <c r="RDK13" s="140"/>
      <c r="RDL13" s="140"/>
      <c r="RDM13" s="140"/>
      <c r="RDN13" s="140"/>
      <c r="RDO13" s="140"/>
      <c r="RDP13" s="140"/>
      <c r="RDQ13" s="140"/>
      <c r="RDR13" s="140"/>
      <c r="RDS13" s="140"/>
      <c r="RDT13" s="140"/>
      <c r="RDU13" s="140"/>
      <c r="RDV13" s="140"/>
      <c r="RDW13" s="140"/>
      <c r="RDX13" s="140"/>
      <c r="RDY13" s="140"/>
      <c r="RDZ13" s="140"/>
      <c r="REA13" s="140"/>
      <c r="REB13" s="140"/>
      <c r="REC13" s="140"/>
      <c r="RED13" s="140"/>
      <c r="REE13" s="140"/>
      <c r="REF13" s="140"/>
      <c r="REG13" s="140"/>
      <c r="REH13" s="140"/>
      <c r="REI13" s="140"/>
      <c r="REJ13" s="140"/>
      <c r="REK13" s="140"/>
      <c r="REL13" s="140"/>
      <c r="REM13" s="140"/>
      <c r="REN13" s="140"/>
      <c r="REO13" s="140"/>
      <c r="REP13" s="140"/>
      <c r="REQ13" s="140"/>
      <c r="RER13" s="140"/>
      <c r="RES13" s="140"/>
      <c r="RET13" s="140"/>
      <c r="REU13" s="140"/>
      <c r="REV13" s="140"/>
      <c r="REW13" s="140"/>
      <c r="REX13" s="140"/>
      <c r="REY13" s="140"/>
      <c r="REZ13" s="140"/>
      <c r="RFA13" s="140"/>
      <c r="RFB13" s="140"/>
      <c r="RFC13" s="140"/>
      <c r="RFO13" s="140"/>
      <c r="RFP13" s="140"/>
      <c r="RFQ13" s="140"/>
      <c r="RFR13" s="140"/>
      <c r="RFS13" s="140"/>
      <c r="RFT13" s="140"/>
      <c r="RFU13" s="140"/>
      <c r="RFV13" s="140"/>
      <c r="RFW13" s="140"/>
      <c r="RFX13" s="140"/>
      <c r="RFY13" s="140"/>
      <c r="RFZ13" s="140"/>
      <c r="RGA13" s="140"/>
      <c r="RGB13" s="140"/>
      <c r="RGC13" s="140"/>
      <c r="RGD13" s="140"/>
      <c r="RGE13" s="140"/>
      <c r="RGF13" s="140"/>
      <c r="RGG13" s="140"/>
      <c r="RGH13" s="140"/>
      <c r="RGI13" s="140"/>
      <c r="RGJ13" s="140"/>
      <c r="RGK13" s="140"/>
      <c r="RGL13" s="140"/>
      <c r="RGM13" s="140"/>
      <c r="RGN13" s="140"/>
      <c r="RGO13" s="140"/>
      <c r="RGP13" s="140"/>
      <c r="RGQ13" s="140"/>
      <c r="RGR13" s="140"/>
      <c r="RGS13" s="140"/>
      <c r="RGT13" s="140"/>
      <c r="RGU13" s="140"/>
      <c r="RGV13" s="140"/>
      <c r="RGW13" s="140"/>
      <c r="RGX13" s="140"/>
      <c r="RGY13" s="140"/>
      <c r="RGZ13" s="140"/>
      <c r="RHA13" s="140"/>
      <c r="RHB13" s="140"/>
      <c r="RHC13" s="140"/>
      <c r="RHD13" s="140"/>
      <c r="RHE13" s="140"/>
      <c r="RHF13" s="140"/>
      <c r="RHG13" s="140"/>
      <c r="RHH13" s="140"/>
      <c r="RHI13" s="140"/>
      <c r="RHJ13" s="140"/>
      <c r="RHK13" s="140"/>
      <c r="RHL13" s="140"/>
      <c r="RHM13" s="140"/>
      <c r="RHN13" s="140"/>
      <c r="RHO13" s="140"/>
      <c r="RHP13" s="140"/>
      <c r="RHQ13" s="140"/>
      <c r="RHR13" s="140"/>
      <c r="RHS13" s="140"/>
      <c r="RHT13" s="140"/>
      <c r="RHU13" s="140"/>
      <c r="RHV13" s="140"/>
      <c r="RHW13" s="140"/>
      <c r="RHX13" s="140"/>
      <c r="RHY13" s="140"/>
      <c r="RHZ13" s="140"/>
      <c r="RIA13" s="140"/>
      <c r="RIB13" s="140"/>
      <c r="RIC13" s="140"/>
      <c r="RID13" s="140"/>
      <c r="RIE13" s="140"/>
      <c r="RIF13" s="140"/>
      <c r="RIG13" s="140"/>
      <c r="RIH13" s="140"/>
      <c r="RII13" s="140"/>
      <c r="RIJ13" s="140"/>
      <c r="RIK13" s="140"/>
      <c r="RIL13" s="140"/>
      <c r="RIM13" s="140"/>
      <c r="RIN13" s="140"/>
      <c r="RIO13" s="140"/>
      <c r="RIP13" s="140"/>
      <c r="RIQ13" s="140"/>
      <c r="RIR13" s="140"/>
      <c r="RIS13" s="140"/>
      <c r="RIT13" s="140"/>
      <c r="RIU13" s="140"/>
      <c r="RIV13" s="140"/>
      <c r="RIW13" s="140"/>
      <c r="RIX13" s="140"/>
      <c r="RIY13" s="140"/>
      <c r="RIZ13" s="140"/>
      <c r="RJA13" s="140"/>
      <c r="RJB13" s="140"/>
      <c r="RJC13" s="140"/>
      <c r="RJD13" s="140"/>
      <c r="RJE13" s="140"/>
      <c r="RJF13" s="140"/>
      <c r="RJG13" s="140"/>
      <c r="RJH13" s="140"/>
      <c r="RJI13" s="140"/>
      <c r="RJJ13" s="140"/>
      <c r="RJK13" s="140"/>
      <c r="RJL13" s="140"/>
      <c r="RJM13" s="140"/>
      <c r="RJN13" s="140"/>
      <c r="RJO13" s="140"/>
      <c r="RJP13" s="140"/>
      <c r="RJQ13" s="140"/>
      <c r="RJR13" s="140"/>
      <c r="RJS13" s="140"/>
      <c r="RJT13" s="140"/>
      <c r="RJU13" s="140"/>
      <c r="RJV13" s="140"/>
      <c r="RJW13" s="140"/>
      <c r="RJX13" s="140"/>
      <c r="RJY13" s="140"/>
      <c r="RJZ13" s="140"/>
      <c r="RKA13" s="140"/>
      <c r="RKB13" s="140"/>
      <c r="RKC13" s="140"/>
      <c r="RKD13" s="140"/>
      <c r="RKE13" s="140"/>
      <c r="RKF13" s="140"/>
      <c r="RKG13" s="140"/>
      <c r="RKH13" s="140"/>
      <c r="RKI13" s="140"/>
      <c r="RKJ13" s="140"/>
      <c r="RKK13" s="140"/>
      <c r="RKL13" s="140"/>
      <c r="RKM13" s="140"/>
      <c r="RKN13" s="140"/>
      <c r="RKO13" s="140"/>
      <c r="RKP13" s="140"/>
      <c r="RKQ13" s="140"/>
      <c r="RKR13" s="140"/>
      <c r="RKS13" s="140"/>
      <c r="RKT13" s="140"/>
      <c r="RKU13" s="140"/>
      <c r="RKV13" s="140"/>
      <c r="RKW13" s="140"/>
      <c r="RKX13" s="140"/>
      <c r="RKY13" s="140"/>
      <c r="RKZ13" s="140"/>
      <c r="RLA13" s="140"/>
      <c r="RLB13" s="140"/>
      <c r="RLC13" s="140"/>
      <c r="RLD13" s="140"/>
      <c r="RLE13" s="140"/>
      <c r="RLF13" s="140"/>
      <c r="RLG13" s="140"/>
      <c r="RLH13" s="140"/>
      <c r="RLI13" s="140"/>
      <c r="RLJ13" s="140"/>
      <c r="RLK13" s="140"/>
      <c r="RLL13" s="140"/>
      <c r="RLM13" s="140"/>
      <c r="RLN13" s="140"/>
      <c r="RLO13" s="140"/>
      <c r="RLP13" s="140"/>
      <c r="RLQ13" s="140"/>
      <c r="RLR13" s="140"/>
      <c r="RLS13" s="140"/>
      <c r="RLT13" s="140"/>
      <c r="RLU13" s="140"/>
      <c r="RLV13" s="140"/>
      <c r="RLW13" s="140"/>
      <c r="RLX13" s="140"/>
      <c r="RLY13" s="140"/>
      <c r="RLZ13" s="140"/>
      <c r="RMA13" s="140"/>
      <c r="RMB13" s="140"/>
      <c r="RMC13" s="140"/>
      <c r="RMD13" s="140"/>
      <c r="RME13" s="140"/>
      <c r="RMF13" s="140"/>
      <c r="RMG13" s="140"/>
      <c r="RMH13" s="140"/>
      <c r="RMI13" s="140"/>
      <c r="RMJ13" s="140"/>
      <c r="RMK13" s="140"/>
      <c r="RML13" s="140"/>
      <c r="RMM13" s="140"/>
      <c r="RMN13" s="140"/>
      <c r="RMO13" s="140"/>
      <c r="RMP13" s="140"/>
      <c r="RMQ13" s="140"/>
      <c r="RMR13" s="140"/>
      <c r="RMS13" s="140"/>
      <c r="RMT13" s="140"/>
      <c r="RMU13" s="140"/>
      <c r="RMV13" s="140"/>
      <c r="RMW13" s="140"/>
      <c r="RMX13" s="140"/>
      <c r="RMY13" s="140"/>
      <c r="RMZ13" s="140"/>
      <c r="RNA13" s="140"/>
      <c r="RNB13" s="140"/>
      <c r="RNC13" s="140"/>
      <c r="RND13" s="140"/>
      <c r="RNE13" s="140"/>
      <c r="RNF13" s="140"/>
      <c r="RNG13" s="140"/>
      <c r="RNH13" s="140"/>
      <c r="RNI13" s="140"/>
      <c r="RNJ13" s="140"/>
      <c r="RNK13" s="140"/>
      <c r="RNL13" s="140"/>
      <c r="RNM13" s="140"/>
      <c r="RNN13" s="140"/>
      <c r="RNO13" s="140"/>
      <c r="RNP13" s="140"/>
      <c r="RNQ13" s="140"/>
      <c r="RNR13" s="140"/>
      <c r="RNS13" s="140"/>
      <c r="RNT13" s="140"/>
      <c r="RNU13" s="140"/>
      <c r="RNV13" s="140"/>
      <c r="RNW13" s="140"/>
      <c r="RNX13" s="140"/>
      <c r="RNY13" s="140"/>
      <c r="RNZ13" s="140"/>
      <c r="ROA13" s="140"/>
      <c r="ROB13" s="140"/>
      <c r="ROC13" s="140"/>
      <c r="ROD13" s="140"/>
      <c r="ROE13" s="140"/>
      <c r="ROF13" s="140"/>
      <c r="ROG13" s="140"/>
      <c r="ROH13" s="140"/>
      <c r="ROI13" s="140"/>
      <c r="ROJ13" s="140"/>
      <c r="ROK13" s="140"/>
      <c r="ROL13" s="140"/>
      <c r="ROM13" s="140"/>
      <c r="RON13" s="140"/>
      <c r="ROO13" s="140"/>
      <c r="ROP13" s="140"/>
      <c r="ROQ13" s="140"/>
      <c r="ROR13" s="140"/>
      <c r="ROS13" s="140"/>
      <c r="ROT13" s="140"/>
      <c r="ROU13" s="140"/>
      <c r="ROV13" s="140"/>
      <c r="ROW13" s="140"/>
      <c r="ROX13" s="140"/>
      <c r="ROY13" s="140"/>
      <c r="RPK13" s="140"/>
      <c r="RPL13" s="140"/>
      <c r="RPM13" s="140"/>
      <c r="RPN13" s="140"/>
      <c r="RPO13" s="140"/>
      <c r="RPP13" s="140"/>
      <c r="RPQ13" s="140"/>
      <c r="RPR13" s="140"/>
      <c r="RPS13" s="140"/>
      <c r="RPT13" s="140"/>
      <c r="RPU13" s="140"/>
      <c r="RPV13" s="140"/>
      <c r="RPW13" s="140"/>
      <c r="RPX13" s="140"/>
      <c r="RPY13" s="140"/>
      <c r="RPZ13" s="140"/>
      <c r="RQA13" s="140"/>
      <c r="RQB13" s="140"/>
      <c r="RQC13" s="140"/>
      <c r="RQD13" s="140"/>
      <c r="RQE13" s="140"/>
      <c r="RQF13" s="140"/>
      <c r="RQG13" s="140"/>
      <c r="RQH13" s="140"/>
      <c r="RQI13" s="140"/>
      <c r="RQJ13" s="140"/>
      <c r="RQK13" s="140"/>
      <c r="RQL13" s="140"/>
      <c r="RQM13" s="140"/>
      <c r="RQN13" s="140"/>
      <c r="RQO13" s="140"/>
      <c r="RQP13" s="140"/>
      <c r="RQQ13" s="140"/>
      <c r="RQR13" s="140"/>
      <c r="RQS13" s="140"/>
      <c r="RQT13" s="140"/>
      <c r="RQU13" s="140"/>
      <c r="RQV13" s="140"/>
      <c r="RQW13" s="140"/>
      <c r="RQX13" s="140"/>
      <c r="RQY13" s="140"/>
      <c r="RQZ13" s="140"/>
      <c r="RRA13" s="140"/>
      <c r="RRB13" s="140"/>
      <c r="RRC13" s="140"/>
      <c r="RRD13" s="140"/>
      <c r="RRE13" s="140"/>
      <c r="RRF13" s="140"/>
      <c r="RRG13" s="140"/>
      <c r="RRH13" s="140"/>
      <c r="RRI13" s="140"/>
      <c r="RRJ13" s="140"/>
      <c r="RRK13" s="140"/>
      <c r="RRL13" s="140"/>
      <c r="RRM13" s="140"/>
      <c r="RRN13" s="140"/>
      <c r="RRO13" s="140"/>
      <c r="RRP13" s="140"/>
      <c r="RRQ13" s="140"/>
      <c r="RRR13" s="140"/>
      <c r="RRS13" s="140"/>
      <c r="RRT13" s="140"/>
      <c r="RRU13" s="140"/>
      <c r="RRV13" s="140"/>
      <c r="RRW13" s="140"/>
      <c r="RRX13" s="140"/>
      <c r="RRY13" s="140"/>
      <c r="RRZ13" s="140"/>
      <c r="RSA13" s="140"/>
      <c r="RSB13" s="140"/>
      <c r="RSC13" s="140"/>
      <c r="RSD13" s="140"/>
      <c r="RSE13" s="140"/>
      <c r="RSF13" s="140"/>
      <c r="RSG13" s="140"/>
      <c r="RSH13" s="140"/>
      <c r="RSI13" s="140"/>
      <c r="RSJ13" s="140"/>
      <c r="RSK13" s="140"/>
      <c r="RSL13" s="140"/>
      <c r="RSM13" s="140"/>
      <c r="RSN13" s="140"/>
      <c r="RSO13" s="140"/>
      <c r="RSP13" s="140"/>
      <c r="RSQ13" s="140"/>
      <c r="RSR13" s="140"/>
      <c r="RSS13" s="140"/>
      <c r="RST13" s="140"/>
      <c r="RSU13" s="140"/>
      <c r="RSV13" s="140"/>
      <c r="RSW13" s="140"/>
      <c r="RSX13" s="140"/>
      <c r="RSY13" s="140"/>
      <c r="RSZ13" s="140"/>
      <c r="RTA13" s="140"/>
      <c r="RTB13" s="140"/>
      <c r="RTC13" s="140"/>
      <c r="RTD13" s="140"/>
      <c r="RTE13" s="140"/>
      <c r="RTF13" s="140"/>
      <c r="RTG13" s="140"/>
      <c r="RTH13" s="140"/>
      <c r="RTI13" s="140"/>
      <c r="RTJ13" s="140"/>
      <c r="RTK13" s="140"/>
      <c r="RTL13" s="140"/>
      <c r="RTM13" s="140"/>
      <c r="RTN13" s="140"/>
      <c r="RTO13" s="140"/>
      <c r="RTP13" s="140"/>
      <c r="RTQ13" s="140"/>
      <c r="RTR13" s="140"/>
      <c r="RTS13" s="140"/>
      <c r="RTT13" s="140"/>
      <c r="RTU13" s="140"/>
      <c r="RTV13" s="140"/>
      <c r="RTW13" s="140"/>
      <c r="RTX13" s="140"/>
      <c r="RTY13" s="140"/>
      <c r="RTZ13" s="140"/>
      <c r="RUA13" s="140"/>
      <c r="RUB13" s="140"/>
      <c r="RUC13" s="140"/>
      <c r="RUD13" s="140"/>
      <c r="RUE13" s="140"/>
      <c r="RUF13" s="140"/>
      <c r="RUG13" s="140"/>
      <c r="RUH13" s="140"/>
      <c r="RUI13" s="140"/>
      <c r="RUJ13" s="140"/>
      <c r="RUK13" s="140"/>
      <c r="RUL13" s="140"/>
      <c r="RUM13" s="140"/>
      <c r="RUN13" s="140"/>
      <c r="RUO13" s="140"/>
      <c r="RUP13" s="140"/>
      <c r="RUQ13" s="140"/>
      <c r="RUR13" s="140"/>
      <c r="RUS13" s="140"/>
      <c r="RUT13" s="140"/>
      <c r="RUU13" s="140"/>
      <c r="RUV13" s="140"/>
      <c r="RUW13" s="140"/>
      <c r="RUX13" s="140"/>
      <c r="RUY13" s="140"/>
      <c r="RUZ13" s="140"/>
      <c r="RVA13" s="140"/>
      <c r="RVB13" s="140"/>
      <c r="RVC13" s="140"/>
      <c r="RVD13" s="140"/>
      <c r="RVE13" s="140"/>
      <c r="RVF13" s="140"/>
      <c r="RVG13" s="140"/>
      <c r="RVH13" s="140"/>
      <c r="RVI13" s="140"/>
      <c r="RVJ13" s="140"/>
      <c r="RVK13" s="140"/>
      <c r="RVL13" s="140"/>
      <c r="RVM13" s="140"/>
      <c r="RVN13" s="140"/>
      <c r="RVO13" s="140"/>
      <c r="RVP13" s="140"/>
      <c r="RVQ13" s="140"/>
      <c r="RVR13" s="140"/>
      <c r="RVS13" s="140"/>
      <c r="RVT13" s="140"/>
      <c r="RVU13" s="140"/>
      <c r="RVV13" s="140"/>
      <c r="RVW13" s="140"/>
      <c r="RVX13" s="140"/>
      <c r="RVY13" s="140"/>
      <c r="RVZ13" s="140"/>
      <c r="RWA13" s="140"/>
      <c r="RWB13" s="140"/>
      <c r="RWC13" s="140"/>
      <c r="RWD13" s="140"/>
      <c r="RWE13" s="140"/>
      <c r="RWF13" s="140"/>
      <c r="RWG13" s="140"/>
      <c r="RWH13" s="140"/>
      <c r="RWI13" s="140"/>
      <c r="RWJ13" s="140"/>
      <c r="RWK13" s="140"/>
      <c r="RWL13" s="140"/>
      <c r="RWM13" s="140"/>
      <c r="RWN13" s="140"/>
      <c r="RWO13" s="140"/>
      <c r="RWP13" s="140"/>
      <c r="RWQ13" s="140"/>
      <c r="RWR13" s="140"/>
      <c r="RWS13" s="140"/>
      <c r="RWT13" s="140"/>
      <c r="RWU13" s="140"/>
      <c r="RWV13" s="140"/>
      <c r="RWW13" s="140"/>
      <c r="RWX13" s="140"/>
      <c r="RWY13" s="140"/>
      <c r="RWZ13" s="140"/>
      <c r="RXA13" s="140"/>
      <c r="RXB13" s="140"/>
      <c r="RXC13" s="140"/>
      <c r="RXD13" s="140"/>
      <c r="RXE13" s="140"/>
      <c r="RXF13" s="140"/>
      <c r="RXG13" s="140"/>
      <c r="RXH13" s="140"/>
      <c r="RXI13" s="140"/>
      <c r="RXJ13" s="140"/>
      <c r="RXK13" s="140"/>
      <c r="RXL13" s="140"/>
      <c r="RXM13" s="140"/>
      <c r="RXN13" s="140"/>
      <c r="RXO13" s="140"/>
      <c r="RXP13" s="140"/>
      <c r="RXQ13" s="140"/>
      <c r="RXR13" s="140"/>
      <c r="RXS13" s="140"/>
      <c r="RXT13" s="140"/>
      <c r="RXU13" s="140"/>
      <c r="RXV13" s="140"/>
      <c r="RXW13" s="140"/>
      <c r="RXX13" s="140"/>
      <c r="RXY13" s="140"/>
      <c r="RXZ13" s="140"/>
      <c r="RYA13" s="140"/>
      <c r="RYB13" s="140"/>
      <c r="RYC13" s="140"/>
      <c r="RYD13" s="140"/>
      <c r="RYE13" s="140"/>
      <c r="RYF13" s="140"/>
      <c r="RYG13" s="140"/>
      <c r="RYH13" s="140"/>
      <c r="RYI13" s="140"/>
      <c r="RYJ13" s="140"/>
      <c r="RYK13" s="140"/>
      <c r="RYL13" s="140"/>
      <c r="RYM13" s="140"/>
      <c r="RYN13" s="140"/>
      <c r="RYO13" s="140"/>
      <c r="RYP13" s="140"/>
      <c r="RYQ13" s="140"/>
      <c r="RYR13" s="140"/>
      <c r="RYS13" s="140"/>
      <c r="RYT13" s="140"/>
      <c r="RYU13" s="140"/>
      <c r="RZG13" s="140"/>
      <c r="RZH13" s="140"/>
      <c r="RZI13" s="140"/>
      <c r="RZJ13" s="140"/>
      <c r="RZK13" s="140"/>
      <c r="RZL13" s="140"/>
      <c r="RZM13" s="140"/>
      <c r="RZN13" s="140"/>
      <c r="RZO13" s="140"/>
      <c r="RZP13" s="140"/>
      <c r="RZQ13" s="140"/>
      <c r="RZR13" s="140"/>
      <c r="RZS13" s="140"/>
      <c r="RZT13" s="140"/>
      <c r="RZU13" s="140"/>
      <c r="RZV13" s="140"/>
      <c r="RZW13" s="140"/>
      <c r="RZX13" s="140"/>
      <c r="RZY13" s="140"/>
      <c r="RZZ13" s="140"/>
      <c r="SAA13" s="140"/>
      <c r="SAB13" s="140"/>
      <c r="SAC13" s="140"/>
      <c r="SAD13" s="140"/>
      <c r="SAE13" s="140"/>
      <c r="SAF13" s="140"/>
      <c r="SAG13" s="140"/>
      <c r="SAH13" s="140"/>
      <c r="SAI13" s="140"/>
      <c r="SAJ13" s="140"/>
      <c r="SAK13" s="140"/>
      <c r="SAL13" s="140"/>
      <c r="SAM13" s="140"/>
      <c r="SAN13" s="140"/>
      <c r="SAO13" s="140"/>
      <c r="SAP13" s="140"/>
      <c r="SAQ13" s="140"/>
      <c r="SAR13" s="140"/>
      <c r="SAS13" s="140"/>
      <c r="SAT13" s="140"/>
      <c r="SAU13" s="140"/>
      <c r="SAV13" s="140"/>
      <c r="SAW13" s="140"/>
      <c r="SAX13" s="140"/>
      <c r="SAY13" s="140"/>
      <c r="SAZ13" s="140"/>
      <c r="SBA13" s="140"/>
      <c r="SBB13" s="140"/>
      <c r="SBC13" s="140"/>
      <c r="SBD13" s="140"/>
      <c r="SBE13" s="140"/>
      <c r="SBF13" s="140"/>
      <c r="SBG13" s="140"/>
      <c r="SBH13" s="140"/>
      <c r="SBI13" s="140"/>
      <c r="SBJ13" s="140"/>
      <c r="SBK13" s="140"/>
      <c r="SBL13" s="140"/>
      <c r="SBM13" s="140"/>
      <c r="SBN13" s="140"/>
      <c r="SBO13" s="140"/>
      <c r="SBP13" s="140"/>
      <c r="SBQ13" s="140"/>
      <c r="SBR13" s="140"/>
      <c r="SBS13" s="140"/>
      <c r="SBT13" s="140"/>
      <c r="SBU13" s="140"/>
      <c r="SBV13" s="140"/>
      <c r="SBW13" s="140"/>
      <c r="SBX13" s="140"/>
      <c r="SBY13" s="140"/>
      <c r="SBZ13" s="140"/>
      <c r="SCA13" s="140"/>
      <c r="SCB13" s="140"/>
      <c r="SCC13" s="140"/>
      <c r="SCD13" s="140"/>
      <c r="SCE13" s="140"/>
      <c r="SCF13" s="140"/>
      <c r="SCG13" s="140"/>
      <c r="SCH13" s="140"/>
      <c r="SCI13" s="140"/>
      <c r="SCJ13" s="140"/>
      <c r="SCK13" s="140"/>
      <c r="SCL13" s="140"/>
      <c r="SCM13" s="140"/>
      <c r="SCN13" s="140"/>
      <c r="SCO13" s="140"/>
      <c r="SCP13" s="140"/>
      <c r="SCQ13" s="140"/>
      <c r="SCR13" s="140"/>
      <c r="SCS13" s="140"/>
      <c r="SCT13" s="140"/>
      <c r="SCU13" s="140"/>
      <c r="SCV13" s="140"/>
      <c r="SCW13" s="140"/>
      <c r="SCX13" s="140"/>
      <c r="SCY13" s="140"/>
      <c r="SCZ13" s="140"/>
      <c r="SDA13" s="140"/>
      <c r="SDB13" s="140"/>
      <c r="SDC13" s="140"/>
      <c r="SDD13" s="140"/>
      <c r="SDE13" s="140"/>
      <c r="SDF13" s="140"/>
      <c r="SDG13" s="140"/>
      <c r="SDH13" s="140"/>
      <c r="SDI13" s="140"/>
      <c r="SDJ13" s="140"/>
      <c r="SDK13" s="140"/>
      <c r="SDL13" s="140"/>
      <c r="SDM13" s="140"/>
      <c r="SDN13" s="140"/>
      <c r="SDO13" s="140"/>
      <c r="SDP13" s="140"/>
      <c r="SDQ13" s="140"/>
      <c r="SDR13" s="140"/>
      <c r="SDS13" s="140"/>
      <c r="SDT13" s="140"/>
      <c r="SDU13" s="140"/>
      <c r="SDV13" s="140"/>
      <c r="SDW13" s="140"/>
      <c r="SDX13" s="140"/>
      <c r="SDY13" s="140"/>
      <c r="SDZ13" s="140"/>
      <c r="SEA13" s="140"/>
      <c r="SEB13" s="140"/>
      <c r="SEC13" s="140"/>
      <c r="SED13" s="140"/>
      <c r="SEE13" s="140"/>
      <c r="SEF13" s="140"/>
      <c r="SEG13" s="140"/>
      <c r="SEH13" s="140"/>
      <c r="SEI13" s="140"/>
      <c r="SEJ13" s="140"/>
      <c r="SEK13" s="140"/>
      <c r="SEL13" s="140"/>
      <c r="SEM13" s="140"/>
      <c r="SEN13" s="140"/>
      <c r="SEO13" s="140"/>
      <c r="SEP13" s="140"/>
      <c r="SEQ13" s="140"/>
      <c r="SER13" s="140"/>
      <c r="SES13" s="140"/>
      <c r="SET13" s="140"/>
      <c r="SEU13" s="140"/>
      <c r="SEV13" s="140"/>
      <c r="SEW13" s="140"/>
      <c r="SEX13" s="140"/>
      <c r="SEY13" s="140"/>
      <c r="SEZ13" s="140"/>
      <c r="SFA13" s="140"/>
      <c r="SFB13" s="140"/>
      <c r="SFC13" s="140"/>
      <c r="SFD13" s="140"/>
      <c r="SFE13" s="140"/>
      <c r="SFF13" s="140"/>
      <c r="SFG13" s="140"/>
      <c r="SFH13" s="140"/>
      <c r="SFI13" s="140"/>
      <c r="SFJ13" s="140"/>
      <c r="SFK13" s="140"/>
      <c r="SFL13" s="140"/>
      <c r="SFM13" s="140"/>
      <c r="SFN13" s="140"/>
      <c r="SFO13" s="140"/>
      <c r="SFP13" s="140"/>
      <c r="SFQ13" s="140"/>
      <c r="SFR13" s="140"/>
      <c r="SFS13" s="140"/>
      <c r="SFT13" s="140"/>
      <c r="SFU13" s="140"/>
      <c r="SFV13" s="140"/>
      <c r="SFW13" s="140"/>
      <c r="SFX13" s="140"/>
      <c r="SFY13" s="140"/>
      <c r="SFZ13" s="140"/>
      <c r="SGA13" s="140"/>
      <c r="SGB13" s="140"/>
      <c r="SGC13" s="140"/>
      <c r="SGD13" s="140"/>
      <c r="SGE13" s="140"/>
      <c r="SGF13" s="140"/>
      <c r="SGG13" s="140"/>
      <c r="SGH13" s="140"/>
      <c r="SGI13" s="140"/>
      <c r="SGJ13" s="140"/>
      <c r="SGK13" s="140"/>
      <c r="SGL13" s="140"/>
      <c r="SGM13" s="140"/>
      <c r="SGN13" s="140"/>
      <c r="SGO13" s="140"/>
      <c r="SGP13" s="140"/>
      <c r="SGQ13" s="140"/>
      <c r="SGR13" s="140"/>
      <c r="SGS13" s="140"/>
      <c r="SGT13" s="140"/>
      <c r="SGU13" s="140"/>
      <c r="SGV13" s="140"/>
      <c r="SGW13" s="140"/>
      <c r="SGX13" s="140"/>
      <c r="SGY13" s="140"/>
      <c r="SGZ13" s="140"/>
      <c r="SHA13" s="140"/>
      <c r="SHB13" s="140"/>
      <c r="SHC13" s="140"/>
      <c r="SHD13" s="140"/>
      <c r="SHE13" s="140"/>
      <c r="SHF13" s="140"/>
      <c r="SHG13" s="140"/>
      <c r="SHH13" s="140"/>
      <c r="SHI13" s="140"/>
      <c r="SHJ13" s="140"/>
      <c r="SHK13" s="140"/>
      <c r="SHL13" s="140"/>
      <c r="SHM13" s="140"/>
      <c r="SHN13" s="140"/>
      <c r="SHO13" s="140"/>
      <c r="SHP13" s="140"/>
      <c r="SHQ13" s="140"/>
      <c r="SHR13" s="140"/>
      <c r="SHS13" s="140"/>
      <c r="SHT13" s="140"/>
      <c r="SHU13" s="140"/>
      <c r="SHV13" s="140"/>
      <c r="SHW13" s="140"/>
      <c r="SHX13" s="140"/>
      <c r="SHY13" s="140"/>
      <c r="SHZ13" s="140"/>
      <c r="SIA13" s="140"/>
      <c r="SIB13" s="140"/>
      <c r="SIC13" s="140"/>
      <c r="SID13" s="140"/>
      <c r="SIE13" s="140"/>
      <c r="SIF13" s="140"/>
      <c r="SIG13" s="140"/>
      <c r="SIH13" s="140"/>
      <c r="SII13" s="140"/>
      <c r="SIJ13" s="140"/>
      <c r="SIK13" s="140"/>
      <c r="SIL13" s="140"/>
      <c r="SIM13" s="140"/>
      <c r="SIN13" s="140"/>
      <c r="SIO13" s="140"/>
      <c r="SIP13" s="140"/>
      <c r="SIQ13" s="140"/>
      <c r="SJC13" s="140"/>
      <c r="SJD13" s="140"/>
      <c r="SJE13" s="140"/>
      <c r="SJF13" s="140"/>
      <c r="SJG13" s="140"/>
      <c r="SJH13" s="140"/>
      <c r="SJI13" s="140"/>
      <c r="SJJ13" s="140"/>
      <c r="SJK13" s="140"/>
      <c r="SJL13" s="140"/>
      <c r="SJM13" s="140"/>
      <c r="SJN13" s="140"/>
      <c r="SJO13" s="140"/>
      <c r="SJP13" s="140"/>
      <c r="SJQ13" s="140"/>
      <c r="SJR13" s="140"/>
      <c r="SJS13" s="140"/>
      <c r="SJT13" s="140"/>
      <c r="SJU13" s="140"/>
      <c r="SJV13" s="140"/>
      <c r="SJW13" s="140"/>
      <c r="SJX13" s="140"/>
      <c r="SJY13" s="140"/>
      <c r="SJZ13" s="140"/>
      <c r="SKA13" s="140"/>
      <c r="SKB13" s="140"/>
      <c r="SKC13" s="140"/>
      <c r="SKD13" s="140"/>
      <c r="SKE13" s="140"/>
      <c r="SKF13" s="140"/>
      <c r="SKG13" s="140"/>
      <c r="SKH13" s="140"/>
      <c r="SKI13" s="140"/>
      <c r="SKJ13" s="140"/>
      <c r="SKK13" s="140"/>
      <c r="SKL13" s="140"/>
      <c r="SKM13" s="140"/>
      <c r="SKN13" s="140"/>
      <c r="SKO13" s="140"/>
      <c r="SKP13" s="140"/>
      <c r="SKQ13" s="140"/>
      <c r="SKR13" s="140"/>
      <c r="SKS13" s="140"/>
      <c r="SKT13" s="140"/>
      <c r="SKU13" s="140"/>
      <c r="SKV13" s="140"/>
      <c r="SKW13" s="140"/>
      <c r="SKX13" s="140"/>
      <c r="SKY13" s="140"/>
      <c r="SKZ13" s="140"/>
      <c r="SLA13" s="140"/>
      <c r="SLB13" s="140"/>
      <c r="SLC13" s="140"/>
      <c r="SLD13" s="140"/>
      <c r="SLE13" s="140"/>
      <c r="SLF13" s="140"/>
      <c r="SLG13" s="140"/>
      <c r="SLH13" s="140"/>
      <c r="SLI13" s="140"/>
      <c r="SLJ13" s="140"/>
      <c r="SLK13" s="140"/>
      <c r="SLL13" s="140"/>
      <c r="SLM13" s="140"/>
      <c r="SLN13" s="140"/>
      <c r="SLO13" s="140"/>
      <c r="SLP13" s="140"/>
      <c r="SLQ13" s="140"/>
      <c r="SLR13" s="140"/>
      <c r="SLS13" s="140"/>
      <c r="SLT13" s="140"/>
      <c r="SLU13" s="140"/>
      <c r="SLV13" s="140"/>
      <c r="SLW13" s="140"/>
      <c r="SLX13" s="140"/>
      <c r="SLY13" s="140"/>
      <c r="SLZ13" s="140"/>
      <c r="SMA13" s="140"/>
      <c r="SMB13" s="140"/>
      <c r="SMC13" s="140"/>
      <c r="SMD13" s="140"/>
      <c r="SME13" s="140"/>
      <c r="SMF13" s="140"/>
      <c r="SMG13" s="140"/>
      <c r="SMH13" s="140"/>
      <c r="SMI13" s="140"/>
      <c r="SMJ13" s="140"/>
      <c r="SMK13" s="140"/>
      <c r="SML13" s="140"/>
      <c r="SMM13" s="140"/>
      <c r="SMN13" s="140"/>
      <c r="SMO13" s="140"/>
      <c r="SMP13" s="140"/>
      <c r="SMQ13" s="140"/>
      <c r="SMR13" s="140"/>
      <c r="SMS13" s="140"/>
      <c r="SMT13" s="140"/>
      <c r="SMU13" s="140"/>
      <c r="SMV13" s="140"/>
      <c r="SMW13" s="140"/>
      <c r="SMX13" s="140"/>
      <c r="SMY13" s="140"/>
      <c r="SMZ13" s="140"/>
      <c r="SNA13" s="140"/>
      <c r="SNB13" s="140"/>
      <c r="SNC13" s="140"/>
      <c r="SND13" s="140"/>
      <c r="SNE13" s="140"/>
      <c r="SNF13" s="140"/>
      <c r="SNG13" s="140"/>
      <c r="SNH13" s="140"/>
      <c r="SNI13" s="140"/>
      <c r="SNJ13" s="140"/>
      <c r="SNK13" s="140"/>
      <c r="SNL13" s="140"/>
      <c r="SNM13" s="140"/>
      <c r="SNN13" s="140"/>
      <c r="SNO13" s="140"/>
      <c r="SNP13" s="140"/>
      <c r="SNQ13" s="140"/>
      <c r="SNR13" s="140"/>
      <c r="SNS13" s="140"/>
      <c r="SNT13" s="140"/>
      <c r="SNU13" s="140"/>
      <c r="SNV13" s="140"/>
      <c r="SNW13" s="140"/>
      <c r="SNX13" s="140"/>
      <c r="SNY13" s="140"/>
      <c r="SNZ13" s="140"/>
      <c r="SOA13" s="140"/>
      <c r="SOB13" s="140"/>
      <c r="SOC13" s="140"/>
      <c r="SOD13" s="140"/>
      <c r="SOE13" s="140"/>
      <c r="SOF13" s="140"/>
      <c r="SOG13" s="140"/>
      <c r="SOH13" s="140"/>
      <c r="SOI13" s="140"/>
      <c r="SOJ13" s="140"/>
      <c r="SOK13" s="140"/>
      <c r="SOL13" s="140"/>
      <c r="SOM13" s="140"/>
      <c r="SON13" s="140"/>
      <c r="SOO13" s="140"/>
      <c r="SOP13" s="140"/>
      <c r="SOQ13" s="140"/>
      <c r="SOR13" s="140"/>
      <c r="SOS13" s="140"/>
      <c r="SOT13" s="140"/>
      <c r="SOU13" s="140"/>
      <c r="SOV13" s="140"/>
      <c r="SOW13" s="140"/>
      <c r="SOX13" s="140"/>
      <c r="SOY13" s="140"/>
      <c r="SOZ13" s="140"/>
      <c r="SPA13" s="140"/>
      <c r="SPB13" s="140"/>
      <c r="SPC13" s="140"/>
      <c r="SPD13" s="140"/>
      <c r="SPE13" s="140"/>
      <c r="SPF13" s="140"/>
      <c r="SPG13" s="140"/>
      <c r="SPH13" s="140"/>
      <c r="SPI13" s="140"/>
      <c r="SPJ13" s="140"/>
      <c r="SPK13" s="140"/>
      <c r="SPL13" s="140"/>
      <c r="SPM13" s="140"/>
      <c r="SPN13" s="140"/>
      <c r="SPO13" s="140"/>
      <c r="SPP13" s="140"/>
      <c r="SPQ13" s="140"/>
      <c r="SPR13" s="140"/>
      <c r="SPS13" s="140"/>
      <c r="SPT13" s="140"/>
      <c r="SPU13" s="140"/>
      <c r="SPV13" s="140"/>
      <c r="SPW13" s="140"/>
      <c r="SPX13" s="140"/>
      <c r="SPY13" s="140"/>
      <c r="SPZ13" s="140"/>
      <c r="SQA13" s="140"/>
      <c r="SQB13" s="140"/>
      <c r="SQC13" s="140"/>
      <c r="SQD13" s="140"/>
      <c r="SQE13" s="140"/>
      <c r="SQF13" s="140"/>
      <c r="SQG13" s="140"/>
      <c r="SQH13" s="140"/>
      <c r="SQI13" s="140"/>
      <c r="SQJ13" s="140"/>
      <c r="SQK13" s="140"/>
      <c r="SQL13" s="140"/>
      <c r="SQM13" s="140"/>
      <c r="SQN13" s="140"/>
      <c r="SQO13" s="140"/>
      <c r="SQP13" s="140"/>
      <c r="SQQ13" s="140"/>
      <c r="SQR13" s="140"/>
      <c r="SQS13" s="140"/>
      <c r="SQT13" s="140"/>
      <c r="SQU13" s="140"/>
      <c r="SQV13" s="140"/>
      <c r="SQW13" s="140"/>
      <c r="SQX13" s="140"/>
      <c r="SQY13" s="140"/>
      <c r="SQZ13" s="140"/>
      <c r="SRA13" s="140"/>
      <c r="SRB13" s="140"/>
      <c r="SRC13" s="140"/>
      <c r="SRD13" s="140"/>
      <c r="SRE13" s="140"/>
      <c r="SRF13" s="140"/>
      <c r="SRG13" s="140"/>
      <c r="SRH13" s="140"/>
      <c r="SRI13" s="140"/>
      <c r="SRJ13" s="140"/>
      <c r="SRK13" s="140"/>
      <c r="SRL13" s="140"/>
      <c r="SRM13" s="140"/>
      <c r="SRN13" s="140"/>
      <c r="SRO13" s="140"/>
      <c r="SRP13" s="140"/>
      <c r="SRQ13" s="140"/>
      <c r="SRR13" s="140"/>
      <c r="SRS13" s="140"/>
      <c r="SRT13" s="140"/>
      <c r="SRU13" s="140"/>
      <c r="SRV13" s="140"/>
      <c r="SRW13" s="140"/>
      <c r="SRX13" s="140"/>
      <c r="SRY13" s="140"/>
      <c r="SRZ13" s="140"/>
      <c r="SSA13" s="140"/>
      <c r="SSB13" s="140"/>
      <c r="SSC13" s="140"/>
      <c r="SSD13" s="140"/>
      <c r="SSE13" s="140"/>
      <c r="SSF13" s="140"/>
      <c r="SSG13" s="140"/>
      <c r="SSH13" s="140"/>
      <c r="SSI13" s="140"/>
      <c r="SSJ13" s="140"/>
      <c r="SSK13" s="140"/>
      <c r="SSL13" s="140"/>
      <c r="SSM13" s="140"/>
      <c r="SSY13" s="140"/>
      <c r="SSZ13" s="140"/>
      <c r="STA13" s="140"/>
      <c r="STB13" s="140"/>
      <c r="STC13" s="140"/>
      <c r="STD13" s="140"/>
      <c r="STE13" s="140"/>
      <c r="STF13" s="140"/>
      <c r="STG13" s="140"/>
      <c r="STH13" s="140"/>
      <c r="STI13" s="140"/>
      <c r="STJ13" s="140"/>
      <c r="STK13" s="140"/>
      <c r="STL13" s="140"/>
      <c r="STM13" s="140"/>
      <c r="STN13" s="140"/>
      <c r="STO13" s="140"/>
      <c r="STP13" s="140"/>
      <c r="STQ13" s="140"/>
      <c r="STR13" s="140"/>
      <c r="STS13" s="140"/>
      <c r="STT13" s="140"/>
      <c r="STU13" s="140"/>
      <c r="STV13" s="140"/>
      <c r="STW13" s="140"/>
      <c r="STX13" s="140"/>
      <c r="STY13" s="140"/>
      <c r="STZ13" s="140"/>
      <c r="SUA13" s="140"/>
      <c r="SUB13" s="140"/>
      <c r="SUC13" s="140"/>
      <c r="SUD13" s="140"/>
      <c r="SUE13" s="140"/>
      <c r="SUF13" s="140"/>
      <c r="SUG13" s="140"/>
      <c r="SUH13" s="140"/>
      <c r="SUI13" s="140"/>
      <c r="SUJ13" s="140"/>
      <c r="SUK13" s="140"/>
      <c r="SUL13" s="140"/>
      <c r="SUM13" s="140"/>
      <c r="SUN13" s="140"/>
      <c r="SUO13" s="140"/>
      <c r="SUP13" s="140"/>
      <c r="SUQ13" s="140"/>
      <c r="SUR13" s="140"/>
      <c r="SUS13" s="140"/>
      <c r="SUT13" s="140"/>
      <c r="SUU13" s="140"/>
      <c r="SUV13" s="140"/>
      <c r="SUW13" s="140"/>
      <c r="SUX13" s="140"/>
      <c r="SUY13" s="140"/>
      <c r="SUZ13" s="140"/>
      <c r="SVA13" s="140"/>
      <c r="SVB13" s="140"/>
      <c r="SVC13" s="140"/>
      <c r="SVD13" s="140"/>
      <c r="SVE13" s="140"/>
      <c r="SVF13" s="140"/>
      <c r="SVG13" s="140"/>
      <c r="SVH13" s="140"/>
      <c r="SVI13" s="140"/>
      <c r="SVJ13" s="140"/>
      <c r="SVK13" s="140"/>
      <c r="SVL13" s="140"/>
      <c r="SVM13" s="140"/>
      <c r="SVN13" s="140"/>
      <c r="SVO13" s="140"/>
      <c r="SVP13" s="140"/>
      <c r="SVQ13" s="140"/>
      <c r="SVR13" s="140"/>
      <c r="SVS13" s="140"/>
      <c r="SVT13" s="140"/>
      <c r="SVU13" s="140"/>
      <c r="SVV13" s="140"/>
      <c r="SVW13" s="140"/>
      <c r="SVX13" s="140"/>
      <c r="SVY13" s="140"/>
      <c r="SVZ13" s="140"/>
      <c r="SWA13" s="140"/>
      <c r="SWB13" s="140"/>
      <c r="SWC13" s="140"/>
      <c r="SWD13" s="140"/>
      <c r="SWE13" s="140"/>
      <c r="SWF13" s="140"/>
      <c r="SWG13" s="140"/>
      <c r="SWH13" s="140"/>
      <c r="SWI13" s="140"/>
      <c r="SWJ13" s="140"/>
      <c r="SWK13" s="140"/>
      <c r="SWL13" s="140"/>
      <c r="SWM13" s="140"/>
      <c r="SWN13" s="140"/>
      <c r="SWO13" s="140"/>
      <c r="SWP13" s="140"/>
      <c r="SWQ13" s="140"/>
      <c r="SWR13" s="140"/>
      <c r="SWS13" s="140"/>
      <c r="SWT13" s="140"/>
      <c r="SWU13" s="140"/>
      <c r="SWV13" s="140"/>
      <c r="SWW13" s="140"/>
      <c r="SWX13" s="140"/>
      <c r="SWY13" s="140"/>
      <c r="SWZ13" s="140"/>
      <c r="SXA13" s="140"/>
      <c r="SXB13" s="140"/>
      <c r="SXC13" s="140"/>
      <c r="SXD13" s="140"/>
      <c r="SXE13" s="140"/>
      <c r="SXF13" s="140"/>
      <c r="SXG13" s="140"/>
      <c r="SXH13" s="140"/>
      <c r="SXI13" s="140"/>
      <c r="SXJ13" s="140"/>
      <c r="SXK13" s="140"/>
      <c r="SXL13" s="140"/>
      <c r="SXM13" s="140"/>
      <c r="SXN13" s="140"/>
      <c r="SXO13" s="140"/>
      <c r="SXP13" s="140"/>
      <c r="SXQ13" s="140"/>
      <c r="SXR13" s="140"/>
      <c r="SXS13" s="140"/>
      <c r="SXT13" s="140"/>
      <c r="SXU13" s="140"/>
      <c r="SXV13" s="140"/>
      <c r="SXW13" s="140"/>
      <c r="SXX13" s="140"/>
      <c r="SXY13" s="140"/>
      <c r="SXZ13" s="140"/>
      <c r="SYA13" s="140"/>
      <c r="SYB13" s="140"/>
      <c r="SYC13" s="140"/>
      <c r="SYD13" s="140"/>
      <c r="SYE13" s="140"/>
      <c r="SYF13" s="140"/>
      <c r="SYG13" s="140"/>
      <c r="SYH13" s="140"/>
      <c r="SYI13" s="140"/>
      <c r="SYJ13" s="140"/>
      <c r="SYK13" s="140"/>
      <c r="SYL13" s="140"/>
      <c r="SYM13" s="140"/>
      <c r="SYN13" s="140"/>
      <c r="SYO13" s="140"/>
      <c r="SYP13" s="140"/>
      <c r="SYQ13" s="140"/>
      <c r="SYR13" s="140"/>
      <c r="SYS13" s="140"/>
      <c r="SYT13" s="140"/>
      <c r="SYU13" s="140"/>
      <c r="SYV13" s="140"/>
      <c r="SYW13" s="140"/>
      <c r="SYX13" s="140"/>
      <c r="SYY13" s="140"/>
      <c r="SYZ13" s="140"/>
      <c r="SZA13" s="140"/>
      <c r="SZB13" s="140"/>
      <c r="SZC13" s="140"/>
      <c r="SZD13" s="140"/>
      <c r="SZE13" s="140"/>
      <c r="SZF13" s="140"/>
      <c r="SZG13" s="140"/>
      <c r="SZH13" s="140"/>
      <c r="SZI13" s="140"/>
      <c r="SZJ13" s="140"/>
      <c r="SZK13" s="140"/>
      <c r="SZL13" s="140"/>
      <c r="SZM13" s="140"/>
      <c r="SZN13" s="140"/>
      <c r="SZO13" s="140"/>
      <c r="SZP13" s="140"/>
      <c r="SZQ13" s="140"/>
      <c r="SZR13" s="140"/>
      <c r="SZS13" s="140"/>
      <c r="SZT13" s="140"/>
      <c r="SZU13" s="140"/>
      <c r="SZV13" s="140"/>
      <c r="SZW13" s="140"/>
      <c r="SZX13" s="140"/>
      <c r="SZY13" s="140"/>
      <c r="SZZ13" s="140"/>
      <c r="TAA13" s="140"/>
      <c r="TAB13" s="140"/>
      <c r="TAC13" s="140"/>
      <c r="TAD13" s="140"/>
      <c r="TAE13" s="140"/>
      <c r="TAF13" s="140"/>
      <c r="TAG13" s="140"/>
      <c r="TAH13" s="140"/>
      <c r="TAI13" s="140"/>
      <c r="TAJ13" s="140"/>
      <c r="TAK13" s="140"/>
      <c r="TAL13" s="140"/>
      <c r="TAM13" s="140"/>
      <c r="TAN13" s="140"/>
      <c r="TAO13" s="140"/>
      <c r="TAP13" s="140"/>
      <c r="TAQ13" s="140"/>
      <c r="TAR13" s="140"/>
      <c r="TAS13" s="140"/>
      <c r="TAT13" s="140"/>
      <c r="TAU13" s="140"/>
      <c r="TAV13" s="140"/>
      <c r="TAW13" s="140"/>
      <c r="TAX13" s="140"/>
      <c r="TAY13" s="140"/>
      <c r="TAZ13" s="140"/>
      <c r="TBA13" s="140"/>
      <c r="TBB13" s="140"/>
      <c r="TBC13" s="140"/>
      <c r="TBD13" s="140"/>
      <c r="TBE13" s="140"/>
      <c r="TBF13" s="140"/>
      <c r="TBG13" s="140"/>
      <c r="TBH13" s="140"/>
      <c r="TBI13" s="140"/>
      <c r="TBJ13" s="140"/>
      <c r="TBK13" s="140"/>
      <c r="TBL13" s="140"/>
      <c r="TBM13" s="140"/>
      <c r="TBN13" s="140"/>
      <c r="TBO13" s="140"/>
      <c r="TBP13" s="140"/>
      <c r="TBQ13" s="140"/>
      <c r="TBR13" s="140"/>
      <c r="TBS13" s="140"/>
      <c r="TBT13" s="140"/>
      <c r="TBU13" s="140"/>
      <c r="TBV13" s="140"/>
      <c r="TBW13" s="140"/>
      <c r="TBX13" s="140"/>
      <c r="TBY13" s="140"/>
      <c r="TBZ13" s="140"/>
      <c r="TCA13" s="140"/>
      <c r="TCB13" s="140"/>
      <c r="TCC13" s="140"/>
      <c r="TCD13" s="140"/>
      <c r="TCE13" s="140"/>
      <c r="TCF13" s="140"/>
      <c r="TCG13" s="140"/>
      <c r="TCH13" s="140"/>
      <c r="TCI13" s="140"/>
      <c r="TCU13" s="140"/>
      <c r="TCV13" s="140"/>
      <c r="TCW13" s="140"/>
      <c r="TCX13" s="140"/>
      <c r="TCY13" s="140"/>
      <c r="TCZ13" s="140"/>
      <c r="TDA13" s="140"/>
      <c r="TDB13" s="140"/>
      <c r="TDC13" s="140"/>
      <c r="TDD13" s="140"/>
      <c r="TDE13" s="140"/>
      <c r="TDF13" s="140"/>
      <c r="TDG13" s="140"/>
      <c r="TDH13" s="140"/>
      <c r="TDI13" s="140"/>
      <c r="TDJ13" s="140"/>
      <c r="TDK13" s="140"/>
      <c r="TDL13" s="140"/>
      <c r="TDM13" s="140"/>
      <c r="TDN13" s="140"/>
      <c r="TDO13" s="140"/>
      <c r="TDP13" s="140"/>
      <c r="TDQ13" s="140"/>
      <c r="TDR13" s="140"/>
      <c r="TDS13" s="140"/>
      <c r="TDT13" s="140"/>
      <c r="TDU13" s="140"/>
      <c r="TDV13" s="140"/>
      <c r="TDW13" s="140"/>
      <c r="TDX13" s="140"/>
      <c r="TDY13" s="140"/>
      <c r="TDZ13" s="140"/>
      <c r="TEA13" s="140"/>
      <c r="TEB13" s="140"/>
      <c r="TEC13" s="140"/>
      <c r="TED13" s="140"/>
      <c r="TEE13" s="140"/>
      <c r="TEF13" s="140"/>
      <c r="TEG13" s="140"/>
      <c r="TEH13" s="140"/>
      <c r="TEI13" s="140"/>
      <c r="TEJ13" s="140"/>
      <c r="TEK13" s="140"/>
      <c r="TEL13" s="140"/>
      <c r="TEM13" s="140"/>
      <c r="TEN13" s="140"/>
      <c r="TEO13" s="140"/>
      <c r="TEP13" s="140"/>
      <c r="TEQ13" s="140"/>
      <c r="TER13" s="140"/>
      <c r="TES13" s="140"/>
      <c r="TET13" s="140"/>
      <c r="TEU13" s="140"/>
      <c r="TEV13" s="140"/>
      <c r="TEW13" s="140"/>
      <c r="TEX13" s="140"/>
      <c r="TEY13" s="140"/>
      <c r="TEZ13" s="140"/>
      <c r="TFA13" s="140"/>
      <c r="TFB13" s="140"/>
      <c r="TFC13" s="140"/>
      <c r="TFD13" s="140"/>
      <c r="TFE13" s="140"/>
      <c r="TFF13" s="140"/>
      <c r="TFG13" s="140"/>
      <c r="TFH13" s="140"/>
      <c r="TFI13" s="140"/>
      <c r="TFJ13" s="140"/>
      <c r="TFK13" s="140"/>
      <c r="TFL13" s="140"/>
      <c r="TFM13" s="140"/>
      <c r="TFN13" s="140"/>
      <c r="TFO13" s="140"/>
      <c r="TFP13" s="140"/>
      <c r="TFQ13" s="140"/>
      <c r="TFR13" s="140"/>
      <c r="TFS13" s="140"/>
      <c r="TFT13" s="140"/>
      <c r="TFU13" s="140"/>
      <c r="TFV13" s="140"/>
      <c r="TFW13" s="140"/>
      <c r="TFX13" s="140"/>
      <c r="TFY13" s="140"/>
      <c r="TFZ13" s="140"/>
      <c r="TGA13" s="140"/>
      <c r="TGB13" s="140"/>
      <c r="TGC13" s="140"/>
      <c r="TGD13" s="140"/>
      <c r="TGE13" s="140"/>
      <c r="TGF13" s="140"/>
      <c r="TGG13" s="140"/>
      <c r="TGH13" s="140"/>
      <c r="TGI13" s="140"/>
      <c r="TGJ13" s="140"/>
      <c r="TGK13" s="140"/>
      <c r="TGL13" s="140"/>
      <c r="TGM13" s="140"/>
      <c r="TGN13" s="140"/>
      <c r="TGO13" s="140"/>
      <c r="TGP13" s="140"/>
      <c r="TGQ13" s="140"/>
      <c r="TGR13" s="140"/>
      <c r="TGS13" s="140"/>
      <c r="TGT13" s="140"/>
      <c r="TGU13" s="140"/>
      <c r="TGV13" s="140"/>
      <c r="TGW13" s="140"/>
      <c r="TGX13" s="140"/>
      <c r="TGY13" s="140"/>
      <c r="TGZ13" s="140"/>
      <c r="THA13" s="140"/>
      <c r="THB13" s="140"/>
      <c r="THC13" s="140"/>
      <c r="THD13" s="140"/>
      <c r="THE13" s="140"/>
      <c r="THF13" s="140"/>
      <c r="THG13" s="140"/>
      <c r="THH13" s="140"/>
      <c r="THI13" s="140"/>
      <c r="THJ13" s="140"/>
      <c r="THK13" s="140"/>
      <c r="THL13" s="140"/>
      <c r="THM13" s="140"/>
      <c r="THN13" s="140"/>
      <c r="THO13" s="140"/>
      <c r="THP13" s="140"/>
      <c r="THQ13" s="140"/>
      <c r="THR13" s="140"/>
      <c r="THS13" s="140"/>
      <c r="THT13" s="140"/>
      <c r="THU13" s="140"/>
      <c r="THV13" s="140"/>
      <c r="THW13" s="140"/>
      <c r="THX13" s="140"/>
      <c r="THY13" s="140"/>
      <c r="THZ13" s="140"/>
      <c r="TIA13" s="140"/>
      <c r="TIB13" s="140"/>
      <c r="TIC13" s="140"/>
      <c r="TID13" s="140"/>
      <c r="TIE13" s="140"/>
      <c r="TIF13" s="140"/>
      <c r="TIG13" s="140"/>
      <c r="TIH13" s="140"/>
      <c r="TII13" s="140"/>
      <c r="TIJ13" s="140"/>
      <c r="TIK13" s="140"/>
      <c r="TIL13" s="140"/>
      <c r="TIM13" s="140"/>
      <c r="TIN13" s="140"/>
      <c r="TIO13" s="140"/>
      <c r="TIP13" s="140"/>
      <c r="TIQ13" s="140"/>
      <c r="TIR13" s="140"/>
      <c r="TIS13" s="140"/>
      <c r="TIT13" s="140"/>
      <c r="TIU13" s="140"/>
      <c r="TIV13" s="140"/>
      <c r="TIW13" s="140"/>
      <c r="TIX13" s="140"/>
      <c r="TIY13" s="140"/>
      <c r="TIZ13" s="140"/>
      <c r="TJA13" s="140"/>
      <c r="TJB13" s="140"/>
      <c r="TJC13" s="140"/>
      <c r="TJD13" s="140"/>
      <c r="TJE13" s="140"/>
      <c r="TJF13" s="140"/>
      <c r="TJG13" s="140"/>
      <c r="TJH13" s="140"/>
      <c r="TJI13" s="140"/>
      <c r="TJJ13" s="140"/>
      <c r="TJK13" s="140"/>
      <c r="TJL13" s="140"/>
      <c r="TJM13" s="140"/>
      <c r="TJN13" s="140"/>
      <c r="TJO13" s="140"/>
      <c r="TJP13" s="140"/>
      <c r="TJQ13" s="140"/>
      <c r="TJR13" s="140"/>
      <c r="TJS13" s="140"/>
      <c r="TJT13" s="140"/>
      <c r="TJU13" s="140"/>
      <c r="TJV13" s="140"/>
      <c r="TJW13" s="140"/>
      <c r="TJX13" s="140"/>
      <c r="TJY13" s="140"/>
      <c r="TJZ13" s="140"/>
      <c r="TKA13" s="140"/>
      <c r="TKB13" s="140"/>
      <c r="TKC13" s="140"/>
      <c r="TKD13" s="140"/>
      <c r="TKE13" s="140"/>
      <c r="TKF13" s="140"/>
      <c r="TKG13" s="140"/>
      <c r="TKH13" s="140"/>
      <c r="TKI13" s="140"/>
      <c r="TKJ13" s="140"/>
      <c r="TKK13" s="140"/>
      <c r="TKL13" s="140"/>
      <c r="TKM13" s="140"/>
      <c r="TKN13" s="140"/>
      <c r="TKO13" s="140"/>
      <c r="TKP13" s="140"/>
      <c r="TKQ13" s="140"/>
      <c r="TKR13" s="140"/>
      <c r="TKS13" s="140"/>
      <c r="TKT13" s="140"/>
      <c r="TKU13" s="140"/>
      <c r="TKV13" s="140"/>
      <c r="TKW13" s="140"/>
      <c r="TKX13" s="140"/>
      <c r="TKY13" s="140"/>
      <c r="TKZ13" s="140"/>
      <c r="TLA13" s="140"/>
      <c r="TLB13" s="140"/>
      <c r="TLC13" s="140"/>
      <c r="TLD13" s="140"/>
      <c r="TLE13" s="140"/>
      <c r="TLF13" s="140"/>
      <c r="TLG13" s="140"/>
      <c r="TLH13" s="140"/>
      <c r="TLI13" s="140"/>
      <c r="TLJ13" s="140"/>
      <c r="TLK13" s="140"/>
      <c r="TLL13" s="140"/>
      <c r="TLM13" s="140"/>
      <c r="TLN13" s="140"/>
      <c r="TLO13" s="140"/>
      <c r="TLP13" s="140"/>
      <c r="TLQ13" s="140"/>
      <c r="TLR13" s="140"/>
      <c r="TLS13" s="140"/>
      <c r="TLT13" s="140"/>
      <c r="TLU13" s="140"/>
      <c r="TLV13" s="140"/>
      <c r="TLW13" s="140"/>
      <c r="TLX13" s="140"/>
      <c r="TLY13" s="140"/>
      <c r="TLZ13" s="140"/>
      <c r="TMA13" s="140"/>
      <c r="TMB13" s="140"/>
      <c r="TMC13" s="140"/>
      <c r="TMD13" s="140"/>
      <c r="TME13" s="140"/>
      <c r="TMQ13" s="140"/>
      <c r="TMR13" s="140"/>
      <c r="TMS13" s="140"/>
      <c r="TMT13" s="140"/>
      <c r="TMU13" s="140"/>
      <c r="TMV13" s="140"/>
      <c r="TMW13" s="140"/>
      <c r="TMX13" s="140"/>
      <c r="TMY13" s="140"/>
      <c r="TMZ13" s="140"/>
      <c r="TNA13" s="140"/>
      <c r="TNB13" s="140"/>
      <c r="TNC13" s="140"/>
      <c r="TND13" s="140"/>
      <c r="TNE13" s="140"/>
      <c r="TNF13" s="140"/>
      <c r="TNG13" s="140"/>
      <c r="TNH13" s="140"/>
      <c r="TNI13" s="140"/>
      <c r="TNJ13" s="140"/>
      <c r="TNK13" s="140"/>
      <c r="TNL13" s="140"/>
      <c r="TNM13" s="140"/>
      <c r="TNN13" s="140"/>
      <c r="TNO13" s="140"/>
      <c r="TNP13" s="140"/>
      <c r="TNQ13" s="140"/>
      <c r="TNR13" s="140"/>
      <c r="TNS13" s="140"/>
      <c r="TNT13" s="140"/>
      <c r="TNU13" s="140"/>
      <c r="TNV13" s="140"/>
      <c r="TNW13" s="140"/>
      <c r="TNX13" s="140"/>
      <c r="TNY13" s="140"/>
      <c r="TNZ13" s="140"/>
      <c r="TOA13" s="140"/>
      <c r="TOB13" s="140"/>
      <c r="TOC13" s="140"/>
      <c r="TOD13" s="140"/>
      <c r="TOE13" s="140"/>
      <c r="TOF13" s="140"/>
      <c r="TOG13" s="140"/>
      <c r="TOH13" s="140"/>
      <c r="TOI13" s="140"/>
      <c r="TOJ13" s="140"/>
      <c r="TOK13" s="140"/>
      <c r="TOL13" s="140"/>
      <c r="TOM13" s="140"/>
      <c r="TON13" s="140"/>
      <c r="TOO13" s="140"/>
      <c r="TOP13" s="140"/>
      <c r="TOQ13" s="140"/>
      <c r="TOR13" s="140"/>
      <c r="TOS13" s="140"/>
      <c r="TOT13" s="140"/>
      <c r="TOU13" s="140"/>
      <c r="TOV13" s="140"/>
      <c r="TOW13" s="140"/>
      <c r="TOX13" s="140"/>
      <c r="TOY13" s="140"/>
      <c r="TOZ13" s="140"/>
      <c r="TPA13" s="140"/>
      <c r="TPB13" s="140"/>
      <c r="TPC13" s="140"/>
      <c r="TPD13" s="140"/>
      <c r="TPE13" s="140"/>
      <c r="TPF13" s="140"/>
      <c r="TPG13" s="140"/>
      <c r="TPH13" s="140"/>
      <c r="TPI13" s="140"/>
      <c r="TPJ13" s="140"/>
      <c r="TPK13" s="140"/>
      <c r="TPL13" s="140"/>
      <c r="TPM13" s="140"/>
      <c r="TPN13" s="140"/>
      <c r="TPO13" s="140"/>
      <c r="TPP13" s="140"/>
      <c r="TPQ13" s="140"/>
      <c r="TPR13" s="140"/>
      <c r="TPS13" s="140"/>
      <c r="TPT13" s="140"/>
      <c r="TPU13" s="140"/>
      <c r="TPV13" s="140"/>
      <c r="TPW13" s="140"/>
      <c r="TPX13" s="140"/>
      <c r="TPY13" s="140"/>
      <c r="TPZ13" s="140"/>
      <c r="TQA13" s="140"/>
      <c r="TQB13" s="140"/>
      <c r="TQC13" s="140"/>
      <c r="TQD13" s="140"/>
      <c r="TQE13" s="140"/>
      <c r="TQF13" s="140"/>
      <c r="TQG13" s="140"/>
      <c r="TQH13" s="140"/>
      <c r="TQI13" s="140"/>
      <c r="TQJ13" s="140"/>
      <c r="TQK13" s="140"/>
      <c r="TQL13" s="140"/>
      <c r="TQM13" s="140"/>
      <c r="TQN13" s="140"/>
      <c r="TQO13" s="140"/>
      <c r="TQP13" s="140"/>
      <c r="TQQ13" s="140"/>
      <c r="TQR13" s="140"/>
      <c r="TQS13" s="140"/>
      <c r="TQT13" s="140"/>
      <c r="TQU13" s="140"/>
      <c r="TQV13" s="140"/>
      <c r="TQW13" s="140"/>
      <c r="TQX13" s="140"/>
      <c r="TQY13" s="140"/>
      <c r="TQZ13" s="140"/>
      <c r="TRA13" s="140"/>
      <c r="TRB13" s="140"/>
      <c r="TRC13" s="140"/>
      <c r="TRD13" s="140"/>
      <c r="TRE13" s="140"/>
      <c r="TRF13" s="140"/>
      <c r="TRG13" s="140"/>
      <c r="TRH13" s="140"/>
      <c r="TRI13" s="140"/>
      <c r="TRJ13" s="140"/>
      <c r="TRK13" s="140"/>
      <c r="TRL13" s="140"/>
      <c r="TRM13" s="140"/>
      <c r="TRN13" s="140"/>
      <c r="TRO13" s="140"/>
      <c r="TRP13" s="140"/>
      <c r="TRQ13" s="140"/>
      <c r="TRR13" s="140"/>
      <c r="TRS13" s="140"/>
      <c r="TRT13" s="140"/>
      <c r="TRU13" s="140"/>
      <c r="TRV13" s="140"/>
      <c r="TRW13" s="140"/>
      <c r="TRX13" s="140"/>
      <c r="TRY13" s="140"/>
      <c r="TRZ13" s="140"/>
      <c r="TSA13" s="140"/>
      <c r="TSB13" s="140"/>
      <c r="TSC13" s="140"/>
      <c r="TSD13" s="140"/>
      <c r="TSE13" s="140"/>
      <c r="TSF13" s="140"/>
      <c r="TSG13" s="140"/>
      <c r="TSH13" s="140"/>
      <c r="TSI13" s="140"/>
      <c r="TSJ13" s="140"/>
      <c r="TSK13" s="140"/>
      <c r="TSL13" s="140"/>
      <c r="TSM13" s="140"/>
      <c r="TSN13" s="140"/>
      <c r="TSO13" s="140"/>
      <c r="TSP13" s="140"/>
      <c r="TSQ13" s="140"/>
      <c r="TSR13" s="140"/>
      <c r="TSS13" s="140"/>
      <c r="TST13" s="140"/>
      <c r="TSU13" s="140"/>
      <c r="TSV13" s="140"/>
      <c r="TSW13" s="140"/>
      <c r="TSX13" s="140"/>
      <c r="TSY13" s="140"/>
      <c r="TSZ13" s="140"/>
      <c r="TTA13" s="140"/>
      <c r="TTB13" s="140"/>
      <c r="TTC13" s="140"/>
      <c r="TTD13" s="140"/>
      <c r="TTE13" s="140"/>
      <c r="TTF13" s="140"/>
      <c r="TTG13" s="140"/>
      <c r="TTH13" s="140"/>
      <c r="TTI13" s="140"/>
      <c r="TTJ13" s="140"/>
      <c r="TTK13" s="140"/>
      <c r="TTL13" s="140"/>
      <c r="TTM13" s="140"/>
      <c r="TTN13" s="140"/>
      <c r="TTO13" s="140"/>
      <c r="TTP13" s="140"/>
      <c r="TTQ13" s="140"/>
      <c r="TTR13" s="140"/>
      <c r="TTS13" s="140"/>
      <c r="TTT13" s="140"/>
      <c r="TTU13" s="140"/>
      <c r="TTV13" s="140"/>
      <c r="TTW13" s="140"/>
      <c r="TTX13" s="140"/>
      <c r="TTY13" s="140"/>
      <c r="TTZ13" s="140"/>
      <c r="TUA13" s="140"/>
      <c r="TUB13" s="140"/>
      <c r="TUC13" s="140"/>
      <c r="TUD13" s="140"/>
      <c r="TUE13" s="140"/>
      <c r="TUF13" s="140"/>
      <c r="TUG13" s="140"/>
      <c r="TUH13" s="140"/>
      <c r="TUI13" s="140"/>
      <c r="TUJ13" s="140"/>
      <c r="TUK13" s="140"/>
      <c r="TUL13" s="140"/>
      <c r="TUM13" s="140"/>
      <c r="TUN13" s="140"/>
      <c r="TUO13" s="140"/>
      <c r="TUP13" s="140"/>
      <c r="TUQ13" s="140"/>
      <c r="TUR13" s="140"/>
      <c r="TUS13" s="140"/>
      <c r="TUT13" s="140"/>
      <c r="TUU13" s="140"/>
      <c r="TUV13" s="140"/>
      <c r="TUW13" s="140"/>
      <c r="TUX13" s="140"/>
      <c r="TUY13" s="140"/>
      <c r="TUZ13" s="140"/>
      <c r="TVA13" s="140"/>
      <c r="TVB13" s="140"/>
      <c r="TVC13" s="140"/>
      <c r="TVD13" s="140"/>
      <c r="TVE13" s="140"/>
      <c r="TVF13" s="140"/>
      <c r="TVG13" s="140"/>
      <c r="TVH13" s="140"/>
      <c r="TVI13" s="140"/>
      <c r="TVJ13" s="140"/>
      <c r="TVK13" s="140"/>
      <c r="TVL13" s="140"/>
      <c r="TVM13" s="140"/>
      <c r="TVN13" s="140"/>
      <c r="TVO13" s="140"/>
      <c r="TVP13" s="140"/>
      <c r="TVQ13" s="140"/>
      <c r="TVR13" s="140"/>
      <c r="TVS13" s="140"/>
      <c r="TVT13" s="140"/>
      <c r="TVU13" s="140"/>
      <c r="TVV13" s="140"/>
      <c r="TVW13" s="140"/>
      <c r="TVX13" s="140"/>
      <c r="TVY13" s="140"/>
      <c r="TVZ13" s="140"/>
      <c r="TWA13" s="140"/>
      <c r="TWM13" s="140"/>
      <c r="TWN13" s="140"/>
      <c r="TWO13" s="140"/>
      <c r="TWP13" s="140"/>
      <c r="TWQ13" s="140"/>
      <c r="TWR13" s="140"/>
      <c r="TWS13" s="140"/>
      <c r="TWT13" s="140"/>
      <c r="TWU13" s="140"/>
      <c r="TWV13" s="140"/>
      <c r="TWW13" s="140"/>
      <c r="TWX13" s="140"/>
      <c r="TWY13" s="140"/>
      <c r="TWZ13" s="140"/>
      <c r="TXA13" s="140"/>
      <c r="TXB13" s="140"/>
      <c r="TXC13" s="140"/>
      <c r="TXD13" s="140"/>
      <c r="TXE13" s="140"/>
      <c r="TXF13" s="140"/>
      <c r="TXG13" s="140"/>
      <c r="TXH13" s="140"/>
      <c r="TXI13" s="140"/>
      <c r="TXJ13" s="140"/>
      <c r="TXK13" s="140"/>
      <c r="TXL13" s="140"/>
      <c r="TXM13" s="140"/>
      <c r="TXN13" s="140"/>
      <c r="TXO13" s="140"/>
      <c r="TXP13" s="140"/>
      <c r="TXQ13" s="140"/>
      <c r="TXR13" s="140"/>
      <c r="TXS13" s="140"/>
      <c r="TXT13" s="140"/>
      <c r="TXU13" s="140"/>
      <c r="TXV13" s="140"/>
      <c r="TXW13" s="140"/>
      <c r="TXX13" s="140"/>
      <c r="TXY13" s="140"/>
      <c r="TXZ13" s="140"/>
      <c r="TYA13" s="140"/>
      <c r="TYB13" s="140"/>
      <c r="TYC13" s="140"/>
      <c r="TYD13" s="140"/>
      <c r="TYE13" s="140"/>
      <c r="TYF13" s="140"/>
      <c r="TYG13" s="140"/>
      <c r="TYH13" s="140"/>
      <c r="TYI13" s="140"/>
      <c r="TYJ13" s="140"/>
      <c r="TYK13" s="140"/>
      <c r="TYL13" s="140"/>
      <c r="TYM13" s="140"/>
      <c r="TYN13" s="140"/>
      <c r="TYO13" s="140"/>
      <c r="TYP13" s="140"/>
      <c r="TYQ13" s="140"/>
      <c r="TYR13" s="140"/>
      <c r="TYS13" s="140"/>
      <c r="TYT13" s="140"/>
      <c r="TYU13" s="140"/>
      <c r="TYV13" s="140"/>
      <c r="TYW13" s="140"/>
      <c r="TYX13" s="140"/>
      <c r="TYY13" s="140"/>
      <c r="TYZ13" s="140"/>
      <c r="TZA13" s="140"/>
      <c r="TZB13" s="140"/>
      <c r="TZC13" s="140"/>
      <c r="TZD13" s="140"/>
      <c r="TZE13" s="140"/>
      <c r="TZF13" s="140"/>
      <c r="TZG13" s="140"/>
      <c r="TZH13" s="140"/>
      <c r="TZI13" s="140"/>
      <c r="TZJ13" s="140"/>
      <c r="TZK13" s="140"/>
      <c r="TZL13" s="140"/>
      <c r="TZM13" s="140"/>
      <c r="TZN13" s="140"/>
      <c r="TZO13" s="140"/>
      <c r="TZP13" s="140"/>
      <c r="TZQ13" s="140"/>
      <c r="TZR13" s="140"/>
      <c r="TZS13" s="140"/>
      <c r="TZT13" s="140"/>
      <c r="TZU13" s="140"/>
      <c r="TZV13" s="140"/>
      <c r="TZW13" s="140"/>
      <c r="TZX13" s="140"/>
      <c r="TZY13" s="140"/>
      <c r="TZZ13" s="140"/>
      <c r="UAA13" s="140"/>
      <c r="UAB13" s="140"/>
      <c r="UAC13" s="140"/>
      <c r="UAD13" s="140"/>
      <c r="UAE13" s="140"/>
      <c r="UAF13" s="140"/>
      <c r="UAG13" s="140"/>
      <c r="UAH13" s="140"/>
      <c r="UAI13" s="140"/>
      <c r="UAJ13" s="140"/>
      <c r="UAK13" s="140"/>
      <c r="UAL13" s="140"/>
      <c r="UAM13" s="140"/>
      <c r="UAN13" s="140"/>
      <c r="UAO13" s="140"/>
      <c r="UAP13" s="140"/>
      <c r="UAQ13" s="140"/>
      <c r="UAR13" s="140"/>
      <c r="UAS13" s="140"/>
      <c r="UAT13" s="140"/>
      <c r="UAU13" s="140"/>
      <c r="UAV13" s="140"/>
      <c r="UAW13" s="140"/>
      <c r="UAX13" s="140"/>
      <c r="UAY13" s="140"/>
      <c r="UAZ13" s="140"/>
      <c r="UBA13" s="140"/>
      <c r="UBB13" s="140"/>
      <c r="UBC13" s="140"/>
      <c r="UBD13" s="140"/>
      <c r="UBE13" s="140"/>
      <c r="UBF13" s="140"/>
      <c r="UBG13" s="140"/>
      <c r="UBH13" s="140"/>
      <c r="UBI13" s="140"/>
      <c r="UBJ13" s="140"/>
      <c r="UBK13" s="140"/>
      <c r="UBL13" s="140"/>
      <c r="UBM13" s="140"/>
      <c r="UBN13" s="140"/>
      <c r="UBO13" s="140"/>
      <c r="UBP13" s="140"/>
      <c r="UBQ13" s="140"/>
      <c r="UBR13" s="140"/>
      <c r="UBS13" s="140"/>
      <c r="UBT13" s="140"/>
      <c r="UBU13" s="140"/>
      <c r="UBV13" s="140"/>
      <c r="UBW13" s="140"/>
      <c r="UBX13" s="140"/>
      <c r="UBY13" s="140"/>
      <c r="UBZ13" s="140"/>
      <c r="UCA13" s="140"/>
      <c r="UCB13" s="140"/>
      <c r="UCC13" s="140"/>
      <c r="UCD13" s="140"/>
      <c r="UCE13" s="140"/>
      <c r="UCF13" s="140"/>
      <c r="UCG13" s="140"/>
      <c r="UCH13" s="140"/>
      <c r="UCI13" s="140"/>
      <c r="UCJ13" s="140"/>
      <c r="UCK13" s="140"/>
      <c r="UCL13" s="140"/>
      <c r="UCM13" s="140"/>
      <c r="UCN13" s="140"/>
      <c r="UCO13" s="140"/>
      <c r="UCP13" s="140"/>
      <c r="UCQ13" s="140"/>
      <c r="UCR13" s="140"/>
      <c r="UCS13" s="140"/>
      <c r="UCT13" s="140"/>
      <c r="UCU13" s="140"/>
      <c r="UCV13" s="140"/>
      <c r="UCW13" s="140"/>
      <c r="UCX13" s="140"/>
      <c r="UCY13" s="140"/>
      <c r="UCZ13" s="140"/>
      <c r="UDA13" s="140"/>
      <c r="UDB13" s="140"/>
      <c r="UDC13" s="140"/>
      <c r="UDD13" s="140"/>
      <c r="UDE13" s="140"/>
      <c r="UDF13" s="140"/>
      <c r="UDG13" s="140"/>
      <c r="UDH13" s="140"/>
      <c r="UDI13" s="140"/>
      <c r="UDJ13" s="140"/>
      <c r="UDK13" s="140"/>
      <c r="UDL13" s="140"/>
      <c r="UDM13" s="140"/>
      <c r="UDN13" s="140"/>
      <c r="UDO13" s="140"/>
      <c r="UDP13" s="140"/>
      <c r="UDQ13" s="140"/>
      <c r="UDR13" s="140"/>
      <c r="UDS13" s="140"/>
      <c r="UDT13" s="140"/>
      <c r="UDU13" s="140"/>
      <c r="UDV13" s="140"/>
      <c r="UDW13" s="140"/>
      <c r="UDX13" s="140"/>
      <c r="UDY13" s="140"/>
      <c r="UDZ13" s="140"/>
      <c r="UEA13" s="140"/>
      <c r="UEB13" s="140"/>
      <c r="UEC13" s="140"/>
      <c r="UED13" s="140"/>
      <c r="UEE13" s="140"/>
      <c r="UEF13" s="140"/>
      <c r="UEG13" s="140"/>
      <c r="UEH13" s="140"/>
      <c r="UEI13" s="140"/>
      <c r="UEJ13" s="140"/>
      <c r="UEK13" s="140"/>
      <c r="UEL13" s="140"/>
      <c r="UEM13" s="140"/>
      <c r="UEN13" s="140"/>
      <c r="UEO13" s="140"/>
      <c r="UEP13" s="140"/>
      <c r="UEQ13" s="140"/>
      <c r="UER13" s="140"/>
      <c r="UES13" s="140"/>
      <c r="UET13" s="140"/>
      <c r="UEU13" s="140"/>
      <c r="UEV13" s="140"/>
      <c r="UEW13" s="140"/>
      <c r="UEX13" s="140"/>
      <c r="UEY13" s="140"/>
      <c r="UEZ13" s="140"/>
      <c r="UFA13" s="140"/>
      <c r="UFB13" s="140"/>
      <c r="UFC13" s="140"/>
      <c r="UFD13" s="140"/>
      <c r="UFE13" s="140"/>
      <c r="UFF13" s="140"/>
      <c r="UFG13" s="140"/>
      <c r="UFH13" s="140"/>
      <c r="UFI13" s="140"/>
      <c r="UFJ13" s="140"/>
      <c r="UFK13" s="140"/>
      <c r="UFL13" s="140"/>
      <c r="UFM13" s="140"/>
      <c r="UFN13" s="140"/>
      <c r="UFO13" s="140"/>
      <c r="UFP13" s="140"/>
      <c r="UFQ13" s="140"/>
      <c r="UFR13" s="140"/>
      <c r="UFS13" s="140"/>
      <c r="UFT13" s="140"/>
      <c r="UFU13" s="140"/>
      <c r="UFV13" s="140"/>
      <c r="UFW13" s="140"/>
      <c r="UGI13" s="140"/>
      <c r="UGJ13" s="140"/>
      <c r="UGK13" s="140"/>
      <c r="UGL13" s="140"/>
      <c r="UGM13" s="140"/>
      <c r="UGN13" s="140"/>
      <c r="UGO13" s="140"/>
      <c r="UGP13" s="140"/>
      <c r="UGQ13" s="140"/>
      <c r="UGR13" s="140"/>
      <c r="UGS13" s="140"/>
      <c r="UGT13" s="140"/>
      <c r="UGU13" s="140"/>
      <c r="UGV13" s="140"/>
      <c r="UGW13" s="140"/>
      <c r="UGX13" s="140"/>
      <c r="UGY13" s="140"/>
      <c r="UGZ13" s="140"/>
      <c r="UHA13" s="140"/>
      <c r="UHB13" s="140"/>
      <c r="UHC13" s="140"/>
      <c r="UHD13" s="140"/>
      <c r="UHE13" s="140"/>
      <c r="UHF13" s="140"/>
      <c r="UHG13" s="140"/>
      <c r="UHH13" s="140"/>
      <c r="UHI13" s="140"/>
      <c r="UHJ13" s="140"/>
      <c r="UHK13" s="140"/>
      <c r="UHL13" s="140"/>
      <c r="UHM13" s="140"/>
      <c r="UHN13" s="140"/>
      <c r="UHO13" s="140"/>
      <c r="UHP13" s="140"/>
      <c r="UHQ13" s="140"/>
      <c r="UHR13" s="140"/>
      <c r="UHS13" s="140"/>
      <c r="UHT13" s="140"/>
      <c r="UHU13" s="140"/>
      <c r="UHV13" s="140"/>
      <c r="UHW13" s="140"/>
      <c r="UHX13" s="140"/>
      <c r="UHY13" s="140"/>
      <c r="UHZ13" s="140"/>
      <c r="UIA13" s="140"/>
      <c r="UIB13" s="140"/>
      <c r="UIC13" s="140"/>
      <c r="UID13" s="140"/>
      <c r="UIE13" s="140"/>
      <c r="UIF13" s="140"/>
      <c r="UIG13" s="140"/>
      <c r="UIH13" s="140"/>
      <c r="UII13" s="140"/>
      <c r="UIJ13" s="140"/>
      <c r="UIK13" s="140"/>
      <c r="UIL13" s="140"/>
      <c r="UIM13" s="140"/>
      <c r="UIN13" s="140"/>
      <c r="UIO13" s="140"/>
      <c r="UIP13" s="140"/>
      <c r="UIQ13" s="140"/>
      <c r="UIR13" s="140"/>
      <c r="UIS13" s="140"/>
      <c r="UIT13" s="140"/>
      <c r="UIU13" s="140"/>
      <c r="UIV13" s="140"/>
      <c r="UIW13" s="140"/>
      <c r="UIX13" s="140"/>
      <c r="UIY13" s="140"/>
      <c r="UIZ13" s="140"/>
      <c r="UJA13" s="140"/>
      <c r="UJB13" s="140"/>
      <c r="UJC13" s="140"/>
      <c r="UJD13" s="140"/>
      <c r="UJE13" s="140"/>
      <c r="UJF13" s="140"/>
      <c r="UJG13" s="140"/>
      <c r="UJH13" s="140"/>
      <c r="UJI13" s="140"/>
      <c r="UJJ13" s="140"/>
      <c r="UJK13" s="140"/>
      <c r="UJL13" s="140"/>
      <c r="UJM13" s="140"/>
      <c r="UJN13" s="140"/>
      <c r="UJO13" s="140"/>
      <c r="UJP13" s="140"/>
      <c r="UJQ13" s="140"/>
      <c r="UJR13" s="140"/>
      <c r="UJS13" s="140"/>
      <c r="UJT13" s="140"/>
      <c r="UJU13" s="140"/>
      <c r="UJV13" s="140"/>
      <c r="UJW13" s="140"/>
      <c r="UJX13" s="140"/>
      <c r="UJY13" s="140"/>
      <c r="UJZ13" s="140"/>
      <c r="UKA13" s="140"/>
      <c r="UKB13" s="140"/>
      <c r="UKC13" s="140"/>
      <c r="UKD13" s="140"/>
      <c r="UKE13" s="140"/>
      <c r="UKF13" s="140"/>
      <c r="UKG13" s="140"/>
      <c r="UKH13" s="140"/>
      <c r="UKI13" s="140"/>
      <c r="UKJ13" s="140"/>
      <c r="UKK13" s="140"/>
      <c r="UKL13" s="140"/>
      <c r="UKM13" s="140"/>
      <c r="UKN13" s="140"/>
      <c r="UKO13" s="140"/>
      <c r="UKP13" s="140"/>
      <c r="UKQ13" s="140"/>
      <c r="UKR13" s="140"/>
      <c r="UKS13" s="140"/>
      <c r="UKT13" s="140"/>
      <c r="UKU13" s="140"/>
      <c r="UKV13" s="140"/>
      <c r="UKW13" s="140"/>
      <c r="UKX13" s="140"/>
      <c r="UKY13" s="140"/>
      <c r="UKZ13" s="140"/>
      <c r="ULA13" s="140"/>
      <c r="ULB13" s="140"/>
      <c r="ULC13" s="140"/>
      <c r="ULD13" s="140"/>
      <c r="ULE13" s="140"/>
      <c r="ULF13" s="140"/>
      <c r="ULG13" s="140"/>
      <c r="ULH13" s="140"/>
      <c r="ULI13" s="140"/>
      <c r="ULJ13" s="140"/>
      <c r="ULK13" s="140"/>
      <c r="ULL13" s="140"/>
      <c r="ULM13" s="140"/>
      <c r="ULN13" s="140"/>
      <c r="ULO13" s="140"/>
      <c r="ULP13" s="140"/>
      <c r="ULQ13" s="140"/>
      <c r="ULR13" s="140"/>
      <c r="ULS13" s="140"/>
      <c r="ULT13" s="140"/>
      <c r="ULU13" s="140"/>
      <c r="ULV13" s="140"/>
      <c r="ULW13" s="140"/>
      <c r="ULX13" s="140"/>
      <c r="ULY13" s="140"/>
      <c r="ULZ13" s="140"/>
      <c r="UMA13" s="140"/>
      <c r="UMB13" s="140"/>
      <c r="UMC13" s="140"/>
      <c r="UMD13" s="140"/>
      <c r="UME13" s="140"/>
      <c r="UMF13" s="140"/>
      <c r="UMG13" s="140"/>
      <c r="UMH13" s="140"/>
      <c r="UMI13" s="140"/>
      <c r="UMJ13" s="140"/>
      <c r="UMK13" s="140"/>
      <c r="UML13" s="140"/>
      <c r="UMM13" s="140"/>
      <c r="UMN13" s="140"/>
      <c r="UMO13" s="140"/>
      <c r="UMP13" s="140"/>
      <c r="UMQ13" s="140"/>
      <c r="UMR13" s="140"/>
      <c r="UMS13" s="140"/>
      <c r="UMT13" s="140"/>
      <c r="UMU13" s="140"/>
      <c r="UMV13" s="140"/>
      <c r="UMW13" s="140"/>
      <c r="UMX13" s="140"/>
      <c r="UMY13" s="140"/>
      <c r="UMZ13" s="140"/>
      <c r="UNA13" s="140"/>
      <c r="UNB13" s="140"/>
      <c r="UNC13" s="140"/>
      <c r="UND13" s="140"/>
      <c r="UNE13" s="140"/>
      <c r="UNF13" s="140"/>
      <c r="UNG13" s="140"/>
      <c r="UNH13" s="140"/>
      <c r="UNI13" s="140"/>
      <c r="UNJ13" s="140"/>
      <c r="UNK13" s="140"/>
      <c r="UNL13" s="140"/>
      <c r="UNM13" s="140"/>
      <c r="UNN13" s="140"/>
      <c r="UNO13" s="140"/>
      <c r="UNP13" s="140"/>
      <c r="UNQ13" s="140"/>
      <c r="UNR13" s="140"/>
      <c r="UNS13" s="140"/>
      <c r="UNT13" s="140"/>
      <c r="UNU13" s="140"/>
      <c r="UNV13" s="140"/>
      <c r="UNW13" s="140"/>
      <c r="UNX13" s="140"/>
      <c r="UNY13" s="140"/>
      <c r="UNZ13" s="140"/>
      <c r="UOA13" s="140"/>
      <c r="UOB13" s="140"/>
      <c r="UOC13" s="140"/>
      <c r="UOD13" s="140"/>
      <c r="UOE13" s="140"/>
      <c r="UOF13" s="140"/>
      <c r="UOG13" s="140"/>
      <c r="UOH13" s="140"/>
      <c r="UOI13" s="140"/>
      <c r="UOJ13" s="140"/>
      <c r="UOK13" s="140"/>
      <c r="UOL13" s="140"/>
      <c r="UOM13" s="140"/>
      <c r="UON13" s="140"/>
      <c r="UOO13" s="140"/>
      <c r="UOP13" s="140"/>
      <c r="UOQ13" s="140"/>
      <c r="UOR13" s="140"/>
      <c r="UOS13" s="140"/>
      <c r="UOT13" s="140"/>
      <c r="UOU13" s="140"/>
      <c r="UOV13" s="140"/>
      <c r="UOW13" s="140"/>
      <c r="UOX13" s="140"/>
      <c r="UOY13" s="140"/>
      <c r="UOZ13" s="140"/>
      <c r="UPA13" s="140"/>
      <c r="UPB13" s="140"/>
      <c r="UPC13" s="140"/>
      <c r="UPD13" s="140"/>
      <c r="UPE13" s="140"/>
      <c r="UPF13" s="140"/>
      <c r="UPG13" s="140"/>
      <c r="UPH13" s="140"/>
      <c r="UPI13" s="140"/>
      <c r="UPJ13" s="140"/>
      <c r="UPK13" s="140"/>
      <c r="UPL13" s="140"/>
      <c r="UPM13" s="140"/>
      <c r="UPN13" s="140"/>
      <c r="UPO13" s="140"/>
      <c r="UPP13" s="140"/>
      <c r="UPQ13" s="140"/>
      <c r="UPR13" s="140"/>
      <c r="UPS13" s="140"/>
      <c r="UQE13" s="140"/>
      <c r="UQF13" s="140"/>
      <c r="UQG13" s="140"/>
      <c r="UQH13" s="140"/>
      <c r="UQI13" s="140"/>
      <c r="UQJ13" s="140"/>
      <c r="UQK13" s="140"/>
      <c r="UQL13" s="140"/>
      <c r="UQM13" s="140"/>
      <c r="UQN13" s="140"/>
      <c r="UQO13" s="140"/>
      <c r="UQP13" s="140"/>
      <c r="UQQ13" s="140"/>
      <c r="UQR13" s="140"/>
      <c r="UQS13" s="140"/>
      <c r="UQT13" s="140"/>
      <c r="UQU13" s="140"/>
      <c r="UQV13" s="140"/>
      <c r="UQW13" s="140"/>
      <c r="UQX13" s="140"/>
      <c r="UQY13" s="140"/>
      <c r="UQZ13" s="140"/>
      <c r="URA13" s="140"/>
      <c r="URB13" s="140"/>
      <c r="URC13" s="140"/>
      <c r="URD13" s="140"/>
      <c r="URE13" s="140"/>
      <c r="URF13" s="140"/>
      <c r="URG13" s="140"/>
      <c r="URH13" s="140"/>
      <c r="URI13" s="140"/>
      <c r="URJ13" s="140"/>
      <c r="URK13" s="140"/>
      <c r="URL13" s="140"/>
      <c r="URM13" s="140"/>
      <c r="URN13" s="140"/>
      <c r="URO13" s="140"/>
      <c r="URP13" s="140"/>
      <c r="URQ13" s="140"/>
      <c r="URR13" s="140"/>
      <c r="URS13" s="140"/>
      <c r="URT13" s="140"/>
      <c r="URU13" s="140"/>
      <c r="URV13" s="140"/>
      <c r="URW13" s="140"/>
      <c r="URX13" s="140"/>
      <c r="URY13" s="140"/>
      <c r="URZ13" s="140"/>
      <c r="USA13" s="140"/>
      <c r="USB13" s="140"/>
      <c r="USC13" s="140"/>
      <c r="USD13" s="140"/>
      <c r="USE13" s="140"/>
      <c r="USF13" s="140"/>
      <c r="USG13" s="140"/>
      <c r="USH13" s="140"/>
      <c r="USI13" s="140"/>
      <c r="USJ13" s="140"/>
      <c r="USK13" s="140"/>
      <c r="USL13" s="140"/>
      <c r="USM13" s="140"/>
      <c r="USN13" s="140"/>
      <c r="USO13" s="140"/>
      <c r="USP13" s="140"/>
      <c r="USQ13" s="140"/>
      <c r="USR13" s="140"/>
      <c r="USS13" s="140"/>
      <c r="UST13" s="140"/>
      <c r="USU13" s="140"/>
      <c r="USV13" s="140"/>
      <c r="USW13" s="140"/>
      <c r="USX13" s="140"/>
      <c r="USY13" s="140"/>
      <c r="USZ13" s="140"/>
      <c r="UTA13" s="140"/>
      <c r="UTB13" s="140"/>
      <c r="UTC13" s="140"/>
      <c r="UTD13" s="140"/>
      <c r="UTE13" s="140"/>
      <c r="UTF13" s="140"/>
      <c r="UTG13" s="140"/>
      <c r="UTH13" s="140"/>
      <c r="UTI13" s="140"/>
      <c r="UTJ13" s="140"/>
      <c r="UTK13" s="140"/>
      <c r="UTL13" s="140"/>
      <c r="UTM13" s="140"/>
      <c r="UTN13" s="140"/>
      <c r="UTO13" s="140"/>
      <c r="UTP13" s="140"/>
      <c r="UTQ13" s="140"/>
      <c r="UTR13" s="140"/>
      <c r="UTS13" s="140"/>
      <c r="UTT13" s="140"/>
      <c r="UTU13" s="140"/>
      <c r="UTV13" s="140"/>
      <c r="UTW13" s="140"/>
      <c r="UTX13" s="140"/>
      <c r="UTY13" s="140"/>
      <c r="UTZ13" s="140"/>
      <c r="UUA13" s="140"/>
      <c r="UUB13" s="140"/>
      <c r="UUC13" s="140"/>
      <c r="UUD13" s="140"/>
      <c r="UUE13" s="140"/>
      <c r="UUF13" s="140"/>
      <c r="UUG13" s="140"/>
      <c r="UUH13" s="140"/>
      <c r="UUI13" s="140"/>
      <c r="UUJ13" s="140"/>
      <c r="UUK13" s="140"/>
      <c r="UUL13" s="140"/>
      <c r="UUM13" s="140"/>
      <c r="UUN13" s="140"/>
      <c r="UUO13" s="140"/>
      <c r="UUP13" s="140"/>
      <c r="UUQ13" s="140"/>
      <c r="UUR13" s="140"/>
      <c r="UUS13" s="140"/>
      <c r="UUT13" s="140"/>
      <c r="UUU13" s="140"/>
      <c r="UUV13" s="140"/>
      <c r="UUW13" s="140"/>
      <c r="UUX13" s="140"/>
      <c r="UUY13" s="140"/>
      <c r="UUZ13" s="140"/>
      <c r="UVA13" s="140"/>
      <c r="UVB13" s="140"/>
      <c r="UVC13" s="140"/>
      <c r="UVD13" s="140"/>
      <c r="UVE13" s="140"/>
      <c r="UVF13" s="140"/>
      <c r="UVG13" s="140"/>
      <c r="UVH13" s="140"/>
      <c r="UVI13" s="140"/>
      <c r="UVJ13" s="140"/>
      <c r="UVK13" s="140"/>
      <c r="UVL13" s="140"/>
      <c r="UVM13" s="140"/>
      <c r="UVN13" s="140"/>
      <c r="UVO13" s="140"/>
      <c r="UVP13" s="140"/>
      <c r="UVQ13" s="140"/>
      <c r="UVR13" s="140"/>
      <c r="UVS13" s="140"/>
      <c r="UVT13" s="140"/>
      <c r="UVU13" s="140"/>
      <c r="UVV13" s="140"/>
      <c r="UVW13" s="140"/>
      <c r="UVX13" s="140"/>
      <c r="UVY13" s="140"/>
      <c r="UVZ13" s="140"/>
      <c r="UWA13" s="140"/>
      <c r="UWB13" s="140"/>
      <c r="UWC13" s="140"/>
      <c r="UWD13" s="140"/>
      <c r="UWE13" s="140"/>
      <c r="UWF13" s="140"/>
      <c r="UWG13" s="140"/>
      <c r="UWH13" s="140"/>
      <c r="UWI13" s="140"/>
      <c r="UWJ13" s="140"/>
      <c r="UWK13" s="140"/>
      <c r="UWL13" s="140"/>
      <c r="UWM13" s="140"/>
      <c r="UWN13" s="140"/>
      <c r="UWO13" s="140"/>
      <c r="UWP13" s="140"/>
      <c r="UWQ13" s="140"/>
      <c r="UWR13" s="140"/>
      <c r="UWS13" s="140"/>
      <c r="UWT13" s="140"/>
      <c r="UWU13" s="140"/>
      <c r="UWV13" s="140"/>
      <c r="UWW13" s="140"/>
      <c r="UWX13" s="140"/>
      <c r="UWY13" s="140"/>
      <c r="UWZ13" s="140"/>
      <c r="UXA13" s="140"/>
      <c r="UXB13" s="140"/>
      <c r="UXC13" s="140"/>
      <c r="UXD13" s="140"/>
      <c r="UXE13" s="140"/>
      <c r="UXF13" s="140"/>
      <c r="UXG13" s="140"/>
      <c r="UXH13" s="140"/>
      <c r="UXI13" s="140"/>
      <c r="UXJ13" s="140"/>
      <c r="UXK13" s="140"/>
      <c r="UXL13" s="140"/>
      <c r="UXM13" s="140"/>
      <c r="UXN13" s="140"/>
      <c r="UXO13" s="140"/>
      <c r="UXP13" s="140"/>
      <c r="UXQ13" s="140"/>
      <c r="UXR13" s="140"/>
      <c r="UXS13" s="140"/>
      <c r="UXT13" s="140"/>
      <c r="UXU13" s="140"/>
      <c r="UXV13" s="140"/>
      <c r="UXW13" s="140"/>
      <c r="UXX13" s="140"/>
      <c r="UXY13" s="140"/>
      <c r="UXZ13" s="140"/>
      <c r="UYA13" s="140"/>
      <c r="UYB13" s="140"/>
      <c r="UYC13" s="140"/>
      <c r="UYD13" s="140"/>
      <c r="UYE13" s="140"/>
      <c r="UYF13" s="140"/>
      <c r="UYG13" s="140"/>
      <c r="UYH13" s="140"/>
      <c r="UYI13" s="140"/>
      <c r="UYJ13" s="140"/>
      <c r="UYK13" s="140"/>
      <c r="UYL13" s="140"/>
      <c r="UYM13" s="140"/>
      <c r="UYN13" s="140"/>
      <c r="UYO13" s="140"/>
      <c r="UYP13" s="140"/>
      <c r="UYQ13" s="140"/>
      <c r="UYR13" s="140"/>
      <c r="UYS13" s="140"/>
      <c r="UYT13" s="140"/>
      <c r="UYU13" s="140"/>
      <c r="UYV13" s="140"/>
      <c r="UYW13" s="140"/>
      <c r="UYX13" s="140"/>
      <c r="UYY13" s="140"/>
      <c r="UYZ13" s="140"/>
      <c r="UZA13" s="140"/>
      <c r="UZB13" s="140"/>
      <c r="UZC13" s="140"/>
      <c r="UZD13" s="140"/>
      <c r="UZE13" s="140"/>
      <c r="UZF13" s="140"/>
      <c r="UZG13" s="140"/>
      <c r="UZH13" s="140"/>
      <c r="UZI13" s="140"/>
      <c r="UZJ13" s="140"/>
      <c r="UZK13" s="140"/>
      <c r="UZL13" s="140"/>
      <c r="UZM13" s="140"/>
      <c r="UZN13" s="140"/>
      <c r="UZO13" s="140"/>
      <c r="VAA13" s="140"/>
      <c r="VAB13" s="140"/>
      <c r="VAC13" s="140"/>
      <c r="VAD13" s="140"/>
      <c r="VAE13" s="140"/>
      <c r="VAF13" s="140"/>
      <c r="VAG13" s="140"/>
      <c r="VAH13" s="140"/>
      <c r="VAI13" s="140"/>
      <c r="VAJ13" s="140"/>
      <c r="VAK13" s="140"/>
      <c r="VAL13" s="140"/>
      <c r="VAM13" s="140"/>
      <c r="VAN13" s="140"/>
      <c r="VAO13" s="140"/>
      <c r="VAP13" s="140"/>
      <c r="VAQ13" s="140"/>
      <c r="VAR13" s="140"/>
      <c r="VAS13" s="140"/>
      <c r="VAT13" s="140"/>
      <c r="VAU13" s="140"/>
      <c r="VAV13" s="140"/>
      <c r="VAW13" s="140"/>
      <c r="VAX13" s="140"/>
      <c r="VAY13" s="140"/>
      <c r="VAZ13" s="140"/>
      <c r="VBA13" s="140"/>
      <c r="VBB13" s="140"/>
      <c r="VBC13" s="140"/>
      <c r="VBD13" s="140"/>
      <c r="VBE13" s="140"/>
      <c r="VBF13" s="140"/>
      <c r="VBG13" s="140"/>
      <c r="VBH13" s="140"/>
      <c r="VBI13" s="140"/>
      <c r="VBJ13" s="140"/>
      <c r="VBK13" s="140"/>
      <c r="VBL13" s="140"/>
      <c r="VBM13" s="140"/>
      <c r="VBN13" s="140"/>
      <c r="VBO13" s="140"/>
      <c r="VBP13" s="140"/>
      <c r="VBQ13" s="140"/>
      <c r="VBR13" s="140"/>
      <c r="VBS13" s="140"/>
      <c r="VBT13" s="140"/>
      <c r="VBU13" s="140"/>
      <c r="VBV13" s="140"/>
      <c r="VBW13" s="140"/>
      <c r="VBX13" s="140"/>
      <c r="VBY13" s="140"/>
      <c r="VBZ13" s="140"/>
      <c r="VCA13" s="140"/>
      <c r="VCB13" s="140"/>
      <c r="VCC13" s="140"/>
      <c r="VCD13" s="140"/>
      <c r="VCE13" s="140"/>
      <c r="VCF13" s="140"/>
      <c r="VCG13" s="140"/>
      <c r="VCH13" s="140"/>
      <c r="VCI13" s="140"/>
      <c r="VCJ13" s="140"/>
      <c r="VCK13" s="140"/>
      <c r="VCL13" s="140"/>
      <c r="VCM13" s="140"/>
      <c r="VCN13" s="140"/>
      <c r="VCO13" s="140"/>
      <c r="VCP13" s="140"/>
      <c r="VCQ13" s="140"/>
      <c r="VCR13" s="140"/>
      <c r="VCS13" s="140"/>
      <c r="VCT13" s="140"/>
      <c r="VCU13" s="140"/>
      <c r="VCV13" s="140"/>
      <c r="VCW13" s="140"/>
      <c r="VCX13" s="140"/>
      <c r="VCY13" s="140"/>
      <c r="VCZ13" s="140"/>
      <c r="VDA13" s="140"/>
      <c r="VDB13" s="140"/>
      <c r="VDC13" s="140"/>
      <c r="VDD13" s="140"/>
      <c r="VDE13" s="140"/>
      <c r="VDF13" s="140"/>
      <c r="VDG13" s="140"/>
      <c r="VDH13" s="140"/>
      <c r="VDI13" s="140"/>
      <c r="VDJ13" s="140"/>
      <c r="VDK13" s="140"/>
      <c r="VDL13" s="140"/>
      <c r="VDM13" s="140"/>
      <c r="VDN13" s="140"/>
      <c r="VDO13" s="140"/>
      <c r="VDP13" s="140"/>
      <c r="VDQ13" s="140"/>
      <c r="VDR13" s="140"/>
      <c r="VDS13" s="140"/>
      <c r="VDT13" s="140"/>
      <c r="VDU13" s="140"/>
      <c r="VDV13" s="140"/>
      <c r="VDW13" s="140"/>
      <c r="VDX13" s="140"/>
      <c r="VDY13" s="140"/>
      <c r="VDZ13" s="140"/>
      <c r="VEA13" s="140"/>
      <c r="VEB13" s="140"/>
      <c r="VEC13" s="140"/>
      <c r="VED13" s="140"/>
      <c r="VEE13" s="140"/>
      <c r="VEF13" s="140"/>
      <c r="VEG13" s="140"/>
      <c r="VEH13" s="140"/>
      <c r="VEI13" s="140"/>
      <c r="VEJ13" s="140"/>
      <c r="VEK13" s="140"/>
      <c r="VEL13" s="140"/>
      <c r="VEM13" s="140"/>
      <c r="VEN13" s="140"/>
      <c r="VEO13" s="140"/>
      <c r="VEP13" s="140"/>
      <c r="VEQ13" s="140"/>
      <c r="VER13" s="140"/>
      <c r="VES13" s="140"/>
      <c r="VET13" s="140"/>
      <c r="VEU13" s="140"/>
      <c r="VEV13" s="140"/>
      <c r="VEW13" s="140"/>
      <c r="VEX13" s="140"/>
      <c r="VEY13" s="140"/>
      <c r="VEZ13" s="140"/>
      <c r="VFA13" s="140"/>
      <c r="VFB13" s="140"/>
      <c r="VFC13" s="140"/>
      <c r="VFD13" s="140"/>
      <c r="VFE13" s="140"/>
      <c r="VFF13" s="140"/>
      <c r="VFG13" s="140"/>
      <c r="VFH13" s="140"/>
      <c r="VFI13" s="140"/>
      <c r="VFJ13" s="140"/>
      <c r="VFK13" s="140"/>
      <c r="VFL13" s="140"/>
      <c r="VFM13" s="140"/>
      <c r="VFN13" s="140"/>
      <c r="VFO13" s="140"/>
      <c r="VFP13" s="140"/>
      <c r="VFQ13" s="140"/>
      <c r="VFR13" s="140"/>
      <c r="VFS13" s="140"/>
      <c r="VFT13" s="140"/>
      <c r="VFU13" s="140"/>
      <c r="VFV13" s="140"/>
      <c r="VFW13" s="140"/>
      <c r="VFX13" s="140"/>
      <c r="VFY13" s="140"/>
      <c r="VFZ13" s="140"/>
      <c r="VGA13" s="140"/>
      <c r="VGB13" s="140"/>
      <c r="VGC13" s="140"/>
      <c r="VGD13" s="140"/>
      <c r="VGE13" s="140"/>
      <c r="VGF13" s="140"/>
      <c r="VGG13" s="140"/>
      <c r="VGH13" s="140"/>
      <c r="VGI13" s="140"/>
      <c r="VGJ13" s="140"/>
      <c r="VGK13" s="140"/>
      <c r="VGL13" s="140"/>
      <c r="VGM13" s="140"/>
      <c r="VGN13" s="140"/>
      <c r="VGO13" s="140"/>
      <c r="VGP13" s="140"/>
      <c r="VGQ13" s="140"/>
      <c r="VGR13" s="140"/>
      <c r="VGS13" s="140"/>
      <c r="VGT13" s="140"/>
      <c r="VGU13" s="140"/>
      <c r="VGV13" s="140"/>
      <c r="VGW13" s="140"/>
      <c r="VGX13" s="140"/>
      <c r="VGY13" s="140"/>
      <c r="VGZ13" s="140"/>
      <c r="VHA13" s="140"/>
      <c r="VHB13" s="140"/>
      <c r="VHC13" s="140"/>
      <c r="VHD13" s="140"/>
      <c r="VHE13" s="140"/>
      <c r="VHF13" s="140"/>
      <c r="VHG13" s="140"/>
      <c r="VHH13" s="140"/>
      <c r="VHI13" s="140"/>
      <c r="VHJ13" s="140"/>
      <c r="VHK13" s="140"/>
      <c r="VHL13" s="140"/>
      <c r="VHM13" s="140"/>
      <c r="VHN13" s="140"/>
      <c r="VHO13" s="140"/>
      <c r="VHP13" s="140"/>
      <c r="VHQ13" s="140"/>
      <c r="VHR13" s="140"/>
      <c r="VHS13" s="140"/>
      <c r="VHT13" s="140"/>
      <c r="VHU13" s="140"/>
      <c r="VHV13" s="140"/>
      <c r="VHW13" s="140"/>
      <c r="VHX13" s="140"/>
      <c r="VHY13" s="140"/>
      <c r="VHZ13" s="140"/>
      <c r="VIA13" s="140"/>
      <c r="VIB13" s="140"/>
      <c r="VIC13" s="140"/>
      <c r="VID13" s="140"/>
      <c r="VIE13" s="140"/>
      <c r="VIF13" s="140"/>
      <c r="VIG13" s="140"/>
      <c r="VIH13" s="140"/>
      <c r="VII13" s="140"/>
      <c r="VIJ13" s="140"/>
      <c r="VIK13" s="140"/>
      <c r="VIL13" s="140"/>
      <c r="VIM13" s="140"/>
      <c r="VIN13" s="140"/>
      <c r="VIO13" s="140"/>
      <c r="VIP13" s="140"/>
      <c r="VIQ13" s="140"/>
      <c r="VIR13" s="140"/>
      <c r="VIS13" s="140"/>
      <c r="VIT13" s="140"/>
      <c r="VIU13" s="140"/>
      <c r="VIV13" s="140"/>
      <c r="VIW13" s="140"/>
      <c r="VIX13" s="140"/>
      <c r="VIY13" s="140"/>
      <c r="VIZ13" s="140"/>
      <c r="VJA13" s="140"/>
      <c r="VJB13" s="140"/>
      <c r="VJC13" s="140"/>
      <c r="VJD13" s="140"/>
      <c r="VJE13" s="140"/>
      <c r="VJF13" s="140"/>
      <c r="VJG13" s="140"/>
      <c r="VJH13" s="140"/>
      <c r="VJI13" s="140"/>
      <c r="VJJ13" s="140"/>
      <c r="VJK13" s="140"/>
      <c r="VJW13" s="140"/>
      <c r="VJX13" s="140"/>
      <c r="VJY13" s="140"/>
      <c r="VJZ13" s="140"/>
      <c r="VKA13" s="140"/>
      <c r="VKB13" s="140"/>
      <c r="VKC13" s="140"/>
      <c r="VKD13" s="140"/>
      <c r="VKE13" s="140"/>
      <c r="VKF13" s="140"/>
      <c r="VKG13" s="140"/>
      <c r="VKH13" s="140"/>
      <c r="VKI13" s="140"/>
      <c r="VKJ13" s="140"/>
      <c r="VKK13" s="140"/>
      <c r="VKL13" s="140"/>
      <c r="VKM13" s="140"/>
      <c r="VKN13" s="140"/>
      <c r="VKO13" s="140"/>
      <c r="VKP13" s="140"/>
      <c r="VKQ13" s="140"/>
      <c r="VKR13" s="140"/>
      <c r="VKS13" s="140"/>
      <c r="VKT13" s="140"/>
      <c r="VKU13" s="140"/>
      <c r="VKV13" s="140"/>
      <c r="VKW13" s="140"/>
      <c r="VKX13" s="140"/>
      <c r="VKY13" s="140"/>
      <c r="VKZ13" s="140"/>
      <c r="VLA13" s="140"/>
      <c r="VLB13" s="140"/>
      <c r="VLC13" s="140"/>
      <c r="VLD13" s="140"/>
      <c r="VLE13" s="140"/>
      <c r="VLF13" s="140"/>
      <c r="VLG13" s="140"/>
      <c r="VLH13" s="140"/>
      <c r="VLI13" s="140"/>
      <c r="VLJ13" s="140"/>
      <c r="VLK13" s="140"/>
      <c r="VLL13" s="140"/>
      <c r="VLM13" s="140"/>
      <c r="VLN13" s="140"/>
      <c r="VLO13" s="140"/>
      <c r="VLP13" s="140"/>
      <c r="VLQ13" s="140"/>
      <c r="VLR13" s="140"/>
      <c r="VLS13" s="140"/>
      <c r="VLT13" s="140"/>
      <c r="VLU13" s="140"/>
      <c r="VLV13" s="140"/>
      <c r="VLW13" s="140"/>
      <c r="VLX13" s="140"/>
      <c r="VLY13" s="140"/>
      <c r="VLZ13" s="140"/>
      <c r="VMA13" s="140"/>
      <c r="VMB13" s="140"/>
      <c r="VMC13" s="140"/>
      <c r="VMD13" s="140"/>
      <c r="VME13" s="140"/>
      <c r="VMF13" s="140"/>
      <c r="VMG13" s="140"/>
      <c r="VMH13" s="140"/>
      <c r="VMI13" s="140"/>
      <c r="VMJ13" s="140"/>
      <c r="VMK13" s="140"/>
      <c r="VML13" s="140"/>
      <c r="VMM13" s="140"/>
      <c r="VMN13" s="140"/>
      <c r="VMO13" s="140"/>
      <c r="VMP13" s="140"/>
      <c r="VMQ13" s="140"/>
      <c r="VMR13" s="140"/>
      <c r="VMS13" s="140"/>
      <c r="VMT13" s="140"/>
      <c r="VMU13" s="140"/>
      <c r="VMV13" s="140"/>
      <c r="VMW13" s="140"/>
      <c r="VMX13" s="140"/>
      <c r="VMY13" s="140"/>
      <c r="VMZ13" s="140"/>
      <c r="VNA13" s="140"/>
      <c r="VNB13" s="140"/>
      <c r="VNC13" s="140"/>
      <c r="VND13" s="140"/>
      <c r="VNE13" s="140"/>
      <c r="VNF13" s="140"/>
      <c r="VNG13" s="140"/>
      <c r="VNH13" s="140"/>
      <c r="VNI13" s="140"/>
      <c r="VNJ13" s="140"/>
      <c r="VNK13" s="140"/>
      <c r="VNL13" s="140"/>
      <c r="VNM13" s="140"/>
      <c r="VNN13" s="140"/>
      <c r="VNO13" s="140"/>
      <c r="VNP13" s="140"/>
      <c r="VNQ13" s="140"/>
      <c r="VNR13" s="140"/>
      <c r="VNS13" s="140"/>
      <c r="VNT13" s="140"/>
      <c r="VNU13" s="140"/>
      <c r="VNV13" s="140"/>
      <c r="VNW13" s="140"/>
      <c r="VNX13" s="140"/>
      <c r="VNY13" s="140"/>
      <c r="VNZ13" s="140"/>
      <c r="VOA13" s="140"/>
      <c r="VOB13" s="140"/>
      <c r="VOC13" s="140"/>
      <c r="VOD13" s="140"/>
      <c r="VOE13" s="140"/>
      <c r="VOF13" s="140"/>
      <c r="VOG13" s="140"/>
      <c r="VOH13" s="140"/>
      <c r="VOI13" s="140"/>
      <c r="VOJ13" s="140"/>
      <c r="VOK13" s="140"/>
      <c r="VOL13" s="140"/>
      <c r="VOM13" s="140"/>
      <c r="VON13" s="140"/>
      <c r="VOO13" s="140"/>
      <c r="VOP13" s="140"/>
      <c r="VOQ13" s="140"/>
      <c r="VOR13" s="140"/>
      <c r="VOS13" s="140"/>
      <c r="VOT13" s="140"/>
      <c r="VOU13" s="140"/>
      <c r="VOV13" s="140"/>
      <c r="VOW13" s="140"/>
      <c r="VOX13" s="140"/>
      <c r="VOY13" s="140"/>
      <c r="VOZ13" s="140"/>
      <c r="VPA13" s="140"/>
      <c r="VPB13" s="140"/>
      <c r="VPC13" s="140"/>
      <c r="VPD13" s="140"/>
      <c r="VPE13" s="140"/>
      <c r="VPF13" s="140"/>
      <c r="VPG13" s="140"/>
      <c r="VPH13" s="140"/>
      <c r="VPI13" s="140"/>
      <c r="VPJ13" s="140"/>
      <c r="VPK13" s="140"/>
      <c r="VPL13" s="140"/>
      <c r="VPM13" s="140"/>
      <c r="VPN13" s="140"/>
      <c r="VPO13" s="140"/>
      <c r="VPP13" s="140"/>
      <c r="VPQ13" s="140"/>
      <c r="VPR13" s="140"/>
      <c r="VPS13" s="140"/>
      <c r="VPT13" s="140"/>
      <c r="VPU13" s="140"/>
      <c r="VPV13" s="140"/>
      <c r="VPW13" s="140"/>
      <c r="VPX13" s="140"/>
      <c r="VPY13" s="140"/>
      <c r="VPZ13" s="140"/>
      <c r="VQA13" s="140"/>
      <c r="VQB13" s="140"/>
      <c r="VQC13" s="140"/>
      <c r="VQD13" s="140"/>
      <c r="VQE13" s="140"/>
      <c r="VQF13" s="140"/>
      <c r="VQG13" s="140"/>
      <c r="VQH13" s="140"/>
      <c r="VQI13" s="140"/>
      <c r="VQJ13" s="140"/>
      <c r="VQK13" s="140"/>
      <c r="VQL13" s="140"/>
      <c r="VQM13" s="140"/>
      <c r="VQN13" s="140"/>
      <c r="VQO13" s="140"/>
      <c r="VQP13" s="140"/>
      <c r="VQQ13" s="140"/>
      <c r="VQR13" s="140"/>
      <c r="VQS13" s="140"/>
      <c r="VQT13" s="140"/>
      <c r="VQU13" s="140"/>
      <c r="VQV13" s="140"/>
      <c r="VQW13" s="140"/>
      <c r="VQX13" s="140"/>
      <c r="VQY13" s="140"/>
      <c r="VQZ13" s="140"/>
      <c r="VRA13" s="140"/>
      <c r="VRB13" s="140"/>
      <c r="VRC13" s="140"/>
      <c r="VRD13" s="140"/>
      <c r="VRE13" s="140"/>
      <c r="VRF13" s="140"/>
      <c r="VRG13" s="140"/>
      <c r="VRH13" s="140"/>
      <c r="VRI13" s="140"/>
      <c r="VRJ13" s="140"/>
      <c r="VRK13" s="140"/>
      <c r="VRL13" s="140"/>
      <c r="VRM13" s="140"/>
      <c r="VRN13" s="140"/>
      <c r="VRO13" s="140"/>
      <c r="VRP13" s="140"/>
      <c r="VRQ13" s="140"/>
      <c r="VRR13" s="140"/>
      <c r="VRS13" s="140"/>
      <c r="VRT13" s="140"/>
      <c r="VRU13" s="140"/>
      <c r="VRV13" s="140"/>
      <c r="VRW13" s="140"/>
      <c r="VRX13" s="140"/>
      <c r="VRY13" s="140"/>
      <c r="VRZ13" s="140"/>
      <c r="VSA13" s="140"/>
      <c r="VSB13" s="140"/>
      <c r="VSC13" s="140"/>
      <c r="VSD13" s="140"/>
      <c r="VSE13" s="140"/>
      <c r="VSF13" s="140"/>
      <c r="VSG13" s="140"/>
      <c r="VSH13" s="140"/>
      <c r="VSI13" s="140"/>
      <c r="VSJ13" s="140"/>
      <c r="VSK13" s="140"/>
      <c r="VSL13" s="140"/>
      <c r="VSM13" s="140"/>
      <c r="VSN13" s="140"/>
      <c r="VSO13" s="140"/>
      <c r="VSP13" s="140"/>
      <c r="VSQ13" s="140"/>
      <c r="VSR13" s="140"/>
      <c r="VSS13" s="140"/>
      <c r="VST13" s="140"/>
      <c r="VSU13" s="140"/>
      <c r="VSV13" s="140"/>
      <c r="VSW13" s="140"/>
      <c r="VSX13" s="140"/>
      <c r="VSY13" s="140"/>
      <c r="VSZ13" s="140"/>
      <c r="VTA13" s="140"/>
      <c r="VTB13" s="140"/>
      <c r="VTC13" s="140"/>
      <c r="VTD13" s="140"/>
      <c r="VTE13" s="140"/>
      <c r="VTF13" s="140"/>
      <c r="VTG13" s="140"/>
      <c r="VTS13" s="140"/>
      <c r="VTT13" s="140"/>
      <c r="VTU13" s="140"/>
      <c r="VTV13" s="140"/>
      <c r="VTW13" s="140"/>
      <c r="VTX13" s="140"/>
      <c r="VTY13" s="140"/>
      <c r="VTZ13" s="140"/>
      <c r="VUA13" s="140"/>
      <c r="VUB13" s="140"/>
      <c r="VUC13" s="140"/>
      <c r="VUD13" s="140"/>
      <c r="VUE13" s="140"/>
      <c r="VUF13" s="140"/>
      <c r="VUG13" s="140"/>
      <c r="VUH13" s="140"/>
      <c r="VUI13" s="140"/>
      <c r="VUJ13" s="140"/>
      <c r="VUK13" s="140"/>
      <c r="VUL13" s="140"/>
      <c r="VUM13" s="140"/>
      <c r="VUN13" s="140"/>
      <c r="VUO13" s="140"/>
      <c r="VUP13" s="140"/>
      <c r="VUQ13" s="140"/>
      <c r="VUR13" s="140"/>
      <c r="VUS13" s="140"/>
      <c r="VUT13" s="140"/>
      <c r="VUU13" s="140"/>
      <c r="VUV13" s="140"/>
      <c r="VUW13" s="140"/>
      <c r="VUX13" s="140"/>
      <c r="VUY13" s="140"/>
      <c r="VUZ13" s="140"/>
      <c r="VVA13" s="140"/>
      <c r="VVB13" s="140"/>
      <c r="VVC13" s="140"/>
      <c r="VVD13" s="140"/>
      <c r="VVE13" s="140"/>
      <c r="VVF13" s="140"/>
      <c r="VVG13" s="140"/>
      <c r="VVH13" s="140"/>
      <c r="VVI13" s="140"/>
      <c r="VVJ13" s="140"/>
      <c r="VVK13" s="140"/>
      <c r="VVL13" s="140"/>
      <c r="VVM13" s="140"/>
      <c r="VVN13" s="140"/>
      <c r="VVO13" s="140"/>
      <c r="VVP13" s="140"/>
      <c r="VVQ13" s="140"/>
      <c r="VVR13" s="140"/>
      <c r="VVS13" s="140"/>
      <c r="VVT13" s="140"/>
      <c r="VVU13" s="140"/>
      <c r="VVV13" s="140"/>
      <c r="VVW13" s="140"/>
      <c r="VVX13" s="140"/>
      <c r="VVY13" s="140"/>
      <c r="VVZ13" s="140"/>
      <c r="VWA13" s="140"/>
      <c r="VWB13" s="140"/>
      <c r="VWC13" s="140"/>
      <c r="VWD13" s="140"/>
      <c r="VWE13" s="140"/>
      <c r="VWF13" s="140"/>
      <c r="VWG13" s="140"/>
      <c r="VWH13" s="140"/>
      <c r="VWI13" s="140"/>
      <c r="VWJ13" s="140"/>
      <c r="VWK13" s="140"/>
      <c r="VWL13" s="140"/>
      <c r="VWM13" s="140"/>
      <c r="VWN13" s="140"/>
      <c r="VWO13" s="140"/>
      <c r="VWP13" s="140"/>
      <c r="VWQ13" s="140"/>
      <c r="VWR13" s="140"/>
      <c r="VWS13" s="140"/>
      <c r="VWT13" s="140"/>
      <c r="VWU13" s="140"/>
      <c r="VWV13" s="140"/>
      <c r="VWW13" s="140"/>
      <c r="VWX13" s="140"/>
      <c r="VWY13" s="140"/>
      <c r="VWZ13" s="140"/>
      <c r="VXA13" s="140"/>
      <c r="VXB13" s="140"/>
      <c r="VXC13" s="140"/>
      <c r="VXD13" s="140"/>
      <c r="VXE13" s="140"/>
      <c r="VXF13" s="140"/>
      <c r="VXG13" s="140"/>
      <c r="VXH13" s="140"/>
      <c r="VXI13" s="140"/>
      <c r="VXJ13" s="140"/>
      <c r="VXK13" s="140"/>
      <c r="VXL13" s="140"/>
      <c r="VXM13" s="140"/>
      <c r="VXN13" s="140"/>
      <c r="VXO13" s="140"/>
      <c r="VXP13" s="140"/>
      <c r="VXQ13" s="140"/>
      <c r="VXR13" s="140"/>
      <c r="VXS13" s="140"/>
      <c r="VXT13" s="140"/>
      <c r="VXU13" s="140"/>
      <c r="VXV13" s="140"/>
      <c r="VXW13" s="140"/>
      <c r="VXX13" s="140"/>
      <c r="VXY13" s="140"/>
      <c r="VXZ13" s="140"/>
      <c r="VYA13" s="140"/>
      <c r="VYB13" s="140"/>
      <c r="VYC13" s="140"/>
      <c r="VYD13" s="140"/>
      <c r="VYE13" s="140"/>
      <c r="VYF13" s="140"/>
      <c r="VYG13" s="140"/>
      <c r="VYH13" s="140"/>
      <c r="VYI13" s="140"/>
      <c r="VYJ13" s="140"/>
      <c r="VYK13" s="140"/>
      <c r="VYL13" s="140"/>
      <c r="VYM13" s="140"/>
      <c r="VYN13" s="140"/>
      <c r="VYO13" s="140"/>
      <c r="VYP13" s="140"/>
      <c r="VYQ13" s="140"/>
      <c r="VYR13" s="140"/>
      <c r="VYS13" s="140"/>
      <c r="VYT13" s="140"/>
      <c r="VYU13" s="140"/>
      <c r="VYV13" s="140"/>
      <c r="VYW13" s="140"/>
      <c r="VYX13" s="140"/>
      <c r="VYY13" s="140"/>
      <c r="VYZ13" s="140"/>
      <c r="VZA13" s="140"/>
      <c r="VZB13" s="140"/>
      <c r="VZC13" s="140"/>
      <c r="VZD13" s="140"/>
      <c r="VZE13" s="140"/>
      <c r="VZF13" s="140"/>
      <c r="VZG13" s="140"/>
      <c r="VZH13" s="140"/>
      <c r="VZI13" s="140"/>
      <c r="VZJ13" s="140"/>
      <c r="VZK13" s="140"/>
      <c r="VZL13" s="140"/>
      <c r="VZM13" s="140"/>
      <c r="VZN13" s="140"/>
      <c r="VZO13" s="140"/>
      <c r="VZP13" s="140"/>
      <c r="VZQ13" s="140"/>
      <c r="VZR13" s="140"/>
      <c r="VZS13" s="140"/>
      <c r="VZT13" s="140"/>
      <c r="VZU13" s="140"/>
      <c r="VZV13" s="140"/>
      <c r="VZW13" s="140"/>
      <c r="VZX13" s="140"/>
      <c r="VZY13" s="140"/>
      <c r="VZZ13" s="140"/>
      <c r="WAA13" s="140"/>
      <c r="WAB13" s="140"/>
      <c r="WAC13" s="140"/>
      <c r="WAD13" s="140"/>
      <c r="WAE13" s="140"/>
      <c r="WAF13" s="140"/>
      <c r="WAG13" s="140"/>
      <c r="WAH13" s="140"/>
      <c r="WAI13" s="140"/>
      <c r="WAJ13" s="140"/>
      <c r="WAK13" s="140"/>
      <c r="WAL13" s="140"/>
      <c r="WAM13" s="140"/>
      <c r="WAN13" s="140"/>
      <c r="WAO13" s="140"/>
      <c r="WAP13" s="140"/>
      <c r="WAQ13" s="140"/>
      <c r="WAR13" s="140"/>
      <c r="WAS13" s="140"/>
      <c r="WAT13" s="140"/>
      <c r="WAU13" s="140"/>
      <c r="WAV13" s="140"/>
      <c r="WAW13" s="140"/>
      <c r="WAX13" s="140"/>
      <c r="WAY13" s="140"/>
      <c r="WAZ13" s="140"/>
      <c r="WBA13" s="140"/>
      <c r="WBB13" s="140"/>
      <c r="WBC13" s="140"/>
      <c r="WBD13" s="140"/>
      <c r="WBE13" s="140"/>
      <c r="WBF13" s="140"/>
      <c r="WBG13" s="140"/>
      <c r="WBH13" s="140"/>
      <c r="WBI13" s="140"/>
      <c r="WBJ13" s="140"/>
      <c r="WBK13" s="140"/>
      <c r="WBL13" s="140"/>
      <c r="WBM13" s="140"/>
      <c r="WBN13" s="140"/>
      <c r="WBO13" s="140"/>
      <c r="WBP13" s="140"/>
      <c r="WBQ13" s="140"/>
      <c r="WBR13" s="140"/>
      <c r="WBS13" s="140"/>
      <c r="WBT13" s="140"/>
      <c r="WBU13" s="140"/>
      <c r="WBV13" s="140"/>
      <c r="WBW13" s="140"/>
      <c r="WBX13" s="140"/>
      <c r="WBY13" s="140"/>
      <c r="WBZ13" s="140"/>
      <c r="WCA13" s="140"/>
      <c r="WCB13" s="140"/>
      <c r="WCC13" s="140"/>
      <c r="WCD13" s="140"/>
      <c r="WCE13" s="140"/>
      <c r="WCF13" s="140"/>
      <c r="WCG13" s="140"/>
      <c r="WCH13" s="140"/>
      <c r="WCI13" s="140"/>
      <c r="WCJ13" s="140"/>
      <c r="WCK13" s="140"/>
      <c r="WCL13" s="140"/>
      <c r="WCM13" s="140"/>
      <c r="WCN13" s="140"/>
      <c r="WCO13" s="140"/>
      <c r="WCP13" s="140"/>
      <c r="WCQ13" s="140"/>
      <c r="WCR13" s="140"/>
      <c r="WCS13" s="140"/>
      <c r="WCT13" s="140"/>
      <c r="WCU13" s="140"/>
      <c r="WCV13" s="140"/>
      <c r="WCW13" s="140"/>
      <c r="WCX13" s="140"/>
      <c r="WCY13" s="140"/>
      <c r="WCZ13" s="140"/>
      <c r="WDA13" s="140"/>
      <c r="WDB13" s="140"/>
      <c r="WDC13" s="140"/>
      <c r="WDO13" s="140"/>
      <c r="WDP13" s="140"/>
      <c r="WDQ13" s="140"/>
      <c r="WDR13" s="140"/>
      <c r="WDS13" s="140"/>
      <c r="WDT13" s="140"/>
      <c r="WDU13" s="140"/>
      <c r="WDV13" s="140"/>
      <c r="WDW13" s="140"/>
      <c r="WDX13" s="140"/>
      <c r="WDY13" s="140"/>
      <c r="WDZ13" s="140"/>
      <c r="WEA13" s="140"/>
      <c r="WEB13" s="140"/>
      <c r="WEC13" s="140"/>
      <c r="WED13" s="140"/>
      <c r="WEE13" s="140"/>
      <c r="WEF13" s="140"/>
      <c r="WEG13" s="140"/>
      <c r="WEH13" s="140"/>
      <c r="WEI13" s="140"/>
      <c r="WEJ13" s="140"/>
      <c r="WEK13" s="140"/>
      <c r="WEL13" s="140"/>
      <c r="WEM13" s="140"/>
      <c r="WEN13" s="140"/>
      <c r="WEO13" s="140"/>
      <c r="WEP13" s="140"/>
      <c r="WEQ13" s="140"/>
      <c r="WER13" s="140"/>
      <c r="WES13" s="140"/>
      <c r="WET13" s="140"/>
      <c r="WEU13" s="140"/>
      <c r="WEV13" s="140"/>
      <c r="WEW13" s="140"/>
      <c r="WEX13" s="140"/>
      <c r="WEY13" s="140"/>
      <c r="WEZ13" s="140"/>
      <c r="WFA13" s="140"/>
      <c r="WFB13" s="140"/>
      <c r="WFC13" s="140"/>
      <c r="WFD13" s="140"/>
      <c r="WFE13" s="140"/>
      <c r="WFF13" s="140"/>
      <c r="WFG13" s="140"/>
      <c r="WFH13" s="140"/>
      <c r="WFI13" s="140"/>
      <c r="WFJ13" s="140"/>
      <c r="WFK13" s="140"/>
      <c r="WFL13" s="140"/>
      <c r="WFM13" s="140"/>
      <c r="WFN13" s="140"/>
      <c r="WFO13" s="140"/>
      <c r="WFP13" s="140"/>
      <c r="WFQ13" s="140"/>
      <c r="WFR13" s="140"/>
      <c r="WFS13" s="140"/>
      <c r="WFT13" s="140"/>
      <c r="WFU13" s="140"/>
      <c r="WFV13" s="140"/>
      <c r="WFW13" s="140"/>
      <c r="WFX13" s="140"/>
      <c r="WFY13" s="140"/>
      <c r="WFZ13" s="140"/>
      <c r="WGA13" s="140"/>
      <c r="WGB13" s="140"/>
      <c r="WGC13" s="140"/>
      <c r="WGD13" s="140"/>
      <c r="WGE13" s="140"/>
      <c r="WGF13" s="140"/>
      <c r="WGG13" s="140"/>
      <c r="WGH13" s="140"/>
      <c r="WGI13" s="140"/>
      <c r="WGJ13" s="140"/>
      <c r="WGK13" s="140"/>
      <c r="WGL13" s="140"/>
      <c r="WGM13" s="140"/>
      <c r="WGN13" s="140"/>
      <c r="WGO13" s="140"/>
      <c r="WGP13" s="140"/>
      <c r="WGQ13" s="140"/>
      <c r="WGR13" s="140"/>
      <c r="WGS13" s="140"/>
      <c r="WGT13" s="140"/>
      <c r="WGU13" s="140"/>
      <c r="WGV13" s="140"/>
      <c r="WGW13" s="140"/>
      <c r="WGX13" s="140"/>
      <c r="WGY13" s="140"/>
      <c r="WGZ13" s="140"/>
      <c r="WHA13" s="140"/>
      <c r="WHB13" s="140"/>
      <c r="WHC13" s="140"/>
      <c r="WHD13" s="140"/>
      <c r="WHE13" s="140"/>
      <c r="WHF13" s="140"/>
      <c r="WHG13" s="140"/>
      <c r="WHH13" s="140"/>
      <c r="WHI13" s="140"/>
      <c r="WHJ13" s="140"/>
      <c r="WHK13" s="140"/>
      <c r="WHL13" s="140"/>
      <c r="WHM13" s="140"/>
      <c r="WHN13" s="140"/>
      <c r="WHO13" s="140"/>
      <c r="WHP13" s="140"/>
      <c r="WHQ13" s="140"/>
      <c r="WHR13" s="140"/>
      <c r="WHS13" s="140"/>
      <c r="WHT13" s="140"/>
      <c r="WHU13" s="140"/>
      <c r="WHV13" s="140"/>
      <c r="WHW13" s="140"/>
      <c r="WHX13" s="140"/>
      <c r="WHY13" s="140"/>
      <c r="WHZ13" s="140"/>
      <c r="WIA13" s="140"/>
      <c r="WIB13" s="140"/>
      <c r="WIC13" s="140"/>
      <c r="WID13" s="140"/>
      <c r="WIE13" s="140"/>
      <c r="WIF13" s="140"/>
      <c r="WIG13" s="140"/>
      <c r="WIH13" s="140"/>
      <c r="WII13" s="140"/>
      <c r="WIJ13" s="140"/>
      <c r="WIK13" s="140"/>
      <c r="WIL13" s="140"/>
      <c r="WIM13" s="140"/>
      <c r="WIN13" s="140"/>
      <c r="WIO13" s="140"/>
      <c r="WIP13" s="140"/>
      <c r="WIQ13" s="140"/>
      <c r="WIR13" s="140"/>
      <c r="WIS13" s="140"/>
      <c r="WIT13" s="140"/>
      <c r="WIU13" s="140"/>
      <c r="WIV13" s="140"/>
      <c r="WIW13" s="140"/>
      <c r="WIX13" s="140"/>
      <c r="WIY13" s="140"/>
      <c r="WIZ13" s="140"/>
      <c r="WJA13" s="140"/>
      <c r="WJB13" s="140"/>
      <c r="WJC13" s="140"/>
      <c r="WJD13" s="140"/>
      <c r="WJE13" s="140"/>
      <c r="WJF13" s="140"/>
      <c r="WJG13" s="140"/>
      <c r="WJH13" s="140"/>
      <c r="WJI13" s="140"/>
      <c r="WJJ13" s="140"/>
      <c r="WJK13" s="140"/>
      <c r="WJL13" s="140"/>
      <c r="WJM13" s="140"/>
      <c r="WJN13" s="140"/>
      <c r="WJO13" s="140"/>
      <c r="WJP13" s="140"/>
      <c r="WJQ13" s="140"/>
      <c r="WJR13" s="140"/>
      <c r="WJS13" s="140"/>
      <c r="WJT13" s="140"/>
      <c r="WJU13" s="140"/>
      <c r="WJV13" s="140"/>
      <c r="WJW13" s="140"/>
      <c r="WJX13" s="140"/>
      <c r="WJY13" s="140"/>
      <c r="WJZ13" s="140"/>
      <c r="WKA13" s="140"/>
      <c r="WKB13" s="140"/>
      <c r="WKC13" s="140"/>
      <c r="WKD13" s="140"/>
      <c r="WKE13" s="140"/>
      <c r="WKF13" s="140"/>
      <c r="WKG13" s="140"/>
      <c r="WKH13" s="140"/>
      <c r="WKI13" s="140"/>
      <c r="WKJ13" s="140"/>
      <c r="WKK13" s="140"/>
      <c r="WKL13" s="140"/>
      <c r="WKM13" s="140"/>
      <c r="WKN13" s="140"/>
      <c r="WKO13" s="140"/>
      <c r="WKP13" s="140"/>
      <c r="WKQ13" s="140"/>
      <c r="WKR13" s="140"/>
      <c r="WKS13" s="140"/>
      <c r="WKT13" s="140"/>
      <c r="WKU13" s="140"/>
      <c r="WKV13" s="140"/>
      <c r="WKW13" s="140"/>
      <c r="WKX13" s="140"/>
      <c r="WKY13" s="140"/>
      <c r="WKZ13" s="140"/>
      <c r="WLA13" s="140"/>
      <c r="WLB13" s="140"/>
      <c r="WLC13" s="140"/>
      <c r="WLD13" s="140"/>
      <c r="WLE13" s="140"/>
      <c r="WLF13" s="140"/>
      <c r="WLG13" s="140"/>
      <c r="WLH13" s="140"/>
      <c r="WLI13" s="140"/>
      <c r="WLJ13" s="140"/>
      <c r="WLK13" s="140"/>
      <c r="WLL13" s="140"/>
      <c r="WLM13" s="140"/>
      <c r="WLN13" s="140"/>
      <c r="WLO13" s="140"/>
      <c r="WLP13" s="140"/>
      <c r="WLQ13" s="140"/>
      <c r="WLR13" s="140"/>
      <c r="WLS13" s="140"/>
      <c r="WLT13" s="140"/>
      <c r="WLU13" s="140"/>
      <c r="WLV13" s="140"/>
      <c r="WLW13" s="140"/>
      <c r="WLX13" s="140"/>
      <c r="WLY13" s="140"/>
      <c r="WLZ13" s="140"/>
      <c r="WMA13" s="140"/>
      <c r="WMB13" s="140"/>
      <c r="WMC13" s="140"/>
      <c r="WMD13" s="140"/>
      <c r="WME13" s="140"/>
      <c r="WMF13" s="140"/>
      <c r="WMG13" s="140"/>
      <c r="WMH13" s="140"/>
      <c r="WMI13" s="140"/>
      <c r="WMJ13" s="140"/>
      <c r="WMK13" s="140"/>
      <c r="WML13" s="140"/>
      <c r="WMM13" s="140"/>
      <c r="WMN13" s="140"/>
      <c r="WMO13" s="140"/>
      <c r="WMP13" s="140"/>
      <c r="WMQ13" s="140"/>
      <c r="WMR13" s="140"/>
      <c r="WMS13" s="140"/>
      <c r="WMT13" s="140"/>
      <c r="WMU13" s="140"/>
      <c r="WMV13" s="140"/>
      <c r="WMW13" s="140"/>
      <c r="WMX13" s="140"/>
      <c r="WMY13" s="140"/>
      <c r="WNK13" s="140"/>
      <c r="WNL13" s="140"/>
      <c r="WNM13" s="140"/>
      <c r="WNN13" s="140"/>
      <c r="WNO13" s="140"/>
      <c r="WNP13" s="140"/>
      <c r="WNQ13" s="140"/>
      <c r="WNR13" s="140"/>
      <c r="WNS13" s="140"/>
      <c r="WNT13" s="140"/>
      <c r="WNU13" s="140"/>
      <c r="WNV13" s="140"/>
      <c r="WNW13" s="140"/>
      <c r="WNX13" s="140"/>
      <c r="WNY13" s="140"/>
      <c r="WNZ13" s="140"/>
      <c r="WOA13" s="140"/>
      <c r="WOB13" s="140"/>
      <c r="WOC13" s="140"/>
      <c r="WOD13" s="140"/>
      <c r="WOE13" s="140"/>
      <c r="WOF13" s="140"/>
      <c r="WOG13" s="140"/>
      <c r="WOH13" s="140"/>
      <c r="WOI13" s="140"/>
      <c r="WOJ13" s="140"/>
      <c r="WOK13" s="140"/>
      <c r="WOL13" s="140"/>
      <c r="WOM13" s="140"/>
      <c r="WON13" s="140"/>
      <c r="WOO13" s="140"/>
      <c r="WOP13" s="140"/>
      <c r="WOQ13" s="140"/>
      <c r="WOR13" s="140"/>
      <c r="WOS13" s="140"/>
      <c r="WOT13" s="140"/>
      <c r="WOU13" s="140"/>
      <c r="WOV13" s="140"/>
      <c r="WOW13" s="140"/>
      <c r="WOX13" s="140"/>
      <c r="WOY13" s="140"/>
      <c r="WOZ13" s="140"/>
      <c r="WPA13" s="140"/>
      <c r="WPB13" s="140"/>
      <c r="WPC13" s="140"/>
      <c r="WPD13" s="140"/>
      <c r="WPE13" s="140"/>
      <c r="WPF13" s="140"/>
      <c r="WPG13" s="140"/>
      <c r="WPH13" s="140"/>
      <c r="WPI13" s="140"/>
      <c r="WPJ13" s="140"/>
      <c r="WPK13" s="140"/>
      <c r="WPL13" s="140"/>
      <c r="WPM13" s="140"/>
      <c r="WPN13" s="140"/>
      <c r="WPO13" s="140"/>
      <c r="WPP13" s="140"/>
      <c r="WPQ13" s="140"/>
      <c r="WPR13" s="140"/>
      <c r="WPS13" s="140"/>
      <c r="WPT13" s="140"/>
      <c r="WPU13" s="140"/>
      <c r="WPV13" s="140"/>
      <c r="WPW13" s="140"/>
      <c r="WPX13" s="140"/>
      <c r="WPY13" s="140"/>
      <c r="WPZ13" s="140"/>
      <c r="WQA13" s="140"/>
      <c r="WQB13" s="140"/>
      <c r="WQC13" s="140"/>
      <c r="WQD13" s="140"/>
      <c r="WQE13" s="140"/>
      <c r="WQF13" s="140"/>
      <c r="WQG13" s="140"/>
      <c r="WQH13" s="140"/>
      <c r="WQI13" s="140"/>
      <c r="WQJ13" s="140"/>
      <c r="WQK13" s="140"/>
      <c r="WQL13" s="140"/>
      <c r="WQM13" s="140"/>
      <c r="WQN13" s="140"/>
      <c r="WQO13" s="140"/>
      <c r="WQP13" s="140"/>
      <c r="WQQ13" s="140"/>
      <c r="WQR13" s="140"/>
      <c r="WQS13" s="140"/>
      <c r="WQT13" s="140"/>
      <c r="WQU13" s="140"/>
      <c r="WQV13" s="140"/>
      <c r="WQW13" s="140"/>
      <c r="WQX13" s="140"/>
      <c r="WQY13" s="140"/>
      <c r="WQZ13" s="140"/>
      <c r="WRA13" s="140"/>
      <c r="WRB13" s="140"/>
      <c r="WRC13" s="140"/>
      <c r="WRD13" s="140"/>
      <c r="WRE13" s="140"/>
      <c r="WRF13" s="140"/>
      <c r="WRG13" s="140"/>
      <c r="WRH13" s="140"/>
      <c r="WRI13" s="140"/>
      <c r="WRJ13" s="140"/>
      <c r="WRK13" s="140"/>
      <c r="WRL13" s="140"/>
      <c r="WRM13" s="140"/>
      <c r="WRN13" s="140"/>
      <c r="WRO13" s="140"/>
      <c r="WRP13" s="140"/>
      <c r="WRQ13" s="140"/>
      <c r="WRR13" s="140"/>
      <c r="WRS13" s="140"/>
      <c r="WRT13" s="140"/>
      <c r="WRU13" s="140"/>
      <c r="WRV13" s="140"/>
      <c r="WRW13" s="140"/>
      <c r="WRX13" s="140"/>
      <c r="WRY13" s="140"/>
      <c r="WRZ13" s="140"/>
      <c r="WSA13" s="140"/>
      <c r="WSB13" s="140"/>
      <c r="WSC13" s="140"/>
      <c r="WSD13" s="140"/>
      <c r="WSE13" s="140"/>
      <c r="WSF13" s="140"/>
      <c r="WSG13" s="140"/>
      <c r="WSH13" s="140"/>
      <c r="WSI13" s="140"/>
      <c r="WSJ13" s="140"/>
      <c r="WSK13" s="140"/>
      <c r="WSL13" s="140"/>
      <c r="WSM13" s="140"/>
      <c r="WSN13" s="140"/>
      <c r="WSO13" s="140"/>
      <c r="WSP13" s="140"/>
      <c r="WSQ13" s="140"/>
      <c r="WSR13" s="140"/>
      <c r="WSS13" s="140"/>
      <c r="WST13" s="140"/>
      <c r="WSU13" s="140"/>
      <c r="WSV13" s="140"/>
      <c r="WSW13" s="140"/>
      <c r="WSX13" s="140"/>
      <c r="WSY13" s="140"/>
      <c r="WSZ13" s="140"/>
      <c r="WTA13" s="140"/>
      <c r="WTB13" s="140"/>
      <c r="WTC13" s="140"/>
      <c r="WTD13" s="140"/>
      <c r="WTE13" s="140"/>
      <c r="WTF13" s="140"/>
      <c r="WTG13" s="140"/>
      <c r="WTH13" s="140"/>
      <c r="WTI13" s="140"/>
      <c r="WTJ13" s="140"/>
      <c r="WTK13" s="140"/>
      <c r="WTL13" s="140"/>
      <c r="WTM13" s="140"/>
      <c r="WTN13" s="140"/>
      <c r="WTO13" s="140"/>
      <c r="WTP13" s="140"/>
      <c r="WTQ13" s="140"/>
      <c r="WTR13" s="140"/>
      <c r="WTS13" s="140"/>
      <c r="WTT13" s="140"/>
      <c r="WTU13" s="140"/>
      <c r="WTV13" s="140"/>
      <c r="WTW13" s="140"/>
      <c r="WTX13" s="140"/>
      <c r="WTY13" s="140"/>
      <c r="WTZ13" s="140"/>
      <c r="WUA13" s="140"/>
      <c r="WUB13" s="140"/>
      <c r="WUC13" s="140"/>
      <c r="WUD13" s="140"/>
      <c r="WUE13" s="140"/>
      <c r="WUF13" s="140"/>
      <c r="WUG13" s="140"/>
      <c r="WUH13" s="140"/>
      <c r="WUI13" s="140"/>
      <c r="WUJ13" s="140"/>
      <c r="WUK13" s="140"/>
      <c r="WUL13" s="140"/>
      <c r="WUM13" s="140"/>
      <c r="WUN13" s="140"/>
      <c r="WUO13" s="140"/>
      <c r="WUP13" s="140"/>
      <c r="WUQ13" s="140"/>
      <c r="WUR13" s="140"/>
      <c r="WUS13" s="140"/>
      <c r="WUT13" s="140"/>
      <c r="WUU13" s="140"/>
      <c r="WUV13" s="140"/>
      <c r="WUW13" s="140"/>
      <c r="WUX13" s="140"/>
      <c r="WUY13" s="140"/>
      <c r="WUZ13" s="140"/>
      <c r="WVA13" s="140"/>
      <c r="WVB13" s="140"/>
      <c r="WVC13" s="140"/>
      <c r="WVD13" s="140"/>
      <c r="WVE13" s="140"/>
      <c r="WVF13" s="140"/>
      <c r="WVG13" s="140"/>
      <c r="WVH13" s="140"/>
      <c r="WVI13" s="140"/>
      <c r="WVJ13" s="140"/>
      <c r="WVK13" s="140"/>
      <c r="WVL13" s="140"/>
      <c r="WVM13" s="140"/>
      <c r="WVN13" s="140"/>
      <c r="WVO13" s="140"/>
      <c r="WVP13" s="140"/>
      <c r="WVQ13" s="140"/>
      <c r="WVR13" s="140"/>
      <c r="WVS13" s="140"/>
      <c r="WVT13" s="140"/>
      <c r="WVU13" s="140"/>
      <c r="WVV13" s="140"/>
      <c r="WVW13" s="140"/>
      <c r="WVX13" s="140"/>
      <c r="WVY13" s="140"/>
      <c r="WVZ13" s="140"/>
      <c r="WWA13" s="140"/>
      <c r="WWB13" s="140"/>
      <c r="WWC13" s="140"/>
      <c r="WWD13" s="140"/>
      <c r="WWE13" s="140"/>
      <c r="WWF13" s="140"/>
      <c r="WWG13" s="140"/>
      <c r="WWH13" s="140"/>
      <c r="WWI13" s="140"/>
      <c r="WWJ13" s="140"/>
      <c r="WWK13" s="140"/>
      <c r="WWL13" s="140"/>
      <c r="WWM13" s="140"/>
      <c r="WWN13" s="140"/>
      <c r="WWO13" s="140"/>
      <c r="WWP13" s="140"/>
      <c r="WWQ13" s="140"/>
      <c r="WWR13" s="140"/>
      <c r="WWS13" s="140"/>
      <c r="WWT13" s="140"/>
      <c r="WWU13" s="140"/>
      <c r="WXG13" s="140"/>
      <c r="WXH13" s="140"/>
      <c r="WXI13" s="140"/>
      <c r="WXJ13" s="140"/>
      <c r="WXK13" s="140"/>
      <c r="WXL13" s="140"/>
      <c r="WXM13" s="140"/>
      <c r="WXN13" s="140"/>
      <c r="WXO13" s="140"/>
      <c r="WXP13" s="140"/>
      <c r="WXQ13" s="140"/>
      <c r="WXR13" s="140"/>
      <c r="WXS13" s="140"/>
      <c r="WXT13" s="140"/>
      <c r="WXU13" s="140"/>
      <c r="WXV13" s="140"/>
      <c r="WXW13" s="140"/>
      <c r="WXX13" s="140"/>
      <c r="WXY13" s="140"/>
      <c r="WXZ13" s="140"/>
      <c r="WYA13" s="140"/>
      <c r="WYB13" s="140"/>
      <c r="WYC13" s="140"/>
      <c r="WYD13" s="140"/>
      <c r="WYE13" s="140"/>
      <c r="WYF13" s="140"/>
      <c r="WYG13" s="140"/>
      <c r="WYH13" s="140"/>
      <c r="WYI13" s="140"/>
      <c r="WYJ13" s="140"/>
      <c r="WYK13" s="140"/>
      <c r="WYL13" s="140"/>
      <c r="WYM13" s="140"/>
      <c r="WYN13" s="140"/>
      <c r="WYO13" s="140"/>
      <c r="WYP13" s="140"/>
      <c r="WYQ13" s="140"/>
      <c r="WYR13" s="140"/>
      <c r="WYS13" s="140"/>
      <c r="WYT13" s="140"/>
      <c r="WYU13" s="140"/>
      <c r="WYV13" s="140"/>
      <c r="WYW13" s="140"/>
      <c r="WYX13" s="140"/>
      <c r="WYY13" s="140"/>
      <c r="WYZ13" s="140"/>
      <c r="WZA13" s="140"/>
      <c r="WZB13" s="140"/>
      <c r="WZC13" s="140"/>
      <c r="WZD13" s="140"/>
      <c r="WZE13" s="140"/>
      <c r="WZF13" s="140"/>
      <c r="WZG13" s="140"/>
      <c r="WZH13" s="140"/>
      <c r="WZI13" s="140"/>
      <c r="WZJ13" s="140"/>
      <c r="WZK13" s="140"/>
      <c r="WZL13" s="140"/>
      <c r="WZM13" s="140"/>
      <c r="WZN13" s="140"/>
      <c r="WZO13" s="140"/>
      <c r="WZP13" s="140"/>
      <c r="WZQ13" s="140"/>
      <c r="WZR13" s="140"/>
      <c r="WZS13" s="140"/>
      <c r="WZT13" s="140"/>
      <c r="WZU13" s="140"/>
      <c r="WZV13" s="140"/>
      <c r="WZW13" s="140"/>
      <c r="WZX13" s="140"/>
      <c r="WZY13" s="140"/>
      <c r="WZZ13" s="140"/>
      <c r="XAA13" s="140"/>
      <c r="XAB13" s="140"/>
      <c r="XAC13" s="140"/>
      <c r="XAD13" s="140"/>
      <c r="XAE13" s="140"/>
      <c r="XAF13" s="140"/>
      <c r="XAG13" s="140"/>
      <c r="XAH13" s="140"/>
      <c r="XAI13" s="140"/>
      <c r="XAJ13" s="140"/>
      <c r="XAK13" s="140"/>
      <c r="XAL13" s="140"/>
      <c r="XAM13" s="140"/>
      <c r="XAN13" s="140"/>
      <c r="XAO13" s="140"/>
      <c r="XAP13" s="140"/>
      <c r="XAQ13" s="140"/>
      <c r="XAR13" s="140"/>
      <c r="XAS13" s="140"/>
      <c r="XAT13" s="140"/>
      <c r="XAU13" s="140"/>
      <c r="XAV13" s="140"/>
      <c r="XAW13" s="140"/>
      <c r="XAX13" s="140"/>
      <c r="XAY13" s="140"/>
      <c r="XAZ13" s="140"/>
      <c r="XBA13" s="140"/>
      <c r="XBB13" s="140"/>
      <c r="XBC13" s="140"/>
      <c r="XBD13" s="140"/>
      <c r="XBE13" s="140"/>
      <c r="XBF13" s="140"/>
      <c r="XBG13" s="140"/>
      <c r="XBH13" s="140"/>
      <c r="XBI13" s="140"/>
      <c r="XBJ13" s="140"/>
      <c r="XBK13" s="140"/>
      <c r="XBL13" s="140"/>
      <c r="XBM13" s="140"/>
      <c r="XBN13" s="140"/>
      <c r="XBO13" s="140"/>
      <c r="XBP13" s="140"/>
      <c r="XBQ13" s="140"/>
      <c r="XBR13" s="140"/>
      <c r="XBS13" s="140"/>
      <c r="XBT13" s="140"/>
      <c r="XBU13" s="140"/>
      <c r="XBV13" s="140"/>
      <c r="XBW13" s="140"/>
      <c r="XBX13" s="140"/>
      <c r="XBY13" s="140"/>
      <c r="XBZ13" s="140"/>
      <c r="XCA13" s="140"/>
      <c r="XCB13" s="140"/>
      <c r="XCC13" s="140"/>
      <c r="XCD13" s="140"/>
      <c r="XCE13" s="140"/>
      <c r="XCF13" s="140"/>
      <c r="XCG13" s="140"/>
      <c r="XCH13" s="140"/>
      <c r="XCI13" s="140"/>
      <c r="XCJ13" s="140"/>
      <c r="XCK13" s="140"/>
      <c r="XCL13" s="140"/>
      <c r="XCM13" s="140"/>
      <c r="XCN13" s="140"/>
      <c r="XCO13" s="140"/>
      <c r="XCP13" s="140"/>
      <c r="XCQ13" s="140"/>
      <c r="XCR13" s="140"/>
      <c r="XCS13" s="140"/>
      <c r="XCT13" s="140"/>
      <c r="XCU13" s="140"/>
      <c r="XCV13" s="140"/>
      <c r="XCW13" s="140"/>
      <c r="XCX13" s="140"/>
      <c r="XCY13" s="140"/>
      <c r="XCZ13" s="140"/>
      <c r="XDA13" s="140"/>
      <c r="XDB13" s="140"/>
      <c r="XDC13" s="140"/>
      <c r="XDD13" s="140"/>
      <c r="XDE13" s="140"/>
      <c r="XDF13" s="140"/>
      <c r="XDG13" s="140"/>
      <c r="XDH13" s="140"/>
      <c r="XDI13" s="140"/>
      <c r="XDJ13" s="140"/>
      <c r="XDK13" s="140"/>
      <c r="XDL13" s="140"/>
      <c r="XDM13" s="140"/>
      <c r="XDN13" s="140"/>
      <c r="XDO13" s="140"/>
      <c r="XDP13" s="140"/>
      <c r="XDQ13" s="140"/>
      <c r="XDR13" s="140"/>
      <c r="XDS13" s="140"/>
      <c r="XDT13" s="140"/>
      <c r="XDU13" s="140"/>
      <c r="XDV13" s="140"/>
      <c r="XDW13" s="140"/>
      <c r="XDX13" s="140"/>
      <c r="XDY13" s="140"/>
      <c r="XDZ13" s="140"/>
      <c r="XEA13" s="140"/>
      <c r="XEB13" s="140"/>
      <c r="XEC13" s="140"/>
      <c r="XED13" s="140"/>
      <c r="XEE13" s="140"/>
      <c r="XEF13" s="140"/>
      <c r="XEG13" s="140"/>
      <c r="XEH13" s="140"/>
      <c r="XEI13" s="140"/>
      <c r="XEJ13" s="140"/>
      <c r="XEK13" s="140"/>
      <c r="XEL13" s="140"/>
      <c r="XEM13" s="140"/>
      <c r="XEN13" s="140"/>
      <c r="XEO13" s="140"/>
      <c r="XEP13" s="140"/>
      <c r="XEQ13" s="140"/>
      <c r="XER13" s="140"/>
      <c r="XES13" s="140"/>
      <c r="XET13" s="140"/>
      <c r="XEU13" s="140"/>
      <c r="XEV13" s="140"/>
      <c r="XEW13" s="140"/>
      <c r="XEX13" s="140"/>
      <c r="XEY13" s="140"/>
      <c r="XEZ13" s="140"/>
      <c r="XFA13" s="140"/>
      <c r="XFB13" s="140"/>
    </row>
    <row r="14" spans="1:16382" s="140" customFormat="1" ht="43.5" customHeight="1" x14ac:dyDescent="0.25">
      <c r="A14" s="150" t="e">
        <f>#REF!+1</f>
        <v>#REF!</v>
      </c>
      <c r="B14" s="150" t="s">
        <v>468</v>
      </c>
      <c r="C14" s="165">
        <v>100111</v>
      </c>
      <c r="D14" s="162"/>
      <c r="E14" s="162">
        <v>37867</v>
      </c>
      <c r="F14" s="153">
        <v>38970</v>
      </c>
      <c r="G14" s="150" t="s">
        <v>407</v>
      </c>
      <c r="H14" s="150"/>
      <c r="I14" s="150"/>
      <c r="J14" s="150" t="s">
        <v>97</v>
      </c>
      <c r="K14" s="150" t="s">
        <v>101</v>
      </c>
      <c r="L14" s="150" t="s">
        <v>86</v>
      </c>
      <c r="M14" s="154"/>
      <c r="N14" s="150" t="s">
        <v>101</v>
      </c>
      <c r="O14" s="150" t="s">
        <v>101</v>
      </c>
      <c r="P14" s="150" t="s">
        <v>86</v>
      </c>
      <c r="Q14" s="150" t="s">
        <v>383</v>
      </c>
      <c r="R14" s="150" t="s">
        <v>384</v>
      </c>
      <c r="S14" s="150" t="s">
        <v>405</v>
      </c>
      <c r="T14" s="150" t="s">
        <v>3545</v>
      </c>
      <c r="U14" s="150" t="s">
        <v>393</v>
      </c>
      <c r="V14" s="154">
        <v>20039</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5"/>
      <c r="AZ14" s="150"/>
      <c r="BA14" s="150" t="s">
        <v>3546</v>
      </c>
      <c r="BB14" s="150"/>
      <c r="BC14" s="150"/>
      <c r="BD14" s="150"/>
      <c r="BE14" s="150"/>
      <c r="BF14" s="150"/>
      <c r="BG14" s="150"/>
      <c r="BH14" s="150"/>
      <c r="BI14" s="150"/>
      <c r="BJ14" s="150">
        <f t="shared" si="0"/>
        <v>0</v>
      </c>
      <c r="BK14" s="150">
        <f t="shared" si="1"/>
        <v>0</v>
      </c>
      <c r="BL14" s="150"/>
      <c r="BM14" s="150"/>
      <c r="BN14" s="150" t="s">
        <v>406</v>
      </c>
    </row>
    <row r="15" spans="1:16382" s="140" customFormat="1" ht="38.25" customHeight="1" x14ac:dyDescent="0.25">
      <c r="A15" s="150" t="e">
        <f>#REF!+1</f>
        <v>#REF!</v>
      </c>
      <c r="B15" s="150" t="s">
        <v>292</v>
      </c>
      <c r="C15" s="150">
        <v>100126</v>
      </c>
      <c r="D15" s="162"/>
      <c r="E15" s="162">
        <v>37876</v>
      </c>
      <c r="F15" s="153">
        <v>38991</v>
      </c>
      <c r="G15" s="150" t="s">
        <v>408</v>
      </c>
      <c r="H15" s="150"/>
      <c r="I15" s="150"/>
      <c r="J15" s="150" t="s">
        <v>409</v>
      </c>
      <c r="K15" s="150" t="s">
        <v>90</v>
      </c>
      <c r="L15" s="150" t="s">
        <v>33</v>
      </c>
      <c r="M15" s="150" t="s">
        <v>2889</v>
      </c>
      <c r="N15" s="150" t="s">
        <v>409</v>
      </c>
      <c r="O15" s="150" t="s">
        <v>90</v>
      </c>
      <c r="P15" s="150" t="s">
        <v>33</v>
      </c>
      <c r="Q15" s="150" t="s">
        <v>34</v>
      </c>
      <c r="R15" s="150" t="s">
        <v>384</v>
      </c>
      <c r="S15" s="150" t="s">
        <v>410</v>
      </c>
      <c r="T15" s="150" t="s">
        <v>3139</v>
      </c>
      <c r="U15" s="150" t="s">
        <v>393</v>
      </c>
      <c r="V15" s="154">
        <v>5475</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5"/>
      <c r="AZ15" s="150"/>
      <c r="BA15" s="150" t="s">
        <v>3140</v>
      </c>
      <c r="BB15" s="150"/>
      <c r="BC15" s="150"/>
      <c r="BD15" s="150"/>
      <c r="BE15" s="150"/>
      <c r="BF15" s="150"/>
      <c r="BG15" s="150"/>
      <c r="BH15" s="150"/>
      <c r="BI15" s="150"/>
      <c r="BJ15" s="150">
        <f t="shared" si="0"/>
        <v>0</v>
      </c>
      <c r="BK15" s="150">
        <f t="shared" si="1"/>
        <v>0</v>
      </c>
      <c r="BL15" s="150"/>
      <c r="BM15" s="150"/>
      <c r="BN15" s="150"/>
    </row>
    <row r="16" spans="1:16382" s="140" customFormat="1" ht="25.5" customHeight="1" x14ac:dyDescent="0.25">
      <c r="A16" s="502" t="e">
        <f>#REF!+1</f>
        <v>#REF!</v>
      </c>
      <c r="B16" s="502" t="s">
        <v>411</v>
      </c>
      <c r="C16" s="168">
        <v>100130</v>
      </c>
      <c r="D16" s="160"/>
      <c r="E16" s="160">
        <v>37883</v>
      </c>
      <c r="F16" s="147" t="s">
        <v>389</v>
      </c>
      <c r="G16" s="502" t="s">
        <v>412</v>
      </c>
      <c r="H16" s="502"/>
      <c r="I16" s="502"/>
      <c r="J16" s="502" t="s">
        <v>33</v>
      </c>
      <c r="K16" s="502" t="s">
        <v>35</v>
      </c>
      <c r="L16" s="502" t="s">
        <v>35</v>
      </c>
      <c r="M16" s="161" t="s">
        <v>5349</v>
      </c>
      <c r="N16" s="502" t="s">
        <v>35</v>
      </c>
      <c r="O16" s="502" t="s">
        <v>35</v>
      </c>
      <c r="P16" s="502" t="s">
        <v>35</v>
      </c>
      <c r="Q16" s="502" t="s">
        <v>34</v>
      </c>
      <c r="R16" s="502" t="s">
        <v>384</v>
      </c>
      <c r="S16" s="502" t="s">
        <v>391</v>
      </c>
      <c r="T16" s="502" t="s">
        <v>413</v>
      </c>
      <c r="U16" s="502" t="s">
        <v>393</v>
      </c>
      <c r="V16" s="161">
        <v>10600</v>
      </c>
      <c r="W16" s="502"/>
      <c r="X16" s="502"/>
      <c r="Y16" s="50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148"/>
      <c r="AZ16" s="502"/>
      <c r="BA16" s="502" t="s">
        <v>3141</v>
      </c>
      <c r="BB16" s="502"/>
      <c r="BC16" s="502"/>
      <c r="BD16" s="502"/>
      <c r="BE16" s="502"/>
      <c r="BF16" s="502"/>
      <c r="BG16" s="502"/>
      <c r="BH16" s="502"/>
      <c r="BI16" s="502"/>
      <c r="BJ16" s="502">
        <f t="shared" ref="BJ16:BJ29" si="3">BD16+BE16/60+BF16/3600</f>
        <v>0</v>
      </c>
      <c r="BK16" s="502">
        <f t="shared" ref="BK16:BK29" si="4">BG16+BH16/60+BI16/3600</f>
        <v>0</v>
      </c>
      <c r="BL16" s="502"/>
      <c r="BM16" s="502"/>
      <c r="BN16" s="502" t="s">
        <v>394</v>
      </c>
    </row>
    <row r="17" spans="1:16382" s="140" customFormat="1" ht="25.5" customHeight="1" x14ac:dyDescent="0.25">
      <c r="A17" s="150" t="e">
        <f>#REF!+1</f>
        <v>#REF!</v>
      </c>
      <c r="B17" s="150" t="s">
        <v>468</v>
      </c>
      <c r="C17" s="165">
        <v>100138</v>
      </c>
      <c r="D17" s="162"/>
      <c r="E17" s="162">
        <v>37896</v>
      </c>
      <c r="F17" s="153">
        <v>39000</v>
      </c>
      <c r="G17" s="150" t="s">
        <v>52</v>
      </c>
      <c r="H17" s="150"/>
      <c r="I17" s="150"/>
      <c r="J17" s="150" t="s">
        <v>73</v>
      </c>
      <c r="K17" s="150" t="s">
        <v>73</v>
      </c>
      <c r="L17" s="150" t="s">
        <v>51</v>
      </c>
      <c r="M17" s="154"/>
      <c r="N17" s="150" t="s">
        <v>62</v>
      </c>
      <c r="O17" s="150" t="s">
        <v>73</v>
      </c>
      <c r="P17" s="150" t="s">
        <v>51</v>
      </c>
      <c r="Q17" s="150" t="s">
        <v>52</v>
      </c>
      <c r="R17" s="150" t="s">
        <v>384</v>
      </c>
      <c r="S17" s="150" t="s">
        <v>415</v>
      </c>
      <c r="T17" s="150" t="s">
        <v>3547</v>
      </c>
      <c r="U17" s="150" t="s">
        <v>393</v>
      </c>
      <c r="V17" s="154">
        <v>130000</v>
      </c>
      <c r="W17" s="508"/>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5"/>
      <c r="AZ17" s="150"/>
      <c r="BA17" s="150" t="s">
        <v>3142</v>
      </c>
      <c r="BB17" s="150"/>
      <c r="BC17" s="150"/>
      <c r="BD17" s="150"/>
      <c r="BE17" s="150"/>
      <c r="BF17" s="150"/>
      <c r="BG17" s="150"/>
      <c r="BH17" s="150"/>
      <c r="BI17" s="150"/>
      <c r="BJ17" s="150">
        <f t="shared" si="3"/>
        <v>0</v>
      </c>
      <c r="BK17" s="150">
        <f t="shared" si="4"/>
        <v>0</v>
      </c>
      <c r="BL17" s="150"/>
      <c r="BM17" s="150"/>
      <c r="BN17" s="150" t="s">
        <v>416</v>
      </c>
    </row>
    <row r="18" spans="1:16382" s="140" customFormat="1" ht="25.5" customHeight="1" x14ac:dyDescent="0.25">
      <c r="A18" s="502" t="e">
        <f>#REF!+1</f>
        <v>#REF!</v>
      </c>
      <c r="B18" s="502" t="s">
        <v>2890</v>
      </c>
      <c r="C18" s="168">
        <v>100142</v>
      </c>
      <c r="D18" s="160"/>
      <c r="E18" s="160">
        <v>37900</v>
      </c>
      <c r="F18" s="147" t="s">
        <v>389</v>
      </c>
      <c r="G18" s="502" t="s">
        <v>417</v>
      </c>
      <c r="H18" s="502"/>
      <c r="I18" s="502"/>
      <c r="J18" s="502" t="s">
        <v>418</v>
      </c>
      <c r="K18" s="502" t="s">
        <v>118</v>
      </c>
      <c r="L18" s="502" t="s">
        <v>53</v>
      </c>
      <c r="M18" s="502" t="s">
        <v>3548</v>
      </c>
      <c r="N18" s="502" t="s">
        <v>419</v>
      </c>
      <c r="O18" s="502" t="s">
        <v>118</v>
      </c>
      <c r="P18" s="502" t="s">
        <v>53</v>
      </c>
      <c r="Q18" s="502" t="s">
        <v>52</v>
      </c>
      <c r="R18" s="502" t="s">
        <v>384</v>
      </c>
      <c r="S18" s="502" t="s">
        <v>391</v>
      </c>
      <c r="T18" s="502" t="s">
        <v>3549</v>
      </c>
      <c r="U18" s="502" t="s">
        <v>393</v>
      </c>
      <c r="V18" s="161">
        <v>1200</v>
      </c>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148"/>
      <c r="AZ18" s="502"/>
      <c r="BA18" s="502" t="s">
        <v>3143</v>
      </c>
      <c r="BB18" s="502"/>
      <c r="BC18" s="502"/>
      <c r="BD18" s="502"/>
      <c r="BE18" s="502"/>
      <c r="BF18" s="502"/>
      <c r="BG18" s="502"/>
      <c r="BH18" s="502"/>
      <c r="BI18" s="502"/>
      <c r="BJ18" s="502">
        <f t="shared" si="3"/>
        <v>0</v>
      </c>
      <c r="BK18" s="502">
        <f t="shared" si="4"/>
        <v>0</v>
      </c>
      <c r="BL18" s="502"/>
      <c r="BM18" s="502"/>
      <c r="BN18" s="502" t="s">
        <v>420</v>
      </c>
    </row>
    <row r="19" spans="1:16382" s="140" customFormat="1" ht="25.5" customHeight="1" x14ac:dyDescent="0.25">
      <c r="A19" s="150" t="e">
        <f>#REF!+1</f>
        <v>#REF!</v>
      </c>
      <c r="B19" s="150" t="s">
        <v>2891</v>
      </c>
      <c r="C19" s="165">
        <v>100144</v>
      </c>
      <c r="D19" s="162"/>
      <c r="E19" s="162">
        <v>37902</v>
      </c>
      <c r="F19" s="153">
        <v>39010</v>
      </c>
      <c r="G19" s="150" t="s">
        <v>421</v>
      </c>
      <c r="H19" s="150"/>
      <c r="I19" s="150"/>
      <c r="J19" s="150" t="s">
        <v>135</v>
      </c>
      <c r="K19" s="150" t="s">
        <v>136</v>
      </c>
      <c r="L19" s="150" t="s">
        <v>51</v>
      </c>
      <c r="M19" s="154"/>
      <c r="N19" s="150" t="s">
        <v>135</v>
      </c>
      <c r="O19" s="150" t="s">
        <v>136</v>
      </c>
      <c r="P19" s="150" t="s">
        <v>51</v>
      </c>
      <c r="Q19" s="150" t="s">
        <v>34</v>
      </c>
      <c r="R19" s="150" t="s">
        <v>384</v>
      </c>
      <c r="S19" s="150" t="s">
        <v>422</v>
      </c>
      <c r="T19" s="150" t="s">
        <v>423</v>
      </c>
      <c r="U19" s="150" t="s">
        <v>393</v>
      </c>
      <c r="V19" s="154">
        <v>2730000</v>
      </c>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5"/>
      <c r="AZ19" s="150"/>
      <c r="BA19" s="150" t="s">
        <v>3144</v>
      </c>
      <c r="BB19" s="150"/>
      <c r="BC19" s="150"/>
      <c r="BD19" s="150"/>
      <c r="BE19" s="150"/>
      <c r="BF19" s="150"/>
      <c r="BG19" s="150"/>
      <c r="BH19" s="150"/>
      <c r="BI19" s="150"/>
      <c r="BJ19" s="150">
        <f t="shared" si="3"/>
        <v>0</v>
      </c>
      <c r="BK19" s="150">
        <f t="shared" si="4"/>
        <v>0</v>
      </c>
      <c r="BL19" s="150"/>
      <c r="BM19" s="150"/>
      <c r="BN19" s="150"/>
    </row>
    <row r="20" spans="1:16382" s="140" customFormat="1" ht="38.25" customHeight="1" x14ac:dyDescent="0.25">
      <c r="A20" s="502" t="e">
        <f>#REF!+1</f>
        <v>#REF!</v>
      </c>
      <c r="B20" s="502" t="s">
        <v>297</v>
      </c>
      <c r="C20" s="168">
        <v>100146</v>
      </c>
      <c r="D20" s="160"/>
      <c r="E20" s="160">
        <v>37908</v>
      </c>
      <c r="F20" s="147" t="s">
        <v>389</v>
      </c>
      <c r="G20" s="502" t="s">
        <v>424</v>
      </c>
      <c r="H20" s="502"/>
      <c r="I20" s="502"/>
      <c r="J20" s="502" t="s">
        <v>148</v>
      </c>
      <c r="K20" s="502" t="s">
        <v>148</v>
      </c>
      <c r="L20" s="502" t="s">
        <v>70</v>
      </c>
      <c r="M20" s="161"/>
      <c r="N20" s="502" t="s">
        <v>425</v>
      </c>
      <c r="O20" s="502" t="s">
        <v>148</v>
      </c>
      <c r="P20" s="502" t="s">
        <v>70</v>
      </c>
      <c r="Q20" s="502" t="s">
        <v>426</v>
      </c>
      <c r="R20" s="502" t="s">
        <v>384</v>
      </c>
      <c r="S20" s="502" t="s">
        <v>415</v>
      </c>
      <c r="T20" s="502" t="s">
        <v>427</v>
      </c>
      <c r="U20" s="502" t="s">
        <v>393</v>
      </c>
      <c r="V20" s="161">
        <v>567650</v>
      </c>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148"/>
      <c r="AZ20" s="502"/>
      <c r="BA20" s="502" t="s">
        <v>3550</v>
      </c>
      <c r="BB20" s="502"/>
      <c r="BC20" s="502"/>
      <c r="BD20" s="502"/>
      <c r="BE20" s="502"/>
      <c r="BF20" s="502"/>
      <c r="BG20" s="502"/>
      <c r="BH20" s="502"/>
      <c r="BI20" s="502"/>
      <c r="BJ20" s="502">
        <f t="shared" si="3"/>
        <v>0</v>
      </c>
      <c r="BK20" s="502">
        <f t="shared" si="4"/>
        <v>0</v>
      </c>
      <c r="BL20" s="502"/>
      <c r="BM20" s="502"/>
      <c r="BN20" s="502" t="s">
        <v>394</v>
      </c>
    </row>
    <row r="21" spans="1:16382" s="140" customFormat="1" ht="51.75" customHeight="1" x14ac:dyDescent="0.25">
      <c r="A21" s="150" t="e">
        <f>#REF!+1</f>
        <v>#REF!</v>
      </c>
      <c r="B21" s="150" t="s">
        <v>2892</v>
      </c>
      <c r="C21" s="165">
        <v>100154</v>
      </c>
      <c r="D21" s="162"/>
      <c r="E21" s="162">
        <v>37916</v>
      </c>
      <c r="F21" s="153">
        <v>39022</v>
      </c>
      <c r="G21" s="150" t="s">
        <v>428</v>
      </c>
      <c r="H21" s="150"/>
      <c r="I21" s="150"/>
      <c r="J21" s="150" t="s">
        <v>429</v>
      </c>
      <c r="K21" s="150" t="s">
        <v>33</v>
      </c>
      <c r="L21" s="150" t="s">
        <v>33</v>
      </c>
      <c r="M21" s="150" t="s">
        <v>3551</v>
      </c>
      <c r="N21" s="150" t="s">
        <v>429</v>
      </c>
      <c r="O21" s="150" t="s">
        <v>33</v>
      </c>
      <c r="P21" s="150" t="s">
        <v>33</v>
      </c>
      <c r="Q21" s="150" t="s">
        <v>34</v>
      </c>
      <c r="R21" s="150" t="s">
        <v>384</v>
      </c>
      <c r="S21" s="150" t="s">
        <v>430</v>
      </c>
      <c r="T21" s="150" t="s">
        <v>431</v>
      </c>
      <c r="U21" s="150" t="s">
        <v>393</v>
      </c>
      <c r="V21" s="154">
        <v>2008</v>
      </c>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5"/>
      <c r="AZ21" s="150"/>
      <c r="BA21" s="150" t="s">
        <v>3145</v>
      </c>
      <c r="BB21" s="150"/>
      <c r="BC21" s="150"/>
      <c r="BD21" s="150"/>
      <c r="BE21" s="150"/>
      <c r="BF21" s="150"/>
      <c r="BG21" s="150"/>
      <c r="BH21" s="150"/>
      <c r="BI21" s="150"/>
      <c r="BJ21" s="150">
        <f t="shared" si="3"/>
        <v>0</v>
      </c>
      <c r="BK21" s="150">
        <f t="shared" si="4"/>
        <v>0</v>
      </c>
      <c r="BL21" s="150"/>
      <c r="BM21" s="150"/>
      <c r="BN21" s="150" t="s">
        <v>420</v>
      </c>
    </row>
    <row r="22" spans="1:16382" s="140" customFormat="1" ht="46.5" customHeight="1" x14ac:dyDescent="0.25">
      <c r="A22" s="502" t="e">
        <f t="shared" ref="A22:A25" si="5">A21+1</f>
        <v>#REF!</v>
      </c>
      <c r="B22" s="502" t="s">
        <v>2892</v>
      </c>
      <c r="C22" s="168">
        <v>100155</v>
      </c>
      <c r="D22" s="160"/>
      <c r="E22" s="160">
        <v>37916</v>
      </c>
      <c r="F22" s="147" t="s">
        <v>389</v>
      </c>
      <c r="G22" s="502" t="s">
        <v>432</v>
      </c>
      <c r="H22" s="502"/>
      <c r="I22" s="502"/>
      <c r="J22" s="502" t="s">
        <v>433</v>
      </c>
      <c r="K22" s="502" t="s">
        <v>33</v>
      </c>
      <c r="L22" s="502" t="s">
        <v>33</v>
      </c>
      <c r="M22" s="502" t="s">
        <v>3552</v>
      </c>
      <c r="N22" s="502" t="s">
        <v>433</v>
      </c>
      <c r="O22" s="502" t="s">
        <v>33</v>
      </c>
      <c r="P22" s="502" t="s">
        <v>33</v>
      </c>
      <c r="Q22" s="502" t="s">
        <v>34</v>
      </c>
      <c r="R22" s="502" t="s">
        <v>384</v>
      </c>
      <c r="S22" s="502" t="s">
        <v>391</v>
      </c>
      <c r="T22" s="502" t="s">
        <v>434</v>
      </c>
      <c r="U22" s="502" t="s">
        <v>393</v>
      </c>
      <c r="V22" s="161">
        <v>2008</v>
      </c>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148"/>
      <c r="AZ22" s="502"/>
      <c r="BA22" s="502" t="s">
        <v>3146</v>
      </c>
      <c r="BB22" s="502"/>
      <c r="BC22" s="502"/>
      <c r="BD22" s="502"/>
      <c r="BE22" s="502"/>
      <c r="BF22" s="502"/>
      <c r="BG22" s="502"/>
      <c r="BH22" s="502"/>
      <c r="BI22" s="502"/>
      <c r="BJ22" s="502">
        <f t="shared" si="3"/>
        <v>0</v>
      </c>
      <c r="BK22" s="502">
        <f t="shared" si="4"/>
        <v>0</v>
      </c>
      <c r="BL22" s="502"/>
      <c r="BM22" s="502"/>
      <c r="BN22" s="502" t="s">
        <v>394</v>
      </c>
    </row>
    <row r="23" spans="1:16382" s="140" customFormat="1" ht="38.25" customHeight="1" x14ac:dyDescent="0.25">
      <c r="A23" s="502" t="e">
        <f>#REF!+1</f>
        <v>#REF!</v>
      </c>
      <c r="B23" s="502" t="s">
        <v>435</v>
      </c>
      <c r="C23" s="168">
        <v>100158</v>
      </c>
      <c r="D23" s="160"/>
      <c r="E23" s="160">
        <v>37918</v>
      </c>
      <c r="F23" s="147" t="s">
        <v>389</v>
      </c>
      <c r="G23" s="502" t="s">
        <v>432</v>
      </c>
      <c r="H23" s="502"/>
      <c r="I23" s="502"/>
      <c r="J23" s="502" t="s">
        <v>436</v>
      </c>
      <c r="K23" s="502" t="s">
        <v>33</v>
      </c>
      <c r="L23" s="502" t="s">
        <v>33</v>
      </c>
      <c r="M23" s="502" t="s">
        <v>5350</v>
      </c>
      <c r="N23" s="502" t="s">
        <v>436</v>
      </c>
      <c r="O23" s="502" t="s">
        <v>33</v>
      </c>
      <c r="P23" s="502" t="s">
        <v>33</v>
      </c>
      <c r="Q23" s="502" t="s">
        <v>34</v>
      </c>
      <c r="R23" s="502" t="s">
        <v>384</v>
      </c>
      <c r="S23" s="502" t="s">
        <v>391</v>
      </c>
      <c r="T23" s="502" t="s">
        <v>178</v>
      </c>
      <c r="U23" s="502" t="s">
        <v>393</v>
      </c>
      <c r="V23" s="161">
        <v>675</v>
      </c>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148"/>
      <c r="AZ23" s="502"/>
      <c r="BA23" s="502" t="s">
        <v>3147</v>
      </c>
      <c r="BB23" s="502"/>
      <c r="BC23" s="502"/>
      <c r="BD23" s="502"/>
      <c r="BE23" s="502"/>
      <c r="BF23" s="502"/>
      <c r="BG23" s="502"/>
      <c r="BH23" s="502"/>
      <c r="BI23" s="502"/>
      <c r="BJ23" s="502">
        <f t="shared" si="3"/>
        <v>0</v>
      </c>
      <c r="BK23" s="502">
        <f t="shared" si="4"/>
        <v>0</v>
      </c>
      <c r="BL23" s="502"/>
      <c r="BM23" s="502"/>
      <c r="BN23" s="502" t="s">
        <v>394</v>
      </c>
    </row>
    <row r="24" spans="1:16382" s="140" customFormat="1" ht="38.25" customHeight="1" x14ac:dyDescent="0.25">
      <c r="A24" s="502" t="e">
        <f t="shared" si="5"/>
        <v>#REF!</v>
      </c>
      <c r="B24" s="502" t="s">
        <v>3553</v>
      </c>
      <c r="C24" s="168">
        <v>100159</v>
      </c>
      <c r="D24" s="160"/>
      <c r="E24" s="160">
        <v>37918</v>
      </c>
      <c r="F24" s="147" t="s">
        <v>389</v>
      </c>
      <c r="G24" s="502" t="s">
        <v>432</v>
      </c>
      <c r="H24" s="502"/>
      <c r="I24" s="502"/>
      <c r="J24" s="502" t="s">
        <v>433</v>
      </c>
      <c r="K24" s="502" t="s">
        <v>33</v>
      </c>
      <c r="L24" s="502" t="s">
        <v>33</v>
      </c>
      <c r="M24" s="502" t="s">
        <v>5351</v>
      </c>
      <c r="N24" s="502" t="s">
        <v>433</v>
      </c>
      <c r="O24" s="502" t="s">
        <v>33</v>
      </c>
      <c r="P24" s="502" t="s">
        <v>33</v>
      </c>
      <c r="Q24" s="502" t="s">
        <v>34</v>
      </c>
      <c r="R24" s="502" t="s">
        <v>384</v>
      </c>
      <c r="S24" s="502" t="s">
        <v>391</v>
      </c>
      <c r="T24" s="502" t="s">
        <v>178</v>
      </c>
      <c r="U24" s="502" t="s">
        <v>393</v>
      </c>
      <c r="V24" s="161">
        <v>394</v>
      </c>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148"/>
      <c r="AZ24" s="502"/>
      <c r="BA24" s="502" t="s">
        <v>3148</v>
      </c>
      <c r="BB24" s="502"/>
      <c r="BC24" s="502"/>
      <c r="BD24" s="502"/>
      <c r="BE24" s="502"/>
      <c r="BF24" s="502"/>
      <c r="BG24" s="502"/>
      <c r="BH24" s="502"/>
      <c r="BI24" s="502"/>
      <c r="BJ24" s="502">
        <f t="shared" si="3"/>
        <v>0</v>
      </c>
      <c r="BK24" s="502">
        <f t="shared" si="4"/>
        <v>0</v>
      </c>
      <c r="BL24" s="502"/>
      <c r="BM24" s="502"/>
      <c r="BN24" s="502" t="s">
        <v>394</v>
      </c>
    </row>
    <row r="25" spans="1:16382" s="140" customFormat="1" ht="38.25" customHeight="1" x14ac:dyDescent="0.25">
      <c r="A25" s="502" t="e">
        <f t="shared" si="5"/>
        <v>#REF!</v>
      </c>
      <c r="B25" s="502" t="s">
        <v>437</v>
      </c>
      <c r="C25" s="168">
        <v>100160</v>
      </c>
      <c r="D25" s="160"/>
      <c r="E25" s="160">
        <v>37918</v>
      </c>
      <c r="F25" s="147" t="s">
        <v>389</v>
      </c>
      <c r="G25" s="502" t="s">
        <v>438</v>
      </c>
      <c r="H25" s="502"/>
      <c r="I25" s="502"/>
      <c r="J25" s="502" t="s">
        <v>433</v>
      </c>
      <c r="K25" s="502" t="s">
        <v>33</v>
      </c>
      <c r="L25" s="502" t="s">
        <v>33</v>
      </c>
      <c r="M25" s="502" t="s">
        <v>3554</v>
      </c>
      <c r="N25" s="502" t="s">
        <v>433</v>
      </c>
      <c r="O25" s="502" t="s">
        <v>33</v>
      </c>
      <c r="P25" s="502" t="s">
        <v>33</v>
      </c>
      <c r="Q25" s="502" t="s">
        <v>34</v>
      </c>
      <c r="R25" s="502" t="s">
        <v>384</v>
      </c>
      <c r="S25" s="502" t="s">
        <v>391</v>
      </c>
      <c r="T25" s="502" t="s">
        <v>178</v>
      </c>
      <c r="U25" s="502" t="s">
        <v>393</v>
      </c>
      <c r="V25" s="161">
        <v>675</v>
      </c>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148"/>
      <c r="AZ25" s="502"/>
      <c r="BA25" s="502" t="s">
        <v>3149</v>
      </c>
      <c r="BB25" s="502"/>
      <c r="BC25" s="502"/>
      <c r="BD25" s="502"/>
      <c r="BE25" s="502"/>
      <c r="BF25" s="502"/>
      <c r="BG25" s="502"/>
      <c r="BH25" s="502"/>
      <c r="BI25" s="502"/>
      <c r="BJ25" s="502">
        <f t="shared" si="3"/>
        <v>0</v>
      </c>
      <c r="BK25" s="502">
        <f t="shared" si="4"/>
        <v>0</v>
      </c>
      <c r="BL25" s="502"/>
      <c r="BM25" s="502"/>
      <c r="BN25" s="502" t="s">
        <v>394</v>
      </c>
    </row>
    <row r="26" spans="1:16382" s="140" customFormat="1" ht="51" customHeight="1" x14ac:dyDescent="0.25">
      <c r="A26" s="150" t="e">
        <f>#REF!+1</f>
        <v>#REF!</v>
      </c>
      <c r="B26" s="150" t="s">
        <v>2893</v>
      </c>
      <c r="C26" s="165">
        <v>100164</v>
      </c>
      <c r="D26" s="162"/>
      <c r="E26" s="162">
        <v>37923</v>
      </c>
      <c r="F26" s="153">
        <v>39031</v>
      </c>
      <c r="G26" s="150" t="s">
        <v>135</v>
      </c>
      <c r="H26" s="150"/>
      <c r="I26" s="150"/>
      <c r="J26" s="150" t="s">
        <v>135</v>
      </c>
      <c r="K26" s="150" t="s">
        <v>440</v>
      </c>
      <c r="L26" s="150" t="s">
        <v>51</v>
      </c>
      <c r="M26" s="154" t="s">
        <v>5352</v>
      </c>
      <c r="N26" s="150" t="s">
        <v>135</v>
      </c>
      <c r="O26" s="150" t="s">
        <v>440</v>
      </c>
      <c r="P26" s="150" t="s">
        <v>51</v>
      </c>
      <c r="Q26" s="150" t="s">
        <v>34</v>
      </c>
      <c r="R26" s="150" t="s">
        <v>384</v>
      </c>
      <c r="S26" s="150" t="s">
        <v>441</v>
      </c>
      <c r="T26" s="150" t="s">
        <v>233</v>
      </c>
      <c r="U26" s="150" t="s">
        <v>393</v>
      </c>
      <c r="V26" s="154">
        <v>2238480</v>
      </c>
      <c r="W26" s="508"/>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5"/>
      <c r="AZ26" s="150"/>
      <c r="BA26" s="150" t="s">
        <v>3150</v>
      </c>
      <c r="BB26" s="150"/>
      <c r="BC26" s="150"/>
      <c r="BD26" s="150"/>
      <c r="BE26" s="150"/>
      <c r="BF26" s="150"/>
      <c r="BG26" s="150"/>
      <c r="BH26" s="150"/>
      <c r="BI26" s="150"/>
      <c r="BJ26" s="150">
        <f t="shared" si="3"/>
        <v>0</v>
      </c>
      <c r="BK26" s="150">
        <f t="shared" si="4"/>
        <v>0</v>
      </c>
      <c r="BL26" s="150"/>
      <c r="BM26" s="150"/>
      <c r="BN26" s="150" t="s">
        <v>442</v>
      </c>
    </row>
    <row r="27" spans="1:16382" s="158" customFormat="1" ht="51" customHeight="1" x14ac:dyDescent="0.25">
      <c r="A27" s="150" t="e">
        <f>#REF!+1</f>
        <v>#REF!</v>
      </c>
      <c r="B27" s="150" t="s">
        <v>2894</v>
      </c>
      <c r="C27" s="165">
        <v>100182</v>
      </c>
      <c r="D27" s="162"/>
      <c r="E27" s="162">
        <v>37956</v>
      </c>
      <c r="F27" s="153">
        <v>37970</v>
      </c>
      <c r="G27" s="150" t="s">
        <v>408</v>
      </c>
      <c r="H27" s="150"/>
      <c r="I27" s="150"/>
      <c r="J27" s="150" t="s">
        <v>55</v>
      </c>
      <c r="K27" s="150" t="s">
        <v>439</v>
      </c>
      <c r="L27" s="150" t="s">
        <v>24</v>
      </c>
      <c r="M27" s="150" t="s">
        <v>5353</v>
      </c>
      <c r="N27" s="150" t="s">
        <v>57</v>
      </c>
      <c r="O27" s="150" t="s">
        <v>439</v>
      </c>
      <c r="P27" s="150" t="s">
        <v>24</v>
      </c>
      <c r="Q27" s="150" t="s">
        <v>375</v>
      </c>
      <c r="R27" s="150" t="s">
        <v>384</v>
      </c>
      <c r="S27" s="150" t="s">
        <v>443</v>
      </c>
      <c r="T27" s="150" t="s">
        <v>3555</v>
      </c>
      <c r="U27" s="150" t="s">
        <v>393</v>
      </c>
      <c r="V27" s="154">
        <v>18200</v>
      </c>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5"/>
      <c r="AZ27" s="150"/>
      <c r="BA27" s="150"/>
      <c r="BB27" s="150" t="s">
        <v>3151</v>
      </c>
      <c r="BC27" s="150" t="s">
        <v>3152</v>
      </c>
      <c r="BD27" s="150">
        <v>43</v>
      </c>
      <c r="BE27" s="150">
        <v>48</v>
      </c>
      <c r="BF27" s="150">
        <v>21.3</v>
      </c>
      <c r="BG27" s="150">
        <v>26</v>
      </c>
      <c r="BH27" s="150">
        <v>30</v>
      </c>
      <c r="BI27" s="150">
        <v>52</v>
      </c>
      <c r="BJ27" s="150">
        <f t="shared" si="3"/>
        <v>43.805916666666661</v>
      </c>
      <c r="BK27" s="150">
        <f t="shared" si="4"/>
        <v>26.514444444444443</v>
      </c>
      <c r="BL27" s="150"/>
      <c r="BM27" s="150"/>
      <c r="BN27" s="150" t="s">
        <v>3397</v>
      </c>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c r="IX27" s="140"/>
      <c r="IY27" s="140"/>
      <c r="IZ27" s="140"/>
      <c r="JA27" s="140"/>
      <c r="JB27" s="140"/>
      <c r="JC27" s="140"/>
      <c r="JD27" s="140"/>
      <c r="JE27" s="140"/>
      <c r="JF27" s="140"/>
      <c r="JG27" s="140"/>
      <c r="JH27" s="140"/>
      <c r="JI27" s="140"/>
      <c r="JJ27" s="140"/>
      <c r="JK27" s="140"/>
      <c r="JL27" s="140"/>
      <c r="JM27" s="140"/>
      <c r="JN27" s="140"/>
      <c r="JO27" s="140"/>
      <c r="JP27" s="140"/>
      <c r="JQ27" s="140"/>
      <c r="JR27" s="140"/>
      <c r="JS27" s="140"/>
      <c r="JT27" s="140"/>
      <c r="JU27" s="140"/>
      <c r="JV27" s="140"/>
      <c r="JW27" s="140"/>
      <c r="JX27" s="140"/>
      <c r="JY27" s="140"/>
      <c r="JZ27" s="140"/>
      <c r="KA27" s="140"/>
      <c r="KB27" s="140"/>
      <c r="KC27" s="140"/>
      <c r="KD27" s="140"/>
      <c r="KE27" s="140"/>
      <c r="KF27" s="140"/>
      <c r="KG27" s="140"/>
      <c r="KH27" s="140"/>
      <c r="KI27" s="140"/>
      <c r="KU27" s="140"/>
      <c r="KV27" s="140"/>
      <c r="KW27" s="140"/>
      <c r="KX27" s="140"/>
      <c r="KY27" s="140"/>
      <c r="KZ27" s="140"/>
      <c r="LA27" s="140"/>
      <c r="LB27" s="140"/>
      <c r="LC27" s="140"/>
      <c r="LD27" s="140"/>
      <c r="LE27" s="140"/>
      <c r="LF27" s="140"/>
      <c r="LG27" s="140"/>
      <c r="LH27" s="140"/>
      <c r="LI27" s="140"/>
      <c r="LJ27" s="140"/>
      <c r="LK27" s="140"/>
      <c r="LL27" s="140"/>
      <c r="LM27" s="140"/>
      <c r="LN27" s="140"/>
      <c r="LO27" s="140"/>
      <c r="LP27" s="140"/>
      <c r="LQ27" s="140"/>
      <c r="LR27" s="140"/>
      <c r="LS27" s="140"/>
      <c r="LT27" s="140"/>
      <c r="LU27" s="140"/>
      <c r="LV27" s="140"/>
      <c r="LW27" s="140"/>
      <c r="LX27" s="140"/>
      <c r="LY27" s="140"/>
      <c r="LZ27" s="140"/>
      <c r="MA27" s="140"/>
      <c r="MB27" s="140"/>
      <c r="MC27" s="140"/>
      <c r="MD27" s="140"/>
      <c r="ME27" s="140"/>
      <c r="MF27" s="140"/>
      <c r="MG27" s="140"/>
      <c r="MH27" s="140"/>
      <c r="MI27" s="140"/>
      <c r="MJ27" s="140"/>
      <c r="MK27" s="140"/>
      <c r="ML27" s="140"/>
      <c r="MM27" s="140"/>
      <c r="MN27" s="140"/>
      <c r="MO27" s="140"/>
      <c r="MP27" s="140"/>
      <c r="MQ27" s="140"/>
      <c r="MR27" s="140"/>
      <c r="MS27" s="140"/>
      <c r="MT27" s="140"/>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40"/>
      <c r="OW27" s="140"/>
      <c r="OX27" s="140"/>
      <c r="OY27" s="140"/>
      <c r="OZ27" s="140"/>
      <c r="PA27" s="140"/>
      <c r="PB27" s="140"/>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40"/>
      <c r="QA27" s="140"/>
      <c r="QB27" s="140"/>
      <c r="QC27" s="140"/>
      <c r="QD27" s="140"/>
      <c r="QE27" s="140"/>
      <c r="QF27" s="140"/>
      <c r="QG27" s="140"/>
      <c r="QH27" s="140"/>
      <c r="QI27" s="140"/>
      <c r="QJ27" s="140"/>
      <c r="QK27" s="140"/>
      <c r="QL27" s="140"/>
      <c r="QM27" s="140"/>
      <c r="QN27" s="140"/>
      <c r="QO27" s="140"/>
      <c r="QP27" s="140"/>
      <c r="QQ27" s="140"/>
      <c r="QR27" s="140"/>
      <c r="QS27" s="140"/>
      <c r="QT27" s="140"/>
      <c r="QU27" s="140"/>
      <c r="QV27" s="140"/>
      <c r="QW27" s="140"/>
      <c r="QX27" s="140"/>
      <c r="QY27" s="140"/>
      <c r="QZ27" s="140"/>
      <c r="RA27" s="140"/>
      <c r="RB27" s="140"/>
      <c r="RC27" s="140"/>
      <c r="RD27" s="140"/>
      <c r="RE27" s="140"/>
      <c r="RF27" s="140"/>
      <c r="RG27" s="140"/>
      <c r="RH27" s="140"/>
      <c r="RI27" s="140"/>
      <c r="RJ27" s="140"/>
      <c r="RK27" s="140"/>
      <c r="RL27" s="140"/>
      <c r="RM27" s="140"/>
      <c r="RN27" s="140"/>
      <c r="RO27" s="140"/>
      <c r="RP27" s="140"/>
      <c r="RQ27" s="140"/>
      <c r="RR27" s="140"/>
      <c r="RS27" s="140"/>
      <c r="RT27" s="140"/>
      <c r="RU27" s="140"/>
      <c r="RV27" s="140"/>
      <c r="RW27" s="140"/>
      <c r="RX27" s="140"/>
      <c r="RY27" s="140"/>
      <c r="RZ27" s="140"/>
      <c r="SA27" s="140"/>
      <c r="SB27" s="140"/>
      <c r="SC27" s="140"/>
      <c r="SD27" s="140"/>
      <c r="SE27" s="140"/>
      <c r="SF27" s="140"/>
      <c r="SG27" s="140"/>
      <c r="SH27" s="140"/>
      <c r="SI27" s="140"/>
      <c r="SJ27" s="140"/>
      <c r="SK27" s="140"/>
      <c r="SL27" s="140"/>
      <c r="SM27" s="140"/>
      <c r="SN27" s="140"/>
      <c r="SO27" s="140"/>
      <c r="SP27" s="140"/>
      <c r="SQ27" s="140"/>
      <c r="SR27" s="140"/>
      <c r="SS27" s="140"/>
      <c r="ST27" s="140"/>
      <c r="SU27" s="140"/>
      <c r="SV27" s="140"/>
      <c r="SW27" s="140"/>
      <c r="SX27" s="140"/>
      <c r="SY27" s="140"/>
      <c r="SZ27" s="140"/>
      <c r="TA27" s="140"/>
      <c r="TB27" s="140"/>
      <c r="TC27" s="140"/>
      <c r="TD27" s="140"/>
      <c r="TE27" s="140"/>
      <c r="TF27" s="140"/>
      <c r="TG27" s="140"/>
      <c r="TH27" s="140"/>
      <c r="TI27" s="140"/>
      <c r="TJ27" s="140"/>
      <c r="TK27" s="140"/>
      <c r="TL27" s="140"/>
      <c r="TM27" s="140"/>
      <c r="TN27" s="140"/>
      <c r="TO27" s="140"/>
      <c r="TP27" s="140"/>
      <c r="TQ27" s="140"/>
      <c r="TR27" s="140"/>
      <c r="TS27" s="140"/>
      <c r="TT27" s="140"/>
      <c r="TU27" s="140"/>
      <c r="TV27" s="140"/>
      <c r="TW27" s="140"/>
      <c r="TX27" s="140"/>
      <c r="TY27" s="140"/>
      <c r="TZ27" s="140"/>
      <c r="UA27" s="140"/>
      <c r="UB27" s="140"/>
      <c r="UC27" s="140"/>
      <c r="UD27" s="140"/>
      <c r="UE27" s="140"/>
      <c r="UQ27" s="140"/>
      <c r="UR27" s="140"/>
      <c r="US27" s="140"/>
      <c r="UT27" s="140"/>
      <c r="UU27" s="140"/>
      <c r="UV27" s="140"/>
      <c r="UW27" s="140"/>
      <c r="UX27" s="140"/>
      <c r="UY27" s="140"/>
      <c r="UZ27" s="140"/>
      <c r="VA27" s="140"/>
      <c r="VB27" s="140"/>
      <c r="VC27" s="140"/>
      <c r="VD27" s="140"/>
      <c r="VE27" s="140"/>
      <c r="VF27" s="140"/>
      <c r="VG27" s="140"/>
      <c r="VH27" s="140"/>
      <c r="VI27" s="140"/>
      <c r="VJ27" s="140"/>
      <c r="VK27" s="140"/>
      <c r="VL27" s="140"/>
      <c r="VM27" s="140"/>
      <c r="VN27" s="140"/>
      <c r="VO27" s="140"/>
      <c r="VP27" s="140"/>
      <c r="VQ27" s="140"/>
      <c r="VR27" s="140"/>
      <c r="VS27" s="140"/>
      <c r="VT27" s="140"/>
      <c r="VU27" s="140"/>
      <c r="VV27" s="140"/>
      <c r="VW27" s="140"/>
      <c r="VX27" s="140"/>
      <c r="VY27" s="140"/>
      <c r="VZ27" s="140"/>
      <c r="WA27" s="140"/>
      <c r="WB27" s="140"/>
      <c r="WC27" s="140"/>
      <c r="WD27" s="140"/>
      <c r="WE27" s="140"/>
      <c r="WF27" s="140"/>
      <c r="WG27" s="140"/>
      <c r="WH27" s="140"/>
      <c r="WI27" s="140"/>
      <c r="WJ27" s="140"/>
      <c r="WK27" s="140"/>
      <c r="WL27" s="140"/>
      <c r="WM27" s="140"/>
      <c r="WN27" s="140"/>
      <c r="WO27" s="140"/>
      <c r="WP27" s="140"/>
      <c r="WQ27" s="140"/>
      <c r="WR27" s="140"/>
      <c r="WS27" s="140"/>
      <c r="WT27" s="140"/>
      <c r="WU27" s="140"/>
      <c r="WV27" s="140"/>
      <c r="WW27" s="140"/>
      <c r="WX27" s="140"/>
      <c r="WY27" s="140"/>
      <c r="WZ27" s="140"/>
      <c r="XA27" s="140"/>
      <c r="XB27" s="140"/>
      <c r="XC27" s="140"/>
      <c r="XD27" s="140"/>
      <c r="XE27" s="140"/>
      <c r="XF27" s="140"/>
      <c r="XG27" s="140"/>
      <c r="XH27" s="140"/>
      <c r="XI27" s="140"/>
      <c r="XJ27" s="140"/>
      <c r="XK27" s="140"/>
      <c r="XL27" s="140"/>
      <c r="XM27" s="140"/>
      <c r="XN27" s="140"/>
      <c r="XO27" s="140"/>
      <c r="XP27" s="140"/>
      <c r="XQ27" s="140"/>
      <c r="XR27" s="140"/>
      <c r="XS27" s="140"/>
      <c r="XT27" s="140"/>
      <c r="XU27" s="140"/>
      <c r="XV27" s="140"/>
      <c r="XW27" s="140"/>
      <c r="XX27" s="140"/>
      <c r="XY27" s="140"/>
      <c r="XZ27" s="140"/>
      <c r="YA27" s="140"/>
      <c r="YB27" s="140"/>
      <c r="YC27" s="140"/>
      <c r="YD27" s="140"/>
      <c r="YE27" s="140"/>
      <c r="YF27" s="140"/>
      <c r="YG27" s="140"/>
      <c r="YH27" s="140"/>
      <c r="YI27" s="140"/>
      <c r="YJ27" s="140"/>
      <c r="YK27" s="140"/>
      <c r="YL27" s="140"/>
      <c r="YM27" s="140"/>
      <c r="YN27" s="140"/>
      <c r="YO27" s="140"/>
      <c r="YP27" s="140"/>
      <c r="YQ27" s="140"/>
      <c r="YR27" s="140"/>
      <c r="YS27" s="140"/>
      <c r="YT27" s="140"/>
      <c r="YU27" s="140"/>
      <c r="YV27" s="140"/>
      <c r="YW27" s="140"/>
      <c r="YX27" s="140"/>
      <c r="YY27" s="140"/>
      <c r="YZ27" s="140"/>
      <c r="ZA27" s="140"/>
      <c r="ZB27" s="140"/>
      <c r="ZC27" s="140"/>
      <c r="ZD27" s="140"/>
      <c r="ZE27" s="140"/>
      <c r="ZF27" s="140"/>
      <c r="ZG27" s="140"/>
      <c r="ZH27" s="140"/>
      <c r="ZI27" s="140"/>
      <c r="ZJ27" s="140"/>
      <c r="ZK27" s="140"/>
      <c r="ZL27" s="140"/>
      <c r="ZM27" s="140"/>
      <c r="ZN27" s="140"/>
      <c r="ZO27" s="140"/>
      <c r="ZP27" s="140"/>
      <c r="ZQ27" s="140"/>
      <c r="ZR27" s="140"/>
      <c r="ZS27" s="140"/>
      <c r="ZT27" s="140"/>
      <c r="ZU27" s="140"/>
      <c r="ZV27" s="140"/>
      <c r="ZW27" s="140"/>
      <c r="ZX27" s="140"/>
      <c r="ZY27" s="140"/>
      <c r="ZZ27" s="140"/>
      <c r="AAA27" s="140"/>
      <c r="AAB27" s="140"/>
      <c r="AAC27" s="140"/>
      <c r="AAD27" s="140"/>
      <c r="AAE27" s="140"/>
      <c r="AAF27" s="140"/>
      <c r="AAG27" s="140"/>
      <c r="AAH27" s="140"/>
      <c r="AAI27" s="140"/>
      <c r="AAJ27" s="140"/>
      <c r="AAK27" s="140"/>
      <c r="AAL27" s="140"/>
      <c r="AAM27" s="140"/>
      <c r="AAN27" s="140"/>
      <c r="AAO27" s="140"/>
      <c r="AAP27" s="140"/>
      <c r="AAQ27" s="140"/>
      <c r="AAR27" s="140"/>
      <c r="AAS27" s="140"/>
      <c r="AAT27" s="140"/>
      <c r="AAU27" s="140"/>
      <c r="AAV27" s="140"/>
      <c r="AAW27" s="140"/>
      <c r="AAX27" s="140"/>
      <c r="AAY27" s="140"/>
      <c r="AAZ27" s="140"/>
      <c r="ABA27" s="140"/>
      <c r="ABB27" s="140"/>
      <c r="ABC27" s="140"/>
      <c r="ABD27" s="140"/>
      <c r="ABE27" s="140"/>
      <c r="ABF27" s="140"/>
      <c r="ABG27" s="140"/>
      <c r="ABH27" s="140"/>
      <c r="ABI27" s="140"/>
      <c r="ABJ27" s="140"/>
      <c r="ABK27" s="140"/>
      <c r="ABL27" s="140"/>
      <c r="ABM27" s="140"/>
      <c r="ABN27" s="140"/>
      <c r="ABO27" s="140"/>
      <c r="ABP27" s="140"/>
      <c r="ABQ27" s="140"/>
      <c r="ABR27" s="140"/>
      <c r="ABS27" s="140"/>
      <c r="ABT27" s="140"/>
      <c r="ABU27" s="140"/>
      <c r="ABV27" s="140"/>
      <c r="ABW27" s="140"/>
      <c r="ABX27" s="140"/>
      <c r="ABY27" s="140"/>
      <c r="ABZ27" s="140"/>
      <c r="ACA27" s="140"/>
      <c r="ACB27" s="140"/>
      <c r="ACC27" s="140"/>
      <c r="ACD27" s="140"/>
      <c r="ACE27" s="140"/>
      <c r="ACF27" s="140"/>
      <c r="ACG27" s="140"/>
      <c r="ACH27" s="140"/>
      <c r="ACI27" s="140"/>
      <c r="ACJ27" s="140"/>
      <c r="ACK27" s="140"/>
      <c r="ACL27" s="140"/>
      <c r="ACM27" s="140"/>
      <c r="ACN27" s="140"/>
      <c r="ACO27" s="140"/>
      <c r="ACP27" s="140"/>
      <c r="ACQ27" s="140"/>
      <c r="ACR27" s="140"/>
      <c r="ACS27" s="140"/>
      <c r="ACT27" s="140"/>
      <c r="ACU27" s="140"/>
      <c r="ACV27" s="140"/>
      <c r="ACW27" s="140"/>
      <c r="ACX27" s="140"/>
      <c r="ACY27" s="140"/>
      <c r="ACZ27" s="140"/>
      <c r="ADA27" s="140"/>
      <c r="ADB27" s="140"/>
      <c r="ADC27" s="140"/>
      <c r="ADD27" s="140"/>
      <c r="ADE27" s="140"/>
      <c r="ADF27" s="140"/>
      <c r="ADG27" s="140"/>
      <c r="ADH27" s="140"/>
      <c r="ADI27" s="140"/>
      <c r="ADJ27" s="140"/>
      <c r="ADK27" s="140"/>
      <c r="ADL27" s="140"/>
      <c r="ADM27" s="140"/>
      <c r="ADN27" s="140"/>
      <c r="ADO27" s="140"/>
      <c r="ADP27" s="140"/>
      <c r="ADQ27" s="140"/>
      <c r="ADR27" s="140"/>
      <c r="ADS27" s="140"/>
      <c r="ADT27" s="140"/>
      <c r="ADU27" s="140"/>
      <c r="ADV27" s="140"/>
      <c r="ADW27" s="140"/>
      <c r="ADX27" s="140"/>
      <c r="ADY27" s="140"/>
      <c r="ADZ27" s="140"/>
      <c r="AEA27" s="140"/>
      <c r="AEM27" s="140"/>
      <c r="AEN27" s="140"/>
      <c r="AEO27" s="140"/>
      <c r="AEP27" s="140"/>
      <c r="AEQ27" s="140"/>
      <c r="AER27" s="140"/>
      <c r="AES27" s="140"/>
      <c r="AET27" s="140"/>
      <c r="AEU27" s="140"/>
      <c r="AEV27" s="140"/>
      <c r="AEW27" s="140"/>
      <c r="AEX27" s="140"/>
      <c r="AEY27" s="140"/>
      <c r="AEZ27" s="140"/>
      <c r="AFA27" s="140"/>
      <c r="AFB27" s="140"/>
      <c r="AFC27" s="140"/>
      <c r="AFD27" s="140"/>
      <c r="AFE27" s="140"/>
      <c r="AFF27" s="140"/>
      <c r="AFG27" s="140"/>
      <c r="AFH27" s="140"/>
      <c r="AFI27" s="140"/>
      <c r="AFJ27" s="140"/>
      <c r="AFK27" s="140"/>
      <c r="AFL27" s="140"/>
      <c r="AFM27" s="140"/>
      <c r="AFN27" s="140"/>
      <c r="AFO27" s="140"/>
      <c r="AFP27" s="140"/>
      <c r="AFQ27" s="140"/>
      <c r="AFR27" s="140"/>
      <c r="AFS27" s="140"/>
      <c r="AFT27" s="140"/>
      <c r="AFU27" s="140"/>
      <c r="AFV27" s="140"/>
      <c r="AFW27" s="140"/>
      <c r="AFX27" s="140"/>
      <c r="AFY27" s="140"/>
      <c r="AFZ27" s="140"/>
      <c r="AGA27" s="140"/>
      <c r="AGB27" s="140"/>
      <c r="AGC27" s="140"/>
      <c r="AGD27" s="140"/>
      <c r="AGE27" s="140"/>
      <c r="AGF27" s="140"/>
      <c r="AGG27" s="140"/>
      <c r="AGH27" s="140"/>
      <c r="AGI27" s="140"/>
      <c r="AGJ27" s="140"/>
      <c r="AGK27" s="140"/>
      <c r="AGL27" s="140"/>
      <c r="AGM27" s="140"/>
      <c r="AGN27" s="140"/>
      <c r="AGO27" s="140"/>
      <c r="AGP27" s="140"/>
      <c r="AGQ27" s="140"/>
      <c r="AGR27" s="140"/>
      <c r="AGS27" s="140"/>
      <c r="AGT27" s="140"/>
      <c r="AGU27" s="140"/>
      <c r="AGV27" s="140"/>
      <c r="AGW27" s="140"/>
      <c r="AGX27" s="140"/>
      <c r="AGY27" s="140"/>
      <c r="AGZ27" s="140"/>
      <c r="AHA27" s="140"/>
      <c r="AHB27" s="140"/>
      <c r="AHC27" s="140"/>
      <c r="AHD27" s="140"/>
      <c r="AHE27" s="140"/>
      <c r="AHF27" s="140"/>
      <c r="AHG27" s="140"/>
      <c r="AHH27" s="140"/>
      <c r="AHI27" s="140"/>
      <c r="AHJ27" s="140"/>
      <c r="AHK27" s="140"/>
      <c r="AHL27" s="140"/>
      <c r="AHM27" s="140"/>
      <c r="AHN27" s="140"/>
      <c r="AHO27" s="140"/>
      <c r="AHP27" s="140"/>
      <c r="AHQ27" s="140"/>
      <c r="AHR27" s="140"/>
      <c r="AHS27" s="140"/>
      <c r="AHT27" s="140"/>
      <c r="AHU27" s="140"/>
      <c r="AHV27" s="140"/>
      <c r="AHW27" s="140"/>
      <c r="AHX27" s="140"/>
      <c r="AHY27" s="140"/>
      <c r="AHZ27" s="140"/>
      <c r="AIA27" s="140"/>
      <c r="AIB27" s="140"/>
      <c r="AIC27" s="140"/>
      <c r="AID27" s="140"/>
      <c r="AIE27" s="140"/>
      <c r="AIF27" s="140"/>
      <c r="AIG27" s="140"/>
      <c r="AIH27" s="140"/>
      <c r="AII27" s="140"/>
      <c r="AIJ27" s="140"/>
      <c r="AIK27" s="140"/>
      <c r="AIL27" s="140"/>
      <c r="AIM27" s="140"/>
      <c r="AIN27" s="140"/>
      <c r="AIO27" s="140"/>
      <c r="AIP27" s="140"/>
      <c r="AIQ27" s="140"/>
      <c r="AIR27" s="140"/>
      <c r="AIS27" s="140"/>
      <c r="AIT27" s="140"/>
      <c r="AIU27" s="140"/>
      <c r="AIV27" s="140"/>
      <c r="AIW27" s="140"/>
      <c r="AIX27" s="140"/>
      <c r="AIY27" s="140"/>
      <c r="AIZ27" s="140"/>
      <c r="AJA27" s="140"/>
      <c r="AJB27" s="140"/>
      <c r="AJC27" s="140"/>
      <c r="AJD27" s="140"/>
      <c r="AJE27" s="140"/>
      <c r="AJF27" s="140"/>
      <c r="AJG27" s="140"/>
      <c r="AJH27" s="140"/>
      <c r="AJI27" s="140"/>
      <c r="AJJ27" s="140"/>
      <c r="AJK27" s="140"/>
      <c r="AJL27" s="140"/>
      <c r="AJM27" s="140"/>
      <c r="AJN27" s="140"/>
      <c r="AJO27" s="140"/>
      <c r="AJP27" s="140"/>
      <c r="AJQ27" s="140"/>
      <c r="AJR27" s="140"/>
      <c r="AJS27" s="140"/>
      <c r="AJT27" s="140"/>
      <c r="AJU27" s="140"/>
      <c r="AJV27" s="140"/>
      <c r="AJW27" s="140"/>
      <c r="AJX27" s="140"/>
      <c r="AJY27" s="140"/>
      <c r="AJZ27" s="140"/>
      <c r="AKA27" s="140"/>
      <c r="AKB27" s="140"/>
      <c r="AKC27" s="140"/>
      <c r="AKD27" s="140"/>
      <c r="AKE27" s="140"/>
      <c r="AKF27" s="140"/>
      <c r="AKG27" s="140"/>
      <c r="AKH27" s="140"/>
      <c r="AKI27" s="140"/>
      <c r="AKJ27" s="140"/>
      <c r="AKK27" s="140"/>
      <c r="AKL27" s="140"/>
      <c r="AKM27" s="140"/>
      <c r="AKN27" s="140"/>
      <c r="AKO27" s="140"/>
      <c r="AKP27" s="140"/>
      <c r="AKQ27" s="140"/>
      <c r="AKR27" s="140"/>
      <c r="AKS27" s="140"/>
      <c r="AKT27" s="140"/>
      <c r="AKU27" s="140"/>
      <c r="AKV27" s="140"/>
      <c r="AKW27" s="140"/>
      <c r="AKX27" s="140"/>
      <c r="AKY27" s="140"/>
      <c r="AKZ27" s="140"/>
      <c r="ALA27" s="140"/>
      <c r="ALB27" s="140"/>
      <c r="ALC27" s="140"/>
      <c r="ALD27" s="140"/>
      <c r="ALE27" s="140"/>
      <c r="ALF27" s="140"/>
      <c r="ALG27" s="140"/>
      <c r="ALH27" s="140"/>
      <c r="ALI27" s="140"/>
      <c r="ALJ27" s="140"/>
      <c r="ALK27" s="140"/>
      <c r="ALL27" s="140"/>
      <c r="ALM27" s="140"/>
      <c r="ALN27" s="140"/>
      <c r="ALO27" s="140"/>
      <c r="ALP27" s="140"/>
      <c r="ALQ27" s="140"/>
      <c r="ALR27" s="140"/>
      <c r="ALS27" s="140"/>
      <c r="ALT27" s="140"/>
      <c r="ALU27" s="140"/>
      <c r="ALV27" s="140"/>
      <c r="ALW27" s="140"/>
      <c r="ALX27" s="140"/>
      <c r="ALY27" s="140"/>
      <c r="ALZ27" s="140"/>
      <c r="AMA27" s="140"/>
      <c r="AMB27" s="140"/>
      <c r="AMC27" s="140"/>
      <c r="AMD27" s="140"/>
      <c r="AME27" s="140"/>
      <c r="AMF27" s="140"/>
      <c r="AMG27" s="140"/>
      <c r="AMH27" s="140"/>
      <c r="AMI27" s="140"/>
      <c r="AMJ27" s="140"/>
      <c r="AMK27" s="140"/>
      <c r="AML27" s="140"/>
      <c r="AMM27" s="140"/>
      <c r="AMN27" s="140"/>
      <c r="AMO27" s="140"/>
      <c r="AMP27" s="140"/>
      <c r="AMQ27" s="140"/>
      <c r="AMR27" s="140"/>
      <c r="AMS27" s="140"/>
      <c r="AMT27" s="140"/>
      <c r="AMU27" s="140"/>
      <c r="AMV27" s="140"/>
      <c r="AMW27" s="140"/>
      <c r="AMX27" s="140"/>
      <c r="AMY27" s="140"/>
      <c r="AMZ27" s="140"/>
      <c r="ANA27" s="140"/>
      <c r="ANB27" s="140"/>
      <c r="ANC27" s="140"/>
      <c r="AND27" s="140"/>
      <c r="ANE27" s="140"/>
      <c r="ANF27" s="140"/>
      <c r="ANG27" s="140"/>
      <c r="ANH27" s="140"/>
      <c r="ANI27" s="140"/>
      <c r="ANJ27" s="140"/>
      <c r="ANK27" s="140"/>
      <c r="ANL27" s="140"/>
      <c r="ANM27" s="140"/>
      <c r="ANN27" s="140"/>
      <c r="ANO27" s="140"/>
      <c r="ANP27" s="140"/>
      <c r="ANQ27" s="140"/>
      <c r="ANR27" s="140"/>
      <c r="ANS27" s="140"/>
      <c r="ANT27" s="140"/>
      <c r="ANU27" s="140"/>
      <c r="ANV27" s="140"/>
      <c r="ANW27" s="140"/>
      <c r="AOI27" s="140"/>
      <c r="AOJ27" s="140"/>
      <c r="AOK27" s="140"/>
      <c r="AOL27" s="140"/>
      <c r="AOM27" s="140"/>
      <c r="AON27" s="140"/>
      <c r="AOO27" s="140"/>
      <c r="AOP27" s="140"/>
      <c r="AOQ27" s="140"/>
      <c r="AOR27" s="140"/>
      <c r="AOS27" s="140"/>
      <c r="AOT27" s="140"/>
      <c r="AOU27" s="140"/>
      <c r="AOV27" s="140"/>
      <c r="AOW27" s="140"/>
      <c r="AOX27" s="140"/>
      <c r="AOY27" s="140"/>
      <c r="AOZ27" s="140"/>
      <c r="APA27" s="140"/>
      <c r="APB27" s="140"/>
      <c r="APC27" s="140"/>
      <c r="APD27" s="140"/>
      <c r="APE27" s="140"/>
      <c r="APF27" s="140"/>
      <c r="APG27" s="140"/>
      <c r="APH27" s="140"/>
      <c r="API27" s="140"/>
      <c r="APJ27" s="140"/>
      <c r="APK27" s="140"/>
      <c r="APL27" s="140"/>
      <c r="APM27" s="140"/>
      <c r="APN27" s="140"/>
      <c r="APO27" s="140"/>
      <c r="APP27" s="140"/>
      <c r="APQ27" s="140"/>
      <c r="APR27" s="140"/>
      <c r="APS27" s="140"/>
      <c r="APT27" s="140"/>
      <c r="APU27" s="140"/>
      <c r="APV27" s="140"/>
      <c r="APW27" s="140"/>
      <c r="APX27" s="140"/>
      <c r="APY27" s="140"/>
      <c r="APZ27" s="140"/>
      <c r="AQA27" s="140"/>
      <c r="AQB27" s="140"/>
      <c r="AQC27" s="140"/>
      <c r="AQD27" s="140"/>
      <c r="AQE27" s="140"/>
      <c r="AQF27" s="140"/>
      <c r="AQG27" s="140"/>
      <c r="AQH27" s="140"/>
      <c r="AQI27" s="140"/>
      <c r="AQJ27" s="140"/>
      <c r="AQK27" s="140"/>
      <c r="AQL27" s="140"/>
      <c r="AQM27" s="140"/>
      <c r="AQN27" s="140"/>
      <c r="AQO27" s="140"/>
      <c r="AQP27" s="140"/>
      <c r="AQQ27" s="140"/>
      <c r="AQR27" s="140"/>
      <c r="AQS27" s="140"/>
      <c r="AQT27" s="140"/>
      <c r="AQU27" s="140"/>
      <c r="AQV27" s="140"/>
      <c r="AQW27" s="140"/>
      <c r="AQX27" s="140"/>
      <c r="AQY27" s="140"/>
      <c r="AQZ27" s="140"/>
      <c r="ARA27" s="140"/>
      <c r="ARB27" s="140"/>
      <c r="ARC27" s="140"/>
      <c r="ARD27" s="140"/>
      <c r="ARE27" s="140"/>
      <c r="ARF27" s="140"/>
      <c r="ARG27" s="140"/>
      <c r="ARH27" s="140"/>
      <c r="ARI27" s="140"/>
      <c r="ARJ27" s="140"/>
      <c r="ARK27" s="140"/>
      <c r="ARL27" s="140"/>
      <c r="ARM27" s="140"/>
      <c r="ARN27" s="140"/>
      <c r="ARO27" s="140"/>
      <c r="ARP27" s="140"/>
      <c r="ARQ27" s="140"/>
      <c r="ARR27" s="140"/>
      <c r="ARS27" s="140"/>
      <c r="ART27" s="140"/>
      <c r="ARU27" s="140"/>
      <c r="ARV27" s="140"/>
      <c r="ARW27" s="140"/>
      <c r="ARX27" s="140"/>
      <c r="ARY27" s="140"/>
      <c r="ARZ27" s="140"/>
      <c r="ASA27" s="140"/>
      <c r="ASB27" s="140"/>
      <c r="ASC27" s="140"/>
      <c r="ASD27" s="140"/>
      <c r="ASE27" s="140"/>
      <c r="ASF27" s="140"/>
      <c r="ASG27" s="140"/>
      <c r="ASH27" s="140"/>
      <c r="ASI27" s="140"/>
      <c r="ASJ27" s="140"/>
      <c r="ASK27" s="140"/>
      <c r="ASL27" s="140"/>
      <c r="ASM27" s="140"/>
      <c r="ASN27" s="140"/>
      <c r="ASO27" s="140"/>
      <c r="ASP27" s="140"/>
      <c r="ASQ27" s="140"/>
      <c r="ASR27" s="140"/>
      <c r="ASS27" s="140"/>
      <c r="AST27" s="140"/>
      <c r="ASU27" s="140"/>
      <c r="ASV27" s="140"/>
      <c r="ASW27" s="140"/>
      <c r="ASX27" s="140"/>
      <c r="ASY27" s="140"/>
      <c r="ASZ27" s="140"/>
      <c r="ATA27" s="140"/>
      <c r="ATB27" s="140"/>
      <c r="ATC27" s="140"/>
      <c r="ATD27" s="140"/>
      <c r="ATE27" s="140"/>
      <c r="ATF27" s="140"/>
      <c r="ATG27" s="140"/>
      <c r="ATH27" s="140"/>
      <c r="ATI27" s="140"/>
      <c r="ATJ27" s="140"/>
      <c r="ATK27" s="140"/>
      <c r="ATL27" s="140"/>
      <c r="ATM27" s="140"/>
      <c r="ATN27" s="140"/>
      <c r="ATO27" s="140"/>
      <c r="ATP27" s="140"/>
      <c r="ATQ27" s="140"/>
      <c r="ATR27" s="140"/>
      <c r="ATS27" s="140"/>
      <c r="ATT27" s="140"/>
      <c r="ATU27" s="140"/>
      <c r="ATV27" s="140"/>
      <c r="ATW27" s="140"/>
      <c r="ATX27" s="140"/>
      <c r="ATY27" s="140"/>
      <c r="ATZ27" s="140"/>
      <c r="AUA27" s="140"/>
      <c r="AUB27" s="140"/>
      <c r="AUC27" s="140"/>
      <c r="AUD27" s="140"/>
      <c r="AUE27" s="140"/>
      <c r="AUF27" s="140"/>
      <c r="AUG27" s="140"/>
      <c r="AUH27" s="140"/>
      <c r="AUI27" s="140"/>
      <c r="AUJ27" s="140"/>
      <c r="AUK27" s="140"/>
      <c r="AUL27" s="140"/>
      <c r="AUM27" s="140"/>
      <c r="AUN27" s="140"/>
      <c r="AUO27" s="140"/>
      <c r="AUP27" s="140"/>
      <c r="AUQ27" s="140"/>
      <c r="AUR27" s="140"/>
      <c r="AUS27" s="140"/>
      <c r="AUT27" s="140"/>
      <c r="AUU27" s="140"/>
      <c r="AUV27" s="140"/>
      <c r="AUW27" s="140"/>
      <c r="AUX27" s="140"/>
      <c r="AUY27" s="140"/>
      <c r="AUZ27" s="140"/>
      <c r="AVA27" s="140"/>
      <c r="AVB27" s="140"/>
      <c r="AVC27" s="140"/>
      <c r="AVD27" s="140"/>
      <c r="AVE27" s="140"/>
      <c r="AVF27" s="140"/>
      <c r="AVG27" s="140"/>
      <c r="AVH27" s="140"/>
      <c r="AVI27" s="140"/>
      <c r="AVJ27" s="140"/>
      <c r="AVK27" s="140"/>
      <c r="AVL27" s="140"/>
      <c r="AVM27" s="140"/>
      <c r="AVN27" s="140"/>
      <c r="AVO27" s="140"/>
      <c r="AVP27" s="140"/>
      <c r="AVQ27" s="140"/>
      <c r="AVR27" s="140"/>
      <c r="AVS27" s="140"/>
      <c r="AVT27" s="140"/>
      <c r="AVU27" s="140"/>
      <c r="AVV27" s="140"/>
      <c r="AVW27" s="140"/>
      <c r="AVX27" s="140"/>
      <c r="AVY27" s="140"/>
      <c r="AVZ27" s="140"/>
      <c r="AWA27" s="140"/>
      <c r="AWB27" s="140"/>
      <c r="AWC27" s="140"/>
      <c r="AWD27" s="140"/>
      <c r="AWE27" s="140"/>
      <c r="AWF27" s="140"/>
      <c r="AWG27" s="140"/>
      <c r="AWH27" s="140"/>
      <c r="AWI27" s="140"/>
      <c r="AWJ27" s="140"/>
      <c r="AWK27" s="140"/>
      <c r="AWL27" s="140"/>
      <c r="AWM27" s="140"/>
      <c r="AWN27" s="140"/>
      <c r="AWO27" s="140"/>
      <c r="AWP27" s="140"/>
      <c r="AWQ27" s="140"/>
      <c r="AWR27" s="140"/>
      <c r="AWS27" s="140"/>
      <c r="AWT27" s="140"/>
      <c r="AWU27" s="140"/>
      <c r="AWV27" s="140"/>
      <c r="AWW27" s="140"/>
      <c r="AWX27" s="140"/>
      <c r="AWY27" s="140"/>
      <c r="AWZ27" s="140"/>
      <c r="AXA27" s="140"/>
      <c r="AXB27" s="140"/>
      <c r="AXC27" s="140"/>
      <c r="AXD27" s="140"/>
      <c r="AXE27" s="140"/>
      <c r="AXF27" s="140"/>
      <c r="AXG27" s="140"/>
      <c r="AXH27" s="140"/>
      <c r="AXI27" s="140"/>
      <c r="AXJ27" s="140"/>
      <c r="AXK27" s="140"/>
      <c r="AXL27" s="140"/>
      <c r="AXM27" s="140"/>
      <c r="AXN27" s="140"/>
      <c r="AXO27" s="140"/>
      <c r="AXP27" s="140"/>
      <c r="AXQ27" s="140"/>
      <c r="AXR27" s="140"/>
      <c r="AXS27" s="140"/>
      <c r="AYE27" s="140"/>
      <c r="AYF27" s="140"/>
      <c r="AYG27" s="140"/>
      <c r="AYH27" s="140"/>
      <c r="AYI27" s="140"/>
      <c r="AYJ27" s="140"/>
      <c r="AYK27" s="140"/>
      <c r="AYL27" s="140"/>
      <c r="AYM27" s="140"/>
      <c r="AYN27" s="140"/>
      <c r="AYO27" s="140"/>
      <c r="AYP27" s="140"/>
      <c r="AYQ27" s="140"/>
      <c r="AYR27" s="140"/>
      <c r="AYS27" s="140"/>
      <c r="AYT27" s="140"/>
      <c r="AYU27" s="140"/>
      <c r="AYV27" s="140"/>
      <c r="AYW27" s="140"/>
      <c r="AYX27" s="140"/>
      <c r="AYY27" s="140"/>
      <c r="AYZ27" s="140"/>
      <c r="AZA27" s="140"/>
      <c r="AZB27" s="140"/>
      <c r="AZC27" s="140"/>
      <c r="AZD27" s="140"/>
      <c r="AZE27" s="140"/>
      <c r="AZF27" s="140"/>
      <c r="AZG27" s="140"/>
      <c r="AZH27" s="140"/>
      <c r="AZI27" s="140"/>
      <c r="AZJ27" s="140"/>
      <c r="AZK27" s="140"/>
      <c r="AZL27" s="140"/>
      <c r="AZM27" s="140"/>
      <c r="AZN27" s="140"/>
      <c r="AZO27" s="140"/>
      <c r="AZP27" s="140"/>
      <c r="AZQ27" s="140"/>
      <c r="AZR27" s="140"/>
      <c r="AZS27" s="140"/>
      <c r="AZT27" s="140"/>
      <c r="AZU27" s="140"/>
      <c r="AZV27" s="140"/>
      <c r="AZW27" s="140"/>
      <c r="AZX27" s="140"/>
      <c r="AZY27" s="140"/>
      <c r="AZZ27" s="140"/>
      <c r="BAA27" s="140"/>
      <c r="BAB27" s="140"/>
      <c r="BAC27" s="140"/>
      <c r="BAD27" s="140"/>
      <c r="BAE27" s="140"/>
      <c r="BAF27" s="140"/>
      <c r="BAG27" s="140"/>
      <c r="BAH27" s="140"/>
      <c r="BAI27" s="140"/>
      <c r="BAJ27" s="140"/>
      <c r="BAK27" s="140"/>
      <c r="BAL27" s="140"/>
      <c r="BAM27" s="140"/>
      <c r="BAN27" s="140"/>
      <c r="BAO27" s="140"/>
      <c r="BAP27" s="140"/>
      <c r="BAQ27" s="140"/>
      <c r="BAR27" s="140"/>
      <c r="BAS27" s="140"/>
      <c r="BAT27" s="140"/>
      <c r="BAU27" s="140"/>
      <c r="BAV27" s="140"/>
      <c r="BAW27" s="140"/>
      <c r="BAX27" s="140"/>
      <c r="BAY27" s="140"/>
      <c r="BAZ27" s="140"/>
      <c r="BBA27" s="140"/>
      <c r="BBB27" s="140"/>
      <c r="BBC27" s="140"/>
      <c r="BBD27" s="140"/>
      <c r="BBE27" s="140"/>
      <c r="BBF27" s="140"/>
      <c r="BBG27" s="140"/>
      <c r="BBH27" s="140"/>
      <c r="BBI27" s="140"/>
      <c r="BBJ27" s="140"/>
      <c r="BBK27" s="140"/>
      <c r="BBL27" s="140"/>
      <c r="BBM27" s="140"/>
      <c r="BBN27" s="140"/>
      <c r="BBO27" s="140"/>
      <c r="BBP27" s="140"/>
      <c r="BBQ27" s="140"/>
      <c r="BBR27" s="140"/>
      <c r="BBS27" s="140"/>
      <c r="BBT27" s="140"/>
      <c r="BBU27" s="140"/>
      <c r="BBV27" s="140"/>
      <c r="BBW27" s="140"/>
      <c r="BBX27" s="140"/>
      <c r="BBY27" s="140"/>
      <c r="BBZ27" s="140"/>
      <c r="BCA27" s="140"/>
      <c r="BCB27" s="140"/>
      <c r="BCC27" s="140"/>
      <c r="BCD27" s="140"/>
      <c r="BCE27" s="140"/>
      <c r="BCF27" s="140"/>
      <c r="BCG27" s="140"/>
      <c r="BCH27" s="140"/>
      <c r="BCI27" s="140"/>
      <c r="BCJ27" s="140"/>
      <c r="BCK27" s="140"/>
      <c r="BCL27" s="140"/>
      <c r="BCM27" s="140"/>
      <c r="BCN27" s="140"/>
      <c r="BCO27" s="140"/>
      <c r="BCP27" s="140"/>
      <c r="BCQ27" s="140"/>
      <c r="BCR27" s="140"/>
      <c r="BCS27" s="140"/>
      <c r="BCT27" s="140"/>
      <c r="BCU27" s="140"/>
      <c r="BCV27" s="140"/>
      <c r="BCW27" s="140"/>
      <c r="BCX27" s="140"/>
      <c r="BCY27" s="140"/>
      <c r="BCZ27" s="140"/>
      <c r="BDA27" s="140"/>
      <c r="BDB27" s="140"/>
      <c r="BDC27" s="140"/>
      <c r="BDD27" s="140"/>
      <c r="BDE27" s="140"/>
      <c r="BDF27" s="140"/>
      <c r="BDG27" s="140"/>
      <c r="BDH27" s="140"/>
      <c r="BDI27" s="140"/>
      <c r="BDJ27" s="140"/>
      <c r="BDK27" s="140"/>
      <c r="BDL27" s="140"/>
      <c r="BDM27" s="140"/>
      <c r="BDN27" s="140"/>
      <c r="BDO27" s="140"/>
      <c r="BDP27" s="140"/>
      <c r="BDQ27" s="140"/>
      <c r="BDR27" s="140"/>
      <c r="BDS27" s="140"/>
      <c r="BDT27" s="140"/>
      <c r="BDU27" s="140"/>
      <c r="BDV27" s="140"/>
      <c r="BDW27" s="140"/>
      <c r="BDX27" s="140"/>
      <c r="BDY27" s="140"/>
      <c r="BDZ27" s="140"/>
      <c r="BEA27" s="140"/>
      <c r="BEB27" s="140"/>
      <c r="BEC27" s="140"/>
      <c r="BED27" s="140"/>
      <c r="BEE27" s="140"/>
      <c r="BEF27" s="140"/>
      <c r="BEG27" s="140"/>
      <c r="BEH27" s="140"/>
      <c r="BEI27" s="140"/>
      <c r="BEJ27" s="140"/>
      <c r="BEK27" s="140"/>
      <c r="BEL27" s="140"/>
      <c r="BEM27" s="140"/>
      <c r="BEN27" s="140"/>
      <c r="BEO27" s="140"/>
      <c r="BEP27" s="140"/>
      <c r="BEQ27" s="140"/>
      <c r="BER27" s="140"/>
      <c r="BES27" s="140"/>
      <c r="BET27" s="140"/>
      <c r="BEU27" s="140"/>
      <c r="BEV27" s="140"/>
      <c r="BEW27" s="140"/>
      <c r="BEX27" s="140"/>
      <c r="BEY27" s="140"/>
      <c r="BEZ27" s="140"/>
      <c r="BFA27" s="140"/>
      <c r="BFB27" s="140"/>
      <c r="BFC27" s="140"/>
      <c r="BFD27" s="140"/>
      <c r="BFE27" s="140"/>
      <c r="BFF27" s="140"/>
      <c r="BFG27" s="140"/>
      <c r="BFH27" s="140"/>
      <c r="BFI27" s="140"/>
      <c r="BFJ27" s="140"/>
      <c r="BFK27" s="140"/>
      <c r="BFL27" s="140"/>
      <c r="BFM27" s="140"/>
      <c r="BFN27" s="140"/>
      <c r="BFO27" s="140"/>
      <c r="BFP27" s="140"/>
      <c r="BFQ27" s="140"/>
      <c r="BFR27" s="140"/>
      <c r="BFS27" s="140"/>
      <c r="BFT27" s="140"/>
      <c r="BFU27" s="140"/>
      <c r="BFV27" s="140"/>
      <c r="BFW27" s="140"/>
      <c r="BFX27" s="140"/>
      <c r="BFY27" s="140"/>
      <c r="BFZ27" s="140"/>
      <c r="BGA27" s="140"/>
      <c r="BGB27" s="140"/>
      <c r="BGC27" s="140"/>
      <c r="BGD27" s="140"/>
      <c r="BGE27" s="140"/>
      <c r="BGF27" s="140"/>
      <c r="BGG27" s="140"/>
      <c r="BGH27" s="140"/>
      <c r="BGI27" s="140"/>
      <c r="BGJ27" s="140"/>
      <c r="BGK27" s="140"/>
      <c r="BGL27" s="140"/>
      <c r="BGM27" s="140"/>
      <c r="BGN27" s="140"/>
      <c r="BGO27" s="140"/>
      <c r="BGP27" s="140"/>
      <c r="BGQ27" s="140"/>
      <c r="BGR27" s="140"/>
      <c r="BGS27" s="140"/>
      <c r="BGT27" s="140"/>
      <c r="BGU27" s="140"/>
      <c r="BGV27" s="140"/>
      <c r="BGW27" s="140"/>
      <c r="BGX27" s="140"/>
      <c r="BGY27" s="140"/>
      <c r="BGZ27" s="140"/>
      <c r="BHA27" s="140"/>
      <c r="BHB27" s="140"/>
      <c r="BHC27" s="140"/>
      <c r="BHD27" s="140"/>
      <c r="BHE27" s="140"/>
      <c r="BHF27" s="140"/>
      <c r="BHG27" s="140"/>
      <c r="BHH27" s="140"/>
      <c r="BHI27" s="140"/>
      <c r="BHJ27" s="140"/>
      <c r="BHK27" s="140"/>
      <c r="BHL27" s="140"/>
      <c r="BHM27" s="140"/>
      <c r="BHN27" s="140"/>
      <c r="BHO27" s="140"/>
      <c r="BIA27" s="140"/>
      <c r="BIB27" s="140"/>
      <c r="BIC27" s="140"/>
      <c r="BID27" s="140"/>
      <c r="BIE27" s="140"/>
      <c r="BIF27" s="140"/>
      <c r="BIG27" s="140"/>
      <c r="BIH27" s="140"/>
      <c r="BII27" s="140"/>
      <c r="BIJ27" s="140"/>
      <c r="BIK27" s="140"/>
      <c r="BIL27" s="140"/>
      <c r="BIM27" s="140"/>
      <c r="BIN27" s="140"/>
      <c r="BIO27" s="140"/>
      <c r="BIP27" s="140"/>
      <c r="BIQ27" s="140"/>
      <c r="BIR27" s="140"/>
      <c r="BIS27" s="140"/>
      <c r="BIT27" s="140"/>
      <c r="BIU27" s="140"/>
      <c r="BIV27" s="140"/>
      <c r="BIW27" s="140"/>
      <c r="BIX27" s="140"/>
      <c r="BIY27" s="140"/>
      <c r="BIZ27" s="140"/>
      <c r="BJA27" s="140"/>
      <c r="BJB27" s="140"/>
      <c r="BJC27" s="140"/>
      <c r="BJD27" s="140"/>
      <c r="BJE27" s="140"/>
      <c r="BJF27" s="140"/>
      <c r="BJG27" s="140"/>
      <c r="BJH27" s="140"/>
      <c r="BJI27" s="140"/>
      <c r="BJJ27" s="140"/>
      <c r="BJK27" s="140"/>
      <c r="BJL27" s="140"/>
      <c r="BJM27" s="140"/>
      <c r="BJN27" s="140"/>
      <c r="BJO27" s="140"/>
      <c r="BJP27" s="140"/>
      <c r="BJQ27" s="140"/>
      <c r="BJR27" s="140"/>
      <c r="BJS27" s="140"/>
      <c r="BJT27" s="140"/>
      <c r="BJU27" s="140"/>
      <c r="BJV27" s="140"/>
      <c r="BJW27" s="140"/>
      <c r="BJX27" s="140"/>
      <c r="BJY27" s="140"/>
      <c r="BJZ27" s="140"/>
      <c r="BKA27" s="140"/>
      <c r="BKB27" s="140"/>
      <c r="BKC27" s="140"/>
      <c r="BKD27" s="140"/>
      <c r="BKE27" s="140"/>
      <c r="BKF27" s="140"/>
      <c r="BKG27" s="140"/>
      <c r="BKH27" s="140"/>
      <c r="BKI27" s="140"/>
      <c r="BKJ27" s="140"/>
      <c r="BKK27" s="140"/>
      <c r="BKL27" s="140"/>
      <c r="BKM27" s="140"/>
      <c r="BKN27" s="140"/>
      <c r="BKO27" s="140"/>
      <c r="BKP27" s="140"/>
      <c r="BKQ27" s="140"/>
      <c r="BKR27" s="140"/>
      <c r="BKS27" s="140"/>
      <c r="BKT27" s="140"/>
      <c r="BKU27" s="140"/>
      <c r="BKV27" s="140"/>
      <c r="BKW27" s="140"/>
      <c r="BKX27" s="140"/>
      <c r="BKY27" s="140"/>
      <c r="BKZ27" s="140"/>
      <c r="BLA27" s="140"/>
      <c r="BLB27" s="140"/>
      <c r="BLC27" s="140"/>
      <c r="BLD27" s="140"/>
      <c r="BLE27" s="140"/>
      <c r="BLF27" s="140"/>
      <c r="BLG27" s="140"/>
      <c r="BLH27" s="140"/>
      <c r="BLI27" s="140"/>
      <c r="BLJ27" s="140"/>
      <c r="BLK27" s="140"/>
      <c r="BLL27" s="140"/>
      <c r="BLM27" s="140"/>
      <c r="BLN27" s="140"/>
      <c r="BLO27" s="140"/>
      <c r="BLP27" s="140"/>
      <c r="BLQ27" s="140"/>
      <c r="BLR27" s="140"/>
      <c r="BLS27" s="140"/>
      <c r="BLT27" s="140"/>
      <c r="BLU27" s="140"/>
      <c r="BLV27" s="140"/>
      <c r="BLW27" s="140"/>
      <c r="BLX27" s="140"/>
      <c r="BLY27" s="140"/>
      <c r="BLZ27" s="140"/>
      <c r="BMA27" s="140"/>
      <c r="BMB27" s="140"/>
      <c r="BMC27" s="140"/>
      <c r="BMD27" s="140"/>
      <c r="BME27" s="140"/>
      <c r="BMF27" s="140"/>
      <c r="BMG27" s="140"/>
      <c r="BMH27" s="140"/>
      <c r="BMI27" s="140"/>
      <c r="BMJ27" s="140"/>
      <c r="BMK27" s="140"/>
      <c r="BML27" s="140"/>
      <c r="BMM27" s="140"/>
      <c r="BMN27" s="140"/>
      <c r="BMO27" s="140"/>
      <c r="BMP27" s="140"/>
      <c r="BMQ27" s="140"/>
      <c r="BMR27" s="140"/>
      <c r="BMS27" s="140"/>
      <c r="BMT27" s="140"/>
      <c r="BMU27" s="140"/>
      <c r="BMV27" s="140"/>
      <c r="BMW27" s="140"/>
      <c r="BMX27" s="140"/>
      <c r="BMY27" s="140"/>
      <c r="BMZ27" s="140"/>
      <c r="BNA27" s="140"/>
      <c r="BNB27" s="140"/>
      <c r="BNC27" s="140"/>
      <c r="BND27" s="140"/>
      <c r="BNE27" s="140"/>
      <c r="BNF27" s="140"/>
      <c r="BNG27" s="140"/>
      <c r="BNH27" s="140"/>
      <c r="BNI27" s="140"/>
      <c r="BNJ27" s="140"/>
      <c r="BNK27" s="140"/>
      <c r="BNL27" s="140"/>
      <c r="BNM27" s="140"/>
      <c r="BNN27" s="140"/>
      <c r="BNO27" s="140"/>
      <c r="BNP27" s="140"/>
      <c r="BNQ27" s="140"/>
      <c r="BNR27" s="140"/>
      <c r="BNS27" s="140"/>
      <c r="BNT27" s="140"/>
      <c r="BNU27" s="140"/>
      <c r="BNV27" s="140"/>
      <c r="BNW27" s="140"/>
      <c r="BNX27" s="140"/>
      <c r="BNY27" s="140"/>
      <c r="BNZ27" s="140"/>
      <c r="BOA27" s="140"/>
      <c r="BOB27" s="140"/>
      <c r="BOC27" s="140"/>
      <c r="BOD27" s="140"/>
      <c r="BOE27" s="140"/>
      <c r="BOF27" s="140"/>
      <c r="BOG27" s="140"/>
      <c r="BOH27" s="140"/>
      <c r="BOI27" s="140"/>
      <c r="BOJ27" s="140"/>
      <c r="BOK27" s="140"/>
      <c r="BOL27" s="140"/>
      <c r="BOM27" s="140"/>
      <c r="BON27" s="140"/>
      <c r="BOO27" s="140"/>
      <c r="BOP27" s="140"/>
      <c r="BOQ27" s="140"/>
      <c r="BOR27" s="140"/>
      <c r="BOS27" s="140"/>
      <c r="BOT27" s="140"/>
      <c r="BOU27" s="140"/>
      <c r="BOV27" s="140"/>
      <c r="BOW27" s="140"/>
      <c r="BOX27" s="140"/>
      <c r="BOY27" s="140"/>
      <c r="BOZ27" s="140"/>
      <c r="BPA27" s="140"/>
      <c r="BPB27" s="140"/>
      <c r="BPC27" s="140"/>
      <c r="BPD27" s="140"/>
      <c r="BPE27" s="140"/>
      <c r="BPF27" s="140"/>
      <c r="BPG27" s="140"/>
      <c r="BPH27" s="140"/>
      <c r="BPI27" s="140"/>
      <c r="BPJ27" s="140"/>
      <c r="BPK27" s="140"/>
      <c r="BPL27" s="140"/>
      <c r="BPM27" s="140"/>
      <c r="BPN27" s="140"/>
      <c r="BPO27" s="140"/>
      <c r="BPP27" s="140"/>
      <c r="BPQ27" s="140"/>
      <c r="BPR27" s="140"/>
      <c r="BPS27" s="140"/>
      <c r="BPT27" s="140"/>
      <c r="BPU27" s="140"/>
      <c r="BPV27" s="140"/>
      <c r="BPW27" s="140"/>
      <c r="BPX27" s="140"/>
      <c r="BPY27" s="140"/>
      <c r="BPZ27" s="140"/>
      <c r="BQA27" s="140"/>
      <c r="BQB27" s="140"/>
      <c r="BQC27" s="140"/>
      <c r="BQD27" s="140"/>
      <c r="BQE27" s="140"/>
      <c r="BQF27" s="140"/>
      <c r="BQG27" s="140"/>
      <c r="BQH27" s="140"/>
      <c r="BQI27" s="140"/>
      <c r="BQJ27" s="140"/>
      <c r="BQK27" s="140"/>
      <c r="BQL27" s="140"/>
      <c r="BQM27" s="140"/>
      <c r="BQN27" s="140"/>
      <c r="BQO27" s="140"/>
      <c r="BQP27" s="140"/>
      <c r="BQQ27" s="140"/>
      <c r="BQR27" s="140"/>
      <c r="BQS27" s="140"/>
      <c r="BQT27" s="140"/>
      <c r="BQU27" s="140"/>
      <c r="BQV27" s="140"/>
      <c r="BQW27" s="140"/>
      <c r="BQX27" s="140"/>
      <c r="BQY27" s="140"/>
      <c r="BQZ27" s="140"/>
      <c r="BRA27" s="140"/>
      <c r="BRB27" s="140"/>
      <c r="BRC27" s="140"/>
      <c r="BRD27" s="140"/>
      <c r="BRE27" s="140"/>
      <c r="BRF27" s="140"/>
      <c r="BRG27" s="140"/>
      <c r="BRH27" s="140"/>
      <c r="BRI27" s="140"/>
      <c r="BRJ27" s="140"/>
      <c r="BRK27" s="140"/>
      <c r="BRW27" s="140"/>
      <c r="BRX27" s="140"/>
      <c r="BRY27" s="140"/>
      <c r="BRZ27" s="140"/>
      <c r="BSA27" s="140"/>
      <c r="BSB27" s="140"/>
      <c r="BSC27" s="140"/>
      <c r="BSD27" s="140"/>
      <c r="BSE27" s="140"/>
      <c r="BSF27" s="140"/>
      <c r="BSG27" s="140"/>
      <c r="BSH27" s="140"/>
      <c r="BSI27" s="140"/>
      <c r="BSJ27" s="140"/>
      <c r="BSK27" s="140"/>
      <c r="BSL27" s="140"/>
      <c r="BSM27" s="140"/>
      <c r="BSN27" s="140"/>
      <c r="BSO27" s="140"/>
      <c r="BSP27" s="140"/>
      <c r="BSQ27" s="140"/>
      <c r="BSR27" s="140"/>
      <c r="BSS27" s="140"/>
      <c r="BST27" s="140"/>
      <c r="BSU27" s="140"/>
      <c r="BSV27" s="140"/>
      <c r="BSW27" s="140"/>
      <c r="BSX27" s="140"/>
      <c r="BSY27" s="140"/>
      <c r="BSZ27" s="140"/>
      <c r="BTA27" s="140"/>
      <c r="BTB27" s="140"/>
      <c r="BTC27" s="140"/>
      <c r="BTD27" s="140"/>
      <c r="BTE27" s="140"/>
      <c r="BTF27" s="140"/>
      <c r="BTG27" s="140"/>
      <c r="BTH27" s="140"/>
      <c r="BTI27" s="140"/>
      <c r="BTJ27" s="140"/>
      <c r="BTK27" s="140"/>
      <c r="BTL27" s="140"/>
      <c r="BTM27" s="140"/>
      <c r="BTN27" s="140"/>
      <c r="BTO27" s="140"/>
      <c r="BTP27" s="140"/>
      <c r="BTQ27" s="140"/>
      <c r="BTR27" s="140"/>
      <c r="BTS27" s="140"/>
      <c r="BTT27" s="140"/>
      <c r="BTU27" s="140"/>
      <c r="BTV27" s="140"/>
      <c r="BTW27" s="140"/>
      <c r="BTX27" s="140"/>
      <c r="BTY27" s="140"/>
      <c r="BTZ27" s="140"/>
      <c r="BUA27" s="140"/>
      <c r="BUB27" s="140"/>
      <c r="BUC27" s="140"/>
      <c r="BUD27" s="140"/>
      <c r="BUE27" s="140"/>
      <c r="BUF27" s="140"/>
      <c r="BUG27" s="140"/>
      <c r="BUH27" s="140"/>
      <c r="BUI27" s="140"/>
      <c r="BUJ27" s="140"/>
      <c r="BUK27" s="140"/>
      <c r="BUL27" s="140"/>
      <c r="BUM27" s="140"/>
      <c r="BUN27" s="140"/>
      <c r="BUO27" s="140"/>
      <c r="BUP27" s="140"/>
      <c r="BUQ27" s="140"/>
      <c r="BUR27" s="140"/>
      <c r="BUS27" s="140"/>
      <c r="BUT27" s="140"/>
      <c r="BUU27" s="140"/>
      <c r="BUV27" s="140"/>
      <c r="BUW27" s="140"/>
      <c r="BUX27" s="140"/>
      <c r="BUY27" s="140"/>
      <c r="BUZ27" s="140"/>
      <c r="BVA27" s="140"/>
      <c r="BVB27" s="140"/>
      <c r="BVC27" s="140"/>
      <c r="BVD27" s="140"/>
      <c r="BVE27" s="140"/>
      <c r="BVF27" s="140"/>
      <c r="BVG27" s="140"/>
      <c r="BVH27" s="140"/>
      <c r="BVI27" s="140"/>
      <c r="BVJ27" s="140"/>
      <c r="BVK27" s="140"/>
      <c r="BVL27" s="140"/>
      <c r="BVM27" s="140"/>
      <c r="BVN27" s="140"/>
      <c r="BVO27" s="140"/>
      <c r="BVP27" s="140"/>
      <c r="BVQ27" s="140"/>
      <c r="BVR27" s="140"/>
      <c r="BVS27" s="140"/>
      <c r="BVT27" s="140"/>
      <c r="BVU27" s="140"/>
      <c r="BVV27" s="140"/>
      <c r="BVW27" s="140"/>
      <c r="BVX27" s="140"/>
      <c r="BVY27" s="140"/>
      <c r="BVZ27" s="140"/>
      <c r="BWA27" s="140"/>
      <c r="BWB27" s="140"/>
      <c r="BWC27" s="140"/>
      <c r="BWD27" s="140"/>
      <c r="BWE27" s="140"/>
      <c r="BWF27" s="140"/>
      <c r="BWG27" s="140"/>
      <c r="BWH27" s="140"/>
      <c r="BWI27" s="140"/>
      <c r="BWJ27" s="140"/>
      <c r="BWK27" s="140"/>
      <c r="BWL27" s="140"/>
      <c r="BWM27" s="140"/>
      <c r="BWN27" s="140"/>
      <c r="BWO27" s="140"/>
      <c r="BWP27" s="140"/>
      <c r="BWQ27" s="140"/>
      <c r="BWR27" s="140"/>
      <c r="BWS27" s="140"/>
      <c r="BWT27" s="140"/>
      <c r="BWU27" s="140"/>
      <c r="BWV27" s="140"/>
      <c r="BWW27" s="140"/>
      <c r="BWX27" s="140"/>
      <c r="BWY27" s="140"/>
      <c r="BWZ27" s="140"/>
      <c r="BXA27" s="140"/>
      <c r="BXB27" s="140"/>
      <c r="BXC27" s="140"/>
      <c r="BXD27" s="140"/>
      <c r="BXE27" s="140"/>
      <c r="BXF27" s="140"/>
      <c r="BXG27" s="140"/>
      <c r="BXH27" s="140"/>
      <c r="BXI27" s="140"/>
      <c r="BXJ27" s="140"/>
      <c r="BXK27" s="140"/>
      <c r="BXL27" s="140"/>
      <c r="BXM27" s="140"/>
      <c r="BXN27" s="140"/>
      <c r="BXO27" s="140"/>
      <c r="BXP27" s="140"/>
      <c r="BXQ27" s="140"/>
      <c r="BXR27" s="140"/>
      <c r="BXS27" s="140"/>
      <c r="BXT27" s="140"/>
      <c r="BXU27" s="140"/>
      <c r="BXV27" s="140"/>
      <c r="BXW27" s="140"/>
      <c r="BXX27" s="140"/>
      <c r="BXY27" s="140"/>
      <c r="BXZ27" s="140"/>
      <c r="BYA27" s="140"/>
      <c r="BYB27" s="140"/>
      <c r="BYC27" s="140"/>
      <c r="BYD27" s="140"/>
      <c r="BYE27" s="140"/>
      <c r="BYF27" s="140"/>
      <c r="BYG27" s="140"/>
      <c r="BYH27" s="140"/>
      <c r="BYI27" s="140"/>
      <c r="BYJ27" s="140"/>
      <c r="BYK27" s="140"/>
      <c r="BYL27" s="140"/>
      <c r="BYM27" s="140"/>
      <c r="BYN27" s="140"/>
      <c r="BYO27" s="140"/>
      <c r="BYP27" s="140"/>
      <c r="BYQ27" s="140"/>
      <c r="BYR27" s="140"/>
      <c r="BYS27" s="140"/>
      <c r="BYT27" s="140"/>
      <c r="BYU27" s="140"/>
      <c r="BYV27" s="140"/>
      <c r="BYW27" s="140"/>
      <c r="BYX27" s="140"/>
      <c r="BYY27" s="140"/>
      <c r="BYZ27" s="140"/>
      <c r="BZA27" s="140"/>
      <c r="BZB27" s="140"/>
      <c r="BZC27" s="140"/>
      <c r="BZD27" s="140"/>
      <c r="BZE27" s="140"/>
      <c r="BZF27" s="140"/>
      <c r="BZG27" s="140"/>
      <c r="BZH27" s="140"/>
      <c r="BZI27" s="140"/>
      <c r="BZJ27" s="140"/>
      <c r="BZK27" s="140"/>
      <c r="BZL27" s="140"/>
      <c r="BZM27" s="140"/>
      <c r="BZN27" s="140"/>
      <c r="BZO27" s="140"/>
      <c r="BZP27" s="140"/>
      <c r="BZQ27" s="140"/>
      <c r="BZR27" s="140"/>
      <c r="BZS27" s="140"/>
      <c r="BZT27" s="140"/>
      <c r="BZU27" s="140"/>
      <c r="BZV27" s="140"/>
      <c r="BZW27" s="140"/>
      <c r="BZX27" s="140"/>
      <c r="BZY27" s="140"/>
      <c r="BZZ27" s="140"/>
      <c r="CAA27" s="140"/>
      <c r="CAB27" s="140"/>
      <c r="CAC27" s="140"/>
      <c r="CAD27" s="140"/>
      <c r="CAE27" s="140"/>
      <c r="CAF27" s="140"/>
      <c r="CAG27" s="140"/>
      <c r="CAH27" s="140"/>
      <c r="CAI27" s="140"/>
      <c r="CAJ27" s="140"/>
      <c r="CAK27" s="140"/>
      <c r="CAL27" s="140"/>
      <c r="CAM27" s="140"/>
      <c r="CAN27" s="140"/>
      <c r="CAO27" s="140"/>
      <c r="CAP27" s="140"/>
      <c r="CAQ27" s="140"/>
      <c r="CAR27" s="140"/>
      <c r="CAS27" s="140"/>
      <c r="CAT27" s="140"/>
      <c r="CAU27" s="140"/>
      <c r="CAV27" s="140"/>
      <c r="CAW27" s="140"/>
      <c r="CAX27" s="140"/>
      <c r="CAY27" s="140"/>
      <c r="CAZ27" s="140"/>
      <c r="CBA27" s="140"/>
      <c r="CBB27" s="140"/>
      <c r="CBC27" s="140"/>
      <c r="CBD27" s="140"/>
      <c r="CBE27" s="140"/>
      <c r="CBF27" s="140"/>
      <c r="CBG27" s="140"/>
      <c r="CBS27" s="140"/>
      <c r="CBT27" s="140"/>
      <c r="CBU27" s="140"/>
      <c r="CBV27" s="140"/>
      <c r="CBW27" s="140"/>
      <c r="CBX27" s="140"/>
      <c r="CBY27" s="140"/>
      <c r="CBZ27" s="140"/>
      <c r="CCA27" s="140"/>
      <c r="CCB27" s="140"/>
      <c r="CCC27" s="140"/>
      <c r="CCD27" s="140"/>
      <c r="CCE27" s="140"/>
      <c r="CCF27" s="140"/>
      <c r="CCG27" s="140"/>
      <c r="CCH27" s="140"/>
      <c r="CCI27" s="140"/>
      <c r="CCJ27" s="140"/>
      <c r="CCK27" s="140"/>
      <c r="CCL27" s="140"/>
      <c r="CCM27" s="140"/>
      <c r="CCN27" s="140"/>
      <c r="CCO27" s="140"/>
      <c r="CCP27" s="140"/>
      <c r="CCQ27" s="140"/>
      <c r="CCR27" s="140"/>
      <c r="CCS27" s="140"/>
      <c r="CCT27" s="140"/>
      <c r="CCU27" s="140"/>
      <c r="CCV27" s="140"/>
      <c r="CCW27" s="140"/>
      <c r="CCX27" s="140"/>
      <c r="CCY27" s="140"/>
      <c r="CCZ27" s="140"/>
      <c r="CDA27" s="140"/>
      <c r="CDB27" s="140"/>
      <c r="CDC27" s="140"/>
      <c r="CDD27" s="140"/>
      <c r="CDE27" s="140"/>
      <c r="CDF27" s="140"/>
      <c r="CDG27" s="140"/>
      <c r="CDH27" s="140"/>
      <c r="CDI27" s="140"/>
      <c r="CDJ27" s="140"/>
      <c r="CDK27" s="140"/>
      <c r="CDL27" s="140"/>
      <c r="CDM27" s="140"/>
      <c r="CDN27" s="140"/>
      <c r="CDO27" s="140"/>
      <c r="CDP27" s="140"/>
      <c r="CDQ27" s="140"/>
      <c r="CDR27" s="140"/>
      <c r="CDS27" s="140"/>
      <c r="CDT27" s="140"/>
      <c r="CDU27" s="140"/>
      <c r="CDV27" s="140"/>
      <c r="CDW27" s="140"/>
      <c r="CDX27" s="140"/>
      <c r="CDY27" s="140"/>
      <c r="CDZ27" s="140"/>
      <c r="CEA27" s="140"/>
      <c r="CEB27" s="140"/>
      <c r="CEC27" s="140"/>
      <c r="CED27" s="140"/>
      <c r="CEE27" s="140"/>
      <c r="CEF27" s="140"/>
      <c r="CEG27" s="140"/>
      <c r="CEH27" s="140"/>
      <c r="CEI27" s="140"/>
      <c r="CEJ27" s="140"/>
      <c r="CEK27" s="140"/>
      <c r="CEL27" s="140"/>
      <c r="CEM27" s="140"/>
      <c r="CEN27" s="140"/>
      <c r="CEO27" s="140"/>
      <c r="CEP27" s="140"/>
      <c r="CEQ27" s="140"/>
      <c r="CER27" s="140"/>
      <c r="CES27" s="140"/>
      <c r="CET27" s="140"/>
      <c r="CEU27" s="140"/>
      <c r="CEV27" s="140"/>
      <c r="CEW27" s="140"/>
      <c r="CEX27" s="140"/>
      <c r="CEY27" s="140"/>
      <c r="CEZ27" s="140"/>
      <c r="CFA27" s="140"/>
      <c r="CFB27" s="140"/>
      <c r="CFC27" s="140"/>
      <c r="CFD27" s="140"/>
      <c r="CFE27" s="140"/>
      <c r="CFF27" s="140"/>
      <c r="CFG27" s="140"/>
      <c r="CFH27" s="140"/>
      <c r="CFI27" s="140"/>
      <c r="CFJ27" s="140"/>
      <c r="CFK27" s="140"/>
      <c r="CFL27" s="140"/>
      <c r="CFM27" s="140"/>
      <c r="CFN27" s="140"/>
      <c r="CFO27" s="140"/>
      <c r="CFP27" s="140"/>
      <c r="CFQ27" s="140"/>
      <c r="CFR27" s="140"/>
      <c r="CFS27" s="140"/>
      <c r="CFT27" s="140"/>
      <c r="CFU27" s="140"/>
      <c r="CFV27" s="140"/>
      <c r="CFW27" s="140"/>
      <c r="CFX27" s="140"/>
      <c r="CFY27" s="140"/>
      <c r="CFZ27" s="140"/>
      <c r="CGA27" s="140"/>
      <c r="CGB27" s="140"/>
      <c r="CGC27" s="140"/>
      <c r="CGD27" s="140"/>
      <c r="CGE27" s="140"/>
      <c r="CGF27" s="140"/>
      <c r="CGG27" s="140"/>
      <c r="CGH27" s="140"/>
      <c r="CGI27" s="140"/>
      <c r="CGJ27" s="140"/>
      <c r="CGK27" s="140"/>
      <c r="CGL27" s="140"/>
      <c r="CGM27" s="140"/>
      <c r="CGN27" s="140"/>
      <c r="CGO27" s="140"/>
      <c r="CGP27" s="140"/>
      <c r="CGQ27" s="140"/>
      <c r="CGR27" s="140"/>
      <c r="CGS27" s="140"/>
      <c r="CGT27" s="140"/>
      <c r="CGU27" s="140"/>
      <c r="CGV27" s="140"/>
      <c r="CGW27" s="140"/>
      <c r="CGX27" s="140"/>
      <c r="CGY27" s="140"/>
      <c r="CGZ27" s="140"/>
      <c r="CHA27" s="140"/>
      <c r="CHB27" s="140"/>
      <c r="CHC27" s="140"/>
      <c r="CHD27" s="140"/>
      <c r="CHE27" s="140"/>
      <c r="CHF27" s="140"/>
      <c r="CHG27" s="140"/>
      <c r="CHH27" s="140"/>
      <c r="CHI27" s="140"/>
      <c r="CHJ27" s="140"/>
      <c r="CHK27" s="140"/>
      <c r="CHL27" s="140"/>
      <c r="CHM27" s="140"/>
      <c r="CHN27" s="140"/>
      <c r="CHO27" s="140"/>
      <c r="CHP27" s="140"/>
      <c r="CHQ27" s="140"/>
      <c r="CHR27" s="140"/>
      <c r="CHS27" s="140"/>
      <c r="CHT27" s="140"/>
      <c r="CHU27" s="140"/>
      <c r="CHV27" s="140"/>
      <c r="CHW27" s="140"/>
      <c r="CHX27" s="140"/>
      <c r="CHY27" s="140"/>
      <c r="CHZ27" s="140"/>
      <c r="CIA27" s="140"/>
      <c r="CIB27" s="140"/>
      <c r="CIC27" s="140"/>
      <c r="CID27" s="140"/>
      <c r="CIE27" s="140"/>
      <c r="CIF27" s="140"/>
      <c r="CIG27" s="140"/>
      <c r="CIH27" s="140"/>
      <c r="CII27" s="140"/>
      <c r="CIJ27" s="140"/>
      <c r="CIK27" s="140"/>
      <c r="CIL27" s="140"/>
      <c r="CIM27" s="140"/>
      <c r="CIN27" s="140"/>
      <c r="CIO27" s="140"/>
      <c r="CIP27" s="140"/>
      <c r="CIQ27" s="140"/>
      <c r="CIR27" s="140"/>
      <c r="CIS27" s="140"/>
      <c r="CIT27" s="140"/>
      <c r="CIU27" s="140"/>
      <c r="CIV27" s="140"/>
      <c r="CIW27" s="140"/>
      <c r="CIX27" s="140"/>
      <c r="CIY27" s="140"/>
      <c r="CIZ27" s="140"/>
      <c r="CJA27" s="140"/>
      <c r="CJB27" s="140"/>
      <c r="CJC27" s="140"/>
      <c r="CJD27" s="140"/>
      <c r="CJE27" s="140"/>
      <c r="CJF27" s="140"/>
      <c r="CJG27" s="140"/>
      <c r="CJH27" s="140"/>
      <c r="CJI27" s="140"/>
      <c r="CJJ27" s="140"/>
      <c r="CJK27" s="140"/>
      <c r="CJL27" s="140"/>
      <c r="CJM27" s="140"/>
      <c r="CJN27" s="140"/>
      <c r="CJO27" s="140"/>
      <c r="CJP27" s="140"/>
      <c r="CJQ27" s="140"/>
      <c r="CJR27" s="140"/>
      <c r="CJS27" s="140"/>
      <c r="CJT27" s="140"/>
      <c r="CJU27" s="140"/>
      <c r="CJV27" s="140"/>
      <c r="CJW27" s="140"/>
      <c r="CJX27" s="140"/>
      <c r="CJY27" s="140"/>
      <c r="CJZ27" s="140"/>
      <c r="CKA27" s="140"/>
      <c r="CKB27" s="140"/>
      <c r="CKC27" s="140"/>
      <c r="CKD27" s="140"/>
      <c r="CKE27" s="140"/>
      <c r="CKF27" s="140"/>
      <c r="CKG27" s="140"/>
      <c r="CKH27" s="140"/>
      <c r="CKI27" s="140"/>
      <c r="CKJ27" s="140"/>
      <c r="CKK27" s="140"/>
      <c r="CKL27" s="140"/>
      <c r="CKM27" s="140"/>
      <c r="CKN27" s="140"/>
      <c r="CKO27" s="140"/>
      <c r="CKP27" s="140"/>
      <c r="CKQ27" s="140"/>
      <c r="CKR27" s="140"/>
      <c r="CKS27" s="140"/>
      <c r="CKT27" s="140"/>
      <c r="CKU27" s="140"/>
      <c r="CKV27" s="140"/>
      <c r="CKW27" s="140"/>
      <c r="CKX27" s="140"/>
      <c r="CKY27" s="140"/>
      <c r="CKZ27" s="140"/>
      <c r="CLA27" s="140"/>
      <c r="CLB27" s="140"/>
      <c r="CLC27" s="140"/>
      <c r="CLO27" s="140"/>
      <c r="CLP27" s="140"/>
      <c r="CLQ27" s="140"/>
      <c r="CLR27" s="140"/>
      <c r="CLS27" s="140"/>
      <c r="CLT27" s="140"/>
      <c r="CLU27" s="140"/>
      <c r="CLV27" s="140"/>
      <c r="CLW27" s="140"/>
      <c r="CLX27" s="140"/>
      <c r="CLY27" s="140"/>
      <c r="CLZ27" s="140"/>
      <c r="CMA27" s="140"/>
      <c r="CMB27" s="140"/>
      <c r="CMC27" s="140"/>
      <c r="CMD27" s="140"/>
      <c r="CME27" s="140"/>
      <c r="CMF27" s="140"/>
      <c r="CMG27" s="140"/>
      <c r="CMH27" s="140"/>
      <c r="CMI27" s="140"/>
      <c r="CMJ27" s="140"/>
      <c r="CMK27" s="140"/>
      <c r="CML27" s="140"/>
      <c r="CMM27" s="140"/>
      <c r="CMN27" s="140"/>
      <c r="CMO27" s="140"/>
      <c r="CMP27" s="140"/>
      <c r="CMQ27" s="140"/>
      <c r="CMR27" s="140"/>
      <c r="CMS27" s="140"/>
      <c r="CMT27" s="140"/>
      <c r="CMU27" s="140"/>
      <c r="CMV27" s="140"/>
      <c r="CMW27" s="140"/>
      <c r="CMX27" s="140"/>
      <c r="CMY27" s="140"/>
      <c r="CMZ27" s="140"/>
      <c r="CNA27" s="140"/>
      <c r="CNB27" s="140"/>
      <c r="CNC27" s="140"/>
      <c r="CND27" s="140"/>
      <c r="CNE27" s="140"/>
      <c r="CNF27" s="140"/>
      <c r="CNG27" s="140"/>
      <c r="CNH27" s="140"/>
      <c r="CNI27" s="140"/>
      <c r="CNJ27" s="140"/>
      <c r="CNK27" s="140"/>
      <c r="CNL27" s="140"/>
      <c r="CNM27" s="140"/>
      <c r="CNN27" s="140"/>
      <c r="CNO27" s="140"/>
      <c r="CNP27" s="140"/>
      <c r="CNQ27" s="140"/>
      <c r="CNR27" s="140"/>
      <c r="CNS27" s="140"/>
      <c r="CNT27" s="140"/>
      <c r="CNU27" s="140"/>
      <c r="CNV27" s="140"/>
      <c r="CNW27" s="140"/>
      <c r="CNX27" s="140"/>
      <c r="CNY27" s="140"/>
      <c r="CNZ27" s="140"/>
      <c r="COA27" s="140"/>
      <c r="COB27" s="140"/>
      <c r="COC27" s="140"/>
      <c r="COD27" s="140"/>
      <c r="COE27" s="140"/>
      <c r="COF27" s="140"/>
      <c r="COG27" s="140"/>
      <c r="COH27" s="140"/>
      <c r="COI27" s="140"/>
      <c r="COJ27" s="140"/>
      <c r="COK27" s="140"/>
      <c r="COL27" s="140"/>
      <c r="COM27" s="140"/>
      <c r="CON27" s="140"/>
      <c r="COO27" s="140"/>
      <c r="COP27" s="140"/>
      <c r="COQ27" s="140"/>
      <c r="COR27" s="140"/>
      <c r="COS27" s="140"/>
      <c r="COT27" s="140"/>
      <c r="COU27" s="140"/>
      <c r="COV27" s="140"/>
      <c r="COW27" s="140"/>
      <c r="COX27" s="140"/>
      <c r="COY27" s="140"/>
      <c r="COZ27" s="140"/>
      <c r="CPA27" s="140"/>
      <c r="CPB27" s="140"/>
      <c r="CPC27" s="140"/>
      <c r="CPD27" s="140"/>
      <c r="CPE27" s="140"/>
      <c r="CPF27" s="140"/>
      <c r="CPG27" s="140"/>
      <c r="CPH27" s="140"/>
      <c r="CPI27" s="140"/>
      <c r="CPJ27" s="140"/>
      <c r="CPK27" s="140"/>
      <c r="CPL27" s="140"/>
      <c r="CPM27" s="140"/>
      <c r="CPN27" s="140"/>
      <c r="CPO27" s="140"/>
      <c r="CPP27" s="140"/>
      <c r="CPQ27" s="140"/>
      <c r="CPR27" s="140"/>
      <c r="CPS27" s="140"/>
      <c r="CPT27" s="140"/>
      <c r="CPU27" s="140"/>
      <c r="CPV27" s="140"/>
      <c r="CPW27" s="140"/>
      <c r="CPX27" s="140"/>
      <c r="CPY27" s="140"/>
      <c r="CPZ27" s="140"/>
      <c r="CQA27" s="140"/>
      <c r="CQB27" s="140"/>
      <c r="CQC27" s="140"/>
      <c r="CQD27" s="140"/>
      <c r="CQE27" s="140"/>
      <c r="CQF27" s="140"/>
      <c r="CQG27" s="140"/>
      <c r="CQH27" s="140"/>
      <c r="CQI27" s="140"/>
      <c r="CQJ27" s="140"/>
      <c r="CQK27" s="140"/>
      <c r="CQL27" s="140"/>
      <c r="CQM27" s="140"/>
      <c r="CQN27" s="140"/>
      <c r="CQO27" s="140"/>
      <c r="CQP27" s="140"/>
      <c r="CQQ27" s="140"/>
      <c r="CQR27" s="140"/>
      <c r="CQS27" s="140"/>
      <c r="CQT27" s="140"/>
      <c r="CQU27" s="140"/>
      <c r="CQV27" s="140"/>
      <c r="CQW27" s="140"/>
      <c r="CQX27" s="140"/>
      <c r="CQY27" s="140"/>
      <c r="CQZ27" s="140"/>
      <c r="CRA27" s="140"/>
      <c r="CRB27" s="140"/>
      <c r="CRC27" s="140"/>
      <c r="CRD27" s="140"/>
      <c r="CRE27" s="140"/>
      <c r="CRF27" s="140"/>
      <c r="CRG27" s="140"/>
      <c r="CRH27" s="140"/>
      <c r="CRI27" s="140"/>
      <c r="CRJ27" s="140"/>
      <c r="CRK27" s="140"/>
      <c r="CRL27" s="140"/>
      <c r="CRM27" s="140"/>
      <c r="CRN27" s="140"/>
      <c r="CRO27" s="140"/>
      <c r="CRP27" s="140"/>
      <c r="CRQ27" s="140"/>
      <c r="CRR27" s="140"/>
      <c r="CRS27" s="140"/>
      <c r="CRT27" s="140"/>
      <c r="CRU27" s="140"/>
      <c r="CRV27" s="140"/>
      <c r="CRW27" s="140"/>
      <c r="CRX27" s="140"/>
      <c r="CRY27" s="140"/>
      <c r="CRZ27" s="140"/>
      <c r="CSA27" s="140"/>
      <c r="CSB27" s="140"/>
      <c r="CSC27" s="140"/>
      <c r="CSD27" s="140"/>
      <c r="CSE27" s="140"/>
      <c r="CSF27" s="140"/>
      <c r="CSG27" s="140"/>
      <c r="CSH27" s="140"/>
      <c r="CSI27" s="140"/>
      <c r="CSJ27" s="140"/>
      <c r="CSK27" s="140"/>
      <c r="CSL27" s="140"/>
      <c r="CSM27" s="140"/>
      <c r="CSN27" s="140"/>
      <c r="CSO27" s="140"/>
      <c r="CSP27" s="140"/>
      <c r="CSQ27" s="140"/>
      <c r="CSR27" s="140"/>
      <c r="CSS27" s="140"/>
      <c r="CST27" s="140"/>
      <c r="CSU27" s="140"/>
      <c r="CSV27" s="140"/>
      <c r="CSW27" s="140"/>
      <c r="CSX27" s="140"/>
      <c r="CSY27" s="140"/>
      <c r="CSZ27" s="140"/>
      <c r="CTA27" s="140"/>
      <c r="CTB27" s="140"/>
      <c r="CTC27" s="140"/>
      <c r="CTD27" s="140"/>
      <c r="CTE27" s="140"/>
      <c r="CTF27" s="140"/>
      <c r="CTG27" s="140"/>
      <c r="CTH27" s="140"/>
      <c r="CTI27" s="140"/>
      <c r="CTJ27" s="140"/>
      <c r="CTK27" s="140"/>
      <c r="CTL27" s="140"/>
      <c r="CTM27" s="140"/>
      <c r="CTN27" s="140"/>
      <c r="CTO27" s="140"/>
      <c r="CTP27" s="140"/>
      <c r="CTQ27" s="140"/>
      <c r="CTR27" s="140"/>
      <c r="CTS27" s="140"/>
      <c r="CTT27" s="140"/>
      <c r="CTU27" s="140"/>
      <c r="CTV27" s="140"/>
      <c r="CTW27" s="140"/>
      <c r="CTX27" s="140"/>
      <c r="CTY27" s="140"/>
      <c r="CTZ27" s="140"/>
      <c r="CUA27" s="140"/>
      <c r="CUB27" s="140"/>
      <c r="CUC27" s="140"/>
      <c r="CUD27" s="140"/>
      <c r="CUE27" s="140"/>
      <c r="CUF27" s="140"/>
      <c r="CUG27" s="140"/>
      <c r="CUH27" s="140"/>
      <c r="CUI27" s="140"/>
      <c r="CUJ27" s="140"/>
      <c r="CUK27" s="140"/>
      <c r="CUL27" s="140"/>
      <c r="CUM27" s="140"/>
      <c r="CUN27" s="140"/>
      <c r="CUO27" s="140"/>
      <c r="CUP27" s="140"/>
      <c r="CUQ27" s="140"/>
      <c r="CUR27" s="140"/>
      <c r="CUS27" s="140"/>
      <c r="CUT27" s="140"/>
      <c r="CUU27" s="140"/>
      <c r="CUV27" s="140"/>
      <c r="CUW27" s="140"/>
      <c r="CUX27" s="140"/>
      <c r="CUY27" s="140"/>
      <c r="CVK27" s="140"/>
      <c r="CVL27" s="140"/>
      <c r="CVM27" s="140"/>
      <c r="CVN27" s="140"/>
      <c r="CVO27" s="140"/>
      <c r="CVP27" s="140"/>
      <c r="CVQ27" s="140"/>
      <c r="CVR27" s="140"/>
      <c r="CVS27" s="140"/>
      <c r="CVT27" s="140"/>
      <c r="CVU27" s="140"/>
      <c r="CVV27" s="140"/>
      <c r="CVW27" s="140"/>
      <c r="CVX27" s="140"/>
      <c r="CVY27" s="140"/>
      <c r="CVZ27" s="140"/>
      <c r="CWA27" s="140"/>
      <c r="CWB27" s="140"/>
      <c r="CWC27" s="140"/>
      <c r="CWD27" s="140"/>
      <c r="CWE27" s="140"/>
      <c r="CWF27" s="140"/>
      <c r="CWG27" s="140"/>
      <c r="CWH27" s="140"/>
      <c r="CWI27" s="140"/>
      <c r="CWJ27" s="140"/>
      <c r="CWK27" s="140"/>
      <c r="CWL27" s="140"/>
      <c r="CWM27" s="140"/>
      <c r="CWN27" s="140"/>
      <c r="CWO27" s="140"/>
      <c r="CWP27" s="140"/>
      <c r="CWQ27" s="140"/>
      <c r="CWR27" s="140"/>
      <c r="CWS27" s="140"/>
      <c r="CWT27" s="140"/>
      <c r="CWU27" s="140"/>
      <c r="CWV27" s="140"/>
      <c r="CWW27" s="140"/>
      <c r="CWX27" s="140"/>
      <c r="CWY27" s="140"/>
      <c r="CWZ27" s="140"/>
      <c r="CXA27" s="140"/>
      <c r="CXB27" s="140"/>
      <c r="CXC27" s="140"/>
      <c r="CXD27" s="140"/>
      <c r="CXE27" s="140"/>
      <c r="CXF27" s="140"/>
      <c r="CXG27" s="140"/>
      <c r="CXH27" s="140"/>
      <c r="CXI27" s="140"/>
      <c r="CXJ27" s="140"/>
      <c r="CXK27" s="140"/>
      <c r="CXL27" s="140"/>
      <c r="CXM27" s="140"/>
      <c r="CXN27" s="140"/>
      <c r="CXO27" s="140"/>
      <c r="CXP27" s="140"/>
      <c r="CXQ27" s="140"/>
      <c r="CXR27" s="140"/>
      <c r="CXS27" s="140"/>
      <c r="CXT27" s="140"/>
      <c r="CXU27" s="140"/>
      <c r="CXV27" s="140"/>
      <c r="CXW27" s="140"/>
      <c r="CXX27" s="140"/>
      <c r="CXY27" s="140"/>
      <c r="CXZ27" s="140"/>
      <c r="CYA27" s="140"/>
      <c r="CYB27" s="140"/>
      <c r="CYC27" s="140"/>
      <c r="CYD27" s="140"/>
      <c r="CYE27" s="140"/>
      <c r="CYF27" s="140"/>
      <c r="CYG27" s="140"/>
      <c r="CYH27" s="140"/>
      <c r="CYI27" s="140"/>
      <c r="CYJ27" s="140"/>
      <c r="CYK27" s="140"/>
      <c r="CYL27" s="140"/>
      <c r="CYM27" s="140"/>
      <c r="CYN27" s="140"/>
      <c r="CYO27" s="140"/>
      <c r="CYP27" s="140"/>
      <c r="CYQ27" s="140"/>
      <c r="CYR27" s="140"/>
      <c r="CYS27" s="140"/>
      <c r="CYT27" s="140"/>
      <c r="CYU27" s="140"/>
      <c r="CYV27" s="140"/>
      <c r="CYW27" s="140"/>
      <c r="CYX27" s="140"/>
      <c r="CYY27" s="140"/>
      <c r="CYZ27" s="140"/>
      <c r="CZA27" s="140"/>
      <c r="CZB27" s="140"/>
      <c r="CZC27" s="140"/>
      <c r="CZD27" s="140"/>
      <c r="CZE27" s="140"/>
      <c r="CZF27" s="140"/>
      <c r="CZG27" s="140"/>
      <c r="CZH27" s="140"/>
      <c r="CZI27" s="140"/>
      <c r="CZJ27" s="140"/>
      <c r="CZK27" s="140"/>
      <c r="CZL27" s="140"/>
      <c r="CZM27" s="140"/>
      <c r="CZN27" s="140"/>
      <c r="CZO27" s="140"/>
      <c r="CZP27" s="140"/>
      <c r="CZQ27" s="140"/>
      <c r="CZR27" s="140"/>
      <c r="CZS27" s="140"/>
      <c r="CZT27" s="140"/>
      <c r="CZU27" s="140"/>
      <c r="CZV27" s="140"/>
      <c r="CZW27" s="140"/>
      <c r="CZX27" s="140"/>
      <c r="CZY27" s="140"/>
      <c r="CZZ27" s="140"/>
      <c r="DAA27" s="140"/>
      <c r="DAB27" s="140"/>
      <c r="DAC27" s="140"/>
      <c r="DAD27" s="140"/>
      <c r="DAE27" s="140"/>
      <c r="DAF27" s="140"/>
      <c r="DAG27" s="140"/>
      <c r="DAH27" s="140"/>
      <c r="DAI27" s="140"/>
      <c r="DAJ27" s="140"/>
      <c r="DAK27" s="140"/>
      <c r="DAL27" s="140"/>
      <c r="DAM27" s="140"/>
      <c r="DAN27" s="140"/>
      <c r="DAO27" s="140"/>
      <c r="DAP27" s="140"/>
      <c r="DAQ27" s="140"/>
      <c r="DAR27" s="140"/>
      <c r="DAS27" s="140"/>
      <c r="DAT27" s="140"/>
      <c r="DAU27" s="140"/>
      <c r="DAV27" s="140"/>
      <c r="DAW27" s="140"/>
      <c r="DAX27" s="140"/>
      <c r="DAY27" s="140"/>
      <c r="DAZ27" s="140"/>
      <c r="DBA27" s="140"/>
      <c r="DBB27" s="140"/>
      <c r="DBC27" s="140"/>
      <c r="DBD27" s="140"/>
      <c r="DBE27" s="140"/>
      <c r="DBF27" s="140"/>
      <c r="DBG27" s="140"/>
      <c r="DBH27" s="140"/>
      <c r="DBI27" s="140"/>
      <c r="DBJ27" s="140"/>
      <c r="DBK27" s="140"/>
      <c r="DBL27" s="140"/>
      <c r="DBM27" s="140"/>
      <c r="DBN27" s="140"/>
      <c r="DBO27" s="140"/>
      <c r="DBP27" s="140"/>
      <c r="DBQ27" s="140"/>
      <c r="DBR27" s="140"/>
      <c r="DBS27" s="140"/>
      <c r="DBT27" s="140"/>
      <c r="DBU27" s="140"/>
      <c r="DBV27" s="140"/>
      <c r="DBW27" s="140"/>
      <c r="DBX27" s="140"/>
      <c r="DBY27" s="140"/>
      <c r="DBZ27" s="140"/>
      <c r="DCA27" s="140"/>
      <c r="DCB27" s="140"/>
      <c r="DCC27" s="140"/>
      <c r="DCD27" s="140"/>
      <c r="DCE27" s="140"/>
      <c r="DCF27" s="140"/>
      <c r="DCG27" s="140"/>
      <c r="DCH27" s="140"/>
      <c r="DCI27" s="140"/>
      <c r="DCJ27" s="140"/>
      <c r="DCK27" s="140"/>
      <c r="DCL27" s="140"/>
      <c r="DCM27" s="140"/>
      <c r="DCN27" s="140"/>
      <c r="DCO27" s="140"/>
      <c r="DCP27" s="140"/>
      <c r="DCQ27" s="140"/>
      <c r="DCR27" s="140"/>
      <c r="DCS27" s="140"/>
      <c r="DCT27" s="140"/>
      <c r="DCU27" s="140"/>
      <c r="DCV27" s="140"/>
      <c r="DCW27" s="140"/>
      <c r="DCX27" s="140"/>
      <c r="DCY27" s="140"/>
      <c r="DCZ27" s="140"/>
      <c r="DDA27" s="140"/>
      <c r="DDB27" s="140"/>
      <c r="DDC27" s="140"/>
      <c r="DDD27" s="140"/>
      <c r="DDE27" s="140"/>
      <c r="DDF27" s="140"/>
      <c r="DDG27" s="140"/>
      <c r="DDH27" s="140"/>
      <c r="DDI27" s="140"/>
      <c r="DDJ27" s="140"/>
      <c r="DDK27" s="140"/>
      <c r="DDL27" s="140"/>
      <c r="DDM27" s="140"/>
      <c r="DDN27" s="140"/>
      <c r="DDO27" s="140"/>
      <c r="DDP27" s="140"/>
      <c r="DDQ27" s="140"/>
      <c r="DDR27" s="140"/>
      <c r="DDS27" s="140"/>
      <c r="DDT27" s="140"/>
      <c r="DDU27" s="140"/>
      <c r="DDV27" s="140"/>
      <c r="DDW27" s="140"/>
      <c r="DDX27" s="140"/>
      <c r="DDY27" s="140"/>
      <c r="DDZ27" s="140"/>
      <c r="DEA27" s="140"/>
      <c r="DEB27" s="140"/>
      <c r="DEC27" s="140"/>
      <c r="DED27" s="140"/>
      <c r="DEE27" s="140"/>
      <c r="DEF27" s="140"/>
      <c r="DEG27" s="140"/>
      <c r="DEH27" s="140"/>
      <c r="DEI27" s="140"/>
      <c r="DEJ27" s="140"/>
      <c r="DEK27" s="140"/>
      <c r="DEL27" s="140"/>
      <c r="DEM27" s="140"/>
      <c r="DEN27" s="140"/>
      <c r="DEO27" s="140"/>
      <c r="DEP27" s="140"/>
      <c r="DEQ27" s="140"/>
      <c r="DER27" s="140"/>
      <c r="DES27" s="140"/>
      <c r="DET27" s="140"/>
      <c r="DEU27" s="140"/>
      <c r="DFG27" s="140"/>
      <c r="DFH27" s="140"/>
      <c r="DFI27" s="140"/>
      <c r="DFJ27" s="140"/>
      <c r="DFK27" s="140"/>
      <c r="DFL27" s="140"/>
      <c r="DFM27" s="140"/>
      <c r="DFN27" s="140"/>
      <c r="DFO27" s="140"/>
      <c r="DFP27" s="140"/>
      <c r="DFQ27" s="140"/>
      <c r="DFR27" s="140"/>
      <c r="DFS27" s="140"/>
      <c r="DFT27" s="140"/>
      <c r="DFU27" s="140"/>
      <c r="DFV27" s="140"/>
      <c r="DFW27" s="140"/>
      <c r="DFX27" s="140"/>
      <c r="DFY27" s="140"/>
      <c r="DFZ27" s="140"/>
      <c r="DGA27" s="140"/>
      <c r="DGB27" s="140"/>
      <c r="DGC27" s="140"/>
      <c r="DGD27" s="140"/>
      <c r="DGE27" s="140"/>
      <c r="DGF27" s="140"/>
      <c r="DGG27" s="140"/>
      <c r="DGH27" s="140"/>
      <c r="DGI27" s="140"/>
      <c r="DGJ27" s="140"/>
      <c r="DGK27" s="140"/>
      <c r="DGL27" s="140"/>
      <c r="DGM27" s="140"/>
      <c r="DGN27" s="140"/>
      <c r="DGO27" s="140"/>
      <c r="DGP27" s="140"/>
      <c r="DGQ27" s="140"/>
      <c r="DGR27" s="140"/>
      <c r="DGS27" s="140"/>
      <c r="DGT27" s="140"/>
      <c r="DGU27" s="140"/>
      <c r="DGV27" s="140"/>
      <c r="DGW27" s="140"/>
      <c r="DGX27" s="140"/>
      <c r="DGY27" s="140"/>
      <c r="DGZ27" s="140"/>
      <c r="DHA27" s="140"/>
      <c r="DHB27" s="140"/>
      <c r="DHC27" s="140"/>
      <c r="DHD27" s="140"/>
      <c r="DHE27" s="140"/>
      <c r="DHF27" s="140"/>
      <c r="DHG27" s="140"/>
      <c r="DHH27" s="140"/>
      <c r="DHI27" s="140"/>
      <c r="DHJ27" s="140"/>
      <c r="DHK27" s="140"/>
      <c r="DHL27" s="140"/>
      <c r="DHM27" s="140"/>
      <c r="DHN27" s="140"/>
      <c r="DHO27" s="140"/>
      <c r="DHP27" s="140"/>
      <c r="DHQ27" s="140"/>
      <c r="DHR27" s="140"/>
      <c r="DHS27" s="140"/>
      <c r="DHT27" s="140"/>
      <c r="DHU27" s="140"/>
      <c r="DHV27" s="140"/>
      <c r="DHW27" s="140"/>
      <c r="DHX27" s="140"/>
      <c r="DHY27" s="140"/>
      <c r="DHZ27" s="140"/>
      <c r="DIA27" s="140"/>
      <c r="DIB27" s="140"/>
      <c r="DIC27" s="140"/>
      <c r="DID27" s="140"/>
      <c r="DIE27" s="140"/>
      <c r="DIF27" s="140"/>
      <c r="DIG27" s="140"/>
      <c r="DIH27" s="140"/>
      <c r="DII27" s="140"/>
      <c r="DIJ27" s="140"/>
      <c r="DIK27" s="140"/>
      <c r="DIL27" s="140"/>
      <c r="DIM27" s="140"/>
      <c r="DIN27" s="140"/>
      <c r="DIO27" s="140"/>
      <c r="DIP27" s="140"/>
      <c r="DIQ27" s="140"/>
      <c r="DIR27" s="140"/>
      <c r="DIS27" s="140"/>
      <c r="DIT27" s="140"/>
      <c r="DIU27" s="140"/>
      <c r="DIV27" s="140"/>
      <c r="DIW27" s="140"/>
      <c r="DIX27" s="140"/>
      <c r="DIY27" s="140"/>
      <c r="DIZ27" s="140"/>
      <c r="DJA27" s="140"/>
      <c r="DJB27" s="140"/>
      <c r="DJC27" s="140"/>
      <c r="DJD27" s="140"/>
      <c r="DJE27" s="140"/>
      <c r="DJF27" s="140"/>
      <c r="DJG27" s="140"/>
      <c r="DJH27" s="140"/>
      <c r="DJI27" s="140"/>
      <c r="DJJ27" s="140"/>
      <c r="DJK27" s="140"/>
      <c r="DJL27" s="140"/>
      <c r="DJM27" s="140"/>
      <c r="DJN27" s="140"/>
      <c r="DJO27" s="140"/>
      <c r="DJP27" s="140"/>
      <c r="DJQ27" s="140"/>
      <c r="DJR27" s="140"/>
      <c r="DJS27" s="140"/>
      <c r="DJT27" s="140"/>
      <c r="DJU27" s="140"/>
      <c r="DJV27" s="140"/>
      <c r="DJW27" s="140"/>
      <c r="DJX27" s="140"/>
      <c r="DJY27" s="140"/>
      <c r="DJZ27" s="140"/>
      <c r="DKA27" s="140"/>
      <c r="DKB27" s="140"/>
      <c r="DKC27" s="140"/>
      <c r="DKD27" s="140"/>
      <c r="DKE27" s="140"/>
      <c r="DKF27" s="140"/>
      <c r="DKG27" s="140"/>
      <c r="DKH27" s="140"/>
      <c r="DKI27" s="140"/>
      <c r="DKJ27" s="140"/>
      <c r="DKK27" s="140"/>
      <c r="DKL27" s="140"/>
      <c r="DKM27" s="140"/>
      <c r="DKN27" s="140"/>
      <c r="DKO27" s="140"/>
      <c r="DKP27" s="140"/>
      <c r="DKQ27" s="140"/>
      <c r="DKR27" s="140"/>
      <c r="DKS27" s="140"/>
      <c r="DKT27" s="140"/>
      <c r="DKU27" s="140"/>
      <c r="DKV27" s="140"/>
      <c r="DKW27" s="140"/>
      <c r="DKX27" s="140"/>
      <c r="DKY27" s="140"/>
      <c r="DKZ27" s="140"/>
      <c r="DLA27" s="140"/>
      <c r="DLB27" s="140"/>
      <c r="DLC27" s="140"/>
      <c r="DLD27" s="140"/>
      <c r="DLE27" s="140"/>
      <c r="DLF27" s="140"/>
      <c r="DLG27" s="140"/>
      <c r="DLH27" s="140"/>
      <c r="DLI27" s="140"/>
      <c r="DLJ27" s="140"/>
      <c r="DLK27" s="140"/>
      <c r="DLL27" s="140"/>
      <c r="DLM27" s="140"/>
      <c r="DLN27" s="140"/>
      <c r="DLO27" s="140"/>
      <c r="DLP27" s="140"/>
      <c r="DLQ27" s="140"/>
      <c r="DLR27" s="140"/>
      <c r="DLS27" s="140"/>
      <c r="DLT27" s="140"/>
      <c r="DLU27" s="140"/>
      <c r="DLV27" s="140"/>
      <c r="DLW27" s="140"/>
      <c r="DLX27" s="140"/>
      <c r="DLY27" s="140"/>
      <c r="DLZ27" s="140"/>
      <c r="DMA27" s="140"/>
      <c r="DMB27" s="140"/>
      <c r="DMC27" s="140"/>
      <c r="DMD27" s="140"/>
      <c r="DME27" s="140"/>
      <c r="DMF27" s="140"/>
      <c r="DMG27" s="140"/>
      <c r="DMH27" s="140"/>
      <c r="DMI27" s="140"/>
      <c r="DMJ27" s="140"/>
      <c r="DMK27" s="140"/>
      <c r="DML27" s="140"/>
      <c r="DMM27" s="140"/>
      <c r="DMN27" s="140"/>
      <c r="DMO27" s="140"/>
      <c r="DMP27" s="140"/>
      <c r="DMQ27" s="140"/>
      <c r="DMR27" s="140"/>
      <c r="DMS27" s="140"/>
      <c r="DMT27" s="140"/>
      <c r="DMU27" s="140"/>
      <c r="DMV27" s="140"/>
      <c r="DMW27" s="140"/>
      <c r="DMX27" s="140"/>
      <c r="DMY27" s="140"/>
      <c r="DMZ27" s="140"/>
      <c r="DNA27" s="140"/>
      <c r="DNB27" s="140"/>
      <c r="DNC27" s="140"/>
      <c r="DND27" s="140"/>
      <c r="DNE27" s="140"/>
      <c r="DNF27" s="140"/>
      <c r="DNG27" s="140"/>
      <c r="DNH27" s="140"/>
      <c r="DNI27" s="140"/>
      <c r="DNJ27" s="140"/>
      <c r="DNK27" s="140"/>
      <c r="DNL27" s="140"/>
      <c r="DNM27" s="140"/>
      <c r="DNN27" s="140"/>
      <c r="DNO27" s="140"/>
      <c r="DNP27" s="140"/>
      <c r="DNQ27" s="140"/>
      <c r="DNR27" s="140"/>
      <c r="DNS27" s="140"/>
      <c r="DNT27" s="140"/>
      <c r="DNU27" s="140"/>
      <c r="DNV27" s="140"/>
      <c r="DNW27" s="140"/>
      <c r="DNX27" s="140"/>
      <c r="DNY27" s="140"/>
      <c r="DNZ27" s="140"/>
      <c r="DOA27" s="140"/>
      <c r="DOB27" s="140"/>
      <c r="DOC27" s="140"/>
      <c r="DOD27" s="140"/>
      <c r="DOE27" s="140"/>
      <c r="DOF27" s="140"/>
      <c r="DOG27" s="140"/>
      <c r="DOH27" s="140"/>
      <c r="DOI27" s="140"/>
      <c r="DOJ27" s="140"/>
      <c r="DOK27" s="140"/>
      <c r="DOL27" s="140"/>
      <c r="DOM27" s="140"/>
      <c r="DON27" s="140"/>
      <c r="DOO27" s="140"/>
      <c r="DOP27" s="140"/>
      <c r="DOQ27" s="140"/>
      <c r="DPC27" s="140"/>
      <c r="DPD27" s="140"/>
      <c r="DPE27" s="140"/>
      <c r="DPF27" s="140"/>
      <c r="DPG27" s="140"/>
      <c r="DPH27" s="140"/>
      <c r="DPI27" s="140"/>
      <c r="DPJ27" s="140"/>
      <c r="DPK27" s="140"/>
      <c r="DPL27" s="140"/>
      <c r="DPM27" s="140"/>
      <c r="DPN27" s="140"/>
      <c r="DPO27" s="140"/>
      <c r="DPP27" s="140"/>
      <c r="DPQ27" s="140"/>
      <c r="DPR27" s="140"/>
      <c r="DPS27" s="140"/>
      <c r="DPT27" s="140"/>
      <c r="DPU27" s="140"/>
      <c r="DPV27" s="140"/>
      <c r="DPW27" s="140"/>
      <c r="DPX27" s="140"/>
      <c r="DPY27" s="140"/>
      <c r="DPZ27" s="140"/>
      <c r="DQA27" s="140"/>
      <c r="DQB27" s="140"/>
      <c r="DQC27" s="140"/>
      <c r="DQD27" s="140"/>
      <c r="DQE27" s="140"/>
      <c r="DQF27" s="140"/>
      <c r="DQG27" s="140"/>
      <c r="DQH27" s="140"/>
      <c r="DQI27" s="140"/>
      <c r="DQJ27" s="140"/>
      <c r="DQK27" s="140"/>
      <c r="DQL27" s="140"/>
      <c r="DQM27" s="140"/>
      <c r="DQN27" s="140"/>
      <c r="DQO27" s="140"/>
      <c r="DQP27" s="140"/>
      <c r="DQQ27" s="140"/>
      <c r="DQR27" s="140"/>
      <c r="DQS27" s="140"/>
      <c r="DQT27" s="140"/>
      <c r="DQU27" s="140"/>
      <c r="DQV27" s="140"/>
      <c r="DQW27" s="140"/>
      <c r="DQX27" s="140"/>
      <c r="DQY27" s="140"/>
      <c r="DQZ27" s="140"/>
      <c r="DRA27" s="140"/>
      <c r="DRB27" s="140"/>
      <c r="DRC27" s="140"/>
      <c r="DRD27" s="140"/>
      <c r="DRE27" s="140"/>
      <c r="DRF27" s="140"/>
      <c r="DRG27" s="140"/>
      <c r="DRH27" s="140"/>
      <c r="DRI27" s="140"/>
      <c r="DRJ27" s="140"/>
      <c r="DRK27" s="140"/>
      <c r="DRL27" s="140"/>
      <c r="DRM27" s="140"/>
      <c r="DRN27" s="140"/>
      <c r="DRO27" s="140"/>
      <c r="DRP27" s="140"/>
      <c r="DRQ27" s="140"/>
      <c r="DRR27" s="140"/>
      <c r="DRS27" s="140"/>
      <c r="DRT27" s="140"/>
      <c r="DRU27" s="140"/>
      <c r="DRV27" s="140"/>
      <c r="DRW27" s="140"/>
      <c r="DRX27" s="140"/>
      <c r="DRY27" s="140"/>
      <c r="DRZ27" s="140"/>
      <c r="DSA27" s="140"/>
      <c r="DSB27" s="140"/>
      <c r="DSC27" s="140"/>
      <c r="DSD27" s="140"/>
      <c r="DSE27" s="140"/>
      <c r="DSF27" s="140"/>
      <c r="DSG27" s="140"/>
      <c r="DSH27" s="140"/>
      <c r="DSI27" s="140"/>
      <c r="DSJ27" s="140"/>
      <c r="DSK27" s="140"/>
      <c r="DSL27" s="140"/>
      <c r="DSM27" s="140"/>
      <c r="DSN27" s="140"/>
      <c r="DSO27" s="140"/>
      <c r="DSP27" s="140"/>
      <c r="DSQ27" s="140"/>
      <c r="DSR27" s="140"/>
      <c r="DSS27" s="140"/>
      <c r="DST27" s="140"/>
      <c r="DSU27" s="140"/>
      <c r="DSV27" s="140"/>
      <c r="DSW27" s="140"/>
      <c r="DSX27" s="140"/>
      <c r="DSY27" s="140"/>
      <c r="DSZ27" s="140"/>
      <c r="DTA27" s="140"/>
      <c r="DTB27" s="140"/>
      <c r="DTC27" s="140"/>
      <c r="DTD27" s="140"/>
      <c r="DTE27" s="140"/>
      <c r="DTF27" s="140"/>
      <c r="DTG27" s="140"/>
      <c r="DTH27" s="140"/>
      <c r="DTI27" s="140"/>
      <c r="DTJ27" s="140"/>
      <c r="DTK27" s="140"/>
      <c r="DTL27" s="140"/>
      <c r="DTM27" s="140"/>
      <c r="DTN27" s="140"/>
      <c r="DTO27" s="140"/>
      <c r="DTP27" s="140"/>
      <c r="DTQ27" s="140"/>
      <c r="DTR27" s="140"/>
      <c r="DTS27" s="140"/>
      <c r="DTT27" s="140"/>
      <c r="DTU27" s="140"/>
      <c r="DTV27" s="140"/>
      <c r="DTW27" s="140"/>
      <c r="DTX27" s="140"/>
      <c r="DTY27" s="140"/>
      <c r="DTZ27" s="140"/>
      <c r="DUA27" s="140"/>
      <c r="DUB27" s="140"/>
      <c r="DUC27" s="140"/>
      <c r="DUD27" s="140"/>
      <c r="DUE27" s="140"/>
      <c r="DUF27" s="140"/>
      <c r="DUG27" s="140"/>
      <c r="DUH27" s="140"/>
      <c r="DUI27" s="140"/>
      <c r="DUJ27" s="140"/>
      <c r="DUK27" s="140"/>
      <c r="DUL27" s="140"/>
      <c r="DUM27" s="140"/>
      <c r="DUN27" s="140"/>
      <c r="DUO27" s="140"/>
      <c r="DUP27" s="140"/>
      <c r="DUQ27" s="140"/>
      <c r="DUR27" s="140"/>
      <c r="DUS27" s="140"/>
      <c r="DUT27" s="140"/>
      <c r="DUU27" s="140"/>
      <c r="DUV27" s="140"/>
      <c r="DUW27" s="140"/>
      <c r="DUX27" s="140"/>
      <c r="DUY27" s="140"/>
      <c r="DUZ27" s="140"/>
      <c r="DVA27" s="140"/>
      <c r="DVB27" s="140"/>
      <c r="DVC27" s="140"/>
      <c r="DVD27" s="140"/>
      <c r="DVE27" s="140"/>
      <c r="DVF27" s="140"/>
      <c r="DVG27" s="140"/>
      <c r="DVH27" s="140"/>
      <c r="DVI27" s="140"/>
      <c r="DVJ27" s="140"/>
      <c r="DVK27" s="140"/>
      <c r="DVL27" s="140"/>
      <c r="DVM27" s="140"/>
      <c r="DVN27" s="140"/>
      <c r="DVO27" s="140"/>
      <c r="DVP27" s="140"/>
      <c r="DVQ27" s="140"/>
      <c r="DVR27" s="140"/>
      <c r="DVS27" s="140"/>
      <c r="DVT27" s="140"/>
      <c r="DVU27" s="140"/>
      <c r="DVV27" s="140"/>
      <c r="DVW27" s="140"/>
      <c r="DVX27" s="140"/>
      <c r="DVY27" s="140"/>
      <c r="DVZ27" s="140"/>
      <c r="DWA27" s="140"/>
      <c r="DWB27" s="140"/>
      <c r="DWC27" s="140"/>
      <c r="DWD27" s="140"/>
      <c r="DWE27" s="140"/>
      <c r="DWF27" s="140"/>
      <c r="DWG27" s="140"/>
      <c r="DWH27" s="140"/>
      <c r="DWI27" s="140"/>
      <c r="DWJ27" s="140"/>
      <c r="DWK27" s="140"/>
      <c r="DWL27" s="140"/>
      <c r="DWM27" s="140"/>
      <c r="DWN27" s="140"/>
      <c r="DWO27" s="140"/>
      <c r="DWP27" s="140"/>
      <c r="DWQ27" s="140"/>
      <c r="DWR27" s="140"/>
      <c r="DWS27" s="140"/>
      <c r="DWT27" s="140"/>
      <c r="DWU27" s="140"/>
      <c r="DWV27" s="140"/>
      <c r="DWW27" s="140"/>
      <c r="DWX27" s="140"/>
      <c r="DWY27" s="140"/>
      <c r="DWZ27" s="140"/>
      <c r="DXA27" s="140"/>
      <c r="DXB27" s="140"/>
      <c r="DXC27" s="140"/>
      <c r="DXD27" s="140"/>
      <c r="DXE27" s="140"/>
      <c r="DXF27" s="140"/>
      <c r="DXG27" s="140"/>
      <c r="DXH27" s="140"/>
      <c r="DXI27" s="140"/>
      <c r="DXJ27" s="140"/>
      <c r="DXK27" s="140"/>
      <c r="DXL27" s="140"/>
      <c r="DXM27" s="140"/>
      <c r="DXN27" s="140"/>
      <c r="DXO27" s="140"/>
      <c r="DXP27" s="140"/>
      <c r="DXQ27" s="140"/>
      <c r="DXR27" s="140"/>
      <c r="DXS27" s="140"/>
      <c r="DXT27" s="140"/>
      <c r="DXU27" s="140"/>
      <c r="DXV27" s="140"/>
      <c r="DXW27" s="140"/>
      <c r="DXX27" s="140"/>
      <c r="DXY27" s="140"/>
      <c r="DXZ27" s="140"/>
      <c r="DYA27" s="140"/>
      <c r="DYB27" s="140"/>
      <c r="DYC27" s="140"/>
      <c r="DYD27" s="140"/>
      <c r="DYE27" s="140"/>
      <c r="DYF27" s="140"/>
      <c r="DYG27" s="140"/>
      <c r="DYH27" s="140"/>
      <c r="DYI27" s="140"/>
      <c r="DYJ27" s="140"/>
      <c r="DYK27" s="140"/>
      <c r="DYL27" s="140"/>
      <c r="DYM27" s="140"/>
      <c r="DYY27" s="140"/>
      <c r="DYZ27" s="140"/>
      <c r="DZA27" s="140"/>
      <c r="DZB27" s="140"/>
      <c r="DZC27" s="140"/>
      <c r="DZD27" s="140"/>
      <c r="DZE27" s="140"/>
      <c r="DZF27" s="140"/>
      <c r="DZG27" s="140"/>
      <c r="DZH27" s="140"/>
      <c r="DZI27" s="140"/>
      <c r="DZJ27" s="140"/>
      <c r="DZK27" s="140"/>
      <c r="DZL27" s="140"/>
      <c r="DZM27" s="140"/>
      <c r="DZN27" s="140"/>
      <c r="DZO27" s="140"/>
      <c r="DZP27" s="140"/>
      <c r="DZQ27" s="140"/>
      <c r="DZR27" s="140"/>
      <c r="DZS27" s="140"/>
      <c r="DZT27" s="140"/>
      <c r="DZU27" s="140"/>
      <c r="DZV27" s="140"/>
      <c r="DZW27" s="140"/>
      <c r="DZX27" s="140"/>
      <c r="DZY27" s="140"/>
      <c r="DZZ27" s="140"/>
      <c r="EAA27" s="140"/>
      <c r="EAB27" s="140"/>
      <c r="EAC27" s="140"/>
      <c r="EAD27" s="140"/>
      <c r="EAE27" s="140"/>
      <c r="EAF27" s="140"/>
      <c r="EAG27" s="140"/>
      <c r="EAH27" s="140"/>
      <c r="EAI27" s="140"/>
      <c r="EAJ27" s="140"/>
      <c r="EAK27" s="140"/>
      <c r="EAL27" s="140"/>
      <c r="EAM27" s="140"/>
      <c r="EAN27" s="140"/>
      <c r="EAO27" s="140"/>
      <c r="EAP27" s="140"/>
      <c r="EAQ27" s="140"/>
      <c r="EAR27" s="140"/>
      <c r="EAS27" s="140"/>
      <c r="EAT27" s="140"/>
      <c r="EAU27" s="140"/>
      <c r="EAV27" s="140"/>
      <c r="EAW27" s="140"/>
      <c r="EAX27" s="140"/>
      <c r="EAY27" s="140"/>
      <c r="EAZ27" s="140"/>
      <c r="EBA27" s="140"/>
      <c r="EBB27" s="140"/>
      <c r="EBC27" s="140"/>
      <c r="EBD27" s="140"/>
      <c r="EBE27" s="140"/>
      <c r="EBF27" s="140"/>
      <c r="EBG27" s="140"/>
      <c r="EBH27" s="140"/>
      <c r="EBI27" s="140"/>
      <c r="EBJ27" s="140"/>
      <c r="EBK27" s="140"/>
      <c r="EBL27" s="140"/>
      <c r="EBM27" s="140"/>
      <c r="EBN27" s="140"/>
      <c r="EBO27" s="140"/>
      <c r="EBP27" s="140"/>
      <c r="EBQ27" s="140"/>
      <c r="EBR27" s="140"/>
      <c r="EBS27" s="140"/>
      <c r="EBT27" s="140"/>
      <c r="EBU27" s="140"/>
      <c r="EBV27" s="140"/>
      <c r="EBW27" s="140"/>
      <c r="EBX27" s="140"/>
      <c r="EBY27" s="140"/>
      <c r="EBZ27" s="140"/>
      <c r="ECA27" s="140"/>
      <c r="ECB27" s="140"/>
      <c r="ECC27" s="140"/>
      <c r="ECD27" s="140"/>
      <c r="ECE27" s="140"/>
      <c r="ECF27" s="140"/>
      <c r="ECG27" s="140"/>
      <c r="ECH27" s="140"/>
      <c r="ECI27" s="140"/>
      <c r="ECJ27" s="140"/>
      <c r="ECK27" s="140"/>
      <c r="ECL27" s="140"/>
      <c r="ECM27" s="140"/>
      <c r="ECN27" s="140"/>
      <c r="ECO27" s="140"/>
      <c r="ECP27" s="140"/>
      <c r="ECQ27" s="140"/>
      <c r="ECR27" s="140"/>
      <c r="ECS27" s="140"/>
      <c r="ECT27" s="140"/>
      <c r="ECU27" s="140"/>
      <c r="ECV27" s="140"/>
      <c r="ECW27" s="140"/>
      <c r="ECX27" s="140"/>
      <c r="ECY27" s="140"/>
      <c r="ECZ27" s="140"/>
      <c r="EDA27" s="140"/>
      <c r="EDB27" s="140"/>
      <c r="EDC27" s="140"/>
      <c r="EDD27" s="140"/>
      <c r="EDE27" s="140"/>
      <c r="EDF27" s="140"/>
      <c r="EDG27" s="140"/>
      <c r="EDH27" s="140"/>
      <c r="EDI27" s="140"/>
      <c r="EDJ27" s="140"/>
      <c r="EDK27" s="140"/>
      <c r="EDL27" s="140"/>
      <c r="EDM27" s="140"/>
      <c r="EDN27" s="140"/>
      <c r="EDO27" s="140"/>
      <c r="EDP27" s="140"/>
      <c r="EDQ27" s="140"/>
      <c r="EDR27" s="140"/>
      <c r="EDS27" s="140"/>
      <c r="EDT27" s="140"/>
      <c r="EDU27" s="140"/>
      <c r="EDV27" s="140"/>
      <c r="EDW27" s="140"/>
      <c r="EDX27" s="140"/>
      <c r="EDY27" s="140"/>
      <c r="EDZ27" s="140"/>
      <c r="EEA27" s="140"/>
      <c r="EEB27" s="140"/>
      <c r="EEC27" s="140"/>
      <c r="EED27" s="140"/>
      <c r="EEE27" s="140"/>
      <c r="EEF27" s="140"/>
      <c r="EEG27" s="140"/>
      <c r="EEH27" s="140"/>
      <c r="EEI27" s="140"/>
      <c r="EEJ27" s="140"/>
      <c r="EEK27" s="140"/>
      <c r="EEL27" s="140"/>
      <c r="EEM27" s="140"/>
      <c r="EEN27" s="140"/>
      <c r="EEO27" s="140"/>
      <c r="EEP27" s="140"/>
      <c r="EEQ27" s="140"/>
      <c r="EER27" s="140"/>
      <c r="EES27" s="140"/>
      <c r="EET27" s="140"/>
      <c r="EEU27" s="140"/>
      <c r="EEV27" s="140"/>
      <c r="EEW27" s="140"/>
      <c r="EEX27" s="140"/>
      <c r="EEY27" s="140"/>
      <c r="EEZ27" s="140"/>
      <c r="EFA27" s="140"/>
      <c r="EFB27" s="140"/>
      <c r="EFC27" s="140"/>
      <c r="EFD27" s="140"/>
      <c r="EFE27" s="140"/>
      <c r="EFF27" s="140"/>
      <c r="EFG27" s="140"/>
      <c r="EFH27" s="140"/>
      <c r="EFI27" s="140"/>
      <c r="EFJ27" s="140"/>
      <c r="EFK27" s="140"/>
      <c r="EFL27" s="140"/>
      <c r="EFM27" s="140"/>
      <c r="EFN27" s="140"/>
      <c r="EFO27" s="140"/>
      <c r="EFP27" s="140"/>
      <c r="EFQ27" s="140"/>
      <c r="EFR27" s="140"/>
      <c r="EFS27" s="140"/>
      <c r="EFT27" s="140"/>
      <c r="EFU27" s="140"/>
      <c r="EFV27" s="140"/>
      <c r="EFW27" s="140"/>
      <c r="EFX27" s="140"/>
      <c r="EFY27" s="140"/>
      <c r="EFZ27" s="140"/>
      <c r="EGA27" s="140"/>
      <c r="EGB27" s="140"/>
      <c r="EGC27" s="140"/>
      <c r="EGD27" s="140"/>
      <c r="EGE27" s="140"/>
      <c r="EGF27" s="140"/>
      <c r="EGG27" s="140"/>
      <c r="EGH27" s="140"/>
      <c r="EGI27" s="140"/>
      <c r="EGJ27" s="140"/>
      <c r="EGK27" s="140"/>
      <c r="EGL27" s="140"/>
      <c r="EGM27" s="140"/>
      <c r="EGN27" s="140"/>
      <c r="EGO27" s="140"/>
      <c r="EGP27" s="140"/>
      <c r="EGQ27" s="140"/>
      <c r="EGR27" s="140"/>
      <c r="EGS27" s="140"/>
      <c r="EGT27" s="140"/>
      <c r="EGU27" s="140"/>
      <c r="EGV27" s="140"/>
      <c r="EGW27" s="140"/>
      <c r="EGX27" s="140"/>
      <c r="EGY27" s="140"/>
      <c r="EGZ27" s="140"/>
      <c r="EHA27" s="140"/>
      <c r="EHB27" s="140"/>
      <c r="EHC27" s="140"/>
      <c r="EHD27" s="140"/>
      <c r="EHE27" s="140"/>
      <c r="EHF27" s="140"/>
      <c r="EHG27" s="140"/>
      <c r="EHH27" s="140"/>
      <c r="EHI27" s="140"/>
      <c r="EHJ27" s="140"/>
      <c r="EHK27" s="140"/>
      <c r="EHL27" s="140"/>
      <c r="EHM27" s="140"/>
      <c r="EHN27" s="140"/>
      <c r="EHO27" s="140"/>
      <c r="EHP27" s="140"/>
      <c r="EHQ27" s="140"/>
      <c r="EHR27" s="140"/>
      <c r="EHS27" s="140"/>
      <c r="EHT27" s="140"/>
      <c r="EHU27" s="140"/>
      <c r="EHV27" s="140"/>
      <c r="EHW27" s="140"/>
      <c r="EHX27" s="140"/>
      <c r="EHY27" s="140"/>
      <c r="EHZ27" s="140"/>
      <c r="EIA27" s="140"/>
      <c r="EIB27" s="140"/>
      <c r="EIC27" s="140"/>
      <c r="EID27" s="140"/>
      <c r="EIE27" s="140"/>
      <c r="EIF27" s="140"/>
      <c r="EIG27" s="140"/>
      <c r="EIH27" s="140"/>
      <c r="EII27" s="140"/>
      <c r="EIU27" s="140"/>
      <c r="EIV27" s="140"/>
      <c r="EIW27" s="140"/>
      <c r="EIX27" s="140"/>
      <c r="EIY27" s="140"/>
      <c r="EIZ27" s="140"/>
      <c r="EJA27" s="140"/>
      <c r="EJB27" s="140"/>
      <c r="EJC27" s="140"/>
      <c r="EJD27" s="140"/>
      <c r="EJE27" s="140"/>
      <c r="EJF27" s="140"/>
      <c r="EJG27" s="140"/>
      <c r="EJH27" s="140"/>
      <c r="EJI27" s="140"/>
      <c r="EJJ27" s="140"/>
      <c r="EJK27" s="140"/>
      <c r="EJL27" s="140"/>
      <c r="EJM27" s="140"/>
      <c r="EJN27" s="140"/>
      <c r="EJO27" s="140"/>
      <c r="EJP27" s="140"/>
      <c r="EJQ27" s="140"/>
      <c r="EJR27" s="140"/>
      <c r="EJS27" s="140"/>
      <c r="EJT27" s="140"/>
      <c r="EJU27" s="140"/>
      <c r="EJV27" s="140"/>
      <c r="EJW27" s="140"/>
      <c r="EJX27" s="140"/>
      <c r="EJY27" s="140"/>
      <c r="EJZ27" s="140"/>
      <c r="EKA27" s="140"/>
      <c r="EKB27" s="140"/>
      <c r="EKC27" s="140"/>
      <c r="EKD27" s="140"/>
      <c r="EKE27" s="140"/>
      <c r="EKF27" s="140"/>
      <c r="EKG27" s="140"/>
      <c r="EKH27" s="140"/>
      <c r="EKI27" s="140"/>
      <c r="EKJ27" s="140"/>
      <c r="EKK27" s="140"/>
      <c r="EKL27" s="140"/>
      <c r="EKM27" s="140"/>
      <c r="EKN27" s="140"/>
      <c r="EKO27" s="140"/>
      <c r="EKP27" s="140"/>
      <c r="EKQ27" s="140"/>
      <c r="EKR27" s="140"/>
      <c r="EKS27" s="140"/>
      <c r="EKT27" s="140"/>
      <c r="EKU27" s="140"/>
      <c r="EKV27" s="140"/>
      <c r="EKW27" s="140"/>
      <c r="EKX27" s="140"/>
      <c r="EKY27" s="140"/>
      <c r="EKZ27" s="140"/>
      <c r="ELA27" s="140"/>
      <c r="ELB27" s="140"/>
      <c r="ELC27" s="140"/>
      <c r="ELD27" s="140"/>
      <c r="ELE27" s="140"/>
      <c r="ELF27" s="140"/>
      <c r="ELG27" s="140"/>
      <c r="ELH27" s="140"/>
      <c r="ELI27" s="140"/>
      <c r="ELJ27" s="140"/>
      <c r="ELK27" s="140"/>
      <c r="ELL27" s="140"/>
      <c r="ELM27" s="140"/>
      <c r="ELN27" s="140"/>
      <c r="ELO27" s="140"/>
      <c r="ELP27" s="140"/>
      <c r="ELQ27" s="140"/>
      <c r="ELR27" s="140"/>
      <c r="ELS27" s="140"/>
      <c r="ELT27" s="140"/>
      <c r="ELU27" s="140"/>
      <c r="ELV27" s="140"/>
      <c r="ELW27" s="140"/>
      <c r="ELX27" s="140"/>
      <c r="ELY27" s="140"/>
      <c r="ELZ27" s="140"/>
      <c r="EMA27" s="140"/>
      <c r="EMB27" s="140"/>
      <c r="EMC27" s="140"/>
      <c r="EMD27" s="140"/>
      <c r="EME27" s="140"/>
      <c r="EMF27" s="140"/>
      <c r="EMG27" s="140"/>
      <c r="EMH27" s="140"/>
      <c r="EMI27" s="140"/>
      <c r="EMJ27" s="140"/>
      <c r="EMK27" s="140"/>
      <c r="EML27" s="140"/>
      <c r="EMM27" s="140"/>
      <c r="EMN27" s="140"/>
      <c r="EMO27" s="140"/>
      <c r="EMP27" s="140"/>
      <c r="EMQ27" s="140"/>
      <c r="EMR27" s="140"/>
      <c r="EMS27" s="140"/>
      <c r="EMT27" s="140"/>
      <c r="EMU27" s="140"/>
      <c r="EMV27" s="140"/>
      <c r="EMW27" s="140"/>
      <c r="EMX27" s="140"/>
      <c r="EMY27" s="140"/>
      <c r="EMZ27" s="140"/>
      <c r="ENA27" s="140"/>
      <c r="ENB27" s="140"/>
      <c r="ENC27" s="140"/>
      <c r="END27" s="140"/>
      <c r="ENE27" s="140"/>
      <c r="ENF27" s="140"/>
      <c r="ENG27" s="140"/>
      <c r="ENH27" s="140"/>
      <c r="ENI27" s="140"/>
      <c r="ENJ27" s="140"/>
      <c r="ENK27" s="140"/>
      <c r="ENL27" s="140"/>
      <c r="ENM27" s="140"/>
      <c r="ENN27" s="140"/>
      <c r="ENO27" s="140"/>
      <c r="ENP27" s="140"/>
      <c r="ENQ27" s="140"/>
      <c r="ENR27" s="140"/>
      <c r="ENS27" s="140"/>
      <c r="ENT27" s="140"/>
      <c r="ENU27" s="140"/>
      <c r="ENV27" s="140"/>
      <c r="ENW27" s="140"/>
      <c r="ENX27" s="140"/>
      <c r="ENY27" s="140"/>
      <c r="ENZ27" s="140"/>
      <c r="EOA27" s="140"/>
      <c r="EOB27" s="140"/>
      <c r="EOC27" s="140"/>
      <c r="EOD27" s="140"/>
      <c r="EOE27" s="140"/>
      <c r="EOF27" s="140"/>
      <c r="EOG27" s="140"/>
      <c r="EOH27" s="140"/>
      <c r="EOI27" s="140"/>
      <c r="EOJ27" s="140"/>
      <c r="EOK27" s="140"/>
      <c r="EOL27" s="140"/>
      <c r="EOM27" s="140"/>
      <c r="EON27" s="140"/>
      <c r="EOO27" s="140"/>
      <c r="EOP27" s="140"/>
      <c r="EOQ27" s="140"/>
      <c r="EOR27" s="140"/>
      <c r="EOS27" s="140"/>
      <c r="EOT27" s="140"/>
      <c r="EOU27" s="140"/>
      <c r="EOV27" s="140"/>
      <c r="EOW27" s="140"/>
      <c r="EOX27" s="140"/>
      <c r="EOY27" s="140"/>
      <c r="EOZ27" s="140"/>
      <c r="EPA27" s="140"/>
      <c r="EPB27" s="140"/>
      <c r="EPC27" s="140"/>
      <c r="EPD27" s="140"/>
      <c r="EPE27" s="140"/>
      <c r="EPF27" s="140"/>
      <c r="EPG27" s="140"/>
      <c r="EPH27" s="140"/>
      <c r="EPI27" s="140"/>
      <c r="EPJ27" s="140"/>
      <c r="EPK27" s="140"/>
      <c r="EPL27" s="140"/>
      <c r="EPM27" s="140"/>
      <c r="EPN27" s="140"/>
      <c r="EPO27" s="140"/>
      <c r="EPP27" s="140"/>
      <c r="EPQ27" s="140"/>
      <c r="EPR27" s="140"/>
      <c r="EPS27" s="140"/>
      <c r="EPT27" s="140"/>
      <c r="EPU27" s="140"/>
      <c r="EPV27" s="140"/>
      <c r="EPW27" s="140"/>
      <c r="EPX27" s="140"/>
      <c r="EPY27" s="140"/>
      <c r="EPZ27" s="140"/>
      <c r="EQA27" s="140"/>
      <c r="EQB27" s="140"/>
      <c r="EQC27" s="140"/>
      <c r="EQD27" s="140"/>
      <c r="EQE27" s="140"/>
      <c r="EQF27" s="140"/>
      <c r="EQG27" s="140"/>
      <c r="EQH27" s="140"/>
      <c r="EQI27" s="140"/>
      <c r="EQJ27" s="140"/>
      <c r="EQK27" s="140"/>
      <c r="EQL27" s="140"/>
      <c r="EQM27" s="140"/>
      <c r="EQN27" s="140"/>
      <c r="EQO27" s="140"/>
      <c r="EQP27" s="140"/>
      <c r="EQQ27" s="140"/>
      <c r="EQR27" s="140"/>
      <c r="EQS27" s="140"/>
      <c r="EQT27" s="140"/>
      <c r="EQU27" s="140"/>
      <c r="EQV27" s="140"/>
      <c r="EQW27" s="140"/>
      <c r="EQX27" s="140"/>
      <c r="EQY27" s="140"/>
      <c r="EQZ27" s="140"/>
      <c r="ERA27" s="140"/>
      <c r="ERB27" s="140"/>
      <c r="ERC27" s="140"/>
      <c r="ERD27" s="140"/>
      <c r="ERE27" s="140"/>
      <c r="ERF27" s="140"/>
      <c r="ERG27" s="140"/>
      <c r="ERH27" s="140"/>
      <c r="ERI27" s="140"/>
      <c r="ERJ27" s="140"/>
      <c r="ERK27" s="140"/>
      <c r="ERL27" s="140"/>
      <c r="ERM27" s="140"/>
      <c r="ERN27" s="140"/>
      <c r="ERO27" s="140"/>
      <c r="ERP27" s="140"/>
      <c r="ERQ27" s="140"/>
      <c r="ERR27" s="140"/>
      <c r="ERS27" s="140"/>
      <c r="ERT27" s="140"/>
      <c r="ERU27" s="140"/>
      <c r="ERV27" s="140"/>
      <c r="ERW27" s="140"/>
      <c r="ERX27" s="140"/>
      <c r="ERY27" s="140"/>
      <c r="ERZ27" s="140"/>
      <c r="ESA27" s="140"/>
      <c r="ESB27" s="140"/>
      <c r="ESC27" s="140"/>
      <c r="ESD27" s="140"/>
      <c r="ESE27" s="140"/>
      <c r="ESQ27" s="140"/>
      <c r="ESR27" s="140"/>
      <c r="ESS27" s="140"/>
      <c r="EST27" s="140"/>
      <c r="ESU27" s="140"/>
      <c r="ESV27" s="140"/>
      <c r="ESW27" s="140"/>
      <c r="ESX27" s="140"/>
      <c r="ESY27" s="140"/>
      <c r="ESZ27" s="140"/>
      <c r="ETA27" s="140"/>
      <c r="ETB27" s="140"/>
      <c r="ETC27" s="140"/>
      <c r="ETD27" s="140"/>
      <c r="ETE27" s="140"/>
      <c r="ETF27" s="140"/>
      <c r="ETG27" s="140"/>
      <c r="ETH27" s="140"/>
      <c r="ETI27" s="140"/>
      <c r="ETJ27" s="140"/>
      <c r="ETK27" s="140"/>
      <c r="ETL27" s="140"/>
      <c r="ETM27" s="140"/>
      <c r="ETN27" s="140"/>
      <c r="ETO27" s="140"/>
      <c r="ETP27" s="140"/>
      <c r="ETQ27" s="140"/>
      <c r="ETR27" s="140"/>
      <c r="ETS27" s="140"/>
      <c r="ETT27" s="140"/>
      <c r="ETU27" s="140"/>
      <c r="ETV27" s="140"/>
      <c r="ETW27" s="140"/>
      <c r="ETX27" s="140"/>
      <c r="ETY27" s="140"/>
      <c r="ETZ27" s="140"/>
      <c r="EUA27" s="140"/>
      <c r="EUB27" s="140"/>
      <c r="EUC27" s="140"/>
      <c r="EUD27" s="140"/>
      <c r="EUE27" s="140"/>
      <c r="EUF27" s="140"/>
      <c r="EUG27" s="140"/>
      <c r="EUH27" s="140"/>
      <c r="EUI27" s="140"/>
      <c r="EUJ27" s="140"/>
      <c r="EUK27" s="140"/>
      <c r="EUL27" s="140"/>
      <c r="EUM27" s="140"/>
      <c r="EUN27" s="140"/>
      <c r="EUO27" s="140"/>
      <c r="EUP27" s="140"/>
      <c r="EUQ27" s="140"/>
      <c r="EUR27" s="140"/>
      <c r="EUS27" s="140"/>
      <c r="EUT27" s="140"/>
      <c r="EUU27" s="140"/>
      <c r="EUV27" s="140"/>
      <c r="EUW27" s="140"/>
      <c r="EUX27" s="140"/>
      <c r="EUY27" s="140"/>
      <c r="EUZ27" s="140"/>
      <c r="EVA27" s="140"/>
      <c r="EVB27" s="140"/>
      <c r="EVC27" s="140"/>
      <c r="EVD27" s="140"/>
      <c r="EVE27" s="140"/>
      <c r="EVF27" s="140"/>
      <c r="EVG27" s="140"/>
      <c r="EVH27" s="140"/>
      <c r="EVI27" s="140"/>
      <c r="EVJ27" s="140"/>
      <c r="EVK27" s="140"/>
      <c r="EVL27" s="140"/>
      <c r="EVM27" s="140"/>
      <c r="EVN27" s="140"/>
      <c r="EVO27" s="140"/>
      <c r="EVP27" s="140"/>
      <c r="EVQ27" s="140"/>
      <c r="EVR27" s="140"/>
      <c r="EVS27" s="140"/>
      <c r="EVT27" s="140"/>
      <c r="EVU27" s="140"/>
      <c r="EVV27" s="140"/>
      <c r="EVW27" s="140"/>
      <c r="EVX27" s="140"/>
      <c r="EVY27" s="140"/>
      <c r="EVZ27" s="140"/>
      <c r="EWA27" s="140"/>
      <c r="EWB27" s="140"/>
      <c r="EWC27" s="140"/>
      <c r="EWD27" s="140"/>
      <c r="EWE27" s="140"/>
      <c r="EWF27" s="140"/>
      <c r="EWG27" s="140"/>
      <c r="EWH27" s="140"/>
      <c r="EWI27" s="140"/>
      <c r="EWJ27" s="140"/>
      <c r="EWK27" s="140"/>
      <c r="EWL27" s="140"/>
      <c r="EWM27" s="140"/>
      <c r="EWN27" s="140"/>
      <c r="EWO27" s="140"/>
      <c r="EWP27" s="140"/>
      <c r="EWQ27" s="140"/>
      <c r="EWR27" s="140"/>
      <c r="EWS27" s="140"/>
      <c r="EWT27" s="140"/>
      <c r="EWU27" s="140"/>
      <c r="EWV27" s="140"/>
      <c r="EWW27" s="140"/>
      <c r="EWX27" s="140"/>
      <c r="EWY27" s="140"/>
      <c r="EWZ27" s="140"/>
      <c r="EXA27" s="140"/>
      <c r="EXB27" s="140"/>
      <c r="EXC27" s="140"/>
      <c r="EXD27" s="140"/>
      <c r="EXE27" s="140"/>
      <c r="EXF27" s="140"/>
      <c r="EXG27" s="140"/>
      <c r="EXH27" s="140"/>
      <c r="EXI27" s="140"/>
      <c r="EXJ27" s="140"/>
      <c r="EXK27" s="140"/>
      <c r="EXL27" s="140"/>
      <c r="EXM27" s="140"/>
      <c r="EXN27" s="140"/>
      <c r="EXO27" s="140"/>
      <c r="EXP27" s="140"/>
      <c r="EXQ27" s="140"/>
      <c r="EXR27" s="140"/>
      <c r="EXS27" s="140"/>
      <c r="EXT27" s="140"/>
      <c r="EXU27" s="140"/>
      <c r="EXV27" s="140"/>
      <c r="EXW27" s="140"/>
      <c r="EXX27" s="140"/>
      <c r="EXY27" s="140"/>
      <c r="EXZ27" s="140"/>
      <c r="EYA27" s="140"/>
      <c r="EYB27" s="140"/>
      <c r="EYC27" s="140"/>
      <c r="EYD27" s="140"/>
      <c r="EYE27" s="140"/>
      <c r="EYF27" s="140"/>
      <c r="EYG27" s="140"/>
      <c r="EYH27" s="140"/>
      <c r="EYI27" s="140"/>
      <c r="EYJ27" s="140"/>
      <c r="EYK27" s="140"/>
      <c r="EYL27" s="140"/>
      <c r="EYM27" s="140"/>
      <c r="EYN27" s="140"/>
      <c r="EYO27" s="140"/>
      <c r="EYP27" s="140"/>
      <c r="EYQ27" s="140"/>
      <c r="EYR27" s="140"/>
      <c r="EYS27" s="140"/>
      <c r="EYT27" s="140"/>
      <c r="EYU27" s="140"/>
      <c r="EYV27" s="140"/>
      <c r="EYW27" s="140"/>
      <c r="EYX27" s="140"/>
      <c r="EYY27" s="140"/>
      <c r="EYZ27" s="140"/>
      <c r="EZA27" s="140"/>
      <c r="EZB27" s="140"/>
      <c r="EZC27" s="140"/>
      <c r="EZD27" s="140"/>
      <c r="EZE27" s="140"/>
      <c r="EZF27" s="140"/>
      <c r="EZG27" s="140"/>
      <c r="EZH27" s="140"/>
      <c r="EZI27" s="140"/>
      <c r="EZJ27" s="140"/>
      <c r="EZK27" s="140"/>
      <c r="EZL27" s="140"/>
      <c r="EZM27" s="140"/>
      <c r="EZN27" s="140"/>
      <c r="EZO27" s="140"/>
      <c r="EZP27" s="140"/>
      <c r="EZQ27" s="140"/>
      <c r="EZR27" s="140"/>
      <c r="EZS27" s="140"/>
      <c r="EZT27" s="140"/>
      <c r="EZU27" s="140"/>
      <c r="EZV27" s="140"/>
      <c r="EZW27" s="140"/>
      <c r="EZX27" s="140"/>
      <c r="EZY27" s="140"/>
      <c r="EZZ27" s="140"/>
      <c r="FAA27" s="140"/>
      <c r="FAB27" s="140"/>
      <c r="FAC27" s="140"/>
      <c r="FAD27" s="140"/>
      <c r="FAE27" s="140"/>
      <c r="FAF27" s="140"/>
      <c r="FAG27" s="140"/>
      <c r="FAH27" s="140"/>
      <c r="FAI27" s="140"/>
      <c r="FAJ27" s="140"/>
      <c r="FAK27" s="140"/>
      <c r="FAL27" s="140"/>
      <c r="FAM27" s="140"/>
      <c r="FAN27" s="140"/>
      <c r="FAO27" s="140"/>
      <c r="FAP27" s="140"/>
      <c r="FAQ27" s="140"/>
      <c r="FAR27" s="140"/>
      <c r="FAS27" s="140"/>
      <c r="FAT27" s="140"/>
      <c r="FAU27" s="140"/>
      <c r="FAV27" s="140"/>
      <c r="FAW27" s="140"/>
      <c r="FAX27" s="140"/>
      <c r="FAY27" s="140"/>
      <c r="FAZ27" s="140"/>
      <c r="FBA27" s="140"/>
      <c r="FBB27" s="140"/>
      <c r="FBC27" s="140"/>
      <c r="FBD27" s="140"/>
      <c r="FBE27" s="140"/>
      <c r="FBF27" s="140"/>
      <c r="FBG27" s="140"/>
      <c r="FBH27" s="140"/>
      <c r="FBI27" s="140"/>
      <c r="FBJ27" s="140"/>
      <c r="FBK27" s="140"/>
      <c r="FBL27" s="140"/>
      <c r="FBM27" s="140"/>
      <c r="FBN27" s="140"/>
      <c r="FBO27" s="140"/>
      <c r="FBP27" s="140"/>
      <c r="FBQ27" s="140"/>
      <c r="FBR27" s="140"/>
      <c r="FBS27" s="140"/>
      <c r="FBT27" s="140"/>
      <c r="FBU27" s="140"/>
      <c r="FBV27" s="140"/>
      <c r="FBW27" s="140"/>
      <c r="FBX27" s="140"/>
      <c r="FBY27" s="140"/>
      <c r="FBZ27" s="140"/>
      <c r="FCA27" s="140"/>
      <c r="FCM27" s="140"/>
      <c r="FCN27" s="140"/>
      <c r="FCO27" s="140"/>
      <c r="FCP27" s="140"/>
      <c r="FCQ27" s="140"/>
      <c r="FCR27" s="140"/>
      <c r="FCS27" s="140"/>
      <c r="FCT27" s="140"/>
      <c r="FCU27" s="140"/>
      <c r="FCV27" s="140"/>
      <c r="FCW27" s="140"/>
      <c r="FCX27" s="140"/>
      <c r="FCY27" s="140"/>
      <c r="FCZ27" s="140"/>
      <c r="FDA27" s="140"/>
      <c r="FDB27" s="140"/>
      <c r="FDC27" s="140"/>
      <c r="FDD27" s="140"/>
      <c r="FDE27" s="140"/>
      <c r="FDF27" s="140"/>
      <c r="FDG27" s="140"/>
      <c r="FDH27" s="140"/>
      <c r="FDI27" s="140"/>
      <c r="FDJ27" s="140"/>
      <c r="FDK27" s="140"/>
      <c r="FDL27" s="140"/>
      <c r="FDM27" s="140"/>
      <c r="FDN27" s="140"/>
      <c r="FDO27" s="140"/>
      <c r="FDP27" s="140"/>
      <c r="FDQ27" s="140"/>
      <c r="FDR27" s="140"/>
      <c r="FDS27" s="140"/>
      <c r="FDT27" s="140"/>
      <c r="FDU27" s="140"/>
      <c r="FDV27" s="140"/>
      <c r="FDW27" s="140"/>
      <c r="FDX27" s="140"/>
      <c r="FDY27" s="140"/>
      <c r="FDZ27" s="140"/>
      <c r="FEA27" s="140"/>
      <c r="FEB27" s="140"/>
      <c r="FEC27" s="140"/>
      <c r="FED27" s="140"/>
      <c r="FEE27" s="140"/>
      <c r="FEF27" s="140"/>
      <c r="FEG27" s="140"/>
      <c r="FEH27" s="140"/>
      <c r="FEI27" s="140"/>
      <c r="FEJ27" s="140"/>
      <c r="FEK27" s="140"/>
      <c r="FEL27" s="140"/>
      <c r="FEM27" s="140"/>
      <c r="FEN27" s="140"/>
      <c r="FEO27" s="140"/>
      <c r="FEP27" s="140"/>
      <c r="FEQ27" s="140"/>
      <c r="FER27" s="140"/>
      <c r="FES27" s="140"/>
      <c r="FET27" s="140"/>
      <c r="FEU27" s="140"/>
      <c r="FEV27" s="140"/>
      <c r="FEW27" s="140"/>
      <c r="FEX27" s="140"/>
      <c r="FEY27" s="140"/>
      <c r="FEZ27" s="140"/>
      <c r="FFA27" s="140"/>
      <c r="FFB27" s="140"/>
      <c r="FFC27" s="140"/>
      <c r="FFD27" s="140"/>
      <c r="FFE27" s="140"/>
      <c r="FFF27" s="140"/>
      <c r="FFG27" s="140"/>
      <c r="FFH27" s="140"/>
      <c r="FFI27" s="140"/>
      <c r="FFJ27" s="140"/>
      <c r="FFK27" s="140"/>
      <c r="FFL27" s="140"/>
      <c r="FFM27" s="140"/>
      <c r="FFN27" s="140"/>
      <c r="FFO27" s="140"/>
      <c r="FFP27" s="140"/>
      <c r="FFQ27" s="140"/>
      <c r="FFR27" s="140"/>
      <c r="FFS27" s="140"/>
      <c r="FFT27" s="140"/>
      <c r="FFU27" s="140"/>
      <c r="FFV27" s="140"/>
      <c r="FFW27" s="140"/>
      <c r="FFX27" s="140"/>
      <c r="FFY27" s="140"/>
      <c r="FFZ27" s="140"/>
      <c r="FGA27" s="140"/>
      <c r="FGB27" s="140"/>
      <c r="FGC27" s="140"/>
      <c r="FGD27" s="140"/>
      <c r="FGE27" s="140"/>
      <c r="FGF27" s="140"/>
      <c r="FGG27" s="140"/>
      <c r="FGH27" s="140"/>
      <c r="FGI27" s="140"/>
      <c r="FGJ27" s="140"/>
      <c r="FGK27" s="140"/>
      <c r="FGL27" s="140"/>
      <c r="FGM27" s="140"/>
      <c r="FGN27" s="140"/>
      <c r="FGO27" s="140"/>
      <c r="FGP27" s="140"/>
      <c r="FGQ27" s="140"/>
      <c r="FGR27" s="140"/>
      <c r="FGS27" s="140"/>
      <c r="FGT27" s="140"/>
      <c r="FGU27" s="140"/>
      <c r="FGV27" s="140"/>
      <c r="FGW27" s="140"/>
      <c r="FGX27" s="140"/>
      <c r="FGY27" s="140"/>
      <c r="FGZ27" s="140"/>
      <c r="FHA27" s="140"/>
      <c r="FHB27" s="140"/>
      <c r="FHC27" s="140"/>
      <c r="FHD27" s="140"/>
      <c r="FHE27" s="140"/>
      <c r="FHF27" s="140"/>
      <c r="FHG27" s="140"/>
      <c r="FHH27" s="140"/>
      <c r="FHI27" s="140"/>
      <c r="FHJ27" s="140"/>
      <c r="FHK27" s="140"/>
      <c r="FHL27" s="140"/>
      <c r="FHM27" s="140"/>
      <c r="FHN27" s="140"/>
      <c r="FHO27" s="140"/>
      <c r="FHP27" s="140"/>
      <c r="FHQ27" s="140"/>
      <c r="FHR27" s="140"/>
      <c r="FHS27" s="140"/>
      <c r="FHT27" s="140"/>
      <c r="FHU27" s="140"/>
      <c r="FHV27" s="140"/>
      <c r="FHW27" s="140"/>
      <c r="FHX27" s="140"/>
      <c r="FHY27" s="140"/>
      <c r="FHZ27" s="140"/>
      <c r="FIA27" s="140"/>
      <c r="FIB27" s="140"/>
      <c r="FIC27" s="140"/>
      <c r="FID27" s="140"/>
      <c r="FIE27" s="140"/>
      <c r="FIF27" s="140"/>
      <c r="FIG27" s="140"/>
      <c r="FIH27" s="140"/>
      <c r="FII27" s="140"/>
      <c r="FIJ27" s="140"/>
      <c r="FIK27" s="140"/>
      <c r="FIL27" s="140"/>
      <c r="FIM27" s="140"/>
      <c r="FIN27" s="140"/>
      <c r="FIO27" s="140"/>
      <c r="FIP27" s="140"/>
      <c r="FIQ27" s="140"/>
      <c r="FIR27" s="140"/>
      <c r="FIS27" s="140"/>
      <c r="FIT27" s="140"/>
      <c r="FIU27" s="140"/>
      <c r="FIV27" s="140"/>
      <c r="FIW27" s="140"/>
      <c r="FIX27" s="140"/>
      <c r="FIY27" s="140"/>
      <c r="FIZ27" s="140"/>
      <c r="FJA27" s="140"/>
      <c r="FJB27" s="140"/>
      <c r="FJC27" s="140"/>
      <c r="FJD27" s="140"/>
      <c r="FJE27" s="140"/>
      <c r="FJF27" s="140"/>
      <c r="FJG27" s="140"/>
      <c r="FJH27" s="140"/>
      <c r="FJI27" s="140"/>
      <c r="FJJ27" s="140"/>
      <c r="FJK27" s="140"/>
      <c r="FJL27" s="140"/>
      <c r="FJM27" s="140"/>
      <c r="FJN27" s="140"/>
      <c r="FJO27" s="140"/>
      <c r="FJP27" s="140"/>
      <c r="FJQ27" s="140"/>
      <c r="FJR27" s="140"/>
      <c r="FJS27" s="140"/>
      <c r="FJT27" s="140"/>
      <c r="FJU27" s="140"/>
      <c r="FJV27" s="140"/>
      <c r="FJW27" s="140"/>
      <c r="FJX27" s="140"/>
      <c r="FJY27" s="140"/>
      <c r="FJZ27" s="140"/>
      <c r="FKA27" s="140"/>
      <c r="FKB27" s="140"/>
      <c r="FKC27" s="140"/>
      <c r="FKD27" s="140"/>
      <c r="FKE27" s="140"/>
      <c r="FKF27" s="140"/>
      <c r="FKG27" s="140"/>
      <c r="FKH27" s="140"/>
      <c r="FKI27" s="140"/>
      <c r="FKJ27" s="140"/>
      <c r="FKK27" s="140"/>
      <c r="FKL27" s="140"/>
      <c r="FKM27" s="140"/>
      <c r="FKN27" s="140"/>
      <c r="FKO27" s="140"/>
      <c r="FKP27" s="140"/>
      <c r="FKQ27" s="140"/>
      <c r="FKR27" s="140"/>
      <c r="FKS27" s="140"/>
      <c r="FKT27" s="140"/>
      <c r="FKU27" s="140"/>
      <c r="FKV27" s="140"/>
      <c r="FKW27" s="140"/>
      <c r="FKX27" s="140"/>
      <c r="FKY27" s="140"/>
      <c r="FKZ27" s="140"/>
      <c r="FLA27" s="140"/>
      <c r="FLB27" s="140"/>
      <c r="FLC27" s="140"/>
      <c r="FLD27" s="140"/>
      <c r="FLE27" s="140"/>
      <c r="FLF27" s="140"/>
      <c r="FLG27" s="140"/>
      <c r="FLH27" s="140"/>
      <c r="FLI27" s="140"/>
      <c r="FLJ27" s="140"/>
      <c r="FLK27" s="140"/>
      <c r="FLL27" s="140"/>
      <c r="FLM27" s="140"/>
      <c r="FLN27" s="140"/>
      <c r="FLO27" s="140"/>
      <c r="FLP27" s="140"/>
      <c r="FLQ27" s="140"/>
      <c r="FLR27" s="140"/>
      <c r="FLS27" s="140"/>
      <c r="FLT27" s="140"/>
      <c r="FLU27" s="140"/>
      <c r="FLV27" s="140"/>
      <c r="FLW27" s="140"/>
      <c r="FMI27" s="140"/>
      <c r="FMJ27" s="140"/>
      <c r="FMK27" s="140"/>
      <c r="FML27" s="140"/>
      <c r="FMM27" s="140"/>
      <c r="FMN27" s="140"/>
      <c r="FMO27" s="140"/>
      <c r="FMP27" s="140"/>
      <c r="FMQ27" s="140"/>
      <c r="FMR27" s="140"/>
      <c r="FMS27" s="140"/>
      <c r="FMT27" s="140"/>
      <c r="FMU27" s="140"/>
      <c r="FMV27" s="140"/>
      <c r="FMW27" s="140"/>
      <c r="FMX27" s="140"/>
      <c r="FMY27" s="140"/>
      <c r="FMZ27" s="140"/>
      <c r="FNA27" s="140"/>
      <c r="FNB27" s="140"/>
      <c r="FNC27" s="140"/>
      <c r="FND27" s="140"/>
      <c r="FNE27" s="140"/>
      <c r="FNF27" s="140"/>
      <c r="FNG27" s="140"/>
      <c r="FNH27" s="140"/>
      <c r="FNI27" s="140"/>
      <c r="FNJ27" s="140"/>
      <c r="FNK27" s="140"/>
      <c r="FNL27" s="140"/>
      <c r="FNM27" s="140"/>
      <c r="FNN27" s="140"/>
      <c r="FNO27" s="140"/>
      <c r="FNP27" s="140"/>
      <c r="FNQ27" s="140"/>
      <c r="FNR27" s="140"/>
      <c r="FNS27" s="140"/>
      <c r="FNT27" s="140"/>
      <c r="FNU27" s="140"/>
      <c r="FNV27" s="140"/>
      <c r="FNW27" s="140"/>
      <c r="FNX27" s="140"/>
      <c r="FNY27" s="140"/>
      <c r="FNZ27" s="140"/>
      <c r="FOA27" s="140"/>
      <c r="FOB27" s="140"/>
      <c r="FOC27" s="140"/>
      <c r="FOD27" s="140"/>
      <c r="FOE27" s="140"/>
      <c r="FOF27" s="140"/>
      <c r="FOG27" s="140"/>
      <c r="FOH27" s="140"/>
      <c r="FOI27" s="140"/>
      <c r="FOJ27" s="140"/>
      <c r="FOK27" s="140"/>
      <c r="FOL27" s="140"/>
      <c r="FOM27" s="140"/>
      <c r="FON27" s="140"/>
      <c r="FOO27" s="140"/>
      <c r="FOP27" s="140"/>
      <c r="FOQ27" s="140"/>
      <c r="FOR27" s="140"/>
      <c r="FOS27" s="140"/>
      <c r="FOT27" s="140"/>
      <c r="FOU27" s="140"/>
      <c r="FOV27" s="140"/>
      <c r="FOW27" s="140"/>
      <c r="FOX27" s="140"/>
      <c r="FOY27" s="140"/>
      <c r="FOZ27" s="140"/>
      <c r="FPA27" s="140"/>
      <c r="FPB27" s="140"/>
      <c r="FPC27" s="140"/>
      <c r="FPD27" s="140"/>
      <c r="FPE27" s="140"/>
      <c r="FPF27" s="140"/>
      <c r="FPG27" s="140"/>
      <c r="FPH27" s="140"/>
      <c r="FPI27" s="140"/>
      <c r="FPJ27" s="140"/>
      <c r="FPK27" s="140"/>
      <c r="FPL27" s="140"/>
      <c r="FPM27" s="140"/>
      <c r="FPN27" s="140"/>
      <c r="FPO27" s="140"/>
      <c r="FPP27" s="140"/>
      <c r="FPQ27" s="140"/>
      <c r="FPR27" s="140"/>
      <c r="FPS27" s="140"/>
      <c r="FPT27" s="140"/>
      <c r="FPU27" s="140"/>
      <c r="FPV27" s="140"/>
      <c r="FPW27" s="140"/>
      <c r="FPX27" s="140"/>
      <c r="FPY27" s="140"/>
      <c r="FPZ27" s="140"/>
      <c r="FQA27" s="140"/>
      <c r="FQB27" s="140"/>
      <c r="FQC27" s="140"/>
      <c r="FQD27" s="140"/>
      <c r="FQE27" s="140"/>
      <c r="FQF27" s="140"/>
      <c r="FQG27" s="140"/>
      <c r="FQH27" s="140"/>
      <c r="FQI27" s="140"/>
      <c r="FQJ27" s="140"/>
      <c r="FQK27" s="140"/>
      <c r="FQL27" s="140"/>
      <c r="FQM27" s="140"/>
      <c r="FQN27" s="140"/>
      <c r="FQO27" s="140"/>
      <c r="FQP27" s="140"/>
      <c r="FQQ27" s="140"/>
      <c r="FQR27" s="140"/>
      <c r="FQS27" s="140"/>
      <c r="FQT27" s="140"/>
      <c r="FQU27" s="140"/>
      <c r="FQV27" s="140"/>
      <c r="FQW27" s="140"/>
      <c r="FQX27" s="140"/>
      <c r="FQY27" s="140"/>
      <c r="FQZ27" s="140"/>
      <c r="FRA27" s="140"/>
      <c r="FRB27" s="140"/>
      <c r="FRC27" s="140"/>
      <c r="FRD27" s="140"/>
      <c r="FRE27" s="140"/>
      <c r="FRF27" s="140"/>
      <c r="FRG27" s="140"/>
      <c r="FRH27" s="140"/>
      <c r="FRI27" s="140"/>
      <c r="FRJ27" s="140"/>
      <c r="FRK27" s="140"/>
      <c r="FRL27" s="140"/>
      <c r="FRM27" s="140"/>
      <c r="FRN27" s="140"/>
      <c r="FRO27" s="140"/>
      <c r="FRP27" s="140"/>
      <c r="FRQ27" s="140"/>
      <c r="FRR27" s="140"/>
      <c r="FRS27" s="140"/>
      <c r="FRT27" s="140"/>
      <c r="FRU27" s="140"/>
      <c r="FRV27" s="140"/>
      <c r="FRW27" s="140"/>
      <c r="FRX27" s="140"/>
      <c r="FRY27" s="140"/>
      <c r="FRZ27" s="140"/>
      <c r="FSA27" s="140"/>
      <c r="FSB27" s="140"/>
      <c r="FSC27" s="140"/>
      <c r="FSD27" s="140"/>
      <c r="FSE27" s="140"/>
      <c r="FSF27" s="140"/>
      <c r="FSG27" s="140"/>
      <c r="FSH27" s="140"/>
      <c r="FSI27" s="140"/>
      <c r="FSJ27" s="140"/>
      <c r="FSK27" s="140"/>
      <c r="FSL27" s="140"/>
      <c r="FSM27" s="140"/>
      <c r="FSN27" s="140"/>
      <c r="FSO27" s="140"/>
      <c r="FSP27" s="140"/>
      <c r="FSQ27" s="140"/>
      <c r="FSR27" s="140"/>
      <c r="FSS27" s="140"/>
      <c r="FST27" s="140"/>
      <c r="FSU27" s="140"/>
      <c r="FSV27" s="140"/>
      <c r="FSW27" s="140"/>
      <c r="FSX27" s="140"/>
      <c r="FSY27" s="140"/>
      <c r="FSZ27" s="140"/>
      <c r="FTA27" s="140"/>
      <c r="FTB27" s="140"/>
      <c r="FTC27" s="140"/>
      <c r="FTD27" s="140"/>
      <c r="FTE27" s="140"/>
      <c r="FTF27" s="140"/>
      <c r="FTG27" s="140"/>
      <c r="FTH27" s="140"/>
      <c r="FTI27" s="140"/>
      <c r="FTJ27" s="140"/>
      <c r="FTK27" s="140"/>
      <c r="FTL27" s="140"/>
      <c r="FTM27" s="140"/>
      <c r="FTN27" s="140"/>
      <c r="FTO27" s="140"/>
      <c r="FTP27" s="140"/>
      <c r="FTQ27" s="140"/>
      <c r="FTR27" s="140"/>
      <c r="FTS27" s="140"/>
      <c r="FTT27" s="140"/>
      <c r="FTU27" s="140"/>
      <c r="FTV27" s="140"/>
      <c r="FTW27" s="140"/>
      <c r="FTX27" s="140"/>
      <c r="FTY27" s="140"/>
      <c r="FTZ27" s="140"/>
      <c r="FUA27" s="140"/>
      <c r="FUB27" s="140"/>
      <c r="FUC27" s="140"/>
      <c r="FUD27" s="140"/>
      <c r="FUE27" s="140"/>
      <c r="FUF27" s="140"/>
      <c r="FUG27" s="140"/>
      <c r="FUH27" s="140"/>
      <c r="FUI27" s="140"/>
      <c r="FUJ27" s="140"/>
      <c r="FUK27" s="140"/>
      <c r="FUL27" s="140"/>
      <c r="FUM27" s="140"/>
      <c r="FUN27" s="140"/>
      <c r="FUO27" s="140"/>
      <c r="FUP27" s="140"/>
      <c r="FUQ27" s="140"/>
      <c r="FUR27" s="140"/>
      <c r="FUS27" s="140"/>
      <c r="FUT27" s="140"/>
      <c r="FUU27" s="140"/>
      <c r="FUV27" s="140"/>
      <c r="FUW27" s="140"/>
      <c r="FUX27" s="140"/>
      <c r="FUY27" s="140"/>
      <c r="FUZ27" s="140"/>
      <c r="FVA27" s="140"/>
      <c r="FVB27" s="140"/>
      <c r="FVC27" s="140"/>
      <c r="FVD27" s="140"/>
      <c r="FVE27" s="140"/>
      <c r="FVF27" s="140"/>
      <c r="FVG27" s="140"/>
      <c r="FVH27" s="140"/>
      <c r="FVI27" s="140"/>
      <c r="FVJ27" s="140"/>
      <c r="FVK27" s="140"/>
      <c r="FVL27" s="140"/>
      <c r="FVM27" s="140"/>
      <c r="FVN27" s="140"/>
      <c r="FVO27" s="140"/>
      <c r="FVP27" s="140"/>
      <c r="FVQ27" s="140"/>
      <c r="FVR27" s="140"/>
      <c r="FVS27" s="140"/>
      <c r="FWE27" s="140"/>
      <c r="FWF27" s="140"/>
      <c r="FWG27" s="140"/>
      <c r="FWH27" s="140"/>
      <c r="FWI27" s="140"/>
      <c r="FWJ27" s="140"/>
      <c r="FWK27" s="140"/>
      <c r="FWL27" s="140"/>
      <c r="FWM27" s="140"/>
      <c r="FWN27" s="140"/>
      <c r="FWO27" s="140"/>
      <c r="FWP27" s="140"/>
      <c r="FWQ27" s="140"/>
      <c r="FWR27" s="140"/>
      <c r="FWS27" s="140"/>
      <c r="FWT27" s="140"/>
      <c r="FWU27" s="140"/>
      <c r="FWV27" s="140"/>
      <c r="FWW27" s="140"/>
      <c r="FWX27" s="140"/>
      <c r="FWY27" s="140"/>
      <c r="FWZ27" s="140"/>
      <c r="FXA27" s="140"/>
      <c r="FXB27" s="140"/>
      <c r="FXC27" s="140"/>
      <c r="FXD27" s="140"/>
      <c r="FXE27" s="140"/>
      <c r="FXF27" s="140"/>
      <c r="FXG27" s="140"/>
      <c r="FXH27" s="140"/>
      <c r="FXI27" s="140"/>
      <c r="FXJ27" s="140"/>
      <c r="FXK27" s="140"/>
      <c r="FXL27" s="140"/>
      <c r="FXM27" s="140"/>
      <c r="FXN27" s="140"/>
      <c r="FXO27" s="140"/>
      <c r="FXP27" s="140"/>
      <c r="FXQ27" s="140"/>
      <c r="FXR27" s="140"/>
      <c r="FXS27" s="140"/>
      <c r="FXT27" s="140"/>
      <c r="FXU27" s="140"/>
      <c r="FXV27" s="140"/>
      <c r="FXW27" s="140"/>
      <c r="FXX27" s="140"/>
      <c r="FXY27" s="140"/>
      <c r="FXZ27" s="140"/>
      <c r="FYA27" s="140"/>
      <c r="FYB27" s="140"/>
      <c r="FYC27" s="140"/>
      <c r="FYD27" s="140"/>
      <c r="FYE27" s="140"/>
      <c r="FYF27" s="140"/>
      <c r="FYG27" s="140"/>
      <c r="FYH27" s="140"/>
      <c r="FYI27" s="140"/>
      <c r="FYJ27" s="140"/>
      <c r="FYK27" s="140"/>
      <c r="FYL27" s="140"/>
      <c r="FYM27" s="140"/>
      <c r="FYN27" s="140"/>
      <c r="FYO27" s="140"/>
      <c r="FYP27" s="140"/>
      <c r="FYQ27" s="140"/>
      <c r="FYR27" s="140"/>
      <c r="FYS27" s="140"/>
      <c r="FYT27" s="140"/>
      <c r="FYU27" s="140"/>
      <c r="FYV27" s="140"/>
      <c r="FYW27" s="140"/>
      <c r="FYX27" s="140"/>
      <c r="FYY27" s="140"/>
      <c r="FYZ27" s="140"/>
      <c r="FZA27" s="140"/>
      <c r="FZB27" s="140"/>
      <c r="FZC27" s="140"/>
      <c r="FZD27" s="140"/>
      <c r="FZE27" s="140"/>
      <c r="FZF27" s="140"/>
      <c r="FZG27" s="140"/>
      <c r="FZH27" s="140"/>
      <c r="FZI27" s="140"/>
      <c r="FZJ27" s="140"/>
      <c r="FZK27" s="140"/>
      <c r="FZL27" s="140"/>
      <c r="FZM27" s="140"/>
      <c r="FZN27" s="140"/>
      <c r="FZO27" s="140"/>
      <c r="FZP27" s="140"/>
      <c r="FZQ27" s="140"/>
      <c r="FZR27" s="140"/>
      <c r="FZS27" s="140"/>
      <c r="FZT27" s="140"/>
      <c r="FZU27" s="140"/>
      <c r="FZV27" s="140"/>
      <c r="FZW27" s="140"/>
      <c r="FZX27" s="140"/>
      <c r="FZY27" s="140"/>
      <c r="FZZ27" s="140"/>
      <c r="GAA27" s="140"/>
      <c r="GAB27" s="140"/>
      <c r="GAC27" s="140"/>
      <c r="GAD27" s="140"/>
      <c r="GAE27" s="140"/>
      <c r="GAF27" s="140"/>
      <c r="GAG27" s="140"/>
      <c r="GAH27" s="140"/>
      <c r="GAI27" s="140"/>
      <c r="GAJ27" s="140"/>
      <c r="GAK27" s="140"/>
      <c r="GAL27" s="140"/>
      <c r="GAM27" s="140"/>
      <c r="GAN27" s="140"/>
      <c r="GAO27" s="140"/>
      <c r="GAP27" s="140"/>
      <c r="GAQ27" s="140"/>
      <c r="GAR27" s="140"/>
      <c r="GAS27" s="140"/>
      <c r="GAT27" s="140"/>
      <c r="GAU27" s="140"/>
      <c r="GAV27" s="140"/>
      <c r="GAW27" s="140"/>
      <c r="GAX27" s="140"/>
      <c r="GAY27" s="140"/>
      <c r="GAZ27" s="140"/>
      <c r="GBA27" s="140"/>
      <c r="GBB27" s="140"/>
      <c r="GBC27" s="140"/>
      <c r="GBD27" s="140"/>
      <c r="GBE27" s="140"/>
      <c r="GBF27" s="140"/>
      <c r="GBG27" s="140"/>
      <c r="GBH27" s="140"/>
      <c r="GBI27" s="140"/>
      <c r="GBJ27" s="140"/>
      <c r="GBK27" s="140"/>
      <c r="GBL27" s="140"/>
      <c r="GBM27" s="140"/>
      <c r="GBN27" s="140"/>
      <c r="GBO27" s="140"/>
      <c r="GBP27" s="140"/>
      <c r="GBQ27" s="140"/>
      <c r="GBR27" s="140"/>
      <c r="GBS27" s="140"/>
      <c r="GBT27" s="140"/>
      <c r="GBU27" s="140"/>
      <c r="GBV27" s="140"/>
      <c r="GBW27" s="140"/>
      <c r="GBX27" s="140"/>
      <c r="GBY27" s="140"/>
      <c r="GBZ27" s="140"/>
      <c r="GCA27" s="140"/>
      <c r="GCB27" s="140"/>
      <c r="GCC27" s="140"/>
      <c r="GCD27" s="140"/>
      <c r="GCE27" s="140"/>
      <c r="GCF27" s="140"/>
      <c r="GCG27" s="140"/>
      <c r="GCH27" s="140"/>
      <c r="GCI27" s="140"/>
      <c r="GCJ27" s="140"/>
      <c r="GCK27" s="140"/>
      <c r="GCL27" s="140"/>
      <c r="GCM27" s="140"/>
      <c r="GCN27" s="140"/>
      <c r="GCO27" s="140"/>
      <c r="GCP27" s="140"/>
      <c r="GCQ27" s="140"/>
      <c r="GCR27" s="140"/>
      <c r="GCS27" s="140"/>
      <c r="GCT27" s="140"/>
      <c r="GCU27" s="140"/>
      <c r="GCV27" s="140"/>
      <c r="GCW27" s="140"/>
      <c r="GCX27" s="140"/>
      <c r="GCY27" s="140"/>
      <c r="GCZ27" s="140"/>
      <c r="GDA27" s="140"/>
      <c r="GDB27" s="140"/>
      <c r="GDC27" s="140"/>
      <c r="GDD27" s="140"/>
      <c r="GDE27" s="140"/>
      <c r="GDF27" s="140"/>
      <c r="GDG27" s="140"/>
      <c r="GDH27" s="140"/>
      <c r="GDI27" s="140"/>
      <c r="GDJ27" s="140"/>
      <c r="GDK27" s="140"/>
      <c r="GDL27" s="140"/>
      <c r="GDM27" s="140"/>
      <c r="GDN27" s="140"/>
      <c r="GDO27" s="140"/>
      <c r="GDP27" s="140"/>
      <c r="GDQ27" s="140"/>
      <c r="GDR27" s="140"/>
      <c r="GDS27" s="140"/>
      <c r="GDT27" s="140"/>
      <c r="GDU27" s="140"/>
      <c r="GDV27" s="140"/>
      <c r="GDW27" s="140"/>
      <c r="GDX27" s="140"/>
      <c r="GDY27" s="140"/>
      <c r="GDZ27" s="140"/>
      <c r="GEA27" s="140"/>
      <c r="GEB27" s="140"/>
      <c r="GEC27" s="140"/>
      <c r="GED27" s="140"/>
      <c r="GEE27" s="140"/>
      <c r="GEF27" s="140"/>
      <c r="GEG27" s="140"/>
      <c r="GEH27" s="140"/>
      <c r="GEI27" s="140"/>
      <c r="GEJ27" s="140"/>
      <c r="GEK27" s="140"/>
      <c r="GEL27" s="140"/>
      <c r="GEM27" s="140"/>
      <c r="GEN27" s="140"/>
      <c r="GEO27" s="140"/>
      <c r="GEP27" s="140"/>
      <c r="GEQ27" s="140"/>
      <c r="GER27" s="140"/>
      <c r="GES27" s="140"/>
      <c r="GET27" s="140"/>
      <c r="GEU27" s="140"/>
      <c r="GEV27" s="140"/>
      <c r="GEW27" s="140"/>
      <c r="GEX27" s="140"/>
      <c r="GEY27" s="140"/>
      <c r="GEZ27" s="140"/>
      <c r="GFA27" s="140"/>
      <c r="GFB27" s="140"/>
      <c r="GFC27" s="140"/>
      <c r="GFD27" s="140"/>
      <c r="GFE27" s="140"/>
      <c r="GFF27" s="140"/>
      <c r="GFG27" s="140"/>
      <c r="GFH27" s="140"/>
      <c r="GFI27" s="140"/>
      <c r="GFJ27" s="140"/>
      <c r="GFK27" s="140"/>
      <c r="GFL27" s="140"/>
      <c r="GFM27" s="140"/>
      <c r="GFN27" s="140"/>
      <c r="GFO27" s="140"/>
      <c r="GGA27" s="140"/>
      <c r="GGB27" s="140"/>
      <c r="GGC27" s="140"/>
      <c r="GGD27" s="140"/>
      <c r="GGE27" s="140"/>
      <c r="GGF27" s="140"/>
      <c r="GGG27" s="140"/>
      <c r="GGH27" s="140"/>
      <c r="GGI27" s="140"/>
      <c r="GGJ27" s="140"/>
      <c r="GGK27" s="140"/>
      <c r="GGL27" s="140"/>
      <c r="GGM27" s="140"/>
      <c r="GGN27" s="140"/>
      <c r="GGO27" s="140"/>
      <c r="GGP27" s="140"/>
      <c r="GGQ27" s="140"/>
      <c r="GGR27" s="140"/>
      <c r="GGS27" s="140"/>
      <c r="GGT27" s="140"/>
      <c r="GGU27" s="140"/>
      <c r="GGV27" s="140"/>
      <c r="GGW27" s="140"/>
      <c r="GGX27" s="140"/>
      <c r="GGY27" s="140"/>
      <c r="GGZ27" s="140"/>
      <c r="GHA27" s="140"/>
      <c r="GHB27" s="140"/>
      <c r="GHC27" s="140"/>
      <c r="GHD27" s="140"/>
      <c r="GHE27" s="140"/>
      <c r="GHF27" s="140"/>
      <c r="GHG27" s="140"/>
      <c r="GHH27" s="140"/>
      <c r="GHI27" s="140"/>
      <c r="GHJ27" s="140"/>
      <c r="GHK27" s="140"/>
      <c r="GHL27" s="140"/>
      <c r="GHM27" s="140"/>
      <c r="GHN27" s="140"/>
      <c r="GHO27" s="140"/>
      <c r="GHP27" s="140"/>
      <c r="GHQ27" s="140"/>
      <c r="GHR27" s="140"/>
      <c r="GHS27" s="140"/>
      <c r="GHT27" s="140"/>
      <c r="GHU27" s="140"/>
      <c r="GHV27" s="140"/>
      <c r="GHW27" s="140"/>
      <c r="GHX27" s="140"/>
      <c r="GHY27" s="140"/>
      <c r="GHZ27" s="140"/>
      <c r="GIA27" s="140"/>
      <c r="GIB27" s="140"/>
      <c r="GIC27" s="140"/>
      <c r="GID27" s="140"/>
      <c r="GIE27" s="140"/>
      <c r="GIF27" s="140"/>
      <c r="GIG27" s="140"/>
      <c r="GIH27" s="140"/>
      <c r="GII27" s="140"/>
      <c r="GIJ27" s="140"/>
      <c r="GIK27" s="140"/>
      <c r="GIL27" s="140"/>
      <c r="GIM27" s="140"/>
      <c r="GIN27" s="140"/>
      <c r="GIO27" s="140"/>
      <c r="GIP27" s="140"/>
      <c r="GIQ27" s="140"/>
      <c r="GIR27" s="140"/>
      <c r="GIS27" s="140"/>
      <c r="GIT27" s="140"/>
      <c r="GIU27" s="140"/>
      <c r="GIV27" s="140"/>
      <c r="GIW27" s="140"/>
      <c r="GIX27" s="140"/>
      <c r="GIY27" s="140"/>
      <c r="GIZ27" s="140"/>
      <c r="GJA27" s="140"/>
      <c r="GJB27" s="140"/>
      <c r="GJC27" s="140"/>
      <c r="GJD27" s="140"/>
      <c r="GJE27" s="140"/>
      <c r="GJF27" s="140"/>
      <c r="GJG27" s="140"/>
      <c r="GJH27" s="140"/>
      <c r="GJI27" s="140"/>
      <c r="GJJ27" s="140"/>
      <c r="GJK27" s="140"/>
      <c r="GJL27" s="140"/>
      <c r="GJM27" s="140"/>
      <c r="GJN27" s="140"/>
      <c r="GJO27" s="140"/>
      <c r="GJP27" s="140"/>
      <c r="GJQ27" s="140"/>
      <c r="GJR27" s="140"/>
      <c r="GJS27" s="140"/>
      <c r="GJT27" s="140"/>
      <c r="GJU27" s="140"/>
      <c r="GJV27" s="140"/>
      <c r="GJW27" s="140"/>
      <c r="GJX27" s="140"/>
      <c r="GJY27" s="140"/>
      <c r="GJZ27" s="140"/>
      <c r="GKA27" s="140"/>
      <c r="GKB27" s="140"/>
      <c r="GKC27" s="140"/>
      <c r="GKD27" s="140"/>
      <c r="GKE27" s="140"/>
      <c r="GKF27" s="140"/>
      <c r="GKG27" s="140"/>
      <c r="GKH27" s="140"/>
      <c r="GKI27" s="140"/>
      <c r="GKJ27" s="140"/>
      <c r="GKK27" s="140"/>
      <c r="GKL27" s="140"/>
      <c r="GKM27" s="140"/>
      <c r="GKN27" s="140"/>
      <c r="GKO27" s="140"/>
      <c r="GKP27" s="140"/>
      <c r="GKQ27" s="140"/>
      <c r="GKR27" s="140"/>
      <c r="GKS27" s="140"/>
      <c r="GKT27" s="140"/>
      <c r="GKU27" s="140"/>
      <c r="GKV27" s="140"/>
      <c r="GKW27" s="140"/>
      <c r="GKX27" s="140"/>
      <c r="GKY27" s="140"/>
      <c r="GKZ27" s="140"/>
      <c r="GLA27" s="140"/>
      <c r="GLB27" s="140"/>
      <c r="GLC27" s="140"/>
      <c r="GLD27" s="140"/>
      <c r="GLE27" s="140"/>
      <c r="GLF27" s="140"/>
      <c r="GLG27" s="140"/>
      <c r="GLH27" s="140"/>
      <c r="GLI27" s="140"/>
      <c r="GLJ27" s="140"/>
      <c r="GLK27" s="140"/>
      <c r="GLL27" s="140"/>
      <c r="GLM27" s="140"/>
      <c r="GLN27" s="140"/>
      <c r="GLO27" s="140"/>
      <c r="GLP27" s="140"/>
      <c r="GLQ27" s="140"/>
      <c r="GLR27" s="140"/>
      <c r="GLS27" s="140"/>
      <c r="GLT27" s="140"/>
      <c r="GLU27" s="140"/>
      <c r="GLV27" s="140"/>
      <c r="GLW27" s="140"/>
      <c r="GLX27" s="140"/>
      <c r="GLY27" s="140"/>
      <c r="GLZ27" s="140"/>
      <c r="GMA27" s="140"/>
      <c r="GMB27" s="140"/>
      <c r="GMC27" s="140"/>
      <c r="GMD27" s="140"/>
      <c r="GME27" s="140"/>
      <c r="GMF27" s="140"/>
      <c r="GMG27" s="140"/>
      <c r="GMH27" s="140"/>
      <c r="GMI27" s="140"/>
      <c r="GMJ27" s="140"/>
      <c r="GMK27" s="140"/>
      <c r="GML27" s="140"/>
      <c r="GMM27" s="140"/>
      <c r="GMN27" s="140"/>
      <c r="GMO27" s="140"/>
      <c r="GMP27" s="140"/>
      <c r="GMQ27" s="140"/>
      <c r="GMR27" s="140"/>
      <c r="GMS27" s="140"/>
      <c r="GMT27" s="140"/>
      <c r="GMU27" s="140"/>
      <c r="GMV27" s="140"/>
      <c r="GMW27" s="140"/>
      <c r="GMX27" s="140"/>
      <c r="GMY27" s="140"/>
      <c r="GMZ27" s="140"/>
      <c r="GNA27" s="140"/>
      <c r="GNB27" s="140"/>
      <c r="GNC27" s="140"/>
      <c r="GND27" s="140"/>
      <c r="GNE27" s="140"/>
      <c r="GNF27" s="140"/>
      <c r="GNG27" s="140"/>
      <c r="GNH27" s="140"/>
      <c r="GNI27" s="140"/>
      <c r="GNJ27" s="140"/>
      <c r="GNK27" s="140"/>
      <c r="GNL27" s="140"/>
      <c r="GNM27" s="140"/>
      <c r="GNN27" s="140"/>
      <c r="GNO27" s="140"/>
      <c r="GNP27" s="140"/>
      <c r="GNQ27" s="140"/>
      <c r="GNR27" s="140"/>
      <c r="GNS27" s="140"/>
      <c r="GNT27" s="140"/>
      <c r="GNU27" s="140"/>
      <c r="GNV27" s="140"/>
      <c r="GNW27" s="140"/>
      <c r="GNX27" s="140"/>
      <c r="GNY27" s="140"/>
      <c r="GNZ27" s="140"/>
      <c r="GOA27" s="140"/>
      <c r="GOB27" s="140"/>
      <c r="GOC27" s="140"/>
      <c r="GOD27" s="140"/>
      <c r="GOE27" s="140"/>
      <c r="GOF27" s="140"/>
      <c r="GOG27" s="140"/>
      <c r="GOH27" s="140"/>
      <c r="GOI27" s="140"/>
      <c r="GOJ27" s="140"/>
      <c r="GOK27" s="140"/>
      <c r="GOL27" s="140"/>
      <c r="GOM27" s="140"/>
      <c r="GON27" s="140"/>
      <c r="GOO27" s="140"/>
      <c r="GOP27" s="140"/>
      <c r="GOQ27" s="140"/>
      <c r="GOR27" s="140"/>
      <c r="GOS27" s="140"/>
      <c r="GOT27" s="140"/>
      <c r="GOU27" s="140"/>
      <c r="GOV27" s="140"/>
      <c r="GOW27" s="140"/>
      <c r="GOX27" s="140"/>
      <c r="GOY27" s="140"/>
      <c r="GOZ27" s="140"/>
      <c r="GPA27" s="140"/>
      <c r="GPB27" s="140"/>
      <c r="GPC27" s="140"/>
      <c r="GPD27" s="140"/>
      <c r="GPE27" s="140"/>
      <c r="GPF27" s="140"/>
      <c r="GPG27" s="140"/>
      <c r="GPH27" s="140"/>
      <c r="GPI27" s="140"/>
      <c r="GPJ27" s="140"/>
      <c r="GPK27" s="140"/>
      <c r="GPW27" s="140"/>
      <c r="GPX27" s="140"/>
      <c r="GPY27" s="140"/>
      <c r="GPZ27" s="140"/>
      <c r="GQA27" s="140"/>
      <c r="GQB27" s="140"/>
      <c r="GQC27" s="140"/>
      <c r="GQD27" s="140"/>
      <c r="GQE27" s="140"/>
      <c r="GQF27" s="140"/>
      <c r="GQG27" s="140"/>
      <c r="GQH27" s="140"/>
      <c r="GQI27" s="140"/>
      <c r="GQJ27" s="140"/>
      <c r="GQK27" s="140"/>
      <c r="GQL27" s="140"/>
      <c r="GQM27" s="140"/>
      <c r="GQN27" s="140"/>
      <c r="GQO27" s="140"/>
      <c r="GQP27" s="140"/>
      <c r="GQQ27" s="140"/>
      <c r="GQR27" s="140"/>
      <c r="GQS27" s="140"/>
      <c r="GQT27" s="140"/>
      <c r="GQU27" s="140"/>
      <c r="GQV27" s="140"/>
      <c r="GQW27" s="140"/>
      <c r="GQX27" s="140"/>
      <c r="GQY27" s="140"/>
      <c r="GQZ27" s="140"/>
      <c r="GRA27" s="140"/>
      <c r="GRB27" s="140"/>
      <c r="GRC27" s="140"/>
      <c r="GRD27" s="140"/>
      <c r="GRE27" s="140"/>
      <c r="GRF27" s="140"/>
      <c r="GRG27" s="140"/>
      <c r="GRH27" s="140"/>
      <c r="GRI27" s="140"/>
      <c r="GRJ27" s="140"/>
      <c r="GRK27" s="140"/>
      <c r="GRL27" s="140"/>
      <c r="GRM27" s="140"/>
      <c r="GRN27" s="140"/>
      <c r="GRO27" s="140"/>
      <c r="GRP27" s="140"/>
      <c r="GRQ27" s="140"/>
      <c r="GRR27" s="140"/>
      <c r="GRS27" s="140"/>
      <c r="GRT27" s="140"/>
      <c r="GRU27" s="140"/>
      <c r="GRV27" s="140"/>
      <c r="GRW27" s="140"/>
      <c r="GRX27" s="140"/>
      <c r="GRY27" s="140"/>
      <c r="GRZ27" s="140"/>
      <c r="GSA27" s="140"/>
      <c r="GSB27" s="140"/>
      <c r="GSC27" s="140"/>
      <c r="GSD27" s="140"/>
      <c r="GSE27" s="140"/>
      <c r="GSF27" s="140"/>
      <c r="GSG27" s="140"/>
      <c r="GSH27" s="140"/>
      <c r="GSI27" s="140"/>
      <c r="GSJ27" s="140"/>
      <c r="GSK27" s="140"/>
      <c r="GSL27" s="140"/>
      <c r="GSM27" s="140"/>
      <c r="GSN27" s="140"/>
      <c r="GSO27" s="140"/>
      <c r="GSP27" s="140"/>
      <c r="GSQ27" s="140"/>
      <c r="GSR27" s="140"/>
      <c r="GSS27" s="140"/>
      <c r="GST27" s="140"/>
      <c r="GSU27" s="140"/>
      <c r="GSV27" s="140"/>
      <c r="GSW27" s="140"/>
      <c r="GSX27" s="140"/>
      <c r="GSY27" s="140"/>
      <c r="GSZ27" s="140"/>
      <c r="GTA27" s="140"/>
      <c r="GTB27" s="140"/>
      <c r="GTC27" s="140"/>
      <c r="GTD27" s="140"/>
      <c r="GTE27" s="140"/>
      <c r="GTF27" s="140"/>
      <c r="GTG27" s="140"/>
      <c r="GTH27" s="140"/>
      <c r="GTI27" s="140"/>
      <c r="GTJ27" s="140"/>
      <c r="GTK27" s="140"/>
      <c r="GTL27" s="140"/>
      <c r="GTM27" s="140"/>
      <c r="GTN27" s="140"/>
      <c r="GTO27" s="140"/>
      <c r="GTP27" s="140"/>
      <c r="GTQ27" s="140"/>
      <c r="GTR27" s="140"/>
      <c r="GTS27" s="140"/>
      <c r="GTT27" s="140"/>
      <c r="GTU27" s="140"/>
      <c r="GTV27" s="140"/>
      <c r="GTW27" s="140"/>
      <c r="GTX27" s="140"/>
      <c r="GTY27" s="140"/>
      <c r="GTZ27" s="140"/>
      <c r="GUA27" s="140"/>
      <c r="GUB27" s="140"/>
      <c r="GUC27" s="140"/>
      <c r="GUD27" s="140"/>
      <c r="GUE27" s="140"/>
      <c r="GUF27" s="140"/>
      <c r="GUG27" s="140"/>
      <c r="GUH27" s="140"/>
      <c r="GUI27" s="140"/>
      <c r="GUJ27" s="140"/>
      <c r="GUK27" s="140"/>
      <c r="GUL27" s="140"/>
      <c r="GUM27" s="140"/>
      <c r="GUN27" s="140"/>
      <c r="GUO27" s="140"/>
      <c r="GUP27" s="140"/>
      <c r="GUQ27" s="140"/>
      <c r="GUR27" s="140"/>
      <c r="GUS27" s="140"/>
      <c r="GUT27" s="140"/>
      <c r="GUU27" s="140"/>
      <c r="GUV27" s="140"/>
      <c r="GUW27" s="140"/>
      <c r="GUX27" s="140"/>
      <c r="GUY27" s="140"/>
      <c r="GUZ27" s="140"/>
      <c r="GVA27" s="140"/>
      <c r="GVB27" s="140"/>
      <c r="GVC27" s="140"/>
      <c r="GVD27" s="140"/>
      <c r="GVE27" s="140"/>
      <c r="GVF27" s="140"/>
      <c r="GVG27" s="140"/>
      <c r="GVH27" s="140"/>
      <c r="GVI27" s="140"/>
      <c r="GVJ27" s="140"/>
      <c r="GVK27" s="140"/>
      <c r="GVL27" s="140"/>
      <c r="GVM27" s="140"/>
      <c r="GVN27" s="140"/>
      <c r="GVO27" s="140"/>
      <c r="GVP27" s="140"/>
      <c r="GVQ27" s="140"/>
      <c r="GVR27" s="140"/>
      <c r="GVS27" s="140"/>
      <c r="GVT27" s="140"/>
      <c r="GVU27" s="140"/>
      <c r="GVV27" s="140"/>
      <c r="GVW27" s="140"/>
      <c r="GVX27" s="140"/>
      <c r="GVY27" s="140"/>
      <c r="GVZ27" s="140"/>
      <c r="GWA27" s="140"/>
      <c r="GWB27" s="140"/>
      <c r="GWC27" s="140"/>
      <c r="GWD27" s="140"/>
      <c r="GWE27" s="140"/>
      <c r="GWF27" s="140"/>
      <c r="GWG27" s="140"/>
      <c r="GWH27" s="140"/>
      <c r="GWI27" s="140"/>
      <c r="GWJ27" s="140"/>
      <c r="GWK27" s="140"/>
      <c r="GWL27" s="140"/>
      <c r="GWM27" s="140"/>
      <c r="GWN27" s="140"/>
      <c r="GWO27" s="140"/>
      <c r="GWP27" s="140"/>
      <c r="GWQ27" s="140"/>
      <c r="GWR27" s="140"/>
      <c r="GWS27" s="140"/>
      <c r="GWT27" s="140"/>
      <c r="GWU27" s="140"/>
      <c r="GWV27" s="140"/>
      <c r="GWW27" s="140"/>
      <c r="GWX27" s="140"/>
      <c r="GWY27" s="140"/>
      <c r="GWZ27" s="140"/>
      <c r="GXA27" s="140"/>
      <c r="GXB27" s="140"/>
      <c r="GXC27" s="140"/>
      <c r="GXD27" s="140"/>
      <c r="GXE27" s="140"/>
      <c r="GXF27" s="140"/>
      <c r="GXG27" s="140"/>
      <c r="GXH27" s="140"/>
      <c r="GXI27" s="140"/>
      <c r="GXJ27" s="140"/>
      <c r="GXK27" s="140"/>
      <c r="GXL27" s="140"/>
      <c r="GXM27" s="140"/>
      <c r="GXN27" s="140"/>
      <c r="GXO27" s="140"/>
      <c r="GXP27" s="140"/>
      <c r="GXQ27" s="140"/>
      <c r="GXR27" s="140"/>
      <c r="GXS27" s="140"/>
      <c r="GXT27" s="140"/>
      <c r="GXU27" s="140"/>
      <c r="GXV27" s="140"/>
      <c r="GXW27" s="140"/>
      <c r="GXX27" s="140"/>
      <c r="GXY27" s="140"/>
      <c r="GXZ27" s="140"/>
      <c r="GYA27" s="140"/>
      <c r="GYB27" s="140"/>
      <c r="GYC27" s="140"/>
      <c r="GYD27" s="140"/>
      <c r="GYE27" s="140"/>
      <c r="GYF27" s="140"/>
      <c r="GYG27" s="140"/>
      <c r="GYH27" s="140"/>
      <c r="GYI27" s="140"/>
      <c r="GYJ27" s="140"/>
      <c r="GYK27" s="140"/>
      <c r="GYL27" s="140"/>
      <c r="GYM27" s="140"/>
      <c r="GYN27" s="140"/>
      <c r="GYO27" s="140"/>
      <c r="GYP27" s="140"/>
      <c r="GYQ27" s="140"/>
      <c r="GYR27" s="140"/>
      <c r="GYS27" s="140"/>
      <c r="GYT27" s="140"/>
      <c r="GYU27" s="140"/>
      <c r="GYV27" s="140"/>
      <c r="GYW27" s="140"/>
      <c r="GYX27" s="140"/>
      <c r="GYY27" s="140"/>
      <c r="GYZ27" s="140"/>
      <c r="GZA27" s="140"/>
      <c r="GZB27" s="140"/>
      <c r="GZC27" s="140"/>
      <c r="GZD27" s="140"/>
      <c r="GZE27" s="140"/>
      <c r="GZF27" s="140"/>
      <c r="GZG27" s="140"/>
      <c r="GZS27" s="140"/>
      <c r="GZT27" s="140"/>
      <c r="GZU27" s="140"/>
      <c r="GZV27" s="140"/>
      <c r="GZW27" s="140"/>
      <c r="GZX27" s="140"/>
      <c r="GZY27" s="140"/>
      <c r="GZZ27" s="140"/>
      <c r="HAA27" s="140"/>
      <c r="HAB27" s="140"/>
      <c r="HAC27" s="140"/>
      <c r="HAD27" s="140"/>
      <c r="HAE27" s="140"/>
      <c r="HAF27" s="140"/>
      <c r="HAG27" s="140"/>
      <c r="HAH27" s="140"/>
      <c r="HAI27" s="140"/>
      <c r="HAJ27" s="140"/>
      <c r="HAK27" s="140"/>
      <c r="HAL27" s="140"/>
      <c r="HAM27" s="140"/>
      <c r="HAN27" s="140"/>
      <c r="HAO27" s="140"/>
      <c r="HAP27" s="140"/>
      <c r="HAQ27" s="140"/>
      <c r="HAR27" s="140"/>
      <c r="HAS27" s="140"/>
      <c r="HAT27" s="140"/>
      <c r="HAU27" s="140"/>
      <c r="HAV27" s="140"/>
      <c r="HAW27" s="140"/>
      <c r="HAX27" s="140"/>
      <c r="HAY27" s="140"/>
      <c r="HAZ27" s="140"/>
      <c r="HBA27" s="140"/>
      <c r="HBB27" s="140"/>
      <c r="HBC27" s="140"/>
      <c r="HBD27" s="140"/>
      <c r="HBE27" s="140"/>
      <c r="HBF27" s="140"/>
      <c r="HBG27" s="140"/>
      <c r="HBH27" s="140"/>
      <c r="HBI27" s="140"/>
      <c r="HBJ27" s="140"/>
      <c r="HBK27" s="140"/>
      <c r="HBL27" s="140"/>
      <c r="HBM27" s="140"/>
      <c r="HBN27" s="140"/>
      <c r="HBO27" s="140"/>
      <c r="HBP27" s="140"/>
      <c r="HBQ27" s="140"/>
      <c r="HBR27" s="140"/>
      <c r="HBS27" s="140"/>
      <c r="HBT27" s="140"/>
      <c r="HBU27" s="140"/>
      <c r="HBV27" s="140"/>
      <c r="HBW27" s="140"/>
      <c r="HBX27" s="140"/>
      <c r="HBY27" s="140"/>
      <c r="HBZ27" s="140"/>
      <c r="HCA27" s="140"/>
      <c r="HCB27" s="140"/>
      <c r="HCC27" s="140"/>
      <c r="HCD27" s="140"/>
      <c r="HCE27" s="140"/>
      <c r="HCF27" s="140"/>
      <c r="HCG27" s="140"/>
      <c r="HCH27" s="140"/>
      <c r="HCI27" s="140"/>
      <c r="HCJ27" s="140"/>
      <c r="HCK27" s="140"/>
      <c r="HCL27" s="140"/>
      <c r="HCM27" s="140"/>
      <c r="HCN27" s="140"/>
      <c r="HCO27" s="140"/>
      <c r="HCP27" s="140"/>
      <c r="HCQ27" s="140"/>
      <c r="HCR27" s="140"/>
      <c r="HCS27" s="140"/>
      <c r="HCT27" s="140"/>
      <c r="HCU27" s="140"/>
      <c r="HCV27" s="140"/>
      <c r="HCW27" s="140"/>
      <c r="HCX27" s="140"/>
      <c r="HCY27" s="140"/>
      <c r="HCZ27" s="140"/>
      <c r="HDA27" s="140"/>
      <c r="HDB27" s="140"/>
      <c r="HDC27" s="140"/>
      <c r="HDD27" s="140"/>
      <c r="HDE27" s="140"/>
      <c r="HDF27" s="140"/>
      <c r="HDG27" s="140"/>
      <c r="HDH27" s="140"/>
      <c r="HDI27" s="140"/>
      <c r="HDJ27" s="140"/>
      <c r="HDK27" s="140"/>
      <c r="HDL27" s="140"/>
      <c r="HDM27" s="140"/>
      <c r="HDN27" s="140"/>
      <c r="HDO27" s="140"/>
      <c r="HDP27" s="140"/>
      <c r="HDQ27" s="140"/>
      <c r="HDR27" s="140"/>
      <c r="HDS27" s="140"/>
      <c r="HDT27" s="140"/>
      <c r="HDU27" s="140"/>
      <c r="HDV27" s="140"/>
      <c r="HDW27" s="140"/>
      <c r="HDX27" s="140"/>
      <c r="HDY27" s="140"/>
      <c r="HDZ27" s="140"/>
      <c r="HEA27" s="140"/>
      <c r="HEB27" s="140"/>
      <c r="HEC27" s="140"/>
      <c r="HED27" s="140"/>
      <c r="HEE27" s="140"/>
      <c r="HEF27" s="140"/>
      <c r="HEG27" s="140"/>
      <c r="HEH27" s="140"/>
      <c r="HEI27" s="140"/>
      <c r="HEJ27" s="140"/>
      <c r="HEK27" s="140"/>
      <c r="HEL27" s="140"/>
      <c r="HEM27" s="140"/>
      <c r="HEN27" s="140"/>
      <c r="HEO27" s="140"/>
      <c r="HEP27" s="140"/>
      <c r="HEQ27" s="140"/>
      <c r="HER27" s="140"/>
      <c r="HES27" s="140"/>
      <c r="HET27" s="140"/>
      <c r="HEU27" s="140"/>
      <c r="HEV27" s="140"/>
      <c r="HEW27" s="140"/>
      <c r="HEX27" s="140"/>
      <c r="HEY27" s="140"/>
      <c r="HEZ27" s="140"/>
      <c r="HFA27" s="140"/>
      <c r="HFB27" s="140"/>
      <c r="HFC27" s="140"/>
      <c r="HFD27" s="140"/>
      <c r="HFE27" s="140"/>
      <c r="HFF27" s="140"/>
      <c r="HFG27" s="140"/>
      <c r="HFH27" s="140"/>
      <c r="HFI27" s="140"/>
      <c r="HFJ27" s="140"/>
      <c r="HFK27" s="140"/>
      <c r="HFL27" s="140"/>
      <c r="HFM27" s="140"/>
      <c r="HFN27" s="140"/>
      <c r="HFO27" s="140"/>
      <c r="HFP27" s="140"/>
      <c r="HFQ27" s="140"/>
      <c r="HFR27" s="140"/>
      <c r="HFS27" s="140"/>
      <c r="HFT27" s="140"/>
      <c r="HFU27" s="140"/>
      <c r="HFV27" s="140"/>
      <c r="HFW27" s="140"/>
      <c r="HFX27" s="140"/>
      <c r="HFY27" s="140"/>
      <c r="HFZ27" s="140"/>
      <c r="HGA27" s="140"/>
      <c r="HGB27" s="140"/>
      <c r="HGC27" s="140"/>
      <c r="HGD27" s="140"/>
      <c r="HGE27" s="140"/>
      <c r="HGF27" s="140"/>
      <c r="HGG27" s="140"/>
      <c r="HGH27" s="140"/>
      <c r="HGI27" s="140"/>
      <c r="HGJ27" s="140"/>
      <c r="HGK27" s="140"/>
      <c r="HGL27" s="140"/>
      <c r="HGM27" s="140"/>
      <c r="HGN27" s="140"/>
      <c r="HGO27" s="140"/>
      <c r="HGP27" s="140"/>
      <c r="HGQ27" s="140"/>
      <c r="HGR27" s="140"/>
      <c r="HGS27" s="140"/>
      <c r="HGT27" s="140"/>
      <c r="HGU27" s="140"/>
      <c r="HGV27" s="140"/>
      <c r="HGW27" s="140"/>
      <c r="HGX27" s="140"/>
      <c r="HGY27" s="140"/>
      <c r="HGZ27" s="140"/>
      <c r="HHA27" s="140"/>
      <c r="HHB27" s="140"/>
      <c r="HHC27" s="140"/>
      <c r="HHD27" s="140"/>
      <c r="HHE27" s="140"/>
      <c r="HHF27" s="140"/>
      <c r="HHG27" s="140"/>
      <c r="HHH27" s="140"/>
      <c r="HHI27" s="140"/>
      <c r="HHJ27" s="140"/>
      <c r="HHK27" s="140"/>
      <c r="HHL27" s="140"/>
      <c r="HHM27" s="140"/>
      <c r="HHN27" s="140"/>
      <c r="HHO27" s="140"/>
      <c r="HHP27" s="140"/>
      <c r="HHQ27" s="140"/>
      <c r="HHR27" s="140"/>
      <c r="HHS27" s="140"/>
      <c r="HHT27" s="140"/>
      <c r="HHU27" s="140"/>
      <c r="HHV27" s="140"/>
      <c r="HHW27" s="140"/>
      <c r="HHX27" s="140"/>
      <c r="HHY27" s="140"/>
      <c r="HHZ27" s="140"/>
      <c r="HIA27" s="140"/>
      <c r="HIB27" s="140"/>
      <c r="HIC27" s="140"/>
      <c r="HID27" s="140"/>
      <c r="HIE27" s="140"/>
      <c r="HIF27" s="140"/>
      <c r="HIG27" s="140"/>
      <c r="HIH27" s="140"/>
      <c r="HII27" s="140"/>
      <c r="HIJ27" s="140"/>
      <c r="HIK27" s="140"/>
      <c r="HIL27" s="140"/>
      <c r="HIM27" s="140"/>
      <c r="HIN27" s="140"/>
      <c r="HIO27" s="140"/>
      <c r="HIP27" s="140"/>
      <c r="HIQ27" s="140"/>
      <c r="HIR27" s="140"/>
      <c r="HIS27" s="140"/>
      <c r="HIT27" s="140"/>
      <c r="HIU27" s="140"/>
      <c r="HIV27" s="140"/>
      <c r="HIW27" s="140"/>
      <c r="HIX27" s="140"/>
      <c r="HIY27" s="140"/>
      <c r="HIZ27" s="140"/>
      <c r="HJA27" s="140"/>
      <c r="HJB27" s="140"/>
      <c r="HJC27" s="140"/>
      <c r="HJO27" s="140"/>
      <c r="HJP27" s="140"/>
      <c r="HJQ27" s="140"/>
      <c r="HJR27" s="140"/>
      <c r="HJS27" s="140"/>
      <c r="HJT27" s="140"/>
      <c r="HJU27" s="140"/>
      <c r="HJV27" s="140"/>
      <c r="HJW27" s="140"/>
      <c r="HJX27" s="140"/>
      <c r="HJY27" s="140"/>
      <c r="HJZ27" s="140"/>
      <c r="HKA27" s="140"/>
      <c r="HKB27" s="140"/>
      <c r="HKC27" s="140"/>
      <c r="HKD27" s="140"/>
      <c r="HKE27" s="140"/>
      <c r="HKF27" s="140"/>
      <c r="HKG27" s="140"/>
      <c r="HKH27" s="140"/>
      <c r="HKI27" s="140"/>
      <c r="HKJ27" s="140"/>
      <c r="HKK27" s="140"/>
      <c r="HKL27" s="140"/>
      <c r="HKM27" s="140"/>
      <c r="HKN27" s="140"/>
      <c r="HKO27" s="140"/>
      <c r="HKP27" s="140"/>
      <c r="HKQ27" s="140"/>
      <c r="HKR27" s="140"/>
      <c r="HKS27" s="140"/>
      <c r="HKT27" s="140"/>
      <c r="HKU27" s="140"/>
      <c r="HKV27" s="140"/>
      <c r="HKW27" s="140"/>
      <c r="HKX27" s="140"/>
      <c r="HKY27" s="140"/>
      <c r="HKZ27" s="140"/>
      <c r="HLA27" s="140"/>
      <c r="HLB27" s="140"/>
      <c r="HLC27" s="140"/>
      <c r="HLD27" s="140"/>
      <c r="HLE27" s="140"/>
      <c r="HLF27" s="140"/>
      <c r="HLG27" s="140"/>
      <c r="HLH27" s="140"/>
      <c r="HLI27" s="140"/>
      <c r="HLJ27" s="140"/>
      <c r="HLK27" s="140"/>
      <c r="HLL27" s="140"/>
      <c r="HLM27" s="140"/>
      <c r="HLN27" s="140"/>
      <c r="HLO27" s="140"/>
      <c r="HLP27" s="140"/>
      <c r="HLQ27" s="140"/>
      <c r="HLR27" s="140"/>
      <c r="HLS27" s="140"/>
      <c r="HLT27" s="140"/>
      <c r="HLU27" s="140"/>
      <c r="HLV27" s="140"/>
      <c r="HLW27" s="140"/>
      <c r="HLX27" s="140"/>
      <c r="HLY27" s="140"/>
      <c r="HLZ27" s="140"/>
      <c r="HMA27" s="140"/>
      <c r="HMB27" s="140"/>
      <c r="HMC27" s="140"/>
      <c r="HMD27" s="140"/>
      <c r="HME27" s="140"/>
      <c r="HMF27" s="140"/>
      <c r="HMG27" s="140"/>
      <c r="HMH27" s="140"/>
      <c r="HMI27" s="140"/>
      <c r="HMJ27" s="140"/>
      <c r="HMK27" s="140"/>
      <c r="HML27" s="140"/>
      <c r="HMM27" s="140"/>
      <c r="HMN27" s="140"/>
      <c r="HMO27" s="140"/>
      <c r="HMP27" s="140"/>
      <c r="HMQ27" s="140"/>
      <c r="HMR27" s="140"/>
      <c r="HMS27" s="140"/>
      <c r="HMT27" s="140"/>
      <c r="HMU27" s="140"/>
      <c r="HMV27" s="140"/>
      <c r="HMW27" s="140"/>
      <c r="HMX27" s="140"/>
      <c r="HMY27" s="140"/>
      <c r="HMZ27" s="140"/>
      <c r="HNA27" s="140"/>
      <c r="HNB27" s="140"/>
      <c r="HNC27" s="140"/>
      <c r="HND27" s="140"/>
      <c r="HNE27" s="140"/>
      <c r="HNF27" s="140"/>
      <c r="HNG27" s="140"/>
      <c r="HNH27" s="140"/>
      <c r="HNI27" s="140"/>
      <c r="HNJ27" s="140"/>
      <c r="HNK27" s="140"/>
      <c r="HNL27" s="140"/>
      <c r="HNM27" s="140"/>
      <c r="HNN27" s="140"/>
      <c r="HNO27" s="140"/>
      <c r="HNP27" s="140"/>
      <c r="HNQ27" s="140"/>
      <c r="HNR27" s="140"/>
      <c r="HNS27" s="140"/>
      <c r="HNT27" s="140"/>
      <c r="HNU27" s="140"/>
      <c r="HNV27" s="140"/>
      <c r="HNW27" s="140"/>
      <c r="HNX27" s="140"/>
      <c r="HNY27" s="140"/>
      <c r="HNZ27" s="140"/>
      <c r="HOA27" s="140"/>
      <c r="HOB27" s="140"/>
      <c r="HOC27" s="140"/>
      <c r="HOD27" s="140"/>
      <c r="HOE27" s="140"/>
      <c r="HOF27" s="140"/>
      <c r="HOG27" s="140"/>
      <c r="HOH27" s="140"/>
      <c r="HOI27" s="140"/>
      <c r="HOJ27" s="140"/>
      <c r="HOK27" s="140"/>
      <c r="HOL27" s="140"/>
      <c r="HOM27" s="140"/>
      <c r="HON27" s="140"/>
      <c r="HOO27" s="140"/>
      <c r="HOP27" s="140"/>
      <c r="HOQ27" s="140"/>
      <c r="HOR27" s="140"/>
      <c r="HOS27" s="140"/>
      <c r="HOT27" s="140"/>
      <c r="HOU27" s="140"/>
      <c r="HOV27" s="140"/>
      <c r="HOW27" s="140"/>
      <c r="HOX27" s="140"/>
      <c r="HOY27" s="140"/>
      <c r="HOZ27" s="140"/>
      <c r="HPA27" s="140"/>
      <c r="HPB27" s="140"/>
      <c r="HPC27" s="140"/>
      <c r="HPD27" s="140"/>
      <c r="HPE27" s="140"/>
      <c r="HPF27" s="140"/>
      <c r="HPG27" s="140"/>
      <c r="HPH27" s="140"/>
      <c r="HPI27" s="140"/>
      <c r="HPJ27" s="140"/>
      <c r="HPK27" s="140"/>
      <c r="HPL27" s="140"/>
      <c r="HPM27" s="140"/>
      <c r="HPN27" s="140"/>
      <c r="HPO27" s="140"/>
      <c r="HPP27" s="140"/>
      <c r="HPQ27" s="140"/>
      <c r="HPR27" s="140"/>
      <c r="HPS27" s="140"/>
      <c r="HPT27" s="140"/>
      <c r="HPU27" s="140"/>
      <c r="HPV27" s="140"/>
      <c r="HPW27" s="140"/>
      <c r="HPX27" s="140"/>
      <c r="HPY27" s="140"/>
      <c r="HPZ27" s="140"/>
      <c r="HQA27" s="140"/>
      <c r="HQB27" s="140"/>
      <c r="HQC27" s="140"/>
      <c r="HQD27" s="140"/>
      <c r="HQE27" s="140"/>
      <c r="HQF27" s="140"/>
      <c r="HQG27" s="140"/>
      <c r="HQH27" s="140"/>
      <c r="HQI27" s="140"/>
      <c r="HQJ27" s="140"/>
      <c r="HQK27" s="140"/>
      <c r="HQL27" s="140"/>
      <c r="HQM27" s="140"/>
      <c r="HQN27" s="140"/>
      <c r="HQO27" s="140"/>
      <c r="HQP27" s="140"/>
      <c r="HQQ27" s="140"/>
      <c r="HQR27" s="140"/>
      <c r="HQS27" s="140"/>
      <c r="HQT27" s="140"/>
      <c r="HQU27" s="140"/>
      <c r="HQV27" s="140"/>
      <c r="HQW27" s="140"/>
      <c r="HQX27" s="140"/>
      <c r="HQY27" s="140"/>
      <c r="HQZ27" s="140"/>
      <c r="HRA27" s="140"/>
      <c r="HRB27" s="140"/>
      <c r="HRC27" s="140"/>
      <c r="HRD27" s="140"/>
      <c r="HRE27" s="140"/>
      <c r="HRF27" s="140"/>
      <c r="HRG27" s="140"/>
      <c r="HRH27" s="140"/>
      <c r="HRI27" s="140"/>
      <c r="HRJ27" s="140"/>
      <c r="HRK27" s="140"/>
      <c r="HRL27" s="140"/>
      <c r="HRM27" s="140"/>
      <c r="HRN27" s="140"/>
      <c r="HRO27" s="140"/>
      <c r="HRP27" s="140"/>
      <c r="HRQ27" s="140"/>
      <c r="HRR27" s="140"/>
      <c r="HRS27" s="140"/>
      <c r="HRT27" s="140"/>
      <c r="HRU27" s="140"/>
      <c r="HRV27" s="140"/>
      <c r="HRW27" s="140"/>
      <c r="HRX27" s="140"/>
      <c r="HRY27" s="140"/>
      <c r="HRZ27" s="140"/>
      <c r="HSA27" s="140"/>
      <c r="HSB27" s="140"/>
      <c r="HSC27" s="140"/>
      <c r="HSD27" s="140"/>
      <c r="HSE27" s="140"/>
      <c r="HSF27" s="140"/>
      <c r="HSG27" s="140"/>
      <c r="HSH27" s="140"/>
      <c r="HSI27" s="140"/>
      <c r="HSJ27" s="140"/>
      <c r="HSK27" s="140"/>
      <c r="HSL27" s="140"/>
      <c r="HSM27" s="140"/>
      <c r="HSN27" s="140"/>
      <c r="HSO27" s="140"/>
      <c r="HSP27" s="140"/>
      <c r="HSQ27" s="140"/>
      <c r="HSR27" s="140"/>
      <c r="HSS27" s="140"/>
      <c r="HST27" s="140"/>
      <c r="HSU27" s="140"/>
      <c r="HSV27" s="140"/>
      <c r="HSW27" s="140"/>
      <c r="HSX27" s="140"/>
      <c r="HSY27" s="140"/>
      <c r="HTK27" s="140"/>
      <c r="HTL27" s="140"/>
      <c r="HTM27" s="140"/>
      <c r="HTN27" s="140"/>
      <c r="HTO27" s="140"/>
      <c r="HTP27" s="140"/>
      <c r="HTQ27" s="140"/>
      <c r="HTR27" s="140"/>
      <c r="HTS27" s="140"/>
      <c r="HTT27" s="140"/>
      <c r="HTU27" s="140"/>
      <c r="HTV27" s="140"/>
      <c r="HTW27" s="140"/>
      <c r="HTX27" s="140"/>
      <c r="HTY27" s="140"/>
      <c r="HTZ27" s="140"/>
      <c r="HUA27" s="140"/>
      <c r="HUB27" s="140"/>
      <c r="HUC27" s="140"/>
      <c r="HUD27" s="140"/>
      <c r="HUE27" s="140"/>
      <c r="HUF27" s="140"/>
      <c r="HUG27" s="140"/>
      <c r="HUH27" s="140"/>
      <c r="HUI27" s="140"/>
      <c r="HUJ27" s="140"/>
      <c r="HUK27" s="140"/>
      <c r="HUL27" s="140"/>
      <c r="HUM27" s="140"/>
      <c r="HUN27" s="140"/>
      <c r="HUO27" s="140"/>
      <c r="HUP27" s="140"/>
      <c r="HUQ27" s="140"/>
      <c r="HUR27" s="140"/>
      <c r="HUS27" s="140"/>
      <c r="HUT27" s="140"/>
      <c r="HUU27" s="140"/>
      <c r="HUV27" s="140"/>
      <c r="HUW27" s="140"/>
      <c r="HUX27" s="140"/>
      <c r="HUY27" s="140"/>
      <c r="HUZ27" s="140"/>
      <c r="HVA27" s="140"/>
      <c r="HVB27" s="140"/>
      <c r="HVC27" s="140"/>
      <c r="HVD27" s="140"/>
      <c r="HVE27" s="140"/>
      <c r="HVF27" s="140"/>
      <c r="HVG27" s="140"/>
      <c r="HVH27" s="140"/>
      <c r="HVI27" s="140"/>
      <c r="HVJ27" s="140"/>
      <c r="HVK27" s="140"/>
      <c r="HVL27" s="140"/>
      <c r="HVM27" s="140"/>
      <c r="HVN27" s="140"/>
      <c r="HVO27" s="140"/>
      <c r="HVP27" s="140"/>
      <c r="HVQ27" s="140"/>
      <c r="HVR27" s="140"/>
      <c r="HVS27" s="140"/>
      <c r="HVT27" s="140"/>
      <c r="HVU27" s="140"/>
      <c r="HVV27" s="140"/>
      <c r="HVW27" s="140"/>
      <c r="HVX27" s="140"/>
      <c r="HVY27" s="140"/>
      <c r="HVZ27" s="140"/>
      <c r="HWA27" s="140"/>
      <c r="HWB27" s="140"/>
      <c r="HWC27" s="140"/>
      <c r="HWD27" s="140"/>
      <c r="HWE27" s="140"/>
      <c r="HWF27" s="140"/>
      <c r="HWG27" s="140"/>
      <c r="HWH27" s="140"/>
      <c r="HWI27" s="140"/>
      <c r="HWJ27" s="140"/>
      <c r="HWK27" s="140"/>
      <c r="HWL27" s="140"/>
      <c r="HWM27" s="140"/>
      <c r="HWN27" s="140"/>
      <c r="HWO27" s="140"/>
      <c r="HWP27" s="140"/>
      <c r="HWQ27" s="140"/>
      <c r="HWR27" s="140"/>
      <c r="HWS27" s="140"/>
      <c r="HWT27" s="140"/>
      <c r="HWU27" s="140"/>
      <c r="HWV27" s="140"/>
      <c r="HWW27" s="140"/>
      <c r="HWX27" s="140"/>
      <c r="HWY27" s="140"/>
      <c r="HWZ27" s="140"/>
      <c r="HXA27" s="140"/>
      <c r="HXB27" s="140"/>
      <c r="HXC27" s="140"/>
      <c r="HXD27" s="140"/>
      <c r="HXE27" s="140"/>
      <c r="HXF27" s="140"/>
      <c r="HXG27" s="140"/>
      <c r="HXH27" s="140"/>
      <c r="HXI27" s="140"/>
      <c r="HXJ27" s="140"/>
      <c r="HXK27" s="140"/>
      <c r="HXL27" s="140"/>
      <c r="HXM27" s="140"/>
      <c r="HXN27" s="140"/>
      <c r="HXO27" s="140"/>
      <c r="HXP27" s="140"/>
      <c r="HXQ27" s="140"/>
      <c r="HXR27" s="140"/>
      <c r="HXS27" s="140"/>
      <c r="HXT27" s="140"/>
      <c r="HXU27" s="140"/>
      <c r="HXV27" s="140"/>
      <c r="HXW27" s="140"/>
      <c r="HXX27" s="140"/>
      <c r="HXY27" s="140"/>
      <c r="HXZ27" s="140"/>
      <c r="HYA27" s="140"/>
      <c r="HYB27" s="140"/>
      <c r="HYC27" s="140"/>
      <c r="HYD27" s="140"/>
      <c r="HYE27" s="140"/>
      <c r="HYF27" s="140"/>
      <c r="HYG27" s="140"/>
      <c r="HYH27" s="140"/>
      <c r="HYI27" s="140"/>
      <c r="HYJ27" s="140"/>
      <c r="HYK27" s="140"/>
      <c r="HYL27" s="140"/>
      <c r="HYM27" s="140"/>
      <c r="HYN27" s="140"/>
      <c r="HYO27" s="140"/>
      <c r="HYP27" s="140"/>
      <c r="HYQ27" s="140"/>
      <c r="HYR27" s="140"/>
      <c r="HYS27" s="140"/>
      <c r="HYT27" s="140"/>
      <c r="HYU27" s="140"/>
      <c r="HYV27" s="140"/>
      <c r="HYW27" s="140"/>
      <c r="HYX27" s="140"/>
      <c r="HYY27" s="140"/>
      <c r="HYZ27" s="140"/>
      <c r="HZA27" s="140"/>
      <c r="HZB27" s="140"/>
      <c r="HZC27" s="140"/>
      <c r="HZD27" s="140"/>
      <c r="HZE27" s="140"/>
      <c r="HZF27" s="140"/>
      <c r="HZG27" s="140"/>
      <c r="HZH27" s="140"/>
      <c r="HZI27" s="140"/>
      <c r="HZJ27" s="140"/>
      <c r="HZK27" s="140"/>
      <c r="HZL27" s="140"/>
      <c r="HZM27" s="140"/>
      <c r="HZN27" s="140"/>
      <c r="HZO27" s="140"/>
      <c r="HZP27" s="140"/>
      <c r="HZQ27" s="140"/>
      <c r="HZR27" s="140"/>
      <c r="HZS27" s="140"/>
      <c r="HZT27" s="140"/>
      <c r="HZU27" s="140"/>
      <c r="HZV27" s="140"/>
      <c r="HZW27" s="140"/>
      <c r="HZX27" s="140"/>
      <c r="HZY27" s="140"/>
      <c r="HZZ27" s="140"/>
      <c r="IAA27" s="140"/>
      <c r="IAB27" s="140"/>
      <c r="IAC27" s="140"/>
      <c r="IAD27" s="140"/>
      <c r="IAE27" s="140"/>
      <c r="IAF27" s="140"/>
      <c r="IAG27" s="140"/>
      <c r="IAH27" s="140"/>
      <c r="IAI27" s="140"/>
      <c r="IAJ27" s="140"/>
      <c r="IAK27" s="140"/>
      <c r="IAL27" s="140"/>
      <c r="IAM27" s="140"/>
      <c r="IAN27" s="140"/>
      <c r="IAO27" s="140"/>
      <c r="IAP27" s="140"/>
      <c r="IAQ27" s="140"/>
      <c r="IAR27" s="140"/>
      <c r="IAS27" s="140"/>
      <c r="IAT27" s="140"/>
      <c r="IAU27" s="140"/>
      <c r="IAV27" s="140"/>
      <c r="IAW27" s="140"/>
      <c r="IAX27" s="140"/>
      <c r="IAY27" s="140"/>
      <c r="IAZ27" s="140"/>
      <c r="IBA27" s="140"/>
      <c r="IBB27" s="140"/>
      <c r="IBC27" s="140"/>
      <c r="IBD27" s="140"/>
      <c r="IBE27" s="140"/>
      <c r="IBF27" s="140"/>
      <c r="IBG27" s="140"/>
      <c r="IBH27" s="140"/>
      <c r="IBI27" s="140"/>
      <c r="IBJ27" s="140"/>
      <c r="IBK27" s="140"/>
      <c r="IBL27" s="140"/>
      <c r="IBM27" s="140"/>
      <c r="IBN27" s="140"/>
      <c r="IBO27" s="140"/>
      <c r="IBP27" s="140"/>
      <c r="IBQ27" s="140"/>
      <c r="IBR27" s="140"/>
      <c r="IBS27" s="140"/>
      <c r="IBT27" s="140"/>
      <c r="IBU27" s="140"/>
      <c r="IBV27" s="140"/>
      <c r="IBW27" s="140"/>
      <c r="IBX27" s="140"/>
      <c r="IBY27" s="140"/>
      <c r="IBZ27" s="140"/>
      <c r="ICA27" s="140"/>
      <c r="ICB27" s="140"/>
      <c r="ICC27" s="140"/>
      <c r="ICD27" s="140"/>
      <c r="ICE27" s="140"/>
      <c r="ICF27" s="140"/>
      <c r="ICG27" s="140"/>
      <c r="ICH27" s="140"/>
      <c r="ICI27" s="140"/>
      <c r="ICJ27" s="140"/>
      <c r="ICK27" s="140"/>
      <c r="ICL27" s="140"/>
      <c r="ICM27" s="140"/>
      <c r="ICN27" s="140"/>
      <c r="ICO27" s="140"/>
      <c r="ICP27" s="140"/>
      <c r="ICQ27" s="140"/>
      <c r="ICR27" s="140"/>
      <c r="ICS27" s="140"/>
      <c r="ICT27" s="140"/>
      <c r="ICU27" s="140"/>
      <c r="IDG27" s="140"/>
      <c r="IDH27" s="140"/>
      <c r="IDI27" s="140"/>
      <c r="IDJ27" s="140"/>
      <c r="IDK27" s="140"/>
      <c r="IDL27" s="140"/>
      <c r="IDM27" s="140"/>
      <c r="IDN27" s="140"/>
      <c r="IDO27" s="140"/>
      <c r="IDP27" s="140"/>
      <c r="IDQ27" s="140"/>
      <c r="IDR27" s="140"/>
      <c r="IDS27" s="140"/>
      <c r="IDT27" s="140"/>
      <c r="IDU27" s="140"/>
      <c r="IDV27" s="140"/>
      <c r="IDW27" s="140"/>
      <c r="IDX27" s="140"/>
      <c r="IDY27" s="140"/>
      <c r="IDZ27" s="140"/>
      <c r="IEA27" s="140"/>
      <c r="IEB27" s="140"/>
      <c r="IEC27" s="140"/>
      <c r="IED27" s="140"/>
      <c r="IEE27" s="140"/>
      <c r="IEF27" s="140"/>
      <c r="IEG27" s="140"/>
      <c r="IEH27" s="140"/>
      <c r="IEI27" s="140"/>
      <c r="IEJ27" s="140"/>
      <c r="IEK27" s="140"/>
      <c r="IEL27" s="140"/>
      <c r="IEM27" s="140"/>
      <c r="IEN27" s="140"/>
      <c r="IEO27" s="140"/>
      <c r="IEP27" s="140"/>
      <c r="IEQ27" s="140"/>
      <c r="IER27" s="140"/>
      <c r="IES27" s="140"/>
      <c r="IET27" s="140"/>
      <c r="IEU27" s="140"/>
      <c r="IEV27" s="140"/>
      <c r="IEW27" s="140"/>
      <c r="IEX27" s="140"/>
      <c r="IEY27" s="140"/>
      <c r="IEZ27" s="140"/>
      <c r="IFA27" s="140"/>
      <c r="IFB27" s="140"/>
      <c r="IFC27" s="140"/>
      <c r="IFD27" s="140"/>
      <c r="IFE27" s="140"/>
      <c r="IFF27" s="140"/>
      <c r="IFG27" s="140"/>
      <c r="IFH27" s="140"/>
      <c r="IFI27" s="140"/>
      <c r="IFJ27" s="140"/>
      <c r="IFK27" s="140"/>
      <c r="IFL27" s="140"/>
      <c r="IFM27" s="140"/>
      <c r="IFN27" s="140"/>
      <c r="IFO27" s="140"/>
      <c r="IFP27" s="140"/>
      <c r="IFQ27" s="140"/>
      <c r="IFR27" s="140"/>
      <c r="IFS27" s="140"/>
      <c r="IFT27" s="140"/>
      <c r="IFU27" s="140"/>
      <c r="IFV27" s="140"/>
      <c r="IFW27" s="140"/>
      <c r="IFX27" s="140"/>
      <c r="IFY27" s="140"/>
      <c r="IFZ27" s="140"/>
      <c r="IGA27" s="140"/>
      <c r="IGB27" s="140"/>
      <c r="IGC27" s="140"/>
      <c r="IGD27" s="140"/>
      <c r="IGE27" s="140"/>
      <c r="IGF27" s="140"/>
      <c r="IGG27" s="140"/>
      <c r="IGH27" s="140"/>
      <c r="IGI27" s="140"/>
      <c r="IGJ27" s="140"/>
      <c r="IGK27" s="140"/>
      <c r="IGL27" s="140"/>
      <c r="IGM27" s="140"/>
      <c r="IGN27" s="140"/>
      <c r="IGO27" s="140"/>
      <c r="IGP27" s="140"/>
      <c r="IGQ27" s="140"/>
      <c r="IGR27" s="140"/>
      <c r="IGS27" s="140"/>
      <c r="IGT27" s="140"/>
      <c r="IGU27" s="140"/>
      <c r="IGV27" s="140"/>
      <c r="IGW27" s="140"/>
      <c r="IGX27" s="140"/>
      <c r="IGY27" s="140"/>
      <c r="IGZ27" s="140"/>
      <c r="IHA27" s="140"/>
      <c r="IHB27" s="140"/>
      <c r="IHC27" s="140"/>
      <c r="IHD27" s="140"/>
      <c r="IHE27" s="140"/>
      <c r="IHF27" s="140"/>
      <c r="IHG27" s="140"/>
      <c r="IHH27" s="140"/>
      <c r="IHI27" s="140"/>
      <c r="IHJ27" s="140"/>
      <c r="IHK27" s="140"/>
      <c r="IHL27" s="140"/>
      <c r="IHM27" s="140"/>
      <c r="IHN27" s="140"/>
      <c r="IHO27" s="140"/>
      <c r="IHP27" s="140"/>
      <c r="IHQ27" s="140"/>
      <c r="IHR27" s="140"/>
      <c r="IHS27" s="140"/>
      <c r="IHT27" s="140"/>
      <c r="IHU27" s="140"/>
      <c r="IHV27" s="140"/>
      <c r="IHW27" s="140"/>
      <c r="IHX27" s="140"/>
      <c r="IHY27" s="140"/>
      <c r="IHZ27" s="140"/>
      <c r="IIA27" s="140"/>
      <c r="IIB27" s="140"/>
      <c r="IIC27" s="140"/>
      <c r="IID27" s="140"/>
      <c r="IIE27" s="140"/>
      <c r="IIF27" s="140"/>
      <c r="IIG27" s="140"/>
      <c r="IIH27" s="140"/>
      <c r="III27" s="140"/>
      <c r="IIJ27" s="140"/>
      <c r="IIK27" s="140"/>
      <c r="IIL27" s="140"/>
      <c r="IIM27" s="140"/>
      <c r="IIN27" s="140"/>
      <c r="IIO27" s="140"/>
      <c r="IIP27" s="140"/>
      <c r="IIQ27" s="140"/>
      <c r="IIR27" s="140"/>
      <c r="IIS27" s="140"/>
      <c r="IIT27" s="140"/>
      <c r="IIU27" s="140"/>
      <c r="IIV27" s="140"/>
      <c r="IIW27" s="140"/>
      <c r="IIX27" s="140"/>
      <c r="IIY27" s="140"/>
      <c r="IIZ27" s="140"/>
      <c r="IJA27" s="140"/>
      <c r="IJB27" s="140"/>
      <c r="IJC27" s="140"/>
      <c r="IJD27" s="140"/>
      <c r="IJE27" s="140"/>
      <c r="IJF27" s="140"/>
      <c r="IJG27" s="140"/>
      <c r="IJH27" s="140"/>
      <c r="IJI27" s="140"/>
      <c r="IJJ27" s="140"/>
      <c r="IJK27" s="140"/>
      <c r="IJL27" s="140"/>
      <c r="IJM27" s="140"/>
      <c r="IJN27" s="140"/>
      <c r="IJO27" s="140"/>
      <c r="IJP27" s="140"/>
      <c r="IJQ27" s="140"/>
      <c r="IJR27" s="140"/>
      <c r="IJS27" s="140"/>
      <c r="IJT27" s="140"/>
      <c r="IJU27" s="140"/>
      <c r="IJV27" s="140"/>
      <c r="IJW27" s="140"/>
      <c r="IJX27" s="140"/>
      <c r="IJY27" s="140"/>
      <c r="IJZ27" s="140"/>
      <c r="IKA27" s="140"/>
      <c r="IKB27" s="140"/>
      <c r="IKC27" s="140"/>
      <c r="IKD27" s="140"/>
      <c r="IKE27" s="140"/>
      <c r="IKF27" s="140"/>
      <c r="IKG27" s="140"/>
      <c r="IKH27" s="140"/>
      <c r="IKI27" s="140"/>
      <c r="IKJ27" s="140"/>
      <c r="IKK27" s="140"/>
      <c r="IKL27" s="140"/>
      <c r="IKM27" s="140"/>
      <c r="IKN27" s="140"/>
      <c r="IKO27" s="140"/>
      <c r="IKP27" s="140"/>
      <c r="IKQ27" s="140"/>
      <c r="IKR27" s="140"/>
      <c r="IKS27" s="140"/>
      <c r="IKT27" s="140"/>
      <c r="IKU27" s="140"/>
      <c r="IKV27" s="140"/>
      <c r="IKW27" s="140"/>
      <c r="IKX27" s="140"/>
      <c r="IKY27" s="140"/>
      <c r="IKZ27" s="140"/>
      <c r="ILA27" s="140"/>
      <c r="ILB27" s="140"/>
      <c r="ILC27" s="140"/>
      <c r="ILD27" s="140"/>
      <c r="ILE27" s="140"/>
      <c r="ILF27" s="140"/>
      <c r="ILG27" s="140"/>
      <c r="ILH27" s="140"/>
      <c r="ILI27" s="140"/>
      <c r="ILJ27" s="140"/>
      <c r="ILK27" s="140"/>
      <c r="ILL27" s="140"/>
      <c r="ILM27" s="140"/>
      <c r="ILN27" s="140"/>
      <c r="ILO27" s="140"/>
      <c r="ILP27" s="140"/>
      <c r="ILQ27" s="140"/>
      <c r="ILR27" s="140"/>
      <c r="ILS27" s="140"/>
      <c r="ILT27" s="140"/>
      <c r="ILU27" s="140"/>
      <c r="ILV27" s="140"/>
      <c r="ILW27" s="140"/>
      <c r="ILX27" s="140"/>
      <c r="ILY27" s="140"/>
      <c r="ILZ27" s="140"/>
      <c r="IMA27" s="140"/>
      <c r="IMB27" s="140"/>
      <c r="IMC27" s="140"/>
      <c r="IMD27" s="140"/>
      <c r="IME27" s="140"/>
      <c r="IMF27" s="140"/>
      <c r="IMG27" s="140"/>
      <c r="IMH27" s="140"/>
      <c r="IMI27" s="140"/>
      <c r="IMJ27" s="140"/>
      <c r="IMK27" s="140"/>
      <c r="IML27" s="140"/>
      <c r="IMM27" s="140"/>
      <c r="IMN27" s="140"/>
      <c r="IMO27" s="140"/>
      <c r="IMP27" s="140"/>
      <c r="IMQ27" s="140"/>
      <c r="INC27" s="140"/>
      <c r="IND27" s="140"/>
      <c r="INE27" s="140"/>
      <c r="INF27" s="140"/>
      <c r="ING27" s="140"/>
      <c r="INH27" s="140"/>
      <c r="INI27" s="140"/>
      <c r="INJ27" s="140"/>
      <c r="INK27" s="140"/>
      <c r="INL27" s="140"/>
      <c r="INM27" s="140"/>
      <c r="INN27" s="140"/>
      <c r="INO27" s="140"/>
      <c r="INP27" s="140"/>
      <c r="INQ27" s="140"/>
      <c r="INR27" s="140"/>
      <c r="INS27" s="140"/>
      <c r="INT27" s="140"/>
      <c r="INU27" s="140"/>
      <c r="INV27" s="140"/>
      <c r="INW27" s="140"/>
      <c r="INX27" s="140"/>
      <c r="INY27" s="140"/>
      <c r="INZ27" s="140"/>
      <c r="IOA27" s="140"/>
      <c r="IOB27" s="140"/>
      <c r="IOC27" s="140"/>
      <c r="IOD27" s="140"/>
      <c r="IOE27" s="140"/>
      <c r="IOF27" s="140"/>
      <c r="IOG27" s="140"/>
      <c r="IOH27" s="140"/>
      <c r="IOI27" s="140"/>
      <c r="IOJ27" s="140"/>
      <c r="IOK27" s="140"/>
      <c r="IOL27" s="140"/>
      <c r="IOM27" s="140"/>
      <c r="ION27" s="140"/>
      <c r="IOO27" s="140"/>
      <c r="IOP27" s="140"/>
      <c r="IOQ27" s="140"/>
      <c r="IOR27" s="140"/>
      <c r="IOS27" s="140"/>
      <c r="IOT27" s="140"/>
      <c r="IOU27" s="140"/>
      <c r="IOV27" s="140"/>
      <c r="IOW27" s="140"/>
      <c r="IOX27" s="140"/>
      <c r="IOY27" s="140"/>
      <c r="IOZ27" s="140"/>
      <c r="IPA27" s="140"/>
      <c r="IPB27" s="140"/>
      <c r="IPC27" s="140"/>
      <c r="IPD27" s="140"/>
      <c r="IPE27" s="140"/>
      <c r="IPF27" s="140"/>
      <c r="IPG27" s="140"/>
      <c r="IPH27" s="140"/>
      <c r="IPI27" s="140"/>
      <c r="IPJ27" s="140"/>
      <c r="IPK27" s="140"/>
      <c r="IPL27" s="140"/>
      <c r="IPM27" s="140"/>
      <c r="IPN27" s="140"/>
      <c r="IPO27" s="140"/>
      <c r="IPP27" s="140"/>
      <c r="IPQ27" s="140"/>
      <c r="IPR27" s="140"/>
      <c r="IPS27" s="140"/>
      <c r="IPT27" s="140"/>
      <c r="IPU27" s="140"/>
      <c r="IPV27" s="140"/>
      <c r="IPW27" s="140"/>
      <c r="IPX27" s="140"/>
      <c r="IPY27" s="140"/>
      <c r="IPZ27" s="140"/>
      <c r="IQA27" s="140"/>
      <c r="IQB27" s="140"/>
      <c r="IQC27" s="140"/>
      <c r="IQD27" s="140"/>
      <c r="IQE27" s="140"/>
      <c r="IQF27" s="140"/>
      <c r="IQG27" s="140"/>
      <c r="IQH27" s="140"/>
      <c r="IQI27" s="140"/>
      <c r="IQJ27" s="140"/>
      <c r="IQK27" s="140"/>
      <c r="IQL27" s="140"/>
      <c r="IQM27" s="140"/>
      <c r="IQN27" s="140"/>
      <c r="IQO27" s="140"/>
      <c r="IQP27" s="140"/>
      <c r="IQQ27" s="140"/>
      <c r="IQR27" s="140"/>
      <c r="IQS27" s="140"/>
      <c r="IQT27" s="140"/>
      <c r="IQU27" s="140"/>
      <c r="IQV27" s="140"/>
      <c r="IQW27" s="140"/>
      <c r="IQX27" s="140"/>
      <c r="IQY27" s="140"/>
      <c r="IQZ27" s="140"/>
      <c r="IRA27" s="140"/>
      <c r="IRB27" s="140"/>
      <c r="IRC27" s="140"/>
      <c r="IRD27" s="140"/>
      <c r="IRE27" s="140"/>
      <c r="IRF27" s="140"/>
      <c r="IRG27" s="140"/>
      <c r="IRH27" s="140"/>
      <c r="IRI27" s="140"/>
      <c r="IRJ27" s="140"/>
      <c r="IRK27" s="140"/>
      <c r="IRL27" s="140"/>
      <c r="IRM27" s="140"/>
      <c r="IRN27" s="140"/>
      <c r="IRO27" s="140"/>
      <c r="IRP27" s="140"/>
      <c r="IRQ27" s="140"/>
      <c r="IRR27" s="140"/>
      <c r="IRS27" s="140"/>
      <c r="IRT27" s="140"/>
      <c r="IRU27" s="140"/>
      <c r="IRV27" s="140"/>
      <c r="IRW27" s="140"/>
      <c r="IRX27" s="140"/>
      <c r="IRY27" s="140"/>
      <c r="IRZ27" s="140"/>
      <c r="ISA27" s="140"/>
      <c r="ISB27" s="140"/>
      <c r="ISC27" s="140"/>
      <c r="ISD27" s="140"/>
      <c r="ISE27" s="140"/>
      <c r="ISF27" s="140"/>
      <c r="ISG27" s="140"/>
      <c r="ISH27" s="140"/>
      <c r="ISI27" s="140"/>
      <c r="ISJ27" s="140"/>
      <c r="ISK27" s="140"/>
      <c r="ISL27" s="140"/>
      <c r="ISM27" s="140"/>
      <c r="ISN27" s="140"/>
      <c r="ISO27" s="140"/>
      <c r="ISP27" s="140"/>
      <c r="ISQ27" s="140"/>
      <c r="ISR27" s="140"/>
      <c r="ISS27" s="140"/>
      <c r="IST27" s="140"/>
      <c r="ISU27" s="140"/>
      <c r="ISV27" s="140"/>
      <c r="ISW27" s="140"/>
      <c r="ISX27" s="140"/>
      <c r="ISY27" s="140"/>
      <c r="ISZ27" s="140"/>
      <c r="ITA27" s="140"/>
      <c r="ITB27" s="140"/>
      <c r="ITC27" s="140"/>
      <c r="ITD27" s="140"/>
      <c r="ITE27" s="140"/>
      <c r="ITF27" s="140"/>
      <c r="ITG27" s="140"/>
      <c r="ITH27" s="140"/>
      <c r="ITI27" s="140"/>
      <c r="ITJ27" s="140"/>
      <c r="ITK27" s="140"/>
      <c r="ITL27" s="140"/>
      <c r="ITM27" s="140"/>
      <c r="ITN27" s="140"/>
      <c r="ITO27" s="140"/>
      <c r="ITP27" s="140"/>
      <c r="ITQ27" s="140"/>
      <c r="ITR27" s="140"/>
      <c r="ITS27" s="140"/>
      <c r="ITT27" s="140"/>
      <c r="ITU27" s="140"/>
      <c r="ITV27" s="140"/>
      <c r="ITW27" s="140"/>
      <c r="ITX27" s="140"/>
      <c r="ITY27" s="140"/>
      <c r="ITZ27" s="140"/>
      <c r="IUA27" s="140"/>
      <c r="IUB27" s="140"/>
      <c r="IUC27" s="140"/>
      <c r="IUD27" s="140"/>
      <c r="IUE27" s="140"/>
      <c r="IUF27" s="140"/>
      <c r="IUG27" s="140"/>
      <c r="IUH27" s="140"/>
      <c r="IUI27" s="140"/>
      <c r="IUJ27" s="140"/>
      <c r="IUK27" s="140"/>
      <c r="IUL27" s="140"/>
      <c r="IUM27" s="140"/>
      <c r="IUN27" s="140"/>
      <c r="IUO27" s="140"/>
      <c r="IUP27" s="140"/>
      <c r="IUQ27" s="140"/>
      <c r="IUR27" s="140"/>
      <c r="IUS27" s="140"/>
      <c r="IUT27" s="140"/>
      <c r="IUU27" s="140"/>
      <c r="IUV27" s="140"/>
      <c r="IUW27" s="140"/>
      <c r="IUX27" s="140"/>
      <c r="IUY27" s="140"/>
      <c r="IUZ27" s="140"/>
      <c r="IVA27" s="140"/>
      <c r="IVB27" s="140"/>
      <c r="IVC27" s="140"/>
      <c r="IVD27" s="140"/>
      <c r="IVE27" s="140"/>
      <c r="IVF27" s="140"/>
      <c r="IVG27" s="140"/>
      <c r="IVH27" s="140"/>
      <c r="IVI27" s="140"/>
      <c r="IVJ27" s="140"/>
      <c r="IVK27" s="140"/>
      <c r="IVL27" s="140"/>
      <c r="IVM27" s="140"/>
      <c r="IVN27" s="140"/>
      <c r="IVO27" s="140"/>
      <c r="IVP27" s="140"/>
      <c r="IVQ27" s="140"/>
      <c r="IVR27" s="140"/>
      <c r="IVS27" s="140"/>
      <c r="IVT27" s="140"/>
      <c r="IVU27" s="140"/>
      <c r="IVV27" s="140"/>
      <c r="IVW27" s="140"/>
      <c r="IVX27" s="140"/>
      <c r="IVY27" s="140"/>
      <c r="IVZ27" s="140"/>
      <c r="IWA27" s="140"/>
      <c r="IWB27" s="140"/>
      <c r="IWC27" s="140"/>
      <c r="IWD27" s="140"/>
      <c r="IWE27" s="140"/>
      <c r="IWF27" s="140"/>
      <c r="IWG27" s="140"/>
      <c r="IWH27" s="140"/>
      <c r="IWI27" s="140"/>
      <c r="IWJ27" s="140"/>
      <c r="IWK27" s="140"/>
      <c r="IWL27" s="140"/>
      <c r="IWM27" s="140"/>
      <c r="IWY27" s="140"/>
      <c r="IWZ27" s="140"/>
      <c r="IXA27" s="140"/>
      <c r="IXB27" s="140"/>
      <c r="IXC27" s="140"/>
      <c r="IXD27" s="140"/>
      <c r="IXE27" s="140"/>
      <c r="IXF27" s="140"/>
      <c r="IXG27" s="140"/>
      <c r="IXH27" s="140"/>
      <c r="IXI27" s="140"/>
      <c r="IXJ27" s="140"/>
      <c r="IXK27" s="140"/>
      <c r="IXL27" s="140"/>
      <c r="IXM27" s="140"/>
      <c r="IXN27" s="140"/>
      <c r="IXO27" s="140"/>
      <c r="IXP27" s="140"/>
      <c r="IXQ27" s="140"/>
      <c r="IXR27" s="140"/>
      <c r="IXS27" s="140"/>
      <c r="IXT27" s="140"/>
      <c r="IXU27" s="140"/>
      <c r="IXV27" s="140"/>
      <c r="IXW27" s="140"/>
      <c r="IXX27" s="140"/>
      <c r="IXY27" s="140"/>
      <c r="IXZ27" s="140"/>
      <c r="IYA27" s="140"/>
      <c r="IYB27" s="140"/>
      <c r="IYC27" s="140"/>
      <c r="IYD27" s="140"/>
      <c r="IYE27" s="140"/>
      <c r="IYF27" s="140"/>
      <c r="IYG27" s="140"/>
      <c r="IYH27" s="140"/>
      <c r="IYI27" s="140"/>
      <c r="IYJ27" s="140"/>
      <c r="IYK27" s="140"/>
      <c r="IYL27" s="140"/>
      <c r="IYM27" s="140"/>
      <c r="IYN27" s="140"/>
      <c r="IYO27" s="140"/>
      <c r="IYP27" s="140"/>
      <c r="IYQ27" s="140"/>
      <c r="IYR27" s="140"/>
      <c r="IYS27" s="140"/>
      <c r="IYT27" s="140"/>
      <c r="IYU27" s="140"/>
      <c r="IYV27" s="140"/>
      <c r="IYW27" s="140"/>
      <c r="IYX27" s="140"/>
      <c r="IYY27" s="140"/>
      <c r="IYZ27" s="140"/>
      <c r="IZA27" s="140"/>
      <c r="IZB27" s="140"/>
      <c r="IZC27" s="140"/>
      <c r="IZD27" s="140"/>
      <c r="IZE27" s="140"/>
      <c r="IZF27" s="140"/>
      <c r="IZG27" s="140"/>
      <c r="IZH27" s="140"/>
      <c r="IZI27" s="140"/>
      <c r="IZJ27" s="140"/>
      <c r="IZK27" s="140"/>
      <c r="IZL27" s="140"/>
      <c r="IZM27" s="140"/>
      <c r="IZN27" s="140"/>
      <c r="IZO27" s="140"/>
      <c r="IZP27" s="140"/>
      <c r="IZQ27" s="140"/>
      <c r="IZR27" s="140"/>
      <c r="IZS27" s="140"/>
      <c r="IZT27" s="140"/>
      <c r="IZU27" s="140"/>
      <c r="IZV27" s="140"/>
      <c r="IZW27" s="140"/>
      <c r="IZX27" s="140"/>
      <c r="IZY27" s="140"/>
      <c r="IZZ27" s="140"/>
      <c r="JAA27" s="140"/>
      <c r="JAB27" s="140"/>
      <c r="JAC27" s="140"/>
      <c r="JAD27" s="140"/>
      <c r="JAE27" s="140"/>
      <c r="JAF27" s="140"/>
      <c r="JAG27" s="140"/>
      <c r="JAH27" s="140"/>
      <c r="JAI27" s="140"/>
      <c r="JAJ27" s="140"/>
      <c r="JAK27" s="140"/>
      <c r="JAL27" s="140"/>
      <c r="JAM27" s="140"/>
      <c r="JAN27" s="140"/>
      <c r="JAO27" s="140"/>
      <c r="JAP27" s="140"/>
      <c r="JAQ27" s="140"/>
      <c r="JAR27" s="140"/>
      <c r="JAS27" s="140"/>
      <c r="JAT27" s="140"/>
      <c r="JAU27" s="140"/>
      <c r="JAV27" s="140"/>
      <c r="JAW27" s="140"/>
      <c r="JAX27" s="140"/>
      <c r="JAY27" s="140"/>
      <c r="JAZ27" s="140"/>
      <c r="JBA27" s="140"/>
      <c r="JBB27" s="140"/>
      <c r="JBC27" s="140"/>
      <c r="JBD27" s="140"/>
      <c r="JBE27" s="140"/>
      <c r="JBF27" s="140"/>
      <c r="JBG27" s="140"/>
      <c r="JBH27" s="140"/>
      <c r="JBI27" s="140"/>
      <c r="JBJ27" s="140"/>
      <c r="JBK27" s="140"/>
      <c r="JBL27" s="140"/>
      <c r="JBM27" s="140"/>
      <c r="JBN27" s="140"/>
      <c r="JBO27" s="140"/>
      <c r="JBP27" s="140"/>
      <c r="JBQ27" s="140"/>
      <c r="JBR27" s="140"/>
      <c r="JBS27" s="140"/>
      <c r="JBT27" s="140"/>
      <c r="JBU27" s="140"/>
      <c r="JBV27" s="140"/>
      <c r="JBW27" s="140"/>
      <c r="JBX27" s="140"/>
      <c r="JBY27" s="140"/>
      <c r="JBZ27" s="140"/>
      <c r="JCA27" s="140"/>
      <c r="JCB27" s="140"/>
      <c r="JCC27" s="140"/>
      <c r="JCD27" s="140"/>
      <c r="JCE27" s="140"/>
      <c r="JCF27" s="140"/>
      <c r="JCG27" s="140"/>
      <c r="JCH27" s="140"/>
      <c r="JCI27" s="140"/>
      <c r="JCJ27" s="140"/>
      <c r="JCK27" s="140"/>
      <c r="JCL27" s="140"/>
      <c r="JCM27" s="140"/>
      <c r="JCN27" s="140"/>
      <c r="JCO27" s="140"/>
      <c r="JCP27" s="140"/>
      <c r="JCQ27" s="140"/>
      <c r="JCR27" s="140"/>
      <c r="JCS27" s="140"/>
      <c r="JCT27" s="140"/>
      <c r="JCU27" s="140"/>
      <c r="JCV27" s="140"/>
      <c r="JCW27" s="140"/>
      <c r="JCX27" s="140"/>
      <c r="JCY27" s="140"/>
      <c r="JCZ27" s="140"/>
      <c r="JDA27" s="140"/>
      <c r="JDB27" s="140"/>
      <c r="JDC27" s="140"/>
      <c r="JDD27" s="140"/>
      <c r="JDE27" s="140"/>
      <c r="JDF27" s="140"/>
      <c r="JDG27" s="140"/>
      <c r="JDH27" s="140"/>
      <c r="JDI27" s="140"/>
      <c r="JDJ27" s="140"/>
      <c r="JDK27" s="140"/>
      <c r="JDL27" s="140"/>
      <c r="JDM27" s="140"/>
      <c r="JDN27" s="140"/>
      <c r="JDO27" s="140"/>
      <c r="JDP27" s="140"/>
      <c r="JDQ27" s="140"/>
      <c r="JDR27" s="140"/>
      <c r="JDS27" s="140"/>
      <c r="JDT27" s="140"/>
      <c r="JDU27" s="140"/>
      <c r="JDV27" s="140"/>
      <c r="JDW27" s="140"/>
      <c r="JDX27" s="140"/>
      <c r="JDY27" s="140"/>
      <c r="JDZ27" s="140"/>
      <c r="JEA27" s="140"/>
      <c r="JEB27" s="140"/>
      <c r="JEC27" s="140"/>
      <c r="JED27" s="140"/>
      <c r="JEE27" s="140"/>
      <c r="JEF27" s="140"/>
      <c r="JEG27" s="140"/>
      <c r="JEH27" s="140"/>
      <c r="JEI27" s="140"/>
      <c r="JEJ27" s="140"/>
      <c r="JEK27" s="140"/>
      <c r="JEL27" s="140"/>
      <c r="JEM27" s="140"/>
      <c r="JEN27" s="140"/>
      <c r="JEO27" s="140"/>
      <c r="JEP27" s="140"/>
      <c r="JEQ27" s="140"/>
      <c r="JER27" s="140"/>
      <c r="JES27" s="140"/>
      <c r="JET27" s="140"/>
      <c r="JEU27" s="140"/>
      <c r="JEV27" s="140"/>
      <c r="JEW27" s="140"/>
      <c r="JEX27" s="140"/>
      <c r="JEY27" s="140"/>
      <c r="JEZ27" s="140"/>
      <c r="JFA27" s="140"/>
      <c r="JFB27" s="140"/>
      <c r="JFC27" s="140"/>
      <c r="JFD27" s="140"/>
      <c r="JFE27" s="140"/>
      <c r="JFF27" s="140"/>
      <c r="JFG27" s="140"/>
      <c r="JFH27" s="140"/>
      <c r="JFI27" s="140"/>
      <c r="JFJ27" s="140"/>
      <c r="JFK27" s="140"/>
      <c r="JFL27" s="140"/>
      <c r="JFM27" s="140"/>
      <c r="JFN27" s="140"/>
      <c r="JFO27" s="140"/>
      <c r="JFP27" s="140"/>
      <c r="JFQ27" s="140"/>
      <c r="JFR27" s="140"/>
      <c r="JFS27" s="140"/>
      <c r="JFT27" s="140"/>
      <c r="JFU27" s="140"/>
      <c r="JFV27" s="140"/>
      <c r="JFW27" s="140"/>
      <c r="JFX27" s="140"/>
      <c r="JFY27" s="140"/>
      <c r="JFZ27" s="140"/>
      <c r="JGA27" s="140"/>
      <c r="JGB27" s="140"/>
      <c r="JGC27" s="140"/>
      <c r="JGD27" s="140"/>
      <c r="JGE27" s="140"/>
      <c r="JGF27" s="140"/>
      <c r="JGG27" s="140"/>
      <c r="JGH27" s="140"/>
      <c r="JGI27" s="140"/>
      <c r="JGU27" s="140"/>
      <c r="JGV27" s="140"/>
      <c r="JGW27" s="140"/>
      <c r="JGX27" s="140"/>
      <c r="JGY27" s="140"/>
      <c r="JGZ27" s="140"/>
      <c r="JHA27" s="140"/>
      <c r="JHB27" s="140"/>
      <c r="JHC27" s="140"/>
      <c r="JHD27" s="140"/>
      <c r="JHE27" s="140"/>
      <c r="JHF27" s="140"/>
      <c r="JHG27" s="140"/>
      <c r="JHH27" s="140"/>
      <c r="JHI27" s="140"/>
      <c r="JHJ27" s="140"/>
      <c r="JHK27" s="140"/>
      <c r="JHL27" s="140"/>
      <c r="JHM27" s="140"/>
      <c r="JHN27" s="140"/>
      <c r="JHO27" s="140"/>
      <c r="JHP27" s="140"/>
      <c r="JHQ27" s="140"/>
      <c r="JHR27" s="140"/>
      <c r="JHS27" s="140"/>
      <c r="JHT27" s="140"/>
      <c r="JHU27" s="140"/>
      <c r="JHV27" s="140"/>
      <c r="JHW27" s="140"/>
      <c r="JHX27" s="140"/>
      <c r="JHY27" s="140"/>
      <c r="JHZ27" s="140"/>
      <c r="JIA27" s="140"/>
      <c r="JIB27" s="140"/>
      <c r="JIC27" s="140"/>
      <c r="JID27" s="140"/>
      <c r="JIE27" s="140"/>
      <c r="JIF27" s="140"/>
      <c r="JIG27" s="140"/>
      <c r="JIH27" s="140"/>
      <c r="JII27" s="140"/>
      <c r="JIJ27" s="140"/>
      <c r="JIK27" s="140"/>
      <c r="JIL27" s="140"/>
      <c r="JIM27" s="140"/>
      <c r="JIN27" s="140"/>
      <c r="JIO27" s="140"/>
      <c r="JIP27" s="140"/>
      <c r="JIQ27" s="140"/>
      <c r="JIR27" s="140"/>
      <c r="JIS27" s="140"/>
      <c r="JIT27" s="140"/>
      <c r="JIU27" s="140"/>
      <c r="JIV27" s="140"/>
      <c r="JIW27" s="140"/>
      <c r="JIX27" s="140"/>
      <c r="JIY27" s="140"/>
      <c r="JIZ27" s="140"/>
      <c r="JJA27" s="140"/>
      <c r="JJB27" s="140"/>
      <c r="JJC27" s="140"/>
      <c r="JJD27" s="140"/>
      <c r="JJE27" s="140"/>
      <c r="JJF27" s="140"/>
      <c r="JJG27" s="140"/>
      <c r="JJH27" s="140"/>
      <c r="JJI27" s="140"/>
      <c r="JJJ27" s="140"/>
      <c r="JJK27" s="140"/>
      <c r="JJL27" s="140"/>
      <c r="JJM27" s="140"/>
      <c r="JJN27" s="140"/>
      <c r="JJO27" s="140"/>
      <c r="JJP27" s="140"/>
      <c r="JJQ27" s="140"/>
      <c r="JJR27" s="140"/>
      <c r="JJS27" s="140"/>
      <c r="JJT27" s="140"/>
      <c r="JJU27" s="140"/>
      <c r="JJV27" s="140"/>
      <c r="JJW27" s="140"/>
      <c r="JJX27" s="140"/>
      <c r="JJY27" s="140"/>
      <c r="JJZ27" s="140"/>
      <c r="JKA27" s="140"/>
      <c r="JKB27" s="140"/>
      <c r="JKC27" s="140"/>
      <c r="JKD27" s="140"/>
      <c r="JKE27" s="140"/>
      <c r="JKF27" s="140"/>
      <c r="JKG27" s="140"/>
      <c r="JKH27" s="140"/>
      <c r="JKI27" s="140"/>
      <c r="JKJ27" s="140"/>
      <c r="JKK27" s="140"/>
      <c r="JKL27" s="140"/>
      <c r="JKM27" s="140"/>
      <c r="JKN27" s="140"/>
      <c r="JKO27" s="140"/>
      <c r="JKP27" s="140"/>
      <c r="JKQ27" s="140"/>
      <c r="JKR27" s="140"/>
      <c r="JKS27" s="140"/>
      <c r="JKT27" s="140"/>
      <c r="JKU27" s="140"/>
      <c r="JKV27" s="140"/>
      <c r="JKW27" s="140"/>
      <c r="JKX27" s="140"/>
      <c r="JKY27" s="140"/>
      <c r="JKZ27" s="140"/>
      <c r="JLA27" s="140"/>
      <c r="JLB27" s="140"/>
      <c r="JLC27" s="140"/>
      <c r="JLD27" s="140"/>
      <c r="JLE27" s="140"/>
      <c r="JLF27" s="140"/>
      <c r="JLG27" s="140"/>
      <c r="JLH27" s="140"/>
      <c r="JLI27" s="140"/>
      <c r="JLJ27" s="140"/>
      <c r="JLK27" s="140"/>
      <c r="JLL27" s="140"/>
      <c r="JLM27" s="140"/>
      <c r="JLN27" s="140"/>
      <c r="JLO27" s="140"/>
      <c r="JLP27" s="140"/>
      <c r="JLQ27" s="140"/>
      <c r="JLR27" s="140"/>
      <c r="JLS27" s="140"/>
      <c r="JLT27" s="140"/>
      <c r="JLU27" s="140"/>
      <c r="JLV27" s="140"/>
      <c r="JLW27" s="140"/>
      <c r="JLX27" s="140"/>
      <c r="JLY27" s="140"/>
      <c r="JLZ27" s="140"/>
      <c r="JMA27" s="140"/>
      <c r="JMB27" s="140"/>
      <c r="JMC27" s="140"/>
      <c r="JMD27" s="140"/>
      <c r="JME27" s="140"/>
      <c r="JMF27" s="140"/>
      <c r="JMG27" s="140"/>
      <c r="JMH27" s="140"/>
      <c r="JMI27" s="140"/>
      <c r="JMJ27" s="140"/>
      <c r="JMK27" s="140"/>
      <c r="JML27" s="140"/>
      <c r="JMM27" s="140"/>
      <c r="JMN27" s="140"/>
      <c r="JMO27" s="140"/>
      <c r="JMP27" s="140"/>
      <c r="JMQ27" s="140"/>
      <c r="JMR27" s="140"/>
      <c r="JMS27" s="140"/>
      <c r="JMT27" s="140"/>
      <c r="JMU27" s="140"/>
      <c r="JMV27" s="140"/>
      <c r="JMW27" s="140"/>
      <c r="JMX27" s="140"/>
      <c r="JMY27" s="140"/>
      <c r="JMZ27" s="140"/>
      <c r="JNA27" s="140"/>
      <c r="JNB27" s="140"/>
      <c r="JNC27" s="140"/>
      <c r="JND27" s="140"/>
      <c r="JNE27" s="140"/>
      <c r="JNF27" s="140"/>
      <c r="JNG27" s="140"/>
      <c r="JNH27" s="140"/>
      <c r="JNI27" s="140"/>
      <c r="JNJ27" s="140"/>
      <c r="JNK27" s="140"/>
      <c r="JNL27" s="140"/>
      <c r="JNM27" s="140"/>
      <c r="JNN27" s="140"/>
      <c r="JNO27" s="140"/>
      <c r="JNP27" s="140"/>
      <c r="JNQ27" s="140"/>
      <c r="JNR27" s="140"/>
      <c r="JNS27" s="140"/>
      <c r="JNT27" s="140"/>
      <c r="JNU27" s="140"/>
      <c r="JNV27" s="140"/>
      <c r="JNW27" s="140"/>
      <c r="JNX27" s="140"/>
      <c r="JNY27" s="140"/>
      <c r="JNZ27" s="140"/>
      <c r="JOA27" s="140"/>
      <c r="JOB27" s="140"/>
      <c r="JOC27" s="140"/>
      <c r="JOD27" s="140"/>
      <c r="JOE27" s="140"/>
      <c r="JOF27" s="140"/>
      <c r="JOG27" s="140"/>
      <c r="JOH27" s="140"/>
      <c r="JOI27" s="140"/>
      <c r="JOJ27" s="140"/>
      <c r="JOK27" s="140"/>
      <c r="JOL27" s="140"/>
      <c r="JOM27" s="140"/>
      <c r="JON27" s="140"/>
      <c r="JOO27" s="140"/>
      <c r="JOP27" s="140"/>
      <c r="JOQ27" s="140"/>
      <c r="JOR27" s="140"/>
      <c r="JOS27" s="140"/>
      <c r="JOT27" s="140"/>
      <c r="JOU27" s="140"/>
      <c r="JOV27" s="140"/>
      <c r="JOW27" s="140"/>
      <c r="JOX27" s="140"/>
      <c r="JOY27" s="140"/>
      <c r="JOZ27" s="140"/>
      <c r="JPA27" s="140"/>
      <c r="JPB27" s="140"/>
      <c r="JPC27" s="140"/>
      <c r="JPD27" s="140"/>
      <c r="JPE27" s="140"/>
      <c r="JPF27" s="140"/>
      <c r="JPG27" s="140"/>
      <c r="JPH27" s="140"/>
      <c r="JPI27" s="140"/>
      <c r="JPJ27" s="140"/>
      <c r="JPK27" s="140"/>
      <c r="JPL27" s="140"/>
      <c r="JPM27" s="140"/>
      <c r="JPN27" s="140"/>
      <c r="JPO27" s="140"/>
      <c r="JPP27" s="140"/>
      <c r="JPQ27" s="140"/>
      <c r="JPR27" s="140"/>
      <c r="JPS27" s="140"/>
      <c r="JPT27" s="140"/>
      <c r="JPU27" s="140"/>
      <c r="JPV27" s="140"/>
      <c r="JPW27" s="140"/>
      <c r="JPX27" s="140"/>
      <c r="JPY27" s="140"/>
      <c r="JPZ27" s="140"/>
      <c r="JQA27" s="140"/>
      <c r="JQB27" s="140"/>
      <c r="JQC27" s="140"/>
      <c r="JQD27" s="140"/>
      <c r="JQE27" s="140"/>
      <c r="JQQ27" s="140"/>
      <c r="JQR27" s="140"/>
      <c r="JQS27" s="140"/>
      <c r="JQT27" s="140"/>
      <c r="JQU27" s="140"/>
      <c r="JQV27" s="140"/>
      <c r="JQW27" s="140"/>
      <c r="JQX27" s="140"/>
      <c r="JQY27" s="140"/>
      <c r="JQZ27" s="140"/>
      <c r="JRA27" s="140"/>
      <c r="JRB27" s="140"/>
      <c r="JRC27" s="140"/>
      <c r="JRD27" s="140"/>
      <c r="JRE27" s="140"/>
      <c r="JRF27" s="140"/>
      <c r="JRG27" s="140"/>
      <c r="JRH27" s="140"/>
      <c r="JRI27" s="140"/>
      <c r="JRJ27" s="140"/>
      <c r="JRK27" s="140"/>
      <c r="JRL27" s="140"/>
      <c r="JRM27" s="140"/>
      <c r="JRN27" s="140"/>
      <c r="JRO27" s="140"/>
      <c r="JRP27" s="140"/>
      <c r="JRQ27" s="140"/>
      <c r="JRR27" s="140"/>
      <c r="JRS27" s="140"/>
      <c r="JRT27" s="140"/>
      <c r="JRU27" s="140"/>
      <c r="JRV27" s="140"/>
      <c r="JRW27" s="140"/>
      <c r="JRX27" s="140"/>
      <c r="JRY27" s="140"/>
      <c r="JRZ27" s="140"/>
      <c r="JSA27" s="140"/>
      <c r="JSB27" s="140"/>
      <c r="JSC27" s="140"/>
      <c r="JSD27" s="140"/>
      <c r="JSE27" s="140"/>
      <c r="JSF27" s="140"/>
      <c r="JSG27" s="140"/>
      <c r="JSH27" s="140"/>
      <c r="JSI27" s="140"/>
      <c r="JSJ27" s="140"/>
      <c r="JSK27" s="140"/>
      <c r="JSL27" s="140"/>
      <c r="JSM27" s="140"/>
      <c r="JSN27" s="140"/>
      <c r="JSO27" s="140"/>
      <c r="JSP27" s="140"/>
      <c r="JSQ27" s="140"/>
      <c r="JSR27" s="140"/>
      <c r="JSS27" s="140"/>
      <c r="JST27" s="140"/>
      <c r="JSU27" s="140"/>
      <c r="JSV27" s="140"/>
      <c r="JSW27" s="140"/>
      <c r="JSX27" s="140"/>
      <c r="JSY27" s="140"/>
      <c r="JSZ27" s="140"/>
      <c r="JTA27" s="140"/>
      <c r="JTB27" s="140"/>
      <c r="JTC27" s="140"/>
      <c r="JTD27" s="140"/>
      <c r="JTE27" s="140"/>
      <c r="JTF27" s="140"/>
      <c r="JTG27" s="140"/>
      <c r="JTH27" s="140"/>
      <c r="JTI27" s="140"/>
      <c r="JTJ27" s="140"/>
      <c r="JTK27" s="140"/>
      <c r="JTL27" s="140"/>
      <c r="JTM27" s="140"/>
      <c r="JTN27" s="140"/>
      <c r="JTO27" s="140"/>
      <c r="JTP27" s="140"/>
      <c r="JTQ27" s="140"/>
      <c r="JTR27" s="140"/>
      <c r="JTS27" s="140"/>
      <c r="JTT27" s="140"/>
      <c r="JTU27" s="140"/>
      <c r="JTV27" s="140"/>
      <c r="JTW27" s="140"/>
      <c r="JTX27" s="140"/>
      <c r="JTY27" s="140"/>
      <c r="JTZ27" s="140"/>
      <c r="JUA27" s="140"/>
      <c r="JUB27" s="140"/>
      <c r="JUC27" s="140"/>
      <c r="JUD27" s="140"/>
      <c r="JUE27" s="140"/>
      <c r="JUF27" s="140"/>
      <c r="JUG27" s="140"/>
      <c r="JUH27" s="140"/>
      <c r="JUI27" s="140"/>
      <c r="JUJ27" s="140"/>
      <c r="JUK27" s="140"/>
      <c r="JUL27" s="140"/>
      <c r="JUM27" s="140"/>
      <c r="JUN27" s="140"/>
      <c r="JUO27" s="140"/>
      <c r="JUP27" s="140"/>
      <c r="JUQ27" s="140"/>
      <c r="JUR27" s="140"/>
      <c r="JUS27" s="140"/>
      <c r="JUT27" s="140"/>
      <c r="JUU27" s="140"/>
      <c r="JUV27" s="140"/>
      <c r="JUW27" s="140"/>
      <c r="JUX27" s="140"/>
      <c r="JUY27" s="140"/>
      <c r="JUZ27" s="140"/>
      <c r="JVA27" s="140"/>
      <c r="JVB27" s="140"/>
      <c r="JVC27" s="140"/>
      <c r="JVD27" s="140"/>
      <c r="JVE27" s="140"/>
      <c r="JVF27" s="140"/>
      <c r="JVG27" s="140"/>
      <c r="JVH27" s="140"/>
      <c r="JVI27" s="140"/>
      <c r="JVJ27" s="140"/>
      <c r="JVK27" s="140"/>
      <c r="JVL27" s="140"/>
      <c r="JVM27" s="140"/>
      <c r="JVN27" s="140"/>
      <c r="JVO27" s="140"/>
      <c r="JVP27" s="140"/>
      <c r="JVQ27" s="140"/>
      <c r="JVR27" s="140"/>
      <c r="JVS27" s="140"/>
      <c r="JVT27" s="140"/>
      <c r="JVU27" s="140"/>
      <c r="JVV27" s="140"/>
      <c r="JVW27" s="140"/>
      <c r="JVX27" s="140"/>
      <c r="JVY27" s="140"/>
      <c r="JVZ27" s="140"/>
      <c r="JWA27" s="140"/>
      <c r="JWB27" s="140"/>
      <c r="JWC27" s="140"/>
      <c r="JWD27" s="140"/>
      <c r="JWE27" s="140"/>
      <c r="JWF27" s="140"/>
      <c r="JWG27" s="140"/>
      <c r="JWH27" s="140"/>
      <c r="JWI27" s="140"/>
      <c r="JWJ27" s="140"/>
      <c r="JWK27" s="140"/>
      <c r="JWL27" s="140"/>
      <c r="JWM27" s="140"/>
      <c r="JWN27" s="140"/>
      <c r="JWO27" s="140"/>
      <c r="JWP27" s="140"/>
      <c r="JWQ27" s="140"/>
      <c r="JWR27" s="140"/>
      <c r="JWS27" s="140"/>
      <c r="JWT27" s="140"/>
      <c r="JWU27" s="140"/>
      <c r="JWV27" s="140"/>
      <c r="JWW27" s="140"/>
      <c r="JWX27" s="140"/>
      <c r="JWY27" s="140"/>
      <c r="JWZ27" s="140"/>
      <c r="JXA27" s="140"/>
      <c r="JXB27" s="140"/>
      <c r="JXC27" s="140"/>
      <c r="JXD27" s="140"/>
      <c r="JXE27" s="140"/>
      <c r="JXF27" s="140"/>
      <c r="JXG27" s="140"/>
      <c r="JXH27" s="140"/>
      <c r="JXI27" s="140"/>
      <c r="JXJ27" s="140"/>
      <c r="JXK27" s="140"/>
      <c r="JXL27" s="140"/>
      <c r="JXM27" s="140"/>
      <c r="JXN27" s="140"/>
      <c r="JXO27" s="140"/>
      <c r="JXP27" s="140"/>
      <c r="JXQ27" s="140"/>
      <c r="JXR27" s="140"/>
      <c r="JXS27" s="140"/>
      <c r="JXT27" s="140"/>
      <c r="JXU27" s="140"/>
      <c r="JXV27" s="140"/>
      <c r="JXW27" s="140"/>
      <c r="JXX27" s="140"/>
      <c r="JXY27" s="140"/>
      <c r="JXZ27" s="140"/>
      <c r="JYA27" s="140"/>
      <c r="JYB27" s="140"/>
      <c r="JYC27" s="140"/>
      <c r="JYD27" s="140"/>
      <c r="JYE27" s="140"/>
      <c r="JYF27" s="140"/>
      <c r="JYG27" s="140"/>
      <c r="JYH27" s="140"/>
      <c r="JYI27" s="140"/>
      <c r="JYJ27" s="140"/>
      <c r="JYK27" s="140"/>
      <c r="JYL27" s="140"/>
      <c r="JYM27" s="140"/>
      <c r="JYN27" s="140"/>
      <c r="JYO27" s="140"/>
      <c r="JYP27" s="140"/>
      <c r="JYQ27" s="140"/>
      <c r="JYR27" s="140"/>
      <c r="JYS27" s="140"/>
      <c r="JYT27" s="140"/>
      <c r="JYU27" s="140"/>
      <c r="JYV27" s="140"/>
      <c r="JYW27" s="140"/>
      <c r="JYX27" s="140"/>
      <c r="JYY27" s="140"/>
      <c r="JYZ27" s="140"/>
      <c r="JZA27" s="140"/>
      <c r="JZB27" s="140"/>
      <c r="JZC27" s="140"/>
      <c r="JZD27" s="140"/>
      <c r="JZE27" s="140"/>
      <c r="JZF27" s="140"/>
      <c r="JZG27" s="140"/>
      <c r="JZH27" s="140"/>
      <c r="JZI27" s="140"/>
      <c r="JZJ27" s="140"/>
      <c r="JZK27" s="140"/>
      <c r="JZL27" s="140"/>
      <c r="JZM27" s="140"/>
      <c r="JZN27" s="140"/>
      <c r="JZO27" s="140"/>
      <c r="JZP27" s="140"/>
      <c r="JZQ27" s="140"/>
      <c r="JZR27" s="140"/>
      <c r="JZS27" s="140"/>
      <c r="JZT27" s="140"/>
      <c r="JZU27" s="140"/>
      <c r="JZV27" s="140"/>
      <c r="JZW27" s="140"/>
      <c r="JZX27" s="140"/>
      <c r="JZY27" s="140"/>
      <c r="JZZ27" s="140"/>
      <c r="KAA27" s="140"/>
      <c r="KAM27" s="140"/>
      <c r="KAN27" s="140"/>
      <c r="KAO27" s="140"/>
      <c r="KAP27" s="140"/>
      <c r="KAQ27" s="140"/>
      <c r="KAR27" s="140"/>
      <c r="KAS27" s="140"/>
      <c r="KAT27" s="140"/>
      <c r="KAU27" s="140"/>
      <c r="KAV27" s="140"/>
      <c r="KAW27" s="140"/>
      <c r="KAX27" s="140"/>
      <c r="KAY27" s="140"/>
      <c r="KAZ27" s="140"/>
      <c r="KBA27" s="140"/>
      <c r="KBB27" s="140"/>
      <c r="KBC27" s="140"/>
      <c r="KBD27" s="140"/>
      <c r="KBE27" s="140"/>
      <c r="KBF27" s="140"/>
      <c r="KBG27" s="140"/>
      <c r="KBH27" s="140"/>
      <c r="KBI27" s="140"/>
      <c r="KBJ27" s="140"/>
      <c r="KBK27" s="140"/>
      <c r="KBL27" s="140"/>
      <c r="KBM27" s="140"/>
      <c r="KBN27" s="140"/>
      <c r="KBO27" s="140"/>
      <c r="KBP27" s="140"/>
      <c r="KBQ27" s="140"/>
      <c r="KBR27" s="140"/>
      <c r="KBS27" s="140"/>
      <c r="KBT27" s="140"/>
      <c r="KBU27" s="140"/>
      <c r="KBV27" s="140"/>
      <c r="KBW27" s="140"/>
      <c r="KBX27" s="140"/>
      <c r="KBY27" s="140"/>
      <c r="KBZ27" s="140"/>
      <c r="KCA27" s="140"/>
      <c r="KCB27" s="140"/>
      <c r="KCC27" s="140"/>
      <c r="KCD27" s="140"/>
      <c r="KCE27" s="140"/>
      <c r="KCF27" s="140"/>
      <c r="KCG27" s="140"/>
      <c r="KCH27" s="140"/>
      <c r="KCI27" s="140"/>
      <c r="KCJ27" s="140"/>
      <c r="KCK27" s="140"/>
      <c r="KCL27" s="140"/>
      <c r="KCM27" s="140"/>
      <c r="KCN27" s="140"/>
      <c r="KCO27" s="140"/>
      <c r="KCP27" s="140"/>
      <c r="KCQ27" s="140"/>
      <c r="KCR27" s="140"/>
      <c r="KCS27" s="140"/>
      <c r="KCT27" s="140"/>
      <c r="KCU27" s="140"/>
      <c r="KCV27" s="140"/>
      <c r="KCW27" s="140"/>
      <c r="KCX27" s="140"/>
      <c r="KCY27" s="140"/>
      <c r="KCZ27" s="140"/>
      <c r="KDA27" s="140"/>
      <c r="KDB27" s="140"/>
      <c r="KDC27" s="140"/>
      <c r="KDD27" s="140"/>
      <c r="KDE27" s="140"/>
      <c r="KDF27" s="140"/>
      <c r="KDG27" s="140"/>
      <c r="KDH27" s="140"/>
      <c r="KDI27" s="140"/>
      <c r="KDJ27" s="140"/>
      <c r="KDK27" s="140"/>
      <c r="KDL27" s="140"/>
      <c r="KDM27" s="140"/>
      <c r="KDN27" s="140"/>
      <c r="KDO27" s="140"/>
      <c r="KDP27" s="140"/>
      <c r="KDQ27" s="140"/>
      <c r="KDR27" s="140"/>
      <c r="KDS27" s="140"/>
      <c r="KDT27" s="140"/>
      <c r="KDU27" s="140"/>
      <c r="KDV27" s="140"/>
      <c r="KDW27" s="140"/>
      <c r="KDX27" s="140"/>
      <c r="KDY27" s="140"/>
      <c r="KDZ27" s="140"/>
      <c r="KEA27" s="140"/>
      <c r="KEB27" s="140"/>
      <c r="KEC27" s="140"/>
      <c r="KED27" s="140"/>
      <c r="KEE27" s="140"/>
      <c r="KEF27" s="140"/>
      <c r="KEG27" s="140"/>
      <c r="KEH27" s="140"/>
      <c r="KEI27" s="140"/>
      <c r="KEJ27" s="140"/>
      <c r="KEK27" s="140"/>
      <c r="KEL27" s="140"/>
      <c r="KEM27" s="140"/>
      <c r="KEN27" s="140"/>
      <c r="KEO27" s="140"/>
      <c r="KEP27" s="140"/>
      <c r="KEQ27" s="140"/>
      <c r="KER27" s="140"/>
      <c r="KES27" s="140"/>
      <c r="KET27" s="140"/>
      <c r="KEU27" s="140"/>
      <c r="KEV27" s="140"/>
      <c r="KEW27" s="140"/>
      <c r="KEX27" s="140"/>
      <c r="KEY27" s="140"/>
      <c r="KEZ27" s="140"/>
      <c r="KFA27" s="140"/>
      <c r="KFB27" s="140"/>
      <c r="KFC27" s="140"/>
      <c r="KFD27" s="140"/>
      <c r="KFE27" s="140"/>
      <c r="KFF27" s="140"/>
      <c r="KFG27" s="140"/>
      <c r="KFH27" s="140"/>
      <c r="KFI27" s="140"/>
      <c r="KFJ27" s="140"/>
      <c r="KFK27" s="140"/>
      <c r="KFL27" s="140"/>
      <c r="KFM27" s="140"/>
      <c r="KFN27" s="140"/>
      <c r="KFO27" s="140"/>
      <c r="KFP27" s="140"/>
      <c r="KFQ27" s="140"/>
      <c r="KFR27" s="140"/>
      <c r="KFS27" s="140"/>
      <c r="KFT27" s="140"/>
      <c r="KFU27" s="140"/>
      <c r="KFV27" s="140"/>
      <c r="KFW27" s="140"/>
      <c r="KFX27" s="140"/>
      <c r="KFY27" s="140"/>
      <c r="KFZ27" s="140"/>
      <c r="KGA27" s="140"/>
      <c r="KGB27" s="140"/>
      <c r="KGC27" s="140"/>
      <c r="KGD27" s="140"/>
      <c r="KGE27" s="140"/>
      <c r="KGF27" s="140"/>
      <c r="KGG27" s="140"/>
      <c r="KGH27" s="140"/>
      <c r="KGI27" s="140"/>
      <c r="KGJ27" s="140"/>
      <c r="KGK27" s="140"/>
      <c r="KGL27" s="140"/>
      <c r="KGM27" s="140"/>
      <c r="KGN27" s="140"/>
      <c r="KGO27" s="140"/>
      <c r="KGP27" s="140"/>
      <c r="KGQ27" s="140"/>
      <c r="KGR27" s="140"/>
      <c r="KGS27" s="140"/>
      <c r="KGT27" s="140"/>
      <c r="KGU27" s="140"/>
      <c r="KGV27" s="140"/>
      <c r="KGW27" s="140"/>
      <c r="KGX27" s="140"/>
      <c r="KGY27" s="140"/>
      <c r="KGZ27" s="140"/>
      <c r="KHA27" s="140"/>
      <c r="KHB27" s="140"/>
      <c r="KHC27" s="140"/>
      <c r="KHD27" s="140"/>
      <c r="KHE27" s="140"/>
      <c r="KHF27" s="140"/>
      <c r="KHG27" s="140"/>
      <c r="KHH27" s="140"/>
      <c r="KHI27" s="140"/>
      <c r="KHJ27" s="140"/>
      <c r="KHK27" s="140"/>
      <c r="KHL27" s="140"/>
      <c r="KHM27" s="140"/>
      <c r="KHN27" s="140"/>
      <c r="KHO27" s="140"/>
      <c r="KHP27" s="140"/>
      <c r="KHQ27" s="140"/>
      <c r="KHR27" s="140"/>
      <c r="KHS27" s="140"/>
      <c r="KHT27" s="140"/>
      <c r="KHU27" s="140"/>
      <c r="KHV27" s="140"/>
      <c r="KHW27" s="140"/>
      <c r="KHX27" s="140"/>
      <c r="KHY27" s="140"/>
      <c r="KHZ27" s="140"/>
      <c r="KIA27" s="140"/>
      <c r="KIB27" s="140"/>
      <c r="KIC27" s="140"/>
      <c r="KID27" s="140"/>
      <c r="KIE27" s="140"/>
      <c r="KIF27" s="140"/>
      <c r="KIG27" s="140"/>
      <c r="KIH27" s="140"/>
      <c r="KII27" s="140"/>
      <c r="KIJ27" s="140"/>
      <c r="KIK27" s="140"/>
      <c r="KIL27" s="140"/>
      <c r="KIM27" s="140"/>
      <c r="KIN27" s="140"/>
      <c r="KIO27" s="140"/>
      <c r="KIP27" s="140"/>
      <c r="KIQ27" s="140"/>
      <c r="KIR27" s="140"/>
      <c r="KIS27" s="140"/>
      <c r="KIT27" s="140"/>
      <c r="KIU27" s="140"/>
      <c r="KIV27" s="140"/>
      <c r="KIW27" s="140"/>
      <c r="KIX27" s="140"/>
      <c r="KIY27" s="140"/>
      <c r="KIZ27" s="140"/>
      <c r="KJA27" s="140"/>
      <c r="KJB27" s="140"/>
      <c r="KJC27" s="140"/>
      <c r="KJD27" s="140"/>
      <c r="KJE27" s="140"/>
      <c r="KJF27" s="140"/>
      <c r="KJG27" s="140"/>
      <c r="KJH27" s="140"/>
      <c r="KJI27" s="140"/>
      <c r="KJJ27" s="140"/>
      <c r="KJK27" s="140"/>
      <c r="KJL27" s="140"/>
      <c r="KJM27" s="140"/>
      <c r="KJN27" s="140"/>
      <c r="KJO27" s="140"/>
      <c r="KJP27" s="140"/>
      <c r="KJQ27" s="140"/>
      <c r="KJR27" s="140"/>
      <c r="KJS27" s="140"/>
      <c r="KJT27" s="140"/>
      <c r="KJU27" s="140"/>
      <c r="KJV27" s="140"/>
      <c r="KJW27" s="140"/>
      <c r="KKI27" s="140"/>
      <c r="KKJ27" s="140"/>
      <c r="KKK27" s="140"/>
      <c r="KKL27" s="140"/>
      <c r="KKM27" s="140"/>
      <c r="KKN27" s="140"/>
      <c r="KKO27" s="140"/>
      <c r="KKP27" s="140"/>
      <c r="KKQ27" s="140"/>
      <c r="KKR27" s="140"/>
      <c r="KKS27" s="140"/>
      <c r="KKT27" s="140"/>
      <c r="KKU27" s="140"/>
      <c r="KKV27" s="140"/>
      <c r="KKW27" s="140"/>
      <c r="KKX27" s="140"/>
      <c r="KKY27" s="140"/>
      <c r="KKZ27" s="140"/>
      <c r="KLA27" s="140"/>
      <c r="KLB27" s="140"/>
      <c r="KLC27" s="140"/>
      <c r="KLD27" s="140"/>
      <c r="KLE27" s="140"/>
      <c r="KLF27" s="140"/>
      <c r="KLG27" s="140"/>
      <c r="KLH27" s="140"/>
      <c r="KLI27" s="140"/>
      <c r="KLJ27" s="140"/>
      <c r="KLK27" s="140"/>
      <c r="KLL27" s="140"/>
      <c r="KLM27" s="140"/>
      <c r="KLN27" s="140"/>
      <c r="KLO27" s="140"/>
      <c r="KLP27" s="140"/>
      <c r="KLQ27" s="140"/>
      <c r="KLR27" s="140"/>
      <c r="KLS27" s="140"/>
      <c r="KLT27" s="140"/>
      <c r="KLU27" s="140"/>
      <c r="KLV27" s="140"/>
      <c r="KLW27" s="140"/>
      <c r="KLX27" s="140"/>
      <c r="KLY27" s="140"/>
      <c r="KLZ27" s="140"/>
      <c r="KMA27" s="140"/>
      <c r="KMB27" s="140"/>
      <c r="KMC27" s="140"/>
      <c r="KMD27" s="140"/>
      <c r="KME27" s="140"/>
      <c r="KMF27" s="140"/>
      <c r="KMG27" s="140"/>
      <c r="KMH27" s="140"/>
      <c r="KMI27" s="140"/>
      <c r="KMJ27" s="140"/>
      <c r="KMK27" s="140"/>
      <c r="KML27" s="140"/>
      <c r="KMM27" s="140"/>
      <c r="KMN27" s="140"/>
      <c r="KMO27" s="140"/>
      <c r="KMP27" s="140"/>
      <c r="KMQ27" s="140"/>
      <c r="KMR27" s="140"/>
      <c r="KMS27" s="140"/>
      <c r="KMT27" s="140"/>
      <c r="KMU27" s="140"/>
      <c r="KMV27" s="140"/>
      <c r="KMW27" s="140"/>
      <c r="KMX27" s="140"/>
      <c r="KMY27" s="140"/>
      <c r="KMZ27" s="140"/>
      <c r="KNA27" s="140"/>
      <c r="KNB27" s="140"/>
      <c r="KNC27" s="140"/>
      <c r="KND27" s="140"/>
      <c r="KNE27" s="140"/>
      <c r="KNF27" s="140"/>
      <c r="KNG27" s="140"/>
      <c r="KNH27" s="140"/>
      <c r="KNI27" s="140"/>
      <c r="KNJ27" s="140"/>
      <c r="KNK27" s="140"/>
      <c r="KNL27" s="140"/>
      <c r="KNM27" s="140"/>
      <c r="KNN27" s="140"/>
      <c r="KNO27" s="140"/>
      <c r="KNP27" s="140"/>
      <c r="KNQ27" s="140"/>
      <c r="KNR27" s="140"/>
      <c r="KNS27" s="140"/>
      <c r="KNT27" s="140"/>
      <c r="KNU27" s="140"/>
      <c r="KNV27" s="140"/>
      <c r="KNW27" s="140"/>
      <c r="KNX27" s="140"/>
      <c r="KNY27" s="140"/>
      <c r="KNZ27" s="140"/>
      <c r="KOA27" s="140"/>
      <c r="KOB27" s="140"/>
      <c r="KOC27" s="140"/>
      <c r="KOD27" s="140"/>
      <c r="KOE27" s="140"/>
      <c r="KOF27" s="140"/>
      <c r="KOG27" s="140"/>
      <c r="KOH27" s="140"/>
      <c r="KOI27" s="140"/>
      <c r="KOJ27" s="140"/>
      <c r="KOK27" s="140"/>
      <c r="KOL27" s="140"/>
      <c r="KOM27" s="140"/>
      <c r="KON27" s="140"/>
      <c r="KOO27" s="140"/>
      <c r="KOP27" s="140"/>
      <c r="KOQ27" s="140"/>
      <c r="KOR27" s="140"/>
      <c r="KOS27" s="140"/>
      <c r="KOT27" s="140"/>
      <c r="KOU27" s="140"/>
      <c r="KOV27" s="140"/>
      <c r="KOW27" s="140"/>
      <c r="KOX27" s="140"/>
      <c r="KOY27" s="140"/>
      <c r="KOZ27" s="140"/>
      <c r="KPA27" s="140"/>
      <c r="KPB27" s="140"/>
      <c r="KPC27" s="140"/>
      <c r="KPD27" s="140"/>
      <c r="KPE27" s="140"/>
      <c r="KPF27" s="140"/>
      <c r="KPG27" s="140"/>
      <c r="KPH27" s="140"/>
      <c r="KPI27" s="140"/>
      <c r="KPJ27" s="140"/>
      <c r="KPK27" s="140"/>
      <c r="KPL27" s="140"/>
      <c r="KPM27" s="140"/>
      <c r="KPN27" s="140"/>
      <c r="KPO27" s="140"/>
      <c r="KPP27" s="140"/>
      <c r="KPQ27" s="140"/>
      <c r="KPR27" s="140"/>
      <c r="KPS27" s="140"/>
      <c r="KPT27" s="140"/>
      <c r="KPU27" s="140"/>
      <c r="KPV27" s="140"/>
      <c r="KPW27" s="140"/>
      <c r="KPX27" s="140"/>
      <c r="KPY27" s="140"/>
      <c r="KPZ27" s="140"/>
      <c r="KQA27" s="140"/>
      <c r="KQB27" s="140"/>
      <c r="KQC27" s="140"/>
      <c r="KQD27" s="140"/>
      <c r="KQE27" s="140"/>
      <c r="KQF27" s="140"/>
      <c r="KQG27" s="140"/>
      <c r="KQH27" s="140"/>
      <c r="KQI27" s="140"/>
      <c r="KQJ27" s="140"/>
      <c r="KQK27" s="140"/>
      <c r="KQL27" s="140"/>
      <c r="KQM27" s="140"/>
      <c r="KQN27" s="140"/>
      <c r="KQO27" s="140"/>
      <c r="KQP27" s="140"/>
      <c r="KQQ27" s="140"/>
      <c r="KQR27" s="140"/>
      <c r="KQS27" s="140"/>
      <c r="KQT27" s="140"/>
      <c r="KQU27" s="140"/>
      <c r="KQV27" s="140"/>
      <c r="KQW27" s="140"/>
      <c r="KQX27" s="140"/>
      <c r="KQY27" s="140"/>
      <c r="KQZ27" s="140"/>
      <c r="KRA27" s="140"/>
      <c r="KRB27" s="140"/>
      <c r="KRC27" s="140"/>
      <c r="KRD27" s="140"/>
      <c r="KRE27" s="140"/>
      <c r="KRF27" s="140"/>
      <c r="KRG27" s="140"/>
      <c r="KRH27" s="140"/>
      <c r="KRI27" s="140"/>
      <c r="KRJ27" s="140"/>
      <c r="KRK27" s="140"/>
      <c r="KRL27" s="140"/>
      <c r="KRM27" s="140"/>
      <c r="KRN27" s="140"/>
      <c r="KRO27" s="140"/>
      <c r="KRP27" s="140"/>
      <c r="KRQ27" s="140"/>
      <c r="KRR27" s="140"/>
      <c r="KRS27" s="140"/>
      <c r="KRT27" s="140"/>
      <c r="KRU27" s="140"/>
      <c r="KRV27" s="140"/>
      <c r="KRW27" s="140"/>
      <c r="KRX27" s="140"/>
      <c r="KRY27" s="140"/>
      <c r="KRZ27" s="140"/>
      <c r="KSA27" s="140"/>
      <c r="KSB27" s="140"/>
      <c r="KSC27" s="140"/>
      <c r="KSD27" s="140"/>
      <c r="KSE27" s="140"/>
      <c r="KSF27" s="140"/>
      <c r="KSG27" s="140"/>
      <c r="KSH27" s="140"/>
      <c r="KSI27" s="140"/>
      <c r="KSJ27" s="140"/>
      <c r="KSK27" s="140"/>
      <c r="KSL27" s="140"/>
      <c r="KSM27" s="140"/>
      <c r="KSN27" s="140"/>
      <c r="KSO27" s="140"/>
      <c r="KSP27" s="140"/>
      <c r="KSQ27" s="140"/>
      <c r="KSR27" s="140"/>
      <c r="KSS27" s="140"/>
      <c r="KST27" s="140"/>
      <c r="KSU27" s="140"/>
      <c r="KSV27" s="140"/>
      <c r="KSW27" s="140"/>
      <c r="KSX27" s="140"/>
      <c r="KSY27" s="140"/>
      <c r="KSZ27" s="140"/>
      <c r="KTA27" s="140"/>
      <c r="KTB27" s="140"/>
      <c r="KTC27" s="140"/>
      <c r="KTD27" s="140"/>
      <c r="KTE27" s="140"/>
      <c r="KTF27" s="140"/>
      <c r="KTG27" s="140"/>
      <c r="KTH27" s="140"/>
      <c r="KTI27" s="140"/>
      <c r="KTJ27" s="140"/>
      <c r="KTK27" s="140"/>
      <c r="KTL27" s="140"/>
      <c r="KTM27" s="140"/>
      <c r="KTN27" s="140"/>
      <c r="KTO27" s="140"/>
      <c r="KTP27" s="140"/>
      <c r="KTQ27" s="140"/>
      <c r="KTR27" s="140"/>
      <c r="KTS27" s="140"/>
      <c r="KUE27" s="140"/>
      <c r="KUF27" s="140"/>
      <c r="KUG27" s="140"/>
      <c r="KUH27" s="140"/>
      <c r="KUI27" s="140"/>
      <c r="KUJ27" s="140"/>
      <c r="KUK27" s="140"/>
      <c r="KUL27" s="140"/>
      <c r="KUM27" s="140"/>
      <c r="KUN27" s="140"/>
      <c r="KUO27" s="140"/>
      <c r="KUP27" s="140"/>
      <c r="KUQ27" s="140"/>
      <c r="KUR27" s="140"/>
      <c r="KUS27" s="140"/>
      <c r="KUT27" s="140"/>
      <c r="KUU27" s="140"/>
      <c r="KUV27" s="140"/>
      <c r="KUW27" s="140"/>
      <c r="KUX27" s="140"/>
      <c r="KUY27" s="140"/>
      <c r="KUZ27" s="140"/>
      <c r="KVA27" s="140"/>
      <c r="KVB27" s="140"/>
      <c r="KVC27" s="140"/>
      <c r="KVD27" s="140"/>
      <c r="KVE27" s="140"/>
      <c r="KVF27" s="140"/>
      <c r="KVG27" s="140"/>
      <c r="KVH27" s="140"/>
      <c r="KVI27" s="140"/>
      <c r="KVJ27" s="140"/>
      <c r="KVK27" s="140"/>
      <c r="KVL27" s="140"/>
      <c r="KVM27" s="140"/>
      <c r="KVN27" s="140"/>
      <c r="KVO27" s="140"/>
      <c r="KVP27" s="140"/>
      <c r="KVQ27" s="140"/>
      <c r="KVR27" s="140"/>
      <c r="KVS27" s="140"/>
      <c r="KVT27" s="140"/>
      <c r="KVU27" s="140"/>
      <c r="KVV27" s="140"/>
      <c r="KVW27" s="140"/>
      <c r="KVX27" s="140"/>
      <c r="KVY27" s="140"/>
      <c r="KVZ27" s="140"/>
      <c r="KWA27" s="140"/>
      <c r="KWB27" s="140"/>
      <c r="KWC27" s="140"/>
      <c r="KWD27" s="140"/>
      <c r="KWE27" s="140"/>
      <c r="KWF27" s="140"/>
      <c r="KWG27" s="140"/>
      <c r="KWH27" s="140"/>
      <c r="KWI27" s="140"/>
      <c r="KWJ27" s="140"/>
      <c r="KWK27" s="140"/>
      <c r="KWL27" s="140"/>
      <c r="KWM27" s="140"/>
      <c r="KWN27" s="140"/>
      <c r="KWO27" s="140"/>
      <c r="KWP27" s="140"/>
      <c r="KWQ27" s="140"/>
      <c r="KWR27" s="140"/>
      <c r="KWS27" s="140"/>
      <c r="KWT27" s="140"/>
      <c r="KWU27" s="140"/>
      <c r="KWV27" s="140"/>
      <c r="KWW27" s="140"/>
      <c r="KWX27" s="140"/>
      <c r="KWY27" s="140"/>
      <c r="KWZ27" s="140"/>
      <c r="KXA27" s="140"/>
      <c r="KXB27" s="140"/>
      <c r="KXC27" s="140"/>
      <c r="KXD27" s="140"/>
      <c r="KXE27" s="140"/>
      <c r="KXF27" s="140"/>
      <c r="KXG27" s="140"/>
      <c r="KXH27" s="140"/>
      <c r="KXI27" s="140"/>
      <c r="KXJ27" s="140"/>
      <c r="KXK27" s="140"/>
      <c r="KXL27" s="140"/>
      <c r="KXM27" s="140"/>
      <c r="KXN27" s="140"/>
      <c r="KXO27" s="140"/>
      <c r="KXP27" s="140"/>
      <c r="KXQ27" s="140"/>
      <c r="KXR27" s="140"/>
      <c r="KXS27" s="140"/>
      <c r="KXT27" s="140"/>
      <c r="KXU27" s="140"/>
      <c r="KXV27" s="140"/>
      <c r="KXW27" s="140"/>
      <c r="KXX27" s="140"/>
      <c r="KXY27" s="140"/>
      <c r="KXZ27" s="140"/>
      <c r="KYA27" s="140"/>
      <c r="KYB27" s="140"/>
      <c r="KYC27" s="140"/>
      <c r="KYD27" s="140"/>
      <c r="KYE27" s="140"/>
      <c r="KYF27" s="140"/>
      <c r="KYG27" s="140"/>
      <c r="KYH27" s="140"/>
      <c r="KYI27" s="140"/>
      <c r="KYJ27" s="140"/>
      <c r="KYK27" s="140"/>
      <c r="KYL27" s="140"/>
      <c r="KYM27" s="140"/>
      <c r="KYN27" s="140"/>
      <c r="KYO27" s="140"/>
      <c r="KYP27" s="140"/>
      <c r="KYQ27" s="140"/>
      <c r="KYR27" s="140"/>
      <c r="KYS27" s="140"/>
      <c r="KYT27" s="140"/>
      <c r="KYU27" s="140"/>
      <c r="KYV27" s="140"/>
      <c r="KYW27" s="140"/>
      <c r="KYX27" s="140"/>
      <c r="KYY27" s="140"/>
      <c r="KYZ27" s="140"/>
      <c r="KZA27" s="140"/>
      <c r="KZB27" s="140"/>
      <c r="KZC27" s="140"/>
      <c r="KZD27" s="140"/>
      <c r="KZE27" s="140"/>
      <c r="KZF27" s="140"/>
      <c r="KZG27" s="140"/>
      <c r="KZH27" s="140"/>
      <c r="KZI27" s="140"/>
      <c r="KZJ27" s="140"/>
      <c r="KZK27" s="140"/>
      <c r="KZL27" s="140"/>
      <c r="KZM27" s="140"/>
      <c r="KZN27" s="140"/>
      <c r="KZO27" s="140"/>
      <c r="KZP27" s="140"/>
      <c r="KZQ27" s="140"/>
      <c r="KZR27" s="140"/>
      <c r="KZS27" s="140"/>
      <c r="KZT27" s="140"/>
      <c r="KZU27" s="140"/>
      <c r="KZV27" s="140"/>
      <c r="KZW27" s="140"/>
      <c r="KZX27" s="140"/>
      <c r="KZY27" s="140"/>
      <c r="KZZ27" s="140"/>
      <c r="LAA27" s="140"/>
      <c r="LAB27" s="140"/>
      <c r="LAC27" s="140"/>
      <c r="LAD27" s="140"/>
      <c r="LAE27" s="140"/>
      <c r="LAF27" s="140"/>
      <c r="LAG27" s="140"/>
      <c r="LAH27" s="140"/>
      <c r="LAI27" s="140"/>
      <c r="LAJ27" s="140"/>
      <c r="LAK27" s="140"/>
      <c r="LAL27" s="140"/>
      <c r="LAM27" s="140"/>
      <c r="LAN27" s="140"/>
      <c r="LAO27" s="140"/>
      <c r="LAP27" s="140"/>
      <c r="LAQ27" s="140"/>
      <c r="LAR27" s="140"/>
      <c r="LAS27" s="140"/>
      <c r="LAT27" s="140"/>
      <c r="LAU27" s="140"/>
      <c r="LAV27" s="140"/>
      <c r="LAW27" s="140"/>
      <c r="LAX27" s="140"/>
      <c r="LAY27" s="140"/>
      <c r="LAZ27" s="140"/>
      <c r="LBA27" s="140"/>
      <c r="LBB27" s="140"/>
      <c r="LBC27" s="140"/>
      <c r="LBD27" s="140"/>
      <c r="LBE27" s="140"/>
      <c r="LBF27" s="140"/>
      <c r="LBG27" s="140"/>
      <c r="LBH27" s="140"/>
      <c r="LBI27" s="140"/>
      <c r="LBJ27" s="140"/>
      <c r="LBK27" s="140"/>
      <c r="LBL27" s="140"/>
      <c r="LBM27" s="140"/>
      <c r="LBN27" s="140"/>
      <c r="LBO27" s="140"/>
      <c r="LBP27" s="140"/>
      <c r="LBQ27" s="140"/>
      <c r="LBR27" s="140"/>
      <c r="LBS27" s="140"/>
      <c r="LBT27" s="140"/>
      <c r="LBU27" s="140"/>
      <c r="LBV27" s="140"/>
      <c r="LBW27" s="140"/>
      <c r="LBX27" s="140"/>
      <c r="LBY27" s="140"/>
      <c r="LBZ27" s="140"/>
      <c r="LCA27" s="140"/>
      <c r="LCB27" s="140"/>
      <c r="LCC27" s="140"/>
      <c r="LCD27" s="140"/>
      <c r="LCE27" s="140"/>
      <c r="LCF27" s="140"/>
      <c r="LCG27" s="140"/>
      <c r="LCH27" s="140"/>
      <c r="LCI27" s="140"/>
      <c r="LCJ27" s="140"/>
      <c r="LCK27" s="140"/>
      <c r="LCL27" s="140"/>
      <c r="LCM27" s="140"/>
      <c r="LCN27" s="140"/>
      <c r="LCO27" s="140"/>
      <c r="LCP27" s="140"/>
      <c r="LCQ27" s="140"/>
      <c r="LCR27" s="140"/>
      <c r="LCS27" s="140"/>
      <c r="LCT27" s="140"/>
      <c r="LCU27" s="140"/>
      <c r="LCV27" s="140"/>
      <c r="LCW27" s="140"/>
      <c r="LCX27" s="140"/>
      <c r="LCY27" s="140"/>
      <c r="LCZ27" s="140"/>
      <c r="LDA27" s="140"/>
      <c r="LDB27" s="140"/>
      <c r="LDC27" s="140"/>
      <c r="LDD27" s="140"/>
      <c r="LDE27" s="140"/>
      <c r="LDF27" s="140"/>
      <c r="LDG27" s="140"/>
      <c r="LDH27" s="140"/>
      <c r="LDI27" s="140"/>
      <c r="LDJ27" s="140"/>
      <c r="LDK27" s="140"/>
      <c r="LDL27" s="140"/>
      <c r="LDM27" s="140"/>
      <c r="LDN27" s="140"/>
      <c r="LDO27" s="140"/>
      <c r="LEA27" s="140"/>
      <c r="LEB27" s="140"/>
      <c r="LEC27" s="140"/>
      <c r="LED27" s="140"/>
      <c r="LEE27" s="140"/>
      <c r="LEF27" s="140"/>
      <c r="LEG27" s="140"/>
      <c r="LEH27" s="140"/>
      <c r="LEI27" s="140"/>
      <c r="LEJ27" s="140"/>
      <c r="LEK27" s="140"/>
      <c r="LEL27" s="140"/>
      <c r="LEM27" s="140"/>
      <c r="LEN27" s="140"/>
      <c r="LEO27" s="140"/>
      <c r="LEP27" s="140"/>
      <c r="LEQ27" s="140"/>
      <c r="LER27" s="140"/>
      <c r="LES27" s="140"/>
      <c r="LET27" s="140"/>
      <c r="LEU27" s="140"/>
      <c r="LEV27" s="140"/>
      <c r="LEW27" s="140"/>
      <c r="LEX27" s="140"/>
      <c r="LEY27" s="140"/>
      <c r="LEZ27" s="140"/>
      <c r="LFA27" s="140"/>
      <c r="LFB27" s="140"/>
      <c r="LFC27" s="140"/>
      <c r="LFD27" s="140"/>
      <c r="LFE27" s="140"/>
      <c r="LFF27" s="140"/>
      <c r="LFG27" s="140"/>
      <c r="LFH27" s="140"/>
      <c r="LFI27" s="140"/>
      <c r="LFJ27" s="140"/>
      <c r="LFK27" s="140"/>
      <c r="LFL27" s="140"/>
      <c r="LFM27" s="140"/>
      <c r="LFN27" s="140"/>
      <c r="LFO27" s="140"/>
      <c r="LFP27" s="140"/>
      <c r="LFQ27" s="140"/>
      <c r="LFR27" s="140"/>
      <c r="LFS27" s="140"/>
      <c r="LFT27" s="140"/>
      <c r="LFU27" s="140"/>
      <c r="LFV27" s="140"/>
      <c r="LFW27" s="140"/>
      <c r="LFX27" s="140"/>
      <c r="LFY27" s="140"/>
      <c r="LFZ27" s="140"/>
      <c r="LGA27" s="140"/>
      <c r="LGB27" s="140"/>
      <c r="LGC27" s="140"/>
      <c r="LGD27" s="140"/>
      <c r="LGE27" s="140"/>
      <c r="LGF27" s="140"/>
      <c r="LGG27" s="140"/>
      <c r="LGH27" s="140"/>
      <c r="LGI27" s="140"/>
      <c r="LGJ27" s="140"/>
      <c r="LGK27" s="140"/>
      <c r="LGL27" s="140"/>
      <c r="LGM27" s="140"/>
      <c r="LGN27" s="140"/>
      <c r="LGO27" s="140"/>
      <c r="LGP27" s="140"/>
      <c r="LGQ27" s="140"/>
      <c r="LGR27" s="140"/>
      <c r="LGS27" s="140"/>
      <c r="LGT27" s="140"/>
      <c r="LGU27" s="140"/>
      <c r="LGV27" s="140"/>
      <c r="LGW27" s="140"/>
      <c r="LGX27" s="140"/>
      <c r="LGY27" s="140"/>
      <c r="LGZ27" s="140"/>
      <c r="LHA27" s="140"/>
      <c r="LHB27" s="140"/>
      <c r="LHC27" s="140"/>
      <c r="LHD27" s="140"/>
      <c r="LHE27" s="140"/>
      <c r="LHF27" s="140"/>
      <c r="LHG27" s="140"/>
      <c r="LHH27" s="140"/>
      <c r="LHI27" s="140"/>
      <c r="LHJ27" s="140"/>
      <c r="LHK27" s="140"/>
      <c r="LHL27" s="140"/>
      <c r="LHM27" s="140"/>
      <c r="LHN27" s="140"/>
      <c r="LHO27" s="140"/>
      <c r="LHP27" s="140"/>
      <c r="LHQ27" s="140"/>
      <c r="LHR27" s="140"/>
      <c r="LHS27" s="140"/>
      <c r="LHT27" s="140"/>
      <c r="LHU27" s="140"/>
      <c r="LHV27" s="140"/>
      <c r="LHW27" s="140"/>
      <c r="LHX27" s="140"/>
      <c r="LHY27" s="140"/>
      <c r="LHZ27" s="140"/>
      <c r="LIA27" s="140"/>
      <c r="LIB27" s="140"/>
      <c r="LIC27" s="140"/>
      <c r="LID27" s="140"/>
      <c r="LIE27" s="140"/>
      <c r="LIF27" s="140"/>
      <c r="LIG27" s="140"/>
      <c r="LIH27" s="140"/>
      <c r="LII27" s="140"/>
      <c r="LIJ27" s="140"/>
      <c r="LIK27" s="140"/>
      <c r="LIL27" s="140"/>
      <c r="LIM27" s="140"/>
      <c r="LIN27" s="140"/>
      <c r="LIO27" s="140"/>
      <c r="LIP27" s="140"/>
      <c r="LIQ27" s="140"/>
      <c r="LIR27" s="140"/>
      <c r="LIS27" s="140"/>
      <c r="LIT27" s="140"/>
      <c r="LIU27" s="140"/>
      <c r="LIV27" s="140"/>
      <c r="LIW27" s="140"/>
      <c r="LIX27" s="140"/>
      <c r="LIY27" s="140"/>
      <c r="LIZ27" s="140"/>
      <c r="LJA27" s="140"/>
      <c r="LJB27" s="140"/>
      <c r="LJC27" s="140"/>
      <c r="LJD27" s="140"/>
      <c r="LJE27" s="140"/>
      <c r="LJF27" s="140"/>
      <c r="LJG27" s="140"/>
      <c r="LJH27" s="140"/>
      <c r="LJI27" s="140"/>
      <c r="LJJ27" s="140"/>
      <c r="LJK27" s="140"/>
      <c r="LJL27" s="140"/>
      <c r="LJM27" s="140"/>
      <c r="LJN27" s="140"/>
      <c r="LJO27" s="140"/>
      <c r="LJP27" s="140"/>
      <c r="LJQ27" s="140"/>
      <c r="LJR27" s="140"/>
      <c r="LJS27" s="140"/>
      <c r="LJT27" s="140"/>
      <c r="LJU27" s="140"/>
      <c r="LJV27" s="140"/>
      <c r="LJW27" s="140"/>
      <c r="LJX27" s="140"/>
      <c r="LJY27" s="140"/>
      <c r="LJZ27" s="140"/>
      <c r="LKA27" s="140"/>
      <c r="LKB27" s="140"/>
      <c r="LKC27" s="140"/>
      <c r="LKD27" s="140"/>
      <c r="LKE27" s="140"/>
      <c r="LKF27" s="140"/>
      <c r="LKG27" s="140"/>
      <c r="LKH27" s="140"/>
      <c r="LKI27" s="140"/>
      <c r="LKJ27" s="140"/>
      <c r="LKK27" s="140"/>
      <c r="LKL27" s="140"/>
      <c r="LKM27" s="140"/>
      <c r="LKN27" s="140"/>
      <c r="LKO27" s="140"/>
      <c r="LKP27" s="140"/>
      <c r="LKQ27" s="140"/>
      <c r="LKR27" s="140"/>
      <c r="LKS27" s="140"/>
      <c r="LKT27" s="140"/>
      <c r="LKU27" s="140"/>
      <c r="LKV27" s="140"/>
      <c r="LKW27" s="140"/>
      <c r="LKX27" s="140"/>
      <c r="LKY27" s="140"/>
      <c r="LKZ27" s="140"/>
      <c r="LLA27" s="140"/>
      <c r="LLB27" s="140"/>
      <c r="LLC27" s="140"/>
      <c r="LLD27" s="140"/>
      <c r="LLE27" s="140"/>
      <c r="LLF27" s="140"/>
      <c r="LLG27" s="140"/>
      <c r="LLH27" s="140"/>
      <c r="LLI27" s="140"/>
      <c r="LLJ27" s="140"/>
      <c r="LLK27" s="140"/>
      <c r="LLL27" s="140"/>
      <c r="LLM27" s="140"/>
      <c r="LLN27" s="140"/>
      <c r="LLO27" s="140"/>
      <c r="LLP27" s="140"/>
      <c r="LLQ27" s="140"/>
      <c r="LLR27" s="140"/>
      <c r="LLS27" s="140"/>
      <c r="LLT27" s="140"/>
      <c r="LLU27" s="140"/>
      <c r="LLV27" s="140"/>
      <c r="LLW27" s="140"/>
      <c r="LLX27" s="140"/>
      <c r="LLY27" s="140"/>
      <c r="LLZ27" s="140"/>
      <c r="LMA27" s="140"/>
      <c r="LMB27" s="140"/>
      <c r="LMC27" s="140"/>
      <c r="LMD27" s="140"/>
      <c r="LME27" s="140"/>
      <c r="LMF27" s="140"/>
      <c r="LMG27" s="140"/>
      <c r="LMH27" s="140"/>
      <c r="LMI27" s="140"/>
      <c r="LMJ27" s="140"/>
      <c r="LMK27" s="140"/>
      <c r="LML27" s="140"/>
      <c r="LMM27" s="140"/>
      <c r="LMN27" s="140"/>
      <c r="LMO27" s="140"/>
      <c r="LMP27" s="140"/>
      <c r="LMQ27" s="140"/>
      <c r="LMR27" s="140"/>
      <c r="LMS27" s="140"/>
      <c r="LMT27" s="140"/>
      <c r="LMU27" s="140"/>
      <c r="LMV27" s="140"/>
      <c r="LMW27" s="140"/>
      <c r="LMX27" s="140"/>
      <c r="LMY27" s="140"/>
      <c r="LMZ27" s="140"/>
      <c r="LNA27" s="140"/>
      <c r="LNB27" s="140"/>
      <c r="LNC27" s="140"/>
      <c r="LND27" s="140"/>
      <c r="LNE27" s="140"/>
      <c r="LNF27" s="140"/>
      <c r="LNG27" s="140"/>
      <c r="LNH27" s="140"/>
      <c r="LNI27" s="140"/>
      <c r="LNJ27" s="140"/>
      <c r="LNK27" s="140"/>
      <c r="LNW27" s="140"/>
      <c r="LNX27" s="140"/>
      <c r="LNY27" s="140"/>
      <c r="LNZ27" s="140"/>
      <c r="LOA27" s="140"/>
      <c r="LOB27" s="140"/>
      <c r="LOC27" s="140"/>
      <c r="LOD27" s="140"/>
      <c r="LOE27" s="140"/>
      <c r="LOF27" s="140"/>
      <c r="LOG27" s="140"/>
      <c r="LOH27" s="140"/>
      <c r="LOI27" s="140"/>
      <c r="LOJ27" s="140"/>
      <c r="LOK27" s="140"/>
      <c r="LOL27" s="140"/>
      <c r="LOM27" s="140"/>
      <c r="LON27" s="140"/>
      <c r="LOO27" s="140"/>
      <c r="LOP27" s="140"/>
      <c r="LOQ27" s="140"/>
      <c r="LOR27" s="140"/>
      <c r="LOS27" s="140"/>
      <c r="LOT27" s="140"/>
      <c r="LOU27" s="140"/>
      <c r="LOV27" s="140"/>
      <c r="LOW27" s="140"/>
      <c r="LOX27" s="140"/>
      <c r="LOY27" s="140"/>
      <c r="LOZ27" s="140"/>
      <c r="LPA27" s="140"/>
      <c r="LPB27" s="140"/>
      <c r="LPC27" s="140"/>
      <c r="LPD27" s="140"/>
      <c r="LPE27" s="140"/>
      <c r="LPF27" s="140"/>
      <c r="LPG27" s="140"/>
      <c r="LPH27" s="140"/>
      <c r="LPI27" s="140"/>
      <c r="LPJ27" s="140"/>
      <c r="LPK27" s="140"/>
      <c r="LPL27" s="140"/>
      <c r="LPM27" s="140"/>
      <c r="LPN27" s="140"/>
      <c r="LPO27" s="140"/>
      <c r="LPP27" s="140"/>
      <c r="LPQ27" s="140"/>
      <c r="LPR27" s="140"/>
      <c r="LPS27" s="140"/>
      <c r="LPT27" s="140"/>
      <c r="LPU27" s="140"/>
      <c r="LPV27" s="140"/>
      <c r="LPW27" s="140"/>
      <c r="LPX27" s="140"/>
      <c r="LPY27" s="140"/>
      <c r="LPZ27" s="140"/>
      <c r="LQA27" s="140"/>
      <c r="LQB27" s="140"/>
      <c r="LQC27" s="140"/>
      <c r="LQD27" s="140"/>
      <c r="LQE27" s="140"/>
      <c r="LQF27" s="140"/>
      <c r="LQG27" s="140"/>
      <c r="LQH27" s="140"/>
      <c r="LQI27" s="140"/>
      <c r="LQJ27" s="140"/>
      <c r="LQK27" s="140"/>
      <c r="LQL27" s="140"/>
      <c r="LQM27" s="140"/>
      <c r="LQN27" s="140"/>
      <c r="LQO27" s="140"/>
      <c r="LQP27" s="140"/>
      <c r="LQQ27" s="140"/>
      <c r="LQR27" s="140"/>
      <c r="LQS27" s="140"/>
      <c r="LQT27" s="140"/>
      <c r="LQU27" s="140"/>
      <c r="LQV27" s="140"/>
      <c r="LQW27" s="140"/>
      <c r="LQX27" s="140"/>
      <c r="LQY27" s="140"/>
      <c r="LQZ27" s="140"/>
      <c r="LRA27" s="140"/>
      <c r="LRB27" s="140"/>
      <c r="LRC27" s="140"/>
      <c r="LRD27" s="140"/>
      <c r="LRE27" s="140"/>
      <c r="LRF27" s="140"/>
      <c r="LRG27" s="140"/>
      <c r="LRH27" s="140"/>
      <c r="LRI27" s="140"/>
      <c r="LRJ27" s="140"/>
      <c r="LRK27" s="140"/>
      <c r="LRL27" s="140"/>
      <c r="LRM27" s="140"/>
      <c r="LRN27" s="140"/>
      <c r="LRO27" s="140"/>
      <c r="LRP27" s="140"/>
      <c r="LRQ27" s="140"/>
      <c r="LRR27" s="140"/>
      <c r="LRS27" s="140"/>
      <c r="LRT27" s="140"/>
      <c r="LRU27" s="140"/>
      <c r="LRV27" s="140"/>
      <c r="LRW27" s="140"/>
      <c r="LRX27" s="140"/>
      <c r="LRY27" s="140"/>
      <c r="LRZ27" s="140"/>
      <c r="LSA27" s="140"/>
      <c r="LSB27" s="140"/>
      <c r="LSC27" s="140"/>
      <c r="LSD27" s="140"/>
      <c r="LSE27" s="140"/>
      <c r="LSF27" s="140"/>
      <c r="LSG27" s="140"/>
      <c r="LSH27" s="140"/>
      <c r="LSI27" s="140"/>
      <c r="LSJ27" s="140"/>
      <c r="LSK27" s="140"/>
      <c r="LSL27" s="140"/>
      <c r="LSM27" s="140"/>
      <c r="LSN27" s="140"/>
      <c r="LSO27" s="140"/>
      <c r="LSP27" s="140"/>
      <c r="LSQ27" s="140"/>
      <c r="LSR27" s="140"/>
      <c r="LSS27" s="140"/>
      <c r="LST27" s="140"/>
      <c r="LSU27" s="140"/>
      <c r="LSV27" s="140"/>
      <c r="LSW27" s="140"/>
      <c r="LSX27" s="140"/>
      <c r="LSY27" s="140"/>
      <c r="LSZ27" s="140"/>
      <c r="LTA27" s="140"/>
      <c r="LTB27" s="140"/>
      <c r="LTC27" s="140"/>
      <c r="LTD27" s="140"/>
      <c r="LTE27" s="140"/>
      <c r="LTF27" s="140"/>
      <c r="LTG27" s="140"/>
      <c r="LTH27" s="140"/>
      <c r="LTI27" s="140"/>
      <c r="LTJ27" s="140"/>
      <c r="LTK27" s="140"/>
      <c r="LTL27" s="140"/>
      <c r="LTM27" s="140"/>
      <c r="LTN27" s="140"/>
      <c r="LTO27" s="140"/>
      <c r="LTP27" s="140"/>
      <c r="LTQ27" s="140"/>
      <c r="LTR27" s="140"/>
      <c r="LTS27" s="140"/>
      <c r="LTT27" s="140"/>
      <c r="LTU27" s="140"/>
      <c r="LTV27" s="140"/>
      <c r="LTW27" s="140"/>
      <c r="LTX27" s="140"/>
      <c r="LTY27" s="140"/>
      <c r="LTZ27" s="140"/>
      <c r="LUA27" s="140"/>
      <c r="LUB27" s="140"/>
      <c r="LUC27" s="140"/>
      <c r="LUD27" s="140"/>
      <c r="LUE27" s="140"/>
      <c r="LUF27" s="140"/>
      <c r="LUG27" s="140"/>
      <c r="LUH27" s="140"/>
      <c r="LUI27" s="140"/>
      <c r="LUJ27" s="140"/>
      <c r="LUK27" s="140"/>
      <c r="LUL27" s="140"/>
      <c r="LUM27" s="140"/>
      <c r="LUN27" s="140"/>
      <c r="LUO27" s="140"/>
      <c r="LUP27" s="140"/>
      <c r="LUQ27" s="140"/>
      <c r="LUR27" s="140"/>
      <c r="LUS27" s="140"/>
      <c r="LUT27" s="140"/>
      <c r="LUU27" s="140"/>
      <c r="LUV27" s="140"/>
      <c r="LUW27" s="140"/>
      <c r="LUX27" s="140"/>
      <c r="LUY27" s="140"/>
      <c r="LUZ27" s="140"/>
      <c r="LVA27" s="140"/>
      <c r="LVB27" s="140"/>
      <c r="LVC27" s="140"/>
      <c r="LVD27" s="140"/>
      <c r="LVE27" s="140"/>
      <c r="LVF27" s="140"/>
      <c r="LVG27" s="140"/>
      <c r="LVH27" s="140"/>
      <c r="LVI27" s="140"/>
      <c r="LVJ27" s="140"/>
      <c r="LVK27" s="140"/>
      <c r="LVL27" s="140"/>
      <c r="LVM27" s="140"/>
      <c r="LVN27" s="140"/>
      <c r="LVO27" s="140"/>
      <c r="LVP27" s="140"/>
      <c r="LVQ27" s="140"/>
      <c r="LVR27" s="140"/>
      <c r="LVS27" s="140"/>
      <c r="LVT27" s="140"/>
      <c r="LVU27" s="140"/>
      <c r="LVV27" s="140"/>
      <c r="LVW27" s="140"/>
      <c r="LVX27" s="140"/>
      <c r="LVY27" s="140"/>
      <c r="LVZ27" s="140"/>
      <c r="LWA27" s="140"/>
      <c r="LWB27" s="140"/>
      <c r="LWC27" s="140"/>
      <c r="LWD27" s="140"/>
      <c r="LWE27" s="140"/>
      <c r="LWF27" s="140"/>
      <c r="LWG27" s="140"/>
      <c r="LWH27" s="140"/>
      <c r="LWI27" s="140"/>
      <c r="LWJ27" s="140"/>
      <c r="LWK27" s="140"/>
      <c r="LWL27" s="140"/>
      <c r="LWM27" s="140"/>
      <c r="LWN27" s="140"/>
      <c r="LWO27" s="140"/>
      <c r="LWP27" s="140"/>
      <c r="LWQ27" s="140"/>
      <c r="LWR27" s="140"/>
      <c r="LWS27" s="140"/>
      <c r="LWT27" s="140"/>
      <c r="LWU27" s="140"/>
      <c r="LWV27" s="140"/>
      <c r="LWW27" s="140"/>
      <c r="LWX27" s="140"/>
      <c r="LWY27" s="140"/>
      <c r="LWZ27" s="140"/>
      <c r="LXA27" s="140"/>
      <c r="LXB27" s="140"/>
      <c r="LXC27" s="140"/>
      <c r="LXD27" s="140"/>
      <c r="LXE27" s="140"/>
      <c r="LXF27" s="140"/>
      <c r="LXG27" s="140"/>
      <c r="LXS27" s="140"/>
      <c r="LXT27" s="140"/>
      <c r="LXU27" s="140"/>
      <c r="LXV27" s="140"/>
      <c r="LXW27" s="140"/>
      <c r="LXX27" s="140"/>
      <c r="LXY27" s="140"/>
      <c r="LXZ27" s="140"/>
      <c r="LYA27" s="140"/>
      <c r="LYB27" s="140"/>
      <c r="LYC27" s="140"/>
      <c r="LYD27" s="140"/>
      <c r="LYE27" s="140"/>
      <c r="LYF27" s="140"/>
      <c r="LYG27" s="140"/>
      <c r="LYH27" s="140"/>
      <c r="LYI27" s="140"/>
      <c r="LYJ27" s="140"/>
      <c r="LYK27" s="140"/>
      <c r="LYL27" s="140"/>
      <c r="LYM27" s="140"/>
      <c r="LYN27" s="140"/>
      <c r="LYO27" s="140"/>
      <c r="LYP27" s="140"/>
      <c r="LYQ27" s="140"/>
      <c r="LYR27" s="140"/>
      <c r="LYS27" s="140"/>
      <c r="LYT27" s="140"/>
      <c r="LYU27" s="140"/>
      <c r="LYV27" s="140"/>
      <c r="LYW27" s="140"/>
      <c r="LYX27" s="140"/>
      <c r="LYY27" s="140"/>
      <c r="LYZ27" s="140"/>
      <c r="LZA27" s="140"/>
      <c r="LZB27" s="140"/>
      <c r="LZC27" s="140"/>
      <c r="LZD27" s="140"/>
      <c r="LZE27" s="140"/>
      <c r="LZF27" s="140"/>
      <c r="LZG27" s="140"/>
      <c r="LZH27" s="140"/>
      <c r="LZI27" s="140"/>
      <c r="LZJ27" s="140"/>
      <c r="LZK27" s="140"/>
      <c r="LZL27" s="140"/>
      <c r="LZM27" s="140"/>
      <c r="LZN27" s="140"/>
      <c r="LZO27" s="140"/>
      <c r="LZP27" s="140"/>
      <c r="LZQ27" s="140"/>
      <c r="LZR27" s="140"/>
      <c r="LZS27" s="140"/>
      <c r="LZT27" s="140"/>
      <c r="LZU27" s="140"/>
      <c r="LZV27" s="140"/>
      <c r="LZW27" s="140"/>
      <c r="LZX27" s="140"/>
      <c r="LZY27" s="140"/>
      <c r="LZZ27" s="140"/>
      <c r="MAA27" s="140"/>
      <c r="MAB27" s="140"/>
      <c r="MAC27" s="140"/>
      <c r="MAD27" s="140"/>
      <c r="MAE27" s="140"/>
      <c r="MAF27" s="140"/>
      <c r="MAG27" s="140"/>
      <c r="MAH27" s="140"/>
      <c r="MAI27" s="140"/>
      <c r="MAJ27" s="140"/>
      <c r="MAK27" s="140"/>
      <c r="MAL27" s="140"/>
      <c r="MAM27" s="140"/>
      <c r="MAN27" s="140"/>
      <c r="MAO27" s="140"/>
      <c r="MAP27" s="140"/>
      <c r="MAQ27" s="140"/>
      <c r="MAR27" s="140"/>
      <c r="MAS27" s="140"/>
      <c r="MAT27" s="140"/>
      <c r="MAU27" s="140"/>
      <c r="MAV27" s="140"/>
      <c r="MAW27" s="140"/>
      <c r="MAX27" s="140"/>
      <c r="MAY27" s="140"/>
      <c r="MAZ27" s="140"/>
      <c r="MBA27" s="140"/>
      <c r="MBB27" s="140"/>
      <c r="MBC27" s="140"/>
      <c r="MBD27" s="140"/>
      <c r="MBE27" s="140"/>
      <c r="MBF27" s="140"/>
      <c r="MBG27" s="140"/>
      <c r="MBH27" s="140"/>
      <c r="MBI27" s="140"/>
      <c r="MBJ27" s="140"/>
      <c r="MBK27" s="140"/>
      <c r="MBL27" s="140"/>
      <c r="MBM27" s="140"/>
      <c r="MBN27" s="140"/>
      <c r="MBO27" s="140"/>
      <c r="MBP27" s="140"/>
      <c r="MBQ27" s="140"/>
      <c r="MBR27" s="140"/>
      <c r="MBS27" s="140"/>
      <c r="MBT27" s="140"/>
      <c r="MBU27" s="140"/>
      <c r="MBV27" s="140"/>
      <c r="MBW27" s="140"/>
      <c r="MBX27" s="140"/>
      <c r="MBY27" s="140"/>
      <c r="MBZ27" s="140"/>
      <c r="MCA27" s="140"/>
      <c r="MCB27" s="140"/>
      <c r="MCC27" s="140"/>
      <c r="MCD27" s="140"/>
      <c r="MCE27" s="140"/>
      <c r="MCF27" s="140"/>
      <c r="MCG27" s="140"/>
      <c r="MCH27" s="140"/>
      <c r="MCI27" s="140"/>
      <c r="MCJ27" s="140"/>
      <c r="MCK27" s="140"/>
      <c r="MCL27" s="140"/>
      <c r="MCM27" s="140"/>
      <c r="MCN27" s="140"/>
      <c r="MCO27" s="140"/>
      <c r="MCP27" s="140"/>
      <c r="MCQ27" s="140"/>
      <c r="MCR27" s="140"/>
      <c r="MCS27" s="140"/>
      <c r="MCT27" s="140"/>
      <c r="MCU27" s="140"/>
      <c r="MCV27" s="140"/>
      <c r="MCW27" s="140"/>
      <c r="MCX27" s="140"/>
      <c r="MCY27" s="140"/>
      <c r="MCZ27" s="140"/>
      <c r="MDA27" s="140"/>
      <c r="MDB27" s="140"/>
      <c r="MDC27" s="140"/>
      <c r="MDD27" s="140"/>
      <c r="MDE27" s="140"/>
      <c r="MDF27" s="140"/>
      <c r="MDG27" s="140"/>
      <c r="MDH27" s="140"/>
      <c r="MDI27" s="140"/>
      <c r="MDJ27" s="140"/>
      <c r="MDK27" s="140"/>
      <c r="MDL27" s="140"/>
      <c r="MDM27" s="140"/>
      <c r="MDN27" s="140"/>
      <c r="MDO27" s="140"/>
      <c r="MDP27" s="140"/>
      <c r="MDQ27" s="140"/>
      <c r="MDR27" s="140"/>
      <c r="MDS27" s="140"/>
      <c r="MDT27" s="140"/>
      <c r="MDU27" s="140"/>
      <c r="MDV27" s="140"/>
      <c r="MDW27" s="140"/>
      <c r="MDX27" s="140"/>
      <c r="MDY27" s="140"/>
      <c r="MDZ27" s="140"/>
      <c r="MEA27" s="140"/>
      <c r="MEB27" s="140"/>
      <c r="MEC27" s="140"/>
      <c r="MED27" s="140"/>
      <c r="MEE27" s="140"/>
      <c r="MEF27" s="140"/>
      <c r="MEG27" s="140"/>
      <c r="MEH27" s="140"/>
      <c r="MEI27" s="140"/>
      <c r="MEJ27" s="140"/>
      <c r="MEK27" s="140"/>
      <c r="MEL27" s="140"/>
      <c r="MEM27" s="140"/>
      <c r="MEN27" s="140"/>
      <c r="MEO27" s="140"/>
      <c r="MEP27" s="140"/>
      <c r="MEQ27" s="140"/>
      <c r="MER27" s="140"/>
      <c r="MES27" s="140"/>
      <c r="MET27" s="140"/>
      <c r="MEU27" s="140"/>
      <c r="MEV27" s="140"/>
      <c r="MEW27" s="140"/>
      <c r="MEX27" s="140"/>
      <c r="MEY27" s="140"/>
      <c r="MEZ27" s="140"/>
      <c r="MFA27" s="140"/>
      <c r="MFB27" s="140"/>
      <c r="MFC27" s="140"/>
      <c r="MFD27" s="140"/>
      <c r="MFE27" s="140"/>
      <c r="MFF27" s="140"/>
      <c r="MFG27" s="140"/>
      <c r="MFH27" s="140"/>
      <c r="MFI27" s="140"/>
      <c r="MFJ27" s="140"/>
      <c r="MFK27" s="140"/>
      <c r="MFL27" s="140"/>
      <c r="MFM27" s="140"/>
      <c r="MFN27" s="140"/>
      <c r="MFO27" s="140"/>
      <c r="MFP27" s="140"/>
      <c r="MFQ27" s="140"/>
      <c r="MFR27" s="140"/>
      <c r="MFS27" s="140"/>
      <c r="MFT27" s="140"/>
      <c r="MFU27" s="140"/>
      <c r="MFV27" s="140"/>
      <c r="MFW27" s="140"/>
      <c r="MFX27" s="140"/>
      <c r="MFY27" s="140"/>
      <c r="MFZ27" s="140"/>
      <c r="MGA27" s="140"/>
      <c r="MGB27" s="140"/>
      <c r="MGC27" s="140"/>
      <c r="MGD27" s="140"/>
      <c r="MGE27" s="140"/>
      <c r="MGF27" s="140"/>
      <c r="MGG27" s="140"/>
      <c r="MGH27" s="140"/>
      <c r="MGI27" s="140"/>
      <c r="MGJ27" s="140"/>
      <c r="MGK27" s="140"/>
      <c r="MGL27" s="140"/>
      <c r="MGM27" s="140"/>
      <c r="MGN27" s="140"/>
      <c r="MGO27" s="140"/>
      <c r="MGP27" s="140"/>
      <c r="MGQ27" s="140"/>
      <c r="MGR27" s="140"/>
      <c r="MGS27" s="140"/>
      <c r="MGT27" s="140"/>
      <c r="MGU27" s="140"/>
      <c r="MGV27" s="140"/>
      <c r="MGW27" s="140"/>
      <c r="MGX27" s="140"/>
      <c r="MGY27" s="140"/>
      <c r="MGZ27" s="140"/>
      <c r="MHA27" s="140"/>
      <c r="MHB27" s="140"/>
      <c r="MHC27" s="140"/>
      <c r="MHO27" s="140"/>
      <c r="MHP27" s="140"/>
      <c r="MHQ27" s="140"/>
      <c r="MHR27" s="140"/>
      <c r="MHS27" s="140"/>
      <c r="MHT27" s="140"/>
      <c r="MHU27" s="140"/>
      <c r="MHV27" s="140"/>
      <c r="MHW27" s="140"/>
      <c r="MHX27" s="140"/>
      <c r="MHY27" s="140"/>
      <c r="MHZ27" s="140"/>
      <c r="MIA27" s="140"/>
      <c r="MIB27" s="140"/>
      <c r="MIC27" s="140"/>
      <c r="MID27" s="140"/>
      <c r="MIE27" s="140"/>
      <c r="MIF27" s="140"/>
      <c r="MIG27" s="140"/>
      <c r="MIH27" s="140"/>
      <c r="MII27" s="140"/>
      <c r="MIJ27" s="140"/>
      <c r="MIK27" s="140"/>
      <c r="MIL27" s="140"/>
      <c r="MIM27" s="140"/>
      <c r="MIN27" s="140"/>
      <c r="MIO27" s="140"/>
      <c r="MIP27" s="140"/>
      <c r="MIQ27" s="140"/>
      <c r="MIR27" s="140"/>
      <c r="MIS27" s="140"/>
      <c r="MIT27" s="140"/>
      <c r="MIU27" s="140"/>
      <c r="MIV27" s="140"/>
      <c r="MIW27" s="140"/>
      <c r="MIX27" s="140"/>
      <c r="MIY27" s="140"/>
      <c r="MIZ27" s="140"/>
      <c r="MJA27" s="140"/>
      <c r="MJB27" s="140"/>
      <c r="MJC27" s="140"/>
      <c r="MJD27" s="140"/>
      <c r="MJE27" s="140"/>
      <c r="MJF27" s="140"/>
      <c r="MJG27" s="140"/>
      <c r="MJH27" s="140"/>
      <c r="MJI27" s="140"/>
      <c r="MJJ27" s="140"/>
      <c r="MJK27" s="140"/>
      <c r="MJL27" s="140"/>
      <c r="MJM27" s="140"/>
      <c r="MJN27" s="140"/>
      <c r="MJO27" s="140"/>
      <c r="MJP27" s="140"/>
      <c r="MJQ27" s="140"/>
      <c r="MJR27" s="140"/>
      <c r="MJS27" s="140"/>
      <c r="MJT27" s="140"/>
      <c r="MJU27" s="140"/>
      <c r="MJV27" s="140"/>
      <c r="MJW27" s="140"/>
      <c r="MJX27" s="140"/>
      <c r="MJY27" s="140"/>
      <c r="MJZ27" s="140"/>
      <c r="MKA27" s="140"/>
      <c r="MKB27" s="140"/>
      <c r="MKC27" s="140"/>
      <c r="MKD27" s="140"/>
      <c r="MKE27" s="140"/>
      <c r="MKF27" s="140"/>
      <c r="MKG27" s="140"/>
      <c r="MKH27" s="140"/>
      <c r="MKI27" s="140"/>
      <c r="MKJ27" s="140"/>
      <c r="MKK27" s="140"/>
      <c r="MKL27" s="140"/>
      <c r="MKM27" s="140"/>
      <c r="MKN27" s="140"/>
      <c r="MKO27" s="140"/>
      <c r="MKP27" s="140"/>
      <c r="MKQ27" s="140"/>
      <c r="MKR27" s="140"/>
      <c r="MKS27" s="140"/>
      <c r="MKT27" s="140"/>
      <c r="MKU27" s="140"/>
      <c r="MKV27" s="140"/>
      <c r="MKW27" s="140"/>
      <c r="MKX27" s="140"/>
      <c r="MKY27" s="140"/>
      <c r="MKZ27" s="140"/>
      <c r="MLA27" s="140"/>
      <c r="MLB27" s="140"/>
      <c r="MLC27" s="140"/>
      <c r="MLD27" s="140"/>
      <c r="MLE27" s="140"/>
      <c r="MLF27" s="140"/>
      <c r="MLG27" s="140"/>
      <c r="MLH27" s="140"/>
      <c r="MLI27" s="140"/>
      <c r="MLJ27" s="140"/>
      <c r="MLK27" s="140"/>
      <c r="MLL27" s="140"/>
      <c r="MLM27" s="140"/>
      <c r="MLN27" s="140"/>
      <c r="MLO27" s="140"/>
      <c r="MLP27" s="140"/>
      <c r="MLQ27" s="140"/>
      <c r="MLR27" s="140"/>
      <c r="MLS27" s="140"/>
      <c r="MLT27" s="140"/>
      <c r="MLU27" s="140"/>
      <c r="MLV27" s="140"/>
      <c r="MLW27" s="140"/>
      <c r="MLX27" s="140"/>
      <c r="MLY27" s="140"/>
      <c r="MLZ27" s="140"/>
      <c r="MMA27" s="140"/>
      <c r="MMB27" s="140"/>
      <c r="MMC27" s="140"/>
      <c r="MMD27" s="140"/>
      <c r="MME27" s="140"/>
      <c r="MMF27" s="140"/>
      <c r="MMG27" s="140"/>
      <c r="MMH27" s="140"/>
      <c r="MMI27" s="140"/>
      <c r="MMJ27" s="140"/>
      <c r="MMK27" s="140"/>
      <c r="MML27" s="140"/>
      <c r="MMM27" s="140"/>
      <c r="MMN27" s="140"/>
      <c r="MMO27" s="140"/>
      <c r="MMP27" s="140"/>
      <c r="MMQ27" s="140"/>
      <c r="MMR27" s="140"/>
      <c r="MMS27" s="140"/>
      <c r="MMT27" s="140"/>
      <c r="MMU27" s="140"/>
      <c r="MMV27" s="140"/>
      <c r="MMW27" s="140"/>
      <c r="MMX27" s="140"/>
      <c r="MMY27" s="140"/>
      <c r="MMZ27" s="140"/>
      <c r="MNA27" s="140"/>
      <c r="MNB27" s="140"/>
      <c r="MNC27" s="140"/>
      <c r="MND27" s="140"/>
      <c r="MNE27" s="140"/>
      <c r="MNF27" s="140"/>
      <c r="MNG27" s="140"/>
      <c r="MNH27" s="140"/>
      <c r="MNI27" s="140"/>
      <c r="MNJ27" s="140"/>
      <c r="MNK27" s="140"/>
      <c r="MNL27" s="140"/>
      <c r="MNM27" s="140"/>
      <c r="MNN27" s="140"/>
      <c r="MNO27" s="140"/>
      <c r="MNP27" s="140"/>
      <c r="MNQ27" s="140"/>
      <c r="MNR27" s="140"/>
      <c r="MNS27" s="140"/>
      <c r="MNT27" s="140"/>
      <c r="MNU27" s="140"/>
      <c r="MNV27" s="140"/>
      <c r="MNW27" s="140"/>
      <c r="MNX27" s="140"/>
      <c r="MNY27" s="140"/>
      <c r="MNZ27" s="140"/>
      <c r="MOA27" s="140"/>
      <c r="MOB27" s="140"/>
      <c r="MOC27" s="140"/>
      <c r="MOD27" s="140"/>
      <c r="MOE27" s="140"/>
      <c r="MOF27" s="140"/>
      <c r="MOG27" s="140"/>
      <c r="MOH27" s="140"/>
      <c r="MOI27" s="140"/>
      <c r="MOJ27" s="140"/>
      <c r="MOK27" s="140"/>
      <c r="MOL27" s="140"/>
      <c r="MOM27" s="140"/>
      <c r="MON27" s="140"/>
      <c r="MOO27" s="140"/>
      <c r="MOP27" s="140"/>
      <c r="MOQ27" s="140"/>
      <c r="MOR27" s="140"/>
      <c r="MOS27" s="140"/>
      <c r="MOT27" s="140"/>
      <c r="MOU27" s="140"/>
      <c r="MOV27" s="140"/>
      <c r="MOW27" s="140"/>
      <c r="MOX27" s="140"/>
      <c r="MOY27" s="140"/>
      <c r="MOZ27" s="140"/>
      <c r="MPA27" s="140"/>
      <c r="MPB27" s="140"/>
      <c r="MPC27" s="140"/>
      <c r="MPD27" s="140"/>
      <c r="MPE27" s="140"/>
      <c r="MPF27" s="140"/>
      <c r="MPG27" s="140"/>
      <c r="MPH27" s="140"/>
      <c r="MPI27" s="140"/>
      <c r="MPJ27" s="140"/>
      <c r="MPK27" s="140"/>
      <c r="MPL27" s="140"/>
      <c r="MPM27" s="140"/>
      <c r="MPN27" s="140"/>
      <c r="MPO27" s="140"/>
      <c r="MPP27" s="140"/>
      <c r="MPQ27" s="140"/>
      <c r="MPR27" s="140"/>
      <c r="MPS27" s="140"/>
      <c r="MPT27" s="140"/>
      <c r="MPU27" s="140"/>
      <c r="MPV27" s="140"/>
      <c r="MPW27" s="140"/>
      <c r="MPX27" s="140"/>
      <c r="MPY27" s="140"/>
      <c r="MPZ27" s="140"/>
      <c r="MQA27" s="140"/>
      <c r="MQB27" s="140"/>
      <c r="MQC27" s="140"/>
      <c r="MQD27" s="140"/>
      <c r="MQE27" s="140"/>
      <c r="MQF27" s="140"/>
      <c r="MQG27" s="140"/>
      <c r="MQH27" s="140"/>
      <c r="MQI27" s="140"/>
      <c r="MQJ27" s="140"/>
      <c r="MQK27" s="140"/>
      <c r="MQL27" s="140"/>
      <c r="MQM27" s="140"/>
      <c r="MQN27" s="140"/>
      <c r="MQO27" s="140"/>
      <c r="MQP27" s="140"/>
      <c r="MQQ27" s="140"/>
      <c r="MQR27" s="140"/>
      <c r="MQS27" s="140"/>
      <c r="MQT27" s="140"/>
      <c r="MQU27" s="140"/>
      <c r="MQV27" s="140"/>
      <c r="MQW27" s="140"/>
      <c r="MQX27" s="140"/>
      <c r="MQY27" s="140"/>
      <c r="MRK27" s="140"/>
      <c r="MRL27" s="140"/>
      <c r="MRM27" s="140"/>
      <c r="MRN27" s="140"/>
      <c r="MRO27" s="140"/>
      <c r="MRP27" s="140"/>
      <c r="MRQ27" s="140"/>
      <c r="MRR27" s="140"/>
      <c r="MRS27" s="140"/>
      <c r="MRT27" s="140"/>
      <c r="MRU27" s="140"/>
      <c r="MRV27" s="140"/>
      <c r="MRW27" s="140"/>
      <c r="MRX27" s="140"/>
      <c r="MRY27" s="140"/>
      <c r="MRZ27" s="140"/>
      <c r="MSA27" s="140"/>
      <c r="MSB27" s="140"/>
      <c r="MSC27" s="140"/>
      <c r="MSD27" s="140"/>
      <c r="MSE27" s="140"/>
      <c r="MSF27" s="140"/>
      <c r="MSG27" s="140"/>
      <c r="MSH27" s="140"/>
      <c r="MSI27" s="140"/>
      <c r="MSJ27" s="140"/>
      <c r="MSK27" s="140"/>
      <c r="MSL27" s="140"/>
      <c r="MSM27" s="140"/>
      <c r="MSN27" s="140"/>
      <c r="MSO27" s="140"/>
      <c r="MSP27" s="140"/>
      <c r="MSQ27" s="140"/>
      <c r="MSR27" s="140"/>
      <c r="MSS27" s="140"/>
      <c r="MST27" s="140"/>
      <c r="MSU27" s="140"/>
      <c r="MSV27" s="140"/>
      <c r="MSW27" s="140"/>
      <c r="MSX27" s="140"/>
      <c r="MSY27" s="140"/>
      <c r="MSZ27" s="140"/>
      <c r="MTA27" s="140"/>
      <c r="MTB27" s="140"/>
      <c r="MTC27" s="140"/>
      <c r="MTD27" s="140"/>
      <c r="MTE27" s="140"/>
      <c r="MTF27" s="140"/>
      <c r="MTG27" s="140"/>
      <c r="MTH27" s="140"/>
      <c r="MTI27" s="140"/>
      <c r="MTJ27" s="140"/>
      <c r="MTK27" s="140"/>
      <c r="MTL27" s="140"/>
      <c r="MTM27" s="140"/>
      <c r="MTN27" s="140"/>
      <c r="MTO27" s="140"/>
      <c r="MTP27" s="140"/>
      <c r="MTQ27" s="140"/>
      <c r="MTR27" s="140"/>
      <c r="MTS27" s="140"/>
      <c r="MTT27" s="140"/>
      <c r="MTU27" s="140"/>
      <c r="MTV27" s="140"/>
      <c r="MTW27" s="140"/>
      <c r="MTX27" s="140"/>
      <c r="MTY27" s="140"/>
      <c r="MTZ27" s="140"/>
      <c r="MUA27" s="140"/>
      <c r="MUB27" s="140"/>
      <c r="MUC27" s="140"/>
      <c r="MUD27" s="140"/>
      <c r="MUE27" s="140"/>
      <c r="MUF27" s="140"/>
      <c r="MUG27" s="140"/>
      <c r="MUH27" s="140"/>
      <c r="MUI27" s="140"/>
      <c r="MUJ27" s="140"/>
      <c r="MUK27" s="140"/>
      <c r="MUL27" s="140"/>
      <c r="MUM27" s="140"/>
      <c r="MUN27" s="140"/>
      <c r="MUO27" s="140"/>
      <c r="MUP27" s="140"/>
      <c r="MUQ27" s="140"/>
      <c r="MUR27" s="140"/>
      <c r="MUS27" s="140"/>
      <c r="MUT27" s="140"/>
      <c r="MUU27" s="140"/>
      <c r="MUV27" s="140"/>
      <c r="MUW27" s="140"/>
      <c r="MUX27" s="140"/>
      <c r="MUY27" s="140"/>
      <c r="MUZ27" s="140"/>
      <c r="MVA27" s="140"/>
      <c r="MVB27" s="140"/>
      <c r="MVC27" s="140"/>
      <c r="MVD27" s="140"/>
      <c r="MVE27" s="140"/>
      <c r="MVF27" s="140"/>
      <c r="MVG27" s="140"/>
      <c r="MVH27" s="140"/>
      <c r="MVI27" s="140"/>
      <c r="MVJ27" s="140"/>
      <c r="MVK27" s="140"/>
      <c r="MVL27" s="140"/>
      <c r="MVM27" s="140"/>
      <c r="MVN27" s="140"/>
      <c r="MVO27" s="140"/>
      <c r="MVP27" s="140"/>
      <c r="MVQ27" s="140"/>
      <c r="MVR27" s="140"/>
      <c r="MVS27" s="140"/>
      <c r="MVT27" s="140"/>
      <c r="MVU27" s="140"/>
      <c r="MVV27" s="140"/>
      <c r="MVW27" s="140"/>
      <c r="MVX27" s="140"/>
      <c r="MVY27" s="140"/>
      <c r="MVZ27" s="140"/>
      <c r="MWA27" s="140"/>
      <c r="MWB27" s="140"/>
      <c r="MWC27" s="140"/>
      <c r="MWD27" s="140"/>
      <c r="MWE27" s="140"/>
      <c r="MWF27" s="140"/>
      <c r="MWG27" s="140"/>
      <c r="MWH27" s="140"/>
      <c r="MWI27" s="140"/>
      <c r="MWJ27" s="140"/>
      <c r="MWK27" s="140"/>
      <c r="MWL27" s="140"/>
      <c r="MWM27" s="140"/>
      <c r="MWN27" s="140"/>
      <c r="MWO27" s="140"/>
      <c r="MWP27" s="140"/>
      <c r="MWQ27" s="140"/>
      <c r="MWR27" s="140"/>
      <c r="MWS27" s="140"/>
      <c r="MWT27" s="140"/>
      <c r="MWU27" s="140"/>
      <c r="MWV27" s="140"/>
      <c r="MWW27" s="140"/>
      <c r="MWX27" s="140"/>
      <c r="MWY27" s="140"/>
      <c r="MWZ27" s="140"/>
      <c r="MXA27" s="140"/>
      <c r="MXB27" s="140"/>
      <c r="MXC27" s="140"/>
      <c r="MXD27" s="140"/>
      <c r="MXE27" s="140"/>
      <c r="MXF27" s="140"/>
      <c r="MXG27" s="140"/>
      <c r="MXH27" s="140"/>
      <c r="MXI27" s="140"/>
      <c r="MXJ27" s="140"/>
      <c r="MXK27" s="140"/>
      <c r="MXL27" s="140"/>
      <c r="MXM27" s="140"/>
      <c r="MXN27" s="140"/>
      <c r="MXO27" s="140"/>
      <c r="MXP27" s="140"/>
      <c r="MXQ27" s="140"/>
      <c r="MXR27" s="140"/>
      <c r="MXS27" s="140"/>
      <c r="MXT27" s="140"/>
      <c r="MXU27" s="140"/>
      <c r="MXV27" s="140"/>
      <c r="MXW27" s="140"/>
      <c r="MXX27" s="140"/>
      <c r="MXY27" s="140"/>
      <c r="MXZ27" s="140"/>
      <c r="MYA27" s="140"/>
      <c r="MYB27" s="140"/>
      <c r="MYC27" s="140"/>
      <c r="MYD27" s="140"/>
      <c r="MYE27" s="140"/>
      <c r="MYF27" s="140"/>
      <c r="MYG27" s="140"/>
      <c r="MYH27" s="140"/>
      <c r="MYI27" s="140"/>
      <c r="MYJ27" s="140"/>
      <c r="MYK27" s="140"/>
      <c r="MYL27" s="140"/>
      <c r="MYM27" s="140"/>
      <c r="MYN27" s="140"/>
      <c r="MYO27" s="140"/>
      <c r="MYP27" s="140"/>
      <c r="MYQ27" s="140"/>
      <c r="MYR27" s="140"/>
      <c r="MYS27" s="140"/>
      <c r="MYT27" s="140"/>
      <c r="MYU27" s="140"/>
      <c r="MYV27" s="140"/>
      <c r="MYW27" s="140"/>
      <c r="MYX27" s="140"/>
      <c r="MYY27" s="140"/>
      <c r="MYZ27" s="140"/>
      <c r="MZA27" s="140"/>
      <c r="MZB27" s="140"/>
      <c r="MZC27" s="140"/>
      <c r="MZD27" s="140"/>
      <c r="MZE27" s="140"/>
      <c r="MZF27" s="140"/>
      <c r="MZG27" s="140"/>
      <c r="MZH27" s="140"/>
      <c r="MZI27" s="140"/>
      <c r="MZJ27" s="140"/>
      <c r="MZK27" s="140"/>
      <c r="MZL27" s="140"/>
      <c r="MZM27" s="140"/>
      <c r="MZN27" s="140"/>
      <c r="MZO27" s="140"/>
      <c r="MZP27" s="140"/>
      <c r="MZQ27" s="140"/>
      <c r="MZR27" s="140"/>
      <c r="MZS27" s="140"/>
      <c r="MZT27" s="140"/>
      <c r="MZU27" s="140"/>
      <c r="MZV27" s="140"/>
      <c r="MZW27" s="140"/>
      <c r="MZX27" s="140"/>
      <c r="MZY27" s="140"/>
      <c r="MZZ27" s="140"/>
      <c r="NAA27" s="140"/>
      <c r="NAB27" s="140"/>
      <c r="NAC27" s="140"/>
      <c r="NAD27" s="140"/>
      <c r="NAE27" s="140"/>
      <c r="NAF27" s="140"/>
      <c r="NAG27" s="140"/>
      <c r="NAH27" s="140"/>
      <c r="NAI27" s="140"/>
      <c r="NAJ27" s="140"/>
      <c r="NAK27" s="140"/>
      <c r="NAL27" s="140"/>
      <c r="NAM27" s="140"/>
      <c r="NAN27" s="140"/>
      <c r="NAO27" s="140"/>
      <c r="NAP27" s="140"/>
      <c r="NAQ27" s="140"/>
      <c r="NAR27" s="140"/>
      <c r="NAS27" s="140"/>
      <c r="NAT27" s="140"/>
      <c r="NAU27" s="140"/>
      <c r="NBG27" s="140"/>
      <c r="NBH27" s="140"/>
      <c r="NBI27" s="140"/>
      <c r="NBJ27" s="140"/>
      <c r="NBK27" s="140"/>
      <c r="NBL27" s="140"/>
      <c r="NBM27" s="140"/>
      <c r="NBN27" s="140"/>
      <c r="NBO27" s="140"/>
      <c r="NBP27" s="140"/>
      <c r="NBQ27" s="140"/>
      <c r="NBR27" s="140"/>
      <c r="NBS27" s="140"/>
      <c r="NBT27" s="140"/>
      <c r="NBU27" s="140"/>
      <c r="NBV27" s="140"/>
      <c r="NBW27" s="140"/>
      <c r="NBX27" s="140"/>
      <c r="NBY27" s="140"/>
      <c r="NBZ27" s="140"/>
      <c r="NCA27" s="140"/>
      <c r="NCB27" s="140"/>
      <c r="NCC27" s="140"/>
      <c r="NCD27" s="140"/>
      <c r="NCE27" s="140"/>
      <c r="NCF27" s="140"/>
      <c r="NCG27" s="140"/>
      <c r="NCH27" s="140"/>
      <c r="NCI27" s="140"/>
      <c r="NCJ27" s="140"/>
      <c r="NCK27" s="140"/>
      <c r="NCL27" s="140"/>
      <c r="NCM27" s="140"/>
      <c r="NCN27" s="140"/>
      <c r="NCO27" s="140"/>
      <c r="NCP27" s="140"/>
      <c r="NCQ27" s="140"/>
      <c r="NCR27" s="140"/>
      <c r="NCS27" s="140"/>
      <c r="NCT27" s="140"/>
      <c r="NCU27" s="140"/>
      <c r="NCV27" s="140"/>
      <c r="NCW27" s="140"/>
      <c r="NCX27" s="140"/>
      <c r="NCY27" s="140"/>
      <c r="NCZ27" s="140"/>
      <c r="NDA27" s="140"/>
      <c r="NDB27" s="140"/>
      <c r="NDC27" s="140"/>
      <c r="NDD27" s="140"/>
      <c r="NDE27" s="140"/>
      <c r="NDF27" s="140"/>
      <c r="NDG27" s="140"/>
      <c r="NDH27" s="140"/>
      <c r="NDI27" s="140"/>
      <c r="NDJ27" s="140"/>
      <c r="NDK27" s="140"/>
      <c r="NDL27" s="140"/>
      <c r="NDM27" s="140"/>
      <c r="NDN27" s="140"/>
      <c r="NDO27" s="140"/>
      <c r="NDP27" s="140"/>
      <c r="NDQ27" s="140"/>
      <c r="NDR27" s="140"/>
      <c r="NDS27" s="140"/>
      <c r="NDT27" s="140"/>
      <c r="NDU27" s="140"/>
      <c r="NDV27" s="140"/>
      <c r="NDW27" s="140"/>
      <c r="NDX27" s="140"/>
      <c r="NDY27" s="140"/>
      <c r="NDZ27" s="140"/>
      <c r="NEA27" s="140"/>
      <c r="NEB27" s="140"/>
      <c r="NEC27" s="140"/>
      <c r="NED27" s="140"/>
      <c r="NEE27" s="140"/>
      <c r="NEF27" s="140"/>
      <c r="NEG27" s="140"/>
      <c r="NEH27" s="140"/>
      <c r="NEI27" s="140"/>
      <c r="NEJ27" s="140"/>
      <c r="NEK27" s="140"/>
      <c r="NEL27" s="140"/>
      <c r="NEM27" s="140"/>
      <c r="NEN27" s="140"/>
      <c r="NEO27" s="140"/>
      <c r="NEP27" s="140"/>
      <c r="NEQ27" s="140"/>
      <c r="NER27" s="140"/>
      <c r="NES27" s="140"/>
      <c r="NET27" s="140"/>
      <c r="NEU27" s="140"/>
      <c r="NEV27" s="140"/>
      <c r="NEW27" s="140"/>
      <c r="NEX27" s="140"/>
      <c r="NEY27" s="140"/>
      <c r="NEZ27" s="140"/>
      <c r="NFA27" s="140"/>
      <c r="NFB27" s="140"/>
      <c r="NFC27" s="140"/>
      <c r="NFD27" s="140"/>
      <c r="NFE27" s="140"/>
      <c r="NFF27" s="140"/>
      <c r="NFG27" s="140"/>
      <c r="NFH27" s="140"/>
      <c r="NFI27" s="140"/>
      <c r="NFJ27" s="140"/>
      <c r="NFK27" s="140"/>
      <c r="NFL27" s="140"/>
      <c r="NFM27" s="140"/>
      <c r="NFN27" s="140"/>
      <c r="NFO27" s="140"/>
      <c r="NFP27" s="140"/>
      <c r="NFQ27" s="140"/>
      <c r="NFR27" s="140"/>
      <c r="NFS27" s="140"/>
      <c r="NFT27" s="140"/>
      <c r="NFU27" s="140"/>
      <c r="NFV27" s="140"/>
      <c r="NFW27" s="140"/>
      <c r="NFX27" s="140"/>
      <c r="NFY27" s="140"/>
      <c r="NFZ27" s="140"/>
      <c r="NGA27" s="140"/>
      <c r="NGB27" s="140"/>
      <c r="NGC27" s="140"/>
      <c r="NGD27" s="140"/>
      <c r="NGE27" s="140"/>
      <c r="NGF27" s="140"/>
      <c r="NGG27" s="140"/>
      <c r="NGH27" s="140"/>
      <c r="NGI27" s="140"/>
      <c r="NGJ27" s="140"/>
      <c r="NGK27" s="140"/>
      <c r="NGL27" s="140"/>
      <c r="NGM27" s="140"/>
      <c r="NGN27" s="140"/>
      <c r="NGO27" s="140"/>
      <c r="NGP27" s="140"/>
      <c r="NGQ27" s="140"/>
      <c r="NGR27" s="140"/>
      <c r="NGS27" s="140"/>
      <c r="NGT27" s="140"/>
      <c r="NGU27" s="140"/>
      <c r="NGV27" s="140"/>
      <c r="NGW27" s="140"/>
      <c r="NGX27" s="140"/>
      <c r="NGY27" s="140"/>
      <c r="NGZ27" s="140"/>
      <c r="NHA27" s="140"/>
      <c r="NHB27" s="140"/>
      <c r="NHC27" s="140"/>
      <c r="NHD27" s="140"/>
      <c r="NHE27" s="140"/>
      <c r="NHF27" s="140"/>
      <c r="NHG27" s="140"/>
      <c r="NHH27" s="140"/>
      <c r="NHI27" s="140"/>
      <c r="NHJ27" s="140"/>
      <c r="NHK27" s="140"/>
      <c r="NHL27" s="140"/>
      <c r="NHM27" s="140"/>
      <c r="NHN27" s="140"/>
      <c r="NHO27" s="140"/>
      <c r="NHP27" s="140"/>
      <c r="NHQ27" s="140"/>
      <c r="NHR27" s="140"/>
      <c r="NHS27" s="140"/>
      <c r="NHT27" s="140"/>
      <c r="NHU27" s="140"/>
      <c r="NHV27" s="140"/>
      <c r="NHW27" s="140"/>
      <c r="NHX27" s="140"/>
      <c r="NHY27" s="140"/>
      <c r="NHZ27" s="140"/>
      <c r="NIA27" s="140"/>
      <c r="NIB27" s="140"/>
      <c r="NIC27" s="140"/>
      <c r="NID27" s="140"/>
      <c r="NIE27" s="140"/>
      <c r="NIF27" s="140"/>
      <c r="NIG27" s="140"/>
      <c r="NIH27" s="140"/>
      <c r="NII27" s="140"/>
      <c r="NIJ27" s="140"/>
      <c r="NIK27" s="140"/>
      <c r="NIL27" s="140"/>
      <c r="NIM27" s="140"/>
      <c r="NIN27" s="140"/>
      <c r="NIO27" s="140"/>
      <c r="NIP27" s="140"/>
      <c r="NIQ27" s="140"/>
      <c r="NIR27" s="140"/>
      <c r="NIS27" s="140"/>
      <c r="NIT27" s="140"/>
      <c r="NIU27" s="140"/>
      <c r="NIV27" s="140"/>
      <c r="NIW27" s="140"/>
      <c r="NIX27" s="140"/>
      <c r="NIY27" s="140"/>
      <c r="NIZ27" s="140"/>
      <c r="NJA27" s="140"/>
      <c r="NJB27" s="140"/>
      <c r="NJC27" s="140"/>
      <c r="NJD27" s="140"/>
      <c r="NJE27" s="140"/>
      <c r="NJF27" s="140"/>
      <c r="NJG27" s="140"/>
      <c r="NJH27" s="140"/>
      <c r="NJI27" s="140"/>
      <c r="NJJ27" s="140"/>
      <c r="NJK27" s="140"/>
      <c r="NJL27" s="140"/>
      <c r="NJM27" s="140"/>
      <c r="NJN27" s="140"/>
      <c r="NJO27" s="140"/>
      <c r="NJP27" s="140"/>
      <c r="NJQ27" s="140"/>
      <c r="NJR27" s="140"/>
      <c r="NJS27" s="140"/>
      <c r="NJT27" s="140"/>
      <c r="NJU27" s="140"/>
      <c r="NJV27" s="140"/>
      <c r="NJW27" s="140"/>
      <c r="NJX27" s="140"/>
      <c r="NJY27" s="140"/>
      <c r="NJZ27" s="140"/>
      <c r="NKA27" s="140"/>
      <c r="NKB27" s="140"/>
      <c r="NKC27" s="140"/>
      <c r="NKD27" s="140"/>
      <c r="NKE27" s="140"/>
      <c r="NKF27" s="140"/>
      <c r="NKG27" s="140"/>
      <c r="NKH27" s="140"/>
      <c r="NKI27" s="140"/>
      <c r="NKJ27" s="140"/>
      <c r="NKK27" s="140"/>
      <c r="NKL27" s="140"/>
      <c r="NKM27" s="140"/>
      <c r="NKN27" s="140"/>
      <c r="NKO27" s="140"/>
      <c r="NKP27" s="140"/>
      <c r="NKQ27" s="140"/>
      <c r="NLC27" s="140"/>
      <c r="NLD27" s="140"/>
      <c r="NLE27" s="140"/>
      <c r="NLF27" s="140"/>
      <c r="NLG27" s="140"/>
      <c r="NLH27" s="140"/>
      <c r="NLI27" s="140"/>
      <c r="NLJ27" s="140"/>
      <c r="NLK27" s="140"/>
      <c r="NLL27" s="140"/>
      <c r="NLM27" s="140"/>
      <c r="NLN27" s="140"/>
      <c r="NLO27" s="140"/>
      <c r="NLP27" s="140"/>
      <c r="NLQ27" s="140"/>
      <c r="NLR27" s="140"/>
      <c r="NLS27" s="140"/>
      <c r="NLT27" s="140"/>
      <c r="NLU27" s="140"/>
      <c r="NLV27" s="140"/>
      <c r="NLW27" s="140"/>
      <c r="NLX27" s="140"/>
      <c r="NLY27" s="140"/>
      <c r="NLZ27" s="140"/>
      <c r="NMA27" s="140"/>
      <c r="NMB27" s="140"/>
      <c r="NMC27" s="140"/>
      <c r="NMD27" s="140"/>
      <c r="NME27" s="140"/>
      <c r="NMF27" s="140"/>
      <c r="NMG27" s="140"/>
      <c r="NMH27" s="140"/>
      <c r="NMI27" s="140"/>
      <c r="NMJ27" s="140"/>
      <c r="NMK27" s="140"/>
      <c r="NML27" s="140"/>
      <c r="NMM27" s="140"/>
      <c r="NMN27" s="140"/>
      <c r="NMO27" s="140"/>
      <c r="NMP27" s="140"/>
      <c r="NMQ27" s="140"/>
      <c r="NMR27" s="140"/>
      <c r="NMS27" s="140"/>
      <c r="NMT27" s="140"/>
      <c r="NMU27" s="140"/>
      <c r="NMV27" s="140"/>
      <c r="NMW27" s="140"/>
      <c r="NMX27" s="140"/>
      <c r="NMY27" s="140"/>
      <c r="NMZ27" s="140"/>
      <c r="NNA27" s="140"/>
      <c r="NNB27" s="140"/>
      <c r="NNC27" s="140"/>
      <c r="NND27" s="140"/>
      <c r="NNE27" s="140"/>
      <c r="NNF27" s="140"/>
      <c r="NNG27" s="140"/>
      <c r="NNH27" s="140"/>
      <c r="NNI27" s="140"/>
      <c r="NNJ27" s="140"/>
      <c r="NNK27" s="140"/>
      <c r="NNL27" s="140"/>
      <c r="NNM27" s="140"/>
      <c r="NNN27" s="140"/>
      <c r="NNO27" s="140"/>
      <c r="NNP27" s="140"/>
      <c r="NNQ27" s="140"/>
      <c r="NNR27" s="140"/>
      <c r="NNS27" s="140"/>
      <c r="NNT27" s="140"/>
      <c r="NNU27" s="140"/>
      <c r="NNV27" s="140"/>
      <c r="NNW27" s="140"/>
      <c r="NNX27" s="140"/>
      <c r="NNY27" s="140"/>
      <c r="NNZ27" s="140"/>
      <c r="NOA27" s="140"/>
      <c r="NOB27" s="140"/>
      <c r="NOC27" s="140"/>
      <c r="NOD27" s="140"/>
      <c r="NOE27" s="140"/>
      <c r="NOF27" s="140"/>
      <c r="NOG27" s="140"/>
      <c r="NOH27" s="140"/>
      <c r="NOI27" s="140"/>
      <c r="NOJ27" s="140"/>
      <c r="NOK27" s="140"/>
      <c r="NOL27" s="140"/>
      <c r="NOM27" s="140"/>
      <c r="NON27" s="140"/>
      <c r="NOO27" s="140"/>
      <c r="NOP27" s="140"/>
      <c r="NOQ27" s="140"/>
      <c r="NOR27" s="140"/>
      <c r="NOS27" s="140"/>
      <c r="NOT27" s="140"/>
      <c r="NOU27" s="140"/>
      <c r="NOV27" s="140"/>
      <c r="NOW27" s="140"/>
      <c r="NOX27" s="140"/>
      <c r="NOY27" s="140"/>
      <c r="NOZ27" s="140"/>
      <c r="NPA27" s="140"/>
      <c r="NPB27" s="140"/>
      <c r="NPC27" s="140"/>
      <c r="NPD27" s="140"/>
      <c r="NPE27" s="140"/>
      <c r="NPF27" s="140"/>
      <c r="NPG27" s="140"/>
      <c r="NPH27" s="140"/>
      <c r="NPI27" s="140"/>
      <c r="NPJ27" s="140"/>
      <c r="NPK27" s="140"/>
      <c r="NPL27" s="140"/>
      <c r="NPM27" s="140"/>
      <c r="NPN27" s="140"/>
      <c r="NPO27" s="140"/>
      <c r="NPP27" s="140"/>
      <c r="NPQ27" s="140"/>
      <c r="NPR27" s="140"/>
      <c r="NPS27" s="140"/>
      <c r="NPT27" s="140"/>
      <c r="NPU27" s="140"/>
      <c r="NPV27" s="140"/>
      <c r="NPW27" s="140"/>
      <c r="NPX27" s="140"/>
      <c r="NPY27" s="140"/>
      <c r="NPZ27" s="140"/>
      <c r="NQA27" s="140"/>
      <c r="NQB27" s="140"/>
      <c r="NQC27" s="140"/>
      <c r="NQD27" s="140"/>
      <c r="NQE27" s="140"/>
      <c r="NQF27" s="140"/>
      <c r="NQG27" s="140"/>
      <c r="NQH27" s="140"/>
      <c r="NQI27" s="140"/>
      <c r="NQJ27" s="140"/>
      <c r="NQK27" s="140"/>
      <c r="NQL27" s="140"/>
      <c r="NQM27" s="140"/>
      <c r="NQN27" s="140"/>
      <c r="NQO27" s="140"/>
      <c r="NQP27" s="140"/>
      <c r="NQQ27" s="140"/>
      <c r="NQR27" s="140"/>
      <c r="NQS27" s="140"/>
      <c r="NQT27" s="140"/>
      <c r="NQU27" s="140"/>
      <c r="NQV27" s="140"/>
      <c r="NQW27" s="140"/>
      <c r="NQX27" s="140"/>
      <c r="NQY27" s="140"/>
      <c r="NQZ27" s="140"/>
      <c r="NRA27" s="140"/>
      <c r="NRB27" s="140"/>
      <c r="NRC27" s="140"/>
      <c r="NRD27" s="140"/>
      <c r="NRE27" s="140"/>
      <c r="NRF27" s="140"/>
      <c r="NRG27" s="140"/>
      <c r="NRH27" s="140"/>
      <c r="NRI27" s="140"/>
      <c r="NRJ27" s="140"/>
      <c r="NRK27" s="140"/>
      <c r="NRL27" s="140"/>
      <c r="NRM27" s="140"/>
      <c r="NRN27" s="140"/>
      <c r="NRO27" s="140"/>
      <c r="NRP27" s="140"/>
      <c r="NRQ27" s="140"/>
      <c r="NRR27" s="140"/>
      <c r="NRS27" s="140"/>
      <c r="NRT27" s="140"/>
      <c r="NRU27" s="140"/>
      <c r="NRV27" s="140"/>
      <c r="NRW27" s="140"/>
      <c r="NRX27" s="140"/>
      <c r="NRY27" s="140"/>
      <c r="NRZ27" s="140"/>
      <c r="NSA27" s="140"/>
      <c r="NSB27" s="140"/>
      <c r="NSC27" s="140"/>
      <c r="NSD27" s="140"/>
      <c r="NSE27" s="140"/>
      <c r="NSF27" s="140"/>
      <c r="NSG27" s="140"/>
      <c r="NSH27" s="140"/>
      <c r="NSI27" s="140"/>
      <c r="NSJ27" s="140"/>
      <c r="NSK27" s="140"/>
      <c r="NSL27" s="140"/>
      <c r="NSM27" s="140"/>
      <c r="NSN27" s="140"/>
      <c r="NSO27" s="140"/>
      <c r="NSP27" s="140"/>
      <c r="NSQ27" s="140"/>
      <c r="NSR27" s="140"/>
      <c r="NSS27" s="140"/>
      <c r="NST27" s="140"/>
      <c r="NSU27" s="140"/>
      <c r="NSV27" s="140"/>
      <c r="NSW27" s="140"/>
      <c r="NSX27" s="140"/>
      <c r="NSY27" s="140"/>
      <c r="NSZ27" s="140"/>
      <c r="NTA27" s="140"/>
      <c r="NTB27" s="140"/>
      <c r="NTC27" s="140"/>
      <c r="NTD27" s="140"/>
      <c r="NTE27" s="140"/>
      <c r="NTF27" s="140"/>
      <c r="NTG27" s="140"/>
      <c r="NTH27" s="140"/>
      <c r="NTI27" s="140"/>
      <c r="NTJ27" s="140"/>
      <c r="NTK27" s="140"/>
      <c r="NTL27" s="140"/>
      <c r="NTM27" s="140"/>
      <c r="NTN27" s="140"/>
      <c r="NTO27" s="140"/>
      <c r="NTP27" s="140"/>
      <c r="NTQ27" s="140"/>
      <c r="NTR27" s="140"/>
      <c r="NTS27" s="140"/>
      <c r="NTT27" s="140"/>
      <c r="NTU27" s="140"/>
      <c r="NTV27" s="140"/>
      <c r="NTW27" s="140"/>
      <c r="NTX27" s="140"/>
      <c r="NTY27" s="140"/>
      <c r="NTZ27" s="140"/>
      <c r="NUA27" s="140"/>
      <c r="NUB27" s="140"/>
      <c r="NUC27" s="140"/>
      <c r="NUD27" s="140"/>
      <c r="NUE27" s="140"/>
      <c r="NUF27" s="140"/>
      <c r="NUG27" s="140"/>
      <c r="NUH27" s="140"/>
      <c r="NUI27" s="140"/>
      <c r="NUJ27" s="140"/>
      <c r="NUK27" s="140"/>
      <c r="NUL27" s="140"/>
      <c r="NUM27" s="140"/>
      <c r="NUY27" s="140"/>
      <c r="NUZ27" s="140"/>
      <c r="NVA27" s="140"/>
      <c r="NVB27" s="140"/>
      <c r="NVC27" s="140"/>
      <c r="NVD27" s="140"/>
      <c r="NVE27" s="140"/>
      <c r="NVF27" s="140"/>
      <c r="NVG27" s="140"/>
      <c r="NVH27" s="140"/>
      <c r="NVI27" s="140"/>
      <c r="NVJ27" s="140"/>
      <c r="NVK27" s="140"/>
      <c r="NVL27" s="140"/>
      <c r="NVM27" s="140"/>
      <c r="NVN27" s="140"/>
      <c r="NVO27" s="140"/>
      <c r="NVP27" s="140"/>
      <c r="NVQ27" s="140"/>
      <c r="NVR27" s="140"/>
      <c r="NVS27" s="140"/>
      <c r="NVT27" s="140"/>
      <c r="NVU27" s="140"/>
      <c r="NVV27" s="140"/>
      <c r="NVW27" s="140"/>
      <c r="NVX27" s="140"/>
      <c r="NVY27" s="140"/>
      <c r="NVZ27" s="140"/>
      <c r="NWA27" s="140"/>
      <c r="NWB27" s="140"/>
      <c r="NWC27" s="140"/>
      <c r="NWD27" s="140"/>
      <c r="NWE27" s="140"/>
      <c r="NWF27" s="140"/>
      <c r="NWG27" s="140"/>
      <c r="NWH27" s="140"/>
      <c r="NWI27" s="140"/>
      <c r="NWJ27" s="140"/>
      <c r="NWK27" s="140"/>
      <c r="NWL27" s="140"/>
      <c r="NWM27" s="140"/>
      <c r="NWN27" s="140"/>
      <c r="NWO27" s="140"/>
      <c r="NWP27" s="140"/>
      <c r="NWQ27" s="140"/>
      <c r="NWR27" s="140"/>
      <c r="NWS27" s="140"/>
      <c r="NWT27" s="140"/>
      <c r="NWU27" s="140"/>
      <c r="NWV27" s="140"/>
      <c r="NWW27" s="140"/>
      <c r="NWX27" s="140"/>
      <c r="NWY27" s="140"/>
      <c r="NWZ27" s="140"/>
      <c r="NXA27" s="140"/>
      <c r="NXB27" s="140"/>
      <c r="NXC27" s="140"/>
      <c r="NXD27" s="140"/>
      <c r="NXE27" s="140"/>
      <c r="NXF27" s="140"/>
      <c r="NXG27" s="140"/>
      <c r="NXH27" s="140"/>
      <c r="NXI27" s="140"/>
      <c r="NXJ27" s="140"/>
      <c r="NXK27" s="140"/>
      <c r="NXL27" s="140"/>
      <c r="NXM27" s="140"/>
      <c r="NXN27" s="140"/>
      <c r="NXO27" s="140"/>
      <c r="NXP27" s="140"/>
      <c r="NXQ27" s="140"/>
      <c r="NXR27" s="140"/>
      <c r="NXS27" s="140"/>
      <c r="NXT27" s="140"/>
      <c r="NXU27" s="140"/>
      <c r="NXV27" s="140"/>
      <c r="NXW27" s="140"/>
      <c r="NXX27" s="140"/>
      <c r="NXY27" s="140"/>
      <c r="NXZ27" s="140"/>
      <c r="NYA27" s="140"/>
      <c r="NYB27" s="140"/>
      <c r="NYC27" s="140"/>
      <c r="NYD27" s="140"/>
      <c r="NYE27" s="140"/>
      <c r="NYF27" s="140"/>
      <c r="NYG27" s="140"/>
      <c r="NYH27" s="140"/>
      <c r="NYI27" s="140"/>
      <c r="NYJ27" s="140"/>
      <c r="NYK27" s="140"/>
      <c r="NYL27" s="140"/>
      <c r="NYM27" s="140"/>
      <c r="NYN27" s="140"/>
      <c r="NYO27" s="140"/>
      <c r="NYP27" s="140"/>
      <c r="NYQ27" s="140"/>
      <c r="NYR27" s="140"/>
      <c r="NYS27" s="140"/>
      <c r="NYT27" s="140"/>
      <c r="NYU27" s="140"/>
      <c r="NYV27" s="140"/>
      <c r="NYW27" s="140"/>
      <c r="NYX27" s="140"/>
      <c r="NYY27" s="140"/>
      <c r="NYZ27" s="140"/>
      <c r="NZA27" s="140"/>
      <c r="NZB27" s="140"/>
      <c r="NZC27" s="140"/>
      <c r="NZD27" s="140"/>
      <c r="NZE27" s="140"/>
      <c r="NZF27" s="140"/>
      <c r="NZG27" s="140"/>
      <c r="NZH27" s="140"/>
      <c r="NZI27" s="140"/>
      <c r="NZJ27" s="140"/>
      <c r="NZK27" s="140"/>
      <c r="NZL27" s="140"/>
      <c r="NZM27" s="140"/>
      <c r="NZN27" s="140"/>
      <c r="NZO27" s="140"/>
      <c r="NZP27" s="140"/>
      <c r="NZQ27" s="140"/>
      <c r="NZR27" s="140"/>
      <c r="NZS27" s="140"/>
      <c r="NZT27" s="140"/>
      <c r="NZU27" s="140"/>
      <c r="NZV27" s="140"/>
      <c r="NZW27" s="140"/>
      <c r="NZX27" s="140"/>
      <c r="NZY27" s="140"/>
      <c r="NZZ27" s="140"/>
      <c r="OAA27" s="140"/>
      <c r="OAB27" s="140"/>
      <c r="OAC27" s="140"/>
      <c r="OAD27" s="140"/>
      <c r="OAE27" s="140"/>
      <c r="OAF27" s="140"/>
      <c r="OAG27" s="140"/>
      <c r="OAH27" s="140"/>
      <c r="OAI27" s="140"/>
      <c r="OAJ27" s="140"/>
      <c r="OAK27" s="140"/>
      <c r="OAL27" s="140"/>
      <c r="OAM27" s="140"/>
      <c r="OAN27" s="140"/>
      <c r="OAO27" s="140"/>
      <c r="OAP27" s="140"/>
      <c r="OAQ27" s="140"/>
      <c r="OAR27" s="140"/>
      <c r="OAS27" s="140"/>
      <c r="OAT27" s="140"/>
      <c r="OAU27" s="140"/>
      <c r="OAV27" s="140"/>
      <c r="OAW27" s="140"/>
      <c r="OAX27" s="140"/>
      <c r="OAY27" s="140"/>
      <c r="OAZ27" s="140"/>
      <c r="OBA27" s="140"/>
      <c r="OBB27" s="140"/>
      <c r="OBC27" s="140"/>
      <c r="OBD27" s="140"/>
      <c r="OBE27" s="140"/>
      <c r="OBF27" s="140"/>
      <c r="OBG27" s="140"/>
      <c r="OBH27" s="140"/>
      <c r="OBI27" s="140"/>
      <c r="OBJ27" s="140"/>
      <c r="OBK27" s="140"/>
      <c r="OBL27" s="140"/>
      <c r="OBM27" s="140"/>
      <c r="OBN27" s="140"/>
      <c r="OBO27" s="140"/>
      <c r="OBP27" s="140"/>
      <c r="OBQ27" s="140"/>
      <c r="OBR27" s="140"/>
      <c r="OBS27" s="140"/>
      <c r="OBT27" s="140"/>
      <c r="OBU27" s="140"/>
      <c r="OBV27" s="140"/>
      <c r="OBW27" s="140"/>
      <c r="OBX27" s="140"/>
      <c r="OBY27" s="140"/>
      <c r="OBZ27" s="140"/>
      <c r="OCA27" s="140"/>
      <c r="OCB27" s="140"/>
      <c r="OCC27" s="140"/>
      <c r="OCD27" s="140"/>
      <c r="OCE27" s="140"/>
      <c r="OCF27" s="140"/>
      <c r="OCG27" s="140"/>
      <c r="OCH27" s="140"/>
      <c r="OCI27" s="140"/>
      <c r="OCJ27" s="140"/>
      <c r="OCK27" s="140"/>
      <c r="OCL27" s="140"/>
      <c r="OCM27" s="140"/>
      <c r="OCN27" s="140"/>
      <c r="OCO27" s="140"/>
      <c r="OCP27" s="140"/>
      <c r="OCQ27" s="140"/>
      <c r="OCR27" s="140"/>
      <c r="OCS27" s="140"/>
      <c r="OCT27" s="140"/>
      <c r="OCU27" s="140"/>
      <c r="OCV27" s="140"/>
      <c r="OCW27" s="140"/>
      <c r="OCX27" s="140"/>
      <c r="OCY27" s="140"/>
      <c r="OCZ27" s="140"/>
      <c r="ODA27" s="140"/>
      <c r="ODB27" s="140"/>
      <c r="ODC27" s="140"/>
      <c r="ODD27" s="140"/>
      <c r="ODE27" s="140"/>
      <c r="ODF27" s="140"/>
      <c r="ODG27" s="140"/>
      <c r="ODH27" s="140"/>
      <c r="ODI27" s="140"/>
      <c r="ODJ27" s="140"/>
      <c r="ODK27" s="140"/>
      <c r="ODL27" s="140"/>
      <c r="ODM27" s="140"/>
      <c r="ODN27" s="140"/>
      <c r="ODO27" s="140"/>
      <c r="ODP27" s="140"/>
      <c r="ODQ27" s="140"/>
      <c r="ODR27" s="140"/>
      <c r="ODS27" s="140"/>
      <c r="ODT27" s="140"/>
      <c r="ODU27" s="140"/>
      <c r="ODV27" s="140"/>
      <c r="ODW27" s="140"/>
      <c r="ODX27" s="140"/>
      <c r="ODY27" s="140"/>
      <c r="ODZ27" s="140"/>
      <c r="OEA27" s="140"/>
      <c r="OEB27" s="140"/>
      <c r="OEC27" s="140"/>
      <c r="OED27" s="140"/>
      <c r="OEE27" s="140"/>
      <c r="OEF27" s="140"/>
      <c r="OEG27" s="140"/>
      <c r="OEH27" s="140"/>
      <c r="OEI27" s="140"/>
      <c r="OEU27" s="140"/>
      <c r="OEV27" s="140"/>
      <c r="OEW27" s="140"/>
      <c r="OEX27" s="140"/>
      <c r="OEY27" s="140"/>
      <c r="OEZ27" s="140"/>
      <c r="OFA27" s="140"/>
      <c r="OFB27" s="140"/>
      <c r="OFC27" s="140"/>
      <c r="OFD27" s="140"/>
      <c r="OFE27" s="140"/>
      <c r="OFF27" s="140"/>
      <c r="OFG27" s="140"/>
      <c r="OFH27" s="140"/>
      <c r="OFI27" s="140"/>
      <c r="OFJ27" s="140"/>
      <c r="OFK27" s="140"/>
      <c r="OFL27" s="140"/>
      <c r="OFM27" s="140"/>
      <c r="OFN27" s="140"/>
      <c r="OFO27" s="140"/>
      <c r="OFP27" s="140"/>
      <c r="OFQ27" s="140"/>
      <c r="OFR27" s="140"/>
      <c r="OFS27" s="140"/>
      <c r="OFT27" s="140"/>
      <c r="OFU27" s="140"/>
      <c r="OFV27" s="140"/>
      <c r="OFW27" s="140"/>
      <c r="OFX27" s="140"/>
      <c r="OFY27" s="140"/>
      <c r="OFZ27" s="140"/>
      <c r="OGA27" s="140"/>
      <c r="OGB27" s="140"/>
      <c r="OGC27" s="140"/>
      <c r="OGD27" s="140"/>
      <c r="OGE27" s="140"/>
      <c r="OGF27" s="140"/>
      <c r="OGG27" s="140"/>
      <c r="OGH27" s="140"/>
      <c r="OGI27" s="140"/>
      <c r="OGJ27" s="140"/>
      <c r="OGK27" s="140"/>
      <c r="OGL27" s="140"/>
      <c r="OGM27" s="140"/>
      <c r="OGN27" s="140"/>
      <c r="OGO27" s="140"/>
      <c r="OGP27" s="140"/>
      <c r="OGQ27" s="140"/>
      <c r="OGR27" s="140"/>
      <c r="OGS27" s="140"/>
      <c r="OGT27" s="140"/>
      <c r="OGU27" s="140"/>
      <c r="OGV27" s="140"/>
      <c r="OGW27" s="140"/>
      <c r="OGX27" s="140"/>
      <c r="OGY27" s="140"/>
      <c r="OGZ27" s="140"/>
      <c r="OHA27" s="140"/>
      <c r="OHB27" s="140"/>
      <c r="OHC27" s="140"/>
      <c r="OHD27" s="140"/>
      <c r="OHE27" s="140"/>
      <c r="OHF27" s="140"/>
      <c r="OHG27" s="140"/>
      <c r="OHH27" s="140"/>
      <c r="OHI27" s="140"/>
      <c r="OHJ27" s="140"/>
      <c r="OHK27" s="140"/>
      <c r="OHL27" s="140"/>
      <c r="OHM27" s="140"/>
      <c r="OHN27" s="140"/>
      <c r="OHO27" s="140"/>
      <c r="OHP27" s="140"/>
      <c r="OHQ27" s="140"/>
      <c r="OHR27" s="140"/>
      <c r="OHS27" s="140"/>
      <c r="OHT27" s="140"/>
      <c r="OHU27" s="140"/>
      <c r="OHV27" s="140"/>
      <c r="OHW27" s="140"/>
      <c r="OHX27" s="140"/>
      <c r="OHY27" s="140"/>
      <c r="OHZ27" s="140"/>
      <c r="OIA27" s="140"/>
      <c r="OIB27" s="140"/>
      <c r="OIC27" s="140"/>
      <c r="OID27" s="140"/>
      <c r="OIE27" s="140"/>
      <c r="OIF27" s="140"/>
      <c r="OIG27" s="140"/>
      <c r="OIH27" s="140"/>
      <c r="OII27" s="140"/>
      <c r="OIJ27" s="140"/>
      <c r="OIK27" s="140"/>
      <c r="OIL27" s="140"/>
      <c r="OIM27" s="140"/>
      <c r="OIN27" s="140"/>
      <c r="OIO27" s="140"/>
      <c r="OIP27" s="140"/>
      <c r="OIQ27" s="140"/>
      <c r="OIR27" s="140"/>
      <c r="OIS27" s="140"/>
      <c r="OIT27" s="140"/>
      <c r="OIU27" s="140"/>
      <c r="OIV27" s="140"/>
      <c r="OIW27" s="140"/>
      <c r="OIX27" s="140"/>
      <c r="OIY27" s="140"/>
      <c r="OIZ27" s="140"/>
      <c r="OJA27" s="140"/>
      <c r="OJB27" s="140"/>
      <c r="OJC27" s="140"/>
      <c r="OJD27" s="140"/>
      <c r="OJE27" s="140"/>
      <c r="OJF27" s="140"/>
      <c r="OJG27" s="140"/>
      <c r="OJH27" s="140"/>
      <c r="OJI27" s="140"/>
      <c r="OJJ27" s="140"/>
      <c r="OJK27" s="140"/>
      <c r="OJL27" s="140"/>
      <c r="OJM27" s="140"/>
      <c r="OJN27" s="140"/>
      <c r="OJO27" s="140"/>
      <c r="OJP27" s="140"/>
      <c r="OJQ27" s="140"/>
      <c r="OJR27" s="140"/>
      <c r="OJS27" s="140"/>
      <c r="OJT27" s="140"/>
      <c r="OJU27" s="140"/>
      <c r="OJV27" s="140"/>
      <c r="OJW27" s="140"/>
      <c r="OJX27" s="140"/>
      <c r="OJY27" s="140"/>
      <c r="OJZ27" s="140"/>
      <c r="OKA27" s="140"/>
      <c r="OKB27" s="140"/>
      <c r="OKC27" s="140"/>
      <c r="OKD27" s="140"/>
      <c r="OKE27" s="140"/>
      <c r="OKF27" s="140"/>
      <c r="OKG27" s="140"/>
      <c r="OKH27" s="140"/>
      <c r="OKI27" s="140"/>
      <c r="OKJ27" s="140"/>
      <c r="OKK27" s="140"/>
      <c r="OKL27" s="140"/>
      <c r="OKM27" s="140"/>
      <c r="OKN27" s="140"/>
      <c r="OKO27" s="140"/>
      <c r="OKP27" s="140"/>
      <c r="OKQ27" s="140"/>
      <c r="OKR27" s="140"/>
      <c r="OKS27" s="140"/>
      <c r="OKT27" s="140"/>
      <c r="OKU27" s="140"/>
      <c r="OKV27" s="140"/>
      <c r="OKW27" s="140"/>
      <c r="OKX27" s="140"/>
      <c r="OKY27" s="140"/>
      <c r="OKZ27" s="140"/>
      <c r="OLA27" s="140"/>
      <c r="OLB27" s="140"/>
      <c r="OLC27" s="140"/>
      <c r="OLD27" s="140"/>
      <c r="OLE27" s="140"/>
      <c r="OLF27" s="140"/>
      <c r="OLG27" s="140"/>
      <c r="OLH27" s="140"/>
      <c r="OLI27" s="140"/>
      <c r="OLJ27" s="140"/>
      <c r="OLK27" s="140"/>
      <c r="OLL27" s="140"/>
      <c r="OLM27" s="140"/>
      <c r="OLN27" s="140"/>
      <c r="OLO27" s="140"/>
      <c r="OLP27" s="140"/>
      <c r="OLQ27" s="140"/>
      <c r="OLR27" s="140"/>
      <c r="OLS27" s="140"/>
      <c r="OLT27" s="140"/>
      <c r="OLU27" s="140"/>
      <c r="OLV27" s="140"/>
      <c r="OLW27" s="140"/>
      <c r="OLX27" s="140"/>
      <c r="OLY27" s="140"/>
      <c r="OLZ27" s="140"/>
      <c r="OMA27" s="140"/>
      <c r="OMB27" s="140"/>
      <c r="OMC27" s="140"/>
      <c r="OMD27" s="140"/>
      <c r="OME27" s="140"/>
      <c r="OMF27" s="140"/>
      <c r="OMG27" s="140"/>
      <c r="OMH27" s="140"/>
      <c r="OMI27" s="140"/>
      <c r="OMJ27" s="140"/>
      <c r="OMK27" s="140"/>
      <c r="OML27" s="140"/>
      <c r="OMM27" s="140"/>
      <c r="OMN27" s="140"/>
      <c r="OMO27" s="140"/>
      <c r="OMP27" s="140"/>
      <c r="OMQ27" s="140"/>
      <c r="OMR27" s="140"/>
      <c r="OMS27" s="140"/>
      <c r="OMT27" s="140"/>
      <c r="OMU27" s="140"/>
      <c r="OMV27" s="140"/>
      <c r="OMW27" s="140"/>
      <c r="OMX27" s="140"/>
      <c r="OMY27" s="140"/>
      <c r="OMZ27" s="140"/>
      <c r="ONA27" s="140"/>
      <c r="ONB27" s="140"/>
      <c r="ONC27" s="140"/>
      <c r="OND27" s="140"/>
      <c r="ONE27" s="140"/>
      <c r="ONF27" s="140"/>
      <c r="ONG27" s="140"/>
      <c r="ONH27" s="140"/>
      <c r="ONI27" s="140"/>
      <c r="ONJ27" s="140"/>
      <c r="ONK27" s="140"/>
      <c r="ONL27" s="140"/>
      <c r="ONM27" s="140"/>
      <c r="ONN27" s="140"/>
      <c r="ONO27" s="140"/>
      <c r="ONP27" s="140"/>
      <c r="ONQ27" s="140"/>
      <c r="ONR27" s="140"/>
      <c r="ONS27" s="140"/>
      <c r="ONT27" s="140"/>
      <c r="ONU27" s="140"/>
      <c r="ONV27" s="140"/>
      <c r="ONW27" s="140"/>
      <c r="ONX27" s="140"/>
      <c r="ONY27" s="140"/>
      <c r="ONZ27" s="140"/>
      <c r="OOA27" s="140"/>
      <c r="OOB27" s="140"/>
      <c r="OOC27" s="140"/>
      <c r="OOD27" s="140"/>
      <c r="OOE27" s="140"/>
      <c r="OOQ27" s="140"/>
      <c r="OOR27" s="140"/>
      <c r="OOS27" s="140"/>
      <c r="OOT27" s="140"/>
      <c r="OOU27" s="140"/>
      <c r="OOV27" s="140"/>
      <c r="OOW27" s="140"/>
      <c r="OOX27" s="140"/>
      <c r="OOY27" s="140"/>
      <c r="OOZ27" s="140"/>
      <c r="OPA27" s="140"/>
      <c r="OPB27" s="140"/>
      <c r="OPC27" s="140"/>
      <c r="OPD27" s="140"/>
      <c r="OPE27" s="140"/>
      <c r="OPF27" s="140"/>
      <c r="OPG27" s="140"/>
      <c r="OPH27" s="140"/>
      <c r="OPI27" s="140"/>
      <c r="OPJ27" s="140"/>
      <c r="OPK27" s="140"/>
      <c r="OPL27" s="140"/>
      <c r="OPM27" s="140"/>
      <c r="OPN27" s="140"/>
      <c r="OPO27" s="140"/>
      <c r="OPP27" s="140"/>
      <c r="OPQ27" s="140"/>
      <c r="OPR27" s="140"/>
      <c r="OPS27" s="140"/>
      <c r="OPT27" s="140"/>
      <c r="OPU27" s="140"/>
      <c r="OPV27" s="140"/>
      <c r="OPW27" s="140"/>
      <c r="OPX27" s="140"/>
      <c r="OPY27" s="140"/>
      <c r="OPZ27" s="140"/>
      <c r="OQA27" s="140"/>
      <c r="OQB27" s="140"/>
      <c r="OQC27" s="140"/>
      <c r="OQD27" s="140"/>
      <c r="OQE27" s="140"/>
      <c r="OQF27" s="140"/>
      <c r="OQG27" s="140"/>
      <c r="OQH27" s="140"/>
      <c r="OQI27" s="140"/>
      <c r="OQJ27" s="140"/>
      <c r="OQK27" s="140"/>
      <c r="OQL27" s="140"/>
      <c r="OQM27" s="140"/>
      <c r="OQN27" s="140"/>
      <c r="OQO27" s="140"/>
      <c r="OQP27" s="140"/>
      <c r="OQQ27" s="140"/>
      <c r="OQR27" s="140"/>
      <c r="OQS27" s="140"/>
      <c r="OQT27" s="140"/>
      <c r="OQU27" s="140"/>
      <c r="OQV27" s="140"/>
      <c r="OQW27" s="140"/>
      <c r="OQX27" s="140"/>
      <c r="OQY27" s="140"/>
      <c r="OQZ27" s="140"/>
      <c r="ORA27" s="140"/>
      <c r="ORB27" s="140"/>
      <c r="ORC27" s="140"/>
      <c r="ORD27" s="140"/>
      <c r="ORE27" s="140"/>
      <c r="ORF27" s="140"/>
      <c r="ORG27" s="140"/>
      <c r="ORH27" s="140"/>
      <c r="ORI27" s="140"/>
      <c r="ORJ27" s="140"/>
      <c r="ORK27" s="140"/>
      <c r="ORL27" s="140"/>
      <c r="ORM27" s="140"/>
      <c r="ORN27" s="140"/>
      <c r="ORO27" s="140"/>
      <c r="ORP27" s="140"/>
      <c r="ORQ27" s="140"/>
      <c r="ORR27" s="140"/>
      <c r="ORS27" s="140"/>
      <c r="ORT27" s="140"/>
      <c r="ORU27" s="140"/>
      <c r="ORV27" s="140"/>
      <c r="ORW27" s="140"/>
      <c r="ORX27" s="140"/>
      <c r="ORY27" s="140"/>
      <c r="ORZ27" s="140"/>
      <c r="OSA27" s="140"/>
      <c r="OSB27" s="140"/>
      <c r="OSC27" s="140"/>
      <c r="OSD27" s="140"/>
      <c r="OSE27" s="140"/>
      <c r="OSF27" s="140"/>
      <c r="OSG27" s="140"/>
      <c r="OSH27" s="140"/>
      <c r="OSI27" s="140"/>
      <c r="OSJ27" s="140"/>
      <c r="OSK27" s="140"/>
      <c r="OSL27" s="140"/>
      <c r="OSM27" s="140"/>
      <c r="OSN27" s="140"/>
      <c r="OSO27" s="140"/>
      <c r="OSP27" s="140"/>
      <c r="OSQ27" s="140"/>
      <c r="OSR27" s="140"/>
      <c r="OSS27" s="140"/>
      <c r="OST27" s="140"/>
      <c r="OSU27" s="140"/>
      <c r="OSV27" s="140"/>
      <c r="OSW27" s="140"/>
      <c r="OSX27" s="140"/>
      <c r="OSY27" s="140"/>
      <c r="OSZ27" s="140"/>
      <c r="OTA27" s="140"/>
      <c r="OTB27" s="140"/>
      <c r="OTC27" s="140"/>
      <c r="OTD27" s="140"/>
      <c r="OTE27" s="140"/>
      <c r="OTF27" s="140"/>
      <c r="OTG27" s="140"/>
      <c r="OTH27" s="140"/>
      <c r="OTI27" s="140"/>
      <c r="OTJ27" s="140"/>
      <c r="OTK27" s="140"/>
      <c r="OTL27" s="140"/>
      <c r="OTM27" s="140"/>
      <c r="OTN27" s="140"/>
      <c r="OTO27" s="140"/>
      <c r="OTP27" s="140"/>
      <c r="OTQ27" s="140"/>
      <c r="OTR27" s="140"/>
      <c r="OTS27" s="140"/>
      <c r="OTT27" s="140"/>
      <c r="OTU27" s="140"/>
      <c r="OTV27" s="140"/>
      <c r="OTW27" s="140"/>
      <c r="OTX27" s="140"/>
      <c r="OTY27" s="140"/>
      <c r="OTZ27" s="140"/>
      <c r="OUA27" s="140"/>
      <c r="OUB27" s="140"/>
      <c r="OUC27" s="140"/>
      <c r="OUD27" s="140"/>
      <c r="OUE27" s="140"/>
      <c r="OUF27" s="140"/>
      <c r="OUG27" s="140"/>
      <c r="OUH27" s="140"/>
      <c r="OUI27" s="140"/>
      <c r="OUJ27" s="140"/>
      <c r="OUK27" s="140"/>
      <c r="OUL27" s="140"/>
      <c r="OUM27" s="140"/>
      <c r="OUN27" s="140"/>
      <c r="OUO27" s="140"/>
      <c r="OUP27" s="140"/>
      <c r="OUQ27" s="140"/>
      <c r="OUR27" s="140"/>
      <c r="OUS27" s="140"/>
      <c r="OUT27" s="140"/>
      <c r="OUU27" s="140"/>
      <c r="OUV27" s="140"/>
      <c r="OUW27" s="140"/>
      <c r="OUX27" s="140"/>
      <c r="OUY27" s="140"/>
      <c r="OUZ27" s="140"/>
      <c r="OVA27" s="140"/>
      <c r="OVB27" s="140"/>
      <c r="OVC27" s="140"/>
      <c r="OVD27" s="140"/>
      <c r="OVE27" s="140"/>
      <c r="OVF27" s="140"/>
      <c r="OVG27" s="140"/>
      <c r="OVH27" s="140"/>
      <c r="OVI27" s="140"/>
      <c r="OVJ27" s="140"/>
      <c r="OVK27" s="140"/>
      <c r="OVL27" s="140"/>
      <c r="OVM27" s="140"/>
      <c r="OVN27" s="140"/>
      <c r="OVO27" s="140"/>
      <c r="OVP27" s="140"/>
      <c r="OVQ27" s="140"/>
      <c r="OVR27" s="140"/>
      <c r="OVS27" s="140"/>
      <c r="OVT27" s="140"/>
      <c r="OVU27" s="140"/>
      <c r="OVV27" s="140"/>
      <c r="OVW27" s="140"/>
      <c r="OVX27" s="140"/>
      <c r="OVY27" s="140"/>
      <c r="OVZ27" s="140"/>
      <c r="OWA27" s="140"/>
      <c r="OWB27" s="140"/>
      <c r="OWC27" s="140"/>
      <c r="OWD27" s="140"/>
      <c r="OWE27" s="140"/>
      <c r="OWF27" s="140"/>
      <c r="OWG27" s="140"/>
      <c r="OWH27" s="140"/>
      <c r="OWI27" s="140"/>
      <c r="OWJ27" s="140"/>
      <c r="OWK27" s="140"/>
      <c r="OWL27" s="140"/>
      <c r="OWM27" s="140"/>
      <c r="OWN27" s="140"/>
      <c r="OWO27" s="140"/>
      <c r="OWP27" s="140"/>
      <c r="OWQ27" s="140"/>
      <c r="OWR27" s="140"/>
      <c r="OWS27" s="140"/>
      <c r="OWT27" s="140"/>
      <c r="OWU27" s="140"/>
      <c r="OWV27" s="140"/>
      <c r="OWW27" s="140"/>
      <c r="OWX27" s="140"/>
      <c r="OWY27" s="140"/>
      <c r="OWZ27" s="140"/>
      <c r="OXA27" s="140"/>
      <c r="OXB27" s="140"/>
      <c r="OXC27" s="140"/>
      <c r="OXD27" s="140"/>
      <c r="OXE27" s="140"/>
      <c r="OXF27" s="140"/>
      <c r="OXG27" s="140"/>
      <c r="OXH27" s="140"/>
      <c r="OXI27" s="140"/>
      <c r="OXJ27" s="140"/>
      <c r="OXK27" s="140"/>
      <c r="OXL27" s="140"/>
      <c r="OXM27" s="140"/>
      <c r="OXN27" s="140"/>
      <c r="OXO27" s="140"/>
      <c r="OXP27" s="140"/>
      <c r="OXQ27" s="140"/>
      <c r="OXR27" s="140"/>
      <c r="OXS27" s="140"/>
      <c r="OXT27" s="140"/>
      <c r="OXU27" s="140"/>
      <c r="OXV27" s="140"/>
      <c r="OXW27" s="140"/>
      <c r="OXX27" s="140"/>
      <c r="OXY27" s="140"/>
      <c r="OXZ27" s="140"/>
      <c r="OYA27" s="140"/>
      <c r="OYM27" s="140"/>
      <c r="OYN27" s="140"/>
      <c r="OYO27" s="140"/>
      <c r="OYP27" s="140"/>
      <c r="OYQ27" s="140"/>
      <c r="OYR27" s="140"/>
      <c r="OYS27" s="140"/>
      <c r="OYT27" s="140"/>
      <c r="OYU27" s="140"/>
      <c r="OYV27" s="140"/>
      <c r="OYW27" s="140"/>
      <c r="OYX27" s="140"/>
      <c r="OYY27" s="140"/>
      <c r="OYZ27" s="140"/>
      <c r="OZA27" s="140"/>
      <c r="OZB27" s="140"/>
      <c r="OZC27" s="140"/>
      <c r="OZD27" s="140"/>
      <c r="OZE27" s="140"/>
      <c r="OZF27" s="140"/>
      <c r="OZG27" s="140"/>
      <c r="OZH27" s="140"/>
      <c r="OZI27" s="140"/>
      <c r="OZJ27" s="140"/>
      <c r="OZK27" s="140"/>
      <c r="OZL27" s="140"/>
      <c r="OZM27" s="140"/>
      <c r="OZN27" s="140"/>
      <c r="OZO27" s="140"/>
      <c r="OZP27" s="140"/>
      <c r="OZQ27" s="140"/>
      <c r="OZR27" s="140"/>
      <c r="OZS27" s="140"/>
      <c r="OZT27" s="140"/>
      <c r="OZU27" s="140"/>
      <c r="OZV27" s="140"/>
      <c r="OZW27" s="140"/>
      <c r="OZX27" s="140"/>
      <c r="OZY27" s="140"/>
      <c r="OZZ27" s="140"/>
      <c r="PAA27" s="140"/>
      <c r="PAB27" s="140"/>
      <c r="PAC27" s="140"/>
      <c r="PAD27" s="140"/>
      <c r="PAE27" s="140"/>
      <c r="PAF27" s="140"/>
      <c r="PAG27" s="140"/>
      <c r="PAH27" s="140"/>
      <c r="PAI27" s="140"/>
      <c r="PAJ27" s="140"/>
      <c r="PAK27" s="140"/>
      <c r="PAL27" s="140"/>
      <c r="PAM27" s="140"/>
      <c r="PAN27" s="140"/>
      <c r="PAO27" s="140"/>
      <c r="PAP27" s="140"/>
      <c r="PAQ27" s="140"/>
      <c r="PAR27" s="140"/>
      <c r="PAS27" s="140"/>
      <c r="PAT27" s="140"/>
      <c r="PAU27" s="140"/>
      <c r="PAV27" s="140"/>
      <c r="PAW27" s="140"/>
      <c r="PAX27" s="140"/>
      <c r="PAY27" s="140"/>
      <c r="PAZ27" s="140"/>
      <c r="PBA27" s="140"/>
      <c r="PBB27" s="140"/>
      <c r="PBC27" s="140"/>
      <c r="PBD27" s="140"/>
      <c r="PBE27" s="140"/>
      <c r="PBF27" s="140"/>
      <c r="PBG27" s="140"/>
      <c r="PBH27" s="140"/>
      <c r="PBI27" s="140"/>
      <c r="PBJ27" s="140"/>
      <c r="PBK27" s="140"/>
      <c r="PBL27" s="140"/>
      <c r="PBM27" s="140"/>
      <c r="PBN27" s="140"/>
      <c r="PBO27" s="140"/>
      <c r="PBP27" s="140"/>
      <c r="PBQ27" s="140"/>
      <c r="PBR27" s="140"/>
      <c r="PBS27" s="140"/>
      <c r="PBT27" s="140"/>
      <c r="PBU27" s="140"/>
      <c r="PBV27" s="140"/>
      <c r="PBW27" s="140"/>
      <c r="PBX27" s="140"/>
      <c r="PBY27" s="140"/>
      <c r="PBZ27" s="140"/>
      <c r="PCA27" s="140"/>
      <c r="PCB27" s="140"/>
      <c r="PCC27" s="140"/>
      <c r="PCD27" s="140"/>
      <c r="PCE27" s="140"/>
      <c r="PCF27" s="140"/>
      <c r="PCG27" s="140"/>
      <c r="PCH27" s="140"/>
      <c r="PCI27" s="140"/>
      <c r="PCJ27" s="140"/>
      <c r="PCK27" s="140"/>
      <c r="PCL27" s="140"/>
      <c r="PCM27" s="140"/>
      <c r="PCN27" s="140"/>
      <c r="PCO27" s="140"/>
      <c r="PCP27" s="140"/>
      <c r="PCQ27" s="140"/>
      <c r="PCR27" s="140"/>
      <c r="PCS27" s="140"/>
      <c r="PCT27" s="140"/>
      <c r="PCU27" s="140"/>
      <c r="PCV27" s="140"/>
      <c r="PCW27" s="140"/>
      <c r="PCX27" s="140"/>
      <c r="PCY27" s="140"/>
      <c r="PCZ27" s="140"/>
      <c r="PDA27" s="140"/>
      <c r="PDB27" s="140"/>
      <c r="PDC27" s="140"/>
      <c r="PDD27" s="140"/>
      <c r="PDE27" s="140"/>
      <c r="PDF27" s="140"/>
      <c r="PDG27" s="140"/>
      <c r="PDH27" s="140"/>
      <c r="PDI27" s="140"/>
      <c r="PDJ27" s="140"/>
      <c r="PDK27" s="140"/>
      <c r="PDL27" s="140"/>
      <c r="PDM27" s="140"/>
      <c r="PDN27" s="140"/>
      <c r="PDO27" s="140"/>
      <c r="PDP27" s="140"/>
      <c r="PDQ27" s="140"/>
      <c r="PDR27" s="140"/>
      <c r="PDS27" s="140"/>
      <c r="PDT27" s="140"/>
      <c r="PDU27" s="140"/>
      <c r="PDV27" s="140"/>
      <c r="PDW27" s="140"/>
      <c r="PDX27" s="140"/>
      <c r="PDY27" s="140"/>
      <c r="PDZ27" s="140"/>
      <c r="PEA27" s="140"/>
      <c r="PEB27" s="140"/>
      <c r="PEC27" s="140"/>
      <c r="PED27" s="140"/>
      <c r="PEE27" s="140"/>
      <c r="PEF27" s="140"/>
      <c r="PEG27" s="140"/>
      <c r="PEH27" s="140"/>
      <c r="PEI27" s="140"/>
      <c r="PEJ27" s="140"/>
      <c r="PEK27" s="140"/>
      <c r="PEL27" s="140"/>
      <c r="PEM27" s="140"/>
      <c r="PEN27" s="140"/>
      <c r="PEO27" s="140"/>
      <c r="PEP27" s="140"/>
      <c r="PEQ27" s="140"/>
      <c r="PER27" s="140"/>
      <c r="PES27" s="140"/>
      <c r="PET27" s="140"/>
      <c r="PEU27" s="140"/>
      <c r="PEV27" s="140"/>
      <c r="PEW27" s="140"/>
      <c r="PEX27" s="140"/>
      <c r="PEY27" s="140"/>
      <c r="PEZ27" s="140"/>
      <c r="PFA27" s="140"/>
      <c r="PFB27" s="140"/>
      <c r="PFC27" s="140"/>
      <c r="PFD27" s="140"/>
      <c r="PFE27" s="140"/>
      <c r="PFF27" s="140"/>
      <c r="PFG27" s="140"/>
      <c r="PFH27" s="140"/>
      <c r="PFI27" s="140"/>
      <c r="PFJ27" s="140"/>
      <c r="PFK27" s="140"/>
      <c r="PFL27" s="140"/>
      <c r="PFM27" s="140"/>
      <c r="PFN27" s="140"/>
      <c r="PFO27" s="140"/>
      <c r="PFP27" s="140"/>
      <c r="PFQ27" s="140"/>
      <c r="PFR27" s="140"/>
      <c r="PFS27" s="140"/>
      <c r="PFT27" s="140"/>
      <c r="PFU27" s="140"/>
      <c r="PFV27" s="140"/>
      <c r="PFW27" s="140"/>
      <c r="PFX27" s="140"/>
      <c r="PFY27" s="140"/>
      <c r="PFZ27" s="140"/>
      <c r="PGA27" s="140"/>
      <c r="PGB27" s="140"/>
      <c r="PGC27" s="140"/>
      <c r="PGD27" s="140"/>
      <c r="PGE27" s="140"/>
      <c r="PGF27" s="140"/>
      <c r="PGG27" s="140"/>
      <c r="PGH27" s="140"/>
      <c r="PGI27" s="140"/>
      <c r="PGJ27" s="140"/>
      <c r="PGK27" s="140"/>
      <c r="PGL27" s="140"/>
      <c r="PGM27" s="140"/>
      <c r="PGN27" s="140"/>
      <c r="PGO27" s="140"/>
      <c r="PGP27" s="140"/>
      <c r="PGQ27" s="140"/>
      <c r="PGR27" s="140"/>
      <c r="PGS27" s="140"/>
      <c r="PGT27" s="140"/>
      <c r="PGU27" s="140"/>
      <c r="PGV27" s="140"/>
      <c r="PGW27" s="140"/>
      <c r="PGX27" s="140"/>
      <c r="PGY27" s="140"/>
      <c r="PGZ27" s="140"/>
      <c r="PHA27" s="140"/>
      <c r="PHB27" s="140"/>
      <c r="PHC27" s="140"/>
      <c r="PHD27" s="140"/>
      <c r="PHE27" s="140"/>
      <c r="PHF27" s="140"/>
      <c r="PHG27" s="140"/>
      <c r="PHH27" s="140"/>
      <c r="PHI27" s="140"/>
      <c r="PHJ27" s="140"/>
      <c r="PHK27" s="140"/>
      <c r="PHL27" s="140"/>
      <c r="PHM27" s="140"/>
      <c r="PHN27" s="140"/>
      <c r="PHO27" s="140"/>
      <c r="PHP27" s="140"/>
      <c r="PHQ27" s="140"/>
      <c r="PHR27" s="140"/>
      <c r="PHS27" s="140"/>
      <c r="PHT27" s="140"/>
      <c r="PHU27" s="140"/>
      <c r="PHV27" s="140"/>
      <c r="PHW27" s="140"/>
      <c r="PII27" s="140"/>
      <c r="PIJ27" s="140"/>
      <c r="PIK27" s="140"/>
      <c r="PIL27" s="140"/>
      <c r="PIM27" s="140"/>
      <c r="PIN27" s="140"/>
      <c r="PIO27" s="140"/>
      <c r="PIP27" s="140"/>
      <c r="PIQ27" s="140"/>
      <c r="PIR27" s="140"/>
      <c r="PIS27" s="140"/>
      <c r="PIT27" s="140"/>
      <c r="PIU27" s="140"/>
      <c r="PIV27" s="140"/>
      <c r="PIW27" s="140"/>
      <c r="PIX27" s="140"/>
      <c r="PIY27" s="140"/>
      <c r="PIZ27" s="140"/>
      <c r="PJA27" s="140"/>
      <c r="PJB27" s="140"/>
      <c r="PJC27" s="140"/>
      <c r="PJD27" s="140"/>
      <c r="PJE27" s="140"/>
      <c r="PJF27" s="140"/>
      <c r="PJG27" s="140"/>
      <c r="PJH27" s="140"/>
      <c r="PJI27" s="140"/>
      <c r="PJJ27" s="140"/>
      <c r="PJK27" s="140"/>
      <c r="PJL27" s="140"/>
      <c r="PJM27" s="140"/>
      <c r="PJN27" s="140"/>
      <c r="PJO27" s="140"/>
      <c r="PJP27" s="140"/>
      <c r="PJQ27" s="140"/>
      <c r="PJR27" s="140"/>
      <c r="PJS27" s="140"/>
      <c r="PJT27" s="140"/>
      <c r="PJU27" s="140"/>
      <c r="PJV27" s="140"/>
      <c r="PJW27" s="140"/>
      <c r="PJX27" s="140"/>
      <c r="PJY27" s="140"/>
      <c r="PJZ27" s="140"/>
      <c r="PKA27" s="140"/>
      <c r="PKB27" s="140"/>
      <c r="PKC27" s="140"/>
      <c r="PKD27" s="140"/>
      <c r="PKE27" s="140"/>
      <c r="PKF27" s="140"/>
      <c r="PKG27" s="140"/>
      <c r="PKH27" s="140"/>
      <c r="PKI27" s="140"/>
      <c r="PKJ27" s="140"/>
      <c r="PKK27" s="140"/>
      <c r="PKL27" s="140"/>
      <c r="PKM27" s="140"/>
      <c r="PKN27" s="140"/>
      <c r="PKO27" s="140"/>
      <c r="PKP27" s="140"/>
      <c r="PKQ27" s="140"/>
      <c r="PKR27" s="140"/>
      <c r="PKS27" s="140"/>
      <c r="PKT27" s="140"/>
      <c r="PKU27" s="140"/>
      <c r="PKV27" s="140"/>
      <c r="PKW27" s="140"/>
      <c r="PKX27" s="140"/>
      <c r="PKY27" s="140"/>
      <c r="PKZ27" s="140"/>
      <c r="PLA27" s="140"/>
      <c r="PLB27" s="140"/>
      <c r="PLC27" s="140"/>
      <c r="PLD27" s="140"/>
      <c r="PLE27" s="140"/>
      <c r="PLF27" s="140"/>
      <c r="PLG27" s="140"/>
      <c r="PLH27" s="140"/>
      <c r="PLI27" s="140"/>
      <c r="PLJ27" s="140"/>
      <c r="PLK27" s="140"/>
      <c r="PLL27" s="140"/>
      <c r="PLM27" s="140"/>
      <c r="PLN27" s="140"/>
      <c r="PLO27" s="140"/>
      <c r="PLP27" s="140"/>
      <c r="PLQ27" s="140"/>
      <c r="PLR27" s="140"/>
      <c r="PLS27" s="140"/>
      <c r="PLT27" s="140"/>
      <c r="PLU27" s="140"/>
      <c r="PLV27" s="140"/>
      <c r="PLW27" s="140"/>
      <c r="PLX27" s="140"/>
      <c r="PLY27" s="140"/>
      <c r="PLZ27" s="140"/>
      <c r="PMA27" s="140"/>
      <c r="PMB27" s="140"/>
      <c r="PMC27" s="140"/>
      <c r="PMD27" s="140"/>
      <c r="PME27" s="140"/>
      <c r="PMF27" s="140"/>
      <c r="PMG27" s="140"/>
      <c r="PMH27" s="140"/>
      <c r="PMI27" s="140"/>
      <c r="PMJ27" s="140"/>
      <c r="PMK27" s="140"/>
      <c r="PML27" s="140"/>
      <c r="PMM27" s="140"/>
      <c r="PMN27" s="140"/>
      <c r="PMO27" s="140"/>
      <c r="PMP27" s="140"/>
      <c r="PMQ27" s="140"/>
      <c r="PMR27" s="140"/>
      <c r="PMS27" s="140"/>
      <c r="PMT27" s="140"/>
      <c r="PMU27" s="140"/>
      <c r="PMV27" s="140"/>
      <c r="PMW27" s="140"/>
      <c r="PMX27" s="140"/>
      <c r="PMY27" s="140"/>
      <c r="PMZ27" s="140"/>
      <c r="PNA27" s="140"/>
      <c r="PNB27" s="140"/>
      <c r="PNC27" s="140"/>
      <c r="PND27" s="140"/>
      <c r="PNE27" s="140"/>
      <c r="PNF27" s="140"/>
      <c r="PNG27" s="140"/>
      <c r="PNH27" s="140"/>
      <c r="PNI27" s="140"/>
      <c r="PNJ27" s="140"/>
      <c r="PNK27" s="140"/>
      <c r="PNL27" s="140"/>
      <c r="PNM27" s="140"/>
      <c r="PNN27" s="140"/>
      <c r="PNO27" s="140"/>
      <c r="PNP27" s="140"/>
      <c r="PNQ27" s="140"/>
      <c r="PNR27" s="140"/>
      <c r="PNS27" s="140"/>
      <c r="PNT27" s="140"/>
      <c r="PNU27" s="140"/>
      <c r="PNV27" s="140"/>
      <c r="PNW27" s="140"/>
      <c r="PNX27" s="140"/>
      <c r="PNY27" s="140"/>
      <c r="PNZ27" s="140"/>
      <c r="POA27" s="140"/>
      <c r="POB27" s="140"/>
      <c r="POC27" s="140"/>
      <c r="POD27" s="140"/>
      <c r="POE27" s="140"/>
      <c r="POF27" s="140"/>
      <c r="POG27" s="140"/>
      <c r="POH27" s="140"/>
      <c r="POI27" s="140"/>
      <c r="POJ27" s="140"/>
      <c r="POK27" s="140"/>
      <c r="POL27" s="140"/>
      <c r="POM27" s="140"/>
      <c r="PON27" s="140"/>
      <c r="POO27" s="140"/>
      <c r="POP27" s="140"/>
      <c r="POQ27" s="140"/>
      <c r="POR27" s="140"/>
      <c r="POS27" s="140"/>
      <c r="POT27" s="140"/>
      <c r="POU27" s="140"/>
      <c r="POV27" s="140"/>
      <c r="POW27" s="140"/>
      <c r="POX27" s="140"/>
      <c r="POY27" s="140"/>
      <c r="POZ27" s="140"/>
      <c r="PPA27" s="140"/>
      <c r="PPB27" s="140"/>
      <c r="PPC27" s="140"/>
      <c r="PPD27" s="140"/>
      <c r="PPE27" s="140"/>
      <c r="PPF27" s="140"/>
      <c r="PPG27" s="140"/>
      <c r="PPH27" s="140"/>
      <c r="PPI27" s="140"/>
      <c r="PPJ27" s="140"/>
      <c r="PPK27" s="140"/>
      <c r="PPL27" s="140"/>
      <c r="PPM27" s="140"/>
      <c r="PPN27" s="140"/>
      <c r="PPO27" s="140"/>
      <c r="PPP27" s="140"/>
      <c r="PPQ27" s="140"/>
      <c r="PPR27" s="140"/>
      <c r="PPS27" s="140"/>
      <c r="PPT27" s="140"/>
      <c r="PPU27" s="140"/>
      <c r="PPV27" s="140"/>
      <c r="PPW27" s="140"/>
      <c r="PPX27" s="140"/>
      <c r="PPY27" s="140"/>
      <c r="PPZ27" s="140"/>
      <c r="PQA27" s="140"/>
      <c r="PQB27" s="140"/>
      <c r="PQC27" s="140"/>
      <c r="PQD27" s="140"/>
      <c r="PQE27" s="140"/>
      <c r="PQF27" s="140"/>
      <c r="PQG27" s="140"/>
      <c r="PQH27" s="140"/>
      <c r="PQI27" s="140"/>
      <c r="PQJ27" s="140"/>
      <c r="PQK27" s="140"/>
      <c r="PQL27" s="140"/>
      <c r="PQM27" s="140"/>
      <c r="PQN27" s="140"/>
      <c r="PQO27" s="140"/>
      <c r="PQP27" s="140"/>
      <c r="PQQ27" s="140"/>
      <c r="PQR27" s="140"/>
      <c r="PQS27" s="140"/>
      <c r="PQT27" s="140"/>
      <c r="PQU27" s="140"/>
      <c r="PQV27" s="140"/>
      <c r="PQW27" s="140"/>
      <c r="PQX27" s="140"/>
      <c r="PQY27" s="140"/>
      <c r="PQZ27" s="140"/>
      <c r="PRA27" s="140"/>
      <c r="PRB27" s="140"/>
      <c r="PRC27" s="140"/>
      <c r="PRD27" s="140"/>
      <c r="PRE27" s="140"/>
      <c r="PRF27" s="140"/>
      <c r="PRG27" s="140"/>
      <c r="PRH27" s="140"/>
      <c r="PRI27" s="140"/>
      <c r="PRJ27" s="140"/>
      <c r="PRK27" s="140"/>
      <c r="PRL27" s="140"/>
      <c r="PRM27" s="140"/>
      <c r="PRN27" s="140"/>
      <c r="PRO27" s="140"/>
      <c r="PRP27" s="140"/>
      <c r="PRQ27" s="140"/>
      <c r="PRR27" s="140"/>
      <c r="PRS27" s="140"/>
      <c r="PSE27" s="140"/>
      <c r="PSF27" s="140"/>
      <c r="PSG27" s="140"/>
      <c r="PSH27" s="140"/>
      <c r="PSI27" s="140"/>
      <c r="PSJ27" s="140"/>
      <c r="PSK27" s="140"/>
      <c r="PSL27" s="140"/>
      <c r="PSM27" s="140"/>
      <c r="PSN27" s="140"/>
      <c r="PSO27" s="140"/>
      <c r="PSP27" s="140"/>
      <c r="PSQ27" s="140"/>
      <c r="PSR27" s="140"/>
      <c r="PSS27" s="140"/>
      <c r="PST27" s="140"/>
      <c r="PSU27" s="140"/>
      <c r="PSV27" s="140"/>
      <c r="PSW27" s="140"/>
      <c r="PSX27" s="140"/>
      <c r="PSY27" s="140"/>
      <c r="PSZ27" s="140"/>
      <c r="PTA27" s="140"/>
      <c r="PTB27" s="140"/>
      <c r="PTC27" s="140"/>
      <c r="PTD27" s="140"/>
      <c r="PTE27" s="140"/>
      <c r="PTF27" s="140"/>
      <c r="PTG27" s="140"/>
      <c r="PTH27" s="140"/>
      <c r="PTI27" s="140"/>
      <c r="PTJ27" s="140"/>
      <c r="PTK27" s="140"/>
      <c r="PTL27" s="140"/>
      <c r="PTM27" s="140"/>
      <c r="PTN27" s="140"/>
      <c r="PTO27" s="140"/>
      <c r="PTP27" s="140"/>
      <c r="PTQ27" s="140"/>
      <c r="PTR27" s="140"/>
      <c r="PTS27" s="140"/>
      <c r="PTT27" s="140"/>
      <c r="PTU27" s="140"/>
      <c r="PTV27" s="140"/>
      <c r="PTW27" s="140"/>
      <c r="PTX27" s="140"/>
      <c r="PTY27" s="140"/>
      <c r="PTZ27" s="140"/>
      <c r="PUA27" s="140"/>
      <c r="PUB27" s="140"/>
      <c r="PUC27" s="140"/>
      <c r="PUD27" s="140"/>
      <c r="PUE27" s="140"/>
      <c r="PUF27" s="140"/>
      <c r="PUG27" s="140"/>
      <c r="PUH27" s="140"/>
      <c r="PUI27" s="140"/>
      <c r="PUJ27" s="140"/>
      <c r="PUK27" s="140"/>
      <c r="PUL27" s="140"/>
      <c r="PUM27" s="140"/>
      <c r="PUN27" s="140"/>
      <c r="PUO27" s="140"/>
      <c r="PUP27" s="140"/>
      <c r="PUQ27" s="140"/>
      <c r="PUR27" s="140"/>
      <c r="PUS27" s="140"/>
      <c r="PUT27" s="140"/>
      <c r="PUU27" s="140"/>
      <c r="PUV27" s="140"/>
      <c r="PUW27" s="140"/>
      <c r="PUX27" s="140"/>
      <c r="PUY27" s="140"/>
      <c r="PUZ27" s="140"/>
      <c r="PVA27" s="140"/>
      <c r="PVB27" s="140"/>
      <c r="PVC27" s="140"/>
      <c r="PVD27" s="140"/>
      <c r="PVE27" s="140"/>
      <c r="PVF27" s="140"/>
      <c r="PVG27" s="140"/>
      <c r="PVH27" s="140"/>
      <c r="PVI27" s="140"/>
      <c r="PVJ27" s="140"/>
      <c r="PVK27" s="140"/>
      <c r="PVL27" s="140"/>
      <c r="PVM27" s="140"/>
      <c r="PVN27" s="140"/>
      <c r="PVO27" s="140"/>
      <c r="PVP27" s="140"/>
      <c r="PVQ27" s="140"/>
      <c r="PVR27" s="140"/>
      <c r="PVS27" s="140"/>
      <c r="PVT27" s="140"/>
      <c r="PVU27" s="140"/>
      <c r="PVV27" s="140"/>
      <c r="PVW27" s="140"/>
      <c r="PVX27" s="140"/>
      <c r="PVY27" s="140"/>
      <c r="PVZ27" s="140"/>
      <c r="PWA27" s="140"/>
      <c r="PWB27" s="140"/>
      <c r="PWC27" s="140"/>
      <c r="PWD27" s="140"/>
      <c r="PWE27" s="140"/>
      <c r="PWF27" s="140"/>
      <c r="PWG27" s="140"/>
      <c r="PWH27" s="140"/>
      <c r="PWI27" s="140"/>
      <c r="PWJ27" s="140"/>
      <c r="PWK27" s="140"/>
      <c r="PWL27" s="140"/>
      <c r="PWM27" s="140"/>
      <c r="PWN27" s="140"/>
      <c r="PWO27" s="140"/>
      <c r="PWP27" s="140"/>
      <c r="PWQ27" s="140"/>
      <c r="PWR27" s="140"/>
      <c r="PWS27" s="140"/>
      <c r="PWT27" s="140"/>
      <c r="PWU27" s="140"/>
      <c r="PWV27" s="140"/>
      <c r="PWW27" s="140"/>
      <c r="PWX27" s="140"/>
      <c r="PWY27" s="140"/>
      <c r="PWZ27" s="140"/>
      <c r="PXA27" s="140"/>
      <c r="PXB27" s="140"/>
      <c r="PXC27" s="140"/>
      <c r="PXD27" s="140"/>
      <c r="PXE27" s="140"/>
      <c r="PXF27" s="140"/>
      <c r="PXG27" s="140"/>
      <c r="PXH27" s="140"/>
      <c r="PXI27" s="140"/>
      <c r="PXJ27" s="140"/>
      <c r="PXK27" s="140"/>
      <c r="PXL27" s="140"/>
      <c r="PXM27" s="140"/>
      <c r="PXN27" s="140"/>
      <c r="PXO27" s="140"/>
      <c r="PXP27" s="140"/>
      <c r="PXQ27" s="140"/>
      <c r="PXR27" s="140"/>
      <c r="PXS27" s="140"/>
      <c r="PXT27" s="140"/>
      <c r="PXU27" s="140"/>
      <c r="PXV27" s="140"/>
      <c r="PXW27" s="140"/>
      <c r="PXX27" s="140"/>
      <c r="PXY27" s="140"/>
      <c r="PXZ27" s="140"/>
      <c r="PYA27" s="140"/>
      <c r="PYB27" s="140"/>
      <c r="PYC27" s="140"/>
      <c r="PYD27" s="140"/>
      <c r="PYE27" s="140"/>
      <c r="PYF27" s="140"/>
      <c r="PYG27" s="140"/>
      <c r="PYH27" s="140"/>
      <c r="PYI27" s="140"/>
      <c r="PYJ27" s="140"/>
      <c r="PYK27" s="140"/>
      <c r="PYL27" s="140"/>
      <c r="PYM27" s="140"/>
      <c r="PYN27" s="140"/>
      <c r="PYO27" s="140"/>
      <c r="PYP27" s="140"/>
      <c r="PYQ27" s="140"/>
      <c r="PYR27" s="140"/>
      <c r="PYS27" s="140"/>
      <c r="PYT27" s="140"/>
      <c r="PYU27" s="140"/>
      <c r="PYV27" s="140"/>
      <c r="PYW27" s="140"/>
      <c r="PYX27" s="140"/>
      <c r="PYY27" s="140"/>
      <c r="PYZ27" s="140"/>
      <c r="PZA27" s="140"/>
      <c r="PZB27" s="140"/>
      <c r="PZC27" s="140"/>
      <c r="PZD27" s="140"/>
      <c r="PZE27" s="140"/>
      <c r="PZF27" s="140"/>
      <c r="PZG27" s="140"/>
      <c r="PZH27" s="140"/>
      <c r="PZI27" s="140"/>
      <c r="PZJ27" s="140"/>
      <c r="PZK27" s="140"/>
      <c r="PZL27" s="140"/>
      <c r="PZM27" s="140"/>
      <c r="PZN27" s="140"/>
      <c r="PZO27" s="140"/>
      <c r="PZP27" s="140"/>
      <c r="PZQ27" s="140"/>
      <c r="PZR27" s="140"/>
      <c r="PZS27" s="140"/>
      <c r="PZT27" s="140"/>
      <c r="PZU27" s="140"/>
      <c r="PZV27" s="140"/>
      <c r="PZW27" s="140"/>
      <c r="PZX27" s="140"/>
      <c r="PZY27" s="140"/>
      <c r="PZZ27" s="140"/>
      <c r="QAA27" s="140"/>
      <c r="QAB27" s="140"/>
      <c r="QAC27" s="140"/>
      <c r="QAD27" s="140"/>
      <c r="QAE27" s="140"/>
      <c r="QAF27" s="140"/>
      <c r="QAG27" s="140"/>
      <c r="QAH27" s="140"/>
      <c r="QAI27" s="140"/>
      <c r="QAJ27" s="140"/>
      <c r="QAK27" s="140"/>
      <c r="QAL27" s="140"/>
      <c r="QAM27" s="140"/>
      <c r="QAN27" s="140"/>
      <c r="QAO27" s="140"/>
      <c r="QAP27" s="140"/>
      <c r="QAQ27" s="140"/>
      <c r="QAR27" s="140"/>
      <c r="QAS27" s="140"/>
      <c r="QAT27" s="140"/>
      <c r="QAU27" s="140"/>
      <c r="QAV27" s="140"/>
      <c r="QAW27" s="140"/>
      <c r="QAX27" s="140"/>
      <c r="QAY27" s="140"/>
      <c r="QAZ27" s="140"/>
      <c r="QBA27" s="140"/>
      <c r="QBB27" s="140"/>
      <c r="QBC27" s="140"/>
      <c r="QBD27" s="140"/>
      <c r="QBE27" s="140"/>
      <c r="QBF27" s="140"/>
      <c r="QBG27" s="140"/>
      <c r="QBH27" s="140"/>
      <c r="QBI27" s="140"/>
      <c r="QBJ27" s="140"/>
      <c r="QBK27" s="140"/>
      <c r="QBL27" s="140"/>
      <c r="QBM27" s="140"/>
      <c r="QBN27" s="140"/>
      <c r="QBO27" s="140"/>
      <c r="QCA27" s="140"/>
      <c r="QCB27" s="140"/>
      <c r="QCC27" s="140"/>
      <c r="QCD27" s="140"/>
      <c r="QCE27" s="140"/>
      <c r="QCF27" s="140"/>
      <c r="QCG27" s="140"/>
      <c r="QCH27" s="140"/>
      <c r="QCI27" s="140"/>
      <c r="QCJ27" s="140"/>
      <c r="QCK27" s="140"/>
      <c r="QCL27" s="140"/>
      <c r="QCM27" s="140"/>
      <c r="QCN27" s="140"/>
      <c r="QCO27" s="140"/>
      <c r="QCP27" s="140"/>
      <c r="QCQ27" s="140"/>
      <c r="QCR27" s="140"/>
      <c r="QCS27" s="140"/>
      <c r="QCT27" s="140"/>
      <c r="QCU27" s="140"/>
      <c r="QCV27" s="140"/>
      <c r="QCW27" s="140"/>
      <c r="QCX27" s="140"/>
      <c r="QCY27" s="140"/>
      <c r="QCZ27" s="140"/>
      <c r="QDA27" s="140"/>
      <c r="QDB27" s="140"/>
      <c r="QDC27" s="140"/>
      <c r="QDD27" s="140"/>
      <c r="QDE27" s="140"/>
      <c r="QDF27" s="140"/>
      <c r="QDG27" s="140"/>
      <c r="QDH27" s="140"/>
      <c r="QDI27" s="140"/>
      <c r="QDJ27" s="140"/>
      <c r="QDK27" s="140"/>
      <c r="QDL27" s="140"/>
      <c r="QDM27" s="140"/>
      <c r="QDN27" s="140"/>
      <c r="QDO27" s="140"/>
      <c r="QDP27" s="140"/>
      <c r="QDQ27" s="140"/>
      <c r="QDR27" s="140"/>
      <c r="QDS27" s="140"/>
      <c r="QDT27" s="140"/>
      <c r="QDU27" s="140"/>
      <c r="QDV27" s="140"/>
      <c r="QDW27" s="140"/>
      <c r="QDX27" s="140"/>
      <c r="QDY27" s="140"/>
      <c r="QDZ27" s="140"/>
      <c r="QEA27" s="140"/>
      <c r="QEB27" s="140"/>
      <c r="QEC27" s="140"/>
      <c r="QED27" s="140"/>
      <c r="QEE27" s="140"/>
      <c r="QEF27" s="140"/>
      <c r="QEG27" s="140"/>
      <c r="QEH27" s="140"/>
      <c r="QEI27" s="140"/>
      <c r="QEJ27" s="140"/>
      <c r="QEK27" s="140"/>
      <c r="QEL27" s="140"/>
      <c r="QEM27" s="140"/>
      <c r="QEN27" s="140"/>
      <c r="QEO27" s="140"/>
      <c r="QEP27" s="140"/>
      <c r="QEQ27" s="140"/>
      <c r="QER27" s="140"/>
      <c r="QES27" s="140"/>
      <c r="QET27" s="140"/>
      <c r="QEU27" s="140"/>
      <c r="QEV27" s="140"/>
      <c r="QEW27" s="140"/>
      <c r="QEX27" s="140"/>
      <c r="QEY27" s="140"/>
      <c r="QEZ27" s="140"/>
      <c r="QFA27" s="140"/>
      <c r="QFB27" s="140"/>
      <c r="QFC27" s="140"/>
      <c r="QFD27" s="140"/>
      <c r="QFE27" s="140"/>
      <c r="QFF27" s="140"/>
      <c r="QFG27" s="140"/>
      <c r="QFH27" s="140"/>
      <c r="QFI27" s="140"/>
      <c r="QFJ27" s="140"/>
      <c r="QFK27" s="140"/>
      <c r="QFL27" s="140"/>
      <c r="QFM27" s="140"/>
      <c r="QFN27" s="140"/>
      <c r="QFO27" s="140"/>
      <c r="QFP27" s="140"/>
      <c r="QFQ27" s="140"/>
      <c r="QFR27" s="140"/>
      <c r="QFS27" s="140"/>
      <c r="QFT27" s="140"/>
      <c r="QFU27" s="140"/>
      <c r="QFV27" s="140"/>
      <c r="QFW27" s="140"/>
      <c r="QFX27" s="140"/>
      <c r="QFY27" s="140"/>
      <c r="QFZ27" s="140"/>
      <c r="QGA27" s="140"/>
      <c r="QGB27" s="140"/>
      <c r="QGC27" s="140"/>
      <c r="QGD27" s="140"/>
      <c r="QGE27" s="140"/>
      <c r="QGF27" s="140"/>
      <c r="QGG27" s="140"/>
      <c r="QGH27" s="140"/>
      <c r="QGI27" s="140"/>
      <c r="QGJ27" s="140"/>
      <c r="QGK27" s="140"/>
      <c r="QGL27" s="140"/>
      <c r="QGM27" s="140"/>
      <c r="QGN27" s="140"/>
      <c r="QGO27" s="140"/>
      <c r="QGP27" s="140"/>
      <c r="QGQ27" s="140"/>
      <c r="QGR27" s="140"/>
      <c r="QGS27" s="140"/>
      <c r="QGT27" s="140"/>
      <c r="QGU27" s="140"/>
      <c r="QGV27" s="140"/>
      <c r="QGW27" s="140"/>
      <c r="QGX27" s="140"/>
      <c r="QGY27" s="140"/>
      <c r="QGZ27" s="140"/>
      <c r="QHA27" s="140"/>
      <c r="QHB27" s="140"/>
      <c r="QHC27" s="140"/>
      <c r="QHD27" s="140"/>
      <c r="QHE27" s="140"/>
      <c r="QHF27" s="140"/>
      <c r="QHG27" s="140"/>
      <c r="QHH27" s="140"/>
      <c r="QHI27" s="140"/>
      <c r="QHJ27" s="140"/>
      <c r="QHK27" s="140"/>
      <c r="QHL27" s="140"/>
      <c r="QHM27" s="140"/>
      <c r="QHN27" s="140"/>
      <c r="QHO27" s="140"/>
      <c r="QHP27" s="140"/>
      <c r="QHQ27" s="140"/>
      <c r="QHR27" s="140"/>
      <c r="QHS27" s="140"/>
      <c r="QHT27" s="140"/>
      <c r="QHU27" s="140"/>
      <c r="QHV27" s="140"/>
      <c r="QHW27" s="140"/>
      <c r="QHX27" s="140"/>
      <c r="QHY27" s="140"/>
      <c r="QHZ27" s="140"/>
      <c r="QIA27" s="140"/>
      <c r="QIB27" s="140"/>
      <c r="QIC27" s="140"/>
      <c r="QID27" s="140"/>
      <c r="QIE27" s="140"/>
      <c r="QIF27" s="140"/>
      <c r="QIG27" s="140"/>
      <c r="QIH27" s="140"/>
      <c r="QII27" s="140"/>
      <c r="QIJ27" s="140"/>
      <c r="QIK27" s="140"/>
      <c r="QIL27" s="140"/>
      <c r="QIM27" s="140"/>
      <c r="QIN27" s="140"/>
      <c r="QIO27" s="140"/>
      <c r="QIP27" s="140"/>
      <c r="QIQ27" s="140"/>
      <c r="QIR27" s="140"/>
      <c r="QIS27" s="140"/>
      <c r="QIT27" s="140"/>
      <c r="QIU27" s="140"/>
      <c r="QIV27" s="140"/>
      <c r="QIW27" s="140"/>
      <c r="QIX27" s="140"/>
      <c r="QIY27" s="140"/>
      <c r="QIZ27" s="140"/>
      <c r="QJA27" s="140"/>
      <c r="QJB27" s="140"/>
      <c r="QJC27" s="140"/>
      <c r="QJD27" s="140"/>
      <c r="QJE27" s="140"/>
      <c r="QJF27" s="140"/>
      <c r="QJG27" s="140"/>
      <c r="QJH27" s="140"/>
      <c r="QJI27" s="140"/>
      <c r="QJJ27" s="140"/>
      <c r="QJK27" s="140"/>
      <c r="QJL27" s="140"/>
      <c r="QJM27" s="140"/>
      <c r="QJN27" s="140"/>
      <c r="QJO27" s="140"/>
      <c r="QJP27" s="140"/>
      <c r="QJQ27" s="140"/>
      <c r="QJR27" s="140"/>
      <c r="QJS27" s="140"/>
      <c r="QJT27" s="140"/>
      <c r="QJU27" s="140"/>
      <c r="QJV27" s="140"/>
      <c r="QJW27" s="140"/>
      <c r="QJX27" s="140"/>
      <c r="QJY27" s="140"/>
      <c r="QJZ27" s="140"/>
      <c r="QKA27" s="140"/>
      <c r="QKB27" s="140"/>
      <c r="QKC27" s="140"/>
      <c r="QKD27" s="140"/>
      <c r="QKE27" s="140"/>
      <c r="QKF27" s="140"/>
      <c r="QKG27" s="140"/>
      <c r="QKH27" s="140"/>
      <c r="QKI27" s="140"/>
      <c r="QKJ27" s="140"/>
      <c r="QKK27" s="140"/>
      <c r="QKL27" s="140"/>
      <c r="QKM27" s="140"/>
      <c r="QKN27" s="140"/>
      <c r="QKO27" s="140"/>
      <c r="QKP27" s="140"/>
      <c r="QKQ27" s="140"/>
      <c r="QKR27" s="140"/>
      <c r="QKS27" s="140"/>
      <c r="QKT27" s="140"/>
      <c r="QKU27" s="140"/>
      <c r="QKV27" s="140"/>
      <c r="QKW27" s="140"/>
      <c r="QKX27" s="140"/>
      <c r="QKY27" s="140"/>
      <c r="QKZ27" s="140"/>
      <c r="QLA27" s="140"/>
      <c r="QLB27" s="140"/>
      <c r="QLC27" s="140"/>
      <c r="QLD27" s="140"/>
      <c r="QLE27" s="140"/>
      <c r="QLF27" s="140"/>
      <c r="QLG27" s="140"/>
      <c r="QLH27" s="140"/>
      <c r="QLI27" s="140"/>
      <c r="QLJ27" s="140"/>
      <c r="QLK27" s="140"/>
      <c r="QLW27" s="140"/>
      <c r="QLX27" s="140"/>
      <c r="QLY27" s="140"/>
      <c r="QLZ27" s="140"/>
      <c r="QMA27" s="140"/>
      <c r="QMB27" s="140"/>
      <c r="QMC27" s="140"/>
      <c r="QMD27" s="140"/>
      <c r="QME27" s="140"/>
      <c r="QMF27" s="140"/>
      <c r="QMG27" s="140"/>
      <c r="QMH27" s="140"/>
      <c r="QMI27" s="140"/>
      <c r="QMJ27" s="140"/>
      <c r="QMK27" s="140"/>
      <c r="QML27" s="140"/>
      <c r="QMM27" s="140"/>
      <c r="QMN27" s="140"/>
      <c r="QMO27" s="140"/>
      <c r="QMP27" s="140"/>
      <c r="QMQ27" s="140"/>
      <c r="QMR27" s="140"/>
      <c r="QMS27" s="140"/>
      <c r="QMT27" s="140"/>
      <c r="QMU27" s="140"/>
      <c r="QMV27" s="140"/>
      <c r="QMW27" s="140"/>
      <c r="QMX27" s="140"/>
      <c r="QMY27" s="140"/>
      <c r="QMZ27" s="140"/>
      <c r="QNA27" s="140"/>
      <c r="QNB27" s="140"/>
      <c r="QNC27" s="140"/>
      <c r="QND27" s="140"/>
      <c r="QNE27" s="140"/>
      <c r="QNF27" s="140"/>
      <c r="QNG27" s="140"/>
      <c r="QNH27" s="140"/>
      <c r="QNI27" s="140"/>
      <c r="QNJ27" s="140"/>
      <c r="QNK27" s="140"/>
      <c r="QNL27" s="140"/>
      <c r="QNM27" s="140"/>
      <c r="QNN27" s="140"/>
      <c r="QNO27" s="140"/>
      <c r="QNP27" s="140"/>
      <c r="QNQ27" s="140"/>
      <c r="QNR27" s="140"/>
      <c r="QNS27" s="140"/>
      <c r="QNT27" s="140"/>
      <c r="QNU27" s="140"/>
      <c r="QNV27" s="140"/>
      <c r="QNW27" s="140"/>
      <c r="QNX27" s="140"/>
      <c r="QNY27" s="140"/>
      <c r="QNZ27" s="140"/>
      <c r="QOA27" s="140"/>
      <c r="QOB27" s="140"/>
      <c r="QOC27" s="140"/>
      <c r="QOD27" s="140"/>
      <c r="QOE27" s="140"/>
      <c r="QOF27" s="140"/>
      <c r="QOG27" s="140"/>
      <c r="QOH27" s="140"/>
      <c r="QOI27" s="140"/>
      <c r="QOJ27" s="140"/>
      <c r="QOK27" s="140"/>
      <c r="QOL27" s="140"/>
      <c r="QOM27" s="140"/>
      <c r="QON27" s="140"/>
      <c r="QOO27" s="140"/>
      <c r="QOP27" s="140"/>
      <c r="QOQ27" s="140"/>
      <c r="QOR27" s="140"/>
      <c r="QOS27" s="140"/>
      <c r="QOT27" s="140"/>
      <c r="QOU27" s="140"/>
      <c r="QOV27" s="140"/>
      <c r="QOW27" s="140"/>
      <c r="QOX27" s="140"/>
      <c r="QOY27" s="140"/>
      <c r="QOZ27" s="140"/>
      <c r="QPA27" s="140"/>
      <c r="QPB27" s="140"/>
      <c r="QPC27" s="140"/>
      <c r="QPD27" s="140"/>
      <c r="QPE27" s="140"/>
      <c r="QPF27" s="140"/>
      <c r="QPG27" s="140"/>
      <c r="QPH27" s="140"/>
      <c r="QPI27" s="140"/>
      <c r="QPJ27" s="140"/>
      <c r="QPK27" s="140"/>
      <c r="QPL27" s="140"/>
      <c r="QPM27" s="140"/>
      <c r="QPN27" s="140"/>
      <c r="QPO27" s="140"/>
      <c r="QPP27" s="140"/>
      <c r="QPQ27" s="140"/>
      <c r="QPR27" s="140"/>
      <c r="QPS27" s="140"/>
      <c r="QPT27" s="140"/>
      <c r="QPU27" s="140"/>
      <c r="QPV27" s="140"/>
      <c r="QPW27" s="140"/>
      <c r="QPX27" s="140"/>
      <c r="QPY27" s="140"/>
      <c r="QPZ27" s="140"/>
      <c r="QQA27" s="140"/>
      <c r="QQB27" s="140"/>
      <c r="QQC27" s="140"/>
      <c r="QQD27" s="140"/>
      <c r="QQE27" s="140"/>
      <c r="QQF27" s="140"/>
      <c r="QQG27" s="140"/>
      <c r="QQH27" s="140"/>
      <c r="QQI27" s="140"/>
      <c r="QQJ27" s="140"/>
      <c r="QQK27" s="140"/>
      <c r="QQL27" s="140"/>
      <c r="QQM27" s="140"/>
      <c r="QQN27" s="140"/>
      <c r="QQO27" s="140"/>
      <c r="QQP27" s="140"/>
      <c r="QQQ27" s="140"/>
      <c r="QQR27" s="140"/>
      <c r="QQS27" s="140"/>
      <c r="QQT27" s="140"/>
      <c r="QQU27" s="140"/>
      <c r="QQV27" s="140"/>
      <c r="QQW27" s="140"/>
      <c r="QQX27" s="140"/>
      <c r="QQY27" s="140"/>
      <c r="QQZ27" s="140"/>
      <c r="QRA27" s="140"/>
      <c r="QRB27" s="140"/>
      <c r="QRC27" s="140"/>
      <c r="QRD27" s="140"/>
      <c r="QRE27" s="140"/>
      <c r="QRF27" s="140"/>
      <c r="QRG27" s="140"/>
      <c r="QRH27" s="140"/>
      <c r="QRI27" s="140"/>
      <c r="QRJ27" s="140"/>
      <c r="QRK27" s="140"/>
      <c r="QRL27" s="140"/>
      <c r="QRM27" s="140"/>
      <c r="QRN27" s="140"/>
      <c r="QRO27" s="140"/>
      <c r="QRP27" s="140"/>
      <c r="QRQ27" s="140"/>
      <c r="QRR27" s="140"/>
      <c r="QRS27" s="140"/>
      <c r="QRT27" s="140"/>
      <c r="QRU27" s="140"/>
      <c r="QRV27" s="140"/>
      <c r="QRW27" s="140"/>
      <c r="QRX27" s="140"/>
      <c r="QRY27" s="140"/>
      <c r="QRZ27" s="140"/>
      <c r="QSA27" s="140"/>
      <c r="QSB27" s="140"/>
      <c r="QSC27" s="140"/>
      <c r="QSD27" s="140"/>
      <c r="QSE27" s="140"/>
      <c r="QSF27" s="140"/>
      <c r="QSG27" s="140"/>
      <c r="QSH27" s="140"/>
      <c r="QSI27" s="140"/>
      <c r="QSJ27" s="140"/>
      <c r="QSK27" s="140"/>
      <c r="QSL27" s="140"/>
      <c r="QSM27" s="140"/>
      <c r="QSN27" s="140"/>
      <c r="QSO27" s="140"/>
      <c r="QSP27" s="140"/>
      <c r="QSQ27" s="140"/>
      <c r="QSR27" s="140"/>
      <c r="QSS27" s="140"/>
      <c r="QST27" s="140"/>
      <c r="QSU27" s="140"/>
      <c r="QSV27" s="140"/>
      <c r="QSW27" s="140"/>
      <c r="QSX27" s="140"/>
      <c r="QSY27" s="140"/>
      <c r="QSZ27" s="140"/>
      <c r="QTA27" s="140"/>
      <c r="QTB27" s="140"/>
      <c r="QTC27" s="140"/>
      <c r="QTD27" s="140"/>
      <c r="QTE27" s="140"/>
      <c r="QTF27" s="140"/>
      <c r="QTG27" s="140"/>
      <c r="QTH27" s="140"/>
      <c r="QTI27" s="140"/>
      <c r="QTJ27" s="140"/>
      <c r="QTK27" s="140"/>
      <c r="QTL27" s="140"/>
      <c r="QTM27" s="140"/>
      <c r="QTN27" s="140"/>
      <c r="QTO27" s="140"/>
      <c r="QTP27" s="140"/>
      <c r="QTQ27" s="140"/>
      <c r="QTR27" s="140"/>
      <c r="QTS27" s="140"/>
      <c r="QTT27" s="140"/>
      <c r="QTU27" s="140"/>
      <c r="QTV27" s="140"/>
      <c r="QTW27" s="140"/>
      <c r="QTX27" s="140"/>
      <c r="QTY27" s="140"/>
      <c r="QTZ27" s="140"/>
      <c r="QUA27" s="140"/>
      <c r="QUB27" s="140"/>
      <c r="QUC27" s="140"/>
      <c r="QUD27" s="140"/>
      <c r="QUE27" s="140"/>
      <c r="QUF27" s="140"/>
      <c r="QUG27" s="140"/>
      <c r="QUH27" s="140"/>
      <c r="QUI27" s="140"/>
      <c r="QUJ27" s="140"/>
      <c r="QUK27" s="140"/>
      <c r="QUL27" s="140"/>
      <c r="QUM27" s="140"/>
      <c r="QUN27" s="140"/>
      <c r="QUO27" s="140"/>
      <c r="QUP27" s="140"/>
      <c r="QUQ27" s="140"/>
      <c r="QUR27" s="140"/>
      <c r="QUS27" s="140"/>
      <c r="QUT27" s="140"/>
      <c r="QUU27" s="140"/>
      <c r="QUV27" s="140"/>
      <c r="QUW27" s="140"/>
      <c r="QUX27" s="140"/>
      <c r="QUY27" s="140"/>
      <c r="QUZ27" s="140"/>
      <c r="QVA27" s="140"/>
      <c r="QVB27" s="140"/>
      <c r="QVC27" s="140"/>
      <c r="QVD27" s="140"/>
      <c r="QVE27" s="140"/>
      <c r="QVF27" s="140"/>
      <c r="QVG27" s="140"/>
      <c r="QVS27" s="140"/>
      <c r="QVT27" s="140"/>
      <c r="QVU27" s="140"/>
      <c r="QVV27" s="140"/>
      <c r="QVW27" s="140"/>
      <c r="QVX27" s="140"/>
      <c r="QVY27" s="140"/>
      <c r="QVZ27" s="140"/>
      <c r="QWA27" s="140"/>
      <c r="QWB27" s="140"/>
      <c r="QWC27" s="140"/>
      <c r="QWD27" s="140"/>
      <c r="QWE27" s="140"/>
      <c r="QWF27" s="140"/>
      <c r="QWG27" s="140"/>
      <c r="QWH27" s="140"/>
      <c r="QWI27" s="140"/>
      <c r="QWJ27" s="140"/>
      <c r="QWK27" s="140"/>
      <c r="QWL27" s="140"/>
      <c r="QWM27" s="140"/>
      <c r="QWN27" s="140"/>
      <c r="QWO27" s="140"/>
      <c r="QWP27" s="140"/>
      <c r="QWQ27" s="140"/>
      <c r="QWR27" s="140"/>
      <c r="QWS27" s="140"/>
      <c r="QWT27" s="140"/>
      <c r="QWU27" s="140"/>
      <c r="QWV27" s="140"/>
      <c r="QWW27" s="140"/>
      <c r="QWX27" s="140"/>
      <c r="QWY27" s="140"/>
      <c r="QWZ27" s="140"/>
      <c r="QXA27" s="140"/>
      <c r="QXB27" s="140"/>
      <c r="QXC27" s="140"/>
      <c r="QXD27" s="140"/>
      <c r="QXE27" s="140"/>
      <c r="QXF27" s="140"/>
      <c r="QXG27" s="140"/>
      <c r="QXH27" s="140"/>
      <c r="QXI27" s="140"/>
      <c r="QXJ27" s="140"/>
      <c r="QXK27" s="140"/>
      <c r="QXL27" s="140"/>
      <c r="QXM27" s="140"/>
      <c r="QXN27" s="140"/>
      <c r="QXO27" s="140"/>
      <c r="QXP27" s="140"/>
      <c r="QXQ27" s="140"/>
      <c r="QXR27" s="140"/>
      <c r="QXS27" s="140"/>
      <c r="QXT27" s="140"/>
      <c r="QXU27" s="140"/>
      <c r="QXV27" s="140"/>
      <c r="QXW27" s="140"/>
      <c r="QXX27" s="140"/>
      <c r="QXY27" s="140"/>
      <c r="QXZ27" s="140"/>
      <c r="QYA27" s="140"/>
      <c r="QYB27" s="140"/>
      <c r="QYC27" s="140"/>
      <c r="QYD27" s="140"/>
      <c r="QYE27" s="140"/>
      <c r="QYF27" s="140"/>
      <c r="QYG27" s="140"/>
      <c r="QYH27" s="140"/>
      <c r="QYI27" s="140"/>
      <c r="QYJ27" s="140"/>
      <c r="QYK27" s="140"/>
      <c r="QYL27" s="140"/>
      <c r="QYM27" s="140"/>
      <c r="QYN27" s="140"/>
      <c r="QYO27" s="140"/>
      <c r="QYP27" s="140"/>
      <c r="QYQ27" s="140"/>
      <c r="QYR27" s="140"/>
      <c r="QYS27" s="140"/>
      <c r="QYT27" s="140"/>
      <c r="QYU27" s="140"/>
      <c r="QYV27" s="140"/>
      <c r="QYW27" s="140"/>
      <c r="QYX27" s="140"/>
      <c r="QYY27" s="140"/>
      <c r="QYZ27" s="140"/>
      <c r="QZA27" s="140"/>
      <c r="QZB27" s="140"/>
      <c r="QZC27" s="140"/>
      <c r="QZD27" s="140"/>
      <c r="QZE27" s="140"/>
      <c r="QZF27" s="140"/>
      <c r="QZG27" s="140"/>
      <c r="QZH27" s="140"/>
      <c r="QZI27" s="140"/>
      <c r="QZJ27" s="140"/>
      <c r="QZK27" s="140"/>
      <c r="QZL27" s="140"/>
      <c r="QZM27" s="140"/>
      <c r="QZN27" s="140"/>
      <c r="QZO27" s="140"/>
      <c r="QZP27" s="140"/>
      <c r="QZQ27" s="140"/>
      <c r="QZR27" s="140"/>
      <c r="QZS27" s="140"/>
      <c r="QZT27" s="140"/>
      <c r="QZU27" s="140"/>
      <c r="QZV27" s="140"/>
      <c r="QZW27" s="140"/>
      <c r="QZX27" s="140"/>
      <c r="QZY27" s="140"/>
      <c r="QZZ27" s="140"/>
      <c r="RAA27" s="140"/>
      <c r="RAB27" s="140"/>
      <c r="RAC27" s="140"/>
      <c r="RAD27" s="140"/>
      <c r="RAE27" s="140"/>
      <c r="RAF27" s="140"/>
      <c r="RAG27" s="140"/>
      <c r="RAH27" s="140"/>
      <c r="RAI27" s="140"/>
      <c r="RAJ27" s="140"/>
      <c r="RAK27" s="140"/>
      <c r="RAL27" s="140"/>
      <c r="RAM27" s="140"/>
      <c r="RAN27" s="140"/>
      <c r="RAO27" s="140"/>
      <c r="RAP27" s="140"/>
      <c r="RAQ27" s="140"/>
      <c r="RAR27" s="140"/>
      <c r="RAS27" s="140"/>
      <c r="RAT27" s="140"/>
      <c r="RAU27" s="140"/>
      <c r="RAV27" s="140"/>
      <c r="RAW27" s="140"/>
      <c r="RAX27" s="140"/>
      <c r="RAY27" s="140"/>
      <c r="RAZ27" s="140"/>
      <c r="RBA27" s="140"/>
      <c r="RBB27" s="140"/>
      <c r="RBC27" s="140"/>
      <c r="RBD27" s="140"/>
      <c r="RBE27" s="140"/>
      <c r="RBF27" s="140"/>
      <c r="RBG27" s="140"/>
      <c r="RBH27" s="140"/>
      <c r="RBI27" s="140"/>
      <c r="RBJ27" s="140"/>
      <c r="RBK27" s="140"/>
      <c r="RBL27" s="140"/>
      <c r="RBM27" s="140"/>
      <c r="RBN27" s="140"/>
      <c r="RBO27" s="140"/>
      <c r="RBP27" s="140"/>
      <c r="RBQ27" s="140"/>
      <c r="RBR27" s="140"/>
      <c r="RBS27" s="140"/>
      <c r="RBT27" s="140"/>
      <c r="RBU27" s="140"/>
      <c r="RBV27" s="140"/>
      <c r="RBW27" s="140"/>
      <c r="RBX27" s="140"/>
      <c r="RBY27" s="140"/>
      <c r="RBZ27" s="140"/>
      <c r="RCA27" s="140"/>
      <c r="RCB27" s="140"/>
      <c r="RCC27" s="140"/>
      <c r="RCD27" s="140"/>
      <c r="RCE27" s="140"/>
      <c r="RCF27" s="140"/>
      <c r="RCG27" s="140"/>
      <c r="RCH27" s="140"/>
      <c r="RCI27" s="140"/>
      <c r="RCJ27" s="140"/>
      <c r="RCK27" s="140"/>
      <c r="RCL27" s="140"/>
      <c r="RCM27" s="140"/>
      <c r="RCN27" s="140"/>
      <c r="RCO27" s="140"/>
      <c r="RCP27" s="140"/>
      <c r="RCQ27" s="140"/>
      <c r="RCR27" s="140"/>
      <c r="RCS27" s="140"/>
      <c r="RCT27" s="140"/>
      <c r="RCU27" s="140"/>
      <c r="RCV27" s="140"/>
      <c r="RCW27" s="140"/>
      <c r="RCX27" s="140"/>
      <c r="RCY27" s="140"/>
      <c r="RCZ27" s="140"/>
      <c r="RDA27" s="140"/>
      <c r="RDB27" s="140"/>
      <c r="RDC27" s="140"/>
      <c r="RDD27" s="140"/>
      <c r="RDE27" s="140"/>
      <c r="RDF27" s="140"/>
      <c r="RDG27" s="140"/>
      <c r="RDH27" s="140"/>
      <c r="RDI27" s="140"/>
      <c r="RDJ27" s="140"/>
      <c r="RDK27" s="140"/>
      <c r="RDL27" s="140"/>
      <c r="RDM27" s="140"/>
      <c r="RDN27" s="140"/>
      <c r="RDO27" s="140"/>
      <c r="RDP27" s="140"/>
      <c r="RDQ27" s="140"/>
      <c r="RDR27" s="140"/>
      <c r="RDS27" s="140"/>
      <c r="RDT27" s="140"/>
      <c r="RDU27" s="140"/>
      <c r="RDV27" s="140"/>
      <c r="RDW27" s="140"/>
      <c r="RDX27" s="140"/>
      <c r="RDY27" s="140"/>
      <c r="RDZ27" s="140"/>
      <c r="REA27" s="140"/>
      <c r="REB27" s="140"/>
      <c r="REC27" s="140"/>
      <c r="RED27" s="140"/>
      <c r="REE27" s="140"/>
      <c r="REF27" s="140"/>
      <c r="REG27" s="140"/>
      <c r="REH27" s="140"/>
      <c r="REI27" s="140"/>
      <c r="REJ27" s="140"/>
      <c r="REK27" s="140"/>
      <c r="REL27" s="140"/>
      <c r="REM27" s="140"/>
      <c r="REN27" s="140"/>
      <c r="REO27" s="140"/>
      <c r="REP27" s="140"/>
      <c r="REQ27" s="140"/>
      <c r="RER27" s="140"/>
      <c r="RES27" s="140"/>
      <c r="RET27" s="140"/>
      <c r="REU27" s="140"/>
      <c r="REV27" s="140"/>
      <c r="REW27" s="140"/>
      <c r="REX27" s="140"/>
      <c r="REY27" s="140"/>
      <c r="REZ27" s="140"/>
      <c r="RFA27" s="140"/>
      <c r="RFB27" s="140"/>
      <c r="RFC27" s="140"/>
      <c r="RFO27" s="140"/>
      <c r="RFP27" s="140"/>
      <c r="RFQ27" s="140"/>
      <c r="RFR27" s="140"/>
      <c r="RFS27" s="140"/>
      <c r="RFT27" s="140"/>
      <c r="RFU27" s="140"/>
      <c r="RFV27" s="140"/>
      <c r="RFW27" s="140"/>
      <c r="RFX27" s="140"/>
      <c r="RFY27" s="140"/>
      <c r="RFZ27" s="140"/>
      <c r="RGA27" s="140"/>
      <c r="RGB27" s="140"/>
      <c r="RGC27" s="140"/>
      <c r="RGD27" s="140"/>
      <c r="RGE27" s="140"/>
      <c r="RGF27" s="140"/>
      <c r="RGG27" s="140"/>
      <c r="RGH27" s="140"/>
      <c r="RGI27" s="140"/>
      <c r="RGJ27" s="140"/>
      <c r="RGK27" s="140"/>
      <c r="RGL27" s="140"/>
      <c r="RGM27" s="140"/>
      <c r="RGN27" s="140"/>
      <c r="RGO27" s="140"/>
      <c r="RGP27" s="140"/>
      <c r="RGQ27" s="140"/>
      <c r="RGR27" s="140"/>
      <c r="RGS27" s="140"/>
      <c r="RGT27" s="140"/>
      <c r="RGU27" s="140"/>
      <c r="RGV27" s="140"/>
      <c r="RGW27" s="140"/>
      <c r="RGX27" s="140"/>
      <c r="RGY27" s="140"/>
      <c r="RGZ27" s="140"/>
      <c r="RHA27" s="140"/>
      <c r="RHB27" s="140"/>
      <c r="RHC27" s="140"/>
      <c r="RHD27" s="140"/>
      <c r="RHE27" s="140"/>
      <c r="RHF27" s="140"/>
      <c r="RHG27" s="140"/>
      <c r="RHH27" s="140"/>
      <c r="RHI27" s="140"/>
      <c r="RHJ27" s="140"/>
      <c r="RHK27" s="140"/>
      <c r="RHL27" s="140"/>
      <c r="RHM27" s="140"/>
      <c r="RHN27" s="140"/>
      <c r="RHO27" s="140"/>
      <c r="RHP27" s="140"/>
      <c r="RHQ27" s="140"/>
      <c r="RHR27" s="140"/>
      <c r="RHS27" s="140"/>
      <c r="RHT27" s="140"/>
      <c r="RHU27" s="140"/>
      <c r="RHV27" s="140"/>
      <c r="RHW27" s="140"/>
      <c r="RHX27" s="140"/>
      <c r="RHY27" s="140"/>
      <c r="RHZ27" s="140"/>
      <c r="RIA27" s="140"/>
      <c r="RIB27" s="140"/>
      <c r="RIC27" s="140"/>
      <c r="RID27" s="140"/>
      <c r="RIE27" s="140"/>
      <c r="RIF27" s="140"/>
      <c r="RIG27" s="140"/>
      <c r="RIH27" s="140"/>
      <c r="RII27" s="140"/>
      <c r="RIJ27" s="140"/>
      <c r="RIK27" s="140"/>
      <c r="RIL27" s="140"/>
      <c r="RIM27" s="140"/>
      <c r="RIN27" s="140"/>
      <c r="RIO27" s="140"/>
      <c r="RIP27" s="140"/>
      <c r="RIQ27" s="140"/>
      <c r="RIR27" s="140"/>
      <c r="RIS27" s="140"/>
      <c r="RIT27" s="140"/>
      <c r="RIU27" s="140"/>
      <c r="RIV27" s="140"/>
      <c r="RIW27" s="140"/>
      <c r="RIX27" s="140"/>
      <c r="RIY27" s="140"/>
      <c r="RIZ27" s="140"/>
      <c r="RJA27" s="140"/>
      <c r="RJB27" s="140"/>
      <c r="RJC27" s="140"/>
      <c r="RJD27" s="140"/>
      <c r="RJE27" s="140"/>
      <c r="RJF27" s="140"/>
      <c r="RJG27" s="140"/>
      <c r="RJH27" s="140"/>
      <c r="RJI27" s="140"/>
      <c r="RJJ27" s="140"/>
      <c r="RJK27" s="140"/>
      <c r="RJL27" s="140"/>
      <c r="RJM27" s="140"/>
      <c r="RJN27" s="140"/>
      <c r="RJO27" s="140"/>
      <c r="RJP27" s="140"/>
      <c r="RJQ27" s="140"/>
      <c r="RJR27" s="140"/>
      <c r="RJS27" s="140"/>
      <c r="RJT27" s="140"/>
      <c r="RJU27" s="140"/>
      <c r="RJV27" s="140"/>
      <c r="RJW27" s="140"/>
      <c r="RJX27" s="140"/>
      <c r="RJY27" s="140"/>
      <c r="RJZ27" s="140"/>
      <c r="RKA27" s="140"/>
      <c r="RKB27" s="140"/>
      <c r="RKC27" s="140"/>
      <c r="RKD27" s="140"/>
      <c r="RKE27" s="140"/>
      <c r="RKF27" s="140"/>
      <c r="RKG27" s="140"/>
      <c r="RKH27" s="140"/>
      <c r="RKI27" s="140"/>
      <c r="RKJ27" s="140"/>
      <c r="RKK27" s="140"/>
      <c r="RKL27" s="140"/>
      <c r="RKM27" s="140"/>
      <c r="RKN27" s="140"/>
      <c r="RKO27" s="140"/>
      <c r="RKP27" s="140"/>
      <c r="RKQ27" s="140"/>
      <c r="RKR27" s="140"/>
      <c r="RKS27" s="140"/>
      <c r="RKT27" s="140"/>
      <c r="RKU27" s="140"/>
      <c r="RKV27" s="140"/>
      <c r="RKW27" s="140"/>
      <c r="RKX27" s="140"/>
      <c r="RKY27" s="140"/>
      <c r="RKZ27" s="140"/>
      <c r="RLA27" s="140"/>
      <c r="RLB27" s="140"/>
      <c r="RLC27" s="140"/>
      <c r="RLD27" s="140"/>
      <c r="RLE27" s="140"/>
      <c r="RLF27" s="140"/>
      <c r="RLG27" s="140"/>
      <c r="RLH27" s="140"/>
      <c r="RLI27" s="140"/>
      <c r="RLJ27" s="140"/>
      <c r="RLK27" s="140"/>
      <c r="RLL27" s="140"/>
      <c r="RLM27" s="140"/>
      <c r="RLN27" s="140"/>
      <c r="RLO27" s="140"/>
      <c r="RLP27" s="140"/>
      <c r="RLQ27" s="140"/>
      <c r="RLR27" s="140"/>
      <c r="RLS27" s="140"/>
      <c r="RLT27" s="140"/>
      <c r="RLU27" s="140"/>
      <c r="RLV27" s="140"/>
      <c r="RLW27" s="140"/>
      <c r="RLX27" s="140"/>
      <c r="RLY27" s="140"/>
      <c r="RLZ27" s="140"/>
      <c r="RMA27" s="140"/>
      <c r="RMB27" s="140"/>
      <c r="RMC27" s="140"/>
      <c r="RMD27" s="140"/>
      <c r="RME27" s="140"/>
      <c r="RMF27" s="140"/>
      <c r="RMG27" s="140"/>
      <c r="RMH27" s="140"/>
      <c r="RMI27" s="140"/>
      <c r="RMJ27" s="140"/>
      <c r="RMK27" s="140"/>
      <c r="RML27" s="140"/>
      <c r="RMM27" s="140"/>
      <c r="RMN27" s="140"/>
      <c r="RMO27" s="140"/>
      <c r="RMP27" s="140"/>
      <c r="RMQ27" s="140"/>
      <c r="RMR27" s="140"/>
      <c r="RMS27" s="140"/>
      <c r="RMT27" s="140"/>
      <c r="RMU27" s="140"/>
      <c r="RMV27" s="140"/>
      <c r="RMW27" s="140"/>
      <c r="RMX27" s="140"/>
      <c r="RMY27" s="140"/>
      <c r="RMZ27" s="140"/>
      <c r="RNA27" s="140"/>
      <c r="RNB27" s="140"/>
      <c r="RNC27" s="140"/>
      <c r="RND27" s="140"/>
      <c r="RNE27" s="140"/>
      <c r="RNF27" s="140"/>
      <c r="RNG27" s="140"/>
      <c r="RNH27" s="140"/>
      <c r="RNI27" s="140"/>
      <c r="RNJ27" s="140"/>
      <c r="RNK27" s="140"/>
      <c r="RNL27" s="140"/>
      <c r="RNM27" s="140"/>
      <c r="RNN27" s="140"/>
      <c r="RNO27" s="140"/>
      <c r="RNP27" s="140"/>
      <c r="RNQ27" s="140"/>
      <c r="RNR27" s="140"/>
      <c r="RNS27" s="140"/>
      <c r="RNT27" s="140"/>
      <c r="RNU27" s="140"/>
      <c r="RNV27" s="140"/>
      <c r="RNW27" s="140"/>
      <c r="RNX27" s="140"/>
      <c r="RNY27" s="140"/>
      <c r="RNZ27" s="140"/>
      <c r="ROA27" s="140"/>
      <c r="ROB27" s="140"/>
      <c r="ROC27" s="140"/>
      <c r="ROD27" s="140"/>
      <c r="ROE27" s="140"/>
      <c r="ROF27" s="140"/>
      <c r="ROG27" s="140"/>
      <c r="ROH27" s="140"/>
      <c r="ROI27" s="140"/>
      <c r="ROJ27" s="140"/>
      <c r="ROK27" s="140"/>
      <c r="ROL27" s="140"/>
      <c r="ROM27" s="140"/>
      <c r="RON27" s="140"/>
      <c r="ROO27" s="140"/>
      <c r="ROP27" s="140"/>
      <c r="ROQ27" s="140"/>
      <c r="ROR27" s="140"/>
      <c r="ROS27" s="140"/>
      <c r="ROT27" s="140"/>
      <c r="ROU27" s="140"/>
      <c r="ROV27" s="140"/>
      <c r="ROW27" s="140"/>
      <c r="ROX27" s="140"/>
      <c r="ROY27" s="140"/>
      <c r="RPK27" s="140"/>
      <c r="RPL27" s="140"/>
      <c r="RPM27" s="140"/>
      <c r="RPN27" s="140"/>
      <c r="RPO27" s="140"/>
      <c r="RPP27" s="140"/>
      <c r="RPQ27" s="140"/>
      <c r="RPR27" s="140"/>
      <c r="RPS27" s="140"/>
      <c r="RPT27" s="140"/>
      <c r="RPU27" s="140"/>
      <c r="RPV27" s="140"/>
      <c r="RPW27" s="140"/>
      <c r="RPX27" s="140"/>
      <c r="RPY27" s="140"/>
      <c r="RPZ27" s="140"/>
      <c r="RQA27" s="140"/>
      <c r="RQB27" s="140"/>
      <c r="RQC27" s="140"/>
      <c r="RQD27" s="140"/>
      <c r="RQE27" s="140"/>
      <c r="RQF27" s="140"/>
      <c r="RQG27" s="140"/>
      <c r="RQH27" s="140"/>
      <c r="RQI27" s="140"/>
      <c r="RQJ27" s="140"/>
      <c r="RQK27" s="140"/>
      <c r="RQL27" s="140"/>
      <c r="RQM27" s="140"/>
      <c r="RQN27" s="140"/>
      <c r="RQO27" s="140"/>
      <c r="RQP27" s="140"/>
      <c r="RQQ27" s="140"/>
      <c r="RQR27" s="140"/>
      <c r="RQS27" s="140"/>
      <c r="RQT27" s="140"/>
      <c r="RQU27" s="140"/>
      <c r="RQV27" s="140"/>
      <c r="RQW27" s="140"/>
      <c r="RQX27" s="140"/>
      <c r="RQY27" s="140"/>
      <c r="RQZ27" s="140"/>
      <c r="RRA27" s="140"/>
      <c r="RRB27" s="140"/>
      <c r="RRC27" s="140"/>
      <c r="RRD27" s="140"/>
      <c r="RRE27" s="140"/>
      <c r="RRF27" s="140"/>
      <c r="RRG27" s="140"/>
      <c r="RRH27" s="140"/>
      <c r="RRI27" s="140"/>
      <c r="RRJ27" s="140"/>
      <c r="RRK27" s="140"/>
      <c r="RRL27" s="140"/>
      <c r="RRM27" s="140"/>
      <c r="RRN27" s="140"/>
      <c r="RRO27" s="140"/>
      <c r="RRP27" s="140"/>
      <c r="RRQ27" s="140"/>
      <c r="RRR27" s="140"/>
      <c r="RRS27" s="140"/>
      <c r="RRT27" s="140"/>
      <c r="RRU27" s="140"/>
      <c r="RRV27" s="140"/>
      <c r="RRW27" s="140"/>
      <c r="RRX27" s="140"/>
      <c r="RRY27" s="140"/>
      <c r="RRZ27" s="140"/>
      <c r="RSA27" s="140"/>
      <c r="RSB27" s="140"/>
      <c r="RSC27" s="140"/>
      <c r="RSD27" s="140"/>
      <c r="RSE27" s="140"/>
      <c r="RSF27" s="140"/>
      <c r="RSG27" s="140"/>
      <c r="RSH27" s="140"/>
      <c r="RSI27" s="140"/>
      <c r="RSJ27" s="140"/>
      <c r="RSK27" s="140"/>
      <c r="RSL27" s="140"/>
      <c r="RSM27" s="140"/>
      <c r="RSN27" s="140"/>
      <c r="RSO27" s="140"/>
      <c r="RSP27" s="140"/>
      <c r="RSQ27" s="140"/>
      <c r="RSR27" s="140"/>
      <c r="RSS27" s="140"/>
      <c r="RST27" s="140"/>
      <c r="RSU27" s="140"/>
      <c r="RSV27" s="140"/>
      <c r="RSW27" s="140"/>
      <c r="RSX27" s="140"/>
      <c r="RSY27" s="140"/>
      <c r="RSZ27" s="140"/>
      <c r="RTA27" s="140"/>
      <c r="RTB27" s="140"/>
      <c r="RTC27" s="140"/>
      <c r="RTD27" s="140"/>
      <c r="RTE27" s="140"/>
      <c r="RTF27" s="140"/>
      <c r="RTG27" s="140"/>
      <c r="RTH27" s="140"/>
      <c r="RTI27" s="140"/>
      <c r="RTJ27" s="140"/>
      <c r="RTK27" s="140"/>
      <c r="RTL27" s="140"/>
      <c r="RTM27" s="140"/>
      <c r="RTN27" s="140"/>
      <c r="RTO27" s="140"/>
      <c r="RTP27" s="140"/>
      <c r="RTQ27" s="140"/>
      <c r="RTR27" s="140"/>
      <c r="RTS27" s="140"/>
      <c r="RTT27" s="140"/>
      <c r="RTU27" s="140"/>
      <c r="RTV27" s="140"/>
      <c r="RTW27" s="140"/>
      <c r="RTX27" s="140"/>
      <c r="RTY27" s="140"/>
      <c r="RTZ27" s="140"/>
      <c r="RUA27" s="140"/>
      <c r="RUB27" s="140"/>
      <c r="RUC27" s="140"/>
      <c r="RUD27" s="140"/>
      <c r="RUE27" s="140"/>
      <c r="RUF27" s="140"/>
      <c r="RUG27" s="140"/>
      <c r="RUH27" s="140"/>
      <c r="RUI27" s="140"/>
      <c r="RUJ27" s="140"/>
      <c r="RUK27" s="140"/>
      <c r="RUL27" s="140"/>
      <c r="RUM27" s="140"/>
      <c r="RUN27" s="140"/>
      <c r="RUO27" s="140"/>
      <c r="RUP27" s="140"/>
      <c r="RUQ27" s="140"/>
      <c r="RUR27" s="140"/>
      <c r="RUS27" s="140"/>
      <c r="RUT27" s="140"/>
      <c r="RUU27" s="140"/>
      <c r="RUV27" s="140"/>
      <c r="RUW27" s="140"/>
      <c r="RUX27" s="140"/>
      <c r="RUY27" s="140"/>
      <c r="RUZ27" s="140"/>
      <c r="RVA27" s="140"/>
      <c r="RVB27" s="140"/>
      <c r="RVC27" s="140"/>
      <c r="RVD27" s="140"/>
      <c r="RVE27" s="140"/>
      <c r="RVF27" s="140"/>
      <c r="RVG27" s="140"/>
      <c r="RVH27" s="140"/>
      <c r="RVI27" s="140"/>
      <c r="RVJ27" s="140"/>
      <c r="RVK27" s="140"/>
      <c r="RVL27" s="140"/>
      <c r="RVM27" s="140"/>
      <c r="RVN27" s="140"/>
      <c r="RVO27" s="140"/>
      <c r="RVP27" s="140"/>
      <c r="RVQ27" s="140"/>
      <c r="RVR27" s="140"/>
      <c r="RVS27" s="140"/>
      <c r="RVT27" s="140"/>
      <c r="RVU27" s="140"/>
      <c r="RVV27" s="140"/>
      <c r="RVW27" s="140"/>
      <c r="RVX27" s="140"/>
      <c r="RVY27" s="140"/>
      <c r="RVZ27" s="140"/>
      <c r="RWA27" s="140"/>
      <c r="RWB27" s="140"/>
      <c r="RWC27" s="140"/>
      <c r="RWD27" s="140"/>
      <c r="RWE27" s="140"/>
      <c r="RWF27" s="140"/>
      <c r="RWG27" s="140"/>
      <c r="RWH27" s="140"/>
      <c r="RWI27" s="140"/>
      <c r="RWJ27" s="140"/>
      <c r="RWK27" s="140"/>
      <c r="RWL27" s="140"/>
      <c r="RWM27" s="140"/>
      <c r="RWN27" s="140"/>
      <c r="RWO27" s="140"/>
      <c r="RWP27" s="140"/>
      <c r="RWQ27" s="140"/>
      <c r="RWR27" s="140"/>
      <c r="RWS27" s="140"/>
      <c r="RWT27" s="140"/>
      <c r="RWU27" s="140"/>
      <c r="RWV27" s="140"/>
      <c r="RWW27" s="140"/>
      <c r="RWX27" s="140"/>
      <c r="RWY27" s="140"/>
      <c r="RWZ27" s="140"/>
      <c r="RXA27" s="140"/>
      <c r="RXB27" s="140"/>
      <c r="RXC27" s="140"/>
      <c r="RXD27" s="140"/>
      <c r="RXE27" s="140"/>
      <c r="RXF27" s="140"/>
      <c r="RXG27" s="140"/>
      <c r="RXH27" s="140"/>
      <c r="RXI27" s="140"/>
      <c r="RXJ27" s="140"/>
      <c r="RXK27" s="140"/>
      <c r="RXL27" s="140"/>
      <c r="RXM27" s="140"/>
      <c r="RXN27" s="140"/>
      <c r="RXO27" s="140"/>
      <c r="RXP27" s="140"/>
      <c r="RXQ27" s="140"/>
      <c r="RXR27" s="140"/>
      <c r="RXS27" s="140"/>
      <c r="RXT27" s="140"/>
      <c r="RXU27" s="140"/>
      <c r="RXV27" s="140"/>
      <c r="RXW27" s="140"/>
      <c r="RXX27" s="140"/>
      <c r="RXY27" s="140"/>
      <c r="RXZ27" s="140"/>
      <c r="RYA27" s="140"/>
      <c r="RYB27" s="140"/>
      <c r="RYC27" s="140"/>
      <c r="RYD27" s="140"/>
      <c r="RYE27" s="140"/>
      <c r="RYF27" s="140"/>
      <c r="RYG27" s="140"/>
      <c r="RYH27" s="140"/>
      <c r="RYI27" s="140"/>
      <c r="RYJ27" s="140"/>
      <c r="RYK27" s="140"/>
      <c r="RYL27" s="140"/>
      <c r="RYM27" s="140"/>
      <c r="RYN27" s="140"/>
      <c r="RYO27" s="140"/>
      <c r="RYP27" s="140"/>
      <c r="RYQ27" s="140"/>
      <c r="RYR27" s="140"/>
      <c r="RYS27" s="140"/>
      <c r="RYT27" s="140"/>
      <c r="RYU27" s="140"/>
      <c r="RZG27" s="140"/>
      <c r="RZH27" s="140"/>
      <c r="RZI27" s="140"/>
      <c r="RZJ27" s="140"/>
      <c r="RZK27" s="140"/>
      <c r="RZL27" s="140"/>
      <c r="RZM27" s="140"/>
      <c r="RZN27" s="140"/>
      <c r="RZO27" s="140"/>
      <c r="RZP27" s="140"/>
      <c r="RZQ27" s="140"/>
      <c r="RZR27" s="140"/>
      <c r="RZS27" s="140"/>
      <c r="RZT27" s="140"/>
      <c r="RZU27" s="140"/>
      <c r="RZV27" s="140"/>
      <c r="RZW27" s="140"/>
      <c r="RZX27" s="140"/>
      <c r="RZY27" s="140"/>
      <c r="RZZ27" s="140"/>
      <c r="SAA27" s="140"/>
      <c r="SAB27" s="140"/>
      <c r="SAC27" s="140"/>
      <c r="SAD27" s="140"/>
      <c r="SAE27" s="140"/>
      <c r="SAF27" s="140"/>
      <c r="SAG27" s="140"/>
      <c r="SAH27" s="140"/>
      <c r="SAI27" s="140"/>
      <c r="SAJ27" s="140"/>
      <c r="SAK27" s="140"/>
      <c r="SAL27" s="140"/>
      <c r="SAM27" s="140"/>
      <c r="SAN27" s="140"/>
      <c r="SAO27" s="140"/>
      <c r="SAP27" s="140"/>
      <c r="SAQ27" s="140"/>
      <c r="SAR27" s="140"/>
      <c r="SAS27" s="140"/>
      <c r="SAT27" s="140"/>
      <c r="SAU27" s="140"/>
      <c r="SAV27" s="140"/>
      <c r="SAW27" s="140"/>
      <c r="SAX27" s="140"/>
      <c r="SAY27" s="140"/>
      <c r="SAZ27" s="140"/>
      <c r="SBA27" s="140"/>
      <c r="SBB27" s="140"/>
      <c r="SBC27" s="140"/>
      <c r="SBD27" s="140"/>
      <c r="SBE27" s="140"/>
      <c r="SBF27" s="140"/>
      <c r="SBG27" s="140"/>
      <c r="SBH27" s="140"/>
      <c r="SBI27" s="140"/>
      <c r="SBJ27" s="140"/>
      <c r="SBK27" s="140"/>
      <c r="SBL27" s="140"/>
      <c r="SBM27" s="140"/>
      <c r="SBN27" s="140"/>
      <c r="SBO27" s="140"/>
      <c r="SBP27" s="140"/>
      <c r="SBQ27" s="140"/>
      <c r="SBR27" s="140"/>
      <c r="SBS27" s="140"/>
      <c r="SBT27" s="140"/>
      <c r="SBU27" s="140"/>
      <c r="SBV27" s="140"/>
      <c r="SBW27" s="140"/>
      <c r="SBX27" s="140"/>
      <c r="SBY27" s="140"/>
      <c r="SBZ27" s="140"/>
      <c r="SCA27" s="140"/>
      <c r="SCB27" s="140"/>
      <c r="SCC27" s="140"/>
      <c r="SCD27" s="140"/>
      <c r="SCE27" s="140"/>
      <c r="SCF27" s="140"/>
      <c r="SCG27" s="140"/>
      <c r="SCH27" s="140"/>
      <c r="SCI27" s="140"/>
      <c r="SCJ27" s="140"/>
      <c r="SCK27" s="140"/>
      <c r="SCL27" s="140"/>
      <c r="SCM27" s="140"/>
      <c r="SCN27" s="140"/>
      <c r="SCO27" s="140"/>
      <c r="SCP27" s="140"/>
      <c r="SCQ27" s="140"/>
      <c r="SCR27" s="140"/>
      <c r="SCS27" s="140"/>
      <c r="SCT27" s="140"/>
      <c r="SCU27" s="140"/>
      <c r="SCV27" s="140"/>
      <c r="SCW27" s="140"/>
      <c r="SCX27" s="140"/>
      <c r="SCY27" s="140"/>
      <c r="SCZ27" s="140"/>
      <c r="SDA27" s="140"/>
      <c r="SDB27" s="140"/>
      <c r="SDC27" s="140"/>
      <c r="SDD27" s="140"/>
      <c r="SDE27" s="140"/>
      <c r="SDF27" s="140"/>
      <c r="SDG27" s="140"/>
      <c r="SDH27" s="140"/>
      <c r="SDI27" s="140"/>
      <c r="SDJ27" s="140"/>
      <c r="SDK27" s="140"/>
      <c r="SDL27" s="140"/>
      <c r="SDM27" s="140"/>
      <c r="SDN27" s="140"/>
      <c r="SDO27" s="140"/>
      <c r="SDP27" s="140"/>
      <c r="SDQ27" s="140"/>
      <c r="SDR27" s="140"/>
      <c r="SDS27" s="140"/>
      <c r="SDT27" s="140"/>
      <c r="SDU27" s="140"/>
      <c r="SDV27" s="140"/>
      <c r="SDW27" s="140"/>
      <c r="SDX27" s="140"/>
      <c r="SDY27" s="140"/>
      <c r="SDZ27" s="140"/>
      <c r="SEA27" s="140"/>
      <c r="SEB27" s="140"/>
      <c r="SEC27" s="140"/>
      <c r="SED27" s="140"/>
      <c r="SEE27" s="140"/>
      <c r="SEF27" s="140"/>
      <c r="SEG27" s="140"/>
      <c r="SEH27" s="140"/>
      <c r="SEI27" s="140"/>
      <c r="SEJ27" s="140"/>
      <c r="SEK27" s="140"/>
      <c r="SEL27" s="140"/>
      <c r="SEM27" s="140"/>
      <c r="SEN27" s="140"/>
      <c r="SEO27" s="140"/>
      <c r="SEP27" s="140"/>
      <c r="SEQ27" s="140"/>
      <c r="SER27" s="140"/>
      <c r="SES27" s="140"/>
      <c r="SET27" s="140"/>
      <c r="SEU27" s="140"/>
      <c r="SEV27" s="140"/>
      <c r="SEW27" s="140"/>
      <c r="SEX27" s="140"/>
      <c r="SEY27" s="140"/>
      <c r="SEZ27" s="140"/>
      <c r="SFA27" s="140"/>
      <c r="SFB27" s="140"/>
      <c r="SFC27" s="140"/>
      <c r="SFD27" s="140"/>
      <c r="SFE27" s="140"/>
      <c r="SFF27" s="140"/>
      <c r="SFG27" s="140"/>
      <c r="SFH27" s="140"/>
      <c r="SFI27" s="140"/>
      <c r="SFJ27" s="140"/>
      <c r="SFK27" s="140"/>
      <c r="SFL27" s="140"/>
      <c r="SFM27" s="140"/>
      <c r="SFN27" s="140"/>
      <c r="SFO27" s="140"/>
      <c r="SFP27" s="140"/>
      <c r="SFQ27" s="140"/>
      <c r="SFR27" s="140"/>
      <c r="SFS27" s="140"/>
      <c r="SFT27" s="140"/>
      <c r="SFU27" s="140"/>
      <c r="SFV27" s="140"/>
      <c r="SFW27" s="140"/>
      <c r="SFX27" s="140"/>
      <c r="SFY27" s="140"/>
      <c r="SFZ27" s="140"/>
      <c r="SGA27" s="140"/>
      <c r="SGB27" s="140"/>
      <c r="SGC27" s="140"/>
      <c r="SGD27" s="140"/>
      <c r="SGE27" s="140"/>
      <c r="SGF27" s="140"/>
      <c r="SGG27" s="140"/>
      <c r="SGH27" s="140"/>
      <c r="SGI27" s="140"/>
      <c r="SGJ27" s="140"/>
      <c r="SGK27" s="140"/>
      <c r="SGL27" s="140"/>
      <c r="SGM27" s="140"/>
      <c r="SGN27" s="140"/>
      <c r="SGO27" s="140"/>
      <c r="SGP27" s="140"/>
      <c r="SGQ27" s="140"/>
      <c r="SGR27" s="140"/>
      <c r="SGS27" s="140"/>
      <c r="SGT27" s="140"/>
      <c r="SGU27" s="140"/>
      <c r="SGV27" s="140"/>
      <c r="SGW27" s="140"/>
      <c r="SGX27" s="140"/>
      <c r="SGY27" s="140"/>
      <c r="SGZ27" s="140"/>
      <c r="SHA27" s="140"/>
      <c r="SHB27" s="140"/>
      <c r="SHC27" s="140"/>
      <c r="SHD27" s="140"/>
      <c r="SHE27" s="140"/>
      <c r="SHF27" s="140"/>
      <c r="SHG27" s="140"/>
      <c r="SHH27" s="140"/>
      <c r="SHI27" s="140"/>
      <c r="SHJ27" s="140"/>
      <c r="SHK27" s="140"/>
      <c r="SHL27" s="140"/>
      <c r="SHM27" s="140"/>
      <c r="SHN27" s="140"/>
      <c r="SHO27" s="140"/>
      <c r="SHP27" s="140"/>
      <c r="SHQ27" s="140"/>
      <c r="SHR27" s="140"/>
      <c r="SHS27" s="140"/>
      <c r="SHT27" s="140"/>
      <c r="SHU27" s="140"/>
      <c r="SHV27" s="140"/>
      <c r="SHW27" s="140"/>
      <c r="SHX27" s="140"/>
      <c r="SHY27" s="140"/>
      <c r="SHZ27" s="140"/>
      <c r="SIA27" s="140"/>
      <c r="SIB27" s="140"/>
      <c r="SIC27" s="140"/>
      <c r="SID27" s="140"/>
      <c r="SIE27" s="140"/>
      <c r="SIF27" s="140"/>
      <c r="SIG27" s="140"/>
      <c r="SIH27" s="140"/>
      <c r="SII27" s="140"/>
      <c r="SIJ27" s="140"/>
      <c r="SIK27" s="140"/>
      <c r="SIL27" s="140"/>
      <c r="SIM27" s="140"/>
      <c r="SIN27" s="140"/>
      <c r="SIO27" s="140"/>
      <c r="SIP27" s="140"/>
      <c r="SIQ27" s="140"/>
      <c r="SJC27" s="140"/>
      <c r="SJD27" s="140"/>
      <c r="SJE27" s="140"/>
      <c r="SJF27" s="140"/>
      <c r="SJG27" s="140"/>
      <c r="SJH27" s="140"/>
      <c r="SJI27" s="140"/>
      <c r="SJJ27" s="140"/>
      <c r="SJK27" s="140"/>
      <c r="SJL27" s="140"/>
      <c r="SJM27" s="140"/>
      <c r="SJN27" s="140"/>
      <c r="SJO27" s="140"/>
      <c r="SJP27" s="140"/>
      <c r="SJQ27" s="140"/>
      <c r="SJR27" s="140"/>
      <c r="SJS27" s="140"/>
      <c r="SJT27" s="140"/>
      <c r="SJU27" s="140"/>
      <c r="SJV27" s="140"/>
      <c r="SJW27" s="140"/>
      <c r="SJX27" s="140"/>
      <c r="SJY27" s="140"/>
      <c r="SJZ27" s="140"/>
      <c r="SKA27" s="140"/>
      <c r="SKB27" s="140"/>
      <c r="SKC27" s="140"/>
      <c r="SKD27" s="140"/>
      <c r="SKE27" s="140"/>
      <c r="SKF27" s="140"/>
      <c r="SKG27" s="140"/>
      <c r="SKH27" s="140"/>
      <c r="SKI27" s="140"/>
      <c r="SKJ27" s="140"/>
      <c r="SKK27" s="140"/>
      <c r="SKL27" s="140"/>
      <c r="SKM27" s="140"/>
      <c r="SKN27" s="140"/>
      <c r="SKO27" s="140"/>
      <c r="SKP27" s="140"/>
      <c r="SKQ27" s="140"/>
      <c r="SKR27" s="140"/>
      <c r="SKS27" s="140"/>
      <c r="SKT27" s="140"/>
      <c r="SKU27" s="140"/>
      <c r="SKV27" s="140"/>
      <c r="SKW27" s="140"/>
      <c r="SKX27" s="140"/>
      <c r="SKY27" s="140"/>
      <c r="SKZ27" s="140"/>
      <c r="SLA27" s="140"/>
      <c r="SLB27" s="140"/>
      <c r="SLC27" s="140"/>
      <c r="SLD27" s="140"/>
      <c r="SLE27" s="140"/>
      <c r="SLF27" s="140"/>
      <c r="SLG27" s="140"/>
      <c r="SLH27" s="140"/>
      <c r="SLI27" s="140"/>
      <c r="SLJ27" s="140"/>
      <c r="SLK27" s="140"/>
      <c r="SLL27" s="140"/>
      <c r="SLM27" s="140"/>
      <c r="SLN27" s="140"/>
      <c r="SLO27" s="140"/>
      <c r="SLP27" s="140"/>
      <c r="SLQ27" s="140"/>
      <c r="SLR27" s="140"/>
      <c r="SLS27" s="140"/>
      <c r="SLT27" s="140"/>
      <c r="SLU27" s="140"/>
      <c r="SLV27" s="140"/>
      <c r="SLW27" s="140"/>
      <c r="SLX27" s="140"/>
      <c r="SLY27" s="140"/>
      <c r="SLZ27" s="140"/>
      <c r="SMA27" s="140"/>
      <c r="SMB27" s="140"/>
      <c r="SMC27" s="140"/>
      <c r="SMD27" s="140"/>
      <c r="SME27" s="140"/>
      <c r="SMF27" s="140"/>
      <c r="SMG27" s="140"/>
      <c r="SMH27" s="140"/>
      <c r="SMI27" s="140"/>
      <c r="SMJ27" s="140"/>
      <c r="SMK27" s="140"/>
      <c r="SML27" s="140"/>
      <c r="SMM27" s="140"/>
      <c r="SMN27" s="140"/>
      <c r="SMO27" s="140"/>
      <c r="SMP27" s="140"/>
      <c r="SMQ27" s="140"/>
      <c r="SMR27" s="140"/>
      <c r="SMS27" s="140"/>
      <c r="SMT27" s="140"/>
      <c r="SMU27" s="140"/>
      <c r="SMV27" s="140"/>
      <c r="SMW27" s="140"/>
      <c r="SMX27" s="140"/>
      <c r="SMY27" s="140"/>
      <c r="SMZ27" s="140"/>
      <c r="SNA27" s="140"/>
      <c r="SNB27" s="140"/>
      <c r="SNC27" s="140"/>
      <c r="SND27" s="140"/>
      <c r="SNE27" s="140"/>
      <c r="SNF27" s="140"/>
      <c r="SNG27" s="140"/>
      <c r="SNH27" s="140"/>
      <c r="SNI27" s="140"/>
      <c r="SNJ27" s="140"/>
      <c r="SNK27" s="140"/>
      <c r="SNL27" s="140"/>
      <c r="SNM27" s="140"/>
      <c r="SNN27" s="140"/>
      <c r="SNO27" s="140"/>
      <c r="SNP27" s="140"/>
      <c r="SNQ27" s="140"/>
      <c r="SNR27" s="140"/>
      <c r="SNS27" s="140"/>
      <c r="SNT27" s="140"/>
      <c r="SNU27" s="140"/>
      <c r="SNV27" s="140"/>
      <c r="SNW27" s="140"/>
      <c r="SNX27" s="140"/>
      <c r="SNY27" s="140"/>
      <c r="SNZ27" s="140"/>
      <c r="SOA27" s="140"/>
      <c r="SOB27" s="140"/>
      <c r="SOC27" s="140"/>
      <c r="SOD27" s="140"/>
      <c r="SOE27" s="140"/>
      <c r="SOF27" s="140"/>
      <c r="SOG27" s="140"/>
      <c r="SOH27" s="140"/>
      <c r="SOI27" s="140"/>
      <c r="SOJ27" s="140"/>
      <c r="SOK27" s="140"/>
      <c r="SOL27" s="140"/>
      <c r="SOM27" s="140"/>
      <c r="SON27" s="140"/>
      <c r="SOO27" s="140"/>
      <c r="SOP27" s="140"/>
      <c r="SOQ27" s="140"/>
      <c r="SOR27" s="140"/>
      <c r="SOS27" s="140"/>
      <c r="SOT27" s="140"/>
      <c r="SOU27" s="140"/>
      <c r="SOV27" s="140"/>
      <c r="SOW27" s="140"/>
      <c r="SOX27" s="140"/>
      <c r="SOY27" s="140"/>
      <c r="SOZ27" s="140"/>
      <c r="SPA27" s="140"/>
      <c r="SPB27" s="140"/>
      <c r="SPC27" s="140"/>
      <c r="SPD27" s="140"/>
      <c r="SPE27" s="140"/>
      <c r="SPF27" s="140"/>
      <c r="SPG27" s="140"/>
      <c r="SPH27" s="140"/>
      <c r="SPI27" s="140"/>
      <c r="SPJ27" s="140"/>
      <c r="SPK27" s="140"/>
      <c r="SPL27" s="140"/>
      <c r="SPM27" s="140"/>
      <c r="SPN27" s="140"/>
      <c r="SPO27" s="140"/>
      <c r="SPP27" s="140"/>
      <c r="SPQ27" s="140"/>
      <c r="SPR27" s="140"/>
      <c r="SPS27" s="140"/>
      <c r="SPT27" s="140"/>
      <c r="SPU27" s="140"/>
      <c r="SPV27" s="140"/>
      <c r="SPW27" s="140"/>
      <c r="SPX27" s="140"/>
      <c r="SPY27" s="140"/>
      <c r="SPZ27" s="140"/>
      <c r="SQA27" s="140"/>
      <c r="SQB27" s="140"/>
      <c r="SQC27" s="140"/>
      <c r="SQD27" s="140"/>
      <c r="SQE27" s="140"/>
      <c r="SQF27" s="140"/>
      <c r="SQG27" s="140"/>
      <c r="SQH27" s="140"/>
      <c r="SQI27" s="140"/>
      <c r="SQJ27" s="140"/>
      <c r="SQK27" s="140"/>
      <c r="SQL27" s="140"/>
      <c r="SQM27" s="140"/>
      <c r="SQN27" s="140"/>
      <c r="SQO27" s="140"/>
      <c r="SQP27" s="140"/>
      <c r="SQQ27" s="140"/>
      <c r="SQR27" s="140"/>
      <c r="SQS27" s="140"/>
      <c r="SQT27" s="140"/>
      <c r="SQU27" s="140"/>
      <c r="SQV27" s="140"/>
      <c r="SQW27" s="140"/>
      <c r="SQX27" s="140"/>
      <c r="SQY27" s="140"/>
      <c r="SQZ27" s="140"/>
      <c r="SRA27" s="140"/>
      <c r="SRB27" s="140"/>
      <c r="SRC27" s="140"/>
      <c r="SRD27" s="140"/>
      <c r="SRE27" s="140"/>
      <c r="SRF27" s="140"/>
      <c r="SRG27" s="140"/>
      <c r="SRH27" s="140"/>
      <c r="SRI27" s="140"/>
      <c r="SRJ27" s="140"/>
      <c r="SRK27" s="140"/>
      <c r="SRL27" s="140"/>
      <c r="SRM27" s="140"/>
      <c r="SRN27" s="140"/>
      <c r="SRO27" s="140"/>
      <c r="SRP27" s="140"/>
      <c r="SRQ27" s="140"/>
      <c r="SRR27" s="140"/>
      <c r="SRS27" s="140"/>
      <c r="SRT27" s="140"/>
      <c r="SRU27" s="140"/>
      <c r="SRV27" s="140"/>
      <c r="SRW27" s="140"/>
      <c r="SRX27" s="140"/>
      <c r="SRY27" s="140"/>
      <c r="SRZ27" s="140"/>
      <c r="SSA27" s="140"/>
      <c r="SSB27" s="140"/>
      <c r="SSC27" s="140"/>
      <c r="SSD27" s="140"/>
      <c r="SSE27" s="140"/>
      <c r="SSF27" s="140"/>
      <c r="SSG27" s="140"/>
      <c r="SSH27" s="140"/>
      <c r="SSI27" s="140"/>
      <c r="SSJ27" s="140"/>
      <c r="SSK27" s="140"/>
      <c r="SSL27" s="140"/>
      <c r="SSM27" s="140"/>
      <c r="SSY27" s="140"/>
      <c r="SSZ27" s="140"/>
      <c r="STA27" s="140"/>
      <c r="STB27" s="140"/>
      <c r="STC27" s="140"/>
      <c r="STD27" s="140"/>
      <c r="STE27" s="140"/>
      <c r="STF27" s="140"/>
      <c r="STG27" s="140"/>
      <c r="STH27" s="140"/>
      <c r="STI27" s="140"/>
      <c r="STJ27" s="140"/>
      <c r="STK27" s="140"/>
      <c r="STL27" s="140"/>
      <c r="STM27" s="140"/>
      <c r="STN27" s="140"/>
      <c r="STO27" s="140"/>
      <c r="STP27" s="140"/>
      <c r="STQ27" s="140"/>
      <c r="STR27" s="140"/>
      <c r="STS27" s="140"/>
      <c r="STT27" s="140"/>
      <c r="STU27" s="140"/>
      <c r="STV27" s="140"/>
      <c r="STW27" s="140"/>
      <c r="STX27" s="140"/>
      <c r="STY27" s="140"/>
      <c r="STZ27" s="140"/>
      <c r="SUA27" s="140"/>
      <c r="SUB27" s="140"/>
      <c r="SUC27" s="140"/>
      <c r="SUD27" s="140"/>
      <c r="SUE27" s="140"/>
      <c r="SUF27" s="140"/>
      <c r="SUG27" s="140"/>
      <c r="SUH27" s="140"/>
      <c r="SUI27" s="140"/>
      <c r="SUJ27" s="140"/>
      <c r="SUK27" s="140"/>
      <c r="SUL27" s="140"/>
      <c r="SUM27" s="140"/>
      <c r="SUN27" s="140"/>
      <c r="SUO27" s="140"/>
      <c r="SUP27" s="140"/>
      <c r="SUQ27" s="140"/>
      <c r="SUR27" s="140"/>
      <c r="SUS27" s="140"/>
      <c r="SUT27" s="140"/>
      <c r="SUU27" s="140"/>
      <c r="SUV27" s="140"/>
      <c r="SUW27" s="140"/>
      <c r="SUX27" s="140"/>
      <c r="SUY27" s="140"/>
      <c r="SUZ27" s="140"/>
      <c r="SVA27" s="140"/>
      <c r="SVB27" s="140"/>
      <c r="SVC27" s="140"/>
      <c r="SVD27" s="140"/>
      <c r="SVE27" s="140"/>
      <c r="SVF27" s="140"/>
      <c r="SVG27" s="140"/>
      <c r="SVH27" s="140"/>
      <c r="SVI27" s="140"/>
      <c r="SVJ27" s="140"/>
      <c r="SVK27" s="140"/>
      <c r="SVL27" s="140"/>
      <c r="SVM27" s="140"/>
      <c r="SVN27" s="140"/>
      <c r="SVO27" s="140"/>
      <c r="SVP27" s="140"/>
      <c r="SVQ27" s="140"/>
      <c r="SVR27" s="140"/>
      <c r="SVS27" s="140"/>
      <c r="SVT27" s="140"/>
      <c r="SVU27" s="140"/>
      <c r="SVV27" s="140"/>
      <c r="SVW27" s="140"/>
      <c r="SVX27" s="140"/>
      <c r="SVY27" s="140"/>
      <c r="SVZ27" s="140"/>
      <c r="SWA27" s="140"/>
      <c r="SWB27" s="140"/>
      <c r="SWC27" s="140"/>
      <c r="SWD27" s="140"/>
      <c r="SWE27" s="140"/>
      <c r="SWF27" s="140"/>
      <c r="SWG27" s="140"/>
      <c r="SWH27" s="140"/>
      <c r="SWI27" s="140"/>
      <c r="SWJ27" s="140"/>
      <c r="SWK27" s="140"/>
      <c r="SWL27" s="140"/>
      <c r="SWM27" s="140"/>
      <c r="SWN27" s="140"/>
      <c r="SWO27" s="140"/>
      <c r="SWP27" s="140"/>
      <c r="SWQ27" s="140"/>
      <c r="SWR27" s="140"/>
      <c r="SWS27" s="140"/>
      <c r="SWT27" s="140"/>
      <c r="SWU27" s="140"/>
      <c r="SWV27" s="140"/>
      <c r="SWW27" s="140"/>
      <c r="SWX27" s="140"/>
      <c r="SWY27" s="140"/>
      <c r="SWZ27" s="140"/>
      <c r="SXA27" s="140"/>
      <c r="SXB27" s="140"/>
      <c r="SXC27" s="140"/>
      <c r="SXD27" s="140"/>
      <c r="SXE27" s="140"/>
      <c r="SXF27" s="140"/>
      <c r="SXG27" s="140"/>
      <c r="SXH27" s="140"/>
      <c r="SXI27" s="140"/>
      <c r="SXJ27" s="140"/>
      <c r="SXK27" s="140"/>
      <c r="SXL27" s="140"/>
      <c r="SXM27" s="140"/>
      <c r="SXN27" s="140"/>
      <c r="SXO27" s="140"/>
      <c r="SXP27" s="140"/>
      <c r="SXQ27" s="140"/>
      <c r="SXR27" s="140"/>
      <c r="SXS27" s="140"/>
      <c r="SXT27" s="140"/>
      <c r="SXU27" s="140"/>
      <c r="SXV27" s="140"/>
      <c r="SXW27" s="140"/>
      <c r="SXX27" s="140"/>
      <c r="SXY27" s="140"/>
      <c r="SXZ27" s="140"/>
      <c r="SYA27" s="140"/>
      <c r="SYB27" s="140"/>
      <c r="SYC27" s="140"/>
      <c r="SYD27" s="140"/>
      <c r="SYE27" s="140"/>
      <c r="SYF27" s="140"/>
      <c r="SYG27" s="140"/>
      <c r="SYH27" s="140"/>
      <c r="SYI27" s="140"/>
      <c r="SYJ27" s="140"/>
      <c r="SYK27" s="140"/>
      <c r="SYL27" s="140"/>
      <c r="SYM27" s="140"/>
      <c r="SYN27" s="140"/>
      <c r="SYO27" s="140"/>
      <c r="SYP27" s="140"/>
      <c r="SYQ27" s="140"/>
      <c r="SYR27" s="140"/>
      <c r="SYS27" s="140"/>
      <c r="SYT27" s="140"/>
      <c r="SYU27" s="140"/>
      <c r="SYV27" s="140"/>
      <c r="SYW27" s="140"/>
      <c r="SYX27" s="140"/>
      <c r="SYY27" s="140"/>
      <c r="SYZ27" s="140"/>
      <c r="SZA27" s="140"/>
      <c r="SZB27" s="140"/>
      <c r="SZC27" s="140"/>
      <c r="SZD27" s="140"/>
      <c r="SZE27" s="140"/>
      <c r="SZF27" s="140"/>
      <c r="SZG27" s="140"/>
      <c r="SZH27" s="140"/>
      <c r="SZI27" s="140"/>
      <c r="SZJ27" s="140"/>
      <c r="SZK27" s="140"/>
      <c r="SZL27" s="140"/>
      <c r="SZM27" s="140"/>
      <c r="SZN27" s="140"/>
      <c r="SZO27" s="140"/>
      <c r="SZP27" s="140"/>
      <c r="SZQ27" s="140"/>
      <c r="SZR27" s="140"/>
      <c r="SZS27" s="140"/>
      <c r="SZT27" s="140"/>
      <c r="SZU27" s="140"/>
      <c r="SZV27" s="140"/>
      <c r="SZW27" s="140"/>
      <c r="SZX27" s="140"/>
      <c r="SZY27" s="140"/>
      <c r="SZZ27" s="140"/>
      <c r="TAA27" s="140"/>
      <c r="TAB27" s="140"/>
      <c r="TAC27" s="140"/>
      <c r="TAD27" s="140"/>
      <c r="TAE27" s="140"/>
      <c r="TAF27" s="140"/>
      <c r="TAG27" s="140"/>
      <c r="TAH27" s="140"/>
      <c r="TAI27" s="140"/>
      <c r="TAJ27" s="140"/>
      <c r="TAK27" s="140"/>
      <c r="TAL27" s="140"/>
      <c r="TAM27" s="140"/>
      <c r="TAN27" s="140"/>
      <c r="TAO27" s="140"/>
      <c r="TAP27" s="140"/>
      <c r="TAQ27" s="140"/>
      <c r="TAR27" s="140"/>
      <c r="TAS27" s="140"/>
      <c r="TAT27" s="140"/>
      <c r="TAU27" s="140"/>
      <c r="TAV27" s="140"/>
      <c r="TAW27" s="140"/>
      <c r="TAX27" s="140"/>
      <c r="TAY27" s="140"/>
      <c r="TAZ27" s="140"/>
      <c r="TBA27" s="140"/>
      <c r="TBB27" s="140"/>
      <c r="TBC27" s="140"/>
      <c r="TBD27" s="140"/>
      <c r="TBE27" s="140"/>
      <c r="TBF27" s="140"/>
      <c r="TBG27" s="140"/>
      <c r="TBH27" s="140"/>
      <c r="TBI27" s="140"/>
      <c r="TBJ27" s="140"/>
      <c r="TBK27" s="140"/>
      <c r="TBL27" s="140"/>
      <c r="TBM27" s="140"/>
      <c r="TBN27" s="140"/>
      <c r="TBO27" s="140"/>
      <c r="TBP27" s="140"/>
      <c r="TBQ27" s="140"/>
      <c r="TBR27" s="140"/>
      <c r="TBS27" s="140"/>
      <c r="TBT27" s="140"/>
      <c r="TBU27" s="140"/>
      <c r="TBV27" s="140"/>
      <c r="TBW27" s="140"/>
      <c r="TBX27" s="140"/>
      <c r="TBY27" s="140"/>
      <c r="TBZ27" s="140"/>
      <c r="TCA27" s="140"/>
      <c r="TCB27" s="140"/>
      <c r="TCC27" s="140"/>
      <c r="TCD27" s="140"/>
      <c r="TCE27" s="140"/>
      <c r="TCF27" s="140"/>
      <c r="TCG27" s="140"/>
      <c r="TCH27" s="140"/>
      <c r="TCI27" s="140"/>
      <c r="TCU27" s="140"/>
      <c r="TCV27" s="140"/>
      <c r="TCW27" s="140"/>
      <c r="TCX27" s="140"/>
      <c r="TCY27" s="140"/>
      <c r="TCZ27" s="140"/>
      <c r="TDA27" s="140"/>
      <c r="TDB27" s="140"/>
      <c r="TDC27" s="140"/>
      <c r="TDD27" s="140"/>
      <c r="TDE27" s="140"/>
      <c r="TDF27" s="140"/>
      <c r="TDG27" s="140"/>
      <c r="TDH27" s="140"/>
      <c r="TDI27" s="140"/>
      <c r="TDJ27" s="140"/>
      <c r="TDK27" s="140"/>
      <c r="TDL27" s="140"/>
      <c r="TDM27" s="140"/>
      <c r="TDN27" s="140"/>
      <c r="TDO27" s="140"/>
      <c r="TDP27" s="140"/>
      <c r="TDQ27" s="140"/>
      <c r="TDR27" s="140"/>
      <c r="TDS27" s="140"/>
      <c r="TDT27" s="140"/>
      <c r="TDU27" s="140"/>
      <c r="TDV27" s="140"/>
      <c r="TDW27" s="140"/>
      <c r="TDX27" s="140"/>
      <c r="TDY27" s="140"/>
      <c r="TDZ27" s="140"/>
      <c r="TEA27" s="140"/>
      <c r="TEB27" s="140"/>
      <c r="TEC27" s="140"/>
      <c r="TED27" s="140"/>
      <c r="TEE27" s="140"/>
      <c r="TEF27" s="140"/>
      <c r="TEG27" s="140"/>
      <c r="TEH27" s="140"/>
      <c r="TEI27" s="140"/>
      <c r="TEJ27" s="140"/>
      <c r="TEK27" s="140"/>
      <c r="TEL27" s="140"/>
      <c r="TEM27" s="140"/>
      <c r="TEN27" s="140"/>
      <c r="TEO27" s="140"/>
      <c r="TEP27" s="140"/>
      <c r="TEQ27" s="140"/>
      <c r="TER27" s="140"/>
      <c r="TES27" s="140"/>
      <c r="TET27" s="140"/>
      <c r="TEU27" s="140"/>
      <c r="TEV27" s="140"/>
      <c r="TEW27" s="140"/>
      <c r="TEX27" s="140"/>
      <c r="TEY27" s="140"/>
      <c r="TEZ27" s="140"/>
      <c r="TFA27" s="140"/>
      <c r="TFB27" s="140"/>
      <c r="TFC27" s="140"/>
      <c r="TFD27" s="140"/>
      <c r="TFE27" s="140"/>
      <c r="TFF27" s="140"/>
      <c r="TFG27" s="140"/>
      <c r="TFH27" s="140"/>
      <c r="TFI27" s="140"/>
      <c r="TFJ27" s="140"/>
      <c r="TFK27" s="140"/>
      <c r="TFL27" s="140"/>
      <c r="TFM27" s="140"/>
      <c r="TFN27" s="140"/>
      <c r="TFO27" s="140"/>
      <c r="TFP27" s="140"/>
      <c r="TFQ27" s="140"/>
      <c r="TFR27" s="140"/>
      <c r="TFS27" s="140"/>
      <c r="TFT27" s="140"/>
      <c r="TFU27" s="140"/>
      <c r="TFV27" s="140"/>
      <c r="TFW27" s="140"/>
      <c r="TFX27" s="140"/>
      <c r="TFY27" s="140"/>
      <c r="TFZ27" s="140"/>
      <c r="TGA27" s="140"/>
      <c r="TGB27" s="140"/>
      <c r="TGC27" s="140"/>
      <c r="TGD27" s="140"/>
      <c r="TGE27" s="140"/>
      <c r="TGF27" s="140"/>
      <c r="TGG27" s="140"/>
      <c r="TGH27" s="140"/>
      <c r="TGI27" s="140"/>
      <c r="TGJ27" s="140"/>
      <c r="TGK27" s="140"/>
      <c r="TGL27" s="140"/>
      <c r="TGM27" s="140"/>
      <c r="TGN27" s="140"/>
      <c r="TGO27" s="140"/>
      <c r="TGP27" s="140"/>
      <c r="TGQ27" s="140"/>
      <c r="TGR27" s="140"/>
      <c r="TGS27" s="140"/>
      <c r="TGT27" s="140"/>
      <c r="TGU27" s="140"/>
      <c r="TGV27" s="140"/>
      <c r="TGW27" s="140"/>
      <c r="TGX27" s="140"/>
      <c r="TGY27" s="140"/>
      <c r="TGZ27" s="140"/>
      <c r="THA27" s="140"/>
      <c r="THB27" s="140"/>
      <c r="THC27" s="140"/>
      <c r="THD27" s="140"/>
      <c r="THE27" s="140"/>
      <c r="THF27" s="140"/>
      <c r="THG27" s="140"/>
      <c r="THH27" s="140"/>
      <c r="THI27" s="140"/>
      <c r="THJ27" s="140"/>
      <c r="THK27" s="140"/>
      <c r="THL27" s="140"/>
      <c r="THM27" s="140"/>
      <c r="THN27" s="140"/>
      <c r="THO27" s="140"/>
      <c r="THP27" s="140"/>
      <c r="THQ27" s="140"/>
      <c r="THR27" s="140"/>
      <c r="THS27" s="140"/>
      <c r="THT27" s="140"/>
      <c r="THU27" s="140"/>
      <c r="THV27" s="140"/>
      <c r="THW27" s="140"/>
      <c r="THX27" s="140"/>
      <c r="THY27" s="140"/>
      <c r="THZ27" s="140"/>
      <c r="TIA27" s="140"/>
      <c r="TIB27" s="140"/>
      <c r="TIC27" s="140"/>
      <c r="TID27" s="140"/>
      <c r="TIE27" s="140"/>
      <c r="TIF27" s="140"/>
      <c r="TIG27" s="140"/>
      <c r="TIH27" s="140"/>
      <c r="TII27" s="140"/>
      <c r="TIJ27" s="140"/>
      <c r="TIK27" s="140"/>
      <c r="TIL27" s="140"/>
      <c r="TIM27" s="140"/>
      <c r="TIN27" s="140"/>
      <c r="TIO27" s="140"/>
      <c r="TIP27" s="140"/>
      <c r="TIQ27" s="140"/>
      <c r="TIR27" s="140"/>
      <c r="TIS27" s="140"/>
      <c r="TIT27" s="140"/>
      <c r="TIU27" s="140"/>
      <c r="TIV27" s="140"/>
      <c r="TIW27" s="140"/>
      <c r="TIX27" s="140"/>
      <c r="TIY27" s="140"/>
      <c r="TIZ27" s="140"/>
      <c r="TJA27" s="140"/>
      <c r="TJB27" s="140"/>
      <c r="TJC27" s="140"/>
      <c r="TJD27" s="140"/>
      <c r="TJE27" s="140"/>
      <c r="TJF27" s="140"/>
      <c r="TJG27" s="140"/>
      <c r="TJH27" s="140"/>
      <c r="TJI27" s="140"/>
      <c r="TJJ27" s="140"/>
      <c r="TJK27" s="140"/>
      <c r="TJL27" s="140"/>
      <c r="TJM27" s="140"/>
      <c r="TJN27" s="140"/>
      <c r="TJO27" s="140"/>
      <c r="TJP27" s="140"/>
      <c r="TJQ27" s="140"/>
      <c r="TJR27" s="140"/>
      <c r="TJS27" s="140"/>
      <c r="TJT27" s="140"/>
      <c r="TJU27" s="140"/>
      <c r="TJV27" s="140"/>
      <c r="TJW27" s="140"/>
      <c r="TJX27" s="140"/>
      <c r="TJY27" s="140"/>
      <c r="TJZ27" s="140"/>
      <c r="TKA27" s="140"/>
      <c r="TKB27" s="140"/>
      <c r="TKC27" s="140"/>
      <c r="TKD27" s="140"/>
      <c r="TKE27" s="140"/>
      <c r="TKF27" s="140"/>
      <c r="TKG27" s="140"/>
      <c r="TKH27" s="140"/>
      <c r="TKI27" s="140"/>
      <c r="TKJ27" s="140"/>
      <c r="TKK27" s="140"/>
      <c r="TKL27" s="140"/>
      <c r="TKM27" s="140"/>
      <c r="TKN27" s="140"/>
      <c r="TKO27" s="140"/>
      <c r="TKP27" s="140"/>
      <c r="TKQ27" s="140"/>
      <c r="TKR27" s="140"/>
      <c r="TKS27" s="140"/>
      <c r="TKT27" s="140"/>
      <c r="TKU27" s="140"/>
      <c r="TKV27" s="140"/>
      <c r="TKW27" s="140"/>
      <c r="TKX27" s="140"/>
      <c r="TKY27" s="140"/>
      <c r="TKZ27" s="140"/>
      <c r="TLA27" s="140"/>
      <c r="TLB27" s="140"/>
      <c r="TLC27" s="140"/>
      <c r="TLD27" s="140"/>
      <c r="TLE27" s="140"/>
      <c r="TLF27" s="140"/>
      <c r="TLG27" s="140"/>
      <c r="TLH27" s="140"/>
      <c r="TLI27" s="140"/>
      <c r="TLJ27" s="140"/>
      <c r="TLK27" s="140"/>
      <c r="TLL27" s="140"/>
      <c r="TLM27" s="140"/>
      <c r="TLN27" s="140"/>
      <c r="TLO27" s="140"/>
      <c r="TLP27" s="140"/>
      <c r="TLQ27" s="140"/>
      <c r="TLR27" s="140"/>
      <c r="TLS27" s="140"/>
      <c r="TLT27" s="140"/>
      <c r="TLU27" s="140"/>
      <c r="TLV27" s="140"/>
      <c r="TLW27" s="140"/>
      <c r="TLX27" s="140"/>
      <c r="TLY27" s="140"/>
      <c r="TLZ27" s="140"/>
      <c r="TMA27" s="140"/>
      <c r="TMB27" s="140"/>
      <c r="TMC27" s="140"/>
      <c r="TMD27" s="140"/>
      <c r="TME27" s="140"/>
      <c r="TMQ27" s="140"/>
      <c r="TMR27" s="140"/>
      <c r="TMS27" s="140"/>
      <c r="TMT27" s="140"/>
      <c r="TMU27" s="140"/>
      <c r="TMV27" s="140"/>
      <c r="TMW27" s="140"/>
      <c r="TMX27" s="140"/>
      <c r="TMY27" s="140"/>
      <c r="TMZ27" s="140"/>
      <c r="TNA27" s="140"/>
      <c r="TNB27" s="140"/>
      <c r="TNC27" s="140"/>
      <c r="TND27" s="140"/>
      <c r="TNE27" s="140"/>
      <c r="TNF27" s="140"/>
      <c r="TNG27" s="140"/>
      <c r="TNH27" s="140"/>
      <c r="TNI27" s="140"/>
      <c r="TNJ27" s="140"/>
      <c r="TNK27" s="140"/>
      <c r="TNL27" s="140"/>
      <c r="TNM27" s="140"/>
      <c r="TNN27" s="140"/>
      <c r="TNO27" s="140"/>
      <c r="TNP27" s="140"/>
      <c r="TNQ27" s="140"/>
      <c r="TNR27" s="140"/>
      <c r="TNS27" s="140"/>
      <c r="TNT27" s="140"/>
      <c r="TNU27" s="140"/>
      <c r="TNV27" s="140"/>
      <c r="TNW27" s="140"/>
      <c r="TNX27" s="140"/>
      <c r="TNY27" s="140"/>
      <c r="TNZ27" s="140"/>
      <c r="TOA27" s="140"/>
      <c r="TOB27" s="140"/>
      <c r="TOC27" s="140"/>
      <c r="TOD27" s="140"/>
      <c r="TOE27" s="140"/>
      <c r="TOF27" s="140"/>
      <c r="TOG27" s="140"/>
      <c r="TOH27" s="140"/>
      <c r="TOI27" s="140"/>
      <c r="TOJ27" s="140"/>
      <c r="TOK27" s="140"/>
      <c r="TOL27" s="140"/>
      <c r="TOM27" s="140"/>
      <c r="TON27" s="140"/>
      <c r="TOO27" s="140"/>
      <c r="TOP27" s="140"/>
      <c r="TOQ27" s="140"/>
      <c r="TOR27" s="140"/>
      <c r="TOS27" s="140"/>
      <c r="TOT27" s="140"/>
      <c r="TOU27" s="140"/>
      <c r="TOV27" s="140"/>
      <c r="TOW27" s="140"/>
      <c r="TOX27" s="140"/>
      <c r="TOY27" s="140"/>
      <c r="TOZ27" s="140"/>
      <c r="TPA27" s="140"/>
      <c r="TPB27" s="140"/>
      <c r="TPC27" s="140"/>
      <c r="TPD27" s="140"/>
      <c r="TPE27" s="140"/>
      <c r="TPF27" s="140"/>
      <c r="TPG27" s="140"/>
      <c r="TPH27" s="140"/>
      <c r="TPI27" s="140"/>
      <c r="TPJ27" s="140"/>
      <c r="TPK27" s="140"/>
      <c r="TPL27" s="140"/>
      <c r="TPM27" s="140"/>
      <c r="TPN27" s="140"/>
      <c r="TPO27" s="140"/>
      <c r="TPP27" s="140"/>
      <c r="TPQ27" s="140"/>
      <c r="TPR27" s="140"/>
      <c r="TPS27" s="140"/>
      <c r="TPT27" s="140"/>
      <c r="TPU27" s="140"/>
      <c r="TPV27" s="140"/>
      <c r="TPW27" s="140"/>
      <c r="TPX27" s="140"/>
      <c r="TPY27" s="140"/>
      <c r="TPZ27" s="140"/>
      <c r="TQA27" s="140"/>
      <c r="TQB27" s="140"/>
      <c r="TQC27" s="140"/>
      <c r="TQD27" s="140"/>
      <c r="TQE27" s="140"/>
      <c r="TQF27" s="140"/>
      <c r="TQG27" s="140"/>
      <c r="TQH27" s="140"/>
      <c r="TQI27" s="140"/>
      <c r="TQJ27" s="140"/>
      <c r="TQK27" s="140"/>
      <c r="TQL27" s="140"/>
      <c r="TQM27" s="140"/>
      <c r="TQN27" s="140"/>
      <c r="TQO27" s="140"/>
      <c r="TQP27" s="140"/>
      <c r="TQQ27" s="140"/>
      <c r="TQR27" s="140"/>
      <c r="TQS27" s="140"/>
      <c r="TQT27" s="140"/>
      <c r="TQU27" s="140"/>
      <c r="TQV27" s="140"/>
      <c r="TQW27" s="140"/>
      <c r="TQX27" s="140"/>
      <c r="TQY27" s="140"/>
      <c r="TQZ27" s="140"/>
      <c r="TRA27" s="140"/>
      <c r="TRB27" s="140"/>
      <c r="TRC27" s="140"/>
      <c r="TRD27" s="140"/>
      <c r="TRE27" s="140"/>
      <c r="TRF27" s="140"/>
      <c r="TRG27" s="140"/>
      <c r="TRH27" s="140"/>
      <c r="TRI27" s="140"/>
      <c r="TRJ27" s="140"/>
      <c r="TRK27" s="140"/>
      <c r="TRL27" s="140"/>
      <c r="TRM27" s="140"/>
      <c r="TRN27" s="140"/>
      <c r="TRO27" s="140"/>
      <c r="TRP27" s="140"/>
      <c r="TRQ27" s="140"/>
      <c r="TRR27" s="140"/>
      <c r="TRS27" s="140"/>
      <c r="TRT27" s="140"/>
      <c r="TRU27" s="140"/>
      <c r="TRV27" s="140"/>
      <c r="TRW27" s="140"/>
      <c r="TRX27" s="140"/>
      <c r="TRY27" s="140"/>
      <c r="TRZ27" s="140"/>
      <c r="TSA27" s="140"/>
      <c r="TSB27" s="140"/>
      <c r="TSC27" s="140"/>
      <c r="TSD27" s="140"/>
      <c r="TSE27" s="140"/>
      <c r="TSF27" s="140"/>
      <c r="TSG27" s="140"/>
      <c r="TSH27" s="140"/>
      <c r="TSI27" s="140"/>
      <c r="TSJ27" s="140"/>
      <c r="TSK27" s="140"/>
      <c r="TSL27" s="140"/>
      <c r="TSM27" s="140"/>
      <c r="TSN27" s="140"/>
      <c r="TSO27" s="140"/>
      <c r="TSP27" s="140"/>
      <c r="TSQ27" s="140"/>
      <c r="TSR27" s="140"/>
      <c r="TSS27" s="140"/>
      <c r="TST27" s="140"/>
      <c r="TSU27" s="140"/>
      <c r="TSV27" s="140"/>
      <c r="TSW27" s="140"/>
      <c r="TSX27" s="140"/>
      <c r="TSY27" s="140"/>
      <c r="TSZ27" s="140"/>
      <c r="TTA27" s="140"/>
      <c r="TTB27" s="140"/>
      <c r="TTC27" s="140"/>
      <c r="TTD27" s="140"/>
      <c r="TTE27" s="140"/>
      <c r="TTF27" s="140"/>
      <c r="TTG27" s="140"/>
      <c r="TTH27" s="140"/>
      <c r="TTI27" s="140"/>
      <c r="TTJ27" s="140"/>
      <c r="TTK27" s="140"/>
      <c r="TTL27" s="140"/>
      <c r="TTM27" s="140"/>
      <c r="TTN27" s="140"/>
      <c r="TTO27" s="140"/>
      <c r="TTP27" s="140"/>
      <c r="TTQ27" s="140"/>
      <c r="TTR27" s="140"/>
      <c r="TTS27" s="140"/>
      <c r="TTT27" s="140"/>
      <c r="TTU27" s="140"/>
      <c r="TTV27" s="140"/>
      <c r="TTW27" s="140"/>
      <c r="TTX27" s="140"/>
      <c r="TTY27" s="140"/>
      <c r="TTZ27" s="140"/>
      <c r="TUA27" s="140"/>
      <c r="TUB27" s="140"/>
      <c r="TUC27" s="140"/>
      <c r="TUD27" s="140"/>
      <c r="TUE27" s="140"/>
      <c r="TUF27" s="140"/>
      <c r="TUG27" s="140"/>
      <c r="TUH27" s="140"/>
      <c r="TUI27" s="140"/>
      <c r="TUJ27" s="140"/>
      <c r="TUK27" s="140"/>
      <c r="TUL27" s="140"/>
      <c r="TUM27" s="140"/>
      <c r="TUN27" s="140"/>
      <c r="TUO27" s="140"/>
      <c r="TUP27" s="140"/>
      <c r="TUQ27" s="140"/>
      <c r="TUR27" s="140"/>
      <c r="TUS27" s="140"/>
      <c r="TUT27" s="140"/>
      <c r="TUU27" s="140"/>
      <c r="TUV27" s="140"/>
      <c r="TUW27" s="140"/>
      <c r="TUX27" s="140"/>
      <c r="TUY27" s="140"/>
      <c r="TUZ27" s="140"/>
      <c r="TVA27" s="140"/>
      <c r="TVB27" s="140"/>
      <c r="TVC27" s="140"/>
      <c r="TVD27" s="140"/>
      <c r="TVE27" s="140"/>
      <c r="TVF27" s="140"/>
      <c r="TVG27" s="140"/>
      <c r="TVH27" s="140"/>
      <c r="TVI27" s="140"/>
      <c r="TVJ27" s="140"/>
      <c r="TVK27" s="140"/>
      <c r="TVL27" s="140"/>
      <c r="TVM27" s="140"/>
      <c r="TVN27" s="140"/>
      <c r="TVO27" s="140"/>
      <c r="TVP27" s="140"/>
      <c r="TVQ27" s="140"/>
      <c r="TVR27" s="140"/>
      <c r="TVS27" s="140"/>
      <c r="TVT27" s="140"/>
      <c r="TVU27" s="140"/>
      <c r="TVV27" s="140"/>
      <c r="TVW27" s="140"/>
      <c r="TVX27" s="140"/>
      <c r="TVY27" s="140"/>
      <c r="TVZ27" s="140"/>
      <c r="TWA27" s="140"/>
      <c r="TWM27" s="140"/>
      <c r="TWN27" s="140"/>
      <c r="TWO27" s="140"/>
      <c r="TWP27" s="140"/>
      <c r="TWQ27" s="140"/>
      <c r="TWR27" s="140"/>
      <c r="TWS27" s="140"/>
      <c r="TWT27" s="140"/>
      <c r="TWU27" s="140"/>
      <c r="TWV27" s="140"/>
      <c r="TWW27" s="140"/>
      <c r="TWX27" s="140"/>
      <c r="TWY27" s="140"/>
      <c r="TWZ27" s="140"/>
      <c r="TXA27" s="140"/>
      <c r="TXB27" s="140"/>
      <c r="TXC27" s="140"/>
      <c r="TXD27" s="140"/>
      <c r="TXE27" s="140"/>
      <c r="TXF27" s="140"/>
      <c r="TXG27" s="140"/>
      <c r="TXH27" s="140"/>
      <c r="TXI27" s="140"/>
      <c r="TXJ27" s="140"/>
      <c r="TXK27" s="140"/>
      <c r="TXL27" s="140"/>
      <c r="TXM27" s="140"/>
      <c r="TXN27" s="140"/>
      <c r="TXO27" s="140"/>
      <c r="TXP27" s="140"/>
      <c r="TXQ27" s="140"/>
      <c r="TXR27" s="140"/>
      <c r="TXS27" s="140"/>
      <c r="TXT27" s="140"/>
      <c r="TXU27" s="140"/>
      <c r="TXV27" s="140"/>
      <c r="TXW27" s="140"/>
      <c r="TXX27" s="140"/>
      <c r="TXY27" s="140"/>
      <c r="TXZ27" s="140"/>
      <c r="TYA27" s="140"/>
      <c r="TYB27" s="140"/>
      <c r="TYC27" s="140"/>
      <c r="TYD27" s="140"/>
      <c r="TYE27" s="140"/>
      <c r="TYF27" s="140"/>
      <c r="TYG27" s="140"/>
      <c r="TYH27" s="140"/>
      <c r="TYI27" s="140"/>
      <c r="TYJ27" s="140"/>
      <c r="TYK27" s="140"/>
      <c r="TYL27" s="140"/>
      <c r="TYM27" s="140"/>
      <c r="TYN27" s="140"/>
      <c r="TYO27" s="140"/>
      <c r="TYP27" s="140"/>
      <c r="TYQ27" s="140"/>
      <c r="TYR27" s="140"/>
      <c r="TYS27" s="140"/>
      <c r="TYT27" s="140"/>
      <c r="TYU27" s="140"/>
      <c r="TYV27" s="140"/>
      <c r="TYW27" s="140"/>
      <c r="TYX27" s="140"/>
      <c r="TYY27" s="140"/>
      <c r="TYZ27" s="140"/>
      <c r="TZA27" s="140"/>
      <c r="TZB27" s="140"/>
      <c r="TZC27" s="140"/>
      <c r="TZD27" s="140"/>
      <c r="TZE27" s="140"/>
      <c r="TZF27" s="140"/>
      <c r="TZG27" s="140"/>
      <c r="TZH27" s="140"/>
      <c r="TZI27" s="140"/>
      <c r="TZJ27" s="140"/>
      <c r="TZK27" s="140"/>
      <c r="TZL27" s="140"/>
      <c r="TZM27" s="140"/>
      <c r="TZN27" s="140"/>
      <c r="TZO27" s="140"/>
      <c r="TZP27" s="140"/>
      <c r="TZQ27" s="140"/>
      <c r="TZR27" s="140"/>
      <c r="TZS27" s="140"/>
      <c r="TZT27" s="140"/>
      <c r="TZU27" s="140"/>
      <c r="TZV27" s="140"/>
      <c r="TZW27" s="140"/>
      <c r="TZX27" s="140"/>
      <c r="TZY27" s="140"/>
      <c r="TZZ27" s="140"/>
      <c r="UAA27" s="140"/>
      <c r="UAB27" s="140"/>
      <c r="UAC27" s="140"/>
      <c r="UAD27" s="140"/>
      <c r="UAE27" s="140"/>
      <c r="UAF27" s="140"/>
      <c r="UAG27" s="140"/>
      <c r="UAH27" s="140"/>
      <c r="UAI27" s="140"/>
      <c r="UAJ27" s="140"/>
      <c r="UAK27" s="140"/>
      <c r="UAL27" s="140"/>
      <c r="UAM27" s="140"/>
      <c r="UAN27" s="140"/>
      <c r="UAO27" s="140"/>
      <c r="UAP27" s="140"/>
      <c r="UAQ27" s="140"/>
      <c r="UAR27" s="140"/>
      <c r="UAS27" s="140"/>
      <c r="UAT27" s="140"/>
      <c r="UAU27" s="140"/>
      <c r="UAV27" s="140"/>
      <c r="UAW27" s="140"/>
      <c r="UAX27" s="140"/>
      <c r="UAY27" s="140"/>
      <c r="UAZ27" s="140"/>
      <c r="UBA27" s="140"/>
      <c r="UBB27" s="140"/>
      <c r="UBC27" s="140"/>
      <c r="UBD27" s="140"/>
      <c r="UBE27" s="140"/>
      <c r="UBF27" s="140"/>
      <c r="UBG27" s="140"/>
      <c r="UBH27" s="140"/>
      <c r="UBI27" s="140"/>
      <c r="UBJ27" s="140"/>
      <c r="UBK27" s="140"/>
      <c r="UBL27" s="140"/>
      <c r="UBM27" s="140"/>
      <c r="UBN27" s="140"/>
      <c r="UBO27" s="140"/>
      <c r="UBP27" s="140"/>
      <c r="UBQ27" s="140"/>
      <c r="UBR27" s="140"/>
      <c r="UBS27" s="140"/>
      <c r="UBT27" s="140"/>
      <c r="UBU27" s="140"/>
      <c r="UBV27" s="140"/>
      <c r="UBW27" s="140"/>
      <c r="UBX27" s="140"/>
      <c r="UBY27" s="140"/>
      <c r="UBZ27" s="140"/>
      <c r="UCA27" s="140"/>
      <c r="UCB27" s="140"/>
      <c r="UCC27" s="140"/>
      <c r="UCD27" s="140"/>
      <c r="UCE27" s="140"/>
      <c r="UCF27" s="140"/>
      <c r="UCG27" s="140"/>
      <c r="UCH27" s="140"/>
      <c r="UCI27" s="140"/>
      <c r="UCJ27" s="140"/>
      <c r="UCK27" s="140"/>
      <c r="UCL27" s="140"/>
      <c r="UCM27" s="140"/>
      <c r="UCN27" s="140"/>
      <c r="UCO27" s="140"/>
      <c r="UCP27" s="140"/>
      <c r="UCQ27" s="140"/>
      <c r="UCR27" s="140"/>
      <c r="UCS27" s="140"/>
      <c r="UCT27" s="140"/>
      <c r="UCU27" s="140"/>
      <c r="UCV27" s="140"/>
      <c r="UCW27" s="140"/>
      <c r="UCX27" s="140"/>
      <c r="UCY27" s="140"/>
      <c r="UCZ27" s="140"/>
      <c r="UDA27" s="140"/>
      <c r="UDB27" s="140"/>
      <c r="UDC27" s="140"/>
      <c r="UDD27" s="140"/>
      <c r="UDE27" s="140"/>
      <c r="UDF27" s="140"/>
      <c r="UDG27" s="140"/>
      <c r="UDH27" s="140"/>
      <c r="UDI27" s="140"/>
      <c r="UDJ27" s="140"/>
      <c r="UDK27" s="140"/>
      <c r="UDL27" s="140"/>
      <c r="UDM27" s="140"/>
      <c r="UDN27" s="140"/>
      <c r="UDO27" s="140"/>
      <c r="UDP27" s="140"/>
      <c r="UDQ27" s="140"/>
      <c r="UDR27" s="140"/>
      <c r="UDS27" s="140"/>
      <c r="UDT27" s="140"/>
      <c r="UDU27" s="140"/>
      <c r="UDV27" s="140"/>
      <c r="UDW27" s="140"/>
      <c r="UDX27" s="140"/>
      <c r="UDY27" s="140"/>
      <c r="UDZ27" s="140"/>
      <c r="UEA27" s="140"/>
      <c r="UEB27" s="140"/>
      <c r="UEC27" s="140"/>
      <c r="UED27" s="140"/>
      <c r="UEE27" s="140"/>
      <c r="UEF27" s="140"/>
      <c r="UEG27" s="140"/>
      <c r="UEH27" s="140"/>
      <c r="UEI27" s="140"/>
      <c r="UEJ27" s="140"/>
      <c r="UEK27" s="140"/>
      <c r="UEL27" s="140"/>
      <c r="UEM27" s="140"/>
      <c r="UEN27" s="140"/>
      <c r="UEO27" s="140"/>
      <c r="UEP27" s="140"/>
      <c r="UEQ27" s="140"/>
      <c r="UER27" s="140"/>
      <c r="UES27" s="140"/>
      <c r="UET27" s="140"/>
      <c r="UEU27" s="140"/>
      <c r="UEV27" s="140"/>
      <c r="UEW27" s="140"/>
      <c r="UEX27" s="140"/>
      <c r="UEY27" s="140"/>
      <c r="UEZ27" s="140"/>
      <c r="UFA27" s="140"/>
      <c r="UFB27" s="140"/>
      <c r="UFC27" s="140"/>
      <c r="UFD27" s="140"/>
      <c r="UFE27" s="140"/>
      <c r="UFF27" s="140"/>
      <c r="UFG27" s="140"/>
      <c r="UFH27" s="140"/>
      <c r="UFI27" s="140"/>
      <c r="UFJ27" s="140"/>
      <c r="UFK27" s="140"/>
      <c r="UFL27" s="140"/>
      <c r="UFM27" s="140"/>
      <c r="UFN27" s="140"/>
      <c r="UFO27" s="140"/>
      <c r="UFP27" s="140"/>
      <c r="UFQ27" s="140"/>
      <c r="UFR27" s="140"/>
      <c r="UFS27" s="140"/>
      <c r="UFT27" s="140"/>
      <c r="UFU27" s="140"/>
      <c r="UFV27" s="140"/>
      <c r="UFW27" s="140"/>
      <c r="UGI27" s="140"/>
      <c r="UGJ27" s="140"/>
      <c r="UGK27" s="140"/>
      <c r="UGL27" s="140"/>
      <c r="UGM27" s="140"/>
      <c r="UGN27" s="140"/>
      <c r="UGO27" s="140"/>
      <c r="UGP27" s="140"/>
      <c r="UGQ27" s="140"/>
      <c r="UGR27" s="140"/>
      <c r="UGS27" s="140"/>
      <c r="UGT27" s="140"/>
      <c r="UGU27" s="140"/>
      <c r="UGV27" s="140"/>
      <c r="UGW27" s="140"/>
      <c r="UGX27" s="140"/>
      <c r="UGY27" s="140"/>
      <c r="UGZ27" s="140"/>
      <c r="UHA27" s="140"/>
      <c r="UHB27" s="140"/>
      <c r="UHC27" s="140"/>
      <c r="UHD27" s="140"/>
      <c r="UHE27" s="140"/>
      <c r="UHF27" s="140"/>
      <c r="UHG27" s="140"/>
      <c r="UHH27" s="140"/>
      <c r="UHI27" s="140"/>
      <c r="UHJ27" s="140"/>
      <c r="UHK27" s="140"/>
      <c r="UHL27" s="140"/>
      <c r="UHM27" s="140"/>
      <c r="UHN27" s="140"/>
      <c r="UHO27" s="140"/>
      <c r="UHP27" s="140"/>
      <c r="UHQ27" s="140"/>
      <c r="UHR27" s="140"/>
      <c r="UHS27" s="140"/>
      <c r="UHT27" s="140"/>
      <c r="UHU27" s="140"/>
      <c r="UHV27" s="140"/>
      <c r="UHW27" s="140"/>
      <c r="UHX27" s="140"/>
      <c r="UHY27" s="140"/>
      <c r="UHZ27" s="140"/>
      <c r="UIA27" s="140"/>
      <c r="UIB27" s="140"/>
      <c r="UIC27" s="140"/>
      <c r="UID27" s="140"/>
      <c r="UIE27" s="140"/>
      <c r="UIF27" s="140"/>
      <c r="UIG27" s="140"/>
      <c r="UIH27" s="140"/>
      <c r="UII27" s="140"/>
      <c r="UIJ27" s="140"/>
      <c r="UIK27" s="140"/>
      <c r="UIL27" s="140"/>
      <c r="UIM27" s="140"/>
      <c r="UIN27" s="140"/>
      <c r="UIO27" s="140"/>
      <c r="UIP27" s="140"/>
      <c r="UIQ27" s="140"/>
      <c r="UIR27" s="140"/>
      <c r="UIS27" s="140"/>
      <c r="UIT27" s="140"/>
      <c r="UIU27" s="140"/>
      <c r="UIV27" s="140"/>
      <c r="UIW27" s="140"/>
      <c r="UIX27" s="140"/>
      <c r="UIY27" s="140"/>
      <c r="UIZ27" s="140"/>
      <c r="UJA27" s="140"/>
      <c r="UJB27" s="140"/>
      <c r="UJC27" s="140"/>
      <c r="UJD27" s="140"/>
      <c r="UJE27" s="140"/>
      <c r="UJF27" s="140"/>
      <c r="UJG27" s="140"/>
      <c r="UJH27" s="140"/>
      <c r="UJI27" s="140"/>
      <c r="UJJ27" s="140"/>
      <c r="UJK27" s="140"/>
      <c r="UJL27" s="140"/>
      <c r="UJM27" s="140"/>
      <c r="UJN27" s="140"/>
      <c r="UJO27" s="140"/>
      <c r="UJP27" s="140"/>
      <c r="UJQ27" s="140"/>
      <c r="UJR27" s="140"/>
      <c r="UJS27" s="140"/>
      <c r="UJT27" s="140"/>
      <c r="UJU27" s="140"/>
      <c r="UJV27" s="140"/>
      <c r="UJW27" s="140"/>
      <c r="UJX27" s="140"/>
      <c r="UJY27" s="140"/>
      <c r="UJZ27" s="140"/>
      <c r="UKA27" s="140"/>
      <c r="UKB27" s="140"/>
      <c r="UKC27" s="140"/>
      <c r="UKD27" s="140"/>
      <c r="UKE27" s="140"/>
      <c r="UKF27" s="140"/>
      <c r="UKG27" s="140"/>
      <c r="UKH27" s="140"/>
      <c r="UKI27" s="140"/>
      <c r="UKJ27" s="140"/>
      <c r="UKK27" s="140"/>
      <c r="UKL27" s="140"/>
      <c r="UKM27" s="140"/>
      <c r="UKN27" s="140"/>
      <c r="UKO27" s="140"/>
      <c r="UKP27" s="140"/>
      <c r="UKQ27" s="140"/>
      <c r="UKR27" s="140"/>
      <c r="UKS27" s="140"/>
      <c r="UKT27" s="140"/>
      <c r="UKU27" s="140"/>
      <c r="UKV27" s="140"/>
      <c r="UKW27" s="140"/>
      <c r="UKX27" s="140"/>
      <c r="UKY27" s="140"/>
      <c r="UKZ27" s="140"/>
      <c r="ULA27" s="140"/>
      <c r="ULB27" s="140"/>
      <c r="ULC27" s="140"/>
      <c r="ULD27" s="140"/>
      <c r="ULE27" s="140"/>
      <c r="ULF27" s="140"/>
      <c r="ULG27" s="140"/>
      <c r="ULH27" s="140"/>
      <c r="ULI27" s="140"/>
      <c r="ULJ27" s="140"/>
      <c r="ULK27" s="140"/>
      <c r="ULL27" s="140"/>
      <c r="ULM27" s="140"/>
      <c r="ULN27" s="140"/>
      <c r="ULO27" s="140"/>
      <c r="ULP27" s="140"/>
      <c r="ULQ27" s="140"/>
      <c r="ULR27" s="140"/>
      <c r="ULS27" s="140"/>
      <c r="ULT27" s="140"/>
      <c r="ULU27" s="140"/>
      <c r="ULV27" s="140"/>
      <c r="ULW27" s="140"/>
      <c r="ULX27" s="140"/>
      <c r="ULY27" s="140"/>
      <c r="ULZ27" s="140"/>
      <c r="UMA27" s="140"/>
      <c r="UMB27" s="140"/>
      <c r="UMC27" s="140"/>
      <c r="UMD27" s="140"/>
      <c r="UME27" s="140"/>
      <c r="UMF27" s="140"/>
      <c r="UMG27" s="140"/>
      <c r="UMH27" s="140"/>
      <c r="UMI27" s="140"/>
      <c r="UMJ27" s="140"/>
      <c r="UMK27" s="140"/>
      <c r="UML27" s="140"/>
      <c r="UMM27" s="140"/>
      <c r="UMN27" s="140"/>
      <c r="UMO27" s="140"/>
      <c r="UMP27" s="140"/>
      <c r="UMQ27" s="140"/>
      <c r="UMR27" s="140"/>
      <c r="UMS27" s="140"/>
      <c r="UMT27" s="140"/>
      <c r="UMU27" s="140"/>
      <c r="UMV27" s="140"/>
      <c r="UMW27" s="140"/>
      <c r="UMX27" s="140"/>
      <c r="UMY27" s="140"/>
      <c r="UMZ27" s="140"/>
      <c r="UNA27" s="140"/>
      <c r="UNB27" s="140"/>
      <c r="UNC27" s="140"/>
      <c r="UND27" s="140"/>
      <c r="UNE27" s="140"/>
      <c r="UNF27" s="140"/>
      <c r="UNG27" s="140"/>
      <c r="UNH27" s="140"/>
      <c r="UNI27" s="140"/>
      <c r="UNJ27" s="140"/>
      <c r="UNK27" s="140"/>
      <c r="UNL27" s="140"/>
      <c r="UNM27" s="140"/>
      <c r="UNN27" s="140"/>
      <c r="UNO27" s="140"/>
      <c r="UNP27" s="140"/>
      <c r="UNQ27" s="140"/>
      <c r="UNR27" s="140"/>
      <c r="UNS27" s="140"/>
      <c r="UNT27" s="140"/>
      <c r="UNU27" s="140"/>
      <c r="UNV27" s="140"/>
      <c r="UNW27" s="140"/>
      <c r="UNX27" s="140"/>
      <c r="UNY27" s="140"/>
      <c r="UNZ27" s="140"/>
      <c r="UOA27" s="140"/>
      <c r="UOB27" s="140"/>
      <c r="UOC27" s="140"/>
      <c r="UOD27" s="140"/>
      <c r="UOE27" s="140"/>
      <c r="UOF27" s="140"/>
      <c r="UOG27" s="140"/>
      <c r="UOH27" s="140"/>
      <c r="UOI27" s="140"/>
      <c r="UOJ27" s="140"/>
      <c r="UOK27" s="140"/>
      <c r="UOL27" s="140"/>
      <c r="UOM27" s="140"/>
      <c r="UON27" s="140"/>
      <c r="UOO27" s="140"/>
      <c r="UOP27" s="140"/>
      <c r="UOQ27" s="140"/>
      <c r="UOR27" s="140"/>
      <c r="UOS27" s="140"/>
      <c r="UOT27" s="140"/>
      <c r="UOU27" s="140"/>
      <c r="UOV27" s="140"/>
      <c r="UOW27" s="140"/>
      <c r="UOX27" s="140"/>
      <c r="UOY27" s="140"/>
      <c r="UOZ27" s="140"/>
      <c r="UPA27" s="140"/>
      <c r="UPB27" s="140"/>
      <c r="UPC27" s="140"/>
      <c r="UPD27" s="140"/>
      <c r="UPE27" s="140"/>
      <c r="UPF27" s="140"/>
      <c r="UPG27" s="140"/>
      <c r="UPH27" s="140"/>
      <c r="UPI27" s="140"/>
      <c r="UPJ27" s="140"/>
      <c r="UPK27" s="140"/>
      <c r="UPL27" s="140"/>
      <c r="UPM27" s="140"/>
      <c r="UPN27" s="140"/>
      <c r="UPO27" s="140"/>
      <c r="UPP27" s="140"/>
      <c r="UPQ27" s="140"/>
      <c r="UPR27" s="140"/>
      <c r="UPS27" s="140"/>
      <c r="UQE27" s="140"/>
      <c r="UQF27" s="140"/>
      <c r="UQG27" s="140"/>
      <c r="UQH27" s="140"/>
      <c r="UQI27" s="140"/>
      <c r="UQJ27" s="140"/>
      <c r="UQK27" s="140"/>
      <c r="UQL27" s="140"/>
      <c r="UQM27" s="140"/>
      <c r="UQN27" s="140"/>
      <c r="UQO27" s="140"/>
      <c r="UQP27" s="140"/>
      <c r="UQQ27" s="140"/>
      <c r="UQR27" s="140"/>
      <c r="UQS27" s="140"/>
      <c r="UQT27" s="140"/>
      <c r="UQU27" s="140"/>
      <c r="UQV27" s="140"/>
      <c r="UQW27" s="140"/>
      <c r="UQX27" s="140"/>
      <c r="UQY27" s="140"/>
      <c r="UQZ27" s="140"/>
      <c r="URA27" s="140"/>
      <c r="URB27" s="140"/>
      <c r="URC27" s="140"/>
      <c r="URD27" s="140"/>
      <c r="URE27" s="140"/>
      <c r="URF27" s="140"/>
      <c r="URG27" s="140"/>
      <c r="URH27" s="140"/>
      <c r="URI27" s="140"/>
      <c r="URJ27" s="140"/>
      <c r="URK27" s="140"/>
      <c r="URL27" s="140"/>
      <c r="URM27" s="140"/>
      <c r="URN27" s="140"/>
      <c r="URO27" s="140"/>
      <c r="URP27" s="140"/>
      <c r="URQ27" s="140"/>
      <c r="URR27" s="140"/>
      <c r="URS27" s="140"/>
      <c r="URT27" s="140"/>
      <c r="URU27" s="140"/>
      <c r="URV27" s="140"/>
      <c r="URW27" s="140"/>
      <c r="URX27" s="140"/>
      <c r="URY27" s="140"/>
      <c r="URZ27" s="140"/>
      <c r="USA27" s="140"/>
      <c r="USB27" s="140"/>
      <c r="USC27" s="140"/>
      <c r="USD27" s="140"/>
      <c r="USE27" s="140"/>
      <c r="USF27" s="140"/>
      <c r="USG27" s="140"/>
      <c r="USH27" s="140"/>
      <c r="USI27" s="140"/>
      <c r="USJ27" s="140"/>
      <c r="USK27" s="140"/>
      <c r="USL27" s="140"/>
      <c r="USM27" s="140"/>
      <c r="USN27" s="140"/>
      <c r="USO27" s="140"/>
      <c r="USP27" s="140"/>
      <c r="USQ27" s="140"/>
      <c r="USR27" s="140"/>
      <c r="USS27" s="140"/>
      <c r="UST27" s="140"/>
      <c r="USU27" s="140"/>
      <c r="USV27" s="140"/>
      <c r="USW27" s="140"/>
      <c r="USX27" s="140"/>
      <c r="USY27" s="140"/>
      <c r="USZ27" s="140"/>
      <c r="UTA27" s="140"/>
      <c r="UTB27" s="140"/>
      <c r="UTC27" s="140"/>
      <c r="UTD27" s="140"/>
      <c r="UTE27" s="140"/>
      <c r="UTF27" s="140"/>
      <c r="UTG27" s="140"/>
      <c r="UTH27" s="140"/>
      <c r="UTI27" s="140"/>
      <c r="UTJ27" s="140"/>
      <c r="UTK27" s="140"/>
      <c r="UTL27" s="140"/>
      <c r="UTM27" s="140"/>
      <c r="UTN27" s="140"/>
      <c r="UTO27" s="140"/>
      <c r="UTP27" s="140"/>
      <c r="UTQ27" s="140"/>
      <c r="UTR27" s="140"/>
      <c r="UTS27" s="140"/>
      <c r="UTT27" s="140"/>
      <c r="UTU27" s="140"/>
      <c r="UTV27" s="140"/>
      <c r="UTW27" s="140"/>
      <c r="UTX27" s="140"/>
      <c r="UTY27" s="140"/>
      <c r="UTZ27" s="140"/>
      <c r="UUA27" s="140"/>
      <c r="UUB27" s="140"/>
      <c r="UUC27" s="140"/>
      <c r="UUD27" s="140"/>
      <c r="UUE27" s="140"/>
      <c r="UUF27" s="140"/>
      <c r="UUG27" s="140"/>
      <c r="UUH27" s="140"/>
      <c r="UUI27" s="140"/>
      <c r="UUJ27" s="140"/>
      <c r="UUK27" s="140"/>
      <c r="UUL27" s="140"/>
      <c r="UUM27" s="140"/>
      <c r="UUN27" s="140"/>
      <c r="UUO27" s="140"/>
      <c r="UUP27" s="140"/>
      <c r="UUQ27" s="140"/>
      <c r="UUR27" s="140"/>
      <c r="UUS27" s="140"/>
      <c r="UUT27" s="140"/>
      <c r="UUU27" s="140"/>
      <c r="UUV27" s="140"/>
      <c r="UUW27" s="140"/>
      <c r="UUX27" s="140"/>
      <c r="UUY27" s="140"/>
      <c r="UUZ27" s="140"/>
      <c r="UVA27" s="140"/>
      <c r="UVB27" s="140"/>
      <c r="UVC27" s="140"/>
      <c r="UVD27" s="140"/>
      <c r="UVE27" s="140"/>
      <c r="UVF27" s="140"/>
      <c r="UVG27" s="140"/>
      <c r="UVH27" s="140"/>
      <c r="UVI27" s="140"/>
      <c r="UVJ27" s="140"/>
      <c r="UVK27" s="140"/>
      <c r="UVL27" s="140"/>
      <c r="UVM27" s="140"/>
      <c r="UVN27" s="140"/>
      <c r="UVO27" s="140"/>
      <c r="UVP27" s="140"/>
      <c r="UVQ27" s="140"/>
      <c r="UVR27" s="140"/>
      <c r="UVS27" s="140"/>
      <c r="UVT27" s="140"/>
      <c r="UVU27" s="140"/>
      <c r="UVV27" s="140"/>
      <c r="UVW27" s="140"/>
      <c r="UVX27" s="140"/>
      <c r="UVY27" s="140"/>
      <c r="UVZ27" s="140"/>
      <c r="UWA27" s="140"/>
      <c r="UWB27" s="140"/>
      <c r="UWC27" s="140"/>
      <c r="UWD27" s="140"/>
      <c r="UWE27" s="140"/>
      <c r="UWF27" s="140"/>
      <c r="UWG27" s="140"/>
      <c r="UWH27" s="140"/>
      <c r="UWI27" s="140"/>
      <c r="UWJ27" s="140"/>
      <c r="UWK27" s="140"/>
      <c r="UWL27" s="140"/>
      <c r="UWM27" s="140"/>
      <c r="UWN27" s="140"/>
      <c r="UWO27" s="140"/>
      <c r="UWP27" s="140"/>
      <c r="UWQ27" s="140"/>
      <c r="UWR27" s="140"/>
      <c r="UWS27" s="140"/>
      <c r="UWT27" s="140"/>
      <c r="UWU27" s="140"/>
      <c r="UWV27" s="140"/>
      <c r="UWW27" s="140"/>
      <c r="UWX27" s="140"/>
      <c r="UWY27" s="140"/>
      <c r="UWZ27" s="140"/>
      <c r="UXA27" s="140"/>
      <c r="UXB27" s="140"/>
      <c r="UXC27" s="140"/>
      <c r="UXD27" s="140"/>
      <c r="UXE27" s="140"/>
      <c r="UXF27" s="140"/>
      <c r="UXG27" s="140"/>
      <c r="UXH27" s="140"/>
      <c r="UXI27" s="140"/>
      <c r="UXJ27" s="140"/>
      <c r="UXK27" s="140"/>
      <c r="UXL27" s="140"/>
      <c r="UXM27" s="140"/>
      <c r="UXN27" s="140"/>
      <c r="UXO27" s="140"/>
      <c r="UXP27" s="140"/>
      <c r="UXQ27" s="140"/>
      <c r="UXR27" s="140"/>
      <c r="UXS27" s="140"/>
      <c r="UXT27" s="140"/>
      <c r="UXU27" s="140"/>
      <c r="UXV27" s="140"/>
      <c r="UXW27" s="140"/>
      <c r="UXX27" s="140"/>
      <c r="UXY27" s="140"/>
      <c r="UXZ27" s="140"/>
      <c r="UYA27" s="140"/>
      <c r="UYB27" s="140"/>
      <c r="UYC27" s="140"/>
      <c r="UYD27" s="140"/>
      <c r="UYE27" s="140"/>
      <c r="UYF27" s="140"/>
      <c r="UYG27" s="140"/>
      <c r="UYH27" s="140"/>
      <c r="UYI27" s="140"/>
      <c r="UYJ27" s="140"/>
      <c r="UYK27" s="140"/>
      <c r="UYL27" s="140"/>
      <c r="UYM27" s="140"/>
      <c r="UYN27" s="140"/>
      <c r="UYO27" s="140"/>
      <c r="UYP27" s="140"/>
      <c r="UYQ27" s="140"/>
      <c r="UYR27" s="140"/>
      <c r="UYS27" s="140"/>
      <c r="UYT27" s="140"/>
      <c r="UYU27" s="140"/>
      <c r="UYV27" s="140"/>
      <c r="UYW27" s="140"/>
      <c r="UYX27" s="140"/>
      <c r="UYY27" s="140"/>
      <c r="UYZ27" s="140"/>
      <c r="UZA27" s="140"/>
      <c r="UZB27" s="140"/>
      <c r="UZC27" s="140"/>
      <c r="UZD27" s="140"/>
      <c r="UZE27" s="140"/>
      <c r="UZF27" s="140"/>
      <c r="UZG27" s="140"/>
      <c r="UZH27" s="140"/>
      <c r="UZI27" s="140"/>
      <c r="UZJ27" s="140"/>
      <c r="UZK27" s="140"/>
      <c r="UZL27" s="140"/>
      <c r="UZM27" s="140"/>
      <c r="UZN27" s="140"/>
      <c r="UZO27" s="140"/>
      <c r="VAA27" s="140"/>
      <c r="VAB27" s="140"/>
      <c r="VAC27" s="140"/>
      <c r="VAD27" s="140"/>
      <c r="VAE27" s="140"/>
      <c r="VAF27" s="140"/>
      <c r="VAG27" s="140"/>
      <c r="VAH27" s="140"/>
      <c r="VAI27" s="140"/>
      <c r="VAJ27" s="140"/>
      <c r="VAK27" s="140"/>
      <c r="VAL27" s="140"/>
      <c r="VAM27" s="140"/>
      <c r="VAN27" s="140"/>
      <c r="VAO27" s="140"/>
      <c r="VAP27" s="140"/>
      <c r="VAQ27" s="140"/>
      <c r="VAR27" s="140"/>
      <c r="VAS27" s="140"/>
      <c r="VAT27" s="140"/>
      <c r="VAU27" s="140"/>
      <c r="VAV27" s="140"/>
      <c r="VAW27" s="140"/>
      <c r="VAX27" s="140"/>
      <c r="VAY27" s="140"/>
      <c r="VAZ27" s="140"/>
      <c r="VBA27" s="140"/>
      <c r="VBB27" s="140"/>
      <c r="VBC27" s="140"/>
      <c r="VBD27" s="140"/>
      <c r="VBE27" s="140"/>
      <c r="VBF27" s="140"/>
      <c r="VBG27" s="140"/>
      <c r="VBH27" s="140"/>
      <c r="VBI27" s="140"/>
      <c r="VBJ27" s="140"/>
      <c r="VBK27" s="140"/>
      <c r="VBL27" s="140"/>
      <c r="VBM27" s="140"/>
      <c r="VBN27" s="140"/>
      <c r="VBO27" s="140"/>
      <c r="VBP27" s="140"/>
      <c r="VBQ27" s="140"/>
      <c r="VBR27" s="140"/>
      <c r="VBS27" s="140"/>
      <c r="VBT27" s="140"/>
      <c r="VBU27" s="140"/>
      <c r="VBV27" s="140"/>
      <c r="VBW27" s="140"/>
      <c r="VBX27" s="140"/>
      <c r="VBY27" s="140"/>
      <c r="VBZ27" s="140"/>
      <c r="VCA27" s="140"/>
      <c r="VCB27" s="140"/>
      <c r="VCC27" s="140"/>
      <c r="VCD27" s="140"/>
      <c r="VCE27" s="140"/>
      <c r="VCF27" s="140"/>
      <c r="VCG27" s="140"/>
      <c r="VCH27" s="140"/>
      <c r="VCI27" s="140"/>
      <c r="VCJ27" s="140"/>
      <c r="VCK27" s="140"/>
      <c r="VCL27" s="140"/>
      <c r="VCM27" s="140"/>
      <c r="VCN27" s="140"/>
      <c r="VCO27" s="140"/>
      <c r="VCP27" s="140"/>
      <c r="VCQ27" s="140"/>
      <c r="VCR27" s="140"/>
      <c r="VCS27" s="140"/>
      <c r="VCT27" s="140"/>
      <c r="VCU27" s="140"/>
      <c r="VCV27" s="140"/>
      <c r="VCW27" s="140"/>
      <c r="VCX27" s="140"/>
      <c r="VCY27" s="140"/>
      <c r="VCZ27" s="140"/>
      <c r="VDA27" s="140"/>
      <c r="VDB27" s="140"/>
      <c r="VDC27" s="140"/>
      <c r="VDD27" s="140"/>
      <c r="VDE27" s="140"/>
      <c r="VDF27" s="140"/>
      <c r="VDG27" s="140"/>
      <c r="VDH27" s="140"/>
      <c r="VDI27" s="140"/>
      <c r="VDJ27" s="140"/>
      <c r="VDK27" s="140"/>
      <c r="VDL27" s="140"/>
      <c r="VDM27" s="140"/>
      <c r="VDN27" s="140"/>
      <c r="VDO27" s="140"/>
      <c r="VDP27" s="140"/>
      <c r="VDQ27" s="140"/>
      <c r="VDR27" s="140"/>
      <c r="VDS27" s="140"/>
      <c r="VDT27" s="140"/>
      <c r="VDU27" s="140"/>
      <c r="VDV27" s="140"/>
      <c r="VDW27" s="140"/>
      <c r="VDX27" s="140"/>
      <c r="VDY27" s="140"/>
      <c r="VDZ27" s="140"/>
      <c r="VEA27" s="140"/>
      <c r="VEB27" s="140"/>
      <c r="VEC27" s="140"/>
      <c r="VED27" s="140"/>
      <c r="VEE27" s="140"/>
      <c r="VEF27" s="140"/>
      <c r="VEG27" s="140"/>
      <c r="VEH27" s="140"/>
      <c r="VEI27" s="140"/>
      <c r="VEJ27" s="140"/>
      <c r="VEK27" s="140"/>
      <c r="VEL27" s="140"/>
      <c r="VEM27" s="140"/>
      <c r="VEN27" s="140"/>
      <c r="VEO27" s="140"/>
      <c r="VEP27" s="140"/>
      <c r="VEQ27" s="140"/>
      <c r="VER27" s="140"/>
      <c r="VES27" s="140"/>
      <c r="VET27" s="140"/>
      <c r="VEU27" s="140"/>
      <c r="VEV27" s="140"/>
      <c r="VEW27" s="140"/>
      <c r="VEX27" s="140"/>
      <c r="VEY27" s="140"/>
      <c r="VEZ27" s="140"/>
      <c r="VFA27" s="140"/>
      <c r="VFB27" s="140"/>
      <c r="VFC27" s="140"/>
      <c r="VFD27" s="140"/>
      <c r="VFE27" s="140"/>
      <c r="VFF27" s="140"/>
      <c r="VFG27" s="140"/>
      <c r="VFH27" s="140"/>
      <c r="VFI27" s="140"/>
      <c r="VFJ27" s="140"/>
      <c r="VFK27" s="140"/>
      <c r="VFL27" s="140"/>
      <c r="VFM27" s="140"/>
      <c r="VFN27" s="140"/>
      <c r="VFO27" s="140"/>
      <c r="VFP27" s="140"/>
      <c r="VFQ27" s="140"/>
      <c r="VFR27" s="140"/>
      <c r="VFS27" s="140"/>
      <c r="VFT27" s="140"/>
      <c r="VFU27" s="140"/>
      <c r="VFV27" s="140"/>
      <c r="VFW27" s="140"/>
      <c r="VFX27" s="140"/>
      <c r="VFY27" s="140"/>
      <c r="VFZ27" s="140"/>
      <c r="VGA27" s="140"/>
      <c r="VGB27" s="140"/>
      <c r="VGC27" s="140"/>
      <c r="VGD27" s="140"/>
      <c r="VGE27" s="140"/>
      <c r="VGF27" s="140"/>
      <c r="VGG27" s="140"/>
      <c r="VGH27" s="140"/>
      <c r="VGI27" s="140"/>
      <c r="VGJ27" s="140"/>
      <c r="VGK27" s="140"/>
      <c r="VGL27" s="140"/>
      <c r="VGM27" s="140"/>
      <c r="VGN27" s="140"/>
      <c r="VGO27" s="140"/>
      <c r="VGP27" s="140"/>
      <c r="VGQ27" s="140"/>
      <c r="VGR27" s="140"/>
      <c r="VGS27" s="140"/>
      <c r="VGT27" s="140"/>
      <c r="VGU27" s="140"/>
      <c r="VGV27" s="140"/>
      <c r="VGW27" s="140"/>
      <c r="VGX27" s="140"/>
      <c r="VGY27" s="140"/>
      <c r="VGZ27" s="140"/>
      <c r="VHA27" s="140"/>
      <c r="VHB27" s="140"/>
      <c r="VHC27" s="140"/>
      <c r="VHD27" s="140"/>
      <c r="VHE27" s="140"/>
      <c r="VHF27" s="140"/>
      <c r="VHG27" s="140"/>
      <c r="VHH27" s="140"/>
      <c r="VHI27" s="140"/>
      <c r="VHJ27" s="140"/>
      <c r="VHK27" s="140"/>
      <c r="VHL27" s="140"/>
      <c r="VHM27" s="140"/>
      <c r="VHN27" s="140"/>
      <c r="VHO27" s="140"/>
      <c r="VHP27" s="140"/>
      <c r="VHQ27" s="140"/>
      <c r="VHR27" s="140"/>
      <c r="VHS27" s="140"/>
      <c r="VHT27" s="140"/>
      <c r="VHU27" s="140"/>
      <c r="VHV27" s="140"/>
      <c r="VHW27" s="140"/>
      <c r="VHX27" s="140"/>
      <c r="VHY27" s="140"/>
      <c r="VHZ27" s="140"/>
      <c r="VIA27" s="140"/>
      <c r="VIB27" s="140"/>
      <c r="VIC27" s="140"/>
      <c r="VID27" s="140"/>
      <c r="VIE27" s="140"/>
      <c r="VIF27" s="140"/>
      <c r="VIG27" s="140"/>
      <c r="VIH27" s="140"/>
      <c r="VII27" s="140"/>
      <c r="VIJ27" s="140"/>
      <c r="VIK27" s="140"/>
      <c r="VIL27" s="140"/>
      <c r="VIM27" s="140"/>
      <c r="VIN27" s="140"/>
      <c r="VIO27" s="140"/>
      <c r="VIP27" s="140"/>
      <c r="VIQ27" s="140"/>
      <c r="VIR27" s="140"/>
      <c r="VIS27" s="140"/>
      <c r="VIT27" s="140"/>
      <c r="VIU27" s="140"/>
      <c r="VIV27" s="140"/>
      <c r="VIW27" s="140"/>
      <c r="VIX27" s="140"/>
      <c r="VIY27" s="140"/>
      <c r="VIZ27" s="140"/>
      <c r="VJA27" s="140"/>
      <c r="VJB27" s="140"/>
      <c r="VJC27" s="140"/>
      <c r="VJD27" s="140"/>
      <c r="VJE27" s="140"/>
      <c r="VJF27" s="140"/>
      <c r="VJG27" s="140"/>
      <c r="VJH27" s="140"/>
      <c r="VJI27" s="140"/>
      <c r="VJJ27" s="140"/>
      <c r="VJK27" s="140"/>
      <c r="VJW27" s="140"/>
      <c r="VJX27" s="140"/>
      <c r="VJY27" s="140"/>
      <c r="VJZ27" s="140"/>
      <c r="VKA27" s="140"/>
      <c r="VKB27" s="140"/>
      <c r="VKC27" s="140"/>
      <c r="VKD27" s="140"/>
      <c r="VKE27" s="140"/>
      <c r="VKF27" s="140"/>
      <c r="VKG27" s="140"/>
      <c r="VKH27" s="140"/>
      <c r="VKI27" s="140"/>
      <c r="VKJ27" s="140"/>
      <c r="VKK27" s="140"/>
      <c r="VKL27" s="140"/>
      <c r="VKM27" s="140"/>
      <c r="VKN27" s="140"/>
      <c r="VKO27" s="140"/>
      <c r="VKP27" s="140"/>
      <c r="VKQ27" s="140"/>
      <c r="VKR27" s="140"/>
      <c r="VKS27" s="140"/>
      <c r="VKT27" s="140"/>
      <c r="VKU27" s="140"/>
      <c r="VKV27" s="140"/>
      <c r="VKW27" s="140"/>
      <c r="VKX27" s="140"/>
      <c r="VKY27" s="140"/>
      <c r="VKZ27" s="140"/>
      <c r="VLA27" s="140"/>
      <c r="VLB27" s="140"/>
      <c r="VLC27" s="140"/>
      <c r="VLD27" s="140"/>
      <c r="VLE27" s="140"/>
      <c r="VLF27" s="140"/>
      <c r="VLG27" s="140"/>
      <c r="VLH27" s="140"/>
      <c r="VLI27" s="140"/>
      <c r="VLJ27" s="140"/>
      <c r="VLK27" s="140"/>
      <c r="VLL27" s="140"/>
      <c r="VLM27" s="140"/>
      <c r="VLN27" s="140"/>
      <c r="VLO27" s="140"/>
      <c r="VLP27" s="140"/>
      <c r="VLQ27" s="140"/>
      <c r="VLR27" s="140"/>
      <c r="VLS27" s="140"/>
      <c r="VLT27" s="140"/>
      <c r="VLU27" s="140"/>
      <c r="VLV27" s="140"/>
      <c r="VLW27" s="140"/>
      <c r="VLX27" s="140"/>
      <c r="VLY27" s="140"/>
      <c r="VLZ27" s="140"/>
      <c r="VMA27" s="140"/>
      <c r="VMB27" s="140"/>
      <c r="VMC27" s="140"/>
      <c r="VMD27" s="140"/>
      <c r="VME27" s="140"/>
      <c r="VMF27" s="140"/>
      <c r="VMG27" s="140"/>
      <c r="VMH27" s="140"/>
      <c r="VMI27" s="140"/>
      <c r="VMJ27" s="140"/>
      <c r="VMK27" s="140"/>
      <c r="VML27" s="140"/>
      <c r="VMM27" s="140"/>
      <c r="VMN27" s="140"/>
      <c r="VMO27" s="140"/>
      <c r="VMP27" s="140"/>
      <c r="VMQ27" s="140"/>
      <c r="VMR27" s="140"/>
      <c r="VMS27" s="140"/>
      <c r="VMT27" s="140"/>
      <c r="VMU27" s="140"/>
      <c r="VMV27" s="140"/>
      <c r="VMW27" s="140"/>
      <c r="VMX27" s="140"/>
      <c r="VMY27" s="140"/>
      <c r="VMZ27" s="140"/>
      <c r="VNA27" s="140"/>
      <c r="VNB27" s="140"/>
      <c r="VNC27" s="140"/>
      <c r="VND27" s="140"/>
      <c r="VNE27" s="140"/>
      <c r="VNF27" s="140"/>
      <c r="VNG27" s="140"/>
      <c r="VNH27" s="140"/>
      <c r="VNI27" s="140"/>
      <c r="VNJ27" s="140"/>
      <c r="VNK27" s="140"/>
      <c r="VNL27" s="140"/>
      <c r="VNM27" s="140"/>
      <c r="VNN27" s="140"/>
      <c r="VNO27" s="140"/>
      <c r="VNP27" s="140"/>
      <c r="VNQ27" s="140"/>
      <c r="VNR27" s="140"/>
      <c r="VNS27" s="140"/>
      <c r="VNT27" s="140"/>
      <c r="VNU27" s="140"/>
      <c r="VNV27" s="140"/>
      <c r="VNW27" s="140"/>
      <c r="VNX27" s="140"/>
      <c r="VNY27" s="140"/>
      <c r="VNZ27" s="140"/>
      <c r="VOA27" s="140"/>
      <c r="VOB27" s="140"/>
      <c r="VOC27" s="140"/>
      <c r="VOD27" s="140"/>
      <c r="VOE27" s="140"/>
      <c r="VOF27" s="140"/>
      <c r="VOG27" s="140"/>
      <c r="VOH27" s="140"/>
      <c r="VOI27" s="140"/>
      <c r="VOJ27" s="140"/>
      <c r="VOK27" s="140"/>
      <c r="VOL27" s="140"/>
      <c r="VOM27" s="140"/>
      <c r="VON27" s="140"/>
      <c r="VOO27" s="140"/>
      <c r="VOP27" s="140"/>
      <c r="VOQ27" s="140"/>
      <c r="VOR27" s="140"/>
      <c r="VOS27" s="140"/>
      <c r="VOT27" s="140"/>
      <c r="VOU27" s="140"/>
      <c r="VOV27" s="140"/>
      <c r="VOW27" s="140"/>
      <c r="VOX27" s="140"/>
      <c r="VOY27" s="140"/>
      <c r="VOZ27" s="140"/>
      <c r="VPA27" s="140"/>
      <c r="VPB27" s="140"/>
      <c r="VPC27" s="140"/>
      <c r="VPD27" s="140"/>
      <c r="VPE27" s="140"/>
      <c r="VPF27" s="140"/>
      <c r="VPG27" s="140"/>
      <c r="VPH27" s="140"/>
      <c r="VPI27" s="140"/>
      <c r="VPJ27" s="140"/>
      <c r="VPK27" s="140"/>
      <c r="VPL27" s="140"/>
      <c r="VPM27" s="140"/>
      <c r="VPN27" s="140"/>
      <c r="VPO27" s="140"/>
      <c r="VPP27" s="140"/>
      <c r="VPQ27" s="140"/>
      <c r="VPR27" s="140"/>
      <c r="VPS27" s="140"/>
      <c r="VPT27" s="140"/>
      <c r="VPU27" s="140"/>
      <c r="VPV27" s="140"/>
      <c r="VPW27" s="140"/>
      <c r="VPX27" s="140"/>
      <c r="VPY27" s="140"/>
      <c r="VPZ27" s="140"/>
      <c r="VQA27" s="140"/>
      <c r="VQB27" s="140"/>
      <c r="VQC27" s="140"/>
      <c r="VQD27" s="140"/>
      <c r="VQE27" s="140"/>
      <c r="VQF27" s="140"/>
      <c r="VQG27" s="140"/>
      <c r="VQH27" s="140"/>
      <c r="VQI27" s="140"/>
      <c r="VQJ27" s="140"/>
      <c r="VQK27" s="140"/>
      <c r="VQL27" s="140"/>
      <c r="VQM27" s="140"/>
      <c r="VQN27" s="140"/>
      <c r="VQO27" s="140"/>
      <c r="VQP27" s="140"/>
      <c r="VQQ27" s="140"/>
      <c r="VQR27" s="140"/>
      <c r="VQS27" s="140"/>
      <c r="VQT27" s="140"/>
      <c r="VQU27" s="140"/>
      <c r="VQV27" s="140"/>
      <c r="VQW27" s="140"/>
      <c r="VQX27" s="140"/>
      <c r="VQY27" s="140"/>
      <c r="VQZ27" s="140"/>
      <c r="VRA27" s="140"/>
      <c r="VRB27" s="140"/>
      <c r="VRC27" s="140"/>
      <c r="VRD27" s="140"/>
      <c r="VRE27" s="140"/>
      <c r="VRF27" s="140"/>
      <c r="VRG27" s="140"/>
      <c r="VRH27" s="140"/>
      <c r="VRI27" s="140"/>
      <c r="VRJ27" s="140"/>
      <c r="VRK27" s="140"/>
      <c r="VRL27" s="140"/>
      <c r="VRM27" s="140"/>
      <c r="VRN27" s="140"/>
      <c r="VRO27" s="140"/>
      <c r="VRP27" s="140"/>
      <c r="VRQ27" s="140"/>
      <c r="VRR27" s="140"/>
      <c r="VRS27" s="140"/>
      <c r="VRT27" s="140"/>
      <c r="VRU27" s="140"/>
      <c r="VRV27" s="140"/>
      <c r="VRW27" s="140"/>
      <c r="VRX27" s="140"/>
      <c r="VRY27" s="140"/>
      <c r="VRZ27" s="140"/>
      <c r="VSA27" s="140"/>
      <c r="VSB27" s="140"/>
      <c r="VSC27" s="140"/>
      <c r="VSD27" s="140"/>
      <c r="VSE27" s="140"/>
      <c r="VSF27" s="140"/>
      <c r="VSG27" s="140"/>
      <c r="VSH27" s="140"/>
      <c r="VSI27" s="140"/>
      <c r="VSJ27" s="140"/>
      <c r="VSK27" s="140"/>
      <c r="VSL27" s="140"/>
      <c r="VSM27" s="140"/>
      <c r="VSN27" s="140"/>
      <c r="VSO27" s="140"/>
      <c r="VSP27" s="140"/>
      <c r="VSQ27" s="140"/>
      <c r="VSR27" s="140"/>
      <c r="VSS27" s="140"/>
      <c r="VST27" s="140"/>
      <c r="VSU27" s="140"/>
      <c r="VSV27" s="140"/>
      <c r="VSW27" s="140"/>
      <c r="VSX27" s="140"/>
      <c r="VSY27" s="140"/>
      <c r="VSZ27" s="140"/>
      <c r="VTA27" s="140"/>
      <c r="VTB27" s="140"/>
      <c r="VTC27" s="140"/>
      <c r="VTD27" s="140"/>
      <c r="VTE27" s="140"/>
      <c r="VTF27" s="140"/>
      <c r="VTG27" s="140"/>
      <c r="VTS27" s="140"/>
      <c r="VTT27" s="140"/>
      <c r="VTU27" s="140"/>
      <c r="VTV27" s="140"/>
      <c r="VTW27" s="140"/>
      <c r="VTX27" s="140"/>
      <c r="VTY27" s="140"/>
      <c r="VTZ27" s="140"/>
      <c r="VUA27" s="140"/>
      <c r="VUB27" s="140"/>
      <c r="VUC27" s="140"/>
      <c r="VUD27" s="140"/>
      <c r="VUE27" s="140"/>
      <c r="VUF27" s="140"/>
      <c r="VUG27" s="140"/>
      <c r="VUH27" s="140"/>
      <c r="VUI27" s="140"/>
      <c r="VUJ27" s="140"/>
      <c r="VUK27" s="140"/>
      <c r="VUL27" s="140"/>
      <c r="VUM27" s="140"/>
      <c r="VUN27" s="140"/>
      <c r="VUO27" s="140"/>
      <c r="VUP27" s="140"/>
      <c r="VUQ27" s="140"/>
      <c r="VUR27" s="140"/>
      <c r="VUS27" s="140"/>
      <c r="VUT27" s="140"/>
      <c r="VUU27" s="140"/>
      <c r="VUV27" s="140"/>
      <c r="VUW27" s="140"/>
      <c r="VUX27" s="140"/>
      <c r="VUY27" s="140"/>
      <c r="VUZ27" s="140"/>
      <c r="VVA27" s="140"/>
      <c r="VVB27" s="140"/>
      <c r="VVC27" s="140"/>
      <c r="VVD27" s="140"/>
      <c r="VVE27" s="140"/>
      <c r="VVF27" s="140"/>
      <c r="VVG27" s="140"/>
      <c r="VVH27" s="140"/>
      <c r="VVI27" s="140"/>
      <c r="VVJ27" s="140"/>
      <c r="VVK27" s="140"/>
      <c r="VVL27" s="140"/>
      <c r="VVM27" s="140"/>
      <c r="VVN27" s="140"/>
      <c r="VVO27" s="140"/>
      <c r="VVP27" s="140"/>
      <c r="VVQ27" s="140"/>
      <c r="VVR27" s="140"/>
      <c r="VVS27" s="140"/>
      <c r="VVT27" s="140"/>
      <c r="VVU27" s="140"/>
      <c r="VVV27" s="140"/>
      <c r="VVW27" s="140"/>
      <c r="VVX27" s="140"/>
      <c r="VVY27" s="140"/>
      <c r="VVZ27" s="140"/>
      <c r="VWA27" s="140"/>
      <c r="VWB27" s="140"/>
      <c r="VWC27" s="140"/>
      <c r="VWD27" s="140"/>
      <c r="VWE27" s="140"/>
      <c r="VWF27" s="140"/>
      <c r="VWG27" s="140"/>
      <c r="VWH27" s="140"/>
      <c r="VWI27" s="140"/>
      <c r="VWJ27" s="140"/>
      <c r="VWK27" s="140"/>
      <c r="VWL27" s="140"/>
      <c r="VWM27" s="140"/>
      <c r="VWN27" s="140"/>
      <c r="VWO27" s="140"/>
      <c r="VWP27" s="140"/>
      <c r="VWQ27" s="140"/>
      <c r="VWR27" s="140"/>
      <c r="VWS27" s="140"/>
      <c r="VWT27" s="140"/>
      <c r="VWU27" s="140"/>
      <c r="VWV27" s="140"/>
      <c r="VWW27" s="140"/>
      <c r="VWX27" s="140"/>
      <c r="VWY27" s="140"/>
      <c r="VWZ27" s="140"/>
      <c r="VXA27" s="140"/>
      <c r="VXB27" s="140"/>
      <c r="VXC27" s="140"/>
      <c r="VXD27" s="140"/>
      <c r="VXE27" s="140"/>
      <c r="VXF27" s="140"/>
      <c r="VXG27" s="140"/>
      <c r="VXH27" s="140"/>
      <c r="VXI27" s="140"/>
      <c r="VXJ27" s="140"/>
      <c r="VXK27" s="140"/>
      <c r="VXL27" s="140"/>
      <c r="VXM27" s="140"/>
      <c r="VXN27" s="140"/>
      <c r="VXO27" s="140"/>
      <c r="VXP27" s="140"/>
      <c r="VXQ27" s="140"/>
      <c r="VXR27" s="140"/>
      <c r="VXS27" s="140"/>
      <c r="VXT27" s="140"/>
      <c r="VXU27" s="140"/>
      <c r="VXV27" s="140"/>
      <c r="VXW27" s="140"/>
      <c r="VXX27" s="140"/>
      <c r="VXY27" s="140"/>
      <c r="VXZ27" s="140"/>
      <c r="VYA27" s="140"/>
      <c r="VYB27" s="140"/>
      <c r="VYC27" s="140"/>
      <c r="VYD27" s="140"/>
      <c r="VYE27" s="140"/>
      <c r="VYF27" s="140"/>
      <c r="VYG27" s="140"/>
      <c r="VYH27" s="140"/>
      <c r="VYI27" s="140"/>
      <c r="VYJ27" s="140"/>
      <c r="VYK27" s="140"/>
      <c r="VYL27" s="140"/>
      <c r="VYM27" s="140"/>
      <c r="VYN27" s="140"/>
      <c r="VYO27" s="140"/>
      <c r="VYP27" s="140"/>
      <c r="VYQ27" s="140"/>
      <c r="VYR27" s="140"/>
      <c r="VYS27" s="140"/>
      <c r="VYT27" s="140"/>
      <c r="VYU27" s="140"/>
      <c r="VYV27" s="140"/>
      <c r="VYW27" s="140"/>
      <c r="VYX27" s="140"/>
      <c r="VYY27" s="140"/>
      <c r="VYZ27" s="140"/>
      <c r="VZA27" s="140"/>
      <c r="VZB27" s="140"/>
      <c r="VZC27" s="140"/>
      <c r="VZD27" s="140"/>
      <c r="VZE27" s="140"/>
      <c r="VZF27" s="140"/>
      <c r="VZG27" s="140"/>
      <c r="VZH27" s="140"/>
      <c r="VZI27" s="140"/>
      <c r="VZJ27" s="140"/>
      <c r="VZK27" s="140"/>
      <c r="VZL27" s="140"/>
      <c r="VZM27" s="140"/>
      <c r="VZN27" s="140"/>
      <c r="VZO27" s="140"/>
      <c r="VZP27" s="140"/>
      <c r="VZQ27" s="140"/>
      <c r="VZR27" s="140"/>
      <c r="VZS27" s="140"/>
      <c r="VZT27" s="140"/>
      <c r="VZU27" s="140"/>
      <c r="VZV27" s="140"/>
      <c r="VZW27" s="140"/>
      <c r="VZX27" s="140"/>
      <c r="VZY27" s="140"/>
      <c r="VZZ27" s="140"/>
      <c r="WAA27" s="140"/>
      <c r="WAB27" s="140"/>
      <c r="WAC27" s="140"/>
      <c r="WAD27" s="140"/>
      <c r="WAE27" s="140"/>
      <c r="WAF27" s="140"/>
      <c r="WAG27" s="140"/>
      <c r="WAH27" s="140"/>
      <c r="WAI27" s="140"/>
      <c r="WAJ27" s="140"/>
      <c r="WAK27" s="140"/>
      <c r="WAL27" s="140"/>
      <c r="WAM27" s="140"/>
      <c r="WAN27" s="140"/>
      <c r="WAO27" s="140"/>
      <c r="WAP27" s="140"/>
      <c r="WAQ27" s="140"/>
      <c r="WAR27" s="140"/>
      <c r="WAS27" s="140"/>
      <c r="WAT27" s="140"/>
      <c r="WAU27" s="140"/>
      <c r="WAV27" s="140"/>
      <c r="WAW27" s="140"/>
      <c r="WAX27" s="140"/>
      <c r="WAY27" s="140"/>
      <c r="WAZ27" s="140"/>
      <c r="WBA27" s="140"/>
      <c r="WBB27" s="140"/>
      <c r="WBC27" s="140"/>
      <c r="WBD27" s="140"/>
      <c r="WBE27" s="140"/>
      <c r="WBF27" s="140"/>
      <c r="WBG27" s="140"/>
      <c r="WBH27" s="140"/>
      <c r="WBI27" s="140"/>
      <c r="WBJ27" s="140"/>
      <c r="WBK27" s="140"/>
      <c r="WBL27" s="140"/>
      <c r="WBM27" s="140"/>
      <c r="WBN27" s="140"/>
      <c r="WBO27" s="140"/>
      <c r="WBP27" s="140"/>
      <c r="WBQ27" s="140"/>
      <c r="WBR27" s="140"/>
      <c r="WBS27" s="140"/>
      <c r="WBT27" s="140"/>
      <c r="WBU27" s="140"/>
      <c r="WBV27" s="140"/>
      <c r="WBW27" s="140"/>
      <c r="WBX27" s="140"/>
      <c r="WBY27" s="140"/>
      <c r="WBZ27" s="140"/>
      <c r="WCA27" s="140"/>
      <c r="WCB27" s="140"/>
      <c r="WCC27" s="140"/>
      <c r="WCD27" s="140"/>
      <c r="WCE27" s="140"/>
      <c r="WCF27" s="140"/>
      <c r="WCG27" s="140"/>
      <c r="WCH27" s="140"/>
      <c r="WCI27" s="140"/>
      <c r="WCJ27" s="140"/>
      <c r="WCK27" s="140"/>
      <c r="WCL27" s="140"/>
      <c r="WCM27" s="140"/>
      <c r="WCN27" s="140"/>
      <c r="WCO27" s="140"/>
      <c r="WCP27" s="140"/>
      <c r="WCQ27" s="140"/>
      <c r="WCR27" s="140"/>
      <c r="WCS27" s="140"/>
      <c r="WCT27" s="140"/>
      <c r="WCU27" s="140"/>
      <c r="WCV27" s="140"/>
      <c r="WCW27" s="140"/>
      <c r="WCX27" s="140"/>
      <c r="WCY27" s="140"/>
      <c r="WCZ27" s="140"/>
      <c r="WDA27" s="140"/>
      <c r="WDB27" s="140"/>
      <c r="WDC27" s="140"/>
      <c r="WDO27" s="140"/>
      <c r="WDP27" s="140"/>
      <c r="WDQ27" s="140"/>
      <c r="WDR27" s="140"/>
      <c r="WDS27" s="140"/>
      <c r="WDT27" s="140"/>
      <c r="WDU27" s="140"/>
      <c r="WDV27" s="140"/>
      <c r="WDW27" s="140"/>
      <c r="WDX27" s="140"/>
      <c r="WDY27" s="140"/>
      <c r="WDZ27" s="140"/>
      <c r="WEA27" s="140"/>
      <c r="WEB27" s="140"/>
      <c r="WEC27" s="140"/>
      <c r="WED27" s="140"/>
      <c r="WEE27" s="140"/>
      <c r="WEF27" s="140"/>
      <c r="WEG27" s="140"/>
      <c r="WEH27" s="140"/>
      <c r="WEI27" s="140"/>
      <c r="WEJ27" s="140"/>
      <c r="WEK27" s="140"/>
      <c r="WEL27" s="140"/>
      <c r="WEM27" s="140"/>
      <c r="WEN27" s="140"/>
      <c r="WEO27" s="140"/>
      <c r="WEP27" s="140"/>
      <c r="WEQ27" s="140"/>
      <c r="WER27" s="140"/>
      <c r="WES27" s="140"/>
      <c r="WET27" s="140"/>
      <c r="WEU27" s="140"/>
      <c r="WEV27" s="140"/>
      <c r="WEW27" s="140"/>
      <c r="WEX27" s="140"/>
      <c r="WEY27" s="140"/>
      <c r="WEZ27" s="140"/>
      <c r="WFA27" s="140"/>
      <c r="WFB27" s="140"/>
      <c r="WFC27" s="140"/>
      <c r="WFD27" s="140"/>
      <c r="WFE27" s="140"/>
      <c r="WFF27" s="140"/>
      <c r="WFG27" s="140"/>
      <c r="WFH27" s="140"/>
      <c r="WFI27" s="140"/>
      <c r="WFJ27" s="140"/>
      <c r="WFK27" s="140"/>
      <c r="WFL27" s="140"/>
      <c r="WFM27" s="140"/>
      <c r="WFN27" s="140"/>
      <c r="WFO27" s="140"/>
      <c r="WFP27" s="140"/>
      <c r="WFQ27" s="140"/>
      <c r="WFR27" s="140"/>
      <c r="WFS27" s="140"/>
      <c r="WFT27" s="140"/>
      <c r="WFU27" s="140"/>
      <c r="WFV27" s="140"/>
      <c r="WFW27" s="140"/>
      <c r="WFX27" s="140"/>
      <c r="WFY27" s="140"/>
      <c r="WFZ27" s="140"/>
      <c r="WGA27" s="140"/>
      <c r="WGB27" s="140"/>
      <c r="WGC27" s="140"/>
      <c r="WGD27" s="140"/>
      <c r="WGE27" s="140"/>
      <c r="WGF27" s="140"/>
      <c r="WGG27" s="140"/>
      <c r="WGH27" s="140"/>
      <c r="WGI27" s="140"/>
      <c r="WGJ27" s="140"/>
      <c r="WGK27" s="140"/>
      <c r="WGL27" s="140"/>
      <c r="WGM27" s="140"/>
      <c r="WGN27" s="140"/>
      <c r="WGO27" s="140"/>
      <c r="WGP27" s="140"/>
      <c r="WGQ27" s="140"/>
      <c r="WGR27" s="140"/>
      <c r="WGS27" s="140"/>
      <c r="WGT27" s="140"/>
      <c r="WGU27" s="140"/>
      <c r="WGV27" s="140"/>
      <c r="WGW27" s="140"/>
      <c r="WGX27" s="140"/>
      <c r="WGY27" s="140"/>
      <c r="WGZ27" s="140"/>
      <c r="WHA27" s="140"/>
      <c r="WHB27" s="140"/>
      <c r="WHC27" s="140"/>
      <c r="WHD27" s="140"/>
      <c r="WHE27" s="140"/>
      <c r="WHF27" s="140"/>
      <c r="WHG27" s="140"/>
      <c r="WHH27" s="140"/>
      <c r="WHI27" s="140"/>
      <c r="WHJ27" s="140"/>
      <c r="WHK27" s="140"/>
      <c r="WHL27" s="140"/>
      <c r="WHM27" s="140"/>
      <c r="WHN27" s="140"/>
      <c r="WHO27" s="140"/>
      <c r="WHP27" s="140"/>
      <c r="WHQ27" s="140"/>
      <c r="WHR27" s="140"/>
      <c r="WHS27" s="140"/>
      <c r="WHT27" s="140"/>
      <c r="WHU27" s="140"/>
      <c r="WHV27" s="140"/>
      <c r="WHW27" s="140"/>
      <c r="WHX27" s="140"/>
      <c r="WHY27" s="140"/>
      <c r="WHZ27" s="140"/>
      <c r="WIA27" s="140"/>
      <c r="WIB27" s="140"/>
      <c r="WIC27" s="140"/>
      <c r="WID27" s="140"/>
      <c r="WIE27" s="140"/>
      <c r="WIF27" s="140"/>
      <c r="WIG27" s="140"/>
      <c r="WIH27" s="140"/>
      <c r="WII27" s="140"/>
      <c r="WIJ27" s="140"/>
      <c r="WIK27" s="140"/>
      <c r="WIL27" s="140"/>
      <c r="WIM27" s="140"/>
      <c r="WIN27" s="140"/>
      <c r="WIO27" s="140"/>
      <c r="WIP27" s="140"/>
      <c r="WIQ27" s="140"/>
      <c r="WIR27" s="140"/>
      <c r="WIS27" s="140"/>
      <c r="WIT27" s="140"/>
      <c r="WIU27" s="140"/>
      <c r="WIV27" s="140"/>
      <c r="WIW27" s="140"/>
      <c r="WIX27" s="140"/>
      <c r="WIY27" s="140"/>
      <c r="WIZ27" s="140"/>
      <c r="WJA27" s="140"/>
      <c r="WJB27" s="140"/>
      <c r="WJC27" s="140"/>
      <c r="WJD27" s="140"/>
      <c r="WJE27" s="140"/>
      <c r="WJF27" s="140"/>
      <c r="WJG27" s="140"/>
      <c r="WJH27" s="140"/>
      <c r="WJI27" s="140"/>
      <c r="WJJ27" s="140"/>
      <c r="WJK27" s="140"/>
      <c r="WJL27" s="140"/>
      <c r="WJM27" s="140"/>
      <c r="WJN27" s="140"/>
      <c r="WJO27" s="140"/>
      <c r="WJP27" s="140"/>
      <c r="WJQ27" s="140"/>
      <c r="WJR27" s="140"/>
      <c r="WJS27" s="140"/>
      <c r="WJT27" s="140"/>
      <c r="WJU27" s="140"/>
      <c r="WJV27" s="140"/>
      <c r="WJW27" s="140"/>
      <c r="WJX27" s="140"/>
      <c r="WJY27" s="140"/>
      <c r="WJZ27" s="140"/>
      <c r="WKA27" s="140"/>
      <c r="WKB27" s="140"/>
      <c r="WKC27" s="140"/>
      <c r="WKD27" s="140"/>
      <c r="WKE27" s="140"/>
      <c r="WKF27" s="140"/>
      <c r="WKG27" s="140"/>
      <c r="WKH27" s="140"/>
      <c r="WKI27" s="140"/>
      <c r="WKJ27" s="140"/>
      <c r="WKK27" s="140"/>
      <c r="WKL27" s="140"/>
      <c r="WKM27" s="140"/>
      <c r="WKN27" s="140"/>
      <c r="WKO27" s="140"/>
      <c r="WKP27" s="140"/>
      <c r="WKQ27" s="140"/>
      <c r="WKR27" s="140"/>
      <c r="WKS27" s="140"/>
      <c r="WKT27" s="140"/>
      <c r="WKU27" s="140"/>
      <c r="WKV27" s="140"/>
      <c r="WKW27" s="140"/>
      <c r="WKX27" s="140"/>
      <c r="WKY27" s="140"/>
      <c r="WKZ27" s="140"/>
      <c r="WLA27" s="140"/>
      <c r="WLB27" s="140"/>
      <c r="WLC27" s="140"/>
      <c r="WLD27" s="140"/>
      <c r="WLE27" s="140"/>
      <c r="WLF27" s="140"/>
      <c r="WLG27" s="140"/>
      <c r="WLH27" s="140"/>
      <c r="WLI27" s="140"/>
      <c r="WLJ27" s="140"/>
      <c r="WLK27" s="140"/>
      <c r="WLL27" s="140"/>
      <c r="WLM27" s="140"/>
      <c r="WLN27" s="140"/>
      <c r="WLO27" s="140"/>
      <c r="WLP27" s="140"/>
      <c r="WLQ27" s="140"/>
      <c r="WLR27" s="140"/>
      <c r="WLS27" s="140"/>
      <c r="WLT27" s="140"/>
      <c r="WLU27" s="140"/>
      <c r="WLV27" s="140"/>
      <c r="WLW27" s="140"/>
      <c r="WLX27" s="140"/>
      <c r="WLY27" s="140"/>
      <c r="WLZ27" s="140"/>
      <c r="WMA27" s="140"/>
      <c r="WMB27" s="140"/>
      <c r="WMC27" s="140"/>
      <c r="WMD27" s="140"/>
      <c r="WME27" s="140"/>
      <c r="WMF27" s="140"/>
      <c r="WMG27" s="140"/>
      <c r="WMH27" s="140"/>
      <c r="WMI27" s="140"/>
      <c r="WMJ27" s="140"/>
      <c r="WMK27" s="140"/>
      <c r="WML27" s="140"/>
      <c r="WMM27" s="140"/>
      <c r="WMN27" s="140"/>
      <c r="WMO27" s="140"/>
      <c r="WMP27" s="140"/>
      <c r="WMQ27" s="140"/>
      <c r="WMR27" s="140"/>
      <c r="WMS27" s="140"/>
      <c r="WMT27" s="140"/>
      <c r="WMU27" s="140"/>
      <c r="WMV27" s="140"/>
      <c r="WMW27" s="140"/>
      <c r="WMX27" s="140"/>
      <c r="WMY27" s="140"/>
      <c r="WNK27" s="140"/>
      <c r="WNL27" s="140"/>
      <c r="WNM27" s="140"/>
      <c r="WNN27" s="140"/>
      <c r="WNO27" s="140"/>
      <c r="WNP27" s="140"/>
      <c r="WNQ27" s="140"/>
      <c r="WNR27" s="140"/>
      <c r="WNS27" s="140"/>
      <c r="WNT27" s="140"/>
      <c r="WNU27" s="140"/>
      <c r="WNV27" s="140"/>
      <c r="WNW27" s="140"/>
      <c r="WNX27" s="140"/>
      <c r="WNY27" s="140"/>
      <c r="WNZ27" s="140"/>
      <c r="WOA27" s="140"/>
      <c r="WOB27" s="140"/>
      <c r="WOC27" s="140"/>
      <c r="WOD27" s="140"/>
      <c r="WOE27" s="140"/>
      <c r="WOF27" s="140"/>
      <c r="WOG27" s="140"/>
      <c r="WOH27" s="140"/>
      <c r="WOI27" s="140"/>
      <c r="WOJ27" s="140"/>
      <c r="WOK27" s="140"/>
      <c r="WOL27" s="140"/>
      <c r="WOM27" s="140"/>
      <c r="WON27" s="140"/>
      <c r="WOO27" s="140"/>
      <c r="WOP27" s="140"/>
      <c r="WOQ27" s="140"/>
      <c r="WOR27" s="140"/>
      <c r="WOS27" s="140"/>
      <c r="WOT27" s="140"/>
      <c r="WOU27" s="140"/>
      <c r="WOV27" s="140"/>
      <c r="WOW27" s="140"/>
      <c r="WOX27" s="140"/>
      <c r="WOY27" s="140"/>
      <c r="WOZ27" s="140"/>
      <c r="WPA27" s="140"/>
      <c r="WPB27" s="140"/>
      <c r="WPC27" s="140"/>
      <c r="WPD27" s="140"/>
      <c r="WPE27" s="140"/>
      <c r="WPF27" s="140"/>
      <c r="WPG27" s="140"/>
      <c r="WPH27" s="140"/>
      <c r="WPI27" s="140"/>
      <c r="WPJ27" s="140"/>
      <c r="WPK27" s="140"/>
      <c r="WPL27" s="140"/>
      <c r="WPM27" s="140"/>
      <c r="WPN27" s="140"/>
      <c r="WPO27" s="140"/>
      <c r="WPP27" s="140"/>
      <c r="WPQ27" s="140"/>
      <c r="WPR27" s="140"/>
      <c r="WPS27" s="140"/>
      <c r="WPT27" s="140"/>
      <c r="WPU27" s="140"/>
      <c r="WPV27" s="140"/>
      <c r="WPW27" s="140"/>
      <c r="WPX27" s="140"/>
      <c r="WPY27" s="140"/>
      <c r="WPZ27" s="140"/>
      <c r="WQA27" s="140"/>
      <c r="WQB27" s="140"/>
      <c r="WQC27" s="140"/>
      <c r="WQD27" s="140"/>
      <c r="WQE27" s="140"/>
      <c r="WQF27" s="140"/>
      <c r="WQG27" s="140"/>
      <c r="WQH27" s="140"/>
      <c r="WQI27" s="140"/>
      <c r="WQJ27" s="140"/>
      <c r="WQK27" s="140"/>
      <c r="WQL27" s="140"/>
      <c r="WQM27" s="140"/>
      <c r="WQN27" s="140"/>
      <c r="WQO27" s="140"/>
      <c r="WQP27" s="140"/>
      <c r="WQQ27" s="140"/>
      <c r="WQR27" s="140"/>
      <c r="WQS27" s="140"/>
      <c r="WQT27" s="140"/>
      <c r="WQU27" s="140"/>
      <c r="WQV27" s="140"/>
      <c r="WQW27" s="140"/>
      <c r="WQX27" s="140"/>
      <c r="WQY27" s="140"/>
      <c r="WQZ27" s="140"/>
      <c r="WRA27" s="140"/>
      <c r="WRB27" s="140"/>
      <c r="WRC27" s="140"/>
      <c r="WRD27" s="140"/>
      <c r="WRE27" s="140"/>
      <c r="WRF27" s="140"/>
      <c r="WRG27" s="140"/>
      <c r="WRH27" s="140"/>
      <c r="WRI27" s="140"/>
      <c r="WRJ27" s="140"/>
      <c r="WRK27" s="140"/>
      <c r="WRL27" s="140"/>
      <c r="WRM27" s="140"/>
      <c r="WRN27" s="140"/>
      <c r="WRO27" s="140"/>
      <c r="WRP27" s="140"/>
      <c r="WRQ27" s="140"/>
      <c r="WRR27" s="140"/>
      <c r="WRS27" s="140"/>
      <c r="WRT27" s="140"/>
      <c r="WRU27" s="140"/>
      <c r="WRV27" s="140"/>
      <c r="WRW27" s="140"/>
      <c r="WRX27" s="140"/>
      <c r="WRY27" s="140"/>
      <c r="WRZ27" s="140"/>
      <c r="WSA27" s="140"/>
      <c r="WSB27" s="140"/>
      <c r="WSC27" s="140"/>
      <c r="WSD27" s="140"/>
      <c r="WSE27" s="140"/>
      <c r="WSF27" s="140"/>
      <c r="WSG27" s="140"/>
      <c r="WSH27" s="140"/>
      <c r="WSI27" s="140"/>
      <c r="WSJ27" s="140"/>
      <c r="WSK27" s="140"/>
      <c r="WSL27" s="140"/>
      <c r="WSM27" s="140"/>
      <c r="WSN27" s="140"/>
      <c r="WSO27" s="140"/>
      <c r="WSP27" s="140"/>
      <c r="WSQ27" s="140"/>
      <c r="WSR27" s="140"/>
      <c r="WSS27" s="140"/>
      <c r="WST27" s="140"/>
      <c r="WSU27" s="140"/>
      <c r="WSV27" s="140"/>
      <c r="WSW27" s="140"/>
      <c r="WSX27" s="140"/>
      <c r="WSY27" s="140"/>
      <c r="WSZ27" s="140"/>
      <c r="WTA27" s="140"/>
      <c r="WTB27" s="140"/>
      <c r="WTC27" s="140"/>
      <c r="WTD27" s="140"/>
      <c r="WTE27" s="140"/>
      <c r="WTF27" s="140"/>
      <c r="WTG27" s="140"/>
      <c r="WTH27" s="140"/>
      <c r="WTI27" s="140"/>
      <c r="WTJ27" s="140"/>
      <c r="WTK27" s="140"/>
      <c r="WTL27" s="140"/>
      <c r="WTM27" s="140"/>
      <c r="WTN27" s="140"/>
      <c r="WTO27" s="140"/>
      <c r="WTP27" s="140"/>
      <c r="WTQ27" s="140"/>
      <c r="WTR27" s="140"/>
      <c r="WTS27" s="140"/>
      <c r="WTT27" s="140"/>
      <c r="WTU27" s="140"/>
      <c r="WTV27" s="140"/>
      <c r="WTW27" s="140"/>
      <c r="WTX27" s="140"/>
      <c r="WTY27" s="140"/>
      <c r="WTZ27" s="140"/>
      <c r="WUA27" s="140"/>
      <c r="WUB27" s="140"/>
      <c r="WUC27" s="140"/>
      <c r="WUD27" s="140"/>
      <c r="WUE27" s="140"/>
      <c r="WUF27" s="140"/>
      <c r="WUG27" s="140"/>
      <c r="WUH27" s="140"/>
      <c r="WUI27" s="140"/>
      <c r="WUJ27" s="140"/>
      <c r="WUK27" s="140"/>
      <c r="WUL27" s="140"/>
      <c r="WUM27" s="140"/>
      <c r="WUN27" s="140"/>
      <c r="WUO27" s="140"/>
      <c r="WUP27" s="140"/>
      <c r="WUQ27" s="140"/>
      <c r="WUR27" s="140"/>
      <c r="WUS27" s="140"/>
      <c r="WUT27" s="140"/>
      <c r="WUU27" s="140"/>
      <c r="WUV27" s="140"/>
      <c r="WUW27" s="140"/>
      <c r="WUX27" s="140"/>
      <c r="WUY27" s="140"/>
      <c r="WUZ27" s="140"/>
      <c r="WVA27" s="140"/>
      <c r="WVB27" s="140"/>
      <c r="WVC27" s="140"/>
      <c r="WVD27" s="140"/>
      <c r="WVE27" s="140"/>
      <c r="WVF27" s="140"/>
      <c r="WVG27" s="140"/>
      <c r="WVH27" s="140"/>
      <c r="WVI27" s="140"/>
      <c r="WVJ27" s="140"/>
      <c r="WVK27" s="140"/>
      <c r="WVL27" s="140"/>
      <c r="WVM27" s="140"/>
      <c r="WVN27" s="140"/>
      <c r="WVO27" s="140"/>
      <c r="WVP27" s="140"/>
      <c r="WVQ27" s="140"/>
      <c r="WVR27" s="140"/>
      <c r="WVS27" s="140"/>
      <c r="WVT27" s="140"/>
      <c r="WVU27" s="140"/>
      <c r="WVV27" s="140"/>
      <c r="WVW27" s="140"/>
      <c r="WVX27" s="140"/>
      <c r="WVY27" s="140"/>
      <c r="WVZ27" s="140"/>
      <c r="WWA27" s="140"/>
      <c r="WWB27" s="140"/>
      <c r="WWC27" s="140"/>
      <c r="WWD27" s="140"/>
      <c r="WWE27" s="140"/>
      <c r="WWF27" s="140"/>
      <c r="WWG27" s="140"/>
      <c r="WWH27" s="140"/>
      <c r="WWI27" s="140"/>
      <c r="WWJ27" s="140"/>
      <c r="WWK27" s="140"/>
      <c r="WWL27" s="140"/>
      <c r="WWM27" s="140"/>
      <c r="WWN27" s="140"/>
      <c r="WWO27" s="140"/>
      <c r="WWP27" s="140"/>
      <c r="WWQ27" s="140"/>
      <c r="WWR27" s="140"/>
      <c r="WWS27" s="140"/>
      <c r="WWT27" s="140"/>
      <c r="WWU27" s="140"/>
      <c r="WXG27" s="140"/>
      <c r="WXH27" s="140"/>
      <c r="WXI27" s="140"/>
      <c r="WXJ27" s="140"/>
      <c r="WXK27" s="140"/>
      <c r="WXL27" s="140"/>
      <c r="WXM27" s="140"/>
      <c r="WXN27" s="140"/>
      <c r="WXO27" s="140"/>
      <c r="WXP27" s="140"/>
      <c r="WXQ27" s="140"/>
      <c r="WXR27" s="140"/>
      <c r="WXS27" s="140"/>
      <c r="WXT27" s="140"/>
      <c r="WXU27" s="140"/>
      <c r="WXV27" s="140"/>
      <c r="WXW27" s="140"/>
      <c r="WXX27" s="140"/>
      <c r="WXY27" s="140"/>
      <c r="WXZ27" s="140"/>
      <c r="WYA27" s="140"/>
      <c r="WYB27" s="140"/>
      <c r="WYC27" s="140"/>
      <c r="WYD27" s="140"/>
      <c r="WYE27" s="140"/>
      <c r="WYF27" s="140"/>
      <c r="WYG27" s="140"/>
      <c r="WYH27" s="140"/>
      <c r="WYI27" s="140"/>
      <c r="WYJ27" s="140"/>
      <c r="WYK27" s="140"/>
      <c r="WYL27" s="140"/>
      <c r="WYM27" s="140"/>
      <c r="WYN27" s="140"/>
      <c r="WYO27" s="140"/>
      <c r="WYP27" s="140"/>
      <c r="WYQ27" s="140"/>
      <c r="WYR27" s="140"/>
      <c r="WYS27" s="140"/>
      <c r="WYT27" s="140"/>
      <c r="WYU27" s="140"/>
      <c r="WYV27" s="140"/>
      <c r="WYW27" s="140"/>
      <c r="WYX27" s="140"/>
      <c r="WYY27" s="140"/>
      <c r="WYZ27" s="140"/>
      <c r="WZA27" s="140"/>
      <c r="WZB27" s="140"/>
      <c r="WZC27" s="140"/>
      <c r="WZD27" s="140"/>
      <c r="WZE27" s="140"/>
      <c r="WZF27" s="140"/>
      <c r="WZG27" s="140"/>
      <c r="WZH27" s="140"/>
      <c r="WZI27" s="140"/>
      <c r="WZJ27" s="140"/>
      <c r="WZK27" s="140"/>
      <c r="WZL27" s="140"/>
      <c r="WZM27" s="140"/>
      <c r="WZN27" s="140"/>
      <c r="WZO27" s="140"/>
      <c r="WZP27" s="140"/>
      <c r="WZQ27" s="140"/>
      <c r="WZR27" s="140"/>
      <c r="WZS27" s="140"/>
      <c r="WZT27" s="140"/>
      <c r="WZU27" s="140"/>
      <c r="WZV27" s="140"/>
      <c r="WZW27" s="140"/>
      <c r="WZX27" s="140"/>
      <c r="WZY27" s="140"/>
      <c r="WZZ27" s="140"/>
      <c r="XAA27" s="140"/>
      <c r="XAB27" s="140"/>
      <c r="XAC27" s="140"/>
      <c r="XAD27" s="140"/>
      <c r="XAE27" s="140"/>
      <c r="XAF27" s="140"/>
      <c r="XAG27" s="140"/>
      <c r="XAH27" s="140"/>
      <c r="XAI27" s="140"/>
      <c r="XAJ27" s="140"/>
      <c r="XAK27" s="140"/>
      <c r="XAL27" s="140"/>
      <c r="XAM27" s="140"/>
      <c r="XAN27" s="140"/>
      <c r="XAO27" s="140"/>
      <c r="XAP27" s="140"/>
      <c r="XAQ27" s="140"/>
      <c r="XAR27" s="140"/>
      <c r="XAS27" s="140"/>
      <c r="XAT27" s="140"/>
      <c r="XAU27" s="140"/>
      <c r="XAV27" s="140"/>
      <c r="XAW27" s="140"/>
      <c r="XAX27" s="140"/>
      <c r="XAY27" s="140"/>
      <c r="XAZ27" s="140"/>
      <c r="XBA27" s="140"/>
      <c r="XBB27" s="140"/>
      <c r="XBC27" s="140"/>
      <c r="XBD27" s="140"/>
      <c r="XBE27" s="140"/>
      <c r="XBF27" s="140"/>
      <c r="XBG27" s="140"/>
      <c r="XBH27" s="140"/>
      <c r="XBI27" s="140"/>
      <c r="XBJ27" s="140"/>
      <c r="XBK27" s="140"/>
      <c r="XBL27" s="140"/>
      <c r="XBM27" s="140"/>
      <c r="XBN27" s="140"/>
      <c r="XBO27" s="140"/>
      <c r="XBP27" s="140"/>
      <c r="XBQ27" s="140"/>
      <c r="XBR27" s="140"/>
      <c r="XBS27" s="140"/>
      <c r="XBT27" s="140"/>
      <c r="XBU27" s="140"/>
      <c r="XBV27" s="140"/>
      <c r="XBW27" s="140"/>
      <c r="XBX27" s="140"/>
      <c r="XBY27" s="140"/>
      <c r="XBZ27" s="140"/>
      <c r="XCA27" s="140"/>
      <c r="XCB27" s="140"/>
      <c r="XCC27" s="140"/>
      <c r="XCD27" s="140"/>
      <c r="XCE27" s="140"/>
      <c r="XCF27" s="140"/>
      <c r="XCG27" s="140"/>
      <c r="XCH27" s="140"/>
      <c r="XCI27" s="140"/>
      <c r="XCJ27" s="140"/>
      <c r="XCK27" s="140"/>
      <c r="XCL27" s="140"/>
      <c r="XCM27" s="140"/>
      <c r="XCN27" s="140"/>
      <c r="XCO27" s="140"/>
      <c r="XCP27" s="140"/>
      <c r="XCQ27" s="140"/>
      <c r="XCR27" s="140"/>
      <c r="XCS27" s="140"/>
      <c r="XCT27" s="140"/>
      <c r="XCU27" s="140"/>
      <c r="XCV27" s="140"/>
      <c r="XCW27" s="140"/>
      <c r="XCX27" s="140"/>
      <c r="XCY27" s="140"/>
      <c r="XCZ27" s="140"/>
      <c r="XDA27" s="140"/>
      <c r="XDB27" s="140"/>
      <c r="XDC27" s="140"/>
      <c r="XDD27" s="140"/>
      <c r="XDE27" s="140"/>
      <c r="XDF27" s="140"/>
      <c r="XDG27" s="140"/>
      <c r="XDH27" s="140"/>
      <c r="XDI27" s="140"/>
      <c r="XDJ27" s="140"/>
      <c r="XDK27" s="140"/>
      <c r="XDL27" s="140"/>
      <c r="XDM27" s="140"/>
      <c r="XDN27" s="140"/>
      <c r="XDO27" s="140"/>
      <c r="XDP27" s="140"/>
      <c r="XDQ27" s="140"/>
      <c r="XDR27" s="140"/>
      <c r="XDS27" s="140"/>
      <c r="XDT27" s="140"/>
      <c r="XDU27" s="140"/>
      <c r="XDV27" s="140"/>
      <c r="XDW27" s="140"/>
      <c r="XDX27" s="140"/>
      <c r="XDY27" s="140"/>
      <c r="XDZ27" s="140"/>
      <c r="XEA27" s="140"/>
      <c r="XEB27" s="140"/>
      <c r="XEC27" s="140"/>
      <c r="XED27" s="140"/>
      <c r="XEE27" s="140"/>
      <c r="XEF27" s="140"/>
      <c r="XEG27" s="140"/>
      <c r="XEH27" s="140"/>
      <c r="XEI27" s="140"/>
      <c r="XEJ27" s="140"/>
      <c r="XEK27" s="140"/>
      <c r="XEL27" s="140"/>
      <c r="XEM27" s="140"/>
      <c r="XEN27" s="140"/>
      <c r="XEO27" s="140"/>
      <c r="XEP27" s="140"/>
      <c r="XEQ27" s="140"/>
      <c r="XER27" s="140"/>
      <c r="XES27" s="140"/>
      <c r="XET27" s="140"/>
      <c r="XEU27" s="140"/>
      <c r="XEV27" s="140"/>
      <c r="XEW27" s="140"/>
      <c r="XEX27" s="140"/>
      <c r="XEY27" s="140"/>
      <c r="XEZ27" s="140"/>
      <c r="XFA27" s="140"/>
      <c r="XFB27" s="140"/>
    </row>
    <row r="28" spans="1:16382" s="140" customFormat="1" ht="38.25" customHeight="1" x14ac:dyDescent="0.25">
      <c r="A28" s="150" t="e">
        <f>#REF!+1</f>
        <v>#REF!</v>
      </c>
      <c r="B28" s="150" t="s">
        <v>317</v>
      </c>
      <c r="C28" s="165">
        <v>100188</v>
      </c>
      <c r="D28" s="162"/>
      <c r="E28" s="162">
        <v>37956</v>
      </c>
      <c r="F28" s="153">
        <v>42355</v>
      </c>
      <c r="G28" s="150" t="s">
        <v>445</v>
      </c>
      <c r="H28" s="150"/>
      <c r="I28" s="150"/>
      <c r="J28" s="150" t="s">
        <v>210</v>
      </c>
      <c r="K28" s="150" t="s">
        <v>210</v>
      </c>
      <c r="L28" s="150" t="s">
        <v>70</v>
      </c>
      <c r="M28" s="150" t="s">
        <v>446</v>
      </c>
      <c r="N28" s="150" t="s">
        <v>210</v>
      </c>
      <c r="O28" s="150" t="s">
        <v>210</v>
      </c>
      <c r="P28" s="150" t="s">
        <v>70</v>
      </c>
      <c r="Q28" s="150" t="s">
        <v>426</v>
      </c>
      <c r="R28" s="150" t="s">
        <v>384</v>
      </c>
      <c r="S28" s="150" t="s">
        <v>415</v>
      </c>
      <c r="T28" s="150" t="s">
        <v>3556</v>
      </c>
      <c r="U28" s="150" t="s">
        <v>393</v>
      </c>
      <c r="V28" s="154">
        <v>150000</v>
      </c>
      <c r="W28" s="150"/>
      <c r="X28" s="150"/>
      <c r="Y28" s="150"/>
      <c r="Z28" s="150"/>
      <c r="AA28" s="150"/>
      <c r="AB28" s="150"/>
      <c r="AC28" s="150"/>
      <c r="AD28" s="150"/>
      <c r="AE28" s="150" t="s">
        <v>157</v>
      </c>
      <c r="AF28" s="150"/>
      <c r="AG28" s="150"/>
      <c r="AH28" s="150"/>
      <c r="AI28" s="150"/>
      <c r="AJ28" s="150"/>
      <c r="AK28" s="150"/>
      <c r="AL28" s="150"/>
      <c r="AM28" s="150"/>
      <c r="AN28" s="150"/>
      <c r="AO28" s="150"/>
      <c r="AP28" s="150"/>
      <c r="AQ28" s="150"/>
      <c r="AR28" s="150"/>
      <c r="AS28" s="150"/>
      <c r="AT28" s="150"/>
      <c r="AU28" s="150"/>
      <c r="AV28" s="150"/>
      <c r="AW28" s="150"/>
      <c r="AX28" s="150"/>
      <c r="AY28" s="155"/>
      <c r="AZ28" s="150"/>
      <c r="BA28" s="150" t="s">
        <v>3557</v>
      </c>
      <c r="BB28" s="150"/>
      <c r="BC28" s="150"/>
      <c r="BD28" s="150"/>
      <c r="BE28" s="150"/>
      <c r="BF28" s="150"/>
      <c r="BG28" s="150"/>
      <c r="BH28" s="150"/>
      <c r="BI28" s="150"/>
      <c r="BJ28" s="150">
        <f t="shared" si="3"/>
        <v>0</v>
      </c>
      <c r="BK28" s="150">
        <f t="shared" si="4"/>
        <v>0</v>
      </c>
      <c r="BL28" s="150"/>
      <c r="BM28" s="150"/>
      <c r="BN28" s="150" t="s">
        <v>6332</v>
      </c>
    </row>
    <row r="29" spans="1:16382" s="140" customFormat="1" ht="33" customHeight="1" x14ac:dyDescent="0.25">
      <c r="A29" s="150">
        <v>1430</v>
      </c>
      <c r="B29" s="150" t="s">
        <v>448</v>
      </c>
      <c r="C29" s="165" t="s">
        <v>449</v>
      </c>
      <c r="D29" s="153">
        <v>38784</v>
      </c>
      <c r="E29" s="153">
        <v>37970</v>
      </c>
      <c r="F29" s="153">
        <v>39066</v>
      </c>
      <c r="G29" s="150" t="s">
        <v>3558</v>
      </c>
      <c r="H29" s="150"/>
      <c r="I29" s="150"/>
      <c r="J29" s="150" t="s">
        <v>210</v>
      </c>
      <c r="K29" s="150" t="s">
        <v>210</v>
      </c>
      <c r="L29" s="150" t="s">
        <v>70</v>
      </c>
      <c r="M29" s="150" t="s">
        <v>446</v>
      </c>
      <c r="N29" s="150" t="s">
        <v>210</v>
      </c>
      <c r="O29" s="150" t="s">
        <v>210</v>
      </c>
      <c r="P29" s="150" t="s">
        <v>70</v>
      </c>
      <c r="Q29" s="150" t="s">
        <v>426</v>
      </c>
      <c r="R29" s="150" t="s">
        <v>384</v>
      </c>
      <c r="S29" s="150" t="s">
        <v>415</v>
      </c>
      <c r="T29" s="150" t="s">
        <v>3556</v>
      </c>
      <c r="U29" s="150" t="s">
        <v>393</v>
      </c>
      <c r="V29" s="154">
        <v>150000</v>
      </c>
      <c r="W29" s="150"/>
      <c r="X29" s="150"/>
      <c r="Y29" s="150"/>
      <c r="Z29" s="150"/>
      <c r="AA29" s="150"/>
      <c r="AB29" s="150"/>
      <c r="AC29" s="150"/>
      <c r="AD29" s="150"/>
      <c r="AE29" s="150" t="s">
        <v>157</v>
      </c>
      <c r="AF29" s="150"/>
      <c r="AG29" s="150"/>
      <c r="AH29" s="150"/>
      <c r="AI29" s="150"/>
      <c r="AJ29" s="150"/>
      <c r="AK29" s="150"/>
      <c r="AL29" s="150"/>
      <c r="AM29" s="150"/>
      <c r="AN29" s="150"/>
      <c r="AO29" s="150"/>
      <c r="AP29" s="150"/>
      <c r="AQ29" s="150"/>
      <c r="AR29" s="150"/>
      <c r="AS29" s="150"/>
      <c r="AT29" s="150"/>
      <c r="AU29" s="150"/>
      <c r="AV29" s="150"/>
      <c r="AW29" s="150"/>
      <c r="AX29" s="150"/>
      <c r="AY29" s="155"/>
      <c r="AZ29" s="150"/>
      <c r="BA29" s="150" t="s">
        <v>3557</v>
      </c>
      <c r="BB29" s="150"/>
      <c r="BC29" s="150"/>
      <c r="BD29" s="150"/>
      <c r="BE29" s="150"/>
      <c r="BF29" s="150"/>
      <c r="BG29" s="150"/>
      <c r="BH29" s="150"/>
      <c r="BI29" s="150"/>
      <c r="BJ29" s="150">
        <f t="shared" si="3"/>
        <v>0</v>
      </c>
      <c r="BK29" s="150">
        <f t="shared" si="4"/>
        <v>0</v>
      </c>
      <c r="BL29" s="150"/>
      <c r="BM29" s="150"/>
      <c r="BN29" s="150" t="s">
        <v>447</v>
      </c>
    </row>
    <row r="30" spans="1:16382" s="140" customFormat="1" ht="25.5" customHeight="1" x14ac:dyDescent="0.25">
      <c r="A30" s="150" t="e">
        <f>#REF!+1</f>
        <v>#REF!</v>
      </c>
      <c r="B30" s="150" t="s">
        <v>2895</v>
      </c>
      <c r="C30" s="165">
        <v>100201</v>
      </c>
      <c r="D30" s="162"/>
      <c r="E30" s="162">
        <v>37970</v>
      </c>
      <c r="F30" s="153">
        <v>39097</v>
      </c>
      <c r="G30" s="150" t="s">
        <v>438</v>
      </c>
      <c r="H30" s="150"/>
      <c r="I30" s="150"/>
      <c r="J30" s="150" t="s">
        <v>371</v>
      </c>
      <c r="K30" s="150" t="s">
        <v>371</v>
      </c>
      <c r="L30" s="150" t="s">
        <v>371</v>
      </c>
      <c r="M30" s="150" t="s">
        <v>2896</v>
      </c>
      <c r="N30" s="150" t="s">
        <v>371</v>
      </c>
      <c r="O30" s="150" t="s">
        <v>371</v>
      </c>
      <c r="P30" s="150" t="s">
        <v>371</v>
      </c>
      <c r="Q30" s="150" t="s">
        <v>34</v>
      </c>
      <c r="R30" s="150" t="s">
        <v>384</v>
      </c>
      <c r="S30" s="150" t="s">
        <v>450</v>
      </c>
      <c r="T30" s="150" t="s">
        <v>3153</v>
      </c>
      <c r="U30" s="150" t="s">
        <v>393</v>
      </c>
      <c r="V30" s="154">
        <v>3862</v>
      </c>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5"/>
      <c r="AZ30" s="150"/>
      <c r="BA30" s="150" t="s">
        <v>3559</v>
      </c>
      <c r="BB30" s="150"/>
      <c r="BC30" s="150"/>
      <c r="BD30" s="150"/>
      <c r="BE30" s="150"/>
      <c r="BF30" s="150"/>
      <c r="BG30" s="150"/>
      <c r="BH30" s="150"/>
      <c r="BI30" s="150"/>
      <c r="BJ30" s="150">
        <f t="shared" ref="BJ30:BJ41" si="6">BD30+BE30/60+BF30/3600</f>
        <v>0</v>
      </c>
      <c r="BK30" s="150">
        <f t="shared" ref="BK30:BK41" si="7">BG30+BH30/60+BI30/3600</f>
        <v>0</v>
      </c>
      <c r="BL30" s="150"/>
      <c r="BM30" s="150"/>
      <c r="BN30" s="150" t="s">
        <v>451</v>
      </c>
    </row>
    <row r="31" spans="1:16382" s="140" customFormat="1" ht="37.5" customHeight="1" x14ac:dyDescent="0.25">
      <c r="A31" s="150" t="e">
        <f>#REF!+1</f>
        <v>#REF!</v>
      </c>
      <c r="B31" s="150" t="s">
        <v>2897</v>
      </c>
      <c r="C31" s="165">
        <v>100204</v>
      </c>
      <c r="D31" s="162"/>
      <c r="E31" s="162">
        <v>37972</v>
      </c>
      <c r="F31" s="153">
        <v>39074</v>
      </c>
      <c r="G31" s="150" t="s">
        <v>408</v>
      </c>
      <c r="H31" s="150"/>
      <c r="I31" s="150"/>
      <c r="J31" s="150" t="s">
        <v>184</v>
      </c>
      <c r="K31" s="150" t="s">
        <v>45</v>
      </c>
      <c r="L31" s="150" t="s">
        <v>22</v>
      </c>
      <c r="M31" s="150" t="s">
        <v>3560</v>
      </c>
      <c r="N31" s="150" t="s">
        <v>452</v>
      </c>
      <c r="O31" s="150" t="s">
        <v>45</v>
      </c>
      <c r="P31" s="150" t="s">
        <v>22</v>
      </c>
      <c r="Q31" s="150" t="s">
        <v>375</v>
      </c>
      <c r="R31" s="150" t="s">
        <v>384</v>
      </c>
      <c r="S31" s="150" t="s">
        <v>450</v>
      </c>
      <c r="T31" s="150" t="s">
        <v>249</v>
      </c>
      <c r="U31" s="150" t="s">
        <v>367</v>
      </c>
      <c r="V31" s="154">
        <v>4464</v>
      </c>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5"/>
      <c r="AZ31" s="150"/>
      <c r="BA31" s="150" t="s">
        <v>3154</v>
      </c>
      <c r="BB31" s="150"/>
      <c r="BC31" s="150"/>
      <c r="BD31" s="150"/>
      <c r="BE31" s="150"/>
      <c r="BF31" s="150"/>
      <c r="BG31" s="150"/>
      <c r="BH31" s="150"/>
      <c r="BI31" s="150"/>
      <c r="BJ31" s="150">
        <f t="shared" si="6"/>
        <v>0</v>
      </c>
      <c r="BK31" s="150">
        <f t="shared" si="7"/>
        <v>0</v>
      </c>
      <c r="BL31" s="150"/>
      <c r="BM31" s="150"/>
      <c r="BN31" s="150" t="s">
        <v>4636</v>
      </c>
    </row>
    <row r="32" spans="1:16382" s="140" customFormat="1" ht="25.5" customHeight="1" x14ac:dyDescent="0.25">
      <c r="A32" s="150" t="e">
        <f>#REF!+1</f>
        <v>#REF!</v>
      </c>
      <c r="B32" s="150" t="s">
        <v>2898</v>
      </c>
      <c r="C32" s="507">
        <v>100211</v>
      </c>
      <c r="D32" s="162"/>
      <c r="E32" s="162">
        <v>37973</v>
      </c>
      <c r="F32" s="153">
        <v>39073</v>
      </c>
      <c r="G32" s="150" t="s">
        <v>453</v>
      </c>
      <c r="H32" s="150"/>
      <c r="I32" s="150"/>
      <c r="J32" s="150" t="s">
        <v>164</v>
      </c>
      <c r="K32" s="150" t="s">
        <v>69</v>
      </c>
      <c r="L32" s="150" t="s">
        <v>51</v>
      </c>
      <c r="M32" s="150" t="s">
        <v>454</v>
      </c>
      <c r="N32" s="150" t="s">
        <v>455</v>
      </c>
      <c r="O32" s="150" t="s">
        <v>69</v>
      </c>
      <c r="P32" s="150" t="s">
        <v>51</v>
      </c>
      <c r="Q32" s="150" t="s">
        <v>383</v>
      </c>
      <c r="R32" s="150" t="s">
        <v>384</v>
      </c>
      <c r="S32" s="150" t="s">
        <v>450</v>
      </c>
      <c r="T32" s="150" t="s">
        <v>456</v>
      </c>
      <c r="U32" s="150" t="s">
        <v>367</v>
      </c>
      <c r="V32" s="154">
        <v>2400</v>
      </c>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5"/>
      <c r="AZ32" s="150"/>
      <c r="BA32" s="150" t="s">
        <v>3155</v>
      </c>
      <c r="BB32" s="150"/>
      <c r="BC32" s="150"/>
      <c r="BD32" s="150"/>
      <c r="BE32" s="150"/>
      <c r="BF32" s="150"/>
      <c r="BG32" s="150"/>
      <c r="BH32" s="150"/>
      <c r="BI32" s="150"/>
      <c r="BJ32" s="150">
        <f t="shared" si="6"/>
        <v>0</v>
      </c>
      <c r="BK32" s="150">
        <f t="shared" si="7"/>
        <v>0</v>
      </c>
      <c r="BL32" s="150"/>
      <c r="BM32" s="150"/>
      <c r="BN32" s="150" t="s">
        <v>457</v>
      </c>
    </row>
    <row r="33" spans="1:67" s="140" customFormat="1" ht="89.25" customHeight="1" x14ac:dyDescent="0.25">
      <c r="A33" s="150" t="e">
        <f>#REF!+1</f>
        <v>#REF!</v>
      </c>
      <c r="B33" s="150" t="s">
        <v>2899</v>
      </c>
      <c r="C33" s="507">
        <v>100217</v>
      </c>
      <c r="D33" s="162"/>
      <c r="E33" s="162">
        <v>37984</v>
      </c>
      <c r="F33" s="153">
        <v>39087</v>
      </c>
      <c r="G33" s="150" t="s">
        <v>459</v>
      </c>
      <c r="H33" s="150"/>
      <c r="I33" s="150"/>
      <c r="J33" s="150" t="s">
        <v>72</v>
      </c>
      <c r="K33" s="150" t="s">
        <v>72</v>
      </c>
      <c r="L33" s="150" t="s">
        <v>53</v>
      </c>
      <c r="M33" s="150"/>
      <c r="N33" s="150" t="s">
        <v>72</v>
      </c>
      <c r="O33" s="150" t="s">
        <v>72</v>
      </c>
      <c r="P33" s="150" t="s">
        <v>53</v>
      </c>
      <c r="Q33" s="150" t="s">
        <v>34</v>
      </c>
      <c r="R33" s="150" t="s">
        <v>384</v>
      </c>
      <c r="S33" s="150" t="s">
        <v>460</v>
      </c>
      <c r="T33" s="150" t="s">
        <v>461</v>
      </c>
      <c r="U33" s="150" t="s">
        <v>367</v>
      </c>
      <c r="V33" s="154" t="s">
        <v>462</v>
      </c>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5"/>
      <c r="AZ33" s="150"/>
      <c r="BA33" s="150" t="s">
        <v>3156</v>
      </c>
      <c r="BB33" s="150"/>
      <c r="BC33" s="150"/>
      <c r="BD33" s="150"/>
      <c r="BE33" s="150"/>
      <c r="BF33" s="150"/>
      <c r="BG33" s="150"/>
      <c r="BH33" s="150"/>
      <c r="BI33" s="150"/>
      <c r="BJ33" s="150">
        <f t="shared" si="6"/>
        <v>0</v>
      </c>
      <c r="BK33" s="150">
        <f t="shared" si="7"/>
        <v>0</v>
      </c>
      <c r="BL33" s="150"/>
      <c r="BM33" s="150"/>
      <c r="BN33" s="150" t="s">
        <v>463</v>
      </c>
      <c r="BO33" s="169"/>
    </row>
    <row r="34" spans="1:67" s="140" customFormat="1" ht="57.75" customHeight="1" x14ac:dyDescent="0.25">
      <c r="A34" s="150"/>
      <c r="B34" s="150" t="s">
        <v>2899</v>
      </c>
      <c r="C34" s="507" t="s">
        <v>464</v>
      </c>
      <c r="D34" s="162"/>
      <c r="E34" s="162">
        <v>38362</v>
      </c>
      <c r="F34" s="153">
        <v>39087</v>
      </c>
      <c r="G34" s="150" t="s">
        <v>459</v>
      </c>
      <c r="H34" s="150"/>
      <c r="I34" s="150"/>
      <c r="J34" s="150" t="s">
        <v>72</v>
      </c>
      <c r="K34" s="150" t="s">
        <v>72</v>
      </c>
      <c r="L34" s="150" t="s">
        <v>53</v>
      </c>
      <c r="M34" s="150"/>
      <c r="N34" s="150" t="s">
        <v>72</v>
      </c>
      <c r="O34" s="150" t="s">
        <v>72</v>
      </c>
      <c r="P34" s="150" t="s">
        <v>53</v>
      </c>
      <c r="Q34" s="150" t="s">
        <v>34</v>
      </c>
      <c r="R34" s="150" t="s">
        <v>384</v>
      </c>
      <c r="S34" s="150" t="s">
        <v>465</v>
      </c>
      <c r="T34" s="150" t="s">
        <v>3157</v>
      </c>
      <c r="U34" s="150" t="s">
        <v>367</v>
      </c>
      <c r="V34" s="154" t="s">
        <v>466</v>
      </c>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5"/>
      <c r="AZ34" s="150"/>
      <c r="BA34" s="150" t="s">
        <v>3158</v>
      </c>
      <c r="BB34" s="150"/>
      <c r="BC34" s="150"/>
      <c r="BD34" s="150"/>
      <c r="BE34" s="150"/>
      <c r="BF34" s="150"/>
      <c r="BG34" s="150"/>
      <c r="BH34" s="150"/>
      <c r="BI34" s="150"/>
      <c r="BJ34" s="150">
        <f t="shared" si="6"/>
        <v>0</v>
      </c>
      <c r="BK34" s="150">
        <f t="shared" si="7"/>
        <v>0</v>
      </c>
      <c r="BL34" s="150"/>
      <c r="BM34" s="150"/>
      <c r="BN34" s="150"/>
    </row>
    <row r="35" spans="1:67" s="140" customFormat="1" ht="49.5" customHeight="1" x14ac:dyDescent="0.25">
      <c r="A35" s="150" t="e">
        <f>#REF!+1</f>
        <v>#REF!</v>
      </c>
      <c r="B35" s="150" t="s">
        <v>468</v>
      </c>
      <c r="C35" s="507">
        <v>100220</v>
      </c>
      <c r="D35" s="162"/>
      <c r="E35" s="162">
        <v>37985</v>
      </c>
      <c r="F35" s="153">
        <v>39087</v>
      </c>
      <c r="G35" s="150" t="s">
        <v>52</v>
      </c>
      <c r="H35" s="150"/>
      <c r="I35" s="150"/>
      <c r="J35" s="150" t="s">
        <v>61</v>
      </c>
      <c r="K35" s="150" t="s">
        <v>51</v>
      </c>
      <c r="L35" s="150" t="s">
        <v>51</v>
      </c>
      <c r="M35" s="150"/>
      <c r="N35" s="150" t="s">
        <v>51</v>
      </c>
      <c r="O35" s="150" t="s">
        <v>51</v>
      </c>
      <c r="P35" s="150" t="s">
        <v>51</v>
      </c>
      <c r="Q35" s="150" t="s">
        <v>52</v>
      </c>
      <c r="R35" s="150" t="s">
        <v>384</v>
      </c>
      <c r="S35" s="150" t="s">
        <v>415</v>
      </c>
      <c r="T35" s="150" t="s">
        <v>3561</v>
      </c>
      <c r="U35" s="150" t="s">
        <v>366</v>
      </c>
      <c r="V35" s="154" t="s">
        <v>467</v>
      </c>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5"/>
      <c r="AZ35" s="150"/>
      <c r="BA35" s="150" t="s">
        <v>3159</v>
      </c>
      <c r="BB35" s="150"/>
      <c r="BC35" s="150"/>
      <c r="BD35" s="150"/>
      <c r="BE35" s="150"/>
      <c r="BF35" s="150"/>
      <c r="BG35" s="150"/>
      <c r="BH35" s="150"/>
      <c r="BI35" s="150"/>
      <c r="BJ35" s="150">
        <f t="shared" si="6"/>
        <v>0</v>
      </c>
      <c r="BK35" s="150">
        <f t="shared" si="7"/>
        <v>0</v>
      </c>
      <c r="BL35" s="150"/>
      <c r="BM35" s="150"/>
      <c r="BN35" s="150" t="s">
        <v>406</v>
      </c>
    </row>
    <row r="36" spans="1:67" s="140" customFormat="1" ht="23.25" customHeight="1" x14ac:dyDescent="0.25">
      <c r="A36" s="150" t="e">
        <f t="shared" ref="A36:A40" si="8">A35+1</f>
        <v>#REF!</v>
      </c>
      <c r="B36" s="150" t="s">
        <v>468</v>
      </c>
      <c r="C36" s="507" t="s">
        <v>469</v>
      </c>
      <c r="D36" s="162"/>
      <c r="E36" s="162">
        <v>38026</v>
      </c>
      <c r="F36" s="153">
        <v>39087</v>
      </c>
      <c r="G36" s="150" t="s">
        <v>52</v>
      </c>
      <c r="H36" s="150"/>
      <c r="I36" s="150"/>
      <c r="J36" s="150" t="s">
        <v>61</v>
      </c>
      <c r="K36" s="150" t="s">
        <v>51</v>
      </c>
      <c r="L36" s="150" t="s">
        <v>51</v>
      </c>
      <c r="M36" s="150"/>
      <c r="N36" s="150" t="s">
        <v>51</v>
      </c>
      <c r="O36" s="150" t="s">
        <v>51</v>
      </c>
      <c r="P36" s="150" t="s">
        <v>51</v>
      </c>
      <c r="Q36" s="150" t="s">
        <v>52</v>
      </c>
      <c r="R36" s="150" t="s">
        <v>384</v>
      </c>
      <c r="S36" s="150" t="s">
        <v>415</v>
      </c>
      <c r="T36" s="150" t="s">
        <v>3561</v>
      </c>
      <c r="U36" s="150" t="s">
        <v>366</v>
      </c>
      <c r="V36" s="154"/>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5"/>
      <c r="AZ36" s="150"/>
      <c r="BA36" s="150"/>
      <c r="BB36" s="150"/>
      <c r="BC36" s="150"/>
      <c r="BD36" s="150"/>
      <c r="BE36" s="150"/>
      <c r="BF36" s="150"/>
      <c r="BG36" s="150"/>
      <c r="BH36" s="150"/>
      <c r="BI36" s="150"/>
      <c r="BJ36" s="150">
        <f t="shared" si="6"/>
        <v>0</v>
      </c>
      <c r="BK36" s="150">
        <f t="shared" si="7"/>
        <v>0</v>
      </c>
      <c r="BL36" s="150"/>
      <c r="BM36" s="150"/>
      <c r="BN36" s="150"/>
    </row>
    <row r="37" spans="1:67" s="140" customFormat="1" ht="81" customHeight="1" x14ac:dyDescent="0.25">
      <c r="A37" s="150" t="e">
        <f>#REF!+1</f>
        <v>#REF!</v>
      </c>
      <c r="B37" s="150" t="s">
        <v>470</v>
      </c>
      <c r="C37" s="507">
        <v>100233</v>
      </c>
      <c r="D37" s="162">
        <v>37995</v>
      </c>
      <c r="E37" s="162">
        <v>38000</v>
      </c>
      <c r="F37" s="153">
        <v>39096</v>
      </c>
      <c r="G37" s="150" t="s">
        <v>187</v>
      </c>
      <c r="H37" s="150"/>
      <c r="I37" s="150"/>
      <c r="J37" s="150" t="s">
        <v>79</v>
      </c>
      <c r="K37" s="150" t="s">
        <v>79</v>
      </c>
      <c r="L37" s="150" t="s">
        <v>51</v>
      </c>
      <c r="M37" s="150" t="s">
        <v>3562</v>
      </c>
      <c r="N37" s="150" t="s">
        <v>79</v>
      </c>
      <c r="O37" s="150" t="s">
        <v>79</v>
      </c>
      <c r="P37" s="150" t="s">
        <v>51</v>
      </c>
      <c r="Q37" s="150" t="s">
        <v>52</v>
      </c>
      <c r="R37" s="150" t="s">
        <v>384</v>
      </c>
      <c r="S37" s="150" t="s">
        <v>471</v>
      </c>
      <c r="T37" s="150" t="s">
        <v>472</v>
      </c>
      <c r="U37" s="150" t="s">
        <v>367</v>
      </c>
      <c r="V37" s="154" t="s">
        <v>473</v>
      </c>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5"/>
      <c r="AZ37" s="150"/>
      <c r="BA37" s="150" t="s">
        <v>3160</v>
      </c>
      <c r="BB37" s="150"/>
      <c r="BC37" s="150"/>
      <c r="BD37" s="150"/>
      <c r="BE37" s="150"/>
      <c r="BF37" s="150"/>
      <c r="BG37" s="150"/>
      <c r="BH37" s="150"/>
      <c r="BI37" s="150"/>
      <c r="BJ37" s="150">
        <f t="shared" si="6"/>
        <v>0</v>
      </c>
      <c r="BK37" s="150">
        <f t="shared" si="7"/>
        <v>0</v>
      </c>
      <c r="BL37" s="150"/>
      <c r="BM37" s="150"/>
      <c r="BN37" s="150" t="s">
        <v>463</v>
      </c>
      <c r="BO37" s="163" t="s">
        <v>3563</v>
      </c>
    </row>
    <row r="38" spans="1:67" s="140" customFormat="1" ht="80.25" customHeight="1" x14ac:dyDescent="0.25">
      <c r="A38" s="150" t="e">
        <f t="shared" si="8"/>
        <v>#REF!</v>
      </c>
      <c r="B38" s="150" t="s">
        <v>470</v>
      </c>
      <c r="C38" s="507" t="s">
        <v>474</v>
      </c>
      <c r="D38" s="162"/>
      <c r="E38" s="162">
        <v>38138</v>
      </c>
      <c r="F38" s="153">
        <v>39096</v>
      </c>
      <c r="G38" s="150" t="s">
        <v>187</v>
      </c>
      <c r="H38" s="150"/>
      <c r="I38" s="150"/>
      <c r="J38" s="150" t="s">
        <v>79</v>
      </c>
      <c r="K38" s="150" t="s">
        <v>69</v>
      </c>
      <c r="L38" s="150" t="s">
        <v>51</v>
      </c>
      <c r="M38" s="150" t="s">
        <v>3562</v>
      </c>
      <c r="N38" s="150" t="s">
        <v>79</v>
      </c>
      <c r="O38" s="150" t="s">
        <v>79</v>
      </c>
      <c r="P38" s="150" t="s">
        <v>51</v>
      </c>
      <c r="Q38" s="150" t="s">
        <v>52</v>
      </c>
      <c r="R38" s="150" t="s">
        <v>384</v>
      </c>
      <c r="S38" s="150" t="s">
        <v>471</v>
      </c>
      <c r="T38" s="150" t="s">
        <v>472</v>
      </c>
      <c r="U38" s="150" t="s">
        <v>367</v>
      </c>
      <c r="V38" s="154" t="s">
        <v>473</v>
      </c>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5"/>
      <c r="AZ38" s="150"/>
      <c r="BA38" s="150" t="s">
        <v>3161</v>
      </c>
      <c r="BB38" s="150"/>
      <c r="BC38" s="150"/>
      <c r="BD38" s="150"/>
      <c r="BE38" s="150"/>
      <c r="BF38" s="150"/>
      <c r="BG38" s="150"/>
      <c r="BH38" s="150"/>
      <c r="BI38" s="150"/>
      <c r="BJ38" s="150">
        <f t="shared" si="6"/>
        <v>0</v>
      </c>
      <c r="BK38" s="150">
        <f t="shared" si="7"/>
        <v>0</v>
      </c>
      <c r="BL38" s="150"/>
      <c r="BM38" s="150"/>
      <c r="BN38" s="150" t="s">
        <v>463</v>
      </c>
    </row>
    <row r="39" spans="1:67" s="140" customFormat="1" ht="36" customHeight="1" x14ac:dyDescent="0.25">
      <c r="A39" s="150" t="e">
        <f>#REF!+1</f>
        <v>#REF!</v>
      </c>
      <c r="B39" s="150" t="s">
        <v>294</v>
      </c>
      <c r="C39" s="507">
        <v>100236</v>
      </c>
      <c r="D39" s="162"/>
      <c r="E39" s="162">
        <v>37998</v>
      </c>
      <c r="F39" s="153">
        <v>39102</v>
      </c>
      <c r="G39" s="150" t="s">
        <v>475</v>
      </c>
      <c r="H39" s="150"/>
      <c r="I39" s="150"/>
      <c r="J39" s="150" t="s">
        <v>264</v>
      </c>
      <c r="K39" s="150" t="s">
        <v>181</v>
      </c>
      <c r="L39" s="150" t="s">
        <v>51</v>
      </c>
      <c r="M39" s="150" t="s">
        <v>454</v>
      </c>
      <c r="N39" s="150" t="s">
        <v>264</v>
      </c>
      <c r="O39" s="150" t="s">
        <v>181</v>
      </c>
      <c r="P39" s="150" t="s">
        <v>51</v>
      </c>
      <c r="Q39" s="150" t="s">
        <v>95</v>
      </c>
      <c r="R39" s="150" t="s">
        <v>384</v>
      </c>
      <c r="S39" s="150" t="s">
        <v>476</v>
      </c>
      <c r="T39" s="150" t="s">
        <v>249</v>
      </c>
      <c r="U39" s="150" t="s">
        <v>367</v>
      </c>
      <c r="V39" s="154">
        <v>6550</v>
      </c>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5"/>
      <c r="AZ39" s="150"/>
      <c r="BA39" s="150" t="s">
        <v>3564</v>
      </c>
      <c r="BB39" s="150"/>
      <c r="BC39" s="150"/>
      <c r="BD39" s="150"/>
      <c r="BE39" s="150"/>
      <c r="BF39" s="150"/>
      <c r="BG39" s="150"/>
      <c r="BH39" s="150"/>
      <c r="BI39" s="150"/>
      <c r="BJ39" s="150">
        <f t="shared" si="6"/>
        <v>0</v>
      </c>
      <c r="BK39" s="150">
        <f t="shared" si="7"/>
        <v>0</v>
      </c>
      <c r="BL39" s="150"/>
      <c r="BM39" s="150"/>
      <c r="BN39" s="150" t="s">
        <v>463</v>
      </c>
    </row>
    <row r="40" spans="1:67" s="140" customFormat="1" ht="33.75" customHeight="1" x14ac:dyDescent="0.25">
      <c r="A40" s="150" t="e">
        <f t="shared" si="8"/>
        <v>#REF!</v>
      </c>
      <c r="B40" s="150" t="s">
        <v>294</v>
      </c>
      <c r="C40" s="507" t="s">
        <v>477</v>
      </c>
      <c r="D40" s="162"/>
      <c r="E40" s="162">
        <v>38022</v>
      </c>
      <c r="F40" s="153">
        <v>39102</v>
      </c>
      <c r="G40" s="150" t="s">
        <v>475</v>
      </c>
      <c r="H40" s="150"/>
      <c r="I40" s="150"/>
      <c r="J40" s="150" t="s">
        <v>264</v>
      </c>
      <c r="K40" s="150" t="s">
        <v>181</v>
      </c>
      <c r="L40" s="150" t="s">
        <v>51</v>
      </c>
      <c r="M40" s="150" t="s">
        <v>454</v>
      </c>
      <c r="N40" s="150" t="s">
        <v>264</v>
      </c>
      <c r="O40" s="150" t="s">
        <v>181</v>
      </c>
      <c r="P40" s="150" t="s">
        <v>51</v>
      </c>
      <c r="Q40" s="150" t="s">
        <v>95</v>
      </c>
      <c r="R40" s="150" t="s">
        <v>384</v>
      </c>
      <c r="S40" s="150" t="s">
        <v>476</v>
      </c>
      <c r="T40" s="150" t="s">
        <v>249</v>
      </c>
      <c r="U40" s="150" t="s">
        <v>367</v>
      </c>
      <c r="V40" s="154">
        <v>6550</v>
      </c>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5"/>
      <c r="AZ40" s="150"/>
      <c r="BA40" s="150" t="s">
        <v>3564</v>
      </c>
      <c r="BB40" s="150"/>
      <c r="BC40" s="150"/>
      <c r="BD40" s="150"/>
      <c r="BE40" s="150"/>
      <c r="BF40" s="150"/>
      <c r="BG40" s="150"/>
      <c r="BH40" s="150"/>
      <c r="BI40" s="150"/>
      <c r="BJ40" s="150">
        <f t="shared" si="6"/>
        <v>0</v>
      </c>
      <c r="BK40" s="150">
        <f t="shared" si="7"/>
        <v>0</v>
      </c>
      <c r="BL40" s="150"/>
      <c r="BM40" s="150"/>
      <c r="BN40" s="150" t="s">
        <v>463</v>
      </c>
    </row>
    <row r="41" spans="1:67" s="140" customFormat="1" ht="48.75" customHeight="1" x14ac:dyDescent="0.25">
      <c r="A41" s="150" t="e">
        <f>#REF!+1</f>
        <v>#REF!</v>
      </c>
      <c r="B41" s="150" t="s">
        <v>2900</v>
      </c>
      <c r="C41" s="165">
        <v>100245</v>
      </c>
      <c r="D41" s="162"/>
      <c r="E41" s="162">
        <v>38001</v>
      </c>
      <c r="F41" s="153">
        <v>39142</v>
      </c>
      <c r="G41" s="150" t="s">
        <v>478</v>
      </c>
      <c r="H41" s="150"/>
      <c r="I41" s="150"/>
      <c r="J41" s="150" t="s">
        <v>93</v>
      </c>
      <c r="K41" s="150" t="s">
        <v>90</v>
      </c>
      <c r="L41" s="150" t="s">
        <v>33</v>
      </c>
      <c r="M41" s="150"/>
      <c r="N41" s="150" t="s">
        <v>93</v>
      </c>
      <c r="O41" s="150" t="s">
        <v>90</v>
      </c>
      <c r="P41" s="150" t="s">
        <v>33</v>
      </c>
      <c r="Q41" s="150" t="s">
        <v>34</v>
      </c>
      <c r="R41" s="150" t="s">
        <v>384</v>
      </c>
      <c r="S41" s="150" t="s">
        <v>479</v>
      </c>
      <c r="T41" s="150" t="s">
        <v>3565</v>
      </c>
      <c r="U41" s="150" t="s">
        <v>367</v>
      </c>
      <c r="V41" s="154">
        <v>50000</v>
      </c>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5"/>
      <c r="AZ41" s="150"/>
      <c r="BA41" s="150" t="s">
        <v>3566</v>
      </c>
      <c r="BB41" s="150"/>
      <c r="BC41" s="150"/>
      <c r="BD41" s="150"/>
      <c r="BE41" s="150"/>
      <c r="BF41" s="150"/>
      <c r="BG41" s="150"/>
      <c r="BH41" s="150"/>
      <c r="BI41" s="150"/>
      <c r="BJ41" s="150">
        <f t="shared" si="6"/>
        <v>0</v>
      </c>
      <c r="BK41" s="150">
        <f t="shared" si="7"/>
        <v>0</v>
      </c>
      <c r="BL41" s="150"/>
      <c r="BM41" s="150"/>
      <c r="BN41" s="150" t="s">
        <v>463</v>
      </c>
    </row>
    <row r="42" spans="1:67" s="140" customFormat="1" ht="25.5" customHeight="1" x14ac:dyDescent="0.25">
      <c r="A42" s="150" t="e">
        <f>#REF!+1</f>
        <v>#REF!</v>
      </c>
      <c r="B42" s="150" t="s">
        <v>2903</v>
      </c>
      <c r="C42" s="165">
        <v>100257</v>
      </c>
      <c r="D42" s="162"/>
      <c r="E42" s="162">
        <v>38020</v>
      </c>
      <c r="F42" s="153">
        <v>39123</v>
      </c>
      <c r="G42" s="150" t="s">
        <v>408</v>
      </c>
      <c r="H42" s="150"/>
      <c r="I42" s="150"/>
      <c r="J42" s="150" t="s">
        <v>480</v>
      </c>
      <c r="K42" s="150" t="s">
        <v>161</v>
      </c>
      <c r="L42" s="150" t="s">
        <v>22</v>
      </c>
      <c r="M42" s="150" t="s">
        <v>481</v>
      </c>
      <c r="N42" s="150" t="s">
        <v>480</v>
      </c>
      <c r="O42" s="150" t="s">
        <v>161</v>
      </c>
      <c r="P42" s="150" t="s">
        <v>22</v>
      </c>
      <c r="Q42" s="150" t="s">
        <v>375</v>
      </c>
      <c r="R42" s="150" t="s">
        <v>384</v>
      </c>
      <c r="S42" s="150" t="s">
        <v>479</v>
      </c>
      <c r="T42" s="150" t="s">
        <v>249</v>
      </c>
      <c r="U42" s="150" t="s">
        <v>367</v>
      </c>
      <c r="V42" s="154">
        <v>2900</v>
      </c>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5"/>
      <c r="AZ42" s="150"/>
      <c r="BA42" s="150" t="s">
        <v>482</v>
      </c>
      <c r="BB42" s="150"/>
      <c r="BC42" s="150"/>
      <c r="BD42" s="150"/>
      <c r="BE42" s="150"/>
      <c r="BF42" s="150"/>
      <c r="BG42" s="150"/>
      <c r="BH42" s="150"/>
      <c r="BI42" s="150"/>
      <c r="BJ42" s="150">
        <f t="shared" ref="BJ42:BJ50" si="9">BD42+BE42/60+BF42/3600</f>
        <v>0</v>
      </c>
      <c r="BK42" s="150">
        <f t="shared" ref="BK42:BK50" si="10">BG42+BH42/60+BI42/3600</f>
        <v>0</v>
      </c>
      <c r="BL42" s="150"/>
      <c r="BM42" s="150"/>
      <c r="BN42" s="150" t="s">
        <v>463</v>
      </c>
    </row>
    <row r="43" spans="1:67" s="140" customFormat="1" ht="63.75" customHeight="1" x14ac:dyDescent="0.25">
      <c r="A43" s="150" t="e">
        <f>#REF!+1</f>
        <v>#REF!</v>
      </c>
      <c r="B43" s="150" t="s">
        <v>3567</v>
      </c>
      <c r="C43" s="165">
        <v>100267</v>
      </c>
      <c r="D43" s="162"/>
      <c r="E43" s="162">
        <v>38026</v>
      </c>
      <c r="F43" s="153">
        <v>39122</v>
      </c>
      <c r="G43" s="150" t="s">
        <v>52</v>
      </c>
      <c r="H43" s="150"/>
      <c r="I43" s="150"/>
      <c r="J43" s="150" t="s">
        <v>115</v>
      </c>
      <c r="K43" s="150" t="s">
        <v>69</v>
      </c>
      <c r="L43" s="150" t="s">
        <v>51</v>
      </c>
      <c r="M43" s="150" t="s">
        <v>483</v>
      </c>
      <c r="N43" s="150" t="s">
        <v>69</v>
      </c>
      <c r="O43" s="150" t="s">
        <v>69</v>
      </c>
      <c r="P43" s="150" t="s">
        <v>51</v>
      </c>
      <c r="Q43" s="150" t="s">
        <v>52</v>
      </c>
      <c r="R43" s="150" t="s">
        <v>384</v>
      </c>
      <c r="S43" s="150" t="s">
        <v>484</v>
      </c>
      <c r="T43" s="150" t="s">
        <v>3568</v>
      </c>
      <c r="U43" s="150" t="s">
        <v>366</v>
      </c>
      <c r="V43" s="154">
        <v>3960000</v>
      </c>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5"/>
      <c r="AZ43" s="150"/>
      <c r="BA43" s="150" t="s">
        <v>3162</v>
      </c>
      <c r="BB43" s="150"/>
      <c r="BC43" s="150"/>
      <c r="BD43" s="150"/>
      <c r="BE43" s="150"/>
      <c r="BF43" s="150"/>
      <c r="BG43" s="150"/>
      <c r="BH43" s="150"/>
      <c r="BI43" s="150"/>
      <c r="BJ43" s="150">
        <f t="shared" si="9"/>
        <v>0</v>
      </c>
      <c r="BK43" s="150">
        <f t="shared" si="10"/>
        <v>0</v>
      </c>
      <c r="BL43" s="150"/>
      <c r="BM43" s="150"/>
      <c r="BN43" s="150" t="s">
        <v>3398</v>
      </c>
    </row>
    <row r="44" spans="1:67" s="140" customFormat="1" ht="25.5" customHeight="1" x14ac:dyDescent="0.25">
      <c r="A44" s="150" t="e">
        <f>#REF!+1</f>
        <v>#REF!</v>
      </c>
      <c r="B44" s="150" t="s">
        <v>2904</v>
      </c>
      <c r="C44" s="165">
        <v>100269</v>
      </c>
      <c r="D44" s="162"/>
      <c r="E44" s="162">
        <v>38027</v>
      </c>
      <c r="F44" s="153">
        <v>39123</v>
      </c>
      <c r="G44" s="150" t="s">
        <v>485</v>
      </c>
      <c r="H44" s="150"/>
      <c r="I44" s="150"/>
      <c r="J44" s="150" t="s">
        <v>229</v>
      </c>
      <c r="K44" s="150" t="s">
        <v>194</v>
      </c>
      <c r="L44" s="150" t="s">
        <v>3539</v>
      </c>
      <c r="M44" s="150"/>
      <c r="N44" s="150" t="s">
        <v>229</v>
      </c>
      <c r="O44" s="150" t="s">
        <v>194</v>
      </c>
      <c r="P44" s="150" t="s">
        <v>3539</v>
      </c>
      <c r="Q44" s="150" t="s">
        <v>383</v>
      </c>
      <c r="R44" s="150" t="s">
        <v>384</v>
      </c>
      <c r="S44" s="150" t="s">
        <v>486</v>
      </c>
      <c r="T44" s="150" t="s">
        <v>223</v>
      </c>
      <c r="U44" s="150" t="s">
        <v>367</v>
      </c>
      <c r="V44" s="154">
        <v>5840</v>
      </c>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5"/>
      <c r="AZ44" s="150"/>
      <c r="BA44" s="150" t="s">
        <v>3163</v>
      </c>
      <c r="BB44" s="150"/>
      <c r="BC44" s="150"/>
      <c r="BD44" s="150"/>
      <c r="BE44" s="150"/>
      <c r="BF44" s="150"/>
      <c r="BG44" s="150"/>
      <c r="BH44" s="150"/>
      <c r="BI44" s="150"/>
      <c r="BJ44" s="150">
        <f t="shared" si="9"/>
        <v>0</v>
      </c>
      <c r="BK44" s="150">
        <f t="shared" si="10"/>
        <v>0</v>
      </c>
      <c r="BL44" s="150"/>
      <c r="BM44" s="150"/>
      <c r="BN44" s="150" t="s">
        <v>487</v>
      </c>
    </row>
    <row r="45" spans="1:67" s="140" customFormat="1" ht="25.5" customHeight="1" x14ac:dyDescent="0.25">
      <c r="A45" s="150" t="e">
        <f>#REF!+1</f>
        <v>#REF!</v>
      </c>
      <c r="B45" s="150" t="s">
        <v>2906</v>
      </c>
      <c r="C45" s="165">
        <v>100275</v>
      </c>
      <c r="D45" s="162"/>
      <c r="E45" s="162">
        <v>38033</v>
      </c>
      <c r="F45" s="153">
        <v>39129</v>
      </c>
      <c r="G45" s="150" t="s">
        <v>488</v>
      </c>
      <c r="H45" s="150"/>
      <c r="I45" s="150"/>
      <c r="J45" s="150" t="s">
        <v>489</v>
      </c>
      <c r="K45" s="150" t="s">
        <v>69</v>
      </c>
      <c r="L45" s="150" t="s">
        <v>51</v>
      </c>
      <c r="M45" s="150" t="s">
        <v>2907</v>
      </c>
      <c r="N45" s="150" t="s">
        <v>68</v>
      </c>
      <c r="O45" s="150" t="s">
        <v>69</v>
      </c>
      <c r="P45" s="150" t="s">
        <v>51</v>
      </c>
      <c r="Q45" s="150" t="s">
        <v>52</v>
      </c>
      <c r="R45" s="150" t="s">
        <v>384</v>
      </c>
      <c r="S45" s="150" t="s">
        <v>450</v>
      </c>
      <c r="T45" s="150" t="s">
        <v>2907</v>
      </c>
      <c r="U45" s="150" t="s">
        <v>367</v>
      </c>
      <c r="V45" s="154">
        <v>10000</v>
      </c>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5"/>
      <c r="AZ45" s="150"/>
      <c r="BA45" s="150" t="s">
        <v>3164</v>
      </c>
      <c r="BB45" s="150"/>
      <c r="BC45" s="150"/>
      <c r="BD45" s="150"/>
      <c r="BE45" s="150"/>
      <c r="BF45" s="150"/>
      <c r="BG45" s="150"/>
      <c r="BH45" s="150"/>
      <c r="BI45" s="150"/>
      <c r="BJ45" s="150">
        <f t="shared" si="9"/>
        <v>0</v>
      </c>
      <c r="BK45" s="150">
        <f t="shared" si="10"/>
        <v>0</v>
      </c>
      <c r="BL45" s="150"/>
      <c r="BM45" s="150"/>
      <c r="BN45" s="150" t="s">
        <v>451</v>
      </c>
    </row>
    <row r="46" spans="1:67" s="140" customFormat="1" ht="28.5" customHeight="1" x14ac:dyDescent="0.25">
      <c r="A46" s="150" t="e">
        <f>#REF!+1</f>
        <v>#REF!</v>
      </c>
      <c r="B46" s="150" t="s">
        <v>291</v>
      </c>
      <c r="C46" s="165">
        <v>100289</v>
      </c>
      <c r="D46" s="162"/>
      <c r="E46" s="162">
        <v>38041</v>
      </c>
      <c r="F46" s="153">
        <v>38041</v>
      </c>
      <c r="G46" s="150" t="s">
        <v>444</v>
      </c>
      <c r="H46" s="150"/>
      <c r="I46" s="150"/>
      <c r="J46" s="150" t="s">
        <v>133</v>
      </c>
      <c r="K46" s="150" t="s">
        <v>133</v>
      </c>
      <c r="L46" s="150" t="s">
        <v>51</v>
      </c>
      <c r="M46" s="150"/>
      <c r="N46" s="150" t="s">
        <v>133</v>
      </c>
      <c r="O46" s="150" t="s">
        <v>152</v>
      </c>
      <c r="P46" s="150" t="s">
        <v>51</v>
      </c>
      <c r="Q46" s="150" t="s">
        <v>95</v>
      </c>
      <c r="R46" s="150" t="s">
        <v>384</v>
      </c>
      <c r="S46" s="150" t="s">
        <v>490</v>
      </c>
      <c r="T46" s="150" t="s">
        <v>491</v>
      </c>
      <c r="U46" s="150" t="s">
        <v>367</v>
      </c>
      <c r="V46" s="154">
        <v>75555</v>
      </c>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5"/>
      <c r="AZ46" s="150"/>
      <c r="BA46" s="150" t="s">
        <v>3570</v>
      </c>
      <c r="BB46" s="150"/>
      <c r="BC46" s="150"/>
      <c r="BD46" s="150"/>
      <c r="BE46" s="150"/>
      <c r="BF46" s="150"/>
      <c r="BG46" s="150"/>
      <c r="BH46" s="150"/>
      <c r="BI46" s="150"/>
      <c r="BJ46" s="150">
        <f t="shared" si="9"/>
        <v>0</v>
      </c>
      <c r="BK46" s="150">
        <f t="shared" si="10"/>
        <v>0</v>
      </c>
      <c r="BL46" s="150"/>
      <c r="BM46" s="150"/>
      <c r="BN46" s="150" t="s">
        <v>451</v>
      </c>
    </row>
    <row r="47" spans="1:67" s="140" customFormat="1" ht="25.5" customHeight="1" x14ac:dyDescent="0.25">
      <c r="A47" s="150" t="e">
        <f t="shared" ref="A47" si="11">A46+1</f>
        <v>#REF!</v>
      </c>
      <c r="B47" s="150" t="s">
        <v>250</v>
      </c>
      <c r="C47" s="165">
        <v>100290</v>
      </c>
      <c r="D47" s="162"/>
      <c r="E47" s="162">
        <v>38041</v>
      </c>
      <c r="F47" s="153">
        <v>39137</v>
      </c>
      <c r="G47" s="150" t="s">
        <v>492</v>
      </c>
      <c r="H47" s="150"/>
      <c r="I47" s="150"/>
      <c r="J47" s="150" t="s">
        <v>51</v>
      </c>
      <c r="K47" s="150" t="s">
        <v>51</v>
      </c>
      <c r="L47" s="150" t="s">
        <v>61</v>
      </c>
      <c r="M47" s="150" t="s">
        <v>5354</v>
      </c>
      <c r="N47" s="150" t="s">
        <v>61</v>
      </c>
      <c r="O47" s="150" t="s">
        <v>61</v>
      </c>
      <c r="P47" s="150" t="s">
        <v>51</v>
      </c>
      <c r="Q47" s="150" t="s">
        <v>52</v>
      </c>
      <c r="R47" s="150" t="s">
        <v>384</v>
      </c>
      <c r="S47" s="150" t="s">
        <v>493</v>
      </c>
      <c r="T47" s="150" t="s">
        <v>2908</v>
      </c>
      <c r="U47" s="150" t="s">
        <v>367</v>
      </c>
      <c r="V47" s="154">
        <v>4810</v>
      </c>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5"/>
      <c r="AZ47" s="150"/>
      <c r="BA47" s="150" t="s">
        <v>3165</v>
      </c>
      <c r="BB47" s="150"/>
      <c r="BC47" s="150"/>
      <c r="BD47" s="150"/>
      <c r="BE47" s="150"/>
      <c r="BF47" s="150"/>
      <c r="BG47" s="150"/>
      <c r="BH47" s="150"/>
      <c r="BI47" s="150"/>
      <c r="BJ47" s="150">
        <f t="shared" si="9"/>
        <v>0</v>
      </c>
      <c r="BK47" s="150">
        <f t="shared" si="10"/>
        <v>0</v>
      </c>
      <c r="BL47" s="150"/>
      <c r="BM47" s="150"/>
      <c r="BN47" s="150" t="s">
        <v>494</v>
      </c>
    </row>
    <row r="48" spans="1:67" s="140" customFormat="1" ht="25.5" customHeight="1" x14ac:dyDescent="0.25">
      <c r="A48" s="150" t="e">
        <f>#REF!+1</f>
        <v>#REF!</v>
      </c>
      <c r="B48" s="150" t="s">
        <v>2909</v>
      </c>
      <c r="C48" s="165">
        <v>100299</v>
      </c>
      <c r="D48" s="162"/>
      <c r="E48" s="162">
        <v>38044</v>
      </c>
      <c r="F48" s="153">
        <v>39142</v>
      </c>
      <c r="G48" s="150" t="s">
        <v>40</v>
      </c>
      <c r="H48" s="150"/>
      <c r="I48" s="150"/>
      <c r="J48" s="150" t="s">
        <v>31</v>
      </c>
      <c r="K48" s="150" t="s">
        <v>31</v>
      </c>
      <c r="L48" s="150" t="s">
        <v>31</v>
      </c>
      <c r="M48" s="150" t="s">
        <v>5355</v>
      </c>
      <c r="N48" s="150" t="s">
        <v>31</v>
      </c>
      <c r="O48" s="150" t="s">
        <v>31</v>
      </c>
      <c r="P48" s="150" t="s">
        <v>31</v>
      </c>
      <c r="Q48" s="150" t="s">
        <v>40</v>
      </c>
      <c r="R48" s="150" t="s">
        <v>384</v>
      </c>
      <c r="S48" s="150" t="s">
        <v>495</v>
      </c>
      <c r="T48" s="150" t="s">
        <v>496</v>
      </c>
      <c r="U48" s="150" t="s">
        <v>367</v>
      </c>
      <c r="V48" s="154"/>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5"/>
      <c r="AZ48" s="150"/>
      <c r="BA48" s="150" t="s">
        <v>3571</v>
      </c>
      <c r="BB48" s="150"/>
      <c r="BC48" s="150"/>
      <c r="BD48" s="150"/>
      <c r="BE48" s="150"/>
      <c r="BF48" s="150"/>
      <c r="BG48" s="150"/>
      <c r="BH48" s="150"/>
      <c r="BI48" s="150"/>
      <c r="BJ48" s="150">
        <f t="shared" si="9"/>
        <v>0</v>
      </c>
      <c r="BK48" s="150">
        <f t="shared" si="10"/>
        <v>0</v>
      </c>
      <c r="BL48" s="150"/>
      <c r="BM48" s="150"/>
      <c r="BN48" s="150" t="s">
        <v>420</v>
      </c>
    </row>
    <row r="49" spans="1:66" s="140" customFormat="1" ht="114.75" customHeight="1" x14ac:dyDescent="0.25">
      <c r="A49" s="150" t="e">
        <f>#REF!+1</f>
        <v>#REF!</v>
      </c>
      <c r="B49" s="150" t="s">
        <v>3572</v>
      </c>
      <c r="C49" s="165">
        <v>100306</v>
      </c>
      <c r="D49" s="162"/>
      <c r="E49" s="162">
        <v>38062</v>
      </c>
      <c r="F49" s="153">
        <v>39157</v>
      </c>
      <c r="G49" s="150" t="s">
        <v>284</v>
      </c>
      <c r="H49" s="150"/>
      <c r="I49" s="150"/>
      <c r="J49" s="150" t="s">
        <v>63</v>
      </c>
      <c r="K49" s="150" t="s">
        <v>63</v>
      </c>
      <c r="L49" s="150" t="s">
        <v>63</v>
      </c>
      <c r="M49" s="150"/>
      <c r="N49" s="150" t="s">
        <v>63</v>
      </c>
      <c r="O49" s="150" t="s">
        <v>63</v>
      </c>
      <c r="P49" s="150" t="s">
        <v>63</v>
      </c>
      <c r="Q49" s="150" t="s">
        <v>426</v>
      </c>
      <c r="R49" s="150" t="s">
        <v>384</v>
      </c>
      <c r="S49" s="150" t="s">
        <v>415</v>
      </c>
      <c r="T49" s="150" t="s">
        <v>3573</v>
      </c>
      <c r="U49" s="150" t="s">
        <v>366</v>
      </c>
      <c r="V49" s="154" t="s">
        <v>497</v>
      </c>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5"/>
      <c r="AZ49" s="150"/>
      <c r="BA49" s="150" t="s">
        <v>2910</v>
      </c>
      <c r="BB49" s="150"/>
      <c r="BC49" s="150"/>
      <c r="BD49" s="150"/>
      <c r="BE49" s="150"/>
      <c r="BF49" s="150"/>
      <c r="BG49" s="150"/>
      <c r="BH49" s="150"/>
      <c r="BI49" s="150"/>
      <c r="BJ49" s="150">
        <f t="shared" si="9"/>
        <v>0</v>
      </c>
      <c r="BK49" s="150">
        <f t="shared" si="10"/>
        <v>0</v>
      </c>
      <c r="BL49" s="150"/>
      <c r="BM49" s="150"/>
      <c r="BN49" s="150" t="s">
        <v>406</v>
      </c>
    </row>
    <row r="50" spans="1:66" s="140" customFormat="1" ht="38.25" customHeight="1" x14ac:dyDescent="0.25">
      <c r="A50" s="150" t="e">
        <f>#REF!+1</f>
        <v>#REF!</v>
      </c>
      <c r="B50" s="150" t="s">
        <v>2911</v>
      </c>
      <c r="C50" s="165">
        <v>100309</v>
      </c>
      <c r="D50" s="162"/>
      <c r="E50" s="162">
        <v>38062</v>
      </c>
      <c r="F50" s="153">
        <v>39157</v>
      </c>
      <c r="G50" s="150" t="s">
        <v>144</v>
      </c>
      <c r="H50" s="150"/>
      <c r="I50" s="150"/>
      <c r="J50" s="150" t="s">
        <v>144</v>
      </c>
      <c r="K50" s="150" t="s">
        <v>144</v>
      </c>
      <c r="L50" s="150" t="s">
        <v>63</v>
      </c>
      <c r="M50" s="150" t="s">
        <v>3574</v>
      </c>
      <c r="N50" s="150" t="s">
        <v>144</v>
      </c>
      <c r="O50" s="150" t="s">
        <v>144</v>
      </c>
      <c r="P50" s="150" t="s">
        <v>63</v>
      </c>
      <c r="Q50" s="150" t="s">
        <v>426</v>
      </c>
      <c r="R50" s="150" t="s">
        <v>384</v>
      </c>
      <c r="S50" s="150" t="s">
        <v>498</v>
      </c>
      <c r="T50" s="150" t="s">
        <v>3575</v>
      </c>
      <c r="U50" s="150" t="s">
        <v>367</v>
      </c>
      <c r="V50" s="154">
        <v>2600</v>
      </c>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5"/>
      <c r="AZ50" s="150"/>
      <c r="BA50" s="150" t="s">
        <v>3576</v>
      </c>
      <c r="BB50" s="150"/>
      <c r="BC50" s="150"/>
      <c r="BD50" s="150"/>
      <c r="BE50" s="150"/>
      <c r="BF50" s="150"/>
      <c r="BG50" s="150"/>
      <c r="BH50" s="150"/>
      <c r="BI50" s="150"/>
      <c r="BJ50" s="150">
        <f t="shared" si="9"/>
        <v>0</v>
      </c>
      <c r="BK50" s="150">
        <f t="shared" si="10"/>
        <v>0</v>
      </c>
      <c r="BL50" s="150"/>
      <c r="BM50" s="150"/>
      <c r="BN50" s="150" t="s">
        <v>463</v>
      </c>
    </row>
    <row r="51" spans="1:66" s="140" customFormat="1" ht="28.5" customHeight="1" x14ac:dyDescent="0.25">
      <c r="A51" s="150" t="e">
        <f>#REF!+1</f>
        <v>#REF!</v>
      </c>
      <c r="B51" s="150" t="s">
        <v>295</v>
      </c>
      <c r="C51" s="165">
        <v>100343</v>
      </c>
      <c r="D51" s="162"/>
      <c r="E51" s="162">
        <v>38082</v>
      </c>
      <c r="F51" s="153">
        <v>39182</v>
      </c>
      <c r="G51" s="150" t="s">
        <v>499</v>
      </c>
      <c r="H51" s="150"/>
      <c r="I51" s="150"/>
      <c r="J51" s="150" t="s">
        <v>83</v>
      </c>
      <c r="K51" s="150" t="s">
        <v>213</v>
      </c>
      <c r="L51" s="150" t="s">
        <v>33</v>
      </c>
      <c r="M51" s="150" t="s">
        <v>5356</v>
      </c>
      <c r="N51" s="150" t="s">
        <v>83</v>
      </c>
      <c r="O51" s="150" t="s">
        <v>213</v>
      </c>
      <c r="P51" s="150" t="s">
        <v>33</v>
      </c>
      <c r="Q51" s="150" t="s">
        <v>34</v>
      </c>
      <c r="R51" s="150" t="s">
        <v>384</v>
      </c>
      <c r="S51" s="150" t="s">
        <v>450</v>
      </c>
      <c r="T51" s="150" t="s">
        <v>500</v>
      </c>
      <c r="U51" s="150" t="s">
        <v>367</v>
      </c>
      <c r="V51" s="154">
        <v>182500</v>
      </c>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5"/>
      <c r="AZ51" s="150"/>
      <c r="BA51" s="150" t="s">
        <v>4717</v>
      </c>
      <c r="BB51" s="150"/>
      <c r="BC51" s="150"/>
      <c r="BD51" s="150"/>
      <c r="BE51" s="150"/>
      <c r="BF51" s="150"/>
      <c r="BG51" s="150"/>
      <c r="BH51" s="150"/>
      <c r="BI51" s="150"/>
      <c r="BJ51" s="150">
        <f t="shared" ref="BJ51:BJ60" si="12">BD51+BE51/60+BF51/3600</f>
        <v>0</v>
      </c>
      <c r="BK51" s="150">
        <f t="shared" ref="BK51:BK60" si="13">BG51+BH51/60+BI51/3600</f>
        <v>0</v>
      </c>
      <c r="BL51" s="150"/>
      <c r="BM51" s="150"/>
      <c r="BN51" s="150" t="s">
        <v>420</v>
      </c>
    </row>
    <row r="52" spans="1:66" s="140" customFormat="1" ht="28.5" customHeight="1" x14ac:dyDescent="0.25">
      <c r="A52" s="502" t="e">
        <f>#REF!+1</f>
        <v>#REF!</v>
      </c>
      <c r="B52" s="502" t="s">
        <v>501</v>
      </c>
      <c r="C52" s="168">
        <v>100346</v>
      </c>
      <c r="D52" s="160"/>
      <c r="E52" s="160">
        <v>38085</v>
      </c>
      <c r="F52" s="147" t="s">
        <v>389</v>
      </c>
      <c r="G52" s="502" t="s">
        <v>502</v>
      </c>
      <c r="H52" s="502"/>
      <c r="I52" s="502"/>
      <c r="J52" s="502" t="s">
        <v>503</v>
      </c>
      <c r="K52" s="502" t="s">
        <v>113</v>
      </c>
      <c r="L52" s="502" t="s">
        <v>63</v>
      </c>
      <c r="M52" s="502" t="s">
        <v>3577</v>
      </c>
      <c r="N52" s="502" t="s">
        <v>503</v>
      </c>
      <c r="O52" s="502" t="s">
        <v>113</v>
      </c>
      <c r="P52" s="502" t="s">
        <v>63</v>
      </c>
      <c r="Q52" s="502" t="s">
        <v>426</v>
      </c>
      <c r="R52" s="502" t="s">
        <v>384</v>
      </c>
      <c r="S52" s="502" t="s">
        <v>504</v>
      </c>
      <c r="T52" s="502" t="s">
        <v>3578</v>
      </c>
      <c r="U52" s="502" t="s">
        <v>367</v>
      </c>
      <c r="V52" s="161">
        <v>4745</v>
      </c>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148"/>
      <c r="AZ52" s="502"/>
      <c r="BA52" s="502" t="s">
        <v>505</v>
      </c>
      <c r="BB52" s="502"/>
      <c r="BC52" s="502"/>
      <c r="BD52" s="502"/>
      <c r="BE52" s="502"/>
      <c r="BF52" s="502"/>
      <c r="BG52" s="502"/>
      <c r="BH52" s="502"/>
      <c r="BI52" s="502"/>
      <c r="BJ52" s="502">
        <f t="shared" si="12"/>
        <v>0</v>
      </c>
      <c r="BK52" s="502">
        <f t="shared" si="13"/>
        <v>0</v>
      </c>
      <c r="BL52" s="502"/>
      <c r="BM52" s="502"/>
      <c r="BN52" s="502" t="s">
        <v>394</v>
      </c>
    </row>
    <row r="53" spans="1:66" s="140" customFormat="1" ht="28.5" customHeight="1" x14ac:dyDescent="0.25">
      <c r="A53" s="502" t="e">
        <f>#REF!+1</f>
        <v>#REF!</v>
      </c>
      <c r="B53" s="502" t="s">
        <v>506</v>
      </c>
      <c r="C53" s="168">
        <v>100352</v>
      </c>
      <c r="D53" s="160"/>
      <c r="E53" s="160">
        <v>38098</v>
      </c>
      <c r="F53" s="147" t="s">
        <v>389</v>
      </c>
      <c r="G53" s="502" t="s">
        <v>3579</v>
      </c>
      <c r="H53" s="502"/>
      <c r="I53" s="502"/>
      <c r="J53" s="502" t="s">
        <v>507</v>
      </c>
      <c r="K53" s="502" t="s">
        <v>85</v>
      </c>
      <c r="L53" s="502" t="s">
        <v>20</v>
      </c>
      <c r="M53" s="502"/>
      <c r="N53" s="502" t="s">
        <v>508</v>
      </c>
      <c r="O53" s="502" t="s">
        <v>85</v>
      </c>
      <c r="P53" s="502" t="s">
        <v>20</v>
      </c>
      <c r="Q53" s="502" t="s">
        <v>509</v>
      </c>
      <c r="R53" s="502" t="s">
        <v>384</v>
      </c>
      <c r="S53" s="502" t="s">
        <v>405</v>
      </c>
      <c r="T53" s="502" t="s">
        <v>3580</v>
      </c>
      <c r="U53" s="502" t="s">
        <v>367</v>
      </c>
      <c r="V53" s="161">
        <v>140000</v>
      </c>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148"/>
      <c r="AZ53" s="502"/>
      <c r="BA53" s="502" t="s">
        <v>3166</v>
      </c>
      <c r="BB53" s="502"/>
      <c r="BC53" s="502"/>
      <c r="BD53" s="502"/>
      <c r="BE53" s="502"/>
      <c r="BF53" s="502"/>
      <c r="BG53" s="502"/>
      <c r="BH53" s="502"/>
      <c r="BI53" s="502"/>
      <c r="BJ53" s="502">
        <f t="shared" si="12"/>
        <v>0</v>
      </c>
      <c r="BK53" s="502">
        <f t="shared" si="13"/>
        <v>0</v>
      </c>
      <c r="BL53" s="502"/>
      <c r="BM53" s="502"/>
      <c r="BN53" s="502" t="s">
        <v>394</v>
      </c>
    </row>
    <row r="54" spans="1:66" s="140" customFormat="1" ht="28.5" customHeight="1" x14ac:dyDescent="0.25">
      <c r="A54" s="150" t="e">
        <f>#REF!+1</f>
        <v>#REF!</v>
      </c>
      <c r="B54" s="150" t="s">
        <v>2884</v>
      </c>
      <c r="C54" s="165">
        <v>100355</v>
      </c>
      <c r="D54" s="162"/>
      <c r="E54" s="162">
        <v>38098</v>
      </c>
      <c r="F54" s="153">
        <v>39193</v>
      </c>
      <c r="G54" s="150" t="s">
        <v>34</v>
      </c>
      <c r="H54" s="150"/>
      <c r="I54" s="150"/>
      <c r="J54" s="150" t="s">
        <v>175</v>
      </c>
      <c r="K54" s="150" t="s">
        <v>175</v>
      </c>
      <c r="L54" s="150" t="s">
        <v>53</v>
      </c>
      <c r="M54" s="150"/>
      <c r="N54" s="150" t="s">
        <v>175</v>
      </c>
      <c r="O54" s="150" t="s">
        <v>175</v>
      </c>
      <c r="P54" s="150" t="s">
        <v>53</v>
      </c>
      <c r="Q54" s="150" t="s">
        <v>34</v>
      </c>
      <c r="R54" s="150" t="s">
        <v>384</v>
      </c>
      <c r="S54" s="150" t="s">
        <v>415</v>
      </c>
      <c r="T54" s="150" t="s">
        <v>3581</v>
      </c>
      <c r="U54" s="150" t="s">
        <v>366</v>
      </c>
      <c r="V54" s="154" t="s">
        <v>510</v>
      </c>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5"/>
      <c r="AZ54" s="150"/>
      <c r="BA54" s="150" t="s">
        <v>3167</v>
      </c>
      <c r="BB54" s="150"/>
      <c r="BC54" s="150"/>
      <c r="BD54" s="150"/>
      <c r="BE54" s="150"/>
      <c r="BF54" s="150"/>
      <c r="BG54" s="150"/>
      <c r="BH54" s="150"/>
      <c r="BI54" s="150"/>
      <c r="BJ54" s="150">
        <f t="shared" si="12"/>
        <v>0</v>
      </c>
      <c r="BK54" s="150">
        <f t="shared" si="13"/>
        <v>0</v>
      </c>
      <c r="BL54" s="150"/>
      <c r="BM54" s="150"/>
      <c r="BN54" s="150" t="s">
        <v>511</v>
      </c>
    </row>
    <row r="55" spans="1:66" s="140" customFormat="1" ht="54" customHeight="1" x14ac:dyDescent="0.25">
      <c r="A55" s="150" t="e">
        <f>#REF!+1</f>
        <v>#REF!</v>
      </c>
      <c r="B55" s="150" t="s">
        <v>165</v>
      </c>
      <c r="C55" s="165">
        <v>100360</v>
      </c>
      <c r="D55" s="162"/>
      <c r="E55" s="162">
        <v>38112</v>
      </c>
      <c r="F55" s="153">
        <v>39207</v>
      </c>
      <c r="G55" s="150" t="s">
        <v>512</v>
      </c>
      <c r="H55" s="150"/>
      <c r="I55" s="150"/>
      <c r="J55" s="150" t="s">
        <v>71</v>
      </c>
      <c r="K55" s="150" t="s">
        <v>72</v>
      </c>
      <c r="L55" s="150" t="s">
        <v>53</v>
      </c>
      <c r="M55" s="150"/>
      <c r="N55" s="150" t="s">
        <v>71</v>
      </c>
      <c r="O55" s="150" t="s">
        <v>72</v>
      </c>
      <c r="P55" s="150" t="s">
        <v>53</v>
      </c>
      <c r="Q55" s="150" t="s">
        <v>34</v>
      </c>
      <c r="R55" s="150" t="s">
        <v>384</v>
      </c>
      <c r="S55" s="150" t="s">
        <v>415</v>
      </c>
      <c r="T55" s="150" t="s">
        <v>3582</v>
      </c>
      <c r="U55" s="150" t="s">
        <v>513</v>
      </c>
      <c r="V55" s="154" t="s">
        <v>514</v>
      </c>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5"/>
      <c r="AZ55" s="150"/>
      <c r="BA55" s="150" t="s">
        <v>3168</v>
      </c>
      <c r="BB55" s="150"/>
      <c r="BC55" s="150"/>
      <c r="BD55" s="150"/>
      <c r="BE55" s="150"/>
      <c r="BF55" s="150"/>
      <c r="BG55" s="150"/>
      <c r="BH55" s="150"/>
      <c r="BI55" s="150"/>
      <c r="BJ55" s="150">
        <f t="shared" si="12"/>
        <v>0</v>
      </c>
      <c r="BK55" s="150">
        <f t="shared" si="13"/>
        <v>0</v>
      </c>
      <c r="BL55" s="150"/>
      <c r="BM55" s="150"/>
      <c r="BN55" s="150" t="s">
        <v>515</v>
      </c>
    </row>
    <row r="56" spans="1:66" s="140" customFormat="1" ht="56.25" customHeight="1" x14ac:dyDescent="0.25">
      <c r="A56" s="150" t="e">
        <f>#REF!+1</f>
        <v>#REF!</v>
      </c>
      <c r="B56" s="150" t="s">
        <v>2884</v>
      </c>
      <c r="C56" s="165">
        <v>100362</v>
      </c>
      <c r="D56" s="152">
        <v>38107</v>
      </c>
      <c r="E56" s="153">
        <v>39203</v>
      </c>
      <c r="F56" s="153">
        <v>40298</v>
      </c>
      <c r="G56" s="153" t="s">
        <v>52</v>
      </c>
      <c r="H56" s="153" t="s">
        <v>516</v>
      </c>
      <c r="I56" s="153"/>
      <c r="J56" s="150" t="s">
        <v>58</v>
      </c>
      <c r="K56" s="150" t="s">
        <v>58</v>
      </c>
      <c r="L56" s="150" t="s">
        <v>53</v>
      </c>
      <c r="M56" s="150"/>
      <c r="N56" s="150" t="s">
        <v>58</v>
      </c>
      <c r="O56" s="150" t="s">
        <v>58</v>
      </c>
      <c r="P56" s="150" t="s">
        <v>53</v>
      </c>
      <c r="Q56" s="150" t="s">
        <v>52</v>
      </c>
      <c r="R56" s="150" t="s">
        <v>384</v>
      </c>
      <c r="S56" s="150" t="s">
        <v>415</v>
      </c>
      <c r="T56" s="150" t="s">
        <v>3583</v>
      </c>
      <c r="U56" s="150" t="s">
        <v>517</v>
      </c>
      <c r="V56" s="154" t="s">
        <v>518</v>
      </c>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5"/>
      <c r="AZ56" s="150"/>
      <c r="BA56" s="150" t="s">
        <v>3584</v>
      </c>
      <c r="BB56" s="150" t="s">
        <v>3585</v>
      </c>
      <c r="BC56" s="150" t="s">
        <v>3586</v>
      </c>
      <c r="BD56" s="150"/>
      <c r="BE56" s="150"/>
      <c r="BF56" s="150"/>
      <c r="BG56" s="150"/>
      <c r="BH56" s="150"/>
      <c r="BI56" s="150"/>
      <c r="BJ56" s="150">
        <f t="shared" si="12"/>
        <v>0</v>
      </c>
      <c r="BK56" s="150">
        <f t="shared" si="13"/>
        <v>0</v>
      </c>
      <c r="BL56" s="150"/>
      <c r="BM56" s="150"/>
      <c r="BN56" s="150" t="s">
        <v>4637</v>
      </c>
    </row>
    <row r="57" spans="1:66" s="140" customFormat="1" ht="25.5" customHeight="1" x14ac:dyDescent="0.25">
      <c r="A57" s="150" t="e">
        <f>#REF!+1</f>
        <v>#REF!</v>
      </c>
      <c r="B57" s="150" t="s">
        <v>2912</v>
      </c>
      <c r="C57" s="165">
        <v>100368</v>
      </c>
      <c r="D57" s="162"/>
      <c r="E57" s="162">
        <v>38110</v>
      </c>
      <c r="F57" s="153">
        <v>39205</v>
      </c>
      <c r="G57" s="150" t="s">
        <v>408</v>
      </c>
      <c r="H57" s="150"/>
      <c r="I57" s="150"/>
      <c r="J57" s="150" t="s">
        <v>519</v>
      </c>
      <c r="K57" s="150" t="s">
        <v>23</v>
      </c>
      <c r="L57" s="150" t="s">
        <v>39</v>
      </c>
      <c r="M57" s="150" t="s">
        <v>3587</v>
      </c>
      <c r="N57" s="150" t="s">
        <v>519</v>
      </c>
      <c r="O57" s="150" t="s">
        <v>23</v>
      </c>
      <c r="P57" s="150" t="s">
        <v>39</v>
      </c>
      <c r="Q57" s="150" t="s">
        <v>375</v>
      </c>
      <c r="R57" s="150" t="s">
        <v>384</v>
      </c>
      <c r="S57" s="150" t="s">
        <v>520</v>
      </c>
      <c r="T57" s="150" t="s">
        <v>215</v>
      </c>
      <c r="U57" s="150" t="s">
        <v>513</v>
      </c>
      <c r="V57" s="154">
        <v>2920</v>
      </c>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5"/>
      <c r="AZ57" s="150"/>
      <c r="BA57" s="150" t="s">
        <v>521</v>
      </c>
      <c r="BB57" s="150"/>
      <c r="BC57" s="150"/>
      <c r="BD57" s="150"/>
      <c r="BE57" s="150"/>
      <c r="BF57" s="150"/>
      <c r="BG57" s="150"/>
      <c r="BH57" s="150"/>
      <c r="BI57" s="150"/>
      <c r="BJ57" s="150">
        <f t="shared" si="12"/>
        <v>0</v>
      </c>
      <c r="BK57" s="150">
        <f t="shared" si="13"/>
        <v>0</v>
      </c>
      <c r="BL57" s="150"/>
      <c r="BM57" s="150"/>
      <c r="BN57" s="150" t="s">
        <v>2913</v>
      </c>
    </row>
    <row r="58" spans="1:66" s="140" customFormat="1" ht="25.5" customHeight="1" x14ac:dyDescent="0.25">
      <c r="A58" s="150" t="e">
        <f t="shared" ref="A58" si="14">A57+1</f>
        <v>#REF!</v>
      </c>
      <c r="B58" s="150" t="s">
        <v>2914</v>
      </c>
      <c r="C58" s="165">
        <v>100369</v>
      </c>
      <c r="D58" s="162"/>
      <c r="E58" s="162">
        <v>38110</v>
      </c>
      <c r="F58" s="153">
        <v>39205</v>
      </c>
      <c r="G58" s="150" t="s">
        <v>408</v>
      </c>
      <c r="H58" s="150"/>
      <c r="I58" s="150"/>
      <c r="J58" s="150" t="s">
        <v>519</v>
      </c>
      <c r="K58" s="150" t="s">
        <v>23</v>
      </c>
      <c r="L58" s="150" t="s">
        <v>39</v>
      </c>
      <c r="M58" s="150" t="s">
        <v>3587</v>
      </c>
      <c r="N58" s="150" t="s">
        <v>519</v>
      </c>
      <c r="O58" s="150" t="s">
        <v>23</v>
      </c>
      <c r="P58" s="150" t="s">
        <v>39</v>
      </c>
      <c r="Q58" s="150" t="s">
        <v>375</v>
      </c>
      <c r="R58" s="150" t="s">
        <v>384</v>
      </c>
      <c r="S58" s="150" t="s">
        <v>520</v>
      </c>
      <c r="T58" s="150" t="s">
        <v>215</v>
      </c>
      <c r="U58" s="150" t="s">
        <v>513</v>
      </c>
      <c r="V58" s="154">
        <v>2383.1999999999998</v>
      </c>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5"/>
      <c r="AZ58" s="150"/>
      <c r="BA58" s="150" t="s">
        <v>521</v>
      </c>
      <c r="BB58" s="150"/>
      <c r="BC58" s="150"/>
      <c r="BD58" s="150"/>
      <c r="BE58" s="150"/>
      <c r="BF58" s="150"/>
      <c r="BG58" s="150"/>
      <c r="BH58" s="150"/>
      <c r="BI58" s="150"/>
      <c r="BJ58" s="150">
        <f t="shared" si="12"/>
        <v>0</v>
      </c>
      <c r="BK58" s="150">
        <f t="shared" si="13"/>
        <v>0</v>
      </c>
      <c r="BL58" s="150"/>
      <c r="BM58" s="150"/>
      <c r="BN58" s="150" t="s">
        <v>2915</v>
      </c>
    </row>
    <row r="59" spans="1:66" s="140" customFormat="1" ht="25.5" customHeight="1" x14ac:dyDescent="0.25">
      <c r="A59" s="150" t="e">
        <f>#REF!+1</f>
        <v>#REF!</v>
      </c>
      <c r="B59" s="150" t="s">
        <v>2916</v>
      </c>
      <c r="C59" s="165">
        <v>100371</v>
      </c>
      <c r="D59" s="162"/>
      <c r="E59" s="162">
        <v>38112</v>
      </c>
      <c r="F59" s="153">
        <v>39207</v>
      </c>
      <c r="G59" s="150" t="s">
        <v>95</v>
      </c>
      <c r="H59" s="150"/>
      <c r="I59" s="150"/>
      <c r="J59" s="150" t="s">
        <v>522</v>
      </c>
      <c r="K59" s="150" t="s">
        <v>53</v>
      </c>
      <c r="L59" s="150" t="s">
        <v>53</v>
      </c>
      <c r="M59" s="150"/>
      <c r="N59" s="150" t="s">
        <v>522</v>
      </c>
      <c r="O59" s="150" t="s">
        <v>53</v>
      </c>
      <c r="P59" s="150" t="s">
        <v>53</v>
      </c>
      <c r="Q59" s="150" t="s">
        <v>95</v>
      </c>
      <c r="R59" s="150" t="s">
        <v>384</v>
      </c>
      <c r="S59" s="150" t="s">
        <v>523</v>
      </c>
      <c r="T59" s="150" t="s">
        <v>523</v>
      </c>
      <c r="U59" s="150" t="s">
        <v>366</v>
      </c>
      <c r="V59" s="154">
        <v>39420000</v>
      </c>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5"/>
      <c r="AZ59" s="150"/>
      <c r="BA59" s="150" t="s">
        <v>3588</v>
      </c>
      <c r="BB59" s="150"/>
      <c r="BC59" s="150"/>
      <c r="BD59" s="150"/>
      <c r="BE59" s="150"/>
      <c r="BF59" s="150"/>
      <c r="BG59" s="150"/>
      <c r="BH59" s="150"/>
      <c r="BI59" s="150"/>
      <c r="BJ59" s="150">
        <f t="shared" si="12"/>
        <v>0</v>
      </c>
      <c r="BK59" s="150">
        <f t="shared" si="13"/>
        <v>0</v>
      </c>
      <c r="BL59" s="150"/>
      <c r="BM59" s="150"/>
      <c r="BN59" s="150" t="s">
        <v>3399</v>
      </c>
    </row>
    <row r="60" spans="1:66" s="140" customFormat="1" ht="25.5" customHeight="1" x14ac:dyDescent="0.25">
      <c r="A60" s="502" t="e">
        <f>#REF!+1</f>
        <v>#REF!</v>
      </c>
      <c r="B60" s="502" t="s">
        <v>2905</v>
      </c>
      <c r="C60" s="168">
        <v>100378</v>
      </c>
      <c r="D60" s="160"/>
      <c r="E60" s="160">
        <v>38112</v>
      </c>
      <c r="F60" s="147" t="s">
        <v>389</v>
      </c>
      <c r="G60" s="502" t="s">
        <v>81</v>
      </c>
      <c r="H60" s="502"/>
      <c r="I60" s="502"/>
      <c r="J60" s="502" t="s">
        <v>68</v>
      </c>
      <c r="K60" s="502" t="s">
        <v>69</v>
      </c>
      <c r="L60" s="502" t="s">
        <v>51</v>
      </c>
      <c r="M60" s="502" t="s">
        <v>3589</v>
      </c>
      <c r="N60" s="502" t="s">
        <v>68</v>
      </c>
      <c r="O60" s="502" t="s">
        <v>69</v>
      </c>
      <c r="P60" s="502" t="s">
        <v>51</v>
      </c>
      <c r="Q60" s="502" t="s">
        <v>52</v>
      </c>
      <c r="R60" s="502" t="s">
        <v>384</v>
      </c>
      <c r="S60" s="502" t="s">
        <v>391</v>
      </c>
      <c r="T60" s="502" t="s">
        <v>524</v>
      </c>
      <c r="U60" s="502" t="s">
        <v>513</v>
      </c>
      <c r="V60" s="161" t="s">
        <v>525</v>
      </c>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148"/>
      <c r="AZ60" s="502"/>
      <c r="BA60" s="502" t="s">
        <v>3169</v>
      </c>
      <c r="BB60" s="502"/>
      <c r="BC60" s="502"/>
      <c r="BD60" s="502"/>
      <c r="BE60" s="502"/>
      <c r="BF60" s="502"/>
      <c r="BG60" s="502"/>
      <c r="BH60" s="502"/>
      <c r="BI60" s="502"/>
      <c r="BJ60" s="502">
        <f t="shared" si="12"/>
        <v>0</v>
      </c>
      <c r="BK60" s="502">
        <f t="shared" si="13"/>
        <v>0</v>
      </c>
      <c r="BL60" s="502"/>
      <c r="BM60" s="502"/>
      <c r="BN60" s="502" t="s">
        <v>526</v>
      </c>
    </row>
    <row r="61" spans="1:66" s="140" customFormat="1" ht="40.5" customHeight="1" x14ac:dyDescent="0.25">
      <c r="A61" s="502" t="e">
        <f>#REF!+1</f>
        <v>#REF!</v>
      </c>
      <c r="B61" s="502" t="s">
        <v>2917</v>
      </c>
      <c r="C61" s="168">
        <v>100394</v>
      </c>
      <c r="D61" s="160"/>
      <c r="E61" s="160">
        <v>38124</v>
      </c>
      <c r="F61" s="147" t="s">
        <v>389</v>
      </c>
      <c r="G61" s="502" t="s">
        <v>485</v>
      </c>
      <c r="H61" s="502"/>
      <c r="I61" s="502"/>
      <c r="J61" s="502" t="s">
        <v>527</v>
      </c>
      <c r="K61" s="502" t="s">
        <v>136</v>
      </c>
      <c r="L61" s="502" t="s">
        <v>51</v>
      </c>
      <c r="M61" s="502" t="s">
        <v>3590</v>
      </c>
      <c r="N61" s="502" t="s">
        <v>527</v>
      </c>
      <c r="O61" s="502" t="s">
        <v>136</v>
      </c>
      <c r="P61" s="502" t="s">
        <v>51</v>
      </c>
      <c r="Q61" s="502" t="s">
        <v>95</v>
      </c>
      <c r="R61" s="502" t="s">
        <v>384</v>
      </c>
      <c r="S61" s="502" t="s">
        <v>391</v>
      </c>
      <c r="T61" s="502" t="s">
        <v>528</v>
      </c>
      <c r="U61" s="502" t="s">
        <v>367</v>
      </c>
      <c r="V61" s="161">
        <v>3863</v>
      </c>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148"/>
      <c r="AZ61" s="502"/>
      <c r="BA61" s="502" t="s">
        <v>3591</v>
      </c>
      <c r="BB61" s="502"/>
      <c r="BC61" s="502"/>
      <c r="BD61" s="502"/>
      <c r="BE61" s="502"/>
      <c r="BF61" s="502"/>
      <c r="BG61" s="502"/>
      <c r="BH61" s="502"/>
      <c r="BI61" s="502"/>
      <c r="BJ61" s="502">
        <f t="shared" ref="BJ61:BJ64" si="15">BD61+BE61/60+BF61/3600</f>
        <v>0</v>
      </c>
      <c r="BK61" s="502">
        <f t="shared" ref="BK61:BK64" si="16">BG61+BH61/60+BI61/3600</f>
        <v>0</v>
      </c>
      <c r="BL61" s="502"/>
      <c r="BM61" s="502"/>
      <c r="BN61" s="502" t="s">
        <v>394</v>
      </c>
    </row>
    <row r="62" spans="1:66" s="140" customFormat="1" ht="40.5" customHeight="1" x14ac:dyDescent="0.25">
      <c r="A62" s="502" t="e">
        <f>#REF!+1</f>
        <v>#REF!</v>
      </c>
      <c r="B62" s="502" t="s">
        <v>2918</v>
      </c>
      <c r="C62" s="168">
        <v>100399</v>
      </c>
      <c r="D62" s="160"/>
      <c r="E62" s="160">
        <v>38124</v>
      </c>
      <c r="F62" s="147" t="s">
        <v>389</v>
      </c>
      <c r="G62" s="502" t="s">
        <v>529</v>
      </c>
      <c r="H62" s="502"/>
      <c r="I62" s="502"/>
      <c r="J62" s="502" t="s">
        <v>108</v>
      </c>
      <c r="K62" s="502" t="s">
        <v>108</v>
      </c>
      <c r="L62" s="502" t="s">
        <v>51</v>
      </c>
      <c r="M62" s="502" t="s">
        <v>3592</v>
      </c>
      <c r="N62" s="502" t="s">
        <v>155</v>
      </c>
      <c r="O62" s="502" t="s">
        <v>108</v>
      </c>
      <c r="P62" s="502" t="s">
        <v>51</v>
      </c>
      <c r="Q62" s="502" t="s">
        <v>21</v>
      </c>
      <c r="R62" s="502" t="s">
        <v>384</v>
      </c>
      <c r="S62" s="502" t="s">
        <v>391</v>
      </c>
      <c r="T62" s="502" t="s">
        <v>249</v>
      </c>
      <c r="U62" s="502" t="s">
        <v>367</v>
      </c>
      <c r="V62" s="161">
        <v>21535</v>
      </c>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148"/>
      <c r="AZ62" s="502"/>
      <c r="BA62" s="502" t="s">
        <v>3170</v>
      </c>
      <c r="BB62" s="502"/>
      <c r="BC62" s="502"/>
      <c r="BD62" s="502"/>
      <c r="BE62" s="502"/>
      <c r="BF62" s="502"/>
      <c r="BG62" s="502"/>
      <c r="BH62" s="502"/>
      <c r="BI62" s="502"/>
      <c r="BJ62" s="502">
        <f t="shared" si="15"/>
        <v>0</v>
      </c>
      <c r="BK62" s="502">
        <f t="shared" si="16"/>
        <v>0</v>
      </c>
      <c r="BL62" s="502"/>
      <c r="BM62" s="502"/>
      <c r="BN62" s="502" t="s">
        <v>530</v>
      </c>
    </row>
    <row r="63" spans="1:66" s="140" customFormat="1" ht="28.5" customHeight="1" x14ac:dyDescent="0.25">
      <c r="A63" s="502" t="e">
        <f>#REF!+1</f>
        <v>#REF!</v>
      </c>
      <c r="B63" s="502" t="s">
        <v>2919</v>
      </c>
      <c r="C63" s="168">
        <v>100417</v>
      </c>
      <c r="D63" s="160"/>
      <c r="E63" s="147">
        <v>38132</v>
      </c>
      <c r="F63" s="147">
        <v>43247</v>
      </c>
      <c r="G63" s="502" t="s">
        <v>95</v>
      </c>
      <c r="H63" s="502"/>
      <c r="I63" s="502"/>
      <c r="J63" s="502" t="s">
        <v>236</v>
      </c>
      <c r="K63" s="502" t="s">
        <v>53</v>
      </c>
      <c r="L63" s="502" t="s">
        <v>53</v>
      </c>
      <c r="M63" s="502" t="s">
        <v>3594</v>
      </c>
      <c r="N63" s="502" t="s">
        <v>236</v>
      </c>
      <c r="O63" s="502" t="s">
        <v>53</v>
      </c>
      <c r="P63" s="502" t="s">
        <v>53</v>
      </c>
      <c r="Q63" s="502" t="s">
        <v>95</v>
      </c>
      <c r="R63" s="502" t="s">
        <v>384</v>
      </c>
      <c r="S63" s="502" t="s">
        <v>450</v>
      </c>
      <c r="T63" s="502" t="s">
        <v>3595</v>
      </c>
      <c r="U63" s="502" t="s">
        <v>367</v>
      </c>
      <c r="V63" s="161">
        <v>46000</v>
      </c>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148"/>
      <c r="AZ63" s="502"/>
      <c r="BA63" s="502" t="s">
        <v>3596</v>
      </c>
      <c r="BB63" s="502"/>
      <c r="BC63" s="502"/>
      <c r="BD63" s="502"/>
      <c r="BE63" s="502"/>
      <c r="BF63" s="502"/>
      <c r="BG63" s="502"/>
      <c r="BH63" s="502"/>
      <c r="BI63" s="502"/>
      <c r="BJ63" s="502">
        <f t="shared" si="15"/>
        <v>0</v>
      </c>
      <c r="BK63" s="502">
        <f t="shared" si="16"/>
        <v>0</v>
      </c>
      <c r="BL63" s="502"/>
      <c r="BM63" s="502"/>
      <c r="BN63" s="502" t="s">
        <v>7038</v>
      </c>
    </row>
    <row r="64" spans="1:66" s="140" customFormat="1" ht="38.25" customHeight="1" x14ac:dyDescent="0.25">
      <c r="A64" s="502" t="e">
        <f>#REF!+1</f>
        <v>#REF!</v>
      </c>
      <c r="B64" s="502" t="s">
        <v>2920</v>
      </c>
      <c r="C64" s="168">
        <v>100430</v>
      </c>
      <c r="D64" s="160"/>
      <c r="E64" s="160">
        <v>38142</v>
      </c>
      <c r="F64" s="147" t="s">
        <v>389</v>
      </c>
      <c r="G64" s="170" t="s">
        <v>52</v>
      </c>
      <c r="H64" s="170"/>
      <c r="I64" s="170"/>
      <c r="J64" s="502" t="s">
        <v>195</v>
      </c>
      <c r="K64" s="502" t="s">
        <v>69</v>
      </c>
      <c r="L64" s="502" t="s">
        <v>69</v>
      </c>
      <c r="M64" s="502" t="s">
        <v>3171</v>
      </c>
      <c r="N64" s="502" t="s">
        <v>195</v>
      </c>
      <c r="O64" s="502" t="s">
        <v>69</v>
      </c>
      <c r="P64" s="502" t="s">
        <v>69</v>
      </c>
      <c r="Q64" s="502" t="s">
        <v>52</v>
      </c>
      <c r="R64" s="502" t="s">
        <v>384</v>
      </c>
      <c r="S64" s="502" t="s">
        <v>391</v>
      </c>
      <c r="T64" s="502" t="s">
        <v>3597</v>
      </c>
      <c r="U64" s="502" t="s">
        <v>366</v>
      </c>
      <c r="V64" s="161">
        <v>6840</v>
      </c>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148"/>
      <c r="AZ64" s="502"/>
      <c r="BA64" s="502" t="s">
        <v>3172</v>
      </c>
      <c r="BB64" s="502"/>
      <c r="BC64" s="502"/>
      <c r="BD64" s="502"/>
      <c r="BE64" s="502"/>
      <c r="BF64" s="502"/>
      <c r="BG64" s="502"/>
      <c r="BH64" s="502"/>
      <c r="BI64" s="502"/>
      <c r="BJ64" s="502">
        <f t="shared" si="15"/>
        <v>0</v>
      </c>
      <c r="BK64" s="502">
        <f t="shared" si="16"/>
        <v>0</v>
      </c>
      <c r="BL64" s="502"/>
      <c r="BM64" s="502"/>
      <c r="BN64" s="502" t="s">
        <v>4638</v>
      </c>
    </row>
    <row r="65" spans="1:66" s="140" customFormat="1" ht="55.5" customHeight="1" x14ac:dyDescent="0.25">
      <c r="A65" s="150" t="e">
        <f>#REF!+1</f>
        <v>#REF!</v>
      </c>
      <c r="B65" s="150" t="s">
        <v>2921</v>
      </c>
      <c r="C65" s="165">
        <v>100447</v>
      </c>
      <c r="D65" s="162"/>
      <c r="E65" s="152">
        <v>38156</v>
      </c>
      <c r="F65" s="153">
        <v>39251</v>
      </c>
      <c r="G65" s="150" t="s">
        <v>534</v>
      </c>
      <c r="H65" s="150"/>
      <c r="I65" s="150"/>
      <c r="J65" s="150" t="s">
        <v>67</v>
      </c>
      <c r="K65" s="150" t="s">
        <v>58</v>
      </c>
      <c r="L65" s="150" t="s">
        <v>53</v>
      </c>
      <c r="M65" s="150" t="s">
        <v>3598</v>
      </c>
      <c r="N65" s="150" t="s">
        <v>67</v>
      </c>
      <c r="O65" s="150" t="s">
        <v>58</v>
      </c>
      <c r="P65" s="150" t="s">
        <v>53</v>
      </c>
      <c r="Q65" s="150" t="s">
        <v>52</v>
      </c>
      <c r="R65" s="150" t="s">
        <v>384</v>
      </c>
      <c r="S65" s="150" t="s">
        <v>535</v>
      </c>
      <c r="T65" s="150" t="s">
        <v>536</v>
      </c>
      <c r="U65" s="150" t="s">
        <v>367</v>
      </c>
      <c r="V65" s="154">
        <v>3600</v>
      </c>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5"/>
      <c r="AZ65" s="150"/>
      <c r="BA65" s="150" t="s">
        <v>3173</v>
      </c>
      <c r="BB65" s="150"/>
      <c r="BC65" s="150"/>
      <c r="BD65" s="150"/>
      <c r="BE65" s="150"/>
      <c r="BF65" s="150"/>
      <c r="BG65" s="150"/>
      <c r="BH65" s="150"/>
      <c r="BI65" s="150"/>
      <c r="BJ65" s="150">
        <f t="shared" ref="BJ65:BJ70" si="17">BD65+BE65/60+BF65/3600</f>
        <v>0</v>
      </c>
      <c r="BK65" s="150">
        <f t="shared" ref="BK65:BK70" si="18">BG65+BH65/60+BI65/3600</f>
        <v>0</v>
      </c>
      <c r="BL65" s="150"/>
      <c r="BM65" s="150"/>
      <c r="BN65" s="150" t="s">
        <v>537</v>
      </c>
    </row>
    <row r="66" spans="1:66" s="140" customFormat="1" ht="31.5" customHeight="1" x14ac:dyDescent="0.25">
      <c r="A66" s="502" t="e">
        <f>#REF!+1</f>
        <v>#REF!</v>
      </c>
      <c r="B66" s="502" t="s">
        <v>539</v>
      </c>
      <c r="C66" s="168">
        <v>100476</v>
      </c>
      <c r="D66" s="160"/>
      <c r="E66" s="160">
        <v>38169</v>
      </c>
      <c r="F66" s="147" t="s">
        <v>389</v>
      </c>
      <c r="G66" s="502" t="s">
        <v>540</v>
      </c>
      <c r="H66" s="502"/>
      <c r="I66" s="502"/>
      <c r="J66" s="502" t="s">
        <v>266</v>
      </c>
      <c r="K66" s="502" t="s">
        <v>41</v>
      </c>
      <c r="L66" s="167" t="s">
        <v>33</v>
      </c>
      <c r="M66" s="502" t="s">
        <v>3599</v>
      </c>
      <c r="N66" s="502" t="s">
        <v>266</v>
      </c>
      <c r="O66" s="502" t="s">
        <v>41</v>
      </c>
      <c r="P66" s="502" t="s">
        <v>33</v>
      </c>
      <c r="Q66" s="502" t="s">
        <v>34</v>
      </c>
      <c r="R66" s="502" t="s">
        <v>384</v>
      </c>
      <c r="S66" s="502" t="s">
        <v>479</v>
      </c>
      <c r="T66" s="502" t="s">
        <v>3174</v>
      </c>
      <c r="U66" s="502" t="s">
        <v>367</v>
      </c>
      <c r="V66" s="161">
        <v>790</v>
      </c>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148"/>
      <c r="AZ66" s="502"/>
      <c r="BA66" s="502" t="s">
        <v>3600</v>
      </c>
      <c r="BB66" s="502"/>
      <c r="BC66" s="502"/>
      <c r="BD66" s="502"/>
      <c r="BE66" s="502"/>
      <c r="BF66" s="502"/>
      <c r="BG66" s="502"/>
      <c r="BH66" s="502"/>
      <c r="BI66" s="502"/>
      <c r="BJ66" s="502">
        <f t="shared" si="17"/>
        <v>0</v>
      </c>
      <c r="BK66" s="502">
        <f t="shared" si="18"/>
        <v>0</v>
      </c>
      <c r="BL66" s="502"/>
      <c r="BM66" s="502"/>
      <c r="BN66" s="502" t="s">
        <v>394</v>
      </c>
    </row>
    <row r="67" spans="1:66" s="140" customFormat="1" ht="28.5" customHeight="1" x14ac:dyDescent="0.25">
      <c r="A67" s="150" t="e">
        <f t="shared" ref="A67:A68" si="19">A66+1</f>
        <v>#REF!</v>
      </c>
      <c r="B67" s="150" t="s">
        <v>2923</v>
      </c>
      <c r="C67" s="165">
        <v>100477</v>
      </c>
      <c r="D67" s="162"/>
      <c r="E67" s="162">
        <v>38170</v>
      </c>
      <c r="F67" s="153">
        <v>39265</v>
      </c>
      <c r="G67" s="150" t="s">
        <v>541</v>
      </c>
      <c r="H67" s="150"/>
      <c r="I67" s="150"/>
      <c r="J67" s="150" t="s">
        <v>236</v>
      </c>
      <c r="K67" s="150" t="s">
        <v>53</v>
      </c>
      <c r="L67" s="507" t="s">
        <v>53</v>
      </c>
      <c r="M67" s="150" t="s">
        <v>3601</v>
      </c>
      <c r="N67" s="150" t="s">
        <v>236</v>
      </c>
      <c r="O67" s="150" t="s">
        <v>53</v>
      </c>
      <c r="P67" s="150" t="s">
        <v>53</v>
      </c>
      <c r="Q67" s="150" t="s">
        <v>95</v>
      </c>
      <c r="R67" s="150" t="s">
        <v>384</v>
      </c>
      <c r="S67" s="150" t="s">
        <v>476</v>
      </c>
      <c r="T67" s="150" t="s">
        <v>542</v>
      </c>
      <c r="U67" s="150" t="s">
        <v>367</v>
      </c>
      <c r="V67" s="154">
        <v>9600</v>
      </c>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5"/>
      <c r="AZ67" s="150"/>
      <c r="BA67" s="150" t="s">
        <v>3602</v>
      </c>
      <c r="BB67" s="150"/>
      <c r="BC67" s="150"/>
      <c r="BD67" s="150"/>
      <c r="BE67" s="150"/>
      <c r="BF67" s="150"/>
      <c r="BG67" s="150"/>
      <c r="BH67" s="150"/>
      <c r="BI67" s="150"/>
      <c r="BJ67" s="150">
        <f t="shared" si="17"/>
        <v>0</v>
      </c>
      <c r="BK67" s="150">
        <f t="shared" si="18"/>
        <v>0</v>
      </c>
      <c r="BL67" s="150"/>
      <c r="BM67" s="150"/>
      <c r="BN67" s="150" t="s">
        <v>543</v>
      </c>
    </row>
    <row r="68" spans="1:66" s="140" customFormat="1" ht="26.25" customHeight="1" x14ac:dyDescent="0.25">
      <c r="A68" s="150" t="e">
        <f t="shared" si="19"/>
        <v>#REF!</v>
      </c>
      <c r="B68" s="150" t="s">
        <v>2923</v>
      </c>
      <c r="C68" s="165" t="s">
        <v>544</v>
      </c>
      <c r="D68" s="162"/>
      <c r="E68" s="162">
        <v>38180</v>
      </c>
      <c r="F68" s="153">
        <v>39265</v>
      </c>
      <c r="G68" s="150" t="s">
        <v>541</v>
      </c>
      <c r="H68" s="150"/>
      <c r="I68" s="150"/>
      <c r="J68" s="150" t="s">
        <v>236</v>
      </c>
      <c r="K68" s="150" t="s">
        <v>53</v>
      </c>
      <c r="L68" s="150" t="s">
        <v>53</v>
      </c>
      <c r="M68" s="150" t="s">
        <v>3601</v>
      </c>
      <c r="N68" s="150" t="s">
        <v>236</v>
      </c>
      <c r="O68" s="150" t="s">
        <v>53</v>
      </c>
      <c r="P68" s="150" t="s">
        <v>53</v>
      </c>
      <c r="Q68" s="150" t="s">
        <v>95</v>
      </c>
      <c r="R68" s="150" t="s">
        <v>384</v>
      </c>
      <c r="S68" s="150" t="s">
        <v>476</v>
      </c>
      <c r="T68" s="150" t="s">
        <v>542</v>
      </c>
      <c r="U68" s="150" t="s">
        <v>367</v>
      </c>
      <c r="V68" s="154">
        <v>9600</v>
      </c>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5"/>
      <c r="AZ68" s="150"/>
      <c r="BA68" s="150" t="s">
        <v>3602</v>
      </c>
      <c r="BB68" s="150"/>
      <c r="BC68" s="150"/>
      <c r="BD68" s="150"/>
      <c r="BE68" s="150"/>
      <c r="BF68" s="150"/>
      <c r="BG68" s="150"/>
      <c r="BH68" s="150"/>
      <c r="BI68" s="150"/>
      <c r="BJ68" s="150">
        <f t="shared" si="17"/>
        <v>0</v>
      </c>
      <c r="BK68" s="150">
        <f t="shared" si="18"/>
        <v>0</v>
      </c>
      <c r="BL68" s="150"/>
      <c r="BM68" s="150"/>
      <c r="BN68" s="150" t="s">
        <v>543</v>
      </c>
    </row>
    <row r="69" spans="1:66" s="140" customFormat="1" ht="69" customHeight="1" x14ac:dyDescent="0.25">
      <c r="A69" s="150" t="e">
        <f>#REF!+1</f>
        <v>#REF!</v>
      </c>
      <c r="B69" s="150" t="s">
        <v>2925</v>
      </c>
      <c r="C69" s="165">
        <v>100489</v>
      </c>
      <c r="D69" s="162"/>
      <c r="E69" s="162">
        <v>38184</v>
      </c>
      <c r="F69" s="153">
        <v>39283</v>
      </c>
      <c r="G69" s="150" t="s">
        <v>545</v>
      </c>
      <c r="H69" s="150"/>
      <c r="I69" s="150"/>
      <c r="J69" s="150" t="s">
        <v>54</v>
      </c>
      <c r="K69" s="150" t="s">
        <v>54</v>
      </c>
      <c r="L69" s="150" t="s">
        <v>33</v>
      </c>
      <c r="M69" s="150" t="s">
        <v>3175</v>
      </c>
      <c r="N69" s="150" t="s">
        <v>54</v>
      </c>
      <c r="O69" s="150" t="s">
        <v>54</v>
      </c>
      <c r="P69" s="150" t="s">
        <v>33</v>
      </c>
      <c r="Q69" s="150" t="s">
        <v>34</v>
      </c>
      <c r="R69" s="150" t="s">
        <v>384</v>
      </c>
      <c r="S69" s="150" t="s">
        <v>546</v>
      </c>
      <c r="T69" s="150" t="s">
        <v>547</v>
      </c>
      <c r="U69" s="150" t="s">
        <v>366</v>
      </c>
      <c r="V69" s="154" t="s">
        <v>548</v>
      </c>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5"/>
      <c r="AZ69" s="150"/>
      <c r="BA69" s="150" t="s">
        <v>3603</v>
      </c>
      <c r="BB69" s="150"/>
      <c r="BC69" s="150"/>
      <c r="BD69" s="150"/>
      <c r="BE69" s="150"/>
      <c r="BF69" s="150"/>
      <c r="BG69" s="150"/>
      <c r="BH69" s="150"/>
      <c r="BI69" s="150"/>
      <c r="BJ69" s="150">
        <f t="shared" si="17"/>
        <v>0</v>
      </c>
      <c r="BK69" s="150">
        <f t="shared" si="18"/>
        <v>0</v>
      </c>
      <c r="BL69" s="150"/>
      <c r="BM69" s="150"/>
      <c r="BN69" s="150" t="s">
        <v>4639</v>
      </c>
    </row>
    <row r="70" spans="1:66" s="140" customFormat="1" ht="31.5" customHeight="1" x14ac:dyDescent="0.25">
      <c r="A70" s="150" t="e">
        <f>#REF!+1</f>
        <v>#REF!</v>
      </c>
      <c r="B70" s="150" t="s">
        <v>2926</v>
      </c>
      <c r="C70" s="165">
        <v>100493</v>
      </c>
      <c r="D70" s="162"/>
      <c r="E70" s="162">
        <v>38184</v>
      </c>
      <c r="F70" s="153">
        <v>39279</v>
      </c>
      <c r="G70" s="150" t="s">
        <v>549</v>
      </c>
      <c r="H70" s="150"/>
      <c r="I70" s="150"/>
      <c r="J70" s="150" t="s">
        <v>149</v>
      </c>
      <c r="K70" s="150" t="s">
        <v>133</v>
      </c>
      <c r="L70" s="150" t="s">
        <v>51</v>
      </c>
      <c r="M70" s="154" t="s">
        <v>2927</v>
      </c>
      <c r="N70" s="150" t="s">
        <v>149</v>
      </c>
      <c r="O70" s="150" t="s">
        <v>133</v>
      </c>
      <c r="P70" s="150" t="s">
        <v>51</v>
      </c>
      <c r="Q70" s="150" t="s">
        <v>95</v>
      </c>
      <c r="R70" s="150" t="s">
        <v>384</v>
      </c>
      <c r="S70" s="150" t="s">
        <v>479</v>
      </c>
      <c r="T70" s="150" t="s">
        <v>2051</v>
      </c>
      <c r="U70" s="150" t="s">
        <v>367</v>
      </c>
      <c r="V70" s="154">
        <v>32840</v>
      </c>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5"/>
      <c r="AZ70" s="150"/>
      <c r="BA70" s="150" t="s">
        <v>3604</v>
      </c>
      <c r="BB70" s="150"/>
      <c r="BC70" s="150"/>
      <c r="BD70" s="150"/>
      <c r="BE70" s="150"/>
      <c r="BF70" s="150"/>
      <c r="BG70" s="150"/>
      <c r="BH70" s="150"/>
      <c r="BI70" s="150"/>
      <c r="BJ70" s="150">
        <f t="shared" si="17"/>
        <v>0</v>
      </c>
      <c r="BK70" s="150">
        <f t="shared" si="18"/>
        <v>0</v>
      </c>
      <c r="BL70" s="150"/>
      <c r="BM70" s="150"/>
      <c r="BN70" s="150" t="s">
        <v>550</v>
      </c>
    </row>
    <row r="71" spans="1:66" s="140" customFormat="1" ht="38.25" customHeight="1" x14ac:dyDescent="0.25">
      <c r="A71" s="150" t="e">
        <f>#REF!+1</f>
        <v>#REF!</v>
      </c>
      <c r="B71" s="150" t="s">
        <v>2928</v>
      </c>
      <c r="C71" s="165">
        <v>100506</v>
      </c>
      <c r="D71" s="162"/>
      <c r="E71" s="162">
        <v>38191</v>
      </c>
      <c r="F71" s="153">
        <v>39286</v>
      </c>
      <c r="G71" s="150" t="s">
        <v>531</v>
      </c>
      <c r="H71" s="150"/>
      <c r="I71" s="150"/>
      <c r="J71" s="150" t="s">
        <v>110</v>
      </c>
      <c r="K71" s="150" t="s">
        <v>110</v>
      </c>
      <c r="L71" s="150" t="s">
        <v>33</v>
      </c>
      <c r="M71" s="150" t="s">
        <v>3605</v>
      </c>
      <c r="N71" s="150" t="s">
        <v>110</v>
      </c>
      <c r="O71" s="150" t="s">
        <v>110</v>
      </c>
      <c r="P71" s="150" t="s">
        <v>33</v>
      </c>
      <c r="Q71" s="150" t="s">
        <v>34</v>
      </c>
      <c r="R71" s="150" t="s">
        <v>384</v>
      </c>
      <c r="S71" s="150" t="s">
        <v>479</v>
      </c>
      <c r="T71" s="150" t="s">
        <v>552</v>
      </c>
      <c r="U71" s="150" t="s">
        <v>367</v>
      </c>
      <c r="V71" s="154">
        <v>1877040</v>
      </c>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5"/>
      <c r="AZ71" s="150"/>
      <c r="BA71" s="150" t="s">
        <v>3606</v>
      </c>
      <c r="BB71" s="150"/>
      <c r="BC71" s="150"/>
      <c r="BD71" s="150"/>
      <c r="BE71" s="150"/>
      <c r="BF71" s="150"/>
      <c r="BG71" s="150"/>
      <c r="BH71" s="150"/>
      <c r="BI71" s="150"/>
      <c r="BJ71" s="150">
        <f t="shared" ref="BJ71:BJ79" si="20">BD71+BE71/60+BF71/3600</f>
        <v>0</v>
      </c>
      <c r="BK71" s="150">
        <f t="shared" ref="BK71:BK79" si="21">BG71+BH71/60+BI71/3600</f>
        <v>0</v>
      </c>
      <c r="BL71" s="150"/>
      <c r="BM71" s="150"/>
      <c r="BN71" s="150" t="s">
        <v>553</v>
      </c>
    </row>
    <row r="72" spans="1:66" s="140" customFormat="1" ht="99.75" customHeight="1" x14ac:dyDescent="0.25">
      <c r="A72" s="150" t="e">
        <f>#REF!+1</f>
        <v>#REF!</v>
      </c>
      <c r="B72" s="150" t="s">
        <v>1966</v>
      </c>
      <c r="C72" s="165">
        <v>100509</v>
      </c>
      <c r="D72" s="162"/>
      <c r="E72" s="162">
        <v>38191</v>
      </c>
      <c r="F72" s="153">
        <v>39286</v>
      </c>
      <c r="G72" s="150" t="s">
        <v>3607</v>
      </c>
      <c r="H72" s="150"/>
      <c r="I72" s="150"/>
      <c r="J72" s="150" t="s">
        <v>36</v>
      </c>
      <c r="K72" s="150" t="s">
        <v>36</v>
      </c>
      <c r="L72" s="507" t="s">
        <v>33</v>
      </c>
      <c r="M72" s="154" t="s">
        <v>2929</v>
      </c>
      <c r="N72" s="150" t="s">
        <v>36</v>
      </c>
      <c r="O72" s="150" t="s">
        <v>36</v>
      </c>
      <c r="P72" s="150" t="s">
        <v>33</v>
      </c>
      <c r="Q72" s="150" t="s">
        <v>34</v>
      </c>
      <c r="R72" s="150" t="s">
        <v>384</v>
      </c>
      <c r="S72" s="150"/>
      <c r="T72" s="150" t="s">
        <v>2929</v>
      </c>
      <c r="U72" s="150" t="s">
        <v>367</v>
      </c>
      <c r="V72" s="154" t="s">
        <v>554</v>
      </c>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5"/>
      <c r="AZ72" s="150"/>
      <c r="BA72" s="150" t="s">
        <v>3608</v>
      </c>
      <c r="BB72" s="150"/>
      <c r="BC72" s="150"/>
      <c r="BD72" s="150"/>
      <c r="BE72" s="150"/>
      <c r="BF72" s="150"/>
      <c r="BG72" s="150"/>
      <c r="BH72" s="150"/>
      <c r="BI72" s="150"/>
      <c r="BJ72" s="150">
        <f t="shared" si="20"/>
        <v>0</v>
      </c>
      <c r="BK72" s="150">
        <f t="shared" si="21"/>
        <v>0</v>
      </c>
      <c r="BL72" s="150"/>
      <c r="BM72" s="150"/>
      <c r="BN72" s="150" t="s">
        <v>4640</v>
      </c>
    </row>
    <row r="73" spans="1:66" s="140" customFormat="1" ht="43.5" customHeight="1" x14ac:dyDescent="0.25">
      <c r="A73" s="150" t="e">
        <f>#REF!+1</f>
        <v>#REF!</v>
      </c>
      <c r="B73" s="150" t="s">
        <v>2922</v>
      </c>
      <c r="C73" s="165">
        <v>100512</v>
      </c>
      <c r="D73" s="162"/>
      <c r="E73" s="152">
        <v>38191</v>
      </c>
      <c r="F73" s="153">
        <v>39286</v>
      </c>
      <c r="G73" s="150" t="s">
        <v>143</v>
      </c>
      <c r="H73" s="150"/>
      <c r="I73" s="150"/>
      <c r="J73" s="150" t="s">
        <v>144</v>
      </c>
      <c r="K73" s="150" t="s">
        <v>144</v>
      </c>
      <c r="L73" s="507" t="s">
        <v>63</v>
      </c>
      <c r="M73" s="150" t="s">
        <v>5357</v>
      </c>
      <c r="N73" s="150" t="s">
        <v>144</v>
      </c>
      <c r="O73" s="150" t="s">
        <v>144</v>
      </c>
      <c r="P73" s="150" t="s">
        <v>63</v>
      </c>
      <c r="Q73" s="150" t="s">
        <v>426</v>
      </c>
      <c r="R73" s="150" t="s">
        <v>384</v>
      </c>
      <c r="S73" s="150" t="s">
        <v>555</v>
      </c>
      <c r="T73" s="150" t="s">
        <v>247</v>
      </c>
      <c r="U73" s="150" t="s">
        <v>367</v>
      </c>
      <c r="V73" s="154">
        <v>10950</v>
      </c>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5"/>
      <c r="AZ73" s="150"/>
      <c r="BA73" s="150" t="s">
        <v>3609</v>
      </c>
      <c r="BB73" s="150"/>
      <c r="BC73" s="150"/>
      <c r="BD73" s="150"/>
      <c r="BE73" s="150"/>
      <c r="BF73" s="150"/>
      <c r="BG73" s="150"/>
      <c r="BH73" s="150"/>
      <c r="BI73" s="150"/>
      <c r="BJ73" s="150">
        <f t="shared" si="20"/>
        <v>0</v>
      </c>
      <c r="BK73" s="150">
        <f t="shared" si="21"/>
        <v>0</v>
      </c>
      <c r="BL73" s="150"/>
      <c r="BM73" s="150"/>
      <c r="BN73" s="150" t="s">
        <v>543</v>
      </c>
    </row>
    <row r="74" spans="1:66" s="140" customFormat="1" ht="62.25" customHeight="1" x14ac:dyDescent="0.25">
      <c r="A74" s="150" t="e">
        <f t="shared" ref="A74:A76" si="22">A73+1</f>
        <v>#REF!</v>
      </c>
      <c r="B74" s="150" t="s">
        <v>2930</v>
      </c>
      <c r="C74" s="165">
        <v>100513</v>
      </c>
      <c r="D74" s="162"/>
      <c r="E74" s="152">
        <v>38191</v>
      </c>
      <c r="F74" s="153">
        <v>39286</v>
      </c>
      <c r="G74" s="150" t="s">
        <v>556</v>
      </c>
      <c r="H74" s="150"/>
      <c r="I74" s="150"/>
      <c r="J74" s="150" t="s">
        <v>557</v>
      </c>
      <c r="K74" s="150" t="s">
        <v>70</v>
      </c>
      <c r="L74" s="507" t="s">
        <v>70</v>
      </c>
      <c r="M74" s="150" t="s">
        <v>3610</v>
      </c>
      <c r="N74" s="150" t="s">
        <v>557</v>
      </c>
      <c r="O74" s="150" t="s">
        <v>70</v>
      </c>
      <c r="P74" s="150" t="s">
        <v>70</v>
      </c>
      <c r="Q74" s="150" t="s">
        <v>426</v>
      </c>
      <c r="R74" s="150" t="s">
        <v>384</v>
      </c>
      <c r="S74" s="150" t="s">
        <v>558</v>
      </c>
      <c r="T74" s="150" t="s">
        <v>559</v>
      </c>
      <c r="U74" s="150" t="s">
        <v>367</v>
      </c>
      <c r="V74" s="154">
        <v>8377.2000000000007</v>
      </c>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5"/>
      <c r="AZ74" s="150"/>
      <c r="BA74" s="150" t="s">
        <v>2931</v>
      </c>
      <c r="BB74" s="150"/>
      <c r="BC74" s="150"/>
      <c r="BD74" s="150"/>
      <c r="BE74" s="150"/>
      <c r="BF74" s="150"/>
      <c r="BG74" s="150"/>
      <c r="BH74" s="150"/>
      <c r="BI74" s="150"/>
      <c r="BJ74" s="150">
        <f t="shared" si="20"/>
        <v>0</v>
      </c>
      <c r="BK74" s="150">
        <f t="shared" si="21"/>
        <v>0</v>
      </c>
      <c r="BL74" s="150"/>
      <c r="BM74" s="150"/>
      <c r="BN74" s="150" t="s">
        <v>560</v>
      </c>
    </row>
    <row r="75" spans="1:66" s="140" customFormat="1" ht="41.25" customHeight="1" x14ac:dyDescent="0.25">
      <c r="A75" s="150" t="e">
        <f t="shared" si="22"/>
        <v>#REF!</v>
      </c>
      <c r="B75" s="150" t="s">
        <v>538</v>
      </c>
      <c r="C75" s="165">
        <v>100514</v>
      </c>
      <c r="D75" s="162"/>
      <c r="E75" s="152">
        <v>38191</v>
      </c>
      <c r="F75" s="153">
        <v>39286</v>
      </c>
      <c r="G75" s="150" t="s">
        <v>3611</v>
      </c>
      <c r="H75" s="150"/>
      <c r="I75" s="150"/>
      <c r="J75" s="150" t="s">
        <v>88</v>
      </c>
      <c r="K75" s="150" t="s">
        <v>88</v>
      </c>
      <c r="L75" s="507" t="s">
        <v>70</v>
      </c>
      <c r="M75" s="154"/>
      <c r="N75" s="150" t="s">
        <v>88</v>
      </c>
      <c r="O75" s="150" t="s">
        <v>88</v>
      </c>
      <c r="P75" s="150" t="s">
        <v>70</v>
      </c>
      <c r="Q75" s="150" t="s">
        <v>426</v>
      </c>
      <c r="R75" s="150" t="s">
        <v>384</v>
      </c>
      <c r="S75" s="150" t="s">
        <v>486</v>
      </c>
      <c r="T75" s="150" t="s">
        <v>3612</v>
      </c>
      <c r="U75" s="150" t="s">
        <v>367</v>
      </c>
      <c r="V75" s="154">
        <v>914544</v>
      </c>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5"/>
      <c r="AZ75" s="150"/>
      <c r="BA75" s="150" t="s">
        <v>3176</v>
      </c>
      <c r="BB75" s="150"/>
      <c r="BC75" s="150"/>
      <c r="BD75" s="150"/>
      <c r="BE75" s="150"/>
      <c r="BF75" s="150"/>
      <c r="BG75" s="150"/>
      <c r="BH75" s="150"/>
      <c r="BI75" s="150"/>
      <c r="BJ75" s="150">
        <f t="shared" si="20"/>
        <v>0</v>
      </c>
      <c r="BK75" s="150">
        <f t="shared" si="21"/>
        <v>0</v>
      </c>
      <c r="BL75" s="150"/>
      <c r="BM75" s="150"/>
      <c r="BN75" s="150" t="s">
        <v>561</v>
      </c>
    </row>
    <row r="76" spans="1:66" s="140" customFormat="1" ht="49.5" customHeight="1" x14ac:dyDescent="0.25">
      <c r="A76" s="502" t="e">
        <f t="shared" si="22"/>
        <v>#REF!</v>
      </c>
      <c r="B76" s="502" t="s">
        <v>2932</v>
      </c>
      <c r="C76" s="168">
        <v>100515</v>
      </c>
      <c r="D76" s="160"/>
      <c r="E76" s="164">
        <v>38191</v>
      </c>
      <c r="F76" s="147" t="s">
        <v>389</v>
      </c>
      <c r="G76" s="502" t="s">
        <v>562</v>
      </c>
      <c r="H76" s="502"/>
      <c r="I76" s="502"/>
      <c r="J76" s="502" t="s">
        <v>70</v>
      </c>
      <c r="K76" s="502" t="s">
        <v>70</v>
      </c>
      <c r="L76" s="167" t="s">
        <v>70</v>
      </c>
      <c r="M76" s="502" t="s">
        <v>3613</v>
      </c>
      <c r="N76" s="502" t="s">
        <v>70</v>
      </c>
      <c r="O76" s="502" t="s">
        <v>70</v>
      </c>
      <c r="P76" s="502" t="s">
        <v>70</v>
      </c>
      <c r="Q76" s="502" t="s">
        <v>426</v>
      </c>
      <c r="R76" s="502" t="s">
        <v>384</v>
      </c>
      <c r="S76" s="502" t="s">
        <v>391</v>
      </c>
      <c r="T76" s="502" t="s">
        <v>563</v>
      </c>
      <c r="U76" s="502" t="s">
        <v>367</v>
      </c>
      <c r="V76" s="161">
        <v>1376</v>
      </c>
      <c r="W76" s="502"/>
      <c r="X76" s="502"/>
      <c r="Y76" s="502"/>
      <c r="Z76" s="502"/>
      <c r="AA76" s="502"/>
      <c r="AB76" s="502"/>
      <c r="AC76" s="502"/>
      <c r="AD76" s="502"/>
      <c r="AE76" s="502"/>
      <c r="AF76" s="502"/>
      <c r="AG76" s="502"/>
      <c r="AH76" s="502"/>
      <c r="AI76" s="502"/>
      <c r="AJ76" s="502"/>
      <c r="AK76" s="502"/>
      <c r="AL76" s="502"/>
      <c r="AM76" s="502"/>
      <c r="AN76" s="502"/>
      <c r="AO76" s="502"/>
      <c r="AP76" s="502"/>
      <c r="AQ76" s="502"/>
      <c r="AR76" s="502"/>
      <c r="AS76" s="502"/>
      <c r="AT76" s="502"/>
      <c r="AU76" s="502"/>
      <c r="AV76" s="502"/>
      <c r="AW76" s="502"/>
      <c r="AX76" s="502"/>
      <c r="AY76" s="148"/>
      <c r="AZ76" s="502"/>
      <c r="BA76" s="502" t="s">
        <v>564</v>
      </c>
      <c r="BB76" s="502"/>
      <c r="BC76" s="502"/>
      <c r="BD76" s="502"/>
      <c r="BE76" s="502"/>
      <c r="BF76" s="502"/>
      <c r="BG76" s="502"/>
      <c r="BH76" s="502"/>
      <c r="BI76" s="502"/>
      <c r="BJ76" s="502">
        <f t="shared" si="20"/>
        <v>0</v>
      </c>
      <c r="BK76" s="502">
        <f t="shared" si="21"/>
        <v>0</v>
      </c>
      <c r="BL76" s="502"/>
      <c r="BM76" s="502"/>
      <c r="BN76" s="502" t="s">
        <v>3400</v>
      </c>
    </row>
    <row r="77" spans="1:66" s="140" customFormat="1" ht="30.75" customHeight="1" x14ac:dyDescent="0.25">
      <c r="A77" s="150" t="e">
        <f>#REF!+1</f>
        <v>#REF!</v>
      </c>
      <c r="B77" s="150" t="s">
        <v>2933</v>
      </c>
      <c r="C77" s="165">
        <v>100517</v>
      </c>
      <c r="D77" s="162"/>
      <c r="E77" s="152">
        <v>38191</v>
      </c>
      <c r="F77" s="153">
        <v>39286</v>
      </c>
      <c r="G77" s="150" t="s">
        <v>408</v>
      </c>
      <c r="H77" s="150"/>
      <c r="I77" s="150"/>
      <c r="J77" s="150" t="s">
        <v>565</v>
      </c>
      <c r="K77" s="150" t="s">
        <v>39</v>
      </c>
      <c r="L77" s="150" t="s">
        <v>39</v>
      </c>
      <c r="M77" s="150" t="s">
        <v>253</v>
      </c>
      <c r="N77" s="150" t="s">
        <v>565</v>
      </c>
      <c r="O77" s="150" t="s">
        <v>39</v>
      </c>
      <c r="P77" s="150" t="s">
        <v>39</v>
      </c>
      <c r="Q77" s="150" t="s">
        <v>375</v>
      </c>
      <c r="R77" s="150" t="s">
        <v>384</v>
      </c>
      <c r="S77" s="150" t="s">
        <v>410</v>
      </c>
      <c r="T77" s="150" t="s">
        <v>566</v>
      </c>
      <c r="U77" s="150" t="s">
        <v>367</v>
      </c>
      <c r="V77" s="154">
        <v>2190</v>
      </c>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5"/>
      <c r="AZ77" s="150"/>
      <c r="BA77" s="150" t="s">
        <v>567</v>
      </c>
      <c r="BB77" s="150"/>
      <c r="BC77" s="150"/>
      <c r="BD77" s="150"/>
      <c r="BE77" s="150"/>
      <c r="BF77" s="150"/>
      <c r="BG77" s="150"/>
      <c r="BH77" s="150"/>
      <c r="BI77" s="150"/>
      <c r="BJ77" s="150">
        <f t="shared" ref="BJ77" si="23">BD77+BE77/60+BF77/3600</f>
        <v>0</v>
      </c>
      <c r="BK77" s="150">
        <f t="shared" ref="BK77" si="24">BG77+BH77/60+BI77/3600</f>
        <v>0</v>
      </c>
      <c r="BL77" s="150"/>
      <c r="BM77" s="150"/>
      <c r="BN77" s="150" t="s">
        <v>543</v>
      </c>
    </row>
    <row r="78" spans="1:66" s="140" customFormat="1" ht="63.75" customHeight="1" x14ac:dyDescent="0.25">
      <c r="A78" s="150" t="e">
        <f>#REF!+1</f>
        <v>#REF!</v>
      </c>
      <c r="B78" s="150" t="s">
        <v>2936</v>
      </c>
      <c r="C78" s="165">
        <v>100555</v>
      </c>
      <c r="D78" s="162"/>
      <c r="E78" s="162">
        <v>38229</v>
      </c>
      <c r="F78" s="153">
        <v>39324</v>
      </c>
      <c r="G78" s="150" t="s">
        <v>570</v>
      </c>
      <c r="H78" s="150"/>
      <c r="I78" s="150"/>
      <c r="J78" s="150" t="s">
        <v>100</v>
      </c>
      <c r="K78" s="150" t="s">
        <v>100</v>
      </c>
      <c r="L78" s="507" t="s">
        <v>86</v>
      </c>
      <c r="M78" s="150" t="s">
        <v>5358</v>
      </c>
      <c r="N78" s="150" t="s">
        <v>100</v>
      </c>
      <c r="O78" s="150" t="s">
        <v>100</v>
      </c>
      <c r="P78" s="150" t="s">
        <v>86</v>
      </c>
      <c r="Q78" s="150" t="s">
        <v>40</v>
      </c>
      <c r="R78" s="150" t="s">
        <v>384</v>
      </c>
      <c r="S78" s="150" t="s">
        <v>571</v>
      </c>
      <c r="T78" s="150" t="s">
        <v>572</v>
      </c>
      <c r="U78" s="150" t="s">
        <v>367</v>
      </c>
      <c r="V78" s="154" t="s">
        <v>573</v>
      </c>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5"/>
      <c r="AZ78" s="150"/>
      <c r="BA78" s="150" t="s">
        <v>2937</v>
      </c>
      <c r="BB78" s="150"/>
      <c r="BC78" s="150"/>
      <c r="BD78" s="150"/>
      <c r="BE78" s="150"/>
      <c r="BF78" s="150"/>
      <c r="BG78" s="150"/>
      <c r="BH78" s="150"/>
      <c r="BI78" s="150"/>
      <c r="BJ78" s="150">
        <f t="shared" si="20"/>
        <v>0</v>
      </c>
      <c r="BK78" s="150">
        <f t="shared" si="21"/>
        <v>0</v>
      </c>
      <c r="BL78" s="150"/>
      <c r="BM78" s="150"/>
      <c r="BN78" s="150" t="s">
        <v>543</v>
      </c>
    </row>
    <row r="79" spans="1:66" s="140" customFormat="1" ht="25.5" customHeight="1" x14ac:dyDescent="0.25">
      <c r="A79" s="150" t="e">
        <f>#REF!+1</f>
        <v>#REF!</v>
      </c>
      <c r="B79" s="150" t="s">
        <v>551</v>
      </c>
      <c r="C79" s="165">
        <v>100565</v>
      </c>
      <c r="D79" s="162"/>
      <c r="E79" s="162">
        <v>38229</v>
      </c>
      <c r="F79" s="153">
        <v>39324</v>
      </c>
      <c r="G79" s="150" t="s">
        <v>135</v>
      </c>
      <c r="H79" s="150"/>
      <c r="I79" s="150"/>
      <c r="J79" s="150" t="s">
        <v>381</v>
      </c>
      <c r="K79" s="150" t="s">
        <v>107</v>
      </c>
      <c r="L79" s="507" t="s">
        <v>51</v>
      </c>
      <c r="M79" s="150" t="s">
        <v>5359</v>
      </c>
      <c r="N79" s="150" t="s">
        <v>381</v>
      </c>
      <c r="O79" s="150" t="s">
        <v>107</v>
      </c>
      <c r="P79" s="150" t="s">
        <v>51</v>
      </c>
      <c r="Q79" s="150" t="s">
        <v>34</v>
      </c>
      <c r="R79" s="150" t="s">
        <v>384</v>
      </c>
      <c r="S79" s="150" t="s">
        <v>486</v>
      </c>
      <c r="T79" s="150" t="s">
        <v>575</v>
      </c>
      <c r="U79" s="150" t="s">
        <v>367</v>
      </c>
      <c r="V79" s="154">
        <v>29000</v>
      </c>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5"/>
      <c r="AZ79" s="150"/>
      <c r="BA79" s="150" t="s">
        <v>3177</v>
      </c>
      <c r="BB79" s="150"/>
      <c r="BC79" s="150"/>
      <c r="BD79" s="150"/>
      <c r="BE79" s="150"/>
      <c r="BF79" s="150"/>
      <c r="BG79" s="150"/>
      <c r="BH79" s="150"/>
      <c r="BI79" s="150"/>
      <c r="BJ79" s="150">
        <f t="shared" si="20"/>
        <v>0</v>
      </c>
      <c r="BK79" s="150">
        <f t="shared" si="21"/>
        <v>0</v>
      </c>
      <c r="BL79" s="150"/>
      <c r="BM79" s="150"/>
      <c r="BN79" s="150" t="s">
        <v>543</v>
      </c>
    </row>
    <row r="80" spans="1:66" s="140" customFormat="1" ht="37.5" customHeight="1" x14ac:dyDescent="0.25">
      <c r="A80" s="150" t="e">
        <f>#REF!+1</f>
        <v>#REF!</v>
      </c>
      <c r="B80" s="150" t="s">
        <v>576</v>
      </c>
      <c r="C80" s="165">
        <v>100573</v>
      </c>
      <c r="D80" s="162"/>
      <c r="E80" s="162">
        <v>38229</v>
      </c>
      <c r="F80" s="153">
        <v>39324</v>
      </c>
      <c r="G80" s="150" t="s">
        <v>124</v>
      </c>
      <c r="H80" s="150"/>
      <c r="I80" s="150"/>
      <c r="J80" s="150" t="s">
        <v>125</v>
      </c>
      <c r="K80" s="150" t="s">
        <v>125</v>
      </c>
      <c r="L80" s="507" t="s">
        <v>70</v>
      </c>
      <c r="M80" s="150" t="s">
        <v>3178</v>
      </c>
      <c r="N80" s="150" t="s">
        <v>125</v>
      </c>
      <c r="O80" s="150" t="s">
        <v>125</v>
      </c>
      <c r="P80" s="150" t="s">
        <v>70</v>
      </c>
      <c r="Q80" s="150" t="s">
        <v>426</v>
      </c>
      <c r="R80" s="150" t="s">
        <v>384</v>
      </c>
      <c r="S80" s="150" t="s">
        <v>577</v>
      </c>
      <c r="T80" s="150" t="s">
        <v>578</v>
      </c>
      <c r="U80" s="150" t="s">
        <v>367</v>
      </c>
      <c r="V80" s="154">
        <v>158775</v>
      </c>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5"/>
      <c r="AZ80" s="150"/>
      <c r="BA80" s="150" t="s">
        <v>579</v>
      </c>
      <c r="BB80" s="150"/>
      <c r="BC80" s="150"/>
      <c r="BD80" s="150"/>
      <c r="BE80" s="150"/>
      <c r="BF80" s="150"/>
      <c r="BG80" s="150"/>
      <c r="BH80" s="150"/>
      <c r="BI80" s="150"/>
      <c r="BJ80" s="150">
        <f t="shared" ref="BJ80:BJ90" si="25">BD80+BE80/60+BF80/3600</f>
        <v>0</v>
      </c>
      <c r="BK80" s="150">
        <f t="shared" ref="BK80:BK90" si="26">BG80+BH80/60+BI80/3600</f>
        <v>0</v>
      </c>
      <c r="BL80" s="150"/>
      <c r="BM80" s="150"/>
      <c r="BN80" s="150" t="s">
        <v>394</v>
      </c>
    </row>
    <row r="81" spans="1:66" s="140" customFormat="1" ht="38.25" customHeight="1" x14ac:dyDescent="0.25">
      <c r="A81" s="150" t="e">
        <f t="shared" ref="A81:A86" si="27">A80+1</f>
        <v>#REF!</v>
      </c>
      <c r="B81" s="150" t="s">
        <v>576</v>
      </c>
      <c r="C81" s="165">
        <v>100574</v>
      </c>
      <c r="D81" s="162"/>
      <c r="E81" s="162">
        <v>38229</v>
      </c>
      <c r="F81" s="153">
        <v>39324</v>
      </c>
      <c r="G81" s="150" t="s">
        <v>124</v>
      </c>
      <c r="H81" s="150"/>
      <c r="I81" s="150"/>
      <c r="J81" s="150" t="s">
        <v>124</v>
      </c>
      <c r="K81" s="150" t="s">
        <v>125</v>
      </c>
      <c r="L81" s="150" t="s">
        <v>70</v>
      </c>
      <c r="M81" s="150" t="s">
        <v>3179</v>
      </c>
      <c r="N81" s="150" t="s">
        <v>124</v>
      </c>
      <c r="O81" s="150" t="s">
        <v>125</v>
      </c>
      <c r="P81" s="150" t="s">
        <v>70</v>
      </c>
      <c r="Q81" s="150" t="s">
        <v>426</v>
      </c>
      <c r="R81" s="150" t="s">
        <v>384</v>
      </c>
      <c r="S81" s="150" t="s">
        <v>580</v>
      </c>
      <c r="T81" s="150" t="s">
        <v>581</v>
      </c>
      <c r="U81" s="150" t="s">
        <v>367</v>
      </c>
      <c r="V81" s="154">
        <v>158775</v>
      </c>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5"/>
      <c r="AZ81" s="150"/>
      <c r="BA81" s="150" t="s">
        <v>582</v>
      </c>
      <c r="BB81" s="150"/>
      <c r="BC81" s="150"/>
      <c r="BD81" s="150"/>
      <c r="BE81" s="150"/>
      <c r="BF81" s="150"/>
      <c r="BG81" s="150"/>
      <c r="BH81" s="150"/>
      <c r="BI81" s="150"/>
      <c r="BJ81" s="150">
        <f t="shared" si="25"/>
        <v>0</v>
      </c>
      <c r="BK81" s="150">
        <f t="shared" si="26"/>
        <v>0</v>
      </c>
      <c r="BL81" s="150"/>
      <c r="BM81" s="150"/>
      <c r="BN81" s="150" t="s">
        <v>394</v>
      </c>
    </row>
    <row r="82" spans="1:66" s="140" customFormat="1" ht="51" customHeight="1" x14ac:dyDescent="0.25">
      <c r="A82" s="502" t="e">
        <f>#REF!+1</f>
        <v>#REF!</v>
      </c>
      <c r="B82" s="502" t="s">
        <v>3614</v>
      </c>
      <c r="C82" s="168">
        <v>100580</v>
      </c>
      <c r="D82" s="160"/>
      <c r="E82" s="160">
        <v>38233</v>
      </c>
      <c r="F82" s="147" t="s">
        <v>389</v>
      </c>
      <c r="G82" s="502" t="s">
        <v>583</v>
      </c>
      <c r="H82" s="502"/>
      <c r="I82" s="502"/>
      <c r="J82" s="502" t="s">
        <v>33</v>
      </c>
      <c r="K82" s="502" t="s">
        <v>41</v>
      </c>
      <c r="L82" s="167" t="s">
        <v>33</v>
      </c>
      <c r="M82" s="502" t="s">
        <v>3615</v>
      </c>
      <c r="N82" s="502" t="s">
        <v>33</v>
      </c>
      <c r="O82" s="502" t="s">
        <v>41</v>
      </c>
      <c r="P82" s="502" t="s">
        <v>33</v>
      </c>
      <c r="Q82" s="502" t="s">
        <v>34</v>
      </c>
      <c r="R82" s="502" t="s">
        <v>384</v>
      </c>
      <c r="S82" s="502" t="s">
        <v>410</v>
      </c>
      <c r="T82" s="502" t="s">
        <v>178</v>
      </c>
      <c r="U82" s="502" t="s">
        <v>393</v>
      </c>
      <c r="V82" s="161">
        <v>876</v>
      </c>
      <c r="W82" s="502"/>
      <c r="X82" s="502"/>
      <c r="Y82" s="502"/>
      <c r="Z82" s="502"/>
      <c r="AA82" s="502"/>
      <c r="AB82" s="502"/>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2"/>
      <c r="AY82" s="148"/>
      <c r="AZ82" s="502"/>
      <c r="BA82" s="502" t="s">
        <v>3616</v>
      </c>
      <c r="BB82" s="502"/>
      <c r="BC82" s="502"/>
      <c r="BD82" s="502"/>
      <c r="BE82" s="502"/>
      <c r="BF82" s="502"/>
      <c r="BG82" s="502"/>
      <c r="BH82" s="502"/>
      <c r="BI82" s="502"/>
      <c r="BJ82" s="502">
        <f t="shared" si="25"/>
        <v>0</v>
      </c>
      <c r="BK82" s="502">
        <f t="shared" si="26"/>
        <v>0</v>
      </c>
      <c r="BL82" s="502"/>
      <c r="BM82" s="502"/>
      <c r="BN82" s="502" t="s">
        <v>394</v>
      </c>
    </row>
    <row r="83" spans="1:66" s="140" customFormat="1" ht="183" customHeight="1" x14ac:dyDescent="0.25">
      <c r="A83" s="150" t="e">
        <f>#REF!+1</f>
        <v>#REF!</v>
      </c>
      <c r="B83" s="150" t="s">
        <v>319</v>
      </c>
      <c r="C83" s="165">
        <v>100592</v>
      </c>
      <c r="D83" s="162"/>
      <c r="E83" s="153">
        <v>38247</v>
      </c>
      <c r="F83" s="153">
        <v>39342</v>
      </c>
      <c r="G83" s="150" t="s">
        <v>584</v>
      </c>
      <c r="H83" s="150"/>
      <c r="I83" s="150"/>
      <c r="J83" s="150" t="s">
        <v>381</v>
      </c>
      <c r="K83" s="150" t="s">
        <v>107</v>
      </c>
      <c r="L83" s="507" t="s">
        <v>51</v>
      </c>
      <c r="M83" s="154"/>
      <c r="N83" s="150" t="s">
        <v>381</v>
      </c>
      <c r="O83" s="150" t="s">
        <v>107</v>
      </c>
      <c r="P83" s="150" t="s">
        <v>51</v>
      </c>
      <c r="Q83" s="150" t="s">
        <v>34</v>
      </c>
      <c r="R83" s="150" t="s">
        <v>384</v>
      </c>
      <c r="S83" s="150" t="s">
        <v>415</v>
      </c>
      <c r="T83" s="150" t="s">
        <v>3617</v>
      </c>
      <c r="U83" s="150" t="s">
        <v>393</v>
      </c>
      <c r="V83" s="154" t="s">
        <v>585</v>
      </c>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5"/>
      <c r="AZ83" s="150"/>
      <c r="BA83" s="150" t="s">
        <v>3180</v>
      </c>
      <c r="BB83" s="150"/>
      <c r="BC83" s="150"/>
      <c r="BD83" s="150"/>
      <c r="BE83" s="150"/>
      <c r="BF83" s="150"/>
      <c r="BG83" s="150"/>
      <c r="BH83" s="150"/>
      <c r="BI83" s="150"/>
      <c r="BJ83" s="150">
        <f t="shared" si="25"/>
        <v>0</v>
      </c>
      <c r="BK83" s="150">
        <f t="shared" si="26"/>
        <v>0</v>
      </c>
      <c r="BL83" s="150"/>
      <c r="BM83" s="150"/>
      <c r="BN83" s="150" t="s">
        <v>586</v>
      </c>
    </row>
    <row r="84" spans="1:66" s="140" customFormat="1" ht="24" customHeight="1" x14ac:dyDescent="0.25">
      <c r="A84" s="150"/>
      <c r="B84" s="150" t="s">
        <v>319</v>
      </c>
      <c r="C84" s="165" t="s">
        <v>587</v>
      </c>
      <c r="D84" s="162"/>
      <c r="E84" s="153">
        <v>38425</v>
      </c>
      <c r="F84" s="153">
        <v>39342</v>
      </c>
      <c r="G84" s="150" t="s">
        <v>584</v>
      </c>
      <c r="H84" s="150"/>
      <c r="I84" s="150"/>
      <c r="J84" s="150" t="s">
        <v>381</v>
      </c>
      <c r="K84" s="150" t="s">
        <v>107</v>
      </c>
      <c r="L84" s="150" t="s">
        <v>51</v>
      </c>
      <c r="M84" s="154"/>
      <c r="N84" s="150" t="s">
        <v>381</v>
      </c>
      <c r="O84" s="150" t="s">
        <v>107</v>
      </c>
      <c r="P84" s="150" t="s">
        <v>51</v>
      </c>
      <c r="Q84" s="150" t="s">
        <v>34</v>
      </c>
      <c r="R84" s="150" t="s">
        <v>384</v>
      </c>
      <c r="S84" s="150" t="s">
        <v>415</v>
      </c>
      <c r="T84" s="150" t="s">
        <v>3617</v>
      </c>
      <c r="U84" s="150" t="s">
        <v>393</v>
      </c>
      <c r="V84" s="154"/>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5"/>
      <c r="AZ84" s="150"/>
      <c r="BA84" s="150"/>
      <c r="BB84" s="150"/>
      <c r="BC84" s="150"/>
      <c r="BD84" s="150"/>
      <c r="BE84" s="150"/>
      <c r="BF84" s="150"/>
      <c r="BG84" s="150"/>
      <c r="BH84" s="150"/>
      <c r="BI84" s="150"/>
      <c r="BJ84" s="150">
        <f t="shared" si="25"/>
        <v>0</v>
      </c>
      <c r="BK84" s="150">
        <f t="shared" si="26"/>
        <v>0</v>
      </c>
      <c r="BL84" s="150"/>
      <c r="BM84" s="150"/>
      <c r="BN84" s="150"/>
    </row>
    <row r="85" spans="1:66" s="140" customFormat="1" ht="45.75" customHeight="1" x14ac:dyDescent="0.25">
      <c r="A85" s="150" t="e">
        <f>#REF!+1</f>
        <v>#REF!</v>
      </c>
      <c r="B85" s="150" t="s">
        <v>468</v>
      </c>
      <c r="C85" s="165">
        <v>100611</v>
      </c>
      <c r="D85" s="162"/>
      <c r="E85" s="153">
        <v>38275</v>
      </c>
      <c r="F85" s="153">
        <v>39370</v>
      </c>
      <c r="G85" s="150" t="s">
        <v>588</v>
      </c>
      <c r="H85" s="150"/>
      <c r="I85" s="150"/>
      <c r="J85" s="150" t="s">
        <v>181</v>
      </c>
      <c r="K85" s="150" t="s">
        <v>51</v>
      </c>
      <c r="L85" s="507" t="s">
        <v>51</v>
      </c>
      <c r="M85" s="154"/>
      <c r="N85" s="150" t="s">
        <v>181</v>
      </c>
      <c r="O85" s="150" t="s">
        <v>51</v>
      </c>
      <c r="P85" s="150" t="s">
        <v>51</v>
      </c>
      <c r="Q85" s="150" t="s">
        <v>95</v>
      </c>
      <c r="R85" s="150" t="s">
        <v>384</v>
      </c>
      <c r="S85" s="150" t="s">
        <v>415</v>
      </c>
      <c r="T85" s="150" t="s">
        <v>3619</v>
      </c>
      <c r="U85" s="150" t="s">
        <v>367</v>
      </c>
      <c r="V85" s="154">
        <v>55000</v>
      </c>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5"/>
      <c r="AZ85" s="150"/>
      <c r="BA85" s="150" t="s">
        <v>3620</v>
      </c>
      <c r="BB85" s="150"/>
      <c r="BC85" s="150"/>
      <c r="BD85" s="150"/>
      <c r="BE85" s="150"/>
      <c r="BF85" s="150"/>
      <c r="BG85" s="150"/>
      <c r="BH85" s="150"/>
      <c r="BI85" s="150"/>
      <c r="BJ85" s="150">
        <f t="shared" si="25"/>
        <v>0</v>
      </c>
      <c r="BK85" s="150">
        <f t="shared" si="26"/>
        <v>0</v>
      </c>
      <c r="BL85" s="150"/>
      <c r="BM85" s="150"/>
      <c r="BN85" s="150" t="s">
        <v>586</v>
      </c>
    </row>
    <row r="86" spans="1:66" s="140" customFormat="1" ht="42" customHeight="1" x14ac:dyDescent="0.25">
      <c r="A86" s="502" t="e">
        <f t="shared" si="27"/>
        <v>#REF!</v>
      </c>
      <c r="B86" s="502" t="s">
        <v>2938</v>
      </c>
      <c r="C86" s="168">
        <v>100612</v>
      </c>
      <c r="D86" s="160"/>
      <c r="E86" s="147">
        <v>38275</v>
      </c>
      <c r="F86" s="147" t="s">
        <v>389</v>
      </c>
      <c r="G86" s="502" t="s">
        <v>589</v>
      </c>
      <c r="H86" s="502"/>
      <c r="I86" s="502"/>
      <c r="J86" s="502" t="s">
        <v>133</v>
      </c>
      <c r="K86" s="502" t="s">
        <v>133</v>
      </c>
      <c r="L86" s="167" t="s">
        <v>51</v>
      </c>
      <c r="M86" s="502" t="s">
        <v>3621</v>
      </c>
      <c r="N86" s="502" t="s">
        <v>133</v>
      </c>
      <c r="O86" s="502" t="s">
        <v>133</v>
      </c>
      <c r="P86" s="502" t="s">
        <v>51</v>
      </c>
      <c r="Q86" s="502" t="s">
        <v>95</v>
      </c>
      <c r="R86" s="502" t="s">
        <v>384</v>
      </c>
      <c r="S86" s="502" t="s">
        <v>391</v>
      </c>
      <c r="T86" s="502" t="s">
        <v>249</v>
      </c>
      <c r="U86" s="502" t="s">
        <v>367</v>
      </c>
      <c r="V86" s="161">
        <v>8568</v>
      </c>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148"/>
      <c r="AZ86" s="502"/>
      <c r="BA86" s="502" t="s">
        <v>3622</v>
      </c>
      <c r="BB86" s="502"/>
      <c r="BC86" s="502"/>
      <c r="BD86" s="502"/>
      <c r="BE86" s="502"/>
      <c r="BF86" s="502"/>
      <c r="BG86" s="502"/>
      <c r="BH86" s="502"/>
      <c r="BI86" s="502"/>
      <c r="BJ86" s="502">
        <f t="shared" si="25"/>
        <v>0</v>
      </c>
      <c r="BK86" s="502">
        <f t="shared" si="26"/>
        <v>0</v>
      </c>
      <c r="BL86" s="502"/>
      <c r="BM86" s="502"/>
      <c r="BN86" s="502" t="s">
        <v>590</v>
      </c>
    </row>
    <row r="87" spans="1:66" s="140" customFormat="1" ht="71.25" customHeight="1" x14ac:dyDescent="0.25">
      <c r="A87" s="150" t="e">
        <f>#REF!+1</f>
        <v>#REF!</v>
      </c>
      <c r="B87" s="150" t="s">
        <v>322</v>
      </c>
      <c r="C87" s="165">
        <v>100617</v>
      </c>
      <c r="D87" s="162"/>
      <c r="E87" s="152">
        <v>38275</v>
      </c>
      <c r="F87" s="153">
        <v>39370</v>
      </c>
      <c r="G87" s="150" t="s">
        <v>591</v>
      </c>
      <c r="H87" s="150"/>
      <c r="I87" s="150"/>
      <c r="J87" s="150" t="s">
        <v>592</v>
      </c>
      <c r="K87" s="150" t="s">
        <v>70</v>
      </c>
      <c r="L87" s="507" t="s">
        <v>70</v>
      </c>
      <c r="M87" s="154"/>
      <c r="N87" s="150" t="s">
        <v>592</v>
      </c>
      <c r="O87" s="150" t="s">
        <v>70</v>
      </c>
      <c r="P87" s="150" t="s">
        <v>70</v>
      </c>
      <c r="Q87" s="150" t="s">
        <v>426</v>
      </c>
      <c r="R87" s="150" t="s">
        <v>384</v>
      </c>
      <c r="S87" s="150" t="s">
        <v>558</v>
      </c>
      <c r="T87" s="150" t="s">
        <v>593</v>
      </c>
      <c r="U87" s="150" t="s">
        <v>367</v>
      </c>
      <c r="V87" s="154">
        <v>5880</v>
      </c>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5"/>
      <c r="AZ87" s="150"/>
      <c r="BA87" s="150" t="s">
        <v>3623</v>
      </c>
      <c r="BB87" s="150"/>
      <c r="BC87" s="150"/>
      <c r="BD87" s="150"/>
      <c r="BE87" s="150"/>
      <c r="BF87" s="150"/>
      <c r="BG87" s="150"/>
      <c r="BH87" s="150"/>
      <c r="BI87" s="150"/>
      <c r="BJ87" s="150">
        <f t="shared" si="25"/>
        <v>0</v>
      </c>
      <c r="BK87" s="150">
        <f t="shared" si="26"/>
        <v>0</v>
      </c>
      <c r="BL87" s="150"/>
      <c r="BM87" s="150"/>
      <c r="BN87" s="150" t="s">
        <v>594</v>
      </c>
    </row>
    <row r="88" spans="1:66" s="140" customFormat="1" ht="33" customHeight="1" x14ac:dyDescent="0.25">
      <c r="A88" s="502" t="e">
        <f>#REF!+1</f>
        <v>#REF!</v>
      </c>
      <c r="B88" s="502" t="s">
        <v>2939</v>
      </c>
      <c r="C88" s="168">
        <v>100619</v>
      </c>
      <c r="D88" s="160"/>
      <c r="E88" s="160">
        <v>38275</v>
      </c>
      <c r="F88" s="147" t="s">
        <v>389</v>
      </c>
      <c r="G88" s="502" t="s">
        <v>595</v>
      </c>
      <c r="H88" s="502"/>
      <c r="I88" s="502"/>
      <c r="J88" s="502" t="s">
        <v>81</v>
      </c>
      <c r="K88" s="502" t="s">
        <v>69</v>
      </c>
      <c r="L88" s="502" t="s">
        <v>51</v>
      </c>
      <c r="M88" s="502" t="s">
        <v>3624</v>
      </c>
      <c r="N88" s="502" t="s">
        <v>81</v>
      </c>
      <c r="O88" s="502" t="s">
        <v>69</v>
      </c>
      <c r="P88" s="502" t="s">
        <v>51</v>
      </c>
      <c r="Q88" s="502" t="s">
        <v>52</v>
      </c>
      <c r="R88" s="502" t="s">
        <v>384</v>
      </c>
      <c r="S88" s="502" t="s">
        <v>391</v>
      </c>
      <c r="T88" s="502" t="s">
        <v>596</v>
      </c>
      <c r="U88" s="502" t="s">
        <v>367</v>
      </c>
      <c r="V88" s="161">
        <v>3810.6</v>
      </c>
      <c r="W88" s="502"/>
      <c r="X88" s="502"/>
      <c r="Y88" s="502"/>
      <c r="Z88" s="502"/>
      <c r="AA88" s="502"/>
      <c r="AB88" s="502"/>
      <c r="AC88" s="502"/>
      <c r="AD88" s="502"/>
      <c r="AE88" s="502"/>
      <c r="AF88" s="502"/>
      <c r="AG88" s="502"/>
      <c r="AH88" s="502"/>
      <c r="AI88" s="502"/>
      <c r="AJ88" s="502"/>
      <c r="AK88" s="502"/>
      <c r="AL88" s="502"/>
      <c r="AM88" s="502"/>
      <c r="AN88" s="502"/>
      <c r="AO88" s="502"/>
      <c r="AP88" s="502"/>
      <c r="AQ88" s="502"/>
      <c r="AR88" s="502"/>
      <c r="AS88" s="502"/>
      <c r="AT88" s="502"/>
      <c r="AU88" s="502"/>
      <c r="AV88" s="502"/>
      <c r="AW88" s="502"/>
      <c r="AX88" s="502"/>
      <c r="AY88" s="148"/>
      <c r="AZ88" s="502"/>
      <c r="BA88" s="502" t="s">
        <v>3181</v>
      </c>
      <c r="BB88" s="502"/>
      <c r="BC88" s="502"/>
      <c r="BD88" s="502"/>
      <c r="BE88" s="502"/>
      <c r="BF88" s="502"/>
      <c r="BG88" s="502"/>
      <c r="BH88" s="502"/>
      <c r="BI88" s="502"/>
      <c r="BJ88" s="502">
        <f t="shared" si="25"/>
        <v>0</v>
      </c>
      <c r="BK88" s="502">
        <f t="shared" si="26"/>
        <v>0</v>
      </c>
      <c r="BL88" s="502"/>
      <c r="BM88" s="502"/>
      <c r="BN88" s="502" t="s">
        <v>597</v>
      </c>
    </row>
    <row r="89" spans="1:66" s="140" customFormat="1" ht="38.25" customHeight="1" x14ac:dyDescent="0.25">
      <c r="A89" s="150" t="e">
        <f>#REF!+1</f>
        <v>#REF!</v>
      </c>
      <c r="B89" s="150" t="s">
        <v>2940</v>
      </c>
      <c r="C89" s="165">
        <v>100622</v>
      </c>
      <c r="D89" s="162"/>
      <c r="E89" s="162">
        <v>38282</v>
      </c>
      <c r="F89" s="153">
        <v>39377</v>
      </c>
      <c r="G89" s="150" t="s">
        <v>598</v>
      </c>
      <c r="H89" s="150"/>
      <c r="I89" s="150"/>
      <c r="J89" s="150" t="s">
        <v>183</v>
      </c>
      <c r="K89" s="150" t="s">
        <v>183</v>
      </c>
      <c r="L89" s="507" t="s">
        <v>86</v>
      </c>
      <c r="M89" s="150" t="s">
        <v>3626</v>
      </c>
      <c r="N89" s="150" t="s">
        <v>183</v>
      </c>
      <c r="O89" s="150" t="s">
        <v>183</v>
      </c>
      <c r="P89" s="150" t="s">
        <v>86</v>
      </c>
      <c r="Q89" s="150" t="s">
        <v>21</v>
      </c>
      <c r="R89" s="150" t="s">
        <v>384</v>
      </c>
      <c r="S89" s="150" t="s">
        <v>599</v>
      </c>
      <c r="T89" s="150" t="s">
        <v>600</v>
      </c>
      <c r="U89" s="150" t="s">
        <v>367</v>
      </c>
      <c r="V89" s="154">
        <v>12315</v>
      </c>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5"/>
      <c r="AZ89" s="150"/>
      <c r="BA89" s="150" t="s">
        <v>2941</v>
      </c>
      <c r="BB89" s="150"/>
      <c r="BC89" s="150"/>
      <c r="BD89" s="150"/>
      <c r="BE89" s="150"/>
      <c r="BF89" s="150"/>
      <c r="BG89" s="150"/>
      <c r="BH89" s="150"/>
      <c r="BI89" s="150"/>
      <c r="BJ89" s="150">
        <f t="shared" si="25"/>
        <v>0</v>
      </c>
      <c r="BK89" s="150">
        <f t="shared" si="26"/>
        <v>0</v>
      </c>
      <c r="BL89" s="150"/>
      <c r="BM89" s="150"/>
      <c r="BN89" s="150" t="s">
        <v>601</v>
      </c>
    </row>
    <row r="90" spans="1:66" s="140" customFormat="1" ht="38.25" customHeight="1" x14ac:dyDescent="0.25">
      <c r="A90" s="502" t="e">
        <f>#REF!+1</f>
        <v>#REF!</v>
      </c>
      <c r="B90" s="502" t="s">
        <v>2942</v>
      </c>
      <c r="C90" s="168">
        <v>100628</v>
      </c>
      <c r="D90" s="160"/>
      <c r="E90" s="160">
        <v>38282</v>
      </c>
      <c r="F90" s="147" t="s">
        <v>389</v>
      </c>
      <c r="G90" s="502" t="s">
        <v>81</v>
      </c>
      <c r="H90" s="502"/>
      <c r="I90" s="502"/>
      <c r="J90" s="502" t="s">
        <v>68</v>
      </c>
      <c r="K90" s="502" t="s">
        <v>69</v>
      </c>
      <c r="L90" s="502" t="s">
        <v>51</v>
      </c>
      <c r="M90" s="502" t="s">
        <v>3627</v>
      </c>
      <c r="N90" s="502" t="s">
        <v>68</v>
      </c>
      <c r="O90" s="502" t="s">
        <v>69</v>
      </c>
      <c r="P90" s="502" t="s">
        <v>51</v>
      </c>
      <c r="Q90" s="502" t="s">
        <v>52</v>
      </c>
      <c r="R90" s="502" t="s">
        <v>384</v>
      </c>
      <c r="S90" s="502" t="s">
        <v>391</v>
      </c>
      <c r="T90" s="502" t="s">
        <v>602</v>
      </c>
      <c r="U90" s="502" t="s">
        <v>367</v>
      </c>
      <c r="V90" s="161">
        <v>32237</v>
      </c>
      <c r="W90" s="502"/>
      <c r="X90" s="502"/>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148"/>
      <c r="AZ90" s="502"/>
      <c r="BA90" s="502" t="s">
        <v>3182</v>
      </c>
      <c r="BB90" s="502"/>
      <c r="BC90" s="502"/>
      <c r="BD90" s="502"/>
      <c r="BE90" s="502"/>
      <c r="BF90" s="502"/>
      <c r="BG90" s="502"/>
      <c r="BH90" s="502"/>
      <c r="BI90" s="502"/>
      <c r="BJ90" s="502">
        <f t="shared" si="25"/>
        <v>0</v>
      </c>
      <c r="BK90" s="502">
        <f t="shared" si="26"/>
        <v>0</v>
      </c>
      <c r="BL90" s="502"/>
      <c r="BM90" s="502"/>
      <c r="BN90" s="502" t="s">
        <v>597</v>
      </c>
    </row>
    <row r="91" spans="1:66" s="140" customFormat="1" ht="25.5" customHeight="1" x14ac:dyDescent="0.25">
      <c r="A91" s="502">
        <v>645</v>
      </c>
      <c r="B91" s="502" t="s">
        <v>603</v>
      </c>
      <c r="C91" s="168">
        <v>100639</v>
      </c>
      <c r="D91" s="160"/>
      <c r="E91" s="160">
        <v>38292</v>
      </c>
      <c r="F91" s="147" t="s">
        <v>389</v>
      </c>
      <c r="G91" s="502" t="s">
        <v>604</v>
      </c>
      <c r="H91" s="502"/>
      <c r="I91" s="502"/>
      <c r="J91" s="502" t="s">
        <v>57</v>
      </c>
      <c r="K91" s="502" t="s">
        <v>57</v>
      </c>
      <c r="L91" s="502" t="s">
        <v>24</v>
      </c>
      <c r="M91" s="502" t="s">
        <v>3629</v>
      </c>
      <c r="N91" s="502" t="s">
        <v>57</v>
      </c>
      <c r="O91" s="502" t="s">
        <v>57</v>
      </c>
      <c r="P91" s="502" t="s">
        <v>24</v>
      </c>
      <c r="Q91" s="502" t="s">
        <v>375</v>
      </c>
      <c r="R91" s="502" t="s">
        <v>384</v>
      </c>
      <c r="S91" s="502" t="s">
        <v>605</v>
      </c>
      <c r="T91" s="502" t="s">
        <v>606</v>
      </c>
      <c r="U91" s="502" t="s">
        <v>367</v>
      </c>
      <c r="V91" s="161">
        <v>1450656</v>
      </c>
      <c r="W91" s="502"/>
      <c r="X91" s="502"/>
      <c r="Y91" s="502"/>
      <c r="Z91" s="502"/>
      <c r="AA91" s="502"/>
      <c r="AB91" s="502"/>
      <c r="AC91" s="502"/>
      <c r="AD91" s="502"/>
      <c r="AE91" s="502"/>
      <c r="AF91" s="502"/>
      <c r="AG91" s="502"/>
      <c r="AH91" s="502"/>
      <c r="AI91" s="502"/>
      <c r="AJ91" s="502"/>
      <c r="AK91" s="502"/>
      <c r="AL91" s="502"/>
      <c r="AM91" s="502"/>
      <c r="AN91" s="502"/>
      <c r="AO91" s="502"/>
      <c r="AP91" s="502"/>
      <c r="AQ91" s="502"/>
      <c r="AR91" s="502"/>
      <c r="AS91" s="502"/>
      <c r="AT91" s="502"/>
      <c r="AU91" s="502"/>
      <c r="AV91" s="502"/>
      <c r="AW91" s="502"/>
      <c r="AX91" s="502"/>
      <c r="AY91" s="148"/>
      <c r="AZ91" s="502"/>
      <c r="BA91" s="502" t="s">
        <v>3183</v>
      </c>
      <c r="BB91" s="502"/>
      <c r="BC91" s="502"/>
      <c r="BD91" s="502"/>
      <c r="BE91" s="502"/>
      <c r="BF91" s="502"/>
      <c r="BG91" s="502"/>
      <c r="BH91" s="502"/>
      <c r="BI91" s="502"/>
      <c r="BJ91" s="502">
        <f t="shared" ref="BJ91:BJ100" si="28">BD91+BE91/60+BF91/3600</f>
        <v>0</v>
      </c>
      <c r="BK91" s="502">
        <f t="shared" ref="BK91:BK100" si="29">BG91+BH91/60+BI91/3600</f>
        <v>0</v>
      </c>
      <c r="BL91" s="502"/>
      <c r="BM91" s="502"/>
      <c r="BN91" s="502" t="s">
        <v>597</v>
      </c>
    </row>
    <row r="92" spans="1:66" s="140" customFormat="1" ht="49.5" customHeight="1" x14ac:dyDescent="0.25">
      <c r="A92" s="150">
        <v>657</v>
      </c>
      <c r="B92" s="150" t="s">
        <v>316</v>
      </c>
      <c r="C92" s="165">
        <v>100651</v>
      </c>
      <c r="D92" s="162"/>
      <c r="E92" s="152">
        <v>38301</v>
      </c>
      <c r="F92" s="153">
        <v>39396</v>
      </c>
      <c r="G92" s="150" t="s">
        <v>607</v>
      </c>
      <c r="H92" s="150"/>
      <c r="I92" s="150"/>
      <c r="J92" s="150" t="s">
        <v>47</v>
      </c>
      <c r="K92" s="150" t="s">
        <v>47</v>
      </c>
      <c r="L92" s="507" t="s">
        <v>33</v>
      </c>
      <c r="M92" s="150" t="s">
        <v>3630</v>
      </c>
      <c r="N92" s="150" t="s">
        <v>47</v>
      </c>
      <c r="O92" s="150" t="s">
        <v>47</v>
      </c>
      <c r="P92" s="150" t="s">
        <v>33</v>
      </c>
      <c r="Q92" s="150" t="s">
        <v>34</v>
      </c>
      <c r="R92" s="150" t="s">
        <v>332</v>
      </c>
      <c r="S92" s="150" t="s">
        <v>608</v>
      </c>
      <c r="T92" s="150" t="s">
        <v>608</v>
      </c>
      <c r="U92" s="150" t="s">
        <v>367</v>
      </c>
      <c r="V92" s="154" t="s">
        <v>609</v>
      </c>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5"/>
      <c r="AZ92" s="150"/>
      <c r="BA92" s="150" t="s">
        <v>3631</v>
      </c>
      <c r="BB92" s="150"/>
      <c r="BC92" s="150"/>
      <c r="BD92" s="150"/>
      <c r="BE92" s="150"/>
      <c r="BF92" s="150"/>
      <c r="BG92" s="150"/>
      <c r="BH92" s="150"/>
      <c r="BI92" s="150"/>
      <c r="BJ92" s="150">
        <f t="shared" si="28"/>
        <v>0</v>
      </c>
      <c r="BK92" s="150">
        <f t="shared" si="29"/>
        <v>0</v>
      </c>
      <c r="BL92" s="150"/>
      <c r="BM92" s="150"/>
      <c r="BN92" s="150" t="s">
        <v>586</v>
      </c>
    </row>
    <row r="93" spans="1:66" s="140" customFormat="1" ht="36" customHeight="1" x14ac:dyDescent="0.25">
      <c r="A93" s="502">
        <v>658</v>
      </c>
      <c r="B93" s="502" t="s">
        <v>255</v>
      </c>
      <c r="C93" s="168">
        <v>100652</v>
      </c>
      <c r="D93" s="160"/>
      <c r="E93" s="164">
        <v>38296</v>
      </c>
      <c r="F93" s="147" t="s">
        <v>389</v>
      </c>
      <c r="G93" s="502" t="s">
        <v>395</v>
      </c>
      <c r="H93" s="502"/>
      <c r="I93" s="502"/>
      <c r="J93" s="502" t="s">
        <v>569</v>
      </c>
      <c r="K93" s="502" t="s">
        <v>41</v>
      </c>
      <c r="L93" s="167" t="s">
        <v>33</v>
      </c>
      <c r="M93" s="161"/>
      <c r="N93" s="502" t="s">
        <v>610</v>
      </c>
      <c r="O93" s="502" t="s">
        <v>41</v>
      </c>
      <c r="P93" s="502" t="s">
        <v>33</v>
      </c>
      <c r="Q93" s="502" t="s">
        <v>34</v>
      </c>
      <c r="R93" s="502" t="s">
        <v>332</v>
      </c>
      <c r="S93" s="502" t="s">
        <v>405</v>
      </c>
      <c r="T93" s="502" t="s">
        <v>611</v>
      </c>
      <c r="U93" s="502" t="s">
        <v>367</v>
      </c>
      <c r="V93" s="161" t="s">
        <v>612</v>
      </c>
      <c r="W93" s="502"/>
      <c r="X93" s="502"/>
      <c r="Y93" s="502"/>
      <c r="Z93" s="502"/>
      <c r="AA93" s="502"/>
      <c r="AB93" s="502"/>
      <c r="AC93" s="502"/>
      <c r="AD93" s="502"/>
      <c r="AE93" s="502"/>
      <c r="AF93" s="502"/>
      <c r="AG93" s="502"/>
      <c r="AH93" s="502"/>
      <c r="AI93" s="502"/>
      <c r="AJ93" s="502"/>
      <c r="AK93" s="502"/>
      <c r="AL93" s="502"/>
      <c r="AM93" s="502"/>
      <c r="AN93" s="502"/>
      <c r="AO93" s="502"/>
      <c r="AP93" s="502"/>
      <c r="AQ93" s="502"/>
      <c r="AR93" s="502"/>
      <c r="AS93" s="502"/>
      <c r="AT93" s="502"/>
      <c r="AU93" s="502"/>
      <c r="AV93" s="502"/>
      <c r="AW93" s="502"/>
      <c r="AX93" s="502"/>
      <c r="AY93" s="148"/>
      <c r="AZ93" s="502"/>
      <c r="BA93" s="502" t="s">
        <v>3184</v>
      </c>
      <c r="BB93" s="502"/>
      <c r="BC93" s="502"/>
      <c r="BD93" s="502"/>
      <c r="BE93" s="502"/>
      <c r="BF93" s="502"/>
      <c r="BG93" s="502"/>
      <c r="BH93" s="502"/>
      <c r="BI93" s="502"/>
      <c r="BJ93" s="502">
        <f t="shared" si="28"/>
        <v>0</v>
      </c>
      <c r="BK93" s="502">
        <f t="shared" si="29"/>
        <v>0</v>
      </c>
      <c r="BL93" s="502"/>
      <c r="BM93" s="502"/>
      <c r="BN93" s="502" t="s">
        <v>597</v>
      </c>
    </row>
    <row r="94" spans="1:66" s="140" customFormat="1" ht="25.5" customHeight="1" x14ac:dyDescent="0.25">
      <c r="A94" s="150">
        <v>659</v>
      </c>
      <c r="B94" s="150" t="s">
        <v>326</v>
      </c>
      <c r="C94" s="165">
        <v>100653</v>
      </c>
      <c r="D94" s="162"/>
      <c r="E94" s="152">
        <v>38299</v>
      </c>
      <c r="F94" s="153">
        <v>39394</v>
      </c>
      <c r="G94" s="150" t="s">
        <v>613</v>
      </c>
      <c r="H94" s="150"/>
      <c r="I94" s="150"/>
      <c r="J94" s="150" t="s">
        <v>614</v>
      </c>
      <c r="K94" s="150" t="s">
        <v>140</v>
      </c>
      <c r="L94" s="507" t="s">
        <v>3539</v>
      </c>
      <c r="M94" s="150" t="s">
        <v>3632</v>
      </c>
      <c r="N94" s="150" t="s">
        <v>615</v>
      </c>
      <c r="O94" s="150" t="s">
        <v>140</v>
      </c>
      <c r="P94" s="150" t="s">
        <v>3539</v>
      </c>
      <c r="Q94" s="150" t="s">
        <v>21</v>
      </c>
      <c r="R94" s="150" t="s">
        <v>332</v>
      </c>
      <c r="S94" s="150" t="s">
        <v>616</v>
      </c>
      <c r="T94" s="150" t="s">
        <v>199</v>
      </c>
      <c r="U94" s="150" t="s">
        <v>367</v>
      </c>
      <c r="V94" s="154">
        <v>22630</v>
      </c>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5"/>
      <c r="AZ94" s="150"/>
      <c r="BA94" s="150" t="s">
        <v>617</v>
      </c>
      <c r="BB94" s="150"/>
      <c r="BC94" s="150"/>
      <c r="BD94" s="150"/>
      <c r="BE94" s="150"/>
      <c r="BF94" s="150"/>
      <c r="BG94" s="150"/>
      <c r="BH94" s="150"/>
      <c r="BI94" s="150"/>
      <c r="BJ94" s="150">
        <f t="shared" si="28"/>
        <v>0</v>
      </c>
      <c r="BK94" s="150">
        <f t="shared" si="29"/>
        <v>0</v>
      </c>
      <c r="BL94" s="150"/>
      <c r="BM94" s="150"/>
      <c r="BN94" s="150" t="s">
        <v>618</v>
      </c>
    </row>
    <row r="95" spans="1:66" s="140" customFormat="1" ht="69" customHeight="1" x14ac:dyDescent="0.25">
      <c r="A95" s="150">
        <v>671</v>
      </c>
      <c r="B95" s="150" t="s">
        <v>325</v>
      </c>
      <c r="C95" s="165">
        <v>100677</v>
      </c>
      <c r="D95" s="162"/>
      <c r="E95" s="162">
        <v>38313</v>
      </c>
      <c r="F95" s="153">
        <v>39417</v>
      </c>
      <c r="G95" s="150" t="s">
        <v>621</v>
      </c>
      <c r="H95" s="150"/>
      <c r="I95" s="150"/>
      <c r="J95" s="150" t="s">
        <v>126</v>
      </c>
      <c r="K95" s="150" t="s">
        <v>110</v>
      </c>
      <c r="L95" s="507" t="s">
        <v>33</v>
      </c>
      <c r="M95" s="150" t="s">
        <v>3185</v>
      </c>
      <c r="N95" s="150" t="s">
        <v>139</v>
      </c>
      <c r="O95" s="150" t="s">
        <v>110</v>
      </c>
      <c r="P95" s="150" t="s">
        <v>33</v>
      </c>
      <c r="Q95" s="150" t="s">
        <v>34</v>
      </c>
      <c r="R95" s="150" t="s">
        <v>332</v>
      </c>
      <c r="S95" s="150" t="s">
        <v>622</v>
      </c>
      <c r="T95" s="150" t="s">
        <v>623</v>
      </c>
      <c r="U95" s="150" t="s">
        <v>367</v>
      </c>
      <c r="V95" s="154">
        <v>1095</v>
      </c>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5"/>
      <c r="AZ95" s="150"/>
      <c r="BA95" s="150" t="s">
        <v>3186</v>
      </c>
      <c r="BB95" s="150"/>
      <c r="BC95" s="150"/>
      <c r="BD95" s="150"/>
      <c r="BE95" s="150"/>
      <c r="BF95" s="150"/>
      <c r="BG95" s="150"/>
      <c r="BH95" s="150"/>
      <c r="BI95" s="150"/>
      <c r="BJ95" s="150">
        <f t="shared" si="28"/>
        <v>0</v>
      </c>
      <c r="BK95" s="150">
        <f t="shared" si="29"/>
        <v>0</v>
      </c>
      <c r="BL95" s="150"/>
      <c r="BM95" s="150"/>
      <c r="BN95" s="150" t="s">
        <v>4641</v>
      </c>
    </row>
    <row r="96" spans="1:66" s="140" customFormat="1" ht="36" customHeight="1" x14ac:dyDescent="0.25">
      <c r="A96" s="150">
        <v>672</v>
      </c>
      <c r="B96" s="150" t="s">
        <v>2926</v>
      </c>
      <c r="C96" s="165">
        <v>100678</v>
      </c>
      <c r="D96" s="162"/>
      <c r="E96" s="162">
        <v>38313</v>
      </c>
      <c r="F96" s="153">
        <v>39417</v>
      </c>
      <c r="G96" s="150" t="s">
        <v>624</v>
      </c>
      <c r="H96" s="150"/>
      <c r="I96" s="150"/>
      <c r="J96" s="150" t="s">
        <v>625</v>
      </c>
      <c r="K96" s="150" t="s">
        <v>90</v>
      </c>
      <c r="L96" s="507" t="s">
        <v>33</v>
      </c>
      <c r="M96" s="150" t="s">
        <v>3634</v>
      </c>
      <c r="N96" s="150" t="s">
        <v>625</v>
      </c>
      <c r="O96" s="150" t="s">
        <v>90</v>
      </c>
      <c r="P96" s="150" t="s">
        <v>33</v>
      </c>
      <c r="Q96" s="150" t="s">
        <v>34</v>
      </c>
      <c r="R96" s="150" t="s">
        <v>332</v>
      </c>
      <c r="S96" s="150" t="s">
        <v>450</v>
      </c>
      <c r="T96" s="150" t="s">
        <v>3635</v>
      </c>
      <c r="U96" s="150" t="s">
        <v>367</v>
      </c>
      <c r="V96" s="154">
        <v>87600</v>
      </c>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5"/>
      <c r="AZ96" s="150"/>
      <c r="BA96" s="150" t="s">
        <v>3636</v>
      </c>
      <c r="BB96" s="150"/>
      <c r="BC96" s="150"/>
      <c r="BD96" s="150"/>
      <c r="BE96" s="150"/>
      <c r="BF96" s="150"/>
      <c r="BG96" s="150"/>
      <c r="BH96" s="150"/>
      <c r="BI96" s="150"/>
      <c r="BJ96" s="150">
        <f t="shared" si="28"/>
        <v>0</v>
      </c>
      <c r="BK96" s="150">
        <f t="shared" si="29"/>
        <v>0</v>
      </c>
      <c r="BL96" s="150"/>
      <c r="BM96" s="150"/>
      <c r="BN96" s="150" t="s">
        <v>626</v>
      </c>
    </row>
    <row r="97" spans="1:66" s="140" customFormat="1" ht="38.25" customHeight="1" x14ac:dyDescent="0.25">
      <c r="A97" s="502">
        <v>675</v>
      </c>
      <c r="B97" s="502" t="s">
        <v>2943</v>
      </c>
      <c r="C97" s="168">
        <v>100681</v>
      </c>
      <c r="D97" s="160"/>
      <c r="E97" s="160">
        <v>38315</v>
      </c>
      <c r="F97" s="147" t="s">
        <v>389</v>
      </c>
      <c r="G97" s="502" t="s">
        <v>627</v>
      </c>
      <c r="H97" s="502"/>
      <c r="I97" s="502"/>
      <c r="J97" s="502" t="s">
        <v>222</v>
      </c>
      <c r="K97" s="502" t="s">
        <v>168</v>
      </c>
      <c r="L97" s="167" t="s">
        <v>128</v>
      </c>
      <c r="M97" s="502" t="s">
        <v>3637</v>
      </c>
      <c r="N97" s="502" t="s">
        <v>458</v>
      </c>
      <c r="O97" s="502" t="s">
        <v>168</v>
      </c>
      <c r="P97" s="502" t="s">
        <v>128</v>
      </c>
      <c r="Q97" s="502" t="s">
        <v>628</v>
      </c>
      <c r="R97" s="502" t="s">
        <v>332</v>
      </c>
      <c r="S97" s="502" t="s">
        <v>391</v>
      </c>
      <c r="T97" s="502" t="s">
        <v>629</v>
      </c>
      <c r="U97" s="502" t="s">
        <v>367</v>
      </c>
      <c r="V97" s="161">
        <v>2970</v>
      </c>
      <c r="W97" s="502"/>
      <c r="X97" s="502"/>
      <c r="Y97" s="502"/>
      <c r="Z97" s="502"/>
      <c r="AA97" s="502"/>
      <c r="AB97" s="502"/>
      <c r="AC97" s="502"/>
      <c r="AD97" s="502"/>
      <c r="AE97" s="502"/>
      <c r="AF97" s="502"/>
      <c r="AG97" s="502"/>
      <c r="AH97" s="502"/>
      <c r="AI97" s="502"/>
      <c r="AJ97" s="502"/>
      <c r="AK97" s="502"/>
      <c r="AL97" s="502"/>
      <c r="AM97" s="502"/>
      <c r="AN97" s="502"/>
      <c r="AO97" s="502"/>
      <c r="AP97" s="502"/>
      <c r="AQ97" s="502"/>
      <c r="AR97" s="502"/>
      <c r="AS97" s="502"/>
      <c r="AT97" s="502"/>
      <c r="AU97" s="502"/>
      <c r="AV97" s="502"/>
      <c r="AW97" s="502"/>
      <c r="AX97" s="502"/>
      <c r="AY97" s="148"/>
      <c r="AZ97" s="502"/>
      <c r="BA97" s="502" t="s">
        <v>3638</v>
      </c>
      <c r="BB97" s="502"/>
      <c r="BC97" s="502"/>
      <c r="BD97" s="502"/>
      <c r="BE97" s="502"/>
      <c r="BF97" s="502"/>
      <c r="BG97" s="502"/>
      <c r="BH97" s="502"/>
      <c r="BI97" s="502"/>
      <c r="BJ97" s="502">
        <f t="shared" si="28"/>
        <v>0</v>
      </c>
      <c r="BK97" s="502">
        <f t="shared" si="29"/>
        <v>0</v>
      </c>
      <c r="BL97" s="502"/>
      <c r="BM97" s="502"/>
      <c r="BN97" s="502" t="s">
        <v>597</v>
      </c>
    </row>
    <row r="98" spans="1:66" s="140" customFormat="1" ht="25.5" customHeight="1" x14ac:dyDescent="0.25">
      <c r="A98" s="150">
        <v>682</v>
      </c>
      <c r="B98" s="150" t="s">
        <v>2944</v>
      </c>
      <c r="C98" s="165">
        <v>100688</v>
      </c>
      <c r="D98" s="162"/>
      <c r="E98" s="162">
        <v>38327</v>
      </c>
      <c r="F98" s="153">
        <v>39422</v>
      </c>
      <c r="G98" s="150" t="s">
        <v>187</v>
      </c>
      <c r="H98" s="150"/>
      <c r="I98" s="150"/>
      <c r="J98" s="150" t="s">
        <v>245</v>
      </c>
      <c r="K98" s="150" t="s">
        <v>69</v>
      </c>
      <c r="L98" s="507" t="s">
        <v>51</v>
      </c>
      <c r="M98" s="154"/>
      <c r="N98" s="150" t="s">
        <v>187</v>
      </c>
      <c r="O98" s="150" t="s">
        <v>69</v>
      </c>
      <c r="P98" s="150" t="s">
        <v>51</v>
      </c>
      <c r="Q98" s="150" t="s">
        <v>52</v>
      </c>
      <c r="R98" s="150" t="s">
        <v>384</v>
      </c>
      <c r="S98" s="150" t="s">
        <v>450</v>
      </c>
      <c r="T98" s="150" t="s">
        <v>630</v>
      </c>
      <c r="U98" s="150" t="s">
        <v>367</v>
      </c>
      <c r="V98" s="154">
        <v>11232</v>
      </c>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5"/>
      <c r="AZ98" s="150"/>
      <c r="BA98" s="150" t="s">
        <v>3187</v>
      </c>
      <c r="BB98" s="150"/>
      <c r="BC98" s="150"/>
      <c r="BD98" s="150"/>
      <c r="BE98" s="150"/>
      <c r="BF98" s="150"/>
      <c r="BG98" s="150"/>
      <c r="BH98" s="150"/>
      <c r="BI98" s="150"/>
      <c r="BJ98" s="150">
        <f t="shared" si="28"/>
        <v>0</v>
      </c>
      <c r="BK98" s="150">
        <f t="shared" si="29"/>
        <v>0</v>
      </c>
      <c r="BL98" s="150"/>
      <c r="BM98" s="150"/>
      <c r="BN98" s="150" t="s">
        <v>631</v>
      </c>
    </row>
    <row r="99" spans="1:66" s="140" customFormat="1" ht="25.5" customHeight="1" x14ac:dyDescent="0.25">
      <c r="A99" s="502">
        <v>684</v>
      </c>
      <c r="B99" s="502" t="s">
        <v>632</v>
      </c>
      <c r="C99" s="168">
        <v>100690</v>
      </c>
      <c r="D99" s="160"/>
      <c r="E99" s="160">
        <v>38331</v>
      </c>
      <c r="F99" s="147" t="s">
        <v>389</v>
      </c>
      <c r="G99" s="502" t="s">
        <v>21</v>
      </c>
      <c r="H99" s="502"/>
      <c r="I99" s="502"/>
      <c r="J99" s="502" t="s">
        <v>634</v>
      </c>
      <c r="K99" s="502" t="s">
        <v>633</v>
      </c>
      <c r="L99" s="167" t="s">
        <v>3539</v>
      </c>
      <c r="M99" s="161"/>
      <c r="N99" s="502" t="s">
        <v>634</v>
      </c>
      <c r="O99" s="502" t="s">
        <v>633</v>
      </c>
      <c r="P99" s="502" t="s">
        <v>3539</v>
      </c>
      <c r="Q99" s="502" t="s">
        <v>21</v>
      </c>
      <c r="R99" s="502" t="s">
        <v>384</v>
      </c>
      <c r="S99" s="502" t="s">
        <v>405</v>
      </c>
      <c r="T99" s="502" t="s">
        <v>635</v>
      </c>
      <c r="U99" s="502" t="s">
        <v>366</v>
      </c>
      <c r="V99" s="161" t="s">
        <v>636</v>
      </c>
      <c r="W99" s="502"/>
      <c r="X99" s="502"/>
      <c r="Y99" s="502"/>
      <c r="Z99" s="502"/>
      <c r="AA99" s="502"/>
      <c r="AB99" s="502"/>
      <c r="AC99" s="502"/>
      <c r="AD99" s="502"/>
      <c r="AE99" s="502"/>
      <c r="AF99" s="502"/>
      <c r="AG99" s="502"/>
      <c r="AH99" s="502"/>
      <c r="AI99" s="502"/>
      <c r="AJ99" s="502"/>
      <c r="AK99" s="502"/>
      <c r="AL99" s="502"/>
      <c r="AM99" s="502"/>
      <c r="AN99" s="502"/>
      <c r="AO99" s="502"/>
      <c r="AP99" s="502"/>
      <c r="AQ99" s="502"/>
      <c r="AR99" s="502"/>
      <c r="AS99" s="502"/>
      <c r="AT99" s="502"/>
      <c r="AU99" s="502"/>
      <c r="AV99" s="502"/>
      <c r="AW99" s="502"/>
      <c r="AX99" s="502"/>
      <c r="AY99" s="148"/>
      <c r="AZ99" s="502"/>
      <c r="BA99" s="502" t="s">
        <v>2945</v>
      </c>
      <c r="BB99" s="502"/>
      <c r="BC99" s="502"/>
      <c r="BD99" s="502"/>
      <c r="BE99" s="502"/>
      <c r="BF99" s="502"/>
      <c r="BG99" s="502"/>
      <c r="BH99" s="502"/>
      <c r="BI99" s="502"/>
      <c r="BJ99" s="502">
        <f t="shared" si="28"/>
        <v>0</v>
      </c>
      <c r="BK99" s="502">
        <f t="shared" si="29"/>
        <v>0</v>
      </c>
      <c r="BL99" s="502"/>
      <c r="BM99" s="502"/>
      <c r="BN99" s="502" t="s">
        <v>597</v>
      </c>
    </row>
    <row r="100" spans="1:66" s="140" customFormat="1" ht="39" customHeight="1" x14ac:dyDescent="0.25">
      <c r="A100" s="150">
        <v>685</v>
      </c>
      <c r="B100" s="150" t="s">
        <v>318</v>
      </c>
      <c r="C100" s="165">
        <v>100691</v>
      </c>
      <c r="D100" s="162"/>
      <c r="E100" s="162">
        <v>38331</v>
      </c>
      <c r="F100" s="153">
        <v>39426</v>
      </c>
      <c r="G100" s="150" t="s">
        <v>637</v>
      </c>
      <c r="H100" s="150"/>
      <c r="I100" s="150"/>
      <c r="J100" s="150" t="s">
        <v>98</v>
      </c>
      <c r="K100" s="150" t="s">
        <v>49</v>
      </c>
      <c r="L100" s="507" t="s">
        <v>24</v>
      </c>
      <c r="M100" s="150" t="s">
        <v>3639</v>
      </c>
      <c r="N100" s="150" t="s">
        <v>638</v>
      </c>
      <c r="O100" s="150" t="s">
        <v>49</v>
      </c>
      <c r="P100" s="150" t="s">
        <v>24</v>
      </c>
      <c r="Q100" s="150" t="s">
        <v>40</v>
      </c>
      <c r="R100" s="150" t="s">
        <v>384</v>
      </c>
      <c r="S100" s="150" t="s">
        <v>486</v>
      </c>
      <c r="T100" s="150" t="s">
        <v>639</v>
      </c>
      <c r="U100" s="150" t="s">
        <v>367</v>
      </c>
      <c r="V100" s="154">
        <v>3780</v>
      </c>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5"/>
      <c r="AZ100" s="150"/>
      <c r="BA100" s="150" t="s">
        <v>3188</v>
      </c>
      <c r="BB100" s="150"/>
      <c r="BC100" s="150"/>
      <c r="BD100" s="150"/>
      <c r="BE100" s="150"/>
      <c r="BF100" s="150"/>
      <c r="BG100" s="150"/>
      <c r="BH100" s="150"/>
      <c r="BI100" s="150"/>
      <c r="BJ100" s="150">
        <f t="shared" si="28"/>
        <v>0</v>
      </c>
      <c r="BK100" s="150">
        <f t="shared" si="29"/>
        <v>0</v>
      </c>
      <c r="BL100" s="150"/>
      <c r="BM100" s="150"/>
      <c r="BN100" s="150" t="s">
        <v>640</v>
      </c>
    </row>
    <row r="101" spans="1:66" s="140" customFormat="1" ht="25.5" customHeight="1" x14ac:dyDescent="0.25">
      <c r="A101" s="150">
        <v>693</v>
      </c>
      <c r="B101" s="150" t="s">
        <v>2946</v>
      </c>
      <c r="C101" s="165">
        <v>100699</v>
      </c>
      <c r="D101" s="162"/>
      <c r="E101" s="162">
        <v>38335</v>
      </c>
      <c r="F101" s="153">
        <v>39430</v>
      </c>
      <c r="G101" s="150" t="s">
        <v>641</v>
      </c>
      <c r="H101" s="150"/>
      <c r="I101" s="150"/>
      <c r="J101" s="150" t="s">
        <v>397</v>
      </c>
      <c r="K101" s="150" t="s">
        <v>397</v>
      </c>
      <c r="L101" s="507" t="s">
        <v>24</v>
      </c>
      <c r="M101" s="150" t="s">
        <v>5360</v>
      </c>
      <c r="N101" s="150" t="s">
        <v>397</v>
      </c>
      <c r="O101" s="150" t="s">
        <v>397</v>
      </c>
      <c r="P101" s="150" t="s">
        <v>24</v>
      </c>
      <c r="Q101" s="150" t="s">
        <v>40</v>
      </c>
      <c r="R101" s="150" t="s">
        <v>384</v>
      </c>
      <c r="S101" s="150" t="s">
        <v>450</v>
      </c>
      <c r="T101" s="150" t="s">
        <v>642</v>
      </c>
      <c r="U101" s="150" t="s">
        <v>367</v>
      </c>
      <c r="V101" s="154">
        <v>2486</v>
      </c>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5"/>
      <c r="AZ101" s="150"/>
      <c r="BA101" s="150" t="s">
        <v>3189</v>
      </c>
      <c r="BB101" s="150"/>
      <c r="BC101" s="150"/>
      <c r="BD101" s="150"/>
      <c r="BE101" s="150"/>
      <c r="BF101" s="150"/>
      <c r="BG101" s="150"/>
      <c r="BH101" s="150"/>
      <c r="BI101" s="150"/>
      <c r="BJ101" s="150">
        <f t="shared" ref="BJ101:BJ106" si="30">BD101+BE101/60+BF101/3600</f>
        <v>0</v>
      </c>
      <c r="BK101" s="150">
        <f t="shared" ref="BK101:BK106" si="31">BG101+BH101/60+BI101/3600</f>
        <v>0</v>
      </c>
      <c r="BL101" s="150"/>
      <c r="BM101" s="150"/>
      <c r="BN101" s="150" t="s">
        <v>643</v>
      </c>
    </row>
    <row r="102" spans="1:66" s="140" customFormat="1" ht="35.25" customHeight="1" x14ac:dyDescent="0.25">
      <c r="A102" s="150">
        <v>715</v>
      </c>
      <c r="B102" s="150" t="s">
        <v>2920</v>
      </c>
      <c r="C102" s="165">
        <v>100721</v>
      </c>
      <c r="D102" s="162"/>
      <c r="E102" s="162">
        <v>38344</v>
      </c>
      <c r="F102" s="153">
        <v>39439</v>
      </c>
      <c r="G102" s="150" t="s">
        <v>52</v>
      </c>
      <c r="H102" s="150"/>
      <c r="I102" s="150"/>
      <c r="J102" s="150" t="s">
        <v>195</v>
      </c>
      <c r="K102" s="150" t="s">
        <v>69</v>
      </c>
      <c r="L102" s="150" t="s">
        <v>51</v>
      </c>
      <c r="M102" s="150" t="s">
        <v>644</v>
      </c>
      <c r="N102" s="150" t="s">
        <v>195</v>
      </c>
      <c r="O102" s="150" t="s">
        <v>69</v>
      </c>
      <c r="P102" s="150" t="s">
        <v>51</v>
      </c>
      <c r="Q102" s="150" t="s">
        <v>52</v>
      </c>
      <c r="R102" s="150" t="s">
        <v>384</v>
      </c>
      <c r="S102" s="150" t="s">
        <v>450</v>
      </c>
      <c r="T102" s="150" t="s">
        <v>3597</v>
      </c>
      <c r="U102" s="150" t="s">
        <v>366</v>
      </c>
      <c r="V102" s="154">
        <v>6840</v>
      </c>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5"/>
      <c r="AZ102" s="150"/>
      <c r="BA102" s="150" t="s">
        <v>3172</v>
      </c>
      <c r="BB102" s="150"/>
      <c r="BC102" s="150"/>
      <c r="BD102" s="150"/>
      <c r="BE102" s="150"/>
      <c r="BF102" s="150"/>
      <c r="BG102" s="150"/>
      <c r="BH102" s="150"/>
      <c r="BI102" s="150"/>
      <c r="BJ102" s="150">
        <f t="shared" si="30"/>
        <v>0</v>
      </c>
      <c r="BK102" s="150">
        <f t="shared" si="31"/>
        <v>0</v>
      </c>
      <c r="BL102" s="150"/>
      <c r="BM102" s="150"/>
      <c r="BN102" s="150" t="s">
        <v>4642</v>
      </c>
    </row>
    <row r="103" spans="1:66" s="140" customFormat="1" ht="28.5" customHeight="1" x14ac:dyDescent="0.25">
      <c r="A103" s="150">
        <v>727</v>
      </c>
      <c r="B103" s="150" t="s">
        <v>2947</v>
      </c>
      <c r="C103" s="165">
        <v>100733</v>
      </c>
      <c r="D103" s="162"/>
      <c r="E103" s="162">
        <v>38349</v>
      </c>
      <c r="F103" s="153">
        <v>39444</v>
      </c>
      <c r="G103" s="150" t="s">
        <v>21</v>
      </c>
      <c r="H103" s="150"/>
      <c r="I103" s="150"/>
      <c r="J103" s="150" t="s">
        <v>645</v>
      </c>
      <c r="K103" s="150" t="s">
        <v>77</v>
      </c>
      <c r="L103" s="150" t="s">
        <v>20</v>
      </c>
      <c r="M103" s="150" t="s">
        <v>646</v>
      </c>
      <c r="N103" s="150" t="s">
        <v>645</v>
      </c>
      <c r="O103" s="150" t="s">
        <v>77</v>
      </c>
      <c r="P103" s="150" t="s">
        <v>20</v>
      </c>
      <c r="Q103" s="150" t="s">
        <v>21</v>
      </c>
      <c r="R103" s="150" t="s">
        <v>384</v>
      </c>
      <c r="S103" s="150" t="s">
        <v>450</v>
      </c>
      <c r="T103" s="150" t="s">
        <v>647</v>
      </c>
      <c r="U103" s="150" t="s">
        <v>367</v>
      </c>
      <c r="V103" s="154">
        <v>9125</v>
      </c>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5"/>
      <c r="AZ103" s="150"/>
      <c r="BA103" s="150" t="s">
        <v>4718</v>
      </c>
      <c r="BB103" s="150"/>
      <c r="BC103" s="150"/>
      <c r="BD103" s="150"/>
      <c r="BE103" s="150"/>
      <c r="BF103" s="150"/>
      <c r="BG103" s="150"/>
      <c r="BH103" s="150"/>
      <c r="BI103" s="150"/>
      <c r="BJ103" s="150">
        <f t="shared" si="30"/>
        <v>0</v>
      </c>
      <c r="BK103" s="150">
        <f t="shared" si="31"/>
        <v>0</v>
      </c>
      <c r="BL103" s="150"/>
      <c r="BM103" s="150"/>
      <c r="BN103" s="150" t="s">
        <v>648</v>
      </c>
    </row>
    <row r="104" spans="1:66" s="140" customFormat="1" ht="28.5" customHeight="1" x14ac:dyDescent="0.25">
      <c r="A104" s="150">
        <v>728</v>
      </c>
      <c r="B104" s="150" t="s">
        <v>2948</v>
      </c>
      <c r="C104" s="165">
        <v>100734</v>
      </c>
      <c r="D104" s="162"/>
      <c r="E104" s="162">
        <v>38349</v>
      </c>
      <c r="F104" s="153">
        <v>39444</v>
      </c>
      <c r="G104" s="150" t="s">
        <v>649</v>
      </c>
      <c r="H104" s="150"/>
      <c r="I104" s="150"/>
      <c r="J104" s="150" t="s">
        <v>650</v>
      </c>
      <c r="K104" s="150" t="s">
        <v>77</v>
      </c>
      <c r="L104" s="150" t="s">
        <v>20</v>
      </c>
      <c r="M104" s="154" t="s">
        <v>3640</v>
      </c>
      <c r="N104" s="150" t="s">
        <v>650</v>
      </c>
      <c r="O104" s="150" t="s">
        <v>77</v>
      </c>
      <c r="P104" s="150" t="s">
        <v>20</v>
      </c>
      <c r="Q104" s="150" t="s">
        <v>21</v>
      </c>
      <c r="R104" s="150" t="s">
        <v>384</v>
      </c>
      <c r="S104" s="150" t="s">
        <v>450</v>
      </c>
      <c r="T104" s="150" t="s">
        <v>651</v>
      </c>
      <c r="U104" s="150" t="s">
        <v>367</v>
      </c>
      <c r="V104" s="154">
        <v>43800</v>
      </c>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5"/>
      <c r="AZ104" s="150"/>
      <c r="BA104" s="150" t="s">
        <v>4719</v>
      </c>
      <c r="BB104" s="150"/>
      <c r="BC104" s="150"/>
      <c r="BD104" s="150"/>
      <c r="BE104" s="150"/>
      <c r="BF104" s="150"/>
      <c r="BG104" s="150"/>
      <c r="BH104" s="150"/>
      <c r="BI104" s="150"/>
      <c r="BJ104" s="150">
        <f t="shared" si="30"/>
        <v>0</v>
      </c>
      <c r="BK104" s="150">
        <f t="shared" si="31"/>
        <v>0</v>
      </c>
      <c r="BL104" s="150"/>
      <c r="BM104" s="150"/>
      <c r="BN104" s="150" t="s">
        <v>652</v>
      </c>
    </row>
    <row r="105" spans="1:66" s="140" customFormat="1" ht="31.5" customHeight="1" x14ac:dyDescent="0.25">
      <c r="A105" s="150">
        <v>729</v>
      </c>
      <c r="B105" s="150" t="s">
        <v>2948</v>
      </c>
      <c r="C105" s="165">
        <v>100735</v>
      </c>
      <c r="D105" s="162"/>
      <c r="E105" s="162">
        <v>38349</v>
      </c>
      <c r="F105" s="153">
        <v>39444</v>
      </c>
      <c r="G105" s="150" t="s">
        <v>649</v>
      </c>
      <c r="H105" s="150"/>
      <c r="I105" s="150"/>
      <c r="J105" s="150" t="s">
        <v>650</v>
      </c>
      <c r="K105" s="150" t="s">
        <v>77</v>
      </c>
      <c r="L105" s="150" t="s">
        <v>20</v>
      </c>
      <c r="M105" s="154" t="s">
        <v>3641</v>
      </c>
      <c r="N105" s="150" t="s">
        <v>650</v>
      </c>
      <c r="O105" s="150" t="s">
        <v>77</v>
      </c>
      <c r="P105" s="150" t="s">
        <v>20</v>
      </c>
      <c r="Q105" s="150" t="s">
        <v>21</v>
      </c>
      <c r="R105" s="150" t="s">
        <v>384</v>
      </c>
      <c r="S105" s="150" t="s">
        <v>450</v>
      </c>
      <c r="T105" s="150" t="s">
        <v>249</v>
      </c>
      <c r="U105" s="150" t="s">
        <v>367</v>
      </c>
      <c r="V105" s="154">
        <v>31025</v>
      </c>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5"/>
      <c r="AZ105" s="150"/>
      <c r="BA105" s="150" t="s">
        <v>4720</v>
      </c>
      <c r="BB105" s="150"/>
      <c r="BC105" s="150"/>
      <c r="BD105" s="150"/>
      <c r="BE105" s="150"/>
      <c r="BF105" s="150"/>
      <c r="BG105" s="150"/>
      <c r="BH105" s="150"/>
      <c r="BI105" s="150"/>
      <c r="BJ105" s="150">
        <f t="shared" si="30"/>
        <v>0</v>
      </c>
      <c r="BK105" s="150">
        <f t="shared" si="31"/>
        <v>0</v>
      </c>
      <c r="BL105" s="150"/>
      <c r="BM105" s="150"/>
      <c r="BN105" s="150" t="s">
        <v>652</v>
      </c>
    </row>
    <row r="106" spans="1:66" s="140" customFormat="1" ht="36" customHeight="1" x14ac:dyDescent="0.25">
      <c r="A106" s="502">
        <v>752</v>
      </c>
      <c r="B106" s="502" t="s">
        <v>2949</v>
      </c>
      <c r="C106" s="168">
        <v>100758</v>
      </c>
      <c r="D106" s="160"/>
      <c r="E106" s="160">
        <v>38366</v>
      </c>
      <c r="F106" s="147" t="s">
        <v>389</v>
      </c>
      <c r="G106" s="502" t="s">
        <v>408</v>
      </c>
      <c r="H106" s="502"/>
      <c r="I106" s="502"/>
      <c r="J106" s="502" t="s">
        <v>44</v>
      </c>
      <c r="K106" s="502" t="s">
        <v>76</v>
      </c>
      <c r="L106" s="502" t="s">
        <v>45</v>
      </c>
      <c r="M106" s="502"/>
      <c r="N106" s="502" t="s">
        <v>44</v>
      </c>
      <c r="O106" s="502" t="s">
        <v>76</v>
      </c>
      <c r="P106" s="502" t="s">
        <v>45</v>
      </c>
      <c r="Q106" s="502" t="s">
        <v>654</v>
      </c>
      <c r="R106" s="502" t="s">
        <v>384</v>
      </c>
      <c r="S106" s="502" t="s">
        <v>476</v>
      </c>
      <c r="T106" s="502" t="s">
        <v>655</v>
      </c>
      <c r="U106" s="502" t="s">
        <v>367</v>
      </c>
      <c r="V106" s="161">
        <v>32850</v>
      </c>
      <c r="W106" s="502"/>
      <c r="X106" s="502"/>
      <c r="Y106" s="502"/>
      <c r="Z106" s="502"/>
      <c r="AA106" s="502"/>
      <c r="AB106" s="502"/>
      <c r="AC106" s="502"/>
      <c r="AD106" s="502"/>
      <c r="AE106" s="502"/>
      <c r="AF106" s="502"/>
      <c r="AG106" s="502"/>
      <c r="AH106" s="502"/>
      <c r="AI106" s="502"/>
      <c r="AJ106" s="502"/>
      <c r="AK106" s="502"/>
      <c r="AL106" s="502"/>
      <c r="AM106" s="502"/>
      <c r="AN106" s="502"/>
      <c r="AO106" s="502"/>
      <c r="AP106" s="502"/>
      <c r="AQ106" s="502"/>
      <c r="AR106" s="502"/>
      <c r="AS106" s="502"/>
      <c r="AT106" s="502"/>
      <c r="AU106" s="502"/>
      <c r="AV106" s="502"/>
      <c r="AW106" s="502"/>
      <c r="AX106" s="502"/>
      <c r="AY106" s="148"/>
      <c r="AZ106" s="502"/>
      <c r="BA106" s="502" t="s">
        <v>656</v>
      </c>
      <c r="BB106" s="502"/>
      <c r="BC106" s="502"/>
      <c r="BD106" s="502"/>
      <c r="BE106" s="502"/>
      <c r="BF106" s="502"/>
      <c r="BG106" s="502"/>
      <c r="BH106" s="502"/>
      <c r="BI106" s="502"/>
      <c r="BJ106" s="502">
        <f t="shared" si="30"/>
        <v>0</v>
      </c>
      <c r="BK106" s="502">
        <f t="shared" si="31"/>
        <v>0</v>
      </c>
      <c r="BL106" s="502"/>
      <c r="BM106" s="502"/>
      <c r="BN106" s="502" t="s">
        <v>652</v>
      </c>
    </row>
    <row r="107" spans="1:66" s="140" customFormat="1" ht="36" customHeight="1" x14ac:dyDescent="0.25">
      <c r="A107" s="150"/>
      <c r="B107" s="150" t="s">
        <v>2949</v>
      </c>
      <c r="C107" s="165" t="s">
        <v>657</v>
      </c>
      <c r="D107" s="162"/>
      <c r="E107" s="162">
        <v>38401</v>
      </c>
      <c r="F107" s="153">
        <v>39496</v>
      </c>
      <c r="G107" s="150" t="s">
        <v>408</v>
      </c>
      <c r="H107" s="150"/>
      <c r="I107" s="150"/>
      <c r="J107" s="150" t="s">
        <v>44</v>
      </c>
      <c r="K107" s="150" t="s">
        <v>76</v>
      </c>
      <c r="L107" s="150" t="s">
        <v>45</v>
      </c>
      <c r="M107" s="150"/>
      <c r="N107" s="150" t="s">
        <v>44</v>
      </c>
      <c r="O107" s="150" t="s">
        <v>76</v>
      </c>
      <c r="P107" s="150" t="s">
        <v>45</v>
      </c>
      <c r="Q107" s="150" t="s">
        <v>654</v>
      </c>
      <c r="R107" s="150" t="s">
        <v>384</v>
      </c>
      <c r="S107" s="150" t="s">
        <v>476</v>
      </c>
      <c r="T107" s="150" t="s">
        <v>655</v>
      </c>
      <c r="U107" s="150" t="s">
        <v>367</v>
      </c>
      <c r="V107" s="154">
        <v>32850</v>
      </c>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5"/>
      <c r="AZ107" s="150"/>
      <c r="BA107" s="150" t="s">
        <v>658</v>
      </c>
      <c r="BB107" s="150"/>
      <c r="BC107" s="150"/>
      <c r="BD107" s="150"/>
      <c r="BE107" s="150"/>
      <c r="BF107" s="150"/>
      <c r="BG107" s="150"/>
      <c r="BH107" s="150"/>
      <c r="BI107" s="150"/>
      <c r="BJ107" s="150">
        <f t="shared" ref="BJ107:BJ112" si="32">BD107+BE107/60+BF107/3600</f>
        <v>0</v>
      </c>
      <c r="BK107" s="150">
        <f t="shared" ref="BK107:BK112" si="33">BG107+BH107/60+BI107/3600</f>
        <v>0</v>
      </c>
      <c r="BL107" s="150"/>
      <c r="BM107" s="150"/>
      <c r="BN107" s="150" t="s">
        <v>652</v>
      </c>
    </row>
    <row r="108" spans="1:66" s="140" customFormat="1" ht="60" customHeight="1" x14ac:dyDescent="0.25">
      <c r="A108" s="150">
        <v>774</v>
      </c>
      <c r="B108" s="150" t="s">
        <v>2951</v>
      </c>
      <c r="C108" s="165">
        <v>100780</v>
      </c>
      <c r="D108" s="153"/>
      <c r="E108" s="153">
        <v>38372</v>
      </c>
      <c r="F108" s="153">
        <v>39467</v>
      </c>
      <c r="G108" s="150" t="s">
        <v>660</v>
      </c>
      <c r="H108" s="150"/>
      <c r="I108" s="150"/>
      <c r="J108" s="150" t="s">
        <v>135</v>
      </c>
      <c r="K108" s="150" t="s">
        <v>136</v>
      </c>
      <c r="L108" s="507" t="s">
        <v>51</v>
      </c>
      <c r="M108" s="154" t="s">
        <v>3642</v>
      </c>
      <c r="N108" s="150" t="s">
        <v>135</v>
      </c>
      <c r="O108" s="150" t="s">
        <v>136</v>
      </c>
      <c r="P108" s="150" t="s">
        <v>51</v>
      </c>
      <c r="Q108" s="150" t="s">
        <v>34</v>
      </c>
      <c r="R108" s="150" t="s">
        <v>384</v>
      </c>
      <c r="S108" s="150" t="s">
        <v>486</v>
      </c>
      <c r="T108" s="150" t="s">
        <v>661</v>
      </c>
      <c r="U108" s="150" t="s">
        <v>367</v>
      </c>
      <c r="V108" s="154">
        <v>1770</v>
      </c>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5"/>
      <c r="AZ108" s="150"/>
      <c r="BA108" s="150" t="s">
        <v>3190</v>
      </c>
      <c r="BB108" s="150"/>
      <c r="BC108" s="150"/>
      <c r="BD108" s="150"/>
      <c r="BE108" s="150"/>
      <c r="BF108" s="150"/>
      <c r="BG108" s="150"/>
      <c r="BH108" s="150"/>
      <c r="BI108" s="150"/>
      <c r="BJ108" s="150">
        <f t="shared" si="32"/>
        <v>0</v>
      </c>
      <c r="BK108" s="150">
        <f t="shared" si="33"/>
        <v>0</v>
      </c>
      <c r="BL108" s="150"/>
      <c r="BM108" s="150"/>
      <c r="BN108" s="150" t="s">
        <v>662</v>
      </c>
    </row>
    <row r="109" spans="1:66" s="140" customFormat="1" ht="60" customHeight="1" x14ac:dyDescent="0.25">
      <c r="A109" s="150">
        <v>777</v>
      </c>
      <c r="B109" s="150" t="s">
        <v>2952</v>
      </c>
      <c r="C109" s="165">
        <v>100783</v>
      </c>
      <c r="D109" s="153"/>
      <c r="E109" s="153">
        <v>38380</v>
      </c>
      <c r="F109" s="153">
        <v>39475</v>
      </c>
      <c r="G109" s="150" t="s">
        <v>663</v>
      </c>
      <c r="H109" s="150"/>
      <c r="I109" s="150"/>
      <c r="J109" s="150" t="s">
        <v>113</v>
      </c>
      <c r="K109" s="150" t="s">
        <v>113</v>
      </c>
      <c r="L109" s="507" t="s">
        <v>63</v>
      </c>
      <c r="M109" s="154"/>
      <c r="N109" s="150" t="s">
        <v>113</v>
      </c>
      <c r="O109" s="150" t="s">
        <v>113</v>
      </c>
      <c r="P109" s="150" t="s">
        <v>63</v>
      </c>
      <c r="Q109" s="150" t="s">
        <v>628</v>
      </c>
      <c r="R109" s="150" t="s">
        <v>384</v>
      </c>
      <c r="S109" s="150" t="s">
        <v>415</v>
      </c>
      <c r="T109" s="150" t="s">
        <v>3643</v>
      </c>
      <c r="U109" s="150" t="s">
        <v>367</v>
      </c>
      <c r="V109" s="154" t="s">
        <v>664</v>
      </c>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5"/>
      <c r="AZ109" s="150"/>
      <c r="BA109" s="150" t="s">
        <v>3644</v>
      </c>
      <c r="BB109" s="150"/>
      <c r="BC109" s="150"/>
      <c r="BD109" s="150"/>
      <c r="BE109" s="150"/>
      <c r="BF109" s="150"/>
      <c r="BG109" s="150"/>
      <c r="BH109" s="150"/>
      <c r="BI109" s="150"/>
      <c r="BJ109" s="150">
        <f t="shared" si="32"/>
        <v>0</v>
      </c>
      <c r="BK109" s="150">
        <f t="shared" si="33"/>
        <v>0</v>
      </c>
      <c r="BL109" s="150"/>
      <c r="BM109" s="150"/>
      <c r="BN109" s="150" t="s">
        <v>586</v>
      </c>
    </row>
    <row r="110" spans="1:66" s="140" customFormat="1" ht="31.5" customHeight="1" x14ac:dyDescent="0.25">
      <c r="A110" s="150">
        <v>797</v>
      </c>
      <c r="B110" s="150" t="s">
        <v>468</v>
      </c>
      <c r="C110" s="165">
        <v>100803</v>
      </c>
      <c r="D110" s="162"/>
      <c r="E110" s="152">
        <v>38387</v>
      </c>
      <c r="F110" s="153">
        <v>39482</v>
      </c>
      <c r="G110" s="150" t="s">
        <v>649</v>
      </c>
      <c r="H110" s="150"/>
      <c r="I110" s="150"/>
      <c r="J110" s="150" t="s">
        <v>77</v>
      </c>
      <c r="K110" s="150" t="s">
        <v>77</v>
      </c>
      <c r="L110" s="150" t="s">
        <v>20</v>
      </c>
      <c r="M110" s="154"/>
      <c r="N110" s="150" t="s">
        <v>77</v>
      </c>
      <c r="O110" s="150" t="s">
        <v>77</v>
      </c>
      <c r="P110" s="150" t="s">
        <v>20</v>
      </c>
      <c r="Q110" s="150" t="s">
        <v>21</v>
      </c>
      <c r="R110" s="150" t="s">
        <v>384</v>
      </c>
      <c r="S110" s="150" t="s">
        <v>415</v>
      </c>
      <c r="T110" s="150" t="s">
        <v>3645</v>
      </c>
      <c r="U110" s="150" t="s">
        <v>367</v>
      </c>
      <c r="V110" s="154" t="s">
        <v>665</v>
      </c>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5"/>
      <c r="AZ110" s="150"/>
      <c r="BA110" s="150" t="s">
        <v>2954</v>
      </c>
      <c r="BB110" s="150"/>
      <c r="BC110" s="150"/>
      <c r="BD110" s="150"/>
      <c r="BE110" s="150"/>
      <c r="BF110" s="150"/>
      <c r="BG110" s="150"/>
      <c r="BH110" s="150"/>
      <c r="BI110" s="150"/>
      <c r="BJ110" s="150">
        <f t="shared" si="32"/>
        <v>0</v>
      </c>
      <c r="BK110" s="150">
        <f t="shared" si="33"/>
        <v>0</v>
      </c>
      <c r="BL110" s="150"/>
      <c r="BM110" s="150"/>
      <c r="BN110" s="150" t="s">
        <v>586</v>
      </c>
    </row>
    <row r="111" spans="1:66" s="140" customFormat="1" ht="25.5" customHeight="1" x14ac:dyDescent="0.25">
      <c r="A111" s="150">
        <v>810</v>
      </c>
      <c r="B111" s="150" t="s">
        <v>2883</v>
      </c>
      <c r="C111" s="165">
        <v>100816</v>
      </c>
      <c r="D111" s="153"/>
      <c r="E111" s="153">
        <v>38393</v>
      </c>
      <c r="F111" s="153">
        <v>39488</v>
      </c>
      <c r="G111" s="150" t="s">
        <v>40</v>
      </c>
      <c r="H111" s="150"/>
      <c r="I111" s="150"/>
      <c r="J111" s="150" t="s">
        <v>31</v>
      </c>
      <c r="K111" s="150" t="s">
        <v>31</v>
      </c>
      <c r="L111" s="150" t="s">
        <v>31</v>
      </c>
      <c r="M111" s="150" t="s">
        <v>5361</v>
      </c>
      <c r="N111" s="150" t="s">
        <v>31</v>
      </c>
      <c r="O111" s="150" t="s">
        <v>31</v>
      </c>
      <c r="P111" s="150" t="s">
        <v>31</v>
      </c>
      <c r="Q111" s="150" t="s">
        <v>40</v>
      </c>
      <c r="R111" s="150" t="s">
        <v>384</v>
      </c>
      <c r="S111" s="150" t="s">
        <v>493</v>
      </c>
      <c r="T111" s="150" t="s">
        <v>3646</v>
      </c>
      <c r="U111" s="150" t="s">
        <v>367</v>
      </c>
      <c r="V111" s="154">
        <v>196000</v>
      </c>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5"/>
      <c r="AZ111" s="150"/>
      <c r="BA111" s="150" t="s">
        <v>3191</v>
      </c>
      <c r="BB111" s="150"/>
      <c r="BC111" s="150"/>
      <c r="BD111" s="150"/>
      <c r="BE111" s="150"/>
      <c r="BF111" s="150"/>
      <c r="BG111" s="150"/>
      <c r="BH111" s="150"/>
      <c r="BI111" s="150"/>
      <c r="BJ111" s="150">
        <f t="shared" si="32"/>
        <v>0</v>
      </c>
      <c r="BK111" s="150">
        <f t="shared" si="33"/>
        <v>0</v>
      </c>
      <c r="BL111" s="150"/>
      <c r="BM111" s="150"/>
      <c r="BN111" s="150" t="s">
        <v>494</v>
      </c>
    </row>
    <row r="112" spans="1:66" s="140" customFormat="1" ht="38.25" customHeight="1" x14ac:dyDescent="0.25">
      <c r="A112" s="150">
        <v>812</v>
      </c>
      <c r="B112" s="150" t="s">
        <v>2955</v>
      </c>
      <c r="C112" s="165">
        <v>100818</v>
      </c>
      <c r="D112" s="153"/>
      <c r="E112" s="153">
        <v>38393</v>
      </c>
      <c r="F112" s="153">
        <v>39488</v>
      </c>
      <c r="G112" s="150" t="s">
        <v>666</v>
      </c>
      <c r="H112" s="150"/>
      <c r="I112" s="150"/>
      <c r="J112" s="150" t="s">
        <v>113</v>
      </c>
      <c r="K112" s="150" t="s">
        <v>113</v>
      </c>
      <c r="L112" s="150" t="s">
        <v>63</v>
      </c>
      <c r="M112" s="150" t="s">
        <v>3647</v>
      </c>
      <c r="N112" s="150" t="s">
        <v>113</v>
      </c>
      <c r="O112" s="150" t="s">
        <v>113</v>
      </c>
      <c r="P112" s="150" t="s">
        <v>63</v>
      </c>
      <c r="Q112" s="150" t="s">
        <v>628</v>
      </c>
      <c r="R112" s="150" t="s">
        <v>384</v>
      </c>
      <c r="S112" s="150" t="s">
        <v>667</v>
      </c>
      <c r="T112" s="150" t="s">
        <v>668</v>
      </c>
      <c r="U112" s="150" t="s">
        <v>367</v>
      </c>
      <c r="V112" s="154">
        <v>30000</v>
      </c>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5"/>
      <c r="AZ112" s="150"/>
      <c r="BA112" s="150" t="s">
        <v>2956</v>
      </c>
      <c r="BB112" s="150"/>
      <c r="BC112" s="150"/>
      <c r="BD112" s="150"/>
      <c r="BE112" s="150"/>
      <c r="BF112" s="150"/>
      <c r="BG112" s="150"/>
      <c r="BH112" s="150"/>
      <c r="BI112" s="150"/>
      <c r="BJ112" s="150">
        <f t="shared" si="32"/>
        <v>0</v>
      </c>
      <c r="BK112" s="150">
        <f t="shared" si="33"/>
        <v>0</v>
      </c>
      <c r="BL112" s="150"/>
      <c r="BM112" s="150"/>
      <c r="BN112" s="150" t="s">
        <v>669</v>
      </c>
    </row>
    <row r="113" spans="1:66" s="140" customFormat="1" ht="31.5" customHeight="1" x14ac:dyDescent="0.25">
      <c r="A113" s="150">
        <v>816</v>
      </c>
      <c r="B113" s="150" t="s">
        <v>2957</v>
      </c>
      <c r="C113" s="165">
        <v>100822</v>
      </c>
      <c r="D113" s="162"/>
      <c r="E113" s="162">
        <v>38397</v>
      </c>
      <c r="F113" s="153">
        <v>39498</v>
      </c>
      <c r="G113" s="150" t="s">
        <v>499</v>
      </c>
      <c r="H113" s="150"/>
      <c r="I113" s="150"/>
      <c r="J113" s="150" t="s">
        <v>83</v>
      </c>
      <c r="K113" s="150" t="s">
        <v>83</v>
      </c>
      <c r="L113" s="150" t="s">
        <v>33</v>
      </c>
      <c r="M113" s="154" t="s">
        <v>3648</v>
      </c>
      <c r="N113" s="150" t="s">
        <v>83</v>
      </c>
      <c r="O113" s="150" t="s">
        <v>83</v>
      </c>
      <c r="P113" s="150" t="s">
        <v>33</v>
      </c>
      <c r="Q113" s="150" t="s">
        <v>34</v>
      </c>
      <c r="R113" s="150" t="s">
        <v>384</v>
      </c>
      <c r="S113" s="150" t="s">
        <v>450</v>
      </c>
      <c r="T113" s="150" t="s">
        <v>670</v>
      </c>
      <c r="U113" s="150" t="s">
        <v>367</v>
      </c>
      <c r="V113" s="154">
        <v>6000</v>
      </c>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5"/>
      <c r="AZ113" s="150"/>
      <c r="BA113" s="150" t="s">
        <v>3192</v>
      </c>
      <c r="BB113" s="150"/>
      <c r="BC113" s="150"/>
      <c r="BD113" s="150"/>
      <c r="BE113" s="150"/>
      <c r="BF113" s="150"/>
      <c r="BG113" s="150"/>
      <c r="BH113" s="150"/>
      <c r="BI113" s="150"/>
      <c r="BJ113" s="150">
        <f t="shared" ref="BJ113:BJ126" si="34">BD113+BE113/60+BF113/3600</f>
        <v>0</v>
      </c>
      <c r="BK113" s="150">
        <f t="shared" ref="BK113:BK126" si="35">BG113+BH113/60+BI113/3600</f>
        <v>0</v>
      </c>
      <c r="BL113" s="150"/>
      <c r="BM113" s="150"/>
      <c r="BN113" s="150" t="s">
        <v>671</v>
      </c>
    </row>
    <row r="114" spans="1:66" s="140" customFormat="1" ht="28.5" customHeight="1" x14ac:dyDescent="0.25">
      <c r="A114" s="150">
        <v>823</v>
      </c>
      <c r="B114" s="150" t="s">
        <v>2958</v>
      </c>
      <c r="C114" s="165">
        <v>100829</v>
      </c>
      <c r="D114" s="153"/>
      <c r="E114" s="153">
        <v>38401</v>
      </c>
      <c r="F114" s="153">
        <v>39496</v>
      </c>
      <c r="G114" s="150" t="s">
        <v>3649</v>
      </c>
      <c r="H114" s="150"/>
      <c r="I114" s="150"/>
      <c r="J114" s="150" t="s">
        <v>574</v>
      </c>
      <c r="K114" s="150" t="s">
        <v>574</v>
      </c>
      <c r="L114" s="507" t="s">
        <v>3539</v>
      </c>
      <c r="M114" s="154" t="s">
        <v>3650</v>
      </c>
      <c r="N114" s="150" t="s">
        <v>574</v>
      </c>
      <c r="O114" s="150" t="s">
        <v>574</v>
      </c>
      <c r="P114" s="150" t="s">
        <v>3539</v>
      </c>
      <c r="Q114" s="150" t="s">
        <v>21</v>
      </c>
      <c r="R114" s="150" t="s">
        <v>384</v>
      </c>
      <c r="S114" s="150" t="s">
        <v>450</v>
      </c>
      <c r="T114" s="150" t="s">
        <v>600</v>
      </c>
      <c r="U114" s="150" t="s">
        <v>367</v>
      </c>
      <c r="V114" s="154">
        <v>20000</v>
      </c>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5"/>
      <c r="AZ114" s="150"/>
      <c r="BA114" s="150" t="s">
        <v>3651</v>
      </c>
      <c r="BB114" s="150"/>
      <c r="BC114" s="150"/>
      <c r="BD114" s="150"/>
      <c r="BE114" s="150"/>
      <c r="BF114" s="150"/>
      <c r="BG114" s="150"/>
      <c r="BH114" s="150"/>
      <c r="BI114" s="150"/>
      <c r="BJ114" s="150">
        <f t="shared" si="34"/>
        <v>0</v>
      </c>
      <c r="BK114" s="150">
        <f t="shared" si="35"/>
        <v>0</v>
      </c>
      <c r="BL114" s="150"/>
      <c r="BM114" s="150"/>
      <c r="BN114" s="150" t="s">
        <v>672</v>
      </c>
    </row>
    <row r="115" spans="1:66" s="140" customFormat="1" ht="31.5" customHeight="1" x14ac:dyDescent="0.25">
      <c r="A115" s="150">
        <v>825</v>
      </c>
      <c r="B115" s="150" t="s">
        <v>2882</v>
      </c>
      <c r="C115" s="165">
        <v>100831</v>
      </c>
      <c r="D115" s="153"/>
      <c r="E115" s="153">
        <v>38407</v>
      </c>
      <c r="F115" s="153">
        <v>39503</v>
      </c>
      <c r="G115" s="150" t="s">
        <v>532</v>
      </c>
      <c r="H115" s="150"/>
      <c r="I115" s="150"/>
      <c r="J115" s="150" t="s">
        <v>106</v>
      </c>
      <c r="K115" s="150" t="s">
        <v>106</v>
      </c>
      <c r="L115" s="507" t="s">
        <v>33</v>
      </c>
      <c r="M115" s="154" t="s">
        <v>673</v>
      </c>
      <c r="N115" s="150" t="s">
        <v>106</v>
      </c>
      <c r="O115" s="150" t="s">
        <v>106</v>
      </c>
      <c r="P115" s="150" t="s">
        <v>33</v>
      </c>
      <c r="Q115" s="150" t="s">
        <v>34</v>
      </c>
      <c r="R115" s="150" t="s">
        <v>384</v>
      </c>
      <c r="S115" s="150" t="s">
        <v>674</v>
      </c>
      <c r="T115" s="150" t="s">
        <v>675</v>
      </c>
      <c r="U115" s="150" t="s">
        <v>367</v>
      </c>
      <c r="V115" s="154">
        <v>118260</v>
      </c>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5"/>
      <c r="AZ115" s="150"/>
      <c r="BA115" s="150" t="s">
        <v>3193</v>
      </c>
      <c r="BB115" s="150"/>
      <c r="BC115" s="150"/>
      <c r="BD115" s="150"/>
      <c r="BE115" s="150"/>
      <c r="BF115" s="150"/>
      <c r="BG115" s="150"/>
      <c r="BH115" s="150"/>
      <c r="BI115" s="150"/>
      <c r="BJ115" s="150">
        <f t="shared" si="34"/>
        <v>0</v>
      </c>
      <c r="BK115" s="150">
        <f t="shared" si="35"/>
        <v>0</v>
      </c>
      <c r="BL115" s="150"/>
      <c r="BM115" s="150"/>
      <c r="BN115" s="150" t="s">
        <v>676</v>
      </c>
    </row>
    <row r="116" spans="1:66" s="140" customFormat="1" ht="57.75" customHeight="1" x14ac:dyDescent="0.25">
      <c r="A116" s="502">
        <v>826</v>
      </c>
      <c r="B116" s="502" t="s">
        <v>677</v>
      </c>
      <c r="C116" s="168">
        <v>100832</v>
      </c>
      <c r="D116" s="147"/>
      <c r="E116" s="147">
        <v>38407</v>
      </c>
      <c r="F116" s="147" t="s">
        <v>389</v>
      </c>
      <c r="G116" s="502" t="s">
        <v>678</v>
      </c>
      <c r="H116" s="502"/>
      <c r="I116" s="502"/>
      <c r="J116" s="502" t="s">
        <v>33</v>
      </c>
      <c r="K116" s="502" t="s">
        <v>33</v>
      </c>
      <c r="L116" s="167" t="s">
        <v>33</v>
      </c>
      <c r="M116" s="161" t="s">
        <v>5362</v>
      </c>
      <c r="N116" s="502" t="s">
        <v>33</v>
      </c>
      <c r="O116" s="502" t="s">
        <v>33</v>
      </c>
      <c r="P116" s="502" t="s">
        <v>33</v>
      </c>
      <c r="Q116" s="502" t="s">
        <v>34</v>
      </c>
      <c r="R116" s="502" t="s">
        <v>384</v>
      </c>
      <c r="S116" s="502" t="s">
        <v>391</v>
      </c>
      <c r="T116" s="502" t="s">
        <v>178</v>
      </c>
      <c r="U116" s="502" t="s">
        <v>367</v>
      </c>
      <c r="V116" s="161">
        <v>315</v>
      </c>
      <c r="W116" s="502"/>
      <c r="X116" s="502"/>
      <c r="Y116" s="502"/>
      <c r="Z116" s="502"/>
      <c r="AA116" s="502"/>
      <c r="AB116" s="502"/>
      <c r="AC116" s="502"/>
      <c r="AD116" s="502"/>
      <c r="AE116" s="502"/>
      <c r="AF116" s="502"/>
      <c r="AG116" s="502"/>
      <c r="AH116" s="502"/>
      <c r="AI116" s="502"/>
      <c r="AJ116" s="502"/>
      <c r="AK116" s="502"/>
      <c r="AL116" s="502"/>
      <c r="AM116" s="502"/>
      <c r="AN116" s="502"/>
      <c r="AO116" s="502"/>
      <c r="AP116" s="502"/>
      <c r="AQ116" s="502"/>
      <c r="AR116" s="502"/>
      <c r="AS116" s="502"/>
      <c r="AT116" s="502"/>
      <c r="AU116" s="502"/>
      <c r="AV116" s="502"/>
      <c r="AW116" s="502"/>
      <c r="AX116" s="502"/>
      <c r="AY116" s="148"/>
      <c r="AZ116" s="502"/>
      <c r="BA116" s="502" t="s">
        <v>3652</v>
      </c>
      <c r="BB116" s="502"/>
      <c r="BC116" s="502"/>
      <c r="BD116" s="502"/>
      <c r="BE116" s="502"/>
      <c r="BF116" s="502"/>
      <c r="BG116" s="502"/>
      <c r="BH116" s="502"/>
      <c r="BI116" s="502"/>
      <c r="BJ116" s="502">
        <f t="shared" si="34"/>
        <v>0</v>
      </c>
      <c r="BK116" s="502">
        <f t="shared" si="35"/>
        <v>0</v>
      </c>
      <c r="BL116" s="502"/>
      <c r="BM116" s="502"/>
      <c r="BN116" s="502" t="s">
        <v>597</v>
      </c>
    </row>
    <row r="117" spans="1:66" s="140" customFormat="1" ht="57.75" customHeight="1" x14ac:dyDescent="0.25">
      <c r="A117" s="150">
        <v>830</v>
      </c>
      <c r="B117" s="150" t="s">
        <v>680</v>
      </c>
      <c r="C117" s="165">
        <v>100836</v>
      </c>
      <c r="D117" s="153"/>
      <c r="E117" s="153">
        <v>38407</v>
      </c>
      <c r="F117" s="153">
        <v>39502</v>
      </c>
      <c r="G117" s="150" t="s">
        <v>681</v>
      </c>
      <c r="H117" s="150"/>
      <c r="I117" s="150"/>
      <c r="J117" s="150" t="s">
        <v>29</v>
      </c>
      <c r="K117" s="150" t="s">
        <v>29</v>
      </c>
      <c r="L117" s="507" t="s">
        <v>3625</v>
      </c>
      <c r="M117" s="154" t="s">
        <v>3653</v>
      </c>
      <c r="N117" s="150" t="s">
        <v>29</v>
      </c>
      <c r="O117" s="150" t="s">
        <v>29</v>
      </c>
      <c r="P117" s="150" t="s">
        <v>3625</v>
      </c>
      <c r="Q117" s="150" t="s">
        <v>21</v>
      </c>
      <c r="R117" s="150" t="s">
        <v>384</v>
      </c>
      <c r="S117" s="150" t="s">
        <v>450</v>
      </c>
      <c r="T117" s="150" t="s">
        <v>600</v>
      </c>
      <c r="U117" s="150" t="s">
        <v>367</v>
      </c>
      <c r="V117" s="154">
        <v>40000</v>
      </c>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5"/>
      <c r="AZ117" s="150"/>
      <c r="BA117" s="150" t="s">
        <v>3654</v>
      </c>
      <c r="BB117" s="150"/>
      <c r="BC117" s="150"/>
      <c r="BD117" s="150"/>
      <c r="BE117" s="150"/>
      <c r="BF117" s="150"/>
      <c r="BG117" s="150"/>
      <c r="BH117" s="150"/>
      <c r="BI117" s="150"/>
      <c r="BJ117" s="150">
        <f t="shared" si="34"/>
        <v>0</v>
      </c>
      <c r="BK117" s="150">
        <f t="shared" si="35"/>
        <v>0</v>
      </c>
      <c r="BL117" s="150"/>
      <c r="BM117" s="150"/>
      <c r="BN117" s="150" t="s">
        <v>4643</v>
      </c>
    </row>
    <row r="118" spans="1:66" s="140" customFormat="1" ht="57.75" customHeight="1" x14ac:dyDescent="0.25">
      <c r="A118" s="150">
        <v>836</v>
      </c>
      <c r="B118" s="150" t="s">
        <v>2959</v>
      </c>
      <c r="C118" s="165">
        <v>100842</v>
      </c>
      <c r="D118" s="153"/>
      <c r="E118" s="153">
        <v>38413</v>
      </c>
      <c r="F118" s="153">
        <v>39509</v>
      </c>
      <c r="G118" s="150" t="s">
        <v>683</v>
      </c>
      <c r="H118" s="150"/>
      <c r="I118" s="150"/>
      <c r="J118" s="150" t="s">
        <v>51</v>
      </c>
      <c r="K118" s="150" t="s">
        <v>51</v>
      </c>
      <c r="L118" s="507" t="s">
        <v>51</v>
      </c>
      <c r="M118" s="154" t="s">
        <v>3655</v>
      </c>
      <c r="N118" s="150" t="s">
        <v>51</v>
      </c>
      <c r="O118" s="150" t="s">
        <v>51</v>
      </c>
      <c r="P118" s="150" t="s">
        <v>51</v>
      </c>
      <c r="Q118" s="150" t="s">
        <v>52</v>
      </c>
      <c r="R118" s="150" t="s">
        <v>384</v>
      </c>
      <c r="S118" s="150" t="s">
        <v>622</v>
      </c>
      <c r="T118" s="150" t="s">
        <v>247</v>
      </c>
      <c r="U118" s="150" t="s">
        <v>367</v>
      </c>
      <c r="V118" s="154">
        <v>550</v>
      </c>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5"/>
      <c r="AZ118" s="150"/>
      <c r="BA118" s="150" t="s">
        <v>3656</v>
      </c>
      <c r="BB118" s="150"/>
      <c r="BC118" s="150"/>
      <c r="BD118" s="150"/>
      <c r="BE118" s="150"/>
      <c r="BF118" s="150"/>
      <c r="BG118" s="150"/>
      <c r="BH118" s="150"/>
      <c r="BI118" s="150"/>
      <c r="BJ118" s="150">
        <f t="shared" si="34"/>
        <v>0</v>
      </c>
      <c r="BK118" s="150">
        <f t="shared" si="35"/>
        <v>0</v>
      </c>
      <c r="BL118" s="150"/>
      <c r="BM118" s="150"/>
      <c r="BN118" s="150" t="s">
        <v>684</v>
      </c>
    </row>
    <row r="119" spans="1:66" s="140" customFormat="1" ht="57.75" customHeight="1" x14ac:dyDescent="0.25">
      <c r="A119" s="150">
        <v>837</v>
      </c>
      <c r="B119" s="150" t="s">
        <v>685</v>
      </c>
      <c r="C119" s="165">
        <v>100843</v>
      </c>
      <c r="D119" s="153"/>
      <c r="E119" s="153">
        <v>38418</v>
      </c>
      <c r="F119" s="153">
        <v>39514</v>
      </c>
      <c r="G119" s="150" t="s">
        <v>3657</v>
      </c>
      <c r="H119" s="150"/>
      <c r="I119" s="150"/>
      <c r="J119" s="150" t="s">
        <v>686</v>
      </c>
      <c r="K119" s="150" t="s">
        <v>65</v>
      </c>
      <c r="L119" s="507" t="s">
        <v>63</v>
      </c>
      <c r="M119" s="154"/>
      <c r="N119" s="150" t="s">
        <v>686</v>
      </c>
      <c r="O119" s="150" t="s">
        <v>65</v>
      </c>
      <c r="P119" s="150" t="s">
        <v>63</v>
      </c>
      <c r="Q119" s="150" t="s">
        <v>628</v>
      </c>
      <c r="R119" s="150" t="s">
        <v>384</v>
      </c>
      <c r="S119" s="150" t="s">
        <v>450</v>
      </c>
      <c r="T119" s="150" t="s">
        <v>3194</v>
      </c>
      <c r="U119" s="150" t="s">
        <v>367</v>
      </c>
      <c r="V119" s="154">
        <v>500</v>
      </c>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5"/>
      <c r="AZ119" s="150"/>
      <c r="BA119" s="150" t="s">
        <v>3658</v>
      </c>
      <c r="BB119" s="150"/>
      <c r="BC119" s="150"/>
      <c r="BD119" s="150"/>
      <c r="BE119" s="150"/>
      <c r="BF119" s="150"/>
      <c r="BG119" s="150"/>
      <c r="BH119" s="150"/>
      <c r="BI119" s="150"/>
      <c r="BJ119" s="150">
        <f t="shared" si="34"/>
        <v>0</v>
      </c>
      <c r="BK119" s="150">
        <f t="shared" si="35"/>
        <v>0</v>
      </c>
      <c r="BL119" s="150"/>
      <c r="BM119" s="150"/>
      <c r="BN119" s="150" t="s">
        <v>687</v>
      </c>
    </row>
    <row r="120" spans="1:66" s="140" customFormat="1" ht="57.75" customHeight="1" x14ac:dyDescent="0.25">
      <c r="A120" s="502">
        <v>838</v>
      </c>
      <c r="B120" s="502" t="s">
        <v>2960</v>
      </c>
      <c r="C120" s="168">
        <v>100844</v>
      </c>
      <c r="D120" s="147"/>
      <c r="E120" s="147">
        <v>38418</v>
      </c>
      <c r="F120" s="147" t="s">
        <v>389</v>
      </c>
      <c r="G120" s="502" t="s">
        <v>81</v>
      </c>
      <c r="H120" s="502"/>
      <c r="I120" s="502"/>
      <c r="J120" s="502" t="s">
        <v>68</v>
      </c>
      <c r="K120" s="502" t="s">
        <v>69</v>
      </c>
      <c r="L120" s="167" t="s">
        <v>51</v>
      </c>
      <c r="M120" s="161" t="s">
        <v>3659</v>
      </c>
      <c r="N120" s="502" t="s">
        <v>68</v>
      </c>
      <c r="O120" s="502" t="s">
        <v>69</v>
      </c>
      <c r="P120" s="502" t="s">
        <v>51</v>
      </c>
      <c r="Q120" s="502" t="s">
        <v>52</v>
      </c>
      <c r="R120" s="502" t="s">
        <v>384</v>
      </c>
      <c r="S120" s="502" t="s">
        <v>391</v>
      </c>
      <c r="T120" s="502" t="s">
        <v>688</v>
      </c>
      <c r="U120" s="502" t="s">
        <v>367</v>
      </c>
      <c r="V120" s="161">
        <v>5110</v>
      </c>
      <c r="W120" s="502"/>
      <c r="X120" s="502"/>
      <c r="Y120" s="502"/>
      <c r="Z120" s="502"/>
      <c r="AA120" s="502"/>
      <c r="AB120" s="502"/>
      <c r="AC120" s="502"/>
      <c r="AD120" s="502"/>
      <c r="AE120" s="502"/>
      <c r="AF120" s="502"/>
      <c r="AG120" s="502"/>
      <c r="AH120" s="502"/>
      <c r="AI120" s="502"/>
      <c r="AJ120" s="502"/>
      <c r="AK120" s="502"/>
      <c r="AL120" s="502"/>
      <c r="AM120" s="502"/>
      <c r="AN120" s="502"/>
      <c r="AO120" s="502"/>
      <c r="AP120" s="502"/>
      <c r="AQ120" s="502"/>
      <c r="AR120" s="502"/>
      <c r="AS120" s="502"/>
      <c r="AT120" s="502"/>
      <c r="AU120" s="502"/>
      <c r="AV120" s="502"/>
      <c r="AW120" s="502"/>
      <c r="AX120" s="502"/>
      <c r="AY120" s="148"/>
      <c r="AZ120" s="502"/>
      <c r="BA120" s="502" t="s">
        <v>3660</v>
      </c>
      <c r="BB120" s="502"/>
      <c r="BC120" s="502"/>
      <c r="BD120" s="502"/>
      <c r="BE120" s="502"/>
      <c r="BF120" s="502"/>
      <c r="BG120" s="502"/>
      <c r="BH120" s="502"/>
      <c r="BI120" s="502"/>
      <c r="BJ120" s="502">
        <f t="shared" si="34"/>
        <v>0</v>
      </c>
      <c r="BK120" s="502">
        <f t="shared" si="35"/>
        <v>0</v>
      </c>
      <c r="BL120" s="502"/>
      <c r="BM120" s="502"/>
      <c r="BN120" s="502" t="s">
        <v>597</v>
      </c>
    </row>
    <row r="121" spans="1:66" s="140" customFormat="1" ht="57.75" customHeight="1" x14ac:dyDescent="0.25">
      <c r="A121" s="502">
        <v>844</v>
      </c>
      <c r="B121" s="502" t="s">
        <v>689</v>
      </c>
      <c r="C121" s="168">
        <v>100850</v>
      </c>
      <c r="D121" s="147"/>
      <c r="E121" s="147">
        <v>38421</v>
      </c>
      <c r="F121" s="147" t="s">
        <v>389</v>
      </c>
      <c r="G121" s="502" t="s">
        <v>568</v>
      </c>
      <c r="H121" s="502"/>
      <c r="I121" s="502"/>
      <c r="J121" s="502" t="s">
        <v>43</v>
      </c>
      <c r="K121" s="502" t="s">
        <v>43</v>
      </c>
      <c r="L121" s="167" t="s">
        <v>51</v>
      </c>
      <c r="M121" s="161" t="s">
        <v>3661</v>
      </c>
      <c r="N121" s="502" t="s">
        <v>43</v>
      </c>
      <c r="O121" s="502" t="s">
        <v>43</v>
      </c>
      <c r="P121" s="502" t="s">
        <v>51</v>
      </c>
      <c r="Q121" s="502" t="s">
        <v>21</v>
      </c>
      <c r="R121" s="502" t="s">
        <v>384</v>
      </c>
      <c r="S121" s="502" t="s">
        <v>3662</v>
      </c>
      <c r="T121" s="502" t="s">
        <v>3663</v>
      </c>
      <c r="U121" s="502" t="s">
        <v>367</v>
      </c>
      <c r="V121" s="161">
        <v>79056</v>
      </c>
      <c r="W121" s="502"/>
      <c r="X121" s="502"/>
      <c r="Y121" s="502"/>
      <c r="Z121" s="502"/>
      <c r="AA121" s="502"/>
      <c r="AB121" s="502"/>
      <c r="AC121" s="502"/>
      <c r="AD121" s="502"/>
      <c r="AE121" s="502"/>
      <c r="AF121" s="502"/>
      <c r="AG121" s="502"/>
      <c r="AH121" s="502"/>
      <c r="AI121" s="502"/>
      <c r="AJ121" s="502"/>
      <c r="AK121" s="502"/>
      <c r="AL121" s="502"/>
      <c r="AM121" s="502"/>
      <c r="AN121" s="502"/>
      <c r="AO121" s="502"/>
      <c r="AP121" s="502"/>
      <c r="AQ121" s="502"/>
      <c r="AR121" s="502"/>
      <c r="AS121" s="502"/>
      <c r="AT121" s="502"/>
      <c r="AU121" s="502"/>
      <c r="AV121" s="502"/>
      <c r="AW121" s="502"/>
      <c r="AX121" s="502"/>
      <c r="AY121" s="148"/>
      <c r="AZ121" s="502"/>
      <c r="BA121" s="502" t="s">
        <v>3664</v>
      </c>
      <c r="BB121" s="502"/>
      <c r="BC121" s="502"/>
      <c r="BD121" s="502"/>
      <c r="BE121" s="502"/>
      <c r="BF121" s="502"/>
      <c r="BG121" s="502"/>
      <c r="BH121" s="502"/>
      <c r="BI121" s="502"/>
      <c r="BJ121" s="502">
        <f t="shared" si="34"/>
        <v>0</v>
      </c>
      <c r="BK121" s="502">
        <f t="shared" si="35"/>
        <v>0</v>
      </c>
      <c r="BL121" s="502"/>
      <c r="BM121" s="502"/>
      <c r="BN121" s="502" t="s">
        <v>597</v>
      </c>
    </row>
    <row r="122" spans="1:66" s="140" customFormat="1" ht="57.75" customHeight="1" x14ac:dyDescent="0.25">
      <c r="A122" s="502">
        <v>845</v>
      </c>
      <c r="B122" s="502" t="s">
        <v>690</v>
      </c>
      <c r="C122" s="168">
        <v>100851</v>
      </c>
      <c r="D122" s="147"/>
      <c r="E122" s="147">
        <v>38421</v>
      </c>
      <c r="F122" s="147" t="s">
        <v>389</v>
      </c>
      <c r="G122" s="502" t="s">
        <v>641</v>
      </c>
      <c r="H122" s="502"/>
      <c r="I122" s="502"/>
      <c r="J122" s="502" t="s">
        <v>397</v>
      </c>
      <c r="K122" s="502" t="s">
        <v>397</v>
      </c>
      <c r="L122" s="167" t="s">
        <v>24</v>
      </c>
      <c r="M122" s="161"/>
      <c r="N122" s="502" t="s">
        <v>397</v>
      </c>
      <c r="O122" s="502" t="s">
        <v>397</v>
      </c>
      <c r="P122" s="502" t="s">
        <v>24</v>
      </c>
      <c r="Q122" s="502" t="s">
        <v>40</v>
      </c>
      <c r="R122" s="502" t="s">
        <v>384</v>
      </c>
      <c r="S122" s="502" t="s">
        <v>415</v>
      </c>
      <c r="T122" s="502" t="s">
        <v>3665</v>
      </c>
      <c r="U122" s="502" t="s">
        <v>367</v>
      </c>
      <c r="V122" s="161">
        <v>635100</v>
      </c>
      <c r="W122" s="502"/>
      <c r="X122" s="502"/>
      <c r="Y122" s="502"/>
      <c r="Z122" s="502"/>
      <c r="AA122" s="502"/>
      <c r="AB122" s="502"/>
      <c r="AC122" s="502"/>
      <c r="AD122" s="502"/>
      <c r="AE122" s="502"/>
      <c r="AF122" s="502"/>
      <c r="AG122" s="502"/>
      <c r="AH122" s="502"/>
      <c r="AI122" s="502"/>
      <c r="AJ122" s="502"/>
      <c r="AK122" s="502"/>
      <c r="AL122" s="502"/>
      <c r="AM122" s="502"/>
      <c r="AN122" s="502"/>
      <c r="AO122" s="502"/>
      <c r="AP122" s="502"/>
      <c r="AQ122" s="502"/>
      <c r="AR122" s="502"/>
      <c r="AS122" s="502"/>
      <c r="AT122" s="502"/>
      <c r="AU122" s="502"/>
      <c r="AV122" s="502"/>
      <c r="AW122" s="502"/>
      <c r="AX122" s="502"/>
      <c r="AY122" s="148"/>
      <c r="AZ122" s="502"/>
      <c r="BA122" s="502" t="s">
        <v>691</v>
      </c>
      <c r="BB122" s="502"/>
      <c r="BC122" s="502"/>
      <c r="BD122" s="502"/>
      <c r="BE122" s="502"/>
      <c r="BF122" s="502"/>
      <c r="BG122" s="502"/>
      <c r="BH122" s="502"/>
      <c r="BI122" s="502"/>
      <c r="BJ122" s="502">
        <f t="shared" si="34"/>
        <v>0</v>
      </c>
      <c r="BK122" s="502">
        <f t="shared" si="35"/>
        <v>0</v>
      </c>
      <c r="BL122" s="502"/>
      <c r="BM122" s="502"/>
      <c r="BN122" s="502" t="s">
        <v>597</v>
      </c>
    </row>
    <row r="123" spans="1:66" s="140" customFormat="1" ht="57.75" customHeight="1" x14ac:dyDescent="0.25">
      <c r="A123" s="502">
        <v>849</v>
      </c>
      <c r="B123" s="502" t="s">
        <v>2961</v>
      </c>
      <c r="C123" s="168">
        <v>100855</v>
      </c>
      <c r="D123" s="147"/>
      <c r="E123" s="147">
        <v>38421</v>
      </c>
      <c r="F123" s="147" t="s">
        <v>389</v>
      </c>
      <c r="G123" s="502" t="s">
        <v>81</v>
      </c>
      <c r="H123" s="502"/>
      <c r="I123" s="502"/>
      <c r="J123" s="502" t="s">
        <v>68</v>
      </c>
      <c r="K123" s="502" t="s">
        <v>69</v>
      </c>
      <c r="L123" s="167" t="s">
        <v>51</v>
      </c>
      <c r="M123" s="161" t="s">
        <v>3666</v>
      </c>
      <c r="N123" s="502" t="s">
        <v>68</v>
      </c>
      <c r="O123" s="502" t="s">
        <v>69</v>
      </c>
      <c r="P123" s="502" t="s">
        <v>51</v>
      </c>
      <c r="Q123" s="502" t="s">
        <v>52</v>
      </c>
      <c r="R123" s="502" t="s">
        <v>384</v>
      </c>
      <c r="S123" s="502" t="s">
        <v>391</v>
      </c>
      <c r="T123" s="502" t="s">
        <v>692</v>
      </c>
      <c r="U123" s="502" t="s">
        <v>367</v>
      </c>
      <c r="V123" s="161">
        <v>10950</v>
      </c>
      <c r="W123" s="502"/>
      <c r="X123" s="502"/>
      <c r="Y123" s="502"/>
      <c r="Z123" s="502"/>
      <c r="AA123" s="502"/>
      <c r="AB123" s="502"/>
      <c r="AC123" s="502"/>
      <c r="AD123" s="502"/>
      <c r="AE123" s="502"/>
      <c r="AF123" s="502"/>
      <c r="AG123" s="502"/>
      <c r="AH123" s="502"/>
      <c r="AI123" s="502"/>
      <c r="AJ123" s="502"/>
      <c r="AK123" s="502"/>
      <c r="AL123" s="502"/>
      <c r="AM123" s="502"/>
      <c r="AN123" s="502"/>
      <c r="AO123" s="502"/>
      <c r="AP123" s="502"/>
      <c r="AQ123" s="502"/>
      <c r="AR123" s="502"/>
      <c r="AS123" s="502"/>
      <c r="AT123" s="502"/>
      <c r="AU123" s="502"/>
      <c r="AV123" s="502"/>
      <c r="AW123" s="502"/>
      <c r="AX123" s="502"/>
      <c r="AY123" s="148"/>
      <c r="AZ123" s="502"/>
      <c r="BA123" s="502" t="s">
        <v>3667</v>
      </c>
      <c r="BB123" s="502"/>
      <c r="BC123" s="502"/>
      <c r="BD123" s="502"/>
      <c r="BE123" s="502"/>
      <c r="BF123" s="502"/>
      <c r="BG123" s="502"/>
      <c r="BH123" s="502"/>
      <c r="BI123" s="502"/>
      <c r="BJ123" s="502">
        <f t="shared" si="34"/>
        <v>0</v>
      </c>
      <c r="BK123" s="502">
        <f t="shared" si="35"/>
        <v>0</v>
      </c>
      <c r="BL123" s="502"/>
      <c r="BM123" s="502"/>
      <c r="BN123" s="502" t="s">
        <v>597</v>
      </c>
    </row>
    <row r="124" spans="1:66" s="140" customFormat="1" ht="57.75" customHeight="1" x14ac:dyDescent="0.25">
      <c r="A124" s="502">
        <v>867</v>
      </c>
      <c r="B124" s="502" t="s">
        <v>2962</v>
      </c>
      <c r="C124" s="168">
        <v>100873</v>
      </c>
      <c r="D124" s="147"/>
      <c r="E124" s="147">
        <v>38436</v>
      </c>
      <c r="F124" s="147" t="s">
        <v>389</v>
      </c>
      <c r="G124" s="502" t="s">
        <v>3668</v>
      </c>
      <c r="H124" s="502"/>
      <c r="I124" s="502"/>
      <c r="J124" s="502" t="s">
        <v>33</v>
      </c>
      <c r="K124" s="502" t="s">
        <v>41</v>
      </c>
      <c r="L124" s="167" t="s">
        <v>33</v>
      </c>
      <c r="M124" s="161" t="s">
        <v>3669</v>
      </c>
      <c r="N124" s="502" t="s">
        <v>33</v>
      </c>
      <c r="O124" s="502" t="s">
        <v>41</v>
      </c>
      <c r="P124" s="502" t="s">
        <v>33</v>
      </c>
      <c r="Q124" s="502" t="s">
        <v>34</v>
      </c>
      <c r="R124" s="502" t="s">
        <v>384</v>
      </c>
      <c r="S124" s="502" t="s">
        <v>694</v>
      </c>
      <c r="T124" s="502" t="s">
        <v>3670</v>
      </c>
      <c r="U124" s="502" t="s">
        <v>367</v>
      </c>
      <c r="V124" s="161">
        <v>255500</v>
      </c>
      <c r="W124" s="502"/>
      <c r="X124" s="502"/>
      <c r="Y124" s="502"/>
      <c r="Z124" s="502"/>
      <c r="AA124" s="502"/>
      <c r="AB124" s="502"/>
      <c r="AC124" s="502"/>
      <c r="AD124" s="502"/>
      <c r="AE124" s="502"/>
      <c r="AF124" s="502"/>
      <c r="AG124" s="502"/>
      <c r="AH124" s="502"/>
      <c r="AI124" s="502"/>
      <c r="AJ124" s="502"/>
      <c r="AK124" s="502"/>
      <c r="AL124" s="502"/>
      <c r="AM124" s="502"/>
      <c r="AN124" s="502"/>
      <c r="AO124" s="502"/>
      <c r="AP124" s="502"/>
      <c r="AQ124" s="502"/>
      <c r="AR124" s="502"/>
      <c r="AS124" s="502"/>
      <c r="AT124" s="502"/>
      <c r="AU124" s="502"/>
      <c r="AV124" s="502"/>
      <c r="AW124" s="502"/>
      <c r="AX124" s="502"/>
      <c r="AY124" s="148"/>
      <c r="AZ124" s="502"/>
      <c r="BA124" s="502" t="s">
        <v>695</v>
      </c>
      <c r="BB124" s="502"/>
      <c r="BC124" s="502"/>
      <c r="BD124" s="502"/>
      <c r="BE124" s="502"/>
      <c r="BF124" s="502"/>
      <c r="BG124" s="502"/>
      <c r="BH124" s="502"/>
      <c r="BI124" s="502"/>
      <c r="BJ124" s="502">
        <f t="shared" si="34"/>
        <v>0</v>
      </c>
      <c r="BK124" s="502">
        <f t="shared" si="35"/>
        <v>0</v>
      </c>
      <c r="BL124" s="502"/>
      <c r="BM124" s="502"/>
      <c r="BN124" s="502" t="s">
        <v>597</v>
      </c>
    </row>
    <row r="125" spans="1:66" s="140" customFormat="1" ht="57.75" customHeight="1" x14ac:dyDescent="0.25">
      <c r="A125" s="150">
        <v>869</v>
      </c>
      <c r="B125" s="150" t="s">
        <v>2963</v>
      </c>
      <c r="C125" s="165">
        <v>100875</v>
      </c>
      <c r="D125" s="153"/>
      <c r="E125" s="153">
        <v>38436</v>
      </c>
      <c r="F125" s="153">
        <v>39532</v>
      </c>
      <c r="G125" s="150" t="s">
        <v>3671</v>
      </c>
      <c r="H125" s="150"/>
      <c r="I125" s="150"/>
      <c r="J125" s="150" t="s">
        <v>138</v>
      </c>
      <c r="K125" s="150" t="s">
        <v>138</v>
      </c>
      <c r="L125" s="507" t="s">
        <v>63</v>
      </c>
      <c r="M125" s="154" t="s">
        <v>5363</v>
      </c>
      <c r="N125" s="150" t="s">
        <v>138</v>
      </c>
      <c r="O125" s="150" t="s">
        <v>138</v>
      </c>
      <c r="P125" s="150" t="s">
        <v>63</v>
      </c>
      <c r="Q125" s="150" t="s">
        <v>628</v>
      </c>
      <c r="R125" s="150" t="s">
        <v>384</v>
      </c>
      <c r="S125" s="150" t="s">
        <v>460</v>
      </c>
      <c r="T125" s="150" t="s">
        <v>2964</v>
      </c>
      <c r="U125" s="150" t="s">
        <v>367</v>
      </c>
      <c r="V125" s="154">
        <v>1250</v>
      </c>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5"/>
      <c r="AZ125" s="150"/>
      <c r="BA125" s="150" t="s">
        <v>3672</v>
      </c>
      <c r="BB125" s="150"/>
      <c r="BC125" s="150"/>
      <c r="BD125" s="150"/>
      <c r="BE125" s="150"/>
      <c r="BF125" s="150"/>
      <c r="BG125" s="150"/>
      <c r="BH125" s="150"/>
      <c r="BI125" s="150"/>
      <c r="BJ125" s="150">
        <f t="shared" si="34"/>
        <v>0</v>
      </c>
      <c r="BK125" s="150">
        <f t="shared" si="35"/>
        <v>0</v>
      </c>
      <c r="BL125" s="150"/>
      <c r="BM125" s="150"/>
      <c r="BN125" s="150" t="s">
        <v>4644</v>
      </c>
    </row>
    <row r="126" spans="1:66" s="140" customFormat="1" ht="57.75" customHeight="1" x14ac:dyDescent="0.25">
      <c r="A126" s="150">
        <v>874</v>
      </c>
      <c r="B126" s="150" t="s">
        <v>2935</v>
      </c>
      <c r="C126" s="165">
        <v>100880</v>
      </c>
      <c r="D126" s="153"/>
      <c r="E126" s="153">
        <v>38436</v>
      </c>
      <c r="F126" s="153">
        <v>39532</v>
      </c>
      <c r="G126" s="150" t="s">
        <v>696</v>
      </c>
      <c r="H126" s="150"/>
      <c r="I126" s="150"/>
      <c r="J126" s="150" t="s">
        <v>33</v>
      </c>
      <c r="K126" s="150" t="s">
        <v>41</v>
      </c>
      <c r="L126" s="507" t="s">
        <v>33</v>
      </c>
      <c r="M126" s="154" t="s">
        <v>3673</v>
      </c>
      <c r="N126" s="150" t="s">
        <v>33</v>
      </c>
      <c r="O126" s="150" t="s">
        <v>41</v>
      </c>
      <c r="P126" s="150" t="s">
        <v>33</v>
      </c>
      <c r="Q126" s="150" t="s">
        <v>34</v>
      </c>
      <c r="R126" s="150" t="s">
        <v>384</v>
      </c>
      <c r="S126" s="150" t="s">
        <v>498</v>
      </c>
      <c r="T126" s="150" t="s">
        <v>697</v>
      </c>
      <c r="U126" s="150" t="s">
        <v>367</v>
      </c>
      <c r="V126" s="154">
        <v>32000</v>
      </c>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5"/>
      <c r="AZ126" s="150"/>
      <c r="BA126" s="150" t="s">
        <v>3674</v>
      </c>
      <c r="BB126" s="150"/>
      <c r="BC126" s="150"/>
      <c r="BD126" s="150"/>
      <c r="BE126" s="150"/>
      <c r="BF126" s="150"/>
      <c r="BG126" s="150"/>
      <c r="BH126" s="150"/>
      <c r="BI126" s="150"/>
      <c r="BJ126" s="150">
        <f t="shared" si="34"/>
        <v>0</v>
      </c>
      <c r="BK126" s="150">
        <f t="shared" si="35"/>
        <v>0</v>
      </c>
      <c r="BL126" s="150"/>
      <c r="BM126" s="150"/>
      <c r="BN126" s="150" t="s">
        <v>698</v>
      </c>
    </row>
    <row r="127" spans="1:66" s="140" customFormat="1" ht="57.75" customHeight="1" x14ac:dyDescent="0.25">
      <c r="A127" s="150">
        <v>885</v>
      </c>
      <c r="B127" s="150" t="s">
        <v>2965</v>
      </c>
      <c r="C127" s="165">
        <v>100891</v>
      </c>
      <c r="D127" s="153"/>
      <c r="E127" s="153">
        <v>38443</v>
      </c>
      <c r="F127" s="153">
        <v>39539</v>
      </c>
      <c r="G127" s="150" t="s">
        <v>3675</v>
      </c>
      <c r="H127" s="150"/>
      <c r="I127" s="150"/>
      <c r="J127" s="150" t="s">
        <v>266</v>
      </c>
      <c r="K127" s="150" t="s">
        <v>41</v>
      </c>
      <c r="L127" s="507" t="s">
        <v>33</v>
      </c>
      <c r="M127" s="154" t="s">
        <v>3676</v>
      </c>
      <c r="N127" s="150" t="s">
        <v>266</v>
      </c>
      <c r="O127" s="150" t="s">
        <v>41</v>
      </c>
      <c r="P127" s="150" t="s">
        <v>33</v>
      </c>
      <c r="Q127" s="150" t="s">
        <v>34</v>
      </c>
      <c r="R127" s="150" t="s">
        <v>384</v>
      </c>
      <c r="S127" s="150" t="s">
        <v>498</v>
      </c>
      <c r="T127" s="150" t="s">
        <v>2966</v>
      </c>
      <c r="U127" s="150" t="s">
        <v>367</v>
      </c>
      <c r="V127" s="154">
        <v>15574</v>
      </c>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5"/>
      <c r="AZ127" s="150"/>
      <c r="BA127" s="150" t="s">
        <v>3677</v>
      </c>
      <c r="BB127" s="150"/>
      <c r="BC127" s="150"/>
      <c r="BD127" s="150"/>
      <c r="BE127" s="150"/>
      <c r="BF127" s="150"/>
      <c r="BG127" s="150"/>
      <c r="BH127" s="150"/>
      <c r="BI127" s="150"/>
      <c r="BJ127" s="150">
        <f t="shared" ref="BJ127:BJ136" si="36">BD127+BE127/60+BF127/3600</f>
        <v>0</v>
      </c>
      <c r="BK127" s="150">
        <f t="shared" ref="BK127:BK136" si="37">BG127+BH127/60+BI127/3600</f>
        <v>0</v>
      </c>
      <c r="BL127" s="150"/>
      <c r="BM127" s="150"/>
      <c r="BN127" s="150" t="s">
        <v>701</v>
      </c>
    </row>
    <row r="128" spans="1:66" s="140" customFormat="1" ht="25.5" customHeight="1" x14ac:dyDescent="0.25">
      <c r="A128" s="150">
        <v>909</v>
      </c>
      <c r="B128" s="150" t="s">
        <v>2969</v>
      </c>
      <c r="C128" s="165">
        <v>100915</v>
      </c>
      <c r="D128" s="153"/>
      <c r="E128" s="153">
        <v>38462</v>
      </c>
      <c r="F128" s="153">
        <v>39558</v>
      </c>
      <c r="G128" s="150" t="s">
        <v>2826</v>
      </c>
      <c r="H128" s="150"/>
      <c r="I128" s="150"/>
      <c r="J128" s="150" t="s">
        <v>116</v>
      </c>
      <c r="K128" s="150" t="s">
        <v>69</v>
      </c>
      <c r="L128" s="507" t="s">
        <v>51</v>
      </c>
      <c r="M128" s="154" t="s">
        <v>703</v>
      </c>
      <c r="N128" s="150" t="s">
        <v>116</v>
      </c>
      <c r="O128" s="150" t="s">
        <v>69</v>
      </c>
      <c r="P128" s="150" t="s">
        <v>51</v>
      </c>
      <c r="Q128" s="150" t="s">
        <v>95</v>
      </c>
      <c r="R128" s="150" t="s">
        <v>384</v>
      </c>
      <c r="S128" s="150" t="s">
        <v>479</v>
      </c>
      <c r="T128" s="150" t="s">
        <v>249</v>
      </c>
      <c r="U128" s="150" t="s">
        <v>367</v>
      </c>
      <c r="V128" s="154">
        <v>9500</v>
      </c>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5"/>
      <c r="AZ128" s="150"/>
      <c r="BA128" s="150" t="s">
        <v>3678</v>
      </c>
      <c r="BB128" s="150"/>
      <c r="BC128" s="150"/>
      <c r="BD128" s="150"/>
      <c r="BE128" s="150"/>
      <c r="BF128" s="150"/>
      <c r="BG128" s="150"/>
      <c r="BH128" s="150"/>
      <c r="BI128" s="150"/>
      <c r="BJ128" s="150">
        <f t="shared" si="36"/>
        <v>0</v>
      </c>
      <c r="BK128" s="150">
        <f t="shared" si="37"/>
        <v>0</v>
      </c>
      <c r="BL128" s="150"/>
      <c r="BM128" s="150"/>
      <c r="BN128" s="150" t="s">
        <v>698</v>
      </c>
    </row>
    <row r="129" spans="1:66" s="140" customFormat="1" ht="38.25" customHeight="1" x14ac:dyDescent="0.25">
      <c r="A129" s="150">
        <v>910</v>
      </c>
      <c r="B129" s="150" t="s">
        <v>2934</v>
      </c>
      <c r="C129" s="165">
        <v>100916</v>
      </c>
      <c r="D129" s="153"/>
      <c r="E129" s="153">
        <v>38462</v>
      </c>
      <c r="F129" s="153">
        <v>39558</v>
      </c>
      <c r="G129" s="150" t="s">
        <v>679</v>
      </c>
      <c r="H129" s="150"/>
      <c r="I129" s="150"/>
      <c r="J129" s="150" t="s">
        <v>69</v>
      </c>
      <c r="K129" s="150" t="s">
        <v>69</v>
      </c>
      <c r="L129" s="507" t="s">
        <v>51</v>
      </c>
      <c r="M129" s="154" t="s">
        <v>3679</v>
      </c>
      <c r="N129" s="150" t="s">
        <v>69</v>
      </c>
      <c r="O129" s="150" t="s">
        <v>69</v>
      </c>
      <c r="P129" s="150" t="s">
        <v>51</v>
      </c>
      <c r="Q129" s="150" t="s">
        <v>679</v>
      </c>
      <c r="R129" s="150" t="s">
        <v>384</v>
      </c>
      <c r="S129" s="150" t="s">
        <v>704</v>
      </c>
      <c r="T129" s="150" t="s">
        <v>705</v>
      </c>
      <c r="U129" s="150" t="s">
        <v>367</v>
      </c>
      <c r="V129" s="154">
        <v>32182</v>
      </c>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5"/>
      <c r="AZ129" s="150"/>
      <c r="BA129" s="150" t="s">
        <v>3680</v>
      </c>
      <c r="BB129" s="150"/>
      <c r="BC129" s="150"/>
      <c r="BD129" s="150"/>
      <c r="BE129" s="150"/>
      <c r="BF129" s="150"/>
      <c r="BG129" s="150"/>
      <c r="BH129" s="150"/>
      <c r="BI129" s="150"/>
      <c r="BJ129" s="150">
        <f t="shared" si="36"/>
        <v>0</v>
      </c>
      <c r="BK129" s="150">
        <f t="shared" si="37"/>
        <v>0</v>
      </c>
      <c r="BL129" s="150"/>
      <c r="BM129" s="150"/>
      <c r="BN129" s="150" t="s">
        <v>698</v>
      </c>
    </row>
    <row r="130" spans="1:66" s="140" customFormat="1" ht="25.5" customHeight="1" x14ac:dyDescent="0.25">
      <c r="A130" s="150">
        <v>911</v>
      </c>
      <c r="B130" s="150" t="s">
        <v>321</v>
      </c>
      <c r="C130" s="165">
        <v>100917</v>
      </c>
      <c r="D130" s="153"/>
      <c r="E130" s="153">
        <v>38462</v>
      </c>
      <c r="F130" s="153">
        <v>39558</v>
      </c>
      <c r="G130" s="150" t="s">
        <v>34</v>
      </c>
      <c r="H130" s="150"/>
      <c r="I130" s="150"/>
      <c r="J130" s="150" t="s">
        <v>131</v>
      </c>
      <c r="K130" s="150" t="s">
        <v>132</v>
      </c>
      <c r="L130" s="507" t="s">
        <v>53</v>
      </c>
      <c r="M130" s="154" t="s">
        <v>2970</v>
      </c>
      <c r="N130" s="150" t="s">
        <v>131</v>
      </c>
      <c r="O130" s="150" t="s">
        <v>132</v>
      </c>
      <c r="P130" s="150" t="s">
        <v>53</v>
      </c>
      <c r="Q130" s="150" t="s">
        <v>34</v>
      </c>
      <c r="R130" s="150" t="s">
        <v>384</v>
      </c>
      <c r="S130" s="150" t="s">
        <v>706</v>
      </c>
      <c r="T130" s="150" t="s">
        <v>707</v>
      </c>
      <c r="U130" s="150" t="s">
        <v>366</v>
      </c>
      <c r="V130" s="154">
        <v>173880</v>
      </c>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5"/>
      <c r="AZ130" s="150"/>
      <c r="BA130" s="150" t="s">
        <v>3681</v>
      </c>
      <c r="BB130" s="150"/>
      <c r="BC130" s="150"/>
      <c r="BD130" s="150"/>
      <c r="BE130" s="150"/>
      <c r="BF130" s="150"/>
      <c r="BG130" s="150"/>
      <c r="BH130" s="150"/>
      <c r="BI130" s="150"/>
      <c r="BJ130" s="150">
        <f t="shared" si="36"/>
        <v>0</v>
      </c>
      <c r="BK130" s="150">
        <f t="shared" si="37"/>
        <v>0</v>
      </c>
      <c r="BL130" s="150"/>
      <c r="BM130" s="150"/>
      <c r="BN130" s="150" t="s">
        <v>708</v>
      </c>
    </row>
    <row r="131" spans="1:66" s="140" customFormat="1" ht="28.5" customHeight="1" x14ac:dyDescent="0.25">
      <c r="A131" s="150">
        <v>930</v>
      </c>
      <c r="B131" s="150" t="s">
        <v>2971</v>
      </c>
      <c r="C131" s="150">
        <v>100936</v>
      </c>
      <c r="D131" s="153"/>
      <c r="E131" s="153">
        <v>38467</v>
      </c>
      <c r="F131" s="153">
        <v>39563</v>
      </c>
      <c r="G131" s="150" t="s">
        <v>710</v>
      </c>
      <c r="H131" s="150"/>
      <c r="I131" s="150"/>
      <c r="J131" s="150" t="s">
        <v>60</v>
      </c>
      <c r="K131" s="150" t="s">
        <v>60</v>
      </c>
      <c r="L131" s="507" t="s">
        <v>3625</v>
      </c>
      <c r="M131" s="150"/>
      <c r="N131" s="150" t="s">
        <v>60</v>
      </c>
      <c r="O131" s="150" t="s">
        <v>60</v>
      </c>
      <c r="P131" s="150" t="s">
        <v>3625</v>
      </c>
      <c r="Q131" s="150" t="s">
        <v>21</v>
      </c>
      <c r="R131" s="150" t="s">
        <v>384</v>
      </c>
      <c r="S131" s="150" t="s">
        <v>415</v>
      </c>
      <c r="T131" s="150" t="s">
        <v>3682</v>
      </c>
      <c r="U131" s="150" t="s">
        <v>367</v>
      </c>
      <c r="V131" s="154">
        <v>362908</v>
      </c>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5"/>
      <c r="AZ131" s="150"/>
      <c r="BA131" s="150" t="s">
        <v>3683</v>
      </c>
      <c r="BB131" s="150"/>
      <c r="BC131" s="150"/>
      <c r="BD131" s="150"/>
      <c r="BE131" s="150"/>
      <c r="BF131" s="150"/>
      <c r="BG131" s="150"/>
      <c r="BH131" s="150"/>
      <c r="BI131" s="150"/>
      <c r="BJ131" s="150">
        <f t="shared" si="36"/>
        <v>0</v>
      </c>
      <c r="BK131" s="150">
        <f t="shared" si="37"/>
        <v>0</v>
      </c>
      <c r="BL131" s="150"/>
      <c r="BM131" s="150"/>
      <c r="BN131" s="150" t="s">
        <v>586</v>
      </c>
    </row>
    <row r="132" spans="1:66" s="140" customFormat="1" ht="28.5" customHeight="1" x14ac:dyDescent="0.25">
      <c r="A132" s="502">
        <v>938</v>
      </c>
      <c r="B132" s="502" t="s">
        <v>2972</v>
      </c>
      <c r="C132" s="502">
        <v>100944</v>
      </c>
      <c r="D132" s="147"/>
      <c r="E132" s="147">
        <v>38468</v>
      </c>
      <c r="F132" s="147" t="s">
        <v>389</v>
      </c>
      <c r="G132" s="502" t="s">
        <v>3628</v>
      </c>
      <c r="H132" s="502"/>
      <c r="I132" s="502"/>
      <c r="J132" s="502" t="s">
        <v>149</v>
      </c>
      <c r="K132" s="502" t="s">
        <v>133</v>
      </c>
      <c r="L132" s="167" t="s">
        <v>51</v>
      </c>
      <c r="M132" s="502" t="s">
        <v>3684</v>
      </c>
      <c r="N132" s="502" t="s">
        <v>149</v>
      </c>
      <c r="O132" s="502" t="s">
        <v>133</v>
      </c>
      <c r="P132" s="502" t="s">
        <v>51</v>
      </c>
      <c r="Q132" s="502" t="s">
        <v>95</v>
      </c>
      <c r="R132" s="502" t="s">
        <v>384</v>
      </c>
      <c r="S132" s="502" t="s">
        <v>479</v>
      </c>
      <c r="T132" s="502" t="s">
        <v>261</v>
      </c>
      <c r="U132" s="502" t="s">
        <v>367</v>
      </c>
      <c r="V132" s="161">
        <v>5450</v>
      </c>
      <c r="W132" s="502"/>
      <c r="X132" s="502"/>
      <c r="Y132" s="502"/>
      <c r="Z132" s="502"/>
      <c r="AA132" s="502"/>
      <c r="AB132" s="502"/>
      <c r="AC132" s="502"/>
      <c r="AD132" s="502"/>
      <c r="AE132" s="502"/>
      <c r="AF132" s="502"/>
      <c r="AG132" s="502"/>
      <c r="AH132" s="502"/>
      <c r="AI132" s="502"/>
      <c r="AJ132" s="502"/>
      <c r="AK132" s="502"/>
      <c r="AL132" s="502"/>
      <c r="AM132" s="502"/>
      <c r="AN132" s="502"/>
      <c r="AO132" s="502"/>
      <c r="AP132" s="502"/>
      <c r="AQ132" s="502"/>
      <c r="AR132" s="502"/>
      <c r="AS132" s="502"/>
      <c r="AT132" s="502"/>
      <c r="AU132" s="502"/>
      <c r="AV132" s="502"/>
      <c r="AW132" s="502"/>
      <c r="AX132" s="502"/>
      <c r="AY132" s="148"/>
      <c r="AZ132" s="502"/>
      <c r="BA132" s="502" t="s">
        <v>3685</v>
      </c>
      <c r="BB132" s="502"/>
      <c r="BC132" s="502"/>
      <c r="BD132" s="502"/>
      <c r="BE132" s="502"/>
      <c r="BF132" s="502"/>
      <c r="BG132" s="502"/>
      <c r="BH132" s="502"/>
      <c r="BI132" s="502"/>
      <c r="BJ132" s="502">
        <f t="shared" si="36"/>
        <v>0</v>
      </c>
      <c r="BK132" s="502">
        <f t="shared" si="37"/>
        <v>0</v>
      </c>
      <c r="BL132" s="502"/>
      <c r="BM132" s="502"/>
      <c r="BN132" s="502" t="s">
        <v>597</v>
      </c>
    </row>
    <row r="133" spans="1:66" s="140" customFormat="1" ht="28.5" customHeight="1" x14ac:dyDescent="0.25">
      <c r="A133" s="150">
        <v>939</v>
      </c>
      <c r="B133" s="150" t="s">
        <v>711</v>
      </c>
      <c r="C133" s="150">
        <v>100945</v>
      </c>
      <c r="D133" s="153"/>
      <c r="E133" s="153">
        <v>38477</v>
      </c>
      <c r="F133" s="153">
        <v>39573</v>
      </c>
      <c r="G133" s="150" t="s">
        <v>3593</v>
      </c>
      <c r="H133" s="150"/>
      <c r="I133" s="150"/>
      <c r="J133" s="150" t="s">
        <v>144</v>
      </c>
      <c r="K133" s="150" t="s">
        <v>144</v>
      </c>
      <c r="L133" s="507" t="s">
        <v>63</v>
      </c>
      <c r="M133" s="150" t="s">
        <v>5364</v>
      </c>
      <c r="N133" s="150" t="s">
        <v>144</v>
      </c>
      <c r="O133" s="150" t="s">
        <v>144</v>
      </c>
      <c r="P133" s="150" t="s">
        <v>63</v>
      </c>
      <c r="Q133" s="150" t="s">
        <v>628</v>
      </c>
      <c r="R133" s="150" t="s">
        <v>384</v>
      </c>
      <c r="S133" s="150" t="s">
        <v>450</v>
      </c>
      <c r="T133" s="150" t="s">
        <v>712</v>
      </c>
      <c r="U133" s="150" t="s">
        <v>367</v>
      </c>
      <c r="V133" s="154">
        <v>11250</v>
      </c>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5"/>
      <c r="AZ133" s="150"/>
      <c r="BA133" s="150" t="s">
        <v>3686</v>
      </c>
      <c r="BB133" s="150"/>
      <c r="BC133" s="150"/>
      <c r="BD133" s="150"/>
      <c r="BE133" s="150"/>
      <c r="BF133" s="150"/>
      <c r="BG133" s="150"/>
      <c r="BH133" s="150"/>
      <c r="BI133" s="150"/>
      <c r="BJ133" s="150">
        <f t="shared" si="36"/>
        <v>0</v>
      </c>
      <c r="BK133" s="150">
        <f t="shared" si="37"/>
        <v>0</v>
      </c>
      <c r="BL133" s="150"/>
      <c r="BM133" s="150"/>
      <c r="BN133" s="150" t="s">
        <v>4645</v>
      </c>
    </row>
    <row r="134" spans="1:66" s="140" customFormat="1" ht="28.5" customHeight="1" x14ac:dyDescent="0.25">
      <c r="A134" s="150">
        <v>940</v>
      </c>
      <c r="B134" s="150" t="s">
        <v>3618</v>
      </c>
      <c r="C134" s="150">
        <v>100946</v>
      </c>
      <c r="D134" s="153"/>
      <c r="E134" s="153">
        <v>38477</v>
      </c>
      <c r="F134" s="153">
        <v>39573</v>
      </c>
      <c r="G134" s="150" t="s">
        <v>3687</v>
      </c>
      <c r="H134" s="150"/>
      <c r="I134" s="150"/>
      <c r="J134" s="150" t="s">
        <v>31</v>
      </c>
      <c r="K134" s="150" t="s">
        <v>31</v>
      </c>
      <c r="L134" s="507" t="s">
        <v>31</v>
      </c>
      <c r="M134" s="150" t="s">
        <v>5365</v>
      </c>
      <c r="N134" s="150" t="s">
        <v>31</v>
      </c>
      <c r="O134" s="150" t="s">
        <v>31</v>
      </c>
      <c r="P134" s="150" t="s">
        <v>31</v>
      </c>
      <c r="Q134" s="150" t="s">
        <v>40</v>
      </c>
      <c r="R134" s="150" t="s">
        <v>384</v>
      </c>
      <c r="S134" s="150" t="s">
        <v>493</v>
      </c>
      <c r="T134" s="150" t="s">
        <v>713</v>
      </c>
      <c r="U134" s="150" t="s">
        <v>367</v>
      </c>
      <c r="V134" s="154">
        <v>3200</v>
      </c>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5"/>
      <c r="AZ134" s="150"/>
      <c r="BA134" s="150" t="s">
        <v>3688</v>
      </c>
      <c r="BB134" s="150"/>
      <c r="BC134" s="150"/>
      <c r="BD134" s="150"/>
      <c r="BE134" s="150"/>
      <c r="BF134" s="150"/>
      <c r="BG134" s="150"/>
      <c r="BH134" s="150"/>
      <c r="BI134" s="150"/>
      <c r="BJ134" s="150">
        <f t="shared" si="36"/>
        <v>0</v>
      </c>
      <c r="BK134" s="150">
        <f t="shared" si="37"/>
        <v>0</v>
      </c>
      <c r="BL134" s="150"/>
      <c r="BM134" s="150"/>
      <c r="BN134" s="150" t="s">
        <v>494</v>
      </c>
    </row>
    <row r="135" spans="1:66" s="140" customFormat="1" ht="28.5" customHeight="1" x14ac:dyDescent="0.25">
      <c r="A135" s="150">
        <v>941</v>
      </c>
      <c r="B135" s="150" t="s">
        <v>2962</v>
      </c>
      <c r="C135" s="150">
        <v>100947</v>
      </c>
      <c r="D135" s="153"/>
      <c r="E135" s="153">
        <v>38477</v>
      </c>
      <c r="F135" s="153">
        <v>39573</v>
      </c>
      <c r="G135" s="150" t="s">
        <v>3689</v>
      </c>
      <c r="H135" s="150"/>
      <c r="I135" s="150"/>
      <c r="J135" s="150" t="s">
        <v>714</v>
      </c>
      <c r="K135" s="150" t="s">
        <v>41</v>
      </c>
      <c r="L135" s="507" t="s">
        <v>33</v>
      </c>
      <c r="M135" s="150" t="s">
        <v>2973</v>
      </c>
      <c r="N135" s="150" t="s">
        <v>714</v>
      </c>
      <c r="O135" s="150" t="s">
        <v>41</v>
      </c>
      <c r="P135" s="150" t="s">
        <v>33</v>
      </c>
      <c r="Q135" s="150" t="s">
        <v>34</v>
      </c>
      <c r="R135" s="150" t="s">
        <v>384</v>
      </c>
      <c r="S135" s="150" t="s">
        <v>2974</v>
      </c>
      <c r="T135" s="150" t="s">
        <v>3690</v>
      </c>
      <c r="U135" s="150" t="s">
        <v>367</v>
      </c>
      <c r="V135" s="154">
        <v>47450</v>
      </c>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5"/>
      <c r="AZ135" s="150"/>
      <c r="BA135" s="150" t="s">
        <v>715</v>
      </c>
      <c r="BB135" s="150"/>
      <c r="BC135" s="150"/>
      <c r="BD135" s="150"/>
      <c r="BE135" s="150"/>
      <c r="BF135" s="150"/>
      <c r="BG135" s="150"/>
      <c r="BH135" s="150"/>
      <c r="BI135" s="150"/>
      <c r="BJ135" s="150">
        <f t="shared" si="36"/>
        <v>0</v>
      </c>
      <c r="BK135" s="150">
        <f t="shared" si="37"/>
        <v>0</v>
      </c>
      <c r="BL135" s="150"/>
      <c r="BM135" s="150"/>
      <c r="BN135" s="150" t="s">
        <v>716</v>
      </c>
    </row>
    <row r="136" spans="1:66" s="140" customFormat="1" ht="28.5" customHeight="1" x14ac:dyDescent="0.25">
      <c r="A136" s="150">
        <v>942</v>
      </c>
      <c r="B136" s="150" t="s">
        <v>2962</v>
      </c>
      <c r="C136" s="150">
        <v>100948</v>
      </c>
      <c r="D136" s="153"/>
      <c r="E136" s="153">
        <v>38477</v>
      </c>
      <c r="F136" s="153">
        <v>39573</v>
      </c>
      <c r="G136" s="150" t="s">
        <v>3691</v>
      </c>
      <c r="H136" s="150"/>
      <c r="I136" s="150"/>
      <c r="J136" s="150" t="s">
        <v>717</v>
      </c>
      <c r="K136" s="150" t="s">
        <v>41</v>
      </c>
      <c r="L136" s="507" t="s">
        <v>33</v>
      </c>
      <c r="M136" s="150" t="s">
        <v>2975</v>
      </c>
      <c r="N136" s="150" t="s">
        <v>717</v>
      </c>
      <c r="O136" s="150" t="s">
        <v>41</v>
      </c>
      <c r="P136" s="150" t="s">
        <v>33</v>
      </c>
      <c r="Q136" s="150" t="s">
        <v>34</v>
      </c>
      <c r="R136" s="150" t="s">
        <v>384</v>
      </c>
      <c r="S136" s="150" t="s">
        <v>2976</v>
      </c>
      <c r="T136" s="150" t="s">
        <v>718</v>
      </c>
      <c r="U136" s="150" t="s">
        <v>367</v>
      </c>
      <c r="V136" s="154">
        <v>819936</v>
      </c>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5"/>
      <c r="AZ136" s="150"/>
      <c r="BA136" s="150" t="s">
        <v>719</v>
      </c>
      <c r="BB136" s="150"/>
      <c r="BC136" s="150"/>
      <c r="BD136" s="150"/>
      <c r="BE136" s="150"/>
      <c r="BF136" s="150"/>
      <c r="BG136" s="150"/>
      <c r="BH136" s="150"/>
      <c r="BI136" s="150"/>
      <c r="BJ136" s="150">
        <f t="shared" si="36"/>
        <v>0</v>
      </c>
      <c r="BK136" s="150">
        <f t="shared" si="37"/>
        <v>0</v>
      </c>
      <c r="BL136" s="150"/>
      <c r="BM136" s="150"/>
      <c r="BN136" s="150" t="s">
        <v>716</v>
      </c>
    </row>
    <row r="137" spans="1:66" s="140" customFormat="1" ht="38.25" customHeight="1" x14ac:dyDescent="0.25">
      <c r="A137" s="502">
        <v>950</v>
      </c>
      <c r="B137" s="502" t="s">
        <v>2977</v>
      </c>
      <c r="C137" s="502">
        <v>100956</v>
      </c>
      <c r="D137" s="147"/>
      <c r="E137" s="147">
        <v>38492</v>
      </c>
      <c r="F137" s="147" t="s">
        <v>389</v>
      </c>
      <c r="G137" s="502" t="s">
        <v>720</v>
      </c>
      <c r="H137" s="502"/>
      <c r="I137" s="502"/>
      <c r="J137" s="502" t="s">
        <v>108</v>
      </c>
      <c r="K137" s="502" t="s">
        <v>108</v>
      </c>
      <c r="L137" s="502" t="s">
        <v>51</v>
      </c>
      <c r="M137" s="161" t="s">
        <v>3692</v>
      </c>
      <c r="N137" s="502" t="s">
        <v>108</v>
      </c>
      <c r="O137" s="502" t="s">
        <v>108</v>
      </c>
      <c r="P137" s="502" t="s">
        <v>51</v>
      </c>
      <c r="Q137" s="502" t="s">
        <v>21</v>
      </c>
      <c r="R137" s="502" t="s">
        <v>384</v>
      </c>
      <c r="S137" s="502" t="s">
        <v>479</v>
      </c>
      <c r="T137" s="502" t="s">
        <v>261</v>
      </c>
      <c r="U137" s="502" t="s">
        <v>367</v>
      </c>
      <c r="V137" s="161">
        <v>13432</v>
      </c>
      <c r="W137" s="502"/>
      <c r="X137" s="502"/>
      <c r="Y137" s="502"/>
      <c r="Z137" s="502"/>
      <c r="AA137" s="502"/>
      <c r="AB137" s="502"/>
      <c r="AC137" s="502"/>
      <c r="AD137" s="502"/>
      <c r="AE137" s="502"/>
      <c r="AF137" s="502"/>
      <c r="AG137" s="502"/>
      <c r="AH137" s="502"/>
      <c r="AI137" s="502"/>
      <c r="AJ137" s="502"/>
      <c r="AK137" s="502"/>
      <c r="AL137" s="502"/>
      <c r="AM137" s="502"/>
      <c r="AN137" s="502"/>
      <c r="AO137" s="502"/>
      <c r="AP137" s="502"/>
      <c r="AQ137" s="502"/>
      <c r="AR137" s="502"/>
      <c r="AS137" s="502"/>
      <c r="AT137" s="502"/>
      <c r="AU137" s="502"/>
      <c r="AV137" s="502"/>
      <c r="AW137" s="502"/>
      <c r="AX137" s="502"/>
      <c r="AY137" s="148"/>
      <c r="AZ137" s="502"/>
      <c r="BA137" s="502" t="s">
        <v>4721</v>
      </c>
      <c r="BB137" s="502"/>
      <c r="BC137" s="502"/>
      <c r="BD137" s="502"/>
      <c r="BE137" s="502"/>
      <c r="BF137" s="502"/>
      <c r="BG137" s="502"/>
      <c r="BH137" s="502"/>
      <c r="BI137" s="502"/>
      <c r="BJ137" s="502">
        <f t="shared" ref="BJ137:BJ146" si="38">BD137+BE137/60+BF137/3600</f>
        <v>0</v>
      </c>
      <c r="BK137" s="502">
        <f t="shared" ref="BK137:BK146" si="39">BG137+BH137/60+BI137/3600</f>
        <v>0</v>
      </c>
      <c r="BL137" s="502"/>
      <c r="BM137" s="502"/>
      <c r="BN137" s="502" t="s">
        <v>597</v>
      </c>
    </row>
    <row r="138" spans="1:66" s="140" customFormat="1" ht="33.75" customHeight="1" x14ac:dyDescent="0.25">
      <c r="A138" s="502">
        <v>951</v>
      </c>
      <c r="B138" s="502" t="s">
        <v>263</v>
      </c>
      <c r="C138" s="502">
        <v>100957</v>
      </c>
      <c r="D138" s="147"/>
      <c r="E138" s="147">
        <v>38492</v>
      </c>
      <c r="F138" s="147" t="s">
        <v>389</v>
      </c>
      <c r="G138" s="502" t="s">
        <v>3693</v>
      </c>
      <c r="H138" s="502"/>
      <c r="I138" s="502"/>
      <c r="J138" s="502" t="s">
        <v>721</v>
      </c>
      <c r="K138" s="502" t="s">
        <v>54</v>
      </c>
      <c r="L138" s="502" t="s">
        <v>33</v>
      </c>
      <c r="M138" s="161" t="s">
        <v>2978</v>
      </c>
      <c r="N138" s="502" t="s">
        <v>721</v>
      </c>
      <c r="O138" s="502" t="s">
        <v>54</v>
      </c>
      <c r="P138" s="502" t="s">
        <v>33</v>
      </c>
      <c r="Q138" s="502" t="s">
        <v>34</v>
      </c>
      <c r="R138" s="502" t="s">
        <v>384</v>
      </c>
      <c r="S138" s="502" t="s">
        <v>402</v>
      </c>
      <c r="T138" s="502" t="s">
        <v>722</v>
      </c>
      <c r="U138" s="502" t="s">
        <v>367</v>
      </c>
      <c r="V138" s="161">
        <v>1808</v>
      </c>
      <c r="W138" s="502"/>
      <c r="X138" s="502"/>
      <c r="Y138" s="502"/>
      <c r="Z138" s="502"/>
      <c r="AA138" s="502"/>
      <c r="AB138" s="502"/>
      <c r="AC138" s="502"/>
      <c r="AD138" s="502"/>
      <c r="AE138" s="502"/>
      <c r="AF138" s="502"/>
      <c r="AG138" s="502"/>
      <c r="AH138" s="502"/>
      <c r="AI138" s="502"/>
      <c r="AJ138" s="502"/>
      <c r="AK138" s="502"/>
      <c r="AL138" s="502"/>
      <c r="AM138" s="502"/>
      <c r="AN138" s="502"/>
      <c r="AO138" s="502"/>
      <c r="AP138" s="502"/>
      <c r="AQ138" s="502"/>
      <c r="AR138" s="502"/>
      <c r="AS138" s="502"/>
      <c r="AT138" s="502"/>
      <c r="AU138" s="502"/>
      <c r="AV138" s="502"/>
      <c r="AW138" s="502"/>
      <c r="AX138" s="502"/>
      <c r="AY138" s="148"/>
      <c r="AZ138" s="502"/>
      <c r="BA138" s="502" t="s">
        <v>4722</v>
      </c>
      <c r="BB138" s="502"/>
      <c r="BC138" s="502"/>
      <c r="BD138" s="502"/>
      <c r="BE138" s="502"/>
      <c r="BF138" s="502"/>
      <c r="BG138" s="502"/>
      <c r="BH138" s="502"/>
      <c r="BI138" s="502"/>
      <c r="BJ138" s="502">
        <f t="shared" si="38"/>
        <v>0</v>
      </c>
      <c r="BK138" s="502">
        <f t="shared" si="39"/>
        <v>0</v>
      </c>
      <c r="BL138" s="502"/>
      <c r="BM138" s="502"/>
      <c r="BN138" s="502" t="s">
        <v>597</v>
      </c>
    </row>
    <row r="139" spans="1:66" s="140" customFormat="1" ht="60" customHeight="1" x14ac:dyDescent="0.25">
      <c r="A139" s="502">
        <v>962</v>
      </c>
      <c r="B139" s="502" t="s">
        <v>2979</v>
      </c>
      <c r="C139" s="502">
        <v>100968</v>
      </c>
      <c r="D139" s="147"/>
      <c r="E139" s="147">
        <v>38492</v>
      </c>
      <c r="F139" s="147" t="s">
        <v>389</v>
      </c>
      <c r="G139" s="502" t="s">
        <v>3694</v>
      </c>
      <c r="H139" s="502"/>
      <c r="I139" s="502"/>
      <c r="J139" s="502" t="s">
        <v>149</v>
      </c>
      <c r="K139" s="502" t="s">
        <v>133</v>
      </c>
      <c r="L139" s="502" t="s">
        <v>51</v>
      </c>
      <c r="M139" s="161" t="s">
        <v>2980</v>
      </c>
      <c r="N139" s="502" t="s">
        <v>149</v>
      </c>
      <c r="O139" s="502" t="s">
        <v>133</v>
      </c>
      <c r="P139" s="502" t="s">
        <v>51</v>
      </c>
      <c r="Q139" s="502" t="s">
        <v>95</v>
      </c>
      <c r="R139" s="502" t="s">
        <v>384</v>
      </c>
      <c r="S139" s="502" t="s">
        <v>479</v>
      </c>
      <c r="T139" s="502" t="s">
        <v>2981</v>
      </c>
      <c r="U139" s="502" t="s">
        <v>372</v>
      </c>
      <c r="V139" s="161">
        <v>14600</v>
      </c>
      <c r="W139" s="502"/>
      <c r="X139" s="502"/>
      <c r="Y139" s="502"/>
      <c r="Z139" s="502"/>
      <c r="AA139" s="502"/>
      <c r="AB139" s="502"/>
      <c r="AC139" s="502"/>
      <c r="AD139" s="502"/>
      <c r="AE139" s="502"/>
      <c r="AF139" s="502"/>
      <c r="AG139" s="502"/>
      <c r="AH139" s="502"/>
      <c r="AI139" s="502"/>
      <c r="AJ139" s="502"/>
      <c r="AK139" s="502"/>
      <c r="AL139" s="502"/>
      <c r="AM139" s="502"/>
      <c r="AN139" s="502"/>
      <c r="AO139" s="502"/>
      <c r="AP139" s="502"/>
      <c r="AQ139" s="502"/>
      <c r="AR139" s="502"/>
      <c r="AS139" s="502"/>
      <c r="AT139" s="502"/>
      <c r="AU139" s="502"/>
      <c r="AV139" s="502"/>
      <c r="AW139" s="502"/>
      <c r="AX139" s="502"/>
      <c r="AY139" s="148"/>
      <c r="AZ139" s="502"/>
      <c r="BA139" s="502" t="s">
        <v>4723</v>
      </c>
      <c r="BB139" s="502"/>
      <c r="BC139" s="502"/>
      <c r="BD139" s="502"/>
      <c r="BE139" s="502"/>
      <c r="BF139" s="502"/>
      <c r="BG139" s="502"/>
      <c r="BH139" s="502"/>
      <c r="BI139" s="502"/>
      <c r="BJ139" s="502">
        <f t="shared" si="38"/>
        <v>0</v>
      </c>
      <c r="BK139" s="502">
        <f t="shared" si="39"/>
        <v>0</v>
      </c>
      <c r="BL139" s="502"/>
      <c r="BM139" s="502"/>
      <c r="BN139" s="502" t="s">
        <v>597</v>
      </c>
    </row>
    <row r="140" spans="1:66" s="140" customFormat="1" ht="38.25" customHeight="1" x14ac:dyDescent="0.25">
      <c r="A140" s="150">
        <v>970</v>
      </c>
      <c r="B140" s="150" t="s">
        <v>2982</v>
      </c>
      <c r="C140" s="165">
        <v>100976</v>
      </c>
      <c r="D140" s="162"/>
      <c r="E140" s="152">
        <v>38504</v>
      </c>
      <c r="F140" s="153">
        <v>39600</v>
      </c>
      <c r="G140" s="150" t="s">
        <v>723</v>
      </c>
      <c r="H140" s="150"/>
      <c r="I140" s="150"/>
      <c r="J140" s="150" t="s">
        <v>724</v>
      </c>
      <c r="K140" s="150" t="s">
        <v>24</v>
      </c>
      <c r="L140" s="507" t="s">
        <v>24</v>
      </c>
      <c r="M140" s="154"/>
      <c r="N140" s="150" t="s">
        <v>724</v>
      </c>
      <c r="O140" s="150" t="s">
        <v>24</v>
      </c>
      <c r="P140" s="150" t="s">
        <v>24</v>
      </c>
      <c r="Q140" s="150" t="s">
        <v>375</v>
      </c>
      <c r="R140" s="150" t="s">
        <v>384</v>
      </c>
      <c r="S140" s="150" t="s">
        <v>479</v>
      </c>
      <c r="T140" s="150" t="s">
        <v>642</v>
      </c>
      <c r="U140" s="150" t="s">
        <v>367</v>
      </c>
      <c r="V140" s="154">
        <v>2486</v>
      </c>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5"/>
      <c r="AZ140" s="150"/>
      <c r="BA140" s="150" t="s">
        <v>4724</v>
      </c>
      <c r="BB140" s="150"/>
      <c r="BC140" s="150"/>
      <c r="BD140" s="150"/>
      <c r="BE140" s="150"/>
      <c r="BF140" s="150"/>
      <c r="BG140" s="150"/>
      <c r="BH140" s="150"/>
      <c r="BI140" s="150"/>
      <c r="BJ140" s="150">
        <f t="shared" si="38"/>
        <v>0</v>
      </c>
      <c r="BK140" s="150">
        <f t="shared" si="39"/>
        <v>0</v>
      </c>
      <c r="BL140" s="150"/>
      <c r="BM140" s="150"/>
      <c r="BN140" s="150" t="s">
        <v>725</v>
      </c>
    </row>
    <row r="141" spans="1:66" s="140" customFormat="1" ht="51" customHeight="1" x14ac:dyDescent="0.25">
      <c r="A141" s="502">
        <v>972</v>
      </c>
      <c r="B141" s="502" t="s">
        <v>726</v>
      </c>
      <c r="C141" s="168">
        <v>100978</v>
      </c>
      <c r="D141" s="160"/>
      <c r="E141" s="164">
        <v>38504</v>
      </c>
      <c r="F141" s="147" t="s">
        <v>389</v>
      </c>
      <c r="G141" s="502" t="s">
        <v>3695</v>
      </c>
      <c r="H141" s="502"/>
      <c r="I141" s="502"/>
      <c r="J141" s="502" t="s">
        <v>409</v>
      </c>
      <c r="K141" s="502" t="s">
        <v>90</v>
      </c>
      <c r="L141" s="502" t="s">
        <v>33</v>
      </c>
      <c r="M141" s="502" t="s">
        <v>3696</v>
      </c>
      <c r="N141" s="502" t="s">
        <v>409</v>
      </c>
      <c r="O141" s="502" t="s">
        <v>90</v>
      </c>
      <c r="P141" s="502" t="s">
        <v>33</v>
      </c>
      <c r="Q141" s="502" t="s">
        <v>34</v>
      </c>
      <c r="R141" s="502" t="s">
        <v>384</v>
      </c>
      <c r="S141" s="502" t="s">
        <v>450</v>
      </c>
      <c r="T141" s="502" t="s">
        <v>727</v>
      </c>
      <c r="U141" s="502" t="s">
        <v>367</v>
      </c>
      <c r="V141" s="161">
        <v>3650</v>
      </c>
      <c r="W141" s="502"/>
      <c r="X141" s="502"/>
      <c r="Y141" s="502"/>
      <c r="Z141" s="502"/>
      <c r="AA141" s="502"/>
      <c r="AB141" s="502"/>
      <c r="AC141" s="502"/>
      <c r="AD141" s="502"/>
      <c r="AE141" s="502"/>
      <c r="AF141" s="502"/>
      <c r="AG141" s="502"/>
      <c r="AH141" s="502"/>
      <c r="AI141" s="502"/>
      <c r="AJ141" s="502"/>
      <c r="AK141" s="502"/>
      <c r="AL141" s="502"/>
      <c r="AM141" s="502"/>
      <c r="AN141" s="502"/>
      <c r="AO141" s="502"/>
      <c r="AP141" s="502"/>
      <c r="AQ141" s="502"/>
      <c r="AR141" s="502"/>
      <c r="AS141" s="502"/>
      <c r="AT141" s="502"/>
      <c r="AU141" s="502"/>
      <c r="AV141" s="502"/>
      <c r="AW141" s="502"/>
      <c r="AX141" s="502"/>
      <c r="AY141" s="148"/>
      <c r="AZ141" s="502"/>
      <c r="BA141" s="502" t="s">
        <v>4725</v>
      </c>
      <c r="BB141" s="502"/>
      <c r="BC141" s="502"/>
      <c r="BD141" s="502"/>
      <c r="BE141" s="502"/>
      <c r="BF141" s="502"/>
      <c r="BG141" s="502"/>
      <c r="BH141" s="502"/>
      <c r="BI141" s="502"/>
      <c r="BJ141" s="502">
        <f t="shared" si="38"/>
        <v>0</v>
      </c>
      <c r="BK141" s="502">
        <f t="shared" si="39"/>
        <v>0</v>
      </c>
      <c r="BL141" s="502"/>
      <c r="BM141" s="502"/>
      <c r="BN141" s="502" t="s">
        <v>597</v>
      </c>
    </row>
    <row r="142" spans="1:66" s="140" customFormat="1" ht="51" customHeight="1" x14ac:dyDescent="0.25">
      <c r="A142" s="502">
        <v>979</v>
      </c>
      <c r="B142" s="502" t="s">
        <v>2902</v>
      </c>
      <c r="C142" s="168">
        <v>100985</v>
      </c>
      <c r="D142" s="160"/>
      <c r="E142" s="164">
        <v>38509</v>
      </c>
      <c r="F142" s="147" t="s">
        <v>389</v>
      </c>
      <c r="G142" s="502" t="s">
        <v>3697</v>
      </c>
      <c r="H142" s="502"/>
      <c r="I142" s="502"/>
      <c r="J142" s="502" t="s">
        <v>33</v>
      </c>
      <c r="K142" s="502" t="s">
        <v>41</v>
      </c>
      <c r="L142" s="502" t="s">
        <v>33</v>
      </c>
      <c r="M142" s="502" t="s">
        <v>3698</v>
      </c>
      <c r="N142" s="502" t="s">
        <v>33</v>
      </c>
      <c r="O142" s="502" t="s">
        <v>41</v>
      </c>
      <c r="P142" s="502" t="s">
        <v>33</v>
      </c>
      <c r="Q142" s="502" t="s">
        <v>34</v>
      </c>
      <c r="R142" s="502" t="s">
        <v>384</v>
      </c>
      <c r="S142" s="502" t="s">
        <v>450</v>
      </c>
      <c r="T142" s="502" t="s">
        <v>160</v>
      </c>
      <c r="U142" s="502" t="s">
        <v>367</v>
      </c>
      <c r="V142" s="161">
        <v>11826</v>
      </c>
      <c r="W142" s="502"/>
      <c r="X142" s="502"/>
      <c r="Y142" s="502"/>
      <c r="Z142" s="502"/>
      <c r="AA142" s="502"/>
      <c r="AB142" s="502"/>
      <c r="AC142" s="502"/>
      <c r="AD142" s="502"/>
      <c r="AE142" s="502"/>
      <c r="AF142" s="502"/>
      <c r="AG142" s="502"/>
      <c r="AH142" s="502"/>
      <c r="AI142" s="502"/>
      <c r="AJ142" s="502"/>
      <c r="AK142" s="502"/>
      <c r="AL142" s="502"/>
      <c r="AM142" s="502"/>
      <c r="AN142" s="502"/>
      <c r="AO142" s="502"/>
      <c r="AP142" s="502"/>
      <c r="AQ142" s="502"/>
      <c r="AR142" s="502"/>
      <c r="AS142" s="502"/>
      <c r="AT142" s="502"/>
      <c r="AU142" s="502"/>
      <c r="AV142" s="502"/>
      <c r="AW142" s="502"/>
      <c r="AX142" s="502"/>
      <c r="AY142" s="148"/>
      <c r="AZ142" s="502"/>
      <c r="BA142" s="502" t="s">
        <v>728</v>
      </c>
      <c r="BB142" s="502"/>
      <c r="BC142" s="502"/>
      <c r="BD142" s="502"/>
      <c r="BE142" s="502"/>
      <c r="BF142" s="502"/>
      <c r="BG142" s="502"/>
      <c r="BH142" s="502"/>
      <c r="BI142" s="502"/>
      <c r="BJ142" s="502">
        <f t="shared" si="38"/>
        <v>0</v>
      </c>
      <c r="BK142" s="502">
        <f t="shared" si="39"/>
        <v>0</v>
      </c>
      <c r="BL142" s="502"/>
      <c r="BM142" s="502"/>
      <c r="BN142" s="502" t="s">
        <v>597</v>
      </c>
    </row>
    <row r="143" spans="1:66" s="140" customFormat="1" ht="38.25" customHeight="1" x14ac:dyDescent="0.25">
      <c r="A143" s="502">
        <v>988</v>
      </c>
      <c r="B143" s="502" t="s">
        <v>2983</v>
      </c>
      <c r="C143" s="159">
        <v>100994</v>
      </c>
      <c r="D143" s="160"/>
      <c r="E143" s="164">
        <v>38511</v>
      </c>
      <c r="F143" s="147" t="s">
        <v>389</v>
      </c>
      <c r="G143" s="502" t="s">
        <v>3699</v>
      </c>
      <c r="H143" s="502"/>
      <c r="I143" s="502"/>
      <c r="J143" s="502" t="s">
        <v>201</v>
      </c>
      <c r="K143" s="502" t="s">
        <v>113</v>
      </c>
      <c r="L143" s="502" t="s">
        <v>63</v>
      </c>
      <c r="M143" s="502" t="s">
        <v>2984</v>
      </c>
      <c r="N143" s="502" t="s">
        <v>201</v>
      </c>
      <c r="O143" s="502" t="s">
        <v>113</v>
      </c>
      <c r="P143" s="502" t="s">
        <v>63</v>
      </c>
      <c r="Q143" s="502" t="s">
        <v>628</v>
      </c>
      <c r="R143" s="502" t="s">
        <v>384</v>
      </c>
      <c r="S143" s="502" t="s">
        <v>450</v>
      </c>
      <c r="T143" s="502" t="s">
        <v>729</v>
      </c>
      <c r="U143" s="502" t="s">
        <v>367</v>
      </c>
      <c r="V143" s="161">
        <v>8400</v>
      </c>
      <c r="W143" s="502"/>
      <c r="X143" s="502"/>
      <c r="Y143" s="502"/>
      <c r="Z143" s="502"/>
      <c r="AA143" s="502"/>
      <c r="AB143" s="502"/>
      <c r="AC143" s="502"/>
      <c r="AD143" s="502"/>
      <c r="AE143" s="502"/>
      <c r="AF143" s="502"/>
      <c r="AG143" s="502"/>
      <c r="AH143" s="502"/>
      <c r="AI143" s="502"/>
      <c r="AJ143" s="502"/>
      <c r="AK143" s="502"/>
      <c r="AL143" s="502"/>
      <c r="AM143" s="502"/>
      <c r="AN143" s="502"/>
      <c r="AO143" s="502"/>
      <c r="AP143" s="502"/>
      <c r="AQ143" s="502"/>
      <c r="AR143" s="502"/>
      <c r="AS143" s="502"/>
      <c r="AT143" s="502"/>
      <c r="AU143" s="502"/>
      <c r="AV143" s="502"/>
      <c r="AW143" s="502"/>
      <c r="AX143" s="502"/>
      <c r="AY143" s="148"/>
      <c r="AZ143" s="502"/>
      <c r="BA143" s="502" t="s">
        <v>4726</v>
      </c>
      <c r="BB143" s="502"/>
      <c r="BC143" s="502"/>
      <c r="BD143" s="502"/>
      <c r="BE143" s="502"/>
      <c r="BF143" s="502"/>
      <c r="BG143" s="502"/>
      <c r="BH143" s="502"/>
      <c r="BI143" s="502"/>
      <c r="BJ143" s="502">
        <f t="shared" si="38"/>
        <v>0</v>
      </c>
      <c r="BK143" s="502">
        <f t="shared" si="39"/>
        <v>0</v>
      </c>
      <c r="BL143" s="502"/>
      <c r="BM143" s="502"/>
      <c r="BN143" s="502" t="s">
        <v>597</v>
      </c>
    </row>
    <row r="144" spans="1:66" s="140" customFormat="1" ht="57" customHeight="1" x14ac:dyDescent="0.25">
      <c r="A144" s="502">
        <v>989</v>
      </c>
      <c r="B144" s="502" t="s">
        <v>2985</v>
      </c>
      <c r="C144" s="159">
        <v>100995</v>
      </c>
      <c r="D144" s="160"/>
      <c r="E144" s="164">
        <v>38511</v>
      </c>
      <c r="F144" s="147" t="s">
        <v>389</v>
      </c>
      <c r="G144" s="502" t="s">
        <v>3700</v>
      </c>
      <c r="H144" s="502"/>
      <c r="I144" s="502"/>
      <c r="J144" s="502" t="s">
        <v>33</v>
      </c>
      <c r="K144" s="502" t="s">
        <v>41</v>
      </c>
      <c r="L144" s="502" t="s">
        <v>33</v>
      </c>
      <c r="M144" s="502" t="s">
        <v>5366</v>
      </c>
      <c r="N144" s="502" t="s">
        <v>33</v>
      </c>
      <c r="O144" s="502" t="s">
        <v>41</v>
      </c>
      <c r="P144" s="502" t="s">
        <v>33</v>
      </c>
      <c r="Q144" s="502" t="s">
        <v>34</v>
      </c>
      <c r="R144" s="502" t="s">
        <v>384</v>
      </c>
      <c r="S144" s="502" t="s">
        <v>450</v>
      </c>
      <c r="T144" s="502" t="s">
        <v>178</v>
      </c>
      <c r="U144" s="502" t="s">
        <v>367</v>
      </c>
      <c r="V144" s="161">
        <v>5110</v>
      </c>
      <c r="W144" s="502"/>
      <c r="X144" s="502"/>
      <c r="Y144" s="502"/>
      <c r="Z144" s="502"/>
      <c r="AA144" s="502"/>
      <c r="AB144" s="502"/>
      <c r="AC144" s="502"/>
      <c r="AD144" s="502"/>
      <c r="AE144" s="502"/>
      <c r="AF144" s="502"/>
      <c r="AG144" s="502"/>
      <c r="AH144" s="502"/>
      <c r="AI144" s="502"/>
      <c r="AJ144" s="502"/>
      <c r="AK144" s="502"/>
      <c r="AL144" s="502"/>
      <c r="AM144" s="502"/>
      <c r="AN144" s="502"/>
      <c r="AO144" s="502"/>
      <c r="AP144" s="502"/>
      <c r="AQ144" s="502"/>
      <c r="AR144" s="502"/>
      <c r="AS144" s="502"/>
      <c r="AT144" s="502"/>
      <c r="AU144" s="502"/>
      <c r="AV144" s="502"/>
      <c r="AW144" s="502"/>
      <c r="AX144" s="502"/>
      <c r="AY144" s="148"/>
      <c r="AZ144" s="502"/>
      <c r="BA144" s="502" t="s">
        <v>4727</v>
      </c>
      <c r="BB144" s="502"/>
      <c r="BC144" s="502"/>
      <c r="BD144" s="502"/>
      <c r="BE144" s="502"/>
      <c r="BF144" s="502"/>
      <c r="BG144" s="502"/>
      <c r="BH144" s="502"/>
      <c r="BI144" s="502"/>
      <c r="BJ144" s="502">
        <f t="shared" si="38"/>
        <v>0</v>
      </c>
      <c r="BK144" s="502">
        <f t="shared" si="39"/>
        <v>0</v>
      </c>
      <c r="BL144" s="502"/>
      <c r="BM144" s="502"/>
      <c r="BN144" s="502" t="s">
        <v>597</v>
      </c>
    </row>
    <row r="145" spans="1:69" s="140" customFormat="1" ht="38.25" customHeight="1" x14ac:dyDescent="0.25">
      <c r="A145" s="502">
        <v>1006</v>
      </c>
      <c r="B145" s="502" t="s">
        <v>2968</v>
      </c>
      <c r="C145" s="168">
        <v>101012</v>
      </c>
      <c r="D145" s="160"/>
      <c r="E145" s="160">
        <v>38519</v>
      </c>
      <c r="F145" s="147" t="s">
        <v>389</v>
      </c>
      <c r="G145" s="502" t="s">
        <v>3701</v>
      </c>
      <c r="H145" s="502"/>
      <c r="I145" s="502"/>
      <c r="J145" s="502" t="s">
        <v>129</v>
      </c>
      <c r="K145" s="502" t="s">
        <v>69</v>
      </c>
      <c r="L145" s="502" t="s">
        <v>51</v>
      </c>
      <c r="M145" s="161" t="s">
        <v>2986</v>
      </c>
      <c r="N145" s="502" t="s">
        <v>129</v>
      </c>
      <c r="O145" s="502" t="s">
        <v>69</v>
      </c>
      <c r="P145" s="502" t="s">
        <v>51</v>
      </c>
      <c r="Q145" s="502" t="s">
        <v>52</v>
      </c>
      <c r="R145" s="502" t="s">
        <v>384</v>
      </c>
      <c r="S145" s="502" t="s">
        <v>450</v>
      </c>
      <c r="T145" s="502" t="s">
        <v>732</v>
      </c>
      <c r="U145" s="502" t="s">
        <v>367</v>
      </c>
      <c r="V145" s="161">
        <v>1168</v>
      </c>
      <c r="W145" s="502"/>
      <c r="X145" s="502"/>
      <c r="Y145" s="502"/>
      <c r="Z145" s="502"/>
      <c r="AA145" s="502"/>
      <c r="AB145" s="502"/>
      <c r="AC145" s="502"/>
      <c r="AD145" s="502"/>
      <c r="AE145" s="502"/>
      <c r="AF145" s="502"/>
      <c r="AG145" s="502"/>
      <c r="AH145" s="502"/>
      <c r="AI145" s="502"/>
      <c r="AJ145" s="502"/>
      <c r="AK145" s="502"/>
      <c r="AL145" s="502"/>
      <c r="AM145" s="502"/>
      <c r="AN145" s="502"/>
      <c r="AO145" s="502"/>
      <c r="AP145" s="502"/>
      <c r="AQ145" s="502"/>
      <c r="AR145" s="502"/>
      <c r="AS145" s="502"/>
      <c r="AT145" s="502"/>
      <c r="AU145" s="502"/>
      <c r="AV145" s="502"/>
      <c r="AW145" s="502"/>
      <c r="AX145" s="502"/>
      <c r="AY145" s="148"/>
      <c r="AZ145" s="502"/>
      <c r="BA145" s="502" t="s">
        <v>4728</v>
      </c>
      <c r="BB145" s="502"/>
      <c r="BC145" s="502"/>
      <c r="BD145" s="502"/>
      <c r="BE145" s="502"/>
      <c r="BF145" s="502"/>
      <c r="BG145" s="502"/>
      <c r="BH145" s="502"/>
      <c r="BI145" s="502"/>
      <c r="BJ145" s="502">
        <f t="shared" si="38"/>
        <v>0</v>
      </c>
      <c r="BK145" s="502">
        <f t="shared" si="39"/>
        <v>0</v>
      </c>
      <c r="BL145" s="502"/>
      <c r="BM145" s="502"/>
      <c r="BN145" s="502" t="s">
        <v>597</v>
      </c>
    </row>
    <row r="146" spans="1:69" s="140" customFormat="1" ht="93" customHeight="1" x14ac:dyDescent="0.25">
      <c r="A146" s="150">
        <v>1007</v>
      </c>
      <c r="B146" s="150" t="s">
        <v>2892</v>
      </c>
      <c r="C146" s="165">
        <v>101013</v>
      </c>
      <c r="D146" s="162"/>
      <c r="E146" s="162">
        <v>38519</v>
      </c>
      <c r="F146" s="153">
        <v>39619</v>
      </c>
      <c r="G146" s="150" t="s">
        <v>3702</v>
      </c>
      <c r="H146" s="150"/>
      <c r="I146" s="150"/>
      <c r="J146" s="150" t="s">
        <v>256</v>
      </c>
      <c r="K146" s="150" t="s">
        <v>47</v>
      </c>
      <c r="L146" s="150" t="s">
        <v>33</v>
      </c>
      <c r="M146" s="154" t="s">
        <v>2987</v>
      </c>
      <c r="N146" s="150" t="s">
        <v>256</v>
      </c>
      <c r="O146" s="150" t="s">
        <v>47</v>
      </c>
      <c r="P146" s="150" t="s">
        <v>33</v>
      </c>
      <c r="Q146" s="150" t="s">
        <v>34</v>
      </c>
      <c r="R146" s="150" t="s">
        <v>384</v>
      </c>
      <c r="S146" s="150" t="s">
        <v>430</v>
      </c>
      <c r="T146" s="150" t="s">
        <v>2988</v>
      </c>
      <c r="U146" s="150" t="s">
        <v>367</v>
      </c>
      <c r="V146" s="154" t="s">
        <v>733</v>
      </c>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5"/>
      <c r="AZ146" s="150"/>
      <c r="BA146" s="150" t="s">
        <v>4729</v>
      </c>
      <c r="BB146" s="150"/>
      <c r="BC146" s="150"/>
      <c r="BD146" s="150"/>
      <c r="BE146" s="150"/>
      <c r="BF146" s="150"/>
      <c r="BG146" s="150"/>
      <c r="BH146" s="150"/>
      <c r="BI146" s="150"/>
      <c r="BJ146" s="150">
        <f t="shared" si="38"/>
        <v>0</v>
      </c>
      <c r="BK146" s="150">
        <f t="shared" si="39"/>
        <v>0</v>
      </c>
      <c r="BL146" s="150"/>
      <c r="BM146" s="150"/>
      <c r="BN146" s="150" t="s">
        <v>734</v>
      </c>
    </row>
    <row r="147" spans="1:69" s="140" customFormat="1" ht="93" customHeight="1" x14ac:dyDescent="0.25">
      <c r="A147" s="150">
        <v>1008</v>
      </c>
      <c r="B147" s="150" t="s">
        <v>293</v>
      </c>
      <c r="C147" s="165">
        <v>101014</v>
      </c>
      <c r="D147" s="162"/>
      <c r="E147" s="162">
        <v>38520</v>
      </c>
      <c r="F147" s="153">
        <v>39616</v>
      </c>
      <c r="G147" s="150" t="s">
        <v>2989</v>
      </c>
      <c r="H147" s="150"/>
      <c r="I147" s="150"/>
      <c r="J147" s="150" t="s">
        <v>323</v>
      </c>
      <c r="K147" s="150" t="s">
        <v>128</v>
      </c>
      <c r="L147" s="150" t="s">
        <v>128</v>
      </c>
      <c r="M147" s="154"/>
      <c r="N147" s="150" t="s">
        <v>323</v>
      </c>
      <c r="O147" s="150" t="s">
        <v>128</v>
      </c>
      <c r="P147" s="150" t="s">
        <v>128</v>
      </c>
      <c r="Q147" s="150" t="s">
        <v>628</v>
      </c>
      <c r="R147" s="150" t="s">
        <v>384</v>
      </c>
      <c r="S147" s="150" t="s">
        <v>735</v>
      </c>
      <c r="T147" s="150" t="s">
        <v>736</v>
      </c>
      <c r="U147" s="150" t="s">
        <v>367</v>
      </c>
      <c r="V147" s="154" t="s">
        <v>3703</v>
      </c>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5"/>
      <c r="AZ147" s="150"/>
      <c r="BA147" s="150" t="s">
        <v>737</v>
      </c>
      <c r="BB147" s="150"/>
      <c r="BC147" s="150"/>
      <c r="BD147" s="150"/>
      <c r="BE147" s="150"/>
      <c r="BF147" s="150"/>
      <c r="BG147" s="150"/>
      <c r="BH147" s="150"/>
      <c r="BI147" s="150"/>
      <c r="BJ147" s="150">
        <f t="shared" ref="BJ147:BJ155" si="40">BD147+BE147/60+BF147/3600</f>
        <v>0</v>
      </c>
      <c r="BK147" s="150">
        <f t="shared" ref="BK147:BK155" si="41">BG147+BH147/60+BI147/3600</f>
        <v>0</v>
      </c>
      <c r="BL147" s="150"/>
      <c r="BM147" s="150"/>
      <c r="BN147" s="150" t="s">
        <v>738</v>
      </c>
    </row>
    <row r="148" spans="1:69" s="140" customFormat="1" ht="28.5" customHeight="1" x14ac:dyDescent="0.25">
      <c r="A148" s="502">
        <v>1019</v>
      </c>
      <c r="B148" s="502" t="s">
        <v>2990</v>
      </c>
      <c r="C148" s="502">
        <v>101024</v>
      </c>
      <c r="D148" s="147"/>
      <c r="E148" s="147">
        <v>38530</v>
      </c>
      <c r="F148" s="147" t="s">
        <v>389</v>
      </c>
      <c r="G148" s="502" t="s">
        <v>3704</v>
      </c>
      <c r="H148" s="502"/>
      <c r="I148" s="502"/>
      <c r="J148" s="502" t="s">
        <v>94</v>
      </c>
      <c r="K148" s="502" t="s">
        <v>94</v>
      </c>
      <c r="L148" s="502" t="s">
        <v>53</v>
      </c>
      <c r="M148" s="161" t="s">
        <v>3705</v>
      </c>
      <c r="N148" s="502" t="s">
        <v>94</v>
      </c>
      <c r="O148" s="502" t="s">
        <v>94</v>
      </c>
      <c r="P148" s="502" t="s">
        <v>53</v>
      </c>
      <c r="Q148" s="502" t="s">
        <v>95</v>
      </c>
      <c r="R148" s="502" t="s">
        <v>384</v>
      </c>
      <c r="S148" s="502" t="s">
        <v>450</v>
      </c>
      <c r="T148" s="502" t="s">
        <v>739</v>
      </c>
      <c r="U148" s="502" t="s">
        <v>367</v>
      </c>
      <c r="V148" s="161">
        <v>37800</v>
      </c>
      <c r="W148" s="502"/>
      <c r="X148" s="502"/>
      <c r="Y148" s="502"/>
      <c r="Z148" s="502"/>
      <c r="AA148" s="502"/>
      <c r="AB148" s="502"/>
      <c r="AC148" s="502"/>
      <c r="AD148" s="502"/>
      <c r="AE148" s="502"/>
      <c r="AF148" s="502"/>
      <c r="AG148" s="502"/>
      <c r="AH148" s="502"/>
      <c r="AI148" s="502"/>
      <c r="AJ148" s="502"/>
      <c r="AK148" s="502"/>
      <c r="AL148" s="502"/>
      <c r="AM148" s="502"/>
      <c r="AN148" s="502"/>
      <c r="AO148" s="502"/>
      <c r="AP148" s="502"/>
      <c r="AQ148" s="502"/>
      <c r="AR148" s="502"/>
      <c r="AS148" s="502"/>
      <c r="AT148" s="502"/>
      <c r="AU148" s="502"/>
      <c r="AV148" s="502"/>
      <c r="AW148" s="502"/>
      <c r="AX148" s="502"/>
      <c r="AY148" s="148"/>
      <c r="AZ148" s="502"/>
      <c r="BA148" s="502" t="s">
        <v>4730</v>
      </c>
      <c r="BB148" s="502"/>
      <c r="BC148" s="502"/>
      <c r="BD148" s="502"/>
      <c r="BE148" s="502"/>
      <c r="BF148" s="502"/>
      <c r="BG148" s="502"/>
      <c r="BH148" s="502"/>
      <c r="BI148" s="502"/>
      <c r="BJ148" s="502">
        <f t="shared" si="40"/>
        <v>0</v>
      </c>
      <c r="BK148" s="502">
        <f t="shared" si="41"/>
        <v>0</v>
      </c>
      <c r="BL148" s="502"/>
      <c r="BM148" s="502"/>
      <c r="BN148" s="502" t="s">
        <v>597</v>
      </c>
    </row>
    <row r="149" spans="1:69" s="140" customFormat="1" ht="36" customHeight="1" x14ac:dyDescent="0.25">
      <c r="A149" s="502">
        <v>1031</v>
      </c>
      <c r="B149" s="502" t="s">
        <v>2991</v>
      </c>
      <c r="C149" s="168">
        <v>101036</v>
      </c>
      <c r="D149" s="160"/>
      <c r="E149" s="160">
        <v>38532</v>
      </c>
      <c r="F149" s="147" t="s">
        <v>389</v>
      </c>
      <c r="G149" s="502" t="s">
        <v>3706</v>
      </c>
      <c r="H149" s="502"/>
      <c r="I149" s="502"/>
      <c r="J149" s="502" t="s">
        <v>740</v>
      </c>
      <c r="K149" s="502" t="s">
        <v>41</v>
      </c>
      <c r="L149" s="502" t="s">
        <v>35</v>
      </c>
      <c r="M149" s="161" t="s">
        <v>3707</v>
      </c>
      <c r="N149" s="502" t="s">
        <v>740</v>
      </c>
      <c r="O149" s="502" t="s">
        <v>41</v>
      </c>
      <c r="P149" s="502" t="s">
        <v>35</v>
      </c>
      <c r="Q149" s="502" t="s">
        <v>34</v>
      </c>
      <c r="R149" s="502" t="s">
        <v>384</v>
      </c>
      <c r="S149" s="502" t="s">
        <v>450</v>
      </c>
      <c r="T149" s="502" t="s">
        <v>178</v>
      </c>
      <c r="U149" s="502" t="s">
        <v>367</v>
      </c>
      <c r="V149" s="161">
        <v>4913</v>
      </c>
      <c r="W149" s="502"/>
      <c r="X149" s="502"/>
      <c r="Y149" s="502"/>
      <c r="Z149" s="502"/>
      <c r="AA149" s="502"/>
      <c r="AB149" s="502"/>
      <c r="AC149" s="502"/>
      <c r="AD149" s="502"/>
      <c r="AE149" s="502"/>
      <c r="AF149" s="502"/>
      <c r="AG149" s="502"/>
      <c r="AH149" s="502"/>
      <c r="AI149" s="502"/>
      <c r="AJ149" s="502"/>
      <c r="AK149" s="502"/>
      <c r="AL149" s="502"/>
      <c r="AM149" s="502"/>
      <c r="AN149" s="502"/>
      <c r="AO149" s="502"/>
      <c r="AP149" s="502"/>
      <c r="AQ149" s="502"/>
      <c r="AR149" s="502"/>
      <c r="AS149" s="502"/>
      <c r="AT149" s="502"/>
      <c r="AU149" s="502"/>
      <c r="AV149" s="502"/>
      <c r="AW149" s="502"/>
      <c r="AX149" s="502"/>
      <c r="AY149" s="148"/>
      <c r="AZ149" s="502"/>
      <c r="BA149" s="502" t="s">
        <v>741</v>
      </c>
      <c r="BB149" s="502"/>
      <c r="BC149" s="502"/>
      <c r="BD149" s="502"/>
      <c r="BE149" s="502"/>
      <c r="BF149" s="502"/>
      <c r="BG149" s="502"/>
      <c r="BH149" s="502"/>
      <c r="BI149" s="502"/>
      <c r="BJ149" s="502">
        <f t="shared" si="40"/>
        <v>0</v>
      </c>
      <c r="BK149" s="502">
        <f t="shared" si="41"/>
        <v>0</v>
      </c>
      <c r="BL149" s="502"/>
      <c r="BM149" s="502"/>
      <c r="BN149" s="502" t="s">
        <v>597</v>
      </c>
    </row>
    <row r="150" spans="1:69" s="140" customFormat="1" ht="66.75" customHeight="1" x14ac:dyDescent="0.25">
      <c r="A150" s="150">
        <v>1041</v>
      </c>
      <c r="B150" s="150" t="s">
        <v>320</v>
      </c>
      <c r="C150" s="165">
        <v>101046</v>
      </c>
      <c r="D150" s="162"/>
      <c r="E150" s="162">
        <v>38555</v>
      </c>
      <c r="F150" s="153">
        <v>39651</v>
      </c>
      <c r="G150" s="150" t="s">
        <v>742</v>
      </c>
      <c r="H150" s="150"/>
      <c r="I150" s="150"/>
      <c r="J150" s="150" t="s">
        <v>99</v>
      </c>
      <c r="K150" s="150" t="s">
        <v>100</v>
      </c>
      <c r="L150" s="150" t="s">
        <v>86</v>
      </c>
      <c r="M150" s="154"/>
      <c r="N150" s="150" t="s">
        <v>99</v>
      </c>
      <c r="O150" s="150" t="s">
        <v>100</v>
      </c>
      <c r="P150" s="150" t="s">
        <v>86</v>
      </c>
      <c r="Q150" s="150" t="s">
        <v>40</v>
      </c>
      <c r="R150" s="150" t="s">
        <v>384</v>
      </c>
      <c r="S150" s="150" t="s">
        <v>450</v>
      </c>
      <c r="T150" s="150" t="s">
        <v>743</v>
      </c>
      <c r="U150" s="150" t="s">
        <v>367</v>
      </c>
      <c r="V150" s="154" t="s">
        <v>744</v>
      </c>
      <c r="W150" s="150"/>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5"/>
      <c r="AZ150" s="150"/>
      <c r="BA150" s="150" t="s">
        <v>4731</v>
      </c>
      <c r="BB150" s="150"/>
      <c r="BC150" s="150"/>
      <c r="BD150" s="150"/>
      <c r="BE150" s="150"/>
      <c r="BF150" s="150"/>
      <c r="BG150" s="150"/>
      <c r="BH150" s="150"/>
      <c r="BI150" s="150"/>
      <c r="BJ150" s="150">
        <f t="shared" si="40"/>
        <v>0</v>
      </c>
      <c r="BK150" s="150">
        <f t="shared" si="41"/>
        <v>0</v>
      </c>
      <c r="BL150" s="150"/>
      <c r="BM150" s="150"/>
      <c r="BN150" s="150" t="s">
        <v>745</v>
      </c>
    </row>
    <row r="151" spans="1:69" s="140" customFormat="1" ht="25.5" customHeight="1" x14ac:dyDescent="0.25">
      <c r="A151" s="150">
        <v>1049</v>
      </c>
      <c r="B151" s="150" t="s">
        <v>2992</v>
      </c>
      <c r="C151" s="165">
        <v>101054</v>
      </c>
      <c r="D151" s="162"/>
      <c r="E151" s="152">
        <v>38555</v>
      </c>
      <c r="F151" s="153">
        <v>39651</v>
      </c>
      <c r="G151" s="150" t="s">
        <v>3628</v>
      </c>
      <c r="H151" s="150"/>
      <c r="I151" s="150"/>
      <c r="J151" s="150" t="s">
        <v>133</v>
      </c>
      <c r="K151" s="150" t="s">
        <v>133</v>
      </c>
      <c r="L151" s="507" t="s">
        <v>51</v>
      </c>
      <c r="M151" s="154" t="s">
        <v>3708</v>
      </c>
      <c r="N151" s="150" t="s">
        <v>133</v>
      </c>
      <c r="O151" s="150" t="s">
        <v>133</v>
      </c>
      <c r="P151" s="150" t="s">
        <v>51</v>
      </c>
      <c r="Q151" s="150" t="s">
        <v>95</v>
      </c>
      <c r="R151" s="150" t="s">
        <v>384</v>
      </c>
      <c r="S151" s="150" t="s">
        <v>746</v>
      </c>
      <c r="T151" s="150" t="s">
        <v>461</v>
      </c>
      <c r="U151" s="150" t="s">
        <v>367</v>
      </c>
      <c r="V151" s="154">
        <v>463</v>
      </c>
      <c r="W151" s="150"/>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5"/>
      <c r="AZ151" s="150"/>
      <c r="BA151" s="150" t="s">
        <v>747</v>
      </c>
      <c r="BB151" s="150"/>
      <c r="BC151" s="150"/>
      <c r="BD151" s="150"/>
      <c r="BE151" s="150"/>
      <c r="BF151" s="150"/>
      <c r="BG151" s="150"/>
      <c r="BH151" s="150"/>
      <c r="BI151" s="150"/>
      <c r="BJ151" s="150">
        <f t="shared" si="40"/>
        <v>0</v>
      </c>
      <c r="BK151" s="150">
        <f t="shared" si="41"/>
        <v>0</v>
      </c>
      <c r="BL151" s="150"/>
      <c r="BM151" s="150"/>
      <c r="BN151" s="150" t="s">
        <v>748</v>
      </c>
    </row>
    <row r="152" spans="1:69" s="140" customFormat="1" ht="38.25" customHeight="1" x14ac:dyDescent="0.25">
      <c r="A152" s="150">
        <v>1054</v>
      </c>
      <c r="B152" s="150" t="s">
        <v>2993</v>
      </c>
      <c r="C152" s="150">
        <v>101059</v>
      </c>
      <c r="D152" s="153"/>
      <c r="E152" s="153">
        <v>38555</v>
      </c>
      <c r="F152" s="153">
        <v>39651</v>
      </c>
      <c r="G152" s="150" t="s">
        <v>3709</v>
      </c>
      <c r="H152" s="150"/>
      <c r="I152" s="150"/>
      <c r="J152" s="150" t="s">
        <v>128</v>
      </c>
      <c r="K152" s="150" t="s">
        <v>128</v>
      </c>
      <c r="L152" s="150" t="s">
        <v>128</v>
      </c>
      <c r="M152" s="150" t="s">
        <v>2994</v>
      </c>
      <c r="N152" s="150" t="s">
        <v>128</v>
      </c>
      <c r="O152" s="150" t="s">
        <v>128</v>
      </c>
      <c r="P152" s="150" t="s">
        <v>128</v>
      </c>
      <c r="Q152" s="150" t="s">
        <v>628</v>
      </c>
      <c r="R152" s="150" t="s">
        <v>384</v>
      </c>
      <c r="S152" s="150" t="s">
        <v>498</v>
      </c>
      <c r="T152" s="150" t="s">
        <v>215</v>
      </c>
      <c r="U152" s="150" t="s">
        <v>367</v>
      </c>
      <c r="V152" s="154">
        <v>38325</v>
      </c>
      <c r="W152" s="150"/>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5"/>
      <c r="AZ152" s="150"/>
      <c r="BA152" s="150" t="s">
        <v>749</v>
      </c>
      <c r="BB152" s="150"/>
      <c r="BC152" s="150"/>
      <c r="BD152" s="150"/>
      <c r="BE152" s="150"/>
      <c r="BF152" s="150"/>
      <c r="BG152" s="150"/>
      <c r="BH152" s="150"/>
      <c r="BI152" s="150"/>
      <c r="BJ152" s="150">
        <f t="shared" si="40"/>
        <v>0</v>
      </c>
      <c r="BK152" s="150">
        <f t="shared" si="41"/>
        <v>0</v>
      </c>
      <c r="BL152" s="150"/>
      <c r="BM152" s="150"/>
      <c r="BN152" s="150" t="s">
        <v>750</v>
      </c>
      <c r="BQ152" s="140" t="s">
        <v>157</v>
      </c>
    </row>
    <row r="153" spans="1:69" s="140" customFormat="1" ht="38.25" customHeight="1" x14ac:dyDescent="0.25">
      <c r="A153" s="502">
        <v>1060</v>
      </c>
      <c r="B153" s="502" t="s">
        <v>2995</v>
      </c>
      <c r="C153" s="168">
        <v>101065</v>
      </c>
      <c r="D153" s="160"/>
      <c r="E153" s="164">
        <v>38555</v>
      </c>
      <c r="F153" s="147" t="s">
        <v>389</v>
      </c>
      <c r="G153" s="502" t="s">
        <v>3700</v>
      </c>
      <c r="H153" s="502"/>
      <c r="I153" s="502"/>
      <c r="J153" s="502" t="s">
        <v>751</v>
      </c>
      <c r="K153" s="502" t="s">
        <v>41</v>
      </c>
      <c r="L153" s="167" t="s">
        <v>35</v>
      </c>
      <c r="M153" s="161" t="s">
        <v>3710</v>
      </c>
      <c r="N153" s="502" t="s">
        <v>751</v>
      </c>
      <c r="O153" s="502" t="s">
        <v>41</v>
      </c>
      <c r="P153" s="502" t="s">
        <v>35</v>
      </c>
      <c r="Q153" s="502" t="s">
        <v>34</v>
      </c>
      <c r="R153" s="502" t="s">
        <v>384</v>
      </c>
      <c r="S153" s="502" t="s">
        <v>450</v>
      </c>
      <c r="T153" s="502" t="s">
        <v>752</v>
      </c>
      <c r="U153" s="502" t="s">
        <v>367</v>
      </c>
      <c r="V153" s="161">
        <v>4380</v>
      </c>
      <c r="W153" s="502"/>
      <c r="X153" s="502"/>
      <c r="Y153" s="502"/>
      <c r="Z153" s="502"/>
      <c r="AA153" s="502"/>
      <c r="AB153" s="502"/>
      <c r="AC153" s="502"/>
      <c r="AD153" s="502"/>
      <c r="AE153" s="502"/>
      <c r="AF153" s="502"/>
      <c r="AG153" s="502"/>
      <c r="AH153" s="502"/>
      <c r="AI153" s="502"/>
      <c r="AJ153" s="502"/>
      <c r="AK153" s="502"/>
      <c r="AL153" s="502"/>
      <c r="AM153" s="502"/>
      <c r="AN153" s="502"/>
      <c r="AO153" s="502"/>
      <c r="AP153" s="502"/>
      <c r="AQ153" s="502"/>
      <c r="AR153" s="502"/>
      <c r="AS153" s="502"/>
      <c r="AT153" s="502"/>
      <c r="AU153" s="502"/>
      <c r="AV153" s="502"/>
      <c r="AW153" s="502"/>
      <c r="AX153" s="502"/>
      <c r="AY153" s="148"/>
      <c r="AZ153" s="502"/>
      <c r="BA153" s="502" t="s">
        <v>753</v>
      </c>
      <c r="BB153" s="502"/>
      <c r="BC153" s="502"/>
      <c r="BD153" s="502"/>
      <c r="BE153" s="502"/>
      <c r="BF153" s="502"/>
      <c r="BG153" s="502"/>
      <c r="BH153" s="502"/>
      <c r="BI153" s="502"/>
      <c r="BJ153" s="502">
        <f t="shared" si="40"/>
        <v>0</v>
      </c>
      <c r="BK153" s="502">
        <f t="shared" si="41"/>
        <v>0</v>
      </c>
      <c r="BL153" s="502"/>
      <c r="BM153" s="502"/>
      <c r="BN153" s="502" t="s">
        <v>597</v>
      </c>
    </row>
    <row r="154" spans="1:69" s="140" customFormat="1" ht="46.5" customHeight="1" x14ac:dyDescent="0.25">
      <c r="A154" s="150" t="e">
        <f>#REF!+1</f>
        <v>#REF!</v>
      </c>
      <c r="B154" s="150" t="s">
        <v>755</v>
      </c>
      <c r="C154" s="150">
        <v>101071</v>
      </c>
      <c r="D154" s="153"/>
      <c r="E154" s="153">
        <v>38558</v>
      </c>
      <c r="F154" s="153">
        <v>39654</v>
      </c>
      <c r="G154" s="150" t="s">
        <v>3711</v>
      </c>
      <c r="H154" s="150"/>
      <c r="I154" s="150"/>
      <c r="J154" s="150" t="s">
        <v>138</v>
      </c>
      <c r="K154" s="150" t="s">
        <v>138</v>
      </c>
      <c r="L154" s="507" t="s">
        <v>63</v>
      </c>
      <c r="M154" s="154"/>
      <c r="N154" s="150" t="s">
        <v>138</v>
      </c>
      <c r="O154" s="150" t="s">
        <v>138</v>
      </c>
      <c r="P154" s="150" t="s">
        <v>63</v>
      </c>
      <c r="Q154" s="150" t="s">
        <v>628</v>
      </c>
      <c r="R154" s="150" t="s">
        <v>384</v>
      </c>
      <c r="S154" s="150" t="s">
        <v>498</v>
      </c>
      <c r="T154" s="150" t="s">
        <v>3712</v>
      </c>
      <c r="U154" s="150" t="s">
        <v>366</v>
      </c>
      <c r="V154" s="154">
        <v>57700</v>
      </c>
      <c r="W154" s="150"/>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5"/>
      <c r="AZ154" s="150"/>
      <c r="BA154" s="150" t="s">
        <v>757</v>
      </c>
      <c r="BB154" s="150"/>
      <c r="BC154" s="150"/>
      <c r="BD154" s="150"/>
      <c r="BE154" s="150"/>
      <c r="BF154" s="150"/>
      <c r="BG154" s="150"/>
      <c r="BH154" s="150"/>
      <c r="BI154" s="150"/>
      <c r="BJ154" s="150">
        <f t="shared" si="40"/>
        <v>0</v>
      </c>
      <c r="BK154" s="150">
        <f t="shared" si="41"/>
        <v>0</v>
      </c>
      <c r="BL154" s="150"/>
      <c r="BM154" s="150"/>
      <c r="BN154" s="150" t="s">
        <v>561</v>
      </c>
    </row>
    <row r="155" spans="1:69" s="140" customFormat="1" ht="38.25" customHeight="1" x14ac:dyDescent="0.25">
      <c r="A155" s="150" t="e">
        <f t="shared" ref="A155:A161" si="42">A154+1</f>
        <v>#REF!</v>
      </c>
      <c r="B155" s="150" t="s">
        <v>755</v>
      </c>
      <c r="C155" s="150">
        <v>101072</v>
      </c>
      <c r="D155" s="153"/>
      <c r="E155" s="153">
        <v>38558</v>
      </c>
      <c r="F155" s="153">
        <v>39654</v>
      </c>
      <c r="G155" s="150" t="s">
        <v>3711</v>
      </c>
      <c r="H155" s="150"/>
      <c r="I155" s="150"/>
      <c r="J155" s="150" t="s">
        <v>758</v>
      </c>
      <c r="K155" s="150" t="s">
        <v>138</v>
      </c>
      <c r="L155" s="150" t="s">
        <v>63</v>
      </c>
      <c r="M155" s="154"/>
      <c r="N155" s="150" t="s">
        <v>251</v>
      </c>
      <c r="O155" s="150" t="s">
        <v>138</v>
      </c>
      <c r="P155" s="150" t="s">
        <v>63</v>
      </c>
      <c r="Q155" s="150" t="s">
        <v>628</v>
      </c>
      <c r="R155" s="150" t="s">
        <v>384</v>
      </c>
      <c r="S155" s="150" t="s">
        <v>498</v>
      </c>
      <c r="T155" s="150" t="s">
        <v>3713</v>
      </c>
      <c r="U155" s="150" t="s">
        <v>367</v>
      </c>
      <c r="V155" s="154">
        <v>38500</v>
      </c>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5"/>
      <c r="AZ155" s="150"/>
      <c r="BA155" s="150" t="s">
        <v>759</v>
      </c>
      <c r="BB155" s="150"/>
      <c r="BC155" s="150"/>
      <c r="BD155" s="150"/>
      <c r="BE155" s="150"/>
      <c r="BF155" s="150"/>
      <c r="BG155" s="150"/>
      <c r="BH155" s="150"/>
      <c r="BI155" s="150"/>
      <c r="BJ155" s="150">
        <f t="shared" si="40"/>
        <v>0</v>
      </c>
      <c r="BK155" s="150">
        <f t="shared" si="41"/>
        <v>0</v>
      </c>
      <c r="BL155" s="150"/>
      <c r="BM155" s="150"/>
      <c r="BN155" s="150" t="s">
        <v>561</v>
      </c>
    </row>
    <row r="156" spans="1:69" s="140" customFormat="1" ht="38.25" customHeight="1" x14ac:dyDescent="0.25">
      <c r="A156" s="502" t="e">
        <f>#REF!+1</f>
        <v>#REF!</v>
      </c>
      <c r="B156" s="502" t="s">
        <v>2996</v>
      </c>
      <c r="C156" s="502">
        <v>101079</v>
      </c>
      <c r="D156" s="147"/>
      <c r="E156" s="147">
        <v>38558</v>
      </c>
      <c r="F156" s="147" t="s">
        <v>389</v>
      </c>
      <c r="G156" s="502" t="s">
        <v>3714</v>
      </c>
      <c r="H156" s="502"/>
      <c r="I156" s="502"/>
      <c r="J156" s="502" t="s">
        <v>2997</v>
      </c>
      <c r="K156" s="502" t="s">
        <v>41</v>
      </c>
      <c r="L156" s="502" t="s">
        <v>35</v>
      </c>
      <c r="M156" s="161" t="s">
        <v>3715</v>
      </c>
      <c r="N156" s="502" t="s">
        <v>2997</v>
      </c>
      <c r="O156" s="502" t="s">
        <v>41</v>
      </c>
      <c r="P156" s="502" t="s">
        <v>35</v>
      </c>
      <c r="Q156" s="502" t="s">
        <v>34</v>
      </c>
      <c r="R156" s="502" t="s">
        <v>384</v>
      </c>
      <c r="S156" s="502" t="s">
        <v>450</v>
      </c>
      <c r="T156" s="502" t="s">
        <v>3716</v>
      </c>
      <c r="U156" s="502" t="s">
        <v>367</v>
      </c>
      <c r="V156" s="161">
        <v>10950</v>
      </c>
      <c r="W156" s="502"/>
      <c r="X156" s="502"/>
      <c r="Y156" s="502"/>
      <c r="Z156" s="502"/>
      <c r="AA156" s="502"/>
      <c r="AB156" s="502"/>
      <c r="AC156" s="502"/>
      <c r="AD156" s="502"/>
      <c r="AE156" s="502"/>
      <c r="AF156" s="502"/>
      <c r="AG156" s="502"/>
      <c r="AH156" s="502"/>
      <c r="AI156" s="502"/>
      <c r="AJ156" s="502"/>
      <c r="AK156" s="502"/>
      <c r="AL156" s="502"/>
      <c r="AM156" s="502"/>
      <c r="AN156" s="502"/>
      <c r="AO156" s="502"/>
      <c r="AP156" s="502"/>
      <c r="AQ156" s="502"/>
      <c r="AR156" s="502"/>
      <c r="AS156" s="502"/>
      <c r="AT156" s="502"/>
      <c r="AU156" s="502"/>
      <c r="AV156" s="502"/>
      <c r="AW156" s="502"/>
      <c r="AX156" s="502"/>
      <c r="AY156" s="148"/>
      <c r="AZ156" s="502"/>
      <c r="BA156" s="502" t="s">
        <v>760</v>
      </c>
      <c r="BB156" s="502"/>
      <c r="BC156" s="502"/>
      <c r="BD156" s="502"/>
      <c r="BE156" s="502"/>
      <c r="BF156" s="502"/>
      <c r="BG156" s="502"/>
      <c r="BH156" s="502"/>
      <c r="BI156" s="502"/>
      <c r="BJ156" s="502">
        <f t="shared" ref="BJ156:BJ170" si="43">BD156+BE156/60+BF156/3600</f>
        <v>0</v>
      </c>
      <c r="BK156" s="502">
        <f t="shared" ref="BK156:BK170" si="44">BG156+BH156/60+BI156/3600</f>
        <v>0</v>
      </c>
      <c r="BL156" s="502"/>
      <c r="BM156" s="502"/>
      <c r="BN156" s="502" t="s">
        <v>597</v>
      </c>
    </row>
    <row r="157" spans="1:69" s="140" customFormat="1" ht="34.5" customHeight="1" x14ac:dyDescent="0.25">
      <c r="A157" s="150" t="e">
        <f>#REF!+1</f>
        <v>#REF!</v>
      </c>
      <c r="B157" s="150" t="s">
        <v>2998</v>
      </c>
      <c r="C157" s="150">
        <v>101090</v>
      </c>
      <c r="D157" s="153"/>
      <c r="E157" s="153">
        <v>38562</v>
      </c>
      <c r="F157" s="153">
        <v>39658</v>
      </c>
      <c r="G157" s="150" t="s">
        <v>3717</v>
      </c>
      <c r="H157" s="150"/>
      <c r="I157" s="150"/>
      <c r="J157" s="150" t="s">
        <v>177</v>
      </c>
      <c r="K157" s="150" t="s">
        <v>140</v>
      </c>
      <c r="L157" s="150" t="s">
        <v>3625</v>
      </c>
      <c r="M157" s="154" t="s">
        <v>3718</v>
      </c>
      <c r="N157" s="150" t="s">
        <v>204</v>
      </c>
      <c r="O157" s="150" t="s">
        <v>140</v>
      </c>
      <c r="P157" s="150" t="s">
        <v>3625</v>
      </c>
      <c r="Q157" s="150" t="s">
        <v>25</v>
      </c>
      <c r="R157" s="150" t="s">
        <v>384</v>
      </c>
      <c r="S157" s="150" t="s">
        <v>761</v>
      </c>
      <c r="T157" s="150" t="s">
        <v>762</v>
      </c>
      <c r="U157" s="150" t="s">
        <v>367</v>
      </c>
      <c r="V157" s="154">
        <v>2750</v>
      </c>
      <c r="W157" s="150"/>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5"/>
      <c r="AZ157" s="150"/>
      <c r="BA157" s="150" t="s">
        <v>763</v>
      </c>
      <c r="BB157" s="150"/>
      <c r="BC157" s="150"/>
      <c r="BD157" s="150"/>
      <c r="BE157" s="150"/>
      <c r="BF157" s="150"/>
      <c r="BG157" s="150"/>
      <c r="BH157" s="150"/>
      <c r="BI157" s="150"/>
      <c r="BJ157" s="150">
        <f t="shared" si="43"/>
        <v>0</v>
      </c>
      <c r="BK157" s="150">
        <f t="shared" si="44"/>
        <v>0</v>
      </c>
      <c r="BL157" s="150"/>
      <c r="BM157" s="150"/>
      <c r="BN157" s="150" t="s">
        <v>764</v>
      </c>
    </row>
    <row r="158" spans="1:69" s="140" customFormat="1" ht="28.5" customHeight="1" x14ac:dyDescent="0.25">
      <c r="A158" s="150" t="e">
        <f t="shared" si="42"/>
        <v>#REF!</v>
      </c>
      <c r="B158" s="150" t="s">
        <v>2999</v>
      </c>
      <c r="C158" s="150">
        <v>101091</v>
      </c>
      <c r="D158" s="153"/>
      <c r="E158" s="153">
        <v>38562</v>
      </c>
      <c r="F158" s="153">
        <v>39658</v>
      </c>
      <c r="G158" s="150" t="s">
        <v>3719</v>
      </c>
      <c r="H158" s="150"/>
      <c r="I158" s="150"/>
      <c r="J158" s="150" t="s">
        <v>765</v>
      </c>
      <c r="K158" s="150" t="s">
        <v>90</v>
      </c>
      <c r="L158" s="150" t="s">
        <v>35</v>
      </c>
      <c r="M158" s="154" t="s">
        <v>3000</v>
      </c>
      <c r="N158" s="150" t="s">
        <v>5765</v>
      </c>
      <c r="O158" s="150" t="s">
        <v>90</v>
      </c>
      <c r="P158" s="150" t="s">
        <v>35</v>
      </c>
      <c r="Q158" s="150" t="s">
        <v>34</v>
      </c>
      <c r="R158" s="150" t="s">
        <v>384</v>
      </c>
      <c r="S158" s="150" t="s">
        <v>3720</v>
      </c>
      <c r="T158" s="150" t="s">
        <v>3001</v>
      </c>
      <c r="U158" s="150" t="s">
        <v>367</v>
      </c>
      <c r="V158" s="154">
        <v>856</v>
      </c>
      <c r="W158" s="150"/>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5"/>
      <c r="AZ158" s="150"/>
      <c r="BA158" s="150" t="s">
        <v>766</v>
      </c>
      <c r="BB158" s="150"/>
      <c r="BC158" s="150"/>
      <c r="BD158" s="150"/>
      <c r="BE158" s="150"/>
      <c r="BF158" s="150"/>
      <c r="BG158" s="150"/>
      <c r="BH158" s="150"/>
      <c r="BI158" s="150"/>
      <c r="BJ158" s="150">
        <f t="shared" si="43"/>
        <v>0</v>
      </c>
      <c r="BK158" s="150">
        <f t="shared" si="44"/>
        <v>0</v>
      </c>
      <c r="BL158" s="150"/>
      <c r="BM158" s="150"/>
      <c r="BN158" s="150" t="s">
        <v>767</v>
      </c>
    </row>
    <row r="159" spans="1:69" s="140" customFormat="1" ht="64.5" customHeight="1" x14ac:dyDescent="0.25">
      <c r="A159" s="150" t="e">
        <f t="shared" si="42"/>
        <v>#REF!</v>
      </c>
      <c r="B159" s="150" t="s">
        <v>3002</v>
      </c>
      <c r="C159" s="150">
        <v>101092</v>
      </c>
      <c r="D159" s="153"/>
      <c r="E159" s="153">
        <v>38562</v>
      </c>
      <c r="F159" s="153">
        <v>39658</v>
      </c>
      <c r="G159" s="150" t="s">
        <v>3721</v>
      </c>
      <c r="H159" s="150"/>
      <c r="I159" s="150"/>
      <c r="J159" s="150" t="s">
        <v>569</v>
      </c>
      <c r="K159" s="150" t="s">
        <v>41</v>
      </c>
      <c r="L159" s="150" t="s">
        <v>35</v>
      </c>
      <c r="M159" s="154" t="s">
        <v>3722</v>
      </c>
      <c r="N159" s="150" t="s">
        <v>610</v>
      </c>
      <c r="O159" s="150" t="s">
        <v>41</v>
      </c>
      <c r="P159" s="150" t="s">
        <v>35</v>
      </c>
      <c r="Q159" s="150" t="s">
        <v>34</v>
      </c>
      <c r="R159" s="150" t="s">
        <v>384</v>
      </c>
      <c r="S159" s="150" t="s">
        <v>706</v>
      </c>
      <c r="T159" s="150" t="s">
        <v>3003</v>
      </c>
      <c r="U159" s="150" t="s">
        <v>367</v>
      </c>
      <c r="V159" s="154">
        <v>32076</v>
      </c>
      <c r="W159" s="150"/>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5"/>
      <c r="AZ159" s="150"/>
      <c r="BA159" s="150" t="s">
        <v>769</v>
      </c>
      <c r="BB159" s="150"/>
      <c r="BC159" s="150"/>
      <c r="BD159" s="150"/>
      <c r="BE159" s="150"/>
      <c r="BF159" s="150"/>
      <c r="BG159" s="150"/>
      <c r="BH159" s="150"/>
      <c r="BI159" s="150"/>
      <c r="BJ159" s="150">
        <f t="shared" si="43"/>
        <v>0</v>
      </c>
      <c r="BK159" s="150">
        <f t="shared" si="44"/>
        <v>0</v>
      </c>
      <c r="BL159" s="150"/>
      <c r="BM159" s="150"/>
      <c r="BN159" s="150" t="s">
        <v>770</v>
      </c>
    </row>
    <row r="160" spans="1:69" s="140" customFormat="1" ht="64.5" customHeight="1" x14ac:dyDescent="0.25">
      <c r="A160" s="502" t="e">
        <f>#REF!+1</f>
        <v>#REF!</v>
      </c>
      <c r="B160" s="502" t="s">
        <v>3004</v>
      </c>
      <c r="C160" s="502">
        <v>101094</v>
      </c>
      <c r="D160" s="147"/>
      <c r="E160" s="147">
        <v>38565</v>
      </c>
      <c r="F160" s="147" t="s">
        <v>389</v>
      </c>
      <c r="G160" s="502" t="s">
        <v>3723</v>
      </c>
      <c r="H160" s="502"/>
      <c r="I160" s="502"/>
      <c r="J160" s="502" t="s">
        <v>106</v>
      </c>
      <c r="K160" s="502" t="s">
        <v>106</v>
      </c>
      <c r="L160" s="502" t="s">
        <v>33</v>
      </c>
      <c r="M160" s="161" t="s">
        <v>3724</v>
      </c>
      <c r="N160" s="502" t="s">
        <v>106</v>
      </c>
      <c r="O160" s="502" t="s">
        <v>106</v>
      </c>
      <c r="P160" s="502" t="s">
        <v>33</v>
      </c>
      <c r="Q160" s="502" t="s">
        <v>34</v>
      </c>
      <c r="R160" s="502" t="s">
        <v>384</v>
      </c>
      <c r="S160" s="502" t="s">
        <v>450</v>
      </c>
      <c r="T160" s="502" t="s">
        <v>771</v>
      </c>
      <c r="U160" s="502" t="s">
        <v>367</v>
      </c>
      <c r="V160" s="161">
        <v>7800</v>
      </c>
      <c r="W160" s="502"/>
      <c r="X160" s="502"/>
      <c r="Y160" s="502"/>
      <c r="Z160" s="502"/>
      <c r="AA160" s="502"/>
      <c r="AB160" s="502"/>
      <c r="AC160" s="502"/>
      <c r="AD160" s="502"/>
      <c r="AE160" s="502"/>
      <c r="AF160" s="502"/>
      <c r="AG160" s="502"/>
      <c r="AH160" s="502"/>
      <c r="AI160" s="502"/>
      <c r="AJ160" s="502"/>
      <c r="AK160" s="502"/>
      <c r="AL160" s="502"/>
      <c r="AM160" s="502"/>
      <c r="AN160" s="502"/>
      <c r="AO160" s="502"/>
      <c r="AP160" s="502"/>
      <c r="AQ160" s="502"/>
      <c r="AR160" s="502"/>
      <c r="AS160" s="502"/>
      <c r="AT160" s="502"/>
      <c r="AU160" s="502"/>
      <c r="AV160" s="502"/>
      <c r="AW160" s="502"/>
      <c r="AX160" s="502"/>
      <c r="AY160" s="148"/>
      <c r="AZ160" s="502"/>
      <c r="BA160" s="502" t="s">
        <v>3005</v>
      </c>
      <c r="BB160" s="502"/>
      <c r="BC160" s="502"/>
      <c r="BD160" s="502"/>
      <c r="BE160" s="502"/>
      <c r="BF160" s="502"/>
      <c r="BG160" s="502"/>
      <c r="BH160" s="502"/>
      <c r="BI160" s="502"/>
      <c r="BJ160" s="502">
        <f t="shared" si="43"/>
        <v>0</v>
      </c>
      <c r="BK160" s="502">
        <f t="shared" si="44"/>
        <v>0</v>
      </c>
      <c r="BL160" s="502"/>
      <c r="BM160" s="502"/>
      <c r="BN160" s="502" t="s">
        <v>597</v>
      </c>
    </row>
    <row r="161" spans="1:66" s="140" customFormat="1" ht="64.5" customHeight="1" x14ac:dyDescent="0.25">
      <c r="A161" s="150" t="e">
        <f t="shared" si="42"/>
        <v>#REF!</v>
      </c>
      <c r="B161" s="150" t="s">
        <v>2901</v>
      </c>
      <c r="C161" s="150">
        <v>101095</v>
      </c>
      <c r="D161" s="153"/>
      <c r="E161" s="153">
        <v>38565</v>
      </c>
      <c r="F161" s="153">
        <v>39661</v>
      </c>
      <c r="G161" s="150" t="s">
        <v>3725</v>
      </c>
      <c r="H161" s="150"/>
      <c r="I161" s="150"/>
      <c r="J161" s="150" t="s">
        <v>220</v>
      </c>
      <c r="K161" s="150" t="s">
        <v>106</v>
      </c>
      <c r="L161" s="150" t="s">
        <v>33</v>
      </c>
      <c r="M161" s="154" t="s">
        <v>3726</v>
      </c>
      <c r="N161" s="150" t="s">
        <v>220</v>
      </c>
      <c r="O161" s="150" t="s">
        <v>106</v>
      </c>
      <c r="P161" s="150" t="s">
        <v>33</v>
      </c>
      <c r="Q161" s="150" t="s">
        <v>34</v>
      </c>
      <c r="R161" s="150" t="s">
        <v>384</v>
      </c>
      <c r="S161" s="150" t="s">
        <v>3727</v>
      </c>
      <c r="T161" s="150" t="s">
        <v>772</v>
      </c>
      <c r="U161" s="150" t="s">
        <v>367</v>
      </c>
      <c r="V161" s="154">
        <v>7900</v>
      </c>
      <c r="W161" s="150"/>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5"/>
      <c r="AZ161" s="150"/>
      <c r="BA161" s="150" t="s">
        <v>3006</v>
      </c>
      <c r="BB161" s="150"/>
      <c r="BC161" s="150"/>
      <c r="BD161" s="150"/>
      <c r="BE161" s="150"/>
      <c r="BF161" s="150"/>
      <c r="BG161" s="150"/>
      <c r="BH161" s="150"/>
      <c r="BI161" s="150"/>
      <c r="BJ161" s="150">
        <f t="shared" si="43"/>
        <v>0</v>
      </c>
      <c r="BK161" s="150">
        <f t="shared" si="44"/>
        <v>0</v>
      </c>
      <c r="BL161" s="150"/>
      <c r="BM161" s="150"/>
      <c r="BN161" s="150" t="s">
        <v>4646</v>
      </c>
    </row>
    <row r="162" spans="1:66" s="140" customFormat="1" ht="81" customHeight="1" x14ac:dyDescent="0.25">
      <c r="A162" s="150">
        <v>1099</v>
      </c>
      <c r="B162" s="150" t="s">
        <v>3007</v>
      </c>
      <c r="C162" s="150">
        <v>101104</v>
      </c>
      <c r="D162" s="153"/>
      <c r="E162" s="153">
        <v>38568</v>
      </c>
      <c r="F162" s="153">
        <v>39664</v>
      </c>
      <c r="G162" s="150" t="s">
        <v>3675</v>
      </c>
      <c r="H162" s="150"/>
      <c r="I162" s="150"/>
      <c r="J162" s="150" t="s">
        <v>266</v>
      </c>
      <c r="K162" s="150" t="s">
        <v>41</v>
      </c>
      <c r="L162" s="150" t="s">
        <v>33</v>
      </c>
      <c r="M162" s="154" t="s">
        <v>3728</v>
      </c>
      <c r="N162" s="150" t="s">
        <v>266</v>
      </c>
      <c r="O162" s="150" t="s">
        <v>41</v>
      </c>
      <c r="P162" s="150" t="s">
        <v>33</v>
      </c>
      <c r="Q162" s="150" t="s">
        <v>34</v>
      </c>
      <c r="R162" s="150" t="s">
        <v>384</v>
      </c>
      <c r="S162" s="150" t="s">
        <v>450</v>
      </c>
      <c r="T162" s="150" t="s">
        <v>3008</v>
      </c>
      <c r="U162" s="150" t="s">
        <v>367</v>
      </c>
      <c r="V162" s="154">
        <v>5475</v>
      </c>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5"/>
      <c r="AZ162" s="150"/>
      <c r="BA162" s="150" t="s">
        <v>3009</v>
      </c>
      <c r="BB162" s="150"/>
      <c r="BC162" s="150"/>
      <c r="BD162" s="150"/>
      <c r="BE162" s="150"/>
      <c r="BF162" s="150"/>
      <c r="BG162" s="150"/>
      <c r="BH162" s="150"/>
      <c r="BI162" s="150"/>
      <c r="BJ162" s="150">
        <f t="shared" si="43"/>
        <v>0</v>
      </c>
      <c r="BK162" s="150">
        <f t="shared" si="44"/>
        <v>0</v>
      </c>
      <c r="BL162" s="150"/>
      <c r="BM162" s="150"/>
      <c r="BN162" s="150" t="s">
        <v>4646</v>
      </c>
    </row>
    <row r="163" spans="1:66" s="578" customFormat="1" ht="38.25" customHeight="1" x14ac:dyDescent="0.25">
      <c r="A163" s="150">
        <v>1102</v>
      </c>
      <c r="B163" s="509" t="s">
        <v>6574</v>
      </c>
      <c r="C163" s="150">
        <v>101107</v>
      </c>
      <c r="D163" s="150"/>
      <c r="E163" s="153">
        <v>38568</v>
      </c>
      <c r="F163" s="153">
        <v>39664</v>
      </c>
      <c r="G163" s="509" t="s">
        <v>3593</v>
      </c>
      <c r="H163" s="509"/>
      <c r="I163" s="509"/>
      <c r="J163" s="509" t="s">
        <v>143</v>
      </c>
      <c r="K163" s="509" t="s">
        <v>143</v>
      </c>
      <c r="L163" s="580" t="s">
        <v>63</v>
      </c>
      <c r="M163" s="581"/>
      <c r="N163" s="509" t="s">
        <v>143</v>
      </c>
      <c r="O163" s="509" t="s">
        <v>143</v>
      </c>
      <c r="P163" s="509" t="s">
        <v>63</v>
      </c>
      <c r="Q163" s="509" t="s">
        <v>628</v>
      </c>
      <c r="R163" s="509" t="s">
        <v>384</v>
      </c>
      <c r="S163" s="509" t="s">
        <v>6575</v>
      </c>
      <c r="T163" s="509" t="s">
        <v>6576</v>
      </c>
      <c r="U163" s="509" t="s">
        <v>367</v>
      </c>
      <c r="V163" s="510">
        <v>9540</v>
      </c>
      <c r="W163" s="579"/>
      <c r="X163" s="579"/>
      <c r="Y163" s="579"/>
      <c r="Z163" s="579"/>
      <c r="AA163" s="579"/>
      <c r="AB163" s="579"/>
      <c r="AC163" s="579"/>
      <c r="AD163" s="579"/>
      <c r="AE163" s="579"/>
      <c r="AF163" s="579"/>
      <c r="AG163" s="579"/>
      <c r="AH163" s="579"/>
      <c r="AI163" s="579"/>
      <c r="AJ163" s="579"/>
      <c r="AK163" s="579"/>
      <c r="AL163" s="579"/>
      <c r="AM163" s="579"/>
      <c r="AN163" s="579"/>
      <c r="AO163" s="579"/>
      <c r="AP163" s="579"/>
      <c r="AQ163" s="579"/>
      <c r="AR163" s="579"/>
      <c r="AS163" s="579"/>
      <c r="AT163" s="579"/>
      <c r="AU163" s="579"/>
      <c r="AV163" s="579"/>
      <c r="AW163" s="579"/>
      <c r="AX163" s="579"/>
      <c r="AY163" s="582"/>
      <c r="AZ163" s="579"/>
      <c r="BA163" s="509" t="s">
        <v>6577</v>
      </c>
      <c r="BB163" s="579"/>
      <c r="BC163" s="579"/>
      <c r="BD163" s="579"/>
      <c r="BE163" s="579"/>
      <c r="BF163" s="579"/>
      <c r="BG163" s="579"/>
      <c r="BH163" s="579"/>
      <c r="BI163" s="579"/>
      <c r="BJ163" s="579">
        <f t="shared" ref="BJ163" si="45">BD163+BE163/60+BF163/3600</f>
        <v>0</v>
      </c>
      <c r="BK163" s="579">
        <f t="shared" ref="BK163" si="46">BG163+BH163/60+BI163/3600</f>
        <v>0</v>
      </c>
      <c r="BL163" s="509"/>
      <c r="BM163" s="509"/>
      <c r="BN163" s="509" t="s">
        <v>6578</v>
      </c>
    </row>
    <row r="164" spans="1:66" s="140" customFormat="1" ht="38.25" customHeight="1" x14ac:dyDescent="0.25">
      <c r="A164" s="502">
        <v>1114</v>
      </c>
      <c r="B164" s="502" t="s">
        <v>773</v>
      </c>
      <c r="C164" s="168">
        <v>101119</v>
      </c>
      <c r="D164" s="160"/>
      <c r="E164" s="160">
        <v>38574</v>
      </c>
      <c r="F164" s="147" t="s">
        <v>389</v>
      </c>
      <c r="G164" s="502" t="s">
        <v>3729</v>
      </c>
      <c r="H164" s="502"/>
      <c r="I164" s="502"/>
      <c r="J164" s="502" t="s">
        <v>235</v>
      </c>
      <c r="K164" s="502" t="s">
        <v>90</v>
      </c>
      <c r="L164" s="502" t="s">
        <v>33</v>
      </c>
      <c r="M164" s="502" t="s">
        <v>3195</v>
      </c>
      <c r="N164" s="502" t="s">
        <v>235</v>
      </c>
      <c r="O164" s="502" t="s">
        <v>90</v>
      </c>
      <c r="P164" s="502" t="s">
        <v>33</v>
      </c>
      <c r="Q164" s="502" t="s">
        <v>34</v>
      </c>
      <c r="R164" s="502" t="s">
        <v>384</v>
      </c>
      <c r="S164" s="502" t="s">
        <v>450</v>
      </c>
      <c r="T164" s="502" t="s">
        <v>774</v>
      </c>
      <c r="U164" s="502" t="s">
        <v>367</v>
      </c>
      <c r="V164" s="161">
        <v>4455</v>
      </c>
      <c r="W164" s="502"/>
      <c r="X164" s="502"/>
      <c r="Y164" s="502"/>
      <c r="Z164" s="502"/>
      <c r="AA164" s="502"/>
      <c r="AB164" s="502"/>
      <c r="AC164" s="502"/>
      <c r="AD164" s="502"/>
      <c r="AE164" s="502"/>
      <c r="AF164" s="502"/>
      <c r="AG164" s="502"/>
      <c r="AH164" s="502"/>
      <c r="AI164" s="502"/>
      <c r="AJ164" s="502"/>
      <c r="AK164" s="502"/>
      <c r="AL164" s="502"/>
      <c r="AM164" s="502"/>
      <c r="AN164" s="502"/>
      <c r="AO164" s="502"/>
      <c r="AP164" s="502"/>
      <c r="AQ164" s="502"/>
      <c r="AR164" s="502"/>
      <c r="AS164" s="502"/>
      <c r="AT164" s="502"/>
      <c r="AU164" s="502"/>
      <c r="AV164" s="502"/>
      <c r="AW164" s="502"/>
      <c r="AX164" s="502"/>
      <c r="AY164" s="148"/>
      <c r="AZ164" s="502"/>
      <c r="BA164" s="502" t="s">
        <v>3730</v>
      </c>
      <c r="BB164" s="502"/>
      <c r="BC164" s="502"/>
      <c r="BD164" s="502"/>
      <c r="BE164" s="502"/>
      <c r="BF164" s="502"/>
      <c r="BG164" s="502"/>
      <c r="BH164" s="502"/>
      <c r="BI164" s="502"/>
      <c r="BJ164" s="502">
        <f t="shared" si="43"/>
        <v>0</v>
      </c>
      <c r="BK164" s="502">
        <f t="shared" si="44"/>
        <v>0</v>
      </c>
      <c r="BL164" s="502"/>
      <c r="BM164" s="502"/>
      <c r="BN164" s="502" t="s">
        <v>597</v>
      </c>
    </row>
    <row r="165" spans="1:66" s="140" customFormat="1" ht="31.5" customHeight="1" x14ac:dyDescent="0.25">
      <c r="A165" s="150">
        <v>1115</v>
      </c>
      <c r="B165" s="150" t="s">
        <v>173</v>
      </c>
      <c r="C165" s="165">
        <v>101120</v>
      </c>
      <c r="D165" s="162"/>
      <c r="E165" s="162">
        <v>38574</v>
      </c>
      <c r="F165" s="153">
        <v>39670</v>
      </c>
      <c r="G165" s="150" t="s">
        <v>34</v>
      </c>
      <c r="H165" s="150"/>
      <c r="I165" s="150"/>
      <c r="J165" s="150" t="s">
        <v>33</v>
      </c>
      <c r="K165" s="150" t="s">
        <v>41</v>
      </c>
      <c r="L165" s="150" t="s">
        <v>33</v>
      </c>
      <c r="M165" s="150" t="s">
        <v>3731</v>
      </c>
      <c r="N165" s="150" t="s">
        <v>33</v>
      </c>
      <c r="O165" s="150" t="s">
        <v>33</v>
      </c>
      <c r="P165" s="150" t="s">
        <v>33</v>
      </c>
      <c r="Q165" s="150" t="s">
        <v>34</v>
      </c>
      <c r="R165" s="150" t="s">
        <v>384</v>
      </c>
      <c r="S165" s="150" t="s">
        <v>775</v>
      </c>
      <c r="T165" s="150" t="s">
        <v>776</v>
      </c>
      <c r="U165" s="150" t="s">
        <v>367</v>
      </c>
      <c r="V165" s="154">
        <v>175200000</v>
      </c>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5"/>
      <c r="AZ165" s="150"/>
      <c r="BA165" s="150" t="s">
        <v>3196</v>
      </c>
      <c r="BB165" s="150"/>
      <c r="BC165" s="150"/>
      <c r="BD165" s="150"/>
      <c r="BE165" s="150"/>
      <c r="BF165" s="150"/>
      <c r="BG165" s="150"/>
      <c r="BH165" s="150"/>
      <c r="BI165" s="150"/>
      <c r="BJ165" s="150">
        <f t="shared" si="43"/>
        <v>0</v>
      </c>
      <c r="BK165" s="150">
        <f t="shared" si="44"/>
        <v>0</v>
      </c>
      <c r="BL165" s="150"/>
      <c r="BM165" s="150"/>
      <c r="BN165" s="150" t="s">
        <v>777</v>
      </c>
    </row>
    <row r="166" spans="1:66" s="140" customFormat="1" ht="69" customHeight="1" x14ac:dyDescent="0.25">
      <c r="A166" s="150">
        <v>1116</v>
      </c>
      <c r="B166" s="150" t="s">
        <v>3011</v>
      </c>
      <c r="C166" s="165">
        <v>101121</v>
      </c>
      <c r="D166" s="162"/>
      <c r="E166" s="162">
        <v>38574</v>
      </c>
      <c r="F166" s="153">
        <v>39670</v>
      </c>
      <c r="G166" s="150" t="s">
        <v>3633</v>
      </c>
      <c r="H166" s="150"/>
      <c r="I166" s="150"/>
      <c r="J166" s="150" t="s">
        <v>123</v>
      </c>
      <c r="K166" s="150" t="s">
        <v>123</v>
      </c>
      <c r="L166" s="150" t="s">
        <v>31</v>
      </c>
      <c r="M166" s="154" t="s">
        <v>778</v>
      </c>
      <c r="N166" s="150" t="s">
        <v>123</v>
      </c>
      <c r="O166" s="150" t="s">
        <v>123</v>
      </c>
      <c r="P166" s="150" t="s">
        <v>31</v>
      </c>
      <c r="Q166" s="150" t="s">
        <v>21</v>
      </c>
      <c r="R166" s="150" t="s">
        <v>384</v>
      </c>
      <c r="S166" s="150" t="s">
        <v>486</v>
      </c>
      <c r="T166" s="150" t="s">
        <v>779</v>
      </c>
      <c r="U166" s="150" t="s">
        <v>366</v>
      </c>
      <c r="V166" s="154" t="s">
        <v>780</v>
      </c>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5"/>
      <c r="AZ166" s="150"/>
      <c r="BA166" s="150" t="s">
        <v>3012</v>
      </c>
      <c r="BB166" s="150"/>
      <c r="BC166" s="150"/>
      <c r="BD166" s="150"/>
      <c r="BE166" s="150"/>
      <c r="BF166" s="150"/>
      <c r="BG166" s="150"/>
      <c r="BH166" s="150"/>
      <c r="BI166" s="150"/>
      <c r="BJ166" s="150">
        <f t="shared" si="43"/>
        <v>0</v>
      </c>
      <c r="BK166" s="150">
        <f t="shared" si="44"/>
        <v>0</v>
      </c>
      <c r="BL166" s="150"/>
      <c r="BM166" s="150"/>
      <c r="BN166" s="150" t="s">
        <v>781</v>
      </c>
    </row>
    <row r="167" spans="1:66" s="140" customFormat="1" ht="25.5" customHeight="1" x14ac:dyDescent="0.25">
      <c r="A167" s="502">
        <v>1117</v>
      </c>
      <c r="B167" s="502" t="s">
        <v>2950</v>
      </c>
      <c r="C167" s="168">
        <v>101122</v>
      </c>
      <c r="D167" s="160"/>
      <c r="E167" s="160">
        <v>38576</v>
      </c>
      <c r="F167" s="147" t="s">
        <v>389</v>
      </c>
      <c r="G167" s="502" t="s">
        <v>3732</v>
      </c>
      <c r="H167" s="502"/>
      <c r="I167" s="502"/>
      <c r="J167" s="502" t="s">
        <v>68</v>
      </c>
      <c r="K167" s="502" t="s">
        <v>69</v>
      </c>
      <c r="L167" s="502" t="s">
        <v>51</v>
      </c>
      <c r="M167" s="161" t="s">
        <v>3733</v>
      </c>
      <c r="N167" s="502" t="s">
        <v>68</v>
      </c>
      <c r="O167" s="502" t="s">
        <v>69</v>
      </c>
      <c r="P167" s="502" t="s">
        <v>51</v>
      </c>
      <c r="Q167" s="502" t="s">
        <v>52</v>
      </c>
      <c r="R167" s="502" t="s">
        <v>384</v>
      </c>
      <c r="S167" s="502" t="s">
        <v>450</v>
      </c>
      <c r="T167" s="502" t="s">
        <v>3013</v>
      </c>
      <c r="U167" s="502" t="s">
        <v>372</v>
      </c>
      <c r="V167" s="161">
        <v>15000</v>
      </c>
      <c r="W167" s="502"/>
      <c r="X167" s="502"/>
      <c r="Y167" s="502"/>
      <c r="Z167" s="502"/>
      <c r="AA167" s="502"/>
      <c r="AB167" s="502"/>
      <c r="AC167" s="502"/>
      <c r="AD167" s="502"/>
      <c r="AE167" s="502"/>
      <c r="AF167" s="502"/>
      <c r="AG167" s="502"/>
      <c r="AH167" s="502"/>
      <c r="AI167" s="502"/>
      <c r="AJ167" s="502"/>
      <c r="AK167" s="502"/>
      <c r="AL167" s="502"/>
      <c r="AM167" s="502"/>
      <c r="AN167" s="502"/>
      <c r="AO167" s="502"/>
      <c r="AP167" s="502"/>
      <c r="AQ167" s="502"/>
      <c r="AR167" s="502"/>
      <c r="AS167" s="502"/>
      <c r="AT167" s="502"/>
      <c r="AU167" s="502"/>
      <c r="AV167" s="502"/>
      <c r="AW167" s="502"/>
      <c r="AX167" s="502"/>
      <c r="AY167" s="148"/>
      <c r="AZ167" s="502"/>
      <c r="BA167" s="502" t="s">
        <v>3014</v>
      </c>
      <c r="BB167" s="502"/>
      <c r="BC167" s="502"/>
      <c r="BD167" s="502"/>
      <c r="BE167" s="502"/>
      <c r="BF167" s="502"/>
      <c r="BG167" s="502"/>
      <c r="BH167" s="502"/>
      <c r="BI167" s="502"/>
      <c r="BJ167" s="502">
        <f t="shared" si="43"/>
        <v>0</v>
      </c>
      <c r="BK167" s="502">
        <f t="shared" si="44"/>
        <v>0</v>
      </c>
      <c r="BL167" s="502"/>
      <c r="BM167" s="502"/>
      <c r="BN167" s="502" t="s">
        <v>597</v>
      </c>
    </row>
    <row r="168" spans="1:66" s="140" customFormat="1" ht="31.5" customHeight="1" x14ac:dyDescent="0.25">
      <c r="A168" s="150">
        <v>1122</v>
      </c>
      <c r="B168" s="150" t="s">
        <v>3015</v>
      </c>
      <c r="C168" s="165">
        <v>101127</v>
      </c>
      <c r="D168" s="162"/>
      <c r="E168" s="162">
        <v>38572</v>
      </c>
      <c r="F168" s="153">
        <v>39668</v>
      </c>
      <c r="G168" s="150" t="s">
        <v>408</v>
      </c>
      <c r="H168" s="150"/>
      <c r="I168" s="150"/>
      <c r="J168" s="150" t="s">
        <v>75</v>
      </c>
      <c r="K168" s="150" t="s">
        <v>75</v>
      </c>
      <c r="L168" s="150" t="s">
        <v>31</v>
      </c>
      <c r="M168" s="154" t="s">
        <v>5367</v>
      </c>
      <c r="N168" s="150" t="s">
        <v>75</v>
      </c>
      <c r="O168" s="150" t="s">
        <v>75</v>
      </c>
      <c r="P168" s="150" t="s">
        <v>31</v>
      </c>
      <c r="Q168" s="150" t="s">
        <v>40</v>
      </c>
      <c r="R168" s="150" t="s">
        <v>384</v>
      </c>
      <c r="S168" s="150" t="s">
        <v>479</v>
      </c>
      <c r="T168" s="150" t="s">
        <v>642</v>
      </c>
      <c r="U168" s="150" t="s">
        <v>367</v>
      </c>
      <c r="V168" s="154">
        <v>1300</v>
      </c>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5"/>
      <c r="AZ168" s="150"/>
      <c r="BA168" s="150" t="s">
        <v>3734</v>
      </c>
      <c r="BB168" s="150"/>
      <c r="BC168" s="150"/>
      <c r="BD168" s="150"/>
      <c r="BE168" s="150"/>
      <c r="BF168" s="150"/>
      <c r="BG168" s="150"/>
      <c r="BH168" s="150"/>
      <c r="BI168" s="150"/>
      <c r="BJ168" s="150">
        <f t="shared" si="43"/>
        <v>0</v>
      </c>
      <c r="BK168" s="150">
        <f t="shared" si="44"/>
        <v>0</v>
      </c>
      <c r="BL168" s="150"/>
      <c r="BM168" s="150"/>
      <c r="BN168" s="150" t="s">
        <v>782</v>
      </c>
    </row>
    <row r="169" spans="1:66" s="140" customFormat="1" ht="38.25" customHeight="1" x14ac:dyDescent="0.25">
      <c r="A169" s="150">
        <v>1128</v>
      </c>
      <c r="B169" s="150" t="s">
        <v>3017</v>
      </c>
      <c r="C169" s="165">
        <v>101133</v>
      </c>
      <c r="D169" s="162"/>
      <c r="E169" s="162">
        <v>38588</v>
      </c>
      <c r="F169" s="153">
        <v>39684</v>
      </c>
      <c r="G169" s="150" t="s">
        <v>3628</v>
      </c>
      <c r="H169" s="150"/>
      <c r="I169" s="150"/>
      <c r="J169" s="150" t="s">
        <v>133</v>
      </c>
      <c r="K169" s="150" t="s">
        <v>133</v>
      </c>
      <c r="L169" s="507" t="s">
        <v>51</v>
      </c>
      <c r="M169" s="154" t="s">
        <v>5368</v>
      </c>
      <c r="N169" s="150" t="s">
        <v>133</v>
      </c>
      <c r="O169" s="150" t="s">
        <v>133</v>
      </c>
      <c r="P169" s="150" t="s">
        <v>51</v>
      </c>
      <c r="Q169" s="150" t="s">
        <v>95</v>
      </c>
      <c r="R169" s="150" t="s">
        <v>384</v>
      </c>
      <c r="S169" s="150" t="s">
        <v>784</v>
      </c>
      <c r="T169" s="150" t="s">
        <v>785</v>
      </c>
      <c r="U169" s="150" t="s">
        <v>367</v>
      </c>
      <c r="V169" s="154">
        <v>580</v>
      </c>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5"/>
      <c r="AZ169" s="150"/>
      <c r="BA169" s="150" t="s">
        <v>3735</v>
      </c>
      <c r="BB169" s="150"/>
      <c r="BC169" s="150"/>
      <c r="BD169" s="150"/>
      <c r="BE169" s="150"/>
      <c r="BF169" s="150"/>
      <c r="BG169" s="150"/>
      <c r="BH169" s="150"/>
      <c r="BI169" s="150"/>
      <c r="BJ169" s="150">
        <f t="shared" si="43"/>
        <v>0</v>
      </c>
      <c r="BK169" s="150">
        <f t="shared" si="44"/>
        <v>0</v>
      </c>
      <c r="BL169" s="150"/>
      <c r="BM169" s="150"/>
      <c r="BN169" s="150" t="s">
        <v>786</v>
      </c>
    </row>
    <row r="170" spans="1:66" s="140" customFormat="1" ht="45" customHeight="1" x14ac:dyDescent="0.25">
      <c r="A170" s="150">
        <v>1129</v>
      </c>
      <c r="B170" s="150" t="s">
        <v>2924</v>
      </c>
      <c r="C170" s="165">
        <v>101134</v>
      </c>
      <c r="D170" s="162"/>
      <c r="E170" s="162">
        <v>38588</v>
      </c>
      <c r="F170" s="153">
        <v>39684</v>
      </c>
      <c r="G170" s="150" t="s">
        <v>3736</v>
      </c>
      <c r="H170" s="150"/>
      <c r="I170" s="150"/>
      <c r="J170" s="150" t="s">
        <v>174</v>
      </c>
      <c r="K170" s="150" t="s">
        <v>175</v>
      </c>
      <c r="L170" s="507" t="s">
        <v>53</v>
      </c>
      <c r="M170" s="154" t="s">
        <v>3737</v>
      </c>
      <c r="N170" s="150" t="s">
        <v>174</v>
      </c>
      <c r="O170" s="150" t="s">
        <v>175</v>
      </c>
      <c r="P170" s="150" t="s">
        <v>53</v>
      </c>
      <c r="Q170" s="150" t="s">
        <v>34</v>
      </c>
      <c r="R170" s="150" t="s">
        <v>384</v>
      </c>
      <c r="S170" s="150" t="s">
        <v>787</v>
      </c>
      <c r="T170" s="150" t="s">
        <v>176</v>
      </c>
      <c r="U170" s="150" t="s">
        <v>367</v>
      </c>
      <c r="V170" s="154">
        <v>14950</v>
      </c>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5"/>
      <c r="AZ170" s="150"/>
      <c r="BA170" s="150" t="s">
        <v>3738</v>
      </c>
      <c r="BB170" s="150"/>
      <c r="BC170" s="150"/>
      <c r="BD170" s="150"/>
      <c r="BE170" s="150"/>
      <c r="BF170" s="150"/>
      <c r="BG170" s="150"/>
      <c r="BH170" s="150"/>
      <c r="BI170" s="150"/>
      <c r="BJ170" s="150">
        <f t="shared" si="43"/>
        <v>0</v>
      </c>
      <c r="BK170" s="150">
        <f t="shared" si="44"/>
        <v>0</v>
      </c>
      <c r="BL170" s="150"/>
      <c r="BM170" s="150"/>
      <c r="BN170" s="150" t="s">
        <v>788</v>
      </c>
    </row>
    <row r="171" spans="1:66" s="140" customFormat="1" ht="54" customHeight="1" x14ac:dyDescent="0.25">
      <c r="A171" s="502">
        <v>1140</v>
      </c>
      <c r="B171" s="502" t="s">
        <v>327</v>
      </c>
      <c r="C171" s="168">
        <v>101145</v>
      </c>
      <c r="D171" s="160"/>
      <c r="E171" s="164">
        <v>38602</v>
      </c>
      <c r="F171" s="147" t="s">
        <v>389</v>
      </c>
      <c r="G171" s="502" t="s">
        <v>3739</v>
      </c>
      <c r="H171" s="502"/>
      <c r="I171" s="502"/>
      <c r="J171" s="502" t="s">
        <v>83</v>
      </c>
      <c r="K171" s="502" t="s">
        <v>83</v>
      </c>
      <c r="L171" s="502" t="s">
        <v>33</v>
      </c>
      <c r="M171" s="161" t="s">
        <v>3740</v>
      </c>
      <c r="N171" s="502" t="s">
        <v>83</v>
      </c>
      <c r="O171" s="502" t="s">
        <v>83</v>
      </c>
      <c r="P171" s="502" t="s">
        <v>33</v>
      </c>
      <c r="Q171" s="502" t="s">
        <v>34</v>
      </c>
      <c r="R171" s="502" t="s">
        <v>384</v>
      </c>
      <c r="S171" s="502" t="s">
        <v>3741</v>
      </c>
      <c r="T171" s="502" t="s">
        <v>3741</v>
      </c>
      <c r="U171" s="502" t="s">
        <v>367</v>
      </c>
      <c r="V171" s="172">
        <v>653715</v>
      </c>
      <c r="W171" s="502"/>
      <c r="X171" s="502"/>
      <c r="Y171" s="502"/>
      <c r="Z171" s="502"/>
      <c r="AA171" s="502"/>
      <c r="AB171" s="502"/>
      <c r="AC171" s="502"/>
      <c r="AD171" s="502"/>
      <c r="AE171" s="502"/>
      <c r="AF171" s="502"/>
      <c r="AG171" s="502"/>
      <c r="AH171" s="502"/>
      <c r="AI171" s="502"/>
      <c r="AJ171" s="502"/>
      <c r="AK171" s="502"/>
      <c r="AL171" s="502"/>
      <c r="AM171" s="502"/>
      <c r="AN171" s="502"/>
      <c r="AO171" s="502"/>
      <c r="AP171" s="502"/>
      <c r="AQ171" s="502"/>
      <c r="AR171" s="502"/>
      <c r="AS171" s="502"/>
      <c r="AT171" s="502"/>
      <c r="AU171" s="502"/>
      <c r="AV171" s="502"/>
      <c r="AW171" s="502"/>
      <c r="AX171" s="502"/>
      <c r="AY171" s="148"/>
      <c r="AZ171" s="502"/>
      <c r="BA171" s="502" t="s">
        <v>3742</v>
      </c>
      <c r="BB171" s="502"/>
      <c r="BC171" s="502"/>
      <c r="BD171" s="502"/>
      <c r="BE171" s="502"/>
      <c r="BF171" s="502"/>
      <c r="BG171" s="502"/>
      <c r="BH171" s="502"/>
      <c r="BI171" s="502"/>
      <c r="BJ171" s="502">
        <f t="shared" ref="BJ171:BJ189" si="47">BD171+BE171/60+BF171/3600</f>
        <v>0</v>
      </c>
      <c r="BK171" s="502">
        <f t="shared" ref="BK171:BK189" si="48">BG171+BH171/60+BI171/3600</f>
        <v>0</v>
      </c>
      <c r="BL171" s="502"/>
      <c r="BM171" s="502"/>
      <c r="BN171" s="502" t="s">
        <v>3401</v>
      </c>
    </row>
    <row r="172" spans="1:66" s="158" customFormat="1" ht="45" customHeight="1" x14ac:dyDescent="0.25">
      <c r="A172" s="150">
        <v>1141</v>
      </c>
      <c r="B172" s="150" t="s">
        <v>327</v>
      </c>
      <c r="C172" s="165">
        <v>101146</v>
      </c>
      <c r="D172" s="162"/>
      <c r="E172" s="152">
        <v>38602</v>
      </c>
      <c r="F172" s="153" t="s">
        <v>389</v>
      </c>
      <c r="G172" s="150" t="s">
        <v>3739</v>
      </c>
      <c r="H172" s="150"/>
      <c r="I172" s="150"/>
      <c r="J172" s="150" t="s">
        <v>83</v>
      </c>
      <c r="K172" s="150" t="s">
        <v>83</v>
      </c>
      <c r="L172" s="150" t="s">
        <v>33</v>
      </c>
      <c r="M172" s="154" t="s">
        <v>3743</v>
      </c>
      <c r="N172" s="150" t="s">
        <v>83</v>
      </c>
      <c r="O172" s="150" t="s">
        <v>83</v>
      </c>
      <c r="P172" s="150" t="s">
        <v>33</v>
      </c>
      <c r="Q172" s="150" t="s">
        <v>34</v>
      </c>
      <c r="R172" s="150" t="s">
        <v>384</v>
      </c>
      <c r="S172" s="150" t="s">
        <v>3744</v>
      </c>
      <c r="T172" s="150" t="s">
        <v>789</v>
      </c>
      <c r="U172" s="150" t="s">
        <v>367</v>
      </c>
      <c r="V172" s="157">
        <v>173740</v>
      </c>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5"/>
      <c r="AZ172" s="150"/>
      <c r="BA172" s="150" t="s">
        <v>3745</v>
      </c>
      <c r="BB172" s="150"/>
      <c r="BC172" s="150"/>
      <c r="BD172" s="150"/>
      <c r="BE172" s="150"/>
      <c r="BF172" s="150"/>
      <c r="BG172" s="150"/>
      <c r="BH172" s="150"/>
      <c r="BI172" s="150"/>
      <c r="BJ172" s="150">
        <f t="shared" si="47"/>
        <v>0</v>
      </c>
      <c r="BK172" s="150">
        <f t="shared" si="48"/>
        <v>0</v>
      </c>
      <c r="BL172" s="150"/>
      <c r="BM172" s="150"/>
      <c r="BN172" s="150" t="s">
        <v>4647</v>
      </c>
    </row>
    <row r="173" spans="1:66" s="140" customFormat="1" ht="54" customHeight="1" x14ac:dyDescent="0.25">
      <c r="A173" s="150" t="e">
        <f>#REF!+1</f>
        <v>#REF!</v>
      </c>
      <c r="B173" s="150" t="s">
        <v>3018</v>
      </c>
      <c r="C173" s="165">
        <v>101153</v>
      </c>
      <c r="D173" s="162"/>
      <c r="E173" s="152">
        <v>38607</v>
      </c>
      <c r="F173" s="153">
        <v>39703</v>
      </c>
      <c r="G173" s="150" t="s">
        <v>3633</v>
      </c>
      <c r="H173" s="150"/>
      <c r="I173" s="150"/>
      <c r="J173" s="150" t="s">
        <v>5660</v>
      </c>
      <c r="K173" s="150" t="s">
        <v>3625</v>
      </c>
      <c r="L173" s="150" t="s">
        <v>3625</v>
      </c>
      <c r="M173" s="154" t="s">
        <v>3746</v>
      </c>
      <c r="N173" s="150" t="s">
        <v>3625</v>
      </c>
      <c r="O173" s="150" t="s">
        <v>3625</v>
      </c>
      <c r="P173" s="150" t="s">
        <v>3625</v>
      </c>
      <c r="Q173" s="150" t="s">
        <v>21</v>
      </c>
      <c r="R173" s="150" t="s">
        <v>384</v>
      </c>
      <c r="S173" s="150" t="s">
        <v>790</v>
      </c>
      <c r="T173" s="150" t="s">
        <v>224</v>
      </c>
      <c r="U173" s="150" t="s">
        <v>367</v>
      </c>
      <c r="V173" s="157" t="s">
        <v>791</v>
      </c>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5"/>
      <c r="AZ173" s="150"/>
      <c r="BA173" s="150" t="s">
        <v>3747</v>
      </c>
      <c r="BB173" s="150"/>
      <c r="BC173" s="150"/>
      <c r="BD173" s="150"/>
      <c r="BE173" s="150"/>
      <c r="BF173" s="150"/>
      <c r="BG173" s="150"/>
      <c r="BH173" s="150"/>
      <c r="BI173" s="150"/>
      <c r="BJ173" s="150">
        <f t="shared" si="47"/>
        <v>0</v>
      </c>
      <c r="BK173" s="150">
        <f t="shared" si="48"/>
        <v>0</v>
      </c>
      <c r="BL173" s="150"/>
      <c r="BM173" s="150"/>
      <c r="BN173" s="150"/>
    </row>
    <row r="174" spans="1:66" s="140" customFormat="1" ht="54" customHeight="1" x14ac:dyDescent="0.25">
      <c r="A174" s="150" t="e">
        <f>#REF!+1</f>
        <v>#REF!</v>
      </c>
      <c r="B174" s="150" t="s">
        <v>2971</v>
      </c>
      <c r="C174" s="165">
        <v>101157</v>
      </c>
      <c r="D174" s="162"/>
      <c r="E174" s="152">
        <v>38621</v>
      </c>
      <c r="F174" s="153">
        <v>39717</v>
      </c>
      <c r="G174" s="150" t="s">
        <v>3748</v>
      </c>
      <c r="H174" s="150"/>
      <c r="I174" s="150"/>
      <c r="J174" s="150" t="s">
        <v>620</v>
      </c>
      <c r="K174" s="150" t="s">
        <v>3625</v>
      </c>
      <c r="L174" s="150" t="s">
        <v>3625</v>
      </c>
      <c r="M174" s="154" t="s">
        <v>3749</v>
      </c>
      <c r="N174" s="150" t="s">
        <v>620</v>
      </c>
      <c r="O174" s="150" t="s">
        <v>3625</v>
      </c>
      <c r="P174" s="150" t="s">
        <v>3625</v>
      </c>
      <c r="Q174" s="150" t="s">
        <v>21</v>
      </c>
      <c r="R174" s="150" t="s">
        <v>384</v>
      </c>
      <c r="S174" s="150" t="s">
        <v>792</v>
      </c>
      <c r="T174" s="150" t="s">
        <v>3019</v>
      </c>
      <c r="U174" s="150" t="s">
        <v>367</v>
      </c>
      <c r="V174" s="157">
        <v>312000</v>
      </c>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5"/>
      <c r="AZ174" s="150"/>
      <c r="BA174" s="150" t="s">
        <v>3750</v>
      </c>
      <c r="BB174" s="150"/>
      <c r="BC174" s="150"/>
      <c r="BD174" s="150"/>
      <c r="BE174" s="150"/>
      <c r="BF174" s="150"/>
      <c r="BG174" s="150"/>
      <c r="BH174" s="150"/>
      <c r="BI174" s="150"/>
      <c r="BJ174" s="150">
        <f t="shared" si="47"/>
        <v>0</v>
      </c>
      <c r="BK174" s="150">
        <f t="shared" si="48"/>
        <v>0</v>
      </c>
      <c r="BL174" s="150"/>
      <c r="BM174" s="150"/>
      <c r="BN174" s="150" t="s">
        <v>793</v>
      </c>
    </row>
    <row r="175" spans="1:66" s="140" customFormat="1" ht="54" customHeight="1" x14ac:dyDescent="0.25">
      <c r="A175" s="150"/>
      <c r="B175" s="150" t="s">
        <v>2971</v>
      </c>
      <c r="C175" s="165" t="s">
        <v>794</v>
      </c>
      <c r="D175" s="162"/>
      <c r="E175" s="152">
        <v>38637</v>
      </c>
      <c r="F175" s="153">
        <v>39733</v>
      </c>
      <c r="G175" s="150" t="s">
        <v>3748</v>
      </c>
      <c r="H175" s="150"/>
      <c r="I175" s="150"/>
      <c r="J175" s="150" t="s">
        <v>620</v>
      </c>
      <c r="K175" s="150" t="s">
        <v>3625</v>
      </c>
      <c r="L175" s="150" t="s">
        <v>3625</v>
      </c>
      <c r="M175" s="154" t="s">
        <v>3749</v>
      </c>
      <c r="N175" s="150" t="s">
        <v>620</v>
      </c>
      <c r="O175" s="150" t="s">
        <v>3625</v>
      </c>
      <c r="P175" s="150" t="s">
        <v>3625</v>
      </c>
      <c r="Q175" s="150" t="s">
        <v>21</v>
      </c>
      <c r="R175" s="150" t="s">
        <v>384</v>
      </c>
      <c r="S175" s="150" t="s">
        <v>792</v>
      </c>
      <c r="T175" s="150" t="s">
        <v>3019</v>
      </c>
      <c r="U175" s="150" t="s">
        <v>367</v>
      </c>
      <c r="V175" s="157">
        <v>312000</v>
      </c>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5"/>
      <c r="AZ175" s="150"/>
      <c r="BA175" s="150" t="s">
        <v>3750</v>
      </c>
      <c r="BB175" s="150"/>
      <c r="BC175" s="150"/>
      <c r="BD175" s="150"/>
      <c r="BE175" s="150"/>
      <c r="BF175" s="150"/>
      <c r="BG175" s="150"/>
      <c r="BH175" s="150"/>
      <c r="BI175" s="150"/>
      <c r="BJ175" s="150">
        <f t="shared" si="47"/>
        <v>0</v>
      </c>
      <c r="BK175" s="150">
        <f t="shared" si="48"/>
        <v>0</v>
      </c>
      <c r="BL175" s="150"/>
      <c r="BM175" s="150"/>
      <c r="BN175" s="150" t="s">
        <v>793</v>
      </c>
    </row>
    <row r="176" spans="1:66" s="140" customFormat="1" ht="38.25" customHeight="1" x14ac:dyDescent="0.25">
      <c r="A176" s="150" t="e">
        <f>#REF!+1</f>
        <v>#REF!</v>
      </c>
      <c r="B176" s="150" t="s">
        <v>796</v>
      </c>
      <c r="C176" s="150">
        <v>101163</v>
      </c>
      <c r="D176" s="153">
        <v>38621</v>
      </c>
      <c r="E176" s="153">
        <v>38621</v>
      </c>
      <c r="F176" s="153">
        <v>42273</v>
      </c>
      <c r="G176" s="150" t="s">
        <v>3751</v>
      </c>
      <c r="H176" s="150"/>
      <c r="I176" s="150" t="s">
        <v>797</v>
      </c>
      <c r="J176" s="150" t="s">
        <v>74</v>
      </c>
      <c r="K176" s="150" t="s">
        <v>74</v>
      </c>
      <c r="L176" s="507" t="s">
        <v>45</v>
      </c>
      <c r="M176" s="150" t="s">
        <v>3020</v>
      </c>
      <c r="N176" s="150" t="s">
        <v>74</v>
      </c>
      <c r="O176" s="150" t="s">
        <v>74</v>
      </c>
      <c r="P176" s="150" t="s">
        <v>45</v>
      </c>
      <c r="Q176" s="150" t="s">
        <v>375</v>
      </c>
      <c r="R176" s="150" t="s">
        <v>384</v>
      </c>
      <c r="S176" s="150" t="s">
        <v>3752</v>
      </c>
      <c r="T176" s="150" t="s">
        <v>798</v>
      </c>
      <c r="U176" s="150" t="s">
        <v>367</v>
      </c>
      <c r="V176" s="157">
        <v>146000</v>
      </c>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5"/>
      <c r="AZ176" s="150"/>
      <c r="BA176" s="150" t="s">
        <v>3753</v>
      </c>
      <c r="BB176" s="150"/>
      <c r="BC176" s="150"/>
      <c r="BD176" s="150"/>
      <c r="BE176" s="150"/>
      <c r="BF176" s="150"/>
      <c r="BG176" s="150"/>
      <c r="BH176" s="150"/>
      <c r="BI176" s="150"/>
      <c r="BJ176" s="150">
        <f t="shared" si="47"/>
        <v>0</v>
      </c>
      <c r="BK176" s="150">
        <f t="shared" si="48"/>
        <v>0</v>
      </c>
      <c r="BL176" s="150"/>
      <c r="BM176" s="150"/>
      <c r="BN176" s="150" t="s">
        <v>799</v>
      </c>
    </row>
    <row r="177" spans="1:67" s="140" customFormat="1" ht="42" customHeight="1" x14ac:dyDescent="0.25">
      <c r="A177" s="150" t="e">
        <f>A176+1</f>
        <v>#REF!</v>
      </c>
      <c r="B177" s="150" t="s">
        <v>800</v>
      </c>
      <c r="C177" s="150">
        <v>101164</v>
      </c>
      <c r="D177" s="153"/>
      <c r="E177" s="153">
        <v>38621</v>
      </c>
      <c r="F177" s="153">
        <v>39721</v>
      </c>
      <c r="G177" s="150" t="s">
        <v>801</v>
      </c>
      <c r="H177" s="150"/>
      <c r="I177" s="150"/>
      <c r="J177" s="150" t="s">
        <v>24</v>
      </c>
      <c r="K177" s="150" t="s">
        <v>24</v>
      </c>
      <c r="L177" s="507" t="s">
        <v>24</v>
      </c>
      <c r="M177" s="150" t="s">
        <v>3754</v>
      </c>
      <c r="N177" s="150" t="s">
        <v>24</v>
      </c>
      <c r="O177" s="150" t="s">
        <v>24</v>
      </c>
      <c r="P177" s="150" t="s">
        <v>24</v>
      </c>
      <c r="Q177" s="150" t="s">
        <v>40</v>
      </c>
      <c r="R177" s="150" t="s">
        <v>384</v>
      </c>
      <c r="S177" s="150" t="s">
        <v>802</v>
      </c>
      <c r="T177" s="150" t="s">
        <v>803</v>
      </c>
      <c r="U177" s="150" t="s">
        <v>367</v>
      </c>
      <c r="V177" s="157">
        <v>912500</v>
      </c>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5"/>
      <c r="AZ177" s="150"/>
      <c r="BA177" s="150" t="s">
        <v>3755</v>
      </c>
      <c r="BB177" s="150"/>
      <c r="BC177" s="150"/>
      <c r="BD177" s="150"/>
      <c r="BE177" s="150"/>
      <c r="BF177" s="150"/>
      <c r="BG177" s="150"/>
      <c r="BH177" s="150"/>
      <c r="BI177" s="150"/>
      <c r="BJ177" s="150">
        <f t="shared" si="47"/>
        <v>0</v>
      </c>
      <c r="BK177" s="150">
        <f t="shared" si="48"/>
        <v>0</v>
      </c>
      <c r="BL177" s="150"/>
      <c r="BM177" s="150"/>
      <c r="BN177" s="150" t="s">
        <v>799</v>
      </c>
    </row>
    <row r="178" spans="1:67" s="140" customFormat="1" ht="63.75" customHeight="1" x14ac:dyDescent="0.25">
      <c r="A178" s="502">
        <v>1164</v>
      </c>
      <c r="B178" s="502" t="s">
        <v>805</v>
      </c>
      <c r="C178" s="502">
        <v>101169</v>
      </c>
      <c r="D178" s="147"/>
      <c r="E178" s="147">
        <v>38623</v>
      </c>
      <c r="F178" s="147" t="s">
        <v>389</v>
      </c>
      <c r="G178" s="502" t="s">
        <v>3756</v>
      </c>
      <c r="H178" s="502"/>
      <c r="I178" s="502"/>
      <c r="J178" s="502" t="s">
        <v>33</v>
      </c>
      <c r="K178" s="502" t="s">
        <v>33</v>
      </c>
      <c r="L178" s="502" t="s">
        <v>33</v>
      </c>
      <c r="M178" s="502" t="s">
        <v>5369</v>
      </c>
      <c r="N178" s="502" t="s">
        <v>33</v>
      </c>
      <c r="O178" s="502" t="s">
        <v>33</v>
      </c>
      <c r="P178" s="502" t="s">
        <v>33</v>
      </c>
      <c r="Q178" s="502" t="s">
        <v>34</v>
      </c>
      <c r="R178" s="502" t="s">
        <v>384</v>
      </c>
      <c r="S178" s="502" t="s">
        <v>450</v>
      </c>
      <c r="T178" s="502" t="s">
        <v>806</v>
      </c>
      <c r="U178" s="502" t="s">
        <v>367</v>
      </c>
      <c r="V178" s="502">
        <v>6782</v>
      </c>
      <c r="W178" s="502"/>
      <c r="X178" s="502"/>
      <c r="Y178" s="502"/>
      <c r="Z178" s="502"/>
      <c r="AA178" s="502"/>
      <c r="AB178" s="502"/>
      <c r="AC178" s="502"/>
      <c r="AD178" s="502"/>
      <c r="AE178" s="502"/>
      <c r="AF178" s="502" t="s">
        <v>157</v>
      </c>
      <c r="AG178" s="502"/>
      <c r="AH178" s="502"/>
      <c r="AI178" s="502"/>
      <c r="AJ178" s="502"/>
      <c r="AK178" s="502"/>
      <c r="AL178" s="502"/>
      <c r="AM178" s="502"/>
      <c r="AN178" s="502"/>
      <c r="AO178" s="502"/>
      <c r="AP178" s="502"/>
      <c r="AQ178" s="502"/>
      <c r="AR178" s="502"/>
      <c r="AS178" s="502"/>
      <c r="AT178" s="502"/>
      <c r="AU178" s="502"/>
      <c r="AV178" s="502"/>
      <c r="AW178" s="502"/>
      <c r="AX178" s="502"/>
      <c r="AY178" s="148"/>
      <c r="AZ178" s="502"/>
      <c r="BA178" s="502" t="s">
        <v>3757</v>
      </c>
      <c r="BB178" s="502"/>
      <c r="BC178" s="502"/>
      <c r="BD178" s="502"/>
      <c r="BE178" s="502"/>
      <c r="BF178" s="502"/>
      <c r="BG178" s="502"/>
      <c r="BH178" s="502"/>
      <c r="BI178" s="502"/>
      <c r="BJ178" s="502">
        <f t="shared" si="47"/>
        <v>0</v>
      </c>
      <c r="BK178" s="502">
        <f t="shared" si="48"/>
        <v>0</v>
      </c>
      <c r="BL178" s="502"/>
      <c r="BM178" s="502"/>
      <c r="BN178" s="502" t="s">
        <v>807</v>
      </c>
    </row>
    <row r="179" spans="1:67" s="140" customFormat="1" ht="41.25" customHeight="1" x14ac:dyDescent="0.25">
      <c r="A179" s="150">
        <v>1165</v>
      </c>
      <c r="B179" s="150" t="s">
        <v>3021</v>
      </c>
      <c r="C179" s="150">
        <v>101170</v>
      </c>
      <c r="D179" s="153"/>
      <c r="E179" s="153">
        <v>38623</v>
      </c>
      <c r="F179" s="153">
        <v>39719</v>
      </c>
      <c r="G179" s="150" t="s">
        <v>3758</v>
      </c>
      <c r="H179" s="150"/>
      <c r="I179" s="150"/>
      <c r="J179" s="150" t="s">
        <v>314</v>
      </c>
      <c r="K179" s="150" t="s">
        <v>110</v>
      </c>
      <c r="L179" s="150" t="s">
        <v>33</v>
      </c>
      <c r="M179" s="150" t="s">
        <v>809</v>
      </c>
      <c r="N179" s="150" t="s">
        <v>314</v>
      </c>
      <c r="O179" s="150" t="s">
        <v>110</v>
      </c>
      <c r="P179" s="150" t="s">
        <v>33</v>
      </c>
      <c r="Q179" s="150" t="s">
        <v>34</v>
      </c>
      <c r="R179" s="150" t="s">
        <v>384</v>
      </c>
      <c r="S179" s="150" t="s">
        <v>3759</v>
      </c>
      <c r="T179" s="150" t="s">
        <v>810</v>
      </c>
      <c r="U179" s="150" t="s">
        <v>367</v>
      </c>
      <c r="V179" s="150" t="s">
        <v>811</v>
      </c>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5"/>
      <c r="AZ179" s="150"/>
      <c r="BA179" s="150" t="s">
        <v>3760</v>
      </c>
      <c r="BB179" s="150"/>
      <c r="BC179" s="150"/>
      <c r="BD179" s="150"/>
      <c r="BE179" s="150"/>
      <c r="BF179" s="150"/>
      <c r="BG179" s="150"/>
      <c r="BH179" s="150"/>
      <c r="BI179" s="150"/>
      <c r="BJ179" s="150">
        <f t="shared" si="47"/>
        <v>0</v>
      </c>
      <c r="BK179" s="150">
        <f t="shared" si="48"/>
        <v>0</v>
      </c>
      <c r="BL179" s="150"/>
      <c r="BM179" s="150"/>
      <c r="BN179" s="150" t="s">
        <v>812</v>
      </c>
    </row>
    <row r="180" spans="1:67" s="140" customFormat="1" ht="38.25" customHeight="1" x14ac:dyDescent="0.25">
      <c r="A180" s="150">
        <v>1166</v>
      </c>
      <c r="B180" s="150" t="s">
        <v>3022</v>
      </c>
      <c r="C180" s="150">
        <v>101171</v>
      </c>
      <c r="D180" s="153"/>
      <c r="E180" s="153">
        <v>38625</v>
      </c>
      <c r="F180" s="153">
        <v>39728</v>
      </c>
      <c r="G180" s="150" t="s">
        <v>408</v>
      </c>
      <c r="H180" s="150"/>
      <c r="I180" s="150"/>
      <c r="J180" s="150" t="s">
        <v>78</v>
      </c>
      <c r="K180" s="150" t="s">
        <v>30</v>
      </c>
      <c r="L180" s="150" t="s">
        <v>31</v>
      </c>
      <c r="M180" s="150"/>
      <c r="N180" s="150" t="s">
        <v>78</v>
      </c>
      <c r="O180" s="150" t="s">
        <v>30</v>
      </c>
      <c r="P180" s="150" t="s">
        <v>31</v>
      </c>
      <c r="Q180" s="150" t="s">
        <v>25</v>
      </c>
      <c r="R180" s="150" t="s">
        <v>384</v>
      </c>
      <c r="S180" s="150" t="s">
        <v>802</v>
      </c>
      <c r="T180" s="150" t="s">
        <v>813</v>
      </c>
      <c r="U180" s="150" t="s">
        <v>367</v>
      </c>
      <c r="V180" s="150">
        <v>1270</v>
      </c>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5"/>
      <c r="AZ180" s="150"/>
      <c r="BA180" s="150" t="s">
        <v>3761</v>
      </c>
      <c r="BB180" s="150"/>
      <c r="BC180" s="150"/>
      <c r="BD180" s="150"/>
      <c r="BE180" s="150"/>
      <c r="BF180" s="150"/>
      <c r="BG180" s="150"/>
      <c r="BH180" s="150"/>
      <c r="BI180" s="150"/>
      <c r="BJ180" s="150">
        <f t="shared" si="47"/>
        <v>0</v>
      </c>
      <c r="BK180" s="150">
        <f t="shared" si="48"/>
        <v>0</v>
      </c>
      <c r="BL180" s="150"/>
      <c r="BM180" s="150"/>
      <c r="BN180" s="150" t="s">
        <v>814</v>
      </c>
    </row>
    <row r="181" spans="1:67" s="140" customFormat="1" ht="51.75" customHeight="1" x14ac:dyDescent="0.25">
      <c r="A181" s="150">
        <v>1173</v>
      </c>
      <c r="B181" s="150" t="s">
        <v>3023</v>
      </c>
      <c r="C181" s="150">
        <v>101176</v>
      </c>
      <c r="D181" s="153"/>
      <c r="E181" s="153">
        <v>38628</v>
      </c>
      <c r="F181" s="153">
        <v>39731</v>
      </c>
      <c r="G181" s="150" t="s">
        <v>408</v>
      </c>
      <c r="H181" s="150"/>
      <c r="I181" s="150"/>
      <c r="J181" s="150" t="s">
        <v>23</v>
      </c>
      <c r="K181" s="150" t="s">
        <v>23</v>
      </c>
      <c r="L181" s="150" t="s">
        <v>24</v>
      </c>
      <c r="M181" s="150" t="s">
        <v>3762</v>
      </c>
      <c r="N181" s="150" t="s">
        <v>23</v>
      </c>
      <c r="O181" s="150" t="s">
        <v>23</v>
      </c>
      <c r="P181" s="150" t="s">
        <v>24</v>
      </c>
      <c r="Q181" s="150" t="s">
        <v>375</v>
      </c>
      <c r="R181" s="150" t="s">
        <v>384</v>
      </c>
      <c r="S181" s="150" t="s">
        <v>802</v>
      </c>
      <c r="T181" s="150" t="s">
        <v>815</v>
      </c>
      <c r="U181" s="150" t="s">
        <v>367</v>
      </c>
      <c r="V181" s="157">
        <v>15000</v>
      </c>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5"/>
      <c r="AZ181" s="150"/>
      <c r="BA181" s="150" t="s">
        <v>3763</v>
      </c>
      <c r="BB181" s="150"/>
      <c r="BC181" s="150"/>
      <c r="BD181" s="150"/>
      <c r="BE181" s="150"/>
      <c r="BF181" s="150"/>
      <c r="BG181" s="150"/>
      <c r="BH181" s="150"/>
      <c r="BI181" s="150"/>
      <c r="BJ181" s="150">
        <f t="shared" si="47"/>
        <v>0</v>
      </c>
      <c r="BK181" s="150">
        <f t="shared" si="48"/>
        <v>0</v>
      </c>
      <c r="BL181" s="150"/>
      <c r="BM181" s="150"/>
      <c r="BN181" s="150" t="s">
        <v>816</v>
      </c>
    </row>
    <row r="182" spans="1:67" s="140" customFormat="1" ht="31.5" customHeight="1" x14ac:dyDescent="0.25">
      <c r="A182" s="502">
        <v>1177</v>
      </c>
      <c r="B182" s="502" t="s">
        <v>817</v>
      </c>
      <c r="C182" s="502">
        <v>101180</v>
      </c>
      <c r="D182" s="147"/>
      <c r="E182" s="147">
        <v>38635</v>
      </c>
      <c r="F182" s="147" t="s">
        <v>389</v>
      </c>
      <c r="G182" s="502" t="s">
        <v>3700</v>
      </c>
      <c r="H182" s="502"/>
      <c r="I182" s="502"/>
      <c r="J182" s="502" t="s">
        <v>33</v>
      </c>
      <c r="K182" s="502" t="s">
        <v>41</v>
      </c>
      <c r="L182" s="167" t="s">
        <v>33</v>
      </c>
      <c r="M182" s="502" t="s">
        <v>3764</v>
      </c>
      <c r="N182" s="502" t="s">
        <v>33</v>
      </c>
      <c r="O182" s="502" t="s">
        <v>41</v>
      </c>
      <c r="P182" s="502" t="s">
        <v>33</v>
      </c>
      <c r="Q182" s="502" t="s">
        <v>34</v>
      </c>
      <c r="R182" s="502" t="s">
        <v>384</v>
      </c>
      <c r="S182" s="502" t="s">
        <v>479</v>
      </c>
      <c r="T182" s="502" t="s">
        <v>818</v>
      </c>
      <c r="U182" s="502" t="s">
        <v>367</v>
      </c>
      <c r="V182" s="502">
        <v>365</v>
      </c>
      <c r="W182" s="502"/>
      <c r="X182" s="502"/>
      <c r="Y182" s="502"/>
      <c r="Z182" s="502"/>
      <c r="AA182" s="502"/>
      <c r="AB182" s="502"/>
      <c r="AC182" s="502"/>
      <c r="AD182" s="502"/>
      <c r="AE182" s="502"/>
      <c r="AF182" s="502"/>
      <c r="AG182" s="502"/>
      <c r="AH182" s="502"/>
      <c r="AI182" s="502"/>
      <c r="AJ182" s="502"/>
      <c r="AK182" s="502"/>
      <c r="AL182" s="502"/>
      <c r="AM182" s="502"/>
      <c r="AN182" s="502"/>
      <c r="AO182" s="502"/>
      <c r="AP182" s="502"/>
      <c r="AQ182" s="502"/>
      <c r="AR182" s="502"/>
      <c r="AS182" s="502"/>
      <c r="AT182" s="502"/>
      <c r="AU182" s="502"/>
      <c r="AV182" s="502"/>
      <c r="AW182" s="502"/>
      <c r="AX182" s="502"/>
      <c r="AY182" s="148"/>
      <c r="AZ182" s="502"/>
      <c r="BA182" s="502" t="s">
        <v>3765</v>
      </c>
      <c r="BB182" s="502"/>
      <c r="BC182" s="502"/>
      <c r="BD182" s="502"/>
      <c r="BE182" s="502"/>
      <c r="BF182" s="502"/>
      <c r="BG182" s="502"/>
      <c r="BH182" s="502"/>
      <c r="BI182" s="502"/>
      <c r="BJ182" s="502">
        <f t="shared" si="47"/>
        <v>0</v>
      </c>
      <c r="BK182" s="502">
        <f t="shared" si="48"/>
        <v>0</v>
      </c>
      <c r="BL182" s="502"/>
      <c r="BM182" s="502"/>
      <c r="BN182" s="502" t="s">
        <v>819</v>
      </c>
    </row>
    <row r="183" spans="1:67" s="140" customFormat="1" ht="31.5" customHeight="1" x14ac:dyDescent="0.25">
      <c r="A183" s="502">
        <v>1178</v>
      </c>
      <c r="B183" s="502" t="s">
        <v>820</v>
      </c>
      <c r="C183" s="502">
        <v>101181</v>
      </c>
      <c r="D183" s="147"/>
      <c r="E183" s="147">
        <v>38635</v>
      </c>
      <c r="F183" s="147" t="s">
        <v>389</v>
      </c>
      <c r="G183" s="502" t="s">
        <v>3700</v>
      </c>
      <c r="H183" s="502"/>
      <c r="I183" s="502"/>
      <c r="J183" s="502" t="s">
        <v>33</v>
      </c>
      <c r="K183" s="502" t="s">
        <v>41</v>
      </c>
      <c r="L183" s="167" t="s">
        <v>33</v>
      </c>
      <c r="M183" s="502" t="s">
        <v>3766</v>
      </c>
      <c r="N183" s="502" t="s">
        <v>33</v>
      </c>
      <c r="O183" s="502" t="s">
        <v>41</v>
      </c>
      <c r="P183" s="502" t="s">
        <v>33</v>
      </c>
      <c r="Q183" s="502" t="s">
        <v>34</v>
      </c>
      <c r="R183" s="502" t="s">
        <v>384</v>
      </c>
      <c r="S183" s="502" t="s">
        <v>479</v>
      </c>
      <c r="T183" s="502" t="s">
        <v>818</v>
      </c>
      <c r="U183" s="502" t="s">
        <v>367</v>
      </c>
      <c r="V183" s="502">
        <v>365</v>
      </c>
      <c r="W183" s="502"/>
      <c r="X183" s="502"/>
      <c r="Y183" s="502"/>
      <c r="Z183" s="502"/>
      <c r="AA183" s="502"/>
      <c r="AB183" s="502"/>
      <c r="AC183" s="502"/>
      <c r="AD183" s="502"/>
      <c r="AE183" s="502"/>
      <c r="AF183" s="502"/>
      <c r="AG183" s="502"/>
      <c r="AH183" s="502"/>
      <c r="AI183" s="502"/>
      <c r="AJ183" s="502"/>
      <c r="AK183" s="502"/>
      <c r="AL183" s="502"/>
      <c r="AM183" s="502"/>
      <c r="AN183" s="502"/>
      <c r="AO183" s="502"/>
      <c r="AP183" s="502"/>
      <c r="AQ183" s="502"/>
      <c r="AR183" s="502"/>
      <c r="AS183" s="502"/>
      <c r="AT183" s="502"/>
      <c r="AU183" s="502"/>
      <c r="AV183" s="502"/>
      <c r="AW183" s="502"/>
      <c r="AX183" s="502"/>
      <c r="AY183" s="148"/>
      <c r="AZ183" s="502"/>
      <c r="BA183" s="502" t="s">
        <v>3765</v>
      </c>
      <c r="BB183" s="502"/>
      <c r="BC183" s="502"/>
      <c r="BD183" s="502"/>
      <c r="BE183" s="502"/>
      <c r="BF183" s="502"/>
      <c r="BG183" s="502"/>
      <c r="BH183" s="502"/>
      <c r="BI183" s="502"/>
      <c r="BJ183" s="502">
        <f t="shared" si="47"/>
        <v>0</v>
      </c>
      <c r="BK183" s="502">
        <f t="shared" si="48"/>
        <v>0</v>
      </c>
      <c r="BL183" s="502"/>
      <c r="BM183" s="502"/>
      <c r="BN183" s="502" t="s">
        <v>819</v>
      </c>
    </row>
    <row r="184" spans="1:67" s="140" customFormat="1" ht="31.5" customHeight="1" x14ac:dyDescent="0.25">
      <c r="A184" s="502">
        <v>1181</v>
      </c>
      <c r="B184" s="502" t="s">
        <v>821</v>
      </c>
      <c r="C184" s="502">
        <v>101184</v>
      </c>
      <c r="D184" s="147"/>
      <c r="E184" s="147">
        <v>38642</v>
      </c>
      <c r="F184" s="147" t="s">
        <v>389</v>
      </c>
      <c r="G184" s="502" t="s">
        <v>3767</v>
      </c>
      <c r="H184" s="502"/>
      <c r="I184" s="502"/>
      <c r="J184" s="502" t="s">
        <v>51</v>
      </c>
      <c r="K184" s="502" t="s">
        <v>51</v>
      </c>
      <c r="L184" s="167" t="s">
        <v>51</v>
      </c>
      <c r="M184" s="502" t="s">
        <v>3768</v>
      </c>
      <c r="N184" s="502" t="s">
        <v>51</v>
      </c>
      <c r="O184" s="502" t="s">
        <v>51</v>
      </c>
      <c r="P184" s="502" t="s">
        <v>51</v>
      </c>
      <c r="Q184" s="502" t="s">
        <v>52</v>
      </c>
      <c r="R184" s="502" t="s">
        <v>384</v>
      </c>
      <c r="S184" s="502" t="s">
        <v>822</v>
      </c>
      <c r="T184" s="502" t="s">
        <v>3769</v>
      </c>
      <c r="U184" s="502" t="s">
        <v>367</v>
      </c>
      <c r="V184" s="502">
        <v>212248</v>
      </c>
      <c r="W184" s="502"/>
      <c r="X184" s="502"/>
      <c r="Y184" s="502"/>
      <c r="Z184" s="502"/>
      <c r="AA184" s="502"/>
      <c r="AB184" s="502"/>
      <c r="AC184" s="502"/>
      <c r="AD184" s="502"/>
      <c r="AE184" s="502"/>
      <c r="AF184" s="502"/>
      <c r="AG184" s="502"/>
      <c r="AH184" s="502"/>
      <c r="AI184" s="502"/>
      <c r="AJ184" s="502"/>
      <c r="AK184" s="502"/>
      <c r="AL184" s="502"/>
      <c r="AM184" s="502"/>
      <c r="AN184" s="502"/>
      <c r="AO184" s="502"/>
      <c r="AP184" s="502"/>
      <c r="AQ184" s="502"/>
      <c r="AR184" s="502"/>
      <c r="AS184" s="502"/>
      <c r="AT184" s="502"/>
      <c r="AU184" s="502"/>
      <c r="AV184" s="502"/>
      <c r="AW184" s="502"/>
      <c r="AX184" s="502"/>
      <c r="AY184" s="148"/>
      <c r="AZ184" s="502"/>
      <c r="BA184" s="502" t="s">
        <v>3024</v>
      </c>
      <c r="BB184" s="502"/>
      <c r="BC184" s="502"/>
      <c r="BD184" s="502"/>
      <c r="BE184" s="502"/>
      <c r="BF184" s="502"/>
      <c r="BG184" s="502"/>
      <c r="BH184" s="502"/>
      <c r="BI184" s="502"/>
      <c r="BJ184" s="502">
        <f t="shared" si="47"/>
        <v>0</v>
      </c>
      <c r="BK184" s="502">
        <f t="shared" si="48"/>
        <v>0</v>
      </c>
      <c r="BL184" s="502"/>
      <c r="BM184" s="502"/>
      <c r="BN184" s="502" t="s">
        <v>819</v>
      </c>
    </row>
    <row r="185" spans="1:67" s="140" customFormat="1" ht="31.5" customHeight="1" x14ac:dyDescent="0.25">
      <c r="A185" s="150">
        <v>1182</v>
      </c>
      <c r="B185" s="150" t="s">
        <v>234</v>
      </c>
      <c r="C185" s="150">
        <v>101185</v>
      </c>
      <c r="D185" s="153"/>
      <c r="E185" s="153">
        <v>38657</v>
      </c>
      <c r="F185" s="153">
        <v>39753</v>
      </c>
      <c r="G185" s="150" t="s">
        <v>723</v>
      </c>
      <c r="H185" s="150"/>
      <c r="I185" s="150"/>
      <c r="J185" s="150" t="s">
        <v>185</v>
      </c>
      <c r="K185" s="150" t="s">
        <v>161</v>
      </c>
      <c r="L185" s="507" t="s">
        <v>45</v>
      </c>
      <c r="M185" s="150"/>
      <c r="N185" s="150" t="s">
        <v>185</v>
      </c>
      <c r="O185" s="150" t="s">
        <v>161</v>
      </c>
      <c r="P185" s="150" t="s">
        <v>45</v>
      </c>
      <c r="Q185" s="150" t="s">
        <v>375</v>
      </c>
      <c r="R185" s="150" t="s">
        <v>384</v>
      </c>
      <c r="S185" s="150" t="s">
        <v>479</v>
      </c>
      <c r="T185" s="150" t="s">
        <v>642</v>
      </c>
      <c r="U185" s="150" t="s">
        <v>367</v>
      </c>
      <c r="V185" s="150">
        <v>14600</v>
      </c>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5"/>
      <c r="AZ185" s="150"/>
      <c r="BA185" s="150" t="s">
        <v>3025</v>
      </c>
      <c r="BB185" s="150"/>
      <c r="BC185" s="150"/>
      <c r="BD185" s="150"/>
      <c r="BE185" s="150"/>
      <c r="BF185" s="150"/>
      <c r="BG185" s="150"/>
      <c r="BH185" s="150"/>
      <c r="BI185" s="150"/>
      <c r="BJ185" s="150">
        <f t="shared" si="47"/>
        <v>0</v>
      </c>
      <c r="BK185" s="150">
        <f t="shared" si="48"/>
        <v>0</v>
      </c>
      <c r="BL185" s="150"/>
      <c r="BM185" s="150"/>
      <c r="BN185" s="150"/>
    </row>
    <row r="186" spans="1:67" s="140" customFormat="1" ht="37.5" customHeight="1" x14ac:dyDescent="0.25">
      <c r="A186" s="150">
        <v>1193</v>
      </c>
      <c r="B186" s="150" t="s">
        <v>3026</v>
      </c>
      <c r="C186" s="150">
        <v>101196</v>
      </c>
      <c r="D186" s="153"/>
      <c r="E186" s="153">
        <v>38646</v>
      </c>
      <c r="F186" s="153">
        <v>39742</v>
      </c>
      <c r="G186" s="150" t="s">
        <v>3770</v>
      </c>
      <c r="H186" s="150"/>
      <c r="I186" s="150"/>
      <c r="J186" s="150" t="s">
        <v>106</v>
      </c>
      <c r="K186" s="150" t="s">
        <v>106</v>
      </c>
      <c r="L186" s="507" t="s">
        <v>33</v>
      </c>
      <c r="M186" s="154" t="s">
        <v>3771</v>
      </c>
      <c r="N186" s="150" t="s">
        <v>106</v>
      </c>
      <c r="O186" s="150" t="s">
        <v>106</v>
      </c>
      <c r="P186" s="150" t="s">
        <v>33</v>
      </c>
      <c r="Q186" s="150" t="s">
        <v>34</v>
      </c>
      <c r="R186" s="150" t="s">
        <v>384</v>
      </c>
      <c r="S186" s="150" t="s">
        <v>479</v>
      </c>
      <c r="T186" s="150" t="s">
        <v>823</v>
      </c>
      <c r="U186" s="150" t="s">
        <v>367</v>
      </c>
      <c r="V186" s="157">
        <v>182500</v>
      </c>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5"/>
      <c r="AZ186" s="150"/>
      <c r="BA186" s="150" t="s">
        <v>3772</v>
      </c>
      <c r="BB186" s="150"/>
      <c r="BC186" s="150"/>
      <c r="BD186" s="150"/>
      <c r="BE186" s="150"/>
      <c r="BF186" s="150"/>
      <c r="BG186" s="150"/>
      <c r="BH186" s="150"/>
      <c r="BI186" s="150"/>
      <c r="BJ186" s="150">
        <f t="shared" si="47"/>
        <v>0</v>
      </c>
      <c r="BK186" s="150">
        <f t="shared" si="48"/>
        <v>0</v>
      </c>
      <c r="BL186" s="150"/>
      <c r="BM186" s="150"/>
      <c r="BN186" s="150" t="s">
        <v>824</v>
      </c>
    </row>
    <row r="187" spans="1:67" s="140" customFormat="1" ht="28.5" customHeight="1" x14ac:dyDescent="0.25">
      <c r="A187" s="502">
        <v>1194</v>
      </c>
      <c r="B187" s="502" t="s">
        <v>795</v>
      </c>
      <c r="C187" s="502">
        <v>101197</v>
      </c>
      <c r="D187" s="147"/>
      <c r="E187" s="147">
        <v>38656</v>
      </c>
      <c r="F187" s="147" t="s">
        <v>389</v>
      </c>
      <c r="G187" s="502" t="s">
        <v>3773</v>
      </c>
      <c r="H187" s="502"/>
      <c r="I187" s="502"/>
      <c r="J187" s="502" t="s">
        <v>196</v>
      </c>
      <c r="K187" s="502" t="s">
        <v>196</v>
      </c>
      <c r="L187" s="167" t="s">
        <v>3625</v>
      </c>
      <c r="M187" s="161"/>
      <c r="N187" s="502" t="s">
        <v>196</v>
      </c>
      <c r="O187" s="502" t="s">
        <v>196</v>
      </c>
      <c r="P187" s="502" t="s">
        <v>3625</v>
      </c>
      <c r="Q187" s="502" t="s">
        <v>21</v>
      </c>
      <c r="R187" s="502" t="s">
        <v>384</v>
      </c>
      <c r="S187" s="502" t="s">
        <v>450</v>
      </c>
      <c r="T187" s="502" t="s">
        <v>415</v>
      </c>
      <c r="U187" s="502" t="s">
        <v>367</v>
      </c>
      <c r="V187" s="172">
        <v>217000</v>
      </c>
      <c r="W187" s="502"/>
      <c r="X187" s="502"/>
      <c r="Y187" s="502"/>
      <c r="Z187" s="502"/>
      <c r="AA187" s="502"/>
      <c r="AB187" s="502"/>
      <c r="AC187" s="502"/>
      <c r="AD187" s="502"/>
      <c r="AE187" s="502"/>
      <c r="AF187" s="502"/>
      <c r="AG187" s="502"/>
      <c r="AH187" s="502"/>
      <c r="AI187" s="502"/>
      <c r="AJ187" s="502"/>
      <c r="AK187" s="502"/>
      <c r="AL187" s="502"/>
      <c r="AM187" s="502"/>
      <c r="AN187" s="502"/>
      <c r="AO187" s="502"/>
      <c r="AP187" s="502"/>
      <c r="AQ187" s="502"/>
      <c r="AR187" s="502"/>
      <c r="AS187" s="502"/>
      <c r="AT187" s="502"/>
      <c r="AU187" s="502"/>
      <c r="AV187" s="502"/>
      <c r="AW187" s="502"/>
      <c r="AX187" s="502"/>
      <c r="AY187" s="148"/>
      <c r="AZ187" s="502"/>
      <c r="BA187" s="502" t="s">
        <v>3774</v>
      </c>
      <c r="BB187" s="502"/>
      <c r="BC187" s="502"/>
      <c r="BD187" s="502"/>
      <c r="BE187" s="502"/>
      <c r="BF187" s="502"/>
      <c r="BG187" s="502"/>
      <c r="BH187" s="502"/>
      <c r="BI187" s="502"/>
      <c r="BJ187" s="502">
        <f t="shared" si="47"/>
        <v>0</v>
      </c>
      <c r="BK187" s="502">
        <f t="shared" si="48"/>
        <v>0</v>
      </c>
      <c r="BL187" s="502"/>
      <c r="BM187" s="502"/>
      <c r="BN187" s="502" t="s">
        <v>463</v>
      </c>
    </row>
    <row r="188" spans="1:67" s="140" customFormat="1" ht="32.25" customHeight="1" x14ac:dyDescent="0.25">
      <c r="A188" s="150">
        <v>1195</v>
      </c>
      <c r="B188" s="150" t="s">
        <v>2967</v>
      </c>
      <c r="C188" s="150">
        <v>101198</v>
      </c>
      <c r="D188" s="153"/>
      <c r="E188" s="153">
        <v>38656</v>
      </c>
      <c r="F188" s="153">
        <v>39752</v>
      </c>
      <c r="G188" s="150" t="s">
        <v>3775</v>
      </c>
      <c r="H188" s="150"/>
      <c r="I188" s="150"/>
      <c r="J188" s="150" t="s">
        <v>117</v>
      </c>
      <c r="K188" s="150" t="s">
        <v>69</v>
      </c>
      <c r="L188" s="507" t="s">
        <v>51</v>
      </c>
      <c r="M188" s="154" t="s">
        <v>3776</v>
      </c>
      <c r="N188" s="150" t="s">
        <v>117</v>
      </c>
      <c r="O188" s="150" t="s">
        <v>69</v>
      </c>
      <c r="P188" s="150" t="s">
        <v>51</v>
      </c>
      <c r="Q188" s="150" t="s">
        <v>52</v>
      </c>
      <c r="R188" s="150" t="s">
        <v>384</v>
      </c>
      <c r="S188" s="150" t="s">
        <v>825</v>
      </c>
      <c r="T188" s="150" t="s">
        <v>3027</v>
      </c>
      <c r="U188" s="150" t="s">
        <v>367</v>
      </c>
      <c r="V188" s="157">
        <v>3810</v>
      </c>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5"/>
      <c r="AZ188" s="150"/>
      <c r="BA188" s="150" t="s">
        <v>3777</v>
      </c>
      <c r="BB188" s="150"/>
      <c r="BC188" s="150"/>
      <c r="BD188" s="150"/>
      <c r="BE188" s="150"/>
      <c r="BF188" s="150"/>
      <c r="BG188" s="150"/>
      <c r="BH188" s="150"/>
      <c r="BI188" s="150"/>
      <c r="BJ188" s="150">
        <f t="shared" si="47"/>
        <v>0</v>
      </c>
      <c r="BK188" s="150">
        <f t="shared" si="48"/>
        <v>0</v>
      </c>
      <c r="BL188" s="150"/>
      <c r="BM188" s="150"/>
      <c r="BN188" s="150" t="s">
        <v>826</v>
      </c>
    </row>
    <row r="189" spans="1:67" s="140" customFormat="1" ht="34.5" customHeight="1" x14ac:dyDescent="0.25">
      <c r="A189" s="150">
        <v>1196</v>
      </c>
      <c r="B189" s="150" t="s">
        <v>3028</v>
      </c>
      <c r="C189" s="150">
        <v>101199</v>
      </c>
      <c r="D189" s="153"/>
      <c r="E189" s="153">
        <v>38656</v>
      </c>
      <c r="F189" s="153">
        <v>39752</v>
      </c>
      <c r="G189" s="150" t="s">
        <v>723</v>
      </c>
      <c r="H189" s="150"/>
      <c r="I189" s="150"/>
      <c r="J189" s="150" t="s">
        <v>23</v>
      </c>
      <c r="K189" s="150" t="s">
        <v>23</v>
      </c>
      <c r="L189" s="507" t="s">
        <v>24</v>
      </c>
      <c r="M189" s="154" t="s">
        <v>5370</v>
      </c>
      <c r="N189" s="150" t="s">
        <v>23</v>
      </c>
      <c r="O189" s="150" t="s">
        <v>23</v>
      </c>
      <c r="P189" s="150" t="s">
        <v>24</v>
      </c>
      <c r="Q189" s="150" t="s">
        <v>375</v>
      </c>
      <c r="R189" s="150" t="s">
        <v>384</v>
      </c>
      <c r="S189" s="150" t="s">
        <v>493</v>
      </c>
      <c r="T189" s="150" t="s">
        <v>827</v>
      </c>
      <c r="U189" s="150" t="s">
        <v>367</v>
      </c>
      <c r="V189" s="157">
        <v>4000</v>
      </c>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5"/>
      <c r="AZ189" s="150"/>
      <c r="BA189" s="150" t="s">
        <v>3029</v>
      </c>
      <c r="BB189" s="150"/>
      <c r="BC189" s="150"/>
      <c r="BD189" s="150"/>
      <c r="BE189" s="150"/>
      <c r="BF189" s="150"/>
      <c r="BG189" s="150"/>
      <c r="BH189" s="150"/>
      <c r="BI189" s="150"/>
      <c r="BJ189" s="150">
        <f t="shared" si="47"/>
        <v>0</v>
      </c>
      <c r="BK189" s="150">
        <f t="shared" si="48"/>
        <v>0</v>
      </c>
      <c r="BL189" s="150"/>
      <c r="BM189" s="150"/>
      <c r="BN189" s="150" t="s">
        <v>824</v>
      </c>
    </row>
    <row r="190" spans="1:67" s="140" customFormat="1" ht="28.5" customHeight="1" x14ac:dyDescent="0.25">
      <c r="A190" s="150">
        <v>1200</v>
      </c>
      <c r="B190" s="150" t="s">
        <v>828</v>
      </c>
      <c r="C190" s="150">
        <v>101203</v>
      </c>
      <c r="D190" s="153"/>
      <c r="E190" s="153">
        <v>38656</v>
      </c>
      <c r="F190" s="153">
        <v>39752</v>
      </c>
      <c r="G190" s="150" t="s">
        <v>3030</v>
      </c>
      <c r="H190" s="150"/>
      <c r="I190" s="150"/>
      <c r="J190" s="150" t="s">
        <v>23</v>
      </c>
      <c r="K190" s="150" t="s">
        <v>23</v>
      </c>
      <c r="L190" s="507" t="s">
        <v>24</v>
      </c>
      <c r="M190" s="154" t="s">
        <v>3031</v>
      </c>
      <c r="N190" s="150" t="s">
        <v>23</v>
      </c>
      <c r="O190" s="150" t="s">
        <v>23</v>
      </c>
      <c r="P190" s="150" t="s">
        <v>24</v>
      </c>
      <c r="Q190" s="150" t="s">
        <v>375</v>
      </c>
      <c r="R190" s="150" t="s">
        <v>384</v>
      </c>
      <c r="S190" s="150" t="s">
        <v>218</v>
      </c>
      <c r="T190" s="150" t="s">
        <v>829</v>
      </c>
      <c r="U190" s="150" t="s">
        <v>367</v>
      </c>
      <c r="V190" s="157">
        <v>146000</v>
      </c>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5"/>
      <c r="AZ190" s="150"/>
      <c r="BA190" s="150" t="s">
        <v>3032</v>
      </c>
      <c r="BB190" s="150"/>
      <c r="BC190" s="150"/>
      <c r="BD190" s="150"/>
      <c r="BE190" s="150"/>
      <c r="BF190" s="150"/>
      <c r="BG190" s="150"/>
      <c r="BH190" s="150"/>
      <c r="BI190" s="150"/>
      <c r="BJ190" s="150">
        <f t="shared" ref="BJ190:BJ199" si="49">BD190+BE190/60+BF190/3600</f>
        <v>0</v>
      </c>
      <c r="BK190" s="150">
        <f t="shared" ref="BK190:BK199" si="50">BG190+BH190/60+BI190/3600</f>
        <v>0</v>
      </c>
      <c r="BL190" s="150"/>
      <c r="BM190" s="150"/>
      <c r="BN190" s="150"/>
      <c r="BO190" s="173"/>
    </row>
    <row r="191" spans="1:67" s="140" customFormat="1" ht="51" customHeight="1" x14ac:dyDescent="0.25">
      <c r="A191" s="502">
        <v>1201</v>
      </c>
      <c r="B191" s="502" t="s">
        <v>830</v>
      </c>
      <c r="C191" s="502">
        <v>101204</v>
      </c>
      <c r="D191" s="147"/>
      <c r="E191" s="147">
        <v>38657</v>
      </c>
      <c r="F191" s="147" t="s">
        <v>389</v>
      </c>
      <c r="G191" s="502" t="s">
        <v>3778</v>
      </c>
      <c r="H191" s="502"/>
      <c r="I191" s="502"/>
      <c r="J191" s="502" t="s">
        <v>33</v>
      </c>
      <c r="K191" s="502" t="s">
        <v>41</v>
      </c>
      <c r="L191" s="167" t="s">
        <v>33</v>
      </c>
      <c r="M191" s="161" t="s">
        <v>3779</v>
      </c>
      <c r="N191" s="502" t="s">
        <v>33</v>
      </c>
      <c r="O191" s="502" t="s">
        <v>41</v>
      </c>
      <c r="P191" s="502" t="s">
        <v>33</v>
      </c>
      <c r="Q191" s="502" t="s">
        <v>34</v>
      </c>
      <c r="R191" s="502" t="s">
        <v>384</v>
      </c>
      <c r="S191" s="502" t="s">
        <v>479</v>
      </c>
      <c r="T191" s="502" t="s">
        <v>831</v>
      </c>
      <c r="U191" s="502" t="s">
        <v>367</v>
      </c>
      <c r="V191" s="502">
        <v>315</v>
      </c>
      <c r="W191" s="502"/>
      <c r="X191" s="502"/>
      <c r="Y191" s="502"/>
      <c r="Z191" s="502"/>
      <c r="AA191" s="502"/>
      <c r="AB191" s="502"/>
      <c r="AC191" s="502"/>
      <c r="AD191" s="502"/>
      <c r="AE191" s="502"/>
      <c r="AF191" s="502"/>
      <c r="AG191" s="502"/>
      <c r="AH191" s="502"/>
      <c r="AI191" s="502"/>
      <c r="AJ191" s="502"/>
      <c r="AK191" s="502"/>
      <c r="AL191" s="502"/>
      <c r="AM191" s="502"/>
      <c r="AN191" s="502"/>
      <c r="AO191" s="502"/>
      <c r="AP191" s="502"/>
      <c r="AQ191" s="502"/>
      <c r="AR191" s="502"/>
      <c r="AS191" s="502"/>
      <c r="AT191" s="502"/>
      <c r="AU191" s="502"/>
      <c r="AV191" s="502"/>
      <c r="AW191" s="502"/>
      <c r="AX191" s="502"/>
      <c r="AY191" s="148"/>
      <c r="AZ191" s="502"/>
      <c r="BA191" s="502" t="s">
        <v>3780</v>
      </c>
      <c r="BB191" s="502"/>
      <c r="BC191" s="502"/>
      <c r="BD191" s="502"/>
      <c r="BE191" s="502"/>
      <c r="BF191" s="502"/>
      <c r="BG191" s="502"/>
      <c r="BH191" s="502"/>
      <c r="BI191" s="502"/>
      <c r="BJ191" s="502">
        <f t="shared" si="49"/>
        <v>0</v>
      </c>
      <c r="BK191" s="502">
        <f t="shared" si="50"/>
        <v>0</v>
      </c>
      <c r="BL191" s="502"/>
      <c r="BM191" s="502"/>
      <c r="BN191" s="502" t="s">
        <v>597</v>
      </c>
    </row>
    <row r="192" spans="1:67" s="140" customFormat="1" ht="43.5" customHeight="1" x14ac:dyDescent="0.25">
      <c r="A192" s="502">
        <v>1202</v>
      </c>
      <c r="B192" s="502" t="s">
        <v>3033</v>
      </c>
      <c r="C192" s="502">
        <v>101205</v>
      </c>
      <c r="D192" s="147"/>
      <c r="E192" s="147">
        <v>38657</v>
      </c>
      <c r="F192" s="147" t="s">
        <v>389</v>
      </c>
      <c r="G192" s="502" t="s">
        <v>3781</v>
      </c>
      <c r="H192" s="502"/>
      <c r="I192" s="502"/>
      <c r="J192" s="502" t="s">
        <v>90</v>
      </c>
      <c r="K192" s="502" t="s">
        <v>90</v>
      </c>
      <c r="L192" s="167" t="s">
        <v>33</v>
      </c>
      <c r="M192" s="161" t="s">
        <v>3782</v>
      </c>
      <c r="N192" s="502" t="s">
        <v>90</v>
      </c>
      <c r="O192" s="502" t="s">
        <v>90</v>
      </c>
      <c r="P192" s="502" t="s">
        <v>33</v>
      </c>
      <c r="Q192" s="502" t="s">
        <v>34</v>
      </c>
      <c r="R192" s="502" t="s">
        <v>384</v>
      </c>
      <c r="S192" s="502" t="s">
        <v>479</v>
      </c>
      <c r="T192" s="502" t="s">
        <v>3783</v>
      </c>
      <c r="U192" s="502" t="s">
        <v>372</v>
      </c>
      <c r="V192" s="172">
        <v>16644</v>
      </c>
      <c r="W192" s="502"/>
      <c r="X192" s="502"/>
      <c r="Y192" s="502"/>
      <c r="Z192" s="502"/>
      <c r="AA192" s="502"/>
      <c r="AB192" s="502"/>
      <c r="AC192" s="502"/>
      <c r="AD192" s="502"/>
      <c r="AE192" s="502"/>
      <c r="AF192" s="502"/>
      <c r="AG192" s="502"/>
      <c r="AH192" s="502"/>
      <c r="AI192" s="502"/>
      <c r="AJ192" s="502"/>
      <c r="AK192" s="502"/>
      <c r="AL192" s="502"/>
      <c r="AM192" s="502"/>
      <c r="AN192" s="502"/>
      <c r="AO192" s="502"/>
      <c r="AP192" s="502"/>
      <c r="AQ192" s="502"/>
      <c r="AR192" s="502"/>
      <c r="AS192" s="502"/>
      <c r="AT192" s="502"/>
      <c r="AU192" s="502"/>
      <c r="AV192" s="502"/>
      <c r="AW192" s="502"/>
      <c r="AX192" s="502"/>
      <c r="AY192" s="148"/>
      <c r="AZ192" s="502"/>
      <c r="BA192" s="502" t="s">
        <v>3784</v>
      </c>
      <c r="BB192" s="502"/>
      <c r="BC192" s="502"/>
      <c r="BD192" s="502"/>
      <c r="BE192" s="502"/>
      <c r="BF192" s="502"/>
      <c r="BG192" s="502"/>
      <c r="BH192" s="502"/>
      <c r="BI192" s="502"/>
      <c r="BJ192" s="502">
        <f t="shared" si="49"/>
        <v>0</v>
      </c>
      <c r="BK192" s="502">
        <f t="shared" si="50"/>
        <v>0</v>
      </c>
      <c r="BL192" s="502"/>
      <c r="BM192" s="502"/>
      <c r="BN192" s="502" t="s">
        <v>597</v>
      </c>
    </row>
    <row r="193" spans="1:16382" s="140" customFormat="1" ht="53.25" customHeight="1" x14ac:dyDescent="0.25">
      <c r="A193" s="150" t="e">
        <f>#REF!+1</f>
        <v>#REF!</v>
      </c>
      <c r="B193" s="150" t="s">
        <v>3034</v>
      </c>
      <c r="C193" s="165">
        <v>101209</v>
      </c>
      <c r="D193" s="162"/>
      <c r="E193" s="162"/>
      <c r="F193" s="153">
        <v>38749</v>
      </c>
      <c r="G193" s="150" t="s">
        <v>3633</v>
      </c>
      <c r="H193" s="150"/>
      <c r="I193" s="150"/>
      <c r="J193" s="150" t="s">
        <v>123</v>
      </c>
      <c r="K193" s="150" t="s">
        <v>123</v>
      </c>
      <c r="L193" s="150" t="s">
        <v>31</v>
      </c>
      <c r="M193" s="154" t="s">
        <v>3785</v>
      </c>
      <c r="N193" s="150" t="s">
        <v>123</v>
      </c>
      <c r="O193" s="150" t="s">
        <v>123</v>
      </c>
      <c r="P193" s="150" t="s">
        <v>31</v>
      </c>
      <c r="Q193" s="150" t="s">
        <v>21</v>
      </c>
      <c r="R193" s="150" t="s">
        <v>384</v>
      </c>
      <c r="S193" s="150" t="s">
        <v>833</v>
      </c>
      <c r="T193" s="150"/>
      <c r="U193" s="150" t="s">
        <v>366</v>
      </c>
      <c r="V193" s="157" t="s">
        <v>834</v>
      </c>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5"/>
      <c r="AZ193" s="150"/>
      <c r="BA193" s="150" t="s">
        <v>3786</v>
      </c>
      <c r="BB193" s="150"/>
      <c r="BC193" s="150"/>
      <c r="BD193" s="150"/>
      <c r="BE193" s="150"/>
      <c r="BF193" s="150"/>
      <c r="BG193" s="150"/>
      <c r="BH193" s="150"/>
      <c r="BI193" s="150"/>
      <c r="BJ193" s="150">
        <f t="shared" si="49"/>
        <v>0</v>
      </c>
      <c r="BK193" s="150">
        <f t="shared" si="50"/>
        <v>0</v>
      </c>
      <c r="BL193" s="150"/>
      <c r="BM193" s="150"/>
      <c r="BN193" s="150"/>
    </row>
    <row r="194" spans="1:16382" s="158" customFormat="1" ht="33" customHeight="1" x14ac:dyDescent="0.25">
      <c r="A194" s="150">
        <v>1227</v>
      </c>
      <c r="B194" s="150" t="s">
        <v>3787</v>
      </c>
      <c r="C194" s="150">
        <v>101230</v>
      </c>
      <c r="D194" s="153"/>
      <c r="E194" s="153">
        <v>38670</v>
      </c>
      <c r="F194" s="153" t="s">
        <v>389</v>
      </c>
      <c r="G194" s="150" t="s">
        <v>3739</v>
      </c>
      <c r="H194" s="150"/>
      <c r="I194" s="150"/>
      <c r="J194" s="150" t="s">
        <v>34</v>
      </c>
      <c r="K194" s="150" t="s">
        <v>34</v>
      </c>
      <c r="L194" s="150" t="s">
        <v>53</v>
      </c>
      <c r="M194" s="154"/>
      <c r="N194" s="150" t="s">
        <v>34</v>
      </c>
      <c r="O194" s="150" t="s">
        <v>34</v>
      </c>
      <c r="P194" s="150" t="s">
        <v>53</v>
      </c>
      <c r="Q194" s="150" t="s">
        <v>34</v>
      </c>
      <c r="R194" s="150" t="s">
        <v>384</v>
      </c>
      <c r="S194" s="150"/>
      <c r="T194" s="150" t="s">
        <v>415</v>
      </c>
      <c r="U194" s="150" t="s">
        <v>366</v>
      </c>
      <c r="V194" s="157">
        <v>12267504</v>
      </c>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5"/>
      <c r="AZ194" s="150"/>
      <c r="BA194" s="150" t="s">
        <v>3035</v>
      </c>
      <c r="BB194" s="150"/>
      <c r="BC194" s="150"/>
      <c r="BD194" s="150"/>
      <c r="BE194" s="150"/>
      <c r="BF194" s="150"/>
      <c r="BG194" s="150"/>
      <c r="BH194" s="150"/>
      <c r="BI194" s="150"/>
      <c r="BJ194" s="150">
        <f t="shared" si="49"/>
        <v>0</v>
      </c>
      <c r="BK194" s="150">
        <f t="shared" si="50"/>
        <v>0</v>
      </c>
      <c r="BL194" s="150"/>
      <c r="BM194" s="150"/>
      <c r="BN194" s="150" t="s">
        <v>3402</v>
      </c>
    </row>
    <row r="195" spans="1:16382" s="140" customFormat="1" ht="51" customHeight="1" x14ac:dyDescent="0.25">
      <c r="A195" s="502" t="e">
        <f>#REF!+1</f>
        <v>#REF!</v>
      </c>
      <c r="B195" s="502" t="s">
        <v>835</v>
      </c>
      <c r="C195" s="168">
        <v>101237</v>
      </c>
      <c r="D195" s="160"/>
      <c r="E195" s="160">
        <v>38677</v>
      </c>
      <c r="F195" s="147" t="s">
        <v>389</v>
      </c>
      <c r="G195" s="502" t="s">
        <v>3788</v>
      </c>
      <c r="H195" s="502"/>
      <c r="I195" s="502"/>
      <c r="J195" s="502" t="s">
        <v>33</v>
      </c>
      <c r="K195" s="502" t="s">
        <v>41</v>
      </c>
      <c r="L195" s="167" t="s">
        <v>33</v>
      </c>
      <c r="M195" s="161" t="s">
        <v>3789</v>
      </c>
      <c r="N195" s="502" t="s">
        <v>33</v>
      </c>
      <c r="O195" s="502" t="s">
        <v>41</v>
      </c>
      <c r="P195" s="502" t="s">
        <v>33</v>
      </c>
      <c r="Q195" s="502" t="s">
        <v>34</v>
      </c>
      <c r="R195" s="502" t="s">
        <v>384</v>
      </c>
      <c r="S195" s="502" t="s">
        <v>479</v>
      </c>
      <c r="T195" s="502" t="s">
        <v>836</v>
      </c>
      <c r="U195" s="502" t="s">
        <v>367</v>
      </c>
      <c r="V195" s="161">
        <v>315</v>
      </c>
      <c r="W195" s="502"/>
      <c r="X195" s="502"/>
      <c r="Y195" s="502"/>
      <c r="Z195" s="502"/>
      <c r="AA195" s="502"/>
      <c r="AB195" s="502"/>
      <c r="AC195" s="502"/>
      <c r="AD195" s="502"/>
      <c r="AE195" s="502"/>
      <c r="AF195" s="502"/>
      <c r="AG195" s="502"/>
      <c r="AH195" s="502"/>
      <c r="AI195" s="502"/>
      <c r="AJ195" s="502"/>
      <c r="AK195" s="502"/>
      <c r="AL195" s="502"/>
      <c r="AM195" s="502"/>
      <c r="AN195" s="502"/>
      <c r="AO195" s="502"/>
      <c r="AP195" s="502"/>
      <c r="AQ195" s="502"/>
      <c r="AR195" s="502"/>
      <c r="AS195" s="502"/>
      <c r="AT195" s="502"/>
      <c r="AU195" s="502"/>
      <c r="AV195" s="502"/>
      <c r="AW195" s="502"/>
      <c r="AX195" s="502"/>
      <c r="AY195" s="148"/>
      <c r="AZ195" s="502"/>
      <c r="BA195" s="502" t="s">
        <v>3790</v>
      </c>
      <c r="BB195" s="502"/>
      <c r="BC195" s="502"/>
      <c r="BD195" s="502"/>
      <c r="BE195" s="502"/>
      <c r="BF195" s="502"/>
      <c r="BG195" s="502"/>
      <c r="BH195" s="502"/>
      <c r="BI195" s="502"/>
      <c r="BJ195" s="502">
        <f t="shared" si="49"/>
        <v>0</v>
      </c>
      <c r="BK195" s="502">
        <f t="shared" si="50"/>
        <v>0</v>
      </c>
      <c r="BL195" s="502"/>
      <c r="BM195" s="502"/>
      <c r="BN195" s="502" t="s">
        <v>597</v>
      </c>
    </row>
    <row r="196" spans="1:16382" ht="54" customHeight="1" x14ac:dyDescent="0.25">
      <c r="A196" s="150">
        <v>1248</v>
      </c>
      <c r="B196" s="150" t="s">
        <v>468</v>
      </c>
      <c r="C196" s="150">
        <v>101249</v>
      </c>
      <c r="D196" s="153"/>
      <c r="E196" s="153">
        <v>38677</v>
      </c>
      <c r="F196" s="153">
        <v>39773</v>
      </c>
      <c r="G196" s="150" t="s">
        <v>105</v>
      </c>
      <c r="H196" s="150"/>
      <c r="I196" s="150"/>
      <c r="J196" s="150" t="s">
        <v>103</v>
      </c>
      <c r="K196" s="150" t="s">
        <v>103</v>
      </c>
      <c r="L196" s="150" t="s">
        <v>33</v>
      </c>
      <c r="M196" s="154"/>
      <c r="N196" s="150" t="s">
        <v>103</v>
      </c>
      <c r="O196" s="150" t="s">
        <v>103</v>
      </c>
      <c r="P196" s="150" t="s">
        <v>33</v>
      </c>
      <c r="Q196" s="150" t="s">
        <v>105</v>
      </c>
      <c r="R196" s="150" t="s">
        <v>384</v>
      </c>
      <c r="S196" s="150"/>
      <c r="T196" s="150" t="s">
        <v>415</v>
      </c>
      <c r="U196" s="150" t="s">
        <v>367</v>
      </c>
      <c r="V196" s="157">
        <v>48000</v>
      </c>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5"/>
      <c r="AZ196" s="150"/>
      <c r="BA196" s="150" t="s">
        <v>3791</v>
      </c>
      <c r="BB196" s="150"/>
      <c r="BC196" s="150"/>
      <c r="BD196" s="150"/>
      <c r="BE196" s="150"/>
      <c r="BF196" s="150"/>
      <c r="BG196" s="150"/>
      <c r="BH196" s="150"/>
      <c r="BI196" s="150"/>
      <c r="BJ196" s="150">
        <f t="shared" si="49"/>
        <v>0</v>
      </c>
      <c r="BK196" s="150">
        <f t="shared" si="50"/>
        <v>0</v>
      </c>
      <c r="BL196" s="150"/>
      <c r="BM196" s="150"/>
      <c r="BN196" s="150" t="s">
        <v>4648</v>
      </c>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c r="EG196" s="133"/>
      <c r="EH196" s="133"/>
      <c r="EI196" s="133"/>
      <c r="EJ196" s="133"/>
      <c r="EK196" s="133"/>
      <c r="EL196" s="133"/>
      <c r="EM196" s="133"/>
      <c r="EN196" s="133"/>
      <c r="EO196" s="133"/>
      <c r="EP196" s="133"/>
      <c r="EQ196" s="133"/>
      <c r="ER196" s="133"/>
      <c r="ES196" s="133"/>
      <c r="ET196" s="133"/>
      <c r="EU196" s="133"/>
      <c r="EV196" s="133"/>
      <c r="EW196" s="133"/>
      <c r="EX196" s="133"/>
      <c r="EY196" s="133"/>
      <c r="EZ196" s="133"/>
      <c r="FA196" s="133"/>
      <c r="FB196" s="133"/>
      <c r="FC196" s="133"/>
      <c r="FD196" s="133"/>
      <c r="FE196" s="133"/>
      <c r="FF196" s="133"/>
      <c r="FG196" s="133"/>
      <c r="FH196" s="133"/>
      <c r="FI196" s="133"/>
      <c r="FJ196" s="133"/>
      <c r="FK196" s="133"/>
      <c r="FL196" s="133"/>
      <c r="FM196" s="133"/>
      <c r="FN196" s="133"/>
      <c r="FO196" s="133"/>
      <c r="FP196" s="133"/>
      <c r="FQ196" s="133"/>
      <c r="FR196" s="133"/>
      <c r="FS196" s="133"/>
      <c r="FT196" s="133"/>
      <c r="FU196" s="133"/>
      <c r="FV196" s="133"/>
      <c r="FW196" s="133"/>
      <c r="FX196" s="133"/>
      <c r="FY196" s="133"/>
      <c r="FZ196" s="133"/>
      <c r="GA196" s="133"/>
      <c r="GB196" s="133"/>
      <c r="GC196" s="133"/>
      <c r="GD196" s="133"/>
      <c r="GE196" s="133"/>
      <c r="GF196" s="133"/>
      <c r="GG196" s="133"/>
      <c r="GH196" s="133"/>
      <c r="GI196" s="133"/>
      <c r="GJ196" s="133"/>
      <c r="GK196" s="133"/>
      <c r="GL196" s="133"/>
      <c r="GM196" s="133"/>
      <c r="GN196" s="133"/>
      <c r="GO196" s="133"/>
      <c r="GP196" s="133"/>
      <c r="GQ196" s="133"/>
      <c r="GR196" s="133"/>
      <c r="GS196" s="133"/>
      <c r="GT196" s="133"/>
      <c r="GU196" s="133"/>
      <c r="GV196" s="133"/>
      <c r="GW196" s="133"/>
      <c r="GX196" s="133"/>
      <c r="GY196" s="133"/>
      <c r="GZ196" s="133"/>
      <c r="HA196" s="133"/>
      <c r="HB196" s="133"/>
      <c r="HC196" s="133"/>
      <c r="HD196" s="133"/>
      <c r="HE196" s="133"/>
      <c r="HF196" s="133"/>
      <c r="HG196" s="133"/>
      <c r="HH196" s="133"/>
      <c r="HI196" s="133"/>
      <c r="HJ196" s="133"/>
      <c r="HK196" s="133"/>
      <c r="HL196" s="133"/>
      <c r="HM196" s="133"/>
      <c r="HN196" s="133"/>
      <c r="HO196" s="133"/>
      <c r="HP196" s="133"/>
      <c r="HQ196" s="133"/>
      <c r="HR196" s="133"/>
      <c r="HS196" s="133"/>
      <c r="HT196" s="133"/>
      <c r="HU196" s="133"/>
      <c r="HV196" s="133"/>
      <c r="HW196" s="133"/>
      <c r="HX196" s="133"/>
      <c r="HY196" s="133"/>
      <c r="HZ196" s="133"/>
      <c r="IA196" s="133"/>
      <c r="IB196" s="133"/>
      <c r="IC196" s="133"/>
      <c r="ID196" s="133"/>
      <c r="IE196" s="133"/>
      <c r="IF196" s="133"/>
      <c r="IG196" s="133"/>
      <c r="IH196" s="133"/>
      <c r="II196" s="133"/>
      <c r="IJ196" s="133"/>
      <c r="IK196" s="133"/>
      <c r="IL196" s="133"/>
      <c r="IM196" s="133"/>
      <c r="IN196" s="133"/>
      <c r="IO196" s="133"/>
      <c r="IP196" s="133"/>
      <c r="IQ196" s="133"/>
      <c r="IR196" s="133"/>
      <c r="IS196" s="133"/>
      <c r="IT196" s="133"/>
      <c r="IU196" s="133"/>
      <c r="IV196" s="133"/>
      <c r="IW196" s="133"/>
      <c r="IX196" s="133"/>
      <c r="IY196" s="133"/>
      <c r="IZ196" s="133"/>
      <c r="JA196" s="133"/>
      <c r="JB196" s="133"/>
      <c r="JC196" s="133"/>
      <c r="JD196" s="133"/>
      <c r="JE196" s="133"/>
      <c r="JF196" s="133"/>
      <c r="JG196" s="133"/>
      <c r="JH196" s="133"/>
      <c r="JI196" s="133"/>
      <c r="JJ196" s="133"/>
      <c r="JK196" s="133"/>
      <c r="JL196" s="133"/>
      <c r="JM196" s="133"/>
      <c r="JN196" s="133"/>
      <c r="JO196" s="133"/>
      <c r="JP196" s="133"/>
      <c r="JQ196" s="133"/>
      <c r="JR196" s="133"/>
      <c r="JS196" s="133"/>
      <c r="JT196" s="133"/>
      <c r="JU196" s="133"/>
      <c r="JV196" s="133"/>
      <c r="JW196" s="133"/>
      <c r="JX196" s="133"/>
      <c r="JY196" s="133"/>
      <c r="JZ196" s="133"/>
      <c r="KA196" s="133"/>
      <c r="KB196" s="133"/>
      <c r="KC196" s="133"/>
      <c r="KD196" s="133"/>
      <c r="KE196" s="133"/>
      <c r="KF196" s="133"/>
      <c r="KG196" s="133"/>
      <c r="KH196" s="133"/>
      <c r="KI196" s="133"/>
      <c r="KU196" s="133"/>
      <c r="KV196" s="133"/>
      <c r="KW196" s="133"/>
      <c r="KX196" s="133"/>
      <c r="KY196" s="133"/>
      <c r="KZ196" s="133"/>
      <c r="LA196" s="133"/>
      <c r="LB196" s="133"/>
      <c r="LC196" s="133"/>
      <c r="LD196" s="133"/>
      <c r="LE196" s="133"/>
      <c r="LF196" s="133"/>
      <c r="LG196" s="133"/>
      <c r="LH196" s="133"/>
      <c r="LI196" s="133"/>
      <c r="LJ196" s="133"/>
      <c r="LK196" s="133"/>
      <c r="LL196" s="133"/>
      <c r="LM196" s="133"/>
      <c r="LN196" s="133"/>
      <c r="LO196" s="133"/>
      <c r="LP196" s="133"/>
      <c r="LQ196" s="133"/>
      <c r="LR196" s="133"/>
      <c r="LS196" s="133"/>
      <c r="LT196" s="133"/>
      <c r="LU196" s="133"/>
      <c r="LV196" s="133"/>
      <c r="LW196" s="133"/>
      <c r="LX196" s="133"/>
      <c r="LY196" s="133"/>
      <c r="LZ196" s="133"/>
      <c r="MA196" s="133"/>
      <c r="MB196" s="133"/>
      <c r="MC196" s="133"/>
      <c r="MD196" s="133"/>
      <c r="ME196" s="133"/>
      <c r="MF196" s="133"/>
      <c r="MG196" s="133"/>
      <c r="MH196" s="133"/>
      <c r="MI196" s="133"/>
      <c r="MJ196" s="133"/>
      <c r="MK196" s="133"/>
      <c r="ML196" s="133"/>
      <c r="MM196" s="133"/>
      <c r="MN196" s="133"/>
      <c r="MO196" s="133"/>
      <c r="MP196" s="133"/>
      <c r="MQ196" s="133"/>
      <c r="MR196" s="133"/>
      <c r="MS196" s="133"/>
      <c r="MT196" s="133"/>
      <c r="MU196" s="133"/>
      <c r="MV196" s="133"/>
      <c r="MW196" s="133"/>
      <c r="MX196" s="133"/>
      <c r="MY196" s="133"/>
      <c r="MZ196" s="133"/>
      <c r="NA196" s="133"/>
      <c r="NB196" s="133"/>
      <c r="NC196" s="133"/>
      <c r="ND196" s="133"/>
      <c r="NE196" s="133"/>
      <c r="NF196" s="133"/>
      <c r="NG196" s="133"/>
      <c r="NH196" s="133"/>
      <c r="NI196" s="133"/>
      <c r="NJ196" s="133"/>
      <c r="NK196" s="133"/>
      <c r="NL196" s="133"/>
      <c r="NM196" s="133"/>
      <c r="NN196" s="133"/>
      <c r="NO196" s="133"/>
      <c r="NP196" s="133"/>
      <c r="NQ196" s="133"/>
      <c r="NR196" s="133"/>
      <c r="NS196" s="133"/>
      <c r="NT196" s="133"/>
      <c r="NU196" s="133"/>
      <c r="NV196" s="133"/>
      <c r="NW196" s="133"/>
      <c r="NX196" s="133"/>
      <c r="NY196" s="133"/>
      <c r="NZ196" s="133"/>
      <c r="OA196" s="133"/>
      <c r="OB196" s="133"/>
      <c r="OC196" s="133"/>
      <c r="OD196" s="133"/>
      <c r="OE196" s="133"/>
      <c r="OF196" s="133"/>
      <c r="OG196" s="133"/>
      <c r="OH196" s="133"/>
      <c r="OI196" s="133"/>
      <c r="OJ196" s="133"/>
      <c r="OK196" s="133"/>
      <c r="OL196" s="133"/>
      <c r="OM196" s="133"/>
      <c r="ON196" s="133"/>
      <c r="OO196" s="133"/>
      <c r="OP196" s="133"/>
      <c r="OQ196" s="133"/>
      <c r="OR196" s="133"/>
      <c r="OS196" s="133"/>
      <c r="OT196" s="133"/>
      <c r="OU196" s="133"/>
      <c r="OV196" s="133"/>
      <c r="OW196" s="133"/>
      <c r="OX196" s="133"/>
      <c r="OY196" s="133"/>
      <c r="OZ196" s="133"/>
      <c r="PA196" s="133"/>
      <c r="PB196" s="133"/>
      <c r="PC196" s="133"/>
      <c r="PD196" s="133"/>
      <c r="PE196" s="133"/>
      <c r="PF196" s="133"/>
      <c r="PG196" s="133"/>
      <c r="PH196" s="133"/>
      <c r="PI196" s="133"/>
      <c r="PJ196" s="133"/>
      <c r="PK196" s="133"/>
      <c r="PL196" s="133"/>
      <c r="PM196" s="133"/>
      <c r="PN196" s="133"/>
      <c r="PO196" s="133"/>
      <c r="PP196" s="133"/>
      <c r="PQ196" s="133"/>
      <c r="PR196" s="133"/>
      <c r="PS196" s="133"/>
      <c r="PT196" s="133"/>
      <c r="PU196" s="133"/>
      <c r="PV196" s="133"/>
      <c r="PW196" s="133"/>
      <c r="PX196" s="133"/>
      <c r="PY196" s="133"/>
      <c r="PZ196" s="133"/>
      <c r="QA196" s="133"/>
      <c r="QB196" s="133"/>
      <c r="QC196" s="133"/>
      <c r="QD196" s="133"/>
      <c r="QE196" s="133"/>
      <c r="QF196" s="133"/>
      <c r="QG196" s="133"/>
      <c r="QH196" s="133"/>
      <c r="QI196" s="133"/>
      <c r="QJ196" s="133"/>
      <c r="QK196" s="133"/>
      <c r="QL196" s="133"/>
      <c r="QM196" s="133"/>
      <c r="QN196" s="133"/>
      <c r="QO196" s="133"/>
      <c r="QP196" s="133"/>
      <c r="QQ196" s="133"/>
      <c r="QR196" s="133"/>
      <c r="QS196" s="133"/>
      <c r="QT196" s="133"/>
      <c r="QU196" s="133"/>
      <c r="QV196" s="133"/>
      <c r="QW196" s="133"/>
      <c r="QX196" s="133"/>
      <c r="QY196" s="133"/>
      <c r="QZ196" s="133"/>
      <c r="RA196" s="133"/>
      <c r="RB196" s="133"/>
      <c r="RC196" s="133"/>
      <c r="RD196" s="133"/>
      <c r="RE196" s="133"/>
      <c r="RF196" s="133"/>
      <c r="RG196" s="133"/>
      <c r="RH196" s="133"/>
      <c r="RI196" s="133"/>
      <c r="RJ196" s="133"/>
      <c r="RK196" s="133"/>
      <c r="RL196" s="133"/>
      <c r="RM196" s="133"/>
      <c r="RN196" s="133"/>
      <c r="RO196" s="133"/>
      <c r="RP196" s="133"/>
      <c r="RQ196" s="133"/>
      <c r="RR196" s="133"/>
      <c r="RS196" s="133"/>
      <c r="RT196" s="133"/>
      <c r="RU196" s="133"/>
      <c r="RV196" s="133"/>
      <c r="RW196" s="133"/>
      <c r="RX196" s="133"/>
      <c r="RY196" s="133"/>
      <c r="RZ196" s="133"/>
      <c r="SA196" s="133"/>
      <c r="SB196" s="133"/>
      <c r="SC196" s="133"/>
      <c r="SD196" s="133"/>
      <c r="SE196" s="133"/>
      <c r="SF196" s="133"/>
      <c r="SG196" s="133"/>
      <c r="SH196" s="133"/>
      <c r="SI196" s="133"/>
      <c r="SJ196" s="133"/>
      <c r="SK196" s="133"/>
      <c r="SL196" s="133"/>
      <c r="SM196" s="133"/>
      <c r="SN196" s="133"/>
      <c r="SO196" s="133"/>
      <c r="SP196" s="133"/>
      <c r="SQ196" s="133"/>
      <c r="SR196" s="133"/>
      <c r="SS196" s="133"/>
      <c r="ST196" s="133"/>
      <c r="SU196" s="133"/>
      <c r="SV196" s="133"/>
      <c r="SW196" s="133"/>
      <c r="SX196" s="133"/>
      <c r="SY196" s="133"/>
      <c r="SZ196" s="133"/>
      <c r="TA196" s="133"/>
      <c r="TB196" s="133"/>
      <c r="TC196" s="133"/>
      <c r="TD196" s="133"/>
      <c r="TE196" s="133"/>
      <c r="TF196" s="133"/>
      <c r="TG196" s="133"/>
      <c r="TH196" s="133"/>
      <c r="TI196" s="133"/>
      <c r="TJ196" s="133"/>
      <c r="TK196" s="133"/>
      <c r="TL196" s="133"/>
      <c r="TM196" s="133"/>
      <c r="TN196" s="133"/>
      <c r="TO196" s="133"/>
      <c r="TP196" s="133"/>
      <c r="TQ196" s="133"/>
      <c r="TR196" s="133"/>
      <c r="TS196" s="133"/>
      <c r="TT196" s="133"/>
      <c r="TU196" s="133"/>
      <c r="TV196" s="133"/>
      <c r="TW196" s="133"/>
      <c r="TX196" s="133"/>
      <c r="TY196" s="133"/>
      <c r="TZ196" s="133"/>
      <c r="UA196" s="133"/>
      <c r="UB196" s="133"/>
      <c r="UC196" s="133"/>
      <c r="UD196" s="133"/>
      <c r="UE196" s="133"/>
      <c r="UQ196" s="133"/>
      <c r="UR196" s="133"/>
      <c r="US196" s="133"/>
      <c r="UT196" s="133"/>
      <c r="UU196" s="133"/>
      <c r="UV196" s="133"/>
      <c r="UW196" s="133"/>
      <c r="UX196" s="133"/>
      <c r="UY196" s="133"/>
      <c r="UZ196" s="133"/>
      <c r="VA196" s="133"/>
      <c r="VB196" s="133"/>
      <c r="VC196" s="133"/>
      <c r="VD196" s="133"/>
      <c r="VE196" s="133"/>
      <c r="VF196" s="133"/>
      <c r="VG196" s="133"/>
      <c r="VH196" s="133"/>
      <c r="VI196" s="133"/>
      <c r="VJ196" s="133"/>
      <c r="VK196" s="133"/>
      <c r="VL196" s="133"/>
      <c r="VM196" s="133"/>
      <c r="VN196" s="133"/>
      <c r="VO196" s="133"/>
      <c r="VP196" s="133"/>
      <c r="VQ196" s="133"/>
      <c r="VR196" s="133"/>
      <c r="VS196" s="133"/>
      <c r="VT196" s="133"/>
      <c r="VU196" s="133"/>
      <c r="VV196" s="133"/>
      <c r="VW196" s="133"/>
      <c r="VX196" s="133"/>
      <c r="VY196" s="133"/>
      <c r="VZ196" s="133"/>
      <c r="WA196" s="133"/>
      <c r="WB196" s="133"/>
      <c r="WC196" s="133"/>
      <c r="WD196" s="133"/>
      <c r="WE196" s="133"/>
      <c r="WF196" s="133"/>
      <c r="WG196" s="133"/>
      <c r="WH196" s="133"/>
      <c r="WI196" s="133"/>
      <c r="WJ196" s="133"/>
      <c r="WK196" s="133"/>
      <c r="WL196" s="133"/>
      <c r="WM196" s="133"/>
      <c r="WN196" s="133"/>
      <c r="WO196" s="133"/>
      <c r="WP196" s="133"/>
      <c r="WQ196" s="133"/>
      <c r="WR196" s="133"/>
      <c r="WS196" s="133"/>
      <c r="WT196" s="133"/>
      <c r="WU196" s="133"/>
      <c r="WV196" s="133"/>
      <c r="WW196" s="133"/>
      <c r="WX196" s="133"/>
      <c r="WY196" s="133"/>
      <c r="WZ196" s="133"/>
      <c r="XA196" s="133"/>
      <c r="XB196" s="133"/>
      <c r="XC196" s="133"/>
      <c r="XD196" s="133"/>
      <c r="XE196" s="133"/>
      <c r="XF196" s="133"/>
      <c r="XG196" s="133"/>
      <c r="XH196" s="133"/>
      <c r="XI196" s="133"/>
      <c r="XJ196" s="133"/>
      <c r="XK196" s="133"/>
      <c r="XL196" s="133"/>
      <c r="XM196" s="133"/>
      <c r="XN196" s="133"/>
      <c r="XO196" s="133"/>
      <c r="XP196" s="133"/>
      <c r="XQ196" s="133"/>
      <c r="XR196" s="133"/>
      <c r="XS196" s="133"/>
      <c r="XT196" s="133"/>
      <c r="XU196" s="133"/>
      <c r="XV196" s="133"/>
      <c r="XW196" s="133"/>
      <c r="XX196" s="133"/>
      <c r="XY196" s="133"/>
      <c r="XZ196" s="133"/>
      <c r="YA196" s="133"/>
      <c r="YB196" s="133"/>
      <c r="YC196" s="133"/>
      <c r="YD196" s="133"/>
      <c r="YE196" s="133"/>
      <c r="YF196" s="133"/>
      <c r="YG196" s="133"/>
      <c r="YH196" s="133"/>
      <c r="YI196" s="133"/>
      <c r="YJ196" s="133"/>
      <c r="YK196" s="133"/>
      <c r="YL196" s="133"/>
      <c r="YM196" s="133"/>
      <c r="YN196" s="133"/>
      <c r="YO196" s="133"/>
      <c r="YP196" s="133"/>
      <c r="YQ196" s="133"/>
      <c r="YR196" s="133"/>
      <c r="YS196" s="133"/>
      <c r="YT196" s="133"/>
      <c r="YU196" s="133"/>
      <c r="YV196" s="133"/>
      <c r="YW196" s="133"/>
      <c r="YX196" s="133"/>
      <c r="YY196" s="133"/>
      <c r="YZ196" s="133"/>
      <c r="ZA196" s="133"/>
      <c r="ZB196" s="133"/>
      <c r="ZC196" s="133"/>
      <c r="ZD196" s="133"/>
      <c r="ZE196" s="133"/>
      <c r="ZF196" s="133"/>
      <c r="ZG196" s="133"/>
      <c r="ZH196" s="133"/>
      <c r="ZI196" s="133"/>
      <c r="ZJ196" s="133"/>
      <c r="ZK196" s="133"/>
      <c r="ZL196" s="133"/>
      <c r="ZM196" s="133"/>
      <c r="ZN196" s="133"/>
      <c r="ZO196" s="133"/>
      <c r="ZP196" s="133"/>
      <c r="ZQ196" s="133"/>
      <c r="ZR196" s="133"/>
      <c r="ZS196" s="133"/>
      <c r="ZT196" s="133"/>
      <c r="ZU196" s="133"/>
      <c r="ZV196" s="133"/>
      <c r="ZW196" s="133"/>
      <c r="ZX196" s="133"/>
      <c r="ZY196" s="133"/>
      <c r="ZZ196" s="133"/>
      <c r="AAA196" s="133"/>
      <c r="AAB196" s="133"/>
      <c r="AAC196" s="133"/>
      <c r="AAD196" s="133"/>
      <c r="AAE196" s="133"/>
      <c r="AAF196" s="133"/>
      <c r="AAG196" s="133"/>
      <c r="AAH196" s="133"/>
      <c r="AAI196" s="133"/>
      <c r="AAJ196" s="133"/>
      <c r="AAK196" s="133"/>
      <c r="AAL196" s="133"/>
      <c r="AAM196" s="133"/>
      <c r="AAN196" s="133"/>
      <c r="AAO196" s="133"/>
      <c r="AAP196" s="133"/>
      <c r="AAQ196" s="133"/>
      <c r="AAR196" s="133"/>
      <c r="AAS196" s="133"/>
      <c r="AAT196" s="133"/>
      <c r="AAU196" s="133"/>
      <c r="AAV196" s="133"/>
      <c r="AAW196" s="133"/>
      <c r="AAX196" s="133"/>
      <c r="AAY196" s="133"/>
      <c r="AAZ196" s="133"/>
      <c r="ABA196" s="133"/>
      <c r="ABB196" s="133"/>
      <c r="ABC196" s="133"/>
      <c r="ABD196" s="133"/>
      <c r="ABE196" s="133"/>
      <c r="ABF196" s="133"/>
      <c r="ABG196" s="133"/>
      <c r="ABH196" s="133"/>
      <c r="ABI196" s="133"/>
      <c r="ABJ196" s="133"/>
      <c r="ABK196" s="133"/>
      <c r="ABL196" s="133"/>
      <c r="ABM196" s="133"/>
      <c r="ABN196" s="133"/>
      <c r="ABO196" s="133"/>
      <c r="ABP196" s="133"/>
      <c r="ABQ196" s="133"/>
      <c r="ABR196" s="133"/>
      <c r="ABS196" s="133"/>
      <c r="ABT196" s="133"/>
      <c r="ABU196" s="133"/>
      <c r="ABV196" s="133"/>
      <c r="ABW196" s="133"/>
      <c r="ABX196" s="133"/>
      <c r="ABY196" s="133"/>
      <c r="ABZ196" s="133"/>
      <c r="ACA196" s="133"/>
      <c r="ACB196" s="133"/>
      <c r="ACC196" s="133"/>
      <c r="ACD196" s="133"/>
      <c r="ACE196" s="133"/>
      <c r="ACF196" s="133"/>
      <c r="ACG196" s="133"/>
      <c r="ACH196" s="133"/>
      <c r="ACI196" s="133"/>
      <c r="ACJ196" s="133"/>
      <c r="ACK196" s="133"/>
      <c r="ACL196" s="133"/>
      <c r="ACM196" s="133"/>
      <c r="ACN196" s="133"/>
      <c r="ACO196" s="133"/>
      <c r="ACP196" s="133"/>
      <c r="ACQ196" s="133"/>
      <c r="ACR196" s="133"/>
      <c r="ACS196" s="133"/>
      <c r="ACT196" s="133"/>
      <c r="ACU196" s="133"/>
      <c r="ACV196" s="133"/>
      <c r="ACW196" s="133"/>
      <c r="ACX196" s="133"/>
      <c r="ACY196" s="133"/>
      <c r="ACZ196" s="133"/>
      <c r="ADA196" s="133"/>
      <c r="ADB196" s="133"/>
      <c r="ADC196" s="133"/>
      <c r="ADD196" s="133"/>
      <c r="ADE196" s="133"/>
      <c r="ADF196" s="133"/>
      <c r="ADG196" s="133"/>
      <c r="ADH196" s="133"/>
      <c r="ADI196" s="133"/>
      <c r="ADJ196" s="133"/>
      <c r="ADK196" s="133"/>
      <c r="ADL196" s="133"/>
      <c r="ADM196" s="133"/>
      <c r="ADN196" s="133"/>
      <c r="ADO196" s="133"/>
      <c r="ADP196" s="133"/>
      <c r="ADQ196" s="133"/>
      <c r="ADR196" s="133"/>
      <c r="ADS196" s="133"/>
      <c r="ADT196" s="133"/>
      <c r="ADU196" s="133"/>
      <c r="ADV196" s="133"/>
      <c r="ADW196" s="133"/>
      <c r="ADX196" s="133"/>
      <c r="ADY196" s="133"/>
      <c r="ADZ196" s="133"/>
      <c r="AEA196" s="133"/>
      <c r="AEM196" s="133"/>
      <c r="AEN196" s="133"/>
      <c r="AEO196" s="133"/>
      <c r="AEP196" s="133"/>
      <c r="AEQ196" s="133"/>
      <c r="AER196" s="133"/>
      <c r="AES196" s="133"/>
      <c r="AET196" s="133"/>
      <c r="AEU196" s="133"/>
      <c r="AEV196" s="133"/>
      <c r="AEW196" s="133"/>
      <c r="AEX196" s="133"/>
      <c r="AEY196" s="133"/>
      <c r="AEZ196" s="133"/>
      <c r="AFA196" s="133"/>
      <c r="AFB196" s="133"/>
      <c r="AFC196" s="133"/>
      <c r="AFD196" s="133"/>
      <c r="AFE196" s="133"/>
      <c r="AFF196" s="133"/>
      <c r="AFG196" s="133"/>
      <c r="AFH196" s="133"/>
      <c r="AFI196" s="133"/>
      <c r="AFJ196" s="133"/>
      <c r="AFK196" s="133"/>
      <c r="AFL196" s="133"/>
      <c r="AFM196" s="133"/>
      <c r="AFN196" s="133"/>
      <c r="AFO196" s="133"/>
      <c r="AFP196" s="133"/>
      <c r="AFQ196" s="133"/>
      <c r="AFR196" s="133"/>
      <c r="AFS196" s="133"/>
      <c r="AFT196" s="133"/>
      <c r="AFU196" s="133"/>
      <c r="AFV196" s="133"/>
      <c r="AFW196" s="133"/>
      <c r="AFX196" s="133"/>
      <c r="AFY196" s="133"/>
      <c r="AFZ196" s="133"/>
      <c r="AGA196" s="133"/>
      <c r="AGB196" s="133"/>
      <c r="AGC196" s="133"/>
      <c r="AGD196" s="133"/>
      <c r="AGE196" s="133"/>
      <c r="AGF196" s="133"/>
      <c r="AGG196" s="133"/>
      <c r="AGH196" s="133"/>
      <c r="AGI196" s="133"/>
      <c r="AGJ196" s="133"/>
      <c r="AGK196" s="133"/>
      <c r="AGL196" s="133"/>
      <c r="AGM196" s="133"/>
      <c r="AGN196" s="133"/>
      <c r="AGO196" s="133"/>
      <c r="AGP196" s="133"/>
      <c r="AGQ196" s="133"/>
      <c r="AGR196" s="133"/>
      <c r="AGS196" s="133"/>
      <c r="AGT196" s="133"/>
      <c r="AGU196" s="133"/>
      <c r="AGV196" s="133"/>
      <c r="AGW196" s="133"/>
      <c r="AGX196" s="133"/>
      <c r="AGY196" s="133"/>
      <c r="AGZ196" s="133"/>
      <c r="AHA196" s="133"/>
      <c r="AHB196" s="133"/>
      <c r="AHC196" s="133"/>
      <c r="AHD196" s="133"/>
      <c r="AHE196" s="133"/>
      <c r="AHF196" s="133"/>
      <c r="AHG196" s="133"/>
      <c r="AHH196" s="133"/>
      <c r="AHI196" s="133"/>
      <c r="AHJ196" s="133"/>
      <c r="AHK196" s="133"/>
      <c r="AHL196" s="133"/>
      <c r="AHM196" s="133"/>
      <c r="AHN196" s="133"/>
      <c r="AHO196" s="133"/>
      <c r="AHP196" s="133"/>
      <c r="AHQ196" s="133"/>
      <c r="AHR196" s="133"/>
      <c r="AHS196" s="133"/>
      <c r="AHT196" s="133"/>
      <c r="AHU196" s="133"/>
      <c r="AHV196" s="133"/>
      <c r="AHW196" s="133"/>
      <c r="AHX196" s="133"/>
      <c r="AHY196" s="133"/>
      <c r="AHZ196" s="133"/>
      <c r="AIA196" s="133"/>
      <c r="AIB196" s="133"/>
      <c r="AIC196" s="133"/>
      <c r="AID196" s="133"/>
      <c r="AIE196" s="133"/>
      <c r="AIF196" s="133"/>
      <c r="AIG196" s="133"/>
      <c r="AIH196" s="133"/>
      <c r="AII196" s="133"/>
      <c r="AIJ196" s="133"/>
      <c r="AIK196" s="133"/>
      <c r="AIL196" s="133"/>
      <c r="AIM196" s="133"/>
      <c r="AIN196" s="133"/>
      <c r="AIO196" s="133"/>
      <c r="AIP196" s="133"/>
      <c r="AIQ196" s="133"/>
      <c r="AIR196" s="133"/>
      <c r="AIS196" s="133"/>
      <c r="AIT196" s="133"/>
      <c r="AIU196" s="133"/>
      <c r="AIV196" s="133"/>
      <c r="AIW196" s="133"/>
      <c r="AIX196" s="133"/>
      <c r="AIY196" s="133"/>
      <c r="AIZ196" s="133"/>
      <c r="AJA196" s="133"/>
      <c r="AJB196" s="133"/>
      <c r="AJC196" s="133"/>
      <c r="AJD196" s="133"/>
      <c r="AJE196" s="133"/>
      <c r="AJF196" s="133"/>
      <c r="AJG196" s="133"/>
      <c r="AJH196" s="133"/>
      <c r="AJI196" s="133"/>
      <c r="AJJ196" s="133"/>
      <c r="AJK196" s="133"/>
      <c r="AJL196" s="133"/>
      <c r="AJM196" s="133"/>
      <c r="AJN196" s="133"/>
      <c r="AJO196" s="133"/>
      <c r="AJP196" s="133"/>
      <c r="AJQ196" s="133"/>
      <c r="AJR196" s="133"/>
      <c r="AJS196" s="133"/>
      <c r="AJT196" s="133"/>
      <c r="AJU196" s="133"/>
      <c r="AJV196" s="133"/>
      <c r="AJW196" s="133"/>
      <c r="AJX196" s="133"/>
      <c r="AJY196" s="133"/>
      <c r="AJZ196" s="133"/>
      <c r="AKA196" s="133"/>
      <c r="AKB196" s="133"/>
      <c r="AKC196" s="133"/>
      <c r="AKD196" s="133"/>
      <c r="AKE196" s="133"/>
      <c r="AKF196" s="133"/>
      <c r="AKG196" s="133"/>
      <c r="AKH196" s="133"/>
      <c r="AKI196" s="133"/>
      <c r="AKJ196" s="133"/>
      <c r="AKK196" s="133"/>
      <c r="AKL196" s="133"/>
      <c r="AKM196" s="133"/>
      <c r="AKN196" s="133"/>
      <c r="AKO196" s="133"/>
      <c r="AKP196" s="133"/>
      <c r="AKQ196" s="133"/>
      <c r="AKR196" s="133"/>
      <c r="AKS196" s="133"/>
      <c r="AKT196" s="133"/>
      <c r="AKU196" s="133"/>
      <c r="AKV196" s="133"/>
      <c r="AKW196" s="133"/>
      <c r="AKX196" s="133"/>
      <c r="AKY196" s="133"/>
      <c r="AKZ196" s="133"/>
      <c r="ALA196" s="133"/>
      <c r="ALB196" s="133"/>
      <c r="ALC196" s="133"/>
      <c r="ALD196" s="133"/>
      <c r="ALE196" s="133"/>
      <c r="ALF196" s="133"/>
      <c r="ALG196" s="133"/>
      <c r="ALH196" s="133"/>
      <c r="ALI196" s="133"/>
      <c r="ALJ196" s="133"/>
      <c r="ALK196" s="133"/>
      <c r="ALL196" s="133"/>
      <c r="ALM196" s="133"/>
      <c r="ALN196" s="133"/>
      <c r="ALO196" s="133"/>
      <c r="ALP196" s="133"/>
      <c r="ALQ196" s="133"/>
      <c r="ALR196" s="133"/>
      <c r="ALS196" s="133"/>
      <c r="ALT196" s="133"/>
      <c r="ALU196" s="133"/>
      <c r="ALV196" s="133"/>
      <c r="ALW196" s="133"/>
      <c r="ALX196" s="133"/>
      <c r="ALY196" s="133"/>
      <c r="ALZ196" s="133"/>
      <c r="AMA196" s="133"/>
      <c r="AMB196" s="133"/>
      <c r="AMC196" s="133"/>
      <c r="AMD196" s="133"/>
      <c r="AME196" s="133"/>
      <c r="AMF196" s="133"/>
      <c r="AMG196" s="133"/>
      <c r="AMH196" s="133"/>
      <c r="AMI196" s="133"/>
      <c r="AMJ196" s="133"/>
      <c r="AMK196" s="133"/>
      <c r="AML196" s="133"/>
      <c r="AMM196" s="133"/>
      <c r="AMN196" s="133"/>
      <c r="AMO196" s="133"/>
      <c r="AMP196" s="133"/>
      <c r="AMQ196" s="133"/>
      <c r="AMR196" s="133"/>
      <c r="AMS196" s="133"/>
      <c r="AMT196" s="133"/>
      <c r="AMU196" s="133"/>
      <c r="AMV196" s="133"/>
      <c r="AMW196" s="133"/>
      <c r="AMX196" s="133"/>
      <c r="AMY196" s="133"/>
      <c r="AMZ196" s="133"/>
      <c r="ANA196" s="133"/>
      <c r="ANB196" s="133"/>
      <c r="ANC196" s="133"/>
      <c r="AND196" s="133"/>
      <c r="ANE196" s="133"/>
      <c r="ANF196" s="133"/>
      <c r="ANG196" s="133"/>
      <c r="ANH196" s="133"/>
      <c r="ANI196" s="133"/>
      <c r="ANJ196" s="133"/>
      <c r="ANK196" s="133"/>
      <c r="ANL196" s="133"/>
      <c r="ANM196" s="133"/>
      <c r="ANN196" s="133"/>
      <c r="ANO196" s="133"/>
      <c r="ANP196" s="133"/>
      <c r="ANQ196" s="133"/>
      <c r="ANR196" s="133"/>
      <c r="ANS196" s="133"/>
      <c r="ANT196" s="133"/>
      <c r="ANU196" s="133"/>
      <c r="ANV196" s="133"/>
      <c r="ANW196" s="133"/>
      <c r="AOI196" s="133"/>
      <c r="AOJ196" s="133"/>
      <c r="AOK196" s="133"/>
      <c r="AOL196" s="133"/>
      <c r="AOM196" s="133"/>
      <c r="AON196" s="133"/>
      <c r="AOO196" s="133"/>
      <c r="AOP196" s="133"/>
      <c r="AOQ196" s="133"/>
      <c r="AOR196" s="133"/>
      <c r="AOS196" s="133"/>
      <c r="AOT196" s="133"/>
      <c r="AOU196" s="133"/>
      <c r="AOV196" s="133"/>
      <c r="AOW196" s="133"/>
      <c r="AOX196" s="133"/>
      <c r="AOY196" s="133"/>
      <c r="AOZ196" s="133"/>
      <c r="APA196" s="133"/>
      <c r="APB196" s="133"/>
      <c r="APC196" s="133"/>
      <c r="APD196" s="133"/>
      <c r="APE196" s="133"/>
      <c r="APF196" s="133"/>
      <c r="APG196" s="133"/>
      <c r="APH196" s="133"/>
      <c r="API196" s="133"/>
      <c r="APJ196" s="133"/>
      <c r="APK196" s="133"/>
      <c r="APL196" s="133"/>
      <c r="APM196" s="133"/>
      <c r="APN196" s="133"/>
      <c r="APO196" s="133"/>
      <c r="APP196" s="133"/>
      <c r="APQ196" s="133"/>
      <c r="APR196" s="133"/>
      <c r="APS196" s="133"/>
      <c r="APT196" s="133"/>
      <c r="APU196" s="133"/>
      <c r="APV196" s="133"/>
      <c r="APW196" s="133"/>
      <c r="APX196" s="133"/>
      <c r="APY196" s="133"/>
      <c r="APZ196" s="133"/>
      <c r="AQA196" s="133"/>
      <c r="AQB196" s="133"/>
      <c r="AQC196" s="133"/>
      <c r="AQD196" s="133"/>
      <c r="AQE196" s="133"/>
      <c r="AQF196" s="133"/>
      <c r="AQG196" s="133"/>
      <c r="AQH196" s="133"/>
      <c r="AQI196" s="133"/>
      <c r="AQJ196" s="133"/>
      <c r="AQK196" s="133"/>
      <c r="AQL196" s="133"/>
      <c r="AQM196" s="133"/>
      <c r="AQN196" s="133"/>
      <c r="AQO196" s="133"/>
      <c r="AQP196" s="133"/>
      <c r="AQQ196" s="133"/>
      <c r="AQR196" s="133"/>
      <c r="AQS196" s="133"/>
      <c r="AQT196" s="133"/>
      <c r="AQU196" s="133"/>
      <c r="AQV196" s="133"/>
      <c r="AQW196" s="133"/>
      <c r="AQX196" s="133"/>
      <c r="AQY196" s="133"/>
      <c r="AQZ196" s="133"/>
      <c r="ARA196" s="133"/>
      <c r="ARB196" s="133"/>
      <c r="ARC196" s="133"/>
      <c r="ARD196" s="133"/>
      <c r="ARE196" s="133"/>
      <c r="ARF196" s="133"/>
      <c r="ARG196" s="133"/>
      <c r="ARH196" s="133"/>
      <c r="ARI196" s="133"/>
      <c r="ARJ196" s="133"/>
      <c r="ARK196" s="133"/>
      <c r="ARL196" s="133"/>
      <c r="ARM196" s="133"/>
      <c r="ARN196" s="133"/>
      <c r="ARO196" s="133"/>
      <c r="ARP196" s="133"/>
      <c r="ARQ196" s="133"/>
      <c r="ARR196" s="133"/>
      <c r="ARS196" s="133"/>
      <c r="ART196" s="133"/>
      <c r="ARU196" s="133"/>
      <c r="ARV196" s="133"/>
      <c r="ARW196" s="133"/>
      <c r="ARX196" s="133"/>
      <c r="ARY196" s="133"/>
      <c r="ARZ196" s="133"/>
      <c r="ASA196" s="133"/>
      <c r="ASB196" s="133"/>
      <c r="ASC196" s="133"/>
      <c r="ASD196" s="133"/>
      <c r="ASE196" s="133"/>
      <c r="ASF196" s="133"/>
      <c r="ASG196" s="133"/>
      <c r="ASH196" s="133"/>
      <c r="ASI196" s="133"/>
      <c r="ASJ196" s="133"/>
      <c r="ASK196" s="133"/>
      <c r="ASL196" s="133"/>
      <c r="ASM196" s="133"/>
      <c r="ASN196" s="133"/>
      <c r="ASO196" s="133"/>
      <c r="ASP196" s="133"/>
      <c r="ASQ196" s="133"/>
      <c r="ASR196" s="133"/>
      <c r="ASS196" s="133"/>
      <c r="AST196" s="133"/>
      <c r="ASU196" s="133"/>
      <c r="ASV196" s="133"/>
      <c r="ASW196" s="133"/>
      <c r="ASX196" s="133"/>
      <c r="ASY196" s="133"/>
      <c r="ASZ196" s="133"/>
      <c r="ATA196" s="133"/>
      <c r="ATB196" s="133"/>
      <c r="ATC196" s="133"/>
      <c r="ATD196" s="133"/>
      <c r="ATE196" s="133"/>
      <c r="ATF196" s="133"/>
      <c r="ATG196" s="133"/>
      <c r="ATH196" s="133"/>
      <c r="ATI196" s="133"/>
      <c r="ATJ196" s="133"/>
      <c r="ATK196" s="133"/>
      <c r="ATL196" s="133"/>
      <c r="ATM196" s="133"/>
      <c r="ATN196" s="133"/>
      <c r="ATO196" s="133"/>
      <c r="ATP196" s="133"/>
      <c r="ATQ196" s="133"/>
      <c r="ATR196" s="133"/>
      <c r="ATS196" s="133"/>
      <c r="ATT196" s="133"/>
      <c r="ATU196" s="133"/>
      <c r="ATV196" s="133"/>
      <c r="ATW196" s="133"/>
      <c r="ATX196" s="133"/>
      <c r="ATY196" s="133"/>
      <c r="ATZ196" s="133"/>
      <c r="AUA196" s="133"/>
      <c r="AUB196" s="133"/>
      <c r="AUC196" s="133"/>
      <c r="AUD196" s="133"/>
      <c r="AUE196" s="133"/>
      <c r="AUF196" s="133"/>
      <c r="AUG196" s="133"/>
      <c r="AUH196" s="133"/>
      <c r="AUI196" s="133"/>
      <c r="AUJ196" s="133"/>
      <c r="AUK196" s="133"/>
      <c r="AUL196" s="133"/>
      <c r="AUM196" s="133"/>
      <c r="AUN196" s="133"/>
      <c r="AUO196" s="133"/>
      <c r="AUP196" s="133"/>
      <c r="AUQ196" s="133"/>
      <c r="AUR196" s="133"/>
      <c r="AUS196" s="133"/>
      <c r="AUT196" s="133"/>
      <c r="AUU196" s="133"/>
      <c r="AUV196" s="133"/>
      <c r="AUW196" s="133"/>
      <c r="AUX196" s="133"/>
      <c r="AUY196" s="133"/>
      <c r="AUZ196" s="133"/>
      <c r="AVA196" s="133"/>
      <c r="AVB196" s="133"/>
      <c r="AVC196" s="133"/>
      <c r="AVD196" s="133"/>
      <c r="AVE196" s="133"/>
      <c r="AVF196" s="133"/>
      <c r="AVG196" s="133"/>
      <c r="AVH196" s="133"/>
      <c r="AVI196" s="133"/>
      <c r="AVJ196" s="133"/>
      <c r="AVK196" s="133"/>
      <c r="AVL196" s="133"/>
      <c r="AVM196" s="133"/>
      <c r="AVN196" s="133"/>
      <c r="AVO196" s="133"/>
      <c r="AVP196" s="133"/>
      <c r="AVQ196" s="133"/>
      <c r="AVR196" s="133"/>
      <c r="AVS196" s="133"/>
      <c r="AVT196" s="133"/>
      <c r="AVU196" s="133"/>
      <c r="AVV196" s="133"/>
      <c r="AVW196" s="133"/>
      <c r="AVX196" s="133"/>
      <c r="AVY196" s="133"/>
      <c r="AVZ196" s="133"/>
      <c r="AWA196" s="133"/>
      <c r="AWB196" s="133"/>
      <c r="AWC196" s="133"/>
      <c r="AWD196" s="133"/>
      <c r="AWE196" s="133"/>
      <c r="AWF196" s="133"/>
      <c r="AWG196" s="133"/>
      <c r="AWH196" s="133"/>
      <c r="AWI196" s="133"/>
      <c r="AWJ196" s="133"/>
      <c r="AWK196" s="133"/>
      <c r="AWL196" s="133"/>
      <c r="AWM196" s="133"/>
      <c r="AWN196" s="133"/>
      <c r="AWO196" s="133"/>
      <c r="AWP196" s="133"/>
      <c r="AWQ196" s="133"/>
      <c r="AWR196" s="133"/>
      <c r="AWS196" s="133"/>
      <c r="AWT196" s="133"/>
      <c r="AWU196" s="133"/>
      <c r="AWV196" s="133"/>
      <c r="AWW196" s="133"/>
      <c r="AWX196" s="133"/>
      <c r="AWY196" s="133"/>
      <c r="AWZ196" s="133"/>
      <c r="AXA196" s="133"/>
      <c r="AXB196" s="133"/>
      <c r="AXC196" s="133"/>
      <c r="AXD196" s="133"/>
      <c r="AXE196" s="133"/>
      <c r="AXF196" s="133"/>
      <c r="AXG196" s="133"/>
      <c r="AXH196" s="133"/>
      <c r="AXI196" s="133"/>
      <c r="AXJ196" s="133"/>
      <c r="AXK196" s="133"/>
      <c r="AXL196" s="133"/>
      <c r="AXM196" s="133"/>
      <c r="AXN196" s="133"/>
      <c r="AXO196" s="133"/>
      <c r="AXP196" s="133"/>
      <c r="AXQ196" s="133"/>
      <c r="AXR196" s="133"/>
      <c r="AXS196" s="133"/>
      <c r="AYE196" s="133"/>
      <c r="AYF196" s="133"/>
      <c r="AYG196" s="133"/>
      <c r="AYH196" s="133"/>
      <c r="AYI196" s="133"/>
      <c r="AYJ196" s="133"/>
      <c r="AYK196" s="133"/>
      <c r="AYL196" s="133"/>
      <c r="AYM196" s="133"/>
      <c r="AYN196" s="133"/>
      <c r="AYO196" s="133"/>
      <c r="AYP196" s="133"/>
      <c r="AYQ196" s="133"/>
      <c r="AYR196" s="133"/>
      <c r="AYS196" s="133"/>
      <c r="AYT196" s="133"/>
      <c r="AYU196" s="133"/>
      <c r="AYV196" s="133"/>
      <c r="AYW196" s="133"/>
      <c r="AYX196" s="133"/>
      <c r="AYY196" s="133"/>
      <c r="AYZ196" s="133"/>
      <c r="AZA196" s="133"/>
      <c r="AZB196" s="133"/>
      <c r="AZC196" s="133"/>
      <c r="AZD196" s="133"/>
      <c r="AZE196" s="133"/>
      <c r="AZF196" s="133"/>
      <c r="AZG196" s="133"/>
      <c r="AZH196" s="133"/>
      <c r="AZI196" s="133"/>
      <c r="AZJ196" s="133"/>
      <c r="AZK196" s="133"/>
      <c r="AZL196" s="133"/>
      <c r="AZM196" s="133"/>
      <c r="AZN196" s="133"/>
      <c r="AZO196" s="133"/>
      <c r="AZP196" s="133"/>
      <c r="AZQ196" s="133"/>
      <c r="AZR196" s="133"/>
      <c r="AZS196" s="133"/>
      <c r="AZT196" s="133"/>
      <c r="AZU196" s="133"/>
      <c r="AZV196" s="133"/>
      <c r="AZW196" s="133"/>
      <c r="AZX196" s="133"/>
      <c r="AZY196" s="133"/>
      <c r="AZZ196" s="133"/>
      <c r="BAA196" s="133"/>
      <c r="BAB196" s="133"/>
      <c r="BAC196" s="133"/>
      <c r="BAD196" s="133"/>
      <c r="BAE196" s="133"/>
      <c r="BAF196" s="133"/>
      <c r="BAG196" s="133"/>
      <c r="BAH196" s="133"/>
      <c r="BAI196" s="133"/>
      <c r="BAJ196" s="133"/>
      <c r="BAK196" s="133"/>
      <c r="BAL196" s="133"/>
      <c r="BAM196" s="133"/>
      <c r="BAN196" s="133"/>
      <c r="BAO196" s="133"/>
      <c r="BAP196" s="133"/>
      <c r="BAQ196" s="133"/>
      <c r="BAR196" s="133"/>
      <c r="BAS196" s="133"/>
      <c r="BAT196" s="133"/>
      <c r="BAU196" s="133"/>
      <c r="BAV196" s="133"/>
      <c r="BAW196" s="133"/>
      <c r="BAX196" s="133"/>
      <c r="BAY196" s="133"/>
      <c r="BAZ196" s="133"/>
      <c r="BBA196" s="133"/>
      <c r="BBB196" s="133"/>
      <c r="BBC196" s="133"/>
      <c r="BBD196" s="133"/>
      <c r="BBE196" s="133"/>
      <c r="BBF196" s="133"/>
      <c r="BBG196" s="133"/>
      <c r="BBH196" s="133"/>
      <c r="BBI196" s="133"/>
      <c r="BBJ196" s="133"/>
      <c r="BBK196" s="133"/>
      <c r="BBL196" s="133"/>
      <c r="BBM196" s="133"/>
      <c r="BBN196" s="133"/>
      <c r="BBO196" s="133"/>
      <c r="BBP196" s="133"/>
      <c r="BBQ196" s="133"/>
      <c r="BBR196" s="133"/>
      <c r="BBS196" s="133"/>
      <c r="BBT196" s="133"/>
      <c r="BBU196" s="133"/>
      <c r="BBV196" s="133"/>
      <c r="BBW196" s="133"/>
      <c r="BBX196" s="133"/>
      <c r="BBY196" s="133"/>
      <c r="BBZ196" s="133"/>
      <c r="BCA196" s="133"/>
      <c r="BCB196" s="133"/>
      <c r="BCC196" s="133"/>
      <c r="BCD196" s="133"/>
      <c r="BCE196" s="133"/>
      <c r="BCF196" s="133"/>
      <c r="BCG196" s="133"/>
      <c r="BCH196" s="133"/>
      <c r="BCI196" s="133"/>
      <c r="BCJ196" s="133"/>
      <c r="BCK196" s="133"/>
      <c r="BCL196" s="133"/>
      <c r="BCM196" s="133"/>
      <c r="BCN196" s="133"/>
      <c r="BCO196" s="133"/>
      <c r="BCP196" s="133"/>
      <c r="BCQ196" s="133"/>
      <c r="BCR196" s="133"/>
      <c r="BCS196" s="133"/>
      <c r="BCT196" s="133"/>
      <c r="BCU196" s="133"/>
      <c r="BCV196" s="133"/>
      <c r="BCW196" s="133"/>
      <c r="BCX196" s="133"/>
      <c r="BCY196" s="133"/>
      <c r="BCZ196" s="133"/>
      <c r="BDA196" s="133"/>
      <c r="BDB196" s="133"/>
      <c r="BDC196" s="133"/>
      <c r="BDD196" s="133"/>
      <c r="BDE196" s="133"/>
      <c r="BDF196" s="133"/>
      <c r="BDG196" s="133"/>
      <c r="BDH196" s="133"/>
      <c r="BDI196" s="133"/>
      <c r="BDJ196" s="133"/>
      <c r="BDK196" s="133"/>
      <c r="BDL196" s="133"/>
      <c r="BDM196" s="133"/>
      <c r="BDN196" s="133"/>
      <c r="BDO196" s="133"/>
      <c r="BDP196" s="133"/>
      <c r="BDQ196" s="133"/>
      <c r="BDR196" s="133"/>
      <c r="BDS196" s="133"/>
      <c r="BDT196" s="133"/>
      <c r="BDU196" s="133"/>
      <c r="BDV196" s="133"/>
      <c r="BDW196" s="133"/>
      <c r="BDX196" s="133"/>
      <c r="BDY196" s="133"/>
      <c r="BDZ196" s="133"/>
      <c r="BEA196" s="133"/>
      <c r="BEB196" s="133"/>
      <c r="BEC196" s="133"/>
      <c r="BED196" s="133"/>
      <c r="BEE196" s="133"/>
      <c r="BEF196" s="133"/>
      <c r="BEG196" s="133"/>
      <c r="BEH196" s="133"/>
      <c r="BEI196" s="133"/>
      <c r="BEJ196" s="133"/>
      <c r="BEK196" s="133"/>
      <c r="BEL196" s="133"/>
      <c r="BEM196" s="133"/>
      <c r="BEN196" s="133"/>
      <c r="BEO196" s="133"/>
      <c r="BEP196" s="133"/>
      <c r="BEQ196" s="133"/>
      <c r="BER196" s="133"/>
      <c r="BES196" s="133"/>
      <c r="BET196" s="133"/>
      <c r="BEU196" s="133"/>
      <c r="BEV196" s="133"/>
      <c r="BEW196" s="133"/>
      <c r="BEX196" s="133"/>
      <c r="BEY196" s="133"/>
      <c r="BEZ196" s="133"/>
      <c r="BFA196" s="133"/>
      <c r="BFB196" s="133"/>
      <c r="BFC196" s="133"/>
      <c r="BFD196" s="133"/>
      <c r="BFE196" s="133"/>
      <c r="BFF196" s="133"/>
      <c r="BFG196" s="133"/>
      <c r="BFH196" s="133"/>
      <c r="BFI196" s="133"/>
      <c r="BFJ196" s="133"/>
      <c r="BFK196" s="133"/>
      <c r="BFL196" s="133"/>
      <c r="BFM196" s="133"/>
      <c r="BFN196" s="133"/>
      <c r="BFO196" s="133"/>
      <c r="BFP196" s="133"/>
      <c r="BFQ196" s="133"/>
      <c r="BFR196" s="133"/>
      <c r="BFS196" s="133"/>
      <c r="BFT196" s="133"/>
      <c r="BFU196" s="133"/>
      <c r="BFV196" s="133"/>
      <c r="BFW196" s="133"/>
      <c r="BFX196" s="133"/>
      <c r="BFY196" s="133"/>
      <c r="BFZ196" s="133"/>
      <c r="BGA196" s="133"/>
      <c r="BGB196" s="133"/>
      <c r="BGC196" s="133"/>
      <c r="BGD196" s="133"/>
      <c r="BGE196" s="133"/>
      <c r="BGF196" s="133"/>
      <c r="BGG196" s="133"/>
      <c r="BGH196" s="133"/>
      <c r="BGI196" s="133"/>
      <c r="BGJ196" s="133"/>
      <c r="BGK196" s="133"/>
      <c r="BGL196" s="133"/>
      <c r="BGM196" s="133"/>
      <c r="BGN196" s="133"/>
      <c r="BGO196" s="133"/>
      <c r="BGP196" s="133"/>
      <c r="BGQ196" s="133"/>
      <c r="BGR196" s="133"/>
      <c r="BGS196" s="133"/>
      <c r="BGT196" s="133"/>
      <c r="BGU196" s="133"/>
      <c r="BGV196" s="133"/>
      <c r="BGW196" s="133"/>
      <c r="BGX196" s="133"/>
      <c r="BGY196" s="133"/>
      <c r="BGZ196" s="133"/>
      <c r="BHA196" s="133"/>
      <c r="BHB196" s="133"/>
      <c r="BHC196" s="133"/>
      <c r="BHD196" s="133"/>
      <c r="BHE196" s="133"/>
      <c r="BHF196" s="133"/>
      <c r="BHG196" s="133"/>
      <c r="BHH196" s="133"/>
      <c r="BHI196" s="133"/>
      <c r="BHJ196" s="133"/>
      <c r="BHK196" s="133"/>
      <c r="BHL196" s="133"/>
      <c r="BHM196" s="133"/>
      <c r="BHN196" s="133"/>
      <c r="BHO196" s="133"/>
      <c r="BIA196" s="133"/>
      <c r="BIB196" s="133"/>
      <c r="BIC196" s="133"/>
      <c r="BID196" s="133"/>
      <c r="BIE196" s="133"/>
      <c r="BIF196" s="133"/>
      <c r="BIG196" s="133"/>
      <c r="BIH196" s="133"/>
      <c r="BII196" s="133"/>
      <c r="BIJ196" s="133"/>
      <c r="BIK196" s="133"/>
      <c r="BIL196" s="133"/>
      <c r="BIM196" s="133"/>
      <c r="BIN196" s="133"/>
      <c r="BIO196" s="133"/>
      <c r="BIP196" s="133"/>
      <c r="BIQ196" s="133"/>
      <c r="BIR196" s="133"/>
      <c r="BIS196" s="133"/>
      <c r="BIT196" s="133"/>
      <c r="BIU196" s="133"/>
      <c r="BIV196" s="133"/>
      <c r="BIW196" s="133"/>
      <c r="BIX196" s="133"/>
      <c r="BIY196" s="133"/>
      <c r="BIZ196" s="133"/>
      <c r="BJA196" s="133"/>
      <c r="BJB196" s="133"/>
      <c r="BJC196" s="133"/>
      <c r="BJD196" s="133"/>
      <c r="BJE196" s="133"/>
      <c r="BJF196" s="133"/>
      <c r="BJG196" s="133"/>
      <c r="BJH196" s="133"/>
      <c r="BJI196" s="133"/>
      <c r="BJJ196" s="133"/>
      <c r="BJK196" s="133"/>
      <c r="BJL196" s="133"/>
      <c r="BJM196" s="133"/>
      <c r="BJN196" s="133"/>
      <c r="BJO196" s="133"/>
      <c r="BJP196" s="133"/>
      <c r="BJQ196" s="133"/>
      <c r="BJR196" s="133"/>
      <c r="BJS196" s="133"/>
      <c r="BJT196" s="133"/>
      <c r="BJU196" s="133"/>
      <c r="BJV196" s="133"/>
      <c r="BJW196" s="133"/>
      <c r="BJX196" s="133"/>
      <c r="BJY196" s="133"/>
      <c r="BJZ196" s="133"/>
      <c r="BKA196" s="133"/>
      <c r="BKB196" s="133"/>
      <c r="BKC196" s="133"/>
      <c r="BKD196" s="133"/>
      <c r="BKE196" s="133"/>
      <c r="BKF196" s="133"/>
      <c r="BKG196" s="133"/>
      <c r="BKH196" s="133"/>
      <c r="BKI196" s="133"/>
      <c r="BKJ196" s="133"/>
      <c r="BKK196" s="133"/>
      <c r="BKL196" s="133"/>
      <c r="BKM196" s="133"/>
      <c r="BKN196" s="133"/>
      <c r="BKO196" s="133"/>
      <c r="BKP196" s="133"/>
      <c r="BKQ196" s="133"/>
      <c r="BKR196" s="133"/>
      <c r="BKS196" s="133"/>
      <c r="BKT196" s="133"/>
      <c r="BKU196" s="133"/>
      <c r="BKV196" s="133"/>
      <c r="BKW196" s="133"/>
      <c r="BKX196" s="133"/>
      <c r="BKY196" s="133"/>
      <c r="BKZ196" s="133"/>
      <c r="BLA196" s="133"/>
      <c r="BLB196" s="133"/>
      <c r="BLC196" s="133"/>
      <c r="BLD196" s="133"/>
      <c r="BLE196" s="133"/>
      <c r="BLF196" s="133"/>
      <c r="BLG196" s="133"/>
      <c r="BLH196" s="133"/>
      <c r="BLI196" s="133"/>
      <c r="BLJ196" s="133"/>
      <c r="BLK196" s="133"/>
      <c r="BLL196" s="133"/>
      <c r="BLM196" s="133"/>
      <c r="BLN196" s="133"/>
      <c r="BLO196" s="133"/>
      <c r="BLP196" s="133"/>
      <c r="BLQ196" s="133"/>
      <c r="BLR196" s="133"/>
      <c r="BLS196" s="133"/>
      <c r="BLT196" s="133"/>
      <c r="BLU196" s="133"/>
      <c r="BLV196" s="133"/>
      <c r="BLW196" s="133"/>
      <c r="BLX196" s="133"/>
      <c r="BLY196" s="133"/>
      <c r="BLZ196" s="133"/>
      <c r="BMA196" s="133"/>
      <c r="BMB196" s="133"/>
      <c r="BMC196" s="133"/>
      <c r="BMD196" s="133"/>
      <c r="BME196" s="133"/>
      <c r="BMF196" s="133"/>
      <c r="BMG196" s="133"/>
      <c r="BMH196" s="133"/>
      <c r="BMI196" s="133"/>
      <c r="BMJ196" s="133"/>
      <c r="BMK196" s="133"/>
      <c r="BML196" s="133"/>
      <c r="BMM196" s="133"/>
      <c r="BMN196" s="133"/>
      <c r="BMO196" s="133"/>
      <c r="BMP196" s="133"/>
      <c r="BMQ196" s="133"/>
      <c r="BMR196" s="133"/>
      <c r="BMS196" s="133"/>
      <c r="BMT196" s="133"/>
      <c r="BMU196" s="133"/>
      <c r="BMV196" s="133"/>
      <c r="BMW196" s="133"/>
      <c r="BMX196" s="133"/>
      <c r="BMY196" s="133"/>
      <c r="BMZ196" s="133"/>
      <c r="BNA196" s="133"/>
      <c r="BNB196" s="133"/>
      <c r="BNC196" s="133"/>
      <c r="BND196" s="133"/>
      <c r="BNE196" s="133"/>
      <c r="BNF196" s="133"/>
      <c r="BNG196" s="133"/>
      <c r="BNH196" s="133"/>
      <c r="BNI196" s="133"/>
      <c r="BNJ196" s="133"/>
      <c r="BNK196" s="133"/>
      <c r="BNL196" s="133"/>
      <c r="BNM196" s="133"/>
      <c r="BNN196" s="133"/>
      <c r="BNO196" s="133"/>
      <c r="BNP196" s="133"/>
      <c r="BNQ196" s="133"/>
      <c r="BNR196" s="133"/>
      <c r="BNS196" s="133"/>
      <c r="BNT196" s="133"/>
      <c r="BNU196" s="133"/>
      <c r="BNV196" s="133"/>
      <c r="BNW196" s="133"/>
      <c r="BNX196" s="133"/>
      <c r="BNY196" s="133"/>
      <c r="BNZ196" s="133"/>
      <c r="BOA196" s="133"/>
      <c r="BOB196" s="133"/>
      <c r="BOC196" s="133"/>
      <c r="BOD196" s="133"/>
      <c r="BOE196" s="133"/>
      <c r="BOF196" s="133"/>
      <c r="BOG196" s="133"/>
      <c r="BOH196" s="133"/>
      <c r="BOI196" s="133"/>
      <c r="BOJ196" s="133"/>
      <c r="BOK196" s="133"/>
      <c r="BOL196" s="133"/>
      <c r="BOM196" s="133"/>
      <c r="BON196" s="133"/>
      <c r="BOO196" s="133"/>
      <c r="BOP196" s="133"/>
      <c r="BOQ196" s="133"/>
      <c r="BOR196" s="133"/>
      <c r="BOS196" s="133"/>
      <c r="BOT196" s="133"/>
      <c r="BOU196" s="133"/>
      <c r="BOV196" s="133"/>
      <c r="BOW196" s="133"/>
      <c r="BOX196" s="133"/>
      <c r="BOY196" s="133"/>
      <c r="BOZ196" s="133"/>
      <c r="BPA196" s="133"/>
      <c r="BPB196" s="133"/>
      <c r="BPC196" s="133"/>
      <c r="BPD196" s="133"/>
      <c r="BPE196" s="133"/>
      <c r="BPF196" s="133"/>
      <c r="BPG196" s="133"/>
      <c r="BPH196" s="133"/>
      <c r="BPI196" s="133"/>
      <c r="BPJ196" s="133"/>
      <c r="BPK196" s="133"/>
      <c r="BPL196" s="133"/>
      <c r="BPM196" s="133"/>
      <c r="BPN196" s="133"/>
      <c r="BPO196" s="133"/>
      <c r="BPP196" s="133"/>
      <c r="BPQ196" s="133"/>
      <c r="BPR196" s="133"/>
      <c r="BPS196" s="133"/>
      <c r="BPT196" s="133"/>
      <c r="BPU196" s="133"/>
      <c r="BPV196" s="133"/>
      <c r="BPW196" s="133"/>
      <c r="BPX196" s="133"/>
      <c r="BPY196" s="133"/>
      <c r="BPZ196" s="133"/>
      <c r="BQA196" s="133"/>
      <c r="BQB196" s="133"/>
      <c r="BQC196" s="133"/>
      <c r="BQD196" s="133"/>
      <c r="BQE196" s="133"/>
      <c r="BQF196" s="133"/>
      <c r="BQG196" s="133"/>
      <c r="BQH196" s="133"/>
      <c r="BQI196" s="133"/>
      <c r="BQJ196" s="133"/>
      <c r="BQK196" s="133"/>
      <c r="BQL196" s="133"/>
      <c r="BQM196" s="133"/>
      <c r="BQN196" s="133"/>
      <c r="BQO196" s="133"/>
      <c r="BQP196" s="133"/>
      <c r="BQQ196" s="133"/>
      <c r="BQR196" s="133"/>
      <c r="BQS196" s="133"/>
      <c r="BQT196" s="133"/>
      <c r="BQU196" s="133"/>
      <c r="BQV196" s="133"/>
      <c r="BQW196" s="133"/>
      <c r="BQX196" s="133"/>
      <c r="BQY196" s="133"/>
      <c r="BQZ196" s="133"/>
      <c r="BRA196" s="133"/>
      <c r="BRB196" s="133"/>
      <c r="BRC196" s="133"/>
      <c r="BRD196" s="133"/>
      <c r="BRE196" s="133"/>
      <c r="BRF196" s="133"/>
      <c r="BRG196" s="133"/>
      <c r="BRH196" s="133"/>
      <c r="BRI196" s="133"/>
      <c r="BRJ196" s="133"/>
      <c r="BRK196" s="133"/>
      <c r="BRW196" s="133"/>
      <c r="BRX196" s="133"/>
      <c r="BRY196" s="133"/>
      <c r="BRZ196" s="133"/>
      <c r="BSA196" s="133"/>
      <c r="BSB196" s="133"/>
      <c r="BSC196" s="133"/>
      <c r="BSD196" s="133"/>
      <c r="BSE196" s="133"/>
      <c r="BSF196" s="133"/>
      <c r="BSG196" s="133"/>
      <c r="BSH196" s="133"/>
      <c r="BSI196" s="133"/>
      <c r="BSJ196" s="133"/>
      <c r="BSK196" s="133"/>
      <c r="BSL196" s="133"/>
      <c r="BSM196" s="133"/>
      <c r="BSN196" s="133"/>
      <c r="BSO196" s="133"/>
      <c r="BSP196" s="133"/>
      <c r="BSQ196" s="133"/>
      <c r="BSR196" s="133"/>
      <c r="BSS196" s="133"/>
      <c r="BST196" s="133"/>
      <c r="BSU196" s="133"/>
      <c r="BSV196" s="133"/>
      <c r="BSW196" s="133"/>
      <c r="BSX196" s="133"/>
      <c r="BSY196" s="133"/>
      <c r="BSZ196" s="133"/>
      <c r="BTA196" s="133"/>
      <c r="BTB196" s="133"/>
      <c r="BTC196" s="133"/>
      <c r="BTD196" s="133"/>
      <c r="BTE196" s="133"/>
      <c r="BTF196" s="133"/>
      <c r="BTG196" s="133"/>
      <c r="BTH196" s="133"/>
      <c r="BTI196" s="133"/>
      <c r="BTJ196" s="133"/>
      <c r="BTK196" s="133"/>
      <c r="BTL196" s="133"/>
      <c r="BTM196" s="133"/>
      <c r="BTN196" s="133"/>
      <c r="BTO196" s="133"/>
      <c r="BTP196" s="133"/>
      <c r="BTQ196" s="133"/>
      <c r="BTR196" s="133"/>
      <c r="BTS196" s="133"/>
      <c r="BTT196" s="133"/>
      <c r="BTU196" s="133"/>
      <c r="BTV196" s="133"/>
      <c r="BTW196" s="133"/>
      <c r="BTX196" s="133"/>
      <c r="BTY196" s="133"/>
      <c r="BTZ196" s="133"/>
      <c r="BUA196" s="133"/>
      <c r="BUB196" s="133"/>
      <c r="BUC196" s="133"/>
      <c r="BUD196" s="133"/>
      <c r="BUE196" s="133"/>
      <c r="BUF196" s="133"/>
      <c r="BUG196" s="133"/>
      <c r="BUH196" s="133"/>
      <c r="BUI196" s="133"/>
      <c r="BUJ196" s="133"/>
      <c r="BUK196" s="133"/>
      <c r="BUL196" s="133"/>
      <c r="BUM196" s="133"/>
      <c r="BUN196" s="133"/>
      <c r="BUO196" s="133"/>
      <c r="BUP196" s="133"/>
      <c r="BUQ196" s="133"/>
      <c r="BUR196" s="133"/>
      <c r="BUS196" s="133"/>
      <c r="BUT196" s="133"/>
      <c r="BUU196" s="133"/>
      <c r="BUV196" s="133"/>
      <c r="BUW196" s="133"/>
      <c r="BUX196" s="133"/>
      <c r="BUY196" s="133"/>
      <c r="BUZ196" s="133"/>
      <c r="BVA196" s="133"/>
      <c r="BVB196" s="133"/>
      <c r="BVC196" s="133"/>
      <c r="BVD196" s="133"/>
      <c r="BVE196" s="133"/>
      <c r="BVF196" s="133"/>
      <c r="BVG196" s="133"/>
      <c r="BVH196" s="133"/>
      <c r="BVI196" s="133"/>
      <c r="BVJ196" s="133"/>
      <c r="BVK196" s="133"/>
      <c r="BVL196" s="133"/>
      <c r="BVM196" s="133"/>
      <c r="BVN196" s="133"/>
      <c r="BVO196" s="133"/>
      <c r="BVP196" s="133"/>
      <c r="BVQ196" s="133"/>
      <c r="BVR196" s="133"/>
      <c r="BVS196" s="133"/>
      <c r="BVT196" s="133"/>
      <c r="BVU196" s="133"/>
      <c r="BVV196" s="133"/>
      <c r="BVW196" s="133"/>
      <c r="BVX196" s="133"/>
      <c r="BVY196" s="133"/>
      <c r="BVZ196" s="133"/>
      <c r="BWA196" s="133"/>
      <c r="BWB196" s="133"/>
      <c r="BWC196" s="133"/>
      <c r="BWD196" s="133"/>
      <c r="BWE196" s="133"/>
      <c r="BWF196" s="133"/>
      <c r="BWG196" s="133"/>
      <c r="BWH196" s="133"/>
      <c r="BWI196" s="133"/>
      <c r="BWJ196" s="133"/>
      <c r="BWK196" s="133"/>
      <c r="BWL196" s="133"/>
      <c r="BWM196" s="133"/>
      <c r="BWN196" s="133"/>
      <c r="BWO196" s="133"/>
      <c r="BWP196" s="133"/>
      <c r="BWQ196" s="133"/>
      <c r="BWR196" s="133"/>
      <c r="BWS196" s="133"/>
      <c r="BWT196" s="133"/>
      <c r="BWU196" s="133"/>
      <c r="BWV196" s="133"/>
      <c r="BWW196" s="133"/>
      <c r="BWX196" s="133"/>
      <c r="BWY196" s="133"/>
      <c r="BWZ196" s="133"/>
      <c r="BXA196" s="133"/>
      <c r="BXB196" s="133"/>
      <c r="BXC196" s="133"/>
      <c r="BXD196" s="133"/>
      <c r="BXE196" s="133"/>
      <c r="BXF196" s="133"/>
      <c r="BXG196" s="133"/>
      <c r="BXH196" s="133"/>
      <c r="BXI196" s="133"/>
      <c r="BXJ196" s="133"/>
      <c r="BXK196" s="133"/>
      <c r="BXL196" s="133"/>
      <c r="BXM196" s="133"/>
      <c r="BXN196" s="133"/>
      <c r="BXO196" s="133"/>
      <c r="BXP196" s="133"/>
      <c r="BXQ196" s="133"/>
      <c r="BXR196" s="133"/>
      <c r="BXS196" s="133"/>
      <c r="BXT196" s="133"/>
      <c r="BXU196" s="133"/>
      <c r="BXV196" s="133"/>
      <c r="BXW196" s="133"/>
      <c r="BXX196" s="133"/>
      <c r="BXY196" s="133"/>
      <c r="BXZ196" s="133"/>
      <c r="BYA196" s="133"/>
      <c r="BYB196" s="133"/>
      <c r="BYC196" s="133"/>
      <c r="BYD196" s="133"/>
      <c r="BYE196" s="133"/>
      <c r="BYF196" s="133"/>
      <c r="BYG196" s="133"/>
      <c r="BYH196" s="133"/>
      <c r="BYI196" s="133"/>
      <c r="BYJ196" s="133"/>
      <c r="BYK196" s="133"/>
      <c r="BYL196" s="133"/>
      <c r="BYM196" s="133"/>
      <c r="BYN196" s="133"/>
      <c r="BYO196" s="133"/>
      <c r="BYP196" s="133"/>
      <c r="BYQ196" s="133"/>
      <c r="BYR196" s="133"/>
      <c r="BYS196" s="133"/>
      <c r="BYT196" s="133"/>
      <c r="BYU196" s="133"/>
      <c r="BYV196" s="133"/>
      <c r="BYW196" s="133"/>
      <c r="BYX196" s="133"/>
      <c r="BYY196" s="133"/>
      <c r="BYZ196" s="133"/>
      <c r="BZA196" s="133"/>
      <c r="BZB196" s="133"/>
      <c r="BZC196" s="133"/>
      <c r="BZD196" s="133"/>
      <c r="BZE196" s="133"/>
      <c r="BZF196" s="133"/>
      <c r="BZG196" s="133"/>
      <c r="BZH196" s="133"/>
      <c r="BZI196" s="133"/>
      <c r="BZJ196" s="133"/>
      <c r="BZK196" s="133"/>
      <c r="BZL196" s="133"/>
      <c r="BZM196" s="133"/>
      <c r="BZN196" s="133"/>
      <c r="BZO196" s="133"/>
      <c r="BZP196" s="133"/>
      <c r="BZQ196" s="133"/>
      <c r="BZR196" s="133"/>
      <c r="BZS196" s="133"/>
      <c r="BZT196" s="133"/>
      <c r="BZU196" s="133"/>
      <c r="BZV196" s="133"/>
      <c r="BZW196" s="133"/>
      <c r="BZX196" s="133"/>
      <c r="BZY196" s="133"/>
      <c r="BZZ196" s="133"/>
      <c r="CAA196" s="133"/>
      <c r="CAB196" s="133"/>
      <c r="CAC196" s="133"/>
      <c r="CAD196" s="133"/>
      <c r="CAE196" s="133"/>
      <c r="CAF196" s="133"/>
      <c r="CAG196" s="133"/>
      <c r="CAH196" s="133"/>
      <c r="CAI196" s="133"/>
      <c r="CAJ196" s="133"/>
      <c r="CAK196" s="133"/>
      <c r="CAL196" s="133"/>
      <c r="CAM196" s="133"/>
      <c r="CAN196" s="133"/>
      <c r="CAO196" s="133"/>
      <c r="CAP196" s="133"/>
      <c r="CAQ196" s="133"/>
      <c r="CAR196" s="133"/>
      <c r="CAS196" s="133"/>
      <c r="CAT196" s="133"/>
      <c r="CAU196" s="133"/>
      <c r="CAV196" s="133"/>
      <c r="CAW196" s="133"/>
      <c r="CAX196" s="133"/>
      <c r="CAY196" s="133"/>
      <c r="CAZ196" s="133"/>
      <c r="CBA196" s="133"/>
      <c r="CBB196" s="133"/>
      <c r="CBC196" s="133"/>
      <c r="CBD196" s="133"/>
      <c r="CBE196" s="133"/>
      <c r="CBF196" s="133"/>
      <c r="CBG196" s="133"/>
      <c r="CBS196" s="133"/>
      <c r="CBT196" s="133"/>
      <c r="CBU196" s="133"/>
      <c r="CBV196" s="133"/>
      <c r="CBW196" s="133"/>
      <c r="CBX196" s="133"/>
      <c r="CBY196" s="133"/>
      <c r="CBZ196" s="133"/>
      <c r="CCA196" s="133"/>
      <c r="CCB196" s="133"/>
      <c r="CCC196" s="133"/>
      <c r="CCD196" s="133"/>
      <c r="CCE196" s="133"/>
      <c r="CCF196" s="133"/>
      <c r="CCG196" s="133"/>
      <c r="CCH196" s="133"/>
      <c r="CCI196" s="133"/>
      <c r="CCJ196" s="133"/>
      <c r="CCK196" s="133"/>
      <c r="CCL196" s="133"/>
      <c r="CCM196" s="133"/>
      <c r="CCN196" s="133"/>
      <c r="CCO196" s="133"/>
      <c r="CCP196" s="133"/>
      <c r="CCQ196" s="133"/>
      <c r="CCR196" s="133"/>
      <c r="CCS196" s="133"/>
      <c r="CCT196" s="133"/>
      <c r="CCU196" s="133"/>
      <c r="CCV196" s="133"/>
      <c r="CCW196" s="133"/>
      <c r="CCX196" s="133"/>
      <c r="CCY196" s="133"/>
      <c r="CCZ196" s="133"/>
      <c r="CDA196" s="133"/>
      <c r="CDB196" s="133"/>
      <c r="CDC196" s="133"/>
      <c r="CDD196" s="133"/>
      <c r="CDE196" s="133"/>
      <c r="CDF196" s="133"/>
      <c r="CDG196" s="133"/>
      <c r="CDH196" s="133"/>
      <c r="CDI196" s="133"/>
      <c r="CDJ196" s="133"/>
      <c r="CDK196" s="133"/>
      <c r="CDL196" s="133"/>
      <c r="CDM196" s="133"/>
      <c r="CDN196" s="133"/>
      <c r="CDO196" s="133"/>
      <c r="CDP196" s="133"/>
      <c r="CDQ196" s="133"/>
      <c r="CDR196" s="133"/>
      <c r="CDS196" s="133"/>
      <c r="CDT196" s="133"/>
      <c r="CDU196" s="133"/>
      <c r="CDV196" s="133"/>
      <c r="CDW196" s="133"/>
      <c r="CDX196" s="133"/>
      <c r="CDY196" s="133"/>
      <c r="CDZ196" s="133"/>
      <c r="CEA196" s="133"/>
      <c r="CEB196" s="133"/>
      <c r="CEC196" s="133"/>
      <c r="CED196" s="133"/>
      <c r="CEE196" s="133"/>
      <c r="CEF196" s="133"/>
      <c r="CEG196" s="133"/>
      <c r="CEH196" s="133"/>
      <c r="CEI196" s="133"/>
      <c r="CEJ196" s="133"/>
      <c r="CEK196" s="133"/>
      <c r="CEL196" s="133"/>
      <c r="CEM196" s="133"/>
      <c r="CEN196" s="133"/>
      <c r="CEO196" s="133"/>
      <c r="CEP196" s="133"/>
      <c r="CEQ196" s="133"/>
      <c r="CER196" s="133"/>
      <c r="CES196" s="133"/>
      <c r="CET196" s="133"/>
      <c r="CEU196" s="133"/>
      <c r="CEV196" s="133"/>
      <c r="CEW196" s="133"/>
      <c r="CEX196" s="133"/>
      <c r="CEY196" s="133"/>
      <c r="CEZ196" s="133"/>
      <c r="CFA196" s="133"/>
      <c r="CFB196" s="133"/>
      <c r="CFC196" s="133"/>
      <c r="CFD196" s="133"/>
      <c r="CFE196" s="133"/>
      <c r="CFF196" s="133"/>
      <c r="CFG196" s="133"/>
      <c r="CFH196" s="133"/>
      <c r="CFI196" s="133"/>
      <c r="CFJ196" s="133"/>
      <c r="CFK196" s="133"/>
      <c r="CFL196" s="133"/>
      <c r="CFM196" s="133"/>
      <c r="CFN196" s="133"/>
      <c r="CFO196" s="133"/>
      <c r="CFP196" s="133"/>
      <c r="CFQ196" s="133"/>
      <c r="CFR196" s="133"/>
      <c r="CFS196" s="133"/>
      <c r="CFT196" s="133"/>
      <c r="CFU196" s="133"/>
      <c r="CFV196" s="133"/>
      <c r="CFW196" s="133"/>
      <c r="CFX196" s="133"/>
      <c r="CFY196" s="133"/>
      <c r="CFZ196" s="133"/>
      <c r="CGA196" s="133"/>
      <c r="CGB196" s="133"/>
      <c r="CGC196" s="133"/>
      <c r="CGD196" s="133"/>
      <c r="CGE196" s="133"/>
      <c r="CGF196" s="133"/>
      <c r="CGG196" s="133"/>
      <c r="CGH196" s="133"/>
      <c r="CGI196" s="133"/>
      <c r="CGJ196" s="133"/>
      <c r="CGK196" s="133"/>
      <c r="CGL196" s="133"/>
      <c r="CGM196" s="133"/>
      <c r="CGN196" s="133"/>
      <c r="CGO196" s="133"/>
      <c r="CGP196" s="133"/>
      <c r="CGQ196" s="133"/>
      <c r="CGR196" s="133"/>
      <c r="CGS196" s="133"/>
      <c r="CGT196" s="133"/>
      <c r="CGU196" s="133"/>
      <c r="CGV196" s="133"/>
      <c r="CGW196" s="133"/>
      <c r="CGX196" s="133"/>
      <c r="CGY196" s="133"/>
      <c r="CGZ196" s="133"/>
      <c r="CHA196" s="133"/>
      <c r="CHB196" s="133"/>
      <c r="CHC196" s="133"/>
      <c r="CHD196" s="133"/>
      <c r="CHE196" s="133"/>
      <c r="CHF196" s="133"/>
      <c r="CHG196" s="133"/>
      <c r="CHH196" s="133"/>
      <c r="CHI196" s="133"/>
      <c r="CHJ196" s="133"/>
      <c r="CHK196" s="133"/>
      <c r="CHL196" s="133"/>
      <c r="CHM196" s="133"/>
      <c r="CHN196" s="133"/>
      <c r="CHO196" s="133"/>
      <c r="CHP196" s="133"/>
      <c r="CHQ196" s="133"/>
      <c r="CHR196" s="133"/>
      <c r="CHS196" s="133"/>
      <c r="CHT196" s="133"/>
      <c r="CHU196" s="133"/>
      <c r="CHV196" s="133"/>
      <c r="CHW196" s="133"/>
      <c r="CHX196" s="133"/>
      <c r="CHY196" s="133"/>
      <c r="CHZ196" s="133"/>
      <c r="CIA196" s="133"/>
      <c r="CIB196" s="133"/>
      <c r="CIC196" s="133"/>
      <c r="CID196" s="133"/>
      <c r="CIE196" s="133"/>
      <c r="CIF196" s="133"/>
      <c r="CIG196" s="133"/>
      <c r="CIH196" s="133"/>
      <c r="CII196" s="133"/>
      <c r="CIJ196" s="133"/>
      <c r="CIK196" s="133"/>
      <c r="CIL196" s="133"/>
      <c r="CIM196" s="133"/>
      <c r="CIN196" s="133"/>
      <c r="CIO196" s="133"/>
      <c r="CIP196" s="133"/>
      <c r="CIQ196" s="133"/>
      <c r="CIR196" s="133"/>
      <c r="CIS196" s="133"/>
      <c r="CIT196" s="133"/>
      <c r="CIU196" s="133"/>
      <c r="CIV196" s="133"/>
      <c r="CIW196" s="133"/>
      <c r="CIX196" s="133"/>
      <c r="CIY196" s="133"/>
      <c r="CIZ196" s="133"/>
      <c r="CJA196" s="133"/>
      <c r="CJB196" s="133"/>
      <c r="CJC196" s="133"/>
      <c r="CJD196" s="133"/>
      <c r="CJE196" s="133"/>
      <c r="CJF196" s="133"/>
      <c r="CJG196" s="133"/>
      <c r="CJH196" s="133"/>
      <c r="CJI196" s="133"/>
      <c r="CJJ196" s="133"/>
      <c r="CJK196" s="133"/>
      <c r="CJL196" s="133"/>
      <c r="CJM196" s="133"/>
      <c r="CJN196" s="133"/>
      <c r="CJO196" s="133"/>
      <c r="CJP196" s="133"/>
      <c r="CJQ196" s="133"/>
      <c r="CJR196" s="133"/>
      <c r="CJS196" s="133"/>
      <c r="CJT196" s="133"/>
      <c r="CJU196" s="133"/>
      <c r="CJV196" s="133"/>
      <c r="CJW196" s="133"/>
      <c r="CJX196" s="133"/>
      <c r="CJY196" s="133"/>
      <c r="CJZ196" s="133"/>
      <c r="CKA196" s="133"/>
      <c r="CKB196" s="133"/>
      <c r="CKC196" s="133"/>
      <c r="CKD196" s="133"/>
      <c r="CKE196" s="133"/>
      <c r="CKF196" s="133"/>
      <c r="CKG196" s="133"/>
      <c r="CKH196" s="133"/>
      <c r="CKI196" s="133"/>
      <c r="CKJ196" s="133"/>
      <c r="CKK196" s="133"/>
      <c r="CKL196" s="133"/>
      <c r="CKM196" s="133"/>
      <c r="CKN196" s="133"/>
      <c r="CKO196" s="133"/>
      <c r="CKP196" s="133"/>
      <c r="CKQ196" s="133"/>
      <c r="CKR196" s="133"/>
      <c r="CKS196" s="133"/>
      <c r="CKT196" s="133"/>
      <c r="CKU196" s="133"/>
      <c r="CKV196" s="133"/>
      <c r="CKW196" s="133"/>
      <c r="CKX196" s="133"/>
      <c r="CKY196" s="133"/>
      <c r="CKZ196" s="133"/>
      <c r="CLA196" s="133"/>
      <c r="CLB196" s="133"/>
      <c r="CLC196" s="133"/>
      <c r="CLO196" s="133"/>
      <c r="CLP196" s="133"/>
      <c r="CLQ196" s="133"/>
      <c r="CLR196" s="133"/>
      <c r="CLS196" s="133"/>
      <c r="CLT196" s="133"/>
      <c r="CLU196" s="133"/>
      <c r="CLV196" s="133"/>
      <c r="CLW196" s="133"/>
      <c r="CLX196" s="133"/>
      <c r="CLY196" s="133"/>
      <c r="CLZ196" s="133"/>
      <c r="CMA196" s="133"/>
      <c r="CMB196" s="133"/>
      <c r="CMC196" s="133"/>
      <c r="CMD196" s="133"/>
      <c r="CME196" s="133"/>
      <c r="CMF196" s="133"/>
      <c r="CMG196" s="133"/>
      <c r="CMH196" s="133"/>
      <c r="CMI196" s="133"/>
      <c r="CMJ196" s="133"/>
      <c r="CMK196" s="133"/>
      <c r="CML196" s="133"/>
      <c r="CMM196" s="133"/>
      <c r="CMN196" s="133"/>
      <c r="CMO196" s="133"/>
      <c r="CMP196" s="133"/>
      <c r="CMQ196" s="133"/>
      <c r="CMR196" s="133"/>
      <c r="CMS196" s="133"/>
      <c r="CMT196" s="133"/>
      <c r="CMU196" s="133"/>
      <c r="CMV196" s="133"/>
      <c r="CMW196" s="133"/>
      <c r="CMX196" s="133"/>
      <c r="CMY196" s="133"/>
      <c r="CMZ196" s="133"/>
      <c r="CNA196" s="133"/>
      <c r="CNB196" s="133"/>
      <c r="CNC196" s="133"/>
      <c r="CND196" s="133"/>
      <c r="CNE196" s="133"/>
      <c r="CNF196" s="133"/>
      <c r="CNG196" s="133"/>
      <c r="CNH196" s="133"/>
      <c r="CNI196" s="133"/>
      <c r="CNJ196" s="133"/>
      <c r="CNK196" s="133"/>
      <c r="CNL196" s="133"/>
      <c r="CNM196" s="133"/>
      <c r="CNN196" s="133"/>
      <c r="CNO196" s="133"/>
      <c r="CNP196" s="133"/>
      <c r="CNQ196" s="133"/>
      <c r="CNR196" s="133"/>
      <c r="CNS196" s="133"/>
      <c r="CNT196" s="133"/>
      <c r="CNU196" s="133"/>
      <c r="CNV196" s="133"/>
      <c r="CNW196" s="133"/>
      <c r="CNX196" s="133"/>
      <c r="CNY196" s="133"/>
      <c r="CNZ196" s="133"/>
      <c r="COA196" s="133"/>
      <c r="COB196" s="133"/>
      <c r="COC196" s="133"/>
      <c r="COD196" s="133"/>
      <c r="COE196" s="133"/>
      <c r="COF196" s="133"/>
      <c r="COG196" s="133"/>
      <c r="COH196" s="133"/>
      <c r="COI196" s="133"/>
      <c r="COJ196" s="133"/>
      <c r="COK196" s="133"/>
      <c r="COL196" s="133"/>
      <c r="COM196" s="133"/>
      <c r="CON196" s="133"/>
      <c r="COO196" s="133"/>
      <c r="COP196" s="133"/>
      <c r="COQ196" s="133"/>
      <c r="COR196" s="133"/>
      <c r="COS196" s="133"/>
      <c r="COT196" s="133"/>
      <c r="COU196" s="133"/>
      <c r="COV196" s="133"/>
      <c r="COW196" s="133"/>
      <c r="COX196" s="133"/>
      <c r="COY196" s="133"/>
      <c r="COZ196" s="133"/>
      <c r="CPA196" s="133"/>
      <c r="CPB196" s="133"/>
      <c r="CPC196" s="133"/>
      <c r="CPD196" s="133"/>
      <c r="CPE196" s="133"/>
      <c r="CPF196" s="133"/>
      <c r="CPG196" s="133"/>
      <c r="CPH196" s="133"/>
      <c r="CPI196" s="133"/>
      <c r="CPJ196" s="133"/>
      <c r="CPK196" s="133"/>
      <c r="CPL196" s="133"/>
      <c r="CPM196" s="133"/>
      <c r="CPN196" s="133"/>
      <c r="CPO196" s="133"/>
      <c r="CPP196" s="133"/>
      <c r="CPQ196" s="133"/>
      <c r="CPR196" s="133"/>
      <c r="CPS196" s="133"/>
      <c r="CPT196" s="133"/>
      <c r="CPU196" s="133"/>
      <c r="CPV196" s="133"/>
      <c r="CPW196" s="133"/>
      <c r="CPX196" s="133"/>
      <c r="CPY196" s="133"/>
      <c r="CPZ196" s="133"/>
      <c r="CQA196" s="133"/>
      <c r="CQB196" s="133"/>
      <c r="CQC196" s="133"/>
      <c r="CQD196" s="133"/>
      <c r="CQE196" s="133"/>
      <c r="CQF196" s="133"/>
      <c r="CQG196" s="133"/>
      <c r="CQH196" s="133"/>
      <c r="CQI196" s="133"/>
      <c r="CQJ196" s="133"/>
      <c r="CQK196" s="133"/>
      <c r="CQL196" s="133"/>
      <c r="CQM196" s="133"/>
      <c r="CQN196" s="133"/>
      <c r="CQO196" s="133"/>
      <c r="CQP196" s="133"/>
      <c r="CQQ196" s="133"/>
      <c r="CQR196" s="133"/>
      <c r="CQS196" s="133"/>
      <c r="CQT196" s="133"/>
      <c r="CQU196" s="133"/>
      <c r="CQV196" s="133"/>
      <c r="CQW196" s="133"/>
      <c r="CQX196" s="133"/>
      <c r="CQY196" s="133"/>
      <c r="CQZ196" s="133"/>
      <c r="CRA196" s="133"/>
      <c r="CRB196" s="133"/>
      <c r="CRC196" s="133"/>
      <c r="CRD196" s="133"/>
      <c r="CRE196" s="133"/>
      <c r="CRF196" s="133"/>
      <c r="CRG196" s="133"/>
      <c r="CRH196" s="133"/>
      <c r="CRI196" s="133"/>
      <c r="CRJ196" s="133"/>
      <c r="CRK196" s="133"/>
      <c r="CRL196" s="133"/>
      <c r="CRM196" s="133"/>
      <c r="CRN196" s="133"/>
      <c r="CRO196" s="133"/>
      <c r="CRP196" s="133"/>
      <c r="CRQ196" s="133"/>
      <c r="CRR196" s="133"/>
      <c r="CRS196" s="133"/>
      <c r="CRT196" s="133"/>
      <c r="CRU196" s="133"/>
      <c r="CRV196" s="133"/>
      <c r="CRW196" s="133"/>
      <c r="CRX196" s="133"/>
      <c r="CRY196" s="133"/>
      <c r="CRZ196" s="133"/>
      <c r="CSA196" s="133"/>
      <c r="CSB196" s="133"/>
      <c r="CSC196" s="133"/>
      <c r="CSD196" s="133"/>
      <c r="CSE196" s="133"/>
      <c r="CSF196" s="133"/>
      <c r="CSG196" s="133"/>
      <c r="CSH196" s="133"/>
      <c r="CSI196" s="133"/>
      <c r="CSJ196" s="133"/>
      <c r="CSK196" s="133"/>
      <c r="CSL196" s="133"/>
      <c r="CSM196" s="133"/>
      <c r="CSN196" s="133"/>
      <c r="CSO196" s="133"/>
      <c r="CSP196" s="133"/>
      <c r="CSQ196" s="133"/>
      <c r="CSR196" s="133"/>
      <c r="CSS196" s="133"/>
      <c r="CST196" s="133"/>
      <c r="CSU196" s="133"/>
      <c r="CSV196" s="133"/>
      <c r="CSW196" s="133"/>
      <c r="CSX196" s="133"/>
      <c r="CSY196" s="133"/>
      <c r="CSZ196" s="133"/>
      <c r="CTA196" s="133"/>
      <c r="CTB196" s="133"/>
      <c r="CTC196" s="133"/>
      <c r="CTD196" s="133"/>
      <c r="CTE196" s="133"/>
      <c r="CTF196" s="133"/>
      <c r="CTG196" s="133"/>
      <c r="CTH196" s="133"/>
      <c r="CTI196" s="133"/>
      <c r="CTJ196" s="133"/>
      <c r="CTK196" s="133"/>
      <c r="CTL196" s="133"/>
      <c r="CTM196" s="133"/>
      <c r="CTN196" s="133"/>
      <c r="CTO196" s="133"/>
      <c r="CTP196" s="133"/>
      <c r="CTQ196" s="133"/>
      <c r="CTR196" s="133"/>
      <c r="CTS196" s="133"/>
      <c r="CTT196" s="133"/>
      <c r="CTU196" s="133"/>
      <c r="CTV196" s="133"/>
      <c r="CTW196" s="133"/>
      <c r="CTX196" s="133"/>
      <c r="CTY196" s="133"/>
      <c r="CTZ196" s="133"/>
      <c r="CUA196" s="133"/>
      <c r="CUB196" s="133"/>
      <c r="CUC196" s="133"/>
      <c r="CUD196" s="133"/>
      <c r="CUE196" s="133"/>
      <c r="CUF196" s="133"/>
      <c r="CUG196" s="133"/>
      <c r="CUH196" s="133"/>
      <c r="CUI196" s="133"/>
      <c r="CUJ196" s="133"/>
      <c r="CUK196" s="133"/>
      <c r="CUL196" s="133"/>
      <c r="CUM196" s="133"/>
      <c r="CUN196" s="133"/>
      <c r="CUO196" s="133"/>
      <c r="CUP196" s="133"/>
      <c r="CUQ196" s="133"/>
      <c r="CUR196" s="133"/>
      <c r="CUS196" s="133"/>
      <c r="CUT196" s="133"/>
      <c r="CUU196" s="133"/>
      <c r="CUV196" s="133"/>
      <c r="CUW196" s="133"/>
      <c r="CUX196" s="133"/>
      <c r="CUY196" s="133"/>
      <c r="CVK196" s="133"/>
      <c r="CVL196" s="133"/>
      <c r="CVM196" s="133"/>
      <c r="CVN196" s="133"/>
      <c r="CVO196" s="133"/>
      <c r="CVP196" s="133"/>
      <c r="CVQ196" s="133"/>
      <c r="CVR196" s="133"/>
      <c r="CVS196" s="133"/>
      <c r="CVT196" s="133"/>
      <c r="CVU196" s="133"/>
      <c r="CVV196" s="133"/>
      <c r="CVW196" s="133"/>
      <c r="CVX196" s="133"/>
      <c r="CVY196" s="133"/>
      <c r="CVZ196" s="133"/>
      <c r="CWA196" s="133"/>
      <c r="CWB196" s="133"/>
      <c r="CWC196" s="133"/>
      <c r="CWD196" s="133"/>
      <c r="CWE196" s="133"/>
      <c r="CWF196" s="133"/>
      <c r="CWG196" s="133"/>
      <c r="CWH196" s="133"/>
      <c r="CWI196" s="133"/>
      <c r="CWJ196" s="133"/>
      <c r="CWK196" s="133"/>
      <c r="CWL196" s="133"/>
      <c r="CWM196" s="133"/>
      <c r="CWN196" s="133"/>
      <c r="CWO196" s="133"/>
      <c r="CWP196" s="133"/>
      <c r="CWQ196" s="133"/>
      <c r="CWR196" s="133"/>
      <c r="CWS196" s="133"/>
      <c r="CWT196" s="133"/>
      <c r="CWU196" s="133"/>
      <c r="CWV196" s="133"/>
      <c r="CWW196" s="133"/>
      <c r="CWX196" s="133"/>
      <c r="CWY196" s="133"/>
      <c r="CWZ196" s="133"/>
      <c r="CXA196" s="133"/>
      <c r="CXB196" s="133"/>
      <c r="CXC196" s="133"/>
      <c r="CXD196" s="133"/>
      <c r="CXE196" s="133"/>
      <c r="CXF196" s="133"/>
      <c r="CXG196" s="133"/>
      <c r="CXH196" s="133"/>
      <c r="CXI196" s="133"/>
      <c r="CXJ196" s="133"/>
      <c r="CXK196" s="133"/>
      <c r="CXL196" s="133"/>
      <c r="CXM196" s="133"/>
      <c r="CXN196" s="133"/>
      <c r="CXO196" s="133"/>
      <c r="CXP196" s="133"/>
      <c r="CXQ196" s="133"/>
      <c r="CXR196" s="133"/>
      <c r="CXS196" s="133"/>
      <c r="CXT196" s="133"/>
      <c r="CXU196" s="133"/>
      <c r="CXV196" s="133"/>
      <c r="CXW196" s="133"/>
      <c r="CXX196" s="133"/>
      <c r="CXY196" s="133"/>
      <c r="CXZ196" s="133"/>
      <c r="CYA196" s="133"/>
      <c r="CYB196" s="133"/>
      <c r="CYC196" s="133"/>
      <c r="CYD196" s="133"/>
      <c r="CYE196" s="133"/>
      <c r="CYF196" s="133"/>
      <c r="CYG196" s="133"/>
      <c r="CYH196" s="133"/>
      <c r="CYI196" s="133"/>
      <c r="CYJ196" s="133"/>
      <c r="CYK196" s="133"/>
      <c r="CYL196" s="133"/>
      <c r="CYM196" s="133"/>
      <c r="CYN196" s="133"/>
      <c r="CYO196" s="133"/>
      <c r="CYP196" s="133"/>
      <c r="CYQ196" s="133"/>
      <c r="CYR196" s="133"/>
      <c r="CYS196" s="133"/>
      <c r="CYT196" s="133"/>
      <c r="CYU196" s="133"/>
      <c r="CYV196" s="133"/>
      <c r="CYW196" s="133"/>
      <c r="CYX196" s="133"/>
      <c r="CYY196" s="133"/>
      <c r="CYZ196" s="133"/>
      <c r="CZA196" s="133"/>
      <c r="CZB196" s="133"/>
      <c r="CZC196" s="133"/>
      <c r="CZD196" s="133"/>
      <c r="CZE196" s="133"/>
      <c r="CZF196" s="133"/>
      <c r="CZG196" s="133"/>
      <c r="CZH196" s="133"/>
      <c r="CZI196" s="133"/>
      <c r="CZJ196" s="133"/>
      <c r="CZK196" s="133"/>
      <c r="CZL196" s="133"/>
      <c r="CZM196" s="133"/>
      <c r="CZN196" s="133"/>
      <c r="CZO196" s="133"/>
      <c r="CZP196" s="133"/>
      <c r="CZQ196" s="133"/>
      <c r="CZR196" s="133"/>
      <c r="CZS196" s="133"/>
      <c r="CZT196" s="133"/>
      <c r="CZU196" s="133"/>
      <c r="CZV196" s="133"/>
      <c r="CZW196" s="133"/>
      <c r="CZX196" s="133"/>
      <c r="CZY196" s="133"/>
      <c r="CZZ196" s="133"/>
      <c r="DAA196" s="133"/>
      <c r="DAB196" s="133"/>
      <c r="DAC196" s="133"/>
      <c r="DAD196" s="133"/>
      <c r="DAE196" s="133"/>
      <c r="DAF196" s="133"/>
      <c r="DAG196" s="133"/>
      <c r="DAH196" s="133"/>
      <c r="DAI196" s="133"/>
      <c r="DAJ196" s="133"/>
      <c r="DAK196" s="133"/>
      <c r="DAL196" s="133"/>
      <c r="DAM196" s="133"/>
      <c r="DAN196" s="133"/>
      <c r="DAO196" s="133"/>
      <c r="DAP196" s="133"/>
      <c r="DAQ196" s="133"/>
      <c r="DAR196" s="133"/>
      <c r="DAS196" s="133"/>
      <c r="DAT196" s="133"/>
      <c r="DAU196" s="133"/>
      <c r="DAV196" s="133"/>
      <c r="DAW196" s="133"/>
      <c r="DAX196" s="133"/>
      <c r="DAY196" s="133"/>
      <c r="DAZ196" s="133"/>
      <c r="DBA196" s="133"/>
      <c r="DBB196" s="133"/>
      <c r="DBC196" s="133"/>
      <c r="DBD196" s="133"/>
      <c r="DBE196" s="133"/>
      <c r="DBF196" s="133"/>
      <c r="DBG196" s="133"/>
      <c r="DBH196" s="133"/>
      <c r="DBI196" s="133"/>
      <c r="DBJ196" s="133"/>
      <c r="DBK196" s="133"/>
      <c r="DBL196" s="133"/>
      <c r="DBM196" s="133"/>
      <c r="DBN196" s="133"/>
      <c r="DBO196" s="133"/>
      <c r="DBP196" s="133"/>
      <c r="DBQ196" s="133"/>
      <c r="DBR196" s="133"/>
      <c r="DBS196" s="133"/>
      <c r="DBT196" s="133"/>
      <c r="DBU196" s="133"/>
      <c r="DBV196" s="133"/>
      <c r="DBW196" s="133"/>
      <c r="DBX196" s="133"/>
      <c r="DBY196" s="133"/>
      <c r="DBZ196" s="133"/>
      <c r="DCA196" s="133"/>
      <c r="DCB196" s="133"/>
      <c r="DCC196" s="133"/>
      <c r="DCD196" s="133"/>
      <c r="DCE196" s="133"/>
      <c r="DCF196" s="133"/>
      <c r="DCG196" s="133"/>
      <c r="DCH196" s="133"/>
      <c r="DCI196" s="133"/>
      <c r="DCJ196" s="133"/>
      <c r="DCK196" s="133"/>
      <c r="DCL196" s="133"/>
      <c r="DCM196" s="133"/>
      <c r="DCN196" s="133"/>
      <c r="DCO196" s="133"/>
      <c r="DCP196" s="133"/>
      <c r="DCQ196" s="133"/>
      <c r="DCR196" s="133"/>
      <c r="DCS196" s="133"/>
      <c r="DCT196" s="133"/>
      <c r="DCU196" s="133"/>
      <c r="DCV196" s="133"/>
      <c r="DCW196" s="133"/>
      <c r="DCX196" s="133"/>
      <c r="DCY196" s="133"/>
      <c r="DCZ196" s="133"/>
      <c r="DDA196" s="133"/>
      <c r="DDB196" s="133"/>
      <c r="DDC196" s="133"/>
      <c r="DDD196" s="133"/>
      <c r="DDE196" s="133"/>
      <c r="DDF196" s="133"/>
      <c r="DDG196" s="133"/>
      <c r="DDH196" s="133"/>
      <c r="DDI196" s="133"/>
      <c r="DDJ196" s="133"/>
      <c r="DDK196" s="133"/>
      <c r="DDL196" s="133"/>
      <c r="DDM196" s="133"/>
      <c r="DDN196" s="133"/>
      <c r="DDO196" s="133"/>
      <c r="DDP196" s="133"/>
      <c r="DDQ196" s="133"/>
      <c r="DDR196" s="133"/>
      <c r="DDS196" s="133"/>
      <c r="DDT196" s="133"/>
      <c r="DDU196" s="133"/>
      <c r="DDV196" s="133"/>
      <c r="DDW196" s="133"/>
      <c r="DDX196" s="133"/>
      <c r="DDY196" s="133"/>
      <c r="DDZ196" s="133"/>
      <c r="DEA196" s="133"/>
      <c r="DEB196" s="133"/>
      <c r="DEC196" s="133"/>
      <c r="DED196" s="133"/>
      <c r="DEE196" s="133"/>
      <c r="DEF196" s="133"/>
      <c r="DEG196" s="133"/>
      <c r="DEH196" s="133"/>
      <c r="DEI196" s="133"/>
      <c r="DEJ196" s="133"/>
      <c r="DEK196" s="133"/>
      <c r="DEL196" s="133"/>
      <c r="DEM196" s="133"/>
      <c r="DEN196" s="133"/>
      <c r="DEO196" s="133"/>
      <c r="DEP196" s="133"/>
      <c r="DEQ196" s="133"/>
      <c r="DER196" s="133"/>
      <c r="DES196" s="133"/>
      <c r="DET196" s="133"/>
      <c r="DEU196" s="133"/>
      <c r="DFG196" s="133"/>
      <c r="DFH196" s="133"/>
      <c r="DFI196" s="133"/>
      <c r="DFJ196" s="133"/>
      <c r="DFK196" s="133"/>
      <c r="DFL196" s="133"/>
      <c r="DFM196" s="133"/>
      <c r="DFN196" s="133"/>
      <c r="DFO196" s="133"/>
      <c r="DFP196" s="133"/>
      <c r="DFQ196" s="133"/>
      <c r="DFR196" s="133"/>
      <c r="DFS196" s="133"/>
      <c r="DFT196" s="133"/>
      <c r="DFU196" s="133"/>
      <c r="DFV196" s="133"/>
      <c r="DFW196" s="133"/>
      <c r="DFX196" s="133"/>
      <c r="DFY196" s="133"/>
      <c r="DFZ196" s="133"/>
      <c r="DGA196" s="133"/>
      <c r="DGB196" s="133"/>
      <c r="DGC196" s="133"/>
      <c r="DGD196" s="133"/>
      <c r="DGE196" s="133"/>
      <c r="DGF196" s="133"/>
      <c r="DGG196" s="133"/>
      <c r="DGH196" s="133"/>
      <c r="DGI196" s="133"/>
      <c r="DGJ196" s="133"/>
      <c r="DGK196" s="133"/>
      <c r="DGL196" s="133"/>
      <c r="DGM196" s="133"/>
      <c r="DGN196" s="133"/>
      <c r="DGO196" s="133"/>
      <c r="DGP196" s="133"/>
      <c r="DGQ196" s="133"/>
      <c r="DGR196" s="133"/>
      <c r="DGS196" s="133"/>
      <c r="DGT196" s="133"/>
      <c r="DGU196" s="133"/>
      <c r="DGV196" s="133"/>
      <c r="DGW196" s="133"/>
      <c r="DGX196" s="133"/>
      <c r="DGY196" s="133"/>
      <c r="DGZ196" s="133"/>
      <c r="DHA196" s="133"/>
      <c r="DHB196" s="133"/>
      <c r="DHC196" s="133"/>
      <c r="DHD196" s="133"/>
      <c r="DHE196" s="133"/>
      <c r="DHF196" s="133"/>
      <c r="DHG196" s="133"/>
      <c r="DHH196" s="133"/>
      <c r="DHI196" s="133"/>
      <c r="DHJ196" s="133"/>
      <c r="DHK196" s="133"/>
      <c r="DHL196" s="133"/>
      <c r="DHM196" s="133"/>
      <c r="DHN196" s="133"/>
      <c r="DHO196" s="133"/>
      <c r="DHP196" s="133"/>
      <c r="DHQ196" s="133"/>
      <c r="DHR196" s="133"/>
      <c r="DHS196" s="133"/>
      <c r="DHT196" s="133"/>
      <c r="DHU196" s="133"/>
      <c r="DHV196" s="133"/>
      <c r="DHW196" s="133"/>
      <c r="DHX196" s="133"/>
      <c r="DHY196" s="133"/>
      <c r="DHZ196" s="133"/>
      <c r="DIA196" s="133"/>
      <c r="DIB196" s="133"/>
      <c r="DIC196" s="133"/>
      <c r="DID196" s="133"/>
      <c r="DIE196" s="133"/>
      <c r="DIF196" s="133"/>
      <c r="DIG196" s="133"/>
      <c r="DIH196" s="133"/>
      <c r="DII196" s="133"/>
      <c r="DIJ196" s="133"/>
      <c r="DIK196" s="133"/>
      <c r="DIL196" s="133"/>
      <c r="DIM196" s="133"/>
      <c r="DIN196" s="133"/>
      <c r="DIO196" s="133"/>
      <c r="DIP196" s="133"/>
      <c r="DIQ196" s="133"/>
      <c r="DIR196" s="133"/>
      <c r="DIS196" s="133"/>
      <c r="DIT196" s="133"/>
      <c r="DIU196" s="133"/>
      <c r="DIV196" s="133"/>
      <c r="DIW196" s="133"/>
      <c r="DIX196" s="133"/>
      <c r="DIY196" s="133"/>
      <c r="DIZ196" s="133"/>
      <c r="DJA196" s="133"/>
      <c r="DJB196" s="133"/>
      <c r="DJC196" s="133"/>
      <c r="DJD196" s="133"/>
      <c r="DJE196" s="133"/>
      <c r="DJF196" s="133"/>
      <c r="DJG196" s="133"/>
      <c r="DJH196" s="133"/>
      <c r="DJI196" s="133"/>
      <c r="DJJ196" s="133"/>
      <c r="DJK196" s="133"/>
      <c r="DJL196" s="133"/>
      <c r="DJM196" s="133"/>
      <c r="DJN196" s="133"/>
      <c r="DJO196" s="133"/>
      <c r="DJP196" s="133"/>
      <c r="DJQ196" s="133"/>
      <c r="DJR196" s="133"/>
      <c r="DJS196" s="133"/>
      <c r="DJT196" s="133"/>
      <c r="DJU196" s="133"/>
      <c r="DJV196" s="133"/>
      <c r="DJW196" s="133"/>
      <c r="DJX196" s="133"/>
      <c r="DJY196" s="133"/>
      <c r="DJZ196" s="133"/>
      <c r="DKA196" s="133"/>
      <c r="DKB196" s="133"/>
      <c r="DKC196" s="133"/>
      <c r="DKD196" s="133"/>
      <c r="DKE196" s="133"/>
      <c r="DKF196" s="133"/>
      <c r="DKG196" s="133"/>
      <c r="DKH196" s="133"/>
      <c r="DKI196" s="133"/>
      <c r="DKJ196" s="133"/>
      <c r="DKK196" s="133"/>
      <c r="DKL196" s="133"/>
      <c r="DKM196" s="133"/>
      <c r="DKN196" s="133"/>
      <c r="DKO196" s="133"/>
      <c r="DKP196" s="133"/>
      <c r="DKQ196" s="133"/>
      <c r="DKR196" s="133"/>
      <c r="DKS196" s="133"/>
      <c r="DKT196" s="133"/>
      <c r="DKU196" s="133"/>
      <c r="DKV196" s="133"/>
      <c r="DKW196" s="133"/>
      <c r="DKX196" s="133"/>
      <c r="DKY196" s="133"/>
      <c r="DKZ196" s="133"/>
      <c r="DLA196" s="133"/>
      <c r="DLB196" s="133"/>
      <c r="DLC196" s="133"/>
      <c r="DLD196" s="133"/>
      <c r="DLE196" s="133"/>
      <c r="DLF196" s="133"/>
      <c r="DLG196" s="133"/>
      <c r="DLH196" s="133"/>
      <c r="DLI196" s="133"/>
      <c r="DLJ196" s="133"/>
      <c r="DLK196" s="133"/>
      <c r="DLL196" s="133"/>
      <c r="DLM196" s="133"/>
      <c r="DLN196" s="133"/>
      <c r="DLO196" s="133"/>
      <c r="DLP196" s="133"/>
      <c r="DLQ196" s="133"/>
      <c r="DLR196" s="133"/>
      <c r="DLS196" s="133"/>
      <c r="DLT196" s="133"/>
      <c r="DLU196" s="133"/>
      <c r="DLV196" s="133"/>
      <c r="DLW196" s="133"/>
      <c r="DLX196" s="133"/>
      <c r="DLY196" s="133"/>
      <c r="DLZ196" s="133"/>
      <c r="DMA196" s="133"/>
      <c r="DMB196" s="133"/>
      <c r="DMC196" s="133"/>
      <c r="DMD196" s="133"/>
      <c r="DME196" s="133"/>
      <c r="DMF196" s="133"/>
      <c r="DMG196" s="133"/>
      <c r="DMH196" s="133"/>
      <c r="DMI196" s="133"/>
      <c r="DMJ196" s="133"/>
      <c r="DMK196" s="133"/>
      <c r="DML196" s="133"/>
      <c r="DMM196" s="133"/>
      <c r="DMN196" s="133"/>
      <c r="DMO196" s="133"/>
      <c r="DMP196" s="133"/>
      <c r="DMQ196" s="133"/>
      <c r="DMR196" s="133"/>
      <c r="DMS196" s="133"/>
      <c r="DMT196" s="133"/>
      <c r="DMU196" s="133"/>
      <c r="DMV196" s="133"/>
      <c r="DMW196" s="133"/>
      <c r="DMX196" s="133"/>
      <c r="DMY196" s="133"/>
      <c r="DMZ196" s="133"/>
      <c r="DNA196" s="133"/>
      <c r="DNB196" s="133"/>
      <c r="DNC196" s="133"/>
      <c r="DND196" s="133"/>
      <c r="DNE196" s="133"/>
      <c r="DNF196" s="133"/>
      <c r="DNG196" s="133"/>
      <c r="DNH196" s="133"/>
      <c r="DNI196" s="133"/>
      <c r="DNJ196" s="133"/>
      <c r="DNK196" s="133"/>
      <c r="DNL196" s="133"/>
      <c r="DNM196" s="133"/>
      <c r="DNN196" s="133"/>
      <c r="DNO196" s="133"/>
      <c r="DNP196" s="133"/>
      <c r="DNQ196" s="133"/>
      <c r="DNR196" s="133"/>
      <c r="DNS196" s="133"/>
      <c r="DNT196" s="133"/>
      <c r="DNU196" s="133"/>
      <c r="DNV196" s="133"/>
      <c r="DNW196" s="133"/>
      <c r="DNX196" s="133"/>
      <c r="DNY196" s="133"/>
      <c r="DNZ196" s="133"/>
      <c r="DOA196" s="133"/>
      <c r="DOB196" s="133"/>
      <c r="DOC196" s="133"/>
      <c r="DOD196" s="133"/>
      <c r="DOE196" s="133"/>
      <c r="DOF196" s="133"/>
      <c r="DOG196" s="133"/>
      <c r="DOH196" s="133"/>
      <c r="DOI196" s="133"/>
      <c r="DOJ196" s="133"/>
      <c r="DOK196" s="133"/>
      <c r="DOL196" s="133"/>
      <c r="DOM196" s="133"/>
      <c r="DON196" s="133"/>
      <c r="DOO196" s="133"/>
      <c r="DOP196" s="133"/>
      <c r="DOQ196" s="133"/>
      <c r="DPC196" s="133"/>
      <c r="DPD196" s="133"/>
      <c r="DPE196" s="133"/>
      <c r="DPF196" s="133"/>
      <c r="DPG196" s="133"/>
      <c r="DPH196" s="133"/>
      <c r="DPI196" s="133"/>
      <c r="DPJ196" s="133"/>
      <c r="DPK196" s="133"/>
      <c r="DPL196" s="133"/>
      <c r="DPM196" s="133"/>
      <c r="DPN196" s="133"/>
      <c r="DPO196" s="133"/>
      <c r="DPP196" s="133"/>
      <c r="DPQ196" s="133"/>
      <c r="DPR196" s="133"/>
      <c r="DPS196" s="133"/>
      <c r="DPT196" s="133"/>
      <c r="DPU196" s="133"/>
      <c r="DPV196" s="133"/>
      <c r="DPW196" s="133"/>
      <c r="DPX196" s="133"/>
      <c r="DPY196" s="133"/>
      <c r="DPZ196" s="133"/>
      <c r="DQA196" s="133"/>
      <c r="DQB196" s="133"/>
      <c r="DQC196" s="133"/>
      <c r="DQD196" s="133"/>
      <c r="DQE196" s="133"/>
      <c r="DQF196" s="133"/>
      <c r="DQG196" s="133"/>
      <c r="DQH196" s="133"/>
      <c r="DQI196" s="133"/>
      <c r="DQJ196" s="133"/>
      <c r="DQK196" s="133"/>
      <c r="DQL196" s="133"/>
      <c r="DQM196" s="133"/>
      <c r="DQN196" s="133"/>
      <c r="DQO196" s="133"/>
      <c r="DQP196" s="133"/>
      <c r="DQQ196" s="133"/>
      <c r="DQR196" s="133"/>
      <c r="DQS196" s="133"/>
      <c r="DQT196" s="133"/>
      <c r="DQU196" s="133"/>
      <c r="DQV196" s="133"/>
      <c r="DQW196" s="133"/>
      <c r="DQX196" s="133"/>
      <c r="DQY196" s="133"/>
      <c r="DQZ196" s="133"/>
      <c r="DRA196" s="133"/>
      <c r="DRB196" s="133"/>
      <c r="DRC196" s="133"/>
      <c r="DRD196" s="133"/>
      <c r="DRE196" s="133"/>
      <c r="DRF196" s="133"/>
      <c r="DRG196" s="133"/>
      <c r="DRH196" s="133"/>
      <c r="DRI196" s="133"/>
      <c r="DRJ196" s="133"/>
      <c r="DRK196" s="133"/>
      <c r="DRL196" s="133"/>
      <c r="DRM196" s="133"/>
      <c r="DRN196" s="133"/>
      <c r="DRO196" s="133"/>
      <c r="DRP196" s="133"/>
      <c r="DRQ196" s="133"/>
      <c r="DRR196" s="133"/>
      <c r="DRS196" s="133"/>
      <c r="DRT196" s="133"/>
      <c r="DRU196" s="133"/>
      <c r="DRV196" s="133"/>
      <c r="DRW196" s="133"/>
      <c r="DRX196" s="133"/>
      <c r="DRY196" s="133"/>
      <c r="DRZ196" s="133"/>
      <c r="DSA196" s="133"/>
      <c r="DSB196" s="133"/>
      <c r="DSC196" s="133"/>
      <c r="DSD196" s="133"/>
      <c r="DSE196" s="133"/>
      <c r="DSF196" s="133"/>
      <c r="DSG196" s="133"/>
      <c r="DSH196" s="133"/>
      <c r="DSI196" s="133"/>
      <c r="DSJ196" s="133"/>
      <c r="DSK196" s="133"/>
      <c r="DSL196" s="133"/>
      <c r="DSM196" s="133"/>
      <c r="DSN196" s="133"/>
      <c r="DSO196" s="133"/>
      <c r="DSP196" s="133"/>
      <c r="DSQ196" s="133"/>
      <c r="DSR196" s="133"/>
      <c r="DSS196" s="133"/>
      <c r="DST196" s="133"/>
      <c r="DSU196" s="133"/>
      <c r="DSV196" s="133"/>
      <c r="DSW196" s="133"/>
      <c r="DSX196" s="133"/>
      <c r="DSY196" s="133"/>
      <c r="DSZ196" s="133"/>
      <c r="DTA196" s="133"/>
      <c r="DTB196" s="133"/>
      <c r="DTC196" s="133"/>
      <c r="DTD196" s="133"/>
      <c r="DTE196" s="133"/>
      <c r="DTF196" s="133"/>
      <c r="DTG196" s="133"/>
      <c r="DTH196" s="133"/>
      <c r="DTI196" s="133"/>
      <c r="DTJ196" s="133"/>
      <c r="DTK196" s="133"/>
      <c r="DTL196" s="133"/>
      <c r="DTM196" s="133"/>
      <c r="DTN196" s="133"/>
      <c r="DTO196" s="133"/>
      <c r="DTP196" s="133"/>
      <c r="DTQ196" s="133"/>
      <c r="DTR196" s="133"/>
      <c r="DTS196" s="133"/>
      <c r="DTT196" s="133"/>
      <c r="DTU196" s="133"/>
      <c r="DTV196" s="133"/>
      <c r="DTW196" s="133"/>
      <c r="DTX196" s="133"/>
      <c r="DTY196" s="133"/>
      <c r="DTZ196" s="133"/>
      <c r="DUA196" s="133"/>
      <c r="DUB196" s="133"/>
      <c r="DUC196" s="133"/>
      <c r="DUD196" s="133"/>
      <c r="DUE196" s="133"/>
      <c r="DUF196" s="133"/>
      <c r="DUG196" s="133"/>
      <c r="DUH196" s="133"/>
      <c r="DUI196" s="133"/>
      <c r="DUJ196" s="133"/>
      <c r="DUK196" s="133"/>
      <c r="DUL196" s="133"/>
      <c r="DUM196" s="133"/>
      <c r="DUN196" s="133"/>
      <c r="DUO196" s="133"/>
      <c r="DUP196" s="133"/>
      <c r="DUQ196" s="133"/>
      <c r="DUR196" s="133"/>
      <c r="DUS196" s="133"/>
      <c r="DUT196" s="133"/>
      <c r="DUU196" s="133"/>
      <c r="DUV196" s="133"/>
      <c r="DUW196" s="133"/>
      <c r="DUX196" s="133"/>
      <c r="DUY196" s="133"/>
      <c r="DUZ196" s="133"/>
      <c r="DVA196" s="133"/>
      <c r="DVB196" s="133"/>
      <c r="DVC196" s="133"/>
      <c r="DVD196" s="133"/>
      <c r="DVE196" s="133"/>
      <c r="DVF196" s="133"/>
      <c r="DVG196" s="133"/>
      <c r="DVH196" s="133"/>
      <c r="DVI196" s="133"/>
      <c r="DVJ196" s="133"/>
      <c r="DVK196" s="133"/>
      <c r="DVL196" s="133"/>
      <c r="DVM196" s="133"/>
      <c r="DVN196" s="133"/>
      <c r="DVO196" s="133"/>
      <c r="DVP196" s="133"/>
      <c r="DVQ196" s="133"/>
      <c r="DVR196" s="133"/>
      <c r="DVS196" s="133"/>
      <c r="DVT196" s="133"/>
      <c r="DVU196" s="133"/>
      <c r="DVV196" s="133"/>
      <c r="DVW196" s="133"/>
      <c r="DVX196" s="133"/>
      <c r="DVY196" s="133"/>
      <c r="DVZ196" s="133"/>
      <c r="DWA196" s="133"/>
      <c r="DWB196" s="133"/>
      <c r="DWC196" s="133"/>
      <c r="DWD196" s="133"/>
      <c r="DWE196" s="133"/>
      <c r="DWF196" s="133"/>
      <c r="DWG196" s="133"/>
      <c r="DWH196" s="133"/>
      <c r="DWI196" s="133"/>
      <c r="DWJ196" s="133"/>
      <c r="DWK196" s="133"/>
      <c r="DWL196" s="133"/>
      <c r="DWM196" s="133"/>
      <c r="DWN196" s="133"/>
      <c r="DWO196" s="133"/>
      <c r="DWP196" s="133"/>
      <c r="DWQ196" s="133"/>
      <c r="DWR196" s="133"/>
      <c r="DWS196" s="133"/>
      <c r="DWT196" s="133"/>
      <c r="DWU196" s="133"/>
      <c r="DWV196" s="133"/>
      <c r="DWW196" s="133"/>
      <c r="DWX196" s="133"/>
      <c r="DWY196" s="133"/>
      <c r="DWZ196" s="133"/>
      <c r="DXA196" s="133"/>
      <c r="DXB196" s="133"/>
      <c r="DXC196" s="133"/>
      <c r="DXD196" s="133"/>
      <c r="DXE196" s="133"/>
      <c r="DXF196" s="133"/>
      <c r="DXG196" s="133"/>
      <c r="DXH196" s="133"/>
      <c r="DXI196" s="133"/>
      <c r="DXJ196" s="133"/>
      <c r="DXK196" s="133"/>
      <c r="DXL196" s="133"/>
      <c r="DXM196" s="133"/>
      <c r="DXN196" s="133"/>
      <c r="DXO196" s="133"/>
      <c r="DXP196" s="133"/>
      <c r="DXQ196" s="133"/>
      <c r="DXR196" s="133"/>
      <c r="DXS196" s="133"/>
      <c r="DXT196" s="133"/>
      <c r="DXU196" s="133"/>
      <c r="DXV196" s="133"/>
      <c r="DXW196" s="133"/>
      <c r="DXX196" s="133"/>
      <c r="DXY196" s="133"/>
      <c r="DXZ196" s="133"/>
      <c r="DYA196" s="133"/>
      <c r="DYB196" s="133"/>
      <c r="DYC196" s="133"/>
      <c r="DYD196" s="133"/>
      <c r="DYE196" s="133"/>
      <c r="DYF196" s="133"/>
      <c r="DYG196" s="133"/>
      <c r="DYH196" s="133"/>
      <c r="DYI196" s="133"/>
      <c r="DYJ196" s="133"/>
      <c r="DYK196" s="133"/>
      <c r="DYL196" s="133"/>
      <c r="DYM196" s="133"/>
      <c r="DYY196" s="133"/>
      <c r="DYZ196" s="133"/>
      <c r="DZA196" s="133"/>
      <c r="DZB196" s="133"/>
      <c r="DZC196" s="133"/>
      <c r="DZD196" s="133"/>
      <c r="DZE196" s="133"/>
      <c r="DZF196" s="133"/>
      <c r="DZG196" s="133"/>
      <c r="DZH196" s="133"/>
      <c r="DZI196" s="133"/>
      <c r="DZJ196" s="133"/>
      <c r="DZK196" s="133"/>
      <c r="DZL196" s="133"/>
      <c r="DZM196" s="133"/>
      <c r="DZN196" s="133"/>
      <c r="DZO196" s="133"/>
      <c r="DZP196" s="133"/>
      <c r="DZQ196" s="133"/>
      <c r="DZR196" s="133"/>
      <c r="DZS196" s="133"/>
      <c r="DZT196" s="133"/>
      <c r="DZU196" s="133"/>
      <c r="DZV196" s="133"/>
      <c r="DZW196" s="133"/>
      <c r="DZX196" s="133"/>
      <c r="DZY196" s="133"/>
      <c r="DZZ196" s="133"/>
      <c r="EAA196" s="133"/>
      <c r="EAB196" s="133"/>
      <c r="EAC196" s="133"/>
      <c r="EAD196" s="133"/>
      <c r="EAE196" s="133"/>
      <c r="EAF196" s="133"/>
      <c r="EAG196" s="133"/>
      <c r="EAH196" s="133"/>
      <c r="EAI196" s="133"/>
      <c r="EAJ196" s="133"/>
      <c r="EAK196" s="133"/>
      <c r="EAL196" s="133"/>
      <c r="EAM196" s="133"/>
      <c r="EAN196" s="133"/>
      <c r="EAO196" s="133"/>
      <c r="EAP196" s="133"/>
      <c r="EAQ196" s="133"/>
      <c r="EAR196" s="133"/>
      <c r="EAS196" s="133"/>
      <c r="EAT196" s="133"/>
      <c r="EAU196" s="133"/>
      <c r="EAV196" s="133"/>
      <c r="EAW196" s="133"/>
      <c r="EAX196" s="133"/>
      <c r="EAY196" s="133"/>
      <c r="EAZ196" s="133"/>
      <c r="EBA196" s="133"/>
      <c r="EBB196" s="133"/>
      <c r="EBC196" s="133"/>
      <c r="EBD196" s="133"/>
      <c r="EBE196" s="133"/>
      <c r="EBF196" s="133"/>
      <c r="EBG196" s="133"/>
      <c r="EBH196" s="133"/>
      <c r="EBI196" s="133"/>
      <c r="EBJ196" s="133"/>
      <c r="EBK196" s="133"/>
      <c r="EBL196" s="133"/>
      <c r="EBM196" s="133"/>
      <c r="EBN196" s="133"/>
      <c r="EBO196" s="133"/>
      <c r="EBP196" s="133"/>
      <c r="EBQ196" s="133"/>
      <c r="EBR196" s="133"/>
      <c r="EBS196" s="133"/>
      <c r="EBT196" s="133"/>
      <c r="EBU196" s="133"/>
      <c r="EBV196" s="133"/>
      <c r="EBW196" s="133"/>
      <c r="EBX196" s="133"/>
      <c r="EBY196" s="133"/>
      <c r="EBZ196" s="133"/>
      <c r="ECA196" s="133"/>
      <c r="ECB196" s="133"/>
      <c r="ECC196" s="133"/>
      <c r="ECD196" s="133"/>
      <c r="ECE196" s="133"/>
      <c r="ECF196" s="133"/>
      <c r="ECG196" s="133"/>
      <c r="ECH196" s="133"/>
      <c r="ECI196" s="133"/>
      <c r="ECJ196" s="133"/>
      <c r="ECK196" s="133"/>
      <c r="ECL196" s="133"/>
      <c r="ECM196" s="133"/>
      <c r="ECN196" s="133"/>
      <c r="ECO196" s="133"/>
      <c r="ECP196" s="133"/>
      <c r="ECQ196" s="133"/>
      <c r="ECR196" s="133"/>
      <c r="ECS196" s="133"/>
      <c r="ECT196" s="133"/>
      <c r="ECU196" s="133"/>
      <c r="ECV196" s="133"/>
      <c r="ECW196" s="133"/>
      <c r="ECX196" s="133"/>
      <c r="ECY196" s="133"/>
      <c r="ECZ196" s="133"/>
      <c r="EDA196" s="133"/>
      <c r="EDB196" s="133"/>
      <c r="EDC196" s="133"/>
      <c r="EDD196" s="133"/>
      <c r="EDE196" s="133"/>
      <c r="EDF196" s="133"/>
      <c r="EDG196" s="133"/>
      <c r="EDH196" s="133"/>
      <c r="EDI196" s="133"/>
      <c r="EDJ196" s="133"/>
      <c r="EDK196" s="133"/>
      <c r="EDL196" s="133"/>
      <c r="EDM196" s="133"/>
      <c r="EDN196" s="133"/>
      <c r="EDO196" s="133"/>
      <c r="EDP196" s="133"/>
      <c r="EDQ196" s="133"/>
      <c r="EDR196" s="133"/>
      <c r="EDS196" s="133"/>
      <c r="EDT196" s="133"/>
      <c r="EDU196" s="133"/>
      <c r="EDV196" s="133"/>
      <c r="EDW196" s="133"/>
      <c r="EDX196" s="133"/>
      <c r="EDY196" s="133"/>
      <c r="EDZ196" s="133"/>
      <c r="EEA196" s="133"/>
      <c r="EEB196" s="133"/>
      <c r="EEC196" s="133"/>
      <c r="EED196" s="133"/>
      <c r="EEE196" s="133"/>
      <c r="EEF196" s="133"/>
      <c r="EEG196" s="133"/>
      <c r="EEH196" s="133"/>
      <c r="EEI196" s="133"/>
      <c r="EEJ196" s="133"/>
      <c r="EEK196" s="133"/>
      <c r="EEL196" s="133"/>
      <c r="EEM196" s="133"/>
      <c r="EEN196" s="133"/>
      <c r="EEO196" s="133"/>
      <c r="EEP196" s="133"/>
      <c r="EEQ196" s="133"/>
      <c r="EER196" s="133"/>
      <c r="EES196" s="133"/>
      <c r="EET196" s="133"/>
      <c r="EEU196" s="133"/>
      <c r="EEV196" s="133"/>
      <c r="EEW196" s="133"/>
      <c r="EEX196" s="133"/>
      <c r="EEY196" s="133"/>
      <c r="EEZ196" s="133"/>
      <c r="EFA196" s="133"/>
      <c r="EFB196" s="133"/>
      <c r="EFC196" s="133"/>
      <c r="EFD196" s="133"/>
      <c r="EFE196" s="133"/>
      <c r="EFF196" s="133"/>
      <c r="EFG196" s="133"/>
      <c r="EFH196" s="133"/>
      <c r="EFI196" s="133"/>
      <c r="EFJ196" s="133"/>
      <c r="EFK196" s="133"/>
      <c r="EFL196" s="133"/>
      <c r="EFM196" s="133"/>
      <c r="EFN196" s="133"/>
      <c r="EFO196" s="133"/>
      <c r="EFP196" s="133"/>
      <c r="EFQ196" s="133"/>
      <c r="EFR196" s="133"/>
      <c r="EFS196" s="133"/>
      <c r="EFT196" s="133"/>
      <c r="EFU196" s="133"/>
      <c r="EFV196" s="133"/>
      <c r="EFW196" s="133"/>
      <c r="EFX196" s="133"/>
      <c r="EFY196" s="133"/>
      <c r="EFZ196" s="133"/>
      <c r="EGA196" s="133"/>
      <c r="EGB196" s="133"/>
      <c r="EGC196" s="133"/>
      <c r="EGD196" s="133"/>
      <c r="EGE196" s="133"/>
      <c r="EGF196" s="133"/>
      <c r="EGG196" s="133"/>
      <c r="EGH196" s="133"/>
      <c r="EGI196" s="133"/>
      <c r="EGJ196" s="133"/>
      <c r="EGK196" s="133"/>
      <c r="EGL196" s="133"/>
      <c r="EGM196" s="133"/>
      <c r="EGN196" s="133"/>
      <c r="EGO196" s="133"/>
      <c r="EGP196" s="133"/>
      <c r="EGQ196" s="133"/>
      <c r="EGR196" s="133"/>
      <c r="EGS196" s="133"/>
      <c r="EGT196" s="133"/>
      <c r="EGU196" s="133"/>
      <c r="EGV196" s="133"/>
      <c r="EGW196" s="133"/>
      <c r="EGX196" s="133"/>
      <c r="EGY196" s="133"/>
      <c r="EGZ196" s="133"/>
      <c r="EHA196" s="133"/>
      <c r="EHB196" s="133"/>
      <c r="EHC196" s="133"/>
      <c r="EHD196" s="133"/>
      <c r="EHE196" s="133"/>
      <c r="EHF196" s="133"/>
      <c r="EHG196" s="133"/>
      <c r="EHH196" s="133"/>
      <c r="EHI196" s="133"/>
      <c r="EHJ196" s="133"/>
      <c r="EHK196" s="133"/>
      <c r="EHL196" s="133"/>
      <c r="EHM196" s="133"/>
      <c r="EHN196" s="133"/>
      <c r="EHO196" s="133"/>
      <c r="EHP196" s="133"/>
      <c r="EHQ196" s="133"/>
      <c r="EHR196" s="133"/>
      <c r="EHS196" s="133"/>
      <c r="EHT196" s="133"/>
      <c r="EHU196" s="133"/>
      <c r="EHV196" s="133"/>
      <c r="EHW196" s="133"/>
      <c r="EHX196" s="133"/>
      <c r="EHY196" s="133"/>
      <c r="EHZ196" s="133"/>
      <c r="EIA196" s="133"/>
      <c r="EIB196" s="133"/>
      <c r="EIC196" s="133"/>
      <c r="EID196" s="133"/>
      <c r="EIE196" s="133"/>
      <c r="EIF196" s="133"/>
      <c r="EIG196" s="133"/>
      <c r="EIH196" s="133"/>
      <c r="EII196" s="133"/>
      <c r="EIU196" s="133"/>
      <c r="EIV196" s="133"/>
      <c r="EIW196" s="133"/>
      <c r="EIX196" s="133"/>
      <c r="EIY196" s="133"/>
      <c r="EIZ196" s="133"/>
      <c r="EJA196" s="133"/>
      <c r="EJB196" s="133"/>
      <c r="EJC196" s="133"/>
      <c r="EJD196" s="133"/>
      <c r="EJE196" s="133"/>
      <c r="EJF196" s="133"/>
      <c r="EJG196" s="133"/>
      <c r="EJH196" s="133"/>
      <c r="EJI196" s="133"/>
      <c r="EJJ196" s="133"/>
      <c r="EJK196" s="133"/>
      <c r="EJL196" s="133"/>
      <c r="EJM196" s="133"/>
      <c r="EJN196" s="133"/>
      <c r="EJO196" s="133"/>
      <c r="EJP196" s="133"/>
      <c r="EJQ196" s="133"/>
      <c r="EJR196" s="133"/>
      <c r="EJS196" s="133"/>
      <c r="EJT196" s="133"/>
      <c r="EJU196" s="133"/>
      <c r="EJV196" s="133"/>
      <c r="EJW196" s="133"/>
      <c r="EJX196" s="133"/>
      <c r="EJY196" s="133"/>
      <c r="EJZ196" s="133"/>
      <c r="EKA196" s="133"/>
      <c r="EKB196" s="133"/>
      <c r="EKC196" s="133"/>
      <c r="EKD196" s="133"/>
      <c r="EKE196" s="133"/>
      <c r="EKF196" s="133"/>
      <c r="EKG196" s="133"/>
      <c r="EKH196" s="133"/>
      <c r="EKI196" s="133"/>
      <c r="EKJ196" s="133"/>
      <c r="EKK196" s="133"/>
      <c r="EKL196" s="133"/>
      <c r="EKM196" s="133"/>
      <c r="EKN196" s="133"/>
      <c r="EKO196" s="133"/>
      <c r="EKP196" s="133"/>
      <c r="EKQ196" s="133"/>
      <c r="EKR196" s="133"/>
      <c r="EKS196" s="133"/>
      <c r="EKT196" s="133"/>
      <c r="EKU196" s="133"/>
      <c r="EKV196" s="133"/>
      <c r="EKW196" s="133"/>
      <c r="EKX196" s="133"/>
      <c r="EKY196" s="133"/>
      <c r="EKZ196" s="133"/>
      <c r="ELA196" s="133"/>
      <c r="ELB196" s="133"/>
      <c r="ELC196" s="133"/>
      <c r="ELD196" s="133"/>
      <c r="ELE196" s="133"/>
      <c r="ELF196" s="133"/>
      <c r="ELG196" s="133"/>
      <c r="ELH196" s="133"/>
      <c r="ELI196" s="133"/>
      <c r="ELJ196" s="133"/>
      <c r="ELK196" s="133"/>
      <c r="ELL196" s="133"/>
      <c r="ELM196" s="133"/>
      <c r="ELN196" s="133"/>
      <c r="ELO196" s="133"/>
      <c r="ELP196" s="133"/>
      <c r="ELQ196" s="133"/>
      <c r="ELR196" s="133"/>
      <c r="ELS196" s="133"/>
      <c r="ELT196" s="133"/>
      <c r="ELU196" s="133"/>
      <c r="ELV196" s="133"/>
      <c r="ELW196" s="133"/>
      <c r="ELX196" s="133"/>
      <c r="ELY196" s="133"/>
      <c r="ELZ196" s="133"/>
      <c r="EMA196" s="133"/>
      <c r="EMB196" s="133"/>
      <c r="EMC196" s="133"/>
      <c r="EMD196" s="133"/>
      <c r="EME196" s="133"/>
      <c r="EMF196" s="133"/>
      <c r="EMG196" s="133"/>
      <c r="EMH196" s="133"/>
      <c r="EMI196" s="133"/>
      <c r="EMJ196" s="133"/>
      <c r="EMK196" s="133"/>
      <c r="EML196" s="133"/>
      <c r="EMM196" s="133"/>
      <c r="EMN196" s="133"/>
      <c r="EMO196" s="133"/>
      <c r="EMP196" s="133"/>
      <c r="EMQ196" s="133"/>
      <c r="EMR196" s="133"/>
      <c r="EMS196" s="133"/>
      <c r="EMT196" s="133"/>
      <c r="EMU196" s="133"/>
      <c r="EMV196" s="133"/>
      <c r="EMW196" s="133"/>
      <c r="EMX196" s="133"/>
      <c r="EMY196" s="133"/>
      <c r="EMZ196" s="133"/>
      <c r="ENA196" s="133"/>
      <c r="ENB196" s="133"/>
      <c r="ENC196" s="133"/>
      <c r="END196" s="133"/>
      <c r="ENE196" s="133"/>
      <c r="ENF196" s="133"/>
      <c r="ENG196" s="133"/>
      <c r="ENH196" s="133"/>
      <c r="ENI196" s="133"/>
      <c r="ENJ196" s="133"/>
      <c r="ENK196" s="133"/>
      <c r="ENL196" s="133"/>
      <c r="ENM196" s="133"/>
      <c r="ENN196" s="133"/>
      <c r="ENO196" s="133"/>
      <c r="ENP196" s="133"/>
      <c r="ENQ196" s="133"/>
      <c r="ENR196" s="133"/>
      <c r="ENS196" s="133"/>
      <c r="ENT196" s="133"/>
      <c r="ENU196" s="133"/>
      <c r="ENV196" s="133"/>
      <c r="ENW196" s="133"/>
      <c r="ENX196" s="133"/>
      <c r="ENY196" s="133"/>
      <c r="ENZ196" s="133"/>
      <c r="EOA196" s="133"/>
      <c r="EOB196" s="133"/>
      <c r="EOC196" s="133"/>
      <c r="EOD196" s="133"/>
      <c r="EOE196" s="133"/>
      <c r="EOF196" s="133"/>
      <c r="EOG196" s="133"/>
      <c r="EOH196" s="133"/>
      <c r="EOI196" s="133"/>
      <c r="EOJ196" s="133"/>
      <c r="EOK196" s="133"/>
      <c r="EOL196" s="133"/>
      <c r="EOM196" s="133"/>
      <c r="EON196" s="133"/>
      <c r="EOO196" s="133"/>
      <c r="EOP196" s="133"/>
      <c r="EOQ196" s="133"/>
      <c r="EOR196" s="133"/>
      <c r="EOS196" s="133"/>
      <c r="EOT196" s="133"/>
      <c r="EOU196" s="133"/>
      <c r="EOV196" s="133"/>
      <c r="EOW196" s="133"/>
      <c r="EOX196" s="133"/>
      <c r="EOY196" s="133"/>
      <c r="EOZ196" s="133"/>
      <c r="EPA196" s="133"/>
      <c r="EPB196" s="133"/>
      <c r="EPC196" s="133"/>
      <c r="EPD196" s="133"/>
      <c r="EPE196" s="133"/>
      <c r="EPF196" s="133"/>
      <c r="EPG196" s="133"/>
      <c r="EPH196" s="133"/>
      <c r="EPI196" s="133"/>
      <c r="EPJ196" s="133"/>
      <c r="EPK196" s="133"/>
      <c r="EPL196" s="133"/>
      <c r="EPM196" s="133"/>
      <c r="EPN196" s="133"/>
      <c r="EPO196" s="133"/>
      <c r="EPP196" s="133"/>
      <c r="EPQ196" s="133"/>
      <c r="EPR196" s="133"/>
      <c r="EPS196" s="133"/>
      <c r="EPT196" s="133"/>
      <c r="EPU196" s="133"/>
      <c r="EPV196" s="133"/>
      <c r="EPW196" s="133"/>
      <c r="EPX196" s="133"/>
      <c r="EPY196" s="133"/>
      <c r="EPZ196" s="133"/>
      <c r="EQA196" s="133"/>
      <c r="EQB196" s="133"/>
      <c r="EQC196" s="133"/>
      <c r="EQD196" s="133"/>
      <c r="EQE196" s="133"/>
      <c r="EQF196" s="133"/>
      <c r="EQG196" s="133"/>
      <c r="EQH196" s="133"/>
      <c r="EQI196" s="133"/>
      <c r="EQJ196" s="133"/>
      <c r="EQK196" s="133"/>
      <c r="EQL196" s="133"/>
      <c r="EQM196" s="133"/>
      <c r="EQN196" s="133"/>
      <c r="EQO196" s="133"/>
      <c r="EQP196" s="133"/>
      <c r="EQQ196" s="133"/>
      <c r="EQR196" s="133"/>
      <c r="EQS196" s="133"/>
      <c r="EQT196" s="133"/>
      <c r="EQU196" s="133"/>
      <c r="EQV196" s="133"/>
      <c r="EQW196" s="133"/>
      <c r="EQX196" s="133"/>
      <c r="EQY196" s="133"/>
      <c r="EQZ196" s="133"/>
      <c r="ERA196" s="133"/>
      <c r="ERB196" s="133"/>
      <c r="ERC196" s="133"/>
      <c r="ERD196" s="133"/>
      <c r="ERE196" s="133"/>
      <c r="ERF196" s="133"/>
      <c r="ERG196" s="133"/>
      <c r="ERH196" s="133"/>
      <c r="ERI196" s="133"/>
      <c r="ERJ196" s="133"/>
      <c r="ERK196" s="133"/>
      <c r="ERL196" s="133"/>
      <c r="ERM196" s="133"/>
      <c r="ERN196" s="133"/>
      <c r="ERO196" s="133"/>
      <c r="ERP196" s="133"/>
      <c r="ERQ196" s="133"/>
      <c r="ERR196" s="133"/>
      <c r="ERS196" s="133"/>
      <c r="ERT196" s="133"/>
      <c r="ERU196" s="133"/>
      <c r="ERV196" s="133"/>
      <c r="ERW196" s="133"/>
      <c r="ERX196" s="133"/>
      <c r="ERY196" s="133"/>
      <c r="ERZ196" s="133"/>
      <c r="ESA196" s="133"/>
      <c r="ESB196" s="133"/>
      <c r="ESC196" s="133"/>
      <c r="ESD196" s="133"/>
      <c r="ESE196" s="133"/>
      <c r="ESQ196" s="133"/>
      <c r="ESR196" s="133"/>
      <c r="ESS196" s="133"/>
      <c r="EST196" s="133"/>
      <c r="ESU196" s="133"/>
      <c r="ESV196" s="133"/>
      <c r="ESW196" s="133"/>
      <c r="ESX196" s="133"/>
      <c r="ESY196" s="133"/>
      <c r="ESZ196" s="133"/>
      <c r="ETA196" s="133"/>
      <c r="ETB196" s="133"/>
      <c r="ETC196" s="133"/>
      <c r="ETD196" s="133"/>
      <c r="ETE196" s="133"/>
      <c r="ETF196" s="133"/>
      <c r="ETG196" s="133"/>
      <c r="ETH196" s="133"/>
      <c r="ETI196" s="133"/>
      <c r="ETJ196" s="133"/>
      <c r="ETK196" s="133"/>
      <c r="ETL196" s="133"/>
      <c r="ETM196" s="133"/>
      <c r="ETN196" s="133"/>
      <c r="ETO196" s="133"/>
      <c r="ETP196" s="133"/>
      <c r="ETQ196" s="133"/>
      <c r="ETR196" s="133"/>
      <c r="ETS196" s="133"/>
      <c r="ETT196" s="133"/>
      <c r="ETU196" s="133"/>
      <c r="ETV196" s="133"/>
      <c r="ETW196" s="133"/>
      <c r="ETX196" s="133"/>
      <c r="ETY196" s="133"/>
      <c r="ETZ196" s="133"/>
      <c r="EUA196" s="133"/>
      <c r="EUB196" s="133"/>
      <c r="EUC196" s="133"/>
      <c r="EUD196" s="133"/>
      <c r="EUE196" s="133"/>
      <c r="EUF196" s="133"/>
      <c r="EUG196" s="133"/>
      <c r="EUH196" s="133"/>
      <c r="EUI196" s="133"/>
      <c r="EUJ196" s="133"/>
      <c r="EUK196" s="133"/>
      <c r="EUL196" s="133"/>
      <c r="EUM196" s="133"/>
      <c r="EUN196" s="133"/>
      <c r="EUO196" s="133"/>
      <c r="EUP196" s="133"/>
      <c r="EUQ196" s="133"/>
      <c r="EUR196" s="133"/>
      <c r="EUS196" s="133"/>
      <c r="EUT196" s="133"/>
      <c r="EUU196" s="133"/>
      <c r="EUV196" s="133"/>
      <c r="EUW196" s="133"/>
      <c r="EUX196" s="133"/>
      <c r="EUY196" s="133"/>
      <c r="EUZ196" s="133"/>
      <c r="EVA196" s="133"/>
      <c r="EVB196" s="133"/>
      <c r="EVC196" s="133"/>
      <c r="EVD196" s="133"/>
      <c r="EVE196" s="133"/>
      <c r="EVF196" s="133"/>
      <c r="EVG196" s="133"/>
      <c r="EVH196" s="133"/>
      <c r="EVI196" s="133"/>
      <c r="EVJ196" s="133"/>
      <c r="EVK196" s="133"/>
      <c r="EVL196" s="133"/>
      <c r="EVM196" s="133"/>
      <c r="EVN196" s="133"/>
      <c r="EVO196" s="133"/>
      <c r="EVP196" s="133"/>
      <c r="EVQ196" s="133"/>
      <c r="EVR196" s="133"/>
      <c r="EVS196" s="133"/>
      <c r="EVT196" s="133"/>
      <c r="EVU196" s="133"/>
      <c r="EVV196" s="133"/>
      <c r="EVW196" s="133"/>
      <c r="EVX196" s="133"/>
      <c r="EVY196" s="133"/>
      <c r="EVZ196" s="133"/>
      <c r="EWA196" s="133"/>
      <c r="EWB196" s="133"/>
      <c r="EWC196" s="133"/>
      <c r="EWD196" s="133"/>
      <c r="EWE196" s="133"/>
      <c r="EWF196" s="133"/>
      <c r="EWG196" s="133"/>
      <c r="EWH196" s="133"/>
      <c r="EWI196" s="133"/>
      <c r="EWJ196" s="133"/>
      <c r="EWK196" s="133"/>
      <c r="EWL196" s="133"/>
      <c r="EWM196" s="133"/>
      <c r="EWN196" s="133"/>
      <c r="EWO196" s="133"/>
      <c r="EWP196" s="133"/>
      <c r="EWQ196" s="133"/>
      <c r="EWR196" s="133"/>
      <c r="EWS196" s="133"/>
      <c r="EWT196" s="133"/>
      <c r="EWU196" s="133"/>
      <c r="EWV196" s="133"/>
      <c r="EWW196" s="133"/>
      <c r="EWX196" s="133"/>
      <c r="EWY196" s="133"/>
      <c r="EWZ196" s="133"/>
      <c r="EXA196" s="133"/>
      <c r="EXB196" s="133"/>
      <c r="EXC196" s="133"/>
      <c r="EXD196" s="133"/>
      <c r="EXE196" s="133"/>
      <c r="EXF196" s="133"/>
      <c r="EXG196" s="133"/>
      <c r="EXH196" s="133"/>
      <c r="EXI196" s="133"/>
      <c r="EXJ196" s="133"/>
      <c r="EXK196" s="133"/>
      <c r="EXL196" s="133"/>
      <c r="EXM196" s="133"/>
      <c r="EXN196" s="133"/>
      <c r="EXO196" s="133"/>
      <c r="EXP196" s="133"/>
      <c r="EXQ196" s="133"/>
      <c r="EXR196" s="133"/>
      <c r="EXS196" s="133"/>
      <c r="EXT196" s="133"/>
      <c r="EXU196" s="133"/>
      <c r="EXV196" s="133"/>
      <c r="EXW196" s="133"/>
      <c r="EXX196" s="133"/>
      <c r="EXY196" s="133"/>
      <c r="EXZ196" s="133"/>
      <c r="EYA196" s="133"/>
      <c r="EYB196" s="133"/>
      <c r="EYC196" s="133"/>
      <c r="EYD196" s="133"/>
      <c r="EYE196" s="133"/>
      <c r="EYF196" s="133"/>
      <c r="EYG196" s="133"/>
      <c r="EYH196" s="133"/>
      <c r="EYI196" s="133"/>
      <c r="EYJ196" s="133"/>
      <c r="EYK196" s="133"/>
      <c r="EYL196" s="133"/>
      <c r="EYM196" s="133"/>
      <c r="EYN196" s="133"/>
      <c r="EYO196" s="133"/>
      <c r="EYP196" s="133"/>
      <c r="EYQ196" s="133"/>
      <c r="EYR196" s="133"/>
      <c r="EYS196" s="133"/>
      <c r="EYT196" s="133"/>
      <c r="EYU196" s="133"/>
      <c r="EYV196" s="133"/>
      <c r="EYW196" s="133"/>
      <c r="EYX196" s="133"/>
      <c r="EYY196" s="133"/>
      <c r="EYZ196" s="133"/>
      <c r="EZA196" s="133"/>
      <c r="EZB196" s="133"/>
      <c r="EZC196" s="133"/>
      <c r="EZD196" s="133"/>
      <c r="EZE196" s="133"/>
      <c r="EZF196" s="133"/>
      <c r="EZG196" s="133"/>
      <c r="EZH196" s="133"/>
      <c r="EZI196" s="133"/>
      <c r="EZJ196" s="133"/>
      <c r="EZK196" s="133"/>
      <c r="EZL196" s="133"/>
      <c r="EZM196" s="133"/>
      <c r="EZN196" s="133"/>
      <c r="EZO196" s="133"/>
      <c r="EZP196" s="133"/>
      <c r="EZQ196" s="133"/>
      <c r="EZR196" s="133"/>
      <c r="EZS196" s="133"/>
      <c r="EZT196" s="133"/>
      <c r="EZU196" s="133"/>
      <c r="EZV196" s="133"/>
      <c r="EZW196" s="133"/>
      <c r="EZX196" s="133"/>
      <c r="EZY196" s="133"/>
      <c r="EZZ196" s="133"/>
      <c r="FAA196" s="133"/>
      <c r="FAB196" s="133"/>
      <c r="FAC196" s="133"/>
      <c r="FAD196" s="133"/>
      <c r="FAE196" s="133"/>
      <c r="FAF196" s="133"/>
      <c r="FAG196" s="133"/>
      <c r="FAH196" s="133"/>
      <c r="FAI196" s="133"/>
      <c r="FAJ196" s="133"/>
      <c r="FAK196" s="133"/>
      <c r="FAL196" s="133"/>
      <c r="FAM196" s="133"/>
      <c r="FAN196" s="133"/>
      <c r="FAO196" s="133"/>
      <c r="FAP196" s="133"/>
      <c r="FAQ196" s="133"/>
      <c r="FAR196" s="133"/>
      <c r="FAS196" s="133"/>
      <c r="FAT196" s="133"/>
      <c r="FAU196" s="133"/>
      <c r="FAV196" s="133"/>
      <c r="FAW196" s="133"/>
      <c r="FAX196" s="133"/>
      <c r="FAY196" s="133"/>
      <c r="FAZ196" s="133"/>
      <c r="FBA196" s="133"/>
      <c r="FBB196" s="133"/>
      <c r="FBC196" s="133"/>
      <c r="FBD196" s="133"/>
      <c r="FBE196" s="133"/>
      <c r="FBF196" s="133"/>
      <c r="FBG196" s="133"/>
      <c r="FBH196" s="133"/>
      <c r="FBI196" s="133"/>
      <c r="FBJ196" s="133"/>
      <c r="FBK196" s="133"/>
      <c r="FBL196" s="133"/>
      <c r="FBM196" s="133"/>
      <c r="FBN196" s="133"/>
      <c r="FBO196" s="133"/>
      <c r="FBP196" s="133"/>
      <c r="FBQ196" s="133"/>
      <c r="FBR196" s="133"/>
      <c r="FBS196" s="133"/>
      <c r="FBT196" s="133"/>
      <c r="FBU196" s="133"/>
      <c r="FBV196" s="133"/>
      <c r="FBW196" s="133"/>
      <c r="FBX196" s="133"/>
      <c r="FBY196" s="133"/>
      <c r="FBZ196" s="133"/>
      <c r="FCA196" s="133"/>
      <c r="FCM196" s="133"/>
      <c r="FCN196" s="133"/>
      <c r="FCO196" s="133"/>
      <c r="FCP196" s="133"/>
      <c r="FCQ196" s="133"/>
      <c r="FCR196" s="133"/>
      <c r="FCS196" s="133"/>
      <c r="FCT196" s="133"/>
      <c r="FCU196" s="133"/>
      <c r="FCV196" s="133"/>
      <c r="FCW196" s="133"/>
      <c r="FCX196" s="133"/>
      <c r="FCY196" s="133"/>
      <c r="FCZ196" s="133"/>
      <c r="FDA196" s="133"/>
      <c r="FDB196" s="133"/>
      <c r="FDC196" s="133"/>
      <c r="FDD196" s="133"/>
      <c r="FDE196" s="133"/>
      <c r="FDF196" s="133"/>
      <c r="FDG196" s="133"/>
      <c r="FDH196" s="133"/>
      <c r="FDI196" s="133"/>
      <c r="FDJ196" s="133"/>
      <c r="FDK196" s="133"/>
      <c r="FDL196" s="133"/>
      <c r="FDM196" s="133"/>
      <c r="FDN196" s="133"/>
      <c r="FDO196" s="133"/>
      <c r="FDP196" s="133"/>
      <c r="FDQ196" s="133"/>
      <c r="FDR196" s="133"/>
      <c r="FDS196" s="133"/>
      <c r="FDT196" s="133"/>
      <c r="FDU196" s="133"/>
      <c r="FDV196" s="133"/>
      <c r="FDW196" s="133"/>
      <c r="FDX196" s="133"/>
      <c r="FDY196" s="133"/>
      <c r="FDZ196" s="133"/>
      <c r="FEA196" s="133"/>
      <c r="FEB196" s="133"/>
      <c r="FEC196" s="133"/>
      <c r="FED196" s="133"/>
      <c r="FEE196" s="133"/>
      <c r="FEF196" s="133"/>
      <c r="FEG196" s="133"/>
      <c r="FEH196" s="133"/>
      <c r="FEI196" s="133"/>
      <c r="FEJ196" s="133"/>
      <c r="FEK196" s="133"/>
      <c r="FEL196" s="133"/>
      <c r="FEM196" s="133"/>
      <c r="FEN196" s="133"/>
      <c r="FEO196" s="133"/>
      <c r="FEP196" s="133"/>
      <c r="FEQ196" s="133"/>
      <c r="FER196" s="133"/>
      <c r="FES196" s="133"/>
      <c r="FET196" s="133"/>
      <c r="FEU196" s="133"/>
      <c r="FEV196" s="133"/>
      <c r="FEW196" s="133"/>
      <c r="FEX196" s="133"/>
      <c r="FEY196" s="133"/>
      <c r="FEZ196" s="133"/>
      <c r="FFA196" s="133"/>
      <c r="FFB196" s="133"/>
      <c r="FFC196" s="133"/>
      <c r="FFD196" s="133"/>
      <c r="FFE196" s="133"/>
      <c r="FFF196" s="133"/>
      <c r="FFG196" s="133"/>
      <c r="FFH196" s="133"/>
      <c r="FFI196" s="133"/>
      <c r="FFJ196" s="133"/>
      <c r="FFK196" s="133"/>
      <c r="FFL196" s="133"/>
      <c r="FFM196" s="133"/>
      <c r="FFN196" s="133"/>
      <c r="FFO196" s="133"/>
      <c r="FFP196" s="133"/>
      <c r="FFQ196" s="133"/>
      <c r="FFR196" s="133"/>
      <c r="FFS196" s="133"/>
      <c r="FFT196" s="133"/>
      <c r="FFU196" s="133"/>
      <c r="FFV196" s="133"/>
      <c r="FFW196" s="133"/>
      <c r="FFX196" s="133"/>
      <c r="FFY196" s="133"/>
      <c r="FFZ196" s="133"/>
      <c r="FGA196" s="133"/>
      <c r="FGB196" s="133"/>
      <c r="FGC196" s="133"/>
      <c r="FGD196" s="133"/>
      <c r="FGE196" s="133"/>
      <c r="FGF196" s="133"/>
      <c r="FGG196" s="133"/>
      <c r="FGH196" s="133"/>
      <c r="FGI196" s="133"/>
      <c r="FGJ196" s="133"/>
      <c r="FGK196" s="133"/>
      <c r="FGL196" s="133"/>
      <c r="FGM196" s="133"/>
      <c r="FGN196" s="133"/>
      <c r="FGO196" s="133"/>
      <c r="FGP196" s="133"/>
      <c r="FGQ196" s="133"/>
      <c r="FGR196" s="133"/>
      <c r="FGS196" s="133"/>
      <c r="FGT196" s="133"/>
      <c r="FGU196" s="133"/>
      <c r="FGV196" s="133"/>
      <c r="FGW196" s="133"/>
      <c r="FGX196" s="133"/>
      <c r="FGY196" s="133"/>
      <c r="FGZ196" s="133"/>
      <c r="FHA196" s="133"/>
      <c r="FHB196" s="133"/>
      <c r="FHC196" s="133"/>
      <c r="FHD196" s="133"/>
      <c r="FHE196" s="133"/>
      <c r="FHF196" s="133"/>
      <c r="FHG196" s="133"/>
      <c r="FHH196" s="133"/>
      <c r="FHI196" s="133"/>
      <c r="FHJ196" s="133"/>
      <c r="FHK196" s="133"/>
      <c r="FHL196" s="133"/>
      <c r="FHM196" s="133"/>
      <c r="FHN196" s="133"/>
      <c r="FHO196" s="133"/>
      <c r="FHP196" s="133"/>
      <c r="FHQ196" s="133"/>
      <c r="FHR196" s="133"/>
      <c r="FHS196" s="133"/>
      <c r="FHT196" s="133"/>
      <c r="FHU196" s="133"/>
      <c r="FHV196" s="133"/>
      <c r="FHW196" s="133"/>
      <c r="FHX196" s="133"/>
      <c r="FHY196" s="133"/>
      <c r="FHZ196" s="133"/>
      <c r="FIA196" s="133"/>
      <c r="FIB196" s="133"/>
      <c r="FIC196" s="133"/>
      <c r="FID196" s="133"/>
      <c r="FIE196" s="133"/>
      <c r="FIF196" s="133"/>
      <c r="FIG196" s="133"/>
      <c r="FIH196" s="133"/>
      <c r="FII196" s="133"/>
      <c r="FIJ196" s="133"/>
      <c r="FIK196" s="133"/>
      <c r="FIL196" s="133"/>
      <c r="FIM196" s="133"/>
      <c r="FIN196" s="133"/>
      <c r="FIO196" s="133"/>
      <c r="FIP196" s="133"/>
      <c r="FIQ196" s="133"/>
      <c r="FIR196" s="133"/>
      <c r="FIS196" s="133"/>
      <c r="FIT196" s="133"/>
      <c r="FIU196" s="133"/>
      <c r="FIV196" s="133"/>
      <c r="FIW196" s="133"/>
      <c r="FIX196" s="133"/>
      <c r="FIY196" s="133"/>
      <c r="FIZ196" s="133"/>
      <c r="FJA196" s="133"/>
      <c r="FJB196" s="133"/>
      <c r="FJC196" s="133"/>
      <c r="FJD196" s="133"/>
      <c r="FJE196" s="133"/>
      <c r="FJF196" s="133"/>
      <c r="FJG196" s="133"/>
      <c r="FJH196" s="133"/>
      <c r="FJI196" s="133"/>
      <c r="FJJ196" s="133"/>
      <c r="FJK196" s="133"/>
      <c r="FJL196" s="133"/>
      <c r="FJM196" s="133"/>
      <c r="FJN196" s="133"/>
      <c r="FJO196" s="133"/>
      <c r="FJP196" s="133"/>
      <c r="FJQ196" s="133"/>
      <c r="FJR196" s="133"/>
      <c r="FJS196" s="133"/>
      <c r="FJT196" s="133"/>
      <c r="FJU196" s="133"/>
      <c r="FJV196" s="133"/>
      <c r="FJW196" s="133"/>
      <c r="FJX196" s="133"/>
      <c r="FJY196" s="133"/>
      <c r="FJZ196" s="133"/>
      <c r="FKA196" s="133"/>
      <c r="FKB196" s="133"/>
      <c r="FKC196" s="133"/>
      <c r="FKD196" s="133"/>
      <c r="FKE196" s="133"/>
      <c r="FKF196" s="133"/>
      <c r="FKG196" s="133"/>
      <c r="FKH196" s="133"/>
      <c r="FKI196" s="133"/>
      <c r="FKJ196" s="133"/>
      <c r="FKK196" s="133"/>
      <c r="FKL196" s="133"/>
      <c r="FKM196" s="133"/>
      <c r="FKN196" s="133"/>
      <c r="FKO196" s="133"/>
      <c r="FKP196" s="133"/>
      <c r="FKQ196" s="133"/>
      <c r="FKR196" s="133"/>
      <c r="FKS196" s="133"/>
      <c r="FKT196" s="133"/>
      <c r="FKU196" s="133"/>
      <c r="FKV196" s="133"/>
      <c r="FKW196" s="133"/>
      <c r="FKX196" s="133"/>
      <c r="FKY196" s="133"/>
      <c r="FKZ196" s="133"/>
      <c r="FLA196" s="133"/>
      <c r="FLB196" s="133"/>
      <c r="FLC196" s="133"/>
      <c r="FLD196" s="133"/>
      <c r="FLE196" s="133"/>
      <c r="FLF196" s="133"/>
      <c r="FLG196" s="133"/>
      <c r="FLH196" s="133"/>
      <c r="FLI196" s="133"/>
      <c r="FLJ196" s="133"/>
      <c r="FLK196" s="133"/>
      <c r="FLL196" s="133"/>
      <c r="FLM196" s="133"/>
      <c r="FLN196" s="133"/>
      <c r="FLO196" s="133"/>
      <c r="FLP196" s="133"/>
      <c r="FLQ196" s="133"/>
      <c r="FLR196" s="133"/>
      <c r="FLS196" s="133"/>
      <c r="FLT196" s="133"/>
      <c r="FLU196" s="133"/>
      <c r="FLV196" s="133"/>
      <c r="FLW196" s="133"/>
      <c r="FMI196" s="133"/>
      <c r="FMJ196" s="133"/>
      <c r="FMK196" s="133"/>
      <c r="FML196" s="133"/>
      <c r="FMM196" s="133"/>
      <c r="FMN196" s="133"/>
      <c r="FMO196" s="133"/>
      <c r="FMP196" s="133"/>
      <c r="FMQ196" s="133"/>
      <c r="FMR196" s="133"/>
      <c r="FMS196" s="133"/>
      <c r="FMT196" s="133"/>
      <c r="FMU196" s="133"/>
      <c r="FMV196" s="133"/>
      <c r="FMW196" s="133"/>
      <c r="FMX196" s="133"/>
      <c r="FMY196" s="133"/>
      <c r="FMZ196" s="133"/>
      <c r="FNA196" s="133"/>
      <c r="FNB196" s="133"/>
      <c r="FNC196" s="133"/>
      <c r="FND196" s="133"/>
      <c r="FNE196" s="133"/>
      <c r="FNF196" s="133"/>
      <c r="FNG196" s="133"/>
      <c r="FNH196" s="133"/>
      <c r="FNI196" s="133"/>
      <c r="FNJ196" s="133"/>
      <c r="FNK196" s="133"/>
      <c r="FNL196" s="133"/>
      <c r="FNM196" s="133"/>
      <c r="FNN196" s="133"/>
      <c r="FNO196" s="133"/>
      <c r="FNP196" s="133"/>
      <c r="FNQ196" s="133"/>
      <c r="FNR196" s="133"/>
      <c r="FNS196" s="133"/>
      <c r="FNT196" s="133"/>
      <c r="FNU196" s="133"/>
      <c r="FNV196" s="133"/>
      <c r="FNW196" s="133"/>
      <c r="FNX196" s="133"/>
      <c r="FNY196" s="133"/>
      <c r="FNZ196" s="133"/>
      <c r="FOA196" s="133"/>
      <c r="FOB196" s="133"/>
      <c r="FOC196" s="133"/>
      <c r="FOD196" s="133"/>
      <c r="FOE196" s="133"/>
      <c r="FOF196" s="133"/>
      <c r="FOG196" s="133"/>
      <c r="FOH196" s="133"/>
      <c r="FOI196" s="133"/>
      <c r="FOJ196" s="133"/>
      <c r="FOK196" s="133"/>
      <c r="FOL196" s="133"/>
      <c r="FOM196" s="133"/>
      <c r="FON196" s="133"/>
      <c r="FOO196" s="133"/>
      <c r="FOP196" s="133"/>
      <c r="FOQ196" s="133"/>
      <c r="FOR196" s="133"/>
      <c r="FOS196" s="133"/>
      <c r="FOT196" s="133"/>
      <c r="FOU196" s="133"/>
      <c r="FOV196" s="133"/>
      <c r="FOW196" s="133"/>
      <c r="FOX196" s="133"/>
      <c r="FOY196" s="133"/>
      <c r="FOZ196" s="133"/>
      <c r="FPA196" s="133"/>
      <c r="FPB196" s="133"/>
      <c r="FPC196" s="133"/>
      <c r="FPD196" s="133"/>
      <c r="FPE196" s="133"/>
      <c r="FPF196" s="133"/>
      <c r="FPG196" s="133"/>
      <c r="FPH196" s="133"/>
      <c r="FPI196" s="133"/>
      <c r="FPJ196" s="133"/>
      <c r="FPK196" s="133"/>
      <c r="FPL196" s="133"/>
      <c r="FPM196" s="133"/>
      <c r="FPN196" s="133"/>
      <c r="FPO196" s="133"/>
      <c r="FPP196" s="133"/>
      <c r="FPQ196" s="133"/>
      <c r="FPR196" s="133"/>
      <c r="FPS196" s="133"/>
      <c r="FPT196" s="133"/>
      <c r="FPU196" s="133"/>
      <c r="FPV196" s="133"/>
      <c r="FPW196" s="133"/>
      <c r="FPX196" s="133"/>
      <c r="FPY196" s="133"/>
      <c r="FPZ196" s="133"/>
      <c r="FQA196" s="133"/>
      <c r="FQB196" s="133"/>
      <c r="FQC196" s="133"/>
      <c r="FQD196" s="133"/>
      <c r="FQE196" s="133"/>
      <c r="FQF196" s="133"/>
      <c r="FQG196" s="133"/>
      <c r="FQH196" s="133"/>
      <c r="FQI196" s="133"/>
      <c r="FQJ196" s="133"/>
      <c r="FQK196" s="133"/>
      <c r="FQL196" s="133"/>
      <c r="FQM196" s="133"/>
      <c r="FQN196" s="133"/>
      <c r="FQO196" s="133"/>
      <c r="FQP196" s="133"/>
      <c r="FQQ196" s="133"/>
      <c r="FQR196" s="133"/>
      <c r="FQS196" s="133"/>
      <c r="FQT196" s="133"/>
      <c r="FQU196" s="133"/>
      <c r="FQV196" s="133"/>
      <c r="FQW196" s="133"/>
      <c r="FQX196" s="133"/>
      <c r="FQY196" s="133"/>
      <c r="FQZ196" s="133"/>
      <c r="FRA196" s="133"/>
      <c r="FRB196" s="133"/>
      <c r="FRC196" s="133"/>
      <c r="FRD196" s="133"/>
      <c r="FRE196" s="133"/>
      <c r="FRF196" s="133"/>
      <c r="FRG196" s="133"/>
      <c r="FRH196" s="133"/>
      <c r="FRI196" s="133"/>
      <c r="FRJ196" s="133"/>
      <c r="FRK196" s="133"/>
      <c r="FRL196" s="133"/>
      <c r="FRM196" s="133"/>
      <c r="FRN196" s="133"/>
      <c r="FRO196" s="133"/>
      <c r="FRP196" s="133"/>
      <c r="FRQ196" s="133"/>
      <c r="FRR196" s="133"/>
      <c r="FRS196" s="133"/>
      <c r="FRT196" s="133"/>
      <c r="FRU196" s="133"/>
      <c r="FRV196" s="133"/>
      <c r="FRW196" s="133"/>
      <c r="FRX196" s="133"/>
      <c r="FRY196" s="133"/>
      <c r="FRZ196" s="133"/>
      <c r="FSA196" s="133"/>
      <c r="FSB196" s="133"/>
      <c r="FSC196" s="133"/>
      <c r="FSD196" s="133"/>
      <c r="FSE196" s="133"/>
      <c r="FSF196" s="133"/>
      <c r="FSG196" s="133"/>
      <c r="FSH196" s="133"/>
      <c r="FSI196" s="133"/>
      <c r="FSJ196" s="133"/>
      <c r="FSK196" s="133"/>
      <c r="FSL196" s="133"/>
      <c r="FSM196" s="133"/>
      <c r="FSN196" s="133"/>
      <c r="FSO196" s="133"/>
      <c r="FSP196" s="133"/>
      <c r="FSQ196" s="133"/>
      <c r="FSR196" s="133"/>
      <c r="FSS196" s="133"/>
      <c r="FST196" s="133"/>
      <c r="FSU196" s="133"/>
      <c r="FSV196" s="133"/>
      <c r="FSW196" s="133"/>
      <c r="FSX196" s="133"/>
      <c r="FSY196" s="133"/>
      <c r="FSZ196" s="133"/>
      <c r="FTA196" s="133"/>
      <c r="FTB196" s="133"/>
      <c r="FTC196" s="133"/>
      <c r="FTD196" s="133"/>
      <c r="FTE196" s="133"/>
      <c r="FTF196" s="133"/>
      <c r="FTG196" s="133"/>
      <c r="FTH196" s="133"/>
      <c r="FTI196" s="133"/>
      <c r="FTJ196" s="133"/>
      <c r="FTK196" s="133"/>
      <c r="FTL196" s="133"/>
      <c r="FTM196" s="133"/>
      <c r="FTN196" s="133"/>
      <c r="FTO196" s="133"/>
      <c r="FTP196" s="133"/>
      <c r="FTQ196" s="133"/>
      <c r="FTR196" s="133"/>
      <c r="FTS196" s="133"/>
      <c r="FTT196" s="133"/>
      <c r="FTU196" s="133"/>
      <c r="FTV196" s="133"/>
      <c r="FTW196" s="133"/>
      <c r="FTX196" s="133"/>
      <c r="FTY196" s="133"/>
      <c r="FTZ196" s="133"/>
      <c r="FUA196" s="133"/>
      <c r="FUB196" s="133"/>
      <c r="FUC196" s="133"/>
      <c r="FUD196" s="133"/>
      <c r="FUE196" s="133"/>
      <c r="FUF196" s="133"/>
      <c r="FUG196" s="133"/>
      <c r="FUH196" s="133"/>
      <c r="FUI196" s="133"/>
      <c r="FUJ196" s="133"/>
      <c r="FUK196" s="133"/>
      <c r="FUL196" s="133"/>
      <c r="FUM196" s="133"/>
      <c r="FUN196" s="133"/>
      <c r="FUO196" s="133"/>
      <c r="FUP196" s="133"/>
      <c r="FUQ196" s="133"/>
      <c r="FUR196" s="133"/>
      <c r="FUS196" s="133"/>
      <c r="FUT196" s="133"/>
      <c r="FUU196" s="133"/>
      <c r="FUV196" s="133"/>
      <c r="FUW196" s="133"/>
      <c r="FUX196" s="133"/>
      <c r="FUY196" s="133"/>
      <c r="FUZ196" s="133"/>
      <c r="FVA196" s="133"/>
      <c r="FVB196" s="133"/>
      <c r="FVC196" s="133"/>
      <c r="FVD196" s="133"/>
      <c r="FVE196" s="133"/>
      <c r="FVF196" s="133"/>
      <c r="FVG196" s="133"/>
      <c r="FVH196" s="133"/>
      <c r="FVI196" s="133"/>
      <c r="FVJ196" s="133"/>
      <c r="FVK196" s="133"/>
      <c r="FVL196" s="133"/>
      <c r="FVM196" s="133"/>
      <c r="FVN196" s="133"/>
      <c r="FVO196" s="133"/>
      <c r="FVP196" s="133"/>
      <c r="FVQ196" s="133"/>
      <c r="FVR196" s="133"/>
      <c r="FVS196" s="133"/>
      <c r="FWE196" s="133"/>
      <c r="FWF196" s="133"/>
      <c r="FWG196" s="133"/>
      <c r="FWH196" s="133"/>
      <c r="FWI196" s="133"/>
      <c r="FWJ196" s="133"/>
      <c r="FWK196" s="133"/>
      <c r="FWL196" s="133"/>
      <c r="FWM196" s="133"/>
      <c r="FWN196" s="133"/>
      <c r="FWO196" s="133"/>
      <c r="FWP196" s="133"/>
      <c r="FWQ196" s="133"/>
      <c r="FWR196" s="133"/>
      <c r="FWS196" s="133"/>
      <c r="FWT196" s="133"/>
      <c r="FWU196" s="133"/>
      <c r="FWV196" s="133"/>
      <c r="FWW196" s="133"/>
      <c r="FWX196" s="133"/>
      <c r="FWY196" s="133"/>
      <c r="FWZ196" s="133"/>
      <c r="FXA196" s="133"/>
      <c r="FXB196" s="133"/>
      <c r="FXC196" s="133"/>
      <c r="FXD196" s="133"/>
      <c r="FXE196" s="133"/>
      <c r="FXF196" s="133"/>
      <c r="FXG196" s="133"/>
      <c r="FXH196" s="133"/>
      <c r="FXI196" s="133"/>
      <c r="FXJ196" s="133"/>
      <c r="FXK196" s="133"/>
      <c r="FXL196" s="133"/>
      <c r="FXM196" s="133"/>
      <c r="FXN196" s="133"/>
      <c r="FXO196" s="133"/>
      <c r="FXP196" s="133"/>
      <c r="FXQ196" s="133"/>
      <c r="FXR196" s="133"/>
      <c r="FXS196" s="133"/>
      <c r="FXT196" s="133"/>
      <c r="FXU196" s="133"/>
      <c r="FXV196" s="133"/>
      <c r="FXW196" s="133"/>
      <c r="FXX196" s="133"/>
      <c r="FXY196" s="133"/>
      <c r="FXZ196" s="133"/>
      <c r="FYA196" s="133"/>
      <c r="FYB196" s="133"/>
      <c r="FYC196" s="133"/>
      <c r="FYD196" s="133"/>
      <c r="FYE196" s="133"/>
      <c r="FYF196" s="133"/>
      <c r="FYG196" s="133"/>
      <c r="FYH196" s="133"/>
      <c r="FYI196" s="133"/>
      <c r="FYJ196" s="133"/>
      <c r="FYK196" s="133"/>
      <c r="FYL196" s="133"/>
      <c r="FYM196" s="133"/>
      <c r="FYN196" s="133"/>
      <c r="FYO196" s="133"/>
      <c r="FYP196" s="133"/>
      <c r="FYQ196" s="133"/>
      <c r="FYR196" s="133"/>
      <c r="FYS196" s="133"/>
      <c r="FYT196" s="133"/>
      <c r="FYU196" s="133"/>
      <c r="FYV196" s="133"/>
      <c r="FYW196" s="133"/>
      <c r="FYX196" s="133"/>
      <c r="FYY196" s="133"/>
      <c r="FYZ196" s="133"/>
      <c r="FZA196" s="133"/>
      <c r="FZB196" s="133"/>
      <c r="FZC196" s="133"/>
      <c r="FZD196" s="133"/>
      <c r="FZE196" s="133"/>
      <c r="FZF196" s="133"/>
      <c r="FZG196" s="133"/>
      <c r="FZH196" s="133"/>
      <c r="FZI196" s="133"/>
      <c r="FZJ196" s="133"/>
      <c r="FZK196" s="133"/>
      <c r="FZL196" s="133"/>
      <c r="FZM196" s="133"/>
      <c r="FZN196" s="133"/>
      <c r="FZO196" s="133"/>
      <c r="FZP196" s="133"/>
      <c r="FZQ196" s="133"/>
      <c r="FZR196" s="133"/>
      <c r="FZS196" s="133"/>
      <c r="FZT196" s="133"/>
      <c r="FZU196" s="133"/>
      <c r="FZV196" s="133"/>
      <c r="FZW196" s="133"/>
      <c r="FZX196" s="133"/>
      <c r="FZY196" s="133"/>
      <c r="FZZ196" s="133"/>
      <c r="GAA196" s="133"/>
      <c r="GAB196" s="133"/>
      <c r="GAC196" s="133"/>
      <c r="GAD196" s="133"/>
      <c r="GAE196" s="133"/>
      <c r="GAF196" s="133"/>
      <c r="GAG196" s="133"/>
      <c r="GAH196" s="133"/>
      <c r="GAI196" s="133"/>
      <c r="GAJ196" s="133"/>
      <c r="GAK196" s="133"/>
      <c r="GAL196" s="133"/>
      <c r="GAM196" s="133"/>
      <c r="GAN196" s="133"/>
      <c r="GAO196" s="133"/>
      <c r="GAP196" s="133"/>
      <c r="GAQ196" s="133"/>
      <c r="GAR196" s="133"/>
      <c r="GAS196" s="133"/>
      <c r="GAT196" s="133"/>
      <c r="GAU196" s="133"/>
      <c r="GAV196" s="133"/>
      <c r="GAW196" s="133"/>
      <c r="GAX196" s="133"/>
      <c r="GAY196" s="133"/>
      <c r="GAZ196" s="133"/>
      <c r="GBA196" s="133"/>
      <c r="GBB196" s="133"/>
      <c r="GBC196" s="133"/>
      <c r="GBD196" s="133"/>
      <c r="GBE196" s="133"/>
      <c r="GBF196" s="133"/>
      <c r="GBG196" s="133"/>
      <c r="GBH196" s="133"/>
      <c r="GBI196" s="133"/>
      <c r="GBJ196" s="133"/>
      <c r="GBK196" s="133"/>
      <c r="GBL196" s="133"/>
      <c r="GBM196" s="133"/>
      <c r="GBN196" s="133"/>
      <c r="GBO196" s="133"/>
      <c r="GBP196" s="133"/>
      <c r="GBQ196" s="133"/>
      <c r="GBR196" s="133"/>
      <c r="GBS196" s="133"/>
      <c r="GBT196" s="133"/>
      <c r="GBU196" s="133"/>
      <c r="GBV196" s="133"/>
      <c r="GBW196" s="133"/>
      <c r="GBX196" s="133"/>
      <c r="GBY196" s="133"/>
      <c r="GBZ196" s="133"/>
      <c r="GCA196" s="133"/>
      <c r="GCB196" s="133"/>
      <c r="GCC196" s="133"/>
      <c r="GCD196" s="133"/>
      <c r="GCE196" s="133"/>
      <c r="GCF196" s="133"/>
      <c r="GCG196" s="133"/>
      <c r="GCH196" s="133"/>
      <c r="GCI196" s="133"/>
      <c r="GCJ196" s="133"/>
      <c r="GCK196" s="133"/>
      <c r="GCL196" s="133"/>
      <c r="GCM196" s="133"/>
      <c r="GCN196" s="133"/>
      <c r="GCO196" s="133"/>
      <c r="GCP196" s="133"/>
      <c r="GCQ196" s="133"/>
      <c r="GCR196" s="133"/>
      <c r="GCS196" s="133"/>
      <c r="GCT196" s="133"/>
      <c r="GCU196" s="133"/>
      <c r="GCV196" s="133"/>
      <c r="GCW196" s="133"/>
      <c r="GCX196" s="133"/>
      <c r="GCY196" s="133"/>
      <c r="GCZ196" s="133"/>
      <c r="GDA196" s="133"/>
      <c r="GDB196" s="133"/>
      <c r="GDC196" s="133"/>
      <c r="GDD196" s="133"/>
      <c r="GDE196" s="133"/>
      <c r="GDF196" s="133"/>
      <c r="GDG196" s="133"/>
      <c r="GDH196" s="133"/>
      <c r="GDI196" s="133"/>
      <c r="GDJ196" s="133"/>
      <c r="GDK196" s="133"/>
      <c r="GDL196" s="133"/>
      <c r="GDM196" s="133"/>
      <c r="GDN196" s="133"/>
      <c r="GDO196" s="133"/>
      <c r="GDP196" s="133"/>
      <c r="GDQ196" s="133"/>
      <c r="GDR196" s="133"/>
      <c r="GDS196" s="133"/>
      <c r="GDT196" s="133"/>
      <c r="GDU196" s="133"/>
      <c r="GDV196" s="133"/>
      <c r="GDW196" s="133"/>
      <c r="GDX196" s="133"/>
      <c r="GDY196" s="133"/>
      <c r="GDZ196" s="133"/>
      <c r="GEA196" s="133"/>
      <c r="GEB196" s="133"/>
      <c r="GEC196" s="133"/>
      <c r="GED196" s="133"/>
      <c r="GEE196" s="133"/>
      <c r="GEF196" s="133"/>
      <c r="GEG196" s="133"/>
      <c r="GEH196" s="133"/>
      <c r="GEI196" s="133"/>
      <c r="GEJ196" s="133"/>
      <c r="GEK196" s="133"/>
      <c r="GEL196" s="133"/>
      <c r="GEM196" s="133"/>
      <c r="GEN196" s="133"/>
      <c r="GEO196" s="133"/>
      <c r="GEP196" s="133"/>
      <c r="GEQ196" s="133"/>
      <c r="GER196" s="133"/>
      <c r="GES196" s="133"/>
      <c r="GET196" s="133"/>
      <c r="GEU196" s="133"/>
      <c r="GEV196" s="133"/>
      <c r="GEW196" s="133"/>
      <c r="GEX196" s="133"/>
      <c r="GEY196" s="133"/>
      <c r="GEZ196" s="133"/>
      <c r="GFA196" s="133"/>
      <c r="GFB196" s="133"/>
      <c r="GFC196" s="133"/>
      <c r="GFD196" s="133"/>
      <c r="GFE196" s="133"/>
      <c r="GFF196" s="133"/>
      <c r="GFG196" s="133"/>
      <c r="GFH196" s="133"/>
      <c r="GFI196" s="133"/>
      <c r="GFJ196" s="133"/>
      <c r="GFK196" s="133"/>
      <c r="GFL196" s="133"/>
      <c r="GFM196" s="133"/>
      <c r="GFN196" s="133"/>
      <c r="GFO196" s="133"/>
      <c r="GGA196" s="133"/>
      <c r="GGB196" s="133"/>
      <c r="GGC196" s="133"/>
      <c r="GGD196" s="133"/>
      <c r="GGE196" s="133"/>
      <c r="GGF196" s="133"/>
      <c r="GGG196" s="133"/>
      <c r="GGH196" s="133"/>
      <c r="GGI196" s="133"/>
      <c r="GGJ196" s="133"/>
      <c r="GGK196" s="133"/>
      <c r="GGL196" s="133"/>
      <c r="GGM196" s="133"/>
      <c r="GGN196" s="133"/>
      <c r="GGO196" s="133"/>
      <c r="GGP196" s="133"/>
      <c r="GGQ196" s="133"/>
      <c r="GGR196" s="133"/>
      <c r="GGS196" s="133"/>
      <c r="GGT196" s="133"/>
      <c r="GGU196" s="133"/>
      <c r="GGV196" s="133"/>
      <c r="GGW196" s="133"/>
      <c r="GGX196" s="133"/>
      <c r="GGY196" s="133"/>
      <c r="GGZ196" s="133"/>
      <c r="GHA196" s="133"/>
      <c r="GHB196" s="133"/>
      <c r="GHC196" s="133"/>
      <c r="GHD196" s="133"/>
      <c r="GHE196" s="133"/>
      <c r="GHF196" s="133"/>
      <c r="GHG196" s="133"/>
      <c r="GHH196" s="133"/>
      <c r="GHI196" s="133"/>
      <c r="GHJ196" s="133"/>
      <c r="GHK196" s="133"/>
      <c r="GHL196" s="133"/>
      <c r="GHM196" s="133"/>
      <c r="GHN196" s="133"/>
      <c r="GHO196" s="133"/>
      <c r="GHP196" s="133"/>
      <c r="GHQ196" s="133"/>
      <c r="GHR196" s="133"/>
      <c r="GHS196" s="133"/>
      <c r="GHT196" s="133"/>
      <c r="GHU196" s="133"/>
      <c r="GHV196" s="133"/>
      <c r="GHW196" s="133"/>
      <c r="GHX196" s="133"/>
      <c r="GHY196" s="133"/>
      <c r="GHZ196" s="133"/>
      <c r="GIA196" s="133"/>
      <c r="GIB196" s="133"/>
      <c r="GIC196" s="133"/>
      <c r="GID196" s="133"/>
      <c r="GIE196" s="133"/>
      <c r="GIF196" s="133"/>
      <c r="GIG196" s="133"/>
      <c r="GIH196" s="133"/>
      <c r="GII196" s="133"/>
      <c r="GIJ196" s="133"/>
      <c r="GIK196" s="133"/>
      <c r="GIL196" s="133"/>
      <c r="GIM196" s="133"/>
      <c r="GIN196" s="133"/>
      <c r="GIO196" s="133"/>
      <c r="GIP196" s="133"/>
      <c r="GIQ196" s="133"/>
      <c r="GIR196" s="133"/>
      <c r="GIS196" s="133"/>
      <c r="GIT196" s="133"/>
      <c r="GIU196" s="133"/>
      <c r="GIV196" s="133"/>
      <c r="GIW196" s="133"/>
      <c r="GIX196" s="133"/>
      <c r="GIY196" s="133"/>
      <c r="GIZ196" s="133"/>
      <c r="GJA196" s="133"/>
      <c r="GJB196" s="133"/>
      <c r="GJC196" s="133"/>
      <c r="GJD196" s="133"/>
      <c r="GJE196" s="133"/>
      <c r="GJF196" s="133"/>
      <c r="GJG196" s="133"/>
      <c r="GJH196" s="133"/>
      <c r="GJI196" s="133"/>
      <c r="GJJ196" s="133"/>
      <c r="GJK196" s="133"/>
      <c r="GJL196" s="133"/>
      <c r="GJM196" s="133"/>
      <c r="GJN196" s="133"/>
      <c r="GJO196" s="133"/>
      <c r="GJP196" s="133"/>
      <c r="GJQ196" s="133"/>
      <c r="GJR196" s="133"/>
      <c r="GJS196" s="133"/>
      <c r="GJT196" s="133"/>
      <c r="GJU196" s="133"/>
      <c r="GJV196" s="133"/>
      <c r="GJW196" s="133"/>
      <c r="GJX196" s="133"/>
      <c r="GJY196" s="133"/>
      <c r="GJZ196" s="133"/>
      <c r="GKA196" s="133"/>
      <c r="GKB196" s="133"/>
      <c r="GKC196" s="133"/>
      <c r="GKD196" s="133"/>
      <c r="GKE196" s="133"/>
      <c r="GKF196" s="133"/>
      <c r="GKG196" s="133"/>
      <c r="GKH196" s="133"/>
      <c r="GKI196" s="133"/>
      <c r="GKJ196" s="133"/>
      <c r="GKK196" s="133"/>
      <c r="GKL196" s="133"/>
      <c r="GKM196" s="133"/>
      <c r="GKN196" s="133"/>
      <c r="GKO196" s="133"/>
      <c r="GKP196" s="133"/>
      <c r="GKQ196" s="133"/>
      <c r="GKR196" s="133"/>
      <c r="GKS196" s="133"/>
      <c r="GKT196" s="133"/>
      <c r="GKU196" s="133"/>
      <c r="GKV196" s="133"/>
      <c r="GKW196" s="133"/>
      <c r="GKX196" s="133"/>
      <c r="GKY196" s="133"/>
      <c r="GKZ196" s="133"/>
      <c r="GLA196" s="133"/>
      <c r="GLB196" s="133"/>
      <c r="GLC196" s="133"/>
      <c r="GLD196" s="133"/>
      <c r="GLE196" s="133"/>
      <c r="GLF196" s="133"/>
      <c r="GLG196" s="133"/>
      <c r="GLH196" s="133"/>
      <c r="GLI196" s="133"/>
      <c r="GLJ196" s="133"/>
      <c r="GLK196" s="133"/>
      <c r="GLL196" s="133"/>
      <c r="GLM196" s="133"/>
      <c r="GLN196" s="133"/>
      <c r="GLO196" s="133"/>
      <c r="GLP196" s="133"/>
      <c r="GLQ196" s="133"/>
      <c r="GLR196" s="133"/>
      <c r="GLS196" s="133"/>
      <c r="GLT196" s="133"/>
      <c r="GLU196" s="133"/>
      <c r="GLV196" s="133"/>
      <c r="GLW196" s="133"/>
      <c r="GLX196" s="133"/>
      <c r="GLY196" s="133"/>
      <c r="GLZ196" s="133"/>
      <c r="GMA196" s="133"/>
      <c r="GMB196" s="133"/>
      <c r="GMC196" s="133"/>
      <c r="GMD196" s="133"/>
      <c r="GME196" s="133"/>
      <c r="GMF196" s="133"/>
      <c r="GMG196" s="133"/>
      <c r="GMH196" s="133"/>
      <c r="GMI196" s="133"/>
      <c r="GMJ196" s="133"/>
      <c r="GMK196" s="133"/>
      <c r="GML196" s="133"/>
      <c r="GMM196" s="133"/>
      <c r="GMN196" s="133"/>
      <c r="GMO196" s="133"/>
      <c r="GMP196" s="133"/>
      <c r="GMQ196" s="133"/>
      <c r="GMR196" s="133"/>
      <c r="GMS196" s="133"/>
      <c r="GMT196" s="133"/>
      <c r="GMU196" s="133"/>
      <c r="GMV196" s="133"/>
      <c r="GMW196" s="133"/>
      <c r="GMX196" s="133"/>
      <c r="GMY196" s="133"/>
      <c r="GMZ196" s="133"/>
      <c r="GNA196" s="133"/>
      <c r="GNB196" s="133"/>
      <c r="GNC196" s="133"/>
      <c r="GND196" s="133"/>
      <c r="GNE196" s="133"/>
      <c r="GNF196" s="133"/>
      <c r="GNG196" s="133"/>
      <c r="GNH196" s="133"/>
      <c r="GNI196" s="133"/>
      <c r="GNJ196" s="133"/>
      <c r="GNK196" s="133"/>
      <c r="GNL196" s="133"/>
      <c r="GNM196" s="133"/>
      <c r="GNN196" s="133"/>
      <c r="GNO196" s="133"/>
      <c r="GNP196" s="133"/>
      <c r="GNQ196" s="133"/>
      <c r="GNR196" s="133"/>
      <c r="GNS196" s="133"/>
      <c r="GNT196" s="133"/>
      <c r="GNU196" s="133"/>
      <c r="GNV196" s="133"/>
      <c r="GNW196" s="133"/>
      <c r="GNX196" s="133"/>
      <c r="GNY196" s="133"/>
      <c r="GNZ196" s="133"/>
      <c r="GOA196" s="133"/>
      <c r="GOB196" s="133"/>
      <c r="GOC196" s="133"/>
      <c r="GOD196" s="133"/>
      <c r="GOE196" s="133"/>
      <c r="GOF196" s="133"/>
      <c r="GOG196" s="133"/>
      <c r="GOH196" s="133"/>
      <c r="GOI196" s="133"/>
      <c r="GOJ196" s="133"/>
      <c r="GOK196" s="133"/>
      <c r="GOL196" s="133"/>
      <c r="GOM196" s="133"/>
      <c r="GON196" s="133"/>
      <c r="GOO196" s="133"/>
      <c r="GOP196" s="133"/>
      <c r="GOQ196" s="133"/>
      <c r="GOR196" s="133"/>
      <c r="GOS196" s="133"/>
      <c r="GOT196" s="133"/>
      <c r="GOU196" s="133"/>
      <c r="GOV196" s="133"/>
      <c r="GOW196" s="133"/>
      <c r="GOX196" s="133"/>
      <c r="GOY196" s="133"/>
      <c r="GOZ196" s="133"/>
      <c r="GPA196" s="133"/>
      <c r="GPB196" s="133"/>
      <c r="GPC196" s="133"/>
      <c r="GPD196" s="133"/>
      <c r="GPE196" s="133"/>
      <c r="GPF196" s="133"/>
      <c r="GPG196" s="133"/>
      <c r="GPH196" s="133"/>
      <c r="GPI196" s="133"/>
      <c r="GPJ196" s="133"/>
      <c r="GPK196" s="133"/>
      <c r="GPW196" s="133"/>
      <c r="GPX196" s="133"/>
      <c r="GPY196" s="133"/>
      <c r="GPZ196" s="133"/>
      <c r="GQA196" s="133"/>
      <c r="GQB196" s="133"/>
      <c r="GQC196" s="133"/>
      <c r="GQD196" s="133"/>
      <c r="GQE196" s="133"/>
      <c r="GQF196" s="133"/>
      <c r="GQG196" s="133"/>
      <c r="GQH196" s="133"/>
      <c r="GQI196" s="133"/>
      <c r="GQJ196" s="133"/>
      <c r="GQK196" s="133"/>
      <c r="GQL196" s="133"/>
      <c r="GQM196" s="133"/>
      <c r="GQN196" s="133"/>
      <c r="GQO196" s="133"/>
      <c r="GQP196" s="133"/>
      <c r="GQQ196" s="133"/>
      <c r="GQR196" s="133"/>
      <c r="GQS196" s="133"/>
      <c r="GQT196" s="133"/>
      <c r="GQU196" s="133"/>
      <c r="GQV196" s="133"/>
      <c r="GQW196" s="133"/>
      <c r="GQX196" s="133"/>
      <c r="GQY196" s="133"/>
      <c r="GQZ196" s="133"/>
      <c r="GRA196" s="133"/>
      <c r="GRB196" s="133"/>
      <c r="GRC196" s="133"/>
      <c r="GRD196" s="133"/>
      <c r="GRE196" s="133"/>
      <c r="GRF196" s="133"/>
      <c r="GRG196" s="133"/>
      <c r="GRH196" s="133"/>
      <c r="GRI196" s="133"/>
      <c r="GRJ196" s="133"/>
      <c r="GRK196" s="133"/>
      <c r="GRL196" s="133"/>
      <c r="GRM196" s="133"/>
      <c r="GRN196" s="133"/>
      <c r="GRO196" s="133"/>
      <c r="GRP196" s="133"/>
      <c r="GRQ196" s="133"/>
      <c r="GRR196" s="133"/>
      <c r="GRS196" s="133"/>
      <c r="GRT196" s="133"/>
      <c r="GRU196" s="133"/>
      <c r="GRV196" s="133"/>
      <c r="GRW196" s="133"/>
      <c r="GRX196" s="133"/>
      <c r="GRY196" s="133"/>
      <c r="GRZ196" s="133"/>
      <c r="GSA196" s="133"/>
      <c r="GSB196" s="133"/>
      <c r="GSC196" s="133"/>
      <c r="GSD196" s="133"/>
      <c r="GSE196" s="133"/>
      <c r="GSF196" s="133"/>
      <c r="GSG196" s="133"/>
      <c r="GSH196" s="133"/>
      <c r="GSI196" s="133"/>
      <c r="GSJ196" s="133"/>
      <c r="GSK196" s="133"/>
      <c r="GSL196" s="133"/>
      <c r="GSM196" s="133"/>
      <c r="GSN196" s="133"/>
      <c r="GSO196" s="133"/>
      <c r="GSP196" s="133"/>
      <c r="GSQ196" s="133"/>
      <c r="GSR196" s="133"/>
      <c r="GSS196" s="133"/>
      <c r="GST196" s="133"/>
      <c r="GSU196" s="133"/>
      <c r="GSV196" s="133"/>
      <c r="GSW196" s="133"/>
      <c r="GSX196" s="133"/>
      <c r="GSY196" s="133"/>
      <c r="GSZ196" s="133"/>
      <c r="GTA196" s="133"/>
      <c r="GTB196" s="133"/>
      <c r="GTC196" s="133"/>
      <c r="GTD196" s="133"/>
      <c r="GTE196" s="133"/>
      <c r="GTF196" s="133"/>
      <c r="GTG196" s="133"/>
      <c r="GTH196" s="133"/>
      <c r="GTI196" s="133"/>
      <c r="GTJ196" s="133"/>
      <c r="GTK196" s="133"/>
      <c r="GTL196" s="133"/>
      <c r="GTM196" s="133"/>
      <c r="GTN196" s="133"/>
      <c r="GTO196" s="133"/>
      <c r="GTP196" s="133"/>
      <c r="GTQ196" s="133"/>
      <c r="GTR196" s="133"/>
      <c r="GTS196" s="133"/>
      <c r="GTT196" s="133"/>
      <c r="GTU196" s="133"/>
      <c r="GTV196" s="133"/>
      <c r="GTW196" s="133"/>
      <c r="GTX196" s="133"/>
      <c r="GTY196" s="133"/>
      <c r="GTZ196" s="133"/>
      <c r="GUA196" s="133"/>
      <c r="GUB196" s="133"/>
      <c r="GUC196" s="133"/>
      <c r="GUD196" s="133"/>
      <c r="GUE196" s="133"/>
      <c r="GUF196" s="133"/>
      <c r="GUG196" s="133"/>
      <c r="GUH196" s="133"/>
      <c r="GUI196" s="133"/>
      <c r="GUJ196" s="133"/>
      <c r="GUK196" s="133"/>
      <c r="GUL196" s="133"/>
      <c r="GUM196" s="133"/>
      <c r="GUN196" s="133"/>
      <c r="GUO196" s="133"/>
      <c r="GUP196" s="133"/>
      <c r="GUQ196" s="133"/>
      <c r="GUR196" s="133"/>
      <c r="GUS196" s="133"/>
      <c r="GUT196" s="133"/>
      <c r="GUU196" s="133"/>
      <c r="GUV196" s="133"/>
      <c r="GUW196" s="133"/>
      <c r="GUX196" s="133"/>
      <c r="GUY196" s="133"/>
      <c r="GUZ196" s="133"/>
      <c r="GVA196" s="133"/>
      <c r="GVB196" s="133"/>
      <c r="GVC196" s="133"/>
      <c r="GVD196" s="133"/>
      <c r="GVE196" s="133"/>
      <c r="GVF196" s="133"/>
      <c r="GVG196" s="133"/>
      <c r="GVH196" s="133"/>
      <c r="GVI196" s="133"/>
      <c r="GVJ196" s="133"/>
      <c r="GVK196" s="133"/>
      <c r="GVL196" s="133"/>
      <c r="GVM196" s="133"/>
      <c r="GVN196" s="133"/>
      <c r="GVO196" s="133"/>
      <c r="GVP196" s="133"/>
      <c r="GVQ196" s="133"/>
      <c r="GVR196" s="133"/>
      <c r="GVS196" s="133"/>
      <c r="GVT196" s="133"/>
      <c r="GVU196" s="133"/>
      <c r="GVV196" s="133"/>
      <c r="GVW196" s="133"/>
      <c r="GVX196" s="133"/>
      <c r="GVY196" s="133"/>
      <c r="GVZ196" s="133"/>
      <c r="GWA196" s="133"/>
      <c r="GWB196" s="133"/>
      <c r="GWC196" s="133"/>
      <c r="GWD196" s="133"/>
      <c r="GWE196" s="133"/>
      <c r="GWF196" s="133"/>
      <c r="GWG196" s="133"/>
      <c r="GWH196" s="133"/>
      <c r="GWI196" s="133"/>
      <c r="GWJ196" s="133"/>
      <c r="GWK196" s="133"/>
      <c r="GWL196" s="133"/>
      <c r="GWM196" s="133"/>
      <c r="GWN196" s="133"/>
      <c r="GWO196" s="133"/>
      <c r="GWP196" s="133"/>
      <c r="GWQ196" s="133"/>
      <c r="GWR196" s="133"/>
      <c r="GWS196" s="133"/>
      <c r="GWT196" s="133"/>
      <c r="GWU196" s="133"/>
      <c r="GWV196" s="133"/>
      <c r="GWW196" s="133"/>
      <c r="GWX196" s="133"/>
      <c r="GWY196" s="133"/>
      <c r="GWZ196" s="133"/>
      <c r="GXA196" s="133"/>
      <c r="GXB196" s="133"/>
      <c r="GXC196" s="133"/>
      <c r="GXD196" s="133"/>
      <c r="GXE196" s="133"/>
      <c r="GXF196" s="133"/>
      <c r="GXG196" s="133"/>
      <c r="GXH196" s="133"/>
      <c r="GXI196" s="133"/>
      <c r="GXJ196" s="133"/>
      <c r="GXK196" s="133"/>
      <c r="GXL196" s="133"/>
      <c r="GXM196" s="133"/>
      <c r="GXN196" s="133"/>
      <c r="GXO196" s="133"/>
      <c r="GXP196" s="133"/>
      <c r="GXQ196" s="133"/>
      <c r="GXR196" s="133"/>
      <c r="GXS196" s="133"/>
      <c r="GXT196" s="133"/>
      <c r="GXU196" s="133"/>
      <c r="GXV196" s="133"/>
      <c r="GXW196" s="133"/>
      <c r="GXX196" s="133"/>
      <c r="GXY196" s="133"/>
      <c r="GXZ196" s="133"/>
      <c r="GYA196" s="133"/>
      <c r="GYB196" s="133"/>
      <c r="GYC196" s="133"/>
      <c r="GYD196" s="133"/>
      <c r="GYE196" s="133"/>
      <c r="GYF196" s="133"/>
      <c r="GYG196" s="133"/>
      <c r="GYH196" s="133"/>
      <c r="GYI196" s="133"/>
      <c r="GYJ196" s="133"/>
      <c r="GYK196" s="133"/>
      <c r="GYL196" s="133"/>
      <c r="GYM196" s="133"/>
      <c r="GYN196" s="133"/>
      <c r="GYO196" s="133"/>
      <c r="GYP196" s="133"/>
      <c r="GYQ196" s="133"/>
      <c r="GYR196" s="133"/>
      <c r="GYS196" s="133"/>
      <c r="GYT196" s="133"/>
      <c r="GYU196" s="133"/>
      <c r="GYV196" s="133"/>
      <c r="GYW196" s="133"/>
      <c r="GYX196" s="133"/>
      <c r="GYY196" s="133"/>
      <c r="GYZ196" s="133"/>
      <c r="GZA196" s="133"/>
      <c r="GZB196" s="133"/>
      <c r="GZC196" s="133"/>
      <c r="GZD196" s="133"/>
      <c r="GZE196" s="133"/>
      <c r="GZF196" s="133"/>
      <c r="GZG196" s="133"/>
      <c r="GZS196" s="133"/>
      <c r="GZT196" s="133"/>
      <c r="GZU196" s="133"/>
      <c r="GZV196" s="133"/>
      <c r="GZW196" s="133"/>
      <c r="GZX196" s="133"/>
      <c r="GZY196" s="133"/>
      <c r="GZZ196" s="133"/>
      <c r="HAA196" s="133"/>
      <c r="HAB196" s="133"/>
      <c r="HAC196" s="133"/>
      <c r="HAD196" s="133"/>
      <c r="HAE196" s="133"/>
      <c r="HAF196" s="133"/>
      <c r="HAG196" s="133"/>
      <c r="HAH196" s="133"/>
      <c r="HAI196" s="133"/>
      <c r="HAJ196" s="133"/>
      <c r="HAK196" s="133"/>
      <c r="HAL196" s="133"/>
      <c r="HAM196" s="133"/>
      <c r="HAN196" s="133"/>
      <c r="HAO196" s="133"/>
      <c r="HAP196" s="133"/>
      <c r="HAQ196" s="133"/>
      <c r="HAR196" s="133"/>
      <c r="HAS196" s="133"/>
      <c r="HAT196" s="133"/>
      <c r="HAU196" s="133"/>
      <c r="HAV196" s="133"/>
      <c r="HAW196" s="133"/>
      <c r="HAX196" s="133"/>
      <c r="HAY196" s="133"/>
      <c r="HAZ196" s="133"/>
      <c r="HBA196" s="133"/>
      <c r="HBB196" s="133"/>
      <c r="HBC196" s="133"/>
      <c r="HBD196" s="133"/>
      <c r="HBE196" s="133"/>
      <c r="HBF196" s="133"/>
      <c r="HBG196" s="133"/>
      <c r="HBH196" s="133"/>
      <c r="HBI196" s="133"/>
      <c r="HBJ196" s="133"/>
      <c r="HBK196" s="133"/>
      <c r="HBL196" s="133"/>
      <c r="HBM196" s="133"/>
      <c r="HBN196" s="133"/>
      <c r="HBO196" s="133"/>
      <c r="HBP196" s="133"/>
      <c r="HBQ196" s="133"/>
      <c r="HBR196" s="133"/>
      <c r="HBS196" s="133"/>
      <c r="HBT196" s="133"/>
      <c r="HBU196" s="133"/>
      <c r="HBV196" s="133"/>
      <c r="HBW196" s="133"/>
      <c r="HBX196" s="133"/>
      <c r="HBY196" s="133"/>
      <c r="HBZ196" s="133"/>
      <c r="HCA196" s="133"/>
      <c r="HCB196" s="133"/>
      <c r="HCC196" s="133"/>
      <c r="HCD196" s="133"/>
      <c r="HCE196" s="133"/>
      <c r="HCF196" s="133"/>
      <c r="HCG196" s="133"/>
      <c r="HCH196" s="133"/>
      <c r="HCI196" s="133"/>
      <c r="HCJ196" s="133"/>
      <c r="HCK196" s="133"/>
      <c r="HCL196" s="133"/>
      <c r="HCM196" s="133"/>
      <c r="HCN196" s="133"/>
      <c r="HCO196" s="133"/>
      <c r="HCP196" s="133"/>
      <c r="HCQ196" s="133"/>
      <c r="HCR196" s="133"/>
      <c r="HCS196" s="133"/>
      <c r="HCT196" s="133"/>
      <c r="HCU196" s="133"/>
      <c r="HCV196" s="133"/>
      <c r="HCW196" s="133"/>
      <c r="HCX196" s="133"/>
      <c r="HCY196" s="133"/>
      <c r="HCZ196" s="133"/>
      <c r="HDA196" s="133"/>
      <c r="HDB196" s="133"/>
      <c r="HDC196" s="133"/>
      <c r="HDD196" s="133"/>
      <c r="HDE196" s="133"/>
      <c r="HDF196" s="133"/>
      <c r="HDG196" s="133"/>
      <c r="HDH196" s="133"/>
      <c r="HDI196" s="133"/>
      <c r="HDJ196" s="133"/>
      <c r="HDK196" s="133"/>
      <c r="HDL196" s="133"/>
      <c r="HDM196" s="133"/>
      <c r="HDN196" s="133"/>
      <c r="HDO196" s="133"/>
      <c r="HDP196" s="133"/>
      <c r="HDQ196" s="133"/>
      <c r="HDR196" s="133"/>
      <c r="HDS196" s="133"/>
      <c r="HDT196" s="133"/>
      <c r="HDU196" s="133"/>
      <c r="HDV196" s="133"/>
      <c r="HDW196" s="133"/>
      <c r="HDX196" s="133"/>
      <c r="HDY196" s="133"/>
      <c r="HDZ196" s="133"/>
      <c r="HEA196" s="133"/>
      <c r="HEB196" s="133"/>
      <c r="HEC196" s="133"/>
      <c r="HED196" s="133"/>
      <c r="HEE196" s="133"/>
      <c r="HEF196" s="133"/>
      <c r="HEG196" s="133"/>
      <c r="HEH196" s="133"/>
      <c r="HEI196" s="133"/>
      <c r="HEJ196" s="133"/>
      <c r="HEK196" s="133"/>
      <c r="HEL196" s="133"/>
      <c r="HEM196" s="133"/>
      <c r="HEN196" s="133"/>
      <c r="HEO196" s="133"/>
      <c r="HEP196" s="133"/>
      <c r="HEQ196" s="133"/>
      <c r="HER196" s="133"/>
      <c r="HES196" s="133"/>
      <c r="HET196" s="133"/>
      <c r="HEU196" s="133"/>
      <c r="HEV196" s="133"/>
      <c r="HEW196" s="133"/>
      <c r="HEX196" s="133"/>
      <c r="HEY196" s="133"/>
      <c r="HEZ196" s="133"/>
      <c r="HFA196" s="133"/>
      <c r="HFB196" s="133"/>
      <c r="HFC196" s="133"/>
      <c r="HFD196" s="133"/>
      <c r="HFE196" s="133"/>
      <c r="HFF196" s="133"/>
      <c r="HFG196" s="133"/>
      <c r="HFH196" s="133"/>
      <c r="HFI196" s="133"/>
      <c r="HFJ196" s="133"/>
      <c r="HFK196" s="133"/>
      <c r="HFL196" s="133"/>
      <c r="HFM196" s="133"/>
      <c r="HFN196" s="133"/>
      <c r="HFO196" s="133"/>
      <c r="HFP196" s="133"/>
      <c r="HFQ196" s="133"/>
      <c r="HFR196" s="133"/>
      <c r="HFS196" s="133"/>
      <c r="HFT196" s="133"/>
      <c r="HFU196" s="133"/>
      <c r="HFV196" s="133"/>
      <c r="HFW196" s="133"/>
      <c r="HFX196" s="133"/>
      <c r="HFY196" s="133"/>
      <c r="HFZ196" s="133"/>
      <c r="HGA196" s="133"/>
      <c r="HGB196" s="133"/>
      <c r="HGC196" s="133"/>
      <c r="HGD196" s="133"/>
      <c r="HGE196" s="133"/>
      <c r="HGF196" s="133"/>
      <c r="HGG196" s="133"/>
      <c r="HGH196" s="133"/>
      <c r="HGI196" s="133"/>
      <c r="HGJ196" s="133"/>
      <c r="HGK196" s="133"/>
      <c r="HGL196" s="133"/>
      <c r="HGM196" s="133"/>
      <c r="HGN196" s="133"/>
      <c r="HGO196" s="133"/>
      <c r="HGP196" s="133"/>
      <c r="HGQ196" s="133"/>
      <c r="HGR196" s="133"/>
      <c r="HGS196" s="133"/>
      <c r="HGT196" s="133"/>
      <c r="HGU196" s="133"/>
      <c r="HGV196" s="133"/>
      <c r="HGW196" s="133"/>
      <c r="HGX196" s="133"/>
      <c r="HGY196" s="133"/>
      <c r="HGZ196" s="133"/>
      <c r="HHA196" s="133"/>
      <c r="HHB196" s="133"/>
      <c r="HHC196" s="133"/>
      <c r="HHD196" s="133"/>
      <c r="HHE196" s="133"/>
      <c r="HHF196" s="133"/>
      <c r="HHG196" s="133"/>
      <c r="HHH196" s="133"/>
      <c r="HHI196" s="133"/>
      <c r="HHJ196" s="133"/>
      <c r="HHK196" s="133"/>
      <c r="HHL196" s="133"/>
      <c r="HHM196" s="133"/>
      <c r="HHN196" s="133"/>
      <c r="HHO196" s="133"/>
      <c r="HHP196" s="133"/>
      <c r="HHQ196" s="133"/>
      <c r="HHR196" s="133"/>
      <c r="HHS196" s="133"/>
      <c r="HHT196" s="133"/>
      <c r="HHU196" s="133"/>
      <c r="HHV196" s="133"/>
      <c r="HHW196" s="133"/>
      <c r="HHX196" s="133"/>
      <c r="HHY196" s="133"/>
      <c r="HHZ196" s="133"/>
      <c r="HIA196" s="133"/>
      <c r="HIB196" s="133"/>
      <c r="HIC196" s="133"/>
      <c r="HID196" s="133"/>
      <c r="HIE196" s="133"/>
      <c r="HIF196" s="133"/>
      <c r="HIG196" s="133"/>
      <c r="HIH196" s="133"/>
      <c r="HII196" s="133"/>
      <c r="HIJ196" s="133"/>
      <c r="HIK196" s="133"/>
      <c r="HIL196" s="133"/>
      <c r="HIM196" s="133"/>
      <c r="HIN196" s="133"/>
      <c r="HIO196" s="133"/>
      <c r="HIP196" s="133"/>
      <c r="HIQ196" s="133"/>
      <c r="HIR196" s="133"/>
      <c r="HIS196" s="133"/>
      <c r="HIT196" s="133"/>
      <c r="HIU196" s="133"/>
      <c r="HIV196" s="133"/>
      <c r="HIW196" s="133"/>
      <c r="HIX196" s="133"/>
      <c r="HIY196" s="133"/>
      <c r="HIZ196" s="133"/>
      <c r="HJA196" s="133"/>
      <c r="HJB196" s="133"/>
      <c r="HJC196" s="133"/>
      <c r="HJO196" s="133"/>
      <c r="HJP196" s="133"/>
      <c r="HJQ196" s="133"/>
      <c r="HJR196" s="133"/>
      <c r="HJS196" s="133"/>
      <c r="HJT196" s="133"/>
      <c r="HJU196" s="133"/>
      <c r="HJV196" s="133"/>
      <c r="HJW196" s="133"/>
      <c r="HJX196" s="133"/>
      <c r="HJY196" s="133"/>
      <c r="HJZ196" s="133"/>
      <c r="HKA196" s="133"/>
      <c r="HKB196" s="133"/>
      <c r="HKC196" s="133"/>
      <c r="HKD196" s="133"/>
      <c r="HKE196" s="133"/>
      <c r="HKF196" s="133"/>
      <c r="HKG196" s="133"/>
      <c r="HKH196" s="133"/>
      <c r="HKI196" s="133"/>
      <c r="HKJ196" s="133"/>
      <c r="HKK196" s="133"/>
      <c r="HKL196" s="133"/>
      <c r="HKM196" s="133"/>
      <c r="HKN196" s="133"/>
      <c r="HKO196" s="133"/>
      <c r="HKP196" s="133"/>
      <c r="HKQ196" s="133"/>
      <c r="HKR196" s="133"/>
      <c r="HKS196" s="133"/>
      <c r="HKT196" s="133"/>
      <c r="HKU196" s="133"/>
      <c r="HKV196" s="133"/>
      <c r="HKW196" s="133"/>
      <c r="HKX196" s="133"/>
      <c r="HKY196" s="133"/>
      <c r="HKZ196" s="133"/>
      <c r="HLA196" s="133"/>
      <c r="HLB196" s="133"/>
      <c r="HLC196" s="133"/>
      <c r="HLD196" s="133"/>
      <c r="HLE196" s="133"/>
      <c r="HLF196" s="133"/>
      <c r="HLG196" s="133"/>
      <c r="HLH196" s="133"/>
      <c r="HLI196" s="133"/>
      <c r="HLJ196" s="133"/>
      <c r="HLK196" s="133"/>
      <c r="HLL196" s="133"/>
      <c r="HLM196" s="133"/>
      <c r="HLN196" s="133"/>
      <c r="HLO196" s="133"/>
      <c r="HLP196" s="133"/>
      <c r="HLQ196" s="133"/>
      <c r="HLR196" s="133"/>
      <c r="HLS196" s="133"/>
      <c r="HLT196" s="133"/>
      <c r="HLU196" s="133"/>
      <c r="HLV196" s="133"/>
      <c r="HLW196" s="133"/>
      <c r="HLX196" s="133"/>
      <c r="HLY196" s="133"/>
      <c r="HLZ196" s="133"/>
      <c r="HMA196" s="133"/>
      <c r="HMB196" s="133"/>
      <c r="HMC196" s="133"/>
      <c r="HMD196" s="133"/>
      <c r="HME196" s="133"/>
      <c r="HMF196" s="133"/>
      <c r="HMG196" s="133"/>
      <c r="HMH196" s="133"/>
      <c r="HMI196" s="133"/>
      <c r="HMJ196" s="133"/>
      <c r="HMK196" s="133"/>
      <c r="HML196" s="133"/>
      <c r="HMM196" s="133"/>
      <c r="HMN196" s="133"/>
      <c r="HMO196" s="133"/>
      <c r="HMP196" s="133"/>
      <c r="HMQ196" s="133"/>
      <c r="HMR196" s="133"/>
      <c r="HMS196" s="133"/>
      <c r="HMT196" s="133"/>
      <c r="HMU196" s="133"/>
      <c r="HMV196" s="133"/>
      <c r="HMW196" s="133"/>
      <c r="HMX196" s="133"/>
      <c r="HMY196" s="133"/>
      <c r="HMZ196" s="133"/>
      <c r="HNA196" s="133"/>
      <c r="HNB196" s="133"/>
      <c r="HNC196" s="133"/>
      <c r="HND196" s="133"/>
      <c r="HNE196" s="133"/>
      <c r="HNF196" s="133"/>
      <c r="HNG196" s="133"/>
      <c r="HNH196" s="133"/>
      <c r="HNI196" s="133"/>
      <c r="HNJ196" s="133"/>
      <c r="HNK196" s="133"/>
      <c r="HNL196" s="133"/>
      <c r="HNM196" s="133"/>
      <c r="HNN196" s="133"/>
      <c r="HNO196" s="133"/>
      <c r="HNP196" s="133"/>
      <c r="HNQ196" s="133"/>
      <c r="HNR196" s="133"/>
      <c r="HNS196" s="133"/>
      <c r="HNT196" s="133"/>
      <c r="HNU196" s="133"/>
      <c r="HNV196" s="133"/>
      <c r="HNW196" s="133"/>
      <c r="HNX196" s="133"/>
      <c r="HNY196" s="133"/>
      <c r="HNZ196" s="133"/>
      <c r="HOA196" s="133"/>
      <c r="HOB196" s="133"/>
      <c r="HOC196" s="133"/>
      <c r="HOD196" s="133"/>
      <c r="HOE196" s="133"/>
      <c r="HOF196" s="133"/>
      <c r="HOG196" s="133"/>
      <c r="HOH196" s="133"/>
      <c r="HOI196" s="133"/>
      <c r="HOJ196" s="133"/>
      <c r="HOK196" s="133"/>
      <c r="HOL196" s="133"/>
      <c r="HOM196" s="133"/>
      <c r="HON196" s="133"/>
      <c r="HOO196" s="133"/>
      <c r="HOP196" s="133"/>
      <c r="HOQ196" s="133"/>
      <c r="HOR196" s="133"/>
      <c r="HOS196" s="133"/>
      <c r="HOT196" s="133"/>
      <c r="HOU196" s="133"/>
      <c r="HOV196" s="133"/>
      <c r="HOW196" s="133"/>
      <c r="HOX196" s="133"/>
      <c r="HOY196" s="133"/>
      <c r="HOZ196" s="133"/>
      <c r="HPA196" s="133"/>
      <c r="HPB196" s="133"/>
      <c r="HPC196" s="133"/>
      <c r="HPD196" s="133"/>
      <c r="HPE196" s="133"/>
      <c r="HPF196" s="133"/>
      <c r="HPG196" s="133"/>
      <c r="HPH196" s="133"/>
      <c r="HPI196" s="133"/>
      <c r="HPJ196" s="133"/>
      <c r="HPK196" s="133"/>
      <c r="HPL196" s="133"/>
      <c r="HPM196" s="133"/>
      <c r="HPN196" s="133"/>
      <c r="HPO196" s="133"/>
      <c r="HPP196" s="133"/>
      <c r="HPQ196" s="133"/>
      <c r="HPR196" s="133"/>
      <c r="HPS196" s="133"/>
      <c r="HPT196" s="133"/>
      <c r="HPU196" s="133"/>
      <c r="HPV196" s="133"/>
      <c r="HPW196" s="133"/>
      <c r="HPX196" s="133"/>
      <c r="HPY196" s="133"/>
      <c r="HPZ196" s="133"/>
      <c r="HQA196" s="133"/>
      <c r="HQB196" s="133"/>
      <c r="HQC196" s="133"/>
      <c r="HQD196" s="133"/>
      <c r="HQE196" s="133"/>
      <c r="HQF196" s="133"/>
      <c r="HQG196" s="133"/>
      <c r="HQH196" s="133"/>
      <c r="HQI196" s="133"/>
      <c r="HQJ196" s="133"/>
      <c r="HQK196" s="133"/>
      <c r="HQL196" s="133"/>
      <c r="HQM196" s="133"/>
      <c r="HQN196" s="133"/>
      <c r="HQO196" s="133"/>
      <c r="HQP196" s="133"/>
      <c r="HQQ196" s="133"/>
      <c r="HQR196" s="133"/>
      <c r="HQS196" s="133"/>
      <c r="HQT196" s="133"/>
      <c r="HQU196" s="133"/>
      <c r="HQV196" s="133"/>
      <c r="HQW196" s="133"/>
      <c r="HQX196" s="133"/>
      <c r="HQY196" s="133"/>
      <c r="HQZ196" s="133"/>
      <c r="HRA196" s="133"/>
      <c r="HRB196" s="133"/>
      <c r="HRC196" s="133"/>
      <c r="HRD196" s="133"/>
      <c r="HRE196" s="133"/>
      <c r="HRF196" s="133"/>
      <c r="HRG196" s="133"/>
      <c r="HRH196" s="133"/>
      <c r="HRI196" s="133"/>
      <c r="HRJ196" s="133"/>
      <c r="HRK196" s="133"/>
      <c r="HRL196" s="133"/>
      <c r="HRM196" s="133"/>
      <c r="HRN196" s="133"/>
      <c r="HRO196" s="133"/>
      <c r="HRP196" s="133"/>
      <c r="HRQ196" s="133"/>
      <c r="HRR196" s="133"/>
      <c r="HRS196" s="133"/>
      <c r="HRT196" s="133"/>
      <c r="HRU196" s="133"/>
      <c r="HRV196" s="133"/>
      <c r="HRW196" s="133"/>
      <c r="HRX196" s="133"/>
      <c r="HRY196" s="133"/>
      <c r="HRZ196" s="133"/>
      <c r="HSA196" s="133"/>
      <c r="HSB196" s="133"/>
      <c r="HSC196" s="133"/>
      <c r="HSD196" s="133"/>
      <c r="HSE196" s="133"/>
      <c r="HSF196" s="133"/>
      <c r="HSG196" s="133"/>
      <c r="HSH196" s="133"/>
      <c r="HSI196" s="133"/>
      <c r="HSJ196" s="133"/>
      <c r="HSK196" s="133"/>
      <c r="HSL196" s="133"/>
      <c r="HSM196" s="133"/>
      <c r="HSN196" s="133"/>
      <c r="HSO196" s="133"/>
      <c r="HSP196" s="133"/>
      <c r="HSQ196" s="133"/>
      <c r="HSR196" s="133"/>
      <c r="HSS196" s="133"/>
      <c r="HST196" s="133"/>
      <c r="HSU196" s="133"/>
      <c r="HSV196" s="133"/>
      <c r="HSW196" s="133"/>
      <c r="HSX196" s="133"/>
      <c r="HSY196" s="133"/>
      <c r="HTK196" s="133"/>
      <c r="HTL196" s="133"/>
      <c r="HTM196" s="133"/>
      <c r="HTN196" s="133"/>
      <c r="HTO196" s="133"/>
      <c r="HTP196" s="133"/>
      <c r="HTQ196" s="133"/>
      <c r="HTR196" s="133"/>
      <c r="HTS196" s="133"/>
      <c r="HTT196" s="133"/>
      <c r="HTU196" s="133"/>
      <c r="HTV196" s="133"/>
      <c r="HTW196" s="133"/>
      <c r="HTX196" s="133"/>
      <c r="HTY196" s="133"/>
      <c r="HTZ196" s="133"/>
      <c r="HUA196" s="133"/>
      <c r="HUB196" s="133"/>
      <c r="HUC196" s="133"/>
      <c r="HUD196" s="133"/>
      <c r="HUE196" s="133"/>
      <c r="HUF196" s="133"/>
      <c r="HUG196" s="133"/>
      <c r="HUH196" s="133"/>
      <c r="HUI196" s="133"/>
      <c r="HUJ196" s="133"/>
      <c r="HUK196" s="133"/>
      <c r="HUL196" s="133"/>
      <c r="HUM196" s="133"/>
      <c r="HUN196" s="133"/>
      <c r="HUO196" s="133"/>
      <c r="HUP196" s="133"/>
      <c r="HUQ196" s="133"/>
      <c r="HUR196" s="133"/>
      <c r="HUS196" s="133"/>
      <c r="HUT196" s="133"/>
      <c r="HUU196" s="133"/>
      <c r="HUV196" s="133"/>
      <c r="HUW196" s="133"/>
      <c r="HUX196" s="133"/>
      <c r="HUY196" s="133"/>
      <c r="HUZ196" s="133"/>
      <c r="HVA196" s="133"/>
      <c r="HVB196" s="133"/>
      <c r="HVC196" s="133"/>
      <c r="HVD196" s="133"/>
      <c r="HVE196" s="133"/>
      <c r="HVF196" s="133"/>
      <c r="HVG196" s="133"/>
      <c r="HVH196" s="133"/>
      <c r="HVI196" s="133"/>
      <c r="HVJ196" s="133"/>
      <c r="HVK196" s="133"/>
      <c r="HVL196" s="133"/>
      <c r="HVM196" s="133"/>
      <c r="HVN196" s="133"/>
      <c r="HVO196" s="133"/>
      <c r="HVP196" s="133"/>
      <c r="HVQ196" s="133"/>
      <c r="HVR196" s="133"/>
      <c r="HVS196" s="133"/>
      <c r="HVT196" s="133"/>
      <c r="HVU196" s="133"/>
      <c r="HVV196" s="133"/>
      <c r="HVW196" s="133"/>
      <c r="HVX196" s="133"/>
      <c r="HVY196" s="133"/>
      <c r="HVZ196" s="133"/>
      <c r="HWA196" s="133"/>
      <c r="HWB196" s="133"/>
      <c r="HWC196" s="133"/>
      <c r="HWD196" s="133"/>
      <c r="HWE196" s="133"/>
      <c r="HWF196" s="133"/>
      <c r="HWG196" s="133"/>
      <c r="HWH196" s="133"/>
      <c r="HWI196" s="133"/>
      <c r="HWJ196" s="133"/>
      <c r="HWK196" s="133"/>
      <c r="HWL196" s="133"/>
      <c r="HWM196" s="133"/>
      <c r="HWN196" s="133"/>
      <c r="HWO196" s="133"/>
      <c r="HWP196" s="133"/>
      <c r="HWQ196" s="133"/>
      <c r="HWR196" s="133"/>
      <c r="HWS196" s="133"/>
      <c r="HWT196" s="133"/>
      <c r="HWU196" s="133"/>
      <c r="HWV196" s="133"/>
      <c r="HWW196" s="133"/>
      <c r="HWX196" s="133"/>
      <c r="HWY196" s="133"/>
      <c r="HWZ196" s="133"/>
      <c r="HXA196" s="133"/>
      <c r="HXB196" s="133"/>
      <c r="HXC196" s="133"/>
      <c r="HXD196" s="133"/>
      <c r="HXE196" s="133"/>
      <c r="HXF196" s="133"/>
      <c r="HXG196" s="133"/>
      <c r="HXH196" s="133"/>
      <c r="HXI196" s="133"/>
      <c r="HXJ196" s="133"/>
      <c r="HXK196" s="133"/>
      <c r="HXL196" s="133"/>
      <c r="HXM196" s="133"/>
      <c r="HXN196" s="133"/>
      <c r="HXO196" s="133"/>
      <c r="HXP196" s="133"/>
      <c r="HXQ196" s="133"/>
      <c r="HXR196" s="133"/>
      <c r="HXS196" s="133"/>
      <c r="HXT196" s="133"/>
      <c r="HXU196" s="133"/>
      <c r="HXV196" s="133"/>
      <c r="HXW196" s="133"/>
      <c r="HXX196" s="133"/>
      <c r="HXY196" s="133"/>
      <c r="HXZ196" s="133"/>
      <c r="HYA196" s="133"/>
      <c r="HYB196" s="133"/>
      <c r="HYC196" s="133"/>
      <c r="HYD196" s="133"/>
      <c r="HYE196" s="133"/>
      <c r="HYF196" s="133"/>
      <c r="HYG196" s="133"/>
      <c r="HYH196" s="133"/>
      <c r="HYI196" s="133"/>
      <c r="HYJ196" s="133"/>
      <c r="HYK196" s="133"/>
      <c r="HYL196" s="133"/>
      <c r="HYM196" s="133"/>
      <c r="HYN196" s="133"/>
      <c r="HYO196" s="133"/>
      <c r="HYP196" s="133"/>
      <c r="HYQ196" s="133"/>
      <c r="HYR196" s="133"/>
      <c r="HYS196" s="133"/>
      <c r="HYT196" s="133"/>
      <c r="HYU196" s="133"/>
      <c r="HYV196" s="133"/>
      <c r="HYW196" s="133"/>
      <c r="HYX196" s="133"/>
      <c r="HYY196" s="133"/>
      <c r="HYZ196" s="133"/>
      <c r="HZA196" s="133"/>
      <c r="HZB196" s="133"/>
      <c r="HZC196" s="133"/>
      <c r="HZD196" s="133"/>
      <c r="HZE196" s="133"/>
      <c r="HZF196" s="133"/>
      <c r="HZG196" s="133"/>
      <c r="HZH196" s="133"/>
      <c r="HZI196" s="133"/>
      <c r="HZJ196" s="133"/>
      <c r="HZK196" s="133"/>
      <c r="HZL196" s="133"/>
      <c r="HZM196" s="133"/>
      <c r="HZN196" s="133"/>
      <c r="HZO196" s="133"/>
      <c r="HZP196" s="133"/>
      <c r="HZQ196" s="133"/>
      <c r="HZR196" s="133"/>
      <c r="HZS196" s="133"/>
      <c r="HZT196" s="133"/>
      <c r="HZU196" s="133"/>
      <c r="HZV196" s="133"/>
      <c r="HZW196" s="133"/>
      <c r="HZX196" s="133"/>
      <c r="HZY196" s="133"/>
      <c r="HZZ196" s="133"/>
      <c r="IAA196" s="133"/>
      <c r="IAB196" s="133"/>
      <c r="IAC196" s="133"/>
      <c r="IAD196" s="133"/>
      <c r="IAE196" s="133"/>
      <c r="IAF196" s="133"/>
      <c r="IAG196" s="133"/>
      <c r="IAH196" s="133"/>
      <c r="IAI196" s="133"/>
      <c r="IAJ196" s="133"/>
      <c r="IAK196" s="133"/>
      <c r="IAL196" s="133"/>
      <c r="IAM196" s="133"/>
      <c r="IAN196" s="133"/>
      <c r="IAO196" s="133"/>
      <c r="IAP196" s="133"/>
      <c r="IAQ196" s="133"/>
      <c r="IAR196" s="133"/>
      <c r="IAS196" s="133"/>
      <c r="IAT196" s="133"/>
      <c r="IAU196" s="133"/>
      <c r="IAV196" s="133"/>
      <c r="IAW196" s="133"/>
      <c r="IAX196" s="133"/>
      <c r="IAY196" s="133"/>
      <c r="IAZ196" s="133"/>
      <c r="IBA196" s="133"/>
      <c r="IBB196" s="133"/>
      <c r="IBC196" s="133"/>
      <c r="IBD196" s="133"/>
      <c r="IBE196" s="133"/>
      <c r="IBF196" s="133"/>
      <c r="IBG196" s="133"/>
      <c r="IBH196" s="133"/>
      <c r="IBI196" s="133"/>
      <c r="IBJ196" s="133"/>
      <c r="IBK196" s="133"/>
      <c r="IBL196" s="133"/>
      <c r="IBM196" s="133"/>
      <c r="IBN196" s="133"/>
      <c r="IBO196" s="133"/>
      <c r="IBP196" s="133"/>
      <c r="IBQ196" s="133"/>
      <c r="IBR196" s="133"/>
      <c r="IBS196" s="133"/>
      <c r="IBT196" s="133"/>
      <c r="IBU196" s="133"/>
      <c r="IBV196" s="133"/>
      <c r="IBW196" s="133"/>
      <c r="IBX196" s="133"/>
      <c r="IBY196" s="133"/>
      <c r="IBZ196" s="133"/>
      <c r="ICA196" s="133"/>
      <c r="ICB196" s="133"/>
      <c r="ICC196" s="133"/>
      <c r="ICD196" s="133"/>
      <c r="ICE196" s="133"/>
      <c r="ICF196" s="133"/>
      <c r="ICG196" s="133"/>
      <c r="ICH196" s="133"/>
      <c r="ICI196" s="133"/>
      <c r="ICJ196" s="133"/>
      <c r="ICK196" s="133"/>
      <c r="ICL196" s="133"/>
      <c r="ICM196" s="133"/>
      <c r="ICN196" s="133"/>
      <c r="ICO196" s="133"/>
      <c r="ICP196" s="133"/>
      <c r="ICQ196" s="133"/>
      <c r="ICR196" s="133"/>
      <c r="ICS196" s="133"/>
      <c r="ICT196" s="133"/>
      <c r="ICU196" s="133"/>
      <c r="IDG196" s="133"/>
      <c r="IDH196" s="133"/>
      <c r="IDI196" s="133"/>
      <c r="IDJ196" s="133"/>
      <c r="IDK196" s="133"/>
      <c r="IDL196" s="133"/>
      <c r="IDM196" s="133"/>
      <c r="IDN196" s="133"/>
      <c r="IDO196" s="133"/>
      <c r="IDP196" s="133"/>
      <c r="IDQ196" s="133"/>
      <c r="IDR196" s="133"/>
      <c r="IDS196" s="133"/>
      <c r="IDT196" s="133"/>
      <c r="IDU196" s="133"/>
      <c r="IDV196" s="133"/>
      <c r="IDW196" s="133"/>
      <c r="IDX196" s="133"/>
      <c r="IDY196" s="133"/>
      <c r="IDZ196" s="133"/>
      <c r="IEA196" s="133"/>
      <c r="IEB196" s="133"/>
      <c r="IEC196" s="133"/>
      <c r="IED196" s="133"/>
      <c r="IEE196" s="133"/>
      <c r="IEF196" s="133"/>
      <c r="IEG196" s="133"/>
      <c r="IEH196" s="133"/>
      <c r="IEI196" s="133"/>
      <c r="IEJ196" s="133"/>
      <c r="IEK196" s="133"/>
      <c r="IEL196" s="133"/>
      <c r="IEM196" s="133"/>
      <c r="IEN196" s="133"/>
      <c r="IEO196" s="133"/>
      <c r="IEP196" s="133"/>
      <c r="IEQ196" s="133"/>
      <c r="IER196" s="133"/>
      <c r="IES196" s="133"/>
      <c r="IET196" s="133"/>
      <c r="IEU196" s="133"/>
      <c r="IEV196" s="133"/>
      <c r="IEW196" s="133"/>
      <c r="IEX196" s="133"/>
      <c r="IEY196" s="133"/>
      <c r="IEZ196" s="133"/>
      <c r="IFA196" s="133"/>
      <c r="IFB196" s="133"/>
      <c r="IFC196" s="133"/>
      <c r="IFD196" s="133"/>
      <c r="IFE196" s="133"/>
      <c r="IFF196" s="133"/>
      <c r="IFG196" s="133"/>
      <c r="IFH196" s="133"/>
      <c r="IFI196" s="133"/>
      <c r="IFJ196" s="133"/>
      <c r="IFK196" s="133"/>
      <c r="IFL196" s="133"/>
      <c r="IFM196" s="133"/>
      <c r="IFN196" s="133"/>
      <c r="IFO196" s="133"/>
      <c r="IFP196" s="133"/>
      <c r="IFQ196" s="133"/>
      <c r="IFR196" s="133"/>
      <c r="IFS196" s="133"/>
      <c r="IFT196" s="133"/>
      <c r="IFU196" s="133"/>
      <c r="IFV196" s="133"/>
      <c r="IFW196" s="133"/>
      <c r="IFX196" s="133"/>
      <c r="IFY196" s="133"/>
      <c r="IFZ196" s="133"/>
      <c r="IGA196" s="133"/>
      <c r="IGB196" s="133"/>
      <c r="IGC196" s="133"/>
      <c r="IGD196" s="133"/>
      <c r="IGE196" s="133"/>
      <c r="IGF196" s="133"/>
      <c r="IGG196" s="133"/>
      <c r="IGH196" s="133"/>
      <c r="IGI196" s="133"/>
      <c r="IGJ196" s="133"/>
      <c r="IGK196" s="133"/>
      <c r="IGL196" s="133"/>
      <c r="IGM196" s="133"/>
      <c r="IGN196" s="133"/>
      <c r="IGO196" s="133"/>
      <c r="IGP196" s="133"/>
      <c r="IGQ196" s="133"/>
      <c r="IGR196" s="133"/>
      <c r="IGS196" s="133"/>
      <c r="IGT196" s="133"/>
      <c r="IGU196" s="133"/>
      <c r="IGV196" s="133"/>
      <c r="IGW196" s="133"/>
      <c r="IGX196" s="133"/>
      <c r="IGY196" s="133"/>
      <c r="IGZ196" s="133"/>
      <c r="IHA196" s="133"/>
      <c r="IHB196" s="133"/>
      <c r="IHC196" s="133"/>
      <c r="IHD196" s="133"/>
      <c r="IHE196" s="133"/>
      <c r="IHF196" s="133"/>
      <c r="IHG196" s="133"/>
      <c r="IHH196" s="133"/>
      <c r="IHI196" s="133"/>
      <c r="IHJ196" s="133"/>
      <c r="IHK196" s="133"/>
      <c r="IHL196" s="133"/>
      <c r="IHM196" s="133"/>
      <c r="IHN196" s="133"/>
      <c r="IHO196" s="133"/>
      <c r="IHP196" s="133"/>
      <c r="IHQ196" s="133"/>
      <c r="IHR196" s="133"/>
      <c r="IHS196" s="133"/>
      <c r="IHT196" s="133"/>
      <c r="IHU196" s="133"/>
      <c r="IHV196" s="133"/>
      <c r="IHW196" s="133"/>
      <c r="IHX196" s="133"/>
      <c r="IHY196" s="133"/>
      <c r="IHZ196" s="133"/>
      <c r="IIA196" s="133"/>
      <c r="IIB196" s="133"/>
      <c r="IIC196" s="133"/>
      <c r="IID196" s="133"/>
      <c r="IIE196" s="133"/>
      <c r="IIF196" s="133"/>
      <c r="IIG196" s="133"/>
      <c r="IIH196" s="133"/>
      <c r="III196" s="133"/>
      <c r="IIJ196" s="133"/>
      <c r="IIK196" s="133"/>
      <c r="IIL196" s="133"/>
      <c r="IIM196" s="133"/>
      <c r="IIN196" s="133"/>
      <c r="IIO196" s="133"/>
      <c r="IIP196" s="133"/>
      <c r="IIQ196" s="133"/>
      <c r="IIR196" s="133"/>
      <c r="IIS196" s="133"/>
      <c r="IIT196" s="133"/>
      <c r="IIU196" s="133"/>
      <c r="IIV196" s="133"/>
      <c r="IIW196" s="133"/>
      <c r="IIX196" s="133"/>
      <c r="IIY196" s="133"/>
      <c r="IIZ196" s="133"/>
      <c r="IJA196" s="133"/>
      <c r="IJB196" s="133"/>
      <c r="IJC196" s="133"/>
      <c r="IJD196" s="133"/>
      <c r="IJE196" s="133"/>
      <c r="IJF196" s="133"/>
      <c r="IJG196" s="133"/>
      <c r="IJH196" s="133"/>
      <c r="IJI196" s="133"/>
      <c r="IJJ196" s="133"/>
      <c r="IJK196" s="133"/>
      <c r="IJL196" s="133"/>
      <c r="IJM196" s="133"/>
      <c r="IJN196" s="133"/>
      <c r="IJO196" s="133"/>
      <c r="IJP196" s="133"/>
      <c r="IJQ196" s="133"/>
      <c r="IJR196" s="133"/>
      <c r="IJS196" s="133"/>
      <c r="IJT196" s="133"/>
      <c r="IJU196" s="133"/>
      <c r="IJV196" s="133"/>
      <c r="IJW196" s="133"/>
      <c r="IJX196" s="133"/>
      <c r="IJY196" s="133"/>
      <c r="IJZ196" s="133"/>
      <c r="IKA196" s="133"/>
      <c r="IKB196" s="133"/>
      <c r="IKC196" s="133"/>
      <c r="IKD196" s="133"/>
      <c r="IKE196" s="133"/>
      <c r="IKF196" s="133"/>
      <c r="IKG196" s="133"/>
      <c r="IKH196" s="133"/>
      <c r="IKI196" s="133"/>
      <c r="IKJ196" s="133"/>
      <c r="IKK196" s="133"/>
      <c r="IKL196" s="133"/>
      <c r="IKM196" s="133"/>
      <c r="IKN196" s="133"/>
      <c r="IKO196" s="133"/>
      <c r="IKP196" s="133"/>
      <c r="IKQ196" s="133"/>
      <c r="IKR196" s="133"/>
      <c r="IKS196" s="133"/>
      <c r="IKT196" s="133"/>
      <c r="IKU196" s="133"/>
      <c r="IKV196" s="133"/>
      <c r="IKW196" s="133"/>
      <c r="IKX196" s="133"/>
      <c r="IKY196" s="133"/>
      <c r="IKZ196" s="133"/>
      <c r="ILA196" s="133"/>
      <c r="ILB196" s="133"/>
      <c r="ILC196" s="133"/>
      <c r="ILD196" s="133"/>
      <c r="ILE196" s="133"/>
      <c r="ILF196" s="133"/>
      <c r="ILG196" s="133"/>
      <c r="ILH196" s="133"/>
      <c r="ILI196" s="133"/>
      <c r="ILJ196" s="133"/>
      <c r="ILK196" s="133"/>
      <c r="ILL196" s="133"/>
      <c r="ILM196" s="133"/>
      <c r="ILN196" s="133"/>
      <c r="ILO196" s="133"/>
      <c r="ILP196" s="133"/>
      <c r="ILQ196" s="133"/>
      <c r="ILR196" s="133"/>
      <c r="ILS196" s="133"/>
      <c r="ILT196" s="133"/>
      <c r="ILU196" s="133"/>
      <c r="ILV196" s="133"/>
      <c r="ILW196" s="133"/>
      <c r="ILX196" s="133"/>
      <c r="ILY196" s="133"/>
      <c r="ILZ196" s="133"/>
      <c r="IMA196" s="133"/>
      <c r="IMB196" s="133"/>
      <c r="IMC196" s="133"/>
      <c r="IMD196" s="133"/>
      <c r="IME196" s="133"/>
      <c r="IMF196" s="133"/>
      <c r="IMG196" s="133"/>
      <c r="IMH196" s="133"/>
      <c r="IMI196" s="133"/>
      <c r="IMJ196" s="133"/>
      <c r="IMK196" s="133"/>
      <c r="IML196" s="133"/>
      <c r="IMM196" s="133"/>
      <c r="IMN196" s="133"/>
      <c r="IMO196" s="133"/>
      <c r="IMP196" s="133"/>
      <c r="IMQ196" s="133"/>
      <c r="INC196" s="133"/>
      <c r="IND196" s="133"/>
      <c r="INE196" s="133"/>
      <c r="INF196" s="133"/>
      <c r="ING196" s="133"/>
      <c r="INH196" s="133"/>
      <c r="INI196" s="133"/>
      <c r="INJ196" s="133"/>
      <c r="INK196" s="133"/>
      <c r="INL196" s="133"/>
      <c r="INM196" s="133"/>
      <c r="INN196" s="133"/>
      <c r="INO196" s="133"/>
      <c r="INP196" s="133"/>
      <c r="INQ196" s="133"/>
      <c r="INR196" s="133"/>
      <c r="INS196" s="133"/>
      <c r="INT196" s="133"/>
      <c r="INU196" s="133"/>
      <c r="INV196" s="133"/>
      <c r="INW196" s="133"/>
      <c r="INX196" s="133"/>
      <c r="INY196" s="133"/>
      <c r="INZ196" s="133"/>
      <c r="IOA196" s="133"/>
      <c r="IOB196" s="133"/>
      <c r="IOC196" s="133"/>
      <c r="IOD196" s="133"/>
      <c r="IOE196" s="133"/>
      <c r="IOF196" s="133"/>
      <c r="IOG196" s="133"/>
      <c r="IOH196" s="133"/>
      <c r="IOI196" s="133"/>
      <c r="IOJ196" s="133"/>
      <c r="IOK196" s="133"/>
      <c r="IOL196" s="133"/>
      <c r="IOM196" s="133"/>
      <c r="ION196" s="133"/>
      <c r="IOO196" s="133"/>
      <c r="IOP196" s="133"/>
      <c r="IOQ196" s="133"/>
      <c r="IOR196" s="133"/>
      <c r="IOS196" s="133"/>
      <c r="IOT196" s="133"/>
      <c r="IOU196" s="133"/>
      <c r="IOV196" s="133"/>
      <c r="IOW196" s="133"/>
      <c r="IOX196" s="133"/>
      <c r="IOY196" s="133"/>
      <c r="IOZ196" s="133"/>
      <c r="IPA196" s="133"/>
      <c r="IPB196" s="133"/>
      <c r="IPC196" s="133"/>
      <c r="IPD196" s="133"/>
      <c r="IPE196" s="133"/>
      <c r="IPF196" s="133"/>
      <c r="IPG196" s="133"/>
      <c r="IPH196" s="133"/>
      <c r="IPI196" s="133"/>
      <c r="IPJ196" s="133"/>
      <c r="IPK196" s="133"/>
      <c r="IPL196" s="133"/>
      <c r="IPM196" s="133"/>
      <c r="IPN196" s="133"/>
      <c r="IPO196" s="133"/>
      <c r="IPP196" s="133"/>
      <c r="IPQ196" s="133"/>
      <c r="IPR196" s="133"/>
      <c r="IPS196" s="133"/>
      <c r="IPT196" s="133"/>
      <c r="IPU196" s="133"/>
      <c r="IPV196" s="133"/>
      <c r="IPW196" s="133"/>
      <c r="IPX196" s="133"/>
      <c r="IPY196" s="133"/>
      <c r="IPZ196" s="133"/>
      <c r="IQA196" s="133"/>
      <c r="IQB196" s="133"/>
      <c r="IQC196" s="133"/>
      <c r="IQD196" s="133"/>
      <c r="IQE196" s="133"/>
      <c r="IQF196" s="133"/>
      <c r="IQG196" s="133"/>
      <c r="IQH196" s="133"/>
      <c r="IQI196" s="133"/>
      <c r="IQJ196" s="133"/>
      <c r="IQK196" s="133"/>
      <c r="IQL196" s="133"/>
      <c r="IQM196" s="133"/>
      <c r="IQN196" s="133"/>
      <c r="IQO196" s="133"/>
      <c r="IQP196" s="133"/>
      <c r="IQQ196" s="133"/>
      <c r="IQR196" s="133"/>
      <c r="IQS196" s="133"/>
      <c r="IQT196" s="133"/>
      <c r="IQU196" s="133"/>
      <c r="IQV196" s="133"/>
      <c r="IQW196" s="133"/>
      <c r="IQX196" s="133"/>
      <c r="IQY196" s="133"/>
      <c r="IQZ196" s="133"/>
      <c r="IRA196" s="133"/>
      <c r="IRB196" s="133"/>
      <c r="IRC196" s="133"/>
      <c r="IRD196" s="133"/>
      <c r="IRE196" s="133"/>
      <c r="IRF196" s="133"/>
      <c r="IRG196" s="133"/>
      <c r="IRH196" s="133"/>
      <c r="IRI196" s="133"/>
      <c r="IRJ196" s="133"/>
      <c r="IRK196" s="133"/>
      <c r="IRL196" s="133"/>
      <c r="IRM196" s="133"/>
      <c r="IRN196" s="133"/>
      <c r="IRO196" s="133"/>
      <c r="IRP196" s="133"/>
      <c r="IRQ196" s="133"/>
      <c r="IRR196" s="133"/>
      <c r="IRS196" s="133"/>
      <c r="IRT196" s="133"/>
      <c r="IRU196" s="133"/>
      <c r="IRV196" s="133"/>
      <c r="IRW196" s="133"/>
      <c r="IRX196" s="133"/>
      <c r="IRY196" s="133"/>
      <c r="IRZ196" s="133"/>
      <c r="ISA196" s="133"/>
      <c r="ISB196" s="133"/>
      <c r="ISC196" s="133"/>
      <c r="ISD196" s="133"/>
      <c r="ISE196" s="133"/>
      <c r="ISF196" s="133"/>
      <c r="ISG196" s="133"/>
      <c r="ISH196" s="133"/>
      <c r="ISI196" s="133"/>
      <c r="ISJ196" s="133"/>
      <c r="ISK196" s="133"/>
      <c r="ISL196" s="133"/>
      <c r="ISM196" s="133"/>
      <c r="ISN196" s="133"/>
      <c r="ISO196" s="133"/>
      <c r="ISP196" s="133"/>
      <c r="ISQ196" s="133"/>
      <c r="ISR196" s="133"/>
      <c r="ISS196" s="133"/>
      <c r="IST196" s="133"/>
      <c r="ISU196" s="133"/>
      <c r="ISV196" s="133"/>
      <c r="ISW196" s="133"/>
      <c r="ISX196" s="133"/>
      <c r="ISY196" s="133"/>
      <c r="ISZ196" s="133"/>
      <c r="ITA196" s="133"/>
      <c r="ITB196" s="133"/>
      <c r="ITC196" s="133"/>
      <c r="ITD196" s="133"/>
      <c r="ITE196" s="133"/>
      <c r="ITF196" s="133"/>
      <c r="ITG196" s="133"/>
      <c r="ITH196" s="133"/>
      <c r="ITI196" s="133"/>
      <c r="ITJ196" s="133"/>
      <c r="ITK196" s="133"/>
      <c r="ITL196" s="133"/>
      <c r="ITM196" s="133"/>
      <c r="ITN196" s="133"/>
      <c r="ITO196" s="133"/>
      <c r="ITP196" s="133"/>
      <c r="ITQ196" s="133"/>
      <c r="ITR196" s="133"/>
      <c r="ITS196" s="133"/>
      <c r="ITT196" s="133"/>
      <c r="ITU196" s="133"/>
      <c r="ITV196" s="133"/>
      <c r="ITW196" s="133"/>
      <c r="ITX196" s="133"/>
      <c r="ITY196" s="133"/>
      <c r="ITZ196" s="133"/>
      <c r="IUA196" s="133"/>
      <c r="IUB196" s="133"/>
      <c r="IUC196" s="133"/>
      <c r="IUD196" s="133"/>
      <c r="IUE196" s="133"/>
      <c r="IUF196" s="133"/>
      <c r="IUG196" s="133"/>
      <c r="IUH196" s="133"/>
      <c r="IUI196" s="133"/>
      <c r="IUJ196" s="133"/>
      <c r="IUK196" s="133"/>
      <c r="IUL196" s="133"/>
      <c r="IUM196" s="133"/>
      <c r="IUN196" s="133"/>
      <c r="IUO196" s="133"/>
      <c r="IUP196" s="133"/>
      <c r="IUQ196" s="133"/>
      <c r="IUR196" s="133"/>
      <c r="IUS196" s="133"/>
      <c r="IUT196" s="133"/>
      <c r="IUU196" s="133"/>
      <c r="IUV196" s="133"/>
      <c r="IUW196" s="133"/>
      <c r="IUX196" s="133"/>
      <c r="IUY196" s="133"/>
      <c r="IUZ196" s="133"/>
      <c r="IVA196" s="133"/>
      <c r="IVB196" s="133"/>
      <c r="IVC196" s="133"/>
      <c r="IVD196" s="133"/>
      <c r="IVE196" s="133"/>
      <c r="IVF196" s="133"/>
      <c r="IVG196" s="133"/>
      <c r="IVH196" s="133"/>
      <c r="IVI196" s="133"/>
      <c r="IVJ196" s="133"/>
      <c r="IVK196" s="133"/>
      <c r="IVL196" s="133"/>
      <c r="IVM196" s="133"/>
      <c r="IVN196" s="133"/>
      <c r="IVO196" s="133"/>
      <c r="IVP196" s="133"/>
      <c r="IVQ196" s="133"/>
      <c r="IVR196" s="133"/>
      <c r="IVS196" s="133"/>
      <c r="IVT196" s="133"/>
      <c r="IVU196" s="133"/>
      <c r="IVV196" s="133"/>
      <c r="IVW196" s="133"/>
      <c r="IVX196" s="133"/>
      <c r="IVY196" s="133"/>
      <c r="IVZ196" s="133"/>
      <c r="IWA196" s="133"/>
      <c r="IWB196" s="133"/>
      <c r="IWC196" s="133"/>
      <c r="IWD196" s="133"/>
      <c r="IWE196" s="133"/>
      <c r="IWF196" s="133"/>
      <c r="IWG196" s="133"/>
      <c r="IWH196" s="133"/>
      <c r="IWI196" s="133"/>
      <c r="IWJ196" s="133"/>
      <c r="IWK196" s="133"/>
      <c r="IWL196" s="133"/>
      <c r="IWM196" s="133"/>
      <c r="IWY196" s="133"/>
      <c r="IWZ196" s="133"/>
      <c r="IXA196" s="133"/>
      <c r="IXB196" s="133"/>
      <c r="IXC196" s="133"/>
      <c r="IXD196" s="133"/>
      <c r="IXE196" s="133"/>
      <c r="IXF196" s="133"/>
      <c r="IXG196" s="133"/>
      <c r="IXH196" s="133"/>
      <c r="IXI196" s="133"/>
      <c r="IXJ196" s="133"/>
      <c r="IXK196" s="133"/>
      <c r="IXL196" s="133"/>
      <c r="IXM196" s="133"/>
      <c r="IXN196" s="133"/>
      <c r="IXO196" s="133"/>
      <c r="IXP196" s="133"/>
      <c r="IXQ196" s="133"/>
      <c r="IXR196" s="133"/>
      <c r="IXS196" s="133"/>
      <c r="IXT196" s="133"/>
      <c r="IXU196" s="133"/>
      <c r="IXV196" s="133"/>
      <c r="IXW196" s="133"/>
      <c r="IXX196" s="133"/>
      <c r="IXY196" s="133"/>
      <c r="IXZ196" s="133"/>
      <c r="IYA196" s="133"/>
      <c r="IYB196" s="133"/>
      <c r="IYC196" s="133"/>
      <c r="IYD196" s="133"/>
      <c r="IYE196" s="133"/>
      <c r="IYF196" s="133"/>
      <c r="IYG196" s="133"/>
      <c r="IYH196" s="133"/>
      <c r="IYI196" s="133"/>
      <c r="IYJ196" s="133"/>
      <c r="IYK196" s="133"/>
      <c r="IYL196" s="133"/>
      <c r="IYM196" s="133"/>
      <c r="IYN196" s="133"/>
      <c r="IYO196" s="133"/>
      <c r="IYP196" s="133"/>
      <c r="IYQ196" s="133"/>
      <c r="IYR196" s="133"/>
      <c r="IYS196" s="133"/>
      <c r="IYT196" s="133"/>
      <c r="IYU196" s="133"/>
      <c r="IYV196" s="133"/>
      <c r="IYW196" s="133"/>
      <c r="IYX196" s="133"/>
      <c r="IYY196" s="133"/>
      <c r="IYZ196" s="133"/>
      <c r="IZA196" s="133"/>
      <c r="IZB196" s="133"/>
      <c r="IZC196" s="133"/>
      <c r="IZD196" s="133"/>
      <c r="IZE196" s="133"/>
      <c r="IZF196" s="133"/>
      <c r="IZG196" s="133"/>
      <c r="IZH196" s="133"/>
      <c r="IZI196" s="133"/>
      <c r="IZJ196" s="133"/>
      <c r="IZK196" s="133"/>
      <c r="IZL196" s="133"/>
      <c r="IZM196" s="133"/>
      <c r="IZN196" s="133"/>
      <c r="IZO196" s="133"/>
      <c r="IZP196" s="133"/>
      <c r="IZQ196" s="133"/>
      <c r="IZR196" s="133"/>
      <c r="IZS196" s="133"/>
      <c r="IZT196" s="133"/>
      <c r="IZU196" s="133"/>
      <c r="IZV196" s="133"/>
      <c r="IZW196" s="133"/>
      <c r="IZX196" s="133"/>
      <c r="IZY196" s="133"/>
      <c r="IZZ196" s="133"/>
      <c r="JAA196" s="133"/>
      <c r="JAB196" s="133"/>
      <c r="JAC196" s="133"/>
      <c r="JAD196" s="133"/>
      <c r="JAE196" s="133"/>
      <c r="JAF196" s="133"/>
      <c r="JAG196" s="133"/>
      <c r="JAH196" s="133"/>
      <c r="JAI196" s="133"/>
      <c r="JAJ196" s="133"/>
      <c r="JAK196" s="133"/>
      <c r="JAL196" s="133"/>
      <c r="JAM196" s="133"/>
      <c r="JAN196" s="133"/>
      <c r="JAO196" s="133"/>
      <c r="JAP196" s="133"/>
      <c r="JAQ196" s="133"/>
      <c r="JAR196" s="133"/>
      <c r="JAS196" s="133"/>
      <c r="JAT196" s="133"/>
      <c r="JAU196" s="133"/>
      <c r="JAV196" s="133"/>
      <c r="JAW196" s="133"/>
      <c r="JAX196" s="133"/>
      <c r="JAY196" s="133"/>
      <c r="JAZ196" s="133"/>
      <c r="JBA196" s="133"/>
      <c r="JBB196" s="133"/>
      <c r="JBC196" s="133"/>
      <c r="JBD196" s="133"/>
      <c r="JBE196" s="133"/>
      <c r="JBF196" s="133"/>
      <c r="JBG196" s="133"/>
      <c r="JBH196" s="133"/>
      <c r="JBI196" s="133"/>
      <c r="JBJ196" s="133"/>
      <c r="JBK196" s="133"/>
      <c r="JBL196" s="133"/>
      <c r="JBM196" s="133"/>
      <c r="JBN196" s="133"/>
      <c r="JBO196" s="133"/>
      <c r="JBP196" s="133"/>
      <c r="JBQ196" s="133"/>
      <c r="JBR196" s="133"/>
      <c r="JBS196" s="133"/>
      <c r="JBT196" s="133"/>
      <c r="JBU196" s="133"/>
      <c r="JBV196" s="133"/>
      <c r="JBW196" s="133"/>
      <c r="JBX196" s="133"/>
      <c r="JBY196" s="133"/>
      <c r="JBZ196" s="133"/>
      <c r="JCA196" s="133"/>
      <c r="JCB196" s="133"/>
      <c r="JCC196" s="133"/>
      <c r="JCD196" s="133"/>
      <c r="JCE196" s="133"/>
      <c r="JCF196" s="133"/>
      <c r="JCG196" s="133"/>
      <c r="JCH196" s="133"/>
      <c r="JCI196" s="133"/>
      <c r="JCJ196" s="133"/>
      <c r="JCK196" s="133"/>
      <c r="JCL196" s="133"/>
      <c r="JCM196" s="133"/>
      <c r="JCN196" s="133"/>
      <c r="JCO196" s="133"/>
      <c r="JCP196" s="133"/>
      <c r="JCQ196" s="133"/>
      <c r="JCR196" s="133"/>
      <c r="JCS196" s="133"/>
      <c r="JCT196" s="133"/>
      <c r="JCU196" s="133"/>
      <c r="JCV196" s="133"/>
      <c r="JCW196" s="133"/>
      <c r="JCX196" s="133"/>
      <c r="JCY196" s="133"/>
      <c r="JCZ196" s="133"/>
      <c r="JDA196" s="133"/>
      <c r="JDB196" s="133"/>
      <c r="JDC196" s="133"/>
      <c r="JDD196" s="133"/>
      <c r="JDE196" s="133"/>
      <c r="JDF196" s="133"/>
      <c r="JDG196" s="133"/>
      <c r="JDH196" s="133"/>
      <c r="JDI196" s="133"/>
      <c r="JDJ196" s="133"/>
      <c r="JDK196" s="133"/>
      <c r="JDL196" s="133"/>
      <c r="JDM196" s="133"/>
      <c r="JDN196" s="133"/>
      <c r="JDO196" s="133"/>
      <c r="JDP196" s="133"/>
      <c r="JDQ196" s="133"/>
      <c r="JDR196" s="133"/>
      <c r="JDS196" s="133"/>
      <c r="JDT196" s="133"/>
      <c r="JDU196" s="133"/>
      <c r="JDV196" s="133"/>
      <c r="JDW196" s="133"/>
      <c r="JDX196" s="133"/>
      <c r="JDY196" s="133"/>
      <c r="JDZ196" s="133"/>
      <c r="JEA196" s="133"/>
      <c r="JEB196" s="133"/>
      <c r="JEC196" s="133"/>
      <c r="JED196" s="133"/>
      <c r="JEE196" s="133"/>
      <c r="JEF196" s="133"/>
      <c r="JEG196" s="133"/>
      <c r="JEH196" s="133"/>
      <c r="JEI196" s="133"/>
      <c r="JEJ196" s="133"/>
      <c r="JEK196" s="133"/>
      <c r="JEL196" s="133"/>
      <c r="JEM196" s="133"/>
      <c r="JEN196" s="133"/>
      <c r="JEO196" s="133"/>
      <c r="JEP196" s="133"/>
      <c r="JEQ196" s="133"/>
      <c r="JER196" s="133"/>
      <c r="JES196" s="133"/>
      <c r="JET196" s="133"/>
      <c r="JEU196" s="133"/>
      <c r="JEV196" s="133"/>
      <c r="JEW196" s="133"/>
      <c r="JEX196" s="133"/>
      <c r="JEY196" s="133"/>
      <c r="JEZ196" s="133"/>
      <c r="JFA196" s="133"/>
      <c r="JFB196" s="133"/>
      <c r="JFC196" s="133"/>
      <c r="JFD196" s="133"/>
      <c r="JFE196" s="133"/>
      <c r="JFF196" s="133"/>
      <c r="JFG196" s="133"/>
      <c r="JFH196" s="133"/>
      <c r="JFI196" s="133"/>
      <c r="JFJ196" s="133"/>
      <c r="JFK196" s="133"/>
      <c r="JFL196" s="133"/>
      <c r="JFM196" s="133"/>
      <c r="JFN196" s="133"/>
      <c r="JFO196" s="133"/>
      <c r="JFP196" s="133"/>
      <c r="JFQ196" s="133"/>
      <c r="JFR196" s="133"/>
      <c r="JFS196" s="133"/>
      <c r="JFT196" s="133"/>
      <c r="JFU196" s="133"/>
      <c r="JFV196" s="133"/>
      <c r="JFW196" s="133"/>
      <c r="JFX196" s="133"/>
      <c r="JFY196" s="133"/>
      <c r="JFZ196" s="133"/>
      <c r="JGA196" s="133"/>
      <c r="JGB196" s="133"/>
      <c r="JGC196" s="133"/>
      <c r="JGD196" s="133"/>
      <c r="JGE196" s="133"/>
      <c r="JGF196" s="133"/>
      <c r="JGG196" s="133"/>
      <c r="JGH196" s="133"/>
      <c r="JGI196" s="133"/>
      <c r="JGU196" s="133"/>
      <c r="JGV196" s="133"/>
      <c r="JGW196" s="133"/>
      <c r="JGX196" s="133"/>
      <c r="JGY196" s="133"/>
      <c r="JGZ196" s="133"/>
      <c r="JHA196" s="133"/>
      <c r="JHB196" s="133"/>
      <c r="JHC196" s="133"/>
      <c r="JHD196" s="133"/>
      <c r="JHE196" s="133"/>
      <c r="JHF196" s="133"/>
      <c r="JHG196" s="133"/>
      <c r="JHH196" s="133"/>
      <c r="JHI196" s="133"/>
      <c r="JHJ196" s="133"/>
      <c r="JHK196" s="133"/>
      <c r="JHL196" s="133"/>
      <c r="JHM196" s="133"/>
      <c r="JHN196" s="133"/>
      <c r="JHO196" s="133"/>
      <c r="JHP196" s="133"/>
      <c r="JHQ196" s="133"/>
      <c r="JHR196" s="133"/>
      <c r="JHS196" s="133"/>
      <c r="JHT196" s="133"/>
      <c r="JHU196" s="133"/>
      <c r="JHV196" s="133"/>
      <c r="JHW196" s="133"/>
      <c r="JHX196" s="133"/>
      <c r="JHY196" s="133"/>
      <c r="JHZ196" s="133"/>
      <c r="JIA196" s="133"/>
      <c r="JIB196" s="133"/>
      <c r="JIC196" s="133"/>
      <c r="JID196" s="133"/>
      <c r="JIE196" s="133"/>
      <c r="JIF196" s="133"/>
      <c r="JIG196" s="133"/>
      <c r="JIH196" s="133"/>
      <c r="JII196" s="133"/>
      <c r="JIJ196" s="133"/>
      <c r="JIK196" s="133"/>
      <c r="JIL196" s="133"/>
      <c r="JIM196" s="133"/>
      <c r="JIN196" s="133"/>
      <c r="JIO196" s="133"/>
      <c r="JIP196" s="133"/>
      <c r="JIQ196" s="133"/>
      <c r="JIR196" s="133"/>
      <c r="JIS196" s="133"/>
      <c r="JIT196" s="133"/>
      <c r="JIU196" s="133"/>
      <c r="JIV196" s="133"/>
      <c r="JIW196" s="133"/>
      <c r="JIX196" s="133"/>
      <c r="JIY196" s="133"/>
      <c r="JIZ196" s="133"/>
      <c r="JJA196" s="133"/>
      <c r="JJB196" s="133"/>
      <c r="JJC196" s="133"/>
      <c r="JJD196" s="133"/>
      <c r="JJE196" s="133"/>
      <c r="JJF196" s="133"/>
      <c r="JJG196" s="133"/>
      <c r="JJH196" s="133"/>
      <c r="JJI196" s="133"/>
      <c r="JJJ196" s="133"/>
      <c r="JJK196" s="133"/>
      <c r="JJL196" s="133"/>
      <c r="JJM196" s="133"/>
      <c r="JJN196" s="133"/>
      <c r="JJO196" s="133"/>
      <c r="JJP196" s="133"/>
      <c r="JJQ196" s="133"/>
      <c r="JJR196" s="133"/>
      <c r="JJS196" s="133"/>
      <c r="JJT196" s="133"/>
      <c r="JJU196" s="133"/>
      <c r="JJV196" s="133"/>
      <c r="JJW196" s="133"/>
      <c r="JJX196" s="133"/>
      <c r="JJY196" s="133"/>
      <c r="JJZ196" s="133"/>
      <c r="JKA196" s="133"/>
      <c r="JKB196" s="133"/>
      <c r="JKC196" s="133"/>
      <c r="JKD196" s="133"/>
      <c r="JKE196" s="133"/>
      <c r="JKF196" s="133"/>
      <c r="JKG196" s="133"/>
      <c r="JKH196" s="133"/>
      <c r="JKI196" s="133"/>
      <c r="JKJ196" s="133"/>
      <c r="JKK196" s="133"/>
      <c r="JKL196" s="133"/>
      <c r="JKM196" s="133"/>
      <c r="JKN196" s="133"/>
      <c r="JKO196" s="133"/>
      <c r="JKP196" s="133"/>
      <c r="JKQ196" s="133"/>
      <c r="JKR196" s="133"/>
      <c r="JKS196" s="133"/>
      <c r="JKT196" s="133"/>
      <c r="JKU196" s="133"/>
      <c r="JKV196" s="133"/>
      <c r="JKW196" s="133"/>
      <c r="JKX196" s="133"/>
      <c r="JKY196" s="133"/>
      <c r="JKZ196" s="133"/>
      <c r="JLA196" s="133"/>
      <c r="JLB196" s="133"/>
      <c r="JLC196" s="133"/>
      <c r="JLD196" s="133"/>
      <c r="JLE196" s="133"/>
      <c r="JLF196" s="133"/>
      <c r="JLG196" s="133"/>
      <c r="JLH196" s="133"/>
      <c r="JLI196" s="133"/>
      <c r="JLJ196" s="133"/>
      <c r="JLK196" s="133"/>
      <c r="JLL196" s="133"/>
      <c r="JLM196" s="133"/>
      <c r="JLN196" s="133"/>
      <c r="JLO196" s="133"/>
      <c r="JLP196" s="133"/>
      <c r="JLQ196" s="133"/>
      <c r="JLR196" s="133"/>
      <c r="JLS196" s="133"/>
      <c r="JLT196" s="133"/>
      <c r="JLU196" s="133"/>
      <c r="JLV196" s="133"/>
      <c r="JLW196" s="133"/>
      <c r="JLX196" s="133"/>
      <c r="JLY196" s="133"/>
      <c r="JLZ196" s="133"/>
      <c r="JMA196" s="133"/>
      <c r="JMB196" s="133"/>
      <c r="JMC196" s="133"/>
      <c r="JMD196" s="133"/>
      <c r="JME196" s="133"/>
      <c r="JMF196" s="133"/>
      <c r="JMG196" s="133"/>
      <c r="JMH196" s="133"/>
      <c r="JMI196" s="133"/>
      <c r="JMJ196" s="133"/>
      <c r="JMK196" s="133"/>
      <c r="JML196" s="133"/>
      <c r="JMM196" s="133"/>
      <c r="JMN196" s="133"/>
      <c r="JMO196" s="133"/>
      <c r="JMP196" s="133"/>
      <c r="JMQ196" s="133"/>
      <c r="JMR196" s="133"/>
      <c r="JMS196" s="133"/>
      <c r="JMT196" s="133"/>
      <c r="JMU196" s="133"/>
      <c r="JMV196" s="133"/>
      <c r="JMW196" s="133"/>
      <c r="JMX196" s="133"/>
      <c r="JMY196" s="133"/>
      <c r="JMZ196" s="133"/>
      <c r="JNA196" s="133"/>
      <c r="JNB196" s="133"/>
      <c r="JNC196" s="133"/>
      <c r="JND196" s="133"/>
      <c r="JNE196" s="133"/>
      <c r="JNF196" s="133"/>
      <c r="JNG196" s="133"/>
      <c r="JNH196" s="133"/>
      <c r="JNI196" s="133"/>
      <c r="JNJ196" s="133"/>
      <c r="JNK196" s="133"/>
      <c r="JNL196" s="133"/>
      <c r="JNM196" s="133"/>
      <c r="JNN196" s="133"/>
      <c r="JNO196" s="133"/>
      <c r="JNP196" s="133"/>
      <c r="JNQ196" s="133"/>
      <c r="JNR196" s="133"/>
      <c r="JNS196" s="133"/>
      <c r="JNT196" s="133"/>
      <c r="JNU196" s="133"/>
      <c r="JNV196" s="133"/>
      <c r="JNW196" s="133"/>
      <c r="JNX196" s="133"/>
      <c r="JNY196" s="133"/>
      <c r="JNZ196" s="133"/>
      <c r="JOA196" s="133"/>
      <c r="JOB196" s="133"/>
      <c r="JOC196" s="133"/>
      <c r="JOD196" s="133"/>
      <c r="JOE196" s="133"/>
      <c r="JOF196" s="133"/>
      <c r="JOG196" s="133"/>
      <c r="JOH196" s="133"/>
      <c r="JOI196" s="133"/>
      <c r="JOJ196" s="133"/>
      <c r="JOK196" s="133"/>
      <c r="JOL196" s="133"/>
      <c r="JOM196" s="133"/>
      <c r="JON196" s="133"/>
      <c r="JOO196" s="133"/>
      <c r="JOP196" s="133"/>
      <c r="JOQ196" s="133"/>
      <c r="JOR196" s="133"/>
      <c r="JOS196" s="133"/>
      <c r="JOT196" s="133"/>
      <c r="JOU196" s="133"/>
      <c r="JOV196" s="133"/>
      <c r="JOW196" s="133"/>
      <c r="JOX196" s="133"/>
      <c r="JOY196" s="133"/>
      <c r="JOZ196" s="133"/>
      <c r="JPA196" s="133"/>
      <c r="JPB196" s="133"/>
      <c r="JPC196" s="133"/>
      <c r="JPD196" s="133"/>
      <c r="JPE196" s="133"/>
      <c r="JPF196" s="133"/>
      <c r="JPG196" s="133"/>
      <c r="JPH196" s="133"/>
      <c r="JPI196" s="133"/>
      <c r="JPJ196" s="133"/>
      <c r="JPK196" s="133"/>
      <c r="JPL196" s="133"/>
      <c r="JPM196" s="133"/>
      <c r="JPN196" s="133"/>
      <c r="JPO196" s="133"/>
      <c r="JPP196" s="133"/>
      <c r="JPQ196" s="133"/>
      <c r="JPR196" s="133"/>
      <c r="JPS196" s="133"/>
      <c r="JPT196" s="133"/>
      <c r="JPU196" s="133"/>
      <c r="JPV196" s="133"/>
      <c r="JPW196" s="133"/>
      <c r="JPX196" s="133"/>
      <c r="JPY196" s="133"/>
      <c r="JPZ196" s="133"/>
      <c r="JQA196" s="133"/>
      <c r="JQB196" s="133"/>
      <c r="JQC196" s="133"/>
      <c r="JQD196" s="133"/>
      <c r="JQE196" s="133"/>
      <c r="JQQ196" s="133"/>
      <c r="JQR196" s="133"/>
      <c r="JQS196" s="133"/>
      <c r="JQT196" s="133"/>
      <c r="JQU196" s="133"/>
      <c r="JQV196" s="133"/>
      <c r="JQW196" s="133"/>
      <c r="JQX196" s="133"/>
      <c r="JQY196" s="133"/>
      <c r="JQZ196" s="133"/>
      <c r="JRA196" s="133"/>
      <c r="JRB196" s="133"/>
      <c r="JRC196" s="133"/>
      <c r="JRD196" s="133"/>
      <c r="JRE196" s="133"/>
      <c r="JRF196" s="133"/>
      <c r="JRG196" s="133"/>
      <c r="JRH196" s="133"/>
      <c r="JRI196" s="133"/>
      <c r="JRJ196" s="133"/>
      <c r="JRK196" s="133"/>
      <c r="JRL196" s="133"/>
      <c r="JRM196" s="133"/>
      <c r="JRN196" s="133"/>
      <c r="JRO196" s="133"/>
      <c r="JRP196" s="133"/>
      <c r="JRQ196" s="133"/>
      <c r="JRR196" s="133"/>
      <c r="JRS196" s="133"/>
      <c r="JRT196" s="133"/>
      <c r="JRU196" s="133"/>
      <c r="JRV196" s="133"/>
      <c r="JRW196" s="133"/>
      <c r="JRX196" s="133"/>
      <c r="JRY196" s="133"/>
      <c r="JRZ196" s="133"/>
      <c r="JSA196" s="133"/>
      <c r="JSB196" s="133"/>
      <c r="JSC196" s="133"/>
      <c r="JSD196" s="133"/>
      <c r="JSE196" s="133"/>
      <c r="JSF196" s="133"/>
      <c r="JSG196" s="133"/>
      <c r="JSH196" s="133"/>
      <c r="JSI196" s="133"/>
      <c r="JSJ196" s="133"/>
      <c r="JSK196" s="133"/>
      <c r="JSL196" s="133"/>
      <c r="JSM196" s="133"/>
      <c r="JSN196" s="133"/>
      <c r="JSO196" s="133"/>
      <c r="JSP196" s="133"/>
      <c r="JSQ196" s="133"/>
      <c r="JSR196" s="133"/>
      <c r="JSS196" s="133"/>
      <c r="JST196" s="133"/>
      <c r="JSU196" s="133"/>
      <c r="JSV196" s="133"/>
      <c r="JSW196" s="133"/>
      <c r="JSX196" s="133"/>
      <c r="JSY196" s="133"/>
      <c r="JSZ196" s="133"/>
      <c r="JTA196" s="133"/>
      <c r="JTB196" s="133"/>
      <c r="JTC196" s="133"/>
      <c r="JTD196" s="133"/>
      <c r="JTE196" s="133"/>
      <c r="JTF196" s="133"/>
      <c r="JTG196" s="133"/>
      <c r="JTH196" s="133"/>
      <c r="JTI196" s="133"/>
      <c r="JTJ196" s="133"/>
      <c r="JTK196" s="133"/>
      <c r="JTL196" s="133"/>
      <c r="JTM196" s="133"/>
      <c r="JTN196" s="133"/>
      <c r="JTO196" s="133"/>
      <c r="JTP196" s="133"/>
      <c r="JTQ196" s="133"/>
      <c r="JTR196" s="133"/>
      <c r="JTS196" s="133"/>
      <c r="JTT196" s="133"/>
      <c r="JTU196" s="133"/>
      <c r="JTV196" s="133"/>
      <c r="JTW196" s="133"/>
      <c r="JTX196" s="133"/>
      <c r="JTY196" s="133"/>
      <c r="JTZ196" s="133"/>
      <c r="JUA196" s="133"/>
      <c r="JUB196" s="133"/>
      <c r="JUC196" s="133"/>
      <c r="JUD196" s="133"/>
      <c r="JUE196" s="133"/>
      <c r="JUF196" s="133"/>
      <c r="JUG196" s="133"/>
      <c r="JUH196" s="133"/>
      <c r="JUI196" s="133"/>
      <c r="JUJ196" s="133"/>
      <c r="JUK196" s="133"/>
      <c r="JUL196" s="133"/>
      <c r="JUM196" s="133"/>
      <c r="JUN196" s="133"/>
      <c r="JUO196" s="133"/>
      <c r="JUP196" s="133"/>
      <c r="JUQ196" s="133"/>
      <c r="JUR196" s="133"/>
      <c r="JUS196" s="133"/>
      <c r="JUT196" s="133"/>
      <c r="JUU196" s="133"/>
      <c r="JUV196" s="133"/>
      <c r="JUW196" s="133"/>
      <c r="JUX196" s="133"/>
      <c r="JUY196" s="133"/>
      <c r="JUZ196" s="133"/>
      <c r="JVA196" s="133"/>
      <c r="JVB196" s="133"/>
      <c r="JVC196" s="133"/>
      <c r="JVD196" s="133"/>
      <c r="JVE196" s="133"/>
      <c r="JVF196" s="133"/>
      <c r="JVG196" s="133"/>
      <c r="JVH196" s="133"/>
      <c r="JVI196" s="133"/>
      <c r="JVJ196" s="133"/>
      <c r="JVK196" s="133"/>
      <c r="JVL196" s="133"/>
      <c r="JVM196" s="133"/>
      <c r="JVN196" s="133"/>
      <c r="JVO196" s="133"/>
      <c r="JVP196" s="133"/>
      <c r="JVQ196" s="133"/>
      <c r="JVR196" s="133"/>
      <c r="JVS196" s="133"/>
      <c r="JVT196" s="133"/>
      <c r="JVU196" s="133"/>
      <c r="JVV196" s="133"/>
      <c r="JVW196" s="133"/>
      <c r="JVX196" s="133"/>
      <c r="JVY196" s="133"/>
      <c r="JVZ196" s="133"/>
      <c r="JWA196" s="133"/>
      <c r="JWB196" s="133"/>
      <c r="JWC196" s="133"/>
      <c r="JWD196" s="133"/>
      <c r="JWE196" s="133"/>
      <c r="JWF196" s="133"/>
      <c r="JWG196" s="133"/>
      <c r="JWH196" s="133"/>
      <c r="JWI196" s="133"/>
      <c r="JWJ196" s="133"/>
      <c r="JWK196" s="133"/>
      <c r="JWL196" s="133"/>
      <c r="JWM196" s="133"/>
      <c r="JWN196" s="133"/>
      <c r="JWO196" s="133"/>
      <c r="JWP196" s="133"/>
      <c r="JWQ196" s="133"/>
      <c r="JWR196" s="133"/>
      <c r="JWS196" s="133"/>
      <c r="JWT196" s="133"/>
      <c r="JWU196" s="133"/>
      <c r="JWV196" s="133"/>
      <c r="JWW196" s="133"/>
      <c r="JWX196" s="133"/>
      <c r="JWY196" s="133"/>
      <c r="JWZ196" s="133"/>
      <c r="JXA196" s="133"/>
      <c r="JXB196" s="133"/>
      <c r="JXC196" s="133"/>
      <c r="JXD196" s="133"/>
      <c r="JXE196" s="133"/>
      <c r="JXF196" s="133"/>
      <c r="JXG196" s="133"/>
      <c r="JXH196" s="133"/>
      <c r="JXI196" s="133"/>
      <c r="JXJ196" s="133"/>
      <c r="JXK196" s="133"/>
      <c r="JXL196" s="133"/>
      <c r="JXM196" s="133"/>
      <c r="JXN196" s="133"/>
      <c r="JXO196" s="133"/>
      <c r="JXP196" s="133"/>
      <c r="JXQ196" s="133"/>
      <c r="JXR196" s="133"/>
      <c r="JXS196" s="133"/>
      <c r="JXT196" s="133"/>
      <c r="JXU196" s="133"/>
      <c r="JXV196" s="133"/>
      <c r="JXW196" s="133"/>
      <c r="JXX196" s="133"/>
      <c r="JXY196" s="133"/>
      <c r="JXZ196" s="133"/>
      <c r="JYA196" s="133"/>
      <c r="JYB196" s="133"/>
      <c r="JYC196" s="133"/>
      <c r="JYD196" s="133"/>
      <c r="JYE196" s="133"/>
      <c r="JYF196" s="133"/>
      <c r="JYG196" s="133"/>
      <c r="JYH196" s="133"/>
      <c r="JYI196" s="133"/>
      <c r="JYJ196" s="133"/>
      <c r="JYK196" s="133"/>
      <c r="JYL196" s="133"/>
      <c r="JYM196" s="133"/>
      <c r="JYN196" s="133"/>
      <c r="JYO196" s="133"/>
      <c r="JYP196" s="133"/>
      <c r="JYQ196" s="133"/>
      <c r="JYR196" s="133"/>
      <c r="JYS196" s="133"/>
      <c r="JYT196" s="133"/>
      <c r="JYU196" s="133"/>
      <c r="JYV196" s="133"/>
      <c r="JYW196" s="133"/>
      <c r="JYX196" s="133"/>
      <c r="JYY196" s="133"/>
      <c r="JYZ196" s="133"/>
      <c r="JZA196" s="133"/>
      <c r="JZB196" s="133"/>
      <c r="JZC196" s="133"/>
      <c r="JZD196" s="133"/>
      <c r="JZE196" s="133"/>
      <c r="JZF196" s="133"/>
      <c r="JZG196" s="133"/>
      <c r="JZH196" s="133"/>
      <c r="JZI196" s="133"/>
      <c r="JZJ196" s="133"/>
      <c r="JZK196" s="133"/>
      <c r="JZL196" s="133"/>
      <c r="JZM196" s="133"/>
      <c r="JZN196" s="133"/>
      <c r="JZO196" s="133"/>
      <c r="JZP196" s="133"/>
      <c r="JZQ196" s="133"/>
      <c r="JZR196" s="133"/>
      <c r="JZS196" s="133"/>
      <c r="JZT196" s="133"/>
      <c r="JZU196" s="133"/>
      <c r="JZV196" s="133"/>
      <c r="JZW196" s="133"/>
      <c r="JZX196" s="133"/>
      <c r="JZY196" s="133"/>
      <c r="JZZ196" s="133"/>
      <c r="KAA196" s="133"/>
      <c r="KAM196" s="133"/>
      <c r="KAN196" s="133"/>
      <c r="KAO196" s="133"/>
      <c r="KAP196" s="133"/>
      <c r="KAQ196" s="133"/>
      <c r="KAR196" s="133"/>
      <c r="KAS196" s="133"/>
      <c r="KAT196" s="133"/>
      <c r="KAU196" s="133"/>
      <c r="KAV196" s="133"/>
      <c r="KAW196" s="133"/>
      <c r="KAX196" s="133"/>
      <c r="KAY196" s="133"/>
      <c r="KAZ196" s="133"/>
      <c r="KBA196" s="133"/>
      <c r="KBB196" s="133"/>
      <c r="KBC196" s="133"/>
      <c r="KBD196" s="133"/>
      <c r="KBE196" s="133"/>
      <c r="KBF196" s="133"/>
      <c r="KBG196" s="133"/>
      <c r="KBH196" s="133"/>
      <c r="KBI196" s="133"/>
      <c r="KBJ196" s="133"/>
      <c r="KBK196" s="133"/>
      <c r="KBL196" s="133"/>
      <c r="KBM196" s="133"/>
      <c r="KBN196" s="133"/>
      <c r="KBO196" s="133"/>
      <c r="KBP196" s="133"/>
      <c r="KBQ196" s="133"/>
      <c r="KBR196" s="133"/>
      <c r="KBS196" s="133"/>
      <c r="KBT196" s="133"/>
      <c r="KBU196" s="133"/>
      <c r="KBV196" s="133"/>
      <c r="KBW196" s="133"/>
      <c r="KBX196" s="133"/>
      <c r="KBY196" s="133"/>
      <c r="KBZ196" s="133"/>
      <c r="KCA196" s="133"/>
      <c r="KCB196" s="133"/>
      <c r="KCC196" s="133"/>
      <c r="KCD196" s="133"/>
      <c r="KCE196" s="133"/>
      <c r="KCF196" s="133"/>
      <c r="KCG196" s="133"/>
      <c r="KCH196" s="133"/>
      <c r="KCI196" s="133"/>
      <c r="KCJ196" s="133"/>
      <c r="KCK196" s="133"/>
      <c r="KCL196" s="133"/>
      <c r="KCM196" s="133"/>
      <c r="KCN196" s="133"/>
      <c r="KCO196" s="133"/>
      <c r="KCP196" s="133"/>
      <c r="KCQ196" s="133"/>
      <c r="KCR196" s="133"/>
      <c r="KCS196" s="133"/>
      <c r="KCT196" s="133"/>
      <c r="KCU196" s="133"/>
      <c r="KCV196" s="133"/>
      <c r="KCW196" s="133"/>
      <c r="KCX196" s="133"/>
      <c r="KCY196" s="133"/>
      <c r="KCZ196" s="133"/>
      <c r="KDA196" s="133"/>
      <c r="KDB196" s="133"/>
      <c r="KDC196" s="133"/>
      <c r="KDD196" s="133"/>
      <c r="KDE196" s="133"/>
      <c r="KDF196" s="133"/>
      <c r="KDG196" s="133"/>
      <c r="KDH196" s="133"/>
      <c r="KDI196" s="133"/>
      <c r="KDJ196" s="133"/>
      <c r="KDK196" s="133"/>
      <c r="KDL196" s="133"/>
      <c r="KDM196" s="133"/>
      <c r="KDN196" s="133"/>
      <c r="KDO196" s="133"/>
      <c r="KDP196" s="133"/>
      <c r="KDQ196" s="133"/>
      <c r="KDR196" s="133"/>
      <c r="KDS196" s="133"/>
      <c r="KDT196" s="133"/>
      <c r="KDU196" s="133"/>
      <c r="KDV196" s="133"/>
      <c r="KDW196" s="133"/>
      <c r="KDX196" s="133"/>
      <c r="KDY196" s="133"/>
      <c r="KDZ196" s="133"/>
      <c r="KEA196" s="133"/>
      <c r="KEB196" s="133"/>
      <c r="KEC196" s="133"/>
      <c r="KED196" s="133"/>
      <c r="KEE196" s="133"/>
      <c r="KEF196" s="133"/>
      <c r="KEG196" s="133"/>
      <c r="KEH196" s="133"/>
      <c r="KEI196" s="133"/>
      <c r="KEJ196" s="133"/>
      <c r="KEK196" s="133"/>
      <c r="KEL196" s="133"/>
      <c r="KEM196" s="133"/>
      <c r="KEN196" s="133"/>
      <c r="KEO196" s="133"/>
      <c r="KEP196" s="133"/>
      <c r="KEQ196" s="133"/>
      <c r="KER196" s="133"/>
      <c r="KES196" s="133"/>
      <c r="KET196" s="133"/>
      <c r="KEU196" s="133"/>
      <c r="KEV196" s="133"/>
      <c r="KEW196" s="133"/>
      <c r="KEX196" s="133"/>
      <c r="KEY196" s="133"/>
      <c r="KEZ196" s="133"/>
      <c r="KFA196" s="133"/>
      <c r="KFB196" s="133"/>
      <c r="KFC196" s="133"/>
      <c r="KFD196" s="133"/>
      <c r="KFE196" s="133"/>
      <c r="KFF196" s="133"/>
      <c r="KFG196" s="133"/>
      <c r="KFH196" s="133"/>
      <c r="KFI196" s="133"/>
      <c r="KFJ196" s="133"/>
      <c r="KFK196" s="133"/>
      <c r="KFL196" s="133"/>
      <c r="KFM196" s="133"/>
      <c r="KFN196" s="133"/>
      <c r="KFO196" s="133"/>
      <c r="KFP196" s="133"/>
      <c r="KFQ196" s="133"/>
      <c r="KFR196" s="133"/>
      <c r="KFS196" s="133"/>
      <c r="KFT196" s="133"/>
      <c r="KFU196" s="133"/>
      <c r="KFV196" s="133"/>
      <c r="KFW196" s="133"/>
      <c r="KFX196" s="133"/>
      <c r="KFY196" s="133"/>
      <c r="KFZ196" s="133"/>
      <c r="KGA196" s="133"/>
      <c r="KGB196" s="133"/>
      <c r="KGC196" s="133"/>
      <c r="KGD196" s="133"/>
      <c r="KGE196" s="133"/>
      <c r="KGF196" s="133"/>
      <c r="KGG196" s="133"/>
      <c r="KGH196" s="133"/>
      <c r="KGI196" s="133"/>
      <c r="KGJ196" s="133"/>
      <c r="KGK196" s="133"/>
      <c r="KGL196" s="133"/>
      <c r="KGM196" s="133"/>
      <c r="KGN196" s="133"/>
      <c r="KGO196" s="133"/>
      <c r="KGP196" s="133"/>
      <c r="KGQ196" s="133"/>
      <c r="KGR196" s="133"/>
      <c r="KGS196" s="133"/>
      <c r="KGT196" s="133"/>
      <c r="KGU196" s="133"/>
      <c r="KGV196" s="133"/>
      <c r="KGW196" s="133"/>
      <c r="KGX196" s="133"/>
      <c r="KGY196" s="133"/>
      <c r="KGZ196" s="133"/>
      <c r="KHA196" s="133"/>
      <c r="KHB196" s="133"/>
      <c r="KHC196" s="133"/>
      <c r="KHD196" s="133"/>
      <c r="KHE196" s="133"/>
      <c r="KHF196" s="133"/>
      <c r="KHG196" s="133"/>
      <c r="KHH196" s="133"/>
      <c r="KHI196" s="133"/>
      <c r="KHJ196" s="133"/>
      <c r="KHK196" s="133"/>
      <c r="KHL196" s="133"/>
      <c r="KHM196" s="133"/>
      <c r="KHN196" s="133"/>
      <c r="KHO196" s="133"/>
      <c r="KHP196" s="133"/>
      <c r="KHQ196" s="133"/>
      <c r="KHR196" s="133"/>
      <c r="KHS196" s="133"/>
      <c r="KHT196" s="133"/>
      <c r="KHU196" s="133"/>
      <c r="KHV196" s="133"/>
      <c r="KHW196" s="133"/>
      <c r="KHX196" s="133"/>
      <c r="KHY196" s="133"/>
      <c r="KHZ196" s="133"/>
      <c r="KIA196" s="133"/>
      <c r="KIB196" s="133"/>
      <c r="KIC196" s="133"/>
      <c r="KID196" s="133"/>
      <c r="KIE196" s="133"/>
      <c r="KIF196" s="133"/>
      <c r="KIG196" s="133"/>
      <c r="KIH196" s="133"/>
      <c r="KII196" s="133"/>
      <c r="KIJ196" s="133"/>
      <c r="KIK196" s="133"/>
      <c r="KIL196" s="133"/>
      <c r="KIM196" s="133"/>
      <c r="KIN196" s="133"/>
      <c r="KIO196" s="133"/>
      <c r="KIP196" s="133"/>
      <c r="KIQ196" s="133"/>
      <c r="KIR196" s="133"/>
      <c r="KIS196" s="133"/>
      <c r="KIT196" s="133"/>
      <c r="KIU196" s="133"/>
      <c r="KIV196" s="133"/>
      <c r="KIW196" s="133"/>
      <c r="KIX196" s="133"/>
      <c r="KIY196" s="133"/>
      <c r="KIZ196" s="133"/>
      <c r="KJA196" s="133"/>
      <c r="KJB196" s="133"/>
      <c r="KJC196" s="133"/>
      <c r="KJD196" s="133"/>
      <c r="KJE196" s="133"/>
      <c r="KJF196" s="133"/>
      <c r="KJG196" s="133"/>
      <c r="KJH196" s="133"/>
      <c r="KJI196" s="133"/>
      <c r="KJJ196" s="133"/>
      <c r="KJK196" s="133"/>
      <c r="KJL196" s="133"/>
      <c r="KJM196" s="133"/>
      <c r="KJN196" s="133"/>
      <c r="KJO196" s="133"/>
      <c r="KJP196" s="133"/>
      <c r="KJQ196" s="133"/>
      <c r="KJR196" s="133"/>
      <c r="KJS196" s="133"/>
      <c r="KJT196" s="133"/>
      <c r="KJU196" s="133"/>
      <c r="KJV196" s="133"/>
      <c r="KJW196" s="133"/>
      <c r="KKI196" s="133"/>
      <c r="KKJ196" s="133"/>
      <c r="KKK196" s="133"/>
      <c r="KKL196" s="133"/>
      <c r="KKM196" s="133"/>
      <c r="KKN196" s="133"/>
      <c r="KKO196" s="133"/>
      <c r="KKP196" s="133"/>
      <c r="KKQ196" s="133"/>
      <c r="KKR196" s="133"/>
      <c r="KKS196" s="133"/>
      <c r="KKT196" s="133"/>
      <c r="KKU196" s="133"/>
      <c r="KKV196" s="133"/>
      <c r="KKW196" s="133"/>
      <c r="KKX196" s="133"/>
      <c r="KKY196" s="133"/>
      <c r="KKZ196" s="133"/>
      <c r="KLA196" s="133"/>
      <c r="KLB196" s="133"/>
      <c r="KLC196" s="133"/>
      <c r="KLD196" s="133"/>
      <c r="KLE196" s="133"/>
      <c r="KLF196" s="133"/>
      <c r="KLG196" s="133"/>
      <c r="KLH196" s="133"/>
      <c r="KLI196" s="133"/>
      <c r="KLJ196" s="133"/>
      <c r="KLK196" s="133"/>
      <c r="KLL196" s="133"/>
      <c r="KLM196" s="133"/>
      <c r="KLN196" s="133"/>
      <c r="KLO196" s="133"/>
      <c r="KLP196" s="133"/>
      <c r="KLQ196" s="133"/>
      <c r="KLR196" s="133"/>
      <c r="KLS196" s="133"/>
      <c r="KLT196" s="133"/>
      <c r="KLU196" s="133"/>
      <c r="KLV196" s="133"/>
      <c r="KLW196" s="133"/>
      <c r="KLX196" s="133"/>
      <c r="KLY196" s="133"/>
      <c r="KLZ196" s="133"/>
      <c r="KMA196" s="133"/>
      <c r="KMB196" s="133"/>
      <c r="KMC196" s="133"/>
      <c r="KMD196" s="133"/>
      <c r="KME196" s="133"/>
      <c r="KMF196" s="133"/>
      <c r="KMG196" s="133"/>
      <c r="KMH196" s="133"/>
      <c r="KMI196" s="133"/>
      <c r="KMJ196" s="133"/>
      <c r="KMK196" s="133"/>
      <c r="KML196" s="133"/>
      <c r="KMM196" s="133"/>
      <c r="KMN196" s="133"/>
      <c r="KMO196" s="133"/>
      <c r="KMP196" s="133"/>
      <c r="KMQ196" s="133"/>
      <c r="KMR196" s="133"/>
      <c r="KMS196" s="133"/>
      <c r="KMT196" s="133"/>
      <c r="KMU196" s="133"/>
      <c r="KMV196" s="133"/>
      <c r="KMW196" s="133"/>
      <c r="KMX196" s="133"/>
      <c r="KMY196" s="133"/>
      <c r="KMZ196" s="133"/>
      <c r="KNA196" s="133"/>
      <c r="KNB196" s="133"/>
      <c r="KNC196" s="133"/>
      <c r="KND196" s="133"/>
      <c r="KNE196" s="133"/>
      <c r="KNF196" s="133"/>
      <c r="KNG196" s="133"/>
      <c r="KNH196" s="133"/>
      <c r="KNI196" s="133"/>
      <c r="KNJ196" s="133"/>
      <c r="KNK196" s="133"/>
      <c r="KNL196" s="133"/>
      <c r="KNM196" s="133"/>
      <c r="KNN196" s="133"/>
      <c r="KNO196" s="133"/>
      <c r="KNP196" s="133"/>
      <c r="KNQ196" s="133"/>
      <c r="KNR196" s="133"/>
      <c r="KNS196" s="133"/>
      <c r="KNT196" s="133"/>
      <c r="KNU196" s="133"/>
      <c r="KNV196" s="133"/>
      <c r="KNW196" s="133"/>
      <c r="KNX196" s="133"/>
      <c r="KNY196" s="133"/>
      <c r="KNZ196" s="133"/>
      <c r="KOA196" s="133"/>
      <c r="KOB196" s="133"/>
      <c r="KOC196" s="133"/>
      <c r="KOD196" s="133"/>
      <c r="KOE196" s="133"/>
      <c r="KOF196" s="133"/>
      <c r="KOG196" s="133"/>
      <c r="KOH196" s="133"/>
      <c r="KOI196" s="133"/>
      <c r="KOJ196" s="133"/>
      <c r="KOK196" s="133"/>
      <c r="KOL196" s="133"/>
      <c r="KOM196" s="133"/>
      <c r="KON196" s="133"/>
      <c r="KOO196" s="133"/>
      <c r="KOP196" s="133"/>
      <c r="KOQ196" s="133"/>
      <c r="KOR196" s="133"/>
      <c r="KOS196" s="133"/>
      <c r="KOT196" s="133"/>
      <c r="KOU196" s="133"/>
      <c r="KOV196" s="133"/>
      <c r="KOW196" s="133"/>
      <c r="KOX196" s="133"/>
      <c r="KOY196" s="133"/>
      <c r="KOZ196" s="133"/>
      <c r="KPA196" s="133"/>
      <c r="KPB196" s="133"/>
      <c r="KPC196" s="133"/>
      <c r="KPD196" s="133"/>
      <c r="KPE196" s="133"/>
      <c r="KPF196" s="133"/>
      <c r="KPG196" s="133"/>
      <c r="KPH196" s="133"/>
      <c r="KPI196" s="133"/>
      <c r="KPJ196" s="133"/>
      <c r="KPK196" s="133"/>
      <c r="KPL196" s="133"/>
      <c r="KPM196" s="133"/>
      <c r="KPN196" s="133"/>
      <c r="KPO196" s="133"/>
      <c r="KPP196" s="133"/>
      <c r="KPQ196" s="133"/>
      <c r="KPR196" s="133"/>
      <c r="KPS196" s="133"/>
      <c r="KPT196" s="133"/>
      <c r="KPU196" s="133"/>
      <c r="KPV196" s="133"/>
      <c r="KPW196" s="133"/>
      <c r="KPX196" s="133"/>
      <c r="KPY196" s="133"/>
      <c r="KPZ196" s="133"/>
      <c r="KQA196" s="133"/>
      <c r="KQB196" s="133"/>
      <c r="KQC196" s="133"/>
      <c r="KQD196" s="133"/>
      <c r="KQE196" s="133"/>
      <c r="KQF196" s="133"/>
      <c r="KQG196" s="133"/>
      <c r="KQH196" s="133"/>
      <c r="KQI196" s="133"/>
      <c r="KQJ196" s="133"/>
      <c r="KQK196" s="133"/>
      <c r="KQL196" s="133"/>
      <c r="KQM196" s="133"/>
      <c r="KQN196" s="133"/>
      <c r="KQO196" s="133"/>
      <c r="KQP196" s="133"/>
      <c r="KQQ196" s="133"/>
      <c r="KQR196" s="133"/>
      <c r="KQS196" s="133"/>
      <c r="KQT196" s="133"/>
      <c r="KQU196" s="133"/>
      <c r="KQV196" s="133"/>
      <c r="KQW196" s="133"/>
      <c r="KQX196" s="133"/>
      <c r="KQY196" s="133"/>
      <c r="KQZ196" s="133"/>
      <c r="KRA196" s="133"/>
      <c r="KRB196" s="133"/>
      <c r="KRC196" s="133"/>
      <c r="KRD196" s="133"/>
      <c r="KRE196" s="133"/>
      <c r="KRF196" s="133"/>
      <c r="KRG196" s="133"/>
      <c r="KRH196" s="133"/>
      <c r="KRI196" s="133"/>
      <c r="KRJ196" s="133"/>
      <c r="KRK196" s="133"/>
      <c r="KRL196" s="133"/>
      <c r="KRM196" s="133"/>
      <c r="KRN196" s="133"/>
      <c r="KRO196" s="133"/>
      <c r="KRP196" s="133"/>
      <c r="KRQ196" s="133"/>
      <c r="KRR196" s="133"/>
      <c r="KRS196" s="133"/>
      <c r="KRT196" s="133"/>
      <c r="KRU196" s="133"/>
      <c r="KRV196" s="133"/>
      <c r="KRW196" s="133"/>
      <c r="KRX196" s="133"/>
      <c r="KRY196" s="133"/>
      <c r="KRZ196" s="133"/>
      <c r="KSA196" s="133"/>
      <c r="KSB196" s="133"/>
      <c r="KSC196" s="133"/>
      <c r="KSD196" s="133"/>
      <c r="KSE196" s="133"/>
      <c r="KSF196" s="133"/>
      <c r="KSG196" s="133"/>
      <c r="KSH196" s="133"/>
      <c r="KSI196" s="133"/>
      <c r="KSJ196" s="133"/>
      <c r="KSK196" s="133"/>
      <c r="KSL196" s="133"/>
      <c r="KSM196" s="133"/>
      <c r="KSN196" s="133"/>
      <c r="KSO196" s="133"/>
      <c r="KSP196" s="133"/>
      <c r="KSQ196" s="133"/>
      <c r="KSR196" s="133"/>
      <c r="KSS196" s="133"/>
      <c r="KST196" s="133"/>
      <c r="KSU196" s="133"/>
      <c r="KSV196" s="133"/>
      <c r="KSW196" s="133"/>
      <c r="KSX196" s="133"/>
      <c r="KSY196" s="133"/>
      <c r="KSZ196" s="133"/>
      <c r="KTA196" s="133"/>
      <c r="KTB196" s="133"/>
      <c r="KTC196" s="133"/>
      <c r="KTD196" s="133"/>
      <c r="KTE196" s="133"/>
      <c r="KTF196" s="133"/>
      <c r="KTG196" s="133"/>
      <c r="KTH196" s="133"/>
      <c r="KTI196" s="133"/>
      <c r="KTJ196" s="133"/>
      <c r="KTK196" s="133"/>
      <c r="KTL196" s="133"/>
      <c r="KTM196" s="133"/>
      <c r="KTN196" s="133"/>
      <c r="KTO196" s="133"/>
      <c r="KTP196" s="133"/>
      <c r="KTQ196" s="133"/>
      <c r="KTR196" s="133"/>
      <c r="KTS196" s="133"/>
      <c r="KUE196" s="133"/>
      <c r="KUF196" s="133"/>
      <c r="KUG196" s="133"/>
      <c r="KUH196" s="133"/>
      <c r="KUI196" s="133"/>
      <c r="KUJ196" s="133"/>
      <c r="KUK196" s="133"/>
      <c r="KUL196" s="133"/>
      <c r="KUM196" s="133"/>
      <c r="KUN196" s="133"/>
      <c r="KUO196" s="133"/>
      <c r="KUP196" s="133"/>
      <c r="KUQ196" s="133"/>
      <c r="KUR196" s="133"/>
      <c r="KUS196" s="133"/>
      <c r="KUT196" s="133"/>
      <c r="KUU196" s="133"/>
      <c r="KUV196" s="133"/>
      <c r="KUW196" s="133"/>
      <c r="KUX196" s="133"/>
      <c r="KUY196" s="133"/>
      <c r="KUZ196" s="133"/>
      <c r="KVA196" s="133"/>
      <c r="KVB196" s="133"/>
      <c r="KVC196" s="133"/>
      <c r="KVD196" s="133"/>
      <c r="KVE196" s="133"/>
      <c r="KVF196" s="133"/>
      <c r="KVG196" s="133"/>
      <c r="KVH196" s="133"/>
      <c r="KVI196" s="133"/>
      <c r="KVJ196" s="133"/>
      <c r="KVK196" s="133"/>
      <c r="KVL196" s="133"/>
      <c r="KVM196" s="133"/>
      <c r="KVN196" s="133"/>
      <c r="KVO196" s="133"/>
      <c r="KVP196" s="133"/>
      <c r="KVQ196" s="133"/>
      <c r="KVR196" s="133"/>
      <c r="KVS196" s="133"/>
      <c r="KVT196" s="133"/>
      <c r="KVU196" s="133"/>
      <c r="KVV196" s="133"/>
      <c r="KVW196" s="133"/>
      <c r="KVX196" s="133"/>
      <c r="KVY196" s="133"/>
      <c r="KVZ196" s="133"/>
      <c r="KWA196" s="133"/>
      <c r="KWB196" s="133"/>
      <c r="KWC196" s="133"/>
      <c r="KWD196" s="133"/>
      <c r="KWE196" s="133"/>
      <c r="KWF196" s="133"/>
      <c r="KWG196" s="133"/>
      <c r="KWH196" s="133"/>
      <c r="KWI196" s="133"/>
      <c r="KWJ196" s="133"/>
      <c r="KWK196" s="133"/>
      <c r="KWL196" s="133"/>
      <c r="KWM196" s="133"/>
      <c r="KWN196" s="133"/>
      <c r="KWO196" s="133"/>
      <c r="KWP196" s="133"/>
      <c r="KWQ196" s="133"/>
      <c r="KWR196" s="133"/>
      <c r="KWS196" s="133"/>
      <c r="KWT196" s="133"/>
      <c r="KWU196" s="133"/>
      <c r="KWV196" s="133"/>
      <c r="KWW196" s="133"/>
      <c r="KWX196" s="133"/>
      <c r="KWY196" s="133"/>
      <c r="KWZ196" s="133"/>
      <c r="KXA196" s="133"/>
      <c r="KXB196" s="133"/>
      <c r="KXC196" s="133"/>
      <c r="KXD196" s="133"/>
      <c r="KXE196" s="133"/>
      <c r="KXF196" s="133"/>
      <c r="KXG196" s="133"/>
      <c r="KXH196" s="133"/>
      <c r="KXI196" s="133"/>
      <c r="KXJ196" s="133"/>
      <c r="KXK196" s="133"/>
      <c r="KXL196" s="133"/>
      <c r="KXM196" s="133"/>
      <c r="KXN196" s="133"/>
      <c r="KXO196" s="133"/>
      <c r="KXP196" s="133"/>
      <c r="KXQ196" s="133"/>
      <c r="KXR196" s="133"/>
      <c r="KXS196" s="133"/>
      <c r="KXT196" s="133"/>
      <c r="KXU196" s="133"/>
      <c r="KXV196" s="133"/>
      <c r="KXW196" s="133"/>
      <c r="KXX196" s="133"/>
      <c r="KXY196" s="133"/>
      <c r="KXZ196" s="133"/>
      <c r="KYA196" s="133"/>
      <c r="KYB196" s="133"/>
      <c r="KYC196" s="133"/>
      <c r="KYD196" s="133"/>
      <c r="KYE196" s="133"/>
      <c r="KYF196" s="133"/>
      <c r="KYG196" s="133"/>
      <c r="KYH196" s="133"/>
      <c r="KYI196" s="133"/>
      <c r="KYJ196" s="133"/>
      <c r="KYK196" s="133"/>
      <c r="KYL196" s="133"/>
      <c r="KYM196" s="133"/>
      <c r="KYN196" s="133"/>
      <c r="KYO196" s="133"/>
      <c r="KYP196" s="133"/>
      <c r="KYQ196" s="133"/>
      <c r="KYR196" s="133"/>
      <c r="KYS196" s="133"/>
      <c r="KYT196" s="133"/>
      <c r="KYU196" s="133"/>
      <c r="KYV196" s="133"/>
      <c r="KYW196" s="133"/>
      <c r="KYX196" s="133"/>
      <c r="KYY196" s="133"/>
      <c r="KYZ196" s="133"/>
      <c r="KZA196" s="133"/>
      <c r="KZB196" s="133"/>
      <c r="KZC196" s="133"/>
      <c r="KZD196" s="133"/>
      <c r="KZE196" s="133"/>
      <c r="KZF196" s="133"/>
      <c r="KZG196" s="133"/>
      <c r="KZH196" s="133"/>
      <c r="KZI196" s="133"/>
      <c r="KZJ196" s="133"/>
      <c r="KZK196" s="133"/>
      <c r="KZL196" s="133"/>
      <c r="KZM196" s="133"/>
      <c r="KZN196" s="133"/>
      <c r="KZO196" s="133"/>
      <c r="KZP196" s="133"/>
      <c r="KZQ196" s="133"/>
      <c r="KZR196" s="133"/>
      <c r="KZS196" s="133"/>
      <c r="KZT196" s="133"/>
      <c r="KZU196" s="133"/>
      <c r="KZV196" s="133"/>
      <c r="KZW196" s="133"/>
      <c r="KZX196" s="133"/>
      <c r="KZY196" s="133"/>
      <c r="KZZ196" s="133"/>
      <c r="LAA196" s="133"/>
      <c r="LAB196" s="133"/>
      <c r="LAC196" s="133"/>
      <c r="LAD196" s="133"/>
      <c r="LAE196" s="133"/>
      <c r="LAF196" s="133"/>
      <c r="LAG196" s="133"/>
      <c r="LAH196" s="133"/>
      <c r="LAI196" s="133"/>
      <c r="LAJ196" s="133"/>
      <c r="LAK196" s="133"/>
      <c r="LAL196" s="133"/>
      <c r="LAM196" s="133"/>
      <c r="LAN196" s="133"/>
      <c r="LAO196" s="133"/>
      <c r="LAP196" s="133"/>
      <c r="LAQ196" s="133"/>
      <c r="LAR196" s="133"/>
      <c r="LAS196" s="133"/>
      <c r="LAT196" s="133"/>
      <c r="LAU196" s="133"/>
      <c r="LAV196" s="133"/>
      <c r="LAW196" s="133"/>
      <c r="LAX196" s="133"/>
      <c r="LAY196" s="133"/>
      <c r="LAZ196" s="133"/>
      <c r="LBA196" s="133"/>
      <c r="LBB196" s="133"/>
      <c r="LBC196" s="133"/>
      <c r="LBD196" s="133"/>
      <c r="LBE196" s="133"/>
      <c r="LBF196" s="133"/>
      <c r="LBG196" s="133"/>
      <c r="LBH196" s="133"/>
      <c r="LBI196" s="133"/>
      <c r="LBJ196" s="133"/>
      <c r="LBK196" s="133"/>
      <c r="LBL196" s="133"/>
      <c r="LBM196" s="133"/>
      <c r="LBN196" s="133"/>
      <c r="LBO196" s="133"/>
      <c r="LBP196" s="133"/>
      <c r="LBQ196" s="133"/>
      <c r="LBR196" s="133"/>
      <c r="LBS196" s="133"/>
      <c r="LBT196" s="133"/>
      <c r="LBU196" s="133"/>
      <c r="LBV196" s="133"/>
      <c r="LBW196" s="133"/>
      <c r="LBX196" s="133"/>
      <c r="LBY196" s="133"/>
      <c r="LBZ196" s="133"/>
      <c r="LCA196" s="133"/>
      <c r="LCB196" s="133"/>
      <c r="LCC196" s="133"/>
      <c r="LCD196" s="133"/>
      <c r="LCE196" s="133"/>
      <c r="LCF196" s="133"/>
      <c r="LCG196" s="133"/>
      <c r="LCH196" s="133"/>
      <c r="LCI196" s="133"/>
      <c r="LCJ196" s="133"/>
      <c r="LCK196" s="133"/>
      <c r="LCL196" s="133"/>
      <c r="LCM196" s="133"/>
      <c r="LCN196" s="133"/>
      <c r="LCO196" s="133"/>
      <c r="LCP196" s="133"/>
      <c r="LCQ196" s="133"/>
      <c r="LCR196" s="133"/>
      <c r="LCS196" s="133"/>
      <c r="LCT196" s="133"/>
      <c r="LCU196" s="133"/>
      <c r="LCV196" s="133"/>
      <c r="LCW196" s="133"/>
      <c r="LCX196" s="133"/>
      <c r="LCY196" s="133"/>
      <c r="LCZ196" s="133"/>
      <c r="LDA196" s="133"/>
      <c r="LDB196" s="133"/>
      <c r="LDC196" s="133"/>
      <c r="LDD196" s="133"/>
      <c r="LDE196" s="133"/>
      <c r="LDF196" s="133"/>
      <c r="LDG196" s="133"/>
      <c r="LDH196" s="133"/>
      <c r="LDI196" s="133"/>
      <c r="LDJ196" s="133"/>
      <c r="LDK196" s="133"/>
      <c r="LDL196" s="133"/>
      <c r="LDM196" s="133"/>
      <c r="LDN196" s="133"/>
      <c r="LDO196" s="133"/>
      <c r="LEA196" s="133"/>
      <c r="LEB196" s="133"/>
      <c r="LEC196" s="133"/>
      <c r="LED196" s="133"/>
      <c r="LEE196" s="133"/>
      <c r="LEF196" s="133"/>
      <c r="LEG196" s="133"/>
      <c r="LEH196" s="133"/>
      <c r="LEI196" s="133"/>
      <c r="LEJ196" s="133"/>
      <c r="LEK196" s="133"/>
      <c r="LEL196" s="133"/>
      <c r="LEM196" s="133"/>
      <c r="LEN196" s="133"/>
      <c r="LEO196" s="133"/>
      <c r="LEP196" s="133"/>
      <c r="LEQ196" s="133"/>
      <c r="LER196" s="133"/>
      <c r="LES196" s="133"/>
      <c r="LET196" s="133"/>
      <c r="LEU196" s="133"/>
      <c r="LEV196" s="133"/>
      <c r="LEW196" s="133"/>
      <c r="LEX196" s="133"/>
      <c r="LEY196" s="133"/>
      <c r="LEZ196" s="133"/>
      <c r="LFA196" s="133"/>
      <c r="LFB196" s="133"/>
      <c r="LFC196" s="133"/>
      <c r="LFD196" s="133"/>
      <c r="LFE196" s="133"/>
      <c r="LFF196" s="133"/>
      <c r="LFG196" s="133"/>
      <c r="LFH196" s="133"/>
      <c r="LFI196" s="133"/>
      <c r="LFJ196" s="133"/>
      <c r="LFK196" s="133"/>
      <c r="LFL196" s="133"/>
      <c r="LFM196" s="133"/>
      <c r="LFN196" s="133"/>
      <c r="LFO196" s="133"/>
      <c r="LFP196" s="133"/>
      <c r="LFQ196" s="133"/>
      <c r="LFR196" s="133"/>
      <c r="LFS196" s="133"/>
      <c r="LFT196" s="133"/>
      <c r="LFU196" s="133"/>
      <c r="LFV196" s="133"/>
      <c r="LFW196" s="133"/>
      <c r="LFX196" s="133"/>
      <c r="LFY196" s="133"/>
      <c r="LFZ196" s="133"/>
      <c r="LGA196" s="133"/>
      <c r="LGB196" s="133"/>
      <c r="LGC196" s="133"/>
      <c r="LGD196" s="133"/>
      <c r="LGE196" s="133"/>
      <c r="LGF196" s="133"/>
      <c r="LGG196" s="133"/>
      <c r="LGH196" s="133"/>
      <c r="LGI196" s="133"/>
      <c r="LGJ196" s="133"/>
      <c r="LGK196" s="133"/>
      <c r="LGL196" s="133"/>
      <c r="LGM196" s="133"/>
      <c r="LGN196" s="133"/>
      <c r="LGO196" s="133"/>
      <c r="LGP196" s="133"/>
      <c r="LGQ196" s="133"/>
      <c r="LGR196" s="133"/>
      <c r="LGS196" s="133"/>
      <c r="LGT196" s="133"/>
      <c r="LGU196" s="133"/>
      <c r="LGV196" s="133"/>
      <c r="LGW196" s="133"/>
      <c r="LGX196" s="133"/>
      <c r="LGY196" s="133"/>
      <c r="LGZ196" s="133"/>
      <c r="LHA196" s="133"/>
      <c r="LHB196" s="133"/>
      <c r="LHC196" s="133"/>
      <c r="LHD196" s="133"/>
      <c r="LHE196" s="133"/>
      <c r="LHF196" s="133"/>
      <c r="LHG196" s="133"/>
      <c r="LHH196" s="133"/>
      <c r="LHI196" s="133"/>
      <c r="LHJ196" s="133"/>
      <c r="LHK196" s="133"/>
      <c r="LHL196" s="133"/>
      <c r="LHM196" s="133"/>
      <c r="LHN196" s="133"/>
      <c r="LHO196" s="133"/>
      <c r="LHP196" s="133"/>
      <c r="LHQ196" s="133"/>
      <c r="LHR196" s="133"/>
      <c r="LHS196" s="133"/>
      <c r="LHT196" s="133"/>
      <c r="LHU196" s="133"/>
      <c r="LHV196" s="133"/>
      <c r="LHW196" s="133"/>
      <c r="LHX196" s="133"/>
      <c r="LHY196" s="133"/>
      <c r="LHZ196" s="133"/>
      <c r="LIA196" s="133"/>
      <c r="LIB196" s="133"/>
      <c r="LIC196" s="133"/>
      <c r="LID196" s="133"/>
      <c r="LIE196" s="133"/>
      <c r="LIF196" s="133"/>
      <c r="LIG196" s="133"/>
      <c r="LIH196" s="133"/>
      <c r="LII196" s="133"/>
      <c r="LIJ196" s="133"/>
      <c r="LIK196" s="133"/>
      <c r="LIL196" s="133"/>
      <c r="LIM196" s="133"/>
      <c r="LIN196" s="133"/>
      <c r="LIO196" s="133"/>
      <c r="LIP196" s="133"/>
      <c r="LIQ196" s="133"/>
      <c r="LIR196" s="133"/>
      <c r="LIS196" s="133"/>
      <c r="LIT196" s="133"/>
      <c r="LIU196" s="133"/>
      <c r="LIV196" s="133"/>
      <c r="LIW196" s="133"/>
      <c r="LIX196" s="133"/>
      <c r="LIY196" s="133"/>
      <c r="LIZ196" s="133"/>
      <c r="LJA196" s="133"/>
      <c r="LJB196" s="133"/>
      <c r="LJC196" s="133"/>
      <c r="LJD196" s="133"/>
      <c r="LJE196" s="133"/>
      <c r="LJF196" s="133"/>
      <c r="LJG196" s="133"/>
      <c r="LJH196" s="133"/>
      <c r="LJI196" s="133"/>
      <c r="LJJ196" s="133"/>
      <c r="LJK196" s="133"/>
      <c r="LJL196" s="133"/>
      <c r="LJM196" s="133"/>
      <c r="LJN196" s="133"/>
      <c r="LJO196" s="133"/>
      <c r="LJP196" s="133"/>
      <c r="LJQ196" s="133"/>
      <c r="LJR196" s="133"/>
      <c r="LJS196" s="133"/>
      <c r="LJT196" s="133"/>
      <c r="LJU196" s="133"/>
      <c r="LJV196" s="133"/>
      <c r="LJW196" s="133"/>
      <c r="LJX196" s="133"/>
      <c r="LJY196" s="133"/>
      <c r="LJZ196" s="133"/>
      <c r="LKA196" s="133"/>
      <c r="LKB196" s="133"/>
      <c r="LKC196" s="133"/>
      <c r="LKD196" s="133"/>
      <c r="LKE196" s="133"/>
      <c r="LKF196" s="133"/>
      <c r="LKG196" s="133"/>
      <c r="LKH196" s="133"/>
      <c r="LKI196" s="133"/>
      <c r="LKJ196" s="133"/>
      <c r="LKK196" s="133"/>
      <c r="LKL196" s="133"/>
      <c r="LKM196" s="133"/>
      <c r="LKN196" s="133"/>
      <c r="LKO196" s="133"/>
      <c r="LKP196" s="133"/>
      <c r="LKQ196" s="133"/>
      <c r="LKR196" s="133"/>
      <c r="LKS196" s="133"/>
      <c r="LKT196" s="133"/>
      <c r="LKU196" s="133"/>
      <c r="LKV196" s="133"/>
      <c r="LKW196" s="133"/>
      <c r="LKX196" s="133"/>
      <c r="LKY196" s="133"/>
      <c r="LKZ196" s="133"/>
      <c r="LLA196" s="133"/>
      <c r="LLB196" s="133"/>
      <c r="LLC196" s="133"/>
      <c r="LLD196" s="133"/>
      <c r="LLE196" s="133"/>
      <c r="LLF196" s="133"/>
      <c r="LLG196" s="133"/>
      <c r="LLH196" s="133"/>
      <c r="LLI196" s="133"/>
      <c r="LLJ196" s="133"/>
      <c r="LLK196" s="133"/>
      <c r="LLL196" s="133"/>
      <c r="LLM196" s="133"/>
      <c r="LLN196" s="133"/>
      <c r="LLO196" s="133"/>
      <c r="LLP196" s="133"/>
      <c r="LLQ196" s="133"/>
      <c r="LLR196" s="133"/>
      <c r="LLS196" s="133"/>
      <c r="LLT196" s="133"/>
      <c r="LLU196" s="133"/>
      <c r="LLV196" s="133"/>
      <c r="LLW196" s="133"/>
      <c r="LLX196" s="133"/>
      <c r="LLY196" s="133"/>
      <c r="LLZ196" s="133"/>
      <c r="LMA196" s="133"/>
      <c r="LMB196" s="133"/>
      <c r="LMC196" s="133"/>
      <c r="LMD196" s="133"/>
      <c r="LME196" s="133"/>
      <c r="LMF196" s="133"/>
      <c r="LMG196" s="133"/>
      <c r="LMH196" s="133"/>
      <c r="LMI196" s="133"/>
      <c r="LMJ196" s="133"/>
      <c r="LMK196" s="133"/>
      <c r="LML196" s="133"/>
      <c r="LMM196" s="133"/>
      <c r="LMN196" s="133"/>
      <c r="LMO196" s="133"/>
      <c r="LMP196" s="133"/>
      <c r="LMQ196" s="133"/>
      <c r="LMR196" s="133"/>
      <c r="LMS196" s="133"/>
      <c r="LMT196" s="133"/>
      <c r="LMU196" s="133"/>
      <c r="LMV196" s="133"/>
      <c r="LMW196" s="133"/>
      <c r="LMX196" s="133"/>
      <c r="LMY196" s="133"/>
      <c r="LMZ196" s="133"/>
      <c r="LNA196" s="133"/>
      <c r="LNB196" s="133"/>
      <c r="LNC196" s="133"/>
      <c r="LND196" s="133"/>
      <c r="LNE196" s="133"/>
      <c r="LNF196" s="133"/>
      <c r="LNG196" s="133"/>
      <c r="LNH196" s="133"/>
      <c r="LNI196" s="133"/>
      <c r="LNJ196" s="133"/>
      <c r="LNK196" s="133"/>
      <c r="LNW196" s="133"/>
      <c r="LNX196" s="133"/>
      <c r="LNY196" s="133"/>
      <c r="LNZ196" s="133"/>
      <c r="LOA196" s="133"/>
      <c r="LOB196" s="133"/>
      <c r="LOC196" s="133"/>
      <c r="LOD196" s="133"/>
      <c r="LOE196" s="133"/>
      <c r="LOF196" s="133"/>
      <c r="LOG196" s="133"/>
      <c r="LOH196" s="133"/>
      <c r="LOI196" s="133"/>
      <c r="LOJ196" s="133"/>
      <c r="LOK196" s="133"/>
      <c r="LOL196" s="133"/>
      <c r="LOM196" s="133"/>
      <c r="LON196" s="133"/>
      <c r="LOO196" s="133"/>
      <c r="LOP196" s="133"/>
      <c r="LOQ196" s="133"/>
      <c r="LOR196" s="133"/>
      <c r="LOS196" s="133"/>
      <c r="LOT196" s="133"/>
      <c r="LOU196" s="133"/>
      <c r="LOV196" s="133"/>
      <c r="LOW196" s="133"/>
      <c r="LOX196" s="133"/>
      <c r="LOY196" s="133"/>
      <c r="LOZ196" s="133"/>
      <c r="LPA196" s="133"/>
      <c r="LPB196" s="133"/>
      <c r="LPC196" s="133"/>
      <c r="LPD196" s="133"/>
      <c r="LPE196" s="133"/>
      <c r="LPF196" s="133"/>
      <c r="LPG196" s="133"/>
      <c r="LPH196" s="133"/>
      <c r="LPI196" s="133"/>
      <c r="LPJ196" s="133"/>
      <c r="LPK196" s="133"/>
      <c r="LPL196" s="133"/>
      <c r="LPM196" s="133"/>
      <c r="LPN196" s="133"/>
      <c r="LPO196" s="133"/>
      <c r="LPP196" s="133"/>
      <c r="LPQ196" s="133"/>
      <c r="LPR196" s="133"/>
      <c r="LPS196" s="133"/>
      <c r="LPT196" s="133"/>
      <c r="LPU196" s="133"/>
      <c r="LPV196" s="133"/>
      <c r="LPW196" s="133"/>
      <c r="LPX196" s="133"/>
      <c r="LPY196" s="133"/>
      <c r="LPZ196" s="133"/>
      <c r="LQA196" s="133"/>
      <c r="LQB196" s="133"/>
      <c r="LQC196" s="133"/>
      <c r="LQD196" s="133"/>
      <c r="LQE196" s="133"/>
      <c r="LQF196" s="133"/>
      <c r="LQG196" s="133"/>
      <c r="LQH196" s="133"/>
      <c r="LQI196" s="133"/>
      <c r="LQJ196" s="133"/>
      <c r="LQK196" s="133"/>
      <c r="LQL196" s="133"/>
      <c r="LQM196" s="133"/>
      <c r="LQN196" s="133"/>
      <c r="LQO196" s="133"/>
      <c r="LQP196" s="133"/>
      <c r="LQQ196" s="133"/>
      <c r="LQR196" s="133"/>
      <c r="LQS196" s="133"/>
      <c r="LQT196" s="133"/>
      <c r="LQU196" s="133"/>
      <c r="LQV196" s="133"/>
      <c r="LQW196" s="133"/>
      <c r="LQX196" s="133"/>
      <c r="LQY196" s="133"/>
      <c r="LQZ196" s="133"/>
      <c r="LRA196" s="133"/>
      <c r="LRB196" s="133"/>
      <c r="LRC196" s="133"/>
      <c r="LRD196" s="133"/>
      <c r="LRE196" s="133"/>
      <c r="LRF196" s="133"/>
      <c r="LRG196" s="133"/>
      <c r="LRH196" s="133"/>
      <c r="LRI196" s="133"/>
      <c r="LRJ196" s="133"/>
      <c r="LRK196" s="133"/>
      <c r="LRL196" s="133"/>
      <c r="LRM196" s="133"/>
      <c r="LRN196" s="133"/>
      <c r="LRO196" s="133"/>
      <c r="LRP196" s="133"/>
      <c r="LRQ196" s="133"/>
      <c r="LRR196" s="133"/>
      <c r="LRS196" s="133"/>
      <c r="LRT196" s="133"/>
      <c r="LRU196" s="133"/>
      <c r="LRV196" s="133"/>
      <c r="LRW196" s="133"/>
      <c r="LRX196" s="133"/>
      <c r="LRY196" s="133"/>
      <c r="LRZ196" s="133"/>
      <c r="LSA196" s="133"/>
      <c r="LSB196" s="133"/>
      <c r="LSC196" s="133"/>
      <c r="LSD196" s="133"/>
      <c r="LSE196" s="133"/>
      <c r="LSF196" s="133"/>
      <c r="LSG196" s="133"/>
      <c r="LSH196" s="133"/>
      <c r="LSI196" s="133"/>
      <c r="LSJ196" s="133"/>
      <c r="LSK196" s="133"/>
      <c r="LSL196" s="133"/>
      <c r="LSM196" s="133"/>
      <c r="LSN196" s="133"/>
      <c r="LSO196" s="133"/>
      <c r="LSP196" s="133"/>
      <c r="LSQ196" s="133"/>
      <c r="LSR196" s="133"/>
      <c r="LSS196" s="133"/>
      <c r="LST196" s="133"/>
      <c r="LSU196" s="133"/>
      <c r="LSV196" s="133"/>
      <c r="LSW196" s="133"/>
      <c r="LSX196" s="133"/>
      <c r="LSY196" s="133"/>
      <c r="LSZ196" s="133"/>
      <c r="LTA196" s="133"/>
      <c r="LTB196" s="133"/>
      <c r="LTC196" s="133"/>
      <c r="LTD196" s="133"/>
      <c r="LTE196" s="133"/>
      <c r="LTF196" s="133"/>
      <c r="LTG196" s="133"/>
      <c r="LTH196" s="133"/>
      <c r="LTI196" s="133"/>
      <c r="LTJ196" s="133"/>
      <c r="LTK196" s="133"/>
      <c r="LTL196" s="133"/>
      <c r="LTM196" s="133"/>
      <c r="LTN196" s="133"/>
      <c r="LTO196" s="133"/>
      <c r="LTP196" s="133"/>
      <c r="LTQ196" s="133"/>
      <c r="LTR196" s="133"/>
      <c r="LTS196" s="133"/>
      <c r="LTT196" s="133"/>
      <c r="LTU196" s="133"/>
      <c r="LTV196" s="133"/>
      <c r="LTW196" s="133"/>
      <c r="LTX196" s="133"/>
      <c r="LTY196" s="133"/>
      <c r="LTZ196" s="133"/>
      <c r="LUA196" s="133"/>
      <c r="LUB196" s="133"/>
      <c r="LUC196" s="133"/>
      <c r="LUD196" s="133"/>
      <c r="LUE196" s="133"/>
      <c r="LUF196" s="133"/>
      <c r="LUG196" s="133"/>
      <c r="LUH196" s="133"/>
      <c r="LUI196" s="133"/>
      <c r="LUJ196" s="133"/>
      <c r="LUK196" s="133"/>
      <c r="LUL196" s="133"/>
      <c r="LUM196" s="133"/>
      <c r="LUN196" s="133"/>
      <c r="LUO196" s="133"/>
      <c r="LUP196" s="133"/>
      <c r="LUQ196" s="133"/>
      <c r="LUR196" s="133"/>
      <c r="LUS196" s="133"/>
      <c r="LUT196" s="133"/>
      <c r="LUU196" s="133"/>
      <c r="LUV196" s="133"/>
      <c r="LUW196" s="133"/>
      <c r="LUX196" s="133"/>
      <c r="LUY196" s="133"/>
      <c r="LUZ196" s="133"/>
      <c r="LVA196" s="133"/>
      <c r="LVB196" s="133"/>
      <c r="LVC196" s="133"/>
      <c r="LVD196" s="133"/>
      <c r="LVE196" s="133"/>
      <c r="LVF196" s="133"/>
      <c r="LVG196" s="133"/>
      <c r="LVH196" s="133"/>
      <c r="LVI196" s="133"/>
      <c r="LVJ196" s="133"/>
      <c r="LVK196" s="133"/>
      <c r="LVL196" s="133"/>
      <c r="LVM196" s="133"/>
      <c r="LVN196" s="133"/>
      <c r="LVO196" s="133"/>
      <c r="LVP196" s="133"/>
      <c r="LVQ196" s="133"/>
      <c r="LVR196" s="133"/>
      <c r="LVS196" s="133"/>
      <c r="LVT196" s="133"/>
      <c r="LVU196" s="133"/>
      <c r="LVV196" s="133"/>
      <c r="LVW196" s="133"/>
      <c r="LVX196" s="133"/>
      <c r="LVY196" s="133"/>
      <c r="LVZ196" s="133"/>
      <c r="LWA196" s="133"/>
      <c r="LWB196" s="133"/>
      <c r="LWC196" s="133"/>
      <c r="LWD196" s="133"/>
      <c r="LWE196" s="133"/>
      <c r="LWF196" s="133"/>
      <c r="LWG196" s="133"/>
      <c r="LWH196" s="133"/>
      <c r="LWI196" s="133"/>
      <c r="LWJ196" s="133"/>
      <c r="LWK196" s="133"/>
      <c r="LWL196" s="133"/>
      <c r="LWM196" s="133"/>
      <c r="LWN196" s="133"/>
      <c r="LWO196" s="133"/>
      <c r="LWP196" s="133"/>
      <c r="LWQ196" s="133"/>
      <c r="LWR196" s="133"/>
      <c r="LWS196" s="133"/>
      <c r="LWT196" s="133"/>
      <c r="LWU196" s="133"/>
      <c r="LWV196" s="133"/>
      <c r="LWW196" s="133"/>
      <c r="LWX196" s="133"/>
      <c r="LWY196" s="133"/>
      <c r="LWZ196" s="133"/>
      <c r="LXA196" s="133"/>
      <c r="LXB196" s="133"/>
      <c r="LXC196" s="133"/>
      <c r="LXD196" s="133"/>
      <c r="LXE196" s="133"/>
      <c r="LXF196" s="133"/>
      <c r="LXG196" s="133"/>
      <c r="LXS196" s="133"/>
      <c r="LXT196" s="133"/>
      <c r="LXU196" s="133"/>
      <c r="LXV196" s="133"/>
      <c r="LXW196" s="133"/>
      <c r="LXX196" s="133"/>
      <c r="LXY196" s="133"/>
      <c r="LXZ196" s="133"/>
      <c r="LYA196" s="133"/>
      <c r="LYB196" s="133"/>
      <c r="LYC196" s="133"/>
      <c r="LYD196" s="133"/>
      <c r="LYE196" s="133"/>
      <c r="LYF196" s="133"/>
      <c r="LYG196" s="133"/>
      <c r="LYH196" s="133"/>
      <c r="LYI196" s="133"/>
      <c r="LYJ196" s="133"/>
      <c r="LYK196" s="133"/>
      <c r="LYL196" s="133"/>
      <c r="LYM196" s="133"/>
      <c r="LYN196" s="133"/>
      <c r="LYO196" s="133"/>
      <c r="LYP196" s="133"/>
      <c r="LYQ196" s="133"/>
      <c r="LYR196" s="133"/>
      <c r="LYS196" s="133"/>
      <c r="LYT196" s="133"/>
      <c r="LYU196" s="133"/>
      <c r="LYV196" s="133"/>
      <c r="LYW196" s="133"/>
      <c r="LYX196" s="133"/>
      <c r="LYY196" s="133"/>
      <c r="LYZ196" s="133"/>
      <c r="LZA196" s="133"/>
      <c r="LZB196" s="133"/>
      <c r="LZC196" s="133"/>
      <c r="LZD196" s="133"/>
      <c r="LZE196" s="133"/>
      <c r="LZF196" s="133"/>
      <c r="LZG196" s="133"/>
      <c r="LZH196" s="133"/>
      <c r="LZI196" s="133"/>
      <c r="LZJ196" s="133"/>
      <c r="LZK196" s="133"/>
      <c r="LZL196" s="133"/>
      <c r="LZM196" s="133"/>
      <c r="LZN196" s="133"/>
      <c r="LZO196" s="133"/>
      <c r="LZP196" s="133"/>
      <c r="LZQ196" s="133"/>
      <c r="LZR196" s="133"/>
      <c r="LZS196" s="133"/>
      <c r="LZT196" s="133"/>
      <c r="LZU196" s="133"/>
      <c r="LZV196" s="133"/>
      <c r="LZW196" s="133"/>
      <c r="LZX196" s="133"/>
      <c r="LZY196" s="133"/>
      <c r="LZZ196" s="133"/>
      <c r="MAA196" s="133"/>
      <c r="MAB196" s="133"/>
      <c r="MAC196" s="133"/>
      <c r="MAD196" s="133"/>
      <c r="MAE196" s="133"/>
      <c r="MAF196" s="133"/>
      <c r="MAG196" s="133"/>
      <c r="MAH196" s="133"/>
      <c r="MAI196" s="133"/>
      <c r="MAJ196" s="133"/>
      <c r="MAK196" s="133"/>
      <c r="MAL196" s="133"/>
      <c r="MAM196" s="133"/>
      <c r="MAN196" s="133"/>
      <c r="MAO196" s="133"/>
      <c r="MAP196" s="133"/>
      <c r="MAQ196" s="133"/>
      <c r="MAR196" s="133"/>
      <c r="MAS196" s="133"/>
      <c r="MAT196" s="133"/>
      <c r="MAU196" s="133"/>
      <c r="MAV196" s="133"/>
      <c r="MAW196" s="133"/>
      <c r="MAX196" s="133"/>
      <c r="MAY196" s="133"/>
      <c r="MAZ196" s="133"/>
      <c r="MBA196" s="133"/>
      <c r="MBB196" s="133"/>
      <c r="MBC196" s="133"/>
      <c r="MBD196" s="133"/>
      <c r="MBE196" s="133"/>
      <c r="MBF196" s="133"/>
      <c r="MBG196" s="133"/>
      <c r="MBH196" s="133"/>
      <c r="MBI196" s="133"/>
      <c r="MBJ196" s="133"/>
      <c r="MBK196" s="133"/>
      <c r="MBL196" s="133"/>
      <c r="MBM196" s="133"/>
      <c r="MBN196" s="133"/>
      <c r="MBO196" s="133"/>
      <c r="MBP196" s="133"/>
      <c r="MBQ196" s="133"/>
      <c r="MBR196" s="133"/>
      <c r="MBS196" s="133"/>
      <c r="MBT196" s="133"/>
      <c r="MBU196" s="133"/>
      <c r="MBV196" s="133"/>
      <c r="MBW196" s="133"/>
      <c r="MBX196" s="133"/>
      <c r="MBY196" s="133"/>
      <c r="MBZ196" s="133"/>
      <c r="MCA196" s="133"/>
      <c r="MCB196" s="133"/>
      <c r="MCC196" s="133"/>
      <c r="MCD196" s="133"/>
      <c r="MCE196" s="133"/>
      <c r="MCF196" s="133"/>
      <c r="MCG196" s="133"/>
      <c r="MCH196" s="133"/>
      <c r="MCI196" s="133"/>
      <c r="MCJ196" s="133"/>
      <c r="MCK196" s="133"/>
      <c r="MCL196" s="133"/>
      <c r="MCM196" s="133"/>
      <c r="MCN196" s="133"/>
      <c r="MCO196" s="133"/>
      <c r="MCP196" s="133"/>
      <c r="MCQ196" s="133"/>
      <c r="MCR196" s="133"/>
      <c r="MCS196" s="133"/>
      <c r="MCT196" s="133"/>
      <c r="MCU196" s="133"/>
      <c r="MCV196" s="133"/>
      <c r="MCW196" s="133"/>
      <c r="MCX196" s="133"/>
      <c r="MCY196" s="133"/>
      <c r="MCZ196" s="133"/>
      <c r="MDA196" s="133"/>
      <c r="MDB196" s="133"/>
      <c r="MDC196" s="133"/>
      <c r="MDD196" s="133"/>
      <c r="MDE196" s="133"/>
      <c r="MDF196" s="133"/>
      <c r="MDG196" s="133"/>
      <c r="MDH196" s="133"/>
      <c r="MDI196" s="133"/>
      <c r="MDJ196" s="133"/>
      <c r="MDK196" s="133"/>
      <c r="MDL196" s="133"/>
      <c r="MDM196" s="133"/>
      <c r="MDN196" s="133"/>
      <c r="MDO196" s="133"/>
      <c r="MDP196" s="133"/>
      <c r="MDQ196" s="133"/>
      <c r="MDR196" s="133"/>
      <c r="MDS196" s="133"/>
      <c r="MDT196" s="133"/>
      <c r="MDU196" s="133"/>
      <c r="MDV196" s="133"/>
      <c r="MDW196" s="133"/>
      <c r="MDX196" s="133"/>
      <c r="MDY196" s="133"/>
      <c r="MDZ196" s="133"/>
      <c r="MEA196" s="133"/>
      <c r="MEB196" s="133"/>
      <c r="MEC196" s="133"/>
      <c r="MED196" s="133"/>
      <c r="MEE196" s="133"/>
      <c r="MEF196" s="133"/>
      <c r="MEG196" s="133"/>
      <c r="MEH196" s="133"/>
      <c r="MEI196" s="133"/>
      <c r="MEJ196" s="133"/>
      <c r="MEK196" s="133"/>
      <c r="MEL196" s="133"/>
      <c r="MEM196" s="133"/>
      <c r="MEN196" s="133"/>
      <c r="MEO196" s="133"/>
      <c r="MEP196" s="133"/>
      <c r="MEQ196" s="133"/>
      <c r="MER196" s="133"/>
      <c r="MES196" s="133"/>
      <c r="MET196" s="133"/>
      <c r="MEU196" s="133"/>
      <c r="MEV196" s="133"/>
      <c r="MEW196" s="133"/>
      <c r="MEX196" s="133"/>
      <c r="MEY196" s="133"/>
      <c r="MEZ196" s="133"/>
      <c r="MFA196" s="133"/>
      <c r="MFB196" s="133"/>
      <c r="MFC196" s="133"/>
      <c r="MFD196" s="133"/>
      <c r="MFE196" s="133"/>
      <c r="MFF196" s="133"/>
      <c r="MFG196" s="133"/>
      <c r="MFH196" s="133"/>
      <c r="MFI196" s="133"/>
      <c r="MFJ196" s="133"/>
      <c r="MFK196" s="133"/>
      <c r="MFL196" s="133"/>
      <c r="MFM196" s="133"/>
      <c r="MFN196" s="133"/>
      <c r="MFO196" s="133"/>
      <c r="MFP196" s="133"/>
      <c r="MFQ196" s="133"/>
      <c r="MFR196" s="133"/>
      <c r="MFS196" s="133"/>
      <c r="MFT196" s="133"/>
      <c r="MFU196" s="133"/>
      <c r="MFV196" s="133"/>
      <c r="MFW196" s="133"/>
      <c r="MFX196" s="133"/>
      <c r="MFY196" s="133"/>
      <c r="MFZ196" s="133"/>
      <c r="MGA196" s="133"/>
      <c r="MGB196" s="133"/>
      <c r="MGC196" s="133"/>
      <c r="MGD196" s="133"/>
      <c r="MGE196" s="133"/>
      <c r="MGF196" s="133"/>
      <c r="MGG196" s="133"/>
      <c r="MGH196" s="133"/>
      <c r="MGI196" s="133"/>
      <c r="MGJ196" s="133"/>
      <c r="MGK196" s="133"/>
      <c r="MGL196" s="133"/>
      <c r="MGM196" s="133"/>
      <c r="MGN196" s="133"/>
      <c r="MGO196" s="133"/>
      <c r="MGP196" s="133"/>
      <c r="MGQ196" s="133"/>
      <c r="MGR196" s="133"/>
      <c r="MGS196" s="133"/>
      <c r="MGT196" s="133"/>
      <c r="MGU196" s="133"/>
      <c r="MGV196" s="133"/>
      <c r="MGW196" s="133"/>
      <c r="MGX196" s="133"/>
      <c r="MGY196" s="133"/>
      <c r="MGZ196" s="133"/>
      <c r="MHA196" s="133"/>
      <c r="MHB196" s="133"/>
      <c r="MHC196" s="133"/>
      <c r="MHO196" s="133"/>
      <c r="MHP196" s="133"/>
      <c r="MHQ196" s="133"/>
      <c r="MHR196" s="133"/>
      <c r="MHS196" s="133"/>
      <c r="MHT196" s="133"/>
      <c r="MHU196" s="133"/>
      <c r="MHV196" s="133"/>
      <c r="MHW196" s="133"/>
      <c r="MHX196" s="133"/>
      <c r="MHY196" s="133"/>
      <c r="MHZ196" s="133"/>
      <c r="MIA196" s="133"/>
      <c r="MIB196" s="133"/>
      <c r="MIC196" s="133"/>
      <c r="MID196" s="133"/>
      <c r="MIE196" s="133"/>
      <c r="MIF196" s="133"/>
      <c r="MIG196" s="133"/>
      <c r="MIH196" s="133"/>
      <c r="MII196" s="133"/>
      <c r="MIJ196" s="133"/>
      <c r="MIK196" s="133"/>
      <c r="MIL196" s="133"/>
      <c r="MIM196" s="133"/>
      <c r="MIN196" s="133"/>
      <c r="MIO196" s="133"/>
      <c r="MIP196" s="133"/>
      <c r="MIQ196" s="133"/>
      <c r="MIR196" s="133"/>
      <c r="MIS196" s="133"/>
      <c r="MIT196" s="133"/>
      <c r="MIU196" s="133"/>
      <c r="MIV196" s="133"/>
      <c r="MIW196" s="133"/>
      <c r="MIX196" s="133"/>
      <c r="MIY196" s="133"/>
      <c r="MIZ196" s="133"/>
      <c r="MJA196" s="133"/>
      <c r="MJB196" s="133"/>
      <c r="MJC196" s="133"/>
      <c r="MJD196" s="133"/>
      <c r="MJE196" s="133"/>
      <c r="MJF196" s="133"/>
      <c r="MJG196" s="133"/>
      <c r="MJH196" s="133"/>
      <c r="MJI196" s="133"/>
      <c r="MJJ196" s="133"/>
      <c r="MJK196" s="133"/>
      <c r="MJL196" s="133"/>
      <c r="MJM196" s="133"/>
      <c r="MJN196" s="133"/>
      <c r="MJO196" s="133"/>
      <c r="MJP196" s="133"/>
      <c r="MJQ196" s="133"/>
      <c r="MJR196" s="133"/>
      <c r="MJS196" s="133"/>
      <c r="MJT196" s="133"/>
      <c r="MJU196" s="133"/>
      <c r="MJV196" s="133"/>
      <c r="MJW196" s="133"/>
      <c r="MJX196" s="133"/>
      <c r="MJY196" s="133"/>
      <c r="MJZ196" s="133"/>
      <c r="MKA196" s="133"/>
      <c r="MKB196" s="133"/>
      <c r="MKC196" s="133"/>
      <c r="MKD196" s="133"/>
      <c r="MKE196" s="133"/>
      <c r="MKF196" s="133"/>
      <c r="MKG196" s="133"/>
      <c r="MKH196" s="133"/>
      <c r="MKI196" s="133"/>
      <c r="MKJ196" s="133"/>
      <c r="MKK196" s="133"/>
      <c r="MKL196" s="133"/>
      <c r="MKM196" s="133"/>
      <c r="MKN196" s="133"/>
      <c r="MKO196" s="133"/>
      <c r="MKP196" s="133"/>
      <c r="MKQ196" s="133"/>
      <c r="MKR196" s="133"/>
      <c r="MKS196" s="133"/>
      <c r="MKT196" s="133"/>
      <c r="MKU196" s="133"/>
      <c r="MKV196" s="133"/>
      <c r="MKW196" s="133"/>
      <c r="MKX196" s="133"/>
      <c r="MKY196" s="133"/>
      <c r="MKZ196" s="133"/>
      <c r="MLA196" s="133"/>
      <c r="MLB196" s="133"/>
      <c r="MLC196" s="133"/>
      <c r="MLD196" s="133"/>
      <c r="MLE196" s="133"/>
      <c r="MLF196" s="133"/>
      <c r="MLG196" s="133"/>
      <c r="MLH196" s="133"/>
      <c r="MLI196" s="133"/>
      <c r="MLJ196" s="133"/>
      <c r="MLK196" s="133"/>
      <c r="MLL196" s="133"/>
      <c r="MLM196" s="133"/>
      <c r="MLN196" s="133"/>
      <c r="MLO196" s="133"/>
      <c r="MLP196" s="133"/>
      <c r="MLQ196" s="133"/>
      <c r="MLR196" s="133"/>
      <c r="MLS196" s="133"/>
      <c r="MLT196" s="133"/>
      <c r="MLU196" s="133"/>
      <c r="MLV196" s="133"/>
      <c r="MLW196" s="133"/>
      <c r="MLX196" s="133"/>
      <c r="MLY196" s="133"/>
      <c r="MLZ196" s="133"/>
      <c r="MMA196" s="133"/>
      <c r="MMB196" s="133"/>
      <c r="MMC196" s="133"/>
      <c r="MMD196" s="133"/>
      <c r="MME196" s="133"/>
      <c r="MMF196" s="133"/>
      <c r="MMG196" s="133"/>
      <c r="MMH196" s="133"/>
      <c r="MMI196" s="133"/>
      <c r="MMJ196" s="133"/>
      <c r="MMK196" s="133"/>
      <c r="MML196" s="133"/>
      <c r="MMM196" s="133"/>
      <c r="MMN196" s="133"/>
      <c r="MMO196" s="133"/>
      <c r="MMP196" s="133"/>
      <c r="MMQ196" s="133"/>
      <c r="MMR196" s="133"/>
      <c r="MMS196" s="133"/>
      <c r="MMT196" s="133"/>
      <c r="MMU196" s="133"/>
      <c r="MMV196" s="133"/>
      <c r="MMW196" s="133"/>
      <c r="MMX196" s="133"/>
      <c r="MMY196" s="133"/>
      <c r="MMZ196" s="133"/>
      <c r="MNA196" s="133"/>
      <c r="MNB196" s="133"/>
      <c r="MNC196" s="133"/>
      <c r="MND196" s="133"/>
      <c r="MNE196" s="133"/>
      <c r="MNF196" s="133"/>
      <c r="MNG196" s="133"/>
      <c r="MNH196" s="133"/>
      <c r="MNI196" s="133"/>
      <c r="MNJ196" s="133"/>
      <c r="MNK196" s="133"/>
      <c r="MNL196" s="133"/>
      <c r="MNM196" s="133"/>
      <c r="MNN196" s="133"/>
      <c r="MNO196" s="133"/>
      <c r="MNP196" s="133"/>
      <c r="MNQ196" s="133"/>
      <c r="MNR196" s="133"/>
      <c r="MNS196" s="133"/>
      <c r="MNT196" s="133"/>
      <c r="MNU196" s="133"/>
      <c r="MNV196" s="133"/>
      <c r="MNW196" s="133"/>
      <c r="MNX196" s="133"/>
      <c r="MNY196" s="133"/>
      <c r="MNZ196" s="133"/>
      <c r="MOA196" s="133"/>
      <c r="MOB196" s="133"/>
      <c r="MOC196" s="133"/>
      <c r="MOD196" s="133"/>
      <c r="MOE196" s="133"/>
      <c r="MOF196" s="133"/>
      <c r="MOG196" s="133"/>
      <c r="MOH196" s="133"/>
      <c r="MOI196" s="133"/>
      <c r="MOJ196" s="133"/>
      <c r="MOK196" s="133"/>
      <c r="MOL196" s="133"/>
      <c r="MOM196" s="133"/>
      <c r="MON196" s="133"/>
      <c r="MOO196" s="133"/>
      <c r="MOP196" s="133"/>
      <c r="MOQ196" s="133"/>
      <c r="MOR196" s="133"/>
      <c r="MOS196" s="133"/>
      <c r="MOT196" s="133"/>
      <c r="MOU196" s="133"/>
      <c r="MOV196" s="133"/>
      <c r="MOW196" s="133"/>
      <c r="MOX196" s="133"/>
      <c r="MOY196" s="133"/>
      <c r="MOZ196" s="133"/>
      <c r="MPA196" s="133"/>
      <c r="MPB196" s="133"/>
      <c r="MPC196" s="133"/>
      <c r="MPD196" s="133"/>
      <c r="MPE196" s="133"/>
      <c r="MPF196" s="133"/>
      <c r="MPG196" s="133"/>
      <c r="MPH196" s="133"/>
      <c r="MPI196" s="133"/>
      <c r="MPJ196" s="133"/>
      <c r="MPK196" s="133"/>
      <c r="MPL196" s="133"/>
      <c r="MPM196" s="133"/>
      <c r="MPN196" s="133"/>
      <c r="MPO196" s="133"/>
      <c r="MPP196" s="133"/>
      <c r="MPQ196" s="133"/>
      <c r="MPR196" s="133"/>
      <c r="MPS196" s="133"/>
      <c r="MPT196" s="133"/>
      <c r="MPU196" s="133"/>
      <c r="MPV196" s="133"/>
      <c r="MPW196" s="133"/>
      <c r="MPX196" s="133"/>
      <c r="MPY196" s="133"/>
      <c r="MPZ196" s="133"/>
      <c r="MQA196" s="133"/>
      <c r="MQB196" s="133"/>
      <c r="MQC196" s="133"/>
      <c r="MQD196" s="133"/>
      <c r="MQE196" s="133"/>
      <c r="MQF196" s="133"/>
      <c r="MQG196" s="133"/>
      <c r="MQH196" s="133"/>
      <c r="MQI196" s="133"/>
      <c r="MQJ196" s="133"/>
      <c r="MQK196" s="133"/>
      <c r="MQL196" s="133"/>
      <c r="MQM196" s="133"/>
      <c r="MQN196" s="133"/>
      <c r="MQO196" s="133"/>
      <c r="MQP196" s="133"/>
      <c r="MQQ196" s="133"/>
      <c r="MQR196" s="133"/>
      <c r="MQS196" s="133"/>
      <c r="MQT196" s="133"/>
      <c r="MQU196" s="133"/>
      <c r="MQV196" s="133"/>
      <c r="MQW196" s="133"/>
      <c r="MQX196" s="133"/>
      <c r="MQY196" s="133"/>
      <c r="MRK196" s="133"/>
      <c r="MRL196" s="133"/>
      <c r="MRM196" s="133"/>
      <c r="MRN196" s="133"/>
      <c r="MRO196" s="133"/>
      <c r="MRP196" s="133"/>
      <c r="MRQ196" s="133"/>
      <c r="MRR196" s="133"/>
      <c r="MRS196" s="133"/>
      <c r="MRT196" s="133"/>
      <c r="MRU196" s="133"/>
      <c r="MRV196" s="133"/>
      <c r="MRW196" s="133"/>
      <c r="MRX196" s="133"/>
      <c r="MRY196" s="133"/>
      <c r="MRZ196" s="133"/>
      <c r="MSA196" s="133"/>
      <c r="MSB196" s="133"/>
      <c r="MSC196" s="133"/>
      <c r="MSD196" s="133"/>
      <c r="MSE196" s="133"/>
      <c r="MSF196" s="133"/>
      <c r="MSG196" s="133"/>
      <c r="MSH196" s="133"/>
      <c r="MSI196" s="133"/>
      <c r="MSJ196" s="133"/>
      <c r="MSK196" s="133"/>
      <c r="MSL196" s="133"/>
      <c r="MSM196" s="133"/>
      <c r="MSN196" s="133"/>
      <c r="MSO196" s="133"/>
      <c r="MSP196" s="133"/>
      <c r="MSQ196" s="133"/>
      <c r="MSR196" s="133"/>
      <c r="MSS196" s="133"/>
      <c r="MST196" s="133"/>
      <c r="MSU196" s="133"/>
      <c r="MSV196" s="133"/>
      <c r="MSW196" s="133"/>
      <c r="MSX196" s="133"/>
      <c r="MSY196" s="133"/>
      <c r="MSZ196" s="133"/>
      <c r="MTA196" s="133"/>
      <c r="MTB196" s="133"/>
      <c r="MTC196" s="133"/>
      <c r="MTD196" s="133"/>
      <c r="MTE196" s="133"/>
      <c r="MTF196" s="133"/>
      <c r="MTG196" s="133"/>
      <c r="MTH196" s="133"/>
      <c r="MTI196" s="133"/>
      <c r="MTJ196" s="133"/>
      <c r="MTK196" s="133"/>
      <c r="MTL196" s="133"/>
      <c r="MTM196" s="133"/>
      <c r="MTN196" s="133"/>
      <c r="MTO196" s="133"/>
      <c r="MTP196" s="133"/>
      <c r="MTQ196" s="133"/>
      <c r="MTR196" s="133"/>
      <c r="MTS196" s="133"/>
      <c r="MTT196" s="133"/>
      <c r="MTU196" s="133"/>
      <c r="MTV196" s="133"/>
      <c r="MTW196" s="133"/>
      <c r="MTX196" s="133"/>
      <c r="MTY196" s="133"/>
      <c r="MTZ196" s="133"/>
      <c r="MUA196" s="133"/>
      <c r="MUB196" s="133"/>
      <c r="MUC196" s="133"/>
      <c r="MUD196" s="133"/>
      <c r="MUE196" s="133"/>
      <c r="MUF196" s="133"/>
      <c r="MUG196" s="133"/>
      <c r="MUH196" s="133"/>
      <c r="MUI196" s="133"/>
      <c r="MUJ196" s="133"/>
      <c r="MUK196" s="133"/>
      <c r="MUL196" s="133"/>
      <c r="MUM196" s="133"/>
      <c r="MUN196" s="133"/>
      <c r="MUO196" s="133"/>
      <c r="MUP196" s="133"/>
      <c r="MUQ196" s="133"/>
      <c r="MUR196" s="133"/>
      <c r="MUS196" s="133"/>
      <c r="MUT196" s="133"/>
      <c r="MUU196" s="133"/>
      <c r="MUV196" s="133"/>
      <c r="MUW196" s="133"/>
      <c r="MUX196" s="133"/>
      <c r="MUY196" s="133"/>
      <c r="MUZ196" s="133"/>
      <c r="MVA196" s="133"/>
      <c r="MVB196" s="133"/>
      <c r="MVC196" s="133"/>
      <c r="MVD196" s="133"/>
      <c r="MVE196" s="133"/>
      <c r="MVF196" s="133"/>
      <c r="MVG196" s="133"/>
      <c r="MVH196" s="133"/>
      <c r="MVI196" s="133"/>
      <c r="MVJ196" s="133"/>
      <c r="MVK196" s="133"/>
      <c r="MVL196" s="133"/>
      <c r="MVM196" s="133"/>
      <c r="MVN196" s="133"/>
      <c r="MVO196" s="133"/>
      <c r="MVP196" s="133"/>
      <c r="MVQ196" s="133"/>
      <c r="MVR196" s="133"/>
      <c r="MVS196" s="133"/>
      <c r="MVT196" s="133"/>
      <c r="MVU196" s="133"/>
      <c r="MVV196" s="133"/>
      <c r="MVW196" s="133"/>
      <c r="MVX196" s="133"/>
      <c r="MVY196" s="133"/>
      <c r="MVZ196" s="133"/>
      <c r="MWA196" s="133"/>
      <c r="MWB196" s="133"/>
      <c r="MWC196" s="133"/>
      <c r="MWD196" s="133"/>
      <c r="MWE196" s="133"/>
      <c r="MWF196" s="133"/>
      <c r="MWG196" s="133"/>
      <c r="MWH196" s="133"/>
      <c r="MWI196" s="133"/>
      <c r="MWJ196" s="133"/>
      <c r="MWK196" s="133"/>
      <c r="MWL196" s="133"/>
      <c r="MWM196" s="133"/>
      <c r="MWN196" s="133"/>
      <c r="MWO196" s="133"/>
      <c r="MWP196" s="133"/>
      <c r="MWQ196" s="133"/>
      <c r="MWR196" s="133"/>
      <c r="MWS196" s="133"/>
      <c r="MWT196" s="133"/>
      <c r="MWU196" s="133"/>
      <c r="MWV196" s="133"/>
      <c r="MWW196" s="133"/>
      <c r="MWX196" s="133"/>
      <c r="MWY196" s="133"/>
      <c r="MWZ196" s="133"/>
      <c r="MXA196" s="133"/>
      <c r="MXB196" s="133"/>
      <c r="MXC196" s="133"/>
      <c r="MXD196" s="133"/>
      <c r="MXE196" s="133"/>
      <c r="MXF196" s="133"/>
      <c r="MXG196" s="133"/>
      <c r="MXH196" s="133"/>
      <c r="MXI196" s="133"/>
      <c r="MXJ196" s="133"/>
      <c r="MXK196" s="133"/>
      <c r="MXL196" s="133"/>
      <c r="MXM196" s="133"/>
      <c r="MXN196" s="133"/>
      <c r="MXO196" s="133"/>
      <c r="MXP196" s="133"/>
      <c r="MXQ196" s="133"/>
      <c r="MXR196" s="133"/>
      <c r="MXS196" s="133"/>
      <c r="MXT196" s="133"/>
      <c r="MXU196" s="133"/>
      <c r="MXV196" s="133"/>
      <c r="MXW196" s="133"/>
      <c r="MXX196" s="133"/>
      <c r="MXY196" s="133"/>
      <c r="MXZ196" s="133"/>
      <c r="MYA196" s="133"/>
      <c r="MYB196" s="133"/>
      <c r="MYC196" s="133"/>
      <c r="MYD196" s="133"/>
      <c r="MYE196" s="133"/>
      <c r="MYF196" s="133"/>
      <c r="MYG196" s="133"/>
      <c r="MYH196" s="133"/>
      <c r="MYI196" s="133"/>
      <c r="MYJ196" s="133"/>
      <c r="MYK196" s="133"/>
      <c r="MYL196" s="133"/>
      <c r="MYM196" s="133"/>
      <c r="MYN196" s="133"/>
      <c r="MYO196" s="133"/>
      <c r="MYP196" s="133"/>
      <c r="MYQ196" s="133"/>
      <c r="MYR196" s="133"/>
      <c r="MYS196" s="133"/>
      <c r="MYT196" s="133"/>
      <c r="MYU196" s="133"/>
      <c r="MYV196" s="133"/>
      <c r="MYW196" s="133"/>
      <c r="MYX196" s="133"/>
      <c r="MYY196" s="133"/>
      <c r="MYZ196" s="133"/>
      <c r="MZA196" s="133"/>
      <c r="MZB196" s="133"/>
      <c r="MZC196" s="133"/>
      <c r="MZD196" s="133"/>
      <c r="MZE196" s="133"/>
      <c r="MZF196" s="133"/>
      <c r="MZG196" s="133"/>
      <c r="MZH196" s="133"/>
      <c r="MZI196" s="133"/>
      <c r="MZJ196" s="133"/>
      <c r="MZK196" s="133"/>
      <c r="MZL196" s="133"/>
      <c r="MZM196" s="133"/>
      <c r="MZN196" s="133"/>
      <c r="MZO196" s="133"/>
      <c r="MZP196" s="133"/>
      <c r="MZQ196" s="133"/>
      <c r="MZR196" s="133"/>
      <c r="MZS196" s="133"/>
      <c r="MZT196" s="133"/>
      <c r="MZU196" s="133"/>
      <c r="MZV196" s="133"/>
      <c r="MZW196" s="133"/>
      <c r="MZX196" s="133"/>
      <c r="MZY196" s="133"/>
      <c r="MZZ196" s="133"/>
      <c r="NAA196" s="133"/>
      <c r="NAB196" s="133"/>
      <c r="NAC196" s="133"/>
      <c r="NAD196" s="133"/>
      <c r="NAE196" s="133"/>
      <c r="NAF196" s="133"/>
      <c r="NAG196" s="133"/>
      <c r="NAH196" s="133"/>
      <c r="NAI196" s="133"/>
      <c r="NAJ196" s="133"/>
      <c r="NAK196" s="133"/>
      <c r="NAL196" s="133"/>
      <c r="NAM196" s="133"/>
      <c r="NAN196" s="133"/>
      <c r="NAO196" s="133"/>
      <c r="NAP196" s="133"/>
      <c r="NAQ196" s="133"/>
      <c r="NAR196" s="133"/>
      <c r="NAS196" s="133"/>
      <c r="NAT196" s="133"/>
      <c r="NAU196" s="133"/>
      <c r="NBG196" s="133"/>
      <c r="NBH196" s="133"/>
      <c r="NBI196" s="133"/>
      <c r="NBJ196" s="133"/>
      <c r="NBK196" s="133"/>
      <c r="NBL196" s="133"/>
      <c r="NBM196" s="133"/>
      <c r="NBN196" s="133"/>
      <c r="NBO196" s="133"/>
      <c r="NBP196" s="133"/>
      <c r="NBQ196" s="133"/>
      <c r="NBR196" s="133"/>
      <c r="NBS196" s="133"/>
      <c r="NBT196" s="133"/>
      <c r="NBU196" s="133"/>
      <c r="NBV196" s="133"/>
      <c r="NBW196" s="133"/>
      <c r="NBX196" s="133"/>
      <c r="NBY196" s="133"/>
      <c r="NBZ196" s="133"/>
      <c r="NCA196" s="133"/>
      <c r="NCB196" s="133"/>
      <c r="NCC196" s="133"/>
      <c r="NCD196" s="133"/>
      <c r="NCE196" s="133"/>
      <c r="NCF196" s="133"/>
      <c r="NCG196" s="133"/>
      <c r="NCH196" s="133"/>
      <c r="NCI196" s="133"/>
      <c r="NCJ196" s="133"/>
      <c r="NCK196" s="133"/>
      <c r="NCL196" s="133"/>
      <c r="NCM196" s="133"/>
      <c r="NCN196" s="133"/>
      <c r="NCO196" s="133"/>
      <c r="NCP196" s="133"/>
      <c r="NCQ196" s="133"/>
      <c r="NCR196" s="133"/>
      <c r="NCS196" s="133"/>
      <c r="NCT196" s="133"/>
      <c r="NCU196" s="133"/>
      <c r="NCV196" s="133"/>
      <c r="NCW196" s="133"/>
      <c r="NCX196" s="133"/>
      <c r="NCY196" s="133"/>
      <c r="NCZ196" s="133"/>
      <c r="NDA196" s="133"/>
      <c r="NDB196" s="133"/>
      <c r="NDC196" s="133"/>
      <c r="NDD196" s="133"/>
      <c r="NDE196" s="133"/>
      <c r="NDF196" s="133"/>
      <c r="NDG196" s="133"/>
      <c r="NDH196" s="133"/>
      <c r="NDI196" s="133"/>
      <c r="NDJ196" s="133"/>
      <c r="NDK196" s="133"/>
      <c r="NDL196" s="133"/>
      <c r="NDM196" s="133"/>
      <c r="NDN196" s="133"/>
      <c r="NDO196" s="133"/>
      <c r="NDP196" s="133"/>
      <c r="NDQ196" s="133"/>
      <c r="NDR196" s="133"/>
      <c r="NDS196" s="133"/>
      <c r="NDT196" s="133"/>
      <c r="NDU196" s="133"/>
      <c r="NDV196" s="133"/>
      <c r="NDW196" s="133"/>
      <c r="NDX196" s="133"/>
      <c r="NDY196" s="133"/>
      <c r="NDZ196" s="133"/>
      <c r="NEA196" s="133"/>
      <c r="NEB196" s="133"/>
      <c r="NEC196" s="133"/>
      <c r="NED196" s="133"/>
      <c r="NEE196" s="133"/>
      <c r="NEF196" s="133"/>
      <c r="NEG196" s="133"/>
      <c r="NEH196" s="133"/>
      <c r="NEI196" s="133"/>
      <c r="NEJ196" s="133"/>
      <c r="NEK196" s="133"/>
      <c r="NEL196" s="133"/>
      <c r="NEM196" s="133"/>
      <c r="NEN196" s="133"/>
      <c r="NEO196" s="133"/>
      <c r="NEP196" s="133"/>
      <c r="NEQ196" s="133"/>
      <c r="NER196" s="133"/>
      <c r="NES196" s="133"/>
      <c r="NET196" s="133"/>
      <c r="NEU196" s="133"/>
      <c r="NEV196" s="133"/>
      <c r="NEW196" s="133"/>
      <c r="NEX196" s="133"/>
      <c r="NEY196" s="133"/>
      <c r="NEZ196" s="133"/>
      <c r="NFA196" s="133"/>
      <c r="NFB196" s="133"/>
      <c r="NFC196" s="133"/>
      <c r="NFD196" s="133"/>
      <c r="NFE196" s="133"/>
      <c r="NFF196" s="133"/>
      <c r="NFG196" s="133"/>
      <c r="NFH196" s="133"/>
      <c r="NFI196" s="133"/>
      <c r="NFJ196" s="133"/>
      <c r="NFK196" s="133"/>
      <c r="NFL196" s="133"/>
      <c r="NFM196" s="133"/>
      <c r="NFN196" s="133"/>
      <c r="NFO196" s="133"/>
      <c r="NFP196" s="133"/>
      <c r="NFQ196" s="133"/>
      <c r="NFR196" s="133"/>
      <c r="NFS196" s="133"/>
      <c r="NFT196" s="133"/>
      <c r="NFU196" s="133"/>
      <c r="NFV196" s="133"/>
      <c r="NFW196" s="133"/>
      <c r="NFX196" s="133"/>
      <c r="NFY196" s="133"/>
      <c r="NFZ196" s="133"/>
      <c r="NGA196" s="133"/>
      <c r="NGB196" s="133"/>
      <c r="NGC196" s="133"/>
      <c r="NGD196" s="133"/>
      <c r="NGE196" s="133"/>
      <c r="NGF196" s="133"/>
      <c r="NGG196" s="133"/>
      <c r="NGH196" s="133"/>
      <c r="NGI196" s="133"/>
      <c r="NGJ196" s="133"/>
      <c r="NGK196" s="133"/>
      <c r="NGL196" s="133"/>
      <c r="NGM196" s="133"/>
      <c r="NGN196" s="133"/>
      <c r="NGO196" s="133"/>
      <c r="NGP196" s="133"/>
      <c r="NGQ196" s="133"/>
      <c r="NGR196" s="133"/>
      <c r="NGS196" s="133"/>
      <c r="NGT196" s="133"/>
      <c r="NGU196" s="133"/>
      <c r="NGV196" s="133"/>
      <c r="NGW196" s="133"/>
      <c r="NGX196" s="133"/>
      <c r="NGY196" s="133"/>
      <c r="NGZ196" s="133"/>
      <c r="NHA196" s="133"/>
      <c r="NHB196" s="133"/>
      <c r="NHC196" s="133"/>
      <c r="NHD196" s="133"/>
      <c r="NHE196" s="133"/>
      <c r="NHF196" s="133"/>
      <c r="NHG196" s="133"/>
      <c r="NHH196" s="133"/>
      <c r="NHI196" s="133"/>
      <c r="NHJ196" s="133"/>
      <c r="NHK196" s="133"/>
      <c r="NHL196" s="133"/>
      <c r="NHM196" s="133"/>
      <c r="NHN196" s="133"/>
      <c r="NHO196" s="133"/>
      <c r="NHP196" s="133"/>
      <c r="NHQ196" s="133"/>
      <c r="NHR196" s="133"/>
      <c r="NHS196" s="133"/>
      <c r="NHT196" s="133"/>
      <c r="NHU196" s="133"/>
      <c r="NHV196" s="133"/>
      <c r="NHW196" s="133"/>
      <c r="NHX196" s="133"/>
      <c r="NHY196" s="133"/>
      <c r="NHZ196" s="133"/>
      <c r="NIA196" s="133"/>
      <c r="NIB196" s="133"/>
      <c r="NIC196" s="133"/>
      <c r="NID196" s="133"/>
      <c r="NIE196" s="133"/>
      <c r="NIF196" s="133"/>
      <c r="NIG196" s="133"/>
      <c r="NIH196" s="133"/>
      <c r="NII196" s="133"/>
      <c r="NIJ196" s="133"/>
      <c r="NIK196" s="133"/>
      <c r="NIL196" s="133"/>
      <c r="NIM196" s="133"/>
      <c r="NIN196" s="133"/>
      <c r="NIO196" s="133"/>
      <c r="NIP196" s="133"/>
      <c r="NIQ196" s="133"/>
      <c r="NIR196" s="133"/>
      <c r="NIS196" s="133"/>
      <c r="NIT196" s="133"/>
      <c r="NIU196" s="133"/>
      <c r="NIV196" s="133"/>
      <c r="NIW196" s="133"/>
      <c r="NIX196" s="133"/>
      <c r="NIY196" s="133"/>
      <c r="NIZ196" s="133"/>
      <c r="NJA196" s="133"/>
      <c r="NJB196" s="133"/>
      <c r="NJC196" s="133"/>
      <c r="NJD196" s="133"/>
      <c r="NJE196" s="133"/>
      <c r="NJF196" s="133"/>
      <c r="NJG196" s="133"/>
      <c r="NJH196" s="133"/>
      <c r="NJI196" s="133"/>
      <c r="NJJ196" s="133"/>
      <c r="NJK196" s="133"/>
      <c r="NJL196" s="133"/>
      <c r="NJM196" s="133"/>
      <c r="NJN196" s="133"/>
      <c r="NJO196" s="133"/>
      <c r="NJP196" s="133"/>
      <c r="NJQ196" s="133"/>
      <c r="NJR196" s="133"/>
      <c r="NJS196" s="133"/>
      <c r="NJT196" s="133"/>
      <c r="NJU196" s="133"/>
      <c r="NJV196" s="133"/>
      <c r="NJW196" s="133"/>
      <c r="NJX196" s="133"/>
      <c r="NJY196" s="133"/>
      <c r="NJZ196" s="133"/>
      <c r="NKA196" s="133"/>
      <c r="NKB196" s="133"/>
      <c r="NKC196" s="133"/>
      <c r="NKD196" s="133"/>
      <c r="NKE196" s="133"/>
      <c r="NKF196" s="133"/>
      <c r="NKG196" s="133"/>
      <c r="NKH196" s="133"/>
      <c r="NKI196" s="133"/>
      <c r="NKJ196" s="133"/>
      <c r="NKK196" s="133"/>
      <c r="NKL196" s="133"/>
      <c r="NKM196" s="133"/>
      <c r="NKN196" s="133"/>
      <c r="NKO196" s="133"/>
      <c r="NKP196" s="133"/>
      <c r="NKQ196" s="133"/>
      <c r="NLC196" s="133"/>
      <c r="NLD196" s="133"/>
      <c r="NLE196" s="133"/>
      <c r="NLF196" s="133"/>
      <c r="NLG196" s="133"/>
      <c r="NLH196" s="133"/>
      <c r="NLI196" s="133"/>
      <c r="NLJ196" s="133"/>
      <c r="NLK196" s="133"/>
      <c r="NLL196" s="133"/>
      <c r="NLM196" s="133"/>
      <c r="NLN196" s="133"/>
      <c r="NLO196" s="133"/>
      <c r="NLP196" s="133"/>
      <c r="NLQ196" s="133"/>
      <c r="NLR196" s="133"/>
      <c r="NLS196" s="133"/>
      <c r="NLT196" s="133"/>
      <c r="NLU196" s="133"/>
      <c r="NLV196" s="133"/>
      <c r="NLW196" s="133"/>
      <c r="NLX196" s="133"/>
      <c r="NLY196" s="133"/>
      <c r="NLZ196" s="133"/>
      <c r="NMA196" s="133"/>
      <c r="NMB196" s="133"/>
      <c r="NMC196" s="133"/>
      <c r="NMD196" s="133"/>
      <c r="NME196" s="133"/>
      <c r="NMF196" s="133"/>
      <c r="NMG196" s="133"/>
      <c r="NMH196" s="133"/>
      <c r="NMI196" s="133"/>
      <c r="NMJ196" s="133"/>
      <c r="NMK196" s="133"/>
      <c r="NML196" s="133"/>
      <c r="NMM196" s="133"/>
      <c r="NMN196" s="133"/>
      <c r="NMO196" s="133"/>
      <c r="NMP196" s="133"/>
      <c r="NMQ196" s="133"/>
      <c r="NMR196" s="133"/>
      <c r="NMS196" s="133"/>
      <c r="NMT196" s="133"/>
      <c r="NMU196" s="133"/>
      <c r="NMV196" s="133"/>
      <c r="NMW196" s="133"/>
      <c r="NMX196" s="133"/>
      <c r="NMY196" s="133"/>
      <c r="NMZ196" s="133"/>
      <c r="NNA196" s="133"/>
      <c r="NNB196" s="133"/>
      <c r="NNC196" s="133"/>
      <c r="NND196" s="133"/>
      <c r="NNE196" s="133"/>
      <c r="NNF196" s="133"/>
      <c r="NNG196" s="133"/>
      <c r="NNH196" s="133"/>
      <c r="NNI196" s="133"/>
      <c r="NNJ196" s="133"/>
      <c r="NNK196" s="133"/>
      <c r="NNL196" s="133"/>
      <c r="NNM196" s="133"/>
      <c r="NNN196" s="133"/>
      <c r="NNO196" s="133"/>
      <c r="NNP196" s="133"/>
      <c r="NNQ196" s="133"/>
      <c r="NNR196" s="133"/>
      <c r="NNS196" s="133"/>
      <c r="NNT196" s="133"/>
      <c r="NNU196" s="133"/>
      <c r="NNV196" s="133"/>
      <c r="NNW196" s="133"/>
      <c r="NNX196" s="133"/>
      <c r="NNY196" s="133"/>
      <c r="NNZ196" s="133"/>
      <c r="NOA196" s="133"/>
      <c r="NOB196" s="133"/>
      <c r="NOC196" s="133"/>
      <c r="NOD196" s="133"/>
      <c r="NOE196" s="133"/>
      <c r="NOF196" s="133"/>
      <c r="NOG196" s="133"/>
      <c r="NOH196" s="133"/>
      <c r="NOI196" s="133"/>
      <c r="NOJ196" s="133"/>
      <c r="NOK196" s="133"/>
      <c r="NOL196" s="133"/>
      <c r="NOM196" s="133"/>
      <c r="NON196" s="133"/>
      <c r="NOO196" s="133"/>
      <c r="NOP196" s="133"/>
      <c r="NOQ196" s="133"/>
      <c r="NOR196" s="133"/>
      <c r="NOS196" s="133"/>
      <c r="NOT196" s="133"/>
      <c r="NOU196" s="133"/>
      <c r="NOV196" s="133"/>
      <c r="NOW196" s="133"/>
      <c r="NOX196" s="133"/>
      <c r="NOY196" s="133"/>
      <c r="NOZ196" s="133"/>
      <c r="NPA196" s="133"/>
      <c r="NPB196" s="133"/>
      <c r="NPC196" s="133"/>
      <c r="NPD196" s="133"/>
      <c r="NPE196" s="133"/>
      <c r="NPF196" s="133"/>
      <c r="NPG196" s="133"/>
      <c r="NPH196" s="133"/>
      <c r="NPI196" s="133"/>
      <c r="NPJ196" s="133"/>
      <c r="NPK196" s="133"/>
      <c r="NPL196" s="133"/>
      <c r="NPM196" s="133"/>
      <c r="NPN196" s="133"/>
      <c r="NPO196" s="133"/>
      <c r="NPP196" s="133"/>
      <c r="NPQ196" s="133"/>
      <c r="NPR196" s="133"/>
      <c r="NPS196" s="133"/>
      <c r="NPT196" s="133"/>
      <c r="NPU196" s="133"/>
      <c r="NPV196" s="133"/>
      <c r="NPW196" s="133"/>
      <c r="NPX196" s="133"/>
      <c r="NPY196" s="133"/>
      <c r="NPZ196" s="133"/>
      <c r="NQA196" s="133"/>
      <c r="NQB196" s="133"/>
      <c r="NQC196" s="133"/>
      <c r="NQD196" s="133"/>
      <c r="NQE196" s="133"/>
      <c r="NQF196" s="133"/>
      <c r="NQG196" s="133"/>
      <c r="NQH196" s="133"/>
      <c r="NQI196" s="133"/>
      <c r="NQJ196" s="133"/>
      <c r="NQK196" s="133"/>
      <c r="NQL196" s="133"/>
      <c r="NQM196" s="133"/>
      <c r="NQN196" s="133"/>
      <c r="NQO196" s="133"/>
      <c r="NQP196" s="133"/>
      <c r="NQQ196" s="133"/>
      <c r="NQR196" s="133"/>
      <c r="NQS196" s="133"/>
      <c r="NQT196" s="133"/>
      <c r="NQU196" s="133"/>
      <c r="NQV196" s="133"/>
      <c r="NQW196" s="133"/>
      <c r="NQX196" s="133"/>
      <c r="NQY196" s="133"/>
      <c r="NQZ196" s="133"/>
      <c r="NRA196" s="133"/>
      <c r="NRB196" s="133"/>
      <c r="NRC196" s="133"/>
      <c r="NRD196" s="133"/>
      <c r="NRE196" s="133"/>
      <c r="NRF196" s="133"/>
      <c r="NRG196" s="133"/>
      <c r="NRH196" s="133"/>
      <c r="NRI196" s="133"/>
      <c r="NRJ196" s="133"/>
      <c r="NRK196" s="133"/>
      <c r="NRL196" s="133"/>
      <c r="NRM196" s="133"/>
      <c r="NRN196" s="133"/>
      <c r="NRO196" s="133"/>
      <c r="NRP196" s="133"/>
      <c r="NRQ196" s="133"/>
      <c r="NRR196" s="133"/>
      <c r="NRS196" s="133"/>
      <c r="NRT196" s="133"/>
      <c r="NRU196" s="133"/>
      <c r="NRV196" s="133"/>
      <c r="NRW196" s="133"/>
      <c r="NRX196" s="133"/>
      <c r="NRY196" s="133"/>
      <c r="NRZ196" s="133"/>
      <c r="NSA196" s="133"/>
      <c r="NSB196" s="133"/>
      <c r="NSC196" s="133"/>
      <c r="NSD196" s="133"/>
      <c r="NSE196" s="133"/>
      <c r="NSF196" s="133"/>
      <c r="NSG196" s="133"/>
      <c r="NSH196" s="133"/>
      <c r="NSI196" s="133"/>
      <c r="NSJ196" s="133"/>
      <c r="NSK196" s="133"/>
      <c r="NSL196" s="133"/>
      <c r="NSM196" s="133"/>
      <c r="NSN196" s="133"/>
      <c r="NSO196" s="133"/>
      <c r="NSP196" s="133"/>
      <c r="NSQ196" s="133"/>
      <c r="NSR196" s="133"/>
      <c r="NSS196" s="133"/>
      <c r="NST196" s="133"/>
      <c r="NSU196" s="133"/>
      <c r="NSV196" s="133"/>
      <c r="NSW196" s="133"/>
      <c r="NSX196" s="133"/>
      <c r="NSY196" s="133"/>
      <c r="NSZ196" s="133"/>
      <c r="NTA196" s="133"/>
      <c r="NTB196" s="133"/>
      <c r="NTC196" s="133"/>
      <c r="NTD196" s="133"/>
      <c r="NTE196" s="133"/>
      <c r="NTF196" s="133"/>
      <c r="NTG196" s="133"/>
      <c r="NTH196" s="133"/>
      <c r="NTI196" s="133"/>
      <c r="NTJ196" s="133"/>
      <c r="NTK196" s="133"/>
      <c r="NTL196" s="133"/>
      <c r="NTM196" s="133"/>
      <c r="NTN196" s="133"/>
      <c r="NTO196" s="133"/>
      <c r="NTP196" s="133"/>
      <c r="NTQ196" s="133"/>
      <c r="NTR196" s="133"/>
      <c r="NTS196" s="133"/>
      <c r="NTT196" s="133"/>
      <c r="NTU196" s="133"/>
      <c r="NTV196" s="133"/>
      <c r="NTW196" s="133"/>
      <c r="NTX196" s="133"/>
      <c r="NTY196" s="133"/>
      <c r="NTZ196" s="133"/>
      <c r="NUA196" s="133"/>
      <c r="NUB196" s="133"/>
      <c r="NUC196" s="133"/>
      <c r="NUD196" s="133"/>
      <c r="NUE196" s="133"/>
      <c r="NUF196" s="133"/>
      <c r="NUG196" s="133"/>
      <c r="NUH196" s="133"/>
      <c r="NUI196" s="133"/>
      <c r="NUJ196" s="133"/>
      <c r="NUK196" s="133"/>
      <c r="NUL196" s="133"/>
      <c r="NUM196" s="133"/>
      <c r="NUY196" s="133"/>
      <c r="NUZ196" s="133"/>
      <c r="NVA196" s="133"/>
      <c r="NVB196" s="133"/>
      <c r="NVC196" s="133"/>
      <c r="NVD196" s="133"/>
      <c r="NVE196" s="133"/>
      <c r="NVF196" s="133"/>
      <c r="NVG196" s="133"/>
      <c r="NVH196" s="133"/>
      <c r="NVI196" s="133"/>
      <c r="NVJ196" s="133"/>
      <c r="NVK196" s="133"/>
      <c r="NVL196" s="133"/>
      <c r="NVM196" s="133"/>
      <c r="NVN196" s="133"/>
      <c r="NVO196" s="133"/>
      <c r="NVP196" s="133"/>
      <c r="NVQ196" s="133"/>
      <c r="NVR196" s="133"/>
      <c r="NVS196" s="133"/>
      <c r="NVT196" s="133"/>
      <c r="NVU196" s="133"/>
      <c r="NVV196" s="133"/>
      <c r="NVW196" s="133"/>
      <c r="NVX196" s="133"/>
      <c r="NVY196" s="133"/>
      <c r="NVZ196" s="133"/>
      <c r="NWA196" s="133"/>
      <c r="NWB196" s="133"/>
      <c r="NWC196" s="133"/>
      <c r="NWD196" s="133"/>
      <c r="NWE196" s="133"/>
      <c r="NWF196" s="133"/>
      <c r="NWG196" s="133"/>
      <c r="NWH196" s="133"/>
      <c r="NWI196" s="133"/>
      <c r="NWJ196" s="133"/>
      <c r="NWK196" s="133"/>
      <c r="NWL196" s="133"/>
      <c r="NWM196" s="133"/>
      <c r="NWN196" s="133"/>
      <c r="NWO196" s="133"/>
      <c r="NWP196" s="133"/>
      <c r="NWQ196" s="133"/>
      <c r="NWR196" s="133"/>
      <c r="NWS196" s="133"/>
      <c r="NWT196" s="133"/>
      <c r="NWU196" s="133"/>
      <c r="NWV196" s="133"/>
      <c r="NWW196" s="133"/>
      <c r="NWX196" s="133"/>
      <c r="NWY196" s="133"/>
      <c r="NWZ196" s="133"/>
      <c r="NXA196" s="133"/>
      <c r="NXB196" s="133"/>
      <c r="NXC196" s="133"/>
      <c r="NXD196" s="133"/>
      <c r="NXE196" s="133"/>
      <c r="NXF196" s="133"/>
      <c r="NXG196" s="133"/>
      <c r="NXH196" s="133"/>
      <c r="NXI196" s="133"/>
      <c r="NXJ196" s="133"/>
      <c r="NXK196" s="133"/>
      <c r="NXL196" s="133"/>
      <c r="NXM196" s="133"/>
      <c r="NXN196" s="133"/>
      <c r="NXO196" s="133"/>
      <c r="NXP196" s="133"/>
      <c r="NXQ196" s="133"/>
      <c r="NXR196" s="133"/>
      <c r="NXS196" s="133"/>
      <c r="NXT196" s="133"/>
      <c r="NXU196" s="133"/>
      <c r="NXV196" s="133"/>
      <c r="NXW196" s="133"/>
      <c r="NXX196" s="133"/>
      <c r="NXY196" s="133"/>
      <c r="NXZ196" s="133"/>
      <c r="NYA196" s="133"/>
      <c r="NYB196" s="133"/>
      <c r="NYC196" s="133"/>
      <c r="NYD196" s="133"/>
      <c r="NYE196" s="133"/>
      <c r="NYF196" s="133"/>
      <c r="NYG196" s="133"/>
      <c r="NYH196" s="133"/>
      <c r="NYI196" s="133"/>
      <c r="NYJ196" s="133"/>
      <c r="NYK196" s="133"/>
      <c r="NYL196" s="133"/>
      <c r="NYM196" s="133"/>
      <c r="NYN196" s="133"/>
      <c r="NYO196" s="133"/>
      <c r="NYP196" s="133"/>
      <c r="NYQ196" s="133"/>
      <c r="NYR196" s="133"/>
      <c r="NYS196" s="133"/>
      <c r="NYT196" s="133"/>
      <c r="NYU196" s="133"/>
      <c r="NYV196" s="133"/>
      <c r="NYW196" s="133"/>
      <c r="NYX196" s="133"/>
      <c r="NYY196" s="133"/>
      <c r="NYZ196" s="133"/>
      <c r="NZA196" s="133"/>
      <c r="NZB196" s="133"/>
      <c r="NZC196" s="133"/>
      <c r="NZD196" s="133"/>
      <c r="NZE196" s="133"/>
      <c r="NZF196" s="133"/>
      <c r="NZG196" s="133"/>
      <c r="NZH196" s="133"/>
      <c r="NZI196" s="133"/>
      <c r="NZJ196" s="133"/>
      <c r="NZK196" s="133"/>
      <c r="NZL196" s="133"/>
      <c r="NZM196" s="133"/>
      <c r="NZN196" s="133"/>
      <c r="NZO196" s="133"/>
      <c r="NZP196" s="133"/>
      <c r="NZQ196" s="133"/>
      <c r="NZR196" s="133"/>
      <c r="NZS196" s="133"/>
      <c r="NZT196" s="133"/>
      <c r="NZU196" s="133"/>
      <c r="NZV196" s="133"/>
      <c r="NZW196" s="133"/>
      <c r="NZX196" s="133"/>
      <c r="NZY196" s="133"/>
      <c r="NZZ196" s="133"/>
      <c r="OAA196" s="133"/>
      <c r="OAB196" s="133"/>
      <c r="OAC196" s="133"/>
      <c r="OAD196" s="133"/>
      <c r="OAE196" s="133"/>
      <c r="OAF196" s="133"/>
      <c r="OAG196" s="133"/>
      <c r="OAH196" s="133"/>
      <c r="OAI196" s="133"/>
      <c r="OAJ196" s="133"/>
      <c r="OAK196" s="133"/>
      <c r="OAL196" s="133"/>
      <c r="OAM196" s="133"/>
      <c r="OAN196" s="133"/>
      <c r="OAO196" s="133"/>
      <c r="OAP196" s="133"/>
      <c r="OAQ196" s="133"/>
      <c r="OAR196" s="133"/>
      <c r="OAS196" s="133"/>
      <c r="OAT196" s="133"/>
      <c r="OAU196" s="133"/>
      <c r="OAV196" s="133"/>
      <c r="OAW196" s="133"/>
      <c r="OAX196" s="133"/>
      <c r="OAY196" s="133"/>
      <c r="OAZ196" s="133"/>
      <c r="OBA196" s="133"/>
      <c r="OBB196" s="133"/>
      <c r="OBC196" s="133"/>
      <c r="OBD196" s="133"/>
      <c r="OBE196" s="133"/>
      <c r="OBF196" s="133"/>
      <c r="OBG196" s="133"/>
      <c r="OBH196" s="133"/>
      <c r="OBI196" s="133"/>
      <c r="OBJ196" s="133"/>
      <c r="OBK196" s="133"/>
      <c r="OBL196" s="133"/>
      <c r="OBM196" s="133"/>
      <c r="OBN196" s="133"/>
      <c r="OBO196" s="133"/>
      <c r="OBP196" s="133"/>
      <c r="OBQ196" s="133"/>
      <c r="OBR196" s="133"/>
      <c r="OBS196" s="133"/>
      <c r="OBT196" s="133"/>
      <c r="OBU196" s="133"/>
      <c r="OBV196" s="133"/>
      <c r="OBW196" s="133"/>
      <c r="OBX196" s="133"/>
      <c r="OBY196" s="133"/>
      <c r="OBZ196" s="133"/>
      <c r="OCA196" s="133"/>
      <c r="OCB196" s="133"/>
      <c r="OCC196" s="133"/>
      <c r="OCD196" s="133"/>
      <c r="OCE196" s="133"/>
      <c r="OCF196" s="133"/>
      <c r="OCG196" s="133"/>
      <c r="OCH196" s="133"/>
      <c r="OCI196" s="133"/>
      <c r="OCJ196" s="133"/>
      <c r="OCK196" s="133"/>
      <c r="OCL196" s="133"/>
      <c r="OCM196" s="133"/>
      <c r="OCN196" s="133"/>
      <c r="OCO196" s="133"/>
      <c r="OCP196" s="133"/>
      <c r="OCQ196" s="133"/>
      <c r="OCR196" s="133"/>
      <c r="OCS196" s="133"/>
      <c r="OCT196" s="133"/>
      <c r="OCU196" s="133"/>
      <c r="OCV196" s="133"/>
      <c r="OCW196" s="133"/>
      <c r="OCX196" s="133"/>
      <c r="OCY196" s="133"/>
      <c r="OCZ196" s="133"/>
      <c r="ODA196" s="133"/>
      <c r="ODB196" s="133"/>
      <c r="ODC196" s="133"/>
      <c r="ODD196" s="133"/>
      <c r="ODE196" s="133"/>
      <c r="ODF196" s="133"/>
      <c r="ODG196" s="133"/>
      <c r="ODH196" s="133"/>
      <c r="ODI196" s="133"/>
      <c r="ODJ196" s="133"/>
      <c r="ODK196" s="133"/>
      <c r="ODL196" s="133"/>
      <c r="ODM196" s="133"/>
      <c r="ODN196" s="133"/>
      <c r="ODO196" s="133"/>
      <c r="ODP196" s="133"/>
      <c r="ODQ196" s="133"/>
      <c r="ODR196" s="133"/>
      <c r="ODS196" s="133"/>
      <c r="ODT196" s="133"/>
      <c r="ODU196" s="133"/>
      <c r="ODV196" s="133"/>
      <c r="ODW196" s="133"/>
      <c r="ODX196" s="133"/>
      <c r="ODY196" s="133"/>
      <c r="ODZ196" s="133"/>
      <c r="OEA196" s="133"/>
      <c r="OEB196" s="133"/>
      <c r="OEC196" s="133"/>
      <c r="OED196" s="133"/>
      <c r="OEE196" s="133"/>
      <c r="OEF196" s="133"/>
      <c r="OEG196" s="133"/>
      <c r="OEH196" s="133"/>
      <c r="OEI196" s="133"/>
      <c r="OEU196" s="133"/>
      <c r="OEV196" s="133"/>
      <c r="OEW196" s="133"/>
      <c r="OEX196" s="133"/>
      <c r="OEY196" s="133"/>
      <c r="OEZ196" s="133"/>
      <c r="OFA196" s="133"/>
      <c r="OFB196" s="133"/>
      <c r="OFC196" s="133"/>
      <c r="OFD196" s="133"/>
      <c r="OFE196" s="133"/>
      <c r="OFF196" s="133"/>
      <c r="OFG196" s="133"/>
      <c r="OFH196" s="133"/>
      <c r="OFI196" s="133"/>
      <c r="OFJ196" s="133"/>
      <c r="OFK196" s="133"/>
      <c r="OFL196" s="133"/>
      <c r="OFM196" s="133"/>
      <c r="OFN196" s="133"/>
      <c r="OFO196" s="133"/>
      <c r="OFP196" s="133"/>
      <c r="OFQ196" s="133"/>
      <c r="OFR196" s="133"/>
      <c r="OFS196" s="133"/>
      <c r="OFT196" s="133"/>
      <c r="OFU196" s="133"/>
      <c r="OFV196" s="133"/>
      <c r="OFW196" s="133"/>
      <c r="OFX196" s="133"/>
      <c r="OFY196" s="133"/>
      <c r="OFZ196" s="133"/>
      <c r="OGA196" s="133"/>
      <c r="OGB196" s="133"/>
      <c r="OGC196" s="133"/>
      <c r="OGD196" s="133"/>
      <c r="OGE196" s="133"/>
      <c r="OGF196" s="133"/>
      <c r="OGG196" s="133"/>
      <c r="OGH196" s="133"/>
      <c r="OGI196" s="133"/>
      <c r="OGJ196" s="133"/>
      <c r="OGK196" s="133"/>
      <c r="OGL196" s="133"/>
      <c r="OGM196" s="133"/>
      <c r="OGN196" s="133"/>
      <c r="OGO196" s="133"/>
      <c r="OGP196" s="133"/>
      <c r="OGQ196" s="133"/>
      <c r="OGR196" s="133"/>
      <c r="OGS196" s="133"/>
      <c r="OGT196" s="133"/>
      <c r="OGU196" s="133"/>
      <c r="OGV196" s="133"/>
      <c r="OGW196" s="133"/>
      <c r="OGX196" s="133"/>
      <c r="OGY196" s="133"/>
      <c r="OGZ196" s="133"/>
      <c r="OHA196" s="133"/>
      <c r="OHB196" s="133"/>
      <c r="OHC196" s="133"/>
      <c r="OHD196" s="133"/>
      <c r="OHE196" s="133"/>
      <c r="OHF196" s="133"/>
      <c r="OHG196" s="133"/>
      <c r="OHH196" s="133"/>
      <c r="OHI196" s="133"/>
      <c r="OHJ196" s="133"/>
      <c r="OHK196" s="133"/>
      <c r="OHL196" s="133"/>
      <c r="OHM196" s="133"/>
      <c r="OHN196" s="133"/>
      <c r="OHO196" s="133"/>
      <c r="OHP196" s="133"/>
      <c r="OHQ196" s="133"/>
      <c r="OHR196" s="133"/>
      <c r="OHS196" s="133"/>
      <c r="OHT196" s="133"/>
      <c r="OHU196" s="133"/>
      <c r="OHV196" s="133"/>
      <c r="OHW196" s="133"/>
      <c r="OHX196" s="133"/>
      <c r="OHY196" s="133"/>
      <c r="OHZ196" s="133"/>
      <c r="OIA196" s="133"/>
      <c r="OIB196" s="133"/>
      <c r="OIC196" s="133"/>
      <c r="OID196" s="133"/>
      <c r="OIE196" s="133"/>
      <c r="OIF196" s="133"/>
      <c r="OIG196" s="133"/>
      <c r="OIH196" s="133"/>
      <c r="OII196" s="133"/>
      <c r="OIJ196" s="133"/>
      <c r="OIK196" s="133"/>
      <c r="OIL196" s="133"/>
      <c r="OIM196" s="133"/>
      <c r="OIN196" s="133"/>
      <c r="OIO196" s="133"/>
      <c r="OIP196" s="133"/>
      <c r="OIQ196" s="133"/>
      <c r="OIR196" s="133"/>
      <c r="OIS196" s="133"/>
      <c r="OIT196" s="133"/>
      <c r="OIU196" s="133"/>
      <c r="OIV196" s="133"/>
      <c r="OIW196" s="133"/>
      <c r="OIX196" s="133"/>
      <c r="OIY196" s="133"/>
      <c r="OIZ196" s="133"/>
      <c r="OJA196" s="133"/>
      <c r="OJB196" s="133"/>
      <c r="OJC196" s="133"/>
      <c r="OJD196" s="133"/>
      <c r="OJE196" s="133"/>
      <c r="OJF196" s="133"/>
      <c r="OJG196" s="133"/>
      <c r="OJH196" s="133"/>
      <c r="OJI196" s="133"/>
      <c r="OJJ196" s="133"/>
      <c r="OJK196" s="133"/>
      <c r="OJL196" s="133"/>
      <c r="OJM196" s="133"/>
      <c r="OJN196" s="133"/>
      <c r="OJO196" s="133"/>
      <c r="OJP196" s="133"/>
      <c r="OJQ196" s="133"/>
      <c r="OJR196" s="133"/>
      <c r="OJS196" s="133"/>
      <c r="OJT196" s="133"/>
      <c r="OJU196" s="133"/>
      <c r="OJV196" s="133"/>
      <c r="OJW196" s="133"/>
      <c r="OJX196" s="133"/>
      <c r="OJY196" s="133"/>
      <c r="OJZ196" s="133"/>
      <c r="OKA196" s="133"/>
      <c r="OKB196" s="133"/>
      <c r="OKC196" s="133"/>
      <c r="OKD196" s="133"/>
      <c r="OKE196" s="133"/>
      <c r="OKF196" s="133"/>
      <c r="OKG196" s="133"/>
      <c r="OKH196" s="133"/>
      <c r="OKI196" s="133"/>
      <c r="OKJ196" s="133"/>
      <c r="OKK196" s="133"/>
      <c r="OKL196" s="133"/>
      <c r="OKM196" s="133"/>
      <c r="OKN196" s="133"/>
      <c r="OKO196" s="133"/>
      <c r="OKP196" s="133"/>
      <c r="OKQ196" s="133"/>
      <c r="OKR196" s="133"/>
      <c r="OKS196" s="133"/>
      <c r="OKT196" s="133"/>
      <c r="OKU196" s="133"/>
      <c r="OKV196" s="133"/>
      <c r="OKW196" s="133"/>
      <c r="OKX196" s="133"/>
      <c r="OKY196" s="133"/>
      <c r="OKZ196" s="133"/>
      <c r="OLA196" s="133"/>
      <c r="OLB196" s="133"/>
      <c r="OLC196" s="133"/>
      <c r="OLD196" s="133"/>
      <c r="OLE196" s="133"/>
      <c r="OLF196" s="133"/>
      <c r="OLG196" s="133"/>
      <c r="OLH196" s="133"/>
      <c r="OLI196" s="133"/>
      <c r="OLJ196" s="133"/>
      <c r="OLK196" s="133"/>
      <c r="OLL196" s="133"/>
      <c r="OLM196" s="133"/>
      <c r="OLN196" s="133"/>
      <c r="OLO196" s="133"/>
      <c r="OLP196" s="133"/>
      <c r="OLQ196" s="133"/>
      <c r="OLR196" s="133"/>
      <c r="OLS196" s="133"/>
      <c r="OLT196" s="133"/>
      <c r="OLU196" s="133"/>
      <c r="OLV196" s="133"/>
      <c r="OLW196" s="133"/>
      <c r="OLX196" s="133"/>
      <c r="OLY196" s="133"/>
      <c r="OLZ196" s="133"/>
      <c r="OMA196" s="133"/>
      <c r="OMB196" s="133"/>
      <c r="OMC196" s="133"/>
      <c r="OMD196" s="133"/>
      <c r="OME196" s="133"/>
      <c r="OMF196" s="133"/>
      <c r="OMG196" s="133"/>
      <c r="OMH196" s="133"/>
      <c r="OMI196" s="133"/>
      <c r="OMJ196" s="133"/>
      <c r="OMK196" s="133"/>
      <c r="OML196" s="133"/>
      <c r="OMM196" s="133"/>
      <c r="OMN196" s="133"/>
      <c r="OMO196" s="133"/>
      <c r="OMP196" s="133"/>
      <c r="OMQ196" s="133"/>
      <c r="OMR196" s="133"/>
      <c r="OMS196" s="133"/>
      <c r="OMT196" s="133"/>
      <c r="OMU196" s="133"/>
      <c r="OMV196" s="133"/>
      <c r="OMW196" s="133"/>
      <c r="OMX196" s="133"/>
      <c r="OMY196" s="133"/>
      <c r="OMZ196" s="133"/>
      <c r="ONA196" s="133"/>
      <c r="ONB196" s="133"/>
      <c r="ONC196" s="133"/>
      <c r="OND196" s="133"/>
      <c r="ONE196" s="133"/>
      <c r="ONF196" s="133"/>
      <c r="ONG196" s="133"/>
      <c r="ONH196" s="133"/>
      <c r="ONI196" s="133"/>
      <c r="ONJ196" s="133"/>
      <c r="ONK196" s="133"/>
      <c r="ONL196" s="133"/>
      <c r="ONM196" s="133"/>
      <c r="ONN196" s="133"/>
      <c r="ONO196" s="133"/>
      <c r="ONP196" s="133"/>
      <c r="ONQ196" s="133"/>
      <c r="ONR196" s="133"/>
      <c r="ONS196" s="133"/>
      <c r="ONT196" s="133"/>
      <c r="ONU196" s="133"/>
      <c r="ONV196" s="133"/>
      <c r="ONW196" s="133"/>
      <c r="ONX196" s="133"/>
      <c r="ONY196" s="133"/>
      <c r="ONZ196" s="133"/>
      <c r="OOA196" s="133"/>
      <c r="OOB196" s="133"/>
      <c r="OOC196" s="133"/>
      <c r="OOD196" s="133"/>
      <c r="OOE196" s="133"/>
      <c r="OOQ196" s="133"/>
      <c r="OOR196" s="133"/>
      <c r="OOS196" s="133"/>
      <c r="OOT196" s="133"/>
      <c r="OOU196" s="133"/>
      <c r="OOV196" s="133"/>
      <c r="OOW196" s="133"/>
      <c r="OOX196" s="133"/>
      <c r="OOY196" s="133"/>
      <c r="OOZ196" s="133"/>
      <c r="OPA196" s="133"/>
      <c r="OPB196" s="133"/>
      <c r="OPC196" s="133"/>
      <c r="OPD196" s="133"/>
      <c r="OPE196" s="133"/>
      <c r="OPF196" s="133"/>
      <c r="OPG196" s="133"/>
      <c r="OPH196" s="133"/>
      <c r="OPI196" s="133"/>
      <c r="OPJ196" s="133"/>
      <c r="OPK196" s="133"/>
      <c r="OPL196" s="133"/>
      <c r="OPM196" s="133"/>
      <c r="OPN196" s="133"/>
      <c r="OPO196" s="133"/>
      <c r="OPP196" s="133"/>
      <c r="OPQ196" s="133"/>
      <c r="OPR196" s="133"/>
      <c r="OPS196" s="133"/>
      <c r="OPT196" s="133"/>
      <c r="OPU196" s="133"/>
      <c r="OPV196" s="133"/>
      <c r="OPW196" s="133"/>
      <c r="OPX196" s="133"/>
      <c r="OPY196" s="133"/>
      <c r="OPZ196" s="133"/>
      <c r="OQA196" s="133"/>
      <c r="OQB196" s="133"/>
      <c r="OQC196" s="133"/>
      <c r="OQD196" s="133"/>
      <c r="OQE196" s="133"/>
      <c r="OQF196" s="133"/>
      <c r="OQG196" s="133"/>
      <c r="OQH196" s="133"/>
      <c r="OQI196" s="133"/>
      <c r="OQJ196" s="133"/>
      <c r="OQK196" s="133"/>
      <c r="OQL196" s="133"/>
      <c r="OQM196" s="133"/>
      <c r="OQN196" s="133"/>
      <c r="OQO196" s="133"/>
      <c r="OQP196" s="133"/>
      <c r="OQQ196" s="133"/>
      <c r="OQR196" s="133"/>
      <c r="OQS196" s="133"/>
      <c r="OQT196" s="133"/>
      <c r="OQU196" s="133"/>
      <c r="OQV196" s="133"/>
      <c r="OQW196" s="133"/>
      <c r="OQX196" s="133"/>
      <c r="OQY196" s="133"/>
      <c r="OQZ196" s="133"/>
      <c r="ORA196" s="133"/>
      <c r="ORB196" s="133"/>
      <c r="ORC196" s="133"/>
      <c r="ORD196" s="133"/>
      <c r="ORE196" s="133"/>
      <c r="ORF196" s="133"/>
      <c r="ORG196" s="133"/>
      <c r="ORH196" s="133"/>
      <c r="ORI196" s="133"/>
      <c r="ORJ196" s="133"/>
      <c r="ORK196" s="133"/>
      <c r="ORL196" s="133"/>
      <c r="ORM196" s="133"/>
      <c r="ORN196" s="133"/>
      <c r="ORO196" s="133"/>
      <c r="ORP196" s="133"/>
      <c r="ORQ196" s="133"/>
      <c r="ORR196" s="133"/>
      <c r="ORS196" s="133"/>
      <c r="ORT196" s="133"/>
      <c r="ORU196" s="133"/>
      <c r="ORV196" s="133"/>
      <c r="ORW196" s="133"/>
      <c r="ORX196" s="133"/>
      <c r="ORY196" s="133"/>
      <c r="ORZ196" s="133"/>
      <c r="OSA196" s="133"/>
      <c r="OSB196" s="133"/>
      <c r="OSC196" s="133"/>
      <c r="OSD196" s="133"/>
      <c r="OSE196" s="133"/>
      <c r="OSF196" s="133"/>
      <c r="OSG196" s="133"/>
      <c r="OSH196" s="133"/>
      <c r="OSI196" s="133"/>
      <c r="OSJ196" s="133"/>
      <c r="OSK196" s="133"/>
      <c r="OSL196" s="133"/>
      <c r="OSM196" s="133"/>
      <c r="OSN196" s="133"/>
      <c r="OSO196" s="133"/>
      <c r="OSP196" s="133"/>
      <c r="OSQ196" s="133"/>
      <c r="OSR196" s="133"/>
      <c r="OSS196" s="133"/>
      <c r="OST196" s="133"/>
      <c r="OSU196" s="133"/>
      <c r="OSV196" s="133"/>
      <c r="OSW196" s="133"/>
      <c r="OSX196" s="133"/>
      <c r="OSY196" s="133"/>
      <c r="OSZ196" s="133"/>
      <c r="OTA196" s="133"/>
      <c r="OTB196" s="133"/>
      <c r="OTC196" s="133"/>
      <c r="OTD196" s="133"/>
      <c r="OTE196" s="133"/>
      <c r="OTF196" s="133"/>
      <c r="OTG196" s="133"/>
      <c r="OTH196" s="133"/>
      <c r="OTI196" s="133"/>
      <c r="OTJ196" s="133"/>
      <c r="OTK196" s="133"/>
      <c r="OTL196" s="133"/>
      <c r="OTM196" s="133"/>
      <c r="OTN196" s="133"/>
      <c r="OTO196" s="133"/>
      <c r="OTP196" s="133"/>
      <c r="OTQ196" s="133"/>
      <c r="OTR196" s="133"/>
      <c r="OTS196" s="133"/>
      <c r="OTT196" s="133"/>
      <c r="OTU196" s="133"/>
      <c r="OTV196" s="133"/>
      <c r="OTW196" s="133"/>
      <c r="OTX196" s="133"/>
      <c r="OTY196" s="133"/>
      <c r="OTZ196" s="133"/>
      <c r="OUA196" s="133"/>
      <c r="OUB196" s="133"/>
      <c r="OUC196" s="133"/>
      <c r="OUD196" s="133"/>
      <c r="OUE196" s="133"/>
      <c r="OUF196" s="133"/>
      <c r="OUG196" s="133"/>
      <c r="OUH196" s="133"/>
      <c r="OUI196" s="133"/>
      <c r="OUJ196" s="133"/>
      <c r="OUK196" s="133"/>
      <c r="OUL196" s="133"/>
      <c r="OUM196" s="133"/>
      <c r="OUN196" s="133"/>
      <c r="OUO196" s="133"/>
      <c r="OUP196" s="133"/>
      <c r="OUQ196" s="133"/>
      <c r="OUR196" s="133"/>
      <c r="OUS196" s="133"/>
      <c r="OUT196" s="133"/>
      <c r="OUU196" s="133"/>
      <c r="OUV196" s="133"/>
      <c r="OUW196" s="133"/>
      <c r="OUX196" s="133"/>
      <c r="OUY196" s="133"/>
      <c r="OUZ196" s="133"/>
      <c r="OVA196" s="133"/>
      <c r="OVB196" s="133"/>
      <c r="OVC196" s="133"/>
      <c r="OVD196" s="133"/>
      <c r="OVE196" s="133"/>
      <c r="OVF196" s="133"/>
      <c r="OVG196" s="133"/>
      <c r="OVH196" s="133"/>
      <c r="OVI196" s="133"/>
      <c r="OVJ196" s="133"/>
      <c r="OVK196" s="133"/>
      <c r="OVL196" s="133"/>
      <c r="OVM196" s="133"/>
      <c r="OVN196" s="133"/>
      <c r="OVO196" s="133"/>
      <c r="OVP196" s="133"/>
      <c r="OVQ196" s="133"/>
      <c r="OVR196" s="133"/>
      <c r="OVS196" s="133"/>
      <c r="OVT196" s="133"/>
      <c r="OVU196" s="133"/>
      <c r="OVV196" s="133"/>
      <c r="OVW196" s="133"/>
      <c r="OVX196" s="133"/>
      <c r="OVY196" s="133"/>
      <c r="OVZ196" s="133"/>
      <c r="OWA196" s="133"/>
      <c r="OWB196" s="133"/>
      <c r="OWC196" s="133"/>
      <c r="OWD196" s="133"/>
      <c r="OWE196" s="133"/>
      <c r="OWF196" s="133"/>
      <c r="OWG196" s="133"/>
      <c r="OWH196" s="133"/>
      <c r="OWI196" s="133"/>
      <c r="OWJ196" s="133"/>
      <c r="OWK196" s="133"/>
      <c r="OWL196" s="133"/>
      <c r="OWM196" s="133"/>
      <c r="OWN196" s="133"/>
      <c r="OWO196" s="133"/>
      <c r="OWP196" s="133"/>
      <c r="OWQ196" s="133"/>
      <c r="OWR196" s="133"/>
      <c r="OWS196" s="133"/>
      <c r="OWT196" s="133"/>
      <c r="OWU196" s="133"/>
      <c r="OWV196" s="133"/>
      <c r="OWW196" s="133"/>
      <c r="OWX196" s="133"/>
      <c r="OWY196" s="133"/>
      <c r="OWZ196" s="133"/>
      <c r="OXA196" s="133"/>
      <c r="OXB196" s="133"/>
      <c r="OXC196" s="133"/>
      <c r="OXD196" s="133"/>
      <c r="OXE196" s="133"/>
      <c r="OXF196" s="133"/>
      <c r="OXG196" s="133"/>
      <c r="OXH196" s="133"/>
      <c r="OXI196" s="133"/>
      <c r="OXJ196" s="133"/>
      <c r="OXK196" s="133"/>
      <c r="OXL196" s="133"/>
      <c r="OXM196" s="133"/>
      <c r="OXN196" s="133"/>
      <c r="OXO196" s="133"/>
      <c r="OXP196" s="133"/>
      <c r="OXQ196" s="133"/>
      <c r="OXR196" s="133"/>
      <c r="OXS196" s="133"/>
      <c r="OXT196" s="133"/>
      <c r="OXU196" s="133"/>
      <c r="OXV196" s="133"/>
      <c r="OXW196" s="133"/>
      <c r="OXX196" s="133"/>
      <c r="OXY196" s="133"/>
      <c r="OXZ196" s="133"/>
      <c r="OYA196" s="133"/>
      <c r="OYM196" s="133"/>
      <c r="OYN196" s="133"/>
      <c r="OYO196" s="133"/>
      <c r="OYP196" s="133"/>
      <c r="OYQ196" s="133"/>
      <c r="OYR196" s="133"/>
      <c r="OYS196" s="133"/>
      <c r="OYT196" s="133"/>
      <c r="OYU196" s="133"/>
      <c r="OYV196" s="133"/>
      <c r="OYW196" s="133"/>
      <c r="OYX196" s="133"/>
      <c r="OYY196" s="133"/>
      <c r="OYZ196" s="133"/>
      <c r="OZA196" s="133"/>
      <c r="OZB196" s="133"/>
      <c r="OZC196" s="133"/>
      <c r="OZD196" s="133"/>
      <c r="OZE196" s="133"/>
      <c r="OZF196" s="133"/>
      <c r="OZG196" s="133"/>
      <c r="OZH196" s="133"/>
      <c r="OZI196" s="133"/>
      <c r="OZJ196" s="133"/>
      <c r="OZK196" s="133"/>
      <c r="OZL196" s="133"/>
      <c r="OZM196" s="133"/>
      <c r="OZN196" s="133"/>
      <c r="OZO196" s="133"/>
      <c r="OZP196" s="133"/>
      <c r="OZQ196" s="133"/>
      <c r="OZR196" s="133"/>
      <c r="OZS196" s="133"/>
      <c r="OZT196" s="133"/>
      <c r="OZU196" s="133"/>
      <c r="OZV196" s="133"/>
      <c r="OZW196" s="133"/>
      <c r="OZX196" s="133"/>
      <c r="OZY196" s="133"/>
      <c r="OZZ196" s="133"/>
      <c r="PAA196" s="133"/>
      <c r="PAB196" s="133"/>
      <c r="PAC196" s="133"/>
      <c r="PAD196" s="133"/>
      <c r="PAE196" s="133"/>
      <c r="PAF196" s="133"/>
      <c r="PAG196" s="133"/>
      <c r="PAH196" s="133"/>
      <c r="PAI196" s="133"/>
      <c r="PAJ196" s="133"/>
      <c r="PAK196" s="133"/>
      <c r="PAL196" s="133"/>
      <c r="PAM196" s="133"/>
      <c r="PAN196" s="133"/>
      <c r="PAO196" s="133"/>
      <c r="PAP196" s="133"/>
      <c r="PAQ196" s="133"/>
      <c r="PAR196" s="133"/>
      <c r="PAS196" s="133"/>
      <c r="PAT196" s="133"/>
      <c r="PAU196" s="133"/>
      <c r="PAV196" s="133"/>
      <c r="PAW196" s="133"/>
      <c r="PAX196" s="133"/>
      <c r="PAY196" s="133"/>
      <c r="PAZ196" s="133"/>
      <c r="PBA196" s="133"/>
      <c r="PBB196" s="133"/>
      <c r="PBC196" s="133"/>
      <c r="PBD196" s="133"/>
      <c r="PBE196" s="133"/>
      <c r="PBF196" s="133"/>
      <c r="PBG196" s="133"/>
      <c r="PBH196" s="133"/>
      <c r="PBI196" s="133"/>
      <c r="PBJ196" s="133"/>
      <c r="PBK196" s="133"/>
      <c r="PBL196" s="133"/>
      <c r="PBM196" s="133"/>
      <c r="PBN196" s="133"/>
      <c r="PBO196" s="133"/>
      <c r="PBP196" s="133"/>
      <c r="PBQ196" s="133"/>
      <c r="PBR196" s="133"/>
      <c r="PBS196" s="133"/>
      <c r="PBT196" s="133"/>
      <c r="PBU196" s="133"/>
      <c r="PBV196" s="133"/>
      <c r="PBW196" s="133"/>
      <c r="PBX196" s="133"/>
      <c r="PBY196" s="133"/>
      <c r="PBZ196" s="133"/>
      <c r="PCA196" s="133"/>
      <c r="PCB196" s="133"/>
      <c r="PCC196" s="133"/>
      <c r="PCD196" s="133"/>
      <c r="PCE196" s="133"/>
      <c r="PCF196" s="133"/>
      <c r="PCG196" s="133"/>
      <c r="PCH196" s="133"/>
      <c r="PCI196" s="133"/>
      <c r="PCJ196" s="133"/>
      <c r="PCK196" s="133"/>
      <c r="PCL196" s="133"/>
      <c r="PCM196" s="133"/>
      <c r="PCN196" s="133"/>
      <c r="PCO196" s="133"/>
      <c r="PCP196" s="133"/>
      <c r="PCQ196" s="133"/>
      <c r="PCR196" s="133"/>
      <c r="PCS196" s="133"/>
      <c r="PCT196" s="133"/>
      <c r="PCU196" s="133"/>
      <c r="PCV196" s="133"/>
      <c r="PCW196" s="133"/>
      <c r="PCX196" s="133"/>
      <c r="PCY196" s="133"/>
      <c r="PCZ196" s="133"/>
      <c r="PDA196" s="133"/>
      <c r="PDB196" s="133"/>
      <c r="PDC196" s="133"/>
      <c r="PDD196" s="133"/>
      <c r="PDE196" s="133"/>
      <c r="PDF196" s="133"/>
      <c r="PDG196" s="133"/>
      <c r="PDH196" s="133"/>
      <c r="PDI196" s="133"/>
      <c r="PDJ196" s="133"/>
      <c r="PDK196" s="133"/>
      <c r="PDL196" s="133"/>
      <c r="PDM196" s="133"/>
      <c r="PDN196" s="133"/>
      <c r="PDO196" s="133"/>
      <c r="PDP196" s="133"/>
      <c r="PDQ196" s="133"/>
      <c r="PDR196" s="133"/>
      <c r="PDS196" s="133"/>
      <c r="PDT196" s="133"/>
      <c r="PDU196" s="133"/>
      <c r="PDV196" s="133"/>
      <c r="PDW196" s="133"/>
      <c r="PDX196" s="133"/>
      <c r="PDY196" s="133"/>
      <c r="PDZ196" s="133"/>
      <c r="PEA196" s="133"/>
      <c r="PEB196" s="133"/>
      <c r="PEC196" s="133"/>
      <c r="PED196" s="133"/>
      <c r="PEE196" s="133"/>
      <c r="PEF196" s="133"/>
      <c r="PEG196" s="133"/>
      <c r="PEH196" s="133"/>
      <c r="PEI196" s="133"/>
      <c r="PEJ196" s="133"/>
      <c r="PEK196" s="133"/>
      <c r="PEL196" s="133"/>
      <c r="PEM196" s="133"/>
      <c r="PEN196" s="133"/>
      <c r="PEO196" s="133"/>
      <c r="PEP196" s="133"/>
      <c r="PEQ196" s="133"/>
      <c r="PER196" s="133"/>
      <c r="PES196" s="133"/>
      <c r="PET196" s="133"/>
      <c r="PEU196" s="133"/>
      <c r="PEV196" s="133"/>
      <c r="PEW196" s="133"/>
      <c r="PEX196" s="133"/>
      <c r="PEY196" s="133"/>
      <c r="PEZ196" s="133"/>
      <c r="PFA196" s="133"/>
      <c r="PFB196" s="133"/>
      <c r="PFC196" s="133"/>
      <c r="PFD196" s="133"/>
      <c r="PFE196" s="133"/>
      <c r="PFF196" s="133"/>
      <c r="PFG196" s="133"/>
      <c r="PFH196" s="133"/>
      <c r="PFI196" s="133"/>
      <c r="PFJ196" s="133"/>
      <c r="PFK196" s="133"/>
      <c r="PFL196" s="133"/>
      <c r="PFM196" s="133"/>
      <c r="PFN196" s="133"/>
      <c r="PFO196" s="133"/>
      <c r="PFP196" s="133"/>
      <c r="PFQ196" s="133"/>
      <c r="PFR196" s="133"/>
      <c r="PFS196" s="133"/>
      <c r="PFT196" s="133"/>
      <c r="PFU196" s="133"/>
      <c r="PFV196" s="133"/>
      <c r="PFW196" s="133"/>
      <c r="PFX196" s="133"/>
      <c r="PFY196" s="133"/>
      <c r="PFZ196" s="133"/>
      <c r="PGA196" s="133"/>
      <c r="PGB196" s="133"/>
      <c r="PGC196" s="133"/>
      <c r="PGD196" s="133"/>
      <c r="PGE196" s="133"/>
      <c r="PGF196" s="133"/>
      <c r="PGG196" s="133"/>
      <c r="PGH196" s="133"/>
      <c r="PGI196" s="133"/>
      <c r="PGJ196" s="133"/>
      <c r="PGK196" s="133"/>
      <c r="PGL196" s="133"/>
      <c r="PGM196" s="133"/>
      <c r="PGN196" s="133"/>
      <c r="PGO196" s="133"/>
      <c r="PGP196" s="133"/>
      <c r="PGQ196" s="133"/>
      <c r="PGR196" s="133"/>
      <c r="PGS196" s="133"/>
      <c r="PGT196" s="133"/>
      <c r="PGU196" s="133"/>
      <c r="PGV196" s="133"/>
      <c r="PGW196" s="133"/>
      <c r="PGX196" s="133"/>
      <c r="PGY196" s="133"/>
      <c r="PGZ196" s="133"/>
      <c r="PHA196" s="133"/>
      <c r="PHB196" s="133"/>
      <c r="PHC196" s="133"/>
      <c r="PHD196" s="133"/>
      <c r="PHE196" s="133"/>
      <c r="PHF196" s="133"/>
      <c r="PHG196" s="133"/>
      <c r="PHH196" s="133"/>
      <c r="PHI196" s="133"/>
      <c r="PHJ196" s="133"/>
      <c r="PHK196" s="133"/>
      <c r="PHL196" s="133"/>
      <c r="PHM196" s="133"/>
      <c r="PHN196" s="133"/>
      <c r="PHO196" s="133"/>
      <c r="PHP196" s="133"/>
      <c r="PHQ196" s="133"/>
      <c r="PHR196" s="133"/>
      <c r="PHS196" s="133"/>
      <c r="PHT196" s="133"/>
      <c r="PHU196" s="133"/>
      <c r="PHV196" s="133"/>
      <c r="PHW196" s="133"/>
      <c r="PII196" s="133"/>
      <c r="PIJ196" s="133"/>
      <c r="PIK196" s="133"/>
      <c r="PIL196" s="133"/>
      <c r="PIM196" s="133"/>
      <c r="PIN196" s="133"/>
      <c r="PIO196" s="133"/>
      <c r="PIP196" s="133"/>
      <c r="PIQ196" s="133"/>
      <c r="PIR196" s="133"/>
      <c r="PIS196" s="133"/>
      <c r="PIT196" s="133"/>
      <c r="PIU196" s="133"/>
      <c r="PIV196" s="133"/>
      <c r="PIW196" s="133"/>
      <c r="PIX196" s="133"/>
      <c r="PIY196" s="133"/>
      <c r="PIZ196" s="133"/>
      <c r="PJA196" s="133"/>
      <c r="PJB196" s="133"/>
      <c r="PJC196" s="133"/>
      <c r="PJD196" s="133"/>
      <c r="PJE196" s="133"/>
      <c r="PJF196" s="133"/>
      <c r="PJG196" s="133"/>
      <c r="PJH196" s="133"/>
      <c r="PJI196" s="133"/>
      <c r="PJJ196" s="133"/>
      <c r="PJK196" s="133"/>
      <c r="PJL196" s="133"/>
      <c r="PJM196" s="133"/>
      <c r="PJN196" s="133"/>
      <c r="PJO196" s="133"/>
      <c r="PJP196" s="133"/>
      <c r="PJQ196" s="133"/>
      <c r="PJR196" s="133"/>
      <c r="PJS196" s="133"/>
      <c r="PJT196" s="133"/>
      <c r="PJU196" s="133"/>
      <c r="PJV196" s="133"/>
      <c r="PJW196" s="133"/>
      <c r="PJX196" s="133"/>
      <c r="PJY196" s="133"/>
      <c r="PJZ196" s="133"/>
      <c r="PKA196" s="133"/>
      <c r="PKB196" s="133"/>
      <c r="PKC196" s="133"/>
      <c r="PKD196" s="133"/>
      <c r="PKE196" s="133"/>
      <c r="PKF196" s="133"/>
      <c r="PKG196" s="133"/>
      <c r="PKH196" s="133"/>
      <c r="PKI196" s="133"/>
      <c r="PKJ196" s="133"/>
      <c r="PKK196" s="133"/>
      <c r="PKL196" s="133"/>
      <c r="PKM196" s="133"/>
      <c r="PKN196" s="133"/>
      <c r="PKO196" s="133"/>
      <c r="PKP196" s="133"/>
      <c r="PKQ196" s="133"/>
      <c r="PKR196" s="133"/>
      <c r="PKS196" s="133"/>
      <c r="PKT196" s="133"/>
      <c r="PKU196" s="133"/>
      <c r="PKV196" s="133"/>
      <c r="PKW196" s="133"/>
      <c r="PKX196" s="133"/>
      <c r="PKY196" s="133"/>
      <c r="PKZ196" s="133"/>
      <c r="PLA196" s="133"/>
      <c r="PLB196" s="133"/>
      <c r="PLC196" s="133"/>
      <c r="PLD196" s="133"/>
      <c r="PLE196" s="133"/>
      <c r="PLF196" s="133"/>
      <c r="PLG196" s="133"/>
      <c r="PLH196" s="133"/>
      <c r="PLI196" s="133"/>
      <c r="PLJ196" s="133"/>
      <c r="PLK196" s="133"/>
      <c r="PLL196" s="133"/>
      <c r="PLM196" s="133"/>
      <c r="PLN196" s="133"/>
      <c r="PLO196" s="133"/>
      <c r="PLP196" s="133"/>
      <c r="PLQ196" s="133"/>
      <c r="PLR196" s="133"/>
      <c r="PLS196" s="133"/>
      <c r="PLT196" s="133"/>
      <c r="PLU196" s="133"/>
      <c r="PLV196" s="133"/>
      <c r="PLW196" s="133"/>
      <c r="PLX196" s="133"/>
      <c r="PLY196" s="133"/>
      <c r="PLZ196" s="133"/>
      <c r="PMA196" s="133"/>
      <c r="PMB196" s="133"/>
      <c r="PMC196" s="133"/>
      <c r="PMD196" s="133"/>
      <c r="PME196" s="133"/>
      <c r="PMF196" s="133"/>
      <c r="PMG196" s="133"/>
      <c r="PMH196" s="133"/>
      <c r="PMI196" s="133"/>
      <c r="PMJ196" s="133"/>
      <c r="PMK196" s="133"/>
      <c r="PML196" s="133"/>
      <c r="PMM196" s="133"/>
      <c r="PMN196" s="133"/>
      <c r="PMO196" s="133"/>
      <c r="PMP196" s="133"/>
      <c r="PMQ196" s="133"/>
      <c r="PMR196" s="133"/>
      <c r="PMS196" s="133"/>
      <c r="PMT196" s="133"/>
      <c r="PMU196" s="133"/>
      <c r="PMV196" s="133"/>
      <c r="PMW196" s="133"/>
      <c r="PMX196" s="133"/>
      <c r="PMY196" s="133"/>
      <c r="PMZ196" s="133"/>
      <c r="PNA196" s="133"/>
      <c r="PNB196" s="133"/>
      <c r="PNC196" s="133"/>
      <c r="PND196" s="133"/>
      <c r="PNE196" s="133"/>
      <c r="PNF196" s="133"/>
      <c r="PNG196" s="133"/>
      <c r="PNH196" s="133"/>
      <c r="PNI196" s="133"/>
      <c r="PNJ196" s="133"/>
      <c r="PNK196" s="133"/>
      <c r="PNL196" s="133"/>
      <c r="PNM196" s="133"/>
      <c r="PNN196" s="133"/>
      <c r="PNO196" s="133"/>
      <c r="PNP196" s="133"/>
      <c r="PNQ196" s="133"/>
      <c r="PNR196" s="133"/>
      <c r="PNS196" s="133"/>
      <c r="PNT196" s="133"/>
      <c r="PNU196" s="133"/>
      <c r="PNV196" s="133"/>
      <c r="PNW196" s="133"/>
      <c r="PNX196" s="133"/>
      <c r="PNY196" s="133"/>
      <c r="PNZ196" s="133"/>
      <c r="POA196" s="133"/>
      <c r="POB196" s="133"/>
      <c r="POC196" s="133"/>
      <c r="POD196" s="133"/>
      <c r="POE196" s="133"/>
      <c r="POF196" s="133"/>
      <c r="POG196" s="133"/>
      <c r="POH196" s="133"/>
      <c r="POI196" s="133"/>
      <c r="POJ196" s="133"/>
      <c r="POK196" s="133"/>
      <c r="POL196" s="133"/>
      <c r="POM196" s="133"/>
      <c r="PON196" s="133"/>
      <c r="POO196" s="133"/>
      <c r="POP196" s="133"/>
      <c r="POQ196" s="133"/>
      <c r="POR196" s="133"/>
      <c r="POS196" s="133"/>
      <c r="POT196" s="133"/>
      <c r="POU196" s="133"/>
      <c r="POV196" s="133"/>
      <c r="POW196" s="133"/>
      <c r="POX196" s="133"/>
      <c r="POY196" s="133"/>
      <c r="POZ196" s="133"/>
      <c r="PPA196" s="133"/>
      <c r="PPB196" s="133"/>
      <c r="PPC196" s="133"/>
      <c r="PPD196" s="133"/>
      <c r="PPE196" s="133"/>
      <c r="PPF196" s="133"/>
      <c r="PPG196" s="133"/>
      <c r="PPH196" s="133"/>
      <c r="PPI196" s="133"/>
      <c r="PPJ196" s="133"/>
      <c r="PPK196" s="133"/>
      <c r="PPL196" s="133"/>
      <c r="PPM196" s="133"/>
      <c r="PPN196" s="133"/>
      <c r="PPO196" s="133"/>
      <c r="PPP196" s="133"/>
      <c r="PPQ196" s="133"/>
      <c r="PPR196" s="133"/>
      <c r="PPS196" s="133"/>
      <c r="PPT196" s="133"/>
      <c r="PPU196" s="133"/>
      <c r="PPV196" s="133"/>
      <c r="PPW196" s="133"/>
      <c r="PPX196" s="133"/>
      <c r="PPY196" s="133"/>
      <c r="PPZ196" s="133"/>
      <c r="PQA196" s="133"/>
      <c r="PQB196" s="133"/>
      <c r="PQC196" s="133"/>
      <c r="PQD196" s="133"/>
      <c r="PQE196" s="133"/>
      <c r="PQF196" s="133"/>
      <c r="PQG196" s="133"/>
      <c r="PQH196" s="133"/>
      <c r="PQI196" s="133"/>
      <c r="PQJ196" s="133"/>
      <c r="PQK196" s="133"/>
      <c r="PQL196" s="133"/>
      <c r="PQM196" s="133"/>
      <c r="PQN196" s="133"/>
      <c r="PQO196" s="133"/>
      <c r="PQP196" s="133"/>
      <c r="PQQ196" s="133"/>
      <c r="PQR196" s="133"/>
      <c r="PQS196" s="133"/>
      <c r="PQT196" s="133"/>
      <c r="PQU196" s="133"/>
      <c r="PQV196" s="133"/>
      <c r="PQW196" s="133"/>
      <c r="PQX196" s="133"/>
      <c r="PQY196" s="133"/>
      <c r="PQZ196" s="133"/>
      <c r="PRA196" s="133"/>
      <c r="PRB196" s="133"/>
      <c r="PRC196" s="133"/>
      <c r="PRD196" s="133"/>
      <c r="PRE196" s="133"/>
      <c r="PRF196" s="133"/>
      <c r="PRG196" s="133"/>
      <c r="PRH196" s="133"/>
      <c r="PRI196" s="133"/>
      <c r="PRJ196" s="133"/>
      <c r="PRK196" s="133"/>
      <c r="PRL196" s="133"/>
      <c r="PRM196" s="133"/>
      <c r="PRN196" s="133"/>
      <c r="PRO196" s="133"/>
      <c r="PRP196" s="133"/>
      <c r="PRQ196" s="133"/>
      <c r="PRR196" s="133"/>
      <c r="PRS196" s="133"/>
      <c r="PSE196" s="133"/>
      <c r="PSF196" s="133"/>
      <c r="PSG196" s="133"/>
      <c r="PSH196" s="133"/>
      <c r="PSI196" s="133"/>
      <c r="PSJ196" s="133"/>
      <c r="PSK196" s="133"/>
      <c r="PSL196" s="133"/>
      <c r="PSM196" s="133"/>
      <c r="PSN196" s="133"/>
      <c r="PSO196" s="133"/>
      <c r="PSP196" s="133"/>
      <c r="PSQ196" s="133"/>
      <c r="PSR196" s="133"/>
      <c r="PSS196" s="133"/>
      <c r="PST196" s="133"/>
      <c r="PSU196" s="133"/>
      <c r="PSV196" s="133"/>
      <c r="PSW196" s="133"/>
      <c r="PSX196" s="133"/>
      <c r="PSY196" s="133"/>
      <c r="PSZ196" s="133"/>
      <c r="PTA196" s="133"/>
      <c r="PTB196" s="133"/>
      <c r="PTC196" s="133"/>
      <c r="PTD196" s="133"/>
      <c r="PTE196" s="133"/>
      <c r="PTF196" s="133"/>
      <c r="PTG196" s="133"/>
      <c r="PTH196" s="133"/>
      <c r="PTI196" s="133"/>
      <c r="PTJ196" s="133"/>
      <c r="PTK196" s="133"/>
      <c r="PTL196" s="133"/>
      <c r="PTM196" s="133"/>
      <c r="PTN196" s="133"/>
      <c r="PTO196" s="133"/>
      <c r="PTP196" s="133"/>
      <c r="PTQ196" s="133"/>
      <c r="PTR196" s="133"/>
      <c r="PTS196" s="133"/>
      <c r="PTT196" s="133"/>
      <c r="PTU196" s="133"/>
      <c r="PTV196" s="133"/>
      <c r="PTW196" s="133"/>
      <c r="PTX196" s="133"/>
      <c r="PTY196" s="133"/>
      <c r="PTZ196" s="133"/>
      <c r="PUA196" s="133"/>
      <c r="PUB196" s="133"/>
      <c r="PUC196" s="133"/>
      <c r="PUD196" s="133"/>
      <c r="PUE196" s="133"/>
      <c r="PUF196" s="133"/>
      <c r="PUG196" s="133"/>
      <c r="PUH196" s="133"/>
      <c r="PUI196" s="133"/>
      <c r="PUJ196" s="133"/>
      <c r="PUK196" s="133"/>
      <c r="PUL196" s="133"/>
      <c r="PUM196" s="133"/>
      <c r="PUN196" s="133"/>
      <c r="PUO196" s="133"/>
      <c r="PUP196" s="133"/>
      <c r="PUQ196" s="133"/>
      <c r="PUR196" s="133"/>
      <c r="PUS196" s="133"/>
      <c r="PUT196" s="133"/>
      <c r="PUU196" s="133"/>
      <c r="PUV196" s="133"/>
      <c r="PUW196" s="133"/>
      <c r="PUX196" s="133"/>
      <c r="PUY196" s="133"/>
      <c r="PUZ196" s="133"/>
      <c r="PVA196" s="133"/>
      <c r="PVB196" s="133"/>
      <c r="PVC196" s="133"/>
      <c r="PVD196" s="133"/>
      <c r="PVE196" s="133"/>
      <c r="PVF196" s="133"/>
      <c r="PVG196" s="133"/>
      <c r="PVH196" s="133"/>
      <c r="PVI196" s="133"/>
      <c r="PVJ196" s="133"/>
      <c r="PVK196" s="133"/>
      <c r="PVL196" s="133"/>
      <c r="PVM196" s="133"/>
      <c r="PVN196" s="133"/>
      <c r="PVO196" s="133"/>
      <c r="PVP196" s="133"/>
      <c r="PVQ196" s="133"/>
      <c r="PVR196" s="133"/>
      <c r="PVS196" s="133"/>
      <c r="PVT196" s="133"/>
      <c r="PVU196" s="133"/>
      <c r="PVV196" s="133"/>
      <c r="PVW196" s="133"/>
      <c r="PVX196" s="133"/>
      <c r="PVY196" s="133"/>
      <c r="PVZ196" s="133"/>
      <c r="PWA196" s="133"/>
      <c r="PWB196" s="133"/>
      <c r="PWC196" s="133"/>
      <c r="PWD196" s="133"/>
      <c r="PWE196" s="133"/>
      <c r="PWF196" s="133"/>
      <c r="PWG196" s="133"/>
      <c r="PWH196" s="133"/>
      <c r="PWI196" s="133"/>
      <c r="PWJ196" s="133"/>
      <c r="PWK196" s="133"/>
      <c r="PWL196" s="133"/>
      <c r="PWM196" s="133"/>
      <c r="PWN196" s="133"/>
      <c r="PWO196" s="133"/>
      <c r="PWP196" s="133"/>
      <c r="PWQ196" s="133"/>
      <c r="PWR196" s="133"/>
      <c r="PWS196" s="133"/>
      <c r="PWT196" s="133"/>
      <c r="PWU196" s="133"/>
      <c r="PWV196" s="133"/>
      <c r="PWW196" s="133"/>
      <c r="PWX196" s="133"/>
      <c r="PWY196" s="133"/>
      <c r="PWZ196" s="133"/>
      <c r="PXA196" s="133"/>
      <c r="PXB196" s="133"/>
      <c r="PXC196" s="133"/>
      <c r="PXD196" s="133"/>
      <c r="PXE196" s="133"/>
      <c r="PXF196" s="133"/>
      <c r="PXG196" s="133"/>
      <c r="PXH196" s="133"/>
      <c r="PXI196" s="133"/>
      <c r="PXJ196" s="133"/>
      <c r="PXK196" s="133"/>
      <c r="PXL196" s="133"/>
      <c r="PXM196" s="133"/>
      <c r="PXN196" s="133"/>
      <c r="PXO196" s="133"/>
      <c r="PXP196" s="133"/>
      <c r="PXQ196" s="133"/>
      <c r="PXR196" s="133"/>
      <c r="PXS196" s="133"/>
      <c r="PXT196" s="133"/>
      <c r="PXU196" s="133"/>
      <c r="PXV196" s="133"/>
      <c r="PXW196" s="133"/>
      <c r="PXX196" s="133"/>
      <c r="PXY196" s="133"/>
      <c r="PXZ196" s="133"/>
      <c r="PYA196" s="133"/>
      <c r="PYB196" s="133"/>
      <c r="PYC196" s="133"/>
      <c r="PYD196" s="133"/>
      <c r="PYE196" s="133"/>
      <c r="PYF196" s="133"/>
      <c r="PYG196" s="133"/>
      <c r="PYH196" s="133"/>
      <c r="PYI196" s="133"/>
      <c r="PYJ196" s="133"/>
      <c r="PYK196" s="133"/>
      <c r="PYL196" s="133"/>
      <c r="PYM196" s="133"/>
      <c r="PYN196" s="133"/>
      <c r="PYO196" s="133"/>
      <c r="PYP196" s="133"/>
      <c r="PYQ196" s="133"/>
      <c r="PYR196" s="133"/>
      <c r="PYS196" s="133"/>
      <c r="PYT196" s="133"/>
      <c r="PYU196" s="133"/>
      <c r="PYV196" s="133"/>
      <c r="PYW196" s="133"/>
      <c r="PYX196" s="133"/>
      <c r="PYY196" s="133"/>
      <c r="PYZ196" s="133"/>
      <c r="PZA196" s="133"/>
      <c r="PZB196" s="133"/>
      <c r="PZC196" s="133"/>
      <c r="PZD196" s="133"/>
      <c r="PZE196" s="133"/>
      <c r="PZF196" s="133"/>
      <c r="PZG196" s="133"/>
      <c r="PZH196" s="133"/>
      <c r="PZI196" s="133"/>
      <c r="PZJ196" s="133"/>
      <c r="PZK196" s="133"/>
      <c r="PZL196" s="133"/>
      <c r="PZM196" s="133"/>
      <c r="PZN196" s="133"/>
      <c r="PZO196" s="133"/>
      <c r="PZP196" s="133"/>
      <c r="PZQ196" s="133"/>
      <c r="PZR196" s="133"/>
      <c r="PZS196" s="133"/>
      <c r="PZT196" s="133"/>
      <c r="PZU196" s="133"/>
      <c r="PZV196" s="133"/>
      <c r="PZW196" s="133"/>
      <c r="PZX196" s="133"/>
      <c r="PZY196" s="133"/>
      <c r="PZZ196" s="133"/>
      <c r="QAA196" s="133"/>
      <c r="QAB196" s="133"/>
      <c r="QAC196" s="133"/>
      <c r="QAD196" s="133"/>
      <c r="QAE196" s="133"/>
      <c r="QAF196" s="133"/>
      <c r="QAG196" s="133"/>
      <c r="QAH196" s="133"/>
      <c r="QAI196" s="133"/>
      <c r="QAJ196" s="133"/>
      <c r="QAK196" s="133"/>
      <c r="QAL196" s="133"/>
      <c r="QAM196" s="133"/>
      <c r="QAN196" s="133"/>
      <c r="QAO196" s="133"/>
      <c r="QAP196" s="133"/>
      <c r="QAQ196" s="133"/>
      <c r="QAR196" s="133"/>
      <c r="QAS196" s="133"/>
      <c r="QAT196" s="133"/>
      <c r="QAU196" s="133"/>
      <c r="QAV196" s="133"/>
      <c r="QAW196" s="133"/>
      <c r="QAX196" s="133"/>
      <c r="QAY196" s="133"/>
      <c r="QAZ196" s="133"/>
      <c r="QBA196" s="133"/>
      <c r="QBB196" s="133"/>
      <c r="QBC196" s="133"/>
      <c r="QBD196" s="133"/>
      <c r="QBE196" s="133"/>
      <c r="QBF196" s="133"/>
      <c r="QBG196" s="133"/>
      <c r="QBH196" s="133"/>
      <c r="QBI196" s="133"/>
      <c r="QBJ196" s="133"/>
      <c r="QBK196" s="133"/>
      <c r="QBL196" s="133"/>
      <c r="QBM196" s="133"/>
      <c r="QBN196" s="133"/>
      <c r="QBO196" s="133"/>
      <c r="QCA196" s="133"/>
      <c r="QCB196" s="133"/>
      <c r="QCC196" s="133"/>
      <c r="QCD196" s="133"/>
      <c r="QCE196" s="133"/>
      <c r="QCF196" s="133"/>
      <c r="QCG196" s="133"/>
      <c r="QCH196" s="133"/>
      <c r="QCI196" s="133"/>
      <c r="QCJ196" s="133"/>
      <c r="QCK196" s="133"/>
      <c r="QCL196" s="133"/>
      <c r="QCM196" s="133"/>
      <c r="QCN196" s="133"/>
      <c r="QCO196" s="133"/>
      <c r="QCP196" s="133"/>
      <c r="QCQ196" s="133"/>
      <c r="QCR196" s="133"/>
      <c r="QCS196" s="133"/>
      <c r="QCT196" s="133"/>
      <c r="QCU196" s="133"/>
      <c r="QCV196" s="133"/>
      <c r="QCW196" s="133"/>
      <c r="QCX196" s="133"/>
      <c r="QCY196" s="133"/>
      <c r="QCZ196" s="133"/>
      <c r="QDA196" s="133"/>
      <c r="QDB196" s="133"/>
      <c r="QDC196" s="133"/>
      <c r="QDD196" s="133"/>
      <c r="QDE196" s="133"/>
      <c r="QDF196" s="133"/>
      <c r="QDG196" s="133"/>
      <c r="QDH196" s="133"/>
      <c r="QDI196" s="133"/>
      <c r="QDJ196" s="133"/>
      <c r="QDK196" s="133"/>
      <c r="QDL196" s="133"/>
      <c r="QDM196" s="133"/>
      <c r="QDN196" s="133"/>
      <c r="QDO196" s="133"/>
      <c r="QDP196" s="133"/>
      <c r="QDQ196" s="133"/>
      <c r="QDR196" s="133"/>
      <c r="QDS196" s="133"/>
      <c r="QDT196" s="133"/>
      <c r="QDU196" s="133"/>
      <c r="QDV196" s="133"/>
      <c r="QDW196" s="133"/>
      <c r="QDX196" s="133"/>
      <c r="QDY196" s="133"/>
      <c r="QDZ196" s="133"/>
      <c r="QEA196" s="133"/>
      <c r="QEB196" s="133"/>
      <c r="QEC196" s="133"/>
      <c r="QED196" s="133"/>
      <c r="QEE196" s="133"/>
      <c r="QEF196" s="133"/>
      <c r="QEG196" s="133"/>
      <c r="QEH196" s="133"/>
      <c r="QEI196" s="133"/>
      <c r="QEJ196" s="133"/>
      <c r="QEK196" s="133"/>
      <c r="QEL196" s="133"/>
      <c r="QEM196" s="133"/>
      <c r="QEN196" s="133"/>
      <c r="QEO196" s="133"/>
      <c r="QEP196" s="133"/>
      <c r="QEQ196" s="133"/>
      <c r="QER196" s="133"/>
      <c r="QES196" s="133"/>
      <c r="QET196" s="133"/>
      <c r="QEU196" s="133"/>
      <c r="QEV196" s="133"/>
      <c r="QEW196" s="133"/>
      <c r="QEX196" s="133"/>
      <c r="QEY196" s="133"/>
      <c r="QEZ196" s="133"/>
      <c r="QFA196" s="133"/>
      <c r="QFB196" s="133"/>
      <c r="QFC196" s="133"/>
      <c r="QFD196" s="133"/>
      <c r="QFE196" s="133"/>
      <c r="QFF196" s="133"/>
      <c r="QFG196" s="133"/>
      <c r="QFH196" s="133"/>
      <c r="QFI196" s="133"/>
      <c r="QFJ196" s="133"/>
      <c r="QFK196" s="133"/>
      <c r="QFL196" s="133"/>
      <c r="QFM196" s="133"/>
      <c r="QFN196" s="133"/>
      <c r="QFO196" s="133"/>
      <c r="QFP196" s="133"/>
      <c r="QFQ196" s="133"/>
      <c r="QFR196" s="133"/>
      <c r="QFS196" s="133"/>
      <c r="QFT196" s="133"/>
      <c r="QFU196" s="133"/>
      <c r="QFV196" s="133"/>
      <c r="QFW196" s="133"/>
      <c r="QFX196" s="133"/>
      <c r="QFY196" s="133"/>
      <c r="QFZ196" s="133"/>
      <c r="QGA196" s="133"/>
      <c r="QGB196" s="133"/>
      <c r="QGC196" s="133"/>
      <c r="QGD196" s="133"/>
      <c r="QGE196" s="133"/>
      <c r="QGF196" s="133"/>
      <c r="QGG196" s="133"/>
      <c r="QGH196" s="133"/>
      <c r="QGI196" s="133"/>
      <c r="QGJ196" s="133"/>
      <c r="QGK196" s="133"/>
      <c r="QGL196" s="133"/>
      <c r="QGM196" s="133"/>
      <c r="QGN196" s="133"/>
      <c r="QGO196" s="133"/>
      <c r="QGP196" s="133"/>
      <c r="QGQ196" s="133"/>
      <c r="QGR196" s="133"/>
      <c r="QGS196" s="133"/>
      <c r="QGT196" s="133"/>
      <c r="QGU196" s="133"/>
      <c r="QGV196" s="133"/>
      <c r="QGW196" s="133"/>
      <c r="QGX196" s="133"/>
      <c r="QGY196" s="133"/>
      <c r="QGZ196" s="133"/>
      <c r="QHA196" s="133"/>
      <c r="QHB196" s="133"/>
      <c r="QHC196" s="133"/>
      <c r="QHD196" s="133"/>
      <c r="QHE196" s="133"/>
      <c r="QHF196" s="133"/>
      <c r="QHG196" s="133"/>
      <c r="QHH196" s="133"/>
      <c r="QHI196" s="133"/>
      <c r="QHJ196" s="133"/>
      <c r="QHK196" s="133"/>
      <c r="QHL196" s="133"/>
      <c r="QHM196" s="133"/>
      <c r="QHN196" s="133"/>
      <c r="QHO196" s="133"/>
      <c r="QHP196" s="133"/>
      <c r="QHQ196" s="133"/>
      <c r="QHR196" s="133"/>
      <c r="QHS196" s="133"/>
      <c r="QHT196" s="133"/>
      <c r="QHU196" s="133"/>
      <c r="QHV196" s="133"/>
      <c r="QHW196" s="133"/>
      <c r="QHX196" s="133"/>
      <c r="QHY196" s="133"/>
      <c r="QHZ196" s="133"/>
      <c r="QIA196" s="133"/>
      <c r="QIB196" s="133"/>
      <c r="QIC196" s="133"/>
      <c r="QID196" s="133"/>
      <c r="QIE196" s="133"/>
      <c r="QIF196" s="133"/>
      <c r="QIG196" s="133"/>
      <c r="QIH196" s="133"/>
      <c r="QII196" s="133"/>
      <c r="QIJ196" s="133"/>
      <c r="QIK196" s="133"/>
      <c r="QIL196" s="133"/>
      <c r="QIM196" s="133"/>
      <c r="QIN196" s="133"/>
      <c r="QIO196" s="133"/>
      <c r="QIP196" s="133"/>
      <c r="QIQ196" s="133"/>
      <c r="QIR196" s="133"/>
      <c r="QIS196" s="133"/>
      <c r="QIT196" s="133"/>
      <c r="QIU196" s="133"/>
      <c r="QIV196" s="133"/>
      <c r="QIW196" s="133"/>
      <c r="QIX196" s="133"/>
      <c r="QIY196" s="133"/>
      <c r="QIZ196" s="133"/>
      <c r="QJA196" s="133"/>
      <c r="QJB196" s="133"/>
      <c r="QJC196" s="133"/>
      <c r="QJD196" s="133"/>
      <c r="QJE196" s="133"/>
      <c r="QJF196" s="133"/>
      <c r="QJG196" s="133"/>
      <c r="QJH196" s="133"/>
      <c r="QJI196" s="133"/>
      <c r="QJJ196" s="133"/>
      <c r="QJK196" s="133"/>
      <c r="QJL196" s="133"/>
      <c r="QJM196" s="133"/>
      <c r="QJN196" s="133"/>
      <c r="QJO196" s="133"/>
      <c r="QJP196" s="133"/>
      <c r="QJQ196" s="133"/>
      <c r="QJR196" s="133"/>
      <c r="QJS196" s="133"/>
      <c r="QJT196" s="133"/>
      <c r="QJU196" s="133"/>
      <c r="QJV196" s="133"/>
      <c r="QJW196" s="133"/>
      <c r="QJX196" s="133"/>
      <c r="QJY196" s="133"/>
      <c r="QJZ196" s="133"/>
      <c r="QKA196" s="133"/>
      <c r="QKB196" s="133"/>
      <c r="QKC196" s="133"/>
      <c r="QKD196" s="133"/>
      <c r="QKE196" s="133"/>
      <c r="QKF196" s="133"/>
      <c r="QKG196" s="133"/>
      <c r="QKH196" s="133"/>
      <c r="QKI196" s="133"/>
      <c r="QKJ196" s="133"/>
      <c r="QKK196" s="133"/>
      <c r="QKL196" s="133"/>
      <c r="QKM196" s="133"/>
      <c r="QKN196" s="133"/>
      <c r="QKO196" s="133"/>
      <c r="QKP196" s="133"/>
      <c r="QKQ196" s="133"/>
      <c r="QKR196" s="133"/>
      <c r="QKS196" s="133"/>
      <c r="QKT196" s="133"/>
      <c r="QKU196" s="133"/>
      <c r="QKV196" s="133"/>
      <c r="QKW196" s="133"/>
      <c r="QKX196" s="133"/>
      <c r="QKY196" s="133"/>
      <c r="QKZ196" s="133"/>
      <c r="QLA196" s="133"/>
      <c r="QLB196" s="133"/>
      <c r="QLC196" s="133"/>
      <c r="QLD196" s="133"/>
      <c r="QLE196" s="133"/>
      <c r="QLF196" s="133"/>
      <c r="QLG196" s="133"/>
      <c r="QLH196" s="133"/>
      <c r="QLI196" s="133"/>
      <c r="QLJ196" s="133"/>
      <c r="QLK196" s="133"/>
      <c r="QLW196" s="133"/>
      <c r="QLX196" s="133"/>
      <c r="QLY196" s="133"/>
      <c r="QLZ196" s="133"/>
      <c r="QMA196" s="133"/>
      <c r="QMB196" s="133"/>
      <c r="QMC196" s="133"/>
      <c r="QMD196" s="133"/>
      <c r="QME196" s="133"/>
      <c r="QMF196" s="133"/>
      <c r="QMG196" s="133"/>
      <c r="QMH196" s="133"/>
      <c r="QMI196" s="133"/>
      <c r="QMJ196" s="133"/>
      <c r="QMK196" s="133"/>
      <c r="QML196" s="133"/>
      <c r="QMM196" s="133"/>
      <c r="QMN196" s="133"/>
      <c r="QMO196" s="133"/>
      <c r="QMP196" s="133"/>
      <c r="QMQ196" s="133"/>
      <c r="QMR196" s="133"/>
      <c r="QMS196" s="133"/>
      <c r="QMT196" s="133"/>
      <c r="QMU196" s="133"/>
      <c r="QMV196" s="133"/>
      <c r="QMW196" s="133"/>
      <c r="QMX196" s="133"/>
      <c r="QMY196" s="133"/>
      <c r="QMZ196" s="133"/>
      <c r="QNA196" s="133"/>
      <c r="QNB196" s="133"/>
      <c r="QNC196" s="133"/>
      <c r="QND196" s="133"/>
      <c r="QNE196" s="133"/>
      <c r="QNF196" s="133"/>
      <c r="QNG196" s="133"/>
      <c r="QNH196" s="133"/>
      <c r="QNI196" s="133"/>
      <c r="QNJ196" s="133"/>
      <c r="QNK196" s="133"/>
      <c r="QNL196" s="133"/>
      <c r="QNM196" s="133"/>
      <c r="QNN196" s="133"/>
      <c r="QNO196" s="133"/>
      <c r="QNP196" s="133"/>
      <c r="QNQ196" s="133"/>
      <c r="QNR196" s="133"/>
      <c r="QNS196" s="133"/>
      <c r="QNT196" s="133"/>
      <c r="QNU196" s="133"/>
      <c r="QNV196" s="133"/>
      <c r="QNW196" s="133"/>
      <c r="QNX196" s="133"/>
      <c r="QNY196" s="133"/>
      <c r="QNZ196" s="133"/>
      <c r="QOA196" s="133"/>
      <c r="QOB196" s="133"/>
      <c r="QOC196" s="133"/>
      <c r="QOD196" s="133"/>
      <c r="QOE196" s="133"/>
      <c r="QOF196" s="133"/>
      <c r="QOG196" s="133"/>
      <c r="QOH196" s="133"/>
      <c r="QOI196" s="133"/>
      <c r="QOJ196" s="133"/>
      <c r="QOK196" s="133"/>
      <c r="QOL196" s="133"/>
      <c r="QOM196" s="133"/>
      <c r="QON196" s="133"/>
      <c r="QOO196" s="133"/>
      <c r="QOP196" s="133"/>
      <c r="QOQ196" s="133"/>
      <c r="QOR196" s="133"/>
      <c r="QOS196" s="133"/>
      <c r="QOT196" s="133"/>
      <c r="QOU196" s="133"/>
      <c r="QOV196" s="133"/>
      <c r="QOW196" s="133"/>
      <c r="QOX196" s="133"/>
      <c r="QOY196" s="133"/>
      <c r="QOZ196" s="133"/>
      <c r="QPA196" s="133"/>
      <c r="QPB196" s="133"/>
      <c r="QPC196" s="133"/>
      <c r="QPD196" s="133"/>
      <c r="QPE196" s="133"/>
      <c r="QPF196" s="133"/>
      <c r="QPG196" s="133"/>
      <c r="QPH196" s="133"/>
      <c r="QPI196" s="133"/>
      <c r="QPJ196" s="133"/>
      <c r="QPK196" s="133"/>
      <c r="QPL196" s="133"/>
      <c r="QPM196" s="133"/>
      <c r="QPN196" s="133"/>
      <c r="QPO196" s="133"/>
      <c r="QPP196" s="133"/>
      <c r="QPQ196" s="133"/>
      <c r="QPR196" s="133"/>
      <c r="QPS196" s="133"/>
      <c r="QPT196" s="133"/>
      <c r="QPU196" s="133"/>
      <c r="QPV196" s="133"/>
      <c r="QPW196" s="133"/>
      <c r="QPX196" s="133"/>
      <c r="QPY196" s="133"/>
      <c r="QPZ196" s="133"/>
      <c r="QQA196" s="133"/>
      <c r="QQB196" s="133"/>
      <c r="QQC196" s="133"/>
      <c r="QQD196" s="133"/>
      <c r="QQE196" s="133"/>
      <c r="QQF196" s="133"/>
      <c r="QQG196" s="133"/>
      <c r="QQH196" s="133"/>
      <c r="QQI196" s="133"/>
      <c r="QQJ196" s="133"/>
      <c r="QQK196" s="133"/>
      <c r="QQL196" s="133"/>
      <c r="QQM196" s="133"/>
      <c r="QQN196" s="133"/>
      <c r="QQO196" s="133"/>
      <c r="QQP196" s="133"/>
      <c r="QQQ196" s="133"/>
      <c r="QQR196" s="133"/>
      <c r="QQS196" s="133"/>
      <c r="QQT196" s="133"/>
      <c r="QQU196" s="133"/>
      <c r="QQV196" s="133"/>
      <c r="QQW196" s="133"/>
      <c r="QQX196" s="133"/>
      <c r="QQY196" s="133"/>
      <c r="QQZ196" s="133"/>
      <c r="QRA196" s="133"/>
      <c r="QRB196" s="133"/>
      <c r="QRC196" s="133"/>
      <c r="QRD196" s="133"/>
      <c r="QRE196" s="133"/>
      <c r="QRF196" s="133"/>
      <c r="QRG196" s="133"/>
      <c r="QRH196" s="133"/>
      <c r="QRI196" s="133"/>
      <c r="QRJ196" s="133"/>
      <c r="QRK196" s="133"/>
      <c r="QRL196" s="133"/>
      <c r="QRM196" s="133"/>
      <c r="QRN196" s="133"/>
      <c r="QRO196" s="133"/>
      <c r="QRP196" s="133"/>
      <c r="QRQ196" s="133"/>
      <c r="QRR196" s="133"/>
      <c r="QRS196" s="133"/>
      <c r="QRT196" s="133"/>
      <c r="QRU196" s="133"/>
      <c r="QRV196" s="133"/>
      <c r="QRW196" s="133"/>
      <c r="QRX196" s="133"/>
      <c r="QRY196" s="133"/>
      <c r="QRZ196" s="133"/>
      <c r="QSA196" s="133"/>
      <c r="QSB196" s="133"/>
      <c r="QSC196" s="133"/>
      <c r="QSD196" s="133"/>
      <c r="QSE196" s="133"/>
      <c r="QSF196" s="133"/>
      <c r="QSG196" s="133"/>
      <c r="QSH196" s="133"/>
      <c r="QSI196" s="133"/>
      <c r="QSJ196" s="133"/>
      <c r="QSK196" s="133"/>
      <c r="QSL196" s="133"/>
      <c r="QSM196" s="133"/>
      <c r="QSN196" s="133"/>
      <c r="QSO196" s="133"/>
      <c r="QSP196" s="133"/>
      <c r="QSQ196" s="133"/>
      <c r="QSR196" s="133"/>
      <c r="QSS196" s="133"/>
      <c r="QST196" s="133"/>
      <c r="QSU196" s="133"/>
      <c r="QSV196" s="133"/>
      <c r="QSW196" s="133"/>
      <c r="QSX196" s="133"/>
      <c r="QSY196" s="133"/>
      <c r="QSZ196" s="133"/>
      <c r="QTA196" s="133"/>
      <c r="QTB196" s="133"/>
      <c r="QTC196" s="133"/>
      <c r="QTD196" s="133"/>
      <c r="QTE196" s="133"/>
      <c r="QTF196" s="133"/>
      <c r="QTG196" s="133"/>
      <c r="QTH196" s="133"/>
      <c r="QTI196" s="133"/>
      <c r="QTJ196" s="133"/>
      <c r="QTK196" s="133"/>
      <c r="QTL196" s="133"/>
      <c r="QTM196" s="133"/>
      <c r="QTN196" s="133"/>
      <c r="QTO196" s="133"/>
      <c r="QTP196" s="133"/>
      <c r="QTQ196" s="133"/>
      <c r="QTR196" s="133"/>
      <c r="QTS196" s="133"/>
      <c r="QTT196" s="133"/>
      <c r="QTU196" s="133"/>
      <c r="QTV196" s="133"/>
      <c r="QTW196" s="133"/>
      <c r="QTX196" s="133"/>
      <c r="QTY196" s="133"/>
      <c r="QTZ196" s="133"/>
      <c r="QUA196" s="133"/>
      <c r="QUB196" s="133"/>
      <c r="QUC196" s="133"/>
      <c r="QUD196" s="133"/>
      <c r="QUE196" s="133"/>
      <c r="QUF196" s="133"/>
      <c r="QUG196" s="133"/>
      <c r="QUH196" s="133"/>
      <c r="QUI196" s="133"/>
      <c r="QUJ196" s="133"/>
      <c r="QUK196" s="133"/>
      <c r="QUL196" s="133"/>
      <c r="QUM196" s="133"/>
      <c r="QUN196" s="133"/>
      <c r="QUO196" s="133"/>
      <c r="QUP196" s="133"/>
      <c r="QUQ196" s="133"/>
      <c r="QUR196" s="133"/>
      <c r="QUS196" s="133"/>
      <c r="QUT196" s="133"/>
      <c r="QUU196" s="133"/>
      <c r="QUV196" s="133"/>
      <c r="QUW196" s="133"/>
      <c r="QUX196" s="133"/>
      <c r="QUY196" s="133"/>
      <c r="QUZ196" s="133"/>
      <c r="QVA196" s="133"/>
      <c r="QVB196" s="133"/>
      <c r="QVC196" s="133"/>
      <c r="QVD196" s="133"/>
      <c r="QVE196" s="133"/>
      <c r="QVF196" s="133"/>
      <c r="QVG196" s="133"/>
      <c r="QVS196" s="133"/>
      <c r="QVT196" s="133"/>
      <c r="QVU196" s="133"/>
      <c r="QVV196" s="133"/>
      <c r="QVW196" s="133"/>
      <c r="QVX196" s="133"/>
      <c r="QVY196" s="133"/>
      <c r="QVZ196" s="133"/>
      <c r="QWA196" s="133"/>
      <c r="QWB196" s="133"/>
      <c r="QWC196" s="133"/>
      <c r="QWD196" s="133"/>
      <c r="QWE196" s="133"/>
      <c r="QWF196" s="133"/>
      <c r="QWG196" s="133"/>
      <c r="QWH196" s="133"/>
      <c r="QWI196" s="133"/>
      <c r="QWJ196" s="133"/>
      <c r="QWK196" s="133"/>
      <c r="QWL196" s="133"/>
      <c r="QWM196" s="133"/>
      <c r="QWN196" s="133"/>
      <c r="QWO196" s="133"/>
      <c r="QWP196" s="133"/>
      <c r="QWQ196" s="133"/>
      <c r="QWR196" s="133"/>
      <c r="QWS196" s="133"/>
      <c r="QWT196" s="133"/>
      <c r="QWU196" s="133"/>
      <c r="QWV196" s="133"/>
      <c r="QWW196" s="133"/>
      <c r="QWX196" s="133"/>
      <c r="QWY196" s="133"/>
      <c r="QWZ196" s="133"/>
      <c r="QXA196" s="133"/>
      <c r="QXB196" s="133"/>
      <c r="QXC196" s="133"/>
      <c r="QXD196" s="133"/>
      <c r="QXE196" s="133"/>
      <c r="QXF196" s="133"/>
      <c r="QXG196" s="133"/>
      <c r="QXH196" s="133"/>
      <c r="QXI196" s="133"/>
      <c r="QXJ196" s="133"/>
      <c r="QXK196" s="133"/>
      <c r="QXL196" s="133"/>
      <c r="QXM196" s="133"/>
      <c r="QXN196" s="133"/>
      <c r="QXO196" s="133"/>
      <c r="QXP196" s="133"/>
      <c r="QXQ196" s="133"/>
      <c r="QXR196" s="133"/>
      <c r="QXS196" s="133"/>
      <c r="QXT196" s="133"/>
      <c r="QXU196" s="133"/>
      <c r="QXV196" s="133"/>
      <c r="QXW196" s="133"/>
      <c r="QXX196" s="133"/>
      <c r="QXY196" s="133"/>
      <c r="QXZ196" s="133"/>
      <c r="QYA196" s="133"/>
      <c r="QYB196" s="133"/>
      <c r="QYC196" s="133"/>
      <c r="QYD196" s="133"/>
      <c r="QYE196" s="133"/>
      <c r="QYF196" s="133"/>
      <c r="QYG196" s="133"/>
      <c r="QYH196" s="133"/>
      <c r="QYI196" s="133"/>
      <c r="QYJ196" s="133"/>
      <c r="QYK196" s="133"/>
      <c r="QYL196" s="133"/>
      <c r="QYM196" s="133"/>
      <c r="QYN196" s="133"/>
      <c r="QYO196" s="133"/>
      <c r="QYP196" s="133"/>
      <c r="QYQ196" s="133"/>
      <c r="QYR196" s="133"/>
      <c r="QYS196" s="133"/>
      <c r="QYT196" s="133"/>
      <c r="QYU196" s="133"/>
      <c r="QYV196" s="133"/>
      <c r="QYW196" s="133"/>
      <c r="QYX196" s="133"/>
      <c r="QYY196" s="133"/>
      <c r="QYZ196" s="133"/>
      <c r="QZA196" s="133"/>
      <c r="QZB196" s="133"/>
      <c r="QZC196" s="133"/>
      <c r="QZD196" s="133"/>
      <c r="QZE196" s="133"/>
      <c r="QZF196" s="133"/>
      <c r="QZG196" s="133"/>
      <c r="QZH196" s="133"/>
      <c r="QZI196" s="133"/>
      <c r="QZJ196" s="133"/>
      <c r="QZK196" s="133"/>
      <c r="QZL196" s="133"/>
      <c r="QZM196" s="133"/>
      <c r="QZN196" s="133"/>
      <c r="QZO196" s="133"/>
      <c r="QZP196" s="133"/>
      <c r="QZQ196" s="133"/>
      <c r="QZR196" s="133"/>
      <c r="QZS196" s="133"/>
      <c r="QZT196" s="133"/>
      <c r="QZU196" s="133"/>
      <c r="QZV196" s="133"/>
      <c r="QZW196" s="133"/>
      <c r="QZX196" s="133"/>
      <c r="QZY196" s="133"/>
      <c r="QZZ196" s="133"/>
      <c r="RAA196" s="133"/>
      <c r="RAB196" s="133"/>
      <c r="RAC196" s="133"/>
      <c r="RAD196" s="133"/>
      <c r="RAE196" s="133"/>
      <c r="RAF196" s="133"/>
      <c r="RAG196" s="133"/>
      <c r="RAH196" s="133"/>
      <c r="RAI196" s="133"/>
      <c r="RAJ196" s="133"/>
      <c r="RAK196" s="133"/>
      <c r="RAL196" s="133"/>
      <c r="RAM196" s="133"/>
      <c r="RAN196" s="133"/>
      <c r="RAO196" s="133"/>
      <c r="RAP196" s="133"/>
      <c r="RAQ196" s="133"/>
      <c r="RAR196" s="133"/>
      <c r="RAS196" s="133"/>
      <c r="RAT196" s="133"/>
      <c r="RAU196" s="133"/>
      <c r="RAV196" s="133"/>
      <c r="RAW196" s="133"/>
      <c r="RAX196" s="133"/>
      <c r="RAY196" s="133"/>
      <c r="RAZ196" s="133"/>
      <c r="RBA196" s="133"/>
      <c r="RBB196" s="133"/>
      <c r="RBC196" s="133"/>
      <c r="RBD196" s="133"/>
      <c r="RBE196" s="133"/>
      <c r="RBF196" s="133"/>
      <c r="RBG196" s="133"/>
      <c r="RBH196" s="133"/>
      <c r="RBI196" s="133"/>
      <c r="RBJ196" s="133"/>
      <c r="RBK196" s="133"/>
      <c r="RBL196" s="133"/>
      <c r="RBM196" s="133"/>
      <c r="RBN196" s="133"/>
      <c r="RBO196" s="133"/>
      <c r="RBP196" s="133"/>
      <c r="RBQ196" s="133"/>
      <c r="RBR196" s="133"/>
      <c r="RBS196" s="133"/>
      <c r="RBT196" s="133"/>
      <c r="RBU196" s="133"/>
      <c r="RBV196" s="133"/>
      <c r="RBW196" s="133"/>
      <c r="RBX196" s="133"/>
      <c r="RBY196" s="133"/>
      <c r="RBZ196" s="133"/>
      <c r="RCA196" s="133"/>
      <c r="RCB196" s="133"/>
      <c r="RCC196" s="133"/>
      <c r="RCD196" s="133"/>
      <c r="RCE196" s="133"/>
      <c r="RCF196" s="133"/>
      <c r="RCG196" s="133"/>
      <c r="RCH196" s="133"/>
      <c r="RCI196" s="133"/>
      <c r="RCJ196" s="133"/>
      <c r="RCK196" s="133"/>
      <c r="RCL196" s="133"/>
      <c r="RCM196" s="133"/>
      <c r="RCN196" s="133"/>
      <c r="RCO196" s="133"/>
      <c r="RCP196" s="133"/>
      <c r="RCQ196" s="133"/>
      <c r="RCR196" s="133"/>
      <c r="RCS196" s="133"/>
      <c r="RCT196" s="133"/>
      <c r="RCU196" s="133"/>
      <c r="RCV196" s="133"/>
      <c r="RCW196" s="133"/>
      <c r="RCX196" s="133"/>
      <c r="RCY196" s="133"/>
      <c r="RCZ196" s="133"/>
      <c r="RDA196" s="133"/>
      <c r="RDB196" s="133"/>
      <c r="RDC196" s="133"/>
      <c r="RDD196" s="133"/>
      <c r="RDE196" s="133"/>
      <c r="RDF196" s="133"/>
      <c r="RDG196" s="133"/>
      <c r="RDH196" s="133"/>
      <c r="RDI196" s="133"/>
      <c r="RDJ196" s="133"/>
      <c r="RDK196" s="133"/>
      <c r="RDL196" s="133"/>
      <c r="RDM196" s="133"/>
      <c r="RDN196" s="133"/>
      <c r="RDO196" s="133"/>
      <c r="RDP196" s="133"/>
      <c r="RDQ196" s="133"/>
      <c r="RDR196" s="133"/>
      <c r="RDS196" s="133"/>
      <c r="RDT196" s="133"/>
      <c r="RDU196" s="133"/>
      <c r="RDV196" s="133"/>
      <c r="RDW196" s="133"/>
      <c r="RDX196" s="133"/>
      <c r="RDY196" s="133"/>
      <c r="RDZ196" s="133"/>
      <c r="REA196" s="133"/>
      <c r="REB196" s="133"/>
      <c r="REC196" s="133"/>
      <c r="RED196" s="133"/>
      <c r="REE196" s="133"/>
      <c r="REF196" s="133"/>
      <c r="REG196" s="133"/>
      <c r="REH196" s="133"/>
      <c r="REI196" s="133"/>
      <c r="REJ196" s="133"/>
      <c r="REK196" s="133"/>
      <c r="REL196" s="133"/>
      <c r="REM196" s="133"/>
      <c r="REN196" s="133"/>
      <c r="REO196" s="133"/>
      <c r="REP196" s="133"/>
      <c r="REQ196" s="133"/>
      <c r="RER196" s="133"/>
      <c r="RES196" s="133"/>
      <c r="RET196" s="133"/>
      <c r="REU196" s="133"/>
      <c r="REV196" s="133"/>
      <c r="REW196" s="133"/>
      <c r="REX196" s="133"/>
      <c r="REY196" s="133"/>
      <c r="REZ196" s="133"/>
      <c r="RFA196" s="133"/>
      <c r="RFB196" s="133"/>
      <c r="RFC196" s="133"/>
      <c r="RFO196" s="133"/>
      <c r="RFP196" s="133"/>
      <c r="RFQ196" s="133"/>
      <c r="RFR196" s="133"/>
      <c r="RFS196" s="133"/>
      <c r="RFT196" s="133"/>
      <c r="RFU196" s="133"/>
      <c r="RFV196" s="133"/>
      <c r="RFW196" s="133"/>
      <c r="RFX196" s="133"/>
      <c r="RFY196" s="133"/>
      <c r="RFZ196" s="133"/>
      <c r="RGA196" s="133"/>
      <c r="RGB196" s="133"/>
      <c r="RGC196" s="133"/>
      <c r="RGD196" s="133"/>
      <c r="RGE196" s="133"/>
      <c r="RGF196" s="133"/>
      <c r="RGG196" s="133"/>
      <c r="RGH196" s="133"/>
      <c r="RGI196" s="133"/>
      <c r="RGJ196" s="133"/>
      <c r="RGK196" s="133"/>
      <c r="RGL196" s="133"/>
      <c r="RGM196" s="133"/>
      <c r="RGN196" s="133"/>
      <c r="RGO196" s="133"/>
      <c r="RGP196" s="133"/>
      <c r="RGQ196" s="133"/>
      <c r="RGR196" s="133"/>
      <c r="RGS196" s="133"/>
      <c r="RGT196" s="133"/>
      <c r="RGU196" s="133"/>
      <c r="RGV196" s="133"/>
      <c r="RGW196" s="133"/>
      <c r="RGX196" s="133"/>
      <c r="RGY196" s="133"/>
      <c r="RGZ196" s="133"/>
      <c r="RHA196" s="133"/>
      <c r="RHB196" s="133"/>
      <c r="RHC196" s="133"/>
      <c r="RHD196" s="133"/>
      <c r="RHE196" s="133"/>
      <c r="RHF196" s="133"/>
      <c r="RHG196" s="133"/>
      <c r="RHH196" s="133"/>
      <c r="RHI196" s="133"/>
      <c r="RHJ196" s="133"/>
      <c r="RHK196" s="133"/>
      <c r="RHL196" s="133"/>
      <c r="RHM196" s="133"/>
      <c r="RHN196" s="133"/>
      <c r="RHO196" s="133"/>
      <c r="RHP196" s="133"/>
      <c r="RHQ196" s="133"/>
      <c r="RHR196" s="133"/>
      <c r="RHS196" s="133"/>
      <c r="RHT196" s="133"/>
      <c r="RHU196" s="133"/>
      <c r="RHV196" s="133"/>
      <c r="RHW196" s="133"/>
      <c r="RHX196" s="133"/>
      <c r="RHY196" s="133"/>
      <c r="RHZ196" s="133"/>
      <c r="RIA196" s="133"/>
      <c r="RIB196" s="133"/>
      <c r="RIC196" s="133"/>
      <c r="RID196" s="133"/>
      <c r="RIE196" s="133"/>
      <c r="RIF196" s="133"/>
      <c r="RIG196" s="133"/>
      <c r="RIH196" s="133"/>
      <c r="RII196" s="133"/>
      <c r="RIJ196" s="133"/>
      <c r="RIK196" s="133"/>
      <c r="RIL196" s="133"/>
      <c r="RIM196" s="133"/>
      <c r="RIN196" s="133"/>
      <c r="RIO196" s="133"/>
      <c r="RIP196" s="133"/>
      <c r="RIQ196" s="133"/>
      <c r="RIR196" s="133"/>
      <c r="RIS196" s="133"/>
      <c r="RIT196" s="133"/>
      <c r="RIU196" s="133"/>
      <c r="RIV196" s="133"/>
      <c r="RIW196" s="133"/>
      <c r="RIX196" s="133"/>
      <c r="RIY196" s="133"/>
      <c r="RIZ196" s="133"/>
      <c r="RJA196" s="133"/>
      <c r="RJB196" s="133"/>
      <c r="RJC196" s="133"/>
      <c r="RJD196" s="133"/>
      <c r="RJE196" s="133"/>
      <c r="RJF196" s="133"/>
      <c r="RJG196" s="133"/>
      <c r="RJH196" s="133"/>
      <c r="RJI196" s="133"/>
      <c r="RJJ196" s="133"/>
      <c r="RJK196" s="133"/>
      <c r="RJL196" s="133"/>
      <c r="RJM196" s="133"/>
      <c r="RJN196" s="133"/>
      <c r="RJO196" s="133"/>
      <c r="RJP196" s="133"/>
      <c r="RJQ196" s="133"/>
      <c r="RJR196" s="133"/>
      <c r="RJS196" s="133"/>
      <c r="RJT196" s="133"/>
      <c r="RJU196" s="133"/>
      <c r="RJV196" s="133"/>
      <c r="RJW196" s="133"/>
      <c r="RJX196" s="133"/>
      <c r="RJY196" s="133"/>
      <c r="RJZ196" s="133"/>
      <c r="RKA196" s="133"/>
      <c r="RKB196" s="133"/>
      <c r="RKC196" s="133"/>
      <c r="RKD196" s="133"/>
      <c r="RKE196" s="133"/>
      <c r="RKF196" s="133"/>
      <c r="RKG196" s="133"/>
      <c r="RKH196" s="133"/>
      <c r="RKI196" s="133"/>
      <c r="RKJ196" s="133"/>
      <c r="RKK196" s="133"/>
      <c r="RKL196" s="133"/>
      <c r="RKM196" s="133"/>
      <c r="RKN196" s="133"/>
      <c r="RKO196" s="133"/>
      <c r="RKP196" s="133"/>
      <c r="RKQ196" s="133"/>
      <c r="RKR196" s="133"/>
      <c r="RKS196" s="133"/>
      <c r="RKT196" s="133"/>
      <c r="RKU196" s="133"/>
      <c r="RKV196" s="133"/>
      <c r="RKW196" s="133"/>
      <c r="RKX196" s="133"/>
      <c r="RKY196" s="133"/>
      <c r="RKZ196" s="133"/>
      <c r="RLA196" s="133"/>
      <c r="RLB196" s="133"/>
      <c r="RLC196" s="133"/>
      <c r="RLD196" s="133"/>
      <c r="RLE196" s="133"/>
      <c r="RLF196" s="133"/>
      <c r="RLG196" s="133"/>
      <c r="RLH196" s="133"/>
      <c r="RLI196" s="133"/>
      <c r="RLJ196" s="133"/>
      <c r="RLK196" s="133"/>
      <c r="RLL196" s="133"/>
      <c r="RLM196" s="133"/>
      <c r="RLN196" s="133"/>
      <c r="RLO196" s="133"/>
      <c r="RLP196" s="133"/>
      <c r="RLQ196" s="133"/>
      <c r="RLR196" s="133"/>
      <c r="RLS196" s="133"/>
      <c r="RLT196" s="133"/>
      <c r="RLU196" s="133"/>
      <c r="RLV196" s="133"/>
      <c r="RLW196" s="133"/>
      <c r="RLX196" s="133"/>
      <c r="RLY196" s="133"/>
      <c r="RLZ196" s="133"/>
      <c r="RMA196" s="133"/>
      <c r="RMB196" s="133"/>
      <c r="RMC196" s="133"/>
      <c r="RMD196" s="133"/>
      <c r="RME196" s="133"/>
      <c r="RMF196" s="133"/>
      <c r="RMG196" s="133"/>
      <c r="RMH196" s="133"/>
      <c r="RMI196" s="133"/>
      <c r="RMJ196" s="133"/>
      <c r="RMK196" s="133"/>
      <c r="RML196" s="133"/>
      <c r="RMM196" s="133"/>
      <c r="RMN196" s="133"/>
      <c r="RMO196" s="133"/>
      <c r="RMP196" s="133"/>
      <c r="RMQ196" s="133"/>
      <c r="RMR196" s="133"/>
      <c r="RMS196" s="133"/>
      <c r="RMT196" s="133"/>
      <c r="RMU196" s="133"/>
      <c r="RMV196" s="133"/>
      <c r="RMW196" s="133"/>
      <c r="RMX196" s="133"/>
      <c r="RMY196" s="133"/>
      <c r="RMZ196" s="133"/>
      <c r="RNA196" s="133"/>
      <c r="RNB196" s="133"/>
      <c r="RNC196" s="133"/>
      <c r="RND196" s="133"/>
      <c r="RNE196" s="133"/>
      <c r="RNF196" s="133"/>
      <c r="RNG196" s="133"/>
      <c r="RNH196" s="133"/>
      <c r="RNI196" s="133"/>
      <c r="RNJ196" s="133"/>
      <c r="RNK196" s="133"/>
      <c r="RNL196" s="133"/>
      <c r="RNM196" s="133"/>
      <c r="RNN196" s="133"/>
      <c r="RNO196" s="133"/>
      <c r="RNP196" s="133"/>
      <c r="RNQ196" s="133"/>
      <c r="RNR196" s="133"/>
      <c r="RNS196" s="133"/>
      <c r="RNT196" s="133"/>
      <c r="RNU196" s="133"/>
      <c r="RNV196" s="133"/>
      <c r="RNW196" s="133"/>
      <c r="RNX196" s="133"/>
      <c r="RNY196" s="133"/>
      <c r="RNZ196" s="133"/>
      <c r="ROA196" s="133"/>
      <c r="ROB196" s="133"/>
      <c r="ROC196" s="133"/>
      <c r="ROD196" s="133"/>
      <c r="ROE196" s="133"/>
      <c r="ROF196" s="133"/>
      <c r="ROG196" s="133"/>
      <c r="ROH196" s="133"/>
      <c r="ROI196" s="133"/>
      <c r="ROJ196" s="133"/>
      <c r="ROK196" s="133"/>
      <c r="ROL196" s="133"/>
      <c r="ROM196" s="133"/>
      <c r="RON196" s="133"/>
      <c r="ROO196" s="133"/>
      <c r="ROP196" s="133"/>
      <c r="ROQ196" s="133"/>
      <c r="ROR196" s="133"/>
      <c r="ROS196" s="133"/>
      <c r="ROT196" s="133"/>
      <c r="ROU196" s="133"/>
      <c r="ROV196" s="133"/>
      <c r="ROW196" s="133"/>
      <c r="ROX196" s="133"/>
      <c r="ROY196" s="133"/>
      <c r="RPK196" s="133"/>
      <c r="RPL196" s="133"/>
      <c r="RPM196" s="133"/>
      <c r="RPN196" s="133"/>
      <c r="RPO196" s="133"/>
      <c r="RPP196" s="133"/>
      <c r="RPQ196" s="133"/>
      <c r="RPR196" s="133"/>
      <c r="RPS196" s="133"/>
      <c r="RPT196" s="133"/>
      <c r="RPU196" s="133"/>
      <c r="RPV196" s="133"/>
      <c r="RPW196" s="133"/>
      <c r="RPX196" s="133"/>
      <c r="RPY196" s="133"/>
      <c r="RPZ196" s="133"/>
      <c r="RQA196" s="133"/>
      <c r="RQB196" s="133"/>
      <c r="RQC196" s="133"/>
      <c r="RQD196" s="133"/>
      <c r="RQE196" s="133"/>
      <c r="RQF196" s="133"/>
      <c r="RQG196" s="133"/>
      <c r="RQH196" s="133"/>
      <c r="RQI196" s="133"/>
      <c r="RQJ196" s="133"/>
      <c r="RQK196" s="133"/>
      <c r="RQL196" s="133"/>
      <c r="RQM196" s="133"/>
      <c r="RQN196" s="133"/>
      <c r="RQO196" s="133"/>
      <c r="RQP196" s="133"/>
      <c r="RQQ196" s="133"/>
      <c r="RQR196" s="133"/>
      <c r="RQS196" s="133"/>
      <c r="RQT196" s="133"/>
      <c r="RQU196" s="133"/>
      <c r="RQV196" s="133"/>
      <c r="RQW196" s="133"/>
      <c r="RQX196" s="133"/>
      <c r="RQY196" s="133"/>
      <c r="RQZ196" s="133"/>
      <c r="RRA196" s="133"/>
      <c r="RRB196" s="133"/>
      <c r="RRC196" s="133"/>
      <c r="RRD196" s="133"/>
      <c r="RRE196" s="133"/>
      <c r="RRF196" s="133"/>
      <c r="RRG196" s="133"/>
      <c r="RRH196" s="133"/>
      <c r="RRI196" s="133"/>
      <c r="RRJ196" s="133"/>
      <c r="RRK196" s="133"/>
      <c r="RRL196" s="133"/>
      <c r="RRM196" s="133"/>
      <c r="RRN196" s="133"/>
      <c r="RRO196" s="133"/>
      <c r="RRP196" s="133"/>
      <c r="RRQ196" s="133"/>
      <c r="RRR196" s="133"/>
      <c r="RRS196" s="133"/>
      <c r="RRT196" s="133"/>
      <c r="RRU196" s="133"/>
      <c r="RRV196" s="133"/>
      <c r="RRW196" s="133"/>
      <c r="RRX196" s="133"/>
      <c r="RRY196" s="133"/>
      <c r="RRZ196" s="133"/>
      <c r="RSA196" s="133"/>
      <c r="RSB196" s="133"/>
      <c r="RSC196" s="133"/>
      <c r="RSD196" s="133"/>
      <c r="RSE196" s="133"/>
      <c r="RSF196" s="133"/>
      <c r="RSG196" s="133"/>
      <c r="RSH196" s="133"/>
      <c r="RSI196" s="133"/>
      <c r="RSJ196" s="133"/>
      <c r="RSK196" s="133"/>
      <c r="RSL196" s="133"/>
      <c r="RSM196" s="133"/>
      <c r="RSN196" s="133"/>
      <c r="RSO196" s="133"/>
      <c r="RSP196" s="133"/>
      <c r="RSQ196" s="133"/>
      <c r="RSR196" s="133"/>
      <c r="RSS196" s="133"/>
      <c r="RST196" s="133"/>
      <c r="RSU196" s="133"/>
      <c r="RSV196" s="133"/>
      <c r="RSW196" s="133"/>
      <c r="RSX196" s="133"/>
      <c r="RSY196" s="133"/>
      <c r="RSZ196" s="133"/>
      <c r="RTA196" s="133"/>
      <c r="RTB196" s="133"/>
      <c r="RTC196" s="133"/>
      <c r="RTD196" s="133"/>
      <c r="RTE196" s="133"/>
      <c r="RTF196" s="133"/>
      <c r="RTG196" s="133"/>
      <c r="RTH196" s="133"/>
      <c r="RTI196" s="133"/>
      <c r="RTJ196" s="133"/>
      <c r="RTK196" s="133"/>
      <c r="RTL196" s="133"/>
      <c r="RTM196" s="133"/>
      <c r="RTN196" s="133"/>
      <c r="RTO196" s="133"/>
      <c r="RTP196" s="133"/>
      <c r="RTQ196" s="133"/>
      <c r="RTR196" s="133"/>
      <c r="RTS196" s="133"/>
      <c r="RTT196" s="133"/>
      <c r="RTU196" s="133"/>
      <c r="RTV196" s="133"/>
      <c r="RTW196" s="133"/>
      <c r="RTX196" s="133"/>
      <c r="RTY196" s="133"/>
      <c r="RTZ196" s="133"/>
      <c r="RUA196" s="133"/>
      <c r="RUB196" s="133"/>
      <c r="RUC196" s="133"/>
      <c r="RUD196" s="133"/>
      <c r="RUE196" s="133"/>
      <c r="RUF196" s="133"/>
      <c r="RUG196" s="133"/>
      <c r="RUH196" s="133"/>
      <c r="RUI196" s="133"/>
      <c r="RUJ196" s="133"/>
      <c r="RUK196" s="133"/>
      <c r="RUL196" s="133"/>
      <c r="RUM196" s="133"/>
      <c r="RUN196" s="133"/>
      <c r="RUO196" s="133"/>
      <c r="RUP196" s="133"/>
      <c r="RUQ196" s="133"/>
      <c r="RUR196" s="133"/>
      <c r="RUS196" s="133"/>
      <c r="RUT196" s="133"/>
      <c r="RUU196" s="133"/>
      <c r="RUV196" s="133"/>
      <c r="RUW196" s="133"/>
      <c r="RUX196" s="133"/>
      <c r="RUY196" s="133"/>
      <c r="RUZ196" s="133"/>
      <c r="RVA196" s="133"/>
      <c r="RVB196" s="133"/>
      <c r="RVC196" s="133"/>
      <c r="RVD196" s="133"/>
      <c r="RVE196" s="133"/>
      <c r="RVF196" s="133"/>
      <c r="RVG196" s="133"/>
      <c r="RVH196" s="133"/>
      <c r="RVI196" s="133"/>
      <c r="RVJ196" s="133"/>
      <c r="RVK196" s="133"/>
      <c r="RVL196" s="133"/>
      <c r="RVM196" s="133"/>
      <c r="RVN196" s="133"/>
      <c r="RVO196" s="133"/>
      <c r="RVP196" s="133"/>
      <c r="RVQ196" s="133"/>
      <c r="RVR196" s="133"/>
      <c r="RVS196" s="133"/>
      <c r="RVT196" s="133"/>
      <c r="RVU196" s="133"/>
      <c r="RVV196" s="133"/>
      <c r="RVW196" s="133"/>
      <c r="RVX196" s="133"/>
      <c r="RVY196" s="133"/>
      <c r="RVZ196" s="133"/>
      <c r="RWA196" s="133"/>
      <c r="RWB196" s="133"/>
      <c r="RWC196" s="133"/>
      <c r="RWD196" s="133"/>
      <c r="RWE196" s="133"/>
      <c r="RWF196" s="133"/>
      <c r="RWG196" s="133"/>
      <c r="RWH196" s="133"/>
      <c r="RWI196" s="133"/>
      <c r="RWJ196" s="133"/>
      <c r="RWK196" s="133"/>
      <c r="RWL196" s="133"/>
      <c r="RWM196" s="133"/>
      <c r="RWN196" s="133"/>
      <c r="RWO196" s="133"/>
      <c r="RWP196" s="133"/>
      <c r="RWQ196" s="133"/>
      <c r="RWR196" s="133"/>
      <c r="RWS196" s="133"/>
      <c r="RWT196" s="133"/>
      <c r="RWU196" s="133"/>
      <c r="RWV196" s="133"/>
      <c r="RWW196" s="133"/>
      <c r="RWX196" s="133"/>
      <c r="RWY196" s="133"/>
      <c r="RWZ196" s="133"/>
      <c r="RXA196" s="133"/>
      <c r="RXB196" s="133"/>
      <c r="RXC196" s="133"/>
      <c r="RXD196" s="133"/>
      <c r="RXE196" s="133"/>
      <c r="RXF196" s="133"/>
      <c r="RXG196" s="133"/>
      <c r="RXH196" s="133"/>
      <c r="RXI196" s="133"/>
      <c r="RXJ196" s="133"/>
      <c r="RXK196" s="133"/>
      <c r="RXL196" s="133"/>
      <c r="RXM196" s="133"/>
      <c r="RXN196" s="133"/>
      <c r="RXO196" s="133"/>
      <c r="RXP196" s="133"/>
      <c r="RXQ196" s="133"/>
      <c r="RXR196" s="133"/>
      <c r="RXS196" s="133"/>
      <c r="RXT196" s="133"/>
      <c r="RXU196" s="133"/>
      <c r="RXV196" s="133"/>
      <c r="RXW196" s="133"/>
      <c r="RXX196" s="133"/>
      <c r="RXY196" s="133"/>
      <c r="RXZ196" s="133"/>
      <c r="RYA196" s="133"/>
      <c r="RYB196" s="133"/>
      <c r="RYC196" s="133"/>
      <c r="RYD196" s="133"/>
      <c r="RYE196" s="133"/>
      <c r="RYF196" s="133"/>
      <c r="RYG196" s="133"/>
      <c r="RYH196" s="133"/>
      <c r="RYI196" s="133"/>
      <c r="RYJ196" s="133"/>
      <c r="RYK196" s="133"/>
      <c r="RYL196" s="133"/>
      <c r="RYM196" s="133"/>
      <c r="RYN196" s="133"/>
      <c r="RYO196" s="133"/>
      <c r="RYP196" s="133"/>
      <c r="RYQ196" s="133"/>
      <c r="RYR196" s="133"/>
      <c r="RYS196" s="133"/>
      <c r="RYT196" s="133"/>
      <c r="RYU196" s="133"/>
      <c r="RZG196" s="133"/>
      <c r="RZH196" s="133"/>
      <c r="RZI196" s="133"/>
      <c r="RZJ196" s="133"/>
      <c r="RZK196" s="133"/>
      <c r="RZL196" s="133"/>
      <c r="RZM196" s="133"/>
      <c r="RZN196" s="133"/>
      <c r="RZO196" s="133"/>
      <c r="RZP196" s="133"/>
      <c r="RZQ196" s="133"/>
      <c r="RZR196" s="133"/>
      <c r="RZS196" s="133"/>
      <c r="RZT196" s="133"/>
      <c r="RZU196" s="133"/>
      <c r="RZV196" s="133"/>
      <c r="RZW196" s="133"/>
      <c r="RZX196" s="133"/>
      <c r="RZY196" s="133"/>
      <c r="RZZ196" s="133"/>
      <c r="SAA196" s="133"/>
      <c r="SAB196" s="133"/>
      <c r="SAC196" s="133"/>
      <c r="SAD196" s="133"/>
      <c r="SAE196" s="133"/>
      <c r="SAF196" s="133"/>
      <c r="SAG196" s="133"/>
      <c r="SAH196" s="133"/>
      <c r="SAI196" s="133"/>
      <c r="SAJ196" s="133"/>
      <c r="SAK196" s="133"/>
      <c r="SAL196" s="133"/>
      <c r="SAM196" s="133"/>
      <c r="SAN196" s="133"/>
      <c r="SAO196" s="133"/>
      <c r="SAP196" s="133"/>
      <c r="SAQ196" s="133"/>
      <c r="SAR196" s="133"/>
      <c r="SAS196" s="133"/>
      <c r="SAT196" s="133"/>
      <c r="SAU196" s="133"/>
      <c r="SAV196" s="133"/>
      <c r="SAW196" s="133"/>
      <c r="SAX196" s="133"/>
      <c r="SAY196" s="133"/>
      <c r="SAZ196" s="133"/>
      <c r="SBA196" s="133"/>
      <c r="SBB196" s="133"/>
      <c r="SBC196" s="133"/>
      <c r="SBD196" s="133"/>
      <c r="SBE196" s="133"/>
      <c r="SBF196" s="133"/>
      <c r="SBG196" s="133"/>
      <c r="SBH196" s="133"/>
      <c r="SBI196" s="133"/>
      <c r="SBJ196" s="133"/>
      <c r="SBK196" s="133"/>
      <c r="SBL196" s="133"/>
      <c r="SBM196" s="133"/>
      <c r="SBN196" s="133"/>
      <c r="SBO196" s="133"/>
      <c r="SBP196" s="133"/>
      <c r="SBQ196" s="133"/>
      <c r="SBR196" s="133"/>
      <c r="SBS196" s="133"/>
      <c r="SBT196" s="133"/>
      <c r="SBU196" s="133"/>
      <c r="SBV196" s="133"/>
      <c r="SBW196" s="133"/>
      <c r="SBX196" s="133"/>
      <c r="SBY196" s="133"/>
      <c r="SBZ196" s="133"/>
      <c r="SCA196" s="133"/>
      <c r="SCB196" s="133"/>
      <c r="SCC196" s="133"/>
      <c r="SCD196" s="133"/>
      <c r="SCE196" s="133"/>
      <c r="SCF196" s="133"/>
      <c r="SCG196" s="133"/>
      <c r="SCH196" s="133"/>
      <c r="SCI196" s="133"/>
      <c r="SCJ196" s="133"/>
      <c r="SCK196" s="133"/>
      <c r="SCL196" s="133"/>
      <c r="SCM196" s="133"/>
      <c r="SCN196" s="133"/>
      <c r="SCO196" s="133"/>
      <c r="SCP196" s="133"/>
      <c r="SCQ196" s="133"/>
      <c r="SCR196" s="133"/>
      <c r="SCS196" s="133"/>
      <c r="SCT196" s="133"/>
      <c r="SCU196" s="133"/>
      <c r="SCV196" s="133"/>
      <c r="SCW196" s="133"/>
      <c r="SCX196" s="133"/>
      <c r="SCY196" s="133"/>
      <c r="SCZ196" s="133"/>
      <c r="SDA196" s="133"/>
      <c r="SDB196" s="133"/>
      <c r="SDC196" s="133"/>
      <c r="SDD196" s="133"/>
      <c r="SDE196" s="133"/>
      <c r="SDF196" s="133"/>
      <c r="SDG196" s="133"/>
      <c r="SDH196" s="133"/>
      <c r="SDI196" s="133"/>
      <c r="SDJ196" s="133"/>
      <c r="SDK196" s="133"/>
      <c r="SDL196" s="133"/>
      <c r="SDM196" s="133"/>
      <c r="SDN196" s="133"/>
      <c r="SDO196" s="133"/>
      <c r="SDP196" s="133"/>
      <c r="SDQ196" s="133"/>
      <c r="SDR196" s="133"/>
      <c r="SDS196" s="133"/>
      <c r="SDT196" s="133"/>
      <c r="SDU196" s="133"/>
      <c r="SDV196" s="133"/>
      <c r="SDW196" s="133"/>
      <c r="SDX196" s="133"/>
      <c r="SDY196" s="133"/>
      <c r="SDZ196" s="133"/>
      <c r="SEA196" s="133"/>
      <c r="SEB196" s="133"/>
      <c r="SEC196" s="133"/>
      <c r="SED196" s="133"/>
      <c r="SEE196" s="133"/>
      <c r="SEF196" s="133"/>
      <c r="SEG196" s="133"/>
      <c r="SEH196" s="133"/>
      <c r="SEI196" s="133"/>
      <c r="SEJ196" s="133"/>
      <c r="SEK196" s="133"/>
      <c r="SEL196" s="133"/>
      <c r="SEM196" s="133"/>
      <c r="SEN196" s="133"/>
      <c r="SEO196" s="133"/>
      <c r="SEP196" s="133"/>
      <c r="SEQ196" s="133"/>
      <c r="SER196" s="133"/>
      <c r="SES196" s="133"/>
      <c r="SET196" s="133"/>
      <c r="SEU196" s="133"/>
      <c r="SEV196" s="133"/>
      <c r="SEW196" s="133"/>
      <c r="SEX196" s="133"/>
      <c r="SEY196" s="133"/>
      <c r="SEZ196" s="133"/>
      <c r="SFA196" s="133"/>
      <c r="SFB196" s="133"/>
      <c r="SFC196" s="133"/>
      <c r="SFD196" s="133"/>
      <c r="SFE196" s="133"/>
      <c r="SFF196" s="133"/>
      <c r="SFG196" s="133"/>
      <c r="SFH196" s="133"/>
      <c r="SFI196" s="133"/>
      <c r="SFJ196" s="133"/>
      <c r="SFK196" s="133"/>
      <c r="SFL196" s="133"/>
      <c r="SFM196" s="133"/>
      <c r="SFN196" s="133"/>
      <c r="SFO196" s="133"/>
      <c r="SFP196" s="133"/>
      <c r="SFQ196" s="133"/>
      <c r="SFR196" s="133"/>
      <c r="SFS196" s="133"/>
      <c r="SFT196" s="133"/>
      <c r="SFU196" s="133"/>
      <c r="SFV196" s="133"/>
      <c r="SFW196" s="133"/>
      <c r="SFX196" s="133"/>
      <c r="SFY196" s="133"/>
      <c r="SFZ196" s="133"/>
      <c r="SGA196" s="133"/>
      <c r="SGB196" s="133"/>
      <c r="SGC196" s="133"/>
      <c r="SGD196" s="133"/>
      <c r="SGE196" s="133"/>
      <c r="SGF196" s="133"/>
      <c r="SGG196" s="133"/>
      <c r="SGH196" s="133"/>
      <c r="SGI196" s="133"/>
      <c r="SGJ196" s="133"/>
      <c r="SGK196" s="133"/>
      <c r="SGL196" s="133"/>
      <c r="SGM196" s="133"/>
      <c r="SGN196" s="133"/>
      <c r="SGO196" s="133"/>
      <c r="SGP196" s="133"/>
      <c r="SGQ196" s="133"/>
      <c r="SGR196" s="133"/>
      <c r="SGS196" s="133"/>
      <c r="SGT196" s="133"/>
      <c r="SGU196" s="133"/>
      <c r="SGV196" s="133"/>
      <c r="SGW196" s="133"/>
      <c r="SGX196" s="133"/>
      <c r="SGY196" s="133"/>
      <c r="SGZ196" s="133"/>
      <c r="SHA196" s="133"/>
      <c r="SHB196" s="133"/>
      <c r="SHC196" s="133"/>
      <c r="SHD196" s="133"/>
      <c r="SHE196" s="133"/>
      <c r="SHF196" s="133"/>
      <c r="SHG196" s="133"/>
      <c r="SHH196" s="133"/>
      <c r="SHI196" s="133"/>
      <c r="SHJ196" s="133"/>
      <c r="SHK196" s="133"/>
      <c r="SHL196" s="133"/>
      <c r="SHM196" s="133"/>
      <c r="SHN196" s="133"/>
      <c r="SHO196" s="133"/>
      <c r="SHP196" s="133"/>
      <c r="SHQ196" s="133"/>
      <c r="SHR196" s="133"/>
      <c r="SHS196" s="133"/>
      <c r="SHT196" s="133"/>
      <c r="SHU196" s="133"/>
      <c r="SHV196" s="133"/>
      <c r="SHW196" s="133"/>
      <c r="SHX196" s="133"/>
      <c r="SHY196" s="133"/>
      <c r="SHZ196" s="133"/>
      <c r="SIA196" s="133"/>
      <c r="SIB196" s="133"/>
      <c r="SIC196" s="133"/>
      <c r="SID196" s="133"/>
      <c r="SIE196" s="133"/>
      <c r="SIF196" s="133"/>
      <c r="SIG196" s="133"/>
      <c r="SIH196" s="133"/>
      <c r="SII196" s="133"/>
      <c r="SIJ196" s="133"/>
      <c r="SIK196" s="133"/>
      <c r="SIL196" s="133"/>
      <c r="SIM196" s="133"/>
      <c r="SIN196" s="133"/>
      <c r="SIO196" s="133"/>
      <c r="SIP196" s="133"/>
      <c r="SIQ196" s="133"/>
      <c r="SJC196" s="133"/>
      <c r="SJD196" s="133"/>
      <c r="SJE196" s="133"/>
      <c r="SJF196" s="133"/>
      <c r="SJG196" s="133"/>
      <c r="SJH196" s="133"/>
      <c r="SJI196" s="133"/>
      <c r="SJJ196" s="133"/>
      <c r="SJK196" s="133"/>
      <c r="SJL196" s="133"/>
      <c r="SJM196" s="133"/>
      <c r="SJN196" s="133"/>
      <c r="SJO196" s="133"/>
      <c r="SJP196" s="133"/>
      <c r="SJQ196" s="133"/>
      <c r="SJR196" s="133"/>
      <c r="SJS196" s="133"/>
      <c r="SJT196" s="133"/>
      <c r="SJU196" s="133"/>
      <c r="SJV196" s="133"/>
      <c r="SJW196" s="133"/>
      <c r="SJX196" s="133"/>
      <c r="SJY196" s="133"/>
      <c r="SJZ196" s="133"/>
      <c r="SKA196" s="133"/>
      <c r="SKB196" s="133"/>
      <c r="SKC196" s="133"/>
      <c r="SKD196" s="133"/>
      <c r="SKE196" s="133"/>
      <c r="SKF196" s="133"/>
      <c r="SKG196" s="133"/>
      <c r="SKH196" s="133"/>
      <c r="SKI196" s="133"/>
      <c r="SKJ196" s="133"/>
      <c r="SKK196" s="133"/>
      <c r="SKL196" s="133"/>
      <c r="SKM196" s="133"/>
      <c r="SKN196" s="133"/>
      <c r="SKO196" s="133"/>
      <c r="SKP196" s="133"/>
      <c r="SKQ196" s="133"/>
      <c r="SKR196" s="133"/>
      <c r="SKS196" s="133"/>
      <c r="SKT196" s="133"/>
      <c r="SKU196" s="133"/>
      <c r="SKV196" s="133"/>
      <c r="SKW196" s="133"/>
      <c r="SKX196" s="133"/>
      <c r="SKY196" s="133"/>
      <c r="SKZ196" s="133"/>
      <c r="SLA196" s="133"/>
      <c r="SLB196" s="133"/>
      <c r="SLC196" s="133"/>
      <c r="SLD196" s="133"/>
      <c r="SLE196" s="133"/>
      <c r="SLF196" s="133"/>
      <c r="SLG196" s="133"/>
      <c r="SLH196" s="133"/>
      <c r="SLI196" s="133"/>
      <c r="SLJ196" s="133"/>
      <c r="SLK196" s="133"/>
      <c r="SLL196" s="133"/>
      <c r="SLM196" s="133"/>
      <c r="SLN196" s="133"/>
      <c r="SLO196" s="133"/>
      <c r="SLP196" s="133"/>
      <c r="SLQ196" s="133"/>
      <c r="SLR196" s="133"/>
      <c r="SLS196" s="133"/>
      <c r="SLT196" s="133"/>
      <c r="SLU196" s="133"/>
      <c r="SLV196" s="133"/>
      <c r="SLW196" s="133"/>
      <c r="SLX196" s="133"/>
      <c r="SLY196" s="133"/>
      <c r="SLZ196" s="133"/>
      <c r="SMA196" s="133"/>
      <c r="SMB196" s="133"/>
      <c r="SMC196" s="133"/>
      <c r="SMD196" s="133"/>
      <c r="SME196" s="133"/>
      <c r="SMF196" s="133"/>
      <c r="SMG196" s="133"/>
      <c r="SMH196" s="133"/>
      <c r="SMI196" s="133"/>
      <c r="SMJ196" s="133"/>
      <c r="SMK196" s="133"/>
      <c r="SML196" s="133"/>
      <c r="SMM196" s="133"/>
      <c r="SMN196" s="133"/>
      <c r="SMO196" s="133"/>
      <c r="SMP196" s="133"/>
      <c r="SMQ196" s="133"/>
      <c r="SMR196" s="133"/>
      <c r="SMS196" s="133"/>
      <c r="SMT196" s="133"/>
      <c r="SMU196" s="133"/>
      <c r="SMV196" s="133"/>
      <c r="SMW196" s="133"/>
      <c r="SMX196" s="133"/>
      <c r="SMY196" s="133"/>
      <c r="SMZ196" s="133"/>
      <c r="SNA196" s="133"/>
      <c r="SNB196" s="133"/>
      <c r="SNC196" s="133"/>
      <c r="SND196" s="133"/>
      <c r="SNE196" s="133"/>
      <c r="SNF196" s="133"/>
      <c r="SNG196" s="133"/>
      <c r="SNH196" s="133"/>
      <c r="SNI196" s="133"/>
      <c r="SNJ196" s="133"/>
      <c r="SNK196" s="133"/>
      <c r="SNL196" s="133"/>
      <c r="SNM196" s="133"/>
      <c r="SNN196" s="133"/>
      <c r="SNO196" s="133"/>
      <c r="SNP196" s="133"/>
      <c r="SNQ196" s="133"/>
      <c r="SNR196" s="133"/>
      <c r="SNS196" s="133"/>
      <c r="SNT196" s="133"/>
      <c r="SNU196" s="133"/>
      <c r="SNV196" s="133"/>
      <c r="SNW196" s="133"/>
      <c r="SNX196" s="133"/>
      <c r="SNY196" s="133"/>
      <c r="SNZ196" s="133"/>
      <c r="SOA196" s="133"/>
      <c r="SOB196" s="133"/>
      <c r="SOC196" s="133"/>
      <c r="SOD196" s="133"/>
      <c r="SOE196" s="133"/>
      <c r="SOF196" s="133"/>
      <c r="SOG196" s="133"/>
      <c r="SOH196" s="133"/>
      <c r="SOI196" s="133"/>
      <c r="SOJ196" s="133"/>
      <c r="SOK196" s="133"/>
      <c r="SOL196" s="133"/>
      <c r="SOM196" s="133"/>
      <c r="SON196" s="133"/>
      <c r="SOO196" s="133"/>
      <c r="SOP196" s="133"/>
      <c r="SOQ196" s="133"/>
      <c r="SOR196" s="133"/>
      <c r="SOS196" s="133"/>
      <c r="SOT196" s="133"/>
      <c r="SOU196" s="133"/>
      <c r="SOV196" s="133"/>
      <c r="SOW196" s="133"/>
      <c r="SOX196" s="133"/>
      <c r="SOY196" s="133"/>
      <c r="SOZ196" s="133"/>
      <c r="SPA196" s="133"/>
      <c r="SPB196" s="133"/>
      <c r="SPC196" s="133"/>
      <c r="SPD196" s="133"/>
      <c r="SPE196" s="133"/>
      <c r="SPF196" s="133"/>
      <c r="SPG196" s="133"/>
      <c r="SPH196" s="133"/>
      <c r="SPI196" s="133"/>
      <c r="SPJ196" s="133"/>
      <c r="SPK196" s="133"/>
      <c r="SPL196" s="133"/>
      <c r="SPM196" s="133"/>
      <c r="SPN196" s="133"/>
      <c r="SPO196" s="133"/>
      <c r="SPP196" s="133"/>
      <c r="SPQ196" s="133"/>
      <c r="SPR196" s="133"/>
      <c r="SPS196" s="133"/>
      <c r="SPT196" s="133"/>
      <c r="SPU196" s="133"/>
      <c r="SPV196" s="133"/>
      <c r="SPW196" s="133"/>
      <c r="SPX196" s="133"/>
      <c r="SPY196" s="133"/>
      <c r="SPZ196" s="133"/>
      <c r="SQA196" s="133"/>
      <c r="SQB196" s="133"/>
      <c r="SQC196" s="133"/>
      <c r="SQD196" s="133"/>
      <c r="SQE196" s="133"/>
      <c r="SQF196" s="133"/>
      <c r="SQG196" s="133"/>
      <c r="SQH196" s="133"/>
      <c r="SQI196" s="133"/>
      <c r="SQJ196" s="133"/>
      <c r="SQK196" s="133"/>
      <c r="SQL196" s="133"/>
      <c r="SQM196" s="133"/>
      <c r="SQN196" s="133"/>
      <c r="SQO196" s="133"/>
      <c r="SQP196" s="133"/>
      <c r="SQQ196" s="133"/>
      <c r="SQR196" s="133"/>
      <c r="SQS196" s="133"/>
      <c r="SQT196" s="133"/>
      <c r="SQU196" s="133"/>
      <c r="SQV196" s="133"/>
      <c r="SQW196" s="133"/>
      <c r="SQX196" s="133"/>
      <c r="SQY196" s="133"/>
      <c r="SQZ196" s="133"/>
      <c r="SRA196" s="133"/>
      <c r="SRB196" s="133"/>
      <c r="SRC196" s="133"/>
      <c r="SRD196" s="133"/>
      <c r="SRE196" s="133"/>
      <c r="SRF196" s="133"/>
      <c r="SRG196" s="133"/>
      <c r="SRH196" s="133"/>
      <c r="SRI196" s="133"/>
      <c r="SRJ196" s="133"/>
      <c r="SRK196" s="133"/>
      <c r="SRL196" s="133"/>
      <c r="SRM196" s="133"/>
      <c r="SRN196" s="133"/>
      <c r="SRO196" s="133"/>
      <c r="SRP196" s="133"/>
      <c r="SRQ196" s="133"/>
      <c r="SRR196" s="133"/>
      <c r="SRS196" s="133"/>
      <c r="SRT196" s="133"/>
      <c r="SRU196" s="133"/>
      <c r="SRV196" s="133"/>
      <c r="SRW196" s="133"/>
      <c r="SRX196" s="133"/>
      <c r="SRY196" s="133"/>
      <c r="SRZ196" s="133"/>
      <c r="SSA196" s="133"/>
      <c r="SSB196" s="133"/>
      <c r="SSC196" s="133"/>
      <c r="SSD196" s="133"/>
      <c r="SSE196" s="133"/>
      <c r="SSF196" s="133"/>
      <c r="SSG196" s="133"/>
      <c r="SSH196" s="133"/>
      <c r="SSI196" s="133"/>
      <c r="SSJ196" s="133"/>
      <c r="SSK196" s="133"/>
      <c r="SSL196" s="133"/>
      <c r="SSM196" s="133"/>
      <c r="SSY196" s="133"/>
      <c r="SSZ196" s="133"/>
      <c r="STA196" s="133"/>
      <c r="STB196" s="133"/>
      <c r="STC196" s="133"/>
      <c r="STD196" s="133"/>
      <c r="STE196" s="133"/>
      <c r="STF196" s="133"/>
      <c r="STG196" s="133"/>
      <c r="STH196" s="133"/>
      <c r="STI196" s="133"/>
      <c r="STJ196" s="133"/>
      <c r="STK196" s="133"/>
      <c r="STL196" s="133"/>
      <c r="STM196" s="133"/>
      <c r="STN196" s="133"/>
      <c r="STO196" s="133"/>
      <c r="STP196" s="133"/>
      <c r="STQ196" s="133"/>
      <c r="STR196" s="133"/>
      <c r="STS196" s="133"/>
      <c r="STT196" s="133"/>
      <c r="STU196" s="133"/>
      <c r="STV196" s="133"/>
      <c r="STW196" s="133"/>
      <c r="STX196" s="133"/>
      <c r="STY196" s="133"/>
      <c r="STZ196" s="133"/>
      <c r="SUA196" s="133"/>
      <c r="SUB196" s="133"/>
      <c r="SUC196" s="133"/>
      <c r="SUD196" s="133"/>
      <c r="SUE196" s="133"/>
      <c r="SUF196" s="133"/>
      <c r="SUG196" s="133"/>
      <c r="SUH196" s="133"/>
      <c r="SUI196" s="133"/>
      <c r="SUJ196" s="133"/>
      <c r="SUK196" s="133"/>
      <c r="SUL196" s="133"/>
      <c r="SUM196" s="133"/>
      <c r="SUN196" s="133"/>
      <c r="SUO196" s="133"/>
      <c r="SUP196" s="133"/>
      <c r="SUQ196" s="133"/>
      <c r="SUR196" s="133"/>
      <c r="SUS196" s="133"/>
      <c r="SUT196" s="133"/>
      <c r="SUU196" s="133"/>
      <c r="SUV196" s="133"/>
      <c r="SUW196" s="133"/>
      <c r="SUX196" s="133"/>
      <c r="SUY196" s="133"/>
      <c r="SUZ196" s="133"/>
      <c r="SVA196" s="133"/>
      <c r="SVB196" s="133"/>
      <c r="SVC196" s="133"/>
      <c r="SVD196" s="133"/>
      <c r="SVE196" s="133"/>
      <c r="SVF196" s="133"/>
      <c r="SVG196" s="133"/>
      <c r="SVH196" s="133"/>
      <c r="SVI196" s="133"/>
      <c r="SVJ196" s="133"/>
      <c r="SVK196" s="133"/>
      <c r="SVL196" s="133"/>
      <c r="SVM196" s="133"/>
      <c r="SVN196" s="133"/>
      <c r="SVO196" s="133"/>
      <c r="SVP196" s="133"/>
      <c r="SVQ196" s="133"/>
      <c r="SVR196" s="133"/>
      <c r="SVS196" s="133"/>
      <c r="SVT196" s="133"/>
      <c r="SVU196" s="133"/>
      <c r="SVV196" s="133"/>
      <c r="SVW196" s="133"/>
      <c r="SVX196" s="133"/>
      <c r="SVY196" s="133"/>
      <c r="SVZ196" s="133"/>
      <c r="SWA196" s="133"/>
      <c r="SWB196" s="133"/>
      <c r="SWC196" s="133"/>
      <c r="SWD196" s="133"/>
      <c r="SWE196" s="133"/>
      <c r="SWF196" s="133"/>
      <c r="SWG196" s="133"/>
      <c r="SWH196" s="133"/>
      <c r="SWI196" s="133"/>
      <c r="SWJ196" s="133"/>
      <c r="SWK196" s="133"/>
      <c r="SWL196" s="133"/>
      <c r="SWM196" s="133"/>
      <c r="SWN196" s="133"/>
      <c r="SWO196" s="133"/>
      <c r="SWP196" s="133"/>
      <c r="SWQ196" s="133"/>
      <c r="SWR196" s="133"/>
      <c r="SWS196" s="133"/>
      <c r="SWT196" s="133"/>
      <c r="SWU196" s="133"/>
      <c r="SWV196" s="133"/>
      <c r="SWW196" s="133"/>
      <c r="SWX196" s="133"/>
      <c r="SWY196" s="133"/>
      <c r="SWZ196" s="133"/>
      <c r="SXA196" s="133"/>
      <c r="SXB196" s="133"/>
      <c r="SXC196" s="133"/>
      <c r="SXD196" s="133"/>
      <c r="SXE196" s="133"/>
      <c r="SXF196" s="133"/>
      <c r="SXG196" s="133"/>
      <c r="SXH196" s="133"/>
      <c r="SXI196" s="133"/>
      <c r="SXJ196" s="133"/>
      <c r="SXK196" s="133"/>
      <c r="SXL196" s="133"/>
      <c r="SXM196" s="133"/>
      <c r="SXN196" s="133"/>
      <c r="SXO196" s="133"/>
      <c r="SXP196" s="133"/>
      <c r="SXQ196" s="133"/>
      <c r="SXR196" s="133"/>
      <c r="SXS196" s="133"/>
      <c r="SXT196" s="133"/>
      <c r="SXU196" s="133"/>
      <c r="SXV196" s="133"/>
      <c r="SXW196" s="133"/>
      <c r="SXX196" s="133"/>
      <c r="SXY196" s="133"/>
      <c r="SXZ196" s="133"/>
      <c r="SYA196" s="133"/>
      <c r="SYB196" s="133"/>
      <c r="SYC196" s="133"/>
      <c r="SYD196" s="133"/>
      <c r="SYE196" s="133"/>
      <c r="SYF196" s="133"/>
      <c r="SYG196" s="133"/>
      <c r="SYH196" s="133"/>
      <c r="SYI196" s="133"/>
      <c r="SYJ196" s="133"/>
      <c r="SYK196" s="133"/>
      <c r="SYL196" s="133"/>
      <c r="SYM196" s="133"/>
      <c r="SYN196" s="133"/>
      <c r="SYO196" s="133"/>
      <c r="SYP196" s="133"/>
      <c r="SYQ196" s="133"/>
      <c r="SYR196" s="133"/>
      <c r="SYS196" s="133"/>
      <c r="SYT196" s="133"/>
      <c r="SYU196" s="133"/>
      <c r="SYV196" s="133"/>
      <c r="SYW196" s="133"/>
      <c r="SYX196" s="133"/>
      <c r="SYY196" s="133"/>
      <c r="SYZ196" s="133"/>
      <c r="SZA196" s="133"/>
      <c r="SZB196" s="133"/>
      <c r="SZC196" s="133"/>
      <c r="SZD196" s="133"/>
      <c r="SZE196" s="133"/>
      <c r="SZF196" s="133"/>
      <c r="SZG196" s="133"/>
      <c r="SZH196" s="133"/>
      <c r="SZI196" s="133"/>
      <c r="SZJ196" s="133"/>
      <c r="SZK196" s="133"/>
      <c r="SZL196" s="133"/>
      <c r="SZM196" s="133"/>
      <c r="SZN196" s="133"/>
      <c r="SZO196" s="133"/>
      <c r="SZP196" s="133"/>
      <c r="SZQ196" s="133"/>
      <c r="SZR196" s="133"/>
      <c r="SZS196" s="133"/>
      <c r="SZT196" s="133"/>
      <c r="SZU196" s="133"/>
      <c r="SZV196" s="133"/>
      <c r="SZW196" s="133"/>
      <c r="SZX196" s="133"/>
      <c r="SZY196" s="133"/>
      <c r="SZZ196" s="133"/>
      <c r="TAA196" s="133"/>
      <c r="TAB196" s="133"/>
      <c r="TAC196" s="133"/>
      <c r="TAD196" s="133"/>
      <c r="TAE196" s="133"/>
      <c r="TAF196" s="133"/>
      <c r="TAG196" s="133"/>
      <c r="TAH196" s="133"/>
      <c r="TAI196" s="133"/>
      <c r="TAJ196" s="133"/>
      <c r="TAK196" s="133"/>
      <c r="TAL196" s="133"/>
      <c r="TAM196" s="133"/>
      <c r="TAN196" s="133"/>
      <c r="TAO196" s="133"/>
      <c r="TAP196" s="133"/>
      <c r="TAQ196" s="133"/>
      <c r="TAR196" s="133"/>
      <c r="TAS196" s="133"/>
      <c r="TAT196" s="133"/>
      <c r="TAU196" s="133"/>
      <c r="TAV196" s="133"/>
      <c r="TAW196" s="133"/>
      <c r="TAX196" s="133"/>
      <c r="TAY196" s="133"/>
      <c r="TAZ196" s="133"/>
      <c r="TBA196" s="133"/>
      <c r="TBB196" s="133"/>
      <c r="TBC196" s="133"/>
      <c r="TBD196" s="133"/>
      <c r="TBE196" s="133"/>
      <c r="TBF196" s="133"/>
      <c r="TBG196" s="133"/>
      <c r="TBH196" s="133"/>
      <c r="TBI196" s="133"/>
      <c r="TBJ196" s="133"/>
      <c r="TBK196" s="133"/>
      <c r="TBL196" s="133"/>
      <c r="TBM196" s="133"/>
      <c r="TBN196" s="133"/>
      <c r="TBO196" s="133"/>
      <c r="TBP196" s="133"/>
      <c r="TBQ196" s="133"/>
      <c r="TBR196" s="133"/>
      <c r="TBS196" s="133"/>
      <c r="TBT196" s="133"/>
      <c r="TBU196" s="133"/>
      <c r="TBV196" s="133"/>
      <c r="TBW196" s="133"/>
      <c r="TBX196" s="133"/>
      <c r="TBY196" s="133"/>
      <c r="TBZ196" s="133"/>
      <c r="TCA196" s="133"/>
      <c r="TCB196" s="133"/>
      <c r="TCC196" s="133"/>
      <c r="TCD196" s="133"/>
      <c r="TCE196" s="133"/>
      <c r="TCF196" s="133"/>
      <c r="TCG196" s="133"/>
      <c r="TCH196" s="133"/>
      <c r="TCI196" s="133"/>
      <c r="TCU196" s="133"/>
      <c r="TCV196" s="133"/>
      <c r="TCW196" s="133"/>
      <c r="TCX196" s="133"/>
      <c r="TCY196" s="133"/>
      <c r="TCZ196" s="133"/>
      <c r="TDA196" s="133"/>
      <c r="TDB196" s="133"/>
      <c r="TDC196" s="133"/>
      <c r="TDD196" s="133"/>
      <c r="TDE196" s="133"/>
      <c r="TDF196" s="133"/>
      <c r="TDG196" s="133"/>
      <c r="TDH196" s="133"/>
      <c r="TDI196" s="133"/>
      <c r="TDJ196" s="133"/>
      <c r="TDK196" s="133"/>
      <c r="TDL196" s="133"/>
      <c r="TDM196" s="133"/>
      <c r="TDN196" s="133"/>
      <c r="TDO196" s="133"/>
      <c r="TDP196" s="133"/>
      <c r="TDQ196" s="133"/>
      <c r="TDR196" s="133"/>
      <c r="TDS196" s="133"/>
      <c r="TDT196" s="133"/>
      <c r="TDU196" s="133"/>
      <c r="TDV196" s="133"/>
      <c r="TDW196" s="133"/>
      <c r="TDX196" s="133"/>
      <c r="TDY196" s="133"/>
      <c r="TDZ196" s="133"/>
      <c r="TEA196" s="133"/>
      <c r="TEB196" s="133"/>
      <c r="TEC196" s="133"/>
      <c r="TED196" s="133"/>
      <c r="TEE196" s="133"/>
      <c r="TEF196" s="133"/>
      <c r="TEG196" s="133"/>
      <c r="TEH196" s="133"/>
      <c r="TEI196" s="133"/>
      <c r="TEJ196" s="133"/>
      <c r="TEK196" s="133"/>
      <c r="TEL196" s="133"/>
      <c r="TEM196" s="133"/>
      <c r="TEN196" s="133"/>
      <c r="TEO196" s="133"/>
      <c r="TEP196" s="133"/>
      <c r="TEQ196" s="133"/>
      <c r="TER196" s="133"/>
      <c r="TES196" s="133"/>
      <c r="TET196" s="133"/>
      <c r="TEU196" s="133"/>
      <c r="TEV196" s="133"/>
      <c r="TEW196" s="133"/>
      <c r="TEX196" s="133"/>
      <c r="TEY196" s="133"/>
      <c r="TEZ196" s="133"/>
      <c r="TFA196" s="133"/>
      <c r="TFB196" s="133"/>
      <c r="TFC196" s="133"/>
      <c r="TFD196" s="133"/>
      <c r="TFE196" s="133"/>
      <c r="TFF196" s="133"/>
      <c r="TFG196" s="133"/>
      <c r="TFH196" s="133"/>
      <c r="TFI196" s="133"/>
      <c r="TFJ196" s="133"/>
      <c r="TFK196" s="133"/>
      <c r="TFL196" s="133"/>
      <c r="TFM196" s="133"/>
      <c r="TFN196" s="133"/>
      <c r="TFO196" s="133"/>
      <c r="TFP196" s="133"/>
      <c r="TFQ196" s="133"/>
      <c r="TFR196" s="133"/>
      <c r="TFS196" s="133"/>
      <c r="TFT196" s="133"/>
      <c r="TFU196" s="133"/>
      <c r="TFV196" s="133"/>
      <c r="TFW196" s="133"/>
      <c r="TFX196" s="133"/>
      <c r="TFY196" s="133"/>
      <c r="TFZ196" s="133"/>
      <c r="TGA196" s="133"/>
      <c r="TGB196" s="133"/>
      <c r="TGC196" s="133"/>
      <c r="TGD196" s="133"/>
      <c r="TGE196" s="133"/>
      <c r="TGF196" s="133"/>
      <c r="TGG196" s="133"/>
      <c r="TGH196" s="133"/>
      <c r="TGI196" s="133"/>
      <c r="TGJ196" s="133"/>
      <c r="TGK196" s="133"/>
      <c r="TGL196" s="133"/>
      <c r="TGM196" s="133"/>
      <c r="TGN196" s="133"/>
      <c r="TGO196" s="133"/>
      <c r="TGP196" s="133"/>
      <c r="TGQ196" s="133"/>
      <c r="TGR196" s="133"/>
      <c r="TGS196" s="133"/>
      <c r="TGT196" s="133"/>
      <c r="TGU196" s="133"/>
      <c r="TGV196" s="133"/>
      <c r="TGW196" s="133"/>
      <c r="TGX196" s="133"/>
      <c r="TGY196" s="133"/>
      <c r="TGZ196" s="133"/>
      <c r="THA196" s="133"/>
      <c r="THB196" s="133"/>
      <c r="THC196" s="133"/>
      <c r="THD196" s="133"/>
      <c r="THE196" s="133"/>
      <c r="THF196" s="133"/>
      <c r="THG196" s="133"/>
      <c r="THH196" s="133"/>
      <c r="THI196" s="133"/>
      <c r="THJ196" s="133"/>
      <c r="THK196" s="133"/>
      <c r="THL196" s="133"/>
      <c r="THM196" s="133"/>
      <c r="THN196" s="133"/>
      <c r="THO196" s="133"/>
      <c r="THP196" s="133"/>
      <c r="THQ196" s="133"/>
      <c r="THR196" s="133"/>
      <c r="THS196" s="133"/>
      <c r="THT196" s="133"/>
      <c r="THU196" s="133"/>
      <c r="THV196" s="133"/>
      <c r="THW196" s="133"/>
      <c r="THX196" s="133"/>
      <c r="THY196" s="133"/>
      <c r="THZ196" s="133"/>
      <c r="TIA196" s="133"/>
      <c r="TIB196" s="133"/>
      <c r="TIC196" s="133"/>
      <c r="TID196" s="133"/>
      <c r="TIE196" s="133"/>
      <c r="TIF196" s="133"/>
      <c r="TIG196" s="133"/>
      <c r="TIH196" s="133"/>
      <c r="TII196" s="133"/>
      <c r="TIJ196" s="133"/>
      <c r="TIK196" s="133"/>
      <c r="TIL196" s="133"/>
      <c r="TIM196" s="133"/>
      <c r="TIN196" s="133"/>
      <c r="TIO196" s="133"/>
      <c r="TIP196" s="133"/>
      <c r="TIQ196" s="133"/>
      <c r="TIR196" s="133"/>
      <c r="TIS196" s="133"/>
      <c r="TIT196" s="133"/>
      <c r="TIU196" s="133"/>
      <c r="TIV196" s="133"/>
      <c r="TIW196" s="133"/>
      <c r="TIX196" s="133"/>
      <c r="TIY196" s="133"/>
      <c r="TIZ196" s="133"/>
      <c r="TJA196" s="133"/>
      <c r="TJB196" s="133"/>
      <c r="TJC196" s="133"/>
      <c r="TJD196" s="133"/>
      <c r="TJE196" s="133"/>
      <c r="TJF196" s="133"/>
      <c r="TJG196" s="133"/>
      <c r="TJH196" s="133"/>
      <c r="TJI196" s="133"/>
      <c r="TJJ196" s="133"/>
      <c r="TJK196" s="133"/>
      <c r="TJL196" s="133"/>
      <c r="TJM196" s="133"/>
      <c r="TJN196" s="133"/>
      <c r="TJO196" s="133"/>
      <c r="TJP196" s="133"/>
      <c r="TJQ196" s="133"/>
      <c r="TJR196" s="133"/>
      <c r="TJS196" s="133"/>
      <c r="TJT196" s="133"/>
      <c r="TJU196" s="133"/>
      <c r="TJV196" s="133"/>
      <c r="TJW196" s="133"/>
      <c r="TJX196" s="133"/>
      <c r="TJY196" s="133"/>
      <c r="TJZ196" s="133"/>
      <c r="TKA196" s="133"/>
      <c r="TKB196" s="133"/>
      <c r="TKC196" s="133"/>
      <c r="TKD196" s="133"/>
      <c r="TKE196" s="133"/>
      <c r="TKF196" s="133"/>
      <c r="TKG196" s="133"/>
      <c r="TKH196" s="133"/>
      <c r="TKI196" s="133"/>
      <c r="TKJ196" s="133"/>
      <c r="TKK196" s="133"/>
      <c r="TKL196" s="133"/>
      <c r="TKM196" s="133"/>
      <c r="TKN196" s="133"/>
      <c r="TKO196" s="133"/>
      <c r="TKP196" s="133"/>
      <c r="TKQ196" s="133"/>
      <c r="TKR196" s="133"/>
      <c r="TKS196" s="133"/>
      <c r="TKT196" s="133"/>
      <c r="TKU196" s="133"/>
      <c r="TKV196" s="133"/>
      <c r="TKW196" s="133"/>
      <c r="TKX196" s="133"/>
      <c r="TKY196" s="133"/>
      <c r="TKZ196" s="133"/>
      <c r="TLA196" s="133"/>
      <c r="TLB196" s="133"/>
      <c r="TLC196" s="133"/>
      <c r="TLD196" s="133"/>
      <c r="TLE196" s="133"/>
      <c r="TLF196" s="133"/>
      <c r="TLG196" s="133"/>
      <c r="TLH196" s="133"/>
      <c r="TLI196" s="133"/>
      <c r="TLJ196" s="133"/>
      <c r="TLK196" s="133"/>
      <c r="TLL196" s="133"/>
      <c r="TLM196" s="133"/>
      <c r="TLN196" s="133"/>
      <c r="TLO196" s="133"/>
      <c r="TLP196" s="133"/>
      <c r="TLQ196" s="133"/>
      <c r="TLR196" s="133"/>
      <c r="TLS196" s="133"/>
      <c r="TLT196" s="133"/>
      <c r="TLU196" s="133"/>
      <c r="TLV196" s="133"/>
      <c r="TLW196" s="133"/>
      <c r="TLX196" s="133"/>
      <c r="TLY196" s="133"/>
      <c r="TLZ196" s="133"/>
      <c r="TMA196" s="133"/>
      <c r="TMB196" s="133"/>
      <c r="TMC196" s="133"/>
      <c r="TMD196" s="133"/>
      <c r="TME196" s="133"/>
      <c r="TMQ196" s="133"/>
      <c r="TMR196" s="133"/>
      <c r="TMS196" s="133"/>
      <c r="TMT196" s="133"/>
      <c r="TMU196" s="133"/>
      <c r="TMV196" s="133"/>
      <c r="TMW196" s="133"/>
      <c r="TMX196" s="133"/>
      <c r="TMY196" s="133"/>
      <c r="TMZ196" s="133"/>
      <c r="TNA196" s="133"/>
      <c r="TNB196" s="133"/>
      <c r="TNC196" s="133"/>
      <c r="TND196" s="133"/>
      <c r="TNE196" s="133"/>
      <c r="TNF196" s="133"/>
      <c r="TNG196" s="133"/>
      <c r="TNH196" s="133"/>
      <c r="TNI196" s="133"/>
      <c r="TNJ196" s="133"/>
      <c r="TNK196" s="133"/>
      <c r="TNL196" s="133"/>
      <c r="TNM196" s="133"/>
      <c r="TNN196" s="133"/>
      <c r="TNO196" s="133"/>
      <c r="TNP196" s="133"/>
      <c r="TNQ196" s="133"/>
      <c r="TNR196" s="133"/>
      <c r="TNS196" s="133"/>
      <c r="TNT196" s="133"/>
      <c r="TNU196" s="133"/>
      <c r="TNV196" s="133"/>
      <c r="TNW196" s="133"/>
      <c r="TNX196" s="133"/>
      <c r="TNY196" s="133"/>
      <c r="TNZ196" s="133"/>
      <c r="TOA196" s="133"/>
      <c r="TOB196" s="133"/>
      <c r="TOC196" s="133"/>
      <c r="TOD196" s="133"/>
      <c r="TOE196" s="133"/>
      <c r="TOF196" s="133"/>
      <c r="TOG196" s="133"/>
      <c r="TOH196" s="133"/>
      <c r="TOI196" s="133"/>
      <c r="TOJ196" s="133"/>
      <c r="TOK196" s="133"/>
      <c r="TOL196" s="133"/>
      <c r="TOM196" s="133"/>
      <c r="TON196" s="133"/>
      <c r="TOO196" s="133"/>
      <c r="TOP196" s="133"/>
      <c r="TOQ196" s="133"/>
      <c r="TOR196" s="133"/>
      <c r="TOS196" s="133"/>
      <c r="TOT196" s="133"/>
      <c r="TOU196" s="133"/>
      <c r="TOV196" s="133"/>
      <c r="TOW196" s="133"/>
      <c r="TOX196" s="133"/>
      <c r="TOY196" s="133"/>
      <c r="TOZ196" s="133"/>
      <c r="TPA196" s="133"/>
      <c r="TPB196" s="133"/>
      <c r="TPC196" s="133"/>
      <c r="TPD196" s="133"/>
      <c r="TPE196" s="133"/>
      <c r="TPF196" s="133"/>
      <c r="TPG196" s="133"/>
      <c r="TPH196" s="133"/>
      <c r="TPI196" s="133"/>
      <c r="TPJ196" s="133"/>
      <c r="TPK196" s="133"/>
      <c r="TPL196" s="133"/>
      <c r="TPM196" s="133"/>
      <c r="TPN196" s="133"/>
      <c r="TPO196" s="133"/>
      <c r="TPP196" s="133"/>
      <c r="TPQ196" s="133"/>
      <c r="TPR196" s="133"/>
      <c r="TPS196" s="133"/>
      <c r="TPT196" s="133"/>
      <c r="TPU196" s="133"/>
      <c r="TPV196" s="133"/>
      <c r="TPW196" s="133"/>
      <c r="TPX196" s="133"/>
      <c r="TPY196" s="133"/>
      <c r="TPZ196" s="133"/>
      <c r="TQA196" s="133"/>
      <c r="TQB196" s="133"/>
      <c r="TQC196" s="133"/>
      <c r="TQD196" s="133"/>
      <c r="TQE196" s="133"/>
      <c r="TQF196" s="133"/>
      <c r="TQG196" s="133"/>
      <c r="TQH196" s="133"/>
      <c r="TQI196" s="133"/>
      <c r="TQJ196" s="133"/>
      <c r="TQK196" s="133"/>
      <c r="TQL196" s="133"/>
      <c r="TQM196" s="133"/>
      <c r="TQN196" s="133"/>
      <c r="TQO196" s="133"/>
      <c r="TQP196" s="133"/>
      <c r="TQQ196" s="133"/>
      <c r="TQR196" s="133"/>
      <c r="TQS196" s="133"/>
      <c r="TQT196" s="133"/>
      <c r="TQU196" s="133"/>
      <c r="TQV196" s="133"/>
      <c r="TQW196" s="133"/>
      <c r="TQX196" s="133"/>
      <c r="TQY196" s="133"/>
      <c r="TQZ196" s="133"/>
      <c r="TRA196" s="133"/>
      <c r="TRB196" s="133"/>
      <c r="TRC196" s="133"/>
      <c r="TRD196" s="133"/>
      <c r="TRE196" s="133"/>
      <c r="TRF196" s="133"/>
      <c r="TRG196" s="133"/>
      <c r="TRH196" s="133"/>
      <c r="TRI196" s="133"/>
      <c r="TRJ196" s="133"/>
      <c r="TRK196" s="133"/>
      <c r="TRL196" s="133"/>
      <c r="TRM196" s="133"/>
      <c r="TRN196" s="133"/>
      <c r="TRO196" s="133"/>
      <c r="TRP196" s="133"/>
      <c r="TRQ196" s="133"/>
      <c r="TRR196" s="133"/>
      <c r="TRS196" s="133"/>
      <c r="TRT196" s="133"/>
      <c r="TRU196" s="133"/>
      <c r="TRV196" s="133"/>
      <c r="TRW196" s="133"/>
      <c r="TRX196" s="133"/>
      <c r="TRY196" s="133"/>
      <c r="TRZ196" s="133"/>
      <c r="TSA196" s="133"/>
      <c r="TSB196" s="133"/>
      <c r="TSC196" s="133"/>
      <c r="TSD196" s="133"/>
      <c r="TSE196" s="133"/>
      <c r="TSF196" s="133"/>
      <c r="TSG196" s="133"/>
      <c r="TSH196" s="133"/>
      <c r="TSI196" s="133"/>
      <c r="TSJ196" s="133"/>
      <c r="TSK196" s="133"/>
      <c r="TSL196" s="133"/>
      <c r="TSM196" s="133"/>
      <c r="TSN196" s="133"/>
      <c r="TSO196" s="133"/>
      <c r="TSP196" s="133"/>
      <c r="TSQ196" s="133"/>
      <c r="TSR196" s="133"/>
      <c r="TSS196" s="133"/>
      <c r="TST196" s="133"/>
      <c r="TSU196" s="133"/>
      <c r="TSV196" s="133"/>
      <c r="TSW196" s="133"/>
      <c r="TSX196" s="133"/>
      <c r="TSY196" s="133"/>
      <c r="TSZ196" s="133"/>
      <c r="TTA196" s="133"/>
      <c r="TTB196" s="133"/>
      <c r="TTC196" s="133"/>
      <c r="TTD196" s="133"/>
      <c r="TTE196" s="133"/>
      <c r="TTF196" s="133"/>
      <c r="TTG196" s="133"/>
      <c r="TTH196" s="133"/>
      <c r="TTI196" s="133"/>
      <c r="TTJ196" s="133"/>
      <c r="TTK196" s="133"/>
      <c r="TTL196" s="133"/>
      <c r="TTM196" s="133"/>
      <c r="TTN196" s="133"/>
      <c r="TTO196" s="133"/>
      <c r="TTP196" s="133"/>
      <c r="TTQ196" s="133"/>
      <c r="TTR196" s="133"/>
      <c r="TTS196" s="133"/>
      <c r="TTT196" s="133"/>
      <c r="TTU196" s="133"/>
      <c r="TTV196" s="133"/>
      <c r="TTW196" s="133"/>
      <c r="TTX196" s="133"/>
      <c r="TTY196" s="133"/>
      <c r="TTZ196" s="133"/>
      <c r="TUA196" s="133"/>
      <c r="TUB196" s="133"/>
      <c r="TUC196" s="133"/>
      <c r="TUD196" s="133"/>
      <c r="TUE196" s="133"/>
      <c r="TUF196" s="133"/>
      <c r="TUG196" s="133"/>
      <c r="TUH196" s="133"/>
      <c r="TUI196" s="133"/>
      <c r="TUJ196" s="133"/>
      <c r="TUK196" s="133"/>
      <c r="TUL196" s="133"/>
      <c r="TUM196" s="133"/>
      <c r="TUN196" s="133"/>
      <c r="TUO196" s="133"/>
      <c r="TUP196" s="133"/>
      <c r="TUQ196" s="133"/>
      <c r="TUR196" s="133"/>
      <c r="TUS196" s="133"/>
      <c r="TUT196" s="133"/>
      <c r="TUU196" s="133"/>
      <c r="TUV196" s="133"/>
      <c r="TUW196" s="133"/>
      <c r="TUX196" s="133"/>
      <c r="TUY196" s="133"/>
      <c r="TUZ196" s="133"/>
      <c r="TVA196" s="133"/>
      <c r="TVB196" s="133"/>
      <c r="TVC196" s="133"/>
      <c r="TVD196" s="133"/>
      <c r="TVE196" s="133"/>
      <c r="TVF196" s="133"/>
      <c r="TVG196" s="133"/>
      <c r="TVH196" s="133"/>
      <c r="TVI196" s="133"/>
      <c r="TVJ196" s="133"/>
      <c r="TVK196" s="133"/>
      <c r="TVL196" s="133"/>
      <c r="TVM196" s="133"/>
      <c r="TVN196" s="133"/>
      <c r="TVO196" s="133"/>
      <c r="TVP196" s="133"/>
      <c r="TVQ196" s="133"/>
      <c r="TVR196" s="133"/>
      <c r="TVS196" s="133"/>
      <c r="TVT196" s="133"/>
      <c r="TVU196" s="133"/>
      <c r="TVV196" s="133"/>
      <c r="TVW196" s="133"/>
      <c r="TVX196" s="133"/>
      <c r="TVY196" s="133"/>
      <c r="TVZ196" s="133"/>
      <c r="TWA196" s="133"/>
      <c r="TWM196" s="133"/>
      <c r="TWN196" s="133"/>
      <c r="TWO196" s="133"/>
      <c r="TWP196" s="133"/>
      <c r="TWQ196" s="133"/>
      <c r="TWR196" s="133"/>
      <c r="TWS196" s="133"/>
      <c r="TWT196" s="133"/>
      <c r="TWU196" s="133"/>
      <c r="TWV196" s="133"/>
      <c r="TWW196" s="133"/>
      <c r="TWX196" s="133"/>
      <c r="TWY196" s="133"/>
      <c r="TWZ196" s="133"/>
      <c r="TXA196" s="133"/>
      <c r="TXB196" s="133"/>
      <c r="TXC196" s="133"/>
      <c r="TXD196" s="133"/>
      <c r="TXE196" s="133"/>
      <c r="TXF196" s="133"/>
      <c r="TXG196" s="133"/>
      <c r="TXH196" s="133"/>
      <c r="TXI196" s="133"/>
      <c r="TXJ196" s="133"/>
      <c r="TXK196" s="133"/>
      <c r="TXL196" s="133"/>
      <c r="TXM196" s="133"/>
      <c r="TXN196" s="133"/>
      <c r="TXO196" s="133"/>
      <c r="TXP196" s="133"/>
      <c r="TXQ196" s="133"/>
      <c r="TXR196" s="133"/>
      <c r="TXS196" s="133"/>
      <c r="TXT196" s="133"/>
      <c r="TXU196" s="133"/>
      <c r="TXV196" s="133"/>
      <c r="TXW196" s="133"/>
      <c r="TXX196" s="133"/>
      <c r="TXY196" s="133"/>
      <c r="TXZ196" s="133"/>
      <c r="TYA196" s="133"/>
      <c r="TYB196" s="133"/>
      <c r="TYC196" s="133"/>
      <c r="TYD196" s="133"/>
      <c r="TYE196" s="133"/>
      <c r="TYF196" s="133"/>
      <c r="TYG196" s="133"/>
      <c r="TYH196" s="133"/>
      <c r="TYI196" s="133"/>
      <c r="TYJ196" s="133"/>
      <c r="TYK196" s="133"/>
      <c r="TYL196" s="133"/>
      <c r="TYM196" s="133"/>
      <c r="TYN196" s="133"/>
      <c r="TYO196" s="133"/>
      <c r="TYP196" s="133"/>
      <c r="TYQ196" s="133"/>
      <c r="TYR196" s="133"/>
      <c r="TYS196" s="133"/>
      <c r="TYT196" s="133"/>
      <c r="TYU196" s="133"/>
      <c r="TYV196" s="133"/>
      <c r="TYW196" s="133"/>
      <c r="TYX196" s="133"/>
      <c r="TYY196" s="133"/>
      <c r="TYZ196" s="133"/>
      <c r="TZA196" s="133"/>
      <c r="TZB196" s="133"/>
      <c r="TZC196" s="133"/>
      <c r="TZD196" s="133"/>
      <c r="TZE196" s="133"/>
      <c r="TZF196" s="133"/>
      <c r="TZG196" s="133"/>
      <c r="TZH196" s="133"/>
      <c r="TZI196" s="133"/>
      <c r="TZJ196" s="133"/>
      <c r="TZK196" s="133"/>
      <c r="TZL196" s="133"/>
      <c r="TZM196" s="133"/>
      <c r="TZN196" s="133"/>
      <c r="TZO196" s="133"/>
      <c r="TZP196" s="133"/>
      <c r="TZQ196" s="133"/>
      <c r="TZR196" s="133"/>
      <c r="TZS196" s="133"/>
      <c r="TZT196" s="133"/>
      <c r="TZU196" s="133"/>
      <c r="TZV196" s="133"/>
      <c r="TZW196" s="133"/>
      <c r="TZX196" s="133"/>
      <c r="TZY196" s="133"/>
      <c r="TZZ196" s="133"/>
      <c r="UAA196" s="133"/>
      <c r="UAB196" s="133"/>
      <c r="UAC196" s="133"/>
      <c r="UAD196" s="133"/>
      <c r="UAE196" s="133"/>
      <c r="UAF196" s="133"/>
      <c r="UAG196" s="133"/>
      <c r="UAH196" s="133"/>
      <c r="UAI196" s="133"/>
      <c r="UAJ196" s="133"/>
      <c r="UAK196" s="133"/>
      <c r="UAL196" s="133"/>
      <c r="UAM196" s="133"/>
      <c r="UAN196" s="133"/>
      <c r="UAO196" s="133"/>
      <c r="UAP196" s="133"/>
      <c r="UAQ196" s="133"/>
      <c r="UAR196" s="133"/>
      <c r="UAS196" s="133"/>
      <c r="UAT196" s="133"/>
      <c r="UAU196" s="133"/>
      <c r="UAV196" s="133"/>
      <c r="UAW196" s="133"/>
      <c r="UAX196" s="133"/>
      <c r="UAY196" s="133"/>
      <c r="UAZ196" s="133"/>
      <c r="UBA196" s="133"/>
      <c r="UBB196" s="133"/>
      <c r="UBC196" s="133"/>
      <c r="UBD196" s="133"/>
      <c r="UBE196" s="133"/>
      <c r="UBF196" s="133"/>
      <c r="UBG196" s="133"/>
      <c r="UBH196" s="133"/>
      <c r="UBI196" s="133"/>
      <c r="UBJ196" s="133"/>
      <c r="UBK196" s="133"/>
      <c r="UBL196" s="133"/>
      <c r="UBM196" s="133"/>
      <c r="UBN196" s="133"/>
      <c r="UBO196" s="133"/>
      <c r="UBP196" s="133"/>
      <c r="UBQ196" s="133"/>
      <c r="UBR196" s="133"/>
      <c r="UBS196" s="133"/>
      <c r="UBT196" s="133"/>
      <c r="UBU196" s="133"/>
      <c r="UBV196" s="133"/>
      <c r="UBW196" s="133"/>
      <c r="UBX196" s="133"/>
      <c r="UBY196" s="133"/>
      <c r="UBZ196" s="133"/>
      <c r="UCA196" s="133"/>
      <c r="UCB196" s="133"/>
      <c r="UCC196" s="133"/>
      <c r="UCD196" s="133"/>
      <c r="UCE196" s="133"/>
      <c r="UCF196" s="133"/>
      <c r="UCG196" s="133"/>
      <c r="UCH196" s="133"/>
      <c r="UCI196" s="133"/>
      <c r="UCJ196" s="133"/>
      <c r="UCK196" s="133"/>
      <c r="UCL196" s="133"/>
      <c r="UCM196" s="133"/>
      <c r="UCN196" s="133"/>
      <c r="UCO196" s="133"/>
      <c r="UCP196" s="133"/>
      <c r="UCQ196" s="133"/>
      <c r="UCR196" s="133"/>
      <c r="UCS196" s="133"/>
      <c r="UCT196" s="133"/>
      <c r="UCU196" s="133"/>
      <c r="UCV196" s="133"/>
      <c r="UCW196" s="133"/>
      <c r="UCX196" s="133"/>
      <c r="UCY196" s="133"/>
      <c r="UCZ196" s="133"/>
      <c r="UDA196" s="133"/>
      <c r="UDB196" s="133"/>
      <c r="UDC196" s="133"/>
      <c r="UDD196" s="133"/>
      <c r="UDE196" s="133"/>
      <c r="UDF196" s="133"/>
      <c r="UDG196" s="133"/>
      <c r="UDH196" s="133"/>
      <c r="UDI196" s="133"/>
      <c r="UDJ196" s="133"/>
      <c r="UDK196" s="133"/>
      <c r="UDL196" s="133"/>
      <c r="UDM196" s="133"/>
      <c r="UDN196" s="133"/>
      <c r="UDO196" s="133"/>
      <c r="UDP196" s="133"/>
      <c r="UDQ196" s="133"/>
      <c r="UDR196" s="133"/>
      <c r="UDS196" s="133"/>
      <c r="UDT196" s="133"/>
      <c r="UDU196" s="133"/>
      <c r="UDV196" s="133"/>
      <c r="UDW196" s="133"/>
      <c r="UDX196" s="133"/>
      <c r="UDY196" s="133"/>
      <c r="UDZ196" s="133"/>
      <c r="UEA196" s="133"/>
      <c r="UEB196" s="133"/>
      <c r="UEC196" s="133"/>
      <c r="UED196" s="133"/>
      <c r="UEE196" s="133"/>
      <c r="UEF196" s="133"/>
      <c r="UEG196" s="133"/>
      <c r="UEH196" s="133"/>
      <c r="UEI196" s="133"/>
      <c r="UEJ196" s="133"/>
      <c r="UEK196" s="133"/>
      <c r="UEL196" s="133"/>
      <c r="UEM196" s="133"/>
      <c r="UEN196" s="133"/>
      <c r="UEO196" s="133"/>
      <c r="UEP196" s="133"/>
      <c r="UEQ196" s="133"/>
      <c r="UER196" s="133"/>
      <c r="UES196" s="133"/>
      <c r="UET196" s="133"/>
      <c r="UEU196" s="133"/>
      <c r="UEV196" s="133"/>
      <c r="UEW196" s="133"/>
      <c r="UEX196" s="133"/>
      <c r="UEY196" s="133"/>
      <c r="UEZ196" s="133"/>
      <c r="UFA196" s="133"/>
      <c r="UFB196" s="133"/>
      <c r="UFC196" s="133"/>
      <c r="UFD196" s="133"/>
      <c r="UFE196" s="133"/>
      <c r="UFF196" s="133"/>
      <c r="UFG196" s="133"/>
      <c r="UFH196" s="133"/>
      <c r="UFI196" s="133"/>
      <c r="UFJ196" s="133"/>
      <c r="UFK196" s="133"/>
      <c r="UFL196" s="133"/>
      <c r="UFM196" s="133"/>
      <c r="UFN196" s="133"/>
      <c r="UFO196" s="133"/>
      <c r="UFP196" s="133"/>
      <c r="UFQ196" s="133"/>
      <c r="UFR196" s="133"/>
      <c r="UFS196" s="133"/>
      <c r="UFT196" s="133"/>
      <c r="UFU196" s="133"/>
      <c r="UFV196" s="133"/>
      <c r="UFW196" s="133"/>
      <c r="UGI196" s="133"/>
      <c r="UGJ196" s="133"/>
      <c r="UGK196" s="133"/>
      <c r="UGL196" s="133"/>
      <c r="UGM196" s="133"/>
      <c r="UGN196" s="133"/>
      <c r="UGO196" s="133"/>
      <c r="UGP196" s="133"/>
      <c r="UGQ196" s="133"/>
      <c r="UGR196" s="133"/>
      <c r="UGS196" s="133"/>
      <c r="UGT196" s="133"/>
      <c r="UGU196" s="133"/>
      <c r="UGV196" s="133"/>
      <c r="UGW196" s="133"/>
      <c r="UGX196" s="133"/>
      <c r="UGY196" s="133"/>
      <c r="UGZ196" s="133"/>
      <c r="UHA196" s="133"/>
      <c r="UHB196" s="133"/>
      <c r="UHC196" s="133"/>
      <c r="UHD196" s="133"/>
      <c r="UHE196" s="133"/>
      <c r="UHF196" s="133"/>
      <c r="UHG196" s="133"/>
      <c r="UHH196" s="133"/>
      <c r="UHI196" s="133"/>
      <c r="UHJ196" s="133"/>
      <c r="UHK196" s="133"/>
      <c r="UHL196" s="133"/>
      <c r="UHM196" s="133"/>
      <c r="UHN196" s="133"/>
      <c r="UHO196" s="133"/>
      <c r="UHP196" s="133"/>
      <c r="UHQ196" s="133"/>
      <c r="UHR196" s="133"/>
      <c r="UHS196" s="133"/>
      <c r="UHT196" s="133"/>
      <c r="UHU196" s="133"/>
      <c r="UHV196" s="133"/>
      <c r="UHW196" s="133"/>
      <c r="UHX196" s="133"/>
      <c r="UHY196" s="133"/>
      <c r="UHZ196" s="133"/>
      <c r="UIA196" s="133"/>
      <c r="UIB196" s="133"/>
      <c r="UIC196" s="133"/>
      <c r="UID196" s="133"/>
      <c r="UIE196" s="133"/>
      <c r="UIF196" s="133"/>
      <c r="UIG196" s="133"/>
      <c r="UIH196" s="133"/>
      <c r="UII196" s="133"/>
      <c r="UIJ196" s="133"/>
      <c r="UIK196" s="133"/>
      <c r="UIL196" s="133"/>
      <c r="UIM196" s="133"/>
      <c r="UIN196" s="133"/>
      <c r="UIO196" s="133"/>
      <c r="UIP196" s="133"/>
      <c r="UIQ196" s="133"/>
      <c r="UIR196" s="133"/>
      <c r="UIS196" s="133"/>
      <c r="UIT196" s="133"/>
      <c r="UIU196" s="133"/>
      <c r="UIV196" s="133"/>
      <c r="UIW196" s="133"/>
      <c r="UIX196" s="133"/>
      <c r="UIY196" s="133"/>
      <c r="UIZ196" s="133"/>
      <c r="UJA196" s="133"/>
      <c r="UJB196" s="133"/>
      <c r="UJC196" s="133"/>
      <c r="UJD196" s="133"/>
      <c r="UJE196" s="133"/>
      <c r="UJF196" s="133"/>
      <c r="UJG196" s="133"/>
      <c r="UJH196" s="133"/>
      <c r="UJI196" s="133"/>
      <c r="UJJ196" s="133"/>
      <c r="UJK196" s="133"/>
      <c r="UJL196" s="133"/>
      <c r="UJM196" s="133"/>
      <c r="UJN196" s="133"/>
      <c r="UJO196" s="133"/>
      <c r="UJP196" s="133"/>
      <c r="UJQ196" s="133"/>
      <c r="UJR196" s="133"/>
      <c r="UJS196" s="133"/>
      <c r="UJT196" s="133"/>
      <c r="UJU196" s="133"/>
      <c r="UJV196" s="133"/>
      <c r="UJW196" s="133"/>
      <c r="UJX196" s="133"/>
      <c r="UJY196" s="133"/>
      <c r="UJZ196" s="133"/>
      <c r="UKA196" s="133"/>
      <c r="UKB196" s="133"/>
      <c r="UKC196" s="133"/>
      <c r="UKD196" s="133"/>
      <c r="UKE196" s="133"/>
      <c r="UKF196" s="133"/>
      <c r="UKG196" s="133"/>
      <c r="UKH196" s="133"/>
      <c r="UKI196" s="133"/>
      <c r="UKJ196" s="133"/>
      <c r="UKK196" s="133"/>
      <c r="UKL196" s="133"/>
      <c r="UKM196" s="133"/>
      <c r="UKN196" s="133"/>
      <c r="UKO196" s="133"/>
      <c r="UKP196" s="133"/>
      <c r="UKQ196" s="133"/>
      <c r="UKR196" s="133"/>
      <c r="UKS196" s="133"/>
      <c r="UKT196" s="133"/>
      <c r="UKU196" s="133"/>
      <c r="UKV196" s="133"/>
      <c r="UKW196" s="133"/>
      <c r="UKX196" s="133"/>
      <c r="UKY196" s="133"/>
      <c r="UKZ196" s="133"/>
      <c r="ULA196" s="133"/>
      <c r="ULB196" s="133"/>
      <c r="ULC196" s="133"/>
      <c r="ULD196" s="133"/>
      <c r="ULE196" s="133"/>
      <c r="ULF196" s="133"/>
      <c r="ULG196" s="133"/>
      <c r="ULH196" s="133"/>
      <c r="ULI196" s="133"/>
      <c r="ULJ196" s="133"/>
      <c r="ULK196" s="133"/>
      <c r="ULL196" s="133"/>
      <c r="ULM196" s="133"/>
      <c r="ULN196" s="133"/>
      <c r="ULO196" s="133"/>
      <c r="ULP196" s="133"/>
      <c r="ULQ196" s="133"/>
      <c r="ULR196" s="133"/>
      <c r="ULS196" s="133"/>
      <c r="ULT196" s="133"/>
      <c r="ULU196" s="133"/>
      <c r="ULV196" s="133"/>
      <c r="ULW196" s="133"/>
      <c r="ULX196" s="133"/>
      <c r="ULY196" s="133"/>
      <c r="ULZ196" s="133"/>
      <c r="UMA196" s="133"/>
      <c r="UMB196" s="133"/>
      <c r="UMC196" s="133"/>
      <c r="UMD196" s="133"/>
      <c r="UME196" s="133"/>
      <c r="UMF196" s="133"/>
      <c r="UMG196" s="133"/>
      <c r="UMH196" s="133"/>
      <c r="UMI196" s="133"/>
      <c r="UMJ196" s="133"/>
      <c r="UMK196" s="133"/>
      <c r="UML196" s="133"/>
      <c r="UMM196" s="133"/>
      <c r="UMN196" s="133"/>
      <c r="UMO196" s="133"/>
      <c r="UMP196" s="133"/>
      <c r="UMQ196" s="133"/>
      <c r="UMR196" s="133"/>
      <c r="UMS196" s="133"/>
      <c r="UMT196" s="133"/>
      <c r="UMU196" s="133"/>
      <c r="UMV196" s="133"/>
      <c r="UMW196" s="133"/>
      <c r="UMX196" s="133"/>
      <c r="UMY196" s="133"/>
      <c r="UMZ196" s="133"/>
      <c r="UNA196" s="133"/>
      <c r="UNB196" s="133"/>
      <c r="UNC196" s="133"/>
      <c r="UND196" s="133"/>
      <c r="UNE196" s="133"/>
      <c r="UNF196" s="133"/>
      <c r="UNG196" s="133"/>
      <c r="UNH196" s="133"/>
      <c r="UNI196" s="133"/>
      <c r="UNJ196" s="133"/>
      <c r="UNK196" s="133"/>
      <c r="UNL196" s="133"/>
      <c r="UNM196" s="133"/>
      <c r="UNN196" s="133"/>
      <c r="UNO196" s="133"/>
      <c r="UNP196" s="133"/>
      <c r="UNQ196" s="133"/>
      <c r="UNR196" s="133"/>
      <c r="UNS196" s="133"/>
      <c r="UNT196" s="133"/>
      <c r="UNU196" s="133"/>
      <c r="UNV196" s="133"/>
      <c r="UNW196" s="133"/>
      <c r="UNX196" s="133"/>
      <c r="UNY196" s="133"/>
      <c r="UNZ196" s="133"/>
      <c r="UOA196" s="133"/>
      <c r="UOB196" s="133"/>
      <c r="UOC196" s="133"/>
      <c r="UOD196" s="133"/>
      <c r="UOE196" s="133"/>
      <c r="UOF196" s="133"/>
      <c r="UOG196" s="133"/>
      <c r="UOH196" s="133"/>
      <c r="UOI196" s="133"/>
      <c r="UOJ196" s="133"/>
      <c r="UOK196" s="133"/>
      <c r="UOL196" s="133"/>
      <c r="UOM196" s="133"/>
      <c r="UON196" s="133"/>
      <c r="UOO196" s="133"/>
      <c r="UOP196" s="133"/>
      <c r="UOQ196" s="133"/>
      <c r="UOR196" s="133"/>
      <c r="UOS196" s="133"/>
      <c r="UOT196" s="133"/>
      <c r="UOU196" s="133"/>
      <c r="UOV196" s="133"/>
      <c r="UOW196" s="133"/>
      <c r="UOX196" s="133"/>
      <c r="UOY196" s="133"/>
      <c r="UOZ196" s="133"/>
      <c r="UPA196" s="133"/>
      <c r="UPB196" s="133"/>
      <c r="UPC196" s="133"/>
      <c r="UPD196" s="133"/>
      <c r="UPE196" s="133"/>
      <c r="UPF196" s="133"/>
      <c r="UPG196" s="133"/>
      <c r="UPH196" s="133"/>
      <c r="UPI196" s="133"/>
      <c r="UPJ196" s="133"/>
      <c r="UPK196" s="133"/>
      <c r="UPL196" s="133"/>
      <c r="UPM196" s="133"/>
      <c r="UPN196" s="133"/>
      <c r="UPO196" s="133"/>
      <c r="UPP196" s="133"/>
      <c r="UPQ196" s="133"/>
      <c r="UPR196" s="133"/>
      <c r="UPS196" s="133"/>
      <c r="UQE196" s="133"/>
      <c r="UQF196" s="133"/>
      <c r="UQG196" s="133"/>
      <c r="UQH196" s="133"/>
      <c r="UQI196" s="133"/>
      <c r="UQJ196" s="133"/>
      <c r="UQK196" s="133"/>
      <c r="UQL196" s="133"/>
      <c r="UQM196" s="133"/>
      <c r="UQN196" s="133"/>
      <c r="UQO196" s="133"/>
      <c r="UQP196" s="133"/>
      <c r="UQQ196" s="133"/>
      <c r="UQR196" s="133"/>
      <c r="UQS196" s="133"/>
      <c r="UQT196" s="133"/>
      <c r="UQU196" s="133"/>
      <c r="UQV196" s="133"/>
      <c r="UQW196" s="133"/>
      <c r="UQX196" s="133"/>
      <c r="UQY196" s="133"/>
      <c r="UQZ196" s="133"/>
      <c r="URA196" s="133"/>
      <c r="URB196" s="133"/>
      <c r="URC196" s="133"/>
      <c r="URD196" s="133"/>
      <c r="URE196" s="133"/>
      <c r="URF196" s="133"/>
      <c r="URG196" s="133"/>
      <c r="URH196" s="133"/>
      <c r="URI196" s="133"/>
      <c r="URJ196" s="133"/>
      <c r="URK196" s="133"/>
      <c r="URL196" s="133"/>
      <c r="URM196" s="133"/>
      <c r="URN196" s="133"/>
      <c r="URO196" s="133"/>
      <c r="URP196" s="133"/>
      <c r="URQ196" s="133"/>
      <c r="URR196" s="133"/>
      <c r="URS196" s="133"/>
      <c r="URT196" s="133"/>
      <c r="URU196" s="133"/>
      <c r="URV196" s="133"/>
      <c r="URW196" s="133"/>
      <c r="URX196" s="133"/>
      <c r="URY196" s="133"/>
      <c r="URZ196" s="133"/>
      <c r="USA196" s="133"/>
      <c r="USB196" s="133"/>
      <c r="USC196" s="133"/>
      <c r="USD196" s="133"/>
      <c r="USE196" s="133"/>
      <c r="USF196" s="133"/>
      <c r="USG196" s="133"/>
      <c r="USH196" s="133"/>
      <c r="USI196" s="133"/>
      <c r="USJ196" s="133"/>
      <c r="USK196" s="133"/>
      <c r="USL196" s="133"/>
      <c r="USM196" s="133"/>
      <c r="USN196" s="133"/>
      <c r="USO196" s="133"/>
      <c r="USP196" s="133"/>
      <c r="USQ196" s="133"/>
      <c r="USR196" s="133"/>
      <c r="USS196" s="133"/>
      <c r="UST196" s="133"/>
      <c r="USU196" s="133"/>
      <c r="USV196" s="133"/>
      <c r="USW196" s="133"/>
      <c r="USX196" s="133"/>
      <c r="USY196" s="133"/>
      <c r="USZ196" s="133"/>
      <c r="UTA196" s="133"/>
      <c r="UTB196" s="133"/>
      <c r="UTC196" s="133"/>
      <c r="UTD196" s="133"/>
      <c r="UTE196" s="133"/>
      <c r="UTF196" s="133"/>
      <c r="UTG196" s="133"/>
      <c r="UTH196" s="133"/>
      <c r="UTI196" s="133"/>
      <c r="UTJ196" s="133"/>
      <c r="UTK196" s="133"/>
      <c r="UTL196" s="133"/>
      <c r="UTM196" s="133"/>
      <c r="UTN196" s="133"/>
      <c r="UTO196" s="133"/>
      <c r="UTP196" s="133"/>
      <c r="UTQ196" s="133"/>
      <c r="UTR196" s="133"/>
      <c r="UTS196" s="133"/>
      <c r="UTT196" s="133"/>
      <c r="UTU196" s="133"/>
      <c r="UTV196" s="133"/>
      <c r="UTW196" s="133"/>
      <c r="UTX196" s="133"/>
      <c r="UTY196" s="133"/>
      <c r="UTZ196" s="133"/>
      <c r="UUA196" s="133"/>
      <c r="UUB196" s="133"/>
      <c r="UUC196" s="133"/>
      <c r="UUD196" s="133"/>
      <c r="UUE196" s="133"/>
      <c r="UUF196" s="133"/>
      <c r="UUG196" s="133"/>
      <c r="UUH196" s="133"/>
      <c r="UUI196" s="133"/>
      <c r="UUJ196" s="133"/>
      <c r="UUK196" s="133"/>
      <c r="UUL196" s="133"/>
      <c r="UUM196" s="133"/>
      <c r="UUN196" s="133"/>
      <c r="UUO196" s="133"/>
      <c r="UUP196" s="133"/>
      <c r="UUQ196" s="133"/>
      <c r="UUR196" s="133"/>
      <c r="UUS196" s="133"/>
      <c r="UUT196" s="133"/>
      <c r="UUU196" s="133"/>
      <c r="UUV196" s="133"/>
      <c r="UUW196" s="133"/>
      <c r="UUX196" s="133"/>
      <c r="UUY196" s="133"/>
      <c r="UUZ196" s="133"/>
      <c r="UVA196" s="133"/>
      <c r="UVB196" s="133"/>
      <c r="UVC196" s="133"/>
      <c r="UVD196" s="133"/>
      <c r="UVE196" s="133"/>
      <c r="UVF196" s="133"/>
      <c r="UVG196" s="133"/>
      <c r="UVH196" s="133"/>
      <c r="UVI196" s="133"/>
      <c r="UVJ196" s="133"/>
      <c r="UVK196" s="133"/>
      <c r="UVL196" s="133"/>
      <c r="UVM196" s="133"/>
      <c r="UVN196" s="133"/>
      <c r="UVO196" s="133"/>
      <c r="UVP196" s="133"/>
      <c r="UVQ196" s="133"/>
      <c r="UVR196" s="133"/>
      <c r="UVS196" s="133"/>
      <c r="UVT196" s="133"/>
      <c r="UVU196" s="133"/>
      <c r="UVV196" s="133"/>
      <c r="UVW196" s="133"/>
      <c r="UVX196" s="133"/>
      <c r="UVY196" s="133"/>
      <c r="UVZ196" s="133"/>
      <c r="UWA196" s="133"/>
      <c r="UWB196" s="133"/>
      <c r="UWC196" s="133"/>
      <c r="UWD196" s="133"/>
      <c r="UWE196" s="133"/>
      <c r="UWF196" s="133"/>
      <c r="UWG196" s="133"/>
      <c r="UWH196" s="133"/>
      <c r="UWI196" s="133"/>
      <c r="UWJ196" s="133"/>
      <c r="UWK196" s="133"/>
      <c r="UWL196" s="133"/>
      <c r="UWM196" s="133"/>
      <c r="UWN196" s="133"/>
      <c r="UWO196" s="133"/>
      <c r="UWP196" s="133"/>
      <c r="UWQ196" s="133"/>
      <c r="UWR196" s="133"/>
      <c r="UWS196" s="133"/>
      <c r="UWT196" s="133"/>
      <c r="UWU196" s="133"/>
      <c r="UWV196" s="133"/>
      <c r="UWW196" s="133"/>
      <c r="UWX196" s="133"/>
      <c r="UWY196" s="133"/>
      <c r="UWZ196" s="133"/>
      <c r="UXA196" s="133"/>
      <c r="UXB196" s="133"/>
      <c r="UXC196" s="133"/>
      <c r="UXD196" s="133"/>
      <c r="UXE196" s="133"/>
      <c r="UXF196" s="133"/>
      <c r="UXG196" s="133"/>
      <c r="UXH196" s="133"/>
      <c r="UXI196" s="133"/>
      <c r="UXJ196" s="133"/>
      <c r="UXK196" s="133"/>
      <c r="UXL196" s="133"/>
      <c r="UXM196" s="133"/>
      <c r="UXN196" s="133"/>
      <c r="UXO196" s="133"/>
      <c r="UXP196" s="133"/>
      <c r="UXQ196" s="133"/>
      <c r="UXR196" s="133"/>
      <c r="UXS196" s="133"/>
      <c r="UXT196" s="133"/>
      <c r="UXU196" s="133"/>
      <c r="UXV196" s="133"/>
      <c r="UXW196" s="133"/>
      <c r="UXX196" s="133"/>
      <c r="UXY196" s="133"/>
      <c r="UXZ196" s="133"/>
      <c r="UYA196" s="133"/>
      <c r="UYB196" s="133"/>
      <c r="UYC196" s="133"/>
      <c r="UYD196" s="133"/>
      <c r="UYE196" s="133"/>
      <c r="UYF196" s="133"/>
      <c r="UYG196" s="133"/>
      <c r="UYH196" s="133"/>
      <c r="UYI196" s="133"/>
      <c r="UYJ196" s="133"/>
      <c r="UYK196" s="133"/>
      <c r="UYL196" s="133"/>
      <c r="UYM196" s="133"/>
      <c r="UYN196" s="133"/>
      <c r="UYO196" s="133"/>
      <c r="UYP196" s="133"/>
      <c r="UYQ196" s="133"/>
      <c r="UYR196" s="133"/>
      <c r="UYS196" s="133"/>
      <c r="UYT196" s="133"/>
      <c r="UYU196" s="133"/>
      <c r="UYV196" s="133"/>
      <c r="UYW196" s="133"/>
      <c r="UYX196" s="133"/>
      <c r="UYY196" s="133"/>
      <c r="UYZ196" s="133"/>
      <c r="UZA196" s="133"/>
      <c r="UZB196" s="133"/>
      <c r="UZC196" s="133"/>
      <c r="UZD196" s="133"/>
      <c r="UZE196" s="133"/>
      <c r="UZF196" s="133"/>
      <c r="UZG196" s="133"/>
      <c r="UZH196" s="133"/>
      <c r="UZI196" s="133"/>
      <c r="UZJ196" s="133"/>
      <c r="UZK196" s="133"/>
      <c r="UZL196" s="133"/>
      <c r="UZM196" s="133"/>
      <c r="UZN196" s="133"/>
      <c r="UZO196" s="133"/>
      <c r="VAA196" s="133"/>
      <c r="VAB196" s="133"/>
      <c r="VAC196" s="133"/>
      <c r="VAD196" s="133"/>
      <c r="VAE196" s="133"/>
      <c r="VAF196" s="133"/>
      <c r="VAG196" s="133"/>
      <c r="VAH196" s="133"/>
      <c r="VAI196" s="133"/>
      <c r="VAJ196" s="133"/>
      <c r="VAK196" s="133"/>
      <c r="VAL196" s="133"/>
      <c r="VAM196" s="133"/>
      <c r="VAN196" s="133"/>
      <c r="VAO196" s="133"/>
      <c r="VAP196" s="133"/>
      <c r="VAQ196" s="133"/>
      <c r="VAR196" s="133"/>
      <c r="VAS196" s="133"/>
      <c r="VAT196" s="133"/>
      <c r="VAU196" s="133"/>
      <c r="VAV196" s="133"/>
      <c r="VAW196" s="133"/>
      <c r="VAX196" s="133"/>
      <c r="VAY196" s="133"/>
      <c r="VAZ196" s="133"/>
      <c r="VBA196" s="133"/>
      <c r="VBB196" s="133"/>
      <c r="VBC196" s="133"/>
      <c r="VBD196" s="133"/>
      <c r="VBE196" s="133"/>
      <c r="VBF196" s="133"/>
      <c r="VBG196" s="133"/>
      <c r="VBH196" s="133"/>
      <c r="VBI196" s="133"/>
      <c r="VBJ196" s="133"/>
      <c r="VBK196" s="133"/>
      <c r="VBL196" s="133"/>
      <c r="VBM196" s="133"/>
      <c r="VBN196" s="133"/>
      <c r="VBO196" s="133"/>
      <c r="VBP196" s="133"/>
      <c r="VBQ196" s="133"/>
      <c r="VBR196" s="133"/>
      <c r="VBS196" s="133"/>
      <c r="VBT196" s="133"/>
      <c r="VBU196" s="133"/>
      <c r="VBV196" s="133"/>
      <c r="VBW196" s="133"/>
      <c r="VBX196" s="133"/>
      <c r="VBY196" s="133"/>
      <c r="VBZ196" s="133"/>
      <c r="VCA196" s="133"/>
      <c r="VCB196" s="133"/>
      <c r="VCC196" s="133"/>
      <c r="VCD196" s="133"/>
      <c r="VCE196" s="133"/>
      <c r="VCF196" s="133"/>
      <c r="VCG196" s="133"/>
      <c r="VCH196" s="133"/>
      <c r="VCI196" s="133"/>
      <c r="VCJ196" s="133"/>
      <c r="VCK196" s="133"/>
      <c r="VCL196" s="133"/>
      <c r="VCM196" s="133"/>
      <c r="VCN196" s="133"/>
      <c r="VCO196" s="133"/>
      <c r="VCP196" s="133"/>
      <c r="VCQ196" s="133"/>
      <c r="VCR196" s="133"/>
      <c r="VCS196" s="133"/>
      <c r="VCT196" s="133"/>
      <c r="VCU196" s="133"/>
      <c r="VCV196" s="133"/>
      <c r="VCW196" s="133"/>
      <c r="VCX196" s="133"/>
      <c r="VCY196" s="133"/>
      <c r="VCZ196" s="133"/>
      <c r="VDA196" s="133"/>
      <c r="VDB196" s="133"/>
      <c r="VDC196" s="133"/>
      <c r="VDD196" s="133"/>
      <c r="VDE196" s="133"/>
      <c r="VDF196" s="133"/>
      <c r="VDG196" s="133"/>
      <c r="VDH196" s="133"/>
      <c r="VDI196" s="133"/>
      <c r="VDJ196" s="133"/>
      <c r="VDK196" s="133"/>
      <c r="VDL196" s="133"/>
      <c r="VDM196" s="133"/>
      <c r="VDN196" s="133"/>
      <c r="VDO196" s="133"/>
      <c r="VDP196" s="133"/>
      <c r="VDQ196" s="133"/>
      <c r="VDR196" s="133"/>
      <c r="VDS196" s="133"/>
      <c r="VDT196" s="133"/>
      <c r="VDU196" s="133"/>
      <c r="VDV196" s="133"/>
      <c r="VDW196" s="133"/>
      <c r="VDX196" s="133"/>
      <c r="VDY196" s="133"/>
      <c r="VDZ196" s="133"/>
      <c r="VEA196" s="133"/>
      <c r="VEB196" s="133"/>
      <c r="VEC196" s="133"/>
      <c r="VED196" s="133"/>
      <c r="VEE196" s="133"/>
      <c r="VEF196" s="133"/>
      <c r="VEG196" s="133"/>
      <c r="VEH196" s="133"/>
      <c r="VEI196" s="133"/>
      <c r="VEJ196" s="133"/>
      <c r="VEK196" s="133"/>
      <c r="VEL196" s="133"/>
      <c r="VEM196" s="133"/>
      <c r="VEN196" s="133"/>
      <c r="VEO196" s="133"/>
      <c r="VEP196" s="133"/>
      <c r="VEQ196" s="133"/>
      <c r="VER196" s="133"/>
      <c r="VES196" s="133"/>
      <c r="VET196" s="133"/>
      <c r="VEU196" s="133"/>
      <c r="VEV196" s="133"/>
      <c r="VEW196" s="133"/>
      <c r="VEX196" s="133"/>
      <c r="VEY196" s="133"/>
      <c r="VEZ196" s="133"/>
      <c r="VFA196" s="133"/>
      <c r="VFB196" s="133"/>
      <c r="VFC196" s="133"/>
      <c r="VFD196" s="133"/>
      <c r="VFE196" s="133"/>
      <c r="VFF196" s="133"/>
      <c r="VFG196" s="133"/>
      <c r="VFH196" s="133"/>
      <c r="VFI196" s="133"/>
      <c r="VFJ196" s="133"/>
      <c r="VFK196" s="133"/>
      <c r="VFL196" s="133"/>
      <c r="VFM196" s="133"/>
      <c r="VFN196" s="133"/>
      <c r="VFO196" s="133"/>
      <c r="VFP196" s="133"/>
      <c r="VFQ196" s="133"/>
      <c r="VFR196" s="133"/>
      <c r="VFS196" s="133"/>
      <c r="VFT196" s="133"/>
      <c r="VFU196" s="133"/>
      <c r="VFV196" s="133"/>
      <c r="VFW196" s="133"/>
      <c r="VFX196" s="133"/>
      <c r="VFY196" s="133"/>
      <c r="VFZ196" s="133"/>
      <c r="VGA196" s="133"/>
      <c r="VGB196" s="133"/>
      <c r="VGC196" s="133"/>
      <c r="VGD196" s="133"/>
      <c r="VGE196" s="133"/>
      <c r="VGF196" s="133"/>
      <c r="VGG196" s="133"/>
      <c r="VGH196" s="133"/>
      <c r="VGI196" s="133"/>
      <c r="VGJ196" s="133"/>
      <c r="VGK196" s="133"/>
      <c r="VGL196" s="133"/>
      <c r="VGM196" s="133"/>
      <c r="VGN196" s="133"/>
      <c r="VGO196" s="133"/>
      <c r="VGP196" s="133"/>
      <c r="VGQ196" s="133"/>
      <c r="VGR196" s="133"/>
      <c r="VGS196" s="133"/>
      <c r="VGT196" s="133"/>
      <c r="VGU196" s="133"/>
      <c r="VGV196" s="133"/>
      <c r="VGW196" s="133"/>
      <c r="VGX196" s="133"/>
      <c r="VGY196" s="133"/>
      <c r="VGZ196" s="133"/>
      <c r="VHA196" s="133"/>
      <c r="VHB196" s="133"/>
      <c r="VHC196" s="133"/>
      <c r="VHD196" s="133"/>
      <c r="VHE196" s="133"/>
      <c r="VHF196" s="133"/>
      <c r="VHG196" s="133"/>
      <c r="VHH196" s="133"/>
      <c r="VHI196" s="133"/>
      <c r="VHJ196" s="133"/>
      <c r="VHK196" s="133"/>
      <c r="VHL196" s="133"/>
      <c r="VHM196" s="133"/>
      <c r="VHN196" s="133"/>
      <c r="VHO196" s="133"/>
      <c r="VHP196" s="133"/>
      <c r="VHQ196" s="133"/>
      <c r="VHR196" s="133"/>
      <c r="VHS196" s="133"/>
      <c r="VHT196" s="133"/>
      <c r="VHU196" s="133"/>
      <c r="VHV196" s="133"/>
      <c r="VHW196" s="133"/>
      <c r="VHX196" s="133"/>
      <c r="VHY196" s="133"/>
      <c r="VHZ196" s="133"/>
      <c r="VIA196" s="133"/>
      <c r="VIB196" s="133"/>
      <c r="VIC196" s="133"/>
      <c r="VID196" s="133"/>
      <c r="VIE196" s="133"/>
      <c r="VIF196" s="133"/>
      <c r="VIG196" s="133"/>
      <c r="VIH196" s="133"/>
      <c r="VII196" s="133"/>
      <c r="VIJ196" s="133"/>
      <c r="VIK196" s="133"/>
      <c r="VIL196" s="133"/>
      <c r="VIM196" s="133"/>
      <c r="VIN196" s="133"/>
      <c r="VIO196" s="133"/>
      <c r="VIP196" s="133"/>
      <c r="VIQ196" s="133"/>
      <c r="VIR196" s="133"/>
      <c r="VIS196" s="133"/>
      <c r="VIT196" s="133"/>
      <c r="VIU196" s="133"/>
      <c r="VIV196" s="133"/>
      <c r="VIW196" s="133"/>
      <c r="VIX196" s="133"/>
      <c r="VIY196" s="133"/>
      <c r="VIZ196" s="133"/>
      <c r="VJA196" s="133"/>
      <c r="VJB196" s="133"/>
      <c r="VJC196" s="133"/>
      <c r="VJD196" s="133"/>
      <c r="VJE196" s="133"/>
      <c r="VJF196" s="133"/>
      <c r="VJG196" s="133"/>
      <c r="VJH196" s="133"/>
      <c r="VJI196" s="133"/>
      <c r="VJJ196" s="133"/>
      <c r="VJK196" s="133"/>
      <c r="VJW196" s="133"/>
      <c r="VJX196" s="133"/>
      <c r="VJY196" s="133"/>
      <c r="VJZ196" s="133"/>
      <c r="VKA196" s="133"/>
      <c r="VKB196" s="133"/>
      <c r="VKC196" s="133"/>
      <c r="VKD196" s="133"/>
      <c r="VKE196" s="133"/>
      <c r="VKF196" s="133"/>
      <c r="VKG196" s="133"/>
      <c r="VKH196" s="133"/>
      <c r="VKI196" s="133"/>
      <c r="VKJ196" s="133"/>
      <c r="VKK196" s="133"/>
      <c r="VKL196" s="133"/>
      <c r="VKM196" s="133"/>
      <c r="VKN196" s="133"/>
      <c r="VKO196" s="133"/>
      <c r="VKP196" s="133"/>
      <c r="VKQ196" s="133"/>
      <c r="VKR196" s="133"/>
      <c r="VKS196" s="133"/>
      <c r="VKT196" s="133"/>
      <c r="VKU196" s="133"/>
      <c r="VKV196" s="133"/>
      <c r="VKW196" s="133"/>
      <c r="VKX196" s="133"/>
      <c r="VKY196" s="133"/>
      <c r="VKZ196" s="133"/>
      <c r="VLA196" s="133"/>
      <c r="VLB196" s="133"/>
      <c r="VLC196" s="133"/>
      <c r="VLD196" s="133"/>
      <c r="VLE196" s="133"/>
      <c r="VLF196" s="133"/>
      <c r="VLG196" s="133"/>
      <c r="VLH196" s="133"/>
      <c r="VLI196" s="133"/>
      <c r="VLJ196" s="133"/>
      <c r="VLK196" s="133"/>
      <c r="VLL196" s="133"/>
      <c r="VLM196" s="133"/>
      <c r="VLN196" s="133"/>
      <c r="VLO196" s="133"/>
      <c r="VLP196" s="133"/>
      <c r="VLQ196" s="133"/>
      <c r="VLR196" s="133"/>
      <c r="VLS196" s="133"/>
      <c r="VLT196" s="133"/>
      <c r="VLU196" s="133"/>
      <c r="VLV196" s="133"/>
      <c r="VLW196" s="133"/>
      <c r="VLX196" s="133"/>
      <c r="VLY196" s="133"/>
      <c r="VLZ196" s="133"/>
      <c r="VMA196" s="133"/>
      <c r="VMB196" s="133"/>
      <c r="VMC196" s="133"/>
      <c r="VMD196" s="133"/>
      <c r="VME196" s="133"/>
      <c r="VMF196" s="133"/>
      <c r="VMG196" s="133"/>
      <c r="VMH196" s="133"/>
      <c r="VMI196" s="133"/>
      <c r="VMJ196" s="133"/>
      <c r="VMK196" s="133"/>
      <c r="VML196" s="133"/>
      <c r="VMM196" s="133"/>
      <c r="VMN196" s="133"/>
      <c r="VMO196" s="133"/>
      <c r="VMP196" s="133"/>
      <c r="VMQ196" s="133"/>
      <c r="VMR196" s="133"/>
      <c r="VMS196" s="133"/>
      <c r="VMT196" s="133"/>
      <c r="VMU196" s="133"/>
      <c r="VMV196" s="133"/>
      <c r="VMW196" s="133"/>
      <c r="VMX196" s="133"/>
      <c r="VMY196" s="133"/>
      <c r="VMZ196" s="133"/>
      <c r="VNA196" s="133"/>
      <c r="VNB196" s="133"/>
      <c r="VNC196" s="133"/>
      <c r="VND196" s="133"/>
      <c r="VNE196" s="133"/>
      <c r="VNF196" s="133"/>
      <c r="VNG196" s="133"/>
      <c r="VNH196" s="133"/>
      <c r="VNI196" s="133"/>
      <c r="VNJ196" s="133"/>
      <c r="VNK196" s="133"/>
      <c r="VNL196" s="133"/>
      <c r="VNM196" s="133"/>
      <c r="VNN196" s="133"/>
      <c r="VNO196" s="133"/>
      <c r="VNP196" s="133"/>
      <c r="VNQ196" s="133"/>
      <c r="VNR196" s="133"/>
      <c r="VNS196" s="133"/>
      <c r="VNT196" s="133"/>
      <c r="VNU196" s="133"/>
      <c r="VNV196" s="133"/>
      <c r="VNW196" s="133"/>
      <c r="VNX196" s="133"/>
      <c r="VNY196" s="133"/>
      <c r="VNZ196" s="133"/>
      <c r="VOA196" s="133"/>
      <c r="VOB196" s="133"/>
      <c r="VOC196" s="133"/>
      <c r="VOD196" s="133"/>
      <c r="VOE196" s="133"/>
      <c r="VOF196" s="133"/>
      <c r="VOG196" s="133"/>
      <c r="VOH196" s="133"/>
      <c r="VOI196" s="133"/>
      <c r="VOJ196" s="133"/>
      <c r="VOK196" s="133"/>
      <c r="VOL196" s="133"/>
      <c r="VOM196" s="133"/>
      <c r="VON196" s="133"/>
      <c r="VOO196" s="133"/>
      <c r="VOP196" s="133"/>
      <c r="VOQ196" s="133"/>
      <c r="VOR196" s="133"/>
      <c r="VOS196" s="133"/>
      <c r="VOT196" s="133"/>
      <c r="VOU196" s="133"/>
      <c r="VOV196" s="133"/>
      <c r="VOW196" s="133"/>
      <c r="VOX196" s="133"/>
      <c r="VOY196" s="133"/>
      <c r="VOZ196" s="133"/>
      <c r="VPA196" s="133"/>
      <c r="VPB196" s="133"/>
      <c r="VPC196" s="133"/>
      <c r="VPD196" s="133"/>
      <c r="VPE196" s="133"/>
      <c r="VPF196" s="133"/>
      <c r="VPG196" s="133"/>
      <c r="VPH196" s="133"/>
      <c r="VPI196" s="133"/>
      <c r="VPJ196" s="133"/>
      <c r="VPK196" s="133"/>
      <c r="VPL196" s="133"/>
      <c r="VPM196" s="133"/>
      <c r="VPN196" s="133"/>
      <c r="VPO196" s="133"/>
      <c r="VPP196" s="133"/>
      <c r="VPQ196" s="133"/>
      <c r="VPR196" s="133"/>
      <c r="VPS196" s="133"/>
      <c r="VPT196" s="133"/>
      <c r="VPU196" s="133"/>
      <c r="VPV196" s="133"/>
      <c r="VPW196" s="133"/>
      <c r="VPX196" s="133"/>
      <c r="VPY196" s="133"/>
      <c r="VPZ196" s="133"/>
      <c r="VQA196" s="133"/>
      <c r="VQB196" s="133"/>
      <c r="VQC196" s="133"/>
      <c r="VQD196" s="133"/>
      <c r="VQE196" s="133"/>
      <c r="VQF196" s="133"/>
      <c r="VQG196" s="133"/>
      <c r="VQH196" s="133"/>
      <c r="VQI196" s="133"/>
      <c r="VQJ196" s="133"/>
      <c r="VQK196" s="133"/>
      <c r="VQL196" s="133"/>
      <c r="VQM196" s="133"/>
      <c r="VQN196" s="133"/>
      <c r="VQO196" s="133"/>
      <c r="VQP196" s="133"/>
      <c r="VQQ196" s="133"/>
      <c r="VQR196" s="133"/>
      <c r="VQS196" s="133"/>
      <c r="VQT196" s="133"/>
      <c r="VQU196" s="133"/>
      <c r="VQV196" s="133"/>
      <c r="VQW196" s="133"/>
      <c r="VQX196" s="133"/>
      <c r="VQY196" s="133"/>
      <c r="VQZ196" s="133"/>
      <c r="VRA196" s="133"/>
      <c r="VRB196" s="133"/>
      <c r="VRC196" s="133"/>
      <c r="VRD196" s="133"/>
      <c r="VRE196" s="133"/>
      <c r="VRF196" s="133"/>
      <c r="VRG196" s="133"/>
      <c r="VRH196" s="133"/>
      <c r="VRI196" s="133"/>
      <c r="VRJ196" s="133"/>
      <c r="VRK196" s="133"/>
      <c r="VRL196" s="133"/>
      <c r="VRM196" s="133"/>
      <c r="VRN196" s="133"/>
      <c r="VRO196" s="133"/>
      <c r="VRP196" s="133"/>
      <c r="VRQ196" s="133"/>
      <c r="VRR196" s="133"/>
      <c r="VRS196" s="133"/>
      <c r="VRT196" s="133"/>
      <c r="VRU196" s="133"/>
      <c r="VRV196" s="133"/>
      <c r="VRW196" s="133"/>
      <c r="VRX196" s="133"/>
      <c r="VRY196" s="133"/>
      <c r="VRZ196" s="133"/>
      <c r="VSA196" s="133"/>
      <c r="VSB196" s="133"/>
      <c r="VSC196" s="133"/>
      <c r="VSD196" s="133"/>
      <c r="VSE196" s="133"/>
      <c r="VSF196" s="133"/>
      <c r="VSG196" s="133"/>
      <c r="VSH196" s="133"/>
      <c r="VSI196" s="133"/>
      <c r="VSJ196" s="133"/>
      <c r="VSK196" s="133"/>
      <c r="VSL196" s="133"/>
      <c r="VSM196" s="133"/>
      <c r="VSN196" s="133"/>
      <c r="VSO196" s="133"/>
      <c r="VSP196" s="133"/>
      <c r="VSQ196" s="133"/>
      <c r="VSR196" s="133"/>
      <c r="VSS196" s="133"/>
      <c r="VST196" s="133"/>
      <c r="VSU196" s="133"/>
      <c r="VSV196" s="133"/>
      <c r="VSW196" s="133"/>
      <c r="VSX196" s="133"/>
      <c r="VSY196" s="133"/>
      <c r="VSZ196" s="133"/>
      <c r="VTA196" s="133"/>
      <c r="VTB196" s="133"/>
      <c r="VTC196" s="133"/>
      <c r="VTD196" s="133"/>
      <c r="VTE196" s="133"/>
      <c r="VTF196" s="133"/>
      <c r="VTG196" s="133"/>
      <c r="VTS196" s="133"/>
      <c r="VTT196" s="133"/>
      <c r="VTU196" s="133"/>
      <c r="VTV196" s="133"/>
      <c r="VTW196" s="133"/>
      <c r="VTX196" s="133"/>
      <c r="VTY196" s="133"/>
      <c r="VTZ196" s="133"/>
      <c r="VUA196" s="133"/>
      <c r="VUB196" s="133"/>
      <c r="VUC196" s="133"/>
      <c r="VUD196" s="133"/>
      <c r="VUE196" s="133"/>
      <c r="VUF196" s="133"/>
      <c r="VUG196" s="133"/>
      <c r="VUH196" s="133"/>
      <c r="VUI196" s="133"/>
      <c r="VUJ196" s="133"/>
      <c r="VUK196" s="133"/>
      <c r="VUL196" s="133"/>
      <c r="VUM196" s="133"/>
      <c r="VUN196" s="133"/>
      <c r="VUO196" s="133"/>
      <c r="VUP196" s="133"/>
      <c r="VUQ196" s="133"/>
      <c r="VUR196" s="133"/>
      <c r="VUS196" s="133"/>
      <c r="VUT196" s="133"/>
      <c r="VUU196" s="133"/>
      <c r="VUV196" s="133"/>
      <c r="VUW196" s="133"/>
      <c r="VUX196" s="133"/>
      <c r="VUY196" s="133"/>
      <c r="VUZ196" s="133"/>
      <c r="VVA196" s="133"/>
      <c r="VVB196" s="133"/>
      <c r="VVC196" s="133"/>
      <c r="VVD196" s="133"/>
      <c r="VVE196" s="133"/>
      <c r="VVF196" s="133"/>
      <c r="VVG196" s="133"/>
      <c r="VVH196" s="133"/>
      <c r="VVI196" s="133"/>
      <c r="VVJ196" s="133"/>
      <c r="VVK196" s="133"/>
      <c r="VVL196" s="133"/>
      <c r="VVM196" s="133"/>
      <c r="VVN196" s="133"/>
      <c r="VVO196" s="133"/>
      <c r="VVP196" s="133"/>
      <c r="VVQ196" s="133"/>
      <c r="VVR196" s="133"/>
      <c r="VVS196" s="133"/>
      <c r="VVT196" s="133"/>
      <c r="VVU196" s="133"/>
      <c r="VVV196" s="133"/>
      <c r="VVW196" s="133"/>
      <c r="VVX196" s="133"/>
      <c r="VVY196" s="133"/>
      <c r="VVZ196" s="133"/>
      <c r="VWA196" s="133"/>
      <c r="VWB196" s="133"/>
      <c r="VWC196" s="133"/>
      <c r="VWD196" s="133"/>
      <c r="VWE196" s="133"/>
      <c r="VWF196" s="133"/>
      <c r="VWG196" s="133"/>
      <c r="VWH196" s="133"/>
      <c r="VWI196" s="133"/>
      <c r="VWJ196" s="133"/>
      <c r="VWK196" s="133"/>
      <c r="VWL196" s="133"/>
      <c r="VWM196" s="133"/>
      <c r="VWN196" s="133"/>
      <c r="VWO196" s="133"/>
      <c r="VWP196" s="133"/>
      <c r="VWQ196" s="133"/>
      <c r="VWR196" s="133"/>
      <c r="VWS196" s="133"/>
      <c r="VWT196" s="133"/>
      <c r="VWU196" s="133"/>
      <c r="VWV196" s="133"/>
      <c r="VWW196" s="133"/>
      <c r="VWX196" s="133"/>
      <c r="VWY196" s="133"/>
      <c r="VWZ196" s="133"/>
      <c r="VXA196" s="133"/>
      <c r="VXB196" s="133"/>
      <c r="VXC196" s="133"/>
      <c r="VXD196" s="133"/>
      <c r="VXE196" s="133"/>
      <c r="VXF196" s="133"/>
      <c r="VXG196" s="133"/>
      <c r="VXH196" s="133"/>
      <c r="VXI196" s="133"/>
      <c r="VXJ196" s="133"/>
      <c r="VXK196" s="133"/>
      <c r="VXL196" s="133"/>
      <c r="VXM196" s="133"/>
      <c r="VXN196" s="133"/>
      <c r="VXO196" s="133"/>
      <c r="VXP196" s="133"/>
      <c r="VXQ196" s="133"/>
      <c r="VXR196" s="133"/>
      <c r="VXS196" s="133"/>
      <c r="VXT196" s="133"/>
      <c r="VXU196" s="133"/>
      <c r="VXV196" s="133"/>
      <c r="VXW196" s="133"/>
      <c r="VXX196" s="133"/>
      <c r="VXY196" s="133"/>
      <c r="VXZ196" s="133"/>
      <c r="VYA196" s="133"/>
      <c r="VYB196" s="133"/>
      <c r="VYC196" s="133"/>
      <c r="VYD196" s="133"/>
      <c r="VYE196" s="133"/>
      <c r="VYF196" s="133"/>
      <c r="VYG196" s="133"/>
      <c r="VYH196" s="133"/>
      <c r="VYI196" s="133"/>
      <c r="VYJ196" s="133"/>
      <c r="VYK196" s="133"/>
      <c r="VYL196" s="133"/>
      <c r="VYM196" s="133"/>
      <c r="VYN196" s="133"/>
      <c r="VYO196" s="133"/>
      <c r="VYP196" s="133"/>
      <c r="VYQ196" s="133"/>
      <c r="VYR196" s="133"/>
      <c r="VYS196" s="133"/>
      <c r="VYT196" s="133"/>
      <c r="VYU196" s="133"/>
      <c r="VYV196" s="133"/>
      <c r="VYW196" s="133"/>
      <c r="VYX196" s="133"/>
      <c r="VYY196" s="133"/>
      <c r="VYZ196" s="133"/>
      <c r="VZA196" s="133"/>
      <c r="VZB196" s="133"/>
      <c r="VZC196" s="133"/>
      <c r="VZD196" s="133"/>
      <c r="VZE196" s="133"/>
      <c r="VZF196" s="133"/>
      <c r="VZG196" s="133"/>
      <c r="VZH196" s="133"/>
      <c r="VZI196" s="133"/>
      <c r="VZJ196" s="133"/>
      <c r="VZK196" s="133"/>
      <c r="VZL196" s="133"/>
      <c r="VZM196" s="133"/>
      <c r="VZN196" s="133"/>
      <c r="VZO196" s="133"/>
      <c r="VZP196" s="133"/>
      <c r="VZQ196" s="133"/>
      <c r="VZR196" s="133"/>
      <c r="VZS196" s="133"/>
      <c r="VZT196" s="133"/>
      <c r="VZU196" s="133"/>
      <c r="VZV196" s="133"/>
      <c r="VZW196" s="133"/>
      <c r="VZX196" s="133"/>
      <c r="VZY196" s="133"/>
      <c r="VZZ196" s="133"/>
      <c r="WAA196" s="133"/>
      <c r="WAB196" s="133"/>
      <c r="WAC196" s="133"/>
      <c r="WAD196" s="133"/>
      <c r="WAE196" s="133"/>
      <c r="WAF196" s="133"/>
      <c r="WAG196" s="133"/>
      <c r="WAH196" s="133"/>
      <c r="WAI196" s="133"/>
      <c r="WAJ196" s="133"/>
      <c r="WAK196" s="133"/>
      <c r="WAL196" s="133"/>
      <c r="WAM196" s="133"/>
      <c r="WAN196" s="133"/>
      <c r="WAO196" s="133"/>
      <c r="WAP196" s="133"/>
      <c r="WAQ196" s="133"/>
      <c r="WAR196" s="133"/>
      <c r="WAS196" s="133"/>
      <c r="WAT196" s="133"/>
      <c r="WAU196" s="133"/>
      <c r="WAV196" s="133"/>
      <c r="WAW196" s="133"/>
      <c r="WAX196" s="133"/>
      <c r="WAY196" s="133"/>
      <c r="WAZ196" s="133"/>
      <c r="WBA196" s="133"/>
      <c r="WBB196" s="133"/>
      <c r="WBC196" s="133"/>
      <c r="WBD196" s="133"/>
      <c r="WBE196" s="133"/>
      <c r="WBF196" s="133"/>
      <c r="WBG196" s="133"/>
      <c r="WBH196" s="133"/>
      <c r="WBI196" s="133"/>
      <c r="WBJ196" s="133"/>
      <c r="WBK196" s="133"/>
      <c r="WBL196" s="133"/>
      <c r="WBM196" s="133"/>
      <c r="WBN196" s="133"/>
      <c r="WBO196" s="133"/>
      <c r="WBP196" s="133"/>
      <c r="WBQ196" s="133"/>
      <c r="WBR196" s="133"/>
      <c r="WBS196" s="133"/>
      <c r="WBT196" s="133"/>
      <c r="WBU196" s="133"/>
      <c r="WBV196" s="133"/>
      <c r="WBW196" s="133"/>
      <c r="WBX196" s="133"/>
      <c r="WBY196" s="133"/>
      <c r="WBZ196" s="133"/>
      <c r="WCA196" s="133"/>
      <c r="WCB196" s="133"/>
      <c r="WCC196" s="133"/>
      <c r="WCD196" s="133"/>
      <c r="WCE196" s="133"/>
      <c r="WCF196" s="133"/>
      <c r="WCG196" s="133"/>
      <c r="WCH196" s="133"/>
      <c r="WCI196" s="133"/>
      <c r="WCJ196" s="133"/>
      <c r="WCK196" s="133"/>
      <c r="WCL196" s="133"/>
      <c r="WCM196" s="133"/>
      <c r="WCN196" s="133"/>
      <c r="WCO196" s="133"/>
      <c r="WCP196" s="133"/>
      <c r="WCQ196" s="133"/>
      <c r="WCR196" s="133"/>
      <c r="WCS196" s="133"/>
      <c r="WCT196" s="133"/>
      <c r="WCU196" s="133"/>
      <c r="WCV196" s="133"/>
      <c r="WCW196" s="133"/>
      <c r="WCX196" s="133"/>
      <c r="WCY196" s="133"/>
      <c r="WCZ196" s="133"/>
      <c r="WDA196" s="133"/>
      <c r="WDB196" s="133"/>
      <c r="WDC196" s="133"/>
      <c r="WDO196" s="133"/>
      <c r="WDP196" s="133"/>
      <c r="WDQ196" s="133"/>
      <c r="WDR196" s="133"/>
      <c r="WDS196" s="133"/>
      <c r="WDT196" s="133"/>
      <c r="WDU196" s="133"/>
      <c r="WDV196" s="133"/>
      <c r="WDW196" s="133"/>
      <c r="WDX196" s="133"/>
      <c r="WDY196" s="133"/>
      <c r="WDZ196" s="133"/>
      <c r="WEA196" s="133"/>
      <c r="WEB196" s="133"/>
      <c r="WEC196" s="133"/>
      <c r="WED196" s="133"/>
      <c r="WEE196" s="133"/>
      <c r="WEF196" s="133"/>
      <c r="WEG196" s="133"/>
      <c r="WEH196" s="133"/>
      <c r="WEI196" s="133"/>
      <c r="WEJ196" s="133"/>
      <c r="WEK196" s="133"/>
      <c r="WEL196" s="133"/>
      <c r="WEM196" s="133"/>
      <c r="WEN196" s="133"/>
      <c r="WEO196" s="133"/>
      <c r="WEP196" s="133"/>
      <c r="WEQ196" s="133"/>
      <c r="WER196" s="133"/>
      <c r="WES196" s="133"/>
      <c r="WET196" s="133"/>
      <c r="WEU196" s="133"/>
      <c r="WEV196" s="133"/>
      <c r="WEW196" s="133"/>
      <c r="WEX196" s="133"/>
      <c r="WEY196" s="133"/>
      <c r="WEZ196" s="133"/>
      <c r="WFA196" s="133"/>
      <c r="WFB196" s="133"/>
      <c r="WFC196" s="133"/>
      <c r="WFD196" s="133"/>
      <c r="WFE196" s="133"/>
      <c r="WFF196" s="133"/>
      <c r="WFG196" s="133"/>
      <c r="WFH196" s="133"/>
      <c r="WFI196" s="133"/>
      <c r="WFJ196" s="133"/>
      <c r="WFK196" s="133"/>
      <c r="WFL196" s="133"/>
      <c r="WFM196" s="133"/>
      <c r="WFN196" s="133"/>
      <c r="WFO196" s="133"/>
      <c r="WFP196" s="133"/>
      <c r="WFQ196" s="133"/>
      <c r="WFR196" s="133"/>
      <c r="WFS196" s="133"/>
      <c r="WFT196" s="133"/>
      <c r="WFU196" s="133"/>
      <c r="WFV196" s="133"/>
      <c r="WFW196" s="133"/>
      <c r="WFX196" s="133"/>
      <c r="WFY196" s="133"/>
      <c r="WFZ196" s="133"/>
      <c r="WGA196" s="133"/>
      <c r="WGB196" s="133"/>
      <c r="WGC196" s="133"/>
      <c r="WGD196" s="133"/>
      <c r="WGE196" s="133"/>
      <c r="WGF196" s="133"/>
      <c r="WGG196" s="133"/>
      <c r="WGH196" s="133"/>
      <c r="WGI196" s="133"/>
      <c r="WGJ196" s="133"/>
      <c r="WGK196" s="133"/>
      <c r="WGL196" s="133"/>
      <c r="WGM196" s="133"/>
      <c r="WGN196" s="133"/>
      <c r="WGO196" s="133"/>
      <c r="WGP196" s="133"/>
      <c r="WGQ196" s="133"/>
      <c r="WGR196" s="133"/>
      <c r="WGS196" s="133"/>
      <c r="WGT196" s="133"/>
      <c r="WGU196" s="133"/>
      <c r="WGV196" s="133"/>
      <c r="WGW196" s="133"/>
      <c r="WGX196" s="133"/>
      <c r="WGY196" s="133"/>
      <c r="WGZ196" s="133"/>
      <c r="WHA196" s="133"/>
      <c r="WHB196" s="133"/>
      <c r="WHC196" s="133"/>
      <c r="WHD196" s="133"/>
      <c r="WHE196" s="133"/>
      <c r="WHF196" s="133"/>
      <c r="WHG196" s="133"/>
      <c r="WHH196" s="133"/>
      <c r="WHI196" s="133"/>
      <c r="WHJ196" s="133"/>
      <c r="WHK196" s="133"/>
      <c r="WHL196" s="133"/>
      <c r="WHM196" s="133"/>
      <c r="WHN196" s="133"/>
      <c r="WHO196" s="133"/>
      <c r="WHP196" s="133"/>
      <c r="WHQ196" s="133"/>
      <c r="WHR196" s="133"/>
      <c r="WHS196" s="133"/>
      <c r="WHT196" s="133"/>
      <c r="WHU196" s="133"/>
      <c r="WHV196" s="133"/>
      <c r="WHW196" s="133"/>
      <c r="WHX196" s="133"/>
      <c r="WHY196" s="133"/>
      <c r="WHZ196" s="133"/>
      <c r="WIA196" s="133"/>
      <c r="WIB196" s="133"/>
      <c r="WIC196" s="133"/>
      <c r="WID196" s="133"/>
      <c r="WIE196" s="133"/>
      <c r="WIF196" s="133"/>
      <c r="WIG196" s="133"/>
      <c r="WIH196" s="133"/>
      <c r="WII196" s="133"/>
      <c r="WIJ196" s="133"/>
      <c r="WIK196" s="133"/>
      <c r="WIL196" s="133"/>
      <c r="WIM196" s="133"/>
      <c r="WIN196" s="133"/>
      <c r="WIO196" s="133"/>
      <c r="WIP196" s="133"/>
      <c r="WIQ196" s="133"/>
      <c r="WIR196" s="133"/>
      <c r="WIS196" s="133"/>
      <c r="WIT196" s="133"/>
      <c r="WIU196" s="133"/>
      <c r="WIV196" s="133"/>
      <c r="WIW196" s="133"/>
      <c r="WIX196" s="133"/>
      <c r="WIY196" s="133"/>
      <c r="WIZ196" s="133"/>
      <c r="WJA196" s="133"/>
      <c r="WJB196" s="133"/>
      <c r="WJC196" s="133"/>
      <c r="WJD196" s="133"/>
      <c r="WJE196" s="133"/>
      <c r="WJF196" s="133"/>
      <c r="WJG196" s="133"/>
      <c r="WJH196" s="133"/>
      <c r="WJI196" s="133"/>
      <c r="WJJ196" s="133"/>
      <c r="WJK196" s="133"/>
      <c r="WJL196" s="133"/>
      <c r="WJM196" s="133"/>
      <c r="WJN196" s="133"/>
      <c r="WJO196" s="133"/>
      <c r="WJP196" s="133"/>
      <c r="WJQ196" s="133"/>
      <c r="WJR196" s="133"/>
      <c r="WJS196" s="133"/>
      <c r="WJT196" s="133"/>
      <c r="WJU196" s="133"/>
      <c r="WJV196" s="133"/>
      <c r="WJW196" s="133"/>
      <c r="WJX196" s="133"/>
      <c r="WJY196" s="133"/>
      <c r="WJZ196" s="133"/>
      <c r="WKA196" s="133"/>
      <c r="WKB196" s="133"/>
      <c r="WKC196" s="133"/>
      <c r="WKD196" s="133"/>
      <c r="WKE196" s="133"/>
      <c r="WKF196" s="133"/>
      <c r="WKG196" s="133"/>
      <c r="WKH196" s="133"/>
      <c r="WKI196" s="133"/>
      <c r="WKJ196" s="133"/>
      <c r="WKK196" s="133"/>
      <c r="WKL196" s="133"/>
      <c r="WKM196" s="133"/>
      <c r="WKN196" s="133"/>
      <c r="WKO196" s="133"/>
      <c r="WKP196" s="133"/>
      <c r="WKQ196" s="133"/>
      <c r="WKR196" s="133"/>
      <c r="WKS196" s="133"/>
      <c r="WKT196" s="133"/>
      <c r="WKU196" s="133"/>
      <c r="WKV196" s="133"/>
      <c r="WKW196" s="133"/>
      <c r="WKX196" s="133"/>
      <c r="WKY196" s="133"/>
      <c r="WKZ196" s="133"/>
      <c r="WLA196" s="133"/>
      <c r="WLB196" s="133"/>
      <c r="WLC196" s="133"/>
      <c r="WLD196" s="133"/>
      <c r="WLE196" s="133"/>
      <c r="WLF196" s="133"/>
      <c r="WLG196" s="133"/>
      <c r="WLH196" s="133"/>
      <c r="WLI196" s="133"/>
      <c r="WLJ196" s="133"/>
      <c r="WLK196" s="133"/>
      <c r="WLL196" s="133"/>
      <c r="WLM196" s="133"/>
      <c r="WLN196" s="133"/>
      <c r="WLO196" s="133"/>
      <c r="WLP196" s="133"/>
      <c r="WLQ196" s="133"/>
      <c r="WLR196" s="133"/>
      <c r="WLS196" s="133"/>
      <c r="WLT196" s="133"/>
      <c r="WLU196" s="133"/>
      <c r="WLV196" s="133"/>
      <c r="WLW196" s="133"/>
      <c r="WLX196" s="133"/>
      <c r="WLY196" s="133"/>
      <c r="WLZ196" s="133"/>
      <c r="WMA196" s="133"/>
      <c r="WMB196" s="133"/>
      <c r="WMC196" s="133"/>
      <c r="WMD196" s="133"/>
      <c r="WME196" s="133"/>
      <c r="WMF196" s="133"/>
      <c r="WMG196" s="133"/>
      <c r="WMH196" s="133"/>
      <c r="WMI196" s="133"/>
      <c r="WMJ196" s="133"/>
      <c r="WMK196" s="133"/>
      <c r="WML196" s="133"/>
      <c r="WMM196" s="133"/>
      <c r="WMN196" s="133"/>
      <c r="WMO196" s="133"/>
      <c r="WMP196" s="133"/>
      <c r="WMQ196" s="133"/>
      <c r="WMR196" s="133"/>
      <c r="WMS196" s="133"/>
      <c r="WMT196" s="133"/>
      <c r="WMU196" s="133"/>
      <c r="WMV196" s="133"/>
      <c r="WMW196" s="133"/>
      <c r="WMX196" s="133"/>
      <c r="WMY196" s="133"/>
      <c r="WNK196" s="133"/>
      <c r="WNL196" s="133"/>
      <c r="WNM196" s="133"/>
      <c r="WNN196" s="133"/>
      <c r="WNO196" s="133"/>
      <c r="WNP196" s="133"/>
      <c r="WNQ196" s="133"/>
      <c r="WNR196" s="133"/>
      <c r="WNS196" s="133"/>
      <c r="WNT196" s="133"/>
      <c r="WNU196" s="133"/>
      <c r="WNV196" s="133"/>
      <c r="WNW196" s="133"/>
      <c r="WNX196" s="133"/>
      <c r="WNY196" s="133"/>
      <c r="WNZ196" s="133"/>
      <c r="WOA196" s="133"/>
      <c r="WOB196" s="133"/>
      <c r="WOC196" s="133"/>
      <c r="WOD196" s="133"/>
      <c r="WOE196" s="133"/>
      <c r="WOF196" s="133"/>
      <c r="WOG196" s="133"/>
      <c r="WOH196" s="133"/>
      <c r="WOI196" s="133"/>
      <c r="WOJ196" s="133"/>
      <c r="WOK196" s="133"/>
      <c r="WOL196" s="133"/>
      <c r="WOM196" s="133"/>
      <c r="WON196" s="133"/>
      <c r="WOO196" s="133"/>
      <c r="WOP196" s="133"/>
      <c r="WOQ196" s="133"/>
      <c r="WOR196" s="133"/>
      <c r="WOS196" s="133"/>
      <c r="WOT196" s="133"/>
      <c r="WOU196" s="133"/>
      <c r="WOV196" s="133"/>
      <c r="WOW196" s="133"/>
      <c r="WOX196" s="133"/>
      <c r="WOY196" s="133"/>
      <c r="WOZ196" s="133"/>
      <c r="WPA196" s="133"/>
      <c r="WPB196" s="133"/>
      <c r="WPC196" s="133"/>
      <c r="WPD196" s="133"/>
      <c r="WPE196" s="133"/>
      <c r="WPF196" s="133"/>
      <c r="WPG196" s="133"/>
      <c r="WPH196" s="133"/>
      <c r="WPI196" s="133"/>
      <c r="WPJ196" s="133"/>
      <c r="WPK196" s="133"/>
      <c r="WPL196" s="133"/>
      <c r="WPM196" s="133"/>
      <c r="WPN196" s="133"/>
      <c r="WPO196" s="133"/>
      <c r="WPP196" s="133"/>
      <c r="WPQ196" s="133"/>
      <c r="WPR196" s="133"/>
      <c r="WPS196" s="133"/>
      <c r="WPT196" s="133"/>
      <c r="WPU196" s="133"/>
      <c r="WPV196" s="133"/>
      <c r="WPW196" s="133"/>
      <c r="WPX196" s="133"/>
      <c r="WPY196" s="133"/>
      <c r="WPZ196" s="133"/>
      <c r="WQA196" s="133"/>
      <c r="WQB196" s="133"/>
      <c r="WQC196" s="133"/>
      <c r="WQD196" s="133"/>
      <c r="WQE196" s="133"/>
      <c r="WQF196" s="133"/>
      <c r="WQG196" s="133"/>
      <c r="WQH196" s="133"/>
      <c r="WQI196" s="133"/>
      <c r="WQJ196" s="133"/>
      <c r="WQK196" s="133"/>
      <c r="WQL196" s="133"/>
      <c r="WQM196" s="133"/>
      <c r="WQN196" s="133"/>
      <c r="WQO196" s="133"/>
      <c r="WQP196" s="133"/>
      <c r="WQQ196" s="133"/>
      <c r="WQR196" s="133"/>
      <c r="WQS196" s="133"/>
      <c r="WQT196" s="133"/>
      <c r="WQU196" s="133"/>
      <c r="WQV196" s="133"/>
      <c r="WQW196" s="133"/>
      <c r="WQX196" s="133"/>
      <c r="WQY196" s="133"/>
      <c r="WQZ196" s="133"/>
      <c r="WRA196" s="133"/>
      <c r="WRB196" s="133"/>
      <c r="WRC196" s="133"/>
      <c r="WRD196" s="133"/>
      <c r="WRE196" s="133"/>
      <c r="WRF196" s="133"/>
      <c r="WRG196" s="133"/>
      <c r="WRH196" s="133"/>
      <c r="WRI196" s="133"/>
      <c r="WRJ196" s="133"/>
      <c r="WRK196" s="133"/>
      <c r="WRL196" s="133"/>
      <c r="WRM196" s="133"/>
      <c r="WRN196" s="133"/>
      <c r="WRO196" s="133"/>
      <c r="WRP196" s="133"/>
      <c r="WRQ196" s="133"/>
      <c r="WRR196" s="133"/>
      <c r="WRS196" s="133"/>
      <c r="WRT196" s="133"/>
      <c r="WRU196" s="133"/>
      <c r="WRV196" s="133"/>
      <c r="WRW196" s="133"/>
      <c r="WRX196" s="133"/>
      <c r="WRY196" s="133"/>
      <c r="WRZ196" s="133"/>
      <c r="WSA196" s="133"/>
      <c r="WSB196" s="133"/>
      <c r="WSC196" s="133"/>
      <c r="WSD196" s="133"/>
      <c r="WSE196" s="133"/>
      <c r="WSF196" s="133"/>
      <c r="WSG196" s="133"/>
      <c r="WSH196" s="133"/>
      <c r="WSI196" s="133"/>
      <c r="WSJ196" s="133"/>
      <c r="WSK196" s="133"/>
      <c r="WSL196" s="133"/>
      <c r="WSM196" s="133"/>
      <c r="WSN196" s="133"/>
      <c r="WSO196" s="133"/>
      <c r="WSP196" s="133"/>
      <c r="WSQ196" s="133"/>
      <c r="WSR196" s="133"/>
      <c r="WSS196" s="133"/>
      <c r="WST196" s="133"/>
      <c r="WSU196" s="133"/>
      <c r="WSV196" s="133"/>
      <c r="WSW196" s="133"/>
      <c r="WSX196" s="133"/>
      <c r="WSY196" s="133"/>
      <c r="WSZ196" s="133"/>
      <c r="WTA196" s="133"/>
      <c r="WTB196" s="133"/>
      <c r="WTC196" s="133"/>
      <c r="WTD196" s="133"/>
      <c r="WTE196" s="133"/>
      <c r="WTF196" s="133"/>
      <c r="WTG196" s="133"/>
      <c r="WTH196" s="133"/>
      <c r="WTI196" s="133"/>
      <c r="WTJ196" s="133"/>
      <c r="WTK196" s="133"/>
      <c r="WTL196" s="133"/>
      <c r="WTM196" s="133"/>
      <c r="WTN196" s="133"/>
      <c r="WTO196" s="133"/>
      <c r="WTP196" s="133"/>
      <c r="WTQ196" s="133"/>
      <c r="WTR196" s="133"/>
      <c r="WTS196" s="133"/>
      <c r="WTT196" s="133"/>
      <c r="WTU196" s="133"/>
      <c r="WTV196" s="133"/>
      <c r="WTW196" s="133"/>
      <c r="WTX196" s="133"/>
      <c r="WTY196" s="133"/>
      <c r="WTZ196" s="133"/>
      <c r="WUA196" s="133"/>
      <c r="WUB196" s="133"/>
      <c r="WUC196" s="133"/>
      <c r="WUD196" s="133"/>
      <c r="WUE196" s="133"/>
      <c r="WUF196" s="133"/>
      <c r="WUG196" s="133"/>
      <c r="WUH196" s="133"/>
      <c r="WUI196" s="133"/>
      <c r="WUJ196" s="133"/>
      <c r="WUK196" s="133"/>
      <c r="WUL196" s="133"/>
      <c r="WUM196" s="133"/>
      <c r="WUN196" s="133"/>
      <c r="WUO196" s="133"/>
      <c r="WUP196" s="133"/>
      <c r="WUQ196" s="133"/>
      <c r="WUR196" s="133"/>
      <c r="WUS196" s="133"/>
      <c r="WUT196" s="133"/>
      <c r="WUU196" s="133"/>
      <c r="WUV196" s="133"/>
      <c r="WUW196" s="133"/>
      <c r="WUX196" s="133"/>
      <c r="WUY196" s="133"/>
      <c r="WUZ196" s="133"/>
      <c r="WVA196" s="133"/>
      <c r="WVB196" s="133"/>
      <c r="WVC196" s="133"/>
      <c r="WVD196" s="133"/>
      <c r="WVE196" s="133"/>
      <c r="WVF196" s="133"/>
      <c r="WVG196" s="133"/>
      <c r="WVH196" s="133"/>
      <c r="WVI196" s="133"/>
      <c r="WVJ196" s="133"/>
      <c r="WVK196" s="133"/>
      <c r="WVL196" s="133"/>
      <c r="WVM196" s="133"/>
      <c r="WVN196" s="133"/>
      <c r="WVO196" s="133"/>
      <c r="WVP196" s="133"/>
      <c r="WVQ196" s="133"/>
      <c r="WVR196" s="133"/>
      <c r="WVS196" s="133"/>
      <c r="WVT196" s="133"/>
      <c r="WVU196" s="133"/>
      <c r="WVV196" s="133"/>
      <c r="WVW196" s="133"/>
      <c r="WVX196" s="133"/>
      <c r="WVY196" s="133"/>
      <c r="WVZ196" s="133"/>
      <c r="WWA196" s="133"/>
      <c r="WWB196" s="133"/>
      <c r="WWC196" s="133"/>
      <c r="WWD196" s="133"/>
      <c r="WWE196" s="133"/>
      <c r="WWF196" s="133"/>
      <c r="WWG196" s="133"/>
      <c r="WWH196" s="133"/>
      <c r="WWI196" s="133"/>
      <c r="WWJ196" s="133"/>
      <c r="WWK196" s="133"/>
      <c r="WWL196" s="133"/>
      <c r="WWM196" s="133"/>
      <c r="WWN196" s="133"/>
      <c r="WWO196" s="133"/>
      <c r="WWP196" s="133"/>
      <c r="WWQ196" s="133"/>
      <c r="WWR196" s="133"/>
      <c r="WWS196" s="133"/>
      <c r="WWT196" s="133"/>
      <c r="WWU196" s="133"/>
      <c r="WXG196" s="133"/>
      <c r="WXH196" s="133"/>
      <c r="WXI196" s="133"/>
      <c r="WXJ196" s="133"/>
      <c r="WXK196" s="133"/>
      <c r="WXL196" s="133"/>
      <c r="WXM196" s="133"/>
      <c r="WXN196" s="133"/>
      <c r="WXO196" s="133"/>
      <c r="WXP196" s="133"/>
      <c r="WXQ196" s="133"/>
      <c r="WXR196" s="133"/>
      <c r="WXS196" s="133"/>
      <c r="WXT196" s="133"/>
      <c r="WXU196" s="133"/>
      <c r="WXV196" s="133"/>
      <c r="WXW196" s="133"/>
      <c r="WXX196" s="133"/>
      <c r="WXY196" s="133"/>
      <c r="WXZ196" s="133"/>
      <c r="WYA196" s="133"/>
      <c r="WYB196" s="133"/>
      <c r="WYC196" s="133"/>
      <c r="WYD196" s="133"/>
      <c r="WYE196" s="133"/>
      <c r="WYF196" s="133"/>
      <c r="WYG196" s="133"/>
      <c r="WYH196" s="133"/>
      <c r="WYI196" s="133"/>
      <c r="WYJ196" s="133"/>
      <c r="WYK196" s="133"/>
      <c r="WYL196" s="133"/>
      <c r="WYM196" s="133"/>
      <c r="WYN196" s="133"/>
      <c r="WYO196" s="133"/>
      <c r="WYP196" s="133"/>
      <c r="WYQ196" s="133"/>
      <c r="WYR196" s="133"/>
      <c r="WYS196" s="133"/>
      <c r="WYT196" s="133"/>
      <c r="WYU196" s="133"/>
      <c r="WYV196" s="133"/>
      <c r="WYW196" s="133"/>
      <c r="WYX196" s="133"/>
      <c r="WYY196" s="133"/>
      <c r="WYZ196" s="133"/>
      <c r="WZA196" s="133"/>
      <c r="WZB196" s="133"/>
      <c r="WZC196" s="133"/>
      <c r="WZD196" s="133"/>
      <c r="WZE196" s="133"/>
      <c r="WZF196" s="133"/>
      <c r="WZG196" s="133"/>
      <c r="WZH196" s="133"/>
      <c r="WZI196" s="133"/>
      <c r="WZJ196" s="133"/>
      <c r="WZK196" s="133"/>
      <c r="WZL196" s="133"/>
      <c r="WZM196" s="133"/>
      <c r="WZN196" s="133"/>
      <c r="WZO196" s="133"/>
      <c r="WZP196" s="133"/>
      <c r="WZQ196" s="133"/>
      <c r="WZR196" s="133"/>
      <c r="WZS196" s="133"/>
      <c r="WZT196" s="133"/>
      <c r="WZU196" s="133"/>
      <c r="WZV196" s="133"/>
      <c r="WZW196" s="133"/>
      <c r="WZX196" s="133"/>
      <c r="WZY196" s="133"/>
      <c r="WZZ196" s="133"/>
      <c r="XAA196" s="133"/>
      <c r="XAB196" s="133"/>
      <c r="XAC196" s="133"/>
      <c r="XAD196" s="133"/>
      <c r="XAE196" s="133"/>
      <c r="XAF196" s="133"/>
      <c r="XAG196" s="133"/>
      <c r="XAH196" s="133"/>
      <c r="XAI196" s="133"/>
      <c r="XAJ196" s="133"/>
      <c r="XAK196" s="133"/>
      <c r="XAL196" s="133"/>
      <c r="XAM196" s="133"/>
      <c r="XAN196" s="133"/>
      <c r="XAO196" s="133"/>
      <c r="XAP196" s="133"/>
      <c r="XAQ196" s="133"/>
      <c r="XAR196" s="133"/>
      <c r="XAS196" s="133"/>
      <c r="XAT196" s="133"/>
      <c r="XAU196" s="133"/>
      <c r="XAV196" s="133"/>
      <c r="XAW196" s="133"/>
      <c r="XAX196" s="133"/>
      <c r="XAY196" s="133"/>
      <c r="XAZ196" s="133"/>
      <c r="XBA196" s="133"/>
      <c r="XBB196" s="133"/>
      <c r="XBC196" s="133"/>
      <c r="XBD196" s="133"/>
      <c r="XBE196" s="133"/>
      <c r="XBF196" s="133"/>
      <c r="XBG196" s="133"/>
      <c r="XBH196" s="133"/>
      <c r="XBI196" s="133"/>
      <c r="XBJ196" s="133"/>
      <c r="XBK196" s="133"/>
      <c r="XBL196" s="133"/>
      <c r="XBM196" s="133"/>
      <c r="XBN196" s="133"/>
      <c r="XBO196" s="133"/>
      <c r="XBP196" s="133"/>
      <c r="XBQ196" s="133"/>
      <c r="XBR196" s="133"/>
      <c r="XBS196" s="133"/>
      <c r="XBT196" s="133"/>
      <c r="XBU196" s="133"/>
      <c r="XBV196" s="133"/>
      <c r="XBW196" s="133"/>
      <c r="XBX196" s="133"/>
      <c r="XBY196" s="133"/>
      <c r="XBZ196" s="133"/>
      <c r="XCA196" s="133"/>
      <c r="XCB196" s="133"/>
      <c r="XCC196" s="133"/>
      <c r="XCD196" s="133"/>
      <c r="XCE196" s="133"/>
      <c r="XCF196" s="133"/>
      <c r="XCG196" s="133"/>
      <c r="XCH196" s="133"/>
      <c r="XCI196" s="133"/>
      <c r="XCJ196" s="133"/>
      <c r="XCK196" s="133"/>
      <c r="XCL196" s="133"/>
      <c r="XCM196" s="133"/>
      <c r="XCN196" s="133"/>
      <c r="XCO196" s="133"/>
      <c r="XCP196" s="133"/>
      <c r="XCQ196" s="133"/>
      <c r="XCR196" s="133"/>
      <c r="XCS196" s="133"/>
      <c r="XCT196" s="133"/>
      <c r="XCU196" s="133"/>
      <c r="XCV196" s="133"/>
      <c r="XCW196" s="133"/>
      <c r="XCX196" s="133"/>
      <c r="XCY196" s="133"/>
      <c r="XCZ196" s="133"/>
      <c r="XDA196" s="133"/>
      <c r="XDB196" s="133"/>
      <c r="XDC196" s="133"/>
      <c r="XDD196" s="133"/>
      <c r="XDE196" s="133"/>
      <c r="XDF196" s="133"/>
      <c r="XDG196" s="133"/>
      <c r="XDH196" s="133"/>
      <c r="XDI196" s="133"/>
      <c r="XDJ196" s="133"/>
      <c r="XDK196" s="133"/>
      <c r="XDL196" s="133"/>
      <c r="XDM196" s="133"/>
      <c r="XDN196" s="133"/>
      <c r="XDO196" s="133"/>
      <c r="XDP196" s="133"/>
      <c r="XDQ196" s="133"/>
      <c r="XDR196" s="133"/>
      <c r="XDS196" s="133"/>
      <c r="XDT196" s="133"/>
      <c r="XDU196" s="133"/>
      <c r="XDV196" s="133"/>
      <c r="XDW196" s="133"/>
      <c r="XDX196" s="133"/>
      <c r="XDY196" s="133"/>
      <c r="XDZ196" s="133"/>
      <c r="XEA196" s="133"/>
      <c r="XEB196" s="133"/>
      <c r="XEC196" s="133"/>
      <c r="XED196" s="133"/>
      <c r="XEE196" s="133"/>
      <c r="XEF196" s="133"/>
      <c r="XEG196" s="133"/>
      <c r="XEH196" s="133"/>
      <c r="XEI196" s="133"/>
      <c r="XEJ196" s="133"/>
      <c r="XEK196" s="133"/>
      <c r="XEL196" s="133"/>
      <c r="XEM196" s="133"/>
      <c r="XEN196" s="133"/>
      <c r="XEO196" s="133"/>
      <c r="XEP196" s="133"/>
      <c r="XEQ196" s="133"/>
      <c r="XER196" s="133"/>
      <c r="XES196" s="133"/>
      <c r="XET196" s="133"/>
      <c r="XEU196" s="133"/>
      <c r="XEV196" s="133"/>
      <c r="XEW196" s="133"/>
      <c r="XEX196" s="133"/>
      <c r="XEY196" s="133"/>
      <c r="XEZ196" s="133"/>
      <c r="XFA196" s="133"/>
      <c r="XFB196" s="133"/>
    </row>
    <row r="197" spans="1:16382" s="140" customFormat="1" ht="49.5" customHeight="1" x14ac:dyDescent="0.25">
      <c r="A197" s="150">
        <v>1260</v>
      </c>
      <c r="B197" s="150" t="s">
        <v>3036</v>
      </c>
      <c r="C197" s="150">
        <v>101261</v>
      </c>
      <c r="D197" s="153"/>
      <c r="E197" s="153">
        <v>38684</v>
      </c>
      <c r="F197" s="153">
        <v>39787</v>
      </c>
      <c r="G197" s="150" t="s">
        <v>40</v>
      </c>
      <c r="H197" s="150"/>
      <c r="I197" s="150"/>
      <c r="J197" s="150" t="s">
        <v>127</v>
      </c>
      <c r="K197" s="150" t="s">
        <v>121</v>
      </c>
      <c r="L197" s="507" t="s">
        <v>31</v>
      </c>
      <c r="M197" s="154"/>
      <c r="N197" s="150" t="s">
        <v>127</v>
      </c>
      <c r="O197" s="150" t="s">
        <v>121</v>
      </c>
      <c r="P197" s="150" t="s">
        <v>31</v>
      </c>
      <c r="Q197" s="150" t="s">
        <v>40</v>
      </c>
      <c r="R197" s="150" t="s">
        <v>384</v>
      </c>
      <c r="S197" s="150"/>
      <c r="T197" s="150" t="s">
        <v>837</v>
      </c>
      <c r="U197" s="150" t="s">
        <v>367</v>
      </c>
      <c r="V197" s="157" t="s">
        <v>838</v>
      </c>
      <c r="W197" s="150"/>
      <c r="X197" s="150"/>
      <c r="Y197" s="150"/>
      <c r="Z197" s="150"/>
      <c r="AA197" s="150"/>
      <c r="AB197" s="150"/>
      <c r="AC197" s="150"/>
      <c r="AD197" s="150"/>
      <c r="AE197" s="150" t="s">
        <v>157</v>
      </c>
      <c r="AF197" s="150"/>
      <c r="AG197" s="150"/>
      <c r="AH197" s="150"/>
      <c r="AI197" s="150"/>
      <c r="AJ197" s="150"/>
      <c r="AK197" s="150"/>
      <c r="AL197" s="150"/>
      <c r="AM197" s="150"/>
      <c r="AN197" s="150"/>
      <c r="AO197" s="150"/>
      <c r="AP197" s="150"/>
      <c r="AQ197" s="150"/>
      <c r="AR197" s="150"/>
      <c r="AS197" s="150"/>
      <c r="AT197" s="150"/>
      <c r="AU197" s="150"/>
      <c r="AV197" s="150"/>
      <c r="AW197" s="150"/>
      <c r="AX197" s="150"/>
      <c r="AY197" s="155"/>
      <c r="AZ197" s="150"/>
      <c r="BA197" s="150" t="s">
        <v>3792</v>
      </c>
      <c r="BB197" s="150"/>
      <c r="BC197" s="150"/>
      <c r="BD197" s="150"/>
      <c r="BE197" s="150"/>
      <c r="BF197" s="150"/>
      <c r="BG197" s="150"/>
      <c r="BH197" s="150"/>
      <c r="BI197" s="150"/>
      <c r="BJ197" s="150">
        <f t="shared" si="49"/>
        <v>0</v>
      </c>
      <c r="BK197" s="150">
        <f t="shared" si="50"/>
        <v>0</v>
      </c>
      <c r="BL197" s="150"/>
      <c r="BM197" s="150"/>
      <c r="BN197" s="150"/>
    </row>
    <row r="198" spans="1:16382" s="140" customFormat="1" ht="38.25" customHeight="1" x14ac:dyDescent="0.25">
      <c r="A198" s="502">
        <v>1262</v>
      </c>
      <c r="B198" s="502" t="s">
        <v>2953</v>
      </c>
      <c r="C198" s="502">
        <v>101263</v>
      </c>
      <c r="D198" s="147"/>
      <c r="E198" s="147">
        <v>38684</v>
      </c>
      <c r="F198" s="147" t="s">
        <v>389</v>
      </c>
      <c r="G198" s="502" t="s">
        <v>589</v>
      </c>
      <c r="H198" s="502"/>
      <c r="I198" s="502"/>
      <c r="J198" s="502" t="s">
        <v>133</v>
      </c>
      <c r="K198" s="502" t="s">
        <v>133</v>
      </c>
      <c r="L198" s="167" t="s">
        <v>51</v>
      </c>
      <c r="M198" s="161" t="s">
        <v>3037</v>
      </c>
      <c r="N198" s="502" t="s">
        <v>133</v>
      </c>
      <c r="O198" s="502" t="s">
        <v>133</v>
      </c>
      <c r="P198" s="502" t="s">
        <v>51</v>
      </c>
      <c r="Q198" s="502" t="s">
        <v>95</v>
      </c>
      <c r="R198" s="502" t="s">
        <v>384</v>
      </c>
      <c r="S198" s="502" t="s">
        <v>479</v>
      </c>
      <c r="T198" s="502" t="s">
        <v>839</v>
      </c>
      <c r="U198" s="502" t="s">
        <v>372</v>
      </c>
      <c r="V198" s="172">
        <v>2100</v>
      </c>
      <c r="W198" s="502"/>
      <c r="X198" s="502"/>
      <c r="Y198" s="502"/>
      <c r="Z198" s="502"/>
      <c r="AA198" s="502"/>
      <c r="AB198" s="502"/>
      <c r="AC198" s="502"/>
      <c r="AD198" s="502"/>
      <c r="AE198" s="502"/>
      <c r="AF198" s="502"/>
      <c r="AG198" s="502"/>
      <c r="AH198" s="502"/>
      <c r="AI198" s="502"/>
      <c r="AJ198" s="502"/>
      <c r="AK198" s="502"/>
      <c r="AL198" s="502"/>
      <c r="AM198" s="502"/>
      <c r="AN198" s="502"/>
      <c r="AO198" s="502"/>
      <c r="AP198" s="502"/>
      <c r="AQ198" s="502"/>
      <c r="AR198" s="502"/>
      <c r="AS198" s="502"/>
      <c r="AT198" s="502"/>
      <c r="AU198" s="502"/>
      <c r="AV198" s="502"/>
      <c r="AW198" s="502"/>
      <c r="AX198" s="502"/>
      <c r="AY198" s="148"/>
      <c r="AZ198" s="502"/>
      <c r="BA198" s="502" t="s">
        <v>840</v>
      </c>
      <c r="BB198" s="502"/>
      <c r="BC198" s="502"/>
      <c r="BD198" s="502"/>
      <c r="BE198" s="502"/>
      <c r="BF198" s="502"/>
      <c r="BG198" s="502"/>
      <c r="BH198" s="502"/>
      <c r="BI198" s="502"/>
      <c r="BJ198" s="502">
        <f t="shared" si="49"/>
        <v>0</v>
      </c>
      <c r="BK198" s="502">
        <f t="shared" si="50"/>
        <v>0</v>
      </c>
      <c r="BL198" s="502"/>
      <c r="BM198" s="502"/>
      <c r="BN198" s="502" t="s">
        <v>597</v>
      </c>
    </row>
    <row r="199" spans="1:16382" s="140" customFormat="1" ht="62.25" customHeight="1" x14ac:dyDescent="0.25">
      <c r="A199" s="150">
        <v>1263</v>
      </c>
      <c r="B199" s="150" t="s">
        <v>3036</v>
      </c>
      <c r="C199" s="150">
        <v>101264</v>
      </c>
      <c r="D199" s="153"/>
      <c r="E199" s="153">
        <v>38684</v>
      </c>
      <c r="F199" s="153">
        <v>39787</v>
      </c>
      <c r="G199" s="150" t="s">
        <v>40</v>
      </c>
      <c r="H199" s="150"/>
      <c r="I199" s="150"/>
      <c r="J199" s="150" t="s">
        <v>127</v>
      </c>
      <c r="K199" s="150" t="s">
        <v>121</v>
      </c>
      <c r="L199" s="507" t="s">
        <v>31</v>
      </c>
      <c r="M199" s="154"/>
      <c r="N199" s="150" t="s">
        <v>127</v>
      </c>
      <c r="O199" s="150" t="s">
        <v>121</v>
      </c>
      <c r="P199" s="150" t="s">
        <v>31</v>
      </c>
      <c r="Q199" s="150" t="s">
        <v>40</v>
      </c>
      <c r="R199" s="150" t="s">
        <v>384</v>
      </c>
      <c r="S199" s="150"/>
      <c r="T199" s="150" t="s">
        <v>841</v>
      </c>
      <c r="U199" s="150" t="s">
        <v>367</v>
      </c>
      <c r="V199" s="154">
        <v>1100</v>
      </c>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5"/>
      <c r="AZ199" s="150"/>
      <c r="BA199" s="150" t="s">
        <v>3038</v>
      </c>
      <c r="BB199" s="150"/>
      <c r="BC199" s="150"/>
      <c r="BD199" s="150"/>
      <c r="BE199" s="150"/>
      <c r="BF199" s="150"/>
      <c r="BG199" s="150"/>
      <c r="BH199" s="150"/>
      <c r="BI199" s="150"/>
      <c r="BJ199" s="150">
        <f t="shared" si="49"/>
        <v>0</v>
      </c>
      <c r="BK199" s="150">
        <f t="shared" si="50"/>
        <v>0</v>
      </c>
      <c r="BL199" s="150"/>
      <c r="BM199" s="150"/>
      <c r="BN199" s="150"/>
    </row>
    <row r="200" spans="1:16382" s="133" customFormat="1" ht="28.5" customHeight="1" x14ac:dyDescent="0.25">
      <c r="A200" s="502">
        <v>1274</v>
      </c>
      <c r="B200" s="135" t="s">
        <v>336</v>
      </c>
      <c r="C200" s="168">
        <v>101275</v>
      </c>
      <c r="D200" s="156"/>
      <c r="E200" s="149">
        <v>38691</v>
      </c>
      <c r="F200" s="134" t="s">
        <v>389</v>
      </c>
      <c r="G200" s="135" t="s">
        <v>3793</v>
      </c>
      <c r="H200" s="135"/>
      <c r="I200" s="135"/>
      <c r="J200" s="135" t="s">
        <v>108</v>
      </c>
      <c r="K200" s="135" t="s">
        <v>108</v>
      </c>
      <c r="L200" s="135" t="s">
        <v>51</v>
      </c>
      <c r="M200" s="145" t="s">
        <v>3794</v>
      </c>
      <c r="N200" s="135" t="s">
        <v>108</v>
      </c>
      <c r="O200" s="135" t="s">
        <v>108</v>
      </c>
      <c r="P200" s="135" t="s">
        <v>51</v>
      </c>
      <c r="Q200" s="135" t="s">
        <v>21</v>
      </c>
      <c r="R200" s="135" t="s">
        <v>384</v>
      </c>
      <c r="S200" s="135"/>
      <c r="T200" s="135" t="s">
        <v>842</v>
      </c>
      <c r="U200" s="135" t="s">
        <v>367</v>
      </c>
      <c r="V200" s="171">
        <v>8541</v>
      </c>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502"/>
      <c r="AS200" s="502"/>
      <c r="AT200" s="502"/>
      <c r="AU200" s="502"/>
      <c r="AV200" s="502"/>
      <c r="AW200" s="502"/>
      <c r="AX200" s="502"/>
      <c r="AY200" s="146"/>
      <c r="AZ200" s="135"/>
      <c r="BA200" s="135" t="s">
        <v>3039</v>
      </c>
      <c r="BB200" s="135"/>
      <c r="BC200" s="135"/>
      <c r="BD200" s="135"/>
      <c r="BE200" s="135"/>
      <c r="BF200" s="135"/>
      <c r="BG200" s="135"/>
      <c r="BH200" s="135"/>
      <c r="BI200" s="135"/>
      <c r="BJ200" s="135">
        <f t="shared" ref="BJ200:BJ207" si="51">BD200+BE200/60+BF200/3600</f>
        <v>0</v>
      </c>
      <c r="BK200" s="135">
        <f t="shared" ref="BK200:BK207" si="52">BG200+BH200/60+BI200/3600</f>
        <v>0</v>
      </c>
      <c r="BL200" s="135"/>
      <c r="BM200" s="135"/>
      <c r="BN200" s="502" t="s">
        <v>597</v>
      </c>
    </row>
    <row r="201" spans="1:16382" s="140" customFormat="1" ht="61.5" customHeight="1" x14ac:dyDescent="0.25">
      <c r="A201" s="502">
        <v>1280</v>
      </c>
      <c r="B201" s="502" t="s">
        <v>3040</v>
      </c>
      <c r="C201" s="502">
        <v>101281</v>
      </c>
      <c r="D201" s="160"/>
      <c r="E201" s="147">
        <v>38694</v>
      </c>
      <c r="F201" s="147" t="s">
        <v>389</v>
      </c>
      <c r="G201" s="502" t="s">
        <v>3795</v>
      </c>
      <c r="H201" s="502"/>
      <c r="I201" s="502"/>
      <c r="J201" s="502" t="s">
        <v>33</v>
      </c>
      <c r="K201" s="502" t="s">
        <v>41</v>
      </c>
      <c r="L201" s="502" t="s">
        <v>33</v>
      </c>
      <c r="M201" s="161" t="s">
        <v>3796</v>
      </c>
      <c r="N201" s="502" t="s">
        <v>33</v>
      </c>
      <c r="O201" s="502" t="s">
        <v>41</v>
      </c>
      <c r="P201" s="502" t="s">
        <v>33</v>
      </c>
      <c r="Q201" s="502" t="s">
        <v>34</v>
      </c>
      <c r="R201" s="502" t="s">
        <v>384</v>
      </c>
      <c r="S201" s="502" t="s">
        <v>479</v>
      </c>
      <c r="T201" s="502" t="s">
        <v>845</v>
      </c>
      <c r="U201" s="502" t="s">
        <v>367</v>
      </c>
      <c r="V201" s="172">
        <v>21170</v>
      </c>
      <c r="W201" s="502"/>
      <c r="X201" s="502"/>
      <c r="Y201" s="502"/>
      <c r="Z201" s="502"/>
      <c r="AA201" s="502"/>
      <c r="AB201" s="502"/>
      <c r="AC201" s="502"/>
      <c r="AD201" s="502"/>
      <c r="AE201" s="502"/>
      <c r="AF201" s="502"/>
      <c r="AG201" s="502"/>
      <c r="AH201" s="502"/>
      <c r="AI201" s="502"/>
      <c r="AJ201" s="502"/>
      <c r="AK201" s="502"/>
      <c r="AL201" s="502"/>
      <c r="AM201" s="502"/>
      <c r="AN201" s="502"/>
      <c r="AO201" s="502"/>
      <c r="AP201" s="502"/>
      <c r="AQ201" s="502"/>
      <c r="AR201" s="502"/>
      <c r="AS201" s="502"/>
      <c r="AT201" s="502"/>
      <c r="AU201" s="502"/>
      <c r="AV201" s="502"/>
      <c r="AW201" s="502"/>
      <c r="AX201" s="502"/>
      <c r="AY201" s="148"/>
      <c r="AZ201" s="502"/>
      <c r="BA201" s="502" t="s">
        <v>3797</v>
      </c>
      <c r="BB201" s="502"/>
      <c r="BC201" s="502"/>
      <c r="BD201" s="502"/>
      <c r="BE201" s="502"/>
      <c r="BF201" s="502"/>
      <c r="BG201" s="502"/>
      <c r="BH201" s="502"/>
      <c r="BI201" s="502"/>
      <c r="BJ201" s="502">
        <f t="shared" si="51"/>
        <v>0</v>
      </c>
      <c r="BK201" s="502">
        <f t="shared" si="52"/>
        <v>0</v>
      </c>
      <c r="BL201" s="502"/>
      <c r="BM201" s="502"/>
      <c r="BN201" s="502" t="s">
        <v>597</v>
      </c>
    </row>
    <row r="202" spans="1:16382" s="140" customFormat="1" ht="62.25" customHeight="1" x14ac:dyDescent="0.25">
      <c r="A202" s="502">
        <v>1281</v>
      </c>
      <c r="B202" s="502" t="s">
        <v>3041</v>
      </c>
      <c r="C202" s="502">
        <v>101282</v>
      </c>
      <c r="D202" s="160"/>
      <c r="E202" s="147">
        <v>38694</v>
      </c>
      <c r="F202" s="147" t="s">
        <v>389</v>
      </c>
      <c r="G202" s="502" t="s">
        <v>3795</v>
      </c>
      <c r="H202" s="502"/>
      <c r="I202" s="502"/>
      <c r="J202" s="502" t="s">
        <v>33</v>
      </c>
      <c r="K202" s="502" t="s">
        <v>41</v>
      </c>
      <c r="L202" s="502" t="s">
        <v>33</v>
      </c>
      <c r="M202" s="161" t="s">
        <v>3798</v>
      </c>
      <c r="N202" s="502" t="s">
        <v>33</v>
      </c>
      <c r="O202" s="502" t="s">
        <v>41</v>
      </c>
      <c r="P202" s="502" t="s">
        <v>33</v>
      </c>
      <c r="Q202" s="502" t="s">
        <v>34</v>
      </c>
      <c r="R202" s="502" t="s">
        <v>384</v>
      </c>
      <c r="S202" s="502" t="s">
        <v>479</v>
      </c>
      <c r="T202" s="502" t="s">
        <v>160</v>
      </c>
      <c r="U202" s="502" t="s">
        <v>367</v>
      </c>
      <c r="V202" s="172">
        <v>14600</v>
      </c>
      <c r="W202" s="502"/>
      <c r="X202" s="502"/>
      <c r="Y202" s="502"/>
      <c r="Z202" s="502"/>
      <c r="AA202" s="502"/>
      <c r="AB202" s="502"/>
      <c r="AC202" s="502"/>
      <c r="AD202" s="502"/>
      <c r="AE202" s="502"/>
      <c r="AF202" s="502"/>
      <c r="AG202" s="502"/>
      <c r="AH202" s="502"/>
      <c r="AI202" s="502"/>
      <c r="AJ202" s="502"/>
      <c r="AK202" s="502"/>
      <c r="AL202" s="502"/>
      <c r="AM202" s="502"/>
      <c r="AN202" s="502"/>
      <c r="AO202" s="502"/>
      <c r="AP202" s="502"/>
      <c r="AQ202" s="502"/>
      <c r="AR202" s="502"/>
      <c r="AS202" s="502"/>
      <c r="AT202" s="502"/>
      <c r="AU202" s="502"/>
      <c r="AV202" s="502"/>
      <c r="AW202" s="502"/>
      <c r="AX202" s="502"/>
      <c r="AY202" s="148"/>
      <c r="AZ202" s="502"/>
      <c r="BA202" s="502" t="s">
        <v>3799</v>
      </c>
      <c r="BB202" s="502"/>
      <c r="BC202" s="502"/>
      <c r="BD202" s="502"/>
      <c r="BE202" s="502"/>
      <c r="BF202" s="502"/>
      <c r="BG202" s="502"/>
      <c r="BH202" s="502"/>
      <c r="BI202" s="502"/>
      <c r="BJ202" s="502">
        <f t="shared" si="51"/>
        <v>0</v>
      </c>
      <c r="BK202" s="502">
        <f t="shared" si="52"/>
        <v>0</v>
      </c>
      <c r="BL202" s="502"/>
      <c r="BM202" s="502"/>
      <c r="BN202" s="502" t="s">
        <v>597</v>
      </c>
    </row>
    <row r="203" spans="1:16382" s="140" customFormat="1" ht="63.75" customHeight="1" x14ac:dyDescent="0.25">
      <c r="A203" s="502">
        <v>1282</v>
      </c>
      <c r="B203" s="502" t="s">
        <v>846</v>
      </c>
      <c r="C203" s="502">
        <v>101283</v>
      </c>
      <c r="D203" s="160"/>
      <c r="E203" s="147">
        <v>38694</v>
      </c>
      <c r="F203" s="147" t="s">
        <v>389</v>
      </c>
      <c r="G203" s="502" t="s">
        <v>3721</v>
      </c>
      <c r="H203" s="502"/>
      <c r="I203" s="502"/>
      <c r="J203" s="502" t="s">
        <v>33</v>
      </c>
      <c r="K203" s="502" t="s">
        <v>41</v>
      </c>
      <c r="L203" s="502" t="s">
        <v>33</v>
      </c>
      <c r="M203" s="161" t="s">
        <v>3800</v>
      </c>
      <c r="N203" s="502" t="s">
        <v>33</v>
      </c>
      <c r="O203" s="502" t="s">
        <v>41</v>
      </c>
      <c r="P203" s="502" t="s">
        <v>33</v>
      </c>
      <c r="Q203" s="502" t="s">
        <v>34</v>
      </c>
      <c r="R203" s="502" t="s">
        <v>384</v>
      </c>
      <c r="S203" s="502" t="s">
        <v>479</v>
      </c>
      <c r="T203" s="502" t="s">
        <v>847</v>
      </c>
      <c r="U203" s="502" t="s">
        <v>367</v>
      </c>
      <c r="V203" s="161">
        <v>365</v>
      </c>
      <c r="W203" s="502"/>
      <c r="X203" s="502"/>
      <c r="Y203" s="502"/>
      <c r="Z203" s="502"/>
      <c r="AA203" s="502"/>
      <c r="AB203" s="502"/>
      <c r="AC203" s="502"/>
      <c r="AD203" s="502"/>
      <c r="AE203" s="502"/>
      <c r="AF203" s="502"/>
      <c r="AG203" s="502"/>
      <c r="AH203" s="502"/>
      <c r="AI203" s="502"/>
      <c r="AJ203" s="502"/>
      <c r="AK203" s="502"/>
      <c r="AL203" s="502"/>
      <c r="AM203" s="502"/>
      <c r="AN203" s="502"/>
      <c r="AO203" s="502"/>
      <c r="AP203" s="502"/>
      <c r="AQ203" s="502"/>
      <c r="AR203" s="502"/>
      <c r="AS203" s="502"/>
      <c r="AT203" s="502"/>
      <c r="AU203" s="502"/>
      <c r="AV203" s="502"/>
      <c r="AW203" s="502"/>
      <c r="AX203" s="502"/>
      <c r="AY203" s="148"/>
      <c r="AZ203" s="502"/>
      <c r="BA203" s="502" t="s">
        <v>3765</v>
      </c>
      <c r="BB203" s="502"/>
      <c r="BC203" s="502"/>
      <c r="BD203" s="502"/>
      <c r="BE203" s="502"/>
      <c r="BF203" s="502"/>
      <c r="BG203" s="502"/>
      <c r="BH203" s="502"/>
      <c r="BI203" s="502"/>
      <c r="BJ203" s="502">
        <f t="shared" si="51"/>
        <v>0</v>
      </c>
      <c r="BK203" s="502">
        <f t="shared" si="52"/>
        <v>0</v>
      </c>
      <c r="BL203" s="502"/>
      <c r="BM203" s="502"/>
      <c r="BN203" s="502" t="s">
        <v>597</v>
      </c>
    </row>
    <row r="204" spans="1:16382" s="140" customFormat="1" ht="165" customHeight="1" x14ac:dyDescent="0.25">
      <c r="A204" s="150">
        <v>1286</v>
      </c>
      <c r="B204" s="150" t="s">
        <v>324</v>
      </c>
      <c r="C204" s="150">
        <v>101287</v>
      </c>
      <c r="D204" s="162"/>
      <c r="E204" s="153">
        <v>38694</v>
      </c>
      <c r="F204" s="153">
        <v>39790</v>
      </c>
      <c r="G204" s="150" t="s">
        <v>3801</v>
      </c>
      <c r="H204" s="150"/>
      <c r="I204" s="150"/>
      <c r="J204" s="150" t="s">
        <v>82</v>
      </c>
      <c r="K204" s="150" t="s">
        <v>69</v>
      </c>
      <c r="L204" s="507" t="s">
        <v>51</v>
      </c>
      <c r="M204" s="154"/>
      <c r="N204" s="150" t="s">
        <v>82</v>
      </c>
      <c r="O204" s="150" t="s">
        <v>69</v>
      </c>
      <c r="P204" s="150" t="s">
        <v>51</v>
      </c>
      <c r="Q204" s="150" t="s">
        <v>52</v>
      </c>
      <c r="R204" s="150" t="s">
        <v>384</v>
      </c>
      <c r="S204" s="150" t="s">
        <v>405</v>
      </c>
      <c r="T204" s="150" t="s">
        <v>405</v>
      </c>
      <c r="U204" s="150" t="s">
        <v>367</v>
      </c>
      <c r="V204" s="157">
        <v>56009</v>
      </c>
      <c r="W204" s="150"/>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5"/>
      <c r="AZ204" s="150"/>
      <c r="BA204" s="150" t="s">
        <v>3802</v>
      </c>
      <c r="BB204" s="150"/>
      <c r="BC204" s="150"/>
      <c r="BD204" s="150"/>
      <c r="BE204" s="150"/>
      <c r="BF204" s="150"/>
      <c r="BG204" s="150"/>
      <c r="BH204" s="150"/>
      <c r="BI204" s="150"/>
      <c r="BJ204" s="150">
        <f t="shared" si="51"/>
        <v>0</v>
      </c>
      <c r="BK204" s="150">
        <f t="shared" si="52"/>
        <v>0</v>
      </c>
      <c r="BL204" s="150"/>
      <c r="BM204" s="150"/>
      <c r="BN204" s="150"/>
    </row>
    <row r="205" spans="1:16382" s="502" customFormat="1" ht="165" customHeight="1" x14ac:dyDescent="0.25">
      <c r="A205" s="502">
        <v>1291</v>
      </c>
      <c r="B205" s="502" t="s">
        <v>6579</v>
      </c>
      <c r="C205" s="502">
        <v>101292</v>
      </c>
      <c r="E205" s="502">
        <v>38694</v>
      </c>
      <c r="F205" s="502" t="s">
        <v>389</v>
      </c>
      <c r="G205" s="502" t="s">
        <v>6580</v>
      </c>
      <c r="J205" s="502" t="s">
        <v>6581</v>
      </c>
      <c r="K205" s="502" t="s">
        <v>41</v>
      </c>
      <c r="L205" s="502" t="s">
        <v>33</v>
      </c>
      <c r="M205" s="502" t="s">
        <v>6582</v>
      </c>
      <c r="N205" s="502" t="s">
        <v>6581</v>
      </c>
      <c r="O205" s="502" t="s">
        <v>41</v>
      </c>
      <c r="P205" s="502" t="s">
        <v>33</v>
      </c>
      <c r="Q205" s="502" t="s">
        <v>34</v>
      </c>
      <c r="R205" s="502" t="s">
        <v>384</v>
      </c>
      <c r="S205" s="502" t="s">
        <v>479</v>
      </c>
      <c r="T205" s="502" t="s">
        <v>6583</v>
      </c>
      <c r="U205" s="502" t="s">
        <v>367</v>
      </c>
      <c r="V205" s="502">
        <v>4000</v>
      </c>
      <c r="BA205" s="502" t="s">
        <v>6584</v>
      </c>
      <c r="BJ205" s="502">
        <v>0</v>
      </c>
      <c r="BK205" s="502">
        <v>0</v>
      </c>
      <c r="BN205" s="502" t="s">
        <v>597</v>
      </c>
    </row>
    <row r="206" spans="1:16382" s="140" customFormat="1" ht="28.5" customHeight="1" x14ac:dyDescent="0.25">
      <c r="A206" s="502">
        <v>1312</v>
      </c>
      <c r="B206" s="502" t="s">
        <v>3042</v>
      </c>
      <c r="C206" s="159">
        <v>101313</v>
      </c>
      <c r="D206" s="160"/>
      <c r="E206" s="164">
        <v>38706</v>
      </c>
      <c r="F206" s="147" t="s">
        <v>389</v>
      </c>
      <c r="G206" s="502" t="s">
        <v>3628</v>
      </c>
      <c r="H206" s="502"/>
      <c r="I206" s="502"/>
      <c r="J206" s="502" t="s">
        <v>149</v>
      </c>
      <c r="K206" s="502" t="s">
        <v>133</v>
      </c>
      <c r="L206" s="502" t="s">
        <v>51</v>
      </c>
      <c r="M206" s="161" t="s">
        <v>3803</v>
      </c>
      <c r="N206" s="502" t="s">
        <v>149</v>
      </c>
      <c r="O206" s="502" t="s">
        <v>133</v>
      </c>
      <c r="P206" s="502" t="s">
        <v>51</v>
      </c>
      <c r="Q206" s="502" t="s">
        <v>95</v>
      </c>
      <c r="R206" s="502" t="s">
        <v>384</v>
      </c>
      <c r="S206" s="502" t="s">
        <v>479</v>
      </c>
      <c r="T206" s="502" t="s">
        <v>849</v>
      </c>
      <c r="U206" s="502" t="s">
        <v>367</v>
      </c>
      <c r="V206" s="174">
        <v>10566.75</v>
      </c>
      <c r="W206" s="502"/>
      <c r="X206" s="502"/>
      <c r="Y206" s="502"/>
      <c r="Z206" s="502"/>
      <c r="AA206" s="502"/>
      <c r="AB206" s="502"/>
      <c r="AC206" s="502"/>
      <c r="AD206" s="502"/>
      <c r="AE206" s="502"/>
      <c r="AF206" s="502"/>
      <c r="AG206" s="502"/>
      <c r="AH206" s="502"/>
      <c r="AI206" s="502"/>
      <c r="AJ206" s="502"/>
      <c r="AK206" s="502"/>
      <c r="AL206" s="502"/>
      <c r="AM206" s="502"/>
      <c r="AN206" s="502"/>
      <c r="AO206" s="502"/>
      <c r="AP206" s="502"/>
      <c r="AQ206" s="502"/>
      <c r="AR206" s="502"/>
      <c r="AS206" s="502"/>
      <c r="AT206" s="502"/>
      <c r="AU206" s="502"/>
      <c r="AV206" s="502"/>
      <c r="AW206" s="502"/>
      <c r="AX206" s="502"/>
      <c r="AY206" s="148"/>
      <c r="AZ206" s="502"/>
      <c r="BA206" s="502" t="s">
        <v>3804</v>
      </c>
      <c r="BB206" s="502"/>
      <c r="BC206" s="502"/>
      <c r="BD206" s="502"/>
      <c r="BE206" s="502"/>
      <c r="BF206" s="502"/>
      <c r="BG206" s="502"/>
      <c r="BH206" s="502"/>
      <c r="BI206" s="502"/>
      <c r="BJ206" s="502">
        <f t="shared" si="51"/>
        <v>0</v>
      </c>
      <c r="BK206" s="502">
        <f t="shared" si="52"/>
        <v>0</v>
      </c>
      <c r="BL206" s="502"/>
      <c r="BM206" s="502"/>
      <c r="BN206" s="502" t="s">
        <v>597</v>
      </c>
    </row>
    <row r="207" spans="1:16382" s="140" customFormat="1" ht="48.75" customHeight="1" x14ac:dyDescent="0.25">
      <c r="A207" s="150">
        <v>1315</v>
      </c>
      <c r="B207" s="150" t="s">
        <v>3016</v>
      </c>
      <c r="C207" s="165">
        <v>101316</v>
      </c>
      <c r="D207" s="162"/>
      <c r="E207" s="152">
        <v>38713</v>
      </c>
      <c r="F207" s="153">
        <v>39809</v>
      </c>
      <c r="G207" s="150" t="s">
        <v>3805</v>
      </c>
      <c r="H207" s="150"/>
      <c r="I207" s="150"/>
      <c r="J207" s="150" t="s">
        <v>396</v>
      </c>
      <c r="K207" s="150" t="s">
        <v>87</v>
      </c>
      <c r="L207" s="507" t="s">
        <v>70</v>
      </c>
      <c r="M207" s="154" t="s">
        <v>3043</v>
      </c>
      <c r="N207" s="150" t="s">
        <v>396</v>
      </c>
      <c r="O207" s="150" t="s">
        <v>87</v>
      </c>
      <c r="P207" s="150" t="s">
        <v>70</v>
      </c>
      <c r="Q207" s="150" t="s">
        <v>628</v>
      </c>
      <c r="R207" s="150" t="s">
        <v>384</v>
      </c>
      <c r="S207" s="150" t="s">
        <v>498</v>
      </c>
      <c r="T207" s="150" t="s">
        <v>3044</v>
      </c>
      <c r="U207" s="150" t="s">
        <v>367</v>
      </c>
      <c r="V207" s="154" t="s">
        <v>850</v>
      </c>
      <c r="W207" s="150">
        <v>585</v>
      </c>
      <c r="X207" s="150">
        <v>3012</v>
      </c>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5"/>
      <c r="AZ207" s="150"/>
      <c r="BA207" s="150" t="s">
        <v>3045</v>
      </c>
      <c r="BB207" s="150"/>
      <c r="BC207" s="150"/>
      <c r="BD207" s="150"/>
      <c r="BE207" s="150"/>
      <c r="BF207" s="150"/>
      <c r="BG207" s="150"/>
      <c r="BH207" s="150"/>
      <c r="BI207" s="150"/>
      <c r="BJ207" s="150">
        <f t="shared" si="51"/>
        <v>0</v>
      </c>
      <c r="BK207" s="150">
        <f t="shared" si="52"/>
        <v>0</v>
      </c>
      <c r="BL207" s="150"/>
      <c r="BM207" s="150"/>
      <c r="BN207" s="150" t="s">
        <v>851</v>
      </c>
    </row>
    <row r="208" spans="1:16382" s="140" customFormat="1" ht="51" customHeight="1" x14ac:dyDescent="0.25">
      <c r="A208" s="150">
        <v>1329</v>
      </c>
      <c r="B208" s="150" t="s">
        <v>853</v>
      </c>
      <c r="C208" s="165">
        <v>101329</v>
      </c>
      <c r="D208" s="162"/>
      <c r="E208" s="162">
        <v>38715</v>
      </c>
      <c r="F208" s="153">
        <v>39814</v>
      </c>
      <c r="G208" s="150" t="s">
        <v>3714</v>
      </c>
      <c r="H208" s="150"/>
      <c r="I208" s="150"/>
      <c r="J208" s="150" t="s">
        <v>33</v>
      </c>
      <c r="K208" s="150" t="s">
        <v>41</v>
      </c>
      <c r="L208" s="507" t="s">
        <v>33</v>
      </c>
      <c r="M208" s="154" t="s">
        <v>3806</v>
      </c>
      <c r="N208" s="150" t="s">
        <v>33</v>
      </c>
      <c r="O208" s="150" t="s">
        <v>41</v>
      </c>
      <c r="P208" s="150" t="s">
        <v>33</v>
      </c>
      <c r="Q208" s="150" t="s">
        <v>34</v>
      </c>
      <c r="R208" s="150" t="s">
        <v>384</v>
      </c>
      <c r="S208" s="150" t="s">
        <v>479</v>
      </c>
      <c r="T208" s="150" t="s">
        <v>854</v>
      </c>
      <c r="U208" s="150" t="s">
        <v>367</v>
      </c>
      <c r="V208" s="154">
        <v>21900</v>
      </c>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5" t="s">
        <v>157</v>
      </c>
      <c r="AZ208" s="150"/>
      <c r="BA208" s="150" t="s">
        <v>3046</v>
      </c>
      <c r="BB208" s="150"/>
      <c r="BC208" s="150"/>
      <c r="BD208" s="150"/>
      <c r="BE208" s="150"/>
      <c r="BF208" s="150"/>
      <c r="BG208" s="150"/>
      <c r="BH208" s="150"/>
      <c r="BI208" s="150"/>
      <c r="BJ208" s="150">
        <f t="shared" ref="BJ208:BJ217" si="53">BD208+BE208/60+BF208/3600</f>
        <v>0</v>
      </c>
      <c r="BK208" s="150">
        <f t="shared" ref="BK208:BK217" si="54">BG208+BH208/60+BI208/3600</f>
        <v>0</v>
      </c>
      <c r="BL208" s="150"/>
      <c r="BM208" s="150"/>
      <c r="BN208" s="150"/>
    </row>
    <row r="209" spans="1:66" s="140" customFormat="1" ht="105.75" customHeight="1" x14ac:dyDescent="0.25">
      <c r="A209" s="502">
        <v>6</v>
      </c>
      <c r="B209" s="502" t="s">
        <v>4732</v>
      </c>
      <c r="C209" s="168">
        <v>101336</v>
      </c>
      <c r="D209" s="160"/>
      <c r="E209" s="160">
        <v>38727</v>
      </c>
      <c r="F209" s="147" t="s">
        <v>389</v>
      </c>
      <c r="G209" s="502" t="s">
        <v>3807</v>
      </c>
      <c r="H209" s="502"/>
      <c r="I209" s="502"/>
      <c r="J209" s="502" t="s">
        <v>5663</v>
      </c>
      <c r="K209" s="502" t="s">
        <v>85</v>
      </c>
      <c r="L209" s="167" t="s">
        <v>20</v>
      </c>
      <c r="M209" s="161" t="s">
        <v>3808</v>
      </c>
      <c r="N209" s="502" t="s">
        <v>5663</v>
      </c>
      <c r="O209" s="502" t="s">
        <v>85</v>
      </c>
      <c r="P209" s="502" t="s">
        <v>20</v>
      </c>
      <c r="Q209" s="502" t="s">
        <v>21</v>
      </c>
      <c r="R209" s="502" t="s">
        <v>384</v>
      </c>
      <c r="S209" s="502" t="s">
        <v>498</v>
      </c>
      <c r="T209" s="502" t="s">
        <v>405</v>
      </c>
      <c r="U209" s="502" t="s">
        <v>367</v>
      </c>
      <c r="V209" s="172">
        <v>212248</v>
      </c>
      <c r="W209" s="502"/>
      <c r="X209" s="502"/>
      <c r="Y209" s="502"/>
      <c r="Z209" s="502"/>
      <c r="AA209" s="502"/>
      <c r="AB209" s="502"/>
      <c r="AC209" s="502"/>
      <c r="AD209" s="502"/>
      <c r="AE209" s="502"/>
      <c r="AF209" s="502"/>
      <c r="AG209" s="502"/>
      <c r="AH209" s="502"/>
      <c r="AI209" s="502"/>
      <c r="AJ209" s="502"/>
      <c r="AK209" s="502"/>
      <c r="AL209" s="502"/>
      <c r="AM209" s="502"/>
      <c r="AN209" s="502"/>
      <c r="AO209" s="502"/>
      <c r="AP209" s="502"/>
      <c r="AQ209" s="502"/>
      <c r="AR209" s="502"/>
      <c r="AS209" s="502"/>
      <c r="AT209" s="502"/>
      <c r="AU209" s="502"/>
      <c r="AV209" s="502"/>
      <c r="AW209" s="502"/>
      <c r="AX209" s="502"/>
      <c r="AY209" s="148"/>
      <c r="AZ209" s="502"/>
      <c r="BA209" s="502" t="s">
        <v>3047</v>
      </c>
      <c r="BB209" s="502"/>
      <c r="BC209" s="502"/>
      <c r="BD209" s="502"/>
      <c r="BE209" s="502"/>
      <c r="BF209" s="502"/>
      <c r="BG209" s="502"/>
      <c r="BH209" s="502"/>
      <c r="BI209" s="502"/>
      <c r="BJ209" s="502">
        <f t="shared" si="53"/>
        <v>0</v>
      </c>
      <c r="BK209" s="502">
        <f t="shared" si="54"/>
        <v>0</v>
      </c>
      <c r="BL209" s="502"/>
      <c r="BM209" s="502"/>
      <c r="BN209" s="502" t="s">
        <v>3403</v>
      </c>
    </row>
    <row r="210" spans="1:66" s="140" customFormat="1" ht="28.5" customHeight="1" x14ac:dyDescent="0.25">
      <c r="A210" s="502">
        <v>7</v>
      </c>
      <c r="B210" s="502" t="s">
        <v>3048</v>
      </c>
      <c r="C210" s="168">
        <v>101337</v>
      </c>
      <c r="D210" s="160"/>
      <c r="E210" s="160">
        <v>38727</v>
      </c>
      <c r="F210" s="147" t="s">
        <v>389</v>
      </c>
      <c r="G210" s="502" t="s">
        <v>3809</v>
      </c>
      <c r="H210" s="502"/>
      <c r="I210" s="502"/>
      <c r="J210" s="502" t="s">
        <v>85</v>
      </c>
      <c r="K210" s="502" t="s">
        <v>85</v>
      </c>
      <c r="L210" s="167" t="s">
        <v>20</v>
      </c>
      <c r="M210" s="161" t="s">
        <v>3049</v>
      </c>
      <c r="N210" s="502" t="s">
        <v>85</v>
      </c>
      <c r="O210" s="502" t="s">
        <v>85</v>
      </c>
      <c r="P210" s="502" t="s">
        <v>20</v>
      </c>
      <c r="Q210" s="502" t="s">
        <v>21</v>
      </c>
      <c r="R210" s="502" t="s">
        <v>384</v>
      </c>
      <c r="S210" s="502" t="s">
        <v>479</v>
      </c>
      <c r="T210" s="502" t="s">
        <v>856</v>
      </c>
      <c r="U210" s="502" t="s">
        <v>367</v>
      </c>
      <c r="V210" s="172">
        <v>36500</v>
      </c>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148"/>
      <c r="AZ210" s="502"/>
      <c r="BA210" s="502" t="s">
        <v>857</v>
      </c>
      <c r="BB210" s="502"/>
      <c r="BC210" s="502"/>
      <c r="BD210" s="502"/>
      <c r="BE210" s="502"/>
      <c r="BF210" s="502"/>
      <c r="BG210" s="502"/>
      <c r="BH210" s="502"/>
      <c r="BI210" s="502"/>
      <c r="BJ210" s="502">
        <f t="shared" si="53"/>
        <v>0</v>
      </c>
      <c r="BK210" s="502">
        <f t="shared" si="54"/>
        <v>0</v>
      </c>
      <c r="BL210" s="502"/>
      <c r="BM210" s="502"/>
      <c r="BN210" s="502" t="s">
        <v>597</v>
      </c>
    </row>
    <row r="211" spans="1:66" s="140" customFormat="1" ht="51" customHeight="1" x14ac:dyDescent="0.25">
      <c r="A211" s="150">
        <v>10</v>
      </c>
      <c r="B211" s="150" t="s">
        <v>3050</v>
      </c>
      <c r="C211" s="165">
        <v>101340</v>
      </c>
      <c r="D211" s="162"/>
      <c r="E211" s="162">
        <v>38727</v>
      </c>
      <c r="F211" s="153">
        <v>39823</v>
      </c>
      <c r="G211" s="150" t="s">
        <v>858</v>
      </c>
      <c r="H211" s="150"/>
      <c r="I211" s="150"/>
      <c r="J211" s="150" t="s">
        <v>100</v>
      </c>
      <c r="K211" s="150" t="s">
        <v>100</v>
      </c>
      <c r="L211" s="507" t="s">
        <v>86</v>
      </c>
      <c r="M211" s="154" t="s">
        <v>859</v>
      </c>
      <c r="N211" s="150" t="s">
        <v>100</v>
      </c>
      <c r="O211" s="150" t="s">
        <v>100</v>
      </c>
      <c r="P211" s="150" t="s">
        <v>86</v>
      </c>
      <c r="Q211" s="150" t="s">
        <v>40</v>
      </c>
      <c r="R211" s="150" t="s">
        <v>384</v>
      </c>
      <c r="S211" s="150" t="s">
        <v>479</v>
      </c>
      <c r="T211" s="150" t="s">
        <v>860</v>
      </c>
      <c r="U211" s="150" t="s">
        <v>367</v>
      </c>
      <c r="V211" s="157">
        <v>171550</v>
      </c>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5"/>
      <c r="AZ211" s="150"/>
      <c r="BA211" s="150" t="s">
        <v>3051</v>
      </c>
      <c r="BB211" s="150"/>
      <c r="BC211" s="150"/>
      <c r="BD211" s="150"/>
      <c r="BE211" s="150"/>
      <c r="BF211" s="150"/>
      <c r="BG211" s="150"/>
      <c r="BH211" s="150"/>
      <c r="BI211" s="150"/>
      <c r="BJ211" s="150">
        <f t="shared" si="53"/>
        <v>0</v>
      </c>
      <c r="BK211" s="150">
        <f t="shared" si="54"/>
        <v>0</v>
      </c>
      <c r="BL211" s="150"/>
      <c r="BM211" s="150"/>
      <c r="BN211" s="150" t="s">
        <v>652</v>
      </c>
    </row>
    <row r="212" spans="1:66" s="140" customFormat="1" ht="36.75" customHeight="1" x14ac:dyDescent="0.25">
      <c r="A212" s="150">
        <v>18</v>
      </c>
      <c r="B212" s="150" t="s">
        <v>3010</v>
      </c>
      <c r="C212" s="165">
        <v>101348</v>
      </c>
      <c r="D212" s="162"/>
      <c r="E212" s="153">
        <v>38733</v>
      </c>
      <c r="F212" s="153">
        <v>39833</v>
      </c>
      <c r="G212" s="150" t="s">
        <v>3810</v>
      </c>
      <c r="H212" s="150"/>
      <c r="I212" s="150"/>
      <c r="J212" s="150" t="s">
        <v>33</v>
      </c>
      <c r="K212" s="150" t="s">
        <v>41</v>
      </c>
      <c r="L212" s="150" t="s">
        <v>33</v>
      </c>
      <c r="M212" s="150" t="s">
        <v>3052</v>
      </c>
      <c r="N212" s="150" t="s">
        <v>33</v>
      </c>
      <c r="O212" s="150" t="s">
        <v>41</v>
      </c>
      <c r="P212" s="150" t="s">
        <v>33</v>
      </c>
      <c r="Q212" s="150" t="s">
        <v>34</v>
      </c>
      <c r="R212" s="150" t="s">
        <v>384</v>
      </c>
      <c r="S212" s="150" t="s">
        <v>862</v>
      </c>
      <c r="T212" s="150" t="s">
        <v>3053</v>
      </c>
      <c r="U212" s="150" t="s">
        <v>367</v>
      </c>
      <c r="V212" s="157">
        <v>2000</v>
      </c>
      <c r="W212" s="150"/>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5"/>
      <c r="AZ212" s="150"/>
      <c r="BA212" s="150" t="s">
        <v>3054</v>
      </c>
      <c r="BB212" s="150"/>
      <c r="BC212" s="150"/>
      <c r="BD212" s="150"/>
      <c r="BE212" s="150"/>
      <c r="BF212" s="150"/>
      <c r="BG212" s="150"/>
      <c r="BH212" s="150"/>
      <c r="BI212" s="150"/>
      <c r="BJ212" s="150">
        <f t="shared" si="53"/>
        <v>0</v>
      </c>
      <c r="BK212" s="150">
        <f t="shared" si="54"/>
        <v>0</v>
      </c>
      <c r="BL212" s="150"/>
      <c r="BM212" s="150"/>
      <c r="BN212" s="150"/>
    </row>
    <row r="213" spans="1:66" s="140" customFormat="1" ht="33.75" customHeight="1" x14ac:dyDescent="0.25">
      <c r="A213" s="502">
        <v>38</v>
      </c>
      <c r="B213" s="502" t="s">
        <v>832</v>
      </c>
      <c r="C213" s="168">
        <v>101368</v>
      </c>
      <c r="D213" s="160"/>
      <c r="E213" s="164">
        <v>38744</v>
      </c>
      <c r="F213" s="147" t="s">
        <v>389</v>
      </c>
      <c r="G213" s="502" t="s">
        <v>3811</v>
      </c>
      <c r="H213" s="502"/>
      <c r="I213" s="502"/>
      <c r="J213" s="502" t="s">
        <v>87</v>
      </c>
      <c r="K213" s="502" t="s">
        <v>87</v>
      </c>
      <c r="L213" s="167" t="s">
        <v>70</v>
      </c>
      <c r="M213" s="161"/>
      <c r="N213" s="502" t="s">
        <v>87</v>
      </c>
      <c r="O213" s="502" t="s">
        <v>87</v>
      </c>
      <c r="P213" s="502" t="s">
        <v>70</v>
      </c>
      <c r="Q213" s="502" t="s">
        <v>628</v>
      </c>
      <c r="R213" s="502" t="s">
        <v>384</v>
      </c>
      <c r="S213" s="502" t="s">
        <v>498</v>
      </c>
      <c r="T213" s="502" t="s">
        <v>863</v>
      </c>
      <c r="U213" s="502" t="s">
        <v>367</v>
      </c>
      <c r="V213" s="172">
        <v>504576</v>
      </c>
      <c r="W213" s="502"/>
      <c r="X213" s="502"/>
      <c r="Y213" s="502"/>
      <c r="Z213" s="502"/>
      <c r="AA213" s="502"/>
      <c r="AB213" s="502"/>
      <c r="AC213" s="502"/>
      <c r="AD213" s="502"/>
      <c r="AE213" s="502"/>
      <c r="AF213" s="502"/>
      <c r="AG213" s="502"/>
      <c r="AH213" s="502"/>
      <c r="AI213" s="502"/>
      <c r="AJ213" s="502"/>
      <c r="AK213" s="502"/>
      <c r="AL213" s="502"/>
      <c r="AM213" s="502"/>
      <c r="AN213" s="502"/>
      <c r="AO213" s="502"/>
      <c r="AP213" s="502"/>
      <c r="AQ213" s="502"/>
      <c r="AR213" s="502"/>
      <c r="AS213" s="502"/>
      <c r="AT213" s="502"/>
      <c r="AU213" s="502"/>
      <c r="AV213" s="502"/>
      <c r="AW213" s="502"/>
      <c r="AX213" s="502"/>
      <c r="AY213" s="148"/>
      <c r="AZ213" s="502"/>
      <c r="BA213" s="502" t="s">
        <v>3055</v>
      </c>
      <c r="BB213" s="502"/>
      <c r="BC213" s="502"/>
      <c r="BD213" s="502"/>
      <c r="BE213" s="502"/>
      <c r="BF213" s="502"/>
      <c r="BG213" s="502"/>
      <c r="BH213" s="502"/>
      <c r="BI213" s="502"/>
      <c r="BJ213" s="502">
        <f t="shared" si="53"/>
        <v>0</v>
      </c>
      <c r="BK213" s="502">
        <f t="shared" si="54"/>
        <v>0</v>
      </c>
      <c r="BL213" s="502"/>
      <c r="BM213" s="502"/>
      <c r="BN213" s="502" t="s">
        <v>597</v>
      </c>
    </row>
    <row r="214" spans="1:66" s="140" customFormat="1" ht="57.75" customHeight="1" x14ac:dyDescent="0.25">
      <c r="A214" s="502">
        <v>44</v>
      </c>
      <c r="B214" s="502" t="s">
        <v>3056</v>
      </c>
      <c r="C214" s="159">
        <v>101374</v>
      </c>
      <c r="D214" s="147"/>
      <c r="E214" s="164">
        <v>38749</v>
      </c>
      <c r="F214" s="147" t="s">
        <v>389</v>
      </c>
      <c r="G214" s="502" t="s">
        <v>3812</v>
      </c>
      <c r="H214" s="502"/>
      <c r="I214" s="502"/>
      <c r="J214" s="502" t="s">
        <v>33</v>
      </c>
      <c r="K214" s="502" t="s">
        <v>41</v>
      </c>
      <c r="L214" s="167" t="s">
        <v>33</v>
      </c>
      <c r="M214" s="161" t="s">
        <v>5371</v>
      </c>
      <c r="N214" s="502" t="s">
        <v>33</v>
      </c>
      <c r="O214" s="502" t="s">
        <v>41</v>
      </c>
      <c r="P214" s="502" t="s">
        <v>33</v>
      </c>
      <c r="Q214" s="502" t="s">
        <v>34</v>
      </c>
      <c r="R214" s="502" t="s">
        <v>384</v>
      </c>
      <c r="S214" s="502" t="s">
        <v>479</v>
      </c>
      <c r="T214" s="502" t="s">
        <v>864</v>
      </c>
      <c r="U214" s="502" t="s">
        <v>367</v>
      </c>
      <c r="V214" s="172">
        <v>5100</v>
      </c>
      <c r="W214" s="502"/>
      <c r="X214" s="502"/>
      <c r="Y214" s="502"/>
      <c r="Z214" s="502"/>
      <c r="AA214" s="502"/>
      <c r="AB214" s="502"/>
      <c r="AC214" s="502"/>
      <c r="AD214" s="502"/>
      <c r="AE214" s="502"/>
      <c r="AF214" s="502"/>
      <c r="AG214" s="502"/>
      <c r="AH214" s="502"/>
      <c r="AI214" s="502"/>
      <c r="AJ214" s="502"/>
      <c r="AK214" s="502"/>
      <c r="AL214" s="502"/>
      <c r="AM214" s="502"/>
      <c r="AN214" s="502"/>
      <c r="AO214" s="502"/>
      <c r="AP214" s="502"/>
      <c r="AQ214" s="502"/>
      <c r="AR214" s="502"/>
      <c r="AS214" s="502"/>
      <c r="AT214" s="502"/>
      <c r="AU214" s="502"/>
      <c r="AV214" s="502"/>
      <c r="AW214" s="502"/>
      <c r="AX214" s="502"/>
      <c r="AY214" s="148"/>
      <c r="AZ214" s="502"/>
      <c r="BA214" s="502" t="s">
        <v>3057</v>
      </c>
      <c r="BB214" s="502"/>
      <c r="BC214" s="502"/>
      <c r="BD214" s="502"/>
      <c r="BE214" s="502"/>
      <c r="BF214" s="502"/>
      <c r="BG214" s="502"/>
      <c r="BH214" s="502"/>
      <c r="BI214" s="502"/>
      <c r="BJ214" s="502">
        <f t="shared" si="53"/>
        <v>0</v>
      </c>
      <c r="BK214" s="502">
        <f t="shared" si="54"/>
        <v>0</v>
      </c>
      <c r="BL214" s="502"/>
      <c r="BM214" s="502"/>
      <c r="BN214" s="502" t="s">
        <v>597</v>
      </c>
    </row>
    <row r="215" spans="1:66" s="140" customFormat="1" ht="36.75" customHeight="1" x14ac:dyDescent="0.25">
      <c r="A215" s="150">
        <v>46</v>
      </c>
      <c r="B215" s="150" t="s">
        <v>3058</v>
      </c>
      <c r="C215" s="165">
        <v>101376</v>
      </c>
      <c r="D215" s="162"/>
      <c r="E215" s="153">
        <v>38754</v>
      </c>
      <c r="F215" s="153">
        <v>39850</v>
      </c>
      <c r="G215" s="150" t="s">
        <v>408</v>
      </c>
      <c r="H215" s="150"/>
      <c r="I215" s="150"/>
      <c r="J215" s="150" t="s">
        <v>23</v>
      </c>
      <c r="K215" s="150" t="s">
        <v>23</v>
      </c>
      <c r="L215" s="507" t="s">
        <v>24</v>
      </c>
      <c r="M215" s="150"/>
      <c r="N215" s="150" t="s">
        <v>23</v>
      </c>
      <c r="O215" s="150" t="s">
        <v>23</v>
      </c>
      <c r="P215" s="150" t="s">
        <v>24</v>
      </c>
      <c r="Q215" s="150" t="s">
        <v>375</v>
      </c>
      <c r="R215" s="150" t="s">
        <v>384</v>
      </c>
      <c r="S215" s="150" t="s">
        <v>479</v>
      </c>
      <c r="T215" s="150" t="s">
        <v>865</v>
      </c>
      <c r="U215" s="150" t="s">
        <v>367</v>
      </c>
      <c r="V215" s="157">
        <v>3700</v>
      </c>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5"/>
      <c r="AZ215" s="150"/>
      <c r="BA215" s="150" t="s">
        <v>866</v>
      </c>
      <c r="BB215" s="150"/>
      <c r="BC215" s="150"/>
      <c r="BD215" s="150"/>
      <c r="BE215" s="150"/>
      <c r="BF215" s="150"/>
      <c r="BG215" s="150"/>
      <c r="BH215" s="150"/>
      <c r="BI215" s="150"/>
      <c r="BJ215" s="150">
        <f t="shared" si="53"/>
        <v>0</v>
      </c>
      <c r="BK215" s="150">
        <f t="shared" si="54"/>
        <v>0</v>
      </c>
      <c r="BL215" s="150"/>
      <c r="BM215" s="150"/>
      <c r="BN215" s="150"/>
    </row>
    <row r="216" spans="1:66" s="140" customFormat="1" ht="48" customHeight="1" x14ac:dyDescent="0.25">
      <c r="A216" s="502">
        <v>57</v>
      </c>
      <c r="B216" s="502" t="s">
        <v>3059</v>
      </c>
      <c r="C216" s="168">
        <v>101387</v>
      </c>
      <c r="D216" s="147"/>
      <c r="E216" s="164">
        <v>38754</v>
      </c>
      <c r="F216" s="147" t="s">
        <v>389</v>
      </c>
      <c r="G216" s="502" t="s">
        <v>3813</v>
      </c>
      <c r="H216" s="502"/>
      <c r="I216" s="502"/>
      <c r="J216" s="502" t="s">
        <v>33</v>
      </c>
      <c r="K216" s="502" t="s">
        <v>41</v>
      </c>
      <c r="L216" s="167" t="s">
        <v>33</v>
      </c>
      <c r="M216" s="161" t="s">
        <v>3814</v>
      </c>
      <c r="N216" s="502" t="s">
        <v>33</v>
      </c>
      <c r="O216" s="502" t="s">
        <v>41</v>
      </c>
      <c r="P216" s="502" t="s">
        <v>33</v>
      </c>
      <c r="Q216" s="502" t="s">
        <v>34</v>
      </c>
      <c r="R216" s="502" t="s">
        <v>384</v>
      </c>
      <c r="S216" s="502" t="s">
        <v>479</v>
      </c>
      <c r="T216" s="502" t="s">
        <v>868</v>
      </c>
      <c r="U216" s="502" t="s">
        <v>367</v>
      </c>
      <c r="V216" s="172">
        <v>5100</v>
      </c>
      <c r="W216" s="502"/>
      <c r="X216" s="502"/>
      <c r="Y216" s="502"/>
      <c r="Z216" s="502"/>
      <c r="AA216" s="502"/>
      <c r="AB216" s="502"/>
      <c r="AC216" s="502"/>
      <c r="AD216" s="502"/>
      <c r="AE216" s="502"/>
      <c r="AF216" s="502"/>
      <c r="AG216" s="502"/>
      <c r="AH216" s="502"/>
      <c r="AI216" s="502"/>
      <c r="AJ216" s="502"/>
      <c r="AK216" s="502"/>
      <c r="AL216" s="502"/>
      <c r="AM216" s="502"/>
      <c r="AN216" s="502"/>
      <c r="AO216" s="502"/>
      <c r="AP216" s="502"/>
      <c r="AQ216" s="502"/>
      <c r="AR216" s="502"/>
      <c r="AS216" s="502"/>
      <c r="AT216" s="502"/>
      <c r="AU216" s="502"/>
      <c r="AV216" s="502"/>
      <c r="AW216" s="502"/>
      <c r="AX216" s="502"/>
      <c r="AY216" s="148"/>
      <c r="AZ216" s="502"/>
      <c r="BA216" s="502" t="s">
        <v>3060</v>
      </c>
      <c r="BB216" s="502"/>
      <c r="BC216" s="502"/>
      <c r="BD216" s="502"/>
      <c r="BE216" s="502"/>
      <c r="BF216" s="502"/>
      <c r="BG216" s="502"/>
      <c r="BH216" s="502"/>
      <c r="BI216" s="502"/>
      <c r="BJ216" s="502">
        <f t="shared" si="53"/>
        <v>0</v>
      </c>
      <c r="BK216" s="502">
        <f t="shared" si="54"/>
        <v>0</v>
      </c>
      <c r="BL216" s="502"/>
      <c r="BM216" s="502"/>
      <c r="BN216" s="502" t="s">
        <v>597</v>
      </c>
    </row>
    <row r="217" spans="1:66" s="140" customFormat="1" ht="48" customHeight="1" x14ac:dyDescent="0.25">
      <c r="A217" s="150">
        <v>58</v>
      </c>
      <c r="B217" s="150" t="s">
        <v>259</v>
      </c>
      <c r="C217" s="165">
        <v>101388</v>
      </c>
      <c r="D217" s="153"/>
      <c r="E217" s="152">
        <v>38754</v>
      </c>
      <c r="F217" s="153">
        <v>39447</v>
      </c>
      <c r="G217" s="150" t="s">
        <v>3061</v>
      </c>
      <c r="H217" s="150"/>
      <c r="I217" s="150"/>
      <c r="J217" s="150" t="s">
        <v>70</v>
      </c>
      <c r="K217" s="150" t="s">
        <v>70</v>
      </c>
      <c r="L217" s="507" t="s">
        <v>70</v>
      </c>
      <c r="M217" s="154" t="s">
        <v>869</v>
      </c>
      <c r="N217" s="150" t="s">
        <v>70</v>
      </c>
      <c r="O217" s="150" t="s">
        <v>70</v>
      </c>
      <c r="P217" s="150" t="s">
        <v>70</v>
      </c>
      <c r="Q217" s="150" t="s">
        <v>628</v>
      </c>
      <c r="R217" s="150" t="s">
        <v>384</v>
      </c>
      <c r="S217" s="150" t="s">
        <v>486</v>
      </c>
      <c r="T217" s="150"/>
      <c r="U217" s="150" t="s">
        <v>367</v>
      </c>
      <c r="V217" s="157" t="s">
        <v>870</v>
      </c>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5"/>
      <c r="AZ217" s="150"/>
      <c r="BA217" s="150" t="s">
        <v>3062</v>
      </c>
      <c r="BB217" s="150"/>
      <c r="BC217" s="150"/>
      <c r="BD217" s="150"/>
      <c r="BE217" s="150"/>
      <c r="BF217" s="150"/>
      <c r="BG217" s="150"/>
      <c r="BH217" s="150"/>
      <c r="BI217" s="150"/>
      <c r="BJ217" s="150">
        <f t="shared" si="53"/>
        <v>0</v>
      </c>
      <c r="BK217" s="150">
        <f t="shared" si="54"/>
        <v>0</v>
      </c>
      <c r="BL217" s="150"/>
      <c r="BM217" s="150"/>
      <c r="BN217" s="150" t="s">
        <v>871</v>
      </c>
    </row>
    <row r="218" spans="1:66" s="140" customFormat="1" ht="31.5" customHeight="1" x14ac:dyDescent="0.25">
      <c r="A218" s="150">
        <v>83</v>
      </c>
      <c r="B218" s="150" t="s">
        <v>3010</v>
      </c>
      <c r="C218" s="165">
        <v>101412</v>
      </c>
      <c r="D218" s="153">
        <v>38775</v>
      </c>
      <c r="E218" s="153">
        <v>38775</v>
      </c>
      <c r="F218" s="153">
        <v>39871</v>
      </c>
      <c r="G218" s="150" t="s">
        <v>3815</v>
      </c>
      <c r="H218" s="150"/>
      <c r="I218" s="150"/>
      <c r="J218" s="150" t="s">
        <v>80</v>
      </c>
      <c r="K218" s="150" t="s">
        <v>69</v>
      </c>
      <c r="L218" s="150" t="s">
        <v>51</v>
      </c>
      <c r="M218" s="150" t="s">
        <v>3197</v>
      </c>
      <c r="N218" s="150" t="s">
        <v>80</v>
      </c>
      <c r="O218" s="150" t="s">
        <v>69</v>
      </c>
      <c r="P218" s="150" t="s">
        <v>51</v>
      </c>
      <c r="Q218" s="150" t="s">
        <v>21</v>
      </c>
      <c r="R218" s="150" t="s">
        <v>384</v>
      </c>
      <c r="S218" s="150" t="s">
        <v>622</v>
      </c>
      <c r="T218" s="150" t="s">
        <v>873</v>
      </c>
      <c r="U218" s="150" t="s">
        <v>367</v>
      </c>
      <c r="V218" s="157">
        <v>37939</v>
      </c>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5"/>
      <c r="AZ218" s="150"/>
      <c r="BA218" s="150" t="s">
        <v>3063</v>
      </c>
      <c r="BB218" s="150"/>
      <c r="BC218" s="150"/>
      <c r="BD218" s="150"/>
      <c r="BE218" s="150"/>
      <c r="BF218" s="150"/>
      <c r="BG218" s="150"/>
      <c r="BH218" s="150"/>
      <c r="BI218" s="150"/>
      <c r="BJ218" s="150">
        <f t="shared" ref="BJ218:BJ222" si="55">BD218+BE218/60+BF218/3600</f>
        <v>0</v>
      </c>
      <c r="BK218" s="150">
        <f t="shared" ref="BK218:BK222" si="56">BG218+BH218/60+BI218/3600</f>
        <v>0</v>
      </c>
      <c r="BL218" s="150"/>
      <c r="BM218" s="150"/>
      <c r="BN218" s="150" t="s">
        <v>874</v>
      </c>
    </row>
    <row r="219" spans="1:66" s="140" customFormat="1" ht="31.5" customHeight="1" x14ac:dyDescent="0.25">
      <c r="A219" s="502">
        <v>85</v>
      </c>
      <c r="B219" s="502" t="s">
        <v>875</v>
      </c>
      <c r="C219" s="168">
        <v>101414</v>
      </c>
      <c r="D219" s="147">
        <v>38775</v>
      </c>
      <c r="E219" s="147">
        <v>38775</v>
      </c>
      <c r="F219" s="147" t="s">
        <v>389</v>
      </c>
      <c r="G219" s="502" t="s">
        <v>3816</v>
      </c>
      <c r="H219" s="502"/>
      <c r="I219" s="502"/>
      <c r="J219" s="502" t="s">
        <v>262</v>
      </c>
      <c r="K219" s="502" t="s">
        <v>262</v>
      </c>
      <c r="L219" s="502" t="s">
        <v>53</v>
      </c>
      <c r="M219" s="502"/>
      <c r="N219" s="502" t="s">
        <v>262</v>
      </c>
      <c r="O219" s="502" t="s">
        <v>262</v>
      </c>
      <c r="P219" s="502" t="s">
        <v>53</v>
      </c>
      <c r="Q219" s="502" t="s">
        <v>95</v>
      </c>
      <c r="R219" s="502" t="s">
        <v>384</v>
      </c>
      <c r="S219" s="502" t="s">
        <v>498</v>
      </c>
      <c r="T219" s="502" t="s">
        <v>876</v>
      </c>
      <c r="U219" s="502" t="s">
        <v>366</v>
      </c>
      <c r="V219" s="172">
        <v>504576</v>
      </c>
      <c r="W219" s="502"/>
      <c r="X219" s="502"/>
      <c r="Y219" s="502"/>
      <c r="Z219" s="502"/>
      <c r="AA219" s="502"/>
      <c r="AB219" s="502"/>
      <c r="AC219" s="502"/>
      <c r="AD219" s="502"/>
      <c r="AE219" s="502"/>
      <c r="AF219" s="502"/>
      <c r="AG219" s="502"/>
      <c r="AH219" s="502"/>
      <c r="AI219" s="502"/>
      <c r="AJ219" s="502"/>
      <c r="AK219" s="502"/>
      <c r="AL219" s="502"/>
      <c r="AM219" s="502"/>
      <c r="AN219" s="502"/>
      <c r="AO219" s="502"/>
      <c r="AP219" s="502"/>
      <c r="AQ219" s="502"/>
      <c r="AR219" s="502"/>
      <c r="AS219" s="502"/>
      <c r="AT219" s="502"/>
      <c r="AU219" s="502"/>
      <c r="AV219" s="502"/>
      <c r="AW219" s="502"/>
      <c r="AX219" s="502"/>
      <c r="AY219" s="148"/>
      <c r="AZ219" s="502"/>
      <c r="BA219" s="502" t="s">
        <v>3198</v>
      </c>
      <c r="BB219" s="502"/>
      <c r="BC219" s="502"/>
      <c r="BD219" s="502"/>
      <c r="BE219" s="502"/>
      <c r="BF219" s="502"/>
      <c r="BG219" s="502"/>
      <c r="BH219" s="502"/>
      <c r="BI219" s="502"/>
      <c r="BJ219" s="502">
        <f t="shared" si="55"/>
        <v>0</v>
      </c>
      <c r="BK219" s="502">
        <f t="shared" si="56"/>
        <v>0</v>
      </c>
      <c r="BL219" s="502"/>
      <c r="BM219" s="502"/>
      <c r="BN219" s="502" t="s">
        <v>597</v>
      </c>
    </row>
    <row r="220" spans="1:66" s="140" customFormat="1" ht="51" customHeight="1" x14ac:dyDescent="0.25">
      <c r="A220" s="150">
        <v>97</v>
      </c>
      <c r="B220" s="150" t="s">
        <v>3064</v>
      </c>
      <c r="C220" s="165">
        <v>101426</v>
      </c>
      <c r="D220" s="153">
        <v>38782</v>
      </c>
      <c r="E220" s="152">
        <v>38782</v>
      </c>
      <c r="F220" s="153">
        <v>39878</v>
      </c>
      <c r="G220" s="150" t="s">
        <v>52</v>
      </c>
      <c r="H220" s="150"/>
      <c r="I220" s="150"/>
      <c r="J220" s="150" t="s">
        <v>879</v>
      </c>
      <c r="K220" s="150" t="s">
        <v>51</v>
      </c>
      <c r="L220" s="150" t="s">
        <v>51</v>
      </c>
      <c r="M220" s="154" t="s">
        <v>3817</v>
      </c>
      <c r="N220" s="150" t="s">
        <v>879</v>
      </c>
      <c r="O220" s="150" t="s">
        <v>51</v>
      </c>
      <c r="P220" s="150" t="s">
        <v>51</v>
      </c>
      <c r="Q220" s="150" t="s">
        <v>52</v>
      </c>
      <c r="R220" s="150" t="s">
        <v>384</v>
      </c>
      <c r="S220" s="150" t="s">
        <v>880</v>
      </c>
      <c r="T220" s="150" t="s">
        <v>3065</v>
      </c>
      <c r="U220" s="150" t="s">
        <v>367</v>
      </c>
      <c r="V220" s="154" t="s">
        <v>881</v>
      </c>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5"/>
      <c r="AZ220" s="150"/>
      <c r="BA220" s="150" t="s">
        <v>3818</v>
      </c>
      <c r="BB220" s="150"/>
      <c r="BC220" s="150"/>
      <c r="BD220" s="150"/>
      <c r="BE220" s="150"/>
      <c r="BF220" s="150"/>
      <c r="BG220" s="150"/>
      <c r="BH220" s="150"/>
      <c r="BI220" s="150"/>
      <c r="BJ220" s="150">
        <f t="shared" si="55"/>
        <v>0</v>
      </c>
      <c r="BK220" s="150">
        <f t="shared" si="56"/>
        <v>0</v>
      </c>
      <c r="BL220" s="150"/>
      <c r="BM220" s="150"/>
      <c r="BN220" s="150" t="s">
        <v>874</v>
      </c>
    </row>
    <row r="221" spans="1:66" s="140" customFormat="1" ht="37.5" customHeight="1" x14ac:dyDescent="0.25">
      <c r="A221" s="150">
        <v>104</v>
      </c>
      <c r="B221" s="150" t="s">
        <v>2885</v>
      </c>
      <c r="C221" s="165">
        <v>101430</v>
      </c>
      <c r="D221" s="153">
        <v>38786</v>
      </c>
      <c r="E221" s="153">
        <v>38786</v>
      </c>
      <c r="F221" s="153">
        <v>39882</v>
      </c>
      <c r="G221" s="150" t="s">
        <v>147</v>
      </c>
      <c r="H221" s="150"/>
      <c r="I221" s="150"/>
      <c r="J221" s="150" t="s">
        <v>85</v>
      </c>
      <c r="K221" s="150" t="s">
        <v>85</v>
      </c>
      <c r="L221" s="150" t="s">
        <v>20</v>
      </c>
      <c r="M221" s="511" t="s">
        <v>3819</v>
      </c>
      <c r="N221" s="150" t="s">
        <v>85</v>
      </c>
      <c r="O221" s="150" t="s">
        <v>85</v>
      </c>
      <c r="P221" s="150" t="s">
        <v>20</v>
      </c>
      <c r="Q221" s="150" t="s">
        <v>21</v>
      </c>
      <c r="R221" s="150" t="s">
        <v>384</v>
      </c>
      <c r="S221" s="150" t="s">
        <v>479</v>
      </c>
      <c r="T221" s="150"/>
      <c r="U221" s="150" t="s">
        <v>367</v>
      </c>
      <c r="V221" s="154">
        <v>4000</v>
      </c>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5"/>
      <c r="AZ221" s="150"/>
      <c r="BA221" s="150" t="s">
        <v>3820</v>
      </c>
      <c r="BB221" s="150"/>
      <c r="BC221" s="150"/>
      <c r="BD221" s="150"/>
      <c r="BE221" s="150"/>
      <c r="BF221" s="150"/>
      <c r="BG221" s="150"/>
      <c r="BH221" s="150"/>
      <c r="BI221" s="150"/>
      <c r="BJ221" s="150">
        <f t="shared" si="55"/>
        <v>0</v>
      </c>
      <c r="BK221" s="150">
        <f t="shared" si="56"/>
        <v>0</v>
      </c>
      <c r="BL221" s="150"/>
      <c r="BM221" s="150"/>
      <c r="BN221" s="150" t="s">
        <v>882</v>
      </c>
    </row>
    <row r="222" spans="1:66" s="140" customFormat="1" ht="28.5" customHeight="1" x14ac:dyDescent="0.25">
      <c r="A222" s="150">
        <v>120</v>
      </c>
      <c r="B222" s="150" t="s">
        <v>1971</v>
      </c>
      <c r="C222" s="165">
        <v>101446</v>
      </c>
      <c r="D222" s="153">
        <v>38803</v>
      </c>
      <c r="E222" s="153">
        <v>38803</v>
      </c>
      <c r="F222" s="153">
        <v>39899</v>
      </c>
      <c r="G222" s="150" t="s">
        <v>34</v>
      </c>
      <c r="H222" s="150"/>
      <c r="I222" s="150"/>
      <c r="J222" s="150" t="s">
        <v>227</v>
      </c>
      <c r="K222" s="150" t="s">
        <v>158</v>
      </c>
      <c r="L222" s="150" t="s">
        <v>128</v>
      </c>
      <c r="M222" s="154" t="s">
        <v>883</v>
      </c>
      <c r="N222" s="150" t="s">
        <v>227</v>
      </c>
      <c r="O222" s="150" t="s">
        <v>158</v>
      </c>
      <c r="P222" s="150" t="s">
        <v>128</v>
      </c>
      <c r="Q222" s="150" t="s">
        <v>34</v>
      </c>
      <c r="R222" s="150" t="s">
        <v>384</v>
      </c>
      <c r="S222" s="150" t="s">
        <v>498</v>
      </c>
      <c r="T222" s="150" t="s">
        <v>884</v>
      </c>
      <c r="U222" s="150" t="s">
        <v>366</v>
      </c>
      <c r="V222" s="154">
        <v>86400</v>
      </c>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5"/>
      <c r="AZ222" s="150"/>
      <c r="BA222" s="150" t="s">
        <v>3821</v>
      </c>
      <c r="BB222" s="150"/>
      <c r="BC222" s="150"/>
      <c r="BD222" s="150"/>
      <c r="BE222" s="150"/>
      <c r="BF222" s="150"/>
      <c r="BG222" s="150"/>
      <c r="BH222" s="150"/>
      <c r="BI222" s="150"/>
      <c r="BJ222" s="150">
        <f t="shared" si="55"/>
        <v>0</v>
      </c>
      <c r="BK222" s="150">
        <f t="shared" si="56"/>
        <v>0</v>
      </c>
      <c r="BL222" s="150"/>
      <c r="BM222" s="150"/>
      <c r="BN222" s="150" t="s">
        <v>885</v>
      </c>
    </row>
    <row r="223" spans="1:66" s="140" customFormat="1" ht="51" customHeight="1" x14ac:dyDescent="0.25">
      <c r="A223" s="150">
        <v>135</v>
      </c>
      <c r="B223" s="150" t="s">
        <v>246</v>
      </c>
      <c r="C223" s="165">
        <v>101461</v>
      </c>
      <c r="D223" s="153">
        <v>38804</v>
      </c>
      <c r="E223" s="153">
        <v>38805</v>
      </c>
      <c r="F223" s="153">
        <v>39901</v>
      </c>
      <c r="G223" s="150" t="s">
        <v>887</v>
      </c>
      <c r="H223" s="150"/>
      <c r="I223" s="150"/>
      <c r="J223" s="150" t="s">
        <v>368</v>
      </c>
      <c r="K223" s="150" t="s">
        <v>41</v>
      </c>
      <c r="L223" s="150" t="s">
        <v>212</v>
      </c>
      <c r="M223" s="154" t="s">
        <v>3066</v>
      </c>
      <c r="N223" s="150" t="s">
        <v>368</v>
      </c>
      <c r="O223" s="150" t="s">
        <v>41</v>
      </c>
      <c r="P223" s="150" t="s">
        <v>212</v>
      </c>
      <c r="Q223" s="150" t="s">
        <v>34</v>
      </c>
      <c r="R223" s="150" t="s">
        <v>384</v>
      </c>
      <c r="S223" s="150" t="s">
        <v>622</v>
      </c>
      <c r="T223" s="150" t="s">
        <v>248</v>
      </c>
      <c r="U223" s="150" t="s">
        <v>367</v>
      </c>
      <c r="V223" s="154" t="s">
        <v>888</v>
      </c>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5"/>
      <c r="AZ223" s="150"/>
      <c r="BA223" s="150" t="s">
        <v>3822</v>
      </c>
      <c r="BB223" s="150"/>
      <c r="BC223" s="150"/>
      <c r="BD223" s="150"/>
      <c r="BE223" s="150"/>
      <c r="BF223" s="150"/>
      <c r="BG223" s="150"/>
      <c r="BH223" s="150"/>
      <c r="BI223" s="150"/>
      <c r="BJ223" s="150">
        <f t="shared" ref="BJ223:BJ233" si="57">BD223+BE223/60+BF223/3600</f>
        <v>0</v>
      </c>
      <c r="BK223" s="150">
        <f t="shared" ref="BK223:BK233" si="58">BG223+BH223/60+BI223/3600</f>
        <v>0</v>
      </c>
      <c r="BL223" s="150"/>
      <c r="BM223" s="150"/>
      <c r="BN223" s="150" t="s">
        <v>889</v>
      </c>
    </row>
    <row r="224" spans="1:66" s="140" customFormat="1" ht="38.25" customHeight="1" x14ac:dyDescent="0.25">
      <c r="A224" s="502">
        <v>146</v>
      </c>
      <c r="B224" s="502" t="s">
        <v>328</v>
      </c>
      <c r="C224" s="159">
        <v>101472</v>
      </c>
      <c r="D224" s="147">
        <v>38817</v>
      </c>
      <c r="E224" s="164">
        <v>38817</v>
      </c>
      <c r="F224" s="147" t="s">
        <v>389</v>
      </c>
      <c r="G224" s="502" t="s">
        <v>488</v>
      </c>
      <c r="H224" s="502"/>
      <c r="I224" s="502"/>
      <c r="J224" s="502" t="s">
        <v>68</v>
      </c>
      <c r="K224" s="502" t="s">
        <v>69</v>
      </c>
      <c r="L224" s="167" t="s">
        <v>51</v>
      </c>
      <c r="M224" s="161" t="s">
        <v>3823</v>
      </c>
      <c r="N224" s="502" t="s">
        <v>68</v>
      </c>
      <c r="O224" s="502" t="s">
        <v>69</v>
      </c>
      <c r="P224" s="502" t="s">
        <v>51</v>
      </c>
      <c r="Q224" s="502" t="s">
        <v>52</v>
      </c>
      <c r="R224" s="502" t="s">
        <v>384</v>
      </c>
      <c r="S224" s="502" t="s">
        <v>890</v>
      </c>
      <c r="T224" s="502" t="s">
        <v>3067</v>
      </c>
      <c r="U224" s="502" t="s">
        <v>367</v>
      </c>
      <c r="V224" s="161">
        <v>11461</v>
      </c>
      <c r="W224" s="502"/>
      <c r="X224" s="502"/>
      <c r="Y224" s="502"/>
      <c r="Z224" s="502"/>
      <c r="AA224" s="502"/>
      <c r="AB224" s="502"/>
      <c r="AC224" s="502"/>
      <c r="AD224" s="502"/>
      <c r="AE224" s="502"/>
      <c r="AF224" s="502"/>
      <c r="AG224" s="502"/>
      <c r="AH224" s="502"/>
      <c r="AI224" s="502"/>
      <c r="AJ224" s="502"/>
      <c r="AK224" s="502"/>
      <c r="AL224" s="502"/>
      <c r="AM224" s="502"/>
      <c r="AN224" s="502"/>
      <c r="AO224" s="502"/>
      <c r="AP224" s="502"/>
      <c r="AQ224" s="502"/>
      <c r="AR224" s="502"/>
      <c r="AS224" s="502"/>
      <c r="AT224" s="502"/>
      <c r="AU224" s="502"/>
      <c r="AV224" s="502"/>
      <c r="AW224" s="502"/>
      <c r="AX224" s="502"/>
      <c r="AY224" s="148"/>
      <c r="AZ224" s="502"/>
      <c r="BA224" s="502" t="s">
        <v>3824</v>
      </c>
      <c r="BB224" s="502"/>
      <c r="BC224" s="502"/>
      <c r="BD224" s="502"/>
      <c r="BE224" s="502"/>
      <c r="BF224" s="502"/>
      <c r="BG224" s="502"/>
      <c r="BH224" s="502"/>
      <c r="BI224" s="502"/>
      <c r="BJ224" s="502">
        <f t="shared" si="57"/>
        <v>0</v>
      </c>
      <c r="BK224" s="502">
        <f t="shared" si="58"/>
        <v>0</v>
      </c>
      <c r="BL224" s="502"/>
      <c r="BM224" s="502"/>
      <c r="BN224" s="502" t="s">
        <v>891</v>
      </c>
    </row>
    <row r="225" spans="1:66" s="140" customFormat="1" ht="38.25" customHeight="1" x14ac:dyDescent="0.25">
      <c r="A225" s="150">
        <v>147</v>
      </c>
      <c r="B225" s="150" t="s">
        <v>3068</v>
      </c>
      <c r="C225" s="151">
        <v>101473</v>
      </c>
      <c r="D225" s="153">
        <v>38817</v>
      </c>
      <c r="E225" s="152">
        <v>38817</v>
      </c>
      <c r="F225" s="153">
        <v>39913</v>
      </c>
      <c r="G225" s="150" t="s">
        <v>659</v>
      </c>
      <c r="H225" s="150"/>
      <c r="I225" s="150"/>
      <c r="J225" s="150" t="s">
        <v>195</v>
      </c>
      <c r="K225" s="150" t="s">
        <v>69</v>
      </c>
      <c r="L225" s="507" t="s">
        <v>51</v>
      </c>
      <c r="M225" s="154" t="s">
        <v>3825</v>
      </c>
      <c r="N225" s="150" t="s">
        <v>195</v>
      </c>
      <c r="O225" s="150" t="s">
        <v>69</v>
      </c>
      <c r="P225" s="150" t="s">
        <v>51</v>
      </c>
      <c r="Q225" s="150" t="s">
        <v>52</v>
      </c>
      <c r="R225" s="150" t="s">
        <v>384</v>
      </c>
      <c r="S225" s="150" t="s">
        <v>892</v>
      </c>
      <c r="T225" s="150" t="s">
        <v>3069</v>
      </c>
      <c r="U225" s="150" t="s">
        <v>367</v>
      </c>
      <c r="V225" s="154">
        <v>4800</v>
      </c>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5"/>
      <c r="AZ225" s="150"/>
      <c r="BA225" s="150" t="s">
        <v>3826</v>
      </c>
      <c r="BB225" s="150"/>
      <c r="BC225" s="150"/>
      <c r="BD225" s="150"/>
      <c r="BE225" s="150"/>
      <c r="BF225" s="150"/>
      <c r="BG225" s="150"/>
      <c r="BH225" s="150"/>
      <c r="BI225" s="150"/>
      <c r="BJ225" s="150">
        <f t="shared" si="57"/>
        <v>0</v>
      </c>
      <c r="BK225" s="150">
        <f t="shared" si="58"/>
        <v>0</v>
      </c>
      <c r="BL225" s="150"/>
      <c r="BM225" s="150"/>
      <c r="BN225" s="150" t="s">
        <v>893</v>
      </c>
    </row>
    <row r="226" spans="1:66" s="140" customFormat="1" ht="31.5" customHeight="1" x14ac:dyDescent="0.25">
      <c r="A226" s="502">
        <v>148</v>
      </c>
      <c r="B226" s="502" t="s">
        <v>414</v>
      </c>
      <c r="C226" s="159">
        <v>101474</v>
      </c>
      <c r="D226" s="147">
        <v>38817</v>
      </c>
      <c r="E226" s="164">
        <v>38817</v>
      </c>
      <c r="F226" s="147" t="s">
        <v>389</v>
      </c>
      <c r="G226" s="502" t="s">
        <v>95</v>
      </c>
      <c r="H226" s="502"/>
      <c r="I226" s="502"/>
      <c r="J226" s="502" t="s">
        <v>134</v>
      </c>
      <c r="K226" s="502" t="s">
        <v>133</v>
      </c>
      <c r="L226" s="502" t="s">
        <v>51</v>
      </c>
      <c r="M226" s="161" t="s">
        <v>3827</v>
      </c>
      <c r="N226" s="502" t="s">
        <v>134</v>
      </c>
      <c r="O226" s="502" t="s">
        <v>133</v>
      </c>
      <c r="P226" s="502" t="s">
        <v>51</v>
      </c>
      <c r="Q226" s="502" t="s">
        <v>95</v>
      </c>
      <c r="R226" s="502" t="s">
        <v>384</v>
      </c>
      <c r="S226" s="502" t="s">
        <v>450</v>
      </c>
      <c r="T226" s="502" t="s">
        <v>894</v>
      </c>
      <c r="U226" s="502" t="s">
        <v>367</v>
      </c>
      <c r="V226" s="161">
        <v>365000</v>
      </c>
      <c r="W226" s="502"/>
      <c r="X226" s="502"/>
      <c r="Y226" s="502"/>
      <c r="Z226" s="502"/>
      <c r="AA226" s="502"/>
      <c r="AB226" s="502"/>
      <c r="AC226" s="502"/>
      <c r="AD226" s="502"/>
      <c r="AE226" s="502"/>
      <c r="AF226" s="502"/>
      <c r="AG226" s="502"/>
      <c r="AH226" s="502"/>
      <c r="AI226" s="502"/>
      <c r="AJ226" s="502"/>
      <c r="AK226" s="502"/>
      <c r="AL226" s="502"/>
      <c r="AM226" s="502"/>
      <c r="AN226" s="502"/>
      <c r="AO226" s="502"/>
      <c r="AP226" s="502"/>
      <c r="AQ226" s="502"/>
      <c r="AR226" s="502"/>
      <c r="AS226" s="502"/>
      <c r="AT226" s="502"/>
      <c r="AU226" s="502"/>
      <c r="AV226" s="502"/>
      <c r="AW226" s="502"/>
      <c r="AX226" s="502"/>
      <c r="AY226" s="148"/>
      <c r="AZ226" s="502"/>
      <c r="BA226" s="502" t="s">
        <v>3828</v>
      </c>
      <c r="BB226" s="502"/>
      <c r="BC226" s="502"/>
      <c r="BD226" s="502"/>
      <c r="BE226" s="502"/>
      <c r="BF226" s="502"/>
      <c r="BG226" s="502"/>
      <c r="BH226" s="502"/>
      <c r="BI226" s="502"/>
      <c r="BJ226" s="502">
        <f t="shared" si="57"/>
        <v>0</v>
      </c>
      <c r="BK226" s="502">
        <f t="shared" si="58"/>
        <v>0</v>
      </c>
      <c r="BL226" s="502"/>
      <c r="BM226" s="502"/>
      <c r="BN226" s="502" t="s">
        <v>891</v>
      </c>
    </row>
    <row r="227" spans="1:66" s="140" customFormat="1" ht="140.25" customHeight="1" x14ac:dyDescent="0.25">
      <c r="A227" s="150">
        <v>162</v>
      </c>
      <c r="B227" s="150" t="s">
        <v>3070</v>
      </c>
      <c r="C227" s="151">
        <v>101488</v>
      </c>
      <c r="D227" s="153">
        <v>38824</v>
      </c>
      <c r="E227" s="153">
        <v>38827</v>
      </c>
      <c r="F227" s="153">
        <v>39923</v>
      </c>
      <c r="G227" s="150" t="s">
        <v>895</v>
      </c>
      <c r="H227" s="150"/>
      <c r="I227" s="150"/>
      <c r="J227" s="150" t="s">
        <v>154</v>
      </c>
      <c r="K227" s="150" t="s">
        <v>120</v>
      </c>
      <c r="L227" s="150" t="s">
        <v>114</v>
      </c>
      <c r="M227" s="154"/>
      <c r="N227" s="150" t="s">
        <v>154</v>
      </c>
      <c r="O227" s="150" t="s">
        <v>120</v>
      </c>
      <c r="P227" s="150" t="s">
        <v>114</v>
      </c>
      <c r="Q227" s="150" t="s">
        <v>112</v>
      </c>
      <c r="R227" s="150" t="s">
        <v>384</v>
      </c>
      <c r="S227" s="150" t="s">
        <v>498</v>
      </c>
      <c r="T227" s="150" t="s">
        <v>896</v>
      </c>
      <c r="U227" s="150" t="s">
        <v>513</v>
      </c>
      <c r="V227" s="154" t="s">
        <v>897</v>
      </c>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5"/>
      <c r="AZ227" s="150"/>
      <c r="BA227" s="150" t="s">
        <v>898</v>
      </c>
      <c r="BB227" s="150"/>
      <c r="BC227" s="150"/>
      <c r="BD227" s="150"/>
      <c r="BE227" s="150"/>
      <c r="BF227" s="150"/>
      <c r="BG227" s="150"/>
      <c r="BH227" s="150"/>
      <c r="BI227" s="150"/>
      <c r="BJ227" s="150">
        <f t="shared" si="57"/>
        <v>0</v>
      </c>
      <c r="BK227" s="150">
        <f t="shared" si="58"/>
        <v>0</v>
      </c>
      <c r="BL227" s="150"/>
      <c r="BM227" s="150"/>
      <c r="BN227" s="150" t="s">
        <v>899</v>
      </c>
    </row>
    <row r="228" spans="1:66" s="140" customFormat="1" ht="38.25" customHeight="1" x14ac:dyDescent="0.25">
      <c r="A228" s="150">
        <v>169</v>
      </c>
      <c r="B228" s="150" t="s">
        <v>3071</v>
      </c>
      <c r="C228" s="165">
        <v>101495</v>
      </c>
      <c r="D228" s="153">
        <v>38828</v>
      </c>
      <c r="E228" s="153">
        <v>38828</v>
      </c>
      <c r="F228" s="153">
        <v>39924</v>
      </c>
      <c r="G228" s="150" t="s">
        <v>900</v>
      </c>
      <c r="H228" s="150"/>
      <c r="I228" s="150"/>
      <c r="J228" s="150" t="s">
        <v>211</v>
      </c>
      <c r="K228" s="150" t="s">
        <v>211</v>
      </c>
      <c r="L228" s="150" t="s">
        <v>70</v>
      </c>
      <c r="M228" s="154" t="s">
        <v>3829</v>
      </c>
      <c r="N228" s="150" t="s">
        <v>211</v>
      </c>
      <c r="O228" s="150" t="s">
        <v>211</v>
      </c>
      <c r="P228" s="150" t="s">
        <v>70</v>
      </c>
      <c r="Q228" s="150" t="s">
        <v>628</v>
      </c>
      <c r="R228" s="150" t="s">
        <v>384</v>
      </c>
      <c r="S228" s="150" t="s">
        <v>498</v>
      </c>
      <c r="T228" s="150" t="s">
        <v>901</v>
      </c>
      <c r="U228" s="150" t="s">
        <v>367</v>
      </c>
      <c r="V228" s="154">
        <v>18720</v>
      </c>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5"/>
      <c r="AZ228" s="150"/>
      <c r="BA228" s="150" t="s">
        <v>3830</v>
      </c>
      <c r="BB228" s="150"/>
      <c r="BC228" s="150"/>
      <c r="BD228" s="150"/>
      <c r="BE228" s="150"/>
      <c r="BF228" s="150"/>
      <c r="BG228" s="150"/>
      <c r="BH228" s="150"/>
      <c r="BI228" s="150"/>
      <c r="BJ228" s="150">
        <f t="shared" si="57"/>
        <v>0</v>
      </c>
      <c r="BK228" s="150">
        <f t="shared" si="58"/>
        <v>0</v>
      </c>
      <c r="BL228" s="150"/>
      <c r="BM228" s="150"/>
      <c r="BN228" s="150"/>
    </row>
    <row r="229" spans="1:66" s="140" customFormat="1" ht="38.25" customHeight="1" x14ac:dyDescent="0.25">
      <c r="A229" s="150">
        <v>171</v>
      </c>
      <c r="B229" s="150" t="s">
        <v>3072</v>
      </c>
      <c r="C229" s="165">
        <v>101497</v>
      </c>
      <c r="D229" s="153">
        <v>38828</v>
      </c>
      <c r="E229" s="153">
        <v>38828</v>
      </c>
      <c r="F229" s="153">
        <v>39924</v>
      </c>
      <c r="G229" s="150" t="s">
        <v>627</v>
      </c>
      <c r="H229" s="150"/>
      <c r="I229" s="150"/>
      <c r="J229" s="150" t="s">
        <v>141</v>
      </c>
      <c r="K229" s="150" t="s">
        <v>141</v>
      </c>
      <c r="L229" s="150" t="s">
        <v>128</v>
      </c>
      <c r="M229" s="154" t="s">
        <v>5372</v>
      </c>
      <c r="N229" s="150" t="s">
        <v>141</v>
      </c>
      <c r="O229" s="150" t="s">
        <v>141</v>
      </c>
      <c r="P229" s="150" t="s">
        <v>128</v>
      </c>
      <c r="Q229" s="150" t="s">
        <v>628</v>
      </c>
      <c r="R229" s="150" t="s">
        <v>384</v>
      </c>
      <c r="S229" s="150" t="s">
        <v>498</v>
      </c>
      <c r="T229" s="150" t="s">
        <v>247</v>
      </c>
      <c r="U229" s="150" t="s">
        <v>367</v>
      </c>
      <c r="V229" s="154">
        <v>60</v>
      </c>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5"/>
      <c r="AZ229" s="150"/>
      <c r="BA229" s="150" t="s">
        <v>3831</v>
      </c>
      <c r="BB229" s="150"/>
      <c r="BC229" s="150"/>
      <c r="BD229" s="150"/>
      <c r="BE229" s="150"/>
      <c r="BF229" s="150"/>
      <c r="BG229" s="150"/>
      <c r="BH229" s="150"/>
      <c r="BI229" s="150"/>
      <c r="BJ229" s="150">
        <f t="shared" si="57"/>
        <v>0</v>
      </c>
      <c r="BK229" s="150">
        <f t="shared" si="58"/>
        <v>0</v>
      </c>
      <c r="BL229" s="150"/>
      <c r="BM229" s="150"/>
      <c r="BN229" s="150"/>
    </row>
    <row r="230" spans="1:66" s="140" customFormat="1" ht="38.25" customHeight="1" x14ac:dyDescent="0.25">
      <c r="A230" s="502">
        <v>174</v>
      </c>
      <c r="B230" s="502" t="s">
        <v>902</v>
      </c>
      <c r="C230" s="168">
        <v>101500</v>
      </c>
      <c r="D230" s="147">
        <v>38835</v>
      </c>
      <c r="E230" s="147">
        <v>38835</v>
      </c>
      <c r="F230" s="147" t="s">
        <v>903</v>
      </c>
      <c r="G230" s="502" t="s">
        <v>335</v>
      </c>
      <c r="H230" s="502"/>
      <c r="I230" s="502"/>
      <c r="J230" s="502" t="s">
        <v>184</v>
      </c>
      <c r="K230" s="502" t="s">
        <v>184</v>
      </c>
      <c r="L230" s="502" t="s">
        <v>45</v>
      </c>
      <c r="M230" s="161"/>
      <c r="N230" s="502" t="s">
        <v>184</v>
      </c>
      <c r="O230" s="502" t="s">
        <v>184</v>
      </c>
      <c r="P230" s="502" t="s">
        <v>45</v>
      </c>
      <c r="Q230" s="502" t="s">
        <v>375</v>
      </c>
      <c r="R230" s="502" t="s">
        <v>384</v>
      </c>
      <c r="S230" s="502" t="s">
        <v>498</v>
      </c>
      <c r="T230" s="502" t="s">
        <v>415</v>
      </c>
      <c r="U230" s="502" t="s">
        <v>367</v>
      </c>
      <c r="V230" s="161">
        <v>15111</v>
      </c>
      <c r="W230" s="502"/>
      <c r="X230" s="502"/>
      <c r="Y230" s="502"/>
      <c r="Z230" s="502"/>
      <c r="AA230" s="502"/>
      <c r="AB230" s="502"/>
      <c r="AC230" s="502"/>
      <c r="AD230" s="502"/>
      <c r="AE230" s="502"/>
      <c r="AF230" s="502"/>
      <c r="AG230" s="502"/>
      <c r="AH230" s="502"/>
      <c r="AI230" s="502"/>
      <c r="AJ230" s="502"/>
      <c r="AK230" s="502"/>
      <c r="AL230" s="502"/>
      <c r="AM230" s="502"/>
      <c r="AN230" s="502"/>
      <c r="AO230" s="502"/>
      <c r="AP230" s="502"/>
      <c r="AQ230" s="502"/>
      <c r="AR230" s="502"/>
      <c r="AS230" s="502"/>
      <c r="AT230" s="502"/>
      <c r="AU230" s="502"/>
      <c r="AV230" s="502"/>
      <c r="AW230" s="502"/>
      <c r="AX230" s="502"/>
      <c r="AY230" s="148"/>
      <c r="AZ230" s="502"/>
      <c r="BA230" s="502" t="s">
        <v>3073</v>
      </c>
      <c r="BB230" s="502"/>
      <c r="BC230" s="502"/>
      <c r="BD230" s="502"/>
      <c r="BE230" s="502"/>
      <c r="BF230" s="502"/>
      <c r="BG230" s="502"/>
      <c r="BH230" s="502"/>
      <c r="BI230" s="502"/>
      <c r="BJ230" s="502">
        <f t="shared" si="57"/>
        <v>0</v>
      </c>
      <c r="BK230" s="502">
        <f t="shared" si="58"/>
        <v>0</v>
      </c>
      <c r="BL230" s="502"/>
      <c r="BM230" s="502"/>
      <c r="BN230" s="502"/>
    </row>
    <row r="231" spans="1:66" s="140" customFormat="1" ht="92.25" customHeight="1" x14ac:dyDescent="0.25">
      <c r="A231" s="502">
        <v>181</v>
      </c>
      <c r="B231" s="502" t="s">
        <v>872</v>
      </c>
      <c r="C231" s="168">
        <v>101505</v>
      </c>
      <c r="D231" s="147">
        <v>38835</v>
      </c>
      <c r="E231" s="164">
        <v>38835</v>
      </c>
      <c r="F231" s="147" t="s">
        <v>389</v>
      </c>
      <c r="G231" s="502" t="s">
        <v>653</v>
      </c>
      <c r="H231" s="502"/>
      <c r="I231" s="502"/>
      <c r="J231" s="502" t="s">
        <v>313</v>
      </c>
      <c r="K231" s="502" t="s">
        <v>133</v>
      </c>
      <c r="L231" s="502" t="s">
        <v>51</v>
      </c>
      <c r="M231" s="161" t="s">
        <v>3832</v>
      </c>
      <c r="N231" s="502" t="s">
        <v>313</v>
      </c>
      <c r="O231" s="502" t="s">
        <v>133</v>
      </c>
      <c r="P231" s="502" t="s">
        <v>51</v>
      </c>
      <c r="Q231" s="502" t="s">
        <v>95</v>
      </c>
      <c r="R231" s="502" t="s">
        <v>384</v>
      </c>
      <c r="S231" s="502" t="s">
        <v>479</v>
      </c>
      <c r="T231" s="502" t="s">
        <v>3074</v>
      </c>
      <c r="U231" s="502" t="s">
        <v>367</v>
      </c>
      <c r="V231" s="161" t="s">
        <v>904</v>
      </c>
      <c r="W231" s="502"/>
      <c r="X231" s="502"/>
      <c r="Y231" s="502"/>
      <c r="Z231" s="502"/>
      <c r="AA231" s="502"/>
      <c r="AB231" s="502"/>
      <c r="AC231" s="502"/>
      <c r="AD231" s="502"/>
      <c r="AE231" s="502"/>
      <c r="AF231" s="502"/>
      <c r="AG231" s="502"/>
      <c r="AH231" s="502"/>
      <c r="AI231" s="502"/>
      <c r="AJ231" s="502"/>
      <c r="AK231" s="502"/>
      <c r="AL231" s="502"/>
      <c r="AM231" s="502"/>
      <c r="AN231" s="502"/>
      <c r="AO231" s="502"/>
      <c r="AP231" s="502"/>
      <c r="AQ231" s="502"/>
      <c r="AR231" s="502"/>
      <c r="AS231" s="502"/>
      <c r="AT231" s="502"/>
      <c r="AU231" s="502"/>
      <c r="AV231" s="502"/>
      <c r="AW231" s="502"/>
      <c r="AX231" s="502"/>
      <c r="AY231" s="148"/>
      <c r="AZ231" s="502"/>
      <c r="BA231" s="502" t="s">
        <v>3833</v>
      </c>
      <c r="BB231" s="502"/>
      <c r="BC231" s="502"/>
      <c r="BD231" s="502"/>
      <c r="BE231" s="502"/>
      <c r="BF231" s="502"/>
      <c r="BG231" s="502"/>
      <c r="BH231" s="502"/>
      <c r="BI231" s="502"/>
      <c r="BJ231" s="502">
        <f t="shared" si="57"/>
        <v>0</v>
      </c>
      <c r="BK231" s="502">
        <f t="shared" si="58"/>
        <v>0</v>
      </c>
      <c r="BL231" s="502"/>
      <c r="BM231" s="502"/>
      <c r="BN231" s="502" t="s">
        <v>4649</v>
      </c>
    </row>
    <row r="232" spans="1:66" s="140" customFormat="1" ht="38.25" customHeight="1" x14ac:dyDescent="0.25">
      <c r="A232" s="502">
        <v>188</v>
      </c>
      <c r="B232" s="502" t="s">
        <v>3075</v>
      </c>
      <c r="C232" s="168">
        <v>101512</v>
      </c>
      <c r="D232" s="147">
        <v>38839</v>
      </c>
      <c r="E232" s="147">
        <v>38839</v>
      </c>
      <c r="F232" s="147" t="s">
        <v>389</v>
      </c>
      <c r="G232" s="502" t="s">
        <v>485</v>
      </c>
      <c r="H232" s="502"/>
      <c r="I232" s="502"/>
      <c r="J232" s="502" t="s">
        <v>171</v>
      </c>
      <c r="K232" s="502" t="s">
        <v>96</v>
      </c>
      <c r="L232" s="502" t="s">
        <v>33</v>
      </c>
      <c r="M232" s="161" t="s">
        <v>3834</v>
      </c>
      <c r="N232" s="502" t="s">
        <v>171</v>
      </c>
      <c r="O232" s="502" t="s">
        <v>96</v>
      </c>
      <c r="P232" s="502" t="s">
        <v>33</v>
      </c>
      <c r="Q232" s="502" t="s">
        <v>34</v>
      </c>
      <c r="R232" s="502" t="s">
        <v>384</v>
      </c>
      <c r="S232" s="502" t="s">
        <v>479</v>
      </c>
      <c r="T232" s="502" t="s">
        <v>905</v>
      </c>
      <c r="U232" s="502" t="s">
        <v>367</v>
      </c>
      <c r="V232" s="161">
        <v>29200</v>
      </c>
      <c r="W232" s="502"/>
      <c r="X232" s="502"/>
      <c r="Y232" s="502"/>
      <c r="Z232" s="502"/>
      <c r="AA232" s="502"/>
      <c r="AB232" s="502"/>
      <c r="AC232" s="502"/>
      <c r="AD232" s="502"/>
      <c r="AE232" s="502"/>
      <c r="AF232" s="502"/>
      <c r="AG232" s="502"/>
      <c r="AH232" s="502"/>
      <c r="AI232" s="502"/>
      <c r="AJ232" s="502"/>
      <c r="AK232" s="502"/>
      <c r="AL232" s="502"/>
      <c r="AM232" s="502"/>
      <c r="AN232" s="502"/>
      <c r="AO232" s="502"/>
      <c r="AP232" s="502"/>
      <c r="AQ232" s="502"/>
      <c r="AR232" s="502"/>
      <c r="AS232" s="502"/>
      <c r="AT232" s="502"/>
      <c r="AU232" s="502"/>
      <c r="AV232" s="502"/>
      <c r="AW232" s="502"/>
      <c r="AX232" s="502"/>
      <c r="AY232" s="148"/>
      <c r="AZ232" s="502"/>
      <c r="BA232" s="502" t="s">
        <v>3835</v>
      </c>
      <c r="BB232" s="502"/>
      <c r="BC232" s="502"/>
      <c r="BD232" s="502"/>
      <c r="BE232" s="502"/>
      <c r="BF232" s="502"/>
      <c r="BG232" s="502"/>
      <c r="BH232" s="502"/>
      <c r="BI232" s="502"/>
      <c r="BJ232" s="502">
        <f t="shared" si="57"/>
        <v>0</v>
      </c>
      <c r="BK232" s="502">
        <f t="shared" si="58"/>
        <v>0</v>
      </c>
      <c r="BL232" s="502"/>
      <c r="BM232" s="502"/>
      <c r="BN232" s="502" t="s">
        <v>891</v>
      </c>
    </row>
    <row r="233" spans="1:66" s="140" customFormat="1" ht="31.5" customHeight="1" x14ac:dyDescent="0.25">
      <c r="A233" s="502">
        <v>189</v>
      </c>
      <c r="B233" s="502" t="s">
        <v>906</v>
      </c>
      <c r="C233" s="168">
        <v>101513</v>
      </c>
      <c r="D233" s="147">
        <v>38839</v>
      </c>
      <c r="E233" s="147">
        <v>38839</v>
      </c>
      <c r="F233" s="147" t="s">
        <v>389</v>
      </c>
      <c r="G233" s="502" t="s">
        <v>907</v>
      </c>
      <c r="H233" s="502"/>
      <c r="I233" s="502"/>
      <c r="J233" s="502" t="s">
        <v>533</v>
      </c>
      <c r="K233" s="502" t="s">
        <v>54</v>
      </c>
      <c r="L233" s="502" t="s">
        <v>114</v>
      </c>
      <c r="M233" s="161"/>
      <c r="N233" s="502" t="s">
        <v>533</v>
      </c>
      <c r="O233" s="502" t="s">
        <v>54</v>
      </c>
      <c r="P233" s="502" t="s">
        <v>114</v>
      </c>
      <c r="Q233" s="502" t="s">
        <v>34</v>
      </c>
      <c r="R233" s="502" t="s">
        <v>384</v>
      </c>
      <c r="S233" s="502" t="s">
        <v>498</v>
      </c>
      <c r="T233" s="502" t="s">
        <v>405</v>
      </c>
      <c r="U233" s="502" t="s">
        <v>367</v>
      </c>
      <c r="V233" s="161">
        <v>195640</v>
      </c>
      <c r="W233" s="502"/>
      <c r="X233" s="502"/>
      <c r="Y233" s="502"/>
      <c r="Z233" s="502"/>
      <c r="AA233" s="502"/>
      <c r="AB233" s="502"/>
      <c r="AC233" s="502"/>
      <c r="AD233" s="502"/>
      <c r="AE233" s="502"/>
      <c r="AF233" s="502"/>
      <c r="AG233" s="502"/>
      <c r="AH233" s="502"/>
      <c r="AI233" s="502"/>
      <c r="AJ233" s="502"/>
      <c r="AK233" s="502"/>
      <c r="AL233" s="502"/>
      <c r="AM233" s="502"/>
      <c r="AN233" s="502"/>
      <c r="AO233" s="502"/>
      <c r="AP233" s="502"/>
      <c r="AQ233" s="502"/>
      <c r="AR233" s="502"/>
      <c r="AS233" s="502"/>
      <c r="AT233" s="502"/>
      <c r="AU233" s="502"/>
      <c r="AV233" s="502"/>
      <c r="AW233" s="502"/>
      <c r="AX233" s="502"/>
      <c r="AY233" s="148"/>
      <c r="AZ233" s="502"/>
      <c r="BA233" s="502" t="s">
        <v>3836</v>
      </c>
      <c r="BB233" s="502"/>
      <c r="BC233" s="502"/>
      <c r="BD233" s="502"/>
      <c r="BE233" s="502"/>
      <c r="BF233" s="502"/>
      <c r="BG233" s="502"/>
      <c r="BH233" s="502"/>
      <c r="BI233" s="502"/>
      <c r="BJ233" s="502">
        <f t="shared" si="57"/>
        <v>0</v>
      </c>
      <c r="BK233" s="502">
        <f t="shared" si="58"/>
        <v>0</v>
      </c>
      <c r="BL233" s="502"/>
      <c r="BM233" s="502"/>
      <c r="BN233" s="502" t="s">
        <v>908</v>
      </c>
    </row>
    <row r="234" spans="1:66" s="140" customFormat="1" ht="31.5" customHeight="1" x14ac:dyDescent="0.25">
      <c r="A234" s="502">
        <v>190</v>
      </c>
      <c r="B234" s="502" t="s">
        <v>906</v>
      </c>
      <c r="C234" s="168">
        <v>101514</v>
      </c>
      <c r="D234" s="147">
        <v>38839</v>
      </c>
      <c r="E234" s="147">
        <v>38839</v>
      </c>
      <c r="F234" s="147" t="s">
        <v>389</v>
      </c>
      <c r="G234" s="502" t="s">
        <v>909</v>
      </c>
      <c r="H234" s="502"/>
      <c r="I234" s="502"/>
      <c r="J234" s="502" t="s">
        <v>237</v>
      </c>
      <c r="K234" s="502" t="s">
        <v>54</v>
      </c>
      <c r="L234" s="502" t="s">
        <v>114</v>
      </c>
      <c r="M234" s="161" t="s">
        <v>3837</v>
      </c>
      <c r="N234" s="502" t="s">
        <v>237</v>
      </c>
      <c r="O234" s="502" t="s">
        <v>54</v>
      </c>
      <c r="P234" s="502" t="s">
        <v>114</v>
      </c>
      <c r="Q234" s="502" t="s">
        <v>34</v>
      </c>
      <c r="R234" s="502" t="s">
        <v>384</v>
      </c>
      <c r="S234" s="502" t="s">
        <v>498</v>
      </c>
      <c r="T234" s="502" t="s">
        <v>405</v>
      </c>
      <c r="U234" s="502" t="s">
        <v>367</v>
      </c>
      <c r="V234" s="161">
        <v>223380</v>
      </c>
      <c r="W234" s="502"/>
      <c r="X234" s="502"/>
      <c r="Y234" s="502"/>
      <c r="Z234" s="502"/>
      <c r="AA234" s="502"/>
      <c r="AB234" s="502"/>
      <c r="AC234" s="502"/>
      <c r="AD234" s="502"/>
      <c r="AE234" s="502"/>
      <c r="AF234" s="502"/>
      <c r="AG234" s="502"/>
      <c r="AH234" s="502"/>
      <c r="AI234" s="502"/>
      <c r="AJ234" s="502"/>
      <c r="AK234" s="502"/>
      <c r="AL234" s="502"/>
      <c r="AM234" s="502"/>
      <c r="AN234" s="502"/>
      <c r="AO234" s="502"/>
      <c r="AP234" s="502"/>
      <c r="AQ234" s="502"/>
      <c r="AR234" s="502"/>
      <c r="AS234" s="502"/>
      <c r="AT234" s="502"/>
      <c r="AU234" s="502"/>
      <c r="AV234" s="502"/>
      <c r="AW234" s="502"/>
      <c r="AX234" s="502"/>
      <c r="AY234" s="148"/>
      <c r="AZ234" s="502"/>
      <c r="BA234" s="502" t="s">
        <v>3076</v>
      </c>
      <c r="BB234" s="502"/>
      <c r="BC234" s="502"/>
      <c r="BD234" s="502"/>
      <c r="BE234" s="502"/>
      <c r="BF234" s="502"/>
      <c r="BG234" s="502"/>
      <c r="BH234" s="502"/>
      <c r="BI234" s="502"/>
      <c r="BJ234" s="502">
        <f t="shared" ref="BJ234:BJ245" si="59">BD234+BE234/60+BF234/3600</f>
        <v>0</v>
      </c>
      <c r="BK234" s="502">
        <f t="shared" ref="BK234:BK245" si="60">BG234+BH234/60+BI234/3600</f>
        <v>0</v>
      </c>
      <c r="BL234" s="502"/>
      <c r="BM234" s="502"/>
      <c r="BN234" s="502" t="s">
        <v>908</v>
      </c>
    </row>
    <row r="235" spans="1:66" s="140" customFormat="1" ht="31.5" customHeight="1" x14ac:dyDescent="0.25">
      <c r="A235" s="502">
        <v>192</v>
      </c>
      <c r="B235" s="502" t="s">
        <v>312</v>
      </c>
      <c r="C235" s="168" t="s">
        <v>910</v>
      </c>
      <c r="D235" s="147">
        <v>38842</v>
      </c>
      <c r="E235" s="147">
        <v>38842</v>
      </c>
      <c r="F235" s="147" t="s">
        <v>903</v>
      </c>
      <c r="G235" s="502" t="s">
        <v>335</v>
      </c>
      <c r="H235" s="502"/>
      <c r="I235" s="502"/>
      <c r="J235" s="502" t="s">
        <v>148</v>
      </c>
      <c r="K235" s="502" t="s">
        <v>148</v>
      </c>
      <c r="L235" s="502" t="s">
        <v>70</v>
      </c>
      <c r="M235" s="161"/>
      <c r="N235" s="502" t="s">
        <v>148</v>
      </c>
      <c r="O235" s="502" t="s">
        <v>148</v>
      </c>
      <c r="P235" s="502" t="s">
        <v>70</v>
      </c>
      <c r="Q235" s="502" t="s">
        <v>628</v>
      </c>
      <c r="R235" s="502" t="s">
        <v>384</v>
      </c>
      <c r="S235" s="502" t="s">
        <v>498</v>
      </c>
      <c r="T235" s="502" t="s">
        <v>405</v>
      </c>
      <c r="U235" s="502" t="s">
        <v>367</v>
      </c>
      <c r="V235" s="161">
        <v>567650</v>
      </c>
      <c r="W235" s="502"/>
      <c r="X235" s="502"/>
      <c r="Y235" s="502"/>
      <c r="Z235" s="502"/>
      <c r="AA235" s="502"/>
      <c r="AB235" s="502"/>
      <c r="AC235" s="502"/>
      <c r="AD235" s="502"/>
      <c r="AE235" s="502"/>
      <c r="AF235" s="502"/>
      <c r="AG235" s="502"/>
      <c r="AH235" s="502"/>
      <c r="AI235" s="502"/>
      <c r="AJ235" s="502"/>
      <c r="AK235" s="502"/>
      <c r="AL235" s="502"/>
      <c r="AM235" s="502"/>
      <c r="AN235" s="502"/>
      <c r="AO235" s="502"/>
      <c r="AP235" s="502"/>
      <c r="AQ235" s="502"/>
      <c r="AR235" s="502"/>
      <c r="AS235" s="502"/>
      <c r="AT235" s="502"/>
      <c r="AU235" s="502"/>
      <c r="AV235" s="502"/>
      <c r="AW235" s="502"/>
      <c r="AX235" s="502"/>
      <c r="AY235" s="148"/>
      <c r="AZ235" s="502"/>
      <c r="BA235" s="502" t="s">
        <v>3077</v>
      </c>
      <c r="BB235" s="502"/>
      <c r="BC235" s="502"/>
      <c r="BD235" s="502"/>
      <c r="BE235" s="502"/>
      <c r="BF235" s="502"/>
      <c r="BG235" s="502"/>
      <c r="BH235" s="502"/>
      <c r="BI235" s="502"/>
      <c r="BJ235" s="502">
        <f t="shared" si="59"/>
        <v>0</v>
      </c>
      <c r="BK235" s="502">
        <f t="shared" si="60"/>
        <v>0</v>
      </c>
      <c r="BL235" s="502"/>
      <c r="BM235" s="502"/>
      <c r="BN235" s="502" t="s">
        <v>908</v>
      </c>
    </row>
    <row r="236" spans="1:66" s="140" customFormat="1" ht="31.5" customHeight="1" x14ac:dyDescent="0.25">
      <c r="A236" s="150">
        <v>193</v>
      </c>
      <c r="B236" s="150" t="s">
        <v>3078</v>
      </c>
      <c r="C236" s="165">
        <v>101516</v>
      </c>
      <c r="D236" s="153">
        <v>38842</v>
      </c>
      <c r="E236" s="153">
        <v>38842</v>
      </c>
      <c r="F236" s="153">
        <v>39938</v>
      </c>
      <c r="G236" s="150" t="s">
        <v>731</v>
      </c>
      <c r="H236" s="150"/>
      <c r="I236" s="150"/>
      <c r="J236" s="150" t="s">
        <v>94</v>
      </c>
      <c r="K236" s="150" t="s">
        <v>94</v>
      </c>
      <c r="L236" s="150" t="s">
        <v>53</v>
      </c>
      <c r="M236" s="154" t="s">
        <v>3838</v>
      </c>
      <c r="N236" s="150" t="s">
        <v>94</v>
      </c>
      <c r="O236" s="150" t="s">
        <v>94</v>
      </c>
      <c r="P236" s="150" t="s">
        <v>53</v>
      </c>
      <c r="Q236" s="150" t="s">
        <v>95</v>
      </c>
      <c r="R236" s="150" t="s">
        <v>384</v>
      </c>
      <c r="S236" s="150" t="s">
        <v>911</v>
      </c>
      <c r="T236" s="150" t="s">
        <v>912</v>
      </c>
      <c r="U236" s="150" t="s">
        <v>367</v>
      </c>
      <c r="V236" s="154">
        <v>15360</v>
      </c>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5"/>
      <c r="AZ236" s="150"/>
      <c r="BA236" s="150" t="s">
        <v>3079</v>
      </c>
      <c r="BB236" s="150"/>
      <c r="BC236" s="150"/>
      <c r="BD236" s="150"/>
      <c r="BE236" s="150"/>
      <c r="BF236" s="150"/>
      <c r="BG236" s="150"/>
      <c r="BH236" s="150"/>
      <c r="BI236" s="150"/>
      <c r="BJ236" s="150">
        <f t="shared" si="59"/>
        <v>0</v>
      </c>
      <c r="BK236" s="150">
        <f t="shared" si="60"/>
        <v>0</v>
      </c>
      <c r="BL236" s="150"/>
      <c r="BM236" s="150"/>
      <c r="BN236" s="150" t="s">
        <v>913</v>
      </c>
    </row>
    <row r="237" spans="1:66" s="140" customFormat="1" ht="76.5" customHeight="1" x14ac:dyDescent="0.25">
      <c r="A237" s="150">
        <v>200</v>
      </c>
      <c r="B237" s="150" t="s">
        <v>3080</v>
      </c>
      <c r="C237" s="165">
        <v>101523</v>
      </c>
      <c r="D237" s="153">
        <v>38842</v>
      </c>
      <c r="E237" s="152">
        <v>38842</v>
      </c>
      <c r="F237" s="153">
        <v>39938</v>
      </c>
      <c r="G237" s="150" t="s">
        <v>444</v>
      </c>
      <c r="H237" s="150"/>
      <c r="I237" s="150"/>
      <c r="J237" s="150" t="s">
        <v>149</v>
      </c>
      <c r="K237" s="150" t="s">
        <v>133</v>
      </c>
      <c r="L237" s="150" t="s">
        <v>51</v>
      </c>
      <c r="M237" s="154" t="s">
        <v>3839</v>
      </c>
      <c r="N237" s="150" t="s">
        <v>149</v>
      </c>
      <c r="O237" s="150" t="s">
        <v>133</v>
      </c>
      <c r="P237" s="150" t="s">
        <v>51</v>
      </c>
      <c r="Q237" s="150" t="s">
        <v>95</v>
      </c>
      <c r="R237" s="150" t="s">
        <v>384</v>
      </c>
      <c r="S237" s="150" t="s">
        <v>479</v>
      </c>
      <c r="T237" s="150" t="s">
        <v>3081</v>
      </c>
      <c r="U237" s="150" t="s">
        <v>513</v>
      </c>
      <c r="V237" s="154">
        <v>21700</v>
      </c>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5"/>
      <c r="AZ237" s="150"/>
      <c r="BA237" s="150" t="s">
        <v>3082</v>
      </c>
      <c r="BB237" s="150" t="s">
        <v>3840</v>
      </c>
      <c r="BC237" s="150"/>
      <c r="BD237" s="150"/>
      <c r="BE237" s="150"/>
      <c r="BF237" s="150"/>
      <c r="BG237" s="150"/>
      <c r="BH237" s="150"/>
      <c r="BI237" s="150"/>
      <c r="BJ237" s="150">
        <f t="shared" si="59"/>
        <v>0</v>
      </c>
      <c r="BK237" s="150">
        <f t="shared" si="60"/>
        <v>0</v>
      </c>
      <c r="BL237" s="150"/>
      <c r="BM237" s="150"/>
      <c r="BN237" s="150" t="s">
        <v>891</v>
      </c>
    </row>
    <row r="238" spans="1:66" s="140" customFormat="1" ht="76.5" customHeight="1" x14ac:dyDescent="0.25">
      <c r="A238" s="150">
        <v>202</v>
      </c>
      <c r="B238" s="150" t="s">
        <v>3083</v>
      </c>
      <c r="C238" s="165" t="s">
        <v>914</v>
      </c>
      <c r="D238" s="153">
        <v>38845</v>
      </c>
      <c r="E238" s="152">
        <v>39001</v>
      </c>
      <c r="F238" s="153">
        <v>40097</v>
      </c>
      <c r="G238" s="150" t="s">
        <v>52</v>
      </c>
      <c r="H238" s="150"/>
      <c r="I238" s="150"/>
      <c r="J238" s="150" t="s">
        <v>73</v>
      </c>
      <c r="K238" s="150" t="s">
        <v>73</v>
      </c>
      <c r="L238" s="150" t="s">
        <v>51</v>
      </c>
      <c r="M238" s="154"/>
      <c r="N238" s="150" t="s">
        <v>73</v>
      </c>
      <c r="O238" s="150" t="s">
        <v>73</v>
      </c>
      <c r="P238" s="150" t="s">
        <v>51</v>
      </c>
      <c r="Q238" s="150" t="s">
        <v>52</v>
      </c>
      <c r="R238" s="150" t="s">
        <v>384</v>
      </c>
      <c r="S238" s="150" t="s">
        <v>498</v>
      </c>
      <c r="T238" s="150" t="s">
        <v>405</v>
      </c>
      <c r="U238" s="150" t="s">
        <v>513</v>
      </c>
      <c r="V238" s="154">
        <v>130000</v>
      </c>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5"/>
      <c r="AZ238" s="150"/>
      <c r="BA238" s="150" t="s">
        <v>3084</v>
      </c>
      <c r="BB238" s="150"/>
      <c r="BC238" s="150"/>
      <c r="BD238" s="150"/>
      <c r="BE238" s="150"/>
      <c r="BF238" s="150"/>
      <c r="BG238" s="150"/>
      <c r="BH238" s="150"/>
      <c r="BI238" s="150"/>
      <c r="BJ238" s="150">
        <f t="shared" si="59"/>
        <v>0</v>
      </c>
      <c r="BK238" s="150">
        <f t="shared" si="60"/>
        <v>0</v>
      </c>
      <c r="BL238" s="150"/>
      <c r="BM238" s="150"/>
      <c r="BN238" s="150" t="s">
        <v>915</v>
      </c>
    </row>
    <row r="239" spans="1:66" s="140" customFormat="1" ht="95.25" customHeight="1" x14ac:dyDescent="0.25">
      <c r="A239" s="150">
        <v>211</v>
      </c>
      <c r="B239" s="150" t="s">
        <v>3085</v>
      </c>
      <c r="C239" s="165">
        <v>101533</v>
      </c>
      <c r="D239" s="153">
        <v>38852</v>
      </c>
      <c r="E239" s="152">
        <v>38852</v>
      </c>
      <c r="F239" s="153">
        <v>39948</v>
      </c>
      <c r="G239" s="150" t="s">
        <v>187</v>
      </c>
      <c r="H239" s="150"/>
      <c r="I239" s="150"/>
      <c r="J239" s="150" t="s">
        <v>169</v>
      </c>
      <c r="K239" s="150" t="s">
        <v>69</v>
      </c>
      <c r="L239" s="507" t="s">
        <v>51</v>
      </c>
      <c r="M239" s="154" t="s">
        <v>3841</v>
      </c>
      <c r="N239" s="150" t="s">
        <v>169</v>
      </c>
      <c r="O239" s="150" t="s">
        <v>69</v>
      </c>
      <c r="P239" s="150" t="s">
        <v>51</v>
      </c>
      <c r="Q239" s="150" t="s">
        <v>52</v>
      </c>
      <c r="R239" s="150" t="s">
        <v>384</v>
      </c>
      <c r="S239" s="150" t="s">
        <v>916</v>
      </c>
      <c r="T239" s="150" t="s">
        <v>917</v>
      </c>
      <c r="U239" s="150" t="s">
        <v>367</v>
      </c>
      <c r="V239" s="154" t="s">
        <v>918</v>
      </c>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5"/>
      <c r="AZ239" s="150"/>
      <c r="BA239" s="150" t="s">
        <v>3842</v>
      </c>
      <c r="BB239" s="150"/>
      <c r="BC239" s="150"/>
      <c r="BD239" s="150"/>
      <c r="BE239" s="150"/>
      <c r="BF239" s="150"/>
      <c r="BG239" s="150"/>
      <c r="BH239" s="150"/>
      <c r="BI239" s="150"/>
      <c r="BJ239" s="150">
        <f t="shared" si="59"/>
        <v>0</v>
      </c>
      <c r="BK239" s="150">
        <f t="shared" si="60"/>
        <v>0</v>
      </c>
      <c r="BL239" s="150"/>
      <c r="BM239" s="150"/>
      <c r="BN239" s="150" t="s">
        <v>4650</v>
      </c>
    </row>
    <row r="240" spans="1:66" s="140" customFormat="1" ht="51" customHeight="1" x14ac:dyDescent="0.25">
      <c r="A240" s="150">
        <v>212</v>
      </c>
      <c r="B240" s="150" t="s">
        <v>3086</v>
      </c>
      <c r="C240" s="165">
        <v>101534</v>
      </c>
      <c r="D240" s="153">
        <v>38852</v>
      </c>
      <c r="E240" s="152">
        <v>38852</v>
      </c>
      <c r="F240" s="153">
        <v>39948</v>
      </c>
      <c r="G240" s="150" t="s">
        <v>919</v>
      </c>
      <c r="H240" s="150"/>
      <c r="I240" s="150"/>
      <c r="J240" s="150" t="s">
        <v>51</v>
      </c>
      <c r="K240" s="150" t="s">
        <v>51</v>
      </c>
      <c r="L240" s="150" t="s">
        <v>51</v>
      </c>
      <c r="M240" s="154" t="s">
        <v>3843</v>
      </c>
      <c r="N240" s="150" t="s">
        <v>51</v>
      </c>
      <c r="O240" s="150" t="s">
        <v>51</v>
      </c>
      <c r="P240" s="150" t="s">
        <v>51</v>
      </c>
      <c r="Q240" s="150" t="s">
        <v>52</v>
      </c>
      <c r="R240" s="150" t="s">
        <v>384</v>
      </c>
      <c r="S240" s="150" t="s">
        <v>486</v>
      </c>
      <c r="T240" s="150" t="s">
        <v>3087</v>
      </c>
      <c r="U240" s="150" t="s">
        <v>367</v>
      </c>
      <c r="V240" s="154">
        <v>21000</v>
      </c>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5"/>
      <c r="AZ240" s="150"/>
      <c r="BA240" s="150" t="s">
        <v>3088</v>
      </c>
      <c r="BB240" s="150"/>
      <c r="BC240" s="150"/>
      <c r="BD240" s="150"/>
      <c r="BE240" s="150"/>
      <c r="BF240" s="150"/>
      <c r="BG240" s="150"/>
      <c r="BH240" s="150"/>
      <c r="BI240" s="150"/>
      <c r="BJ240" s="150">
        <f t="shared" si="59"/>
        <v>0</v>
      </c>
      <c r="BK240" s="150">
        <f t="shared" si="60"/>
        <v>0</v>
      </c>
      <c r="BL240" s="150"/>
      <c r="BM240" s="150"/>
      <c r="BN240" s="150" t="s">
        <v>915</v>
      </c>
    </row>
    <row r="241" spans="1:67" s="140" customFormat="1" ht="31.5" customHeight="1" x14ac:dyDescent="0.25">
      <c r="A241" s="502">
        <v>217</v>
      </c>
      <c r="B241" s="502" t="s">
        <v>3089</v>
      </c>
      <c r="C241" s="159">
        <v>101539</v>
      </c>
      <c r="D241" s="147">
        <v>38856</v>
      </c>
      <c r="E241" s="147">
        <v>38856</v>
      </c>
      <c r="F241" s="147" t="s">
        <v>389</v>
      </c>
      <c r="G241" s="502" t="s">
        <v>369</v>
      </c>
      <c r="H241" s="502"/>
      <c r="I241" s="502"/>
      <c r="J241" s="502" t="s">
        <v>920</v>
      </c>
      <c r="K241" s="502" t="s">
        <v>106</v>
      </c>
      <c r="L241" s="502" t="s">
        <v>114</v>
      </c>
      <c r="M241" s="161" t="s">
        <v>921</v>
      </c>
      <c r="N241" s="502" t="s">
        <v>146</v>
      </c>
      <c r="O241" s="502" t="s">
        <v>106</v>
      </c>
      <c r="P241" s="502" t="s">
        <v>114</v>
      </c>
      <c r="Q241" s="502" t="s">
        <v>34</v>
      </c>
      <c r="R241" s="502" t="s">
        <v>384</v>
      </c>
      <c r="S241" s="502" t="s">
        <v>479</v>
      </c>
      <c r="T241" s="502" t="s">
        <v>922</v>
      </c>
      <c r="U241" s="502" t="s">
        <v>367</v>
      </c>
      <c r="V241" s="161">
        <v>201115</v>
      </c>
      <c r="W241" s="502"/>
      <c r="X241" s="502"/>
      <c r="Y241" s="502"/>
      <c r="Z241" s="502"/>
      <c r="AA241" s="502"/>
      <c r="AB241" s="502"/>
      <c r="AC241" s="502"/>
      <c r="AD241" s="502"/>
      <c r="AE241" s="502"/>
      <c r="AF241" s="502"/>
      <c r="AG241" s="502"/>
      <c r="AH241" s="502"/>
      <c r="AI241" s="502"/>
      <c r="AJ241" s="502"/>
      <c r="AK241" s="502"/>
      <c r="AL241" s="502"/>
      <c r="AM241" s="502"/>
      <c r="AN241" s="502"/>
      <c r="AO241" s="502"/>
      <c r="AP241" s="502"/>
      <c r="AQ241" s="502"/>
      <c r="AR241" s="502"/>
      <c r="AS241" s="502"/>
      <c r="AT241" s="502"/>
      <c r="AU241" s="502"/>
      <c r="AV241" s="502"/>
      <c r="AW241" s="502"/>
      <c r="AX241" s="502"/>
      <c r="AY241" s="148"/>
      <c r="AZ241" s="502"/>
      <c r="BA241" s="502" t="s">
        <v>3090</v>
      </c>
      <c r="BB241" s="502"/>
      <c r="BC241" s="502"/>
      <c r="BD241" s="502"/>
      <c r="BE241" s="502"/>
      <c r="BF241" s="502"/>
      <c r="BG241" s="502"/>
      <c r="BH241" s="502"/>
      <c r="BI241" s="502"/>
      <c r="BJ241" s="502">
        <f t="shared" si="59"/>
        <v>0</v>
      </c>
      <c r="BK241" s="502">
        <f t="shared" si="60"/>
        <v>0</v>
      </c>
      <c r="BL241" s="502"/>
      <c r="BM241" s="502"/>
      <c r="BN241" s="502" t="s">
        <v>4651</v>
      </c>
    </row>
    <row r="242" spans="1:67" s="140" customFormat="1" ht="31.5" customHeight="1" x14ac:dyDescent="0.25">
      <c r="A242" s="502">
        <v>218</v>
      </c>
      <c r="B242" s="502" t="s">
        <v>923</v>
      </c>
      <c r="C242" s="159">
        <v>101540</v>
      </c>
      <c r="D242" s="147">
        <v>38862</v>
      </c>
      <c r="E242" s="147">
        <v>38862</v>
      </c>
      <c r="F242" s="147" t="s">
        <v>389</v>
      </c>
      <c r="G242" s="502" t="s">
        <v>3844</v>
      </c>
      <c r="H242" s="502"/>
      <c r="I242" s="502"/>
      <c r="J242" s="502" t="s">
        <v>254</v>
      </c>
      <c r="K242" s="502" t="s">
        <v>110</v>
      </c>
      <c r="L242" s="502" t="s">
        <v>33</v>
      </c>
      <c r="M242" s="161" t="s">
        <v>924</v>
      </c>
      <c r="N242" s="502" t="s">
        <v>254</v>
      </c>
      <c r="O242" s="502" t="s">
        <v>110</v>
      </c>
      <c r="P242" s="502" t="s">
        <v>33</v>
      </c>
      <c r="Q242" s="502" t="s">
        <v>34</v>
      </c>
      <c r="R242" s="502" t="s">
        <v>384</v>
      </c>
      <c r="S242" s="502" t="s">
        <v>450</v>
      </c>
      <c r="T242" s="502" t="s">
        <v>405</v>
      </c>
      <c r="U242" s="502" t="s">
        <v>367</v>
      </c>
      <c r="V242" s="161">
        <v>111960</v>
      </c>
      <c r="W242" s="502"/>
      <c r="X242" s="502"/>
      <c r="Y242" s="502"/>
      <c r="Z242" s="502"/>
      <c r="AA242" s="502"/>
      <c r="AB242" s="502"/>
      <c r="AC242" s="502"/>
      <c r="AD242" s="502"/>
      <c r="AE242" s="502"/>
      <c r="AF242" s="502"/>
      <c r="AG242" s="502"/>
      <c r="AH242" s="502"/>
      <c r="AI242" s="502"/>
      <c r="AJ242" s="502"/>
      <c r="AK242" s="502"/>
      <c r="AL242" s="502"/>
      <c r="AM242" s="502"/>
      <c r="AN242" s="502"/>
      <c r="AO242" s="502"/>
      <c r="AP242" s="502"/>
      <c r="AQ242" s="502"/>
      <c r="AR242" s="502"/>
      <c r="AS242" s="502"/>
      <c r="AT242" s="502"/>
      <c r="AU242" s="502"/>
      <c r="AV242" s="502"/>
      <c r="AW242" s="502"/>
      <c r="AX242" s="502"/>
      <c r="AY242" s="148"/>
      <c r="AZ242" s="502"/>
      <c r="BA242" s="502" t="s">
        <v>3091</v>
      </c>
      <c r="BB242" s="502"/>
      <c r="BC242" s="502"/>
      <c r="BD242" s="502"/>
      <c r="BE242" s="502"/>
      <c r="BF242" s="502"/>
      <c r="BG242" s="502"/>
      <c r="BH242" s="502"/>
      <c r="BI242" s="502"/>
      <c r="BJ242" s="502">
        <f t="shared" si="59"/>
        <v>0</v>
      </c>
      <c r="BK242" s="502">
        <f t="shared" si="60"/>
        <v>0</v>
      </c>
      <c r="BL242" s="502"/>
      <c r="BM242" s="502"/>
      <c r="BN242" s="502" t="s">
        <v>925</v>
      </c>
    </row>
    <row r="243" spans="1:67" s="140" customFormat="1" ht="41.25" customHeight="1" x14ac:dyDescent="0.25">
      <c r="A243" s="150">
        <v>224</v>
      </c>
      <c r="B243" s="150" t="s">
        <v>926</v>
      </c>
      <c r="C243" s="151">
        <v>101546</v>
      </c>
      <c r="D243" s="153">
        <v>38866</v>
      </c>
      <c r="E243" s="152">
        <v>38866</v>
      </c>
      <c r="F243" s="153" t="s">
        <v>389</v>
      </c>
      <c r="G243" s="150" t="s">
        <v>731</v>
      </c>
      <c r="H243" s="150"/>
      <c r="I243" s="150"/>
      <c r="J243" s="150" t="s">
        <v>94</v>
      </c>
      <c r="K243" s="150" t="s">
        <v>94</v>
      </c>
      <c r="L243" s="150" t="s">
        <v>53</v>
      </c>
      <c r="M243" s="154"/>
      <c r="N243" s="150" t="s">
        <v>94</v>
      </c>
      <c r="O243" s="150" t="s">
        <v>94</v>
      </c>
      <c r="P243" s="150" t="s">
        <v>53</v>
      </c>
      <c r="Q243" s="150" t="s">
        <v>95</v>
      </c>
      <c r="R243" s="150" t="s">
        <v>384</v>
      </c>
      <c r="S243" s="150" t="s">
        <v>498</v>
      </c>
      <c r="T243" s="150" t="s">
        <v>405</v>
      </c>
      <c r="U243" s="150" t="s">
        <v>367</v>
      </c>
      <c r="V243" s="154">
        <v>294134</v>
      </c>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5"/>
      <c r="AZ243" s="150"/>
      <c r="BA243" s="150" t="s">
        <v>3092</v>
      </c>
      <c r="BB243" s="150"/>
      <c r="BC243" s="150"/>
      <c r="BD243" s="150"/>
      <c r="BE243" s="150"/>
      <c r="BF243" s="150"/>
      <c r="BG243" s="150"/>
      <c r="BH243" s="150"/>
      <c r="BI243" s="150"/>
      <c r="BJ243" s="150">
        <f t="shared" si="59"/>
        <v>0</v>
      </c>
      <c r="BK243" s="150">
        <f t="shared" si="60"/>
        <v>0</v>
      </c>
      <c r="BL243" s="150"/>
      <c r="BM243" s="150"/>
      <c r="BN243" s="150" t="s">
        <v>3404</v>
      </c>
    </row>
    <row r="244" spans="1:67" s="140" customFormat="1" ht="38.25" customHeight="1" x14ac:dyDescent="0.25">
      <c r="A244" s="502">
        <v>244</v>
      </c>
      <c r="B244" s="502" t="s">
        <v>3093</v>
      </c>
      <c r="C244" s="168">
        <v>101566</v>
      </c>
      <c r="D244" s="147">
        <v>38874</v>
      </c>
      <c r="E244" s="147">
        <v>38874</v>
      </c>
      <c r="F244" s="147" t="s">
        <v>927</v>
      </c>
      <c r="G244" s="502" t="s">
        <v>124</v>
      </c>
      <c r="H244" s="502"/>
      <c r="I244" s="502"/>
      <c r="J244" s="502" t="s">
        <v>125</v>
      </c>
      <c r="K244" s="502" t="s">
        <v>125</v>
      </c>
      <c r="L244" s="502" t="s">
        <v>70</v>
      </c>
      <c r="M244" s="161" t="s">
        <v>3845</v>
      </c>
      <c r="N244" s="502" t="s">
        <v>125</v>
      </c>
      <c r="O244" s="502" t="s">
        <v>125</v>
      </c>
      <c r="P244" s="502" t="s">
        <v>70</v>
      </c>
      <c r="Q244" s="502" t="s">
        <v>628</v>
      </c>
      <c r="R244" s="502" t="s">
        <v>384</v>
      </c>
      <c r="S244" s="502" t="s">
        <v>479</v>
      </c>
      <c r="T244" s="502" t="s">
        <v>928</v>
      </c>
      <c r="U244" s="502" t="s">
        <v>367</v>
      </c>
      <c r="V244" s="161">
        <v>85600</v>
      </c>
      <c r="W244" s="502"/>
      <c r="X244" s="502"/>
      <c r="Y244" s="502"/>
      <c r="Z244" s="502"/>
      <c r="AA244" s="502"/>
      <c r="AB244" s="502"/>
      <c r="AC244" s="502"/>
      <c r="AD244" s="502"/>
      <c r="AE244" s="502"/>
      <c r="AF244" s="502"/>
      <c r="AG244" s="502"/>
      <c r="AH244" s="502"/>
      <c r="AI244" s="502"/>
      <c r="AJ244" s="502"/>
      <c r="AK244" s="502"/>
      <c r="AL244" s="502"/>
      <c r="AM244" s="502"/>
      <c r="AN244" s="502"/>
      <c r="AO244" s="502"/>
      <c r="AP244" s="502"/>
      <c r="AQ244" s="502"/>
      <c r="AR244" s="502"/>
      <c r="AS244" s="502"/>
      <c r="AT244" s="502"/>
      <c r="AU244" s="502"/>
      <c r="AV244" s="502"/>
      <c r="AW244" s="502"/>
      <c r="AX244" s="502"/>
      <c r="AY244" s="148"/>
      <c r="AZ244" s="502"/>
      <c r="BA244" s="502" t="s">
        <v>3094</v>
      </c>
      <c r="BB244" s="502"/>
      <c r="BC244" s="502"/>
      <c r="BD244" s="502"/>
      <c r="BE244" s="502"/>
      <c r="BF244" s="502"/>
      <c r="BG244" s="502"/>
      <c r="BH244" s="502"/>
      <c r="BI244" s="502"/>
      <c r="BJ244" s="502">
        <f t="shared" si="59"/>
        <v>0</v>
      </c>
      <c r="BK244" s="502">
        <f t="shared" si="60"/>
        <v>0</v>
      </c>
      <c r="BL244" s="502"/>
      <c r="BM244" s="502"/>
      <c r="BN244" s="502" t="s">
        <v>929</v>
      </c>
    </row>
    <row r="245" spans="1:67" s="140" customFormat="1" ht="31.5" customHeight="1" x14ac:dyDescent="0.25">
      <c r="A245" s="150">
        <v>251</v>
      </c>
      <c r="B245" s="150" t="s">
        <v>3095</v>
      </c>
      <c r="C245" s="165">
        <v>101573</v>
      </c>
      <c r="D245" s="153">
        <v>38888</v>
      </c>
      <c r="E245" s="153">
        <v>38888</v>
      </c>
      <c r="F245" s="153">
        <v>39984</v>
      </c>
      <c r="G245" s="150" t="s">
        <v>335</v>
      </c>
      <c r="H245" s="150"/>
      <c r="I245" s="150"/>
      <c r="J245" s="150" t="s">
        <v>49</v>
      </c>
      <c r="K245" s="150" t="s">
        <v>49</v>
      </c>
      <c r="L245" s="150" t="s">
        <v>24</v>
      </c>
      <c r="M245" s="154" t="s">
        <v>3846</v>
      </c>
      <c r="N245" s="150" t="s">
        <v>49</v>
      </c>
      <c r="O245" s="150" t="s">
        <v>49</v>
      </c>
      <c r="P245" s="150" t="s">
        <v>24</v>
      </c>
      <c r="Q245" s="150" t="s">
        <v>375</v>
      </c>
      <c r="R245" s="150" t="s">
        <v>384</v>
      </c>
      <c r="S245" s="150" t="s">
        <v>498</v>
      </c>
      <c r="T245" s="150" t="s">
        <v>771</v>
      </c>
      <c r="U245" s="150" t="s">
        <v>367</v>
      </c>
      <c r="V245" s="150">
        <v>3000</v>
      </c>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5"/>
      <c r="AZ245" s="150"/>
      <c r="BA245" s="150" t="s">
        <v>3847</v>
      </c>
      <c r="BB245" s="150"/>
      <c r="BC245" s="150"/>
      <c r="BD245" s="150"/>
      <c r="BE245" s="150"/>
      <c r="BF245" s="150"/>
      <c r="BG245" s="150"/>
      <c r="BH245" s="150"/>
      <c r="BI245" s="150"/>
      <c r="BJ245" s="150">
        <f t="shared" si="59"/>
        <v>0</v>
      </c>
      <c r="BK245" s="150">
        <f t="shared" si="60"/>
        <v>0</v>
      </c>
      <c r="BL245" s="150"/>
      <c r="BM245" s="150"/>
      <c r="BN245" s="150" t="s">
        <v>930</v>
      </c>
    </row>
    <row r="246" spans="1:67" s="140" customFormat="1" ht="191.25" customHeight="1" x14ac:dyDescent="0.25">
      <c r="A246" s="150">
        <v>257</v>
      </c>
      <c r="B246" s="150" t="s">
        <v>3096</v>
      </c>
      <c r="C246" s="151">
        <v>101578</v>
      </c>
      <c r="D246" s="153">
        <v>38891</v>
      </c>
      <c r="E246" s="153">
        <v>38891</v>
      </c>
      <c r="F246" s="153">
        <v>39987</v>
      </c>
      <c r="G246" s="150" t="s">
        <v>3848</v>
      </c>
      <c r="H246" s="150"/>
      <c r="I246" s="150"/>
      <c r="J246" s="150" t="s">
        <v>34</v>
      </c>
      <c r="K246" s="150" t="s">
        <v>34</v>
      </c>
      <c r="L246" s="150" t="s">
        <v>53</v>
      </c>
      <c r="M246" s="154" t="s">
        <v>3849</v>
      </c>
      <c r="N246" s="150" t="s">
        <v>34</v>
      </c>
      <c r="O246" s="150" t="s">
        <v>34</v>
      </c>
      <c r="P246" s="150" t="s">
        <v>53</v>
      </c>
      <c r="Q246" s="150" t="s">
        <v>34</v>
      </c>
      <c r="R246" s="150" t="s">
        <v>384</v>
      </c>
      <c r="S246" s="150" t="s">
        <v>931</v>
      </c>
      <c r="T246" s="150" t="s">
        <v>3097</v>
      </c>
      <c r="U246" s="150" t="s">
        <v>367</v>
      </c>
      <c r="V246" s="154" t="s">
        <v>932</v>
      </c>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5"/>
      <c r="AZ246" s="150"/>
      <c r="BA246" s="150" t="s">
        <v>3850</v>
      </c>
      <c r="BB246" s="150"/>
      <c r="BC246" s="150"/>
      <c r="BD246" s="150"/>
      <c r="BE246" s="150"/>
      <c r="BF246" s="150"/>
      <c r="BG246" s="150"/>
      <c r="BH246" s="150"/>
      <c r="BI246" s="150"/>
      <c r="BJ246" s="150">
        <f>BD246+BE246/60+BF246/3600</f>
        <v>0</v>
      </c>
      <c r="BK246" s="150">
        <f>BG246+BH246/60+BI246/3600</f>
        <v>0</v>
      </c>
      <c r="BL246" s="150"/>
      <c r="BM246" s="150"/>
      <c r="BN246" s="150" t="s">
        <v>4652</v>
      </c>
    </row>
    <row r="247" spans="1:67" s="140" customFormat="1" ht="204" customHeight="1" x14ac:dyDescent="0.25">
      <c r="A247" s="150">
        <v>260</v>
      </c>
      <c r="B247" s="150" t="s">
        <v>102</v>
      </c>
      <c r="C247" s="151">
        <v>101580</v>
      </c>
      <c r="D247" s="153">
        <v>38898</v>
      </c>
      <c r="E247" s="153">
        <v>38898</v>
      </c>
      <c r="F247" s="153">
        <v>39994</v>
      </c>
      <c r="G247" s="150" t="s">
        <v>147</v>
      </c>
      <c r="H247" s="150"/>
      <c r="I247" s="150"/>
      <c r="J247" s="150" t="s">
        <v>85</v>
      </c>
      <c r="K247" s="150" t="s">
        <v>85</v>
      </c>
      <c r="L247" s="150" t="s">
        <v>20</v>
      </c>
      <c r="M247" s="154"/>
      <c r="N247" s="150"/>
      <c r="O247" s="150"/>
      <c r="P247" s="150"/>
      <c r="Q247" s="150" t="s">
        <v>21</v>
      </c>
      <c r="R247" s="150" t="s">
        <v>384</v>
      </c>
      <c r="S247" s="150" t="s">
        <v>933</v>
      </c>
      <c r="T247" s="150" t="s">
        <v>934</v>
      </c>
      <c r="U247" s="150" t="s">
        <v>367</v>
      </c>
      <c r="V247" s="154">
        <v>1813000</v>
      </c>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5"/>
      <c r="AZ247" s="150"/>
      <c r="BA247" s="150" t="s">
        <v>3851</v>
      </c>
      <c r="BB247" s="150"/>
      <c r="BC247" s="150"/>
      <c r="BD247" s="150"/>
      <c r="BE247" s="150"/>
      <c r="BF247" s="150"/>
      <c r="BG247" s="150"/>
      <c r="BH247" s="150"/>
      <c r="BI247" s="150"/>
      <c r="BJ247" s="150"/>
      <c r="BK247" s="150"/>
      <c r="BL247" s="150"/>
      <c r="BM247" s="150"/>
      <c r="BN247" s="150" t="s">
        <v>935</v>
      </c>
    </row>
    <row r="248" spans="1:67" s="140" customFormat="1" ht="46.5" customHeight="1" x14ac:dyDescent="0.25">
      <c r="A248" s="150">
        <v>266</v>
      </c>
      <c r="B248" s="150" t="s">
        <v>3098</v>
      </c>
      <c r="C248" s="165">
        <v>101586</v>
      </c>
      <c r="D248" s="153">
        <v>38898</v>
      </c>
      <c r="E248" s="153">
        <v>38898</v>
      </c>
      <c r="F248" s="153">
        <v>39994</v>
      </c>
      <c r="G248" s="150" t="s">
        <v>335</v>
      </c>
      <c r="H248" s="150"/>
      <c r="I248" s="150"/>
      <c r="J248" s="150" t="s">
        <v>56</v>
      </c>
      <c r="K248" s="150" t="s">
        <v>50</v>
      </c>
      <c r="L248" s="150" t="s">
        <v>24</v>
      </c>
      <c r="M248" s="154" t="s">
        <v>3852</v>
      </c>
      <c r="N248" s="150"/>
      <c r="O248" s="150"/>
      <c r="P248" s="150"/>
      <c r="Q248" s="150" t="s">
        <v>375</v>
      </c>
      <c r="R248" s="150" t="s">
        <v>384</v>
      </c>
      <c r="S248" s="150" t="s">
        <v>332</v>
      </c>
      <c r="T248" s="150" t="s">
        <v>771</v>
      </c>
      <c r="U248" s="150" t="s">
        <v>367</v>
      </c>
      <c r="V248" s="154">
        <v>18000</v>
      </c>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5"/>
      <c r="AZ248" s="150"/>
      <c r="BA248" s="150" t="s">
        <v>3853</v>
      </c>
      <c r="BB248" s="150"/>
      <c r="BC248" s="150"/>
      <c r="BD248" s="150"/>
      <c r="BE248" s="150"/>
      <c r="BF248" s="150"/>
      <c r="BG248" s="150"/>
      <c r="BH248" s="150"/>
      <c r="BI248" s="150"/>
      <c r="BJ248" s="150"/>
      <c r="BK248" s="150"/>
      <c r="BL248" s="150"/>
      <c r="BM248" s="150"/>
      <c r="BN248" s="150" t="s">
        <v>4653</v>
      </c>
    </row>
    <row r="249" spans="1:67" s="140" customFormat="1" ht="51" customHeight="1" x14ac:dyDescent="0.25">
      <c r="A249" s="502">
        <v>267</v>
      </c>
      <c r="B249" s="502" t="s">
        <v>3099</v>
      </c>
      <c r="C249" s="168">
        <v>101587</v>
      </c>
      <c r="D249" s="147">
        <v>38901</v>
      </c>
      <c r="E249" s="147">
        <v>38901</v>
      </c>
      <c r="F249" s="147" t="s">
        <v>903</v>
      </c>
      <c r="G249" s="502" t="s">
        <v>532</v>
      </c>
      <c r="H249" s="502"/>
      <c r="I249" s="502"/>
      <c r="J249" s="502" t="s">
        <v>109</v>
      </c>
      <c r="K249" s="502" t="s">
        <v>92</v>
      </c>
      <c r="L249" s="502" t="s">
        <v>114</v>
      </c>
      <c r="M249" s="161" t="s">
        <v>3854</v>
      </c>
      <c r="N249" s="502" t="s">
        <v>109</v>
      </c>
      <c r="O249" s="502" t="s">
        <v>92</v>
      </c>
      <c r="P249" s="502" t="s">
        <v>114</v>
      </c>
      <c r="Q249" s="502" t="s">
        <v>34</v>
      </c>
      <c r="R249" s="502" t="s">
        <v>384</v>
      </c>
      <c r="S249" s="502" t="s">
        <v>479</v>
      </c>
      <c r="T249" s="502" t="s">
        <v>3100</v>
      </c>
      <c r="U249" s="502" t="s">
        <v>367</v>
      </c>
      <c r="V249" s="161">
        <v>9125</v>
      </c>
      <c r="W249" s="502"/>
      <c r="X249" s="502"/>
      <c r="Y249" s="502"/>
      <c r="Z249" s="502"/>
      <c r="AA249" s="502"/>
      <c r="AB249" s="502"/>
      <c r="AC249" s="502"/>
      <c r="AD249" s="502"/>
      <c r="AE249" s="502"/>
      <c r="AF249" s="502"/>
      <c r="AG249" s="502"/>
      <c r="AH249" s="502"/>
      <c r="AI249" s="502"/>
      <c r="AJ249" s="502"/>
      <c r="AK249" s="502"/>
      <c r="AL249" s="502"/>
      <c r="AM249" s="502"/>
      <c r="AN249" s="502"/>
      <c r="AO249" s="502"/>
      <c r="AP249" s="502"/>
      <c r="AQ249" s="502"/>
      <c r="AR249" s="502"/>
      <c r="AS249" s="502"/>
      <c r="AT249" s="502"/>
      <c r="AU249" s="502"/>
      <c r="AV249" s="502"/>
      <c r="AW249" s="502"/>
      <c r="AX249" s="502"/>
      <c r="AY249" s="148"/>
      <c r="AZ249" s="502"/>
      <c r="BA249" s="502" t="s">
        <v>3855</v>
      </c>
      <c r="BB249" s="502"/>
      <c r="BC249" s="502"/>
      <c r="BD249" s="502"/>
      <c r="BE249" s="502"/>
      <c r="BF249" s="502"/>
      <c r="BG249" s="502"/>
      <c r="BH249" s="502"/>
      <c r="BI249" s="502"/>
      <c r="BJ249" s="502"/>
      <c r="BK249" s="502"/>
      <c r="BL249" s="502"/>
      <c r="BM249" s="502"/>
      <c r="BN249" s="502" t="s">
        <v>936</v>
      </c>
    </row>
    <row r="250" spans="1:67" s="140" customFormat="1" ht="63.75" customHeight="1" x14ac:dyDescent="0.25">
      <c r="A250" s="502">
        <v>268</v>
      </c>
      <c r="B250" s="502" t="s">
        <v>3101</v>
      </c>
      <c r="C250" s="168">
        <v>101588</v>
      </c>
      <c r="D250" s="147">
        <v>38903</v>
      </c>
      <c r="E250" s="147">
        <v>38903</v>
      </c>
      <c r="F250" s="147" t="s">
        <v>937</v>
      </c>
      <c r="G250" s="502" t="s">
        <v>3535</v>
      </c>
      <c r="H250" s="502"/>
      <c r="I250" s="502"/>
      <c r="J250" s="502" t="s">
        <v>175</v>
      </c>
      <c r="K250" s="502" t="s">
        <v>175</v>
      </c>
      <c r="L250" s="502" t="s">
        <v>53</v>
      </c>
      <c r="M250" s="161" t="s">
        <v>3856</v>
      </c>
      <c r="N250" s="502" t="s">
        <v>175</v>
      </c>
      <c r="O250" s="502" t="s">
        <v>175</v>
      </c>
      <c r="P250" s="502" t="s">
        <v>53</v>
      </c>
      <c r="Q250" s="502" t="s">
        <v>34</v>
      </c>
      <c r="R250" s="502" t="s">
        <v>384</v>
      </c>
      <c r="S250" s="502" t="s">
        <v>479</v>
      </c>
      <c r="T250" s="502" t="s">
        <v>938</v>
      </c>
      <c r="U250" s="502" t="s">
        <v>367</v>
      </c>
      <c r="V250" s="161" t="s">
        <v>939</v>
      </c>
      <c r="W250" s="502"/>
      <c r="X250" s="502"/>
      <c r="Y250" s="502"/>
      <c r="Z250" s="502"/>
      <c r="AA250" s="502"/>
      <c r="AB250" s="502"/>
      <c r="AC250" s="502"/>
      <c r="AD250" s="502"/>
      <c r="AE250" s="502"/>
      <c r="AF250" s="502"/>
      <c r="AG250" s="502"/>
      <c r="AH250" s="502"/>
      <c r="AI250" s="502"/>
      <c r="AJ250" s="502"/>
      <c r="AK250" s="502"/>
      <c r="AL250" s="502"/>
      <c r="AM250" s="502"/>
      <c r="AN250" s="502"/>
      <c r="AO250" s="502"/>
      <c r="AP250" s="502"/>
      <c r="AQ250" s="502"/>
      <c r="AR250" s="502"/>
      <c r="AS250" s="502"/>
      <c r="AT250" s="502"/>
      <c r="AU250" s="502"/>
      <c r="AV250" s="502"/>
      <c r="AW250" s="502"/>
      <c r="AX250" s="502"/>
      <c r="AY250" s="148"/>
      <c r="AZ250" s="502"/>
      <c r="BA250" s="502" t="s">
        <v>3857</v>
      </c>
      <c r="BB250" s="502"/>
      <c r="BC250" s="502"/>
      <c r="BD250" s="502"/>
      <c r="BE250" s="502"/>
      <c r="BF250" s="502"/>
      <c r="BG250" s="502"/>
      <c r="BH250" s="502"/>
      <c r="BI250" s="502"/>
      <c r="BJ250" s="502"/>
      <c r="BK250" s="502"/>
      <c r="BL250" s="502"/>
      <c r="BM250" s="502"/>
      <c r="BN250" s="502" t="s">
        <v>940</v>
      </c>
    </row>
    <row r="251" spans="1:67" s="140" customFormat="1" ht="38.25" customHeight="1" x14ac:dyDescent="0.25">
      <c r="A251" s="502">
        <v>279</v>
      </c>
      <c r="B251" s="502" t="s">
        <v>923</v>
      </c>
      <c r="C251" s="168">
        <v>101598</v>
      </c>
      <c r="D251" s="147">
        <v>38905</v>
      </c>
      <c r="E251" s="147">
        <v>38905</v>
      </c>
      <c r="F251" s="147" t="s">
        <v>903</v>
      </c>
      <c r="G251" s="502" t="s">
        <v>3858</v>
      </c>
      <c r="H251" s="502"/>
      <c r="I251" s="502"/>
      <c r="J251" s="502" t="s">
        <v>244</v>
      </c>
      <c r="K251" s="502" t="s">
        <v>110</v>
      </c>
      <c r="L251" s="502" t="s">
        <v>114</v>
      </c>
      <c r="M251" s="161" t="s">
        <v>942</v>
      </c>
      <c r="N251" s="502" t="s">
        <v>5766</v>
      </c>
      <c r="O251" s="502" t="s">
        <v>110</v>
      </c>
      <c r="P251" s="502" t="s">
        <v>114</v>
      </c>
      <c r="Q251" s="502" t="s">
        <v>34</v>
      </c>
      <c r="R251" s="502" t="s">
        <v>384</v>
      </c>
      <c r="S251" s="502" t="s">
        <v>450</v>
      </c>
      <c r="T251" s="502" t="s">
        <v>405</v>
      </c>
      <c r="U251" s="502" t="s">
        <v>367</v>
      </c>
      <c r="V251" s="161">
        <v>159505</v>
      </c>
      <c r="W251" s="502"/>
      <c r="X251" s="502"/>
      <c r="Y251" s="502"/>
      <c r="Z251" s="502"/>
      <c r="AA251" s="502"/>
      <c r="AB251" s="502"/>
      <c r="AC251" s="502"/>
      <c r="AD251" s="502"/>
      <c r="AE251" s="502"/>
      <c r="AF251" s="502"/>
      <c r="AG251" s="502"/>
      <c r="AH251" s="502"/>
      <c r="AI251" s="502"/>
      <c r="AJ251" s="502"/>
      <c r="AK251" s="502"/>
      <c r="AL251" s="502"/>
      <c r="AM251" s="502"/>
      <c r="AN251" s="502"/>
      <c r="AO251" s="502"/>
      <c r="AP251" s="502"/>
      <c r="AQ251" s="502"/>
      <c r="AR251" s="502"/>
      <c r="AS251" s="502"/>
      <c r="AT251" s="502"/>
      <c r="AU251" s="502"/>
      <c r="AV251" s="502"/>
      <c r="AW251" s="502"/>
      <c r="AX251" s="502"/>
      <c r="AY251" s="148"/>
      <c r="AZ251" s="502"/>
      <c r="BA251" s="502" t="s">
        <v>3859</v>
      </c>
      <c r="BB251" s="502"/>
      <c r="BC251" s="502"/>
      <c r="BD251" s="502"/>
      <c r="BE251" s="502"/>
      <c r="BF251" s="502"/>
      <c r="BG251" s="502"/>
      <c r="BH251" s="502"/>
      <c r="BI251" s="502"/>
      <c r="BJ251" s="502"/>
      <c r="BK251" s="502"/>
      <c r="BL251" s="502"/>
      <c r="BM251" s="502"/>
      <c r="BN251" s="502" t="s">
        <v>943</v>
      </c>
    </row>
    <row r="252" spans="1:67" s="140" customFormat="1" ht="51" customHeight="1" x14ac:dyDescent="0.25">
      <c r="A252" s="502">
        <v>283</v>
      </c>
      <c r="B252" s="502" t="s">
        <v>944</v>
      </c>
      <c r="C252" s="159">
        <v>101602</v>
      </c>
      <c r="D252" s="147">
        <v>38905</v>
      </c>
      <c r="E252" s="147">
        <v>38905</v>
      </c>
      <c r="F252" s="147" t="s">
        <v>937</v>
      </c>
      <c r="G252" s="502" t="s">
        <v>3860</v>
      </c>
      <c r="H252" s="502"/>
      <c r="I252" s="502"/>
      <c r="J252" s="502" t="s">
        <v>206</v>
      </c>
      <c r="K252" s="502" t="s">
        <v>85</v>
      </c>
      <c r="L252" s="502" t="s">
        <v>20</v>
      </c>
      <c r="M252" s="161" t="s">
        <v>3861</v>
      </c>
      <c r="N252" s="502" t="s">
        <v>206</v>
      </c>
      <c r="O252" s="502" t="s">
        <v>85</v>
      </c>
      <c r="P252" s="502" t="s">
        <v>20</v>
      </c>
      <c r="Q252" s="502" t="s">
        <v>21</v>
      </c>
      <c r="R252" s="502" t="s">
        <v>384</v>
      </c>
      <c r="S252" s="502" t="s">
        <v>450</v>
      </c>
      <c r="T252" s="502" t="s">
        <v>405</v>
      </c>
      <c r="U252" s="502" t="s">
        <v>367</v>
      </c>
      <c r="V252" s="161">
        <v>113530</v>
      </c>
      <c r="W252" s="502"/>
      <c r="X252" s="502"/>
      <c r="Y252" s="502"/>
      <c r="Z252" s="502"/>
      <c r="AA252" s="502"/>
      <c r="AB252" s="502"/>
      <c r="AC252" s="502"/>
      <c r="AD252" s="502"/>
      <c r="AE252" s="502"/>
      <c r="AF252" s="502"/>
      <c r="AG252" s="502"/>
      <c r="AH252" s="502"/>
      <c r="AI252" s="502"/>
      <c r="AJ252" s="502"/>
      <c r="AK252" s="502"/>
      <c r="AL252" s="502"/>
      <c r="AM252" s="502"/>
      <c r="AN252" s="502"/>
      <c r="AO252" s="502"/>
      <c r="AP252" s="502"/>
      <c r="AQ252" s="502"/>
      <c r="AR252" s="502"/>
      <c r="AS252" s="502"/>
      <c r="AT252" s="502"/>
      <c r="AU252" s="502"/>
      <c r="AV252" s="502"/>
      <c r="AW252" s="502"/>
      <c r="AX252" s="502"/>
      <c r="AY252" s="148"/>
      <c r="AZ252" s="502"/>
      <c r="BA252" s="502" t="s">
        <v>3862</v>
      </c>
      <c r="BB252" s="502"/>
      <c r="BC252" s="502"/>
      <c r="BD252" s="502"/>
      <c r="BE252" s="502"/>
      <c r="BF252" s="502"/>
      <c r="BG252" s="502"/>
      <c r="BH252" s="502"/>
      <c r="BI252" s="502"/>
      <c r="BJ252" s="502"/>
      <c r="BK252" s="502"/>
      <c r="BL252" s="502"/>
      <c r="BM252" s="502"/>
      <c r="BN252" s="502"/>
    </row>
    <row r="253" spans="1:67" s="140" customFormat="1" ht="102" customHeight="1" x14ac:dyDescent="0.25">
      <c r="A253" s="502">
        <v>284</v>
      </c>
      <c r="B253" s="502" t="s">
        <v>996</v>
      </c>
      <c r="C253" s="159">
        <v>101603</v>
      </c>
      <c r="D253" s="147">
        <v>38908</v>
      </c>
      <c r="E253" s="147">
        <v>38908</v>
      </c>
      <c r="F253" s="147" t="s">
        <v>903</v>
      </c>
      <c r="G253" s="502" t="s">
        <v>3863</v>
      </c>
      <c r="H253" s="502"/>
      <c r="I253" s="502"/>
      <c r="J253" s="502" t="s">
        <v>208</v>
      </c>
      <c r="K253" s="502" t="s">
        <v>96</v>
      </c>
      <c r="L253" s="502" t="s">
        <v>33</v>
      </c>
      <c r="M253" s="161" t="s">
        <v>5373</v>
      </c>
      <c r="N253" s="502" t="s">
        <v>208</v>
      </c>
      <c r="O253" s="502" t="s">
        <v>96</v>
      </c>
      <c r="P253" s="502" t="s">
        <v>33</v>
      </c>
      <c r="Q253" s="502" t="s">
        <v>34</v>
      </c>
      <c r="R253" s="502" t="s">
        <v>384</v>
      </c>
      <c r="S253" s="502" t="s">
        <v>945</v>
      </c>
      <c r="T253" s="502" t="s">
        <v>3102</v>
      </c>
      <c r="U253" s="502" t="s">
        <v>367</v>
      </c>
      <c r="V253" s="161" t="s">
        <v>946</v>
      </c>
      <c r="W253" s="502"/>
      <c r="X253" s="502"/>
      <c r="Y253" s="502"/>
      <c r="Z253" s="502"/>
      <c r="AA253" s="502"/>
      <c r="AB253" s="502"/>
      <c r="AC253" s="502"/>
      <c r="AD253" s="502"/>
      <c r="AE253" s="502"/>
      <c r="AF253" s="502"/>
      <c r="AG253" s="502"/>
      <c r="AH253" s="502"/>
      <c r="AI253" s="502"/>
      <c r="AJ253" s="502"/>
      <c r="AK253" s="502"/>
      <c r="AL253" s="502"/>
      <c r="AM253" s="502"/>
      <c r="AN253" s="502"/>
      <c r="AO253" s="502"/>
      <c r="AP253" s="502"/>
      <c r="AQ253" s="502"/>
      <c r="AR253" s="502"/>
      <c r="AS253" s="502"/>
      <c r="AT253" s="502"/>
      <c r="AU253" s="502"/>
      <c r="AV253" s="502"/>
      <c r="AW253" s="502"/>
      <c r="AX253" s="502"/>
      <c r="AY253" s="148"/>
      <c r="AZ253" s="502"/>
      <c r="BA253" s="502" t="s">
        <v>3864</v>
      </c>
      <c r="BB253" s="502"/>
      <c r="BC253" s="502"/>
      <c r="BD253" s="502"/>
      <c r="BE253" s="502"/>
      <c r="BF253" s="502"/>
      <c r="BG253" s="502"/>
      <c r="BH253" s="502"/>
      <c r="BI253" s="502"/>
      <c r="BJ253" s="502"/>
      <c r="BK253" s="502"/>
      <c r="BL253" s="502"/>
      <c r="BM253" s="502"/>
      <c r="BN253" s="502" t="s">
        <v>947</v>
      </c>
    </row>
    <row r="254" spans="1:67" s="140" customFormat="1" ht="38.25" customHeight="1" x14ac:dyDescent="0.25">
      <c r="A254" s="502">
        <v>290</v>
      </c>
      <c r="B254" s="502" t="s">
        <v>308</v>
      </c>
      <c r="C254" s="159">
        <v>101607</v>
      </c>
      <c r="D254" s="147">
        <v>38916</v>
      </c>
      <c r="E254" s="147">
        <v>38916</v>
      </c>
      <c r="F254" s="147" t="s">
        <v>903</v>
      </c>
      <c r="G254" s="502" t="s">
        <v>3865</v>
      </c>
      <c r="H254" s="502"/>
      <c r="I254" s="502"/>
      <c r="J254" s="502" t="s">
        <v>203</v>
      </c>
      <c r="K254" s="502" t="s">
        <v>60</v>
      </c>
      <c r="L254" s="502" t="s">
        <v>28</v>
      </c>
      <c r="M254" s="161"/>
      <c r="N254" s="502" t="s">
        <v>203</v>
      </c>
      <c r="O254" s="502" t="s">
        <v>60</v>
      </c>
      <c r="P254" s="502" t="s">
        <v>28</v>
      </c>
      <c r="Q254" s="502" t="s">
        <v>3633</v>
      </c>
      <c r="R254" s="502" t="s">
        <v>384</v>
      </c>
      <c r="S254" s="502" t="s">
        <v>498</v>
      </c>
      <c r="T254" s="502" t="s">
        <v>405</v>
      </c>
      <c r="U254" s="502" t="s">
        <v>367</v>
      </c>
      <c r="V254" s="161">
        <v>88616</v>
      </c>
      <c r="W254" s="502"/>
      <c r="X254" s="502"/>
      <c r="Y254" s="502"/>
      <c r="Z254" s="502"/>
      <c r="AA254" s="502"/>
      <c r="AB254" s="502"/>
      <c r="AC254" s="502"/>
      <c r="AD254" s="502"/>
      <c r="AE254" s="502"/>
      <c r="AF254" s="502"/>
      <c r="AG254" s="502"/>
      <c r="AH254" s="502"/>
      <c r="AI254" s="502"/>
      <c r="AJ254" s="502"/>
      <c r="AK254" s="502"/>
      <c r="AL254" s="502"/>
      <c r="AM254" s="502"/>
      <c r="AN254" s="502"/>
      <c r="AO254" s="502"/>
      <c r="AP254" s="502"/>
      <c r="AQ254" s="502"/>
      <c r="AR254" s="502"/>
      <c r="AS254" s="502"/>
      <c r="AT254" s="502"/>
      <c r="AU254" s="502"/>
      <c r="AV254" s="502"/>
      <c r="AW254" s="502"/>
      <c r="AX254" s="502"/>
      <c r="AY254" s="148"/>
      <c r="AZ254" s="502"/>
      <c r="BA254" s="502" t="s">
        <v>3866</v>
      </c>
      <c r="BB254" s="502"/>
      <c r="BC254" s="502"/>
      <c r="BD254" s="502"/>
      <c r="BE254" s="502"/>
      <c r="BF254" s="502"/>
      <c r="BG254" s="502"/>
      <c r="BH254" s="502"/>
      <c r="BI254" s="502"/>
      <c r="BJ254" s="502"/>
      <c r="BK254" s="502"/>
      <c r="BL254" s="502"/>
      <c r="BM254" s="502"/>
      <c r="BN254" s="502" t="s">
        <v>949</v>
      </c>
    </row>
    <row r="255" spans="1:67" s="140" customFormat="1" ht="41.25" customHeight="1" x14ac:dyDescent="0.25">
      <c r="A255" s="150">
        <v>302</v>
      </c>
      <c r="B255" s="150" t="s">
        <v>3104</v>
      </c>
      <c r="C255" s="151" t="s">
        <v>950</v>
      </c>
      <c r="D255" s="153">
        <v>38919</v>
      </c>
      <c r="E255" s="153">
        <v>38919</v>
      </c>
      <c r="F255" s="153">
        <v>39279</v>
      </c>
      <c r="G255" s="150" t="s">
        <v>3628</v>
      </c>
      <c r="H255" s="150"/>
      <c r="I255" s="150"/>
      <c r="J255" s="150" t="s">
        <v>150</v>
      </c>
      <c r="K255" s="150" t="s">
        <v>133</v>
      </c>
      <c r="L255" s="150" t="s">
        <v>51</v>
      </c>
      <c r="M255" s="154" t="s">
        <v>3871</v>
      </c>
      <c r="N255" s="150" t="s">
        <v>150</v>
      </c>
      <c r="O255" s="150" t="s">
        <v>133</v>
      </c>
      <c r="P255" s="150" t="s">
        <v>51</v>
      </c>
      <c r="Q255" s="150" t="s">
        <v>3816</v>
      </c>
      <c r="R255" s="150" t="s">
        <v>384</v>
      </c>
      <c r="S255" s="150" t="s">
        <v>479</v>
      </c>
      <c r="T255" s="150" t="s">
        <v>2927</v>
      </c>
      <c r="U255" s="150" t="s">
        <v>367</v>
      </c>
      <c r="V255" s="150">
        <v>32850</v>
      </c>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5"/>
      <c r="AZ255" s="150"/>
      <c r="BA255" s="150" t="s">
        <v>3872</v>
      </c>
      <c r="BB255" s="150"/>
      <c r="BC255" s="150"/>
      <c r="BD255" s="150"/>
      <c r="BE255" s="150"/>
      <c r="BF255" s="150"/>
      <c r="BG255" s="150"/>
      <c r="BH255" s="150"/>
      <c r="BI255" s="150"/>
      <c r="BJ255" s="150"/>
      <c r="BK255" s="150"/>
      <c r="BL255" s="150"/>
      <c r="BM255" s="150"/>
      <c r="BN255" s="150" t="s">
        <v>951</v>
      </c>
      <c r="BO255" s="140" t="s">
        <v>3873</v>
      </c>
    </row>
    <row r="256" spans="1:67" s="140" customFormat="1" ht="38.25" customHeight="1" x14ac:dyDescent="0.25">
      <c r="A256" s="150">
        <v>303</v>
      </c>
      <c r="B256" s="150" t="s">
        <v>250</v>
      </c>
      <c r="C256" s="151" t="s">
        <v>952</v>
      </c>
      <c r="D256" s="153">
        <v>38919</v>
      </c>
      <c r="E256" s="153">
        <v>39138</v>
      </c>
      <c r="F256" s="153">
        <v>40234</v>
      </c>
      <c r="G256" s="150" t="s">
        <v>3875</v>
      </c>
      <c r="H256" s="150"/>
      <c r="I256" s="150"/>
      <c r="J256" s="150" t="s">
        <v>61</v>
      </c>
      <c r="K256" s="150" t="s">
        <v>51</v>
      </c>
      <c r="L256" s="150" t="s">
        <v>51</v>
      </c>
      <c r="M256" s="154" t="s">
        <v>3876</v>
      </c>
      <c r="N256" s="150" t="s">
        <v>3874</v>
      </c>
      <c r="O256" s="150" t="s">
        <v>51</v>
      </c>
      <c r="P256" s="150" t="s">
        <v>51</v>
      </c>
      <c r="Q256" s="150" t="s">
        <v>3877</v>
      </c>
      <c r="R256" s="150" t="s">
        <v>384</v>
      </c>
      <c r="S256" s="150" t="s">
        <v>953</v>
      </c>
      <c r="T256" s="150" t="s">
        <v>3105</v>
      </c>
      <c r="U256" s="150" t="s">
        <v>367</v>
      </c>
      <c r="V256" s="150">
        <v>4736</v>
      </c>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5"/>
      <c r="AZ256" s="150"/>
      <c r="BA256" s="150" t="s">
        <v>3878</v>
      </c>
      <c r="BB256" s="150"/>
      <c r="BC256" s="150"/>
      <c r="BD256" s="150"/>
      <c r="BE256" s="150"/>
      <c r="BF256" s="150"/>
      <c r="BG256" s="150"/>
      <c r="BH256" s="150"/>
      <c r="BI256" s="150"/>
      <c r="BJ256" s="150"/>
      <c r="BK256" s="150"/>
      <c r="BL256" s="150"/>
      <c r="BM256" s="150"/>
      <c r="BN256" s="150" t="s">
        <v>954</v>
      </c>
      <c r="BO256" s="140" t="s">
        <v>3879</v>
      </c>
    </row>
    <row r="257" spans="1:67" s="140" customFormat="1" ht="89.25" customHeight="1" x14ac:dyDescent="0.25">
      <c r="A257" s="150">
        <v>306</v>
      </c>
      <c r="B257" s="150" t="s">
        <v>46</v>
      </c>
      <c r="C257" s="151">
        <v>101619</v>
      </c>
      <c r="D257" s="153">
        <v>38924</v>
      </c>
      <c r="E257" s="153">
        <v>38924</v>
      </c>
      <c r="F257" s="153">
        <v>40020</v>
      </c>
      <c r="G257" s="150" t="s">
        <v>3633</v>
      </c>
      <c r="H257" s="150"/>
      <c r="I257" s="150"/>
      <c r="J257" s="150" t="s">
        <v>198</v>
      </c>
      <c r="K257" s="150" t="s">
        <v>123</v>
      </c>
      <c r="L257" s="150" t="s">
        <v>31</v>
      </c>
      <c r="M257" s="154"/>
      <c r="N257" s="150" t="s">
        <v>3880</v>
      </c>
      <c r="O257" s="150" t="s">
        <v>123</v>
      </c>
      <c r="P257" s="150" t="s">
        <v>31</v>
      </c>
      <c r="Q257" s="150" t="s">
        <v>3633</v>
      </c>
      <c r="R257" s="150" t="s">
        <v>282</v>
      </c>
      <c r="S257" s="150" t="s">
        <v>955</v>
      </c>
      <c r="T257" s="150" t="s">
        <v>415</v>
      </c>
      <c r="U257" s="150" t="s">
        <v>366</v>
      </c>
      <c r="V257" s="154">
        <v>580262</v>
      </c>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5"/>
      <c r="AZ257" s="150" t="s">
        <v>3881</v>
      </c>
      <c r="BA257" s="150" t="s">
        <v>3882</v>
      </c>
      <c r="BB257" s="150"/>
      <c r="BC257" s="150"/>
      <c r="BD257" s="150"/>
      <c r="BE257" s="150"/>
      <c r="BF257" s="150"/>
      <c r="BG257" s="150"/>
      <c r="BH257" s="150"/>
      <c r="BI257" s="150"/>
      <c r="BJ257" s="150"/>
      <c r="BK257" s="150"/>
      <c r="BL257" s="150"/>
      <c r="BM257" s="150"/>
      <c r="BN257" s="150" t="s">
        <v>956</v>
      </c>
    </row>
    <row r="258" spans="1:67" s="140" customFormat="1" ht="134.25" customHeight="1" x14ac:dyDescent="0.25">
      <c r="A258" s="502">
        <v>309</v>
      </c>
      <c r="B258" s="502" t="s">
        <v>46</v>
      </c>
      <c r="C258" s="159">
        <v>101622</v>
      </c>
      <c r="D258" s="147">
        <v>38924</v>
      </c>
      <c r="E258" s="147">
        <v>38924</v>
      </c>
      <c r="F258" s="147" t="s">
        <v>957</v>
      </c>
      <c r="G258" s="502" t="s">
        <v>3883</v>
      </c>
      <c r="H258" s="502"/>
      <c r="I258" s="502"/>
      <c r="J258" s="502" t="s">
        <v>5664</v>
      </c>
      <c r="K258" s="502" t="s">
        <v>192</v>
      </c>
      <c r="L258" s="502" t="s">
        <v>128</v>
      </c>
      <c r="M258" s="161" t="s">
        <v>3884</v>
      </c>
      <c r="N258" s="502" t="s">
        <v>5664</v>
      </c>
      <c r="O258" s="502" t="s">
        <v>192</v>
      </c>
      <c r="P258" s="502" t="s">
        <v>128</v>
      </c>
      <c r="Q258" s="502" t="s">
        <v>66</v>
      </c>
      <c r="R258" s="502" t="s">
        <v>384</v>
      </c>
      <c r="S258" s="502" t="s">
        <v>498</v>
      </c>
      <c r="T258" s="502" t="s">
        <v>958</v>
      </c>
      <c r="U258" s="502" t="s">
        <v>367</v>
      </c>
      <c r="V258" s="161">
        <v>23652</v>
      </c>
      <c r="W258" s="502"/>
      <c r="X258" s="502"/>
      <c r="Y258" s="502"/>
      <c r="Z258" s="502"/>
      <c r="AA258" s="502"/>
      <c r="AB258" s="502"/>
      <c r="AC258" s="502"/>
      <c r="AD258" s="502"/>
      <c r="AE258" s="502"/>
      <c r="AF258" s="502"/>
      <c r="AG258" s="502"/>
      <c r="AH258" s="502"/>
      <c r="AI258" s="502"/>
      <c r="AJ258" s="502"/>
      <c r="AK258" s="502"/>
      <c r="AL258" s="502"/>
      <c r="AM258" s="502"/>
      <c r="AN258" s="502"/>
      <c r="AO258" s="502"/>
      <c r="AP258" s="502"/>
      <c r="AQ258" s="502"/>
      <c r="AR258" s="502"/>
      <c r="AS258" s="502"/>
      <c r="AT258" s="502"/>
      <c r="AU258" s="502"/>
      <c r="AV258" s="502"/>
      <c r="AW258" s="502"/>
      <c r="AX258" s="502"/>
      <c r="AY258" s="148"/>
      <c r="AZ258" s="502" t="s">
        <v>3885</v>
      </c>
      <c r="BA258" s="502" t="s">
        <v>3886</v>
      </c>
      <c r="BB258" s="502"/>
      <c r="BC258" s="502"/>
      <c r="BD258" s="502"/>
      <c r="BE258" s="502"/>
      <c r="BF258" s="502"/>
      <c r="BG258" s="502"/>
      <c r="BH258" s="502"/>
      <c r="BI258" s="502"/>
      <c r="BJ258" s="502"/>
      <c r="BK258" s="502"/>
      <c r="BL258" s="502"/>
      <c r="BM258" s="502"/>
      <c r="BN258" s="179" t="s">
        <v>4654</v>
      </c>
    </row>
    <row r="259" spans="1:67" s="140" customFormat="1" ht="15.75" customHeight="1" x14ac:dyDescent="0.25">
      <c r="A259" s="150">
        <v>322</v>
      </c>
      <c r="B259" s="150" t="s">
        <v>711</v>
      </c>
      <c r="C259" s="151">
        <v>101634</v>
      </c>
      <c r="D259" s="153">
        <v>38929</v>
      </c>
      <c r="E259" s="153">
        <v>38929</v>
      </c>
      <c r="F259" s="153">
        <v>40025</v>
      </c>
      <c r="G259" s="150" t="s">
        <v>959</v>
      </c>
      <c r="H259" s="150"/>
      <c r="I259" s="150"/>
      <c r="J259" s="150" t="s">
        <v>193</v>
      </c>
      <c r="K259" s="150" t="s">
        <v>194</v>
      </c>
      <c r="L259" s="150" t="s">
        <v>28</v>
      </c>
      <c r="M259" s="154" t="s">
        <v>960</v>
      </c>
      <c r="N259" s="150" t="s">
        <v>3888</v>
      </c>
      <c r="O259" s="150" t="s">
        <v>194</v>
      </c>
      <c r="P259" s="150" t="s">
        <v>28</v>
      </c>
      <c r="Q259" s="150" t="s">
        <v>21</v>
      </c>
      <c r="R259" s="150" t="s">
        <v>384</v>
      </c>
      <c r="S259" s="150" t="s">
        <v>332</v>
      </c>
      <c r="T259" s="150"/>
      <c r="U259" s="150" t="s">
        <v>367</v>
      </c>
      <c r="V259" s="154">
        <v>165000</v>
      </c>
      <c r="W259" s="150"/>
      <c r="X259" s="150"/>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5"/>
      <c r="AZ259" s="150" t="s">
        <v>3889</v>
      </c>
      <c r="BA259" s="150" t="s">
        <v>3890</v>
      </c>
      <c r="BB259" s="150"/>
      <c r="BC259" s="150"/>
      <c r="BD259" s="150"/>
      <c r="BE259" s="150"/>
      <c r="BF259" s="150"/>
      <c r="BG259" s="150"/>
      <c r="BH259" s="150"/>
      <c r="BI259" s="150"/>
      <c r="BJ259" s="150"/>
      <c r="BK259" s="150"/>
      <c r="BL259" s="150"/>
      <c r="BM259" s="150"/>
      <c r="BN259" s="150"/>
    </row>
    <row r="260" spans="1:67" s="140" customFormat="1" ht="51" customHeight="1" x14ac:dyDescent="0.25">
      <c r="A260" s="502">
        <v>336</v>
      </c>
      <c r="B260" s="502" t="s">
        <v>3106</v>
      </c>
      <c r="C260" s="159">
        <v>101647</v>
      </c>
      <c r="D260" s="147">
        <v>38933</v>
      </c>
      <c r="E260" s="147">
        <v>38933</v>
      </c>
      <c r="F260" s="147" t="s">
        <v>903</v>
      </c>
      <c r="G260" s="502" t="s">
        <v>3891</v>
      </c>
      <c r="H260" s="502"/>
      <c r="I260" s="502"/>
      <c r="J260" s="502" t="s">
        <v>89</v>
      </c>
      <c r="K260" s="502" t="s">
        <v>90</v>
      </c>
      <c r="L260" s="502" t="s">
        <v>33</v>
      </c>
      <c r="M260" s="161" t="s">
        <v>3892</v>
      </c>
      <c r="N260" s="502" t="s">
        <v>3569</v>
      </c>
      <c r="O260" s="502" t="s">
        <v>90</v>
      </c>
      <c r="P260" s="502" t="s">
        <v>33</v>
      </c>
      <c r="Q260" s="502" t="s">
        <v>34</v>
      </c>
      <c r="R260" s="502" t="s">
        <v>384</v>
      </c>
      <c r="S260" s="502" t="s">
        <v>479</v>
      </c>
      <c r="T260" s="502" t="s">
        <v>3107</v>
      </c>
      <c r="U260" s="502" t="s">
        <v>367</v>
      </c>
      <c r="V260" s="161">
        <v>10950</v>
      </c>
      <c r="W260" s="502"/>
      <c r="X260" s="502"/>
      <c r="Y260" s="502"/>
      <c r="Z260" s="502"/>
      <c r="AA260" s="502"/>
      <c r="AB260" s="502"/>
      <c r="AC260" s="502"/>
      <c r="AD260" s="502"/>
      <c r="AE260" s="502"/>
      <c r="AF260" s="502"/>
      <c r="AG260" s="502"/>
      <c r="AH260" s="502"/>
      <c r="AI260" s="502"/>
      <c r="AJ260" s="502"/>
      <c r="AK260" s="502"/>
      <c r="AL260" s="502"/>
      <c r="AM260" s="502"/>
      <c r="AN260" s="502"/>
      <c r="AO260" s="502"/>
      <c r="AP260" s="502"/>
      <c r="AQ260" s="502"/>
      <c r="AR260" s="502"/>
      <c r="AS260" s="502"/>
      <c r="AT260" s="502"/>
      <c r="AU260" s="502"/>
      <c r="AV260" s="502"/>
      <c r="AW260" s="502"/>
      <c r="AX260" s="502"/>
      <c r="AY260" s="148"/>
      <c r="AZ260" s="502" t="s">
        <v>3893</v>
      </c>
      <c r="BA260" s="502" t="s">
        <v>3894</v>
      </c>
      <c r="BB260" s="502"/>
      <c r="BC260" s="502"/>
      <c r="BD260" s="502"/>
      <c r="BE260" s="502"/>
      <c r="BF260" s="502"/>
      <c r="BG260" s="502"/>
      <c r="BH260" s="502"/>
      <c r="BI260" s="502"/>
      <c r="BJ260" s="502"/>
      <c r="BK260" s="502"/>
      <c r="BL260" s="502"/>
      <c r="BM260" s="502"/>
      <c r="BN260" s="502" t="s">
        <v>891</v>
      </c>
    </row>
    <row r="261" spans="1:67" s="140" customFormat="1" ht="38.25" customHeight="1" x14ac:dyDescent="0.25">
      <c r="A261" s="502">
        <v>337</v>
      </c>
      <c r="B261" s="502" t="s">
        <v>906</v>
      </c>
      <c r="C261" s="159">
        <v>101648</v>
      </c>
      <c r="D261" s="147">
        <v>38933</v>
      </c>
      <c r="E261" s="147">
        <v>38933</v>
      </c>
      <c r="F261" s="147" t="s">
        <v>961</v>
      </c>
      <c r="G261" s="502" t="s">
        <v>3895</v>
      </c>
      <c r="H261" s="502"/>
      <c r="I261" s="502"/>
      <c r="J261" s="502" t="s">
        <v>1978</v>
      </c>
      <c r="K261" s="502" t="s">
        <v>54</v>
      </c>
      <c r="L261" s="502" t="s">
        <v>114</v>
      </c>
      <c r="M261" s="161" t="s">
        <v>3896</v>
      </c>
      <c r="N261" s="502" t="s">
        <v>1978</v>
      </c>
      <c r="O261" s="502" t="s">
        <v>54</v>
      </c>
      <c r="P261" s="502" t="s">
        <v>114</v>
      </c>
      <c r="Q261" s="502" t="s">
        <v>34</v>
      </c>
      <c r="R261" s="502" t="s">
        <v>384</v>
      </c>
      <c r="S261" s="502" t="s">
        <v>962</v>
      </c>
      <c r="T261" s="502" t="s">
        <v>405</v>
      </c>
      <c r="U261" s="502" t="s">
        <v>372</v>
      </c>
      <c r="V261" s="161">
        <v>15478</v>
      </c>
      <c r="W261" s="502"/>
      <c r="X261" s="502"/>
      <c r="Y261" s="502"/>
      <c r="Z261" s="502"/>
      <c r="AA261" s="502"/>
      <c r="AB261" s="502"/>
      <c r="AC261" s="502"/>
      <c r="AD261" s="502"/>
      <c r="AE261" s="502"/>
      <c r="AF261" s="502"/>
      <c r="AG261" s="502"/>
      <c r="AH261" s="502"/>
      <c r="AI261" s="502"/>
      <c r="AJ261" s="502"/>
      <c r="AK261" s="502"/>
      <c r="AL261" s="502"/>
      <c r="AM261" s="502"/>
      <c r="AN261" s="502"/>
      <c r="AO261" s="502"/>
      <c r="AP261" s="502"/>
      <c r="AQ261" s="502"/>
      <c r="AR261" s="502"/>
      <c r="AS261" s="502"/>
      <c r="AT261" s="502"/>
      <c r="AU261" s="502"/>
      <c r="AV261" s="502"/>
      <c r="AW261" s="502"/>
      <c r="AX261" s="502"/>
      <c r="AY261" s="148"/>
      <c r="AZ261" s="502" t="s">
        <v>3897</v>
      </c>
      <c r="BA261" s="502" t="s">
        <v>4733</v>
      </c>
      <c r="BB261" s="502"/>
      <c r="BC261" s="502"/>
      <c r="BD261" s="502"/>
      <c r="BE261" s="502"/>
      <c r="BF261" s="502"/>
      <c r="BG261" s="502"/>
      <c r="BH261" s="502"/>
      <c r="BI261" s="502"/>
      <c r="BJ261" s="502"/>
      <c r="BK261" s="502"/>
      <c r="BL261" s="502"/>
      <c r="BM261" s="502"/>
      <c r="BN261" s="502" t="s">
        <v>963</v>
      </c>
    </row>
    <row r="262" spans="1:67" s="140" customFormat="1" ht="25.5" customHeight="1" x14ac:dyDescent="0.25">
      <c r="A262" s="150">
        <v>354</v>
      </c>
      <c r="B262" s="150" t="s">
        <v>3108</v>
      </c>
      <c r="C262" s="151" t="s">
        <v>964</v>
      </c>
      <c r="D262" s="153">
        <v>38936</v>
      </c>
      <c r="E262" s="153">
        <v>38936</v>
      </c>
      <c r="F262" s="153">
        <v>40032</v>
      </c>
      <c r="G262" s="150" t="s">
        <v>335</v>
      </c>
      <c r="H262" s="150"/>
      <c r="I262" s="150"/>
      <c r="J262" s="150" t="s">
        <v>452</v>
      </c>
      <c r="K262" s="150" t="s">
        <v>184</v>
      </c>
      <c r="L262" s="150" t="s">
        <v>45</v>
      </c>
      <c r="M262" s="154" t="s">
        <v>3900</v>
      </c>
      <c r="N262" s="150" t="s">
        <v>3899</v>
      </c>
      <c r="O262" s="150" t="s">
        <v>184</v>
      </c>
      <c r="P262" s="150" t="s">
        <v>45</v>
      </c>
      <c r="Q262" s="150" t="s">
        <v>375</v>
      </c>
      <c r="R262" s="150" t="s">
        <v>384</v>
      </c>
      <c r="S262" s="150" t="s">
        <v>498</v>
      </c>
      <c r="T262" s="150" t="s">
        <v>249</v>
      </c>
      <c r="U262" s="150" t="s">
        <v>367</v>
      </c>
      <c r="V262" s="154">
        <v>4500</v>
      </c>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5"/>
      <c r="AZ262" s="150" t="s">
        <v>3901</v>
      </c>
      <c r="BA262" s="150" t="s">
        <v>3902</v>
      </c>
      <c r="BB262" s="150"/>
      <c r="BC262" s="150"/>
      <c r="BD262" s="150"/>
      <c r="BE262" s="150"/>
      <c r="BF262" s="150"/>
      <c r="BG262" s="150"/>
      <c r="BH262" s="150"/>
      <c r="BI262" s="150"/>
      <c r="BJ262" s="150"/>
      <c r="BK262" s="150"/>
      <c r="BL262" s="150"/>
      <c r="BM262" s="150"/>
      <c r="BN262" s="150"/>
    </row>
    <row r="263" spans="1:67" s="140" customFormat="1" ht="25.5" customHeight="1" x14ac:dyDescent="0.25">
      <c r="A263" s="150">
        <v>357</v>
      </c>
      <c r="B263" s="150" t="s">
        <v>1972</v>
      </c>
      <c r="C263" s="151">
        <v>100100</v>
      </c>
      <c r="D263" s="153">
        <v>38937</v>
      </c>
      <c r="E263" s="153">
        <v>38962</v>
      </c>
      <c r="F263" s="153">
        <v>40058</v>
      </c>
      <c r="G263" s="150" t="s">
        <v>965</v>
      </c>
      <c r="H263" s="150"/>
      <c r="I263" s="150"/>
      <c r="J263" s="150" t="s">
        <v>35</v>
      </c>
      <c r="K263" s="150" t="s">
        <v>96</v>
      </c>
      <c r="L263" s="150" t="s">
        <v>33</v>
      </c>
      <c r="M263" s="154" t="s">
        <v>3903</v>
      </c>
      <c r="N263" s="150" t="s">
        <v>1033</v>
      </c>
      <c r="O263" s="150" t="s">
        <v>96</v>
      </c>
      <c r="P263" s="150" t="s">
        <v>33</v>
      </c>
      <c r="Q263" s="150" t="s">
        <v>34</v>
      </c>
      <c r="R263" s="150" t="s">
        <v>384</v>
      </c>
      <c r="S263" s="150" t="s">
        <v>966</v>
      </c>
      <c r="T263" s="150" t="s">
        <v>967</v>
      </c>
      <c r="U263" s="150" t="s">
        <v>367</v>
      </c>
      <c r="V263" s="150">
        <v>504200</v>
      </c>
      <c r="W263" s="150"/>
      <c r="X263" s="150"/>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5"/>
      <c r="AZ263" s="150" t="s">
        <v>3904</v>
      </c>
      <c r="BA263" s="150" t="s">
        <v>3905</v>
      </c>
      <c r="BB263" s="150"/>
      <c r="BC263" s="150"/>
      <c r="BD263" s="150"/>
      <c r="BE263" s="150"/>
      <c r="BF263" s="150"/>
      <c r="BG263" s="150"/>
      <c r="BH263" s="150"/>
      <c r="BI263" s="150"/>
      <c r="BJ263" s="150"/>
      <c r="BK263" s="150"/>
      <c r="BL263" s="150"/>
      <c r="BM263" s="150"/>
      <c r="BN263" s="150"/>
    </row>
    <row r="264" spans="1:67" s="140" customFormat="1" ht="76.5" customHeight="1" x14ac:dyDescent="0.25">
      <c r="A264" s="502">
        <v>361</v>
      </c>
      <c r="B264" s="502" t="s">
        <v>3109</v>
      </c>
      <c r="C264" s="168">
        <v>101670</v>
      </c>
      <c r="D264" s="147">
        <v>38937</v>
      </c>
      <c r="E264" s="147">
        <v>38937</v>
      </c>
      <c r="F264" s="147" t="s">
        <v>903</v>
      </c>
      <c r="G264" s="502" t="s">
        <v>3906</v>
      </c>
      <c r="H264" s="502"/>
      <c r="I264" s="502"/>
      <c r="J264" s="502" t="s">
        <v>35</v>
      </c>
      <c r="K264" s="502" t="s">
        <v>38</v>
      </c>
      <c r="L264" s="502" t="s">
        <v>33</v>
      </c>
      <c r="M264" s="161" t="s">
        <v>3907</v>
      </c>
      <c r="N264" s="502" t="s">
        <v>1033</v>
      </c>
      <c r="O264" s="502" t="s">
        <v>38</v>
      </c>
      <c r="P264" s="502" t="s">
        <v>33</v>
      </c>
      <c r="Q264" s="502" t="s">
        <v>34</v>
      </c>
      <c r="R264" s="502" t="s">
        <v>384</v>
      </c>
      <c r="S264" s="502" t="s">
        <v>479</v>
      </c>
      <c r="T264" s="502" t="s">
        <v>3110</v>
      </c>
      <c r="U264" s="502" t="s">
        <v>367</v>
      </c>
      <c r="V264" s="161">
        <v>26280</v>
      </c>
      <c r="W264" s="502"/>
      <c r="X264" s="502"/>
      <c r="Y264" s="502"/>
      <c r="Z264" s="502"/>
      <c r="AA264" s="502"/>
      <c r="AB264" s="502"/>
      <c r="AC264" s="502"/>
      <c r="AD264" s="502"/>
      <c r="AE264" s="502"/>
      <c r="AF264" s="502"/>
      <c r="AG264" s="502"/>
      <c r="AH264" s="502"/>
      <c r="AI264" s="502"/>
      <c r="AJ264" s="502"/>
      <c r="AK264" s="502"/>
      <c r="AL264" s="502"/>
      <c r="AM264" s="502"/>
      <c r="AN264" s="502"/>
      <c r="AO264" s="502"/>
      <c r="AP264" s="502"/>
      <c r="AQ264" s="502"/>
      <c r="AR264" s="502"/>
      <c r="AS264" s="502"/>
      <c r="AT264" s="502"/>
      <c r="AU264" s="502"/>
      <c r="AV264" s="502"/>
      <c r="AW264" s="502"/>
      <c r="AX264" s="502"/>
      <c r="AY264" s="148"/>
      <c r="AZ264" s="502" t="s">
        <v>3908</v>
      </c>
      <c r="BA264" s="502" t="s">
        <v>3909</v>
      </c>
      <c r="BB264" s="502"/>
      <c r="BC264" s="502"/>
      <c r="BD264" s="502"/>
      <c r="BE264" s="502"/>
      <c r="BF264" s="502"/>
      <c r="BG264" s="502"/>
      <c r="BH264" s="502"/>
      <c r="BI264" s="502"/>
      <c r="BJ264" s="502"/>
      <c r="BK264" s="502"/>
      <c r="BL264" s="502"/>
      <c r="BM264" s="502"/>
      <c r="BN264" s="502"/>
    </row>
    <row r="265" spans="1:67" s="140" customFormat="1" ht="25.5" customHeight="1" x14ac:dyDescent="0.25">
      <c r="A265" s="150">
        <v>362</v>
      </c>
      <c r="B265" s="150" t="s">
        <v>3111</v>
      </c>
      <c r="C265" s="165">
        <v>101671</v>
      </c>
      <c r="D265" s="153">
        <v>38957</v>
      </c>
      <c r="E265" s="153">
        <v>38957</v>
      </c>
      <c r="F265" s="153">
        <v>40053</v>
      </c>
      <c r="G265" s="150" t="s">
        <v>3898</v>
      </c>
      <c r="H265" s="150"/>
      <c r="I265" s="150"/>
      <c r="J265" s="150" t="s">
        <v>5665</v>
      </c>
      <c r="K265" s="150" t="s">
        <v>58</v>
      </c>
      <c r="L265" s="150" t="s">
        <v>53</v>
      </c>
      <c r="M265" s="154" t="s">
        <v>3910</v>
      </c>
      <c r="N265" s="150" t="s">
        <v>5665</v>
      </c>
      <c r="O265" s="150" t="s">
        <v>58</v>
      </c>
      <c r="P265" s="150" t="s">
        <v>53</v>
      </c>
      <c r="Q265" s="150" t="s">
        <v>52</v>
      </c>
      <c r="R265" s="150" t="s">
        <v>384</v>
      </c>
      <c r="S265" s="150" t="s">
        <v>479</v>
      </c>
      <c r="T265" s="150" t="s">
        <v>771</v>
      </c>
      <c r="U265" s="150" t="s">
        <v>709</v>
      </c>
      <c r="V265" s="154" t="s">
        <v>969</v>
      </c>
      <c r="W265" s="150"/>
      <c r="X265" s="150"/>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5"/>
      <c r="AZ265" s="150" t="s">
        <v>3911</v>
      </c>
      <c r="BA265" s="150" t="s">
        <v>3912</v>
      </c>
      <c r="BB265" s="150"/>
      <c r="BC265" s="150"/>
      <c r="BD265" s="150"/>
      <c r="BE265" s="150"/>
      <c r="BF265" s="150"/>
      <c r="BG265" s="150"/>
      <c r="BH265" s="150"/>
      <c r="BI265" s="150"/>
      <c r="BJ265" s="150"/>
      <c r="BK265" s="150"/>
      <c r="BL265" s="150"/>
      <c r="BM265" s="150"/>
      <c r="BN265" s="150" t="s">
        <v>970</v>
      </c>
    </row>
    <row r="266" spans="1:67" s="140" customFormat="1" ht="38.25" customHeight="1" x14ac:dyDescent="0.25">
      <c r="A266" s="150">
        <v>381</v>
      </c>
      <c r="B266" s="150" t="s">
        <v>151</v>
      </c>
      <c r="C266" s="151">
        <v>101690</v>
      </c>
      <c r="D266" s="153">
        <v>38957</v>
      </c>
      <c r="E266" s="153">
        <v>38957</v>
      </c>
      <c r="F266" s="153">
        <v>40053</v>
      </c>
      <c r="G266" s="150" t="s">
        <v>3915</v>
      </c>
      <c r="H266" s="150"/>
      <c r="I266" s="150"/>
      <c r="J266" s="150" t="s">
        <v>152</v>
      </c>
      <c r="K266" s="150" t="s">
        <v>133</v>
      </c>
      <c r="L266" s="150" t="s">
        <v>51</v>
      </c>
      <c r="M266" s="154" t="s">
        <v>3916</v>
      </c>
      <c r="N266" s="150" t="s">
        <v>3867</v>
      </c>
      <c r="O266" s="150" t="s">
        <v>133</v>
      </c>
      <c r="P266" s="150" t="s">
        <v>51</v>
      </c>
      <c r="Q266" s="150" t="s">
        <v>95</v>
      </c>
      <c r="R266" s="150" t="s">
        <v>384</v>
      </c>
      <c r="S266" s="150" t="s">
        <v>498</v>
      </c>
      <c r="T266" s="150" t="s">
        <v>975</v>
      </c>
      <c r="U266" s="150" t="s">
        <v>971</v>
      </c>
      <c r="V266" s="154">
        <v>150000</v>
      </c>
      <c r="W266" s="150"/>
      <c r="X266" s="150"/>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5"/>
      <c r="AZ266" s="150" t="s">
        <v>976</v>
      </c>
      <c r="BA266" s="150" t="s">
        <v>977</v>
      </c>
      <c r="BB266" s="150"/>
      <c r="BC266" s="150"/>
      <c r="BD266" s="150"/>
      <c r="BE266" s="150"/>
      <c r="BF266" s="150"/>
      <c r="BG266" s="150"/>
      <c r="BH266" s="150"/>
      <c r="BI266" s="150"/>
      <c r="BJ266" s="150"/>
      <c r="BK266" s="150"/>
      <c r="BL266" s="150"/>
      <c r="BM266" s="150"/>
      <c r="BN266" s="150"/>
    </row>
    <row r="267" spans="1:67" s="140" customFormat="1" ht="25.5" customHeight="1" x14ac:dyDescent="0.25">
      <c r="A267" s="150">
        <v>382</v>
      </c>
      <c r="B267" s="150" t="s">
        <v>3112</v>
      </c>
      <c r="C267" s="151">
        <v>101691</v>
      </c>
      <c r="D267" s="153">
        <v>38957</v>
      </c>
      <c r="E267" s="153">
        <v>38957</v>
      </c>
      <c r="F267" s="153">
        <v>40053</v>
      </c>
      <c r="G267" s="150" t="s">
        <v>335</v>
      </c>
      <c r="H267" s="150"/>
      <c r="I267" s="150"/>
      <c r="J267" s="150" t="s">
        <v>5666</v>
      </c>
      <c r="K267" s="150" t="s">
        <v>57</v>
      </c>
      <c r="L267" s="150" t="s">
        <v>24</v>
      </c>
      <c r="M267" s="154"/>
      <c r="N267" s="150" t="s">
        <v>5666</v>
      </c>
      <c r="O267" s="150" t="s">
        <v>57</v>
      </c>
      <c r="P267" s="150" t="s">
        <v>24</v>
      </c>
      <c r="Q267" s="150" t="s">
        <v>375</v>
      </c>
      <c r="R267" s="150" t="s">
        <v>384</v>
      </c>
      <c r="S267" s="150" t="s">
        <v>479</v>
      </c>
      <c r="T267" s="150" t="s">
        <v>693</v>
      </c>
      <c r="U267" s="150" t="s">
        <v>367</v>
      </c>
      <c r="V267" s="154">
        <v>13500</v>
      </c>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5"/>
      <c r="AZ267" s="150" t="s">
        <v>3917</v>
      </c>
      <c r="BA267" s="150" t="s">
        <v>3918</v>
      </c>
      <c r="BB267" s="150"/>
      <c r="BC267" s="150"/>
      <c r="BD267" s="150"/>
      <c r="BE267" s="150"/>
      <c r="BF267" s="150"/>
      <c r="BG267" s="150"/>
      <c r="BH267" s="150"/>
      <c r="BI267" s="150"/>
      <c r="BJ267" s="150"/>
      <c r="BK267" s="150"/>
      <c r="BL267" s="150"/>
      <c r="BM267" s="150"/>
      <c r="BN267" s="150" t="s">
        <v>4655</v>
      </c>
    </row>
    <row r="268" spans="1:67" s="140" customFormat="1" ht="66.75" customHeight="1" x14ac:dyDescent="0.25">
      <c r="A268" s="150">
        <v>386</v>
      </c>
      <c r="B268" s="150" t="s">
        <v>3083</v>
      </c>
      <c r="C268" s="151">
        <v>100220</v>
      </c>
      <c r="D268" s="153">
        <v>38957</v>
      </c>
      <c r="E268" s="153">
        <v>39088</v>
      </c>
      <c r="F268" s="153">
        <v>40184</v>
      </c>
      <c r="G268" s="150" t="s">
        <v>3877</v>
      </c>
      <c r="H268" s="150"/>
      <c r="I268" s="150"/>
      <c r="J268" s="150" t="s">
        <v>61</v>
      </c>
      <c r="K268" s="150" t="s">
        <v>51</v>
      </c>
      <c r="L268" s="150" t="s">
        <v>51</v>
      </c>
      <c r="M268" s="154"/>
      <c r="N268" s="150" t="s">
        <v>3874</v>
      </c>
      <c r="O268" s="150" t="s">
        <v>51</v>
      </c>
      <c r="P268" s="150" t="s">
        <v>51</v>
      </c>
      <c r="Q268" s="150" t="s">
        <v>52</v>
      </c>
      <c r="R268" s="150" t="s">
        <v>384</v>
      </c>
      <c r="S268" s="150" t="s">
        <v>498</v>
      </c>
      <c r="T268" s="150" t="s">
        <v>415</v>
      </c>
      <c r="U268" s="150" t="s">
        <v>702</v>
      </c>
      <c r="V268" s="154">
        <v>2250000</v>
      </c>
      <c r="W268" s="150"/>
      <c r="X268" s="150"/>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5"/>
      <c r="AZ268" s="150" t="s">
        <v>3920</v>
      </c>
      <c r="BA268" s="150" t="s">
        <v>3921</v>
      </c>
      <c r="BB268" s="150"/>
      <c r="BC268" s="150"/>
      <c r="BD268" s="150"/>
      <c r="BE268" s="150"/>
      <c r="BF268" s="150"/>
      <c r="BG268" s="150"/>
      <c r="BH268" s="150"/>
      <c r="BI268" s="150"/>
      <c r="BJ268" s="150"/>
      <c r="BK268" s="150"/>
      <c r="BL268" s="150"/>
      <c r="BM268" s="150"/>
      <c r="BN268" s="150" t="s">
        <v>4656</v>
      </c>
    </row>
    <row r="269" spans="1:67" s="140" customFormat="1" ht="165.75" customHeight="1" x14ac:dyDescent="0.25">
      <c r="A269" s="150">
        <v>387</v>
      </c>
      <c r="B269" s="150" t="s">
        <v>238</v>
      </c>
      <c r="C269" s="151" t="s">
        <v>979</v>
      </c>
      <c r="D269" s="153">
        <v>38959</v>
      </c>
      <c r="E269" s="153">
        <v>38520</v>
      </c>
      <c r="F269" s="153">
        <v>39616</v>
      </c>
      <c r="G269" s="150" t="s">
        <v>3922</v>
      </c>
      <c r="H269" s="150"/>
      <c r="I269" s="150"/>
      <c r="J269" s="150" t="s">
        <v>5667</v>
      </c>
      <c r="K269" s="150" t="s">
        <v>128</v>
      </c>
      <c r="L269" s="150" t="s">
        <v>128</v>
      </c>
      <c r="M269" s="154" t="s">
        <v>3923</v>
      </c>
      <c r="N269" s="150" t="s">
        <v>5667</v>
      </c>
      <c r="O269" s="150" t="s">
        <v>128</v>
      </c>
      <c r="P269" s="150" t="s">
        <v>128</v>
      </c>
      <c r="Q269" s="150" t="s">
        <v>628</v>
      </c>
      <c r="R269" s="150" t="s">
        <v>384</v>
      </c>
      <c r="S269" s="150" t="s">
        <v>332</v>
      </c>
      <c r="T269" s="150" t="s">
        <v>980</v>
      </c>
      <c r="U269" s="150" t="s">
        <v>367</v>
      </c>
      <c r="V269" s="154" t="s">
        <v>981</v>
      </c>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5"/>
      <c r="AZ269" s="150" t="s">
        <v>3924</v>
      </c>
      <c r="BA269" s="150" t="s">
        <v>3925</v>
      </c>
      <c r="BB269" s="150"/>
      <c r="BC269" s="150"/>
      <c r="BD269" s="150"/>
      <c r="BE269" s="150"/>
      <c r="BF269" s="150"/>
      <c r="BG269" s="150"/>
      <c r="BH269" s="150"/>
      <c r="BI269" s="150"/>
      <c r="BJ269" s="150"/>
      <c r="BK269" s="150"/>
      <c r="BL269" s="150"/>
      <c r="BM269" s="150"/>
      <c r="BN269" s="154" t="s">
        <v>4657</v>
      </c>
    </row>
    <row r="270" spans="1:67" s="140" customFormat="1" ht="38.25" customHeight="1" x14ac:dyDescent="0.25">
      <c r="A270" s="150">
        <v>395</v>
      </c>
      <c r="B270" s="150" t="s">
        <v>32</v>
      </c>
      <c r="C270" s="151">
        <v>100107</v>
      </c>
      <c r="D270" s="153">
        <v>38968</v>
      </c>
      <c r="E270" s="153">
        <v>38986</v>
      </c>
      <c r="F270" s="153">
        <v>39959</v>
      </c>
      <c r="G270" s="150" t="s">
        <v>404</v>
      </c>
      <c r="H270" s="150"/>
      <c r="I270" s="150"/>
      <c r="J270" s="150" t="s">
        <v>119</v>
      </c>
      <c r="K270" s="150" t="s">
        <v>120</v>
      </c>
      <c r="L270" s="150" t="s">
        <v>114</v>
      </c>
      <c r="M270" s="150"/>
      <c r="N270" s="150" t="s">
        <v>3887</v>
      </c>
      <c r="O270" s="150" t="s">
        <v>120</v>
      </c>
      <c r="P270" s="150" t="s">
        <v>114</v>
      </c>
      <c r="Q270" s="150" t="s">
        <v>34</v>
      </c>
      <c r="R270" s="150" t="s">
        <v>384</v>
      </c>
      <c r="S270" s="150" t="s">
        <v>498</v>
      </c>
      <c r="T270" s="150" t="s">
        <v>405</v>
      </c>
      <c r="U270" s="150" t="s">
        <v>367</v>
      </c>
      <c r="V270" s="154">
        <v>137000</v>
      </c>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5"/>
      <c r="AZ270" s="150" t="s">
        <v>3926</v>
      </c>
      <c r="BA270" s="150" t="s">
        <v>3927</v>
      </c>
      <c r="BB270" s="150"/>
      <c r="BC270" s="150"/>
      <c r="BD270" s="150"/>
      <c r="BE270" s="150"/>
      <c r="BF270" s="150"/>
      <c r="BG270" s="150"/>
      <c r="BH270" s="150"/>
      <c r="BI270" s="150"/>
      <c r="BJ270" s="150"/>
      <c r="BK270" s="150"/>
      <c r="BL270" s="150"/>
      <c r="BM270" s="150"/>
      <c r="BN270" s="150" t="s">
        <v>983</v>
      </c>
      <c r="BO270" s="140" t="s">
        <v>3405</v>
      </c>
    </row>
    <row r="271" spans="1:67" s="140" customFormat="1" ht="38.25" customHeight="1" x14ac:dyDescent="0.25">
      <c r="A271" s="150">
        <v>396</v>
      </c>
      <c r="B271" s="150" t="s">
        <v>242</v>
      </c>
      <c r="C271" s="151">
        <v>101700</v>
      </c>
      <c r="D271" s="153">
        <v>38972</v>
      </c>
      <c r="E271" s="153">
        <v>38972</v>
      </c>
      <c r="F271" s="153">
        <v>39945</v>
      </c>
      <c r="G271" s="150" t="s">
        <v>3739</v>
      </c>
      <c r="H271" s="150"/>
      <c r="I271" s="150"/>
      <c r="J271" s="150" t="s">
        <v>33</v>
      </c>
      <c r="K271" s="150" t="s">
        <v>240</v>
      </c>
      <c r="L271" s="150" t="s">
        <v>33</v>
      </c>
      <c r="M271" s="150" t="s">
        <v>3928</v>
      </c>
      <c r="N271" s="150" t="s">
        <v>3540</v>
      </c>
      <c r="O271" s="150" t="s">
        <v>240</v>
      </c>
      <c r="P271" s="150" t="s">
        <v>33</v>
      </c>
      <c r="Q271" s="150" t="s">
        <v>34</v>
      </c>
      <c r="R271" s="150" t="s">
        <v>384</v>
      </c>
      <c r="S271" s="150" t="s">
        <v>984</v>
      </c>
      <c r="T271" s="150"/>
      <c r="U271" s="150" t="s">
        <v>367</v>
      </c>
      <c r="V271" s="154">
        <v>66960</v>
      </c>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5"/>
      <c r="AZ271" s="150" t="s">
        <v>3929</v>
      </c>
      <c r="BA271" s="150" t="s">
        <v>3930</v>
      </c>
      <c r="BB271" s="150"/>
      <c r="BC271" s="150"/>
      <c r="BD271" s="150"/>
      <c r="BE271" s="150"/>
      <c r="BF271" s="150"/>
      <c r="BG271" s="150"/>
      <c r="BH271" s="150"/>
      <c r="BI271" s="150"/>
      <c r="BJ271" s="150"/>
      <c r="BK271" s="150"/>
      <c r="BL271" s="150"/>
      <c r="BM271" s="150"/>
      <c r="BN271" s="150" t="s">
        <v>985</v>
      </c>
    </row>
    <row r="272" spans="1:67" s="140" customFormat="1" ht="38.25" customHeight="1" x14ac:dyDescent="0.25">
      <c r="A272" s="502">
        <v>398</v>
      </c>
      <c r="B272" s="502" t="s">
        <v>3114</v>
      </c>
      <c r="C272" s="159">
        <v>101702</v>
      </c>
      <c r="D272" s="147">
        <v>38974</v>
      </c>
      <c r="E272" s="147">
        <v>38974</v>
      </c>
      <c r="F272" s="147" t="s">
        <v>903</v>
      </c>
      <c r="G272" s="502" t="s">
        <v>3931</v>
      </c>
      <c r="H272" s="502"/>
      <c r="I272" s="502"/>
      <c r="J272" s="502" t="s">
        <v>33</v>
      </c>
      <c r="K272" s="502" t="s">
        <v>214</v>
      </c>
      <c r="L272" s="502" t="s">
        <v>33</v>
      </c>
      <c r="M272" s="502" t="s">
        <v>5374</v>
      </c>
      <c r="N272" s="502" t="s">
        <v>3540</v>
      </c>
      <c r="O272" s="502" t="s">
        <v>214</v>
      </c>
      <c r="P272" s="502" t="s">
        <v>33</v>
      </c>
      <c r="Q272" s="502" t="s">
        <v>34</v>
      </c>
      <c r="R272" s="502" t="s">
        <v>384</v>
      </c>
      <c r="S272" s="502" t="s">
        <v>479</v>
      </c>
      <c r="T272" s="502" t="s">
        <v>986</v>
      </c>
      <c r="U272" s="502" t="s">
        <v>367</v>
      </c>
      <c r="V272" s="161">
        <v>5480</v>
      </c>
      <c r="W272" s="502"/>
      <c r="X272" s="502"/>
      <c r="Y272" s="502"/>
      <c r="Z272" s="502"/>
      <c r="AA272" s="502"/>
      <c r="AB272" s="502"/>
      <c r="AC272" s="502"/>
      <c r="AD272" s="502"/>
      <c r="AE272" s="502"/>
      <c r="AF272" s="502"/>
      <c r="AG272" s="502"/>
      <c r="AH272" s="502"/>
      <c r="AI272" s="502"/>
      <c r="AJ272" s="502"/>
      <c r="AK272" s="502"/>
      <c r="AL272" s="502"/>
      <c r="AM272" s="502"/>
      <c r="AN272" s="502"/>
      <c r="AO272" s="502"/>
      <c r="AP272" s="502"/>
      <c r="AQ272" s="502"/>
      <c r="AR272" s="502"/>
      <c r="AS272" s="502"/>
      <c r="AT272" s="502"/>
      <c r="AU272" s="502"/>
      <c r="AV272" s="502"/>
      <c r="AW272" s="502"/>
      <c r="AX272" s="502"/>
      <c r="AY272" s="148"/>
      <c r="AZ272" s="502" t="s">
        <v>3932</v>
      </c>
      <c r="BA272" s="502" t="s">
        <v>3933</v>
      </c>
      <c r="BB272" s="502"/>
      <c r="BC272" s="502"/>
      <c r="BD272" s="502"/>
      <c r="BE272" s="502"/>
      <c r="BF272" s="502"/>
      <c r="BG272" s="502"/>
      <c r="BH272" s="502"/>
      <c r="BI272" s="502"/>
      <c r="BJ272" s="502"/>
      <c r="BK272" s="502"/>
      <c r="BL272" s="502"/>
      <c r="BM272" s="502"/>
      <c r="BN272" s="502" t="s">
        <v>987</v>
      </c>
    </row>
    <row r="273" spans="1:16382" s="158" customFormat="1" ht="66.75" customHeight="1" x14ac:dyDescent="0.25">
      <c r="A273" s="150">
        <v>419</v>
      </c>
      <c r="B273" s="150" t="s">
        <v>3115</v>
      </c>
      <c r="C273" s="151">
        <v>101724</v>
      </c>
      <c r="D273" s="153">
        <v>38996</v>
      </c>
      <c r="E273" s="153">
        <v>38996</v>
      </c>
      <c r="F273" s="153">
        <v>41188</v>
      </c>
      <c r="G273" s="150" t="s">
        <v>3914</v>
      </c>
      <c r="H273" s="150"/>
      <c r="I273" s="150"/>
      <c r="J273" s="150" t="s">
        <v>197</v>
      </c>
      <c r="K273" s="150" t="s">
        <v>100</v>
      </c>
      <c r="L273" s="150" t="s">
        <v>86</v>
      </c>
      <c r="M273" s="154" t="s">
        <v>5375</v>
      </c>
      <c r="N273" s="150" t="s">
        <v>3913</v>
      </c>
      <c r="O273" s="150" t="s">
        <v>100</v>
      </c>
      <c r="P273" s="150" t="s">
        <v>86</v>
      </c>
      <c r="Q273" s="150" t="s">
        <v>40</v>
      </c>
      <c r="R273" s="150" t="s">
        <v>384</v>
      </c>
      <c r="S273" s="150" t="s">
        <v>479</v>
      </c>
      <c r="T273" s="150" t="s">
        <v>989</v>
      </c>
      <c r="U273" s="150" t="s">
        <v>367</v>
      </c>
      <c r="V273" s="150">
        <v>1800</v>
      </c>
      <c r="W273" s="150"/>
      <c r="X273" s="150"/>
      <c r="Y273" s="150"/>
      <c r="Z273" s="150"/>
      <c r="AA273" s="150"/>
      <c r="AB273" s="150"/>
      <c r="AC273" s="150"/>
      <c r="AD273" s="150"/>
      <c r="AE273" s="150"/>
      <c r="AF273" s="157"/>
      <c r="AG273" s="157"/>
      <c r="AH273" s="157"/>
      <c r="AI273" s="157"/>
      <c r="AJ273" s="157"/>
      <c r="AK273" s="150"/>
      <c r="AL273" s="150"/>
      <c r="AM273" s="150"/>
      <c r="AN273" s="150"/>
      <c r="AO273" s="150"/>
      <c r="AP273" s="150"/>
      <c r="AQ273" s="150"/>
      <c r="AR273" s="150"/>
      <c r="AS273" s="150"/>
      <c r="AT273" s="150"/>
      <c r="AU273" s="150"/>
      <c r="AV273" s="150"/>
      <c r="AW273" s="150"/>
      <c r="AX273" s="150"/>
      <c r="AY273" s="155">
        <v>189.19</v>
      </c>
      <c r="AZ273" s="150" t="s">
        <v>3934</v>
      </c>
      <c r="BA273" s="150" t="s">
        <v>3935</v>
      </c>
      <c r="BB273" s="150"/>
      <c r="BC273" s="150"/>
      <c r="BD273" s="150"/>
      <c r="BE273" s="150"/>
      <c r="BF273" s="150"/>
      <c r="BG273" s="150"/>
      <c r="BH273" s="150"/>
      <c r="BI273" s="150"/>
      <c r="BJ273" s="150"/>
      <c r="BK273" s="150"/>
      <c r="BL273" s="150"/>
      <c r="BM273" s="150"/>
      <c r="BN273" s="150" t="s">
        <v>3406</v>
      </c>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c r="CN273" s="140"/>
      <c r="CO273" s="140"/>
      <c r="CP273" s="140"/>
      <c r="CQ273" s="140"/>
      <c r="CR273" s="140"/>
      <c r="CS273" s="140"/>
      <c r="CT273" s="140"/>
      <c r="CU273" s="140"/>
      <c r="CV273" s="140"/>
      <c r="CW273" s="140"/>
      <c r="CX273" s="140"/>
      <c r="CY273" s="140"/>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0"/>
      <c r="EA273" s="140"/>
      <c r="EB273" s="140"/>
      <c r="EC273" s="140"/>
      <c r="ED273" s="140"/>
      <c r="EE273" s="140"/>
      <c r="EF273" s="140"/>
      <c r="EG273" s="140"/>
      <c r="EH273" s="140"/>
      <c r="EI273" s="140"/>
      <c r="EJ273" s="140"/>
      <c r="EK273" s="140"/>
      <c r="EL273" s="140"/>
      <c r="EM273" s="140"/>
      <c r="EN273" s="140"/>
      <c r="EO273" s="140"/>
      <c r="EP273" s="140"/>
      <c r="EQ273" s="140"/>
      <c r="ER273" s="140"/>
      <c r="ES273" s="140"/>
      <c r="ET273" s="140"/>
      <c r="EU273" s="140"/>
      <c r="EV273" s="140"/>
      <c r="EW273" s="140"/>
      <c r="EX273" s="140"/>
      <c r="EY273" s="140"/>
      <c r="EZ273" s="140"/>
      <c r="FA273" s="140"/>
      <c r="FB273" s="140"/>
      <c r="FC273" s="140"/>
      <c r="FD273" s="140"/>
      <c r="FE273" s="140"/>
      <c r="FF273" s="140"/>
      <c r="FG273" s="140"/>
      <c r="FH273" s="140"/>
      <c r="FI273" s="140"/>
      <c r="FJ273" s="140"/>
      <c r="FK273" s="140"/>
      <c r="FL273" s="140"/>
      <c r="FM273" s="140"/>
      <c r="FN273" s="140"/>
      <c r="FO273" s="140"/>
      <c r="FP273" s="140"/>
      <c r="FQ273" s="140"/>
      <c r="FR273" s="140"/>
      <c r="FS273" s="140"/>
      <c r="FT273" s="140"/>
      <c r="FU273" s="140"/>
      <c r="FV273" s="140"/>
      <c r="FW273" s="140"/>
      <c r="FX273" s="140"/>
      <c r="FY273" s="140"/>
      <c r="FZ273" s="140"/>
      <c r="GA273" s="140"/>
      <c r="GB273" s="140"/>
      <c r="GC273" s="140"/>
      <c r="GD273" s="140"/>
      <c r="GE273" s="140"/>
      <c r="GF273" s="140"/>
      <c r="GG273" s="140"/>
      <c r="GH273" s="140"/>
      <c r="GI273" s="140"/>
      <c r="GJ273" s="140"/>
      <c r="GK273" s="140"/>
      <c r="GL273" s="140"/>
      <c r="GM273" s="140"/>
      <c r="GN273" s="140"/>
      <c r="GO273" s="140"/>
      <c r="GP273" s="140"/>
      <c r="GQ273" s="140"/>
      <c r="GR273" s="140"/>
      <c r="GS273" s="140"/>
      <c r="GT273" s="140"/>
      <c r="GU273" s="140"/>
      <c r="GV273" s="140"/>
      <c r="GW273" s="140"/>
      <c r="GX273" s="140"/>
      <c r="GY273" s="140"/>
      <c r="GZ273" s="140"/>
      <c r="HA273" s="140"/>
      <c r="HB273" s="140"/>
      <c r="HC273" s="140"/>
      <c r="HD273" s="140"/>
      <c r="HE273" s="140"/>
      <c r="HF273" s="140"/>
      <c r="HG273" s="140"/>
      <c r="HH273" s="140"/>
      <c r="HI273" s="140"/>
      <c r="HJ273" s="140"/>
      <c r="HK273" s="140"/>
      <c r="HL273" s="140"/>
      <c r="HM273" s="140"/>
      <c r="HN273" s="140"/>
      <c r="HO273" s="140"/>
      <c r="HP273" s="140"/>
      <c r="HQ273" s="140"/>
      <c r="HR273" s="140"/>
      <c r="HS273" s="140"/>
      <c r="HT273" s="140"/>
      <c r="HU273" s="140"/>
      <c r="HV273" s="140"/>
      <c r="HW273" s="140"/>
      <c r="HX273" s="140"/>
      <c r="HY273" s="140"/>
      <c r="HZ273" s="140"/>
      <c r="IA273" s="140"/>
      <c r="IB273" s="140"/>
      <c r="IC273" s="140"/>
      <c r="ID273" s="140"/>
      <c r="IE273" s="140"/>
      <c r="IF273" s="140"/>
      <c r="IG273" s="140"/>
      <c r="IH273" s="140"/>
      <c r="II273" s="140"/>
      <c r="IJ273" s="140"/>
      <c r="IK273" s="140"/>
      <c r="IL273" s="140"/>
      <c r="IM273" s="140"/>
      <c r="IN273" s="140"/>
      <c r="IO273" s="140"/>
      <c r="IP273" s="140"/>
      <c r="IQ273" s="140"/>
      <c r="IR273" s="140"/>
      <c r="IS273" s="140"/>
      <c r="IT273" s="140"/>
      <c r="IU273" s="140"/>
      <c r="IV273" s="140"/>
      <c r="IW273" s="140"/>
      <c r="IX273" s="140"/>
      <c r="IY273" s="140"/>
      <c r="IZ273" s="140"/>
      <c r="JA273" s="140"/>
      <c r="JB273" s="140"/>
      <c r="JC273" s="140"/>
      <c r="JD273" s="140"/>
      <c r="JE273" s="140"/>
      <c r="JF273" s="140"/>
      <c r="JG273" s="140"/>
      <c r="JH273" s="140"/>
      <c r="JI273" s="140"/>
      <c r="JJ273" s="140"/>
      <c r="JK273" s="140"/>
      <c r="JL273" s="140"/>
      <c r="JM273" s="140"/>
      <c r="JN273" s="140"/>
      <c r="JO273" s="140"/>
      <c r="JP273" s="140"/>
      <c r="JQ273" s="140"/>
      <c r="JR273" s="140"/>
      <c r="JS273" s="140"/>
      <c r="JT273" s="140"/>
      <c r="JU273" s="140"/>
      <c r="JV273" s="140"/>
      <c r="JW273" s="140"/>
      <c r="JX273" s="140"/>
      <c r="JY273" s="140"/>
      <c r="JZ273" s="140"/>
      <c r="KA273" s="140"/>
      <c r="KB273" s="140"/>
      <c r="KC273" s="140"/>
      <c r="KD273" s="140"/>
      <c r="KE273" s="140"/>
      <c r="KF273" s="140"/>
      <c r="KG273" s="140"/>
      <c r="KH273" s="140"/>
      <c r="KI273" s="140"/>
      <c r="KU273" s="140"/>
      <c r="KV273" s="140"/>
      <c r="KW273" s="140"/>
      <c r="KX273" s="140"/>
      <c r="KY273" s="140"/>
      <c r="KZ273" s="140"/>
      <c r="LA273" s="140"/>
      <c r="LB273" s="140"/>
      <c r="LC273" s="140"/>
      <c r="LD273" s="140"/>
      <c r="LE273" s="140"/>
      <c r="LF273" s="140"/>
      <c r="LG273" s="140"/>
      <c r="LH273" s="140"/>
      <c r="LI273" s="140"/>
      <c r="LJ273" s="140"/>
      <c r="LK273" s="140"/>
      <c r="LL273" s="140"/>
      <c r="LM273" s="140"/>
      <c r="LN273" s="140"/>
      <c r="LO273" s="140"/>
      <c r="LP273" s="140"/>
      <c r="LQ273" s="140"/>
      <c r="LR273" s="140"/>
      <c r="LS273" s="140"/>
      <c r="LT273" s="140"/>
      <c r="LU273" s="140"/>
      <c r="LV273" s="140"/>
      <c r="LW273" s="140"/>
      <c r="LX273" s="140"/>
      <c r="LY273" s="140"/>
      <c r="LZ273" s="140"/>
      <c r="MA273" s="140"/>
      <c r="MB273" s="140"/>
      <c r="MC273" s="140"/>
      <c r="MD273" s="140"/>
      <c r="ME273" s="140"/>
      <c r="MF273" s="140"/>
      <c r="MG273" s="140"/>
      <c r="MH273" s="140"/>
      <c r="MI273" s="140"/>
      <c r="MJ273" s="140"/>
      <c r="MK273" s="140"/>
      <c r="ML273" s="140"/>
      <c r="MM273" s="140"/>
      <c r="MN273" s="140"/>
      <c r="MO273" s="140"/>
      <c r="MP273" s="140"/>
      <c r="MQ273" s="140"/>
      <c r="MR273" s="140"/>
      <c r="MS273" s="140"/>
      <c r="MT273" s="140"/>
      <c r="MU273" s="140"/>
      <c r="MV273" s="140"/>
      <c r="MW273" s="140"/>
      <c r="MX273" s="140"/>
      <c r="MY273" s="140"/>
      <c r="MZ273" s="140"/>
      <c r="NA273" s="140"/>
      <c r="NB273" s="140"/>
      <c r="NC273" s="140"/>
      <c r="ND273" s="140"/>
      <c r="NE273" s="140"/>
      <c r="NF273" s="140"/>
      <c r="NG273" s="140"/>
      <c r="NH273" s="140"/>
      <c r="NI273" s="140"/>
      <c r="NJ273" s="140"/>
      <c r="NK273" s="140"/>
      <c r="NL273" s="140"/>
      <c r="NM273" s="140"/>
      <c r="NN273" s="140"/>
      <c r="NO273" s="140"/>
      <c r="NP273" s="140"/>
      <c r="NQ273" s="140"/>
      <c r="NR273" s="140"/>
      <c r="NS273" s="140"/>
      <c r="NT273" s="140"/>
      <c r="NU273" s="140"/>
      <c r="NV273" s="140"/>
      <c r="NW273" s="140"/>
      <c r="NX273" s="140"/>
      <c r="NY273" s="140"/>
      <c r="NZ273" s="140"/>
      <c r="OA273" s="140"/>
      <c r="OB273" s="140"/>
      <c r="OC273" s="140"/>
      <c r="OD273" s="140"/>
      <c r="OE273" s="140"/>
      <c r="OF273" s="140"/>
      <c r="OG273" s="140"/>
      <c r="OH273" s="140"/>
      <c r="OI273" s="140"/>
      <c r="OJ273" s="140"/>
      <c r="OK273" s="140"/>
      <c r="OL273" s="140"/>
      <c r="OM273" s="140"/>
      <c r="ON273" s="140"/>
      <c r="OO273" s="140"/>
      <c r="OP273" s="140"/>
      <c r="OQ273" s="140"/>
      <c r="OR273" s="140"/>
      <c r="OS273" s="140"/>
      <c r="OT273" s="140"/>
      <c r="OU273" s="140"/>
      <c r="OV273" s="140"/>
      <c r="OW273" s="140"/>
      <c r="OX273" s="140"/>
      <c r="OY273" s="140"/>
      <c r="OZ273" s="140"/>
      <c r="PA273" s="140"/>
      <c r="PB273" s="140"/>
      <c r="PC273" s="140"/>
      <c r="PD273" s="140"/>
      <c r="PE273" s="140"/>
      <c r="PF273" s="140"/>
      <c r="PG273" s="140"/>
      <c r="PH273" s="140"/>
      <c r="PI273" s="140"/>
      <c r="PJ273" s="140"/>
      <c r="PK273" s="140"/>
      <c r="PL273" s="140"/>
      <c r="PM273" s="140"/>
      <c r="PN273" s="140"/>
      <c r="PO273" s="140"/>
      <c r="PP273" s="140"/>
      <c r="PQ273" s="140"/>
      <c r="PR273" s="140"/>
      <c r="PS273" s="140"/>
      <c r="PT273" s="140"/>
      <c r="PU273" s="140"/>
      <c r="PV273" s="140"/>
      <c r="PW273" s="140"/>
      <c r="PX273" s="140"/>
      <c r="PY273" s="140"/>
      <c r="PZ273" s="140"/>
      <c r="QA273" s="140"/>
      <c r="QB273" s="140"/>
      <c r="QC273" s="140"/>
      <c r="QD273" s="140"/>
      <c r="QE273" s="140"/>
      <c r="QF273" s="140"/>
      <c r="QG273" s="140"/>
      <c r="QH273" s="140"/>
      <c r="QI273" s="140"/>
      <c r="QJ273" s="140"/>
      <c r="QK273" s="140"/>
      <c r="QL273" s="140"/>
      <c r="QM273" s="140"/>
      <c r="QN273" s="140"/>
      <c r="QO273" s="140"/>
      <c r="QP273" s="140"/>
      <c r="QQ273" s="140"/>
      <c r="QR273" s="140"/>
      <c r="QS273" s="140"/>
      <c r="QT273" s="140"/>
      <c r="QU273" s="140"/>
      <c r="QV273" s="140"/>
      <c r="QW273" s="140"/>
      <c r="QX273" s="140"/>
      <c r="QY273" s="140"/>
      <c r="QZ273" s="140"/>
      <c r="RA273" s="140"/>
      <c r="RB273" s="140"/>
      <c r="RC273" s="140"/>
      <c r="RD273" s="140"/>
      <c r="RE273" s="140"/>
      <c r="RF273" s="140"/>
      <c r="RG273" s="140"/>
      <c r="RH273" s="140"/>
      <c r="RI273" s="140"/>
      <c r="RJ273" s="140"/>
      <c r="RK273" s="140"/>
      <c r="RL273" s="140"/>
      <c r="RM273" s="140"/>
      <c r="RN273" s="140"/>
      <c r="RO273" s="140"/>
      <c r="RP273" s="140"/>
      <c r="RQ273" s="140"/>
      <c r="RR273" s="140"/>
      <c r="RS273" s="140"/>
      <c r="RT273" s="140"/>
      <c r="RU273" s="140"/>
      <c r="RV273" s="140"/>
      <c r="RW273" s="140"/>
      <c r="RX273" s="140"/>
      <c r="RY273" s="140"/>
      <c r="RZ273" s="140"/>
      <c r="SA273" s="140"/>
      <c r="SB273" s="140"/>
      <c r="SC273" s="140"/>
      <c r="SD273" s="140"/>
      <c r="SE273" s="140"/>
      <c r="SF273" s="140"/>
      <c r="SG273" s="140"/>
      <c r="SH273" s="140"/>
      <c r="SI273" s="140"/>
      <c r="SJ273" s="140"/>
      <c r="SK273" s="140"/>
      <c r="SL273" s="140"/>
      <c r="SM273" s="140"/>
      <c r="SN273" s="140"/>
      <c r="SO273" s="140"/>
      <c r="SP273" s="140"/>
      <c r="SQ273" s="140"/>
      <c r="SR273" s="140"/>
      <c r="SS273" s="140"/>
      <c r="ST273" s="140"/>
      <c r="SU273" s="140"/>
      <c r="SV273" s="140"/>
      <c r="SW273" s="140"/>
      <c r="SX273" s="140"/>
      <c r="SY273" s="140"/>
      <c r="SZ273" s="140"/>
      <c r="TA273" s="140"/>
      <c r="TB273" s="140"/>
      <c r="TC273" s="140"/>
      <c r="TD273" s="140"/>
      <c r="TE273" s="140"/>
      <c r="TF273" s="140"/>
      <c r="TG273" s="140"/>
      <c r="TH273" s="140"/>
      <c r="TI273" s="140"/>
      <c r="TJ273" s="140"/>
      <c r="TK273" s="140"/>
      <c r="TL273" s="140"/>
      <c r="TM273" s="140"/>
      <c r="TN273" s="140"/>
      <c r="TO273" s="140"/>
      <c r="TP273" s="140"/>
      <c r="TQ273" s="140"/>
      <c r="TR273" s="140"/>
      <c r="TS273" s="140"/>
      <c r="TT273" s="140"/>
      <c r="TU273" s="140"/>
      <c r="TV273" s="140"/>
      <c r="TW273" s="140"/>
      <c r="TX273" s="140"/>
      <c r="TY273" s="140"/>
      <c r="TZ273" s="140"/>
      <c r="UA273" s="140"/>
      <c r="UB273" s="140"/>
      <c r="UC273" s="140"/>
      <c r="UD273" s="140"/>
      <c r="UE273" s="140"/>
      <c r="UQ273" s="140"/>
      <c r="UR273" s="140"/>
      <c r="US273" s="140"/>
      <c r="UT273" s="140"/>
      <c r="UU273" s="140"/>
      <c r="UV273" s="140"/>
      <c r="UW273" s="140"/>
      <c r="UX273" s="140"/>
      <c r="UY273" s="140"/>
      <c r="UZ273" s="140"/>
      <c r="VA273" s="140"/>
      <c r="VB273" s="140"/>
      <c r="VC273" s="140"/>
      <c r="VD273" s="140"/>
      <c r="VE273" s="140"/>
      <c r="VF273" s="140"/>
      <c r="VG273" s="140"/>
      <c r="VH273" s="140"/>
      <c r="VI273" s="140"/>
      <c r="VJ273" s="140"/>
      <c r="VK273" s="140"/>
      <c r="VL273" s="140"/>
      <c r="VM273" s="140"/>
      <c r="VN273" s="140"/>
      <c r="VO273" s="140"/>
      <c r="VP273" s="140"/>
      <c r="VQ273" s="140"/>
      <c r="VR273" s="140"/>
      <c r="VS273" s="140"/>
      <c r="VT273" s="140"/>
      <c r="VU273" s="140"/>
      <c r="VV273" s="140"/>
      <c r="VW273" s="140"/>
      <c r="VX273" s="140"/>
      <c r="VY273" s="140"/>
      <c r="VZ273" s="140"/>
      <c r="WA273" s="140"/>
      <c r="WB273" s="140"/>
      <c r="WC273" s="140"/>
      <c r="WD273" s="140"/>
      <c r="WE273" s="140"/>
      <c r="WF273" s="140"/>
      <c r="WG273" s="140"/>
      <c r="WH273" s="140"/>
      <c r="WI273" s="140"/>
      <c r="WJ273" s="140"/>
      <c r="WK273" s="140"/>
      <c r="WL273" s="140"/>
      <c r="WM273" s="140"/>
      <c r="WN273" s="140"/>
      <c r="WO273" s="140"/>
      <c r="WP273" s="140"/>
      <c r="WQ273" s="140"/>
      <c r="WR273" s="140"/>
      <c r="WS273" s="140"/>
      <c r="WT273" s="140"/>
      <c r="WU273" s="140"/>
      <c r="WV273" s="140"/>
      <c r="WW273" s="140"/>
      <c r="WX273" s="140"/>
      <c r="WY273" s="140"/>
      <c r="WZ273" s="140"/>
      <c r="XA273" s="140"/>
      <c r="XB273" s="140"/>
      <c r="XC273" s="140"/>
      <c r="XD273" s="140"/>
      <c r="XE273" s="140"/>
      <c r="XF273" s="140"/>
      <c r="XG273" s="140"/>
      <c r="XH273" s="140"/>
      <c r="XI273" s="140"/>
      <c r="XJ273" s="140"/>
      <c r="XK273" s="140"/>
      <c r="XL273" s="140"/>
      <c r="XM273" s="140"/>
      <c r="XN273" s="140"/>
      <c r="XO273" s="140"/>
      <c r="XP273" s="140"/>
      <c r="XQ273" s="140"/>
      <c r="XR273" s="140"/>
      <c r="XS273" s="140"/>
      <c r="XT273" s="140"/>
      <c r="XU273" s="140"/>
      <c r="XV273" s="140"/>
      <c r="XW273" s="140"/>
      <c r="XX273" s="140"/>
      <c r="XY273" s="140"/>
      <c r="XZ273" s="140"/>
      <c r="YA273" s="140"/>
      <c r="YB273" s="140"/>
      <c r="YC273" s="140"/>
      <c r="YD273" s="140"/>
      <c r="YE273" s="140"/>
      <c r="YF273" s="140"/>
      <c r="YG273" s="140"/>
      <c r="YH273" s="140"/>
      <c r="YI273" s="140"/>
      <c r="YJ273" s="140"/>
      <c r="YK273" s="140"/>
      <c r="YL273" s="140"/>
      <c r="YM273" s="140"/>
      <c r="YN273" s="140"/>
      <c r="YO273" s="140"/>
      <c r="YP273" s="140"/>
      <c r="YQ273" s="140"/>
      <c r="YR273" s="140"/>
      <c r="YS273" s="140"/>
      <c r="YT273" s="140"/>
      <c r="YU273" s="140"/>
      <c r="YV273" s="140"/>
      <c r="YW273" s="140"/>
      <c r="YX273" s="140"/>
      <c r="YY273" s="140"/>
      <c r="YZ273" s="140"/>
      <c r="ZA273" s="140"/>
      <c r="ZB273" s="140"/>
      <c r="ZC273" s="140"/>
      <c r="ZD273" s="140"/>
      <c r="ZE273" s="140"/>
      <c r="ZF273" s="140"/>
      <c r="ZG273" s="140"/>
      <c r="ZH273" s="140"/>
      <c r="ZI273" s="140"/>
      <c r="ZJ273" s="140"/>
      <c r="ZK273" s="140"/>
      <c r="ZL273" s="140"/>
      <c r="ZM273" s="140"/>
      <c r="ZN273" s="140"/>
      <c r="ZO273" s="140"/>
      <c r="ZP273" s="140"/>
      <c r="ZQ273" s="140"/>
      <c r="ZR273" s="140"/>
      <c r="ZS273" s="140"/>
      <c r="ZT273" s="140"/>
      <c r="ZU273" s="140"/>
      <c r="ZV273" s="140"/>
      <c r="ZW273" s="140"/>
      <c r="ZX273" s="140"/>
      <c r="ZY273" s="140"/>
      <c r="ZZ273" s="140"/>
      <c r="AAA273" s="140"/>
      <c r="AAB273" s="140"/>
      <c r="AAC273" s="140"/>
      <c r="AAD273" s="140"/>
      <c r="AAE273" s="140"/>
      <c r="AAF273" s="140"/>
      <c r="AAG273" s="140"/>
      <c r="AAH273" s="140"/>
      <c r="AAI273" s="140"/>
      <c r="AAJ273" s="140"/>
      <c r="AAK273" s="140"/>
      <c r="AAL273" s="140"/>
      <c r="AAM273" s="140"/>
      <c r="AAN273" s="140"/>
      <c r="AAO273" s="140"/>
      <c r="AAP273" s="140"/>
      <c r="AAQ273" s="140"/>
      <c r="AAR273" s="140"/>
      <c r="AAS273" s="140"/>
      <c r="AAT273" s="140"/>
      <c r="AAU273" s="140"/>
      <c r="AAV273" s="140"/>
      <c r="AAW273" s="140"/>
      <c r="AAX273" s="140"/>
      <c r="AAY273" s="140"/>
      <c r="AAZ273" s="140"/>
      <c r="ABA273" s="140"/>
      <c r="ABB273" s="140"/>
      <c r="ABC273" s="140"/>
      <c r="ABD273" s="140"/>
      <c r="ABE273" s="140"/>
      <c r="ABF273" s="140"/>
      <c r="ABG273" s="140"/>
      <c r="ABH273" s="140"/>
      <c r="ABI273" s="140"/>
      <c r="ABJ273" s="140"/>
      <c r="ABK273" s="140"/>
      <c r="ABL273" s="140"/>
      <c r="ABM273" s="140"/>
      <c r="ABN273" s="140"/>
      <c r="ABO273" s="140"/>
      <c r="ABP273" s="140"/>
      <c r="ABQ273" s="140"/>
      <c r="ABR273" s="140"/>
      <c r="ABS273" s="140"/>
      <c r="ABT273" s="140"/>
      <c r="ABU273" s="140"/>
      <c r="ABV273" s="140"/>
      <c r="ABW273" s="140"/>
      <c r="ABX273" s="140"/>
      <c r="ABY273" s="140"/>
      <c r="ABZ273" s="140"/>
      <c r="ACA273" s="140"/>
      <c r="ACB273" s="140"/>
      <c r="ACC273" s="140"/>
      <c r="ACD273" s="140"/>
      <c r="ACE273" s="140"/>
      <c r="ACF273" s="140"/>
      <c r="ACG273" s="140"/>
      <c r="ACH273" s="140"/>
      <c r="ACI273" s="140"/>
      <c r="ACJ273" s="140"/>
      <c r="ACK273" s="140"/>
      <c r="ACL273" s="140"/>
      <c r="ACM273" s="140"/>
      <c r="ACN273" s="140"/>
      <c r="ACO273" s="140"/>
      <c r="ACP273" s="140"/>
      <c r="ACQ273" s="140"/>
      <c r="ACR273" s="140"/>
      <c r="ACS273" s="140"/>
      <c r="ACT273" s="140"/>
      <c r="ACU273" s="140"/>
      <c r="ACV273" s="140"/>
      <c r="ACW273" s="140"/>
      <c r="ACX273" s="140"/>
      <c r="ACY273" s="140"/>
      <c r="ACZ273" s="140"/>
      <c r="ADA273" s="140"/>
      <c r="ADB273" s="140"/>
      <c r="ADC273" s="140"/>
      <c r="ADD273" s="140"/>
      <c r="ADE273" s="140"/>
      <c r="ADF273" s="140"/>
      <c r="ADG273" s="140"/>
      <c r="ADH273" s="140"/>
      <c r="ADI273" s="140"/>
      <c r="ADJ273" s="140"/>
      <c r="ADK273" s="140"/>
      <c r="ADL273" s="140"/>
      <c r="ADM273" s="140"/>
      <c r="ADN273" s="140"/>
      <c r="ADO273" s="140"/>
      <c r="ADP273" s="140"/>
      <c r="ADQ273" s="140"/>
      <c r="ADR273" s="140"/>
      <c r="ADS273" s="140"/>
      <c r="ADT273" s="140"/>
      <c r="ADU273" s="140"/>
      <c r="ADV273" s="140"/>
      <c r="ADW273" s="140"/>
      <c r="ADX273" s="140"/>
      <c r="ADY273" s="140"/>
      <c r="ADZ273" s="140"/>
      <c r="AEA273" s="140"/>
      <c r="AEM273" s="140"/>
      <c r="AEN273" s="140"/>
      <c r="AEO273" s="140"/>
      <c r="AEP273" s="140"/>
      <c r="AEQ273" s="140"/>
      <c r="AER273" s="140"/>
      <c r="AES273" s="140"/>
      <c r="AET273" s="140"/>
      <c r="AEU273" s="140"/>
      <c r="AEV273" s="140"/>
      <c r="AEW273" s="140"/>
      <c r="AEX273" s="140"/>
      <c r="AEY273" s="140"/>
      <c r="AEZ273" s="140"/>
      <c r="AFA273" s="140"/>
      <c r="AFB273" s="140"/>
      <c r="AFC273" s="140"/>
      <c r="AFD273" s="140"/>
      <c r="AFE273" s="140"/>
      <c r="AFF273" s="140"/>
      <c r="AFG273" s="140"/>
      <c r="AFH273" s="140"/>
      <c r="AFI273" s="140"/>
      <c r="AFJ273" s="140"/>
      <c r="AFK273" s="140"/>
      <c r="AFL273" s="140"/>
      <c r="AFM273" s="140"/>
      <c r="AFN273" s="140"/>
      <c r="AFO273" s="140"/>
      <c r="AFP273" s="140"/>
      <c r="AFQ273" s="140"/>
      <c r="AFR273" s="140"/>
      <c r="AFS273" s="140"/>
      <c r="AFT273" s="140"/>
      <c r="AFU273" s="140"/>
      <c r="AFV273" s="140"/>
      <c r="AFW273" s="140"/>
      <c r="AFX273" s="140"/>
      <c r="AFY273" s="140"/>
      <c r="AFZ273" s="140"/>
      <c r="AGA273" s="140"/>
      <c r="AGB273" s="140"/>
      <c r="AGC273" s="140"/>
      <c r="AGD273" s="140"/>
      <c r="AGE273" s="140"/>
      <c r="AGF273" s="140"/>
      <c r="AGG273" s="140"/>
      <c r="AGH273" s="140"/>
      <c r="AGI273" s="140"/>
      <c r="AGJ273" s="140"/>
      <c r="AGK273" s="140"/>
      <c r="AGL273" s="140"/>
      <c r="AGM273" s="140"/>
      <c r="AGN273" s="140"/>
      <c r="AGO273" s="140"/>
      <c r="AGP273" s="140"/>
      <c r="AGQ273" s="140"/>
      <c r="AGR273" s="140"/>
      <c r="AGS273" s="140"/>
      <c r="AGT273" s="140"/>
      <c r="AGU273" s="140"/>
      <c r="AGV273" s="140"/>
      <c r="AGW273" s="140"/>
      <c r="AGX273" s="140"/>
      <c r="AGY273" s="140"/>
      <c r="AGZ273" s="140"/>
      <c r="AHA273" s="140"/>
      <c r="AHB273" s="140"/>
      <c r="AHC273" s="140"/>
      <c r="AHD273" s="140"/>
      <c r="AHE273" s="140"/>
      <c r="AHF273" s="140"/>
      <c r="AHG273" s="140"/>
      <c r="AHH273" s="140"/>
      <c r="AHI273" s="140"/>
      <c r="AHJ273" s="140"/>
      <c r="AHK273" s="140"/>
      <c r="AHL273" s="140"/>
      <c r="AHM273" s="140"/>
      <c r="AHN273" s="140"/>
      <c r="AHO273" s="140"/>
      <c r="AHP273" s="140"/>
      <c r="AHQ273" s="140"/>
      <c r="AHR273" s="140"/>
      <c r="AHS273" s="140"/>
      <c r="AHT273" s="140"/>
      <c r="AHU273" s="140"/>
      <c r="AHV273" s="140"/>
      <c r="AHW273" s="140"/>
      <c r="AHX273" s="140"/>
      <c r="AHY273" s="140"/>
      <c r="AHZ273" s="140"/>
      <c r="AIA273" s="140"/>
      <c r="AIB273" s="140"/>
      <c r="AIC273" s="140"/>
      <c r="AID273" s="140"/>
      <c r="AIE273" s="140"/>
      <c r="AIF273" s="140"/>
      <c r="AIG273" s="140"/>
      <c r="AIH273" s="140"/>
      <c r="AII273" s="140"/>
      <c r="AIJ273" s="140"/>
      <c r="AIK273" s="140"/>
      <c r="AIL273" s="140"/>
      <c r="AIM273" s="140"/>
      <c r="AIN273" s="140"/>
      <c r="AIO273" s="140"/>
      <c r="AIP273" s="140"/>
      <c r="AIQ273" s="140"/>
      <c r="AIR273" s="140"/>
      <c r="AIS273" s="140"/>
      <c r="AIT273" s="140"/>
      <c r="AIU273" s="140"/>
      <c r="AIV273" s="140"/>
      <c r="AIW273" s="140"/>
      <c r="AIX273" s="140"/>
      <c r="AIY273" s="140"/>
      <c r="AIZ273" s="140"/>
      <c r="AJA273" s="140"/>
      <c r="AJB273" s="140"/>
      <c r="AJC273" s="140"/>
      <c r="AJD273" s="140"/>
      <c r="AJE273" s="140"/>
      <c r="AJF273" s="140"/>
      <c r="AJG273" s="140"/>
      <c r="AJH273" s="140"/>
      <c r="AJI273" s="140"/>
      <c r="AJJ273" s="140"/>
      <c r="AJK273" s="140"/>
      <c r="AJL273" s="140"/>
      <c r="AJM273" s="140"/>
      <c r="AJN273" s="140"/>
      <c r="AJO273" s="140"/>
      <c r="AJP273" s="140"/>
      <c r="AJQ273" s="140"/>
      <c r="AJR273" s="140"/>
      <c r="AJS273" s="140"/>
      <c r="AJT273" s="140"/>
      <c r="AJU273" s="140"/>
      <c r="AJV273" s="140"/>
      <c r="AJW273" s="140"/>
      <c r="AJX273" s="140"/>
      <c r="AJY273" s="140"/>
      <c r="AJZ273" s="140"/>
      <c r="AKA273" s="140"/>
      <c r="AKB273" s="140"/>
      <c r="AKC273" s="140"/>
      <c r="AKD273" s="140"/>
      <c r="AKE273" s="140"/>
      <c r="AKF273" s="140"/>
      <c r="AKG273" s="140"/>
      <c r="AKH273" s="140"/>
      <c r="AKI273" s="140"/>
      <c r="AKJ273" s="140"/>
      <c r="AKK273" s="140"/>
      <c r="AKL273" s="140"/>
      <c r="AKM273" s="140"/>
      <c r="AKN273" s="140"/>
      <c r="AKO273" s="140"/>
      <c r="AKP273" s="140"/>
      <c r="AKQ273" s="140"/>
      <c r="AKR273" s="140"/>
      <c r="AKS273" s="140"/>
      <c r="AKT273" s="140"/>
      <c r="AKU273" s="140"/>
      <c r="AKV273" s="140"/>
      <c r="AKW273" s="140"/>
      <c r="AKX273" s="140"/>
      <c r="AKY273" s="140"/>
      <c r="AKZ273" s="140"/>
      <c r="ALA273" s="140"/>
      <c r="ALB273" s="140"/>
      <c r="ALC273" s="140"/>
      <c r="ALD273" s="140"/>
      <c r="ALE273" s="140"/>
      <c r="ALF273" s="140"/>
      <c r="ALG273" s="140"/>
      <c r="ALH273" s="140"/>
      <c r="ALI273" s="140"/>
      <c r="ALJ273" s="140"/>
      <c r="ALK273" s="140"/>
      <c r="ALL273" s="140"/>
      <c r="ALM273" s="140"/>
      <c r="ALN273" s="140"/>
      <c r="ALO273" s="140"/>
      <c r="ALP273" s="140"/>
      <c r="ALQ273" s="140"/>
      <c r="ALR273" s="140"/>
      <c r="ALS273" s="140"/>
      <c r="ALT273" s="140"/>
      <c r="ALU273" s="140"/>
      <c r="ALV273" s="140"/>
      <c r="ALW273" s="140"/>
      <c r="ALX273" s="140"/>
      <c r="ALY273" s="140"/>
      <c r="ALZ273" s="140"/>
      <c r="AMA273" s="140"/>
      <c r="AMB273" s="140"/>
      <c r="AMC273" s="140"/>
      <c r="AMD273" s="140"/>
      <c r="AME273" s="140"/>
      <c r="AMF273" s="140"/>
      <c r="AMG273" s="140"/>
      <c r="AMH273" s="140"/>
      <c r="AMI273" s="140"/>
      <c r="AMJ273" s="140"/>
      <c r="AMK273" s="140"/>
      <c r="AML273" s="140"/>
      <c r="AMM273" s="140"/>
      <c r="AMN273" s="140"/>
      <c r="AMO273" s="140"/>
      <c r="AMP273" s="140"/>
      <c r="AMQ273" s="140"/>
      <c r="AMR273" s="140"/>
      <c r="AMS273" s="140"/>
      <c r="AMT273" s="140"/>
      <c r="AMU273" s="140"/>
      <c r="AMV273" s="140"/>
      <c r="AMW273" s="140"/>
      <c r="AMX273" s="140"/>
      <c r="AMY273" s="140"/>
      <c r="AMZ273" s="140"/>
      <c r="ANA273" s="140"/>
      <c r="ANB273" s="140"/>
      <c r="ANC273" s="140"/>
      <c r="AND273" s="140"/>
      <c r="ANE273" s="140"/>
      <c r="ANF273" s="140"/>
      <c r="ANG273" s="140"/>
      <c r="ANH273" s="140"/>
      <c r="ANI273" s="140"/>
      <c r="ANJ273" s="140"/>
      <c r="ANK273" s="140"/>
      <c r="ANL273" s="140"/>
      <c r="ANM273" s="140"/>
      <c r="ANN273" s="140"/>
      <c r="ANO273" s="140"/>
      <c r="ANP273" s="140"/>
      <c r="ANQ273" s="140"/>
      <c r="ANR273" s="140"/>
      <c r="ANS273" s="140"/>
      <c r="ANT273" s="140"/>
      <c r="ANU273" s="140"/>
      <c r="ANV273" s="140"/>
      <c r="ANW273" s="140"/>
      <c r="AOI273" s="140"/>
      <c r="AOJ273" s="140"/>
      <c r="AOK273" s="140"/>
      <c r="AOL273" s="140"/>
      <c r="AOM273" s="140"/>
      <c r="AON273" s="140"/>
      <c r="AOO273" s="140"/>
      <c r="AOP273" s="140"/>
      <c r="AOQ273" s="140"/>
      <c r="AOR273" s="140"/>
      <c r="AOS273" s="140"/>
      <c r="AOT273" s="140"/>
      <c r="AOU273" s="140"/>
      <c r="AOV273" s="140"/>
      <c r="AOW273" s="140"/>
      <c r="AOX273" s="140"/>
      <c r="AOY273" s="140"/>
      <c r="AOZ273" s="140"/>
      <c r="APA273" s="140"/>
      <c r="APB273" s="140"/>
      <c r="APC273" s="140"/>
      <c r="APD273" s="140"/>
      <c r="APE273" s="140"/>
      <c r="APF273" s="140"/>
      <c r="APG273" s="140"/>
      <c r="APH273" s="140"/>
      <c r="API273" s="140"/>
      <c r="APJ273" s="140"/>
      <c r="APK273" s="140"/>
      <c r="APL273" s="140"/>
      <c r="APM273" s="140"/>
      <c r="APN273" s="140"/>
      <c r="APO273" s="140"/>
      <c r="APP273" s="140"/>
      <c r="APQ273" s="140"/>
      <c r="APR273" s="140"/>
      <c r="APS273" s="140"/>
      <c r="APT273" s="140"/>
      <c r="APU273" s="140"/>
      <c r="APV273" s="140"/>
      <c r="APW273" s="140"/>
      <c r="APX273" s="140"/>
      <c r="APY273" s="140"/>
      <c r="APZ273" s="140"/>
      <c r="AQA273" s="140"/>
      <c r="AQB273" s="140"/>
      <c r="AQC273" s="140"/>
      <c r="AQD273" s="140"/>
      <c r="AQE273" s="140"/>
      <c r="AQF273" s="140"/>
      <c r="AQG273" s="140"/>
      <c r="AQH273" s="140"/>
      <c r="AQI273" s="140"/>
      <c r="AQJ273" s="140"/>
      <c r="AQK273" s="140"/>
      <c r="AQL273" s="140"/>
      <c r="AQM273" s="140"/>
      <c r="AQN273" s="140"/>
      <c r="AQO273" s="140"/>
      <c r="AQP273" s="140"/>
      <c r="AQQ273" s="140"/>
      <c r="AQR273" s="140"/>
      <c r="AQS273" s="140"/>
      <c r="AQT273" s="140"/>
      <c r="AQU273" s="140"/>
      <c r="AQV273" s="140"/>
      <c r="AQW273" s="140"/>
      <c r="AQX273" s="140"/>
      <c r="AQY273" s="140"/>
      <c r="AQZ273" s="140"/>
      <c r="ARA273" s="140"/>
      <c r="ARB273" s="140"/>
      <c r="ARC273" s="140"/>
      <c r="ARD273" s="140"/>
      <c r="ARE273" s="140"/>
      <c r="ARF273" s="140"/>
      <c r="ARG273" s="140"/>
      <c r="ARH273" s="140"/>
      <c r="ARI273" s="140"/>
      <c r="ARJ273" s="140"/>
      <c r="ARK273" s="140"/>
      <c r="ARL273" s="140"/>
      <c r="ARM273" s="140"/>
      <c r="ARN273" s="140"/>
      <c r="ARO273" s="140"/>
      <c r="ARP273" s="140"/>
      <c r="ARQ273" s="140"/>
      <c r="ARR273" s="140"/>
      <c r="ARS273" s="140"/>
      <c r="ART273" s="140"/>
      <c r="ARU273" s="140"/>
      <c r="ARV273" s="140"/>
      <c r="ARW273" s="140"/>
      <c r="ARX273" s="140"/>
      <c r="ARY273" s="140"/>
      <c r="ARZ273" s="140"/>
      <c r="ASA273" s="140"/>
      <c r="ASB273" s="140"/>
      <c r="ASC273" s="140"/>
      <c r="ASD273" s="140"/>
      <c r="ASE273" s="140"/>
      <c r="ASF273" s="140"/>
      <c r="ASG273" s="140"/>
      <c r="ASH273" s="140"/>
      <c r="ASI273" s="140"/>
      <c r="ASJ273" s="140"/>
      <c r="ASK273" s="140"/>
      <c r="ASL273" s="140"/>
      <c r="ASM273" s="140"/>
      <c r="ASN273" s="140"/>
      <c r="ASO273" s="140"/>
      <c r="ASP273" s="140"/>
      <c r="ASQ273" s="140"/>
      <c r="ASR273" s="140"/>
      <c r="ASS273" s="140"/>
      <c r="AST273" s="140"/>
      <c r="ASU273" s="140"/>
      <c r="ASV273" s="140"/>
      <c r="ASW273" s="140"/>
      <c r="ASX273" s="140"/>
      <c r="ASY273" s="140"/>
      <c r="ASZ273" s="140"/>
      <c r="ATA273" s="140"/>
      <c r="ATB273" s="140"/>
      <c r="ATC273" s="140"/>
      <c r="ATD273" s="140"/>
      <c r="ATE273" s="140"/>
      <c r="ATF273" s="140"/>
      <c r="ATG273" s="140"/>
      <c r="ATH273" s="140"/>
      <c r="ATI273" s="140"/>
      <c r="ATJ273" s="140"/>
      <c r="ATK273" s="140"/>
      <c r="ATL273" s="140"/>
      <c r="ATM273" s="140"/>
      <c r="ATN273" s="140"/>
      <c r="ATO273" s="140"/>
      <c r="ATP273" s="140"/>
      <c r="ATQ273" s="140"/>
      <c r="ATR273" s="140"/>
      <c r="ATS273" s="140"/>
      <c r="ATT273" s="140"/>
      <c r="ATU273" s="140"/>
      <c r="ATV273" s="140"/>
      <c r="ATW273" s="140"/>
      <c r="ATX273" s="140"/>
      <c r="ATY273" s="140"/>
      <c r="ATZ273" s="140"/>
      <c r="AUA273" s="140"/>
      <c r="AUB273" s="140"/>
      <c r="AUC273" s="140"/>
      <c r="AUD273" s="140"/>
      <c r="AUE273" s="140"/>
      <c r="AUF273" s="140"/>
      <c r="AUG273" s="140"/>
      <c r="AUH273" s="140"/>
      <c r="AUI273" s="140"/>
      <c r="AUJ273" s="140"/>
      <c r="AUK273" s="140"/>
      <c r="AUL273" s="140"/>
      <c r="AUM273" s="140"/>
      <c r="AUN273" s="140"/>
      <c r="AUO273" s="140"/>
      <c r="AUP273" s="140"/>
      <c r="AUQ273" s="140"/>
      <c r="AUR273" s="140"/>
      <c r="AUS273" s="140"/>
      <c r="AUT273" s="140"/>
      <c r="AUU273" s="140"/>
      <c r="AUV273" s="140"/>
      <c r="AUW273" s="140"/>
      <c r="AUX273" s="140"/>
      <c r="AUY273" s="140"/>
      <c r="AUZ273" s="140"/>
      <c r="AVA273" s="140"/>
      <c r="AVB273" s="140"/>
      <c r="AVC273" s="140"/>
      <c r="AVD273" s="140"/>
      <c r="AVE273" s="140"/>
      <c r="AVF273" s="140"/>
      <c r="AVG273" s="140"/>
      <c r="AVH273" s="140"/>
      <c r="AVI273" s="140"/>
      <c r="AVJ273" s="140"/>
      <c r="AVK273" s="140"/>
      <c r="AVL273" s="140"/>
      <c r="AVM273" s="140"/>
      <c r="AVN273" s="140"/>
      <c r="AVO273" s="140"/>
      <c r="AVP273" s="140"/>
      <c r="AVQ273" s="140"/>
      <c r="AVR273" s="140"/>
      <c r="AVS273" s="140"/>
      <c r="AVT273" s="140"/>
      <c r="AVU273" s="140"/>
      <c r="AVV273" s="140"/>
      <c r="AVW273" s="140"/>
      <c r="AVX273" s="140"/>
      <c r="AVY273" s="140"/>
      <c r="AVZ273" s="140"/>
      <c r="AWA273" s="140"/>
      <c r="AWB273" s="140"/>
      <c r="AWC273" s="140"/>
      <c r="AWD273" s="140"/>
      <c r="AWE273" s="140"/>
      <c r="AWF273" s="140"/>
      <c r="AWG273" s="140"/>
      <c r="AWH273" s="140"/>
      <c r="AWI273" s="140"/>
      <c r="AWJ273" s="140"/>
      <c r="AWK273" s="140"/>
      <c r="AWL273" s="140"/>
      <c r="AWM273" s="140"/>
      <c r="AWN273" s="140"/>
      <c r="AWO273" s="140"/>
      <c r="AWP273" s="140"/>
      <c r="AWQ273" s="140"/>
      <c r="AWR273" s="140"/>
      <c r="AWS273" s="140"/>
      <c r="AWT273" s="140"/>
      <c r="AWU273" s="140"/>
      <c r="AWV273" s="140"/>
      <c r="AWW273" s="140"/>
      <c r="AWX273" s="140"/>
      <c r="AWY273" s="140"/>
      <c r="AWZ273" s="140"/>
      <c r="AXA273" s="140"/>
      <c r="AXB273" s="140"/>
      <c r="AXC273" s="140"/>
      <c r="AXD273" s="140"/>
      <c r="AXE273" s="140"/>
      <c r="AXF273" s="140"/>
      <c r="AXG273" s="140"/>
      <c r="AXH273" s="140"/>
      <c r="AXI273" s="140"/>
      <c r="AXJ273" s="140"/>
      <c r="AXK273" s="140"/>
      <c r="AXL273" s="140"/>
      <c r="AXM273" s="140"/>
      <c r="AXN273" s="140"/>
      <c r="AXO273" s="140"/>
      <c r="AXP273" s="140"/>
      <c r="AXQ273" s="140"/>
      <c r="AXR273" s="140"/>
      <c r="AXS273" s="140"/>
      <c r="AYE273" s="140"/>
      <c r="AYF273" s="140"/>
      <c r="AYG273" s="140"/>
      <c r="AYH273" s="140"/>
      <c r="AYI273" s="140"/>
      <c r="AYJ273" s="140"/>
      <c r="AYK273" s="140"/>
      <c r="AYL273" s="140"/>
      <c r="AYM273" s="140"/>
      <c r="AYN273" s="140"/>
      <c r="AYO273" s="140"/>
      <c r="AYP273" s="140"/>
      <c r="AYQ273" s="140"/>
      <c r="AYR273" s="140"/>
      <c r="AYS273" s="140"/>
      <c r="AYT273" s="140"/>
      <c r="AYU273" s="140"/>
      <c r="AYV273" s="140"/>
      <c r="AYW273" s="140"/>
      <c r="AYX273" s="140"/>
      <c r="AYY273" s="140"/>
      <c r="AYZ273" s="140"/>
      <c r="AZA273" s="140"/>
      <c r="AZB273" s="140"/>
      <c r="AZC273" s="140"/>
      <c r="AZD273" s="140"/>
      <c r="AZE273" s="140"/>
      <c r="AZF273" s="140"/>
      <c r="AZG273" s="140"/>
      <c r="AZH273" s="140"/>
      <c r="AZI273" s="140"/>
      <c r="AZJ273" s="140"/>
      <c r="AZK273" s="140"/>
      <c r="AZL273" s="140"/>
      <c r="AZM273" s="140"/>
      <c r="AZN273" s="140"/>
      <c r="AZO273" s="140"/>
      <c r="AZP273" s="140"/>
      <c r="AZQ273" s="140"/>
      <c r="AZR273" s="140"/>
      <c r="AZS273" s="140"/>
      <c r="AZT273" s="140"/>
      <c r="AZU273" s="140"/>
      <c r="AZV273" s="140"/>
      <c r="AZW273" s="140"/>
      <c r="AZX273" s="140"/>
      <c r="AZY273" s="140"/>
      <c r="AZZ273" s="140"/>
      <c r="BAA273" s="140"/>
      <c r="BAB273" s="140"/>
      <c r="BAC273" s="140"/>
      <c r="BAD273" s="140"/>
      <c r="BAE273" s="140"/>
      <c r="BAF273" s="140"/>
      <c r="BAG273" s="140"/>
      <c r="BAH273" s="140"/>
      <c r="BAI273" s="140"/>
      <c r="BAJ273" s="140"/>
      <c r="BAK273" s="140"/>
      <c r="BAL273" s="140"/>
      <c r="BAM273" s="140"/>
      <c r="BAN273" s="140"/>
      <c r="BAO273" s="140"/>
      <c r="BAP273" s="140"/>
      <c r="BAQ273" s="140"/>
      <c r="BAR273" s="140"/>
      <c r="BAS273" s="140"/>
      <c r="BAT273" s="140"/>
      <c r="BAU273" s="140"/>
      <c r="BAV273" s="140"/>
      <c r="BAW273" s="140"/>
      <c r="BAX273" s="140"/>
      <c r="BAY273" s="140"/>
      <c r="BAZ273" s="140"/>
      <c r="BBA273" s="140"/>
      <c r="BBB273" s="140"/>
      <c r="BBC273" s="140"/>
      <c r="BBD273" s="140"/>
      <c r="BBE273" s="140"/>
      <c r="BBF273" s="140"/>
      <c r="BBG273" s="140"/>
      <c r="BBH273" s="140"/>
      <c r="BBI273" s="140"/>
      <c r="BBJ273" s="140"/>
      <c r="BBK273" s="140"/>
      <c r="BBL273" s="140"/>
      <c r="BBM273" s="140"/>
      <c r="BBN273" s="140"/>
      <c r="BBO273" s="140"/>
      <c r="BBP273" s="140"/>
      <c r="BBQ273" s="140"/>
      <c r="BBR273" s="140"/>
      <c r="BBS273" s="140"/>
      <c r="BBT273" s="140"/>
      <c r="BBU273" s="140"/>
      <c r="BBV273" s="140"/>
      <c r="BBW273" s="140"/>
      <c r="BBX273" s="140"/>
      <c r="BBY273" s="140"/>
      <c r="BBZ273" s="140"/>
      <c r="BCA273" s="140"/>
      <c r="BCB273" s="140"/>
      <c r="BCC273" s="140"/>
      <c r="BCD273" s="140"/>
      <c r="BCE273" s="140"/>
      <c r="BCF273" s="140"/>
      <c r="BCG273" s="140"/>
      <c r="BCH273" s="140"/>
      <c r="BCI273" s="140"/>
      <c r="BCJ273" s="140"/>
      <c r="BCK273" s="140"/>
      <c r="BCL273" s="140"/>
      <c r="BCM273" s="140"/>
      <c r="BCN273" s="140"/>
      <c r="BCO273" s="140"/>
      <c r="BCP273" s="140"/>
      <c r="BCQ273" s="140"/>
      <c r="BCR273" s="140"/>
      <c r="BCS273" s="140"/>
      <c r="BCT273" s="140"/>
      <c r="BCU273" s="140"/>
      <c r="BCV273" s="140"/>
      <c r="BCW273" s="140"/>
      <c r="BCX273" s="140"/>
      <c r="BCY273" s="140"/>
      <c r="BCZ273" s="140"/>
      <c r="BDA273" s="140"/>
      <c r="BDB273" s="140"/>
      <c r="BDC273" s="140"/>
      <c r="BDD273" s="140"/>
      <c r="BDE273" s="140"/>
      <c r="BDF273" s="140"/>
      <c r="BDG273" s="140"/>
      <c r="BDH273" s="140"/>
      <c r="BDI273" s="140"/>
      <c r="BDJ273" s="140"/>
      <c r="BDK273" s="140"/>
      <c r="BDL273" s="140"/>
      <c r="BDM273" s="140"/>
      <c r="BDN273" s="140"/>
      <c r="BDO273" s="140"/>
      <c r="BDP273" s="140"/>
      <c r="BDQ273" s="140"/>
      <c r="BDR273" s="140"/>
      <c r="BDS273" s="140"/>
      <c r="BDT273" s="140"/>
      <c r="BDU273" s="140"/>
      <c r="BDV273" s="140"/>
      <c r="BDW273" s="140"/>
      <c r="BDX273" s="140"/>
      <c r="BDY273" s="140"/>
      <c r="BDZ273" s="140"/>
      <c r="BEA273" s="140"/>
      <c r="BEB273" s="140"/>
      <c r="BEC273" s="140"/>
      <c r="BED273" s="140"/>
      <c r="BEE273" s="140"/>
      <c r="BEF273" s="140"/>
      <c r="BEG273" s="140"/>
      <c r="BEH273" s="140"/>
      <c r="BEI273" s="140"/>
      <c r="BEJ273" s="140"/>
      <c r="BEK273" s="140"/>
      <c r="BEL273" s="140"/>
      <c r="BEM273" s="140"/>
      <c r="BEN273" s="140"/>
      <c r="BEO273" s="140"/>
      <c r="BEP273" s="140"/>
      <c r="BEQ273" s="140"/>
      <c r="BER273" s="140"/>
      <c r="BES273" s="140"/>
      <c r="BET273" s="140"/>
      <c r="BEU273" s="140"/>
      <c r="BEV273" s="140"/>
      <c r="BEW273" s="140"/>
      <c r="BEX273" s="140"/>
      <c r="BEY273" s="140"/>
      <c r="BEZ273" s="140"/>
      <c r="BFA273" s="140"/>
      <c r="BFB273" s="140"/>
      <c r="BFC273" s="140"/>
      <c r="BFD273" s="140"/>
      <c r="BFE273" s="140"/>
      <c r="BFF273" s="140"/>
      <c r="BFG273" s="140"/>
      <c r="BFH273" s="140"/>
      <c r="BFI273" s="140"/>
      <c r="BFJ273" s="140"/>
      <c r="BFK273" s="140"/>
      <c r="BFL273" s="140"/>
      <c r="BFM273" s="140"/>
      <c r="BFN273" s="140"/>
      <c r="BFO273" s="140"/>
      <c r="BFP273" s="140"/>
      <c r="BFQ273" s="140"/>
      <c r="BFR273" s="140"/>
      <c r="BFS273" s="140"/>
      <c r="BFT273" s="140"/>
      <c r="BFU273" s="140"/>
      <c r="BFV273" s="140"/>
      <c r="BFW273" s="140"/>
      <c r="BFX273" s="140"/>
      <c r="BFY273" s="140"/>
      <c r="BFZ273" s="140"/>
      <c r="BGA273" s="140"/>
      <c r="BGB273" s="140"/>
      <c r="BGC273" s="140"/>
      <c r="BGD273" s="140"/>
      <c r="BGE273" s="140"/>
      <c r="BGF273" s="140"/>
      <c r="BGG273" s="140"/>
      <c r="BGH273" s="140"/>
      <c r="BGI273" s="140"/>
      <c r="BGJ273" s="140"/>
      <c r="BGK273" s="140"/>
      <c r="BGL273" s="140"/>
      <c r="BGM273" s="140"/>
      <c r="BGN273" s="140"/>
      <c r="BGO273" s="140"/>
      <c r="BGP273" s="140"/>
      <c r="BGQ273" s="140"/>
      <c r="BGR273" s="140"/>
      <c r="BGS273" s="140"/>
      <c r="BGT273" s="140"/>
      <c r="BGU273" s="140"/>
      <c r="BGV273" s="140"/>
      <c r="BGW273" s="140"/>
      <c r="BGX273" s="140"/>
      <c r="BGY273" s="140"/>
      <c r="BGZ273" s="140"/>
      <c r="BHA273" s="140"/>
      <c r="BHB273" s="140"/>
      <c r="BHC273" s="140"/>
      <c r="BHD273" s="140"/>
      <c r="BHE273" s="140"/>
      <c r="BHF273" s="140"/>
      <c r="BHG273" s="140"/>
      <c r="BHH273" s="140"/>
      <c r="BHI273" s="140"/>
      <c r="BHJ273" s="140"/>
      <c r="BHK273" s="140"/>
      <c r="BHL273" s="140"/>
      <c r="BHM273" s="140"/>
      <c r="BHN273" s="140"/>
      <c r="BHO273" s="140"/>
      <c r="BIA273" s="140"/>
      <c r="BIB273" s="140"/>
      <c r="BIC273" s="140"/>
      <c r="BID273" s="140"/>
      <c r="BIE273" s="140"/>
      <c r="BIF273" s="140"/>
      <c r="BIG273" s="140"/>
      <c r="BIH273" s="140"/>
      <c r="BII273" s="140"/>
      <c r="BIJ273" s="140"/>
      <c r="BIK273" s="140"/>
      <c r="BIL273" s="140"/>
      <c r="BIM273" s="140"/>
      <c r="BIN273" s="140"/>
      <c r="BIO273" s="140"/>
      <c r="BIP273" s="140"/>
      <c r="BIQ273" s="140"/>
      <c r="BIR273" s="140"/>
      <c r="BIS273" s="140"/>
      <c r="BIT273" s="140"/>
      <c r="BIU273" s="140"/>
      <c r="BIV273" s="140"/>
      <c r="BIW273" s="140"/>
      <c r="BIX273" s="140"/>
      <c r="BIY273" s="140"/>
      <c r="BIZ273" s="140"/>
      <c r="BJA273" s="140"/>
      <c r="BJB273" s="140"/>
      <c r="BJC273" s="140"/>
      <c r="BJD273" s="140"/>
      <c r="BJE273" s="140"/>
      <c r="BJF273" s="140"/>
      <c r="BJG273" s="140"/>
      <c r="BJH273" s="140"/>
      <c r="BJI273" s="140"/>
      <c r="BJJ273" s="140"/>
      <c r="BJK273" s="140"/>
      <c r="BJL273" s="140"/>
      <c r="BJM273" s="140"/>
      <c r="BJN273" s="140"/>
      <c r="BJO273" s="140"/>
      <c r="BJP273" s="140"/>
      <c r="BJQ273" s="140"/>
      <c r="BJR273" s="140"/>
      <c r="BJS273" s="140"/>
      <c r="BJT273" s="140"/>
      <c r="BJU273" s="140"/>
      <c r="BJV273" s="140"/>
      <c r="BJW273" s="140"/>
      <c r="BJX273" s="140"/>
      <c r="BJY273" s="140"/>
      <c r="BJZ273" s="140"/>
      <c r="BKA273" s="140"/>
      <c r="BKB273" s="140"/>
      <c r="BKC273" s="140"/>
      <c r="BKD273" s="140"/>
      <c r="BKE273" s="140"/>
      <c r="BKF273" s="140"/>
      <c r="BKG273" s="140"/>
      <c r="BKH273" s="140"/>
      <c r="BKI273" s="140"/>
      <c r="BKJ273" s="140"/>
      <c r="BKK273" s="140"/>
      <c r="BKL273" s="140"/>
      <c r="BKM273" s="140"/>
      <c r="BKN273" s="140"/>
      <c r="BKO273" s="140"/>
      <c r="BKP273" s="140"/>
      <c r="BKQ273" s="140"/>
      <c r="BKR273" s="140"/>
      <c r="BKS273" s="140"/>
      <c r="BKT273" s="140"/>
      <c r="BKU273" s="140"/>
      <c r="BKV273" s="140"/>
      <c r="BKW273" s="140"/>
      <c r="BKX273" s="140"/>
      <c r="BKY273" s="140"/>
      <c r="BKZ273" s="140"/>
      <c r="BLA273" s="140"/>
      <c r="BLB273" s="140"/>
      <c r="BLC273" s="140"/>
      <c r="BLD273" s="140"/>
      <c r="BLE273" s="140"/>
      <c r="BLF273" s="140"/>
      <c r="BLG273" s="140"/>
      <c r="BLH273" s="140"/>
      <c r="BLI273" s="140"/>
      <c r="BLJ273" s="140"/>
      <c r="BLK273" s="140"/>
      <c r="BLL273" s="140"/>
      <c r="BLM273" s="140"/>
      <c r="BLN273" s="140"/>
      <c r="BLO273" s="140"/>
      <c r="BLP273" s="140"/>
      <c r="BLQ273" s="140"/>
      <c r="BLR273" s="140"/>
      <c r="BLS273" s="140"/>
      <c r="BLT273" s="140"/>
      <c r="BLU273" s="140"/>
      <c r="BLV273" s="140"/>
      <c r="BLW273" s="140"/>
      <c r="BLX273" s="140"/>
      <c r="BLY273" s="140"/>
      <c r="BLZ273" s="140"/>
      <c r="BMA273" s="140"/>
      <c r="BMB273" s="140"/>
      <c r="BMC273" s="140"/>
      <c r="BMD273" s="140"/>
      <c r="BME273" s="140"/>
      <c r="BMF273" s="140"/>
      <c r="BMG273" s="140"/>
      <c r="BMH273" s="140"/>
      <c r="BMI273" s="140"/>
      <c r="BMJ273" s="140"/>
      <c r="BMK273" s="140"/>
      <c r="BML273" s="140"/>
      <c r="BMM273" s="140"/>
      <c r="BMN273" s="140"/>
      <c r="BMO273" s="140"/>
      <c r="BMP273" s="140"/>
      <c r="BMQ273" s="140"/>
      <c r="BMR273" s="140"/>
      <c r="BMS273" s="140"/>
      <c r="BMT273" s="140"/>
      <c r="BMU273" s="140"/>
      <c r="BMV273" s="140"/>
      <c r="BMW273" s="140"/>
      <c r="BMX273" s="140"/>
      <c r="BMY273" s="140"/>
      <c r="BMZ273" s="140"/>
      <c r="BNA273" s="140"/>
      <c r="BNB273" s="140"/>
      <c r="BNC273" s="140"/>
      <c r="BND273" s="140"/>
      <c r="BNE273" s="140"/>
      <c r="BNF273" s="140"/>
      <c r="BNG273" s="140"/>
      <c r="BNH273" s="140"/>
      <c r="BNI273" s="140"/>
      <c r="BNJ273" s="140"/>
      <c r="BNK273" s="140"/>
      <c r="BNL273" s="140"/>
      <c r="BNM273" s="140"/>
      <c r="BNN273" s="140"/>
      <c r="BNO273" s="140"/>
      <c r="BNP273" s="140"/>
      <c r="BNQ273" s="140"/>
      <c r="BNR273" s="140"/>
      <c r="BNS273" s="140"/>
      <c r="BNT273" s="140"/>
      <c r="BNU273" s="140"/>
      <c r="BNV273" s="140"/>
      <c r="BNW273" s="140"/>
      <c r="BNX273" s="140"/>
      <c r="BNY273" s="140"/>
      <c r="BNZ273" s="140"/>
      <c r="BOA273" s="140"/>
      <c r="BOB273" s="140"/>
      <c r="BOC273" s="140"/>
      <c r="BOD273" s="140"/>
      <c r="BOE273" s="140"/>
      <c r="BOF273" s="140"/>
      <c r="BOG273" s="140"/>
      <c r="BOH273" s="140"/>
      <c r="BOI273" s="140"/>
      <c r="BOJ273" s="140"/>
      <c r="BOK273" s="140"/>
      <c r="BOL273" s="140"/>
      <c r="BOM273" s="140"/>
      <c r="BON273" s="140"/>
      <c r="BOO273" s="140"/>
      <c r="BOP273" s="140"/>
      <c r="BOQ273" s="140"/>
      <c r="BOR273" s="140"/>
      <c r="BOS273" s="140"/>
      <c r="BOT273" s="140"/>
      <c r="BOU273" s="140"/>
      <c r="BOV273" s="140"/>
      <c r="BOW273" s="140"/>
      <c r="BOX273" s="140"/>
      <c r="BOY273" s="140"/>
      <c r="BOZ273" s="140"/>
      <c r="BPA273" s="140"/>
      <c r="BPB273" s="140"/>
      <c r="BPC273" s="140"/>
      <c r="BPD273" s="140"/>
      <c r="BPE273" s="140"/>
      <c r="BPF273" s="140"/>
      <c r="BPG273" s="140"/>
      <c r="BPH273" s="140"/>
      <c r="BPI273" s="140"/>
      <c r="BPJ273" s="140"/>
      <c r="BPK273" s="140"/>
      <c r="BPL273" s="140"/>
      <c r="BPM273" s="140"/>
      <c r="BPN273" s="140"/>
      <c r="BPO273" s="140"/>
      <c r="BPP273" s="140"/>
      <c r="BPQ273" s="140"/>
      <c r="BPR273" s="140"/>
      <c r="BPS273" s="140"/>
      <c r="BPT273" s="140"/>
      <c r="BPU273" s="140"/>
      <c r="BPV273" s="140"/>
      <c r="BPW273" s="140"/>
      <c r="BPX273" s="140"/>
      <c r="BPY273" s="140"/>
      <c r="BPZ273" s="140"/>
      <c r="BQA273" s="140"/>
      <c r="BQB273" s="140"/>
      <c r="BQC273" s="140"/>
      <c r="BQD273" s="140"/>
      <c r="BQE273" s="140"/>
      <c r="BQF273" s="140"/>
      <c r="BQG273" s="140"/>
      <c r="BQH273" s="140"/>
      <c r="BQI273" s="140"/>
      <c r="BQJ273" s="140"/>
      <c r="BQK273" s="140"/>
      <c r="BQL273" s="140"/>
      <c r="BQM273" s="140"/>
      <c r="BQN273" s="140"/>
      <c r="BQO273" s="140"/>
      <c r="BQP273" s="140"/>
      <c r="BQQ273" s="140"/>
      <c r="BQR273" s="140"/>
      <c r="BQS273" s="140"/>
      <c r="BQT273" s="140"/>
      <c r="BQU273" s="140"/>
      <c r="BQV273" s="140"/>
      <c r="BQW273" s="140"/>
      <c r="BQX273" s="140"/>
      <c r="BQY273" s="140"/>
      <c r="BQZ273" s="140"/>
      <c r="BRA273" s="140"/>
      <c r="BRB273" s="140"/>
      <c r="BRC273" s="140"/>
      <c r="BRD273" s="140"/>
      <c r="BRE273" s="140"/>
      <c r="BRF273" s="140"/>
      <c r="BRG273" s="140"/>
      <c r="BRH273" s="140"/>
      <c r="BRI273" s="140"/>
      <c r="BRJ273" s="140"/>
      <c r="BRK273" s="140"/>
      <c r="BRW273" s="140"/>
      <c r="BRX273" s="140"/>
      <c r="BRY273" s="140"/>
      <c r="BRZ273" s="140"/>
      <c r="BSA273" s="140"/>
      <c r="BSB273" s="140"/>
      <c r="BSC273" s="140"/>
      <c r="BSD273" s="140"/>
      <c r="BSE273" s="140"/>
      <c r="BSF273" s="140"/>
      <c r="BSG273" s="140"/>
      <c r="BSH273" s="140"/>
      <c r="BSI273" s="140"/>
      <c r="BSJ273" s="140"/>
      <c r="BSK273" s="140"/>
      <c r="BSL273" s="140"/>
      <c r="BSM273" s="140"/>
      <c r="BSN273" s="140"/>
      <c r="BSO273" s="140"/>
      <c r="BSP273" s="140"/>
      <c r="BSQ273" s="140"/>
      <c r="BSR273" s="140"/>
      <c r="BSS273" s="140"/>
      <c r="BST273" s="140"/>
      <c r="BSU273" s="140"/>
      <c r="BSV273" s="140"/>
      <c r="BSW273" s="140"/>
      <c r="BSX273" s="140"/>
      <c r="BSY273" s="140"/>
      <c r="BSZ273" s="140"/>
      <c r="BTA273" s="140"/>
      <c r="BTB273" s="140"/>
      <c r="BTC273" s="140"/>
      <c r="BTD273" s="140"/>
      <c r="BTE273" s="140"/>
      <c r="BTF273" s="140"/>
      <c r="BTG273" s="140"/>
      <c r="BTH273" s="140"/>
      <c r="BTI273" s="140"/>
      <c r="BTJ273" s="140"/>
      <c r="BTK273" s="140"/>
      <c r="BTL273" s="140"/>
      <c r="BTM273" s="140"/>
      <c r="BTN273" s="140"/>
      <c r="BTO273" s="140"/>
      <c r="BTP273" s="140"/>
      <c r="BTQ273" s="140"/>
      <c r="BTR273" s="140"/>
      <c r="BTS273" s="140"/>
      <c r="BTT273" s="140"/>
      <c r="BTU273" s="140"/>
      <c r="BTV273" s="140"/>
      <c r="BTW273" s="140"/>
      <c r="BTX273" s="140"/>
      <c r="BTY273" s="140"/>
      <c r="BTZ273" s="140"/>
      <c r="BUA273" s="140"/>
      <c r="BUB273" s="140"/>
      <c r="BUC273" s="140"/>
      <c r="BUD273" s="140"/>
      <c r="BUE273" s="140"/>
      <c r="BUF273" s="140"/>
      <c r="BUG273" s="140"/>
      <c r="BUH273" s="140"/>
      <c r="BUI273" s="140"/>
      <c r="BUJ273" s="140"/>
      <c r="BUK273" s="140"/>
      <c r="BUL273" s="140"/>
      <c r="BUM273" s="140"/>
      <c r="BUN273" s="140"/>
      <c r="BUO273" s="140"/>
      <c r="BUP273" s="140"/>
      <c r="BUQ273" s="140"/>
      <c r="BUR273" s="140"/>
      <c r="BUS273" s="140"/>
      <c r="BUT273" s="140"/>
      <c r="BUU273" s="140"/>
      <c r="BUV273" s="140"/>
      <c r="BUW273" s="140"/>
      <c r="BUX273" s="140"/>
      <c r="BUY273" s="140"/>
      <c r="BUZ273" s="140"/>
      <c r="BVA273" s="140"/>
      <c r="BVB273" s="140"/>
      <c r="BVC273" s="140"/>
      <c r="BVD273" s="140"/>
      <c r="BVE273" s="140"/>
      <c r="BVF273" s="140"/>
      <c r="BVG273" s="140"/>
      <c r="BVH273" s="140"/>
      <c r="BVI273" s="140"/>
      <c r="BVJ273" s="140"/>
      <c r="BVK273" s="140"/>
      <c r="BVL273" s="140"/>
      <c r="BVM273" s="140"/>
      <c r="BVN273" s="140"/>
      <c r="BVO273" s="140"/>
      <c r="BVP273" s="140"/>
      <c r="BVQ273" s="140"/>
      <c r="BVR273" s="140"/>
      <c r="BVS273" s="140"/>
      <c r="BVT273" s="140"/>
      <c r="BVU273" s="140"/>
      <c r="BVV273" s="140"/>
      <c r="BVW273" s="140"/>
      <c r="BVX273" s="140"/>
      <c r="BVY273" s="140"/>
      <c r="BVZ273" s="140"/>
      <c r="BWA273" s="140"/>
      <c r="BWB273" s="140"/>
      <c r="BWC273" s="140"/>
      <c r="BWD273" s="140"/>
      <c r="BWE273" s="140"/>
      <c r="BWF273" s="140"/>
      <c r="BWG273" s="140"/>
      <c r="BWH273" s="140"/>
      <c r="BWI273" s="140"/>
      <c r="BWJ273" s="140"/>
      <c r="BWK273" s="140"/>
      <c r="BWL273" s="140"/>
      <c r="BWM273" s="140"/>
      <c r="BWN273" s="140"/>
      <c r="BWO273" s="140"/>
      <c r="BWP273" s="140"/>
      <c r="BWQ273" s="140"/>
      <c r="BWR273" s="140"/>
      <c r="BWS273" s="140"/>
      <c r="BWT273" s="140"/>
      <c r="BWU273" s="140"/>
      <c r="BWV273" s="140"/>
      <c r="BWW273" s="140"/>
      <c r="BWX273" s="140"/>
      <c r="BWY273" s="140"/>
      <c r="BWZ273" s="140"/>
      <c r="BXA273" s="140"/>
      <c r="BXB273" s="140"/>
      <c r="BXC273" s="140"/>
      <c r="BXD273" s="140"/>
      <c r="BXE273" s="140"/>
      <c r="BXF273" s="140"/>
      <c r="BXG273" s="140"/>
      <c r="BXH273" s="140"/>
      <c r="BXI273" s="140"/>
      <c r="BXJ273" s="140"/>
      <c r="BXK273" s="140"/>
      <c r="BXL273" s="140"/>
      <c r="BXM273" s="140"/>
      <c r="BXN273" s="140"/>
      <c r="BXO273" s="140"/>
      <c r="BXP273" s="140"/>
      <c r="BXQ273" s="140"/>
      <c r="BXR273" s="140"/>
      <c r="BXS273" s="140"/>
      <c r="BXT273" s="140"/>
      <c r="BXU273" s="140"/>
      <c r="BXV273" s="140"/>
      <c r="BXW273" s="140"/>
      <c r="BXX273" s="140"/>
      <c r="BXY273" s="140"/>
      <c r="BXZ273" s="140"/>
      <c r="BYA273" s="140"/>
      <c r="BYB273" s="140"/>
      <c r="BYC273" s="140"/>
      <c r="BYD273" s="140"/>
      <c r="BYE273" s="140"/>
      <c r="BYF273" s="140"/>
      <c r="BYG273" s="140"/>
      <c r="BYH273" s="140"/>
      <c r="BYI273" s="140"/>
      <c r="BYJ273" s="140"/>
      <c r="BYK273" s="140"/>
      <c r="BYL273" s="140"/>
      <c r="BYM273" s="140"/>
      <c r="BYN273" s="140"/>
      <c r="BYO273" s="140"/>
      <c r="BYP273" s="140"/>
      <c r="BYQ273" s="140"/>
      <c r="BYR273" s="140"/>
      <c r="BYS273" s="140"/>
      <c r="BYT273" s="140"/>
      <c r="BYU273" s="140"/>
      <c r="BYV273" s="140"/>
      <c r="BYW273" s="140"/>
      <c r="BYX273" s="140"/>
      <c r="BYY273" s="140"/>
      <c r="BYZ273" s="140"/>
      <c r="BZA273" s="140"/>
      <c r="BZB273" s="140"/>
      <c r="BZC273" s="140"/>
      <c r="BZD273" s="140"/>
      <c r="BZE273" s="140"/>
      <c r="BZF273" s="140"/>
      <c r="BZG273" s="140"/>
      <c r="BZH273" s="140"/>
      <c r="BZI273" s="140"/>
      <c r="BZJ273" s="140"/>
      <c r="BZK273" s="140"/>
      <c r="BZL273" s="140"/>
      <c r="BZM273" s="140"/>
      <c r="BZN273" s="140"/>
      <c r="BZO273" s="140"/>
      <c r="BZP273" s="140"/>
      <c r="BZQ273" s="140"/>
      <c r="BZR273" s="140"/>
      <c r="BZS273" s="140"/>
      <c r="BZT273" s="140"/>
      <c r="BZU273" s="140"/>
      <c r="BZV273" s="140"/>
      <c r="BZW273" s="140"/>
      <c r="BZX273" s="140"/>
      <c r="BZY273" s="140"/>
      <c r="BZZ273" s="140"/>
      <c r="CAA273" s="140"/>
      <c r="CAB273" s="140"/>
      <c r="CAC273" s="140"/>
      <c r="CAD273" s="140"/>
      <c r="CAE273" s="140"/>
      <c r="CAF273" s="140"/>
      <c r="CAG273" s="140"/>
      <c r="CAH273" s="140"/>
      <c r="CAI273" s="140"/>
      <c r="CAJ273" s="140"/>
      <c r="CAK273" s="140"/>
      <c r="CAL273" s="140"/>
      <c r="CAM273" s="140"/>
      <c r="CAN273" s="140"/>
      <c r="CAO273" s="140"/>
      <c r="CAP273" s="140"/>
      <c r="CAQ273" s="140"/>
      <c r="CAR273" s="140"/>
      <c r="CAS273" s="140"/>
      <c r="CAT273" s="140"/>
      <c r="CAU273" s="140"/>
      <c r="CAV273" s="140"/>
      <c r="CAW273" s="140"/>
      <c r="CAX273" s="140"/>
      <c r="CAY273" s="140"/>
      <c r="CAZ273" s="140"/>
      <c r="CBA273" s="140"/>
      <c r="CBB273" s="140"/>
      <c r="CBC273" s="140"/>
      <c r="CBD273" s="140"/>
      <c r="CBE273" s="140"/>
      <c r="CBF273" s="140"/>
      <c r="CBG273" s="140"/>
      <c r="CBS273" s="140"/>
      <c r="CBT273" s="140"/>
      <c r="CBU273" s="140"/>
      <c r="CBV273" s="140"/>
      <c r="CBW273" s="140"/>
      <c r="CBX273" s="140"/>
      <c r="CBY273" s="140"/>
      <c r="CBZ273" s="140"/>
      <c r="CCA273" s="140"/>
      <c r="CCB273" s="140"/>
      <c r="CCC273" s="140"/>
      <c r="CCD273" s="140"/>
      <c r="CCE273" s="140"/>
      <c r="CCF273" s="140"/>
      <c r="CCG273" s="140"/>
      <c r="CCH273" s="140"/>
      <c r="CCI273" s="140"/>
      <c r="CCJ273" s="140"/>
      <c r="CCK273" s="140"/>
      <c r="CCL273" s="140"/>
      <c r="CCM273" s="140"/>
      <c r="CCN273" s="140"/>
      <c r="CCO273" s="140"/>
      <c r="CCP273" s="140"/>
      <c r="CCQ273" s="140"/>
      <c r="CCR273" s="140"/>
      <c r="CCS273" s="140"/>
      <c r="CCT273" s="140"/>
      <c r="CCU273" s="140"/>
      <c r="CCV273" s="140"/>
      <c r="CCW273" s="140"/>
      <c r="CCX273" s="140"/>
      <c r="CCY273" s="140"/>
      <c r="CCZ273" s="140"/>
      <c r="CDA273" s="140"/>
      <c r="CDB273" s="140"/>
      <c r="CDC273" s="140"/>
      <c r="CDD273" s="140"/>
      <c r="CDE273" s="140"/>
      <c r="CDF273" s="140"/>
      <c r="CDG273" s="140"/>
      <c r="CDH273" s="140"/>
      <c r="CDI273" s="140"/>
      <c r="CDJ273" s="140"/>
      <c r="CDK273" s="140"/>
      <c r="CDL273" s="140"/>
      <c r="CDM273" s="140"/>
      <c r="CDN273" s="140"/>
      <c r="CDO273" s="140"/>
      <c r="CDP273" s="140"/>
      <c r="CDQ273" s="140"/>
      <c r="CDR273" s="140"/>
      <c r="CDS273" s="140"/>
      <c r="CDT273" s="140"/>
      <c r="CDU273" s="140"/>
      <c r="CDV273" s="140"/>
      <c r="CDW273" s="140"/>
      <c r="CDX273" s="140"/>
      <c r="CDY273" s="140"/>
      <c r="CDZ273" s="140"/>
      <c r="CEA273" s="140"/>
      <c r="CEB273" s="140"/>
      <c r="CEC273" s="140"/>
      <c r="CED273" s="140"/>
      <c r="CEE273" s="140"/>
      <c r="CEF273" s="140"/>
      <c r="CEG273" s="140"/>
      <c r="CEH273" s="140"/>
      <c r="CEI273" s="140"/>
      <c r="CEJ273" s="140"/>
      <c r="CEK273" s="140"/>
      <c r="CEL273" s="140"/>
      <c r="CEM273" s="140"/>
      <c r="CEN273" s="140"/>
      <c r="CEO273" s="140"/>
      <c r="CEP273" s="140"/>
      <c r="CEQ273" s="140"/>
      <c r="CER273" s="140"/>
      <c r="CES273" s="140"/>
      <c r="CET273" s="140"/>
      <c r="CEU273" s="140"/>
      <c r="CEV273" s="140"/>
      <c r="CEW273" s="140"/>
      <c r="CEX273" s="140"/>
      <c r="CEY273" s="140"/>
      <c r="CEZ273" s="140"/>
      <c r="CFA273" s="140"/>
      <c r="CFB273" s="140"/>
      <c r="CFC273" s="140"/>
      <c r="CFD273" s="140"/>
      <c r="CFE273" s="140"/>
      <c r="CFF273" s="140"/>
      <c r="CFG273" s="140"/>
      <c r="CFH273" s="140"/>
      <c r="CFI273" s="140"/>
      <c r="CFJ273" s="140"/>
      <c r="CFK273" s="140"/>
      <c r="CFL273" s="140"/>
      <c r="CFM273" s="140"/>
      <c r="CFN273" s="140"/>
      <c r="CFO273" s="140"/>
      <c r="CFP273" s="140"/>
      <c r="CFQ273" s="140"/>
      <c r="CFR273" s="140"/>
      <c r="CFS273" s="140"/>
      <c r="CFT273" s="140"/>
      <c r="CFU273" s="140"/>
      <c r="CFV273" s="140"/>
      <c r="CFW273" s="140"/>
      <c r="CFX273" s="140"/>
      <c r="CFY273" s="140"/>
      <c r="CFZ273" s="140"/>
      <c r="CGA273" s="140"/>
      <c r="CGB273" s="140"/>
      <c r="CGC273" s="140"/>
      <c r="CGD273" s="140"/>
      <c r="CGE273" s="140"/>
      <c r="CGF273" s="140"/>
      <c r="CGG273" s="140"/>
      <c r="CGH273" s="140"/>
      <c r="CGI273" s="140"/>
      <c r="CGJ273" s="140"/>
      <c r="CGK273" s="140"/>
      <c r="CGL273" s="140"/>
      <c r="CGM273" s="140"/>
      <c r="CGN273" s="140"/>
      <c r="CGO273" s="140"/>
      <c r="CGP273" s="140"/>
      <c r="CGQ273" s="140"/>
      <c r="CGR273" s="140"/>
      <c r="CGS273" s="140"/>
      <c r="CGT273" s="140"/>
      <c r="CGU273" s="140"/>
      <c r="CGV273" s="140"/>
      <c r="CGW273" s="140"/>
      <c r="CGX273" s="140"/>
      <c r="CGY273" s="140"/>
      <c r="CGZ273" s="140"/>
      <c r="CHA273" s="140"/>
      <c r="CHB273" s="140"/>
      <c r="CHC273" s="140"/>
      <c r="CHD273" s="140"/>
      <c r="CHE273" s="140"/>
      <c r="CHF273" s="140"/>
      <c r="CHG273" s="140"/>
      <c r="CHH273" s="140"/>
      <c r="CHI273" s="140"/>
      <c r="CHJ273" s="140"/>
      <c r="CHK273" s="140"/>
      <c r="CHL273" s="140"/>
      <c r="CHM273" s="140"/>
      <c r="CHN273" s="140"/>
      <c r="CHO273" s="140"/>
      <c r="CHP273" s="140"/>
      <c r="CHQ273" s="140"/>
      <c r="CHR273" s="140"/>
      <c r="CHS273" s="140"/>
      <c r="CHT273" s="140"/>
      <c r="CHU273" s="140"/>
      <c r="CHV273" s="140"/>
      <c r="CHW273" s="140"/>
      <c r="CHX273" s="140"/>
      <c r="CHY273" s="140"/>
      <c r="CHZ273" s="140"/>
      <c r="CIA273" s="140"/>
      <c r="CIB273" s="140"/>
      <c r="CIC273" s="140"/>
      <c r="CID273" s="140"/>
      <c r="CIE273" s="140"/>
      <c r="CIF273" s="140"/>
      <c r="CIG273" s="140"/>
      <c r="CIH273" s="140"/>
      <c r="CII273" s="140"/>
      <c r="CIJ273" s="140"/>
      <c r="CIK273" s="140"/>
      <c r="CIL273" s="140"/>
      <c r="CIM273" s="140"/>
      <c r="CIN273" s="140"/>
      <c r="CIO273" s="140"/>
      <c r="CIP273" s="140"/>
      <c r="CIQ273" s="140"/>
      <c r="CIR273" s="140"/>
      <c r="CIS273" s="140"/>
      <c r="CIT273" s="140"/>
      <c r="CIU273" s="140"/>
      <c r="CIV273" s="140"/>
      <c r="CIW273" s="140"/>
      <c r="CIX273" s="140"/>
      <c r="CIY273" s="140"/>
      <c r="CIZ273" s="140"/>
      <c r="CJA273" s="140"/>
      <c r="CJB273" s="140"/>
      <c r="CJC273" s="140"/>
      <c r="CJD273" s="140"/>
      <c r="CJE273" s="140"/>
      <c r="CJF273" s="140"/>
      <c r="CJG273" s="140"/>
      <c r="CJH273" s="140"/>
      <c r="CJI273" s="140"/>
      <c r="CJJ273" s="140"/>
      <c r="CJK273" s="140"/>
      <c r="CJL273" s="140"/>
      <c r="CJM273" s="140"/>
      <c r="CJN273" s="140"/>
      <c r="CJO273" s="140"/>
      <c r="CJP273" s="140"/>
      <c r="CJQ273" s="140"/>
      <c r="CJR273" s="140"/>
      <c r="CJS273" s="140"/>
      <c r="CJT273" s="140"/>
      <c r="CJU273" s="140"/>
      <c r="CJV273" s="140"/>
      <c r="CJW273" s="140"/>
      <c r="CJX273" s="140"/>
      <c r="CJY273" s="140"/>
      <c r="CJZ273" s="140"/>
      <c r="CKA273" s="140"/>
      <c r="CKB273" s="140"/>
      <c r="CKC273" s="140"/>
      <c r="CKD273" s="140"/>
      <c r="CKE273" s="140"/>
      <c r="CKF273" s="140"/>
      <c r="CKG273" s="140"/>
      <c r="CKH273" s="140"/>
      <c r="CKI273" s="140"/>
      <c r="CKJ273" s="140"/>
      <c r="CKK273" s="140"/>
      <c r="CKL273" s="140"/>
      <c r="CKM273" s="140"/>
      <c r="CKN273" s="140"/>
      <c r="CKO273" s="140"/>
      <c r="CKP273" s="140"/>
      <c r="CKQ273" s="140"/>
      <c r="CKR273" s="140"/>
      <c r="CKS273" s="140"/>
      <c r="CKT273" s="140"/>
      <c r="CKU273" s="140"/>
      <c r="CKV273" s="140"/>
      <c r="CKW273" s="140"/>
      <c r="CKX273" s="140"/>
      <c r="CKY273" s="140"/>
      <c r="CKZ273" s="140"/>
      <c r="CLA273" s="140"/>
      <c r="CLB273" s="140"/>
      <c r="CLC273" s="140"/>
      <c r="CLO273" s="140"/>
      <c r="CLP273" s="140"/>
      <c r="CLQ273" s="140"/>
      <c r="CLR273" s="140"/>
      <c r="CLS273" s="140"/>
      <c r="CLT273" s="140"/>
      <c r="CLU273" s="140"/>
      <c r="CLV273" s="140"/>
      <c r="CLW273" s="140"/>
      <c r="CLX273" s="140"/>
      <c r="CLY273" s="140"/>
      <c r="CLZ273" s="140"/>
      <c r="CMA273" s="140"/>
      <c r="CMB273" s="140"/>
      <c r="CMC273" s="140"/>
      <c r="CMD273" s="140"/>
      <c r="CME273" s="140"/>
      <c r="CMF273" s="140"/>
      <c r="CMG273" s="140"/>
      <c r="CMH273" s="140"/>
      <c r="CMI273" s="140"/>
      <c r="CMJ273" s="140"/>
      <c r="CMK273" s="140"/>
      <c r="CML273" s="140"/>
      <c r="CMM273" s="140"/>
      <c r="CMN273" s="140"/>
      <c r="CMO273" s="140"/>
      <c r="CMP273" s="140"/>
      <c r="CMQ273" s="140"/>
      <c r="CMR273" s="140"/>
      <c r="CMS273" s="140"/>
      <c r="CMT273" s="140"/>
      <c r="CMU273" s="140"/>
      <c r="CMV273" s="140"/>
      <c r="CMW273" s="140"/>
      <c r="CMX273" s="140"/>
      <c r="CMY273" s="140"/>
      <c r="CMZ273" s="140"/>
      <c r="CNA273" s="140"/>
      <c r="CNB273" s="140"/>
      <c r="CNC273" s="140"/>
      <c r="CND273" s="140"/>
      <c r="CNE273" s="140"/>
      <c r="CNF273" s="140"/>
      <c r="CNG273" s="140"/>
      <c r="CNH273" s="140"/>
      <c r="CNI273" s="140"/>
      <c r="CNJ273" s="140"/>
      <c r="CNK273" s="140"/>
      <c r="CNL273" s="140"/>
      <c r="CNM273" s="140"/>
      <c r="CNN273" s="140"/>
      <c r="CNO273" s="140"/>
      <c r="CNP273" s="140"/>
      <c r="CNQ273" s="140"/>
      <c r="CNR273" s="140"/>
      <c r="CNS273" s="140"/>
      <c r="CNT273" s="140"/>
      <c r="CNU273" s="140"/>
      <c r="CNV273" s="140"/>
      <c r="CNW273" s="140"/>
      <c r="CNX273" s="140"/>
      <c r="CNY273" s="140"/>
      <c r="CNZ273" s="140"/>
      <c r="COA273" s="140"/>
      <c r="COB273" s="140"/>
      <c r="COC273" s="140"/>
      <c r="COD273" s="140"/>
      <c r="COE273" s="140"/>
      <c r="COF273" s="140"/>
      <c r="COG273" s="140"/>
      <c r="COH273" s="140"/>
      <c r="COI273" s="140"/>
      <c r="COJ273" s="140"/>
      <c r="COK273" s="140"/>
      <c r="COL273" s="140"/>
      <c r="COM273" s="140"/>
      <c r="CON273" s="140"/>
      <c r="COO273" s="140"/>
      <c r="COP273" s="140"/>
      <c r="COQ273" s="140"/>
      <c r="COR273" s="140"/>
      <c r="COS273" s="140"/>
      <c r="COT273" s="140"/>
      <c r="COU273" s="140"/>
      <c r="COV273" s="140"/>
      <c r="COW273" s="140"/>
      <c r="COX273" s="140"/>
      <c r="COY273" s="140"/>
      <c r="COZ273" s="140"/>
      <c r="CPA273" s="140"/>
      <c r="CPB273" s="140"/>
      <c r="CPC273" s="140"/>
      <c r="CPD273" s="140"/>
      <c r="CPE273" s="140"/>
      <c r="CPF273" s="140"/>
      <c r="CPG273" s="140"/>
      <c r="CPH273" s="140"/>
      <c r="CPI273" s="140"/>
      <c r="CPJ273" s="140"/>
      <c r="CPK273" s="140"/>
      <c r="CPL273" s="140"/>
      <c r="CPM273" s="140"/>
      <c r="CPN273" s="140"/>
      <c r="CPO273" s="140"/>
      <c r="CPP273" s="140"/>
      <c r="CPQ273" s="140"/>
      <c r="CPR273" s="140"/>
      <c r="CPS273" s="140"/>
      <c r="CPT273" s="140"/>
      <c r="CPU273" s="140"/>
      <c r="CPV273" s="140"/>
      <c r="CPW273" s="140"/>
      <c r="CPX273" s="140"/>
      <c r="CPY273" s="140"/>
      <c r="CPZ273" s="140"/>
      <c r="CQA273" s="140"/>
      <c r="CQB273" s="140"/>
      <c r="CQC273" s="140"/>
      <c r="CQD273" s="140"/>
      <c r="CQE273" s="140"/>
      <c r="CQF273" s="140"/>
      <c r="CQG273" s="140"/>
      <c r="CQH273" s="140"/>
      <c r="CQI273" s="140"/>
      <c r="CQJ273" s="140"/>
      <c r="CQK273" s="140"/>
      <c r="CQL273" s="140"/>
      <c r="CQM273" s="140"/>
      <c r="CQN273" s="140"/>
      <c r="CQO273" s="140"/>
      <c r="CQP273" s="140"/>
      <c r="CQQ273" s="140"/>
      <c r="CQR273" s="140"/>
      <c r="CQS273" s="140"/>
      <c r="CQT273" s="140"/>
      <c r="CQU273" s="140"/>
      <c r="CQV273" s="140"/>
      <c r="CQW273" s="140"/>
      <c r="CQX273" s="140"/>
      <c r="CQY273" s="140"/>
      <c r="CQZ273" s="140"/>
      <c r="CRA273" s="140"/>
      <c r="CRB273" s="140"/>
      <c r="CRC273" s="140"/>
      <c r="CRD273" s="140"/>
      <c r="CRE273" s="140"/>
      <c r="CRF273" s="140"/>
      <c r="CRG273" s="140"/>
      <c r="CRH273" s="140"/>
      <c r="CRI273" s="140"/>
      <c r="CRJ273" s="140"/>
      <c r="CRK273" s="140"/>
      <c r="CRL273" s="140"/>
      <c r="CRM273" s="140"/>
      <c r="CRN273" s="140"/>
      <c r="CRO273" s="140"/>
      <c r="CRP273" s="140"/>
      <c r="CRQ273" s="140"/>
      <c r="CRR273" s="140"/>
      <c r="CRS273" s="140"/>
      <c r="CRT273" s="140"/>
      <c r="CRU273" s="140"/>
      <c r="CRV273" s="140"/>
      <c r="CRW273" s="140"/>
      <c r="CRX273" s="140"/>
      <c r="CRY273" s="140"/>
      <c r="CRZ273" s="140"/>
      <c r="CSA273" s="140"/>
      <c r="CSB273" s="140"/>
      <c r="CSC273" s="140"/>
      <c r="CSD273" s="140"/>
      <c r="CSE273" s="140"/>
      <c r="CSF273" s="140"/>
      <c r="CSG273" s="140"/>
      <c r="CSH273" s="140"/>
      <c r="CSI273" s="140"/>
      <c r="CSJ273" s="140"/>
      <c r="CSK273" s="140"/>
      <c r="CSL273" s="140"/>
      <c r="CSM273" s="140"/>
      <c r="CSN273" s="140"/>
      <c r="CSO273" s="140"/>
      <c r="CSP273" s="140"/>
      <c r="CSQ273" s="140"/>
      <c r="CSR273" s="140"/>
      <c r="CSS273" s="140"/>
      <c r="CST273" s="140"/>
      <c r="CSU273" s="140"/>
      <c r="CSV273" s="140"/>
      <c r="CSW273" s="140"/>
      <c r="CSX273" s="140"/>
      <c r="CSY273" s="140"/>
      <c r="CSZ273" s="140"/>
      <c r="CTA273" s="140"/>
      <c r="CTB273" s="140"/>
      <c r="CTC273" s="140"/>
      <c r="CTD273" s="140"/>
      <c r="CTE273" s="140"/>
      <c r="CTF273" s="140"/>
      <c r="CTG273" s="140"/>
      <c r="CTH273" s="140"/>
      <c r="CTI273" s="140"/>
      <c r="CTJ273" s="140"/>
      <c r="CTK273" s="140"/>
      <c r="CTL273" s="140"/>
      <c r="CTM273" s="140"/>
      <c r="CTN273" s="140"/>
      <c r="CTO273" s="140"/>
      <c r="CTP273" s="140"/>
      <c r="CTQ273" s="140"/>
      <c r="CTR273" s="140"/>
      <c r="CTS273" s="140"/>
      <c r="CTT273" s="140"/>
      <c r="CTU273" s="140"/>
      <c r="CTV273" s="140"/>
      <c r="CTW273" s="140"/>
      <c r="CTX273" s="140"/>
      <c r="CTY273" s="140"/>
      <c r="CTZ273" s="140"/>
      <c r="CUA273" s="140"/>
      <c r="CUB273" s="140"/>
      <c r="CUC273" s="140"/>
      <c r="CUD273" s="140"/>
      <c r="CUE273" s="140"/>
      <c r="CUF273" s="140"/>
      <c r="CUG273" s="140"/>
      <c r="CUH273" s="140"/>
      <c r="CUI273" s="140"/>
      <c r="CUJ273" s="140"/>
      <c r="CUK273" s="140"/>
      <c r="CUL273" s="140"/>
      <c r="CUM273" s="140"/>
      <c r="CUN273" s="140"/>
      <c r="CUO273" s="140"/>
      <c r="CUP273" s="140"/>
      <c r="CUQ273" s="140"/>
      <c r="CUR273" s="140"/>
      <c r="CUS273" s="140"/>
      <c r="CUT273" s="140"/>
      <c r="CUU273" s="140"/>
      <c r="CUV273" s="140"/>
      <c r="CUW273" s="140"/>
      <c r="CUX273" s="140"/>
      <c r="CUY273" s="140"/>
      <c r="CVK273" s="140"/>
      <c r="CVL273" s="140"/>
      <c r="CVM273" s="140"/>
      <c r="CVN273" s="140"/>
      <c r="CVO273" s="140"/>
      <c r="CVP273" s="140"/>
      <c r="CVQ273" s="140"/>
      <c r="CVR273" s="140"/>
      <c r="CVS273" s="140"/>
      <c r="CVT273" s="140"/>
      <c r="CVU273" s="140"/>
      <c r="CVV273" s="140"/>
      <c r="CVW273" s="140"/>
      <c r="CVX273" s="140"/>
      <c r="CVY273" s="140"/>
      <c r="CVZ273" s="140"/>
      <c r="CWA273" s="140"/>
      <c r="CWB273" s="140"/>
      <c r="CWC273" s="140"/>
      <c r="CWD273" s="140"/>
      <c r="CWE273" s="140"/>
      <c r="CWF273" s="140"/>
      <c r="CWG273" s="140"/>
      <c r="CWH273" s="140"/>
      <c r="CWI273" s="140"/>
      <c r="CWJ273" s="140"/>
      <c r="CWK273" s="140"/>
      <c r="CWL273" s="140"/>
      <c r="CWM273" s="140"/>
      <c r="CWN273" s="140"/>
      <c r="CWO273" s="140"/>
      <c r="CWP273" s="140"/>
      <c r="CWQ273" s="140"/>
      <c r="CWR273" s="140"/>
      <c r="CWS273" s="140"/>
      <c r="CWT273" s="140"/>
      <c r="CWU273" s="140"/>
      <c r="CWV273" s="140"/>
      <c r="CWW273" s="140"/>
      <c r="CWX273" s="140"/>
      <c r="CWY273" s="140"/>
      <c r="CWZ273" s="140"/>
      <c r="CXA273" s="140"/>
      <c r="CXB273" s="140"/>
      <c r="CXC273" s="140"/>
      <c r="CXD273" s="140"/>
      <c r="CXE273" s="140"/>
      <c r="CXF273" s="140"/>
      <c r="CXG273" s="140"/>
      <c r="CXH273" s="140"/>
      <c r="CXI273" s="140"/>
      <c r="CXJ273" s="140"/>
      <c r="CXK273" s="140"/>
      <c r="CXL273" s="140"/>
      <c r="CXM273" s="140"/>
      <c r="CXN273" s="140"/>
      <c r="CXO273" s="140"/>
      <c r="CXP273" s="140"/>
      <c r="CXQ273" s="140"/>
      <c r="CXR273" s="140"/>
      <c r="CXS273" s="140"/>
      <c r="CXT273" s="140"/>
      <c r="CXU273" s="140"/>
      <c r="CXV273" s="140"/>
      <c r="CXW273" s="140"/>
      <c r="CXX273" s="140"/>
      <c r="CXY273" s="140"/>
      <c r="CXZ273" s="140"/>
      <c r="CYA273" s="140"/>
      <c r="CYB273" s="140"/>
      <c r="CYC273" s="140"/>
      <c r="CYD273" s="140"/>
      <c r="CYE273" s="140"/>
      <c r="CYF273" s="140"/>
      <c r="CYG273" s="140"/>
      <c r="CYH273" s="140"/>
      <c r="CYI273" s="140"/>
      <c r="CYJ273" s="140"/>
      <c r="CYK273" s="140"/>
      <c r="CYL273" s="140"/>
      <c r="CYM273" s="140"/>
      <c r="CYN273" s="140"/>
      <c r="CYO273" s="140"/>
      <c r="CYP273" s="140"/>
      <c r="CYQ273" s="140"/>
      <c r="CYR273" s="140"/>
      <c r="CYS273" s="140"/>
      <c r="CYT273" s="140"/>
      <c r="CYU273" s="140"/>
      <c r="CYV273" s="140"/>
      <c r="CYW273" s="140"/>
      <c r="CYX273" s="140"/>
      <c r="CYY273" s="140"/>
      <c r="CYZ273" s="140"/>
      <c r="CZA273" s="140"/>
      <c r="CZB273" s="140"/>
      <c r="CZC273" s="140"/>
      <c r="CZD273" s="140"/>
      <c r="CZE273" s="140"/>
      <c r="CZF273" s="140"/>
      <c r="CZG273" s="140"/>
      <c r="CZH273" s="140"/>
      <c r="CZI273" s="140"/>
      <c r="CZJ273" s="140"/>
      <c r="CZK273" s="140"/>
      <c r="CZL273" s="140"/>
      <c r="CZM273" s="140"/>
      <c r="CZN273" s="140"/>
      <c r="CZO273" s="140"/>
      <c r="CZP273" s="140"/>
      <c r="CZQ273" s="140"/>
      <c r="CZR273" s="140"/>
      <c r="CZS273" s="140"/>
      <c r="CZT273" s="140"/>
      <c r="CZU273" s="140"/>
      <c r="CZV273" s="140"/>
      <c r="CZW273" s="140"/>
      <c r="CZX273" s="140"/>
      <c r="CZY273" s="140"/>
      <c r="CZZ273" s="140"/>
      <c r="DAA273" s="140"/>
      <c r="DAB273" s="140"/>
      <c r="DAC273" s="140"/>
      <c r="DAD273" s="140"/>
      <c r="DAE273" s="140"/>
      <c r="DAF273" s="140"/>
      <c r="DAG273" s="140"/>
      <c r="DAH273" s="140"/>
      <c r="DAI273" s="140"/>
      <c r="DAJ273" s="140"/>
      <c r="DAK273" s="140"/>
      <c r="DAL273" s="140"/>
      <c r="DAM273" s="140"/>
      <c r="DAN273" s="140"/>
      <c r="DAO273" s="140"/>
      <c r="DAP273" s="140"/>
      <c r="DAQ273" s="140"/>
      <c r="DAR273" s="140"/>
      <c r="DAS273" s="140"/>
      <c r="DAT273" s="140"/>
      <c r="DAU273" s="140"/>
      <c r="DAV273" s="140"/>
      <c r="DAW273" s="140"/>
      <c r="DAX273" s="140"/>
      <c r="DAY273" s="140"/>
      <c r="DAZ273" s="140"/>
      <c r="DBA273" s="140"/>
      <c r="DBB273" s="140"/>
      <c r="DBC273" s="140"/>
      <c r="DBD273" s="140"/>
      <c r="DBE273" s="140"/>
      <c r="DBF273" s="140"/>
      <c r="DBG273" s="140"/>
      <c r="DBH273" s="140"/>
      <c r="DBI273" s="140"/>
      <c r="DBJ273" s="140"/>
      <c r="DBK273" s="140"/>
      <c r="DBL273" s="140"/>
      <c r="DBM273" s="140"/>
      <c r="DBN273" s="140"/>
      <c r="DBO273" s="140"/>
      <c r="DBP273" s="140"/>
      <c r="DBQ273" s="140"/>
      <c r="DBR273" s="140"/>
      <c r="DBS273" s="140"/>
      <c r="DBT273" s="140"/>
      <c r="DBU273" s="140"/>
      <c r="DBV273" s="140"/>
      <c r="DBW273" s="140"/>
      <c r="DBX273" s="140"/>
      <c r="DBY273" s="140"/>
      <c r="DBZ273" s="140"/>
      <c r="DCA273" s="140"/>
      <c r="DCB273" s="140"/>
      <c r="DCC273" s="140"/>
      <c r="DCD273" s="140"/>
      <c r="DCE273" s="140"/>
      <c r="DCF273" s="140"/>
      <c r="DCG273" s="140"/>
      <c r="DCH273" s="140"/>
      <c r="DCI273" s="140"/>
      <c r="DCJ273" s="140"/>
      <c r="DCK273" s="140"/>
      <c r="DCL273" s="140"/>
      <c r="DCM273" s="140"/>
      <c r="DCN273" s="140"/>
      <c r="DCO273" s="140"/>
      <c r="DCP273" s="140"/>
      <c r="DCQ273" s="140"/>
      <c r="DCR273" s="140"/>
      <c r="DCS273" s="140"/>
      <c r="DCT273" s="140"/>
      <c r="DCU273" s="140"/>
      <c r="DCV273" s="140"/>
      <c r="DCW273" s="140"/>
      <c r="DCX273" s="140"/>
      <c r="DCY273" s="140"/>
      <c r="DCZ273" s="140"/>
      <c r="DDA273" s="140"/>
      <c r="DDB273" s="140"/>
      <c r="DDC273" s="140"/>
      <c r="DDD273" s="140"/>
      <c r="DDE273" s="140"/>
      <c r="DDF273" s="140"/>
      <c r="DDG273" s="140"/>
      <c r="DDH273" s="140"/>
      <c r="DDI273" s="140"/>
      <c r="DDJ273" s="140"/>
      <c r="DDK273" s="140"/>
      <c r="DDL273" s="140"/>
      <c r="DDM273" s="140"/>
      <c r="DDN273" s="140"/>
      <c r="DDO273" s="140"/>
      <c r="DDP273" s="140"/>
      <c r="DDQ273" s="140"/>
      <c r="DDR273" s="140"/>
      <c r="DDS273" s="140"/>
      <c r="DDT273" s="140"/>
      <c r="DDU273" s="140"/>
      <c r="DDV273" s="140"/>
      <c r="DDW273" s="140"/>
      <c r="DDX273" s="140"/>
      <c r="DDY273" s="140"/>
      <c r="DDZ273" s="140"/>
      <c r="DEA273" s="140"/>
      <c r="DEB273" s="140"/>
      <c r="DEC273" s="140"/>
      <c r="DED273" s="140"/>
      <c r="DEE273" s="140"/>
      <c r="DEF273" s="140"/>
      <c r="DEG273" s="140"/>
      <c r="DEH273" s="140"/>
      <c r="DEI273" s="140"/>
      <c r="DEJ273" s="140"/>
      <c r="DEK273" s="140"/>
      <c r="DEL273" s="140"/>
      <c r="DEM273" s="140"/>
      <c r="DEN273" s="140"/>
      <c r="DEO273" s="140"/>
      <c r="DEP273" s="140"/>
      <c r="DEQ273" s="140"/>
      <c r="DER273" s="140"/>
      <c r="DES273" s="140"/>
      <c r="DET273" s="140"/>
      <c r="DEU273" s="140"/>
      <c r="DFG273" s="140"/>
      <c r="DFH273" s="140"/>
      <c r="DFI273" s="140"/>
      <c r="DFJ273" s="140"/>
      <c r="DFK273" s="140"/>
      <c r="DFL273" s="140"/>
      <c r="DFM273" s="140"/>
      <c r="DFN273" s="140"/>
      <c r="DFO273" s="140"/>
      <c r="DFP273" s="140"/>
      <c r="DFQ273" s="140"/>
      <c r="DFR273" s="140"/>
      <c r="DFS273" s="140"/>
      <c r="DFT273" s="140"/>
      <c r="DFU273" s="140"/>
      <c r="DFV273" s="140"/>
      <c r="DFW273" s="140"/>
      <c r="DFX273" s="140"/>
      <c r="DFY273" s="140"/>
      <c r="DFZ273" s="140"/>
      <c r="DGA273" s="140"/>
      <c r="DGB273" s="140"/>
      <c r="DGC273" s="140"/>
      <c r="DGD273" s="140"/>
      <c r="DGE273" s="140"/>
      <c r="DGF273" s="140"/>
      <c r="DGG273" s="140"/>
      <c r="DGH273" s="140"/>
      <c r="DGI273" s="140"/>
      <c r="DGJ273" s="140"/>
      <c r="DGK273" s="140"/>
      <c r="DGL273" s="140"/>
      <c r="DGM273" s="140"/>
      <c r="DGN273" s="140"/>
      <c r="DGO273" s="140"/>
      <c r="DGP273" s="140"/>
      <c r="DGQ273" s="140"/>
      <c r="DGR273" s="140"/>
      <c r="DGS273" s="140"/>
      <c r="DGT273" s="140"/>
      <c r="DGU273" s="140"/>
      <c r="DGV273" s="140"/>
      <c r="DGW273" s="140"/>
      <c r="DGX273" s="140"/>
      <c r="DGY273" s="140"/>
      <c r="DGZ273" s="140"/>
      <c r="DHA273" s="140"/>
      <c r="DHB273" s="140"/>
      <c r="DHC273" s="140"/>
      <c r="DHD273" s="140"/>
      <c r="DHE273" s="140"/>
      <c r="DHF273" s="140"/>
      <c r="DHG273" s="140"/>
      <c r="DHH273" s="140"/>
      <c r="DHI273" s="140"/>
      <c r="DHJ273" s="140"/>
      <c r="DHK273" s="140"/>
      <c r="DHL273" s="140"/>
      <c r="DHM273" s="140"/>
      <c r="DHN273" s="140"/>
      <c r="DHO273" s="140"/>
      <c r="DHP273" s="140"/>
      <c r="DHQ273" s="140"/>
      <c r="DHR273" s="140"/>
      <c r="DHS273" s="140"/>
      <c r="DHT273" s="140"/>
      <c r="DHU273" s="140"/>
      <c r="DHV273" s="140"/>
      <c r="DHW273" s="140"/>
      <c r="DHX273" s="140"/>
      <c r="DHY273" s="140"/>
      <c r="DHZ273" s="140"/>
      <c r="DIA273" s="140"/>
      <c r="DIB273" s="140"/>
      <c r="DIC273" s="140"/>
      <c r="DID273" s="140"/>
      <c r="DIE273" s="140"/>
      <c r="DIF273" s="140"/>
      <c r="DIG273" s="140"/>
      <c r="DIH273" s="140"/>
      <c r="DII273" s="140"/>
      <c r="DIJ273" s="140"/>
      <c r="DIK273" s="140"/>
      <c r="DIL273" s="140"/>
      <c r="DIM273" s="140"/>
      <c r="DIN273" s="140"/>
      <c r="DIO273" s="140"/>
      <c r="DIP273" s="140"/>
      <c r="DIQ273" s="140"/>
      <c r="DIR273" s="140"/>
      <c r="DIS273" s="140"/>
      <c r="DIT273" s="140"/>
      <c r="DIU273" s="140"/>
      <c r="DIV273" s="140"/>
      <c r="DIW273" s="140"/>
      <c r="DIX273" s="140"/>
      <c r="DIY273" s="140"/>
      <c r="DIZ273" s="140"/>
      <c r="DJA273" s="140"/>
      <c r="DJB273" s="140"/>
      <c r="DJC273" s="140"/>
      <c r="DJD273" s="140"/>
      <c r="DJE273" s="140"/>
      <c r="DJF273" s="140"/>
      <c r="DJG273" s="140"/>
      <c r="DJH273" s="140"/>
      <c r="DJI273" s="140"/>
      <c r="DJJ273" s="140"/>
      <c r="DJK273" s="140"/>
      <c r="DJL273" s="140"/>
      <c r="DJM273" s="140"/>
      <c r="DJN273" s="140"/>
      <c r="DJO273" s="140"/>
      <c r="DJP273" s="140"/>
      <c r="DJQ273" s="140"/>
      <c r="DJR273" s="140"/>
      <c r="DJS273" s="140"/>
      <c r="DJT273" s="140"/>
      <c r="DJU273" s="140"/>
      <c r="DJV273" s="140"/>
      <c r="DJW273" s="140"/>
      <c r="DJX273" s="140"/>
      <c r="DJY273" s="140"/>
      <c r="DJZ273" s="140"/>
      <c r="DKA273" s="140"/>
      <c r="DKB273" s="140"/>
      <c r="DKC273" s="140"/>
      <c r="DKD273" s="140"/>
      <c r="DKE273" s="140"/>
      <c r="DKF273" s="140"/>
      <c r="DKG273" s="140"/>
      <c r="DKH273" s="140"/>
      <c r="DKI273" s="140"/>
      <c r="DKJ273" s="140"/>
      <c r="DKK273" s="140"/>
      <c r="DKL273" s="140"/>
      <c r="DKM273" s="140"/>
      <c r="DKN273" s="140"/>
      <c r="DKO273" s="140"/>
      <c r="DKP273" s="140"/>
      <c r="DKQ273" s="140"/>
      <c r="DKR273" s="140"/>
      <c r="DKS273" s="140"/>
      <c r="DKT273" s="140"/>
      <c r="DKU273" s="140"/>
      <c r="DKV273" s="140"/>
      <c r="DKW273" s="140"/>
      <c r="DKX273" s="140"/>
      <c r="DKY273" s="140"/>
      <c r="DKZ273" s="140"/>
      <c r="DLA273" s="140"/>
      <c r="DLB273" s="140"/>
      <c r="DLC273" s="140"/>
      <c r="DLD273" s="140"/>
      <c r="DLE273" s="140"/>
      <c r="DLF273" s="140"/>
      <c r="DLG273" s="140"/>
      <c r="DLH273" s="140"/>
      <c r="DLI273" s="140"/>
      <c r="DLJ273" s="140"/>
      <c r="DLK273" s="140"/>
      <c r="DLL273" s="140"/>
      <c r="DLM273" s="140"/>
      <c r="DLN273" s="140"/>
      <c r="DLO273" s="140"/>
      <c r="DLP273" s="140"/>
      <c r="DLQ273" s="140"/>
      <c r="DLR273" s="140"/>
      <c r="DLS273" s="140"/>
      <c r="DLT273" s="140"/>
      <c r="DLU273" s="140"/>
      <c r="DLV273" s="140"/>
      <c r="DLW273" s="140"/>
      <c r="DLX273" s="140"/>
      <c r="DLY273" s="140"/>
      <c r="DLZ273" s="140"/>
      <c r="DMA273" s="140"/>
      <c r="DMB273" s="140"/>
      <c r="DMC273" s="140"/>
      <c r="DMD273" s="140"/>
      <c r="DME273" s="140"/>
      <c r="DMF273" s="140"/>
      <c r="DMG273" s="140"/>
      <c r="DMH273" s="140"/>
      <c r="DMI273" s="140"/>
      <c r="DMJ273" s="140"/>
      <c r="DMK273" s="140"/>
      <c r="DML273" s="140"/>
      <c r="DMM273" s="140"/>
      <c r="DMN273" s="140"/>
      <c r="DMO273" s="140"/>
      <c r="DMP273" s="140"/>
      <c r="DMQ273" s="140"/>
      <c r="DMR273" s="140"/>
      <c r="DMS273" s="140"/>
      <c r="DMT273" s="140"/>
      <c r="DMU273" s="140"/>
      <c r="DMV273" s="140"/>
      <c r="DMW273" s="140"/>
      <c r="DMX273" s="140"/>
      <c r="DMY273" s="140"/>
      <c r="DMZ273" s="140"/>
      <c r="DNA273" s="140"/>
      <c r="DNB273" s="140"/>
      <c r="DNC273" s="140"/>
      <c r="DND273" s="140"/>
      <c r="DNE273" s="140"/>
      <c r="DNF273" s="140"/>
      <c r="DNG273" s="140"/>
      <c r="DNH273" s="140"/>
      <c r="DNI273" s="140"/>
      <c r="DNJ273" s="140"/>
      <c r="DNK273" s="140"/>
      <c r="DNL273" s="140"/>
      <c r="DNM273" s="140"/>
      <c r="DNN273" s="140"/>
      <c r="DNO273" s="140"/>
      <c r="DNP273" s="140"/>
      <c r="DNQ273" s="140"/>
      <c r="DNR273" s="140"/>
      <c r="DNS273" s="140"/>
      <c r="DNT273" s="140"/>
      <c r="DNU273" s="140"/>
      <c r="DNV273" s="140"/>
      <c r="DNW273" s="140"/>
      <c r="DNX273" s="140"/>
      <c r="DNY273" s="140"/>
      <c r="DNZ273" s="140"/>
      <c r="DOA273" s="140"/>
      <c r="DOB273" s="140"/>
      <c r="DOC273" s="140"/>
      <c r="DOD273" s="140"/>
      <c r="DOE273" s="140"/>
      <c r="DOF273" s="140"/>
      <c r="DOG273" s="140"/>
      <c r="DOH273" s="140"/>
      <c r="DOI273" s="140"/>
      <c r="DOJ273" s="140"/>
      <c r="DOK273" s="140"/>
      <c r="DOL273" s="140"/>
      <c r="DOM273" s="140"/>
      <c r="DON273" s="140"/>
      <c r="DOO273" s="140"/>
      <c r="DOP273" s="140"/>
      <c r="DOQ273" s="140"/>
      <c r="DPC273" s="140"/>
      <c r="DPD273" s="140"/>
      <c r="DPE273" s="140"/>
      <c r="DPF273" s="140"/>
      <c r="DPG273" s="140"/>
      <c r="DPH273" s="140"/>
      <c r="DPI273" s="140"/>
      <c r="DPJ273" s="140"/>
      <c r="DPK273" s="140"/>
      <c r="DPL273" s="140"/>
      <c r="DPM273" s="140"/>
      <c r="DPN273" s="140"/>
      <c r="DPO273" s="140"/>
      <c r="DPP273" s="140"/>
      <c r="DPQ273" s="140"/>
      <c r="DPR273" s="140"/>
      <c r="DPS273" s="140"/>
      <c r="DPT273" s="140"/>
      <c r="DPU273" s="140"/>
      <c r="DPV273" s="140"/>
      <c r="DPW273" s="140"/>
      <c r="DPX273" s="140"/>
      <c r="DPY273" s="140"/>
      <c r="DPZ273" s="140"/>
      <c r="DQA273" s="140"/>
      <c r="DQB273" s="140"/>
      <c r="DQC273" s="140"/>
      <c r="DQD273" s="140"/>
      <c r="DQE273" s="140"/>
      <c r="DQF273" s="140"/>
      <c r="DQG273" s="140"/>
      <c r="DQH273" s="140"/>
      <c r="DQI273" s="140"/>
      <c r="DQJ273" s="140"/>
      <c r="DQK273" s="140"/>
      <c r="DQL273" s="140"/>
      <c r="DQM273" s="140"/>
      <c r="DQN273" s="140"/>
      <c r="DQO273" s="140"/>
      <c r="DQP273" s="140"/>
      <c r="DQQ273" s="140"/>
      <c r="DQR273" s="140"/>
      <c r="DQS273" s="140"/>
      <c r="DQT273" s="140"/>
      <c r="DQU273" s="140"/>
      <c r="DQV273" s="140"/>
      <c r="DQW273" s="140"/>
      <c r="DQX273" s="140"/>
      <c r="DQY273" s="140"/>
      <c r="DQZ273" s="140"/>
      <c r="DRA273" s="140"/>
      <c r="DRB273" s="140"/>
      <c r="DRC273" s="140"/>
      <c r="DRD273" s="140"/>
      <c r="DRE273" s="140"/>
      <c r="DRF273" s="140"/>
      <c r="DRG273" s="140"/>
      <c r="DRH273" s="140"/>
      <c r="DRI273" s="140"/>
      <c r="DRJ273" s="140"/>
      <c r="DRK273" s="140"/>
      <c r="DRL273" s="140"/>
      <c r="DRM273" s="140"/>
      <c r="DRN273" s="140"/>
      <c r="DRO273" s="140"/>
      <c r="DRP273" s="140"/>
      <c r="DRQ273" s="140"/>
      <c r="DRR273" s="140"/>
      <c r="DRS273" s="140"/>
      <c r="DRT273" s="140"/>
      <c r="DRU273" s="140"/>
      <c r="DRV273" s="140"/>
      <c r="DRW273" s="140"/>
      <c r="DRX273" s="140"/>
      <c r="DRY273" s="140"/>
      <c r="DRZ273" s="140"/>
      <c r="DSA273" s="140"/>
      <c r="DSB273" s="140"/>
      <c r="DSC273" s="140"/>
      <c r="DSD273" s="140"/>
      <c r="DSE273" s="140"/>
      <c r="DSF273" s="140"/>
      <c r="DSG273" s="140"/>
      <c r="DSH273" s="140"/>
      <c r="DSI273" s="140"/>
      <c r="DSJ273" s="140"/>
      <c r="DSK273" s="140"/>
      <c r="DSL273" s="140"/>
      <c r="DSM273" s="140"/>
      <c r="DSN273" s="140"/>
      <c r="DSO273" s="140"/>
      <c r="DSP273" s="140"/>
      <c r="DSQ273" s="140"/>
      <c r="DSR273" s="140"/>
      <c r="DSS273" s="140"/>
      <c r="DST273" s="140"/>
      <c r="DSU273" s="140"/>
      <c r="DSV273" s="140"/>
      <c r="DSW273" s="140"/>
      <c r="DSX273" s="140"/>
      <c r="DSY273" s="140"/>
      <c r="DSZ273" s="140"/>
      <c r="DTA273" s="140"/>
      <c r="DTB273" s="140"/>
      <c r="DTC273" s="140"/>
      <c r="DTD273" s="140"/>
      <c r="DTE273" s="140"/>
      <c r="DTF273" s="140"/>
      <c r="DTG273" s="140"/>
      <c r="DTH273" s="140"/>
      <c r="DTI273" s="140"/>
      <c r="DTJ273" s="140"/>
      <c r="DTK273" s="140"/>
      <c r="DTL273" s="140"/>
      <c r="DTM273" s="140"/>
      <c r="DTN273" s="140"/>
      <c r="DTO273" s="140"/>
      <c r="DTP273" s="140"/>
      <c r="DTQ273" s="140"/>
      <c r="DTR273" s="140"/>
      <c r="DTS273" s="140"/>
      <c r="DTT273" s="140"/>
      <c r="DTU273" s="140"/>
      <c r="DTV273" s="140"/>
      <c r="DTW273" s="140"/>
      <c r="DTX273" s="140"/>
      <c r="DTY273" s="140"/>
      <c r="DTZ273" s="140"/>
      <c r="DUA273" s="140"/>
      <c r="DUB273" s="140"/>
      <c r="DUC273" s="140"/>
      <c r="DUD273" s="140"/>
      <c r="DUE273" s="140"/>
      <c r="DUF273" s="140"/>
      <c r="DUG273" s="140"/>
      <c r="DUH273" s="140"/>
      <c r="DUI273" s="140"/>
      <c r="DUJ273" s="140"/>
      <c r="DUK273" s="140"/>
      <c r="DUL273" s="140"/>
      <c r="DUM273" s="140"/>
      <c r="DUN273" s="140"/>
      <c r="DUO273" s="140"/>
      <c r="DUP273" s="140"/>
      <c r="DUQ273" s="140"/>
      <c r="DUR273" s="140"/>
      <c r="DUS273" s="140"/>
      <c r="DUT273" s="140"/>
      <c r="DUU273" s="140"/>
      <c r="DUV273" s="140"/>
      <c r="DUW273" s="140"/>
      <c r="DUX273" s="140"/>
      <c r="DUY273" s="140"/>
      <c r="DUZ273" s="140"/>
      <c r="DVA273" s="140"/>
      <c r="DVB273" s="140"/>
      <c r="DVC273" s="140"/>
      <c r="DVD273" s="140"/>
      <c r="DVE273" s="140"/>
      <c r="DVF273" s="140"/>
      <c r="DVG273" s="140"/>
      <c r="DVH273" s="140"/>
      <c r="DVI273" s="140"/>
      <c r="DVJ273" s="140"/>
      <c r="DVK273" s="140"/>
      <c r="DVL273" s="140"/>
      <c r="DVM273" s="140"/>
      <c r="DVN273" s="140"/>
      <c r="DVO273" s="140"/>
      <c r="DVP273" s="140"/>
      <c r="DVQ273" s="140"/>
      <c r="DVR273" s="140"/>
      <c r="DVS273" s="140"/>
      <c r="DVT273" s="140"/>
      <c r="DVU273" s="140"/>
      <c r="DVV273" s="140"/>
      <c r="DVW273" s="140"/>
      <c r="DVX273" s="140"/>
      <c r="DVY273" s="140"/>
      <c r="DVZ273" s="140"/>
      <c r="DWA273" s="140"/>
      <c r="DWB273" s="140"/>
      <c r="DWC273" s="140"/>
      <c r="DWD273" s="140"/>
      <c r="DWE273" s="140"/>
      <c r="DWF273" s="140"/>
      <c r="DWG273" s="140"/>
      <c r="DWH273" s="140"/>
      <c r="DWI273" s="140"/>
      <c r="DWJ273" s="140"/>
      <c r="DWK273" s="140"/>
      <c r="DWL273" s="140"/>
      <c r="DWM273" s="140"/>
      <c r="DWN273" s="140"/>
      <c r="DWO273" s="140"/>
      <c r="DWP273" s="140"/>
      <c r="DWQ273" s="140"/>
      <c r="DWR273" s="140"/>
      <c r="DWS273" s="140"/>
      <c r="DWT273" s="140"/>
      <c r="DWU273" s="140"/>
      <c r="DWV273" s="140"/>
      <c r="DWW273" s="140"/>
      <c r="DWX273" s="140"/>
      <c r="DWY273" s="140"/>
      <c r="DWZ273" s="140"/>
      <c r="DXA273" s="140"/>
      <c r="DXB273" s="140"/>
      <c r="DXC273" s="140"/>
      <c r="DXD273" s="140"/>
      <c r="DXE273" s="140"/>
      <c r="DXF273" s="140"/>
      <c r="DXG273" s="140"/>
      <c r="DXH273" s="140"/>
      <c r="DXI273" s="140"/>
      <c r="DXJ273" s="140"/>
      <c r="DXK273" s="140"/>
      <c r="DXL273" s="140"/>
      <c r="DXM273" s="140"/>
      <c r="DXN273" s="140"/>
      <c r="DXO273" s="140"/>
      <c r="DXP273" s="140"/>
      <c r="DXQ273" s="140"/>
      <c r="DXR273" s="140"/>
      <c r="DXS273" s="140"/>
      <c r="DXT273" s="140"/>
      <c r="DXU273" s="140"/>
      <c r="DXV273" s="140"/>
      <c r="DXW273" s="140"/>
      <c r="DXX273" s="140"/>
      <c r="DXY273" s="140"/>
      <c r="DXZ273" s="140"/>
      <c r="DYA273" s="140"/>
      <c r="DYB273" s="140"/>
      <c r="DYC273" s="140"/>
      <c r="DYD273" s="140"/>
      <c r="DYE273" s="140"/>
      <c r="DYF273" s="140"/>
      <c r="DYG273" s="140"/>
      <c r="DYH273" s="140"/>
      <c r="DYI273" s="140"/>
      <c r="DYJ273" s="140"/>
      <c r="DYK273" s="140"/>
      <c r="DYL273" s="140"/>
      <c r="DYM273" s="140"/>
      <c r="DYY273" s="140"/>
      <c r="DYZ273" s="140"/>
      <c r="DZA273" s="140"/>
      <c r="DZB273" s="140"/>
      <c r="DZC273" s="140"/>
      <c r="DZD273" s="140"/>
      <c r="DZE273" s="140"/>
      <c r="DZF273" s="140"/>
      <c r="DZG273" s="140"/>
      <c r="DZH273" s="140"/>
      <c r="DZI273" s="140"/>
      <c r="DZJ273" s="140"/>
      <c r="DZK273" s="140"/>
      <c r="DZL273" s="140"/>
      <c r="DZM273" s="140"/>
      <c r="DZN273" s="140"/>
      <c r="DZO273" s="140"/>
      <c r="DZP273" s="140"/>
      <c r="DZQ273" s="140"/>
      <c r="DZR273" s="140"/>
      <c r="DZS273" s="140"/>
      <c r="DZT273" s="140"/>
      <c r="DZU273" s="140"/>
      <c r="DZV273" s="140"/>
      <c r="DZW273" s="140"/>
      <c r="DZX273" s="140"/>
      <c r="DZY273" s="140"/>
      <c r="DZZ273" s="140"/>
      <c r="EAA273" s="140"/>
      <c r="EAB273" s="140"/>
      <c r="EAC273" s="140"/>
      <c r="EAD273" s="140"/>
      <c r="EAE273" s="140"/>
      <c r="EAF273" s="140"/>
      <c r="EAG273" s="140"/>
      <c r="EAH273" s="140"/>
      <c r="EAI273" s="140"/>
      <c r="EAJ273" s="140"/>
      <c r="EAK273" s="140"/>
      <c r="EAL273" s="140"/>
      <c r="EAM273" s="140"/>
      <c r="EAN273" s="140"/>
      <c r="EAO273" s="140"/>
      <c r="EAP273" s="140"/>
      <c r="EAQ273" s="140"/>
      <c r="EAR273" s="140"/>
      <c r="EAS273" s="140"/>
      <c r="EAT273" s="140"/>
      <c r="EAU273" s="140"/>
      <c r="EAV273" s="140"/>
      <c r="EAW273" s="140"/>
      <c r="EAX273" s="140"/>
      <c r="EAY273" s="140"/>
      <c r="EAZ273" s="140"/>
      <c r="EBA273" s="140"/>
      <c r="EBB273" s="140"/>
      <c r="EBC273" s="140"/>
      <c r="EBD273" s="140"/>
      <c r="EBE273" s="140"/>
      <c r="EBF273" s="140"/>
      <c r="EBG273" s="140"/>
      <c r="EBH273" s="140"/>
      <c r="EBI273" s="140"/>
      <c r="EBJ273" s="140"/>
      <c r="EBK273" s="140"/>
      <c r="EBL273" s="140"/>
      <c r="EBM273" s="140"/>
      <c r="EBN273" s="140"/>
      <c r="EBO273" s="140"/>
      <c r="EBP273" s="140"/>
      <c r="EBQ273" s="140"/>
      <c r="EBR273" s="140"/>
      <c r="EBS273" s="140"/>
      <c r="EBT273" s="140"/>
      <c r="EBU273" s="140"/>
      <c r="EBV273" s="140"/>
      <c r="EBW273" s="140"/>
      <c r="EBX273" s="140"/>
      <c r="EBY273" s="140"/>
      <c r="EBZ273" s="140"/>
      <c r="ECA273" s="140"/>
      <c r="ECB273" s="140"/>
      <c r="ECC273" s="140"/>
      <c r="ECD273" s="140"/>
      <c r="ECE273" s="140"/>
      <c r="ECF273" s="140"/>
      <c r="ECG273" s="140"/>
      <c r="ECH273" s="140"/>
      <c r="ECI273" s="140"/>
      <c r="ECJ273" s="140"/>
      <c r="ECK273" s="140"/>
      <c r="ECL273" s="140"/>
      <c r="ECM273" s="140"/>
      <c r="ECN273" s="140"/>
      <c r="ECO273" s="140"/>
      <c r="ECP273" s="140"/>
      <c r="ECQ273" s="140"/>
      <c r="ECR273" s="140"/>
      <c r="ECS273" s="140"/>
      <c r="ECT273" s="140"/>
      <c r="ECU273" s="140"/>
      <c r="ECV273" s="140"/>
      <c r="ECW273" s="140"/>
      <c r="ECX273" s="140"/>
      <c r="ECY273" s="140"/>
      <c r="ECZ273" s="140"/>
      <c r="EDA273" s="140"/>
      <c r="EDB273" s="140"/>
      <c r="EDC273" s="140"/>
      <c r="EDD273" s="140"/>
      <c r="EDE273" s="140"/>
      <c r="EDF273" s="140"/>
      <c r="EDG273" s="140"/>
      <c r="EDH273" s="140"/>
      <c r="EDI273" s="140"/>
      <c r="EDJ273" s="140"/>
      <c r="EDK273" s="140"/>
      <c r="EDL273" s="140"/>
      <c r="EDM273" s="140"/>
      <c r="EDN273" s="140"/>
      <c r="EDO273" s="140"/>
      <c r="EDP273" s="140"/>
      <c r="EDQ273" s="140"/>
      <c r="EDR273" s="140"/>
      <c r="EDS273" s="140"/>
      <c r="EDT273" s="140"/>
      <c r="EDU273" s="140"/>
      <c r="EDV273" s="140"/>
      <c r="EDW273" s="140"/>
      <c r="EDX273" s="140"/>
      <c r="EDY273" s="140"/>
      <c r="EDZ273" s="140"/>
      <c r="EEA273" s="140"/>
      <c r="EEB273" s="140"/>
      <c r="EEC273" s="140"/>
      <c r="EED273" s="140"/>
      <c r="EEE273" s="140"/>
      <c r="EEF273" s="140"/>
      <c r="EEG273" s="140"/>
      <c r="EEH273" s="140"/>
      <c r="EEI273" s="140"/>
      <c r="EEJ273" s="140"/>
      <c r="EEK273" s="140"/>
      <c r="EEL273" s="140"/>
      <c r="EEM273" s="140"/>
      <c r="EEN273" s="140"/>
      <c r="EEO273" s="140"/>
      <c r="EEP273" s="140"/>
      <c r="EEQ273" s="140"/>
      <c r="EER273" s="140"/>
      <c r="EES273" s="140"/>
      <c r="EET273" s="140"/>
      <c r="EEU273" s="140"/>
      <c r="EEV273" s="140"/>
      <c r="EEW273" s="140"/>
      <c r="EEX273" s="140"/>
      <c r="EEY273" s="140"/>
      <c r="EEZ273" s="140"/>
      <c r="EFA273" s="140"/>
      <c r="EFB273" s="140"/>
      <c r="EFC273" s="140"/>
      <c r="EFD273" s="140"/>
      <c r="EFE273" s="140"/>
      <c r="EFF273" s="140"/>
      <c r="EFG273" s="140"/>
      <c r="EFH273" s="140"/>
      <c r="EFI273" s="140"/>
      <c r="EFJ273" s="140"/>
      <c r="EFK273" s="140"/>
      <c r="EFL273" s="140"/>
      <c r="EFM273" s="140"/>
      <c r="EFN273" s="140"/>
      <c r="EFO273" s="140"/>
      <c r="EFP273" s="140"/>
      <c r="EFQ273" s="140"/>
      <c r="EFR273" s="140"/>
      <c r="EFS273" s="140"/>
      <c r="EFT273" s="140"/>
      <c r="EFU273" s="140"/>
      <c r="EFV273" s="140"/>
      <c r="EFW273" s="140"/>
      <c r="EFX273" s="140"/>
      <c r="EFY273" s="140"/>
      <c r="EFZ273" s="140"/>
      <c r="EGA273" s="140"/>
      <c r="EGB273" s="140"/>
      <c r="EGC273" s="140"/>
      <c r="EGD273" s="140"/>
      <c r="EGE273" s="140"/>
      <c r="EGF273" s="140"/>
      <c r="EGG273" s="140"/>
      <c r="EGH273" s="140"/>
      <c r="EGI273" s="140"/>
      <c r="EGJ273" s="140"/>
      <c r="EGK273" s="140"/>
      <c r="EGL273" s="140"/>
      <c r="EGM273" s="140"/>
      <c r="EGN273" s="140"/>
      <c r="EGO273" s="140"/>
      <c r="EGP273" s="140"/>
      <c r="EGQ273" s="140"/>
      <c r="EGR273" s="140"/>
      <c r="EGS273" s="140"/>
      <c r="EGT273" s="140"/>
      <c r="EGU273" s="140"/>
      <c r="EGV273" s="140"/>
      <c r="EGW273" s="140"/>
      <c r="EGX273" s="140"/>
      <c r="EGY273" s="140"/>
      <c r="EGZ273" s="140"/>
      <c r="EHA273" s="140"/>
      <c r="EHB273" s="140"/>
      <c r="EHC273" s="140"/>
      <c r="EHD273" s="140"/>
      <c r="EHE273" s="140"/>
      <c r="EHF273" s="140"/>
      <c r="EHG273" s="140"/>
      <c r="EHH273" s="140"/>
      <c r="EHI273" s="140"/>
      <c r="EHJ273" s="140"/>
      <c r="EHK273" s="140"/>
      <c r="EHL273" s="140"/>
      <c r="EHM273" s="140"/>
      <c r="EHN273" s="140"/>
      <c r="EHO273" s="140"/>
      <c r="EHP273" s="140"/>
      <c r="EHQ273" s="140"/>
      <c r="EHR273" s="140"/>
      <c r="EHS273" s="140"/>
      <c r="EHT273" s="140"/>
      <c r="EHU273" s="140"/>
      <c r="EHV273" s="140"/>
      <c r="EHW273" s="140"/>
      <c r="EHX273" s="140"/>
      <c r="EHY273" s="140"/>
      <c r="EHZ273" s="140"/>
      <c r="EIA273" s="140"/>
      <c r="EIB273" s="140"/>
      <c r="EIC273" s="140"/>
      <c r="EID273" s="140"/>
      <c r="EIE273" s="140"/>
      <c r="EIF273" s="140"/>
      <c r="EIG273" s="140"/>
      <c r="EIH273" s="140"/>
      <c r="EII273" s="140"/>
      <c r="EIU273" s="140"/>
      <c r="EIV273" s="140"/>
      <c r="EIW273" s="140"/>
      <c r="EIX273" s="140"/>
      <c r="EIY273" s="140"/>
      <c r="EIZ273" s="140"/>
      <c r="EJA273" s="140"/>
      <c r="EJB273" s="140"/>
      <c r="EJC273" s="140"/>
      <c r="EJD273" s="140"/>
      <c r="EJE273" s="140"/>
      <c r="EJF273" s="140"/>
      <c r="EJG273" s="140"/>
      <c r="EJH273" s="140"/>
      <c r="EJI273" s="140"/>
      <c r="EJJ273" s="140"/>
      <c r="EJK273" s="140"/>
      <c r="EJL273" s="140"/>
      <c r="EJM273" s="140"/>
      <c r="EJN273" s="140"/>
      <c r="EJO273" s="140"/>
      <c r="EJP273" s="140"/>
      <c r="EJQ273" s="140"/>
      <c r="EJR273" s="140"/>
      <c r="EJS273" s="140"/>
      <c r="EJT273" s="140"/>
      <c r="EJU273" s="140"/>
      <c r="EJV273" s="140"/>
      <c r="EJW273" s="140"/>
      <c r="EJX273" s="140"/>
      <c r="EJY273" s="140"/>
      <c r="EJZ273" s="140"/>
      <c r="EKA273" s="140"/>
      <c r="EKB273" s="140"/>
      <c r="EKC273" s="140"/>
      <c r="EKD273" s="140"/>
      <c r="EKE273" s="140"/>
      <c r="EKF273" s="140"/>
      <c r="EKG273" s="140"/>
      <c r="EKH273" s="140"/>
      <c r="EKI273" s="140"/>
      <c r="EKJ273" s="140"/>
      <c r="EKK273" s="140"/>
      <c r="EKL273" s="140"/>
      <c r="EKM273" s="140"/>
      <c r="EKN273" s="140"/>
      <c r="EKO273" s="140"/>
      <c r="EKP273" s="140"/>
      <c r="EKQ273" s="140"/>
      <c r="EKR273" s="140"/>
      <c r="EKS273" s="140"/>
      <c r="EKT273" s="140"/>
      <c r="EKU273" s="140"/>
      <c r="EKV273" s="140"/>
      <c r="EKW273" s="140"/>
      <c r="EKX273" s="140"/>
      <c r="EKY273" s="140"/>
      <c r="EKZ273" s="140"/>
      <c r="ELA273" s="140"/>
      <c r="ELB273" s="140"/>
      <c r="ELC273" s="140"/>
      <c r="ELD273" s="140"/>
      <c r="ELE273" s="140"/>
      <c r="ELF273" s="140"/>
      <c r="ELG273" s="140"/>
      <c r="ELH273" s="140"/>
      <c r="ELI273" s="140"/>
      <c r="ELJ273" s="140"/>
      <c r="ELK273" s="140"/>
      <c r="ELL273" s="140"/>
      <c r="ELM273" s="140"/>
      <c r="ELN273" s="140"/>
      <c r="ELO273" s="140"/>
      <c r="ELP273" s="140"/>
      <c r="ELQ273" s="140"/>
      <c r="ELR273" s="140"/>
      <c r="ELS273" s="140"/>
      <c r="ELT273" s="140"/>
      <c r="ELU273" s="140"/>
      <c r="ELV273" s="140"/>
      <c r="ELW273" s="140"/>
      <c r="ELX273" s="140"/>
      <c r="ELY273" s="140"/>
      <c r="ELZ273" s="140"/>
      <c r="EMA273" s="140"/>
      <c r="EMB273" s="140"/>
      <c r="EMC273" s="140"/>
      <c r="EMD273" s="140"/>
      <c r="EME273" s="140"/>
      <c r="EMF273" s="140"/>
      <c r="EMG273" s="140"/>
      <c r="EMH273" s="140"/>
      <c r="EMI273" s="140"/>
      <c r="EMJ273" s="140"/>
      <c r="EMK273" s="140"/>
      <c r="EML273" s="140"/>
      <c r="EMM273" s="140"/>
      <c r="EMN273" s="140"/>
      <c r="EMO273" s="140"/>
      <c r="EMP273" s="140"/>
      <c r="EMQ273" s="140"/>
      <c r="EMR273" s="140"/>
      <c r="EMS273" s="140"/>
      <c r="EMT273" s="140"/>
      <c r="EMU273" s="140"/>
      <c r="EMV273" s="140"/>
      <c r="EMW273" s="140"/>
      <c r="EMX273" s="140"/>
      <c r="EMY273" s="140"/>
      <c r="EMZ273" s="140"/>
      <c r="ENA273" s="140"/>
      <c r="ENB273" s="140"/>
      <c r="ENC273" s="140"/>
      <c r="END273" s="140"/>
      <c r="ENE273" s="140"/>
      <c r="ENF273" s="140"/>
      <c r="ENG273" s="140"/>
      <c r="ENH273" s="140"/>
      <c r="ENI273" s="140"/>
      <c r="ENJ273" s="140"/>
      <c r="ENK273" s="140"/>
      <c r="ENL273" s="140"/>
      <c r="ENM273" s="140"/>
      <c r="ENN273" s="140"/>
      <c r="ENO273" s="140"/>
      <c r="ENP273" s="140"/>
      <c r="ENQ273" s="140"/>
      <c r="ENR273" s="140"/>
      <c r="ENS273" s="140"/>
      <c r="ENT273" s="140"/>
      <c r="ENU273" s="140"/>
      <c r="ENV273" s="140"/>
      <c r="ENW273" s="140"/>
      <c r="ENX273" s="140"/>
      <c r="ENY273" s="140"/>
      <c r="ENZ273" s="140"/>
      <c r="EOA273" s="140"/>
      <c r="EOB273" s="140"/>
      <c r="EOC273" s="140"/>
      <c r="EOD273" s="140"/>
      <c r="EOE273" s="140"/>
      <c r="EOF273" s="140"/>
      <c r="EOG273" s="140"/>
      <c r="EOH273" s="140"/>
      <c r="EOI273" s="140"/>
      <c r="EOJ273" s="140"/>
      <c r="EOK273" s="140"/>
      <c r="EOL273" s="140"/>
      <c r="EOM273" s="140"/>
      <c r="EON273" s="140"/>
      <c r="EOO273" s="140"/>
      <c r="EOP273" s="140"/>
      <c r="EOQ273" s="140"/>
      <c r="EOR273" s="140"/>
      <c r="EOS273" s="140"/>
      <c r="EOT273" s="140"/>
      <c r="EOU273" s="140"/>
      <c r="EOV273" s="140"/>
      <c r="EOW273" s="140"/>
      <c r="EOX273" s="140"/>
      <c r="EOY273" s="140"/>
      <c r="EOZ273" s="140"/>
      <c r="EPA273" s="140"/>
      <c r="EPB273" s="140"/>
      <c r="EPC273" s="140"/>
      <c r="EPD273" s="140"/>
      <c r="EPE273" s="140"/>
      <c r="EPF273" s="140"/>
      <c r="EPG273" s="140"/>
      <c r="EPH273" s="140"/>
      <c r="EPI273" s="140"/>
      <c r="EPJ273" s="140"/>
      <c r="EPK273" s="140"/>
      <c r="EPL273" s="140"/>
      <c r="EPM273" s="140"/>
      <c r="EPN273" s="140"/>
      <c r="EPO273" s="140"/>
      <c r="EPP273" s="140"/>
      <c r="EPQ273" s="140"/>
      <c r="EPR273" s="140"/>
      <c r="EPS273" s="140"/>
      <c r="EPT273" s="140"/>
      <c r="EPU273" s="140"/>
      <c r="EPV273" s="140"/>
      <c r="EPW273" s="140"/>
      <c r="EPX273" s="140"/>
      <c r="EPY273" s="140"/>
      <c r="EPZ273" s="140"/>
      <c r="EQA273" s="140"/>
      <c r="EQB273" s="140"/>
      <c r="EQC273" s="140"/>
      <c r="EQD273" s="140"/>
      <c r="EQE273" s="140"/>
      <c r="EQF273" s="140"/>
      <c r="EQG273" s="140"/>
      <c r="EQH273" s="140"/>
      <c r="EQI273" s="140"/>
      <c r="EQJ273" s="140"/>
      <c r="EQK273" s="140"/>
      <c r="EQL273" s="140"/>
      <c r="EQM273" s="140"/>
      <c r="EQN273" s="140"/>
      <c r="EQO273" s="140"/>
      <c r="EQP273" s="140"/>
      <c r="EQQ273" s="140"/>
      <c r="EQR273" s="140"/>
      <c r="EQS273" s="140"/>
      <c r="EQT273" s="140"/>
      <c r="EQU273" s="140"/>
      <c r="EQV273" s="140"/>
      <c r="EQW273" s="140"/>
      <c r="EQX273" s="140"/>
      <c r="EQY273" s="140"/>
      <c r="EQZ273" s="140"/>
      <c r="ERA273" s="140"/>
      <c r="ERB273" s="140"/>
      <c r="ERC273" s="140"/>
      <c r="ERD273" s="140"/>
      <c r="ERE273" s="140"/>
      <c r="ERF273" s="140"/>
      <c r="ERG273" s="140"/>
      <c r="ERH273" s="140"/>
      <c r="ERI273" s="140"/>
      <c r="ERJ273" s="140"/>
      <c r="ERK273" s="140"/>
      <c r="ERL273" s="140"/>
      <c r="ERM273" s="140"/>
      <c r="ERN273" s="140"/>
      <c r="ERO273" s="140"/>
      <c r="ERP273" s="140"/>
      <c r="ERQ273" s="140"/>
      <c r="ERR273" s="140"/>
      <c r="ERS273" s="140"/>
      <c r="ERT273" s="140"/>
      <c r="ERU273" s="140"/>
      <c r="ERV273" s="140"/>
      <c r="ERW273" s="140"/>
      <c r="ERX273" s="140"/>
      <c r="ERY273" s="140"/>
      <c r="ERZ273" s="140"/>
      <c r="ESA273" s="140"/>
      <c r="ESB273" s="140"/>
      <c r="ESC273" s="140"/>
      <c r="ESD273" s="140"/>
      <c r="ESE273" s="140"/>
      <c r="ESQ273" s="140"/>
      <c r="ESR273" s="140"/>
      <c r="ESS273" s="140"/>
      <c r="EST273" s="140"/>
      <c r="ESU273" s="140"/>
      <c r="ESV273" s="140"/>
      <c r="ESW273" s="140"/>
      <c r="ESX273" s="140"/>
      <c r="ESY273" s="140"/>
      <c r="ESZ273" s="140"/>
      <c r="ETA273" s="140"/>
      <c r="ETB273" s="140"/>
      <c r="ETC273" s="140"/>
      <c r="ETD273" s="140"/>
      <c r="ETE273" s="140"/>
      <c r="ETF273" s="140"/>
      <c r="ETG273" s="140"/>
      <c r="ETH273" s="140"/>
      <c r="ETI273" s="140"/>
      <c r="ETJ273" s="140"/>
      <c r="ETK273" s="140"/>
      <c r="ETL273" s="140"/>
      <c r="ETM273" s="140"/>
      <c r="ETN273" s="140"/>
      <c r="ETO273" s="140"/>
      <c r="ETP273" s="140"/>
      <c r="ETQ273" s="140"/>
      <c r="ETR273" s="140"/>
      <c r="ETS273" s="140"/>
      <c r="ETT273" s="140"/>
      <c r="ETU273" s="140"/>
      <c r="ETV273" s="140"/>
      <c r="ETW273" s="140"/>
      <c r="ETX273" s="140"/>
      <c r="ETY273" s="140"/>
      <c r="ETZ273" s="140"/>
      <c r="EUA273" s="140"/>
      <c r="EUB273" s="140"/>
      <c r="EUC273" s="140"/>
      <c r="EUD273" s="140"/>
      <c r="EUE273" s="140"/>
      <c r="EUF273" s="140"/>
      <c r="EUG273" s="140"/>
      <c r="EUH273" s="140"/>
      <c r="EUI273" s="140"/>
      <c r="EUJ273" s="140"/>
      <c r="EUK273" s="140"/>
      <c r="EUL273" s="140"/>
      <c r="EUM273" s="140"/>
      <c r="EUN273" s="140"/>
      <c r="EUO273" s="140"/>
      <c r="EUP273" s="140"/>
      <c r="EUQ273" s="140"/>
      <c r="EUR273" s="140"/>
      <c r="EUS273" s="140"/>
      <c r="EUT273" s="140"/>
      <c r="EUU273" s="140"/>
      <c r="EUV273" s="140"/>
      <c r="EUW273" s="140"/>
      <c r="EUX273" s="140"/>
      <c r="EUY273" s="140"/>
      <c r="EUZ273" s="140"/>
      <c r="EVA273" s="140"/>
      <c r="EVB273" s="140"/>
      <c r="EVC273" s="140"/>
      <c r="EVD273" s="140"/>
      <c r="EVE273" s="140"/>
      <c r="EVF273" s="140"/>
      <c r="EVG273" s="140"/>
      <c r="EVH273" s="140"/>
      <c r="EVI273" s="140"/>
      <c r="EVJ273" s="140"/>
      <c r="EVK273" s="140"/>
      <c r="EVL273" s="140"/>
      <c r="EVM273" s="140"/>
      <c r="EVN273" s="140"/>
      <c r="EVO273" s="140"/>
      <c r="EVP273" s="140"/>
      <c r="EVQ273" s="140"/>
      <c r="EVR273" s="140"/>
      <c r="EVS273" s="140"/>
      <c r="EVT273" s="140"/>
      <c r="EVU273" s="140"/>
      <c r="EVV273" s="140"/>
      <c r="EVW273" s="140"/>
      <c r="EVX273" s="140"/>
      <c r="EVY273" s="140"/>
      <c r="EVZ273" s="140"/>
      <c r="EWA273" s="140"/>
      <c r="EWB273" s="140"/>
      <c r="EWC273" s="140"/>
      <c r="EWD273" s="140"/>
      <c r="EWE273" s="140"/>
      <c r="EWF273" s="140"/>
      <c r="EWG273" s="140"/>
      <c r="EWH273" s="140"/>
      <c r="EWI273" s="140"/>
      <c r="EWJ273" s="140"/>
      <c r="EWK273" s="140"/>
      <c r="EWL273" s="140"/>
      <c r="EWM273" s="140"/>
      <c r="EWN273" s="140"/>
      <c r="EWO273" s="140"/>
      <c r="EWP273" s="140"/>
      <c r="EWQ273" s="140"/>
      <c r="EWR273" s="140"/>
      <c r="EWS273" s="140"/>
      <c r="EWT273" s="140"/>
      <c r="EWU273" s="140"/>
      <c r="EWV273" s="140"/>
      <c r="EWW273" s="140"/>
      <c r="EWX273" s="140"/>
      <c r="EWY273" s="140"/>
      <c r="EWZ273" s="140"/>
      <c r="EXA273" s="140"/>
      <c r="EXB273" s="140"/>
      <c r="EXC273" s="140"/>
      <c r="EXD273" s="140"/>
      <c r="EXE273" s="140"/>
      <c r="EXF273" s="140"/>
      <c r="EXG273" s="140"/>
      <c r="EXH273" s="140"/>
      <c r="EXI273" s="140"/>
      <c r="EXJ273" s="140"/>
      <c r="EXK273" s="140"/>
      <c r="EXL273" s="140"/>
      <c r="EXM273" s="140"/>
      <c r="EXN273" s="140"/>
      <c r="EXO273" s="140"/>
      <c r="EXP273" s="140"/>
      <c r="EXQ273" s="140"/>
      <c r="EXR273" s="140"/>
      <c r="EXS273" s="140"/>
      <c r="EXT273" s="140"/>
      <c r="EXU273" s="140"/>
      <c r="EXV273" s="140"/>
      <c r="EXW273" s="140"/>
      <c r="EXX273" s="140"/>
      <c r="EXY273" s="140"/>
      <c r="EXZ273" s="140"/>
      <c r="EYA273" s="140"/>
      <c r="EYB273" s="140"/>
      <c r="EYC273" s="140"/>
      <c r="EYD273" s="140"/>
      <c r="EYE273" s="140"/>
      <c r="EYF273" s="140"/>
      <c r="EYG273" s="140"/>
      <c r="EYH273" s="140"/>
      <c r="EYI273" s="140"/>
      <c r="EYJ273" s="140"/>
      <c r="EYK273" s="140"/>
      <c r="EYL273" s="140"/>
      <c r="EYM273" s="140"/>
      <c r="EYN273" s="140"/>
      <c r="EYO273" s="140"/>
      <c r="EYP273" s="140"/>
      <c r="EYQ273" s="140"/>
      <c r="EYR273" s="140"/>
      <c r="EYS273" s="140"/>
      <c r="EYT273" s="140"/>
      <c r="EYU273" s="140"/>
      <c r="EYV273" s="140"/>
      <c r="EYW273" s="140"/>
      <c r="EYX273" s="140"/>
      <c r="EYY273" s="140"/>
      <c r="EYZ273" s="140"/>
      <c r="EZA273" s="140"/>
      <c r="EZB273" s="140"/>
      <c r="EZC273" s="140"/>
      <c r="EZD273" s="140"/>
      <c r="EZE273" s="140"/>
      <c r="EZF273" s="140"/>
      <c r="EZG273" s="140"/>
      <c r="EZH273" s="140"/>
      <c r="EZI273" s="140"/>
      <c r="EZJ273" s="140"/>
      <c r="EZK273" s="140"/>
      <c r="EZL273" s="140"/>
      <c r="EZM273" s="140"/>
      <c r="EZN273" s="140"/>
      <c r="EZO273" s="140"/>
      <c r="EZP273" s="140"/>
      <c r="EZQ273" s="140"/>
      <c r="EZR273" s="140"/>
      <c r="EZS273" s="140"/>
      <c r="EZT273" s="140"/>
      <c r="EZU273" s="140"/>
      <c r="EZV273" s="140"/>
      <c r="EZW273" s="140"/>
      <c r="EZX273" s="140"/>
      <c r="EZY273" s="140"/>
      <c r="EZZ273" s="140"/>
      <c r="FAA273" s="140"/>
      <c r="FAB273" s="140"/>
      <c r="FAC273" s="140"/>
      <c r="FAD273" s="140"/>
      <c r="FAE273" s="140"/>
      <c r="FAF273" s="140"/>
      <c r="FAG273" s="140"/>
      <c r="FAH273" s="140"/>
      <c r="FAI273" s="140"/>
      <c r="FAJ273" s="140"/>
      <c r="FAK273" s="140"/>
      <c r="FAL273" s="140"/>
      <c r="FAM273" s="140"/>
      <c r="FAN273" s="140"/>
      <c r="FAO273" s="140"/>
      <c r="FAP273" s="140"/>
      <c r="FAQ273" s="140"/>
      <c r="FAR273" s="140"/>
      <c r="FAS273" s="140"/>
      <c r="FAT273" s="140"/>
      <c r="FAU273" s="140"/>
      <c r="FAV273" s="140"/>
      <c r="FAW273" s="140"/>
      <c r="FAX273" s="140"/>
      <c r="FAY273" s="140"/>
      <c r="FAZ273" s="140"/>
      <c r="FBA273" s="140"/>
      <c r="FBB273" s="140"/>
      <c r="FBC273" s="140"/>
      <c r="FBD273" s="140"/>
      <c r="FBE273" s="140"/>
      <c r="FBF273" s="140"/>
      <c r="FBG273" s="140"/>
      <c r="FBH273" s="140"/>
      <c r="FBI273" s="140"/>
      <c r="FBJ273" s="140"/>
      <c r="FBK273" s="140"/>
      <c r="FBL273" s="140"/>
      <c r="FBM273" s="140"/>
      <c r="FBN273" s="140"/>
      <c r="FBO273" s="140"/>
      <c r="FBP273" s="140"/>
      <c r="FBQ273" s="140"/>
      <c r="FBR273" s="140"/>
      <c r="FBS273" s="140"/>
      <c r="FBT273" s="140"/>
      <c r="FBU273" s="140"/>
      <c r="FBV273" s="140"/>
      <c r="FBW273" s="140"/>
      <c r="FBX273" s="140"/>
      <c r="FBY273" s="140"/>
      <c r="FBZ273" s="140"/>
      <c r="FCA273" s="140"/>
      <c r="FCM273" s="140"/>
      <c r="FCN273" s="140"/>
      <c r="FCO273" s="140"/>
      <c r="FCP273" s="140"/>
      <c r="FCQ273" s="140"/>
      <c r="FCR273" s="140"/>
      <c r="FCS273" s="140"/>
      <c r="FCT273" s="140"/>
      <c r="FCU273" s="140"/>
      <c r="FCV273" s="140"/>
      <c r="FCW273" s="140"/>
      <c r="FCX273" s="140"/>
      <c r="FCY273" s="140"/>
      <c r="FCZ273" s="140"/>
      <c r="FDA273" s="140"/>
      <c r="FDB273" s="140"/>
      <c r="FDC273" s="140"/>
      <c r="FDD273" s="140"/>
      <c r="FDE273" s="140"/>
      <c r="FDF273" s="140"/>
      <c r="FDG273" s="140"/>
      <c r="FDH273" s="140"/>
      <c r="FDI273" s="140"/>
      <c r="FDJ273" s="140"/>
      <c r="FDK273" s="140"/>
      <c r="FDL273" s="140"/>
      <c r="FDM273" s="140"/>
      <c r="FDN273" s="140"/>
      <c r="FDO273" s="140"/>
      <c r="FDP273" s="140"/>
      <c r="FDQ273" s="140"/>
      <c r="FDR273" s="140"/>
      <c r="FDS273" s="140"/>
      <c r="FDT273" s="140"/>
      <c r="FDU273" s="140"/>
      <c r="FDV273" s="140"/>
      <c r="FDW273" s="140"/>
      <c r="FDX273" s="140"/>
      <c r="FDY273" s="140"/>
      <c r="FDZ273" s="140"/>
      <c r="FEA273" s="140"/>
      <c r="FEB273" s="140"/>
      <c r="FEC273" s="140"/>
      <c r="FED273" s="140"/>
      <c r="FEE273" s="140"/>
      <c r="FEF273" s="140"/>
      <c r="FEG273" s="140"/>
      <c r="FEH273" s="140"/>
      <c r="FEI273" s="140"/>
      <c r="FEJ273" s="140"/>
      <c r="FEK273" s="140"/>
      <c r="FEL273" s="140"/>
      <c r="FEM273" s="140"/>
      <c r="FEN273" s="140"/>
      <c r="FEO273" s="140"/>
      <c r="FEP273" s="140"/>
      <c r="FEQ273" s="140"/>
      <c r="FER273" s="140"/>
      <c r="FES273" s="140"/>
      <c r="FET273" s="140"/>
      <c r="FEU273" s="140"/>
      <c r="FEV273" s="140"/>
      <c r="FEW273" s="140"/>
      <c r="FEX273" s="140"/>
      <c r="FEY273" s="140"/>
      <c r="FEZ273" s="140"/>
      <c r="FFA273" s="140"/>
      <c r="FFB273" s="140"/>
      <c r="FFC273" s="140"/>
      <c r="FFD273" s="140"/>
      <c r="FFE273" s="140"/>
      <c r="FFF273" s="140"/>
      <c r="FFG273" s="140"/>
      <c r="FFH273" s="140"/>
      <c r="FFI273" s="140"/>
      <c r="FFJ273" s="140"/>
      <c r="FFK273" s="140"/>
      <c r="FFL273" s="140"/>
      <c r="FFM273" s="140"/>
      <c r="FFN273" s="140"/>
      <c r="FFO273" s="140"/>
      <c r="FFP273" s="140"/>
      <c r="FFQ273" s="140"/>
      <c r="FFR273" s="140"/>
      <c r="FFS273" s="140"/>
      <c r="FFT273" s="140"/>
      <c r="FFU273" s="140"/>
      <c r="FFV273" s="140"/>
      <c r="FFW273" s="140"/>
      <c r="FFX273" s="140"/>
      <c r="FFY273" s="140"/>
      <c r="FFZ273" s="140"/>
      <c r="FGA273" s="140"/>
      <c r="FGB273" s="140"/>
      <c r="FGC273" s="140"/>
      <c r="FGD273" s="140"/>
      <c r="FGE273" s="140"/>
      <c r="FGF273" s="140"/>
      <c r="FGG273" s="140"/>
      <c r="FGH273" s="140"/>
      <c r="FGI273" s="140"/>
      <c r="FGJ273" s="140"/>
      <c r="FGK273" s="140"/>
      <c r="FGL273" s="140"/>
      <c r="FGM273" s="140"/>
      <c r="FGN273" s="140"/>
      <c r="FGO273" s="140"/>
      <c r="FGP273" s="140"/>
      <c r="FGQ273" s="140"/>
      <c r="FGR273" s="140"/>
      <c r="FGS273" s="140"/>
      <c r="FGT273" s="140"/>
      <c r="FGU273" s="140"/>
      <c r="FGV273" s="140"/>
      <c r="FGW273" s="140"/>
      <c r="FGX273" s="140"/>
      <c r="FGY273" s="140"/>
      <c r="FGZ273" s="140"/>
      <c r="FHA273" s="140"/>
      <c r="FHB273" s="140"/>
      <c r="FHC273" s="140"/>
      <c r="FHD273" s="140"/>
      <c r="FHE273" s="140"/>
      <c r="FHF273" s="140"/>
      <c r="FHG273" s="140"/>
      <c r="FHH273" s="140"/>
      <c r="FHI273" s="140"/>
      <c r="FHJ273" s="140"/>
      <c r="FHK273" s="140"/>
      <c r="FHL273" s="140"/>
      <c r="FHM273" s="140"/>
      <c r="FHN273" s="140"/>
      <c r="FHO273" s="140"/>
      <c r="FHP273" s="140"/>
      <c r="FHQ273" s="140"/>
      <c r="FHR273" s="140"/>
      <c r="FHS273" s="140"/>
      <c r="FHT273" s="140"/>
      <c r="FHU273" s="140"/>
      <c r="FHV273" s="140"/>
      <c r="FHW273" s="140"/>
      <c r="FHX273" s="140"/>
      <c r="FHY273" s="140"/>
      <c r="FHZ273" s="140"/>
      <c r="FIA273" s="140"/>
      <c r="FIB273" s="140"/>
      <c r="FIC273" s="140"/>
      <c r="FID273" s="140"/>
      <c r="FIE273" s="140"/>
      <c r="FIF273" s="140"/>
      <c r="FIG273" s="140"/>
      <c r="FIH273" s="140"/>
      <c r="FII273" s="140"/>
      <c r="FIJ273" s="140"/>
      <c r="FIK273" s="140"/>
      <c r="FIL273" s="140"/>
      <c r="FIM273" s="140"/>
      <c r="FIN273" s="140"/>
      <c r="FIO273" s="140"/>
      <c r="FIP273" s="140"/>
      <c r="FIQ273" s="140"/>
      <c r="FIR273" s="140"/>
      <c r="FIS273" s="140"/>
      <c r="FIT273" s="140"/>
      <c r="FIU273" s="140"/>
      <c r="FIV273" s="140"/>
      <c r="FIW273" s="140"/>
      <c r="FIX273" s="140"/>
      <c r="FIY273" s="140"/>
      <c r="FIZ273" s="140"/>
      <c r="FJA273" s="140"/>
      <c r="FJB273" s="140"/>
      <c r="FJC273" s="140"/>
      <c r="FJD273" s="140"/>
      <c r="FJE273" s="140"/>
      <c r="FJF273" s="140"/>
      <c r="FJG273" s="140"/>
      <c r="FJH273" s="140"/>
      <c r="FJI273" s="140"/>
      <c r="FJJ273" s="140"/>
      <c r="FJK273" s="140"/>
      <c r="FJL273" s="140"/>
      <c r="FJM273" s="140"/>
      <c r="FJN273" s="140"/>
      <c r="FJO273" s="140"/>
      <c r="FJP273" s="140"/>
      <c r="FJQ273" s="140"/>
      <c r="FJR273" s="140"/>
      <c r="FJS273" s="140"/>
      <c r="FJT273" s="140"/>
      <c r="FJU273" s="140"/>
      <c r="FJV273" s="140"/>
      <c r="FJW273" s="140"/>
      <c r="FJX273" s="140"/>
      <c r="FJY273" s="140"/>
      <c r="FJZ273" s="140"/>
      <c r="FKA273" s="140"/>
      <c r="FKB273" s="140"/>
      <c r="FKC273" s="140"/>
      <c r="FKD273" s="140"/>
      <c r="FKE273" s="140"/>
      <c r="FKF273" s="140"/>
      <c r="FKG273" s="140"/>
      <c r="FKH273" s="140"/>
      <c r="FKI273" s="140"/>
      <c r="FKJ273" s="140"/>
      <c r="FKK273" s="140"/>
      <c r="FKL273" s="140"/>
      <c r="FKM273" s="140"/>
      <c r="FKN273" s="140"/>
      <c r="FKO273" s="140"/>
      <c r="FKP273" s="140"/>
      <c r="FKQ273" s="140"/>
      <c r="FKR273" s="140"/>
      <c r="FKS273" s="140"/>
      <c r="FKT273" s="140"/>
      <c r="FKU273" s="140"/>
      <c r="FKV273" s="140"/>
      <c r="FKW273" s="140"/>
      <c r="FKX273" s="140"/>
      <c r="FKY273" s="140"/>
      <c r="FKZ273" s="140"/>
      <c r="FLA273" s="140"/>
      <c r="FLB273" s="140"/>
      <c r="FLC273" s="140"/>
      <c r="FLD273" s="140"/>
      <c r="FLE273" s="140"/>
      <c r="FLF273" s="140"/>
      <c r="FLG273" s="140"/>
      <c r="FLH273" s="140"/>
      <c r="FLI273" s="140"/>
      <c r="FLJ273" s="140"/>
      <c r="FLK273" s="140"/>
      <c r="FLL273" s="140"/>
      <c r="FLM273" s="140"/>
      <c r="FLN273" s="140"/>
      <c r="FLO273" s="140"/>
      <c r="FLP273" s="140"/>
      <c r="FLQ273" s="140"/>
      <c r="FLR273" s="140"/>
      <c r="FLS273" s="140"/>
      <c r="FLT273" s="140"/>
      <c r="FLU273" s="140"/>
      <c r="FLV273" s="140"/>
      <c r="FLW273" s="140"/>
      <c r="FMI273" s="140"/>
      <c r="FMJ273" s="140"/>
      <c r="FMK273" s="140"/>
      <c r="FML273" s="140"/>
      <c r="FMM273" s="140"/>
      <c r="FMN273" s="140"/>
      <c r="FMO273" s="140"/>
      <c r="FMP273" s="140"/>
      <c r="FMQ273" s="140"/>
      <c r="FMR273" s="140"/>
      <c r="FMS273" s="140"/>
      <c r="FMT273" s="140"/>
      <c r="FMU273" s="140"/>
      <c r="FMV273" s="140"/>
      <c r="FMW273" s="140"/>
      <c r="FMX273" s="140"/>
      <c r="FMY273" s="140"/>
      <c r="FMZ273" s="140"/>
      <c r="FNA273" s="140"/>
      <c r="FNB273" s="140"/>
      <c r="FNC273" s="140"/>
      <c r="FND273" s="140"/>
      <c r="FNE273" s="140"/>
      <c r="FNF273" s="140"/>
      <c r="FNG273" s="140"/>
      <c r="FNH273" s="140"/>
      <c r="FNI273" s="140"/>
      <c r="FNJ273" s="140"/>
      <c r="FNK273" s="140"/>
      <c r="FNL273" s="140"/>
      <c r="FNM273" s="140"/>
      <c r="FNN273" s="140"/>
      <c r="FNO273" s="140"/>
      <c r="FNP273" s="140"/>
      <c r="FNQ273" s="140"/>
      <c r="FNR273" s="140"/>
      <c r="FNS273" s="140"/>
      <c r="FNT273" s="140"/>
      <c r="FNU273" s="140"/>
      <c r="FNV273" s="140"/>
      <c r="FNW273" s="140"/>
      <c r="FNX273" s="140"/>
      <c r="FNY273" s="140"/>
      <c r="FNZ273" s="140"/>
      <c r="FOA273" s="140"/>
      <c r="FOB273" s="140"/>
      <c r="FOC273" s="140"/>
      <c r="FOD273" s="140"/>
      <c r="FOE273" s="140"/>
      <c r="FOF273" s="140"/>
      <c r="FOG273" s="140"/>
      <c r="FOH273" s="140"/>
      <c r="FOI273" s="140"/>
      <c r="FOJ273" s="140"/>
      <c r="FOK273" s="140"/>
      <c r="FOL273" s="140"/>
      <c r="FOM273" s="140"/>
      <c r="FON273" s="140"/>
      <c r="FOO273" s="140"/>
      <c r="FOP273" s="140"/>
      <c r="FOQ273" s="140"/>
      <c r="FOR273" s="140"/>
      <c r="FOS273" s="140"/>
      <c r="FOT273" s="140"/>
      <c r="FOU273" s="140"/>
      <c r="FOV273" s="140"/>
      <c r="FOW273" s="140"/>
      <c r="FOX273" s="140"/>
      <c r="FOY273" s="140"/>
      <c r="FOZ273" s="140"/>
      <c r="FPA273" s="140"/>
      <c r="FPB273" s="140"/>
      <c r="FPC273" s="140"/>
      <c r="FPD273" s="140"/>
      <c r="FPE273" s="140"/>
      <c r="FPF273" s="140"/>
      <c r="FPG273" s="140"/>
      <c r="FPH273" s="140"/>
      <c r="FPI273" s="140"/>
      <c r="FPJ273" s="140"/>
      <c r="FPK273" s="140"/>
      <c r="FPL273" s="140"/>
      <c r="FPM273" s="140"/>
      <c r="FPN273" s="140"/>
      <c r="FPO273" s="140"/>
      <c r="FPP273" s="140"/>
      <c r="FPQ273" s="140"/>
      <c r="FPR273" s="140"/>
      <c r="FPS273" s="140"/>
      <c r="FPT273" s="140"/>
      <c r="FPU273" s="140"/>
      <c r="FPV273" s="140"/>
      <c r="FPW273" s="140"/>
      <c r="FPX273" s="140"/>
      <c r="FPY273" s="140"/>
      <c r="FPZ273" s="140"/>
      <c r="FQA273" s="140"/>
      <c r="FQB273" s="140"/>
      <c r="FQC273" s="140"/>
      <c r="FQD273" s="140"/>
      <c r="FQE273" s="140"/>
      <c r="FQF273" s="140"/>
      <c r="FQG273" s="140"/>
      <c r="FQH273" s="140"/>
      <c r="FQI273" s="140"/>
      <c r="FQJ273" s="140"/>
      <c r="FQK273" s="140"/>
      <c r="FQL273" s="140"/>
      <c r="FQM273" s="140"/>
      <c r="FQN273" s="140"/>
      <c r="FQO273" s="140"/>
      <c r="FQP273" s="140"/>
      <c r="FQQ273" s="140"/>
      <c r="FQR273" s="140"/>
      <c r="FQS273" s="140"/>
      <c r="FQT273" s="140"/>
      <c r="FQU273" s="140"/>
      <c r="FQV273" s="140"/>
      <c r="FQW273" s="140"/>
      <c r="FQX273" s="140"/>
      <c r="FQY273" s="140"/>
      <c r="FQZ273" s="140"/>
      <c r="FRA273" s="140"/>
      <c r="FRB273" s="140"/>
      <c r="FRC273" s="140"/>
      <c r="FRD273" s="140"/>
      <c r="FRE273" s="140"/>
      <c r="FRF273" s="140"/>
      <c r="FRG273" s="140"/>
      <c r="FRH273" s="140"/>
      <c r="FRI273" s="140"/>
      <c r="FRJ273" s="140"/>
      <c r="FRK273" s="140"/>
      <c r="FRL273" s="140"/>
      <c r="FRM273" s="140"/>
      <c r="FRN273" s="140"/>
      <c r="FRO273" s="140"/>
      <c r="FRP273" s="140"/>
      <c r="FRQ273" s="140"/>
      <c r="FRR273" s="140"/>
      <c r="FRS273" s="140"/>
      <c r="FRT273" s="140"/>
      <c r="FRU273" s="140"/>
      <c r="FRV273" s="140"/>
      <c r="FRW273" s="140"/>
      <c r="FRX273" s="140"/>
      <c r="FRY273" s="140"/>
      <c r="FRZ273" s="140"/>
      <c r="FSA273" s="140"/>
      <c r="FSB273" s="140"/>
      <c r="FSC273" s="140"/>
      <c r="FSD273" s="140"/>
      <c r="FSE273" s="140"/>
      <c r="FSF273" s="140"/>
      <c r="FSG273" s="140"/>
      <c r="FSH273" s="140"/>
      <c r="FSI273" s="140"/>
      <c r="FSJ273" s="140"/>
      <c r="FSK273" s="140"/>
      <c r="FSL273" s="140"/>
      <c r="FSM273" s="140"/>
      <c r="FSN273" s="140"/>
      <c r="FSO273" s="140"/>
      <c r="FSP273" s="140"/>
      <c r="FSQ273" s="140"/>
      <c r="FSR273" s="140"/>
      <c r="FSS273" s="140"/>
      <c r="FST273" s="140"/>
      <c r="FSU273" s="140"/>
      <c r="FSV273" s="140"/>
      <c r="FSW273" s="140"/>
      <c r="FSX273" s="140"/>
      <c r="FSY273" s="140"/>
      <c r="FSZ273" s="140"/>
      <c r="FTA273" s="140"/>
      <c r="FTB273" s="140"/>
      <c r="FTC273" s="140"/>
      <c r="FTD273" s="140"/>
      <c r="FTE273" s="140"/>
      <c r="FTF273" s="140"/>
      <c r="FTG273" s="140"/>
      <c r="FTH273" s="140"/>
      <c r="FTI273" s="140"/>
      <c r="FTJ273" s="140"/>
      <c r="FTK273" s="140"/>
      <c r="FTL273" s="140"/>
      <c r="FTM273" s="140"/>
      <c r="FTN273" s="140"/>
      <c r="FTO273" s="140"/>
      <c r="FTP273" s="140"/>
      <c r="FTQ273" s="140"/>
      <c r="FTR273" s="140"/>
      <c r="FTS273" s="140"/>
      <c r="FTT273" s="140"/>
      <c r="FTU273" s="140"/>
      <c r="FTV273" s="140"/>
      <c r="FTW273" s="140"/>
      <c r="FTX273" s="140"/>
      <c r="FTY273" s="140"/>
      <c r="FTZ273" s="140"/>
      <c r="FUA273" s="140"/>
      <c r="FUB273" s="140"/>
      <c r="FUC273" s="140"/>
      <c r="FUD273" s="140"/>
      <c r="FUE273" s="140"/>
      <c r="FUF273" s="140"/>
      <c r="FUG273" s="140"/>
      <c r="FUH273" s="140"/>
      <c r="FUI273" s="140"/>
      <c r="FUJ273" s="140"/>
      <c r="FUK273" s="140"/>
      <c r="FUL273" s="140"/>
      <c r="FUM273" s="140"/>
      <c r="FUN273" s="140"/>
      <c r="FUO273" s="140"/>
      <c r="FUP273" s="140"/>
      <c r="FUQ273" s="140"/>
      <c r="FUR273" s="140"/>
      <c r="FUS273" s="140"/>
      <c r="FUT273" s="140"/>
      <c r="FUU273" s="140"/>
      <c r="FUV273" s="140"/>
      <c r="FUW273" s="140"/>
      <c r="FUX273" s="140"/>
      <c r="FUY273" s="140"/>
      <c r="FUZ273" s="140"/>
      <c r="FVA273" s="140"/>
      <c r="FVB273" s="140"/>
      <c r="FVC273" s="140"/>
      <c r="FVD273" s="140"/>
      <c r="FVE273" s="140"/>
      <c r="FVF273" s="140"/>
      <c r="FVG273" s="140"/>
      <c r="FVH273" s="140"/>
      <c r="FVI273" s="140"/>
      <c r="FVJ273" s="140"/>
      <c r="FVK273" s="140"/>
      <c r="FVL273" s="140"/>
      <c r="FVM273" s="140"/>
      <c r="FVN273" s="140"/>
      <c r="FVO273" s="140"/>
      <c r="FVP273" s="140"/>
      <c r="FVQ273" s="140"/>
      <c r="FVR273" s="140"/>
      <c r="FVS273" s="140"/>
      <c r="FWE273" s="140"/>
      <c r="FWF273" s="140"/>
      <c r="FWG273" s="140"/>
      <c r="FWH273" s="140"/>
      <c r="FWI273" s="140"/>
      <c r="FWJ273" s="140"/>
      <c r="FWK273" s="140"/>
      <c r="FWL273" s="140"/>
      <c r="FWM273" s="140"/>
      <c r="FWN273" s="140"/>
      <c r="FWO273" s="140"/>
      <c r="FWP273" s="140"/>
      <c r="FWQ273" s="140"/>
      <c r="FWR273" s="140"/>
      <c r="FWS273" s="140"/>
      <c r="FWT273" s="140"/>
      <c r="FWU273" s="140"/>
      <c r="FWV273" s="140"/>
      <c r="FWW273" s="140"/>
      <c r="FWX273" s="140"/>
      <c r="FWY273" s="140"/>
      <c r="FWZ273" s="140"/>
      <c r="FXA273" s="140"/>
      <c r="FXB273" s="140"/>
      <c r="FXC273" s="140"/>
      <c r="FXD273" s="140"/>
      <c r="FXE273" s="140"/>
      <c r="FXF273" s="140"/>
      <c r="FXG273" s="140"/>
      <c r="FXH273" s="140"/>
      <c r="FXI273" s="140"/>
      <c r="FXJ273" s="140"/>
      <c r="FXK273" s="140"/>
      <c r="FXL273" s="140"/>
      <c r="FXM273" s="140"/>
      <c r="FXN273" s="140"/>
      <c r="FXO273" s="140"/>
      <c r="FXP273" s="140"/>
      <c r="FXQ273" s="140"/>
      <c r="FXR273" s="140"/>
      <c r="FXS273" s="140"/>
      <c r="FXT273" s="140"/>
      <c r="FXU273" s="140"/>
      <c r="FXV273" s="140"/>
      <c r="FXW273" s="140"/>
      <c r="FXX273" s="140"/>
      <c r="FXY273" s="140"/>
      <c r="FXZ273" s="140"/>
      <c r="FYA273" s="140"/>
      <c r="FYB273" s="140"/>
      <c r="FYC273" s="140"/>
      <c r="FYD273" s="140"/>
      <c r="FYE273" s="140"/>
      <c r="FYF273" s="140"/>
      <c r="FYG273" s="140"/>
      <c r="FYH273" s="140"/>
      <c r="FYI273" s="140"/>
      <c r="FYJ273" s="140"/>
      <c r="FYK273" s="140"/>
      <c r="FYL273" s="140"/>
      <c r="FYM273" s="140"/>
      <c r="FYN273" s="140"/>
      <c r="FYO273" s="140"/>
      <c r="FYP273" s="140"/>
      <c r="FYQ273" s="140"/>
      <c r="FYR273" s="140"/>
      <c r="FYS273" s="140"/>
      <c r="FYT273" s="140"/>
      <c r="FYU273" s="140"/>
      <c r="FYV273" s="140"/>
      <c r="FYW273" s="140"/>
      <c r="FYX273" s="140"/>
      <c r="FYY273" s="140"/>
      <c r="FYZ273" s="140"/>
      <c r="FZA273" s="140"/>
      <c r="FZB273" s="140"/>
      <c r="FZC273" s="140"/>
      <c r="FZD273" s="140"/>
      <c r="FZE273" s="140"/>
      <c r="FZF273" s="140"/>
      <c r="FZG273" s="140"/>
      <c r="FZH273" s="140"/>
      <c r="FZI273" s="140"/>
      <c r="FZJ273" s="140"/>
      <c r="FZK273" s="140"/>
      <c r="FZL273" s="140"/>
      <c r="FZM273" s="140"/>
      <c r="FZN273" s="140"/>
      <c r="FZO273" s="140"/>
      <c r="FZP273" s="140"/>
      <c r="FZQ273" s="140"/>
      <c r="FZR273" s="140"/>
      <c r="FZS273" s="140"/>
      <c r="FZT273" s="140"/>
      <c r="FZU273" s="140"/>
      <c r="FZV273" s="140"/>
      <c r="FZW273" s="140"/>
      <c r="FZX273" s="140"/>
      <c r="FZY273" s="140"/>
      <c r="FZZ273" s="140"/>
      <c r="GAA273" s="140"/>
      <c r="GAB273" s="140"/>
      <c r="GAC273" s="140"/>
      <c r="GAD273" s="140"/>
      <c r="GAE273" s="140"/>
      <c r="GAF273" s="140"/>
      <c r="GAG273" s="140"/>
      <c r="GAH273" s="140"/>
      <c r="GAI273" s="140"/>
      <c r="GAJ273" s="140"/>
      <c r="GAK273" s="140"/>
      <c r="GAL273" s="140"/>
      <c r="GAM273" s="140"/>
      <c r="GAN273" s="140"/>
      <c r="GAO273" s="140"/>
      <c r="GAP273" s="140"/>
      <c r="GAQ273" s="140"/>
      <c r="GAR273" s="140"/>
      <c r="GAS273" s="140"/>
      <c r="GAT273" s="140"/>
      <c r="GAU273" s="140"/>
      <c r="GAV273" s="140"/>
      <c r="GAW273" s="140"/>
      <c r="GAX273" s="140"/>
      <c r="GAY273" s="140"/>
      <c r="GAZ273" s="140"/>
      <c r="GBA273" s="140"/>
      <c r="GBB273" s="140"/>
      <c r="GBC273" s="140"/>
      <c r="GBD273" s="140"/>
      <c r="GBE273" s="140"/>
      <c r="GBF273" s="140"/>
      <c r="GBG273" s="140"/>
      <c r="GBH273" s="140"/>
      <c r="GBI273" s="140"/>
      <c r="GBJ273" s="140"/>
      <c r="GBK273" s="140"/>
      <c r="GBL273" s="140"/>
      <c r="GBM273" s="140"/>
      <c r="GBN273" s="140"/>
      <c r="GBO273" s="140"/>
      <c r="GBP273" s="140"/>
      <c r="GBQ273" s="140"/>
      <c r="GBR273" s="140"/>
      <c r="GBS273" s="140"/>
      <c r="GBT273" s="140"/>
      <c r="GBU273" s="140"/>
      <c r="GBV273" s="140"/>
      <c r="GBW273" s="140"/>
      <c r="GBX273" s="140"/>
      <c r="GBY273" s="140"/>
      <c r="GBZ273" s="140"/>
      <c r="GCA273" s="140"/>
      <c r="GCB273" s="140"/>
      <c r="GCC273" s="140"/>
      <c r="GCD273" s="140"/>
      <c r="GCE273" s="140"/>
      <c r="GCF273" s="140"/>
      <c r="GCG273" s="140"/>
      <c r="GCH273" s="140"/>
      <c r="GCI273" s="140"/>
      <c r="GCJ273" s="140"/>
      <c r="GCK273" s="140"/>
      <c r="GCL273" s="140"/>
      <c r="GCM273" s="140"/>
      <c r="GCN273" s="140"/>
      <c r="GCO273" s="140"/>
      <c r="GCP273" s="140"/>
      <c r="GCQ273" s="140"/>
      <c r="GCR273" s="140"/>
      <c r="GCS273" s="140"/>
      <c r="GCT273" s="140"/>
      <c r="GCU273" s="140"/>
      <c r="GCV273" s="140"/>
      <c r="GCW273" s="140"/>
      <c r="GCX273" s="140"/>
      <c r="GCY273" s="140"/>
      <c r="GCZ273" s="140"/>
      <c r="GDA273" s="140"/>
      <c r="GDB273" s="140"/>
      <c r="GDC273" s="140"/>
      <c r="GDD273" s="140"/>
      <c r="GDE273" s="140"/>
      <c r="GDF273" s="140"/>
      <c r="GDG273" s="140"/>
      <c r="GDH273" s="140"/>
      <c r="GDI273" s="140"/>
      <c r="GDJ273" s="140"/>
      <c r="GDK273" s="140"/>
      <c r="GDL273" s="140"/>
      <c r="GDM273" s="140"/>
      <c r="GDN273" s="140"/>
      <c r="GDO273" s="140"/>
      <c r="GDP273" s="140"/>
      <c r="GDQ273" s="140"/>
      <c r="GDR273" s="140"/>
      <c r="GDS273" s="140"/>
      <c r="GDT273" s="140"/>
      <c r="GDU273" s="140"/>
      <c r="GDV273" s="140"/>
      <c r="GDW273" s="140"/>
      <c r="GDX273" s="140"/>
      <c r="GDY273" s="140"/>
      <c r="GDZ273" s="140"/>
      <c r="GEA273" s="140"/>
      <c r="GEB273" s="140"/>
      <c r="GEC273" s="140"/>
      <c r="GED273" s="140"/>
      <c r="GEE273" s="140"/>
      <c r="GEF273" s="140"/>
      <c r="GEG273" s="140"/>
      <c r="GEH273" s="140"/>
      <c r="GEI273" s="140"/>
      <c r="GEJ273" s="140"/>
      <c r="GEK273" s="140"/>
      <c r="GEL273" s="140"/>
      <c r="GEM273" s="140"/>
      <c r="GEN273" s="140"/>
      <c r="GEO273" s="140"/>
      <c r="GEP273" s="140"/>
      <c r="GEQ273" s="140"/>
      <c r="GER273" s="140"/>
      <c r="GES273" s="140"/>
      <c r="GET273" s="140"/>
      <c r="GEU273" s="140"/>
      <c r="GEV273" s="140"/>
      <c r="GEW273" s="140"/>
      <c r="GEX273" s="140"/>
      <c r="GEY273" s="140"/>
      <c r="GEZ273" s="140"/>
      <c r="GFA273" s="140"/>
      <c r="GFB273" s="140"/>
      <c r="GFC273" s="140"/>
      <c r="GFD273" s="140"/>
      <c r="GFE273" s="140"/>
      <c r="GFF273" s="140"/>
      <c r="GFG273" s="140"/>
      <c r="GFH273" s="140"/>
      <c r="GFI273" s="140"/>
      <c r="GFJ273" s="140"/>
      <c r="GFK273" s="140"/>
      <c r="GFL273" s="140"/>
      <c r="GFM273" s="140"/>
      <c r="GFN273" s="140"/>
      <c r="GFO273" s="140"/>
      <c r="GGA273" s="140"/>
      <c r="GGB273" s="140"/>
      <c r="GGC273" s="140"/>
      <c r="GGD273" s="140"/>
      <c r="GGE273" s="140"/>
      <c r="GGF273" s="140"/>
      <c r="GGG273" s="140"/>
      <c r="GGH273" s="140"/>
      <c r="GGI273" s="140"/>
      <c r="GGJ273" s="140"/>
      <c r="GGK273" s="140"/>
      <c r="GGL273" s="140"/>
      <c r="GGM273" s="140"/>
      <c r="GGN273" s="140"/>
      <c r="GGO273" s="140"/>
      <c r="GGP273" s="140"/>
      <c r="GGQ273" s="140"/>
      <c r="GGR273" s="140"/>
      <c r="GGS273" s="140"/>
      <c r="GGT273" s="140"/>
      <c r="GGU273" s="140"/>
      <c r="GGV273" s="140"/>
      <c r="GGW273" s="140"/>
      <c r="GGX273" s="140"/>
      <c r="GGY273" s="140"/>
      <c r="GGZ273" s="140"/>
      <c r="GHA273" s="140"/>
      <c r="GHB273" s="140"/>
      <c r="GHC273" s="140"/>
      <c r="GHD273" s="140"/>
      <c r="GHE273" s="140"/>
      <c r="GHF273" s="140"/>
      <c r="GHG273" s="140"/>
      <c r="GHH273" s="140"/>
      <c r="GHI273" s="140"/>
      <c r="GHJ273" s="140"/>
      <c r="GHK273" s="140"/>
      <c r="GHL273" s="140"/>
      <c r="GHM273" s="140"/>
      <c r="GHN273" s="140"/>
      <c r="GHO273" s="140"/>
      <c r="GHP273" s="140"/>
      <c r="GHQ273" s="140"/>
      <c r="GHR273" s="140"/>
      <c r="GHS273" s="140"/>
      <c r="GHT273" s="140"/>
      <c r="GHU273" s="140"/>
      <c r="GHV273" s="140"/>
      <c r="GHW273" s="140"/>
      <c r="GHX273" s="140"/>
      <c r="GHY273" s="140"/>
      <c r="GHZ273" s="140"/>
      <c r="GIA273" s="140"/>
      <c r="GIB273" s="140"/>
      <c r="GIC273" s="140"/>
      <c r="GID273" s="140"/>
      <c r="GIE273" s="140"/>
      <c r="GIF273" s="140"/>
      <c r="GIG273" s="140"/>
      <c r="GIH273" s="140"/>
      <c r="GII273" s="140"/>
      <c r="GIJ273" s="140"/>
      <c r="GIK273" s="140"/>
      <c r="GIL273" s="140"/>
      <c r="GIM273" s="140"/>
      <c r="GIN273" s="140"/>
      <c r="GIO273" s="140"/>
      <c r="GIP273" s="140"/>
      <c r="GIQ273" s="140"/>
      <c r="GIR273" s="140"/>
      <c r="GIS273" s="140"/>
      <c r="GIT273" s="140"/>
      <c r="GIU273" s="140"/>
      <c r="GIV273" s="140"/>
      <c r="GIW273" s="140"/>
      <c r="GIX273" s="140"/>
      <c r="GIY273" s="140"/>
      <c r="GIZ273" s="140"/>
      <c r="GJA273" s="140"/>
      <c r="GJB273" s="140"/>
      <c r="GJC273" s="140"/>
      <c r="GJD273" s="140"/>
      <c r="GJE273" s="140"/>
      <c r="GJF273" s="140"/>
      <c r="GJG273" s="140"/>
      <c r="GJH273" s="140"/>
      <c r="GJI273" s="140"/>
      <c r="GJJ273" s="140"/>
      <c r="GJK273" s="140"/>
      <c r="GJL273" s="140"/>
      <c r="GJM273" s="140"/>
      <c r="GJN273" s="140"/>
      <c r="GJO273" s="140"/>
      <c r="GJP273" s="140"/>
      <c r="GJQ273" s="140"/>
      <c r="GJR273" s="140"/>
      <c r="GJS273" s="140"/>
      <c r="GJT273" s="140"/>
      <c r="GJU273" s="140"/>
      <c r="GJV273" s="140"/>
      <c r="GJW273" s="140"/>
      <c r="GJX273" s="140"/>
      <c r="GJY273" s="140"/>
      <c r="GJZ273" s="140"/>
      <c r="GKA273" s="140"/>
      <c r="GKB273" s="140"/>
      <c r="GKC273" s="140"/>
      <c r="GKD273" s="140"/>
      <c r="GKE273" s="140"/>
      <c r="GKF273" s="140"/>
      <c r="GKG273" s="140"/>
      <c r="GKH273" s="140"/>
      <c r="GKI273" s="140"/>
      <c r="GKJ273" s="140"/>
      <c r="GKK273" s="140"/>
      <c r="GKL273" s="140"/>
      <c r="GKM273" s="140"/>
      <c r="GKN273" s="140"/>
      <c r="GKO273" s="140"/>
      <c r="GKP273" s="140"/>
      <c r="GKQ273" s="140"/>
      <c r="GKR273" s="140"/>
      <c r="GKS273" s="140"/>
      <c r="GKT273" s="140"/>
      <c r="GKU273" s="140"/>
      <c r="GKV273" s="140"/>
      <c r="GKW273" s="140"/>
      <c r="GKX273" s="140"/>
      <c r="GKY273" s="140"/>
      <c r="GKZ273" s="140"/>
      <c r="GLA273" s="140"/>
      <c r="GLB273" s="140"/>
      <c r="GLC273" s="140"/>
      <c r="GLD273" s="140"/>
      <c r="GLE273" s="140"/>
      <c r="GLF273" s="140"/>
      <c r="GLG273" s="140"/>
      <c r="GLH273" s="140"/>
      <c r="GLI273" s="140"/>
      <c r="GLJ273" s="140"/>
      <c r="GLK273" s="140"/>
      <c r="GLL273" s="140"/>
      <c r="GLM273" s="140"/>
      <c r="GLN273" s="140"/>
      <c r="GLO273" s="140"/>
      <c r="GLP273" s="140"/>
      <c r="GLQ273" s="140"/>
      <c r="GLR273" s="140"/>
      <c r="GLS273" s="140"/>
      <c r="GLT273" s="140"/>
      <c r="GLU273" s="140"/>
      <c r="GLV273" s="140"/>
      <c r="GLW273" s="140"/>
      <c r="GLX273" s="140"/>
      <c r="GLY273" s="140"/>
      <c r="GLZ273" s="140"/>
      <c r="GMA273" s="140"/>
      <c r="GMB273" s="140"/>
      <c r="GMC273" s="140"/>
      <c r="GMD273" s="140"/>
      <c r="GME273" s="140"/>
      <c r="GMF273" s="140"/>
      <c r="GMG273" s="140"/>
      <c r="GMH273" s="140"/>
      <c r="GMI273" s="140"/>
      <c r="GMJ273" s="140"/>
      <c r="GMK273" s="140"/>
      <c r="GML273" s="140"/>
      <c r="GMM273" s="140"/>
      <c r="GMN273" s="140"/>
      <c r="GMO273" s="140"/>
      <c r="GMP273" s="140"/>
      <c r="GMQ273" s="140"/>
      <c r="GMR273" s="140"/>
      <c r="GMS273" s="140"/>
      <c r="GMT273" s="140"/>
      <c r="GMU273" s="140"/>
      <c r="GMV273" s="140"/>
      <c r="GMW273" s="140"/>
      <c r="GMX273" s="140"/>
      <c r="GMY273" s="140"/>
      <c r="GMZ273" s="140"/>
      <c r="GNA273" s="140"/>
      <c r="GNB273" s="140"/>
      <c r="GNC273" s="140"/>
      <c r="GND273" s="140"/>
      <c r="GNE273" s="140"/>
      <c r="GNF273" s="140"/>
      <c r="GNG273" s="140"/>
      <c r="GNH273" s="140"/>
      <c r="GNI273" s="140"/>
      <c r="GNJ273" s="140"/>
      <c r="GNK273" s="140"/>
      <c r="GNL273" s="140"/>
      <c r="GNM273" s="140"/>
      <c r="GNN273" s="140"/>
      <c r="GNO273" s="140"/>
      <c r="GNP273" s="140"/>
      <c r="GNQ273" s="140"/>
      <c r="GNR273" s="140"/>
      <c r="GNS273" s="140"/>
      <c r="GNT273" s="140"/>
      <c r="GNU273" s="140"/>
      <c r="GNV273" s="140"/>
      <c r="GNW273" s="140"/>
      <c r="GNX273" s="140"/>
      <c r="GNY273" s="140"/>
      <c r="GNZ273" s="140"/>
      <c r="GOA273" s="140"/>
      <c r="GOB273" s="140"/>
      <c r="GOC273" s="140"/>
      <c r="GOD273" s="140"/>
      <c r="GOE273" s="140"/>
      <c r="GOF273" s="140"/>
      <c r="GOG273" s="140"/>
      <c r="GOH273" s="140"/>
      <c r="GOI273" s="140"/>
      <c r="GOJ273" s="140"/>
      <c r="GOK273" s="140"/>
      <c r="GOL273" s="140"/>
      <c r="GOM273" s="140"/>
      <c r="GON273" s="140"/>
      <c r="GOO273" s="140"/>
      <c r="GOP273" s="140"/>
      <c r="GOQ273" s="140"/>
      <c r="GOR273" s="140"/>
      <c r="GOS273" s="140"/>
      <c r="GOT273" s="140"/>
      <c r="GOU273" s="140"/>
      <c r="GOV273" s="140"/>
      <c r="GOW273" s="140"/>
      <c r="GOX273" s="140"/>
      <c r="GOY273" s="140"/>
      <c r="GOZ273" s="140"/>
      <c r="GPA273" s="140"/>
      <c r="GPB273" s="140"/>
      <c r="GPC273" s="140"/>
      <c r="GPD273" s="140"/>
      <c r="GPE273" s="140"/>
      <c r="GPF273" s="140"/>
      <c r="GPG273" s="140"/>
      <c r="GPH273" s="140"/>
      <c r="GPI273" s="140"/>
      <c r="GPJ273" s="140"/>
      <c r="GPK273" s="140"/>
      <c r="GPW273" s="140"/>
      <c r="GPX273" s="140"/>
      <c r="GPY273" s="140"/>
      <c r="GPZ273" s="140"/>
      <c r="GQA273" s="140"/>
      <c r="GQB273" s="140"/>
      <c r="GQC273" s="140"/>
      <c r="GQD273" s="140"/>
      <c r="GQE273" s="140"/>
      <c r="GQF273" s="140"/>
      <c r="GQG273" s="140"/>
      <c r="GQH273" s="140"/>
      <c r="GQI273" s="140"/>
      <c r="GQJ273" s="140"/>
      <c r="GQK273" s="140"/>
      <c r="GQL273" s="140"/>
      <c r="GQM273" s="140"/>
      <c r="GQN273" s="140"/>
      <c r="GQO273" s="140"/>
      <c r="GQP273" s="140"/>
      <c r="GQQ273" s="140"/>
      <c r="GQR273" s="140"/>
      <c r="GQS273" s="140"/>
      <c r="GQT273" s="140"/>
      <c r="GQU273" s="140"/>
      <c r="GQV273" s="140"/>
      <c r="GQW273" s="140"/>
      <c r="GQX273" s="140"/>
      <c r="GQY273" s="140"/>
      <c r="GQZ273" s="140"/>
      <c r="GRA273" s="140"/>
      <c r="GRB273" s="140"/>
      <c r="GRC273" s="140"/>
      <c r="GRD273" s="140"/>
      <c r="GRE273" s="140"/>
      <c r="GRF273" s="140"/>
      <c r="GRG273" s="140"/>
      <c r="GRH273" s="140"/>
      <c r="GRI273" s="140"/>
      <c r="GRJ273" s="140"/>
      <c r="GRK273" s="140"/>
      <c r="GRL273" s="140"/>
      <c r="GRM273" s="140"/>
      <c r="GRN273" s="140"/>
      <c r="GRO273" s="140"/>
      <c r="GRP273" s="140"/>
      <c r="GRQ273" s="140"/>
      <c r="GRR273" s="140"/>
      <c r="GRS273" s="140"/>
      <c r="GRT273" s="140"/>
      <c r="GRU273" s="140"/>
      <c r="GRV273" s="140"/>
      <c r="GRW273" s="140"/>
      <c r="GRX273" s="140"/>
      <c r="GRY273" s="140"/>
      <c r="GRZ273" s="140"/>
      <c r="GSA273" s="140"/>
      <c r="GSB273" s="140"/>
      <c r="GSC273" s="140"/>
      <c r="GSD273" s="140"/>
      <c r="GSE273" s="140"/>
      <c r="GSF273" s="140"/>
      <c r="GSG273" s="140"/>
      <c r="GSH273" s="140"/>
      <c r="GSI273" s="140"/>
      <c r="GSJ273" s="140"/>
      <c r="GSK273" s="140"/>
      <c r="GSL273" s="140"/>
      <c r="GSM273" s="140"/>
      <c r="GSN273" s="140"/>
      <c r="GSO273" s="140"/>
      <c r="GSP273" s="140"/>
      <c r="GSQ273" s="140"/>
      <c r="GSR273" s="140"/>
      <c r="GSS273" s="140"/>
      <c r="GST273" s="140"/>
      <c r="GSU273" s="140"/>
      <c r="GSV273" s="140"/>
      <c r="GSW273" s="140"/>
      <c r="GSX273" s="140"/>
      <c r="GSY273" s="140"/>
      <c r="GSZ273" s="140"/>
      <c r="GTA273" s="140"/>
      <c r="GTB273" s="140"/>
      <c r="GTC273" s="140"/>
      <c r="GTD273" s="140"/>
      <c r="GTE273" s="140"/>
      <c r="GTF273" s="140"/>
      <c r="GTG273" s="140"/>
      <c r="GTH273" s="140"/>
      <c r="GTI273" s="140"/>
      <c r="GTJ273" s="140"/>
      <c r="GTK273" s="140"/>
      <c r="GTL273" s="140"/>
      <c r="GTM273" s="140"/>
      <c r="GTN273" s="140"/>
      <c r="GTO273" s="140"/>
      <c r="GTP273" s="140"/>
      <c r="GTQ273" s="140"/>
      <c r="GTR273" s="140"/>
      <c r="GTS273" s="140"/>
      <c r="GTT273" s="140"/>
      <c r="GTU273" s="140"/>
      <c r="GTV273" s="140"/>
      <c r="GTW273" s="140"/>
      <c r="GTX273" s="140"/>
      <c r="GTY273" s="140"/>
      <c r="GTZ273" s="140"/>
      <c r="GUA273" s="140"/>
      <c r="GUB273" s="140"/>
      <c r="GUC273" s="140"/>
      <c r="GUD273" s="140"/>
      <c r="GUE273" s="140"/>
      <c r="GUF273" s="140"/>
      <c r="GUG273" s="140"/>
      <c r="GUH273" s="140"/>
      <c r="GUI273" s="140"/>
      <c r="GUJ273" s="140"/>
      <c r="GUK273" s="140"/>
      <c r="GUL273" s="140"/>
      <c r="GUM273" s="140"/>
      <c r="GUN273" s="140"/>
      <c r="GUO273" s="140"/>
      <c r="GUP273" s="140"/>
      <c r="GUQ273" s="140"/>
      <c r="GUR273" s="140"/>
      <c r="GUS273" s="140"/>
      <c r="GUT273" s="140"/>
      <c r="GUU273" s="140"/>
      <c r="GUV273" s="140"/>
      <c r="GUW273" s="140"/>
      <c r="GUX273" s="140"/>
      <c r="GUY273" s="140"/>
      <c r="GUZ273" s="140"/>
      <c r="GVA273" s="140"/>
      <c r="GVB273" s="140"/>
      <c r="GVC273" s="140"/>
      <c r="GVD273" s="140"/>
      <c r="GVE273" s="140"/>
      <c r="GVF273" s="140"/>
      <c r="GVG273" s="140"/>
      <c r="GVH273" s="140"/>
      <c r="GVI273" s="140"/>
      <c r="GVJ273" s="140"/>
      <c r="GVK273" s="140"/>
      <c r="GVL273" s="140"/>
      <c r="GVM273" s="140"/>
      <c r="GVN273" s="140"/>
      <c r="GVO273" s="140"/>
      <c r="GVP273" s="140"/>
      <c r="GVQ273" s="140"/>
      <c r="GVR273" s="140"/>
      <c r="GVS273" s="140"/>
      <c r="GVT273" s="140"/>
      <c r="GVU273" s="140"/>
      <c r="GVV273" s="140"/>
      <c r="GVW273" s="140"/>
      <c r="GVX273" s="140"/>
      <c r="GVY273" s="140"/>
      <c r="GVZ273" s="140"/>
      <c r="GWA273" s="140"/>
      <c r="GWB273" s="140"/>
      <c r="GWC273" s="140"/>
      <c r="GWD273" s="140"/>
      <c r="GWE273" s="140"/>
      <c r="GWF273" s="140"/>
      <c r="GWG273" s="140"/>
      <c r="GWH273" s="140"/>
      <c r="GWI273" s="140"/>
      <c r="GWJ273" s="140"/>
      <c r="GWK273" s="140"/>
      <c r="GWL273" s="140"/>
      <c r="GWM273" s="140"/>
      <c r="GWN273" s="140"/>
      <c r="GWO273" s="140"/>
      <c r="GWP273" s="140"/>
      <c r="GWQ273" s="140"/>
      <c r="GWR273" s="140"/>
      <c r="GWS273" s="140"/>
      <c r="GWT273" s="140"/>
      <c r="GWU273" s="140"/>
      <c r="GWV273" s="140"/>
      <c r="GWW273" s="140"/>
      <c r="GWX273" s="140"/>
      <c r="GWY273" s="140"/>
      <c r="GWZ273" s="140"/>
      <c r="GXA273" s="140"/>
      <c r="GXB273" s="140"/>
      <c r="GXC273" s="140"/>
      <c r="GXD273" s="140"/>
      <c r="GXE273" s="140"/>
      <c r="GXF273" s="140"/>
      <c r="GXG273" s="140"/>
      <c r="GXH273" s="140"/>
      <c r="GXI273" s="140"/>
      <c r="GXJ273" s="140"/>
      <c r="GXK273" s="140"/>
      <c r="GXL273" s="140"/>
      <c r="GXM273" s="140"/>
      <c r="GXN273" s="140"/>
      <c r="GXO273" s="140"/>
      <c r="GXP273" s="140"/>
      <c r="GXQ273" s="140"/>
      <c r="GXR273" s="140"/>
      <c r="GXS273" s="140"/>
      <c r="GXT273" s="140"/>
      <c r="GXU273" s="140"/>
      <c r="GXV273" s="140"/>
      <c r="GXW273" s="140"/>
      <c r="GXX273" s="140"/>
      <c r="GXY273" s="140"/>
      <c r="GXZ273" s="140"/>
      <c r="GYA273" s="140"/>
      <c r="GYB273" s="140"/>
      <c r="GYC273" s="140"/>
      <c r="GYD273" s="140"/>
      <c r="GYE273" s="140"/>
      <c r="GYF273" s="140"/>
      <c r="GYG273" s="140"/>
      <c r="GYH273" s="140"/>
      <c r="GYI273" s="140"/>
      <c r="GYJ273" s="140"/>
      <c r="GYK273" s="140"/>
      <c r="GYL273" s="140"/>
      <c r="GYM273" s="140"/>
      <c r="GYN273" s="140"/>
      <c r="GYO273" s="140"/>
      <c r="GYP273" s="140"/>
      <c r="GYQ273" s="140"/>
      <c r="GYR273" s="140"/>
      <c r="GYS273" s="140"/>
      <c r="GYT273" s="140"/>
      <c r="GYU273" s="140"/>
      <c r="GYV273" s="140"/>
      <c r="GYW273" s="140"/>
      <c r="GYX273" s="140"/>
      <c r="GYY273" s="140"/>
      <c r="GYZ273" s="140"/>
      <c r="GZA273" s="140"/>
      <c r="GZB273" s="140"/>
      <c r="GZC273" s="140"/>
      <c r="GZD273" s="140"/>
      <c r="GZE273" s="140"/>
      <c r="GZF273" s="140"/>
      <c r="GZG273" s="140"/>
      <c r="GZS273" s="140"/>
      <c r="GZT273" s="140"/>
      <c r="GZU273" s="140"/>
      <c r="GZV273" s="140"/>
      <c r="GZW273" s="140"/>
      <c r="GZX273" s="140"/>
      <c r="GZY273" s="140"/>
      <c r="GZZ273" s="140"/>
      <c r="HAA273" s="140"/>
      <c r="HAB273" s="140"/>
      <c r="HAC273" s="140"/>
      <c r="HAD273" s="140"/>
      <c r="HAE273" s="140"/>
      <c r="HAF273" s="140"/>
      <c r="HAG273" s="140"/>
      <c r="HAH273" s="140"/>
      <c r="HAI273" s="140"/>
      <c r="HAJ273" s="140"/>
      <c r="HAK273" s="140"/>
      <c r="HAL273" s="140"/>
      <c r="HAM273" s="140"/>
      <c r="HAN273" s="140"/>
      <c r="HAO273" s="140"/>
      <c r="HAP273" s="140"/>
      <c r="HAQ273" s="140"/>
      <c r="HAR273" s="140"/>
      <c r="HAS273" s="140"/>
      <c r="HAT273" s="140"/>
      <c r="HAU273" s="140"/>
      <c r="HAV273" s="140"/>
      <c r="HAW273" s="140"/>
      <c r="HAX273" s="140"/>
      <c r="HAY273" s="140"/>
      <c r="HAZ273" s="140"/>
      <c r="HBA273" s="140"/>
      <c r="HBB273" s="140"/>
      <c r="HBC273" s="140"/>
      <c r="HBD273" s="140"/>
      <c r="HBE273" s="140"/>
      <c r="HBF273" s="140"/>
      <c r="HBG273" s="140"/>
      <c r="HBH273" s="140"/>
      <c r="HBI273" s="140"/>
      <c r="HBJ273" s="140"/>
      <c r="HBK273" s="140"/>
      <c r="HBL273" s="140"/>
      <c r="HBM273" s="140"/>
      <c r="HBN273" s="140"/>
      <c r="HBO273" s="140"/>
      <c r="HBP273" s="140"/>
      <c r="HBQ273" s="140"/>
      <c r="HBR273" s="140"/>
      <c r="HBS273" s="140"/>
      <c r="HBT273" s="140"/>
      <c r="HBU273" s="140"/>
      <c r="HBV273" s="140"/>
      <c r="HBW273" s="140"/>
      <c r="HBX273" s="140"/>
      <c r="HBY273" s="140"/>
      <c r="HBZ273" s="140"/>
      <c r="HCA273" s="140"/>
      <c r="HCB273" s="140"/>
      <c r="HCC273" s="140"/>
      <c r="HCD273" s="140"/>
      <c r="HCE273" s="140"/>
      <c r="HCF273" s="140"/>
      <c r="HCG273" s="140"/>
      <c r="HCH273" s="140"/>
      <c r="HCI273" s="140"/>
      <c r="HCJ273" s="140"/>
      <c r="HCK273" s="140"/>
      <c r="HCL273" s="140"/>
      <c r="HCM273" s="140"/>
      <c r="HCN273" s="140"/>
      <c r="HCO273" s="140"/>
      <c r="HCP273" s="140"/>
      <c r="HCQ273" s="140"/>
      <c r="HCR273" s="140"/>
      <c r="HCS273" s="140"/>
      <c r="HCT273" s="140"/>
      <c r="HCU273" s="140"/>
      <c r="HCV273" s="140"/>
      <c r="HCW273" s="140"/>
      <c r="HCX273" s="140"/>
      <c r="HCY273" s="140"/>
      <c r="HCZ273" s="140"/>
      <c r="HDA273" s="140"/>
      <c r="HDB273" s="140"/>
      <c r="HDC273" s="140"/>
      <c r="HDD273" s="140"/>
      <c r="HDE273" s="140"/>
      <c r="HDF273" s="140"/>
      <c r="HDG273" s="140"/>
      <c r="HDH273" s="140"/>
      <c r="HDI273" s="140"/>
      <c r="HDJ273" s="140"/>
      <c r="HDK273" s="140"/>
      <c r="HDL273" s="140"/>
      <c r="HDM273" s="140"/>
      <c r="HDN273" s="140"/>
      <c r="HDO273" s="140"/>
      <c r="HDP273" s="140"/>
      <c r="HDQ273" s="140"/>
      <c r="HDR273" s="140"/>
      <c r="HDS273" s="140"/>
      <c r="HDT273" s="140"/>
      <c r="HDU273" s="140"/>
      <c r="HDV273" s="140"/>
      <c r="HDW273" s="140"/>
      <c r="HDX273" s="140"/>
      <c r="HDY273" s="140"/>
      <c r="HDZ273" s="140"/>
      <c r="HEA273" s="140"/>
      <c r="HEB273" s="140"/>
      <c r="HEC273" s="140"/>
      <c r="HED273" s="140"/>
      <c r="HEE273" s="140"/>
      <c r="HEF273" s="140"/>
      <c r="HEG273" s="140"/>
      <c r="HEH273" s="140"/>
      <c r="HEI273" s="140"/>
      <c r="HEJ273" s="140"/>
      <c r="HEK273" s="140"/>
      <c r="HEL273" s="140"/>
      <c r="HEM273" s="140"/>
      <c r="HEN273" s="140"/>
      <c r="HEO273" s="140"/>
      <c r="HEP273" s="140"/>
      <c r="HEQ273" s="140"/>
      <c r="HER273" s="140"/>
      <c r="HES273" s="140"/>
      <c r="HET273" s="140"/>
      <c r="HEU273" s="140"/>
      <c r="HEV273" s="140"/>
      <c r="HEW273" s="140"/>
      <c r="HEX273" s="140"/>
      <c r="HEY273" s="140"/>
      <c r="HEZ273" s="140"/>
      <c r="HFA273" s="140"/>
      <c r="HFB273" s="140"/>
      <c r="HFC273" s="140"/>
      <c r="HFD273" s="140"/>
      <c r="HFE273" s="140"/>
      <c r="HFF273" s="140"/>
      <c r="HFG273" s="140"/>
      <c r="HFH273" s="140"/>
      <c r="HFI273" s="140"/>
      <c r="HFJ273" s="140"/>
      <c r="HFK273" s="140"/>
      <c r="HFL273" s="140"/>
      <c r="HFM273" s="140"/>
      <c r="HFN273" s="140"/>
      <c r="HFO273" s="140"/>
      <c r="HFP273" s="140"/>
      <c r="HFQ273" s="140"/>
      <c r="HFR273" s="140"/>
      <c r="HFS273" s="140"/>
      <c r="HFT273" s="140"/>
      <c r="HFU273" s="140"/>
      <c r="HFV273" s="140"/>
      <c r="HFW273" s="140"/>
      <c r="HFX273" s="140"/>
      <c r="HFY273" s="140"/>
      <c r="HFZ273" s="140"/>
      <c r="HGA273" s="140"/>
      <c r="HGB273" s="140"/>
      <c r="HGC273" s="140"/>
      <c r="HGD273" s="140"/>
      <c r="HGE273" s="140"/>
      <c r="HGF273" s="140"/>
      <c r="HGG273" s="140"/>
      <c r="HGH273" s="140"/>
      <c r="HGI273" s="140"/>
      <c r="HGJ273" s="140"/>
      <c r="HGK273" s="140"/>
      <c r="HGL273" s="140"/>
      <c r="HGM273" s="140"/>
      <c r="HGN273" s="140"/>
      <c r="HGO273" s="140"/>
      <c r="HGP273" s="140"/>
      <c r="HGQ273" s="140"/>
      <c r="HGR273" s="140"/>
      <c r="HGS273" s="140"/>
      <c r="HGT273" s="140"/>
      <c r="HGU273" s="140"/>
      <c r="HGV273" s="140"/>
      <c r="HGW273" s="140"/>
      <c r="HGX273" s="140"/>
      <c r="HGY273" s="140"/>
      <c r="HGZ273" s="140"/>
      <c r="HHA273" s="140"/>
      <c r="HHB273" s="140"/>
      <c r="HHC273" s="140"/>
      <c r="HHD273" s="140"/>
      <c r="HHE273" s="140"/>
      <c r="HHF273" s="140"/>
      <c r="HHG273" s="140"/>
      <c r="HHH273" s="140"/>
      <c r="HHI273" s="140"/>
      <c r="HHJ273" s="140"/>
      <c r="HHK273" s="140"/>
      <c r="HHL273" s="140"/>
      <c r="HHM273" s="140"/>
      <c r="HHN273" s="140"/>
      <c r="HHO273" s="140"/>
      <c r="HHP273" s="140"/>
      <c r="HHQ273" s="140"/>
      <c r="HHR273" s="140"/>
      <c r="HHS273" s="140"/>
      <c r="HHT273" s="140"/>
      <c r="HHU273" s="140"/>
      <c r="HHV273" s="140"/>
      <c r="HHW273" s="140"/>
      <c r="HHX273" s="140"/>
      <c r="HHY273" s="140"/>
      <c r="HHZ273" s="140"/>
      <c r="HIA273" s="140"/>
      <c r="HIB273" s="140"/>
      <c r="HIC273" s="140"/>
      <c r="HID273" s="140"/>
      <c r="HIE273" s="140"/>
      <c r="HIF273" s="140"/>
      <c r="HIG273" s="140"/>
      <c r="HIH273" s="140"/>
      <c r="HII273" s="140"/>
      <c r="HIJ273" s="140"/>
      <c r="HIK273" s="140"/>
      <c r="HIL273" s="140"/>
      <c r="HIM273" s="140"/>
      <c r="HIN273" s="140"/>
      <c r="HIO273" s="140"/>
      <c r="HIP273" s="140"/>
      <c r="HIQ273" s="140"/>
      <c r="HIR273" s="140"/>
      <c r="HIS273" s="140"/>
      <c r="HIT273" s="140"/>
      <c r="HIU273" s="140"/>
      <c r="HIV273" s="140"/>
      <c r="HIW273" s="140"/>
      <c r="HIX273" s="140"/>
      <c r="HIY273" s="140"/>
      <c r="HIZ273" s="140"/>
      <c r="HJA273" s="140"/>
      <c r="HJB273" s="140"/>
      <c r="HJC273" s="140"/>
      <c r="HJO273" s="140"/>
      <c r="HJP273" s="140"/>
      <c r="HJQ273" s="140"/>
      <c r="HJR273" s="140"/>
      <c r="HJS273" s="140"/>
      <c r="HJT273" s="140"/>
      <c r="HJU273" s="140"/>
      <c r="HJV273" s="140"/>
      <c r="HJW273" s="140"/>
      <c r="HJX273" s="140"/>
      <c r="HJY273" s="140"/>
      <c r="HJZ273" s="140"/>
      <c r="HKA273" s="140"/>
      <c r="HKB273" s="140"/>
      <c r="HKC273" s="140"/>
      <c r="HKD273" s="140"/>
      <c r="HKE273" s="140"/>
      <c r="HKF273" s="140"/>
      <c r="HKG273" s="140"/>
      <c r="HKH273" s="140"/>
      <c r="HKI273" s="140"/>
      <c r="HKJ273" s="140"/>
      <c r="HKK273" s="140"/>
      <c r="HKL273" s="140"/>
      <c r="HKM273" s="140"/>
      <c r="HKN273" s="140"/>
      <c r="HKO273" s="140"/>
      <c r="HKP273" s="140"/>
      <c r="HKQ273" s="140"/>
      <c r="HKR273" s="140"/>
      <c r="HKS273" s="140"/>
      <c r="HKT273" s="140"/>
      <c r="HKU273" s="140"/>
      <c r="HKV273" s="140"/>
      <c r="HKW273" s="140"/>
      <c r="HKX273" s="140"/>
      <c r="HKY273" s="140"/>
      <c r="HKZ273" s="140"/>
      <c r="HLA273" s="140"/>
      <c r="HLB273" s="140"/>
      <c r="HLC273" s="140"/>
      <c r="HLD273" s="140"/>
      <c r="HLE273" s="140"/>
      <c r="HLF273" s="140"/>
      <c r="HLG273" s="140"/>
      <c r="HLH273" s="140"/>
      <c r="HLI273" s="140"/>
      <c r="HLJ273" s="140"/>
      <c r="HLK273" s="140"/>
      <c r="HLL273" s="140"/>
      <c r="HLM273" s="140"/>
      <c r="HLN273" s="140"/>
      <c r="HLO273" s="140"/>
      <c r="HLP273" s="140"/>
      <c r="HLQ273" s="140"/>
      <c r="HLR273" s="140"/>
      <c r="HLS273" s="140"/>
      <c r="HLT273" s="140"/>
      <c r="HLU273" s="140"/>
      <c r="HLV273" s="140"/>
      <c r="HLW273" s="140"/>
      <c r="HLX273" s="140"/>
      <c r="HLY273" s="140"/>
      <c r="HLZ273" s="140"/>
      <c r="HMA273" s="140"/>
      <c r="HMB273" s="140"/>
      <c r="HMC273" s="140"/>
      <c r="HMD273" s="140"/>
      <c r="HME273" s="140"/>
      <c r="HMF273" s="140"/>
      <c r="HMG273" s="140"/>
      <c r="HMH273" s="140"/>
      <c r="HMI273" s="140"/>
      <c r="HMJ273" s="140"/>
      <c r="HMK273" s="140"/>
      <c r="HML273" s="140"/>
      <c r="HMM273" s="140"/>
      <c r="HMN273" s="140"/>
      <c r="HMO273" s="140"/>
      <c r="HMP273" s="140"/>
      <c r="HMQ273" s="140"/>
      <c r="HMR273" s="140"/>
      <c r="HMS273" s="140"/>
      <c r="HMT273" s="140"/>
      <c r="HMU273" s="140"/>
      <c r="HMV273" s="140"/>
      <c r="HMW273" s="140"/>
      <c r="HMX273" s="140"/>
      <c r="HMY273" s="140"/>
      <c r="HMZ273" s="140"/>
      <c r="HNA273" s="140"/>
      <c r="HNB273" s="140"/>
      <c r="HNC273" s="140"/>
      <c r="HND273" s="140"/>
      <c r="HNE273" s="140"/>
      <c r="HNF273" s="140"/>
      <c r="HNG273" s="140"/>
      <c r="HNH273" s="140"/>
      <c r="HNI273" s="140"/>
      <c r="HNJ273" s="140"/>
      <c r="HNK273" s="140"/>
      <c r="HNL273" s="140"/>
      <c r="HNM273" s="140"/>
      <c r="HNN273" s="140"/>
      <c r="HNO273" s="140"/>
      <c r="HNP273" s="140"/>
      <c r="HNQ273" s="140"/>
      <c r="HNR273" s="140"/>
      <c r="HNS273" s="140"/>
      <c r="HNT273" s="140"/>
      <c r="HNU273" s="140"/>
      <c r="HNV273" s="140"/>
      <c r="HNW273" s="140"/>
      <c r="HNX273" s="140"/>
      <c r="HNY273" s="140"/>
      <c r="HNZ273" s="140"/>
      <c r="HOA273" s="140"/>
      <c r="HOB273" s="140"/>
      <c r="HOC273" s="140"/>
      <c r="HOD273" s="140"/>
      <c r="HOE273" s="140"/>
      <c r="HOF273" s="140"/>
      <c r="HOG273" s="140"/>
      <c r="HOH273" s="140"/>
      <c r="HOI273" s="140"/>
      <c r="HOJ273" s="140"/>
      <c r="HOK273" s="140"/>
      <c r="HOL273" s="140"/>
      <c r="HOM273" s="140"/>
      <c r="HON273" s="140"/>
      <c r="HOO273" s="140"/>
      <c r="HOP273" s="140"/>
      <c r="HOQ273" s="140"/>
      <c r="HOR273" s="140"/>
      <c r="HOS273" s="140"/>
      <c r="HOT273" s="140"/>
      <c r="HOU273" s="140"/>
      <c r="HOV273" s="140"/>
      <c r="HOW273" s="140"/>
      <c r="HOX273" s="140"/>
      <c r="HOY273" s="140"/>
      <c r="HOZ273" s="140"/>
      <c r="HPA273" s="140"/>
      <c r="HPB273" s="140"/>
      <c r="HPC273" s="140"/>
      <c r="HPD273" s="140"/>
      <c r="HPE273" s="140"/>
      <c r="HPF273" s="140"/>
      <c r="HPG273" s="140"/>
      <c r="HPH273" s="140"/>
      <c r="HPI273" s="140"/>
      <c r="HPJ273" s="140"/>
      <c r="HPK273" s="140"/>
      <c r="HPL273" s="140"/>
      <c r="HPM273" s="140"/>
      <c r="HPN273" s="140"/>
      <c r="HPO273" s="140"/>
      <c r="HPP273" s="140"/>
      <c r="HPQ273" s="140"/>
      <c r="HPR273" s="140"/>
      <c r="HPS273" s="140"/>
      <c r="HPT273" s="140"/>
      <c r="HPU273" s="140"/>
      <c r="HPV273" s="140"/>
      <c r="HPW273" s="140"/>
      <c r="HPX273" s="140"/>
      <c r="HPY273" s="140"/>
      <c r="HPZ273" s="140"/>
      <c r="HQA273" s="140"/>
      <c r="HQB273" s="140"/>
      <c r="HQC273" s="140"/>
      <c r="HQD273" s="140"/>
      <c r="HQE273" s="140"/>
      <c r="HQF273" s="140"/>
      <c r="HQG273" s="140"/>
      <c r="HQH273" s="140"/>
      <c r="HQI273" s="140"/>
      <c r="HQJ273" s="140"/>
      <c r="HQK273" s="140"/>
      <c r="HQL273" s="140"/>
      <c r="HQM273" s="140"/>
      <c r="HQN273" s="140"/>
      <c r="HQO273" s="140"/>
      <c r="HQP273" s="140"/>
      <c r="HQQ273" s="140"/>
      <c r="HQR273" s="140"/>
      <c r="HQS273" s="140"/>
      <c r="HQT273" s="140"/>
      <c r="HQU273" s="140"/>
      <c r="HQV273" s="140"/>
      <c r="HQW273" s="140"/>
      <c r="HQX273" s="140"/>
      <c r="HQY273" s="140"/>
      <c r="HQZ273" s="140"/>
      <c r="HRA273" s="140"/>
      <c r="HRB273" s="140"/>
      <c r="HRC273" s="140"/>
      <c r="HRD273" s="140"/>
      <c r="HRE273" s="140"/>
      <c r="HRF273" s="140"/>
      <c r="HRG273" s="140"/>
      <c r="HRH273" s="140"/>
      <c r="HRI273" s="140"/>
      <c r="HRJ273" s="140"/>
      <c r="HRK273" s="140"/>
      <c r="HRL273" s="140"/>
      <c r="HRM273" s="140"/>
      <c r="HRN273" s="140"/>
      <c r="HRO273" s="140"/>
      <c r="HRP273" s="140"/>
      <c r="HRQ273" s="140"/>
      <c r="HRR273" s="140"/>
      <c r="HRS273" s="140"/>
      <c r="HRT273" s="140"/>
      <c r="HRU273" s="140"/>
      <c r="HRV273" s="140"/>
      <c r="HRW273" s="140"/>
      <c r="HRX273" s="140"/>
      <c r="HRY273" s="140"/>
      <c r="HRZ273" s="140"/>
      <c r="HSA273" s="140"/>
      <c r="HSB273" s="140"/>
      <c r="HSC273" s="140"/>
      <c r="HSD273" s="140"/>
      <c r="HSE273" s="140"/>
      <c r="HSF273" s="140"/>
      <c r="HSG273" s="140"/>
      <c r="HSH273" s="140"/>
      <c r="HSI273" s="140"/>
      <c r="HSJ273" s="140"/>
      <c r="HSK273" s="140"/>
      <c r="HSL273" s="140"/>
      <c r="HSM273" s="140"/>
      <c r="HSN273" s="140"/>
      <c r="HSO273" s="140"/>
      <c r="HSP273" s="140"/>
      <c r="HSQ273" s="140"/>
      <c r="HSR273" s="140"/>
      <c r="HSS273" s="140"/>
      <c r="HST273" s="140"/>
      <c r="HSU273" s="140"/>
      <c r="HSV273" s="140"/>
      <c r="HSW273" s="140"/>
      <c r="HSX273" s="140"/>
      <c r="HSY273" s="140"/>
      <c r="HTK273" s="140"/>
      <c r="HTL273" s="140"/>
      <c r="HTM273" s="140"/>
      <c r="HTN273" s="140"/>
      <c r="HTO273" s="140"/>
      <c r="HTP273" s="140"/>
      <c r="HTQ273" s="140"/>
      <c r="HTR273" s="140"/>
      <c r="HTS273" s="140"/>
      <c r="HTT273" s="140"/>
      <c r="HTU273" s="140"/>
      <c r="HTV273" s="140"/>
      <c r="HTW273" s="140"/>
      <c r="HTX273" s="140"/>
      <c r="HTY273" s="140"/>
      <c r="HTZ273" s="140"/>
      <c r="HUA273" s="140"/>
      <c r="HUB273" s="140"/>
      <c r="HUC273" s="140"/>
      <c r="HUD273" s="140"/>
      <c r="HUE273" s="140"/>
      <c r="HUF273" s="140"/>
      <c r="HUG273" s="140"/>
      <c r="HUH273" s="140"/>
      <c r="HUI273" s="140"/>
      <c r="HUJ273" s="140"/>
      <c r="HUK273" s="140"/>
      <c r="HUL273" s="140"/>
      <c r="HUM273" s="140"/>
      <c r="HUN273" s="140"/>
      <c r="HUO273" s="140"/>
      <c r="HUP273" s="140"/>
      <c r="HUQ273" s="140"/>
      <c r="HUR273" s="140"/>
      <c r="HUS273" s="140"/>
      <c r="HUT273" s="140"/>
      <c r="HUU273" s="140"/>
      <c r="HUV273" s="140"/>
      <c r="HUW273" s="140"/>
      <c r="HUX273" s="140"/>
      <c r="HUY273" s="140"/>
      <c r="HUZ273" s="140"/>
      <c r="HVA273" s="140"/>
      <c r="HVB273" s="140"/>
      <c r="HVC273" s="140"/>
      <c r="HVD273" s="140"/>
      <c r="HVE273" s="140"/>
      <c r="HVF273" s="140"/>
      <c r="HVG273" s="140"/>
      <c r="HVH273" s="140"/>
      <c r="HVI273" s="140"/>
      <c r="HVJ273" s="140"/>
      <c r="HVK273" s="140"/>
      <c r="HVL273" s="140"/>
      <c r="HVM273" s="140"/>
      <c r="HVN273" s="140"/>
      <c r="HVO273" s="140"/>
      <c r="HVP273" s="140"/>
      <c r="HVQ273" s="140"/>
      <c r="HVR273" s="140"/>
      <c r="HVS273" s="140"/>
      <c r="HVT273" s="140"/>
      <c r="HVU273" s="140"/>
      <c r="HVV273" s="140"/>
      <c r="HVW273" s="140"/>
      <c r="HVX273" s="140"/>
      <c r="HVY273" s="140"/>
      <c r="HVZ273" s="140"/>
      <c r="HWA273" s="140"/>
      <c r="HWB273" s="140"/>
      <c r="HWC273" s="140"/>
      <c r="HWD273" s="140"/>
      <c r="HWE273" s="140"/>
      <c r="HWF273" s="140"/>
      <c r="HWG273" s="140"/>
      <c r="HWH273" s="140"/>
      <c r="HWI273" s="140"/>
      <c r="HWJ273" s="140"/>
      <c r="HWK273" s="140"/>
      <c r="HWL273" s="140"/>
      <c r="HWM273" s="140"/>
      <c r="HWN273" s="140"/>
      <c r="HWO273" s="140"/>
      <c r="HWP273" s="140"/>
      <c r="HWQ273" s="140"/>
      <c r="HWR273" s="140"/>
      <c r="HWS273" s="140"/>
      <c r="HWT273" s="140"/>
      <c r="HWU273" s="140"/>
      <c r="HWV273" s="140"/>
      <c r="HWW273" s="140"/>
      <c r="HWX273" s="140"/>
      <c r="HWY273" s="140"/>
      <c r="HWZ273" s="140"/>
      <c r="HXA273" s="140"/>
      <c r="HXB273" s="140"/>
      <c r="HXC273" s="140"/>
      <c r="HXD273" s="140"/>
      <c r="HXE273" s="140"/>
      <c r="HXF273" s="140"/>
      <c r="HXG273" s="140"/>
      <c r="HXH273" s="140"/>
      <c r="HXI273" s="140"/>
      <c r="HXJ273" s="140"/>
      <c r="HXK273" s="140"/>
      <c r="HXL273" s="140"/>
      <c r="HXM273" s="140"/>
      <c r="HXN273" s="140"/>
      <c r="HXO273" s="140"/>
      <c r="HXP273" s="140"/>
      <c r="HXQ273" s="140"/>
      <c r="HXR273" s="140"/>
      <c r="HXS273" s="140"/>
      <c r="HXT273" s="140"/>
      <c r="HXU273" s="140"/>
      <c r="HXV273" s="140"/>
      <c r="HXW273" s="140"/>
      <c r="HXX273" s="140"/>
      <c r="HXY273" s="140"/>
      <c r="HXZ273" s="140"/>
      <c r="HYA273" s="140"/>
      <c r="HYB273" s="140"/>
      <c r="HYC273" s="140"/>
      <c r="HYD273" s="140"/>
      <c r="HYE273" s="140"/>
      <c r="HYF273" s="140"/>
      <c r="HYG273" s="140"/>
      <c r="HYH273" s="140"/>
      <c r="HYI273" s="140"/>
      <c r="HYJ273" s="140"/>
      <c r="HYK273" s="140"/>
      <c r="HYL273" s="140"/>
      <c r="HYM273" s="140"/>
      <c r="HYN273" s="140"/>
      <c r="HYO273" s="140"/>
      <c r="HYP273" s="140"/>
      <c r="HYQ273" s="140"/>
      <c r="HYR273" s="140"/>
      <c r="HYS273" s="140"/>
      <c r="HYT273" s="140"/>
      <c r="HYU273" s="140"/>
      <c r="HYV273" s="140"/>
      <c r="HYW273" s="140"/>
      <c r="HYX273" s="140"/>
      <c r="HYY273" s="140"/>
      <c r="HYZ273" s="140"/>
      <c r="HZA273" s="140"/>
      <c r="HZB273" s="140"/>
      <c r="HZC273" s="140"/>
      <c r="HZD273" s="140"/>
      <c r="HZE273" s="140"/>
      <c r="HZF273" s="140"/>
      <c r="HZG273" s="140"/>
      <c r="HZH273" s="140"/>
      <c r="HZI273" s="140"/>
      <c r="HZJ273" s="140"/>
      <c r="HZK273" s="140"/>
      <c r="HZL273" s="140"/>
      <c r="HZM273" s="140"/>
      <c r="HZN273" s="140"/>
      <c r="HZO273" s="140"/>
      <c r="HZP273" s="140"/>
      <c r="HZQ273" s="140"/>
      <c r="HZR273" s="140"/>
      <c r="HZS273" s="140"/>
      <c r="HZT273" s="140"/>
      <c r="HZU273" s="140"/>
      <c r="HZV273" s="140"/>
      <c r="HZW273" s="140"/>
      <c r="HZX273" s="140"/>
      <c r="HZY273" s="140"/>
      <c r="HZZ273" s="140"/>
      <c r="IAA273" s="140"/>
      <c r="IAB273" s="140"/>
      <c r="IAC273" s="140"/>
      <c r="IAD273" s="140"/>
      <c r="IAE273" s="140"/>
      <c r="IAF273" s="140"/>
      <c r="IAG273" s="140"/>
      <c r="IAH273" s="140"/>
      <c r="IAI273" s="140"/>
      <c r="IAJ273" s="140"/>
      <c r="IAK273" s="140"/>
      <c r="IAL273" s="140"/>
      <c r="IAM273" s="140"/>
      <c r="IAN273" s="140"/>
      <c r="IAO273" s="140"/>
      <c r="IAP273" s="140"/>
      <c r="IAQ273" s="140"/>
      <c r="IAR273" s="140"/>
      <c r="IAS273" s="140"/>
      <c r="IAT273" s="140"/>
      <c r="IAU273" s="140"/>
      <c r="IAV273" s="140"/>
      <c r="IAW273" s="140"/>
      <c r="IAX273" s="140"/>
      <c r="IAY273" s="140"/>
      <c r="IAZ273" s="140"/>
      <c r="IBA273" s="140"/>
      <c r="IBB273" s="140"/>
      <c r="IBC273" s="140"/>
      <c r="IBD273" s="140"/>
      <c r="IBE273" s="140"/>
      <c r="IBF273" s="140"/>
      <c r="IBG273" s="140"/>
      <c r="IBH273" s="140"/>
      <c r="IBI273" s="140"/>
      <c r="IBJ273" s="140"/>
      <c r="IBK273" s="140"/>
      <c r="IBL273" s="140"/>
      <c r="IBM273" s="140"/>
      <c r="IBN273" s="140"/>
      <c r="IBO273" s="140"/>
      <c r="IBP273" s="140"/>
      <c r="IBQ273" s="140"/>
      <c r="IBR273" s="140"/>
      <c r="IBS273" s="140"/>
      <c r="IBT273" s="140"/>
      <c r="IBU273" s="140"/>
      <c r="IBV273" s="140"/>
      <c r="IBW273" s="140"/>
      <c r="IBX273" s="140"/>
      <c r="IBY273" s="140"/>
      <c r="IBZ273" s="140"/>
      <c r="ICA273" s="140"/>
      <c r="ICB273" s="140"/>
      <c r="ICC273" s="140"/>
      <c r="ICD273" s="140"/>
      <c r="ICE273" s="140"/>
      <c r="ICF273" s="140"/>
      <c r="ICG273" s="140"/>
      <c r="ICH273" s="140"/>
      <c r="ICI273" s="140"/>
      <c r="ICJ273" s="140"/>
      <c r="ICK273" s="140"/>
      <c r="ICL273" s="140"/>
      <c r="ICM273" s="140"/>
      <c r="ICN273" s="140"/>
      <c r="ICO273" s="140"/>
      <c r="ICP273" s="140"/>
      <c r="ICQ273" s="140"/>
      <c r="ICR273" s="140"/>
      <c r="ICS273" s="140"/>
      <c r="ICT273" s="140"/>
      <c r="ICU273" s="140"/>
      <c r="IDG273" s="140"/>
      <c r="IDH273" s="140"/>
      <c r="IDI273" s="140"/>
      <c r="IDJ273" s="140"/>
      <c r="IDK273" s="140"/>
      <c r="IDL273" s="140"/>
      <c r="IDM273" s="140"/>
      <c r="IDN273" s="140"/>
      <c r="IDO273" s="140"/>
      <c r="IDP273" s="140"/>
      <c r="IDQ273" s="140"/>
      <c r="IDR273" s="140"/>
      <c r="IDS273" s="140"/>
      <c r="IDT273" s="140"/>
      <c r="IDU273" s="140"/>
      <c r="IDV273" s="140"/>
      <c r="IDW273" s="140"/>
      <c r="IDX273" s="140"/>
      <c r="IDY273" s="140"/>
      <c r="IDZ273" s="140"/>
      <c r="IEA273" s="140"/>
      <c r="IEB273" s="140"/>
      <c r="IEC273" s="140"/>
      <c r="IED273" s="140"/>
      <c r="IEE273" s="140"/>
      <c r="IEF273" s="140"/>
      <c r="IEG273" s="140"/>
      <c r="IEH273" s="140"/>
      <c r="IEI273" s="140"/>
      <c r="IEJ273" s="140"/>
      <c r="IEK273" s="140"/>
      <c r="IEL273" s="140"/>
      <c r="IEM273" s="140"/>
      <c r="IEN273" s="140"/>
      <c r="IEO273" s="140"/>
      <c r="IEP273" s="140"/>
      <c r="IEQ273" s="140"/>
      <c r="IER273" s="140"/>
      <c r="IES273" s="140"/>
      <c r="IET273" s="140"/>
      <c r="IEU273" s="140"/>
      <c r="IEV273" s="140"/>
      <c r="IEW273" s="140"/>
      <c r="IEX273" s="140"/>
      <c r="IEY273" s="140"/>
      <c r="IEZ273" s="140"/>
      <c r="IFA273" s="140"/>
      <c r="IFB273" s="140"/>
      <c r="IFC273" s="140"/>
      <c r="IFD273" s="140"/>
      <c r="IFE273" s="140"/>
      <c r="IFF273" s="140"/>
      <c r="IFG273" s="140"/>
      <c r="IFH273" s="140"/>
      <c r="IFI273" s="140"/>
      <c r="IFJ273" s="140"/>
      <c r="IFK273" s="140"/>
      <c r="IFL273" s="140"/>
      <c r="IFM273" s="140"/>
      <c r="IFN273" s="140"/>
      <c r="IFO273" s="140"/>
      <c r="IFP273" s="140"/>
      <c r="IFQ273" s="140"/>
      <c r="IFR273" s="140"/>
      <c r="IFS273" s="140"/>
      <c r="IFT273" s="140"/>
      <c r="IFU273" s="140"/>
      <c r="IFV273" s="140"/>
      <c r="IFW273" s="140"/>
      <c r="IFX273" s="140"/>
      <c r="IFY273" s="140"/>
      <c r="IFZ273" s="140"/>
      <c r="IGA273" s="140"/>
      <c r="IGB273" s="140"/>
      <c r="IGC273" s="140"/>
      <c r="IGD273" s="140"/>
      <c r="IGE273" s="140"/>
      <c r="IGF273" s="140"/>
      <c r="IGG273" s="140"/>
      <c r="IGH273" s="140"/>
      <c r="IGI273" s="140"/>
      <c r="IGJ273" s="140"/>
      <c r="IGK273" s="140"/>
      <c r="IGL273" s="140"/>
      <c r="IGM273" s="140"/>
      <c r="IGN273" s="140"/>
      <c r="IGO273" s="140"/>
      <c r="IGP273" s="140"/>
      <c r="IGQ273" s="140"/>
      <c r="IGR273" s="140"/>
      <c r="IGS273" s="140"/>
      <c r="IGT273" s="140"/>
      <c r="IGU273" s="140"/>
      <c r="IGV273" s="140"/>
      <c r="IGW273" s="140"/>
      <c r="IGX273" s="140"/>
      <c r="IGY273" s="140"/>
      <c r="IGZ273" s="140"/>
      <c r="IHA273" s="140"/>
      <c r="IHB273" s="140"/>
      <c r="IHC273" s="140"/>
      <c r="IHD273" s="140"/>
      <c r="IHE273" s="140"/>
      <c r="IHF273" s="140"/>
      <c r="IHG273" s="140"/>
      <c r="IHH273" s="140"/>
      <c r="IHI273" s="140"/>
      <c r="IHJ273" s="140"/>
      <c r="IHK273" s="140"/>
      <c r="IHL273" s="140"/>
      <c r="IHM273" s="140"/>
      <c r="IHN273" s="140"/>
      <c r="IHO273" s="140"/>
      <c r="IHP273" s="140"/>
      <c r="IHQ273" s="140"/>
      <c r="IHR273" s="140"/>
      <c r="IHS273" s="140"/>
      <c r="IHT273" s="140"/>
      <c r="IHU273" s="140"/>
      <c r="IHV273" s="140"/>
      <c r="IHW273" s="140"/>
      <c r="IHX273" s="140"/>
      <c r="IHY273" s="140"/>
      <c r="IHZ273" s="140"/>
      <c r="IIA273" s="140"/>
      <c r="IIB273" s="140"/>
      <c r="IIC273" s="140"/>
      <c r="IID273" s="140"/>
      <c r="IIE273" s="140"/>
      <c r="IIF273" s="140"/>
      <c r="IIG273" s="140"/>
      <c r="IIH273" s="140"/>
      <c r="III273" s="140"/>
      <c r="IIJ273" s="140"/>
      <c r="IIK273" s="140"/>
      <c r="IIL273" s="140"/>
      <c r="IIM273" s="140"/>
      <c r="IIN273" s="140"/>
      <c r="IIO273" s="140"/>
      <c r="IIP273" s="140"/>
      <c r="IIQ273" s="140"/>
      <c r="IIR273" s="140"/>
      <c r="IIS273" s="140"/>
      <c r="IIT273" s="140"/>
      <c r="IIU273" s="140"/>
      <c r="IIV273" s="140"/>
      <c r="IIW273" s="140"/>
      <c r="IIX273" s="140"/>
      <c r="IIY273" s="140"/>
      <c r="IIZ273" s="140"/>
      <c r="IJA273" s="140"/>
      <c r="IJB273" s="140"/>
      <c r="IJC273" s="140"/>
      <c r="IJD273" s="140"/>
      <c r="IJE273" s="140"/>
      <c r="IJF273" s="140"/>
      <c r="IJG273" s="140"/>
      <c r="IJH273" s="140"/>
      <c r="IJI273" s="140"/>
      <c r="IJJ273" s="140"/>
      <c r="IJK273" s="140"/>
      <c r="IJL273" s="140"/>
      <c r="IJM273" s="140"/>
      <c r="IJN273" s="140"/>
      <c r="IJO273" s="140"/>
      <c r="IJP273" s="140"/>
      <c r="IJQ273" s="140"/>
      <c r="IJR273" s="140"/>
      <c r="IJS273" s="140"/>
      <c r="IJT273" s="140"/>
      <c r="IJU273" s="140"/>
      <c r="IJV273" s="140"/>
      <c r="IJW273" s="140"/>
      <c r="IJX273" s="140"/>
      <c r="IJY273" s="140"/>
      <c r="IJZ273" s="140"/>
      <c r="IKA273" s="140"/>
      <c r="IKB273" s="140"/>
      <c r="IKC273" s="140"/>
      <c r="IKD273" s="140"/>
      <c r="IKE273" s="140"/>
      <c r="IKF273" s="140"/>
      <c r="IKG273" s="140"/>
      <c r="IKH273" s="140"/>
      <c r="IKI273" s="140"/>
      <c r="IKJ273" s="140"/>
      <c r="IKK273" s="140"/>
      <c r="IKL273" s="140"/>
      <c r="IKM273" s="140"/>
      <c r="IKN273" s="140"/>
      <c r="IKO273" s="140"/>
      <c r="IKP273" s="140"/>
      <c r="IKQ273" s="140"/>
      <c r="IKR273" s="140"/>
      <c r="IKS273" s="140"/>
      <c r="IKT273" s="140"/>
      <c r="IKU273" s="140"/>
      <c r="IKV273" s="140"/>
      <c r="IKW273" s="140"/>
      <c r="IKX273" s="140"/>
      <c r="IKY273" s="140"/>
      <c r="IKZ273" s="140"/>
      <c r="ILA273" s="140"/>
      <c r="ILB273" s="140"/>
      <c r="ILC273" s="140"/>
      <c r="ILD273" s="140"/>
      <c r="ILE273" s="140"/>
      <c r="ILF273" s="140"/>
      <c r="ILG273" s="140"/>
      <c r="ILH273" s="140"/>
      <c r="ILI273" s="140"/>
      <c r="ILJ273" s="140"/>
      <c r="ILK273" s="140"/>
      <c r="ILL273" s="140"/>
      <c r="ILM273" s="140"/>
      <c r="ILN273" s="140"/>
      <c r="ILO273" s="140"/>
      <c r="ILP273" s="140"/>
      <c r="ILQ273" s="140"/>
      <c r="ILR273" s="140"/>
      <c r="ILS273" s="140"/>
      <c r="ILT273" s="140"/>
      <c r="ILU273" s="140"/>
      <c r="ILV273" s="140"/>
      <c r="ILW273" s="140"/>
      <c r="ILX273" s="140"/>
      <c r="ILY273" s="140"/>
      <c r="ILZ273" s="140"/>
      <c r="IMA273" s="140"/>
      <c r="IMB273" s="140"/>
      <c r="IMC273" s="140"/>
      <c r="IMD273" s="140"/>
      <c r="IME273" s="140"/>
      <c r="IMF273" s="140"/>
      <c r="IMG273" s="140"/>
      <c r="IMH273" s="140"/>
      <c r="IMI273" s="140"/>
      <c r="IMJ273" s="140"/>
      <c r="IMK273" s="140"/>
      <c r="IML273" s="140"/>
      <c r="IMM273" s="140"/>
      <c r="IMN273" s="140"/>
      <c r="IMO273" s="140"/>
      <c r="IMP273" s="140"/>
      <c r="IMQ273" s="140"/>
      <c r="INC273" s="140"/>
      <c r="IND273" s="140"/>
      <c r="INE273" s="140"/>
      <c r="INF273" s="140"/>
      <c r="ING273" s="140"/>
      <c r="INH273" s="140"/>
      <c r="INI273" s="140"/>
      <c r="INJ273" s="140"/>
      <c r="INK273" s="140"/>
      <c r="INL273" s="140"/>
      <c r="INM273" s="140"/>
      <c r="INN273" s="140"/>
      <c r="INO273" s="140"/>
      <c r="INP273" s="140"/>
      <c r="INQ273" s="140"/>
      <c r="INR273" s="140"/>
      <c r="INS273" s="140"/>
      <c r="INT273" s="140"/>
      <c r="INU273" s="140"/>
      <c r="INV273" s="140"/>
      <c r="INW273" s="140"/>
      <c r="INX273" s="140"/>
      <c r="INY273" s="140"/>
      <c r="INZ273" s="140"/>
      <c r="IOA273" s="140"/>
      <c r="IOB273" s="140"/>
      <c r="IOC273" s="140"/>
      <c r="IOD273" s="140"/>
      <c r="IOE273" s="140"/>
      <c r="IOF273" s="140"/>
      <c r="IOG273" s="140"/>
      <c r="IOH273" s="140"/>
      <c r="IOI273" s="140"/>
      <c r="IOJ273" s="140"/>
      <c r="IOK273" s="140"/>
      <c r="IOL273" s="140"/>
      <c r="IOM273" s="140"/>
      <c r="ION273" s="140"/>
      <c r="IOO273" s="140"/>
      <c r="IOP273" s="140"/>
      <c r="IOQ273" s="140"/>
      <c r="IOR273" s="140"/>
      <c r="IOS273" s="140"/>
      <c r="IOT273" s="140"/>
      <c r="IOU273" s="140"/>
      <c r="IOV273" s="140"/>
      <c r="IOW273" s="140"/>
      <c r="IOX273" s="140"/>
      <c r="IOY273" s="140"/>
      <c r="IOZ273" s="140"/>
      <c r="IPA273" s="140"/>
      <c r="IPB273" s="140"/>
      <c r="IPC273" s="140"/>
      <c r="IPD273" s="140"/>
      <c r="IPE273" s="140"/>
      <c r="IPF273" s="140"/>
      <c r="IPG273" s="140"/>
      <c r="IPH273" s="140"/>
      <c r="IPI273" s="140"/>
      <c r="IPJ273" s="140"/>
      <c r="IPK273" s="140"/>
      <c r="IPL273" s="140"/>
      <c r="IPM273" s="140"/>
      <c r="IPN273" s="140"/>
      <c r="IPO273" s="140"/>
      <c r="IPP273" s="140"/>
      <c r="IPQ273" s="140"/>
      <c r="IPR273" s="140"/>
      <c r="IPS273" s="140"/>
      <c r="IPT273" s="140"/>
      <c r="IPU273" s="140"/>
      <c r="IPV273" s="140"/>
      <c r="IPW273" s="140"/>
      <c r="IPX273" s="140"/>
      <c r="IPY273" s="140"/>
      <c r="IPZ273" s="140"/>
      <c r="IQA273" s="140"/>
      <c r="IQB273" s="140"/>
      <c r="IQC273" s="140"/>
      <c r="IQD273" s="140"/>
      <c r="IQE273" s="140"/>
      <c r="IQF273" s="140"/>
      <c r="IQG273" s="140"/>
      <c r="IQH273" s="140"/>
      <c r="IQI273" s="140"/>
      <c r="IQJ273" s="140"/>
      <c r="IQK273" s="140"/>
      <c r="IQL273" s="140"/>
      <c r="IQM273" s="140"/>
      <c r="IQN273" s="140"/>
      <c r="IQO273" s="140"/>
      <c r="IQP273" s="140"/>
      <c r="IQQ273" s="140"/>
      <c r="IQR273" s="140"/>
      <c r="IQS273" s="140"/>
      <c r="IQT273" s="140"/>
      <c r="IQU273" s="140"/>
      <c r="IQV273" s="140"/>
      <c r="IQW273" s="140"/>
      <c r="IQX273" s="140"/>
      <c r="IQY273" s="140"/>
      <c r="IQZ273" s="140"/>
      <c r="IRA273" s="140"/>
      <c r="IRB273" s="140"/>
      <c r="IRC273" s="140"/>
      <c r="IRD273" s="140"/>
      <c r="IRE273" s="140"/>
      <c r="IRF273" s="140"/>
      <c r="IRG273" s="140"/>
      <c r="IRH273" s="140"/>
      <c r="IRI273" s="140"/>
      <c r="IRJ273" s="140"/>
      <c r="IRK273" s="140"/>
      <c r="IRL273" s="140"/>
      <c r="IRM273" s="140"/>
      <c r="IRN273" s="140"/>
      <c r="IRO273" s="140"/>
      <c r="IRP273" s="140"/>
      <c r="IRQ273" s="140"/>
      <c r="IRR273" s="140"/>
      <c r="IRS273" s="140"/>
      <c r="IRT273" s="140"/>
      <c r="IRU273" s="140"/>
      <c r="IRV273" s="140"/>
      <c r="IRW273" s="140"/>
      <c r="IRX273" s="140"/>
      <c r="IRY273" s="140"/>
      <c r="IRZ273" s="140"/>
      <c r="ISA273" s="140"/>
      <c r="ISB273" s="140"/>
      <c r="ISC273" s="140"/>
      <c r="ISD273" s="140"/>
      <c r="ISE273" s="140"/>
      <c r="ISF273" s="140"/>
      <c r="ISG273" s="140"/>
      <c r="ISH273" s="140"/>
      <c r="ISI273" s="140"/>
      <c r="ISJ273" s="140"/>
      <c r="ISK273" s="140"/>
      <c r="ISL273" s="140"/>
      <c r="ISM273" s="140"/>
      <c r="ISN273" s="140"/>
      <c r="ISO273" s="140"/>
      <c r="ISP273" s="140"/>
      <c r="ISQ273" s="140"/>
      <c r="ISR273" s="140"/>
      <c r="ISS273" s="140"/>
      <c r="IST273" s="140"/>
      <c r="ISU273" s="140"/>
      <c r="ISV273" s="140"/>
      <c r="ISW273" s="140"/>
      <c r="ISX273" s="140"/>
      <c r="ISY273" s="140"/>
      <c r="ISZ273" s="140"/>
      <c r="ITA273" s="140"/>
      <c r="ITB273" s="140"/>
      <c r="ITC273" s="140"/>
      <c r="ITD273" s="140"/>
      <c r="ITE273" s="140"/>
      <c r="ITF273" s="140"/>
      <c r="ITG273" s="140"/>
      <c r="ITH273" s="140"/>
      <c r="ITI273" s="140"/>
      <c r="ITJ273" s="140"/>
      <c r="ITK273" s="140"/>
      <c r="ITL273" s="140"/>
      <c r="ITM273" s="140"/>
      <c r="ITN273" s="140"/>
      <c r="ITO273" s="140"/>
      <c r="ITP273" s="140"/>
      <c r="ITQ273" s="140"/>
      <c r="ITR273" s="140"/>
      <c r="ITS273" s="140"/>
      <c r="ITT273" s="140"/>
      <c r="ITU273" s="140"/>
      <c r="ITV273" s="140"/>
      <c r="ITW273" s="140"/>
      <c r="ITX273" s="140"/>
      <c r="ITY273" s="140"/>
      <c r="ITZ273" s="140"/>
      <c r="IUA273" s="140"/>
      <c r="IUB273" s="140"/>
      <c r="IUC273" s="140"/>
      <c r="IUD273" s="140"/>
      <c r="IUE273" s="140"/>
      <c r="IUF273" s="140"/>
      <c r="IUG273" s="140"/>
      <c r="IUH273" s="140"/>
      <c r="IUI273" s="140"/>
      <c r="IUJ273" s="140"/>
      <c r="IUK273" s="140"/>
      <c r="IUL273" s="140"/>
      <c r="IUM273" s="140"/>
      <c r="IUN273" s="140"/>
      <c r="IUO273" s="140"/>
      <c r="IUP273" s="140"/>
      <c r="IUQ273" s="140"/>
      <c r="IUR273" s="140"/>
      <c r="IUS273" s="140"/>
      <c r="IUT273" s="140"/>
      <c r="IUU273" s="140"/>
      <c r="IUV273" s="140"/>
      <c r="IUW273" s="140"/>
      <c r="IUX273" s="140"/>
      <c r="IUY273" s="140"/>
      <c r="IUZ273" s="140"/>
      <c r="IVA273" s="140"/>
      <c r="IVB273" s="140"/>
      <c r="IVC273" s="140"/>
      <c r="IVD273" s="140"/>
      <c r="IVE273" s="140"/>
      <c r="IVF273" s="140"/>
      <c r="IVG273" s="140"/>
      <c r="IVH273" s="140"/>
      <c r="IVI273" s="140"/>
      <c r="IVJ273" s="140"/>
      <c r="IVK273" s="140"/>
      <c r="IVL273" s="140"/>
      <c r="IVM273" s="140"/>
      <c r="IVN273" s="140"/>
      <c r="IVO273" s="140"/>
      <c r="IVP273" s="140"/>
      <c r="IVQ273" s="140"/>
      <c r="IVR273" s="140"/>
      <c r="IVS273" s="140"/>
      <c r="IVT273" s="140"/>
      <c r="IVU273" s="140"/>
      <c r="IVV273" s="140"/>
      <c r="IVW273" s="140"/>
      <c r="IVX273" s="140"/>
      <c r="IVY273" s="140"/>
      <c r="IVZ273" s="140"/>
      <c r="IWA273" s="140"/>
      <c r="IWB273" s="140"/>
      <c r="IWC273" s="140"/>
      <c r="IWD273" s="140"/>
      <c r="IWE273" s="140"/>
      <c r="IWF273" s="140"/>
      <c r="IWG273" s="140"/>
      <c r="IWH273" s="140"/>
      <c r="IWI273" s="140"/>
      <c r="IWJ273" s="140"/>
      <c r="IWK273" s="140"/>
      <c r="IWL273" s="140"/>
      <c r="IWM273" s="140"/>
      <c r="IWY273" s="140"/>
      <c r="IWZ273" s="140"/>
      <c r="IXA273" s="140"/>
      <c r="IXB273" s="140"/>
      <c r="IXC273" s="140"/>
      <c r="IXD273" s="140"/>
      <c r="IXE273" s="140"/>
      <c r="IXF273" s="140"/>
      <c r="IXG273" s="140"/>
      <c r="IXH273" s="140"/>
      <c r="IXI273" s="140"/>
      <c r="IXJ273" s="140"/>
      <c r="IXK273" s="140"/>
      <c r="IXL273" s="140"/>
      <c r="IXM273" s="140"/>
      <c r="IXN273" s="140"/>
      <c r="IXO273" s="140"/>
      <c r="IXP273" s="140"/>
      <c r="IXQ273" s="140"/>
      <c r="IXR273" s="140"/>
      <c r="IXS273" s="140"/>
      <c r="IXT273" s="140"/>
      <c r="IXU273" s="140"/>
      <c r="IXV273" s="140"/>
      <c r="IXW273" s="140"/>
      <c r="IXX273" s="140"/>
      <c r="IXY273" s="140"/>
      <c r="IXZ273" s="140"/>
      <c r="IYA273" s="140"/>
      <c r="IYB273" s="140"/>
      <c r="IYC273" s="140"/>
      <c r="IYD273" s="140"/>
      <c r="IYE273" s="140"/>
      <c r="IYF273" s="140"/>
      <c r="IYG273" s="140"/>
      <c r="IYH273" s="140"/>
      <c r="IYI273" s="140"/>
      <c r="IYJ273" s="140"/>
      <c r="IYK273" s="140"/>
      <c r="IYL273" s="140"/>
      <c r="IYM273" s="140"/>
      <c r="IYN273" s="140"/>
      <c r="IYO273" s="140"/>
      <c r="IYP273" s="140"/>
      <c r="IYQ273" s="140"/>
      <c r="IYR273" s="140"/>
      <c r="IYS273" s="140"/>
      <c r="IYT273" s="140"/>
      <c r="IYU273" s="140"/>
      <c r="IYV273" s="140"/>
      <c r="IYW273" s="140"/>
      <c r="IYX273" s="140"/>
      <c r="IYY273" s="140"/>
      <c r="IYZ273" s="140"/>
      <c r="IZA273" s="140"/>
      <c r="IZB273" s="140"/>
      <c r="IZC273" s="140"/>
      <c r="IZD273" s="140"/>
      <c r="IZE273" s="140"/>
      <c r="IZF273" s="140"/>
      <c r="IZG273" s="140"/>
      <c r="IZH273" s="140"/>
      <c r="IZI273" s="140"/>
      <c r="IZJ273" s="140"/>
      <c r="IZK273" s="140"/>
      <c r="IZL273" s="140"/>
      <c r="IZM273" s="140"/>
      <c r="IZN273" s="140"/>
      <c r="IZO273" s="140"/>
      <c r="IZP273" s="140"/>
      <c r="IZQ273" s="140"/>
      <c r="IZR273" s="140"/>
      <c r="IZS273" s="140"/>
      <c r="IZT273" s="140"/>
      <c r="IZU273" s="140"/>
      <c r="IZV273" s="140"/>
      <c r="IZW273" s="140"/>
      <c r="IZX273" s="140"/>
      <c r="IZY273" s="140"/>
      <c r="IZZ273" s="140"/>
      <c r="JAA273" s="140"/>
      <c r="JAB273" s="140"/>
      <c r="JAC273" s="140"/>
      <c r="JAD273" s="140"/>
      <c r="JAE273" s="140"/>
      <c r="JAF273" s="140"/>
      <c r="JAG273" s="140"/>
      <c r="JAH273" s="140"/>
      <c r="JAI273" s="140"/>
      <c r="JAJ273" s="140"/>
      <c r="JAK273" s="140"/>
      <c r="JAL273" s="140"/>
      <c r="JAM273" s="140"/>
      <c r="JAN273" s="140"/>
      <c r="JAO273" s="140"/>
      <c r="JAP273" s="140"/>
      <c r="JAQ273" s="140"/>
      <c r="JAR273" s="140"/>
      <c r="JAS273" s="140"/>
      <c r="JAT273" s="140"/>
      <c r="JAU273" s="140"/>
      <c r="JAV273" s="140"/>
      <c r="JAW273" s="140"/>
      <c r="JAX273" s="140"/>
      <c r="JAY273" s="140"/>
      <c r="JAZ273" s="140"/>
      <c r="JBA273" s="140"/>
      <c r="JBB273" s="140"/>
      <c r="JBC273" s="140"/>
      <c r="JBD273" s="140"/>
      <c r="JBE273" s="140"/>
      <c r="JBF273" s="140"/>
      <c r="JBG273" s="140"/>
      <c r="JBH273" s="140"/>
      <c r="JBI273" s="140"/>
      <c r="JBJ273" s="140"/>
      <c r="JBK273" s="140"/>
      <c r="JBL273" s="140"/>
      <c r="JBM273" s="140"/>
      <c r="JBN273" s="140"/>
      <c r="JBO273" s="140"/>
      <c r="JBP273" s="140"/>
      <c r="JBQ273" s="140"/>
      <c r="JBR273" s="140"/>
      <c r="JBS273" s="140"/>
      <c r="JBT273" s="140"/>
      <c r="JBU273" s="140"/>
      <c r="JBV273" s="140"/>
      <c r="JBW273" s="140"/>
      <c r="JBX273" s="140"/>
      <c r="JBY273" s="140"/>
      <c r="JBZ273" s="140"/>
      <c r="JCA273" s="140"/>
      <c r="JCB273" s="140"/>
      <c r="JCC273" s="140"/>
      <c r="JCD273" s="140"/>
      <c r="JCE273" s="140"/>
      <c r="JCF273" s="140"/>
      <c r="JCG273" s="140"/>
      <c r="JCH273" s="140"/>
      <c r="JCI273" s="140"/>
      <c r="JCJ273" s="140"/>
      <c r="JCK273" s="140"/>
      <c r="JCL273" s="140"/>
      <c r="JCM273" s="140"/>
      <c r="JCN273" s="140"/>
      <c r="JCO273" s="140"/>
      <c r="JCP273" s="140"/>
      <c r="JCQ273" s="140"/>
      <c r="JCR273" s="140"/>
      <c r="JCS273" s="140"/>
      <c r="JCT273" s="140"/>
      <c r="JCU273" s="140"/>
      <c r="JCV273" s="140"/>
      <c r="JCW273" s="140"/>
      <c r="JCX273" s="140"/>
      <c r="JCY273" s="140"/>
      <c r="JCZ273" s="140"/>
      <c r="JDA273" s="140"/>
      <c r="JDB273" s="140"/>
      <c r="JDC273" s="140"/>
      <c r="JDD273" s="140"/>
      <c r="JDE273" s="140"/>
      <c r="JDF273" s="140"/>
      <c r="JDG273" s="140"/>
      <c r="JDH273" s="140"/>
      <c r="JDI273" s="140"/>
      <c r="JDJ273" s="140"/>
      <c r="JDK273" s="140"/>
      <c r="JDL273" s="140"/>
      <c r="JDM273" s="140"/>
      <c r="JDN273" s="140"/>
      <c r="JDO273" s="140"/>
      <c r="JDP273" s="140"/>
      <c r="JDQ273" s="140"/>
      <c r="JDR273" s="140"/>
      <c r="JDS273" s="140"/>
      <c r="JDT273" s="140"/>
      <c r="JDU273" s="140"/>
      <c r="JDV273" s="140"/>
      <c r="JDW273" s="140"/>
      <c r="JDX273" s="140"/>
      <c r="JDY273" s="140"/>
      <c r="JDZ273" s="140"/>
      <c r="JEA273" s="140"/>
      <c r="JEB273" s="140"/>
      <c r="JEC273" s="140"/>
      <c r="JED273" s="140"/>
      <c r="JEE273" s="140"/>
      <c r="JEF273" s="140"/>
      <c r="JEG273" s="140"/>
      <c r="JEH273" s="140"/>
      <c r="JEI273" s="140"/>
      <c r="JEJ273" s="140"/>
      <c r="JEK273" s="140"/>
      <c r="JEL273" s="140"/>
      <c r="JEM273" s="140"/>
      <c r="JEN273" s="140"/>
      <c r="JEO273" s="140"/>
      <c r="JEP273" s="140"/>
      <c r="JEQ273" s="140"/>
      <c r="JER273" s="140"/>
      <c r="JES273" s="140"/>
      <c r="JET273" s="140"/>
      <c r="JEU273" s="140"/>
      <c r="JEV273" s="140"/>
      <c r="JEW273" s="140"/>
      <c r="JEX273" s="140"/>
      <c r="JEY273" s="140"/>
      <c r="JEZ273" s="140"/>
      <c r="JFA273" s="140"/>
      <c r="JFB273" s="140"/>
      <c r="JFC273" s="140"/>
      <c r="JFD273" s="140"/>
      <c r="JFE273" s="140"/>
      <c r="JFF273" s="140"/>
      <c r="JFG273" s="140"/>
      <c r="JFH273" s="140"/>
      <c r="JFI273" s="140"/>
      <c r="JFJ273" s="140"/>
      <c r="JFK273" s="140"/>
      <c r="JFL273" s="140"/>
      <c r="JFM273" s="140"/>
      <c r="JFN273" s="140"/>
      <c r="JFO273" s="140"/>
      <c r="JFP273" s="140"/>
      <c r="JFQ273" s="140"/>
      <c r="JFR273" s="140"/>
      <c r="JFS273" s="140"/>
      <c r="JFT273" s="140"/>
      <c r="JFU273" s="140"/>
      <c r="JFV273" s="140"/>
      <c r="JFW273" s="140"/>
      <c r="JFX273" s="140"/>
      <c r="JFY273" s="140"/>
      <c r="JFZ273" s="140"/>
      <c r="JGA273" s="140"/>
      <c r="JGB273" s="140"/>
      <c r="JGC273" s="140"/>
      <c r="JGD273" s="140"/>
      <c r="JGE273" s="140"/>
      <c r="JGF273" s="140"/>
      <c r="JGG273" s="140"/>
      <c r="JGH273" s="140"/>
      <c r="JGI273" s="140"/>
      <c r="JGU273" s="140"/>
      <c r="JGV273" s="140"/>
      <c r="JGW273" s="140"/>
      <c r="JGX273" s="140"/>
      <c r="JGY273" s="140"/>
      <c r="JGZ273" s="140"/>
      <c r="JHA273" s="140"/>
      <c r="JHB273" s="140"/>
      <c r="JHC273" s="140"/>
      <c r="JHD273" s="140"/>
      <c r="JHE273" s="140"/>
      <c r="JHF273" s="140"/>
      <c r="JHG273" s="140"/>
      <c r="JHH273" s="140"/>
      <c r="JHI273" s="140"/>
      <c r="JHJ273" s="140"/>
      <c r="JHK273" s="140"/>
      <c r="JHL273" s="140"/>
      <c r="JHM273" s="140"/>
      <c r="JHN273" s="140"/>
      <c r="JHO273" s="140"/>
      <c r="JHP273" s="140"/>
      <c r="JHQ273" s="140"/>
      <c r="JHR273" s="140"/>
      <c r="JHS273" s="140"/>
      <c r="JHT273" s="140"/>
      <c r="JHU273" s="140"/>
      <c r="JHV273" s="140"/>
      <c r="JHW273" s="140"/>
      <c r="JHX273" s="140"/>
      <c r="JHY273" s="140"/>
      <c r="JHZ273" s="140"/>
      <c r="JIA273" s="140"/>
      <c r="JIB273" s="140"/>
      <c r="JIC273" s="140"/>
      <c r="JID273" s="140"/>
      <c r="JIE273" s="140"/>
      <c r="JIF273" s="140"/>
      <c r="JIG273" s="140"/>
      <c r="JIH273" s="140"/>
      <c r="JII273" s="140"/>
      <c r="JIJ273" s="140"/>
      <c r="JIK273" s="140"/>
      <c r="JIL273" s="140"/>
      <c r="JIM273" s="140"/>
      <c r="JIN273" s="140"/>
      <c r="JIO273" s="140"/>
      <c r="JIP273" s="140"/>
      <c r="JIQ273" s="140"/>
      <c r="JIR273" s="140"/>
      <c r="JIS273" s="140"/>
      <c r="JIT273" s="140"/>
      <c r="JIU273" s="140"/>
      <c r="JIV273" s="140"/>
      <c r="JIW273" s="140"/>
      <c r="JIX273" s="140"/>
      <c r="JIY273" s="140"/>
      <c r="JIZ273" s="140"/>
      <c r="JJA273" s="140"/>
      <c r="JJB273" s="140"/>
      <c r="JJC273" s="140"/>
      <c r="JJD273" s="140"/>
      <c r="JJE273" s="140"/>
      <c r="JJF273" s="140"/>
      <c r="JJG273" s="140"/>
      <c r="JJH273" s="140"/>
      <c r="JJI273" s="140"/>
      <c r="JJJ273" s="140"/>
      <c r="JJK273" s="140"/>
      <c r="JJL273" s="140"/>
      <c r="JJM273" s="140"/>
      <c r="JJN273" s="140"/>
      <c r="JJO273" s="140"/>
      <c r="JJP273" s="140"/>
      <c r="JJQ273" s="140"/>
      <c r="JJR273" s="140"/>
      <c r="JJS273" s="140"/>
      <c r="JJT273" s="140"/>
      <c r="JJU273" s="140"/>
      <c r="JJV273" s="140"/>
      <c r="JJW273" s="140"/>
      <c r="JJX273" s="140"/>
      <c r="JJY273" s="140"/>
      <c r="JJZ273" s="140"/>
      <c r="JKA273" s="140"/>
      <c r="JKB273" s="140"/>
      <c r="JKC273" s="140"/>
      <c r="JKD273" s="140"/>
      <c r="JKE273" s="140"/>
      <c r="JKF273" s="140"/>
      <c r="JKG273" s="140"/>
      <c r="JKH273" s="140"/>
      <c r="JKI273" s="140"/>
      <c r="JKJ273" s="140"/>
      <c r="JKK273" s="140"/>
      <c r="JKL273" s="140"/>
      <c r="JKM273" s="140"/>
      <c r="JKN273" s="140"/>
      <c r="JKO273" s="140"/>
      <c r="JKP273" s="140"/>
      <c r="JKQ273" s="140"/>
      <c r="JKR273" s="140"/>
      <c r="JKS273" s="140"/>
      <c r="JKT273" s="140"/>
      <c r="JKU273" s="140"/>
      <c r="JKV273" s="140"/>
      <c r="JKW273" s="140"/>
      <c r="JKX273" s="140"/>
      <c r="JKY273" s="140"/>
      <c r="JKZ273" s="140"/>
      <c r="JLA273" s="140"/>
      <c r="JLB273" s="140"/>
      <c r="JLC273" s="140"/>
      <c r="JLD273" s="140"/>
      <c r="JLE273" s="140"/>
      <c r="JLF273" s="140"/>
      <c r="JLG273" s="140"/>
      <c r="JLH273" s="140"/>
      <c r="JLI273" s="140"/>
      <c r="JLJ273" s="140"/>
      <c r="JLK273" s="140"/>
      <c r="JLL273" s="140"/>
      <c r="JLM273" s="140"/>
      <c r="JLN273" s="140"/>
      <c r="JLO273" s="140"/>
      <c r="JLP273" s="140"/>
      <c r="JLQ273" s="140"/>
      <c r="JLR273" s="140"/>
      <c r="JLS273" s="140"/>
      <c r="JLT273" s="140"/>
      <c r="JLU273" s="140"/>
      <c r="JLV273" s="140"/>
      <c r="JLW273" s="140"/>
      <c r="JLX273" s="140"/>
      <c r="JLY273" s="140"/>
      <c r="JLZ273" s="140"/>
      <c r="JMA273" s="140"/>
      <c r="JMB273" s="140"/>
      <c r="JMC273" s="140"/>
      <c r="JMD273" s="140"/>
      <c r="JME273" s="140"/>
      <c r="JMF273" s="140"/>
      <c r="JMG273" s="140"/>
      <c r="JMH273" s="140"/>
      <c r="JMI273" s="140"/>
      <c r="JMJ273" s="140"/>
      <c r="JMK273" s="140"/>
      <c r="JML273" s="140"/>
      <c r="JMM273" s="140"/>
      <c r="JMN273" s="140"/>
      <c r="JMO273" s="140"/>
      <c r="JMP273" s="140"/>
      <c r="JMQ273" s="140"/>
      <c r="JMR273" s="140"/>
      <c r="JMS273" s="140"/>
      <c r="JMT273" s="140"/>
      <c r="JMU273" s="140"/>
      <c r="JMV273" s="140"/>
      <c r="JMW273" s="140"/>
      <c r="JMX273" s="140"/>
      <c r="JMY273" s="140"/>
      <c r="JMZ273" s="140"/>
      <c r="JNA273" s="140"/>
      <c r="JNB273" s="140"/>
      <c r="JNC273" s="140"/>
      <c r="JND273" s="140"/>
      <c r="JNE273" s="140"/>
      <c r="JNF273" s="140"/>
      <c r="JNG273" s="140"/>
      <c r="JNH273" s="140"/>
      <c r="JNI273" s="140"/>
      <c r="JNJ273" s="140"/>
      <c r="JNK273" s="140"/>
      <c r="JNL273" s="140"/>
      <c r="JNM273" s="140"/>
      <c r="JNN273" s="140"/>
      <c r="JNO273" s="140"/>
      <c r="JNP273" s="140"/>
      <c r="JNQ273" s="140"/>
      <c r="JNR273" s="140"/>
      <c r="JNS273" s="140"/>
      <c r="JNT273" s="140"/>
      <c r="JNU273" s="140"/>
      <c r="JNV273" s="140"/>
      <c r="JNW273" s="140"/>
      <c r="JNX273" s="140"/>
      <c r="JNY273" s="140"/>
      <c r="JNZ273" s="140"/>
      <c r="JOA273" s="140"/>
      <c r="JOB273" s="140"/>
      <c r="JOC273" s="140"/>
      <c r="JOD273" s="140"/>
      <c r="JOE273" s="140"/>
      <c r="JOF273" s="140"/>
      <c r="JOG273" s="140"/>
      <c r="JOH273" s="140"/>
      <c r="JOI273" s="140"/>
      <c r="JOJ273" s="140"/>
      <c r="JOK273" s="140"/>
      <c r="JOL273" s="140"/>
      <c r="JOM273" s="140"/>
      <c r="JON273" s="140"/>
      <c r="JOO273" s="140"/>
      <c r="JOP273" s="140"/>
      <c r="JOQ273" s="140"/>
      <c r="JOR273" s="140"/>
      <c r="JOS273" s="140"/>
      <c r="JOT273" s="140"/>
      <c r="JOU273" s="140"/>
      <c r="JOV273" s="140"/>
      <c r="JOW273" s="140"/>
      <c r="JOX273" s="140"/>
      <c r="JOY273" s="140"/>
      <c r="JOZ273" s="140"/>
      <c r="JPA273" s="140"/>
      <c r="JPB273" s="140"/>
      <c r="JPC273" s="140"/>
      <c r="JPD273" s="140"/>
      <c r="JPE273" s="140"/>
      <c r="JPF273" s="140"/>
      <c r="JPG273" s="140"/>
      <c r="JPH273" s="140"/>
      <c r="JPI273" s="140"/>
      <c r="JPJ273" s="140"/>
      <c r="JPK273" s="140"/>
      <c r="JPL273" s="140"/>
      <c r="JPM273" s="140"/>
      <c r="JPN273" s="140"/>
      <c r="JPO273" s="140"/>
      <c r="JPP273" s="140"/>
      <c r="JPQ273" s="140"/>
      <c r="JPR273" s="140"/>
      <c r="JPS273" s="140"/>
      <c r="JPT273" s="140"/>
      <c r="JPU273" s="140"/>
      <c r="JPV273" s="140"/>
      <c r="JPW273" s="140"/>
      <c r="JPX273" s="140"/>
      <c r="JPY273" s="140"/>
      <c r="JPZ273" s="140"/>
      <c r="JQA273" s="140"/>
      <c r="JQB273" s="140"/>
      <c r="JQC273" s="140"/>
      <c r="JQD273" s="140"/>
      <c r="JQE273" s="140"/>
      <c r="JQQ273" s="140"/>
      <c r="JQR273" s="140"/>
      <c r="JQS273" s="140"/>
      <c r="JQT273" s="140"/>
      <c r="JQU273" s="140"/>
      <c r="JQV273" s="140"/>
      <c r="JQW273" s="140"/>
      <c r="JQX273" s="140"/>
      <c r="JQY273" s="140"/>
      <c r="JQZ273" s="140"/>
      <c r="JRA273" s="140"/>
      <c r="JRB273" s="140"/>
      <c r="JRC273" s="140"/>
      <c r="JRD273" s="140"/>
      <c r="JRE273" s="140"/>
      <c r="JRF273" s="140"/>
      <c r="JRG273" s="140"/>
      <c r="JRH273" s="140"/>
      <c r="JRI273" s="140"/>
      <c r="JRJ273" s="140"/>
      <c r="JRK273" s="140"/>
      <c r="JRL273" s="140"/>
      <c r="JRM273" s="140"/>
      <c r="JRN273" s="140"/>
      <c r="JRO273" s="140"/>
      <c r="JRP273" s="140"/>
      <c r="JRQ273" s="140"/>
      <c r="JRR273" s="140"/>
      <c r="JRS273" s="140"/>
      <c r="JRT273" s="140"/>
      <c r="JRU273" s="140"/>
      <c r="JRV273" s="140"/>
      <c r="JRW273" s="140"/>
      <c r="JRX273" s="140"/>
      <c r="JRY273" s="140"/>
      <c r="JRZ273" s="140"/>
      <c r="JSA273" s="140"/>
      <c r="JSB273" s="140"/>
      <c r="JSC273" s="140"/>
      <c r="JSD273" s="140"/>
      <c r="JSE273" s="140"/>
      <c r="JSF273" s="140"/>
      <c r="JSG273" s="140"/>
      <c r="JSH273" s="140"/>
      <c r="JSI273" s="140"/>
      <c r="JSJ273" s="140"/>
      <c r="JSK273" s="140"/>
      <c r="JSL273" s="140"/>
      <c r="JSM273" s="140"/>
      <c r="JSN273" s="140"/>
      <c r="JSO273" s="140"/>
      <c r="JSP273" s="140"/>
      <c r="JSQ273" s="140"/>
      <c r="JSR273" s="140"/>
      <c r="JSS273" s="140"/>
      <c r="JST273" s="140"/>
      <c r="JSU273" s="140"/>
      <c r="JSV273" s="140"/>
      <c r="JSW273" s="140"/>
      <c r="JSX273" s="140"/>
      <c r="JSY273" s="140"/>
      <c r="JSZ273" s="140"/>
      <c r="JTA273" s="140"/>
      <c r="JTB273" s="140"/>
      <c r="JTC273" s="140"/>
      <c r="JTD273" s="140"/>
      <c r="JTE273" s="140"/>
      <c r="JTF273" s="140"/>
      <c r="JTG273" s="140"/>
      <c r="JTH273" s="140"/>
      <c r="JTI273" s="140"/>
      <c r="JTJ273" s="140"/>
      <c r="JTK273" s="140"/>
      <c r="JTL273" s="140"/>
      <c r="JTM273" s="140"/>
      <c r="JTN273" s="140"/>
      <c r="JTO273" s="140"/>
      <c r="JTP273" s="140"/>
      <c r="JTQ273" s="140"/>
      <c r="JTR273" s="140"/>
      <c r="JTS273" s="140"/>
      <c r="JTT273" s="140"/>
      <c r="JTU273" s="140"/>
      <c r="JTV273" s="140"/>
      <c r="JTW273" s="140"/>
      <c r="JTX273" s="140"/>
      <c r="JTY273" s="140"/>
      <c r="JTZ273" s="140"/>
      <c r="JUA273" s="140"/>
      <c r="JUB273" s="140"/>
      <c r="JUC273" s="140"/>
      <c r="JUD273" s="140"/>
      <c r="JUE273" s="140"/>
      <c r="JUF273" s="140"/>
      <c r="JUG273" s="140"/>
      <c r="JUH273" s="140"/>
      <c r="JUI273" s="140"/>
      <c r="JUJ273" s="140"/>
      <c r="JUK273" s="140"/>
      <c r="JUL273" s="140"/>
      <c r="JUM273" s="140"/>
      <c r="JUN273" s="140"/>
      <c r="JUO273" s="140"/>
      <c r="JUP273" s="140"/>
      <c r="JUQ273" s="140"/>
      <c r="JUR273" s="140"/>
      <c r="JUS273" s="140"/>
      <c r="JUT273" s="140"/>
      <c r="JUU273" s="140"/>
      <c r="JUV273" s="140"/>
      <c r="JUW273" s="140"/>
      <c r="JUX273" s="140"/>
      <c r="JUY273" s="140"/>
      <c r="JUZ273" s="140"/>
      <c r="JVA273" s="140"/>
      <c r="JVB273" s="140"/>
      <c r="JVC273" s="140"/>
      <c r="JVD273" s="140"/>
      <c r="JVE273" s="140"/>
      <c r="JVF273" s="140"/>
      <c r="JVG273" s="140"/>
      <c r="JVH273" s="140"/>
      <c r="JVI273" s="140"/>
      <c r="JVJ273" s="140"/>
      <c r="JVK273" s="140"/>
      <c r="JVL273" s="140"/>
      <c r="JVM273" s="140"/>
      <c r="JVN273" s="140"/>
      <c r="JVO273" s="140"/>
      <c r="JVP273" s="140"/>
      <c r="JVQ273" s="140"/>
      <c r="JVR273" s="140"/>
      <c r="JVS273" s="140"/>
      <c r="JVT273" s="140"/>
      <c r="JVU273" s="140"/>
      <c r="JVV273" s="140"/>
      <c r="JVW273" s="140"/>
      <c r="JVX273" s="140"/>
      <c r="JVY273" s="140"/>
      <c r="JVZ273" s="140"/>
      <c r="JWA273" s="140"/>
      <c r="JWB273" s="140"/>
      <c r="JWC273" s="140"/>
      <c r="JWD273" s="140"/>
      <c r="JWE273" s="140"/>
      <c r="JWF273" s="140"/>
      <c r="JWG273" s="140"/>
      <c r="JWH273" s="140"/>
      <c r="JWI273" s="140"/>
      <c r="JWJ273" s="140"/>
      <c r="JWK273" s="140"/>
      <c r="JWL273" s="140"/>
      <c r="JWM273" s="140"/>
      <c r="JWN273" s="140"/>
      <c r="JWO273" s="140"/>
      <c r="JWP273" s="140"/>
      <c r="JWQ273" s="140"/>
      <c r="JWR273" s="140"/>
      <c r="JWS273" s="140"/>
      <c r="JWT273" s="140"/>
      <c r="JWU273" s="140"/>
      <c r="JWV273" s="140"/>
      <c r="JWW273" s="140"/>
      <c r="JWX273" s="140"/>
      <c r="JWY273" s="140"/>
      <c r="JWZ273" s="140"/>
      <c r="JXA273" s="140"/>
      <c r="JXB273" s="140"/>
      <c r="JXC273" s="140"/>
      <c r="JXD273" s="140"/>
      <c r="JXE273" s="140"/>
      <c r="JXF273" s="140"/>
      <c r="JXG273" s="140"/>
      <c r="JXH273" s="140"/>
      <c r="JXI273" s="140"/>
      <c r="JXJ273" s="140"/>
      <c r="JXK273" s="140"/>
      <c r="JXL273" s="140"/>
      <c r="JXM273" s="140"/>
      <c r="JXN273" s="140"/>
      <c r="JXO273" s="140"/>
      <c r="JXP273" s="140"/>
      <c r="JXQ273" s="140"/>
      <c r="JXR273" s="140"/>
      <c r="JXS273" s="140"/>
      <c r="JXT273" s="140"/>
      <c r="JXU273" s="140"/>
      <c r="JXV273" s="140"/>
      <c r="JXW273" s="140"/>
      <c r="JXX273" s="140"/>
      <c r="JXY273" s="140"/>
      <c r="JXZ273" s="140"/>
      <c r="JYA273" s="140"/>
      <c r="JYB273" s="140"/>
      <c r="JYC273" s="140"/>
      <c r="JYD273" s="140"/>
      <c r="JYE273" s="140"/>
      <c r="JYF273" s="140"/>
      <c r="JYG273" s="140"/>
      <c r="JYH273" s="140"/>
      <c r="JYI273" s="140"/>
      <c r="JYJ273" s="140"/>
      <c r="JYK273" s="140"/>
      <c r="JYL273" s="140"/>
      <c r="JYM273" s="140"/>
      <c r="JYN273" s="140"/>
      <c r="JYO273" s="140"/>
      <c r="JYP273" s="140"/>
      <c r="JYQ273" s="140"/>
      <c r="JYR273" s="140"/>
      <c r="JYS273" s="140"/>
      <c r="JYT273" s="140"/>
      <c r="JYU273" s="140"/>
      <c r="JYV273" s="140"/>
      <c r="JYW273" s="140"/>
      <c r="JYX273" s="140"/>
      <c r="JYY273" s="140"/>
      <c r="JYZ273" s="140"/>
      <c r="JZA273" s="140"/>
      <c r="JZB273" s="140"/>
      <c r="JZC273" s="140"/>
      <c r="JZD273" s="140"/>
      <c r="JZE273" s="140"/>
      <c r="JZF273" s="140"/>
      <c r="JZG273" s="140"/>
      <c r="JZH273" s="140"/>
      <c r="JZI273" s="140"/>
      <c r="JZJ273" s="140"/>
      <c r="JZK273" s="140"/>
      <c r="JZL273" s="140"/>
      <c r="JZM273" s="140"/>
      <c r="JZN273" s="140"/>
      <c r="JZO273" s="140"/>
      <c r="JZP273" s="140"/>
      <c r="JZQ273" s="140"/>
      <c r="JZR273" s="140"/>
      <c r="JZS273" s="140"/>
      <c r="JZT273" s="140"/>
      <c r="JZU273" s="140"/>
      <c r="JZV273" s="140"/>
      <c r="JZW273" s="140"/>
      <c r="JZX273" s="140"/>
      <c r="JZY273" s="140"/>
      <c r="JZZ273" s="140"/>
      <c r="KAA273" s="140"/>
      <c r="KAM273" s="140"/>
      <c r="KAN273" s="140"/>
      <c r="KAO273" s="140"/>
      <c r="KAP273" s="140"/>
      <c r="KAQ273" s="140"/>
      <c r="KAR273" s="140"/>
      <c r="KAS273" s="140"/>
      <c r="KAT273" s="140"/>
      <c r="KAU273" s="140"/>
      <c r="KAV273" s="140"/>
      <c r="KAW273" s="140"/>
      <c r="KAX273" s="140"/>
      <c r="KAY273" s="140"/>
      <c r="KAZ273" s="140"/>
      <c r="KBA273" s="140"/>
      <c r="KBB273" s="140"/>
      <c r="KBC273" s="140"/>
      <c r="KBD273" s="140"/>
      <c r="KBE273" s="140"/>
      <c r="KBF273" s="140"/>
      <c r="KBG273" s="140"/>
      <c r="KBH273" s="140"/>
      <c r="KBI273" s="140"/>
      <c r="KBJ273" s="140"/>
      <c r="KBK273" s="140"/>
      <c r="KBL273" s="140"/>
      <c r="KBM273" s="140"/>
      <c r="KBN273" s="140"/>
      <c r="KBO273" s="140"/>
      <c r="KBP273" s="140"/>
      <c r="KBQ273" s="140"/>
      <c r="KBR273" s="140"/>
      <c r="KBS273" s="140"/>
      <c r="KBT273" s="140"/>
      <c r="KBU273" s="140"/>
      <c r="KBV273" s="140"/>
      <c r="KBW273" s="140"/>
      <c r="KBX273" s="140"/>
      <c r="KBY273" s="140"/>
      <c r="KBZ273" s="140"/>
      <c r="KCA273" s="140"/>
      <c r="KCB273" s="140"/>
      <c r="KCC273" s="140"/>
      <c r="KCD273" s="140"/>
      <c r="KCE273" s="140"/>
      <c r="KCF273" s="140"/>
      <c r="KCG273" s="140"/>
      <c r="KCH273" s="140"/>
      <c r="KCI273" s="140"/>
      <c r="KCJ273" s="140"/>
      <c r="KCK273" s="140"/>
      <c r="KCL273" s="140"/>
      <c r="KCM273" s="140"/>
      <c r="KCN273" s="140"/>
      <c r="KCO273" s="140"/>
      <c r="KCP273" s="140"/>
      <c r="KCQ273" s="140"/>
      <c r="KCR273" s="140"/>
      <c r="KCS273" s="140"/>
      <c r="KCT273" s="140"/>
      <c r="KCU273" s="140"/>
      <c r="KCV273" s="140"/>
      <c r="KCW273" s="140"/>
      <c r="KCX273" s="140"/>
      <c r="KCY273" s="140"/>
      <c r="KCZ273" s="140"/>
      <c r="KDA273" s="140"/>
      <c r="KDB273" s="140"/>
      <c r="KDC273" s="140"/>
      <c r="KDD273" s="140"/>
      <c r="KDE273" s="140"/>
      <c r="KDF273" s="140"/>
      <c r="KDG273" s="140"/>
      <c r="KDH273" s="140"/>
      <c r="KDI273" s="140"/>
      <c r="KDJ273" s="140"/>
      <c r="KDK273" s="140"/>
      <c r="KDL273" s="140"/>
      <c r="KDM273" s="140"/>
      <c r="KDN273" s="140"/>
      <c r="KDO273" s="140"/>
      <c r="KDP273" s="140"/>
      <c r="KDQ273" s="140"/>
      <c r="KDR273" s="140"/>
      <c r="KDS273" s="140"/>
      <c r="KDT273" s="140"/>
      <c r="KDU273" s="140"/>
      <c r="KDV273" s="140"/>
      <c r="KDW273" s="140"/>
      <c r="KDX273" s="140"/>
      <c r="KDY273" s="140"/>
      <c r="KDZ273" s="140"/>
      <c r="KEA273" s="140"/>
      <c r="KEB273" s="140"/>
      <c r="KEC273" s="140"/>
      <c r="KED273" s="140"/>
      <c r="KEE273" s="140"/>
      <c r="KEF273" s="140"/>
      <c r="KEG273" s="140"/>
      <c r="KEH273" s="140"/>
      <c r="KEI273" s="140"/>
      <c r="KEJ273" s="140"/>
      <c r="KEK273" s="140"/>
      <c r="KEL273" s="140"/>
      <c r="KEM273" s="140"/>
      <c r="KEN273" s="140"/>
      <c r="KEO273" s="140"/>
      <c r="KEP273" s="140"/>
      <c r="KEQ273" s="140"/>
      <c r="KER273" s="140"/>
      <c r="KES273" s="140"/>
      <c r="KET273" s="140"/>
      <c r="KEU273" s="140"/>
      <c r="KEV273" s="140"/>
      <c r="KEW273" s="140"/>
      <c r="KEX273" s="140"/>
      <c r="KEY273" s="140"/>
      <c r="KEZ273" s="140"/>
      <c r="KFA273" s="140"/>
      <c r="KFB273" s="140"/>
      <c r="KFC273" s="140"/>
      <c r="KFD273" s="140"/>
      <c r="KFE273" s="140"/>
      <c r="KFF273" s="140"/>
      <c r="KFG273" s="140"/>
      <c r="KFH273" s="140"/>
      <c r="KFI273" s="140"/>
      <c r="KFJ273" s="140"/>
      <c r="KFK273" s="140"/>
      <c r="KFL273" s="140"/>
      <c r="KFM273" s="140"/>
      <c r="KFN273" s="140"/>
      <c r="KFO273" s="140"/>
      <c r="KFP273" s="140"/>
      <c r="KFQ273" s="140"/>
      <c r="KFR273" s="140"/>
      <c r="KFS273" s="140"/>
      <c r="KFT273" s="140"/>
      <c r="KFU273" s="140"/>
      <c r="KFV273" s="140"/>
      <c r="KFW273" s="140"/>
      <c r="KFX273" s="140"/>
      <c r="KFY273" s="140"/>
      <c r="KFZ273" s="140"/>
      <c r="KGA273" s="140"/>
      <c r="KGB273" s="140"/>
      <c r="KGC273" s="140"/>
      <c r="KGD273" s="140"/>
      <c r="KGE273" s="140"/>
      <c r="KGF273" s="140"/>
      <c r="KGG273" s="140"/>
      <c r="KGH273" s="140"/>
      <c r="KGI273" s="140"/>
      <c r="KGJ273" s="140"/>
      <c r="KGK273" s="140"/>
      <c r="KGL273" s="140"/>
      <c r="KGM273" s="140"/>
      <c r="KGN273" s="140"/>
      <c r="KGO273" s="140"/>
      <c r="KGP273" s="140"/>
      <c r="KGQ273" s="140"/>
      <c r="KGR273" s="140"/>
      <c r="KGS273" s="140"/>
      <c r="KGT273" s="140"/>
      <c r="KGU273" s="140"/>
      <c r="KGV273" s="140"/>
      <c r="KGW273" s="140"/>
      <c r="KGX273" s="140"/>
      <c r="KGY273" s="140"/>
      <c r="KGZ273" s="140"/>
      <c r="KHA273" s="140"/>
      <c r="KHB273" s="140"/>
      <c r="KHC273" s="140"/>
      <c r="KHD273" s="140"/>
      <c r="KHE273" s="140"/>
      <c r="KHF273" s="140"/>
      <c r="KHG273" s="140"/>
      <c r="KHH273" s="140"/>
      <c r="KHI273" s="140"/>
      <c r="KHJ273" s="140"/>
      <c r="KHK273" s="140"/>
      <c r="KHL273" s="140"/>
      <c r="KHM273" s="140"/>
      <c r="KHN273" s="140"/>
      <c r="KHO273" s="140"/>
      <c r="KHP273" s="140"/>
      <c r="KHQ273" s="140"/>
      <c r="KHR273" s="140"/>
      <c r="KHS273" s="140"/>
      <c r="KHT273" s="140"/>
      <c r="KHU273" s="140"/>
      <c r="KHV273" s="140"/>
      <c r="KHW273" s="140"/>
      <c r="KHX273" s="140"/>
      <c r="KHY273" s="140"/>
      <c r="KHZ273" s="140"/>
      <c r="KIA273" s="140"/>
      <c r="KIB273" s="140"/>
      <c r="KIC273" s="140"/>
      <c r="KID273" s="140"/>
      <c r="KIE273" s="140"/>
      <c r="KIF273" s="140"/>
      <c r="KIG273" s="140"/>
      <c r="KIH273" s="140"/>
      <c r="KII273" s="140"/>
      <c r="KIJ273" s="140"/>
      <c r="KIK273" s="140"/>
      <c r="KIL273" s="140"/>
      <c r="KIM273" s="140"/>
      <c r="KIN273" s="140"/>
      <c r="KIO273" s="140"/>
      <c r="KIP273" s="140"/>
      <c r="KIQ273" s="140"/>
      <c r="KIR273" s="140"/>
      <c r="KIS273" s="140"/>
      <c r="KIT273" s="140"/>
      <c r="KIU273" s="140"/>
      <c r="KIV273" s="140"/>
      <c r="KIW273" s="140"/>
      <c r="KIX273" s="140"/>
      <c r="KIY273" s="140"/>
      <c r="KIZ273" s="140"/>
      <c r="KJA273" s="140"/>
      <c r="KJB273" s="140"/>
      <c r="KJC273" s="140"/>
      <c r="KJD273" s="140"/>
      <c r="KJE273" s="140"/>
      <c r="KJF273" s="140"/>
      <c r="KJG273" s="140"/>
      <c r="KJH273" s="140"/>
      <c r="KJI273" s="140"/>
      <c r="KJJ273" s="140"/>
      <c r="KJK273" s="140"/>
      <c r="KJL273" s="140"/>
      <c r="KJM273" s="140"/>
      <c r="KJN273" s="140"/>
      <c r="KJO273" s="140"/>
      <c r="KJP273" s="140"/>
      <c r="KJQ273" s="140"/>
      <c r="KJR273" s="140"/>
      <c r="KJS273" s="140"/>
      <c r="KJT273" s="140"/>
      <c r="KJU273" s="140"/>
      <c r="KJV273" s="140"/>
      <c r="KJW273" s="140"/>
      <c r="KKI273" s="140"/>
      <c r="KKJ273" s="140"/>
      <c r="KKK273" s="140"/>
      <c r="KKL273" s="140"/>
      <c r="KKM273" s="140"/>
      <c r="KKN273" s="140"/>
      <c r="KKO273" s="140"/>
      <c r="KKP273" s="140"/>
      <c r="KKQ273" s="140"/>
      <c r="KKR273" s="140"/>
      <c r="KKS273" s="140"/>
      <c r="KKT273" s="140"/>
      <c r="KKU273" s="140"/>
      <c r="KKV273" s="140"/>
      <c r="KKW273" s="140"/>
      <c r="KKX273" s="140"/>
      <c r="KKY273" s="140"/>
      <c r="KKZ273" s="140"/>
      <c r="KLA273" s="140"/>
      <c r="KLB273" s="140"/>
      <c r="KLC273" s="140"/>
      <c r="KLD273" s="140"/>
      <c r="KLE273" s="140"/>
      <c r="KLF273" s="140"/>
      <c r="KLG273" s="140"/>
      <c r="KLH273" s="140"/>
      <c r="KLI273" s="140"/>
      <c r="KLJ273" s="140"/>
      <c r="KLK273" s="140"/>
      <c r="KLL273" s="140"/>
      <c r="KLM273" s="140"/>
      <c r="KLN273" s="140"/>
      <c r="KLO273" s="140"/>
      <c r="KLP273" s="140"/>
      <c r="KLQ273" s="140"/>
      <c r="KLR273" s="140"/>
      <c r="KLS273" s="140"/>
      <c r="KLT273" s="140"/>
      <c r="KLU273" s="140"/>
      <c r="KLV273" s="140"/>
      <c r="KLW273" s="140"/>
      <c r="KLX273" s="140"/>
      <c r="KLY273" s="140"/>
      <c r="KLZ273" s="140"/>
      <c r="KMA273" s="140"/>
      <c r="KMB273" s="140"/>
      <c r="KMC273" s="140"/>
      <c r="KMD273" s="140"/>
      <c r="KME273" s="140"/>
      <c r="KMF273" s="140"/>
      <c r="KMG273" s="140"/>
      <c r="KMH273" s="140"/>
      <c r="KMI273" s="140"/>
      <c r="KMJ273" s="140"/>
      <c r="KMK273" s="140"/>
      <c r="KML273" s="140"/>
      <c r="KMM273" s="140"/>
      <c r="KMN273" s="140"/>
      <c r="KMO273" s="140"/>
      <c r="KMP273" s="140"/>
      <c r="KMQ273" s="140"/>
      <c r="KMR273" s="140"/>
      <c r="KMS273" s="140"/>
      <c r="KMT273" s="140"/>
      <c r="KMU273" s="140"/>
      <c r="KMV273" s="140"/>
      <c r="KMW273" s="140"/>
      <c r="KMX273" s="140"/>
      <c r="KMY273" s="140"/>
      <c r="KMZ273" s="140"/>
      <c r="KNA273" s="140"/>
      <c r="KNB273" s="140"/>
      <c r="KNC273" s="140"/>
      <c r="KND273" s="140"/>
      <c r="KNE273" s="140"/>
      <c r="KNF273" s="140"/>
      <c r="KNG273" s="140"/>
      <c r="KNH273" s="140"/>
      <c r="KNI273" s="140"/>
      <c r="KNJ273" s="140"/>
      <c r="KNK273" s="140"/>
      <c r="KNL273" s="140"/>
      <c r="KNM273" s="140"/>
      <c r="KNN273" s="140"/>
      <c r="KNO273" s="140"/>
      <c r="KNP273" s="140"/>
      <c r="KNQ273" s="140"/>
      <c r="KNR273" s="140"/>
      <c r="KNS273" s="140"/>
      <c r="KNT273" s="140"/>
      <c r="KNU273" s="140"/>
      <c r="KNV273" s="140"/>
      <c r="KNW273" s="140"/>
      <c r="KNX273" s="140"/>
      <c r="KNY273" s="140"/>
      <c r="KNZ273" s="140"/>
      <c r="KOA273" s="140"/>
      <c r="KOB273" s="140"/>
      <c r="KOC273" s="140"/>
      <c r="KOD273" s="140"/>
      <c r="KOE273" s="140"/>
      <c r="KOF273" s="140"/>
      <c r="KOG273" s="140"/>
      <c r="KOH273" s="140"/>
      <c r="KOI273" s="140"/>
      <c r="KOJ273" s="140"/>
      <c r="KOK273" s="140"/>
      <c r="KOL273" s="140"/>
      <c r="KOM273" s="140"/>
      <c r="KON273" s="140"/>
      <c r="KOO273" s="140"/>
      <c r="KOP273" s="140"/>
      <c r="KOQ273" s="140"/>
      <c r="KOR273" s="140"/>
      <c r="KOS273" s="140"/>
      <c r="KOT273" s="140"/>
      <c r="KOU273" s="140"/>
      <c r="KOV273" s="140"/>
      <c r="KOW273" s="140"/>
      <c r="KOX273" s="140"/>
      <c r="KOY273" s="140"/>
      <c r="KOZ273" s="140"/>
      <c r="KPA273" s="140"/>
      <c r="KPB273" s="140"/>
      <c r="KPC273" s="140"/>
      <c r="KPD273" s="140"/>
      <c r="KPE273" s="140"/>
      <c r="KPF273" s="140"/>
      <c r="KPG273" s="140"/>
      <c r="KPH273" s="140"/>
      <c r="KPI273" s="140"/>
      <c r="KPJ273" s="140"/>
      <c r="KPK273" s="140"/>
      <c r="KPL273" s="140"/>
      <c r="KPM273" s="140"/>
      <c r="KPN273" s="140"/>
      <c r="KPO273" s="140"/>
      <c r="KPP273" s="140"/>
      <c r="KPQ273" s="140"/>
      <c r="KPR273" s="140"/>
      <c r="KPS273" s="140"/>
      <c r="KPT273" s="140"/>
      <c r="KPU273" s="140"/>
      <c r="KPV273" s="140"/>
      <c r="KPW273" s="140"/>
      <c r="KPX273" s="140"/>
      <c r="KPY273" s="140"/>
      <c r="KPZ273" s="140"/>
      <c r="KQA273" s="140"/>
      <c r="KQB273" s="140"/>
      <c r="KQC273" s="140"/>
      <c r="KQD273" s="140"/>
      <c r="KQE273" s="140"/>
      <c r="KQF273" s="140"/>
      <c r="KQG273" s="140"/>
      <c r="KQH273" s="140"/>
      <c r="KQI273" s="140"/>
      <c r="KQJ273" s="140"/>
      <c r="KQK273" s="140"/>
      <c r="KQL273" s="140"/>
      <c r="KQM273" s="140"/>
      <c r="KQN273" s="140"/>
      <c r="KQO273" s="140"/>
      <c r="KQP273" s="140"/>
      <c r="KQQ273" s="140"/>
      <c r="KQR273" s="140"/>
      <c r="KQS273" s="140"/>
      <c r="KQT273" s="140"/>
      <c r="KQU273" s="140"/>
      <c r="KQV273" s="140"/>
      <c r="KQW273" s="140"/>
      <c r="KQX273" s="140"/>
      <c r="KQY273" s="140"/>
      <c r="KQZ273" s="140"/>
      <c r="KRA273" s="140"/>
      <c r="KRB273" s="140"/>
      <c r="KRC273" s="140"/>
      <c r="KRD273" s="140"/>
      <c r="KRE273" s="140"/>
      <c r="KRF273" s="140"/>
      <c r="KRG273" s="140"/>
      <c r="KRH273" s="140"/>
      <c r="KRI273" s="140"/>
      <c r="KRJ273" s="140"/>
      <c r="KRK273" s="140"/>
      <c r="KRL273" s="140"/>
      <c r="KRM273" s="140"/>
      <c r="KRN273" s="140"/>
      <c r="KRO273" s="140"/>
      <c r="KRP273" s="140"/>
      <c r="KRQ273" s="140"/>
      <c r="KRR273" s="140"/>
      <c r="KRS273" s="140"/>
      <c r="KRT273" s="140"/>
      <c r="KRU273" s="140"/>
      <c r="KRV273" s="140"/>
      <c r="KRW273" s="140"/>
      <c r="KRX273" s="140"/>
      <c r="KRY273" s="140"/>
      <c r="KRZ273" s="140"/>
      <c r="KSA273" s="140"/>
      <c r="KSB273" s="140"/>
      <c r="KSC273" s="140"/>
      <c r="KSD273" s="140"/>
      <c r="KSE273" s="140"/>
      <c r="KSF273" s="140"/>
      <c r="KSG273" s="140"/>
      <c r="KSH273" s="140"/>
      <c r="KSI273" s="140"/>
      <c r="KSJ273" s="140"/>
      <c r="KSK273" s="140"/>
      <c r="KSL273" s="140"/>
      <c r="KSM273" s="140"/>
      <c r="KSN273" s="140"/>
      <c r="KSO273" s="140"/>
      <c r="KSP273" s="140"/>
      <c r="KSQ273" s="140"/>
      <c r="KSR273" s="140"/>
      <c r="KSS273" s="140"/>
      <c r="KST273" s="140"/>
      <c r="KSU273" s="140"/>
      <c r="KSV273" s="140"/>
      <c r="KSW273" s="140"/>
      <c r="KSX273" s="140"/>
      <c r="KSY273" s="140"/>
      <c r="KSZ273" s="140"/>
      <c r="KTA273" s="140"/>
      <c r="KTB273" s="140"/>
      <c r="KTC273" s="140"/>
      <c r="KTD273" s="140"/>
      <c r="KTE273" s="140"/>
      <c r="KTF273" s="140"/>
      <c r="KTG273" s="140"/>
      <c r="KTH273" s="140"/>
      <c r="KTI273" s="140"/>
      <c r="KTJ273" s="140"/>
      <c r="KTK273" s="140"/>
      <c r="KTL273" s="140"/>
      <c r="KTM273" s="140"/>
      <c r="KTN273" s="140"/>
      <c r="KTO273" s="140"/>
      <c r="KTP273" s="140"/>
      <c r="KTQ273" s="140"/>
      <c r="KTR273" s="140"/>
      <c r="KTS273" s="140"/>
      <c r="KUE273" s="140"/>
      <c r="KUF273" s="140"/>
      <c r="KUG273" s="140"/>
      <c r="KUH273" s="140"/>
      <c r="KUI273" s="140"/>
      <c r="KUJ273" s="140"/>
      <c r="KUK273" s="140"/>
      <c r="KUL273" s="140"/>
      <c r="KUM273" s="140"/>
      <c r="KUN273" s="140"/>
      <c r="KUO273" s="140"/>
      <c r="KUP273" s="140"/>
      <c r="KUQ273" s="140"/>
      <c r="KUR273" s="140"/>
      <c r="KUS273" s="140"/>
      <c r="KUT273" s="140"/>
      <c r="KUU273" s="140"/>
      <c r="KUV273" s="140"/>
      <c r="KUW273" s="140"/>
      <c r="KUX273" s="140"/>
      <c r="KUY273" s="140"/>
      <c r="KUZ273" s="140"/>
      <c r="KVA273" s="140"/>
      <c r="KVB273" s="140"/>
      <c r="KVC273" s="140"/>
      <c r="KVD273" s="140"/>
      <c r="KVE273" s="140"/>
      <c r="KVF273" s="140"/>
      <c r="KVG273" s="140"/>
      <c r="KVH273" s="140"/>
      <c r="KVI273" s="140"/>
      <c r="KVJ273" s="140"/>
      <c r="KVK273" s="140"/>
      <c r="KVL273" s="140"/>
      <c r="KVM273" s="140"/>
      <c r="KVN273" s="140"/>
      <c r="KVO273" s="140"/>
      <c r="KVP273" s="140"/>
      <c r="KVQ273" s="140"/>
      <c r="KVR273" s="140"/>
      <c r="KVS273" s="140"/>
      <c r="KVT273" s="140"/>
      <c r="KVU273" s="140"/>
      <c r="KVV273" s="140"/>
      <c r="KVW273" s="140"/>
      <c r="KVX273" s="140"/>
      <c r="KVY273" s="140"/>
      <c r="KVZ273" s="140"/>
      <c r="KWA273" s="140"/>
      <c r="KWB273" s="140"/>
      <c r="KWC273" s="140"/>
      <c r="KWD273" s="140"/>
      <c r="KWE273" s="140"/>
      <c r="KWF273" s="140"/>
      <c r="KWG273" s="140"/>
      <c r="KWH273" s="140"/>
      <c r="KWI273" s="140"/>
      <c r="KWJ273" s="140"/>
      <c r="KWK273" s="140"/>
      <c r="KWL273" s="140"/>
      <c r="KWM273" s="140"/>
      <c r="KWN273" s="140"/>
      <c r="KWO273" s="140"/>
      <c r="KWP273" s="140"/>
      <c r="KWQ273" s="140"/>
      <c r="KWR273" s="140"/>
      <c r="KWS273" s="140"/>
      <c r="KWT273" s="140"/>
      <c r="KWU273" s="140"/>
      <c r="KWV273" s="140"/>
      <c r="KWW273" s="140"/>
      <c r="KWX273" s="140"/>
      <c r="KWY273" s="140"/>
      <c r="KWZ273" s="140"/>
      <c r="KXA273" s="140"/>
      <c r="KXB273" s="140"/>
      <c r="KXC273" s="140"/>
      <c r="KXD273" s="140"/>
      <c r="KXE273" s="140"/>
      <c r="KXF273" s="140"/>
      <c r="KXG273" s="140"/>
      <c r="KXH273" s="140"/>
      <c r="KXI273" s="140"/>
      <c r="KXJ273" s="140"/>
      <c r="KXK273" s="140"/>
      <c r="KXL273" s="140"/>
      <c r="KXM273" s="140"/>
      <c r="KXN273" s="140"/>
      <c r="KXO273" s="140"/>
      <c r="KXP273" s="140"/>
      <c r="KXQ273" s="140"/>
      <c r="KXR273" s="140"/>
      <c r="KXS273" s="140"/>
      <c r="KXT273" s="140"/>
      <c r="KXU273" s="140"/>
      <c r="KXV273" s="140"/>
      <c r="KXW273" s="140"/>
      <c r="KXX273" s="140"/>
      <c r="KXY273" s="140"/>
      <c r="KXZ273" s="140"/>
      <c r="KYA273" s="140"/>
      <c r="KYB273" s="140"/>
      <c r="KYC273" s="140"/>
      <c r="KYD273" s="140"/>
      <c r="KYE273" s="140"/>
      <c r="KYF273" s="140"/>
      <c r="KYG273" s="140"/>
      <c r="KYH273" s="140"/>
      <c r="KYI273" s="140"/>
      <c r="KYJ273" s="140"/>
      <c r="KYK273" s="140"/>
      <c r="KYL273" s="140"/>
      <c r="KYM273" s="140"/>
      <c r="KYN273" s="140"/>
      <c r="KYO273" s="140"/>
      <c r="KYP273" s="140"/>
      <c r="KYQ273" s="140"/>
      <c r="KYR273" s="140"/>
      <c r="KYS273" s="140"/>
      <c r="KYT273" s="140"/>
      <c r="KYU273" s="140"/>
      <c r="KYV273" s="140"/>
      <c r="KYW273" s="140"/>
      <c r="KYX273" s="140"/>
      <c r="KYY273" s="140"/>
      <c r="KYZ273" s="140"/>
      <c r="KZA273" s="140"/>
      <c r="KZB273" s="140"/>
      <c r="KZC273" s="140"/>
      <c r="KZD273" s="140"/>
      <c r="KZE273" s="140"/>
      <c r="KZF273" s="140"/>
      <c r="KZG273" s="140"/>
      <c r="KZH273" s="140"/>
      <c r="KZI273" s="140"/>
      <c r="KZJ273" s="140"/>
      <c r="KZK273" s="140"/>
      <c r="KZL273" s="140"/>
      <c r="KZM273" s="140"/>
      <c r="KZN273" s="140"/>
      <c r="KZO273" s="140"/>
      <c r="KZP273" s="140"/>
      <c r="KZQ273" s="140"/>
      <c r="KZR273" s="140"/>
      <c r="KZS273" s="140"/>
      <c r="KZT273" s="140"/>
      <c r="KZU273" s="140"/>
      <c r="KZV273" s="140"/>
      <c r="KZW273" s="140"/>
      <c r="KZX273" s="140"/>
      <c r="KZY273" s="140"/>
      <c r="KZZ273" s="140"/>
      <c r="LAA273" s="140"/>
      <c r="LAB273" s="140"/>
      <c r="LAC273" s="140"/>
      <c r="LAD273" s="140"/>
      <c r="LAE273" s="140"/>
      <c r="LAF273" s="140"/>
      <c r="LAG273" s="140"/>
      <c r="LAH273" s="140"/>
      <c r="LAI273" s="140"/>
      <c r="LAJ273" s="140"/>
      <c r="LAK273" s="140"/>
      <c r="LAL273" s="140"/>
      <c r="LAM273" s="140"/>
      <c r="LAN273" s="140"/>
      <c r="LAO273" s="140"/>
      <c r="LAP273" s="140"/>
      <c r="LAQ273" s="140"/>
      <c r="LAR273" s="140"/>
      <c r="LAS273" s="140"/>
      <c r="LAT273" s="140"/>
      <c r="LAU273" s="140"/>
      <c r="LAV273" s="140"/>
      <c r="LAW273" s="140"/>
      <c r="LAX273" s="140"/>
      <c r="LAY273" s="140"/>
      <c r="LAZ273" s="140"/>
      <c r="LBA273" s="140"/>
      <c r="LBB273" s="140"/>
      <c r="LBC273" s="140"/>
      <c r="LBD273" s="140"/>
      <c r="LBE273" s="140"/>
      <c r="LBF273" s="140"/>
      <c r="LBG273" s="140"/>
      <c r="LBH273" s="140"/>
      <c r="LBI273" s="140"/>
      <c r="LBJ273" s="140"/>
      <c r="LBK273" s="140"/>
      <c r="LBL273" s="140"/>
      <c r="LBM273" s="140"/>
      <c r="LBN273" s="140"/>
      <c r="LBO273" s="140"/>
      <c r="LBP273" s="140"/>
      <c r="LBQ273" s="140"/>
      <c r="LBR273" s="140"/>
      <c r="LBS273" s="140"/>
      <c r="LBT273" s="140"/>
      <c r="LBU273" s="140"/>
      <c r="LBV273" s="140"/>
      <c r="LBW273" s="140"/>
      <c r="LBX273" s="140"/>
      <c r="LBY273" s="140"/>
      <c r="LBZ273" s="140"/>
      <c r="LCA273" s="140"/>
      <c r="LCB273" s="140"/>
      <c r="LCC273" s="140"/>
      <c r="LCD273" s="140"/>
      <c r="LCE273" s="140"/>
      <c r="LCF273" s="140"/>
      <c r="LCG273" s="140"/>
      <c r="LCH273" s="140"/>
      <c r="LCI273" s="140"/>
      <c r="LCJ273" s="140"/>
      <c r="LCK273" s="140"/>
      <c r="LCL273" s="140"/>
      <c r="LCM273" s="140"/>
      <c r="LCN273" s="140"/>
      <c r="LCO273" s="140"/>
      <c r="LCP273" s="140"/>
      <c r="LCQ273" s="140"/>
      <c r="LCR273" s="140"/>
      <c r="LCS273" s="140"/>
      <c r="LCT273" s="140"/>
      <c r="LCU273" s="140"/>
      <c r="LCV273" s="140"/>
      <c r="LCW273" s="140"/>
      <c r="LCX273" s="140"/>
      <c r="LCY273" s="140"/>
      <c r="LCZ273" s="140"/>
      <c r="LDA273" s="140"/>
      <c r="LDB273" s="140"/>
      <c r="LDC273" s="140"/>
      <c r="LDD273" s="140"/>
      <c r="LDE273" s="140"/>
      <c r="LDF273" s="140"/>
      <c r="LDG273" s="140"/>
      <c r="LDH273" s="140"/>
      <c r="LDI273" s="140"/>
      <c r="LDJ273" s="140"/>
      <c r="LDK273" s="140"/>
      <c r="LDL273" s="140"/>
      <c r="LDM273" s="140"/>
      <c r="LDN273" s="140"/>
      <c r="LDO273" s="140"/>
      <c r="LEA273" s="140"/>
      <c r="LEB273" s="140"/>
      <c r="LEC273" s="140"/>
      <c r="LED273" s="140"/>
      <c r="LEE273" s="140"/>
      <c r="LEF273" s="140"/>
      <c r="LEG273" s="140"/>
      <c r="LEH273" s="140"/>
      <c r="LEI273" s="140"/>
      <c r="LEJ273" s="140"/>
      <c r="LEK273" s="140"/>
      <c r="LEL273" s="140"/>
      <c r="LEM273" s="140"/>
      <c r="LEN273" s="140"/>
      <c r="LEO273" s="140"/>
      <c r="LEP273" s="140"/>
      <c r="LEQ273" s="140"/>
      <c r="LER273" s="140"/>
      <c r="LES273" s="140"/>
      <c r="LET273" s="140"/>
      <c r="LEU273" s="140"/>
      <c r="LEV273" s="140"/>
      <c r="LEW273" s="140"/>
      <c r="LEX273" s="140"/>
      <c r="LEY273" s="140"/>
      <c r="LEZ273" s="140"/>
      <c r="LFA273" s="140"/>
      <c r="LFB273" s="140"/>
      <c r="LFC273" s="140"/>
      <c r="LFD273" s="140"/>
      <c r="LFE273" s="140"/>
      <c r="LFF273" s="140"/>
      <c r="LFG273" s="140"/>
      <c r="LFH273" s="140"/>
      <c r="LFI273" s="140"/>
      <c r="LFJ273" s="140"/>
      <c r="LFK273" s="140"/>
      <c r="LFL273" s="140"/>
      <c r="LFM273" s="140"/>
      <c r="LFN273" s="140"/>
      <c r="LFO273" s="140"/>
      <c r="LFP273" s="140"/>
      <c r="LFQ273" s="140"/>
      <c r="LFR273" s="140"/>
      <c r="LFS273" s="140"/>
      <c r="LFT273" s="140"/>
      <c r="LFU273" s="140"/>
      <c r="LFV273" s="140"/>
      <c r="LFW273" s="140"/>
      <c r="LFX273" s="140"/>
      <c r="LFY273" s="140"/>
      <c r="LFZ273" s="140"/>
      <c r="LGA273" s="140"/>
      <c r="LGB273" s="140"/>
      <c r="LGC273" s="140"/>
      <c r="LGD273" s="140"/>
      <c r="LGE273" s="140"/>
      <c r="LGF273" s="140"/>
      <c r="LGG273" s="140"/>
      <c r="LGH273" s="140"/>
      <c r="LGI273" s="140"/>
      <c r="LGJ273" s="140"/>
      <c r="LGK273" s="140"/>
      <c r="LGL273" s="140"/>
      <c r="LGM273" s="140"/>
      <c r="LGN273" s="140"/>
      <c r="LGO273" s="140"/>
      <c r="LGP273" s="140"/>
      <c r="LGQ273" s="140"/>
      <c r="LGR273" s="140"/>
      <c r="LGS273" s="140"/>
      <c r="LGT273" s="140"/>
      <c r="LGU273" s="140"/>
      <c r="LGV273" s="140"/>
      <c r="LGW273" s="140"/>
      <c r="LGX273" s="140"/>
      <c r="LGY273" s="140"/>
      <c r="LGZ273" s="140"/>
      <c r="LHA273" s="140"/>
      <c r="LHB273" s="140"/>
      <c r="LHC273" s="140"/>
      <c r="LHD273" s="140"/>
      <c r="LHE273" s="140"/>
      <c r="LHF273" s="140"/>
      <c r="LHG273" s="140"/>
      <c r="LHH273" s="140"/>
      <c r="LHI273" s="140"/>
      <c r="LHJ273" s="140"/>
      <c r="LHK273" s="140"/>
      <c r="LHL273" s="140"/>
      <c r="LHM273" s="140"/>
      <c r="LHN273" s="140"/>
      <c r="LHO273" s="140"/>
      <c r="LHP273" s="140"/>
      <c r="LHQ273" s="140"/>
      <c r="LHR273" s="140"/>
      <c r="LHS273" s="140"/>
      <c r="LHT273" s="140"/>
      <c r="LHU273" s="140"/>
      <c r="LHV273" s="140"/>
      <c r="LHW273" s="140"/>
      <c r="LHX273" s="140"/>
      <c r="LHY273" s="140"/>
      <c r="LHZ273" s="140"/>
      <c r="LIA273" s="140"/>
      <c r="LIB273" s="140"/>
      <c r="LIC273" s="140"/>
      <c r="LID273" s="140"/>
      <c r="LIE273" s="140"/>
      <c r="LIF273" s="140"/>
      <c r="LIG273" s="140"/>
      <c r="LIH273" s="140"/>
      <c r="LII273" s="140"/>
      <c r="LIJ273" s="140"/>
      <c r="LIK273" s="140"/>
      <c r="LIL273" s="140"/>
      <c r="LIM273" s="140"/>
      <c r="LIN273" s="140"/>
      <c r="LIO273" s="140"/>
      <c r="LIP273" s="140"/>
      <c r="LIQ273" s="140"/>
      <c r="LIR273" s="140"/>
      <c r="LIS273" s="140"/>
      <c r="LIT273" s="140"/>
      <c r="LIU273" s="140"/>
      <c r="LIV273" s="140"/>
      <c r="LIW273" s="140"/>
      <c r="LIX273" s="140"/>
      <c r="LIY273" s="140"/>
      <c r="LIZ273" s="140"/>
      <c r="LJA273" s="140"/>
      <c r="LJB273" s="140"/>
      <c r="LJC273" s="140"/>
      <c r="LJD273" s="140"/>
      <c r="LJE273" s="140"/>
      <c r="LJF273" s="140"/>
      <c r="LJG273" s="140"/>
      <c r="LJH273" s="140"/>
      <c r="LJI273" s="140"/>
      <c r="LJJ273" s="140"/>
      <c r="LJK273" s="140"/>
      <c r="LJL273" s="140"/>
      <c r="LJM273" s="140"/>
      <c r="LJN273" s="140"/>
      <c r="LJO273" s="140"/>
      <c r="LJP273" s="140"/>
      <c r="LJQ273" s="140"/>
      <c r="LJR273" s="140"/>
      <c r="LJS273" s="140"/>
      <c r="LJT273" s="140"/>
      <c r="LJU273" s="140"/>
      <c r="LJV273" s="140"/>
      <c r="LJW273" s="140"/>
      <c r="LJX273" s="140"/>
      <c r="LJY273" s="140"/>
      <c r="LJZ273" s="140"/>
      <c r="LKA273" s="140"/>
      <c r="LKB273" s="140"/>
      <c r="LKC273" s="140"/>
      <c r="LKD273" s="140"/>
      <c r="LKE273" s="140"/>
      <c r="LKF273" s="140"/>
      <c r="LKG273" s="140"/>
      <c r="LKH273" s="140"/>
      <c r="LKI273" s="140"/>
      <c r="LKJ273" s="140"/>
      <c r="LKK273" s="140"/>
      <c r="LKL273" s="140"/>
      <c r="LKM273" s="140"/>
      <c r="LKN273" s="140"/>
      <c r="LKO273" s="140"/>
      <c r="LKP273" s="140"/>
      <c r="LKQ273" s="140"/>
      <c r="LKR273" s="140"/>
      <c r="LKS273" s="140"/>
      <c r="LKT273" s="140"/>
      <c r="LKU273" s="140"/>
      <c r="LKV273" s="140"/>
      <c r="LKW273" s="140"/>
      <c r="LKX273" s="140"/>
      <c r="LKY273" s="140"/>
      <c r="LKZ273" s="140"/>
      <c r="LLA273" s="140"/>
      <c r="LLB273" s="140"/>
      <c r="LLC273" s="140"/>
      <c r="LLD273" s="140"/>
      <c r="LLE273" s="140"/>
      <c r="LLF273" s="140"/>
      <c r="LLG273" s="140"/>
      <c r="LLH273" s="140"/>
      <c r="LLI273" s="140"/>
      <c r="LLJ273" s="140"/>
      <c r="LLK273" s="140"/>
      <c r="LLL273" s="140"/>
      <c r="LLM273" s="140"/>
      <c r="LLN273" s="140"/>
      <c r="LLO273" s="140"/>
      <c r="LLP273" s="140"/>
      <c r="LLQ273" s="140"/>
      <c r="LLR273" s="140"/>
      <c r="LLS273" s="140"/>
      <c r="LLT273" s="140"/>
      <c r="LLU273" s="140"/>
      <c r="LLV273" s="140"/>
      <c r="LLW273" s="140"/>
      <c r="LLX273" s="140"/>
      <c r="LLY273" s="140"/>
      <c r="LLZ273" s="140"/>
      <c r="LMA273" s="140"/>
      <c r="LMB273" s="140"/>
      <c r="LMC273" s="140"/>
      <c r="LMD273" s="140"/>
      <c r="LME273" s="140"/>
      <c r="LMF273" s="140"/>
      <c r="LMG273" s="140"/>
      <c r="LMH273" s="140"/>
      <c r="LMI273" s="140"/>
      <c r="LMJ273" s="140"/>
      <c r="LMK273" s="140"/>
      <c r="LML273" s="140"/>
      <c r="LMM273" s="140"/>
      <c r="LMN273" s="140"/>
      <c r="LMO273" s="140"/>
      <c r="LMP273" s="140"/>
      <c r="LMQ273" s="140"/>
      <c r="LMR273" s="140"/>
      <c r="LMS273" s="140"/>
      <c r="LMT273" s="140"/>
      <c r="LMU273" s="140"/>
      <c r="LMV273" s="140"/>
      <c r="LMW273" s="140"/>
      <c r="LMX273" s="140"/>
      <c r="LMY273" s="140"/>
      <c r="LMZ273" s="140"/>
      <c r="LNA273" s="140"/>
      <c r="LNB273" s="140"/>
      <c r="LNC273" s="140"/>
      <c r="LND273" s="140"/>
      <c r="LNE273" s="140"/>
      <c r="LNF273" s="140"/>
      <c r="LNG273" s="140"/>
      <c r="LNH273" s="140"/>
      <c r="LNI273" s="140"/>
      <c r="LNJ273" s="140"/>
      <c r="LNK273" s="140"/>
      <c r="LNW273" s="140"/>
      <c r="LNX273" s="140"/>
      <c r="LNY273" s="140"/>
      <c r="LNZ273" s="140"/>
      <c r="LOA273" s="140"/>
      <c r="LOB273" s="140"/>
      <c r="LOC273" s="140"/>
      <c r="LOD273" s="140"/>
      <c r="LOE273" s="140"/>
      <c r="LOF273" s="140"/>
      <c r="LOG273" s="140"/>
      <c r="LOH273" s="140"/>
      <c r="LOI273" s="140"/>
      <c r="LOJ273" s="140"/>
      <c r="LOK273" s="140"/>
      <c r="LOL273" s="140"/>
      <c r="LOM273" s="140"/>
      <c r="LON273" s="140"/>
      <c r="LOO273" s="140"/>
      <c r="LOP273" s="140"/>
      <c r="LOQ273" s="140"/>
      <c r="LOR273" s="140"/>
      <c r="LOS273" s="140"/>
      <c r="LOT273" s="140"/>
      <c r="LOU273" s="140"/>
      <c r="LOV273" s="140"/>
      <c r="LOW273" s="140"/>
      <c r="LOX273" s="140"/>
      <c r="LOY273" s="140"/>
      <c r="LOZ273" s="140"/>
      <c r="LPA273" s="140"/>
      <c r="LPB273" s="140"/>
      <c r="LPC273" s="140"/>
      <c r="LPD273" s="140"/>
      <c r="LPE273" s="140"/>
      <c r="LPF273" s="140"/>
      <c r="LPG273" s="140"/>
      <c r="LPH273" s="140"/>
      <c r="LPI273" s="140"/>
      <c r="LPJ273" s="140"/>
      <c r="LPK273" s="140"/>
      <c r="LPL273" s="140"/>
      <c r="LPM273" s="140"/>
      <c r="LPN273" s="140"/>
      <c r="LPO273" s="140"/>
      <c r="LPP273" s="140"/>
      <c r="LPQ273" s="140"/>
      <c r="LPR273" s="140"/>
      <c r="LPS273" s="140"/>
      <c r="LPT273" s="140"/>
      <c r="LPU273" s="140"/>
      <c r="LPV273" s="140"/>
      <c r="LPW273" s="140"/>
      <c r="LPX273" s="140"/>
      <c r="LPY273" s="140"/>
      <c r="LPZ273" s="140"/>
      <c r="LQA273" s="140"/>
      <c r="LQB273" s="140"/>
      <c r="LQC273" s="140"/>
      <c r="LQD273" s="140"/>
      <c r="LQE273" s="140"/>
      <c r="LQF273" s="140"/>
      <c r="LQG273" s="140"/>
      <c r="LQH273" s="140"/>
      <c r="LQI273" s="140"/>
      <c r="LQJ273" s="140"/>
      <c r="LQK273" s="140"/>
      <c r="LQL273" s="140"/>
      <c r="LQM273" s="140"/>
      <c r="LQN273" s="140"/>
      <c r="LQO273" s="140"/>
      <c r="LQP273" s="140"/>
      <c r="LQQ273" s="140"/>
      <c r="LQR273" s="140"/>
      <c r="LQS273" s="140"/>
      <c r="LQT273" s="140"/>
      <c r="LQU273" s="140"/>
      <c r="LQV273" s="140"/>
      <c r="LQW273" s="140"/>
      <c r="LQX273" s="140"/>
      <c r="LQY273" s="140"/>
      <c r="LQZ273" s="140"/>
      <c r="LRA273" s="140"/>
      <c r="LRB273" s="140"/>
      <c r="LRC273" s="140"/>
      <c r="LRD273" s="140"/>
      <c r="LRE273" s="140"/>
      <c r="LRF273" s="140"/>
      <c r="LRG273" s="140"/>
      <c r="LRH273" s="140"/>
      <c r="LRI273" s="140"/>
      <c r="LRJ273" s="140"/>
      <c r="LRK273" s="140"/>
      <c r="LRL273" s="140"/>
      <c r="LRM273" s="140"/>
      <c r="LRN273" s="140"/>
      <c r="LRO273" s="140"/>
      <c r="LRP273" s="140"/>
      <c r="LRQ273" s="140"/>
      <c r="LRR273" s="140"/>
      <c r="LRS273" s="140"/>
      <c r="LRT273" s="140"/>
      <c r="LRU273" s="140"/>
      <c r="LRV273" s="140"/>
      <c r="LRW273" s="140"/>
      <c r="LRX273" s="140"/>
      <c r="LRY273" s="140"/>
      <c r="LRZ273" s="140"/>
      <c r="LSA273" s="140"/>
      <c r="LSB273" s="140"/>
      <c r="LSC273" s="140"/>
      <c r="LSD273" s="140"/>
      <c r="LSE273" s="140"/>
      <c r="LSF273" s="140"/>
      <c r="LSG273" s="140"/>
      <c r="LSH273" s="140"/>
      <c r="LSI273" s="140"/>
      <c r="LSJ273" s="140"/>
      <c r="LSK273" s="140"/>
      <c r="LSL273" s="140"/>
      <c r="LSM273" s="140"/>
      <c r="LSN273" s="140"/>
      <c r="LSO273" s="140"/>
      <c r="LSP273" s="140"/>
      <c r="LSQ273" s="140"/>
      <c r="LSR273" s="140"/>
      <c r="LSS273" s="140"/>
      <c r="LST273" s="140"/>
      <c r="LSU273" s="140"/>
      <c r="LSV273" s="140"/>
      <c r="LSW273" s="140"/>
      <c r="LSX273" s="140"/>
      <c r="LSY273" s="140"/>
      <c r="LSZ273" s="140"/>
      <c r="LTA273" s="140"/>
      <c r="LTB273" s="140"/>
      <c r="LTC273" s="140"/>
      <c r="LTD273" s="140"/>
      <c r="LTE273" s="140"/>
      <c r="LTF273" s="140"/>
      <c r="LTG273" s="140"/>
      <c r="LTH273" s="140"/>
      <c r="LTI273" s="140"/>
      <c r="LTJ273" s="140"/>
      <c r="LTK273" s="140"/>
      <c r="LTL273" s="140"/>
      <c r="LTM273" s="140"/>
      <c r="LTN273" s="140"/>
      <c r="LTO273" s="140"/>
      <c r="LTP273" s="140"/>
      <c r="LTQ273" s="140"/>
      <c r="LTR273" s="140"/>
      <c r="LTS273" s="140"/>
      <c r="LTT273" s="140"/>
      <c r="LTU273" s="140"/>
      <c r="LTV273" s="140"/>
      <c r="LTW273" s="140"/>
      <c r="LTX273" s="140"/>
      <c r="LTY273" s="140"/>
      <c r="LTZ273" s="140"/>
      <c r="LUA273" s="140"/>
      <c r="LUB273" s="140"/>
      <c r="LUC273" s="140"/>
      <c r="LUD273" s="140"/>
      <c r="LUE273" s="140"/>
      <c r="LUF273" s="140"/>
      <c r="LUG273" s="140"/>
      <c r="LUH273" s="140"/>
      <c r="LUI273" s="140"/>
      <c r="LUJ273" s="140"/>
      <c r="LUK273" s="140"/>
      <c r="LUL273" s="140"/>
      <c r="LUM273" s="140"/>
      <c r="LUN273" s="140"/>
      <c r="LUO273" s="140"/>
      <c r="LUP273" s="140"/>
      <c r="LUQ273" s="140"/>
      <c r="LUR273" s="140"/>
      <c r="LUS273" s="140"/>
      <c r="LUT273" s="140"/>
      <c r="LUU273" s="140"/>
      <c r="LUV273" s="140"/>
      <c r="LUW273" s="140"/>
      <c r="LUX273" s="140"/>
      <c r="LUY273" s="140"/>
      <c r="LUZ273" s="140"/>
      <c r="LVA273" s="140"/>
      <c r="LVB273" s="140"/>
      <c r="LVC273" s="140"/>
      <c r="LVD273" s="140"/>
      <c r="LVE273" s="140"/>
      <c r="LVF273" s="140"/>
      <c r="LVG273" s="140"/>
      <c r="LVH273" s="140"/>
      <c r="LVI273" s="140"/>
      <c r="LVJ273" s="140"/>
      <c r="LVK273" s="140"/>
      <c r="LVL273" s="140"/>
      <c r="LVM273" s="140"/>
      <c r="LVN273" s="140"/>
      <c r="LVO273" s="140"/>
      <c r="LVP273" s="140"/>
      <c r="LVQ273" s="140"/>
      <c r="LVR273" s="140"/>
      <c r="LVS273" s="140"/>
      <c r="LVT273" s="140"/>
      <c r="LVU273" s="140"/>
      <c r="LVV273" s="140"/>
      <c r="LVW273" s="140"/>
      <c r="LVX273" s="140"/>
      <c r="LVY273" s="140"/>
      <c r="LVZ273" s="140"/>
      <c r="LWA273" s="140"/>
      <c r="LWB273" s="140"/>
      <c r="LWC273" s="140"/>
      <c r="LWD273" s="140"/>
      <c r="LWE273" s="140"/>
      <c r="LWF273" s="140"/>
      <c r="LWG273" s="140"/>
      <c r="LWH273" s="140"/>
      <c r="LWI273" s="140"/>
      <c r="LWJ273" s="140"/>
      <c r="LWK273" s="140"/>
      <c r="LWL273" s="140"/>
      <c r="LWM273" s="140"/>
      <c r="LWN273" s="140"/>
      <c r="LWO273" s="140"/>
      <c r="LWP273" s="140"/>
      <c r="LWQ273" s="140"/>
      <c r="LWR273" s="140"/>
      <c r="LWS273" s="140"/>
      <c r="LWT273" s="140"/>
      <c r="LWU273" s="140"/>
      <c r="LWV273" s="140"/>
      <c r="LWW273" s="140"/>
      <c r="LWX273" s="140"/>
      <c r="LWY273" s="140"/>
      <c r="LWZ273" s="140"/>
      <c r="LXA273" s="140"/>
      <c r="LXB273" s="140"/>
      <c r="LXC273" s="140"/>
      <c r="LXD273" s="140"/>
      <c r="LXE273" s="140"/>
      <c r="LXF273" s="140"/>
      <c r="LXG273" s="140"/>
      <c r="LXS273" s="140"/>
      <c r="LXT273" s="140"/>
      <c r="LXU273" s="140"/>
      <c r="LXV273" s="140"/>
      <c r="LXW273" s="140"/>
      <c r="LXX273" s="140"/>
      <c r="LXY273" s="140"/>
      <c r="LXZ273" s="140"/>
      <c r="LYA273" s="140"/>
      <c r="LYB273" s="140"/>
      <c r="LYC273" s="140"/>
      <c r="LYD273" s="140"/>
      <c r="LYE273" s="140"/>
      <c r="LYF273" s="140"/>
      <c r="LYG273" s="140"/>
      <c r="LYH273" s="140"/>
      <c r="LYI273" s="140"/>
      <c r="LYJ273" s="140"/>
      <c r="LYK273" s="140"/>
      <c r="LYL273" s="140"/>
      <c r="LYM273" s="140"/>
      <c r="LYN273" s="140"/>
      <c r="LYO273" s="140"/>
      <c r="LYP273" s="140"/>
      <c r="LYQ273" s="140"/>
      <c r="LYR273" s="140"/>
      <c r="LYS273" s="140"/>
      <c r="LYT273" s="140"/>
      <c r="LYU273" s="140"/>
      <c r="LYV273" s="140"/>
      <c r="LYW273" s="140"/>
      <c r="LYX273" s="140"/>
      <c r="LYY273" s="140"/>
      <c r="LYZ273" s="140"/>
      <c r="LZA273" s="140"/>
      <c r="LZB273" s="140"/>
      <c r="LZC273" s="140"/>
      <c r="LZD273" s="140"/>
      <c r="LZE273" s="140"/>
      <c r="LZF273" s="140"/>
      <c r="LZG273" s="140"/>
      <c r="LZH273" s="140"/>
      <c r="LZI273" s="140"/>
      <c r="LZJ273" s="140"/>
      <c r="LZK273" s="140"/>
      <c r="LZL273" s="140"/>
      <c r="LZM273" s="140"/>
      <c r="LZN273" s="140"/>
      <c r="LZO273" s="140"/>
      <c r="LZP273" s="140"/>
      <c r="LZQ273" s="140"/>
      <c r="LZR273" s="140"/>
      <c r="LZS273" s="140"/>
      <c r="LZT273" s="140"/>
      <c r="LZU273" s="140"/>
      <c r="LZV273" s="140"/>
      <c r="LZW273" s="140"/>
      <c r="LZX273" s="140"/>
      <c r="LZY273" s="140"/>
      <c r="LZZ273" s="140"/>
      <c r="MAA273" s="140"/>
      <c r="MAB273" s="140"/>
      <c r="MAC273" s="140"/>
      <c r="MAD273" s="140"/>
      <c r="MAE273" s="140"/>
      <c r="MAF273" s="140"/>
      <c r="MAG273" s="140"/>
      <c r="MAH273" s="140"/>
      <c r="MAI273" s="140"/>
      <c r="MAJ273" s="140"/>
      <c r="MAK273" s="140"/>
      <c r="MAL273" s="140"/>
      <c r="MAM273" s="140"/>
      <c r="MAN273" s="140"/>
      <c r="MAO273" s="140"/>
      <c r="MAP273" s="140"/>
      <c r="MAQ273" s="140"/>
      <c r="MAR273" s="140"/>
      <c r="MAS273" s="140"/>
      <c r="MAT273" s="140"/>
      <c r="MAU273" s="140"/>
      <c r="MAV273" s="140"/>
      <c r="MAW273" s="140"/>
      <c r="MAX273" s="140"/>
      <c r="MAY273" s="140"/>
      <c r="MAZ273" s="140"/>
      <c r="MBA273" s="140"/>
      <c r="MBB273" s="140"/>
      <c r="MBC273" s="140"/>
      <c r="MBD273" s="140"/>
      <c r="MBE273" s="140"/>
      <c r="MBF273" s="140"/>
      <c r="MBG273" s="140"/>
      <c r="MBH273" s="140"/>
      <c r="MBI273" s="140"/>
      <c r="MBJ273" s="140"/>
      <c r="MBK273" s="140"/>
      <c r="MBL273" s="140"/>
      <c r="MBM273" s="140"/>
      <c r="MBN273" s="140"/>
      <c r="MBO273" s="140"/>
      <c r="MBP273" s="140"/>
      <c r="MBQ273" s="140"/>
      <c r="MBR273" s="140"/>
      <c r="MBS273" s="140"/>
      <c r="MBT273" s="140"/>
      <c r="MBU273" s="140"/>
      <c r="MBV273" s="140"/>
      <c r="MBW273" s="140"/>
      <c r="MBX273" s="140"/>
      <c r="MBY273" s="140"/>
      <c r="MBZ273" s="140"/>
      <c r="MCA273" s="140"/>
      <c r="MCB273" s="140"/>
      <c r="MCC273" s="140"/>
      <c r="MCD273" s="140"/>
      <c r="MCE273" s="140"/>
      <c r="MCF273" s="140"/>
      <c r="MCG273" s="140"/>
      <c r="MCH273" s="140"/>
      <c r="MCI273" s="140"/>
      <c r="MCJ273" s="140"/>
      <c r="MCK273" s="140"/>
      <c r="MCL273" s="140"/>
      <c r="MCM273" s="140"/>
      <c r="MCN273" s="140"/>
      <c r="MCO273" s="140"/>
      <c r="MCP273" s="140"/>
      <c r="MCQ273" s="140"/>
      <c r="MCR273" s="140"/>
      <c r="MCS273" s="140"/>
      <c r="MCT273" s="140"/>
      <c r="MCU273" s="140"/>
      <c r="MCV273" s="140"/>
      <c r="MCW273" s="140"/>
      <c r="MCX273" s="140"/>
      <c r="MCY273" s="140"/>
      <c r="MCZ273" s="140"/>
      <c r="MDA273" s="140"/>
      <c r="MDB273" s="140"/>
      <c r="MDC273" s="140"/>
      <c r="MDD273" s="140"/>
      <c r="MDE273" s="140"/>
      <c r="MDF273" s="140"/>
      <c r="MDG273" s="140"/>
      <c r="MDH273" s="140"/>
      <c r="MDI273" s="140"/>
      <c r="MDJ273" s="140"/>
      <c r="MDK273" s="140"/>
      <c r="MDL273" s="140"/>
      <c r="MDM273" s="140"/>
      <c r="MDN273" s="140"/>
      <c r="MDO273" s="140"/>
      <c r="MDP273" s="140"/>
      <c r="MDQ273" s="140"/>
      <c r="MDR273" s="140"/>
      <c r="MDS273" s="140"/>
      <c r="MDT273" s="140"/>
      <c r="MDU273" s="140"/>
      <c r="MDV273" s="140"/>
      <c r="MDW273" s="140"/>
      <c r="MDX273" s="140"/>
      <c r="MDY273" s="140"/>
      <c r="MDZ273" s="140"/>
      <c r="MEA273" s="140"/>
      <c r="MEB273" s="140"/>
      <c r="MEC273" s="140"/>
      <c r="MED273" s="140"/>
      <c r="MEE273" s="140"/>
      <c r="MEF273" s="140"/>
      <c r="MEG273" s="140"/>
      <c r="MEH273" s="140"/>
      <c r="MEI273" s="140"/>
      <c r="MEJ273" s="140"/>
      <c r="MEK273" s="140"/>
      <c r="MEL273" s="140"/>
      <c r="MEM273" s="140"/>
      <c r="MEN273" s="140"/>
      <c r="MEO273" s="140"/>
      <c r="MEP273" s="140"/>
      <c r="MEQ273" s="140"/>
      <c r="MER273" s="140"/>
      <c r="MES273" s="140"/>
      <c r="MET273" s="140"/>
      <c r="MEU273" s="140"/>
      <c r="MEV273" s="140"/>
      <c r="MEW273" s="140"/>
      <c r="MEX273" s="140"/>
      <c r="MEY273" s="140"/>
      <c r="MEZ273" s="140"/>
      <c r="MFA273" s="140"/>
      <c r="MFB273" s="140"/>
      <c r="MFC273" s="140"/>
      <c r="MFD273" s="140"/>
      <c r="MFE273" s="140"/>
      <c r="MFF273" s="140"/>
      <c r="MFG273" s="140"/>
      <c r="MFH273" s="140"/>
      <c r="MFI273" s="140"/>
      <c r="MFJ273" s="140"/>
      <c r="MFK273" s="140"/>
      <c r="MFL273" s="140"/>
      <c r="MFM273" s="140"/>
      <c r="MFN273" s="140"/>
      <c r="MFO273" s="140"/>
      <c r="MFP273" s="140"/>
      <c r="MFQ273" s="140"/>
      <c r="MFR273" s="140"/>
      <c r="MFS273" s="140"/>
      <c r="MFT273" s="140"/>
      <c r="MFU273" s="140"/>
      <c r="MFV273" s="140"/>
      <c r="MFW273" s="140"/>
      <c r="MFX273" s="140"/>
      <c r="MFY273" s="140"/>
      <c r="MFZ273" s="140"/>
      <c r="MGA273" s="140"/>
      <c r="MGB273" s="140"/>
      <c r="MGC273" s="140"/>
      <c r="MGD273" s="140"/>
      <c r="MGE273" s="140"/>
      <c r="MGF273" s="140"/>
      <c r="MGG273" s="140"/>
      <c r="MGH273" s="140"/>
      <c r="MGI273" s="140"/>
      <c r="MGJ273" s="140"/>
      <c r="MGK273" s="140"/>
      <c r="MGL273" s="140"/>
      <c r="MGM273" s="140"/>
      <c r="MGN273" s="140"/>
      <c r="MGO273" s="140"/>
      <c r="MGP273" s="140"/>
      <c r="MGQ273" s="140"/>
      <c r="MGR273" s="140"/>
      <c r="MGS273" s="140"/>
      <c r="MGT273" s="140"/>
      <c r="MGU273" s="140"/>
      <c r="MGV273" s="140"/>
      <c r="MGW273" s="140"/>
      <c r="MGX273" s="140"/>
      <c r="MGY273" s="140"/>
      <c r="MGZ273" s="140"/>
      <c r="MHA273" s="140"/>
      <c r="MHB273" s="140"/>
      <c r="MHC273" s="140"/>
      <c r="MHO273" s="140"/>
      <c r="MHP273" s="140"/>
      <c r="MHQ273" s="140"/>
      <c r="MHR273" s="140"/>
      <c r="MHS273" s="140"/>
      <c r="MHT273" s="140"/>
      <c r="MHU273" s="140"/>
      <c r="MHV273" s="140"/>
      <c r="MHW273" s="140"/>
      <c r="MHX273" s="140"/>
      <c r="MHY273" s="140"/>
      <c r="MHZ273" s="140"/>
      <c r="MIA273" s="140"/>
      <c r="MIB273" s="140"/>
      <c r="MIC273" s="140"/>
      <c r="MID273" s="140"/>
      <c r="MIE273" s="140"/>
      <c r="MIF273" s="140"/>
      <c r="MIG273" s="140"/>
      <c r="MIH273" s="140"/>
      <c r="MII273" s="140"/>
      <c r="MIJ273" s="140"/>
      <c r="MIK273" s="140"/>
      <c r="MIL273" s="140"/>
      <c r="MIM273" s="140"/>
      <c r="MIN273" s="140"/>
      <c r="MIO273" s="140"/>
      <c r="MIP273" s="140"/>
      <c r="MIQ273" s="140"/>
      <c r="MIR273" s="140"/>
      <c r="MIS273" s="140"/>
      <c r="MIT273" s="140"/>
      <c r="MIU273" s="140"/>
      <c r="MIV273" s="140"/>
      <c r="MIW273" s="140"/>
      <c r="MIX273" s="140"/>
      <c r="MIY273" s="140"/>
      <c r="MIZ273" s="140"/>
      <c r="MJA273" s="140"/>
      <c r="MJB273" s="140"/>
      <c r="MJC273" s="140"/>
      <c r="MJD273" s="140"/>
      <c r="MJE273" s="140"/>
      <c r="MJF273" s="140"/>
      <c r="MJG273" s="140"/>
      <c r="MJH273" s="140"/>
      <c r="MJI273" s="140"/>
      <c r="MJJ273" s="140"/>
      <c r="MJK273" s="140"/>
      <c r="MJL273" s="140"/>
      <c r="MJM273" s="140"/>
      <c r="MJN273" s="140"/>
      <c r="MJO273" s="140"/>
      <c r="MJP273" s="140"/>
      <c r="MJQ273" s="140"/>
      <c r="MJR273" s="140"/>
      <c r="MJS273" s="140"/>
      <c r="MJT273" s="140"/>
      <c r="MJU273" s="140"/>
      <c r="MJV273" s="140"/>
      <c r="MJW273" s="140"/>
      <c r="MJX273" s="140"/>
      <c r="MJY273" s="140"/>
      <c r="MJZ273" s="140"/>
      <c r="MKA273" s="140"/>
      <c r="MKB273" s="140"/>
      <c r="MKC273" s="140"/>
      <c r="MKD273" s="140"/>
      <c r="MKE273" s="140"/>
      <c r="MKF273" s="140"/>
      <c r="MKG273" s="140"/>
      <c r="MKH273" s="140"/>
      <c r="MKI273" s="140"/>
      <c r="MKJ273" s="140"/>
      <c r="MKK273" s="140"/>
      <c r="MKL273" s="140"/>
      <c r="MKM273" s="140"/>
      <c r="MKN273" s="140"/>
      <c r="MKO273" s="140"/>
      <c r="MKP273" s="140"/>
      <c r="MKQ273" s="140"/>
      <c r="MKR273" s="140"/>
      <c r="MKS273" s="140"/>
      <c r="MKT273" s="140"/>
      <c r="MKU273" s="140"/>
      <c r="MKV273" s="140"/>
      <c r="MKW273" s="140"/>
      <c r="MKX273" s="140"/>
      <c r="MKY273" s="140"/>
      <c r="MKZ273" s="140"/>
      <c r="MLA273" s="140"/>
      <c r="MLB273" s="140"/>
      <c r="MLC273" s="140"/>
      <c r="MLD273" s="140"/>
      <c r="MLE273" s="140"/>
      <c r="MLF273" s="140"/>
      <c r="MLG273" s="140"/>
      <c r="MLH273" s="140"/>
      <c r="MLI273" s="140"/>
      <c r="MLJ273" s="140"/>
      <c r="MLK273" s="140"/>
      <c r="MLL273" s="140"/>
      <c r="MLM273" s="140"/>
      <c r="MLN273" s="140"/>
      <c r="MLO273" s="140"/>
      <c r="MLP273" s="140"/>
      <c r="MLQ273" s="140"/>
      <c r="MLR273" s="140"/>
      <c r="MLS273" s="140"/>
      <c r="MLT273" s="140"/>
      <c r="MLU273" s="140"/>
      <c r="MLV273" s="140"/>
      <c r="MLW273" s="140"/>
      <c r="MLX273" s="140"/>
      <c r="MLY273" s="140"/>
      <c r="MLZ273" s="140"/>
      <c r="MMA273" s="140"/>
      <c r="MMB273" s="140"/>
      <c r="MMC273" s="140"/>
      <c r="MMD273" s="140"/>
      <c r="MME273" s="140"/>
      <c r="MMF273" s="140"/>
      <c r="MMG273" s="140"/>
      <c r="MMH273" s="140"/>
      <c r="MMI273" s="140"/>
      <c r="MMJ273" s="140"/>
      <c r="MMK273" s="140"/>
      <c r="MML273" s="140"/>
      <c r="MMM273" s="140"/>
      <c r="MMN273" s="140"/>
      <c r="MMO273" s="140"/>
      <c r="MMP273" s="140"/>
      <c r="MMQ273" s="140"/>
      <c r="MMR273" s="140"/>
      <c r="MMS273" s="140"/>
      <c r="MMT273" s="140"/>
      <c r="MMU273" s="140"/>
      <c r="MMV273" s="140"/>
      <c r="MMW273" s="140"/>
      <c r="MMX273" s="140"/>
      <c r="MMY273" s="140"/>
      <c r="MMZ273" s="140"/>
      <c r="MNA273" s="140"/>
      <c r="MNB273" s="140"/>
      <c r="MNC273" s="140"/>
      <c r="MND273" s="140"/>
      <c r="MNE273" s="140"/>
      <c r="MNF273" s="140"/>
      <c r="MNG273" s="140"/>
      <c r="MNH273" s="140"/>
      <c r="MNI273" s="140"/>
      <c r="MNJ273" s="140"/>
      <c r="MNK273" s="140"/>
      <c r="MNL273" s="140"/>
      <c r="MNM273" s="140"/>
      <c r="MNN273" s="140"/>
      <c r="MNO273" s="140"/>
      <c r="MNP273" s="140"/>
      <c r="MNQ273" s="140"/>
      <c r="MNR273" s="140"/>
      <c r="MNS273" s="140"/>
      <c r="MNT273" s="140"/>
      <c r="MNU273" s="140"/>
      <c r="MNV273" s="140"/>
      <c r="MNW273" s="140"/>
      <c r="MNX273" s="140"/>
      <c r="MNY273" s="140"/>
      <c r="MNZ273" s="140"/>
      <c r="MOA273" s="140"/>
      <c r="MOB273" s="140"/>
      <c r="MOC273" s="140"/>
      <c r="MOD273" s="140"/>
      <c r="MOE273" s="140"/>
      <c r="MOF273" s="140"/>
      <c r="MOG273" s="140"/>
      <c r="MOH273" s="140"/>
      <c r="MOI273" s="140"/>
      <c r="MOJ273" s="140"/>
      <c r="MOK273" s="140"/>
      <c r="MOL273" s="140"/>
      <c r="MOM273" s="140"/>
      <c r="MON273" s="140"/>
      <c r="MOO273" s="140"/>
      <c r="MOP273" s="140"/>
      <c r="MOQ273" s="140"/>
      <c r="MOR273" s="140"/>
      <c r="MOS273" s="140"/>
      <c r="MOT273" s="140"/>
      <c r="MOU273" s="140"/>
      <c r="MOV273" s="140"/>
      <c r="MOW273" s="140"/>
      <c r="MOX273" s="140"/>
      <c r="MOY273" s="140"/>
      <c r="MOZ273" s="140"/>
      <c r="MPA273" s="140"/>
      <c r="MPB273" s="140"/>
      <c r="MPC273" s="140"/>
      <c r="MPD273" s="140"/>
      <c r="MPE273" s="140"/>
      <c r="MPF273" s="140"/>
      <c r="MPG273" s="140"/>
      <c r="MPH273" s="140"/>
      <c r="MPI273" s="140"/>
      <c r="MPJ273" s="140"/>
      <c r="MPK273" s="140"/>
      <c r="MPL273" s="140"/>
      <c r="MPM273" s="140"/>
      <c r="MPN273" s="140"/>
      <c r="MPO273" s="140"/>
      <c r="MPP273" s="140"/>
      <c r="MPQ273" s="140"/>
      <c r="MPR273" s="140"/>
      <c r="MPS273" s="140"/>
      <c r="MPT273" s="140"/>
      <c r="MPU273" s="140"/>
      <c r="MPV273" s="140"/>
      <c r="MPW273" s="140"/>
      <c r="MPX273" s="140"/>
      <c r="MPY273" s="140"/>
      <c r="MPZ273" s="140"/>
      <c r="MQA273" s="140"/>
      <c r="MQB273" s="140"/>
      <c r="MQC273" s="140"/>
      <c r="MQD273" s="140"/>
      <c r="MQE273" s="140"/>
      <c r="MQF273" s="140"/>
      <c r="MQG273" s="140"/>
      <c r="MQH273" s="140"/>
      <c r="MQI273" s="140"/>
      <c r="MQJ273" s="140"/>
      <c r="MQK273" s="140"/>
      <c r="MQL273" s="140"/>
      <c r="MQM273" s="140"/>
      <c r="MQN273" s="140"/>
      <c r="MQO273" s="140"/>
      <c r="MQP273" s="140"/>
      <c r="MQQ273" s="140"/>
      <c r="MQR273" s="140"/>
      <c r="MQS273" s="140"/>
      <c r="MQT273" s="140"/>
      <c r="MQU273" s="140"/>
      <c r="MQV273" s="140"/>
      <c r="MQW273" s="140"/>
      <c r="MQX273" s="140"/>
      <c r="MQY273" s="140"/>
      <c r="MRK273" s="140"/>
      <c r="MRL273" s="140"/>
      <c r="MRM273" s="140"/>
      <c r="MRN273" s="140"/>
      <c r="MRO273" s="140"/>
      <c r="MRP273" s="140"/>
      <c r="MRQ273" s="140"/>
      <c r="MRR273" s="140"/>
      <c r="MRS273" s="140"/>
      <c r="MRT273" s="140"/>
      <c r="MRU273" s="140"/>
      <c r="MRV273" s="140"/>
      <c r="MRW273" s="140"/>
      <c r="MRX273" s="140"/>
      <c r="MRY273" s="140"/>
      <c r="MRZ273" s="140"/>
      <c r="MSA273" s="140"/>
      <c r="MSB273" s="140"/>
      <c r="MSC273" s="140"/>
      <c r="MSD273" s="140"/>
      <c r="MSE273" s="140"/>
      <c r="MSF273" s="140"/>
      <c r="MSG273" s="140"/>
      <c r="MSH273" s="140"/>
      <c r="MSI273" s="140"/>
      <c r="MSJ273" s="140"/>
      <c r="MSK273" s="140"/>
      <c r="MSL273" s="140"/>
      <c r="MSM273" s="140"/>
      <c r="MSN273" s="140"/>
      <c r="MSO273" s="140"/>
      <c r="MSP273" s="140"/>
      <c r="MSQ273" s="140"/>
      <c r="MSR273" s="140"/>
      <c r="MSS273" s="140"/>
      <c r="MST273" s="140"/>
      <c r="MSU273" s="140"/>
      <c r="MSV273" s="140"/>
      <c r="MSW273" s="140"/>
      <c r="MSX273" s="140"/>
      <c r="MSY273" s="140"/>
      <c r="MSZ273" s="140"/>
      <c r="MTA273" s="140"/>
      <c r="MTB273" s="140"/>
      <c r="MTC273" s="140"/>
      <c r="MTD273" s="140"/>
      <c r="MTE273" s="140"/>
      <c r="MTF273" s="140"/>
      <c r="MTG273" s="140"/>
      <c r="MTH273" s="140"/>
      <c r="MTI273" s="140"/>
      <c r="MTJ273" s="140"/>
      <c r="MTK273" s="140"/>
      <c r="MTL273" s="140"/>
      <c r="MTM273" s="140"/>
      <c r="MTN273" s="140"/>
      <c r="MTO273" s="140"/>
      <c r="MTP273" s="140"/>
      <c r="MTQ273" s="140"/>
      <c r="MTR273" s="140"/>
      <c r="MTS273" s="140"/>
      <c r="MTT273" s="140"/>
      <c r="MTU273" s="140"/>
      <c r="MTV273" s="140"/>
      <c r="MTW273" s="140"/>
      <c r="MTX273" s="140"/>
      <c r="MTY273" s="140"/>
      <c r="MTZ273" s="140"/>
      <c r="MUA273" s="140"/>
      <c r="MUB273" s="140"/>
      <c r="MUC273" s="140"/>
      <c r="MUD273" s="140"/>
      <c r="MUE273" s="140"/>
      <c r="MUF273" s="140"/>
      <c r="MUG273" s="140"/>
      <c r="MUH273" s="140"/>
      <c r="MUI273" s="140"/>
      <c r="MUJ273" s="140"/>
      <c r="MUK273" s="140"/>
      <c r="MUL273" s="140"/>
      <c r="MUM273" s="140"/>
      <c r="MUN273" s="140"/>
      <c r="MUO273" s="140"/>
      <c r="MUP273" s="140"/>
      <c r="MUQ273" s="140"/>
      <c r="MUR273" s="140"/>
      <c r="MUS273" s="140"/>
      <c r="MUT273" s="140"/>
      <c r="MUU273" s="140"/>
      <c r="MUV273" s="140"/>
      <c r="MUW273" s="140"/>
      <c r="MUX273" s="140"/>
      <c r="MUY273" s="140"/>
      <c r="MUZ273" s="140"/>
      <c r="MVA273" s="140"/>
      <c r="MVB273" s="140"/>
      <c r="MVC273" s="140"/>
      <c r="MVD273" s="140"/>
      <c r="MVE273" s="140"/>
      <c r="MVF273" s="140"/>
      <c r="MVG273" s="140"/>
      <c r="MVH273" s="140"/>
      <c r="MVI273" s="140"/>
      <c r="MVJ273" s="140"/>
      <c r="MVK273" s="140"/>
      <c r="MVL273" s="140"/>
      <c r="MVM273" s="140"/>
      <c r="MVN273" s="140"/>
      <c r="MVO273" s="140"/>
      <c r="MVP273" s="140"/>
      <c r="MVQ273" s="140"/>
      <c r="MVR273" s="140"/>
      <c r="MVS273" s="140"/>
      <c r="MVT273" s="140"/>
      <c r="MVU273" s="140"/>
      <c r="MVV273" s="140"/>
      <c r="MVW273" s="140"/>
      <c r="MVX273" s="140"/>
      <c r="MVY273" s="140"/>
      <c r="MVZ273" s="140"/>
      <c r="MWA273" s="140"/>
      <c r="MWB273" s="140"/>
      <c r="MWC273" s="140"/>
      <c r="MWD273" s="140"/>
      <c r="MWE273" s="140"/>
      <c r="MWF273" s="140"/>
      <c r="MWG273" s="140"/>
      <c r="MWH273" s="140"/>
      <c r="MWI273" s="140"/>
      <c r="MWJ273" s="140"/>
      <c r="MWK273" s="140"/>
      <c r="MWL273" s="140"/>
      <c r="MWM273" s="140"/>
      <c r="MWN273" s="140"/>
      <c r="MWO273" s="140"/>
      <c r="MWP273" s="140"/>
      <c r="MWQ273" s="140"/>
      <c r="MWR273" s="140"/>
      <c r="MWS273" s="140"/>
      <c r="MWT273" s="140"/>
      <c r="MWU273" s="140"/>
      <c r="MWV273" s="140"/>
      <c r="MWW273" s="140"/>
      <c r="MWX273" s="140"/>
      <c r="MWY273" s="140"/>
      <c r="MWZ273" s="140"/>
      <c r="MXA273" s="140"/>
      <c r="MXB273" s="140"/>
      <c r="MXC273" s="140"/>
      <c r="MXD273" s="140"/>
      <c r="MXE273" s="140"/>
      <c r="MXF273" s="140"/>
      <c r="MXG273" s="140"/>
      <c r="MXH273" s="140"/>
      <c r="MXI273" s="140"/>
      <c r="MXJ273" s="140"/>
      <c r="MXK273" s="140"/>
      <c r="MXL273" s="140"/>
      <c r="MXM273" s="140"/>
      <c r="MXN273" s="140"/>
      <c r="MXO273" s="140"/>
      <c r="MXP273" s="140"/>
      <c r="MXQ273" s="140"/>
      <c r="MXR273" s="140"/>
      <c r="MXS273" s="140"/>
      <c r="MXT273" s="140"/>
      <c r="MXU273" s="140"/>
      <c r="MXV273" s="140"/>
      <c r="MXW273" s="140"/>
      <c r="MXX273" s="140"/>
      <c r="MXY273" s="140"/>
      <c r="MXZ273" s="140"/>
      <c r="MYA273" s="140"/>
      <c r="MYB273" s="140"/>
      <c r="MYC273" s="140"/>
      <c r="MYD273" s="140"/>
      <c r="MYE273" s="140"/>
      <c r="MYF273" s="140"/>
      <c r="MYG273" s="140"/>
      <c r="MYH273" s="140"/>
      <c r="MYI273" s="140"/>
      <c r="MYJ273" s="140"/>
      <c r="MYK273" s="140"/>
      <c r="MYL273" s="140"/>
      <c r="MYM273" s="140"/>
      <c r="MYN273" s="140"/>
      <c r="MYO273" s="140"/>
      <c r="MYP273" s="140"/>
      <c r="MYQ273" s="140"/>
      <c r="MYR273" s="140"/>
      <c r="MYS273" s="140"/>
      <c r="MYT273" s="140"/>
      <c r="MYU273" s="140"/>
      <c r="MYV273" s="140"/>
      <c r="MYW273" s="140"/>
      <c r="MYX273" s="140"/>
      <c r="MYY273" s="140"/>
      <c r="MYZ273" s="140"/>
      <c r="MZA273" s="140"/>
      <c r="MZB273" s="140"/>
      <c r="MZC273" s="140"/>
      <c r="MZD273" s="140"/>
      <c r="MZE273" s="140"/>
      <c r="MZF273" s="140"/>
      <c r="MZG273" s="140"/>
      <c r="MZH273" s="140"/>
      <c r="MZI273" s="140"/>
      <c r="MZJ273" s="140"/>
      <c r="MZK273" s="140"/>
      <c r="MZL273" s="140"/>
      <c r="MZM273" s="140"/>
      <c r="MZN273" s="140"/>
      <c r="MZO273" s="140"/>
      <c r="MZP273" s="140"/>
      <c r="MZQ273" s="140"/>
      <c r="MZR273" s="140"/>
      <c r="MZS273" s="140"/>
      <c r="MZT273" s="140"/>
      <c r="MZU273" s="140"/>
      <c r="MZV273" s="140"/>
      <c r="MZW273" s="140"/>
      <c r="MZX273" s="140"/>
      <c r="MZY273" s="140"/>
      <c r="MZZ273" s="140"/>
      <c r="NAA273" s="140"/>
      <c r="NAB273" s="140"/>
      <c r="NAC273" s="140"/>
      <c r="NAD273" s="140"/>
      <c r="NAE273" s="140"/>
      <c r="NAF273" s="140"/>
      <c r="NAG273" s="140"/>
      <c r="NAH273" s="140"/>
      <c r="NAI273" s="140"/>
      <c r="NAJ273" s="140"/>
      <c r="NAK273" s="140"/>
      <c r="NAL273" s="140"/>
      <c r="NAM273" s="140"/>
      <c r="NAN273" s="140"/>
      <c r="NAO273" s="140"/>
      <c r="NAP273" s="140"/>
      <c r="NAQ273" s="140"/>
      <c r="NAR273" s="140"/>
      <c r="NAS273" s="140"/>
      <c r="NAT273" s="140"/>
      <c r="NAU273" s="140"/>
      <c r="NBG273" s="140"/>
      <c r="NBH273" s="140"/>
      <c r="NBI273" s="140"/>
      <c r="NBJ273" s="140"/>
      <c r="NBK273" s="140"/>
      <c r="NBL273" s="140"/>
      <c r="NBM273" s="140"/>
      <c r="NBN273" s="140"/>
      <c r="NBO273" s="140"/>
      <c r="NBP273" s="140"/>
      <c r="NBQ273" s="140"/>
      <c r="NBR273" s="140"/>
      <c r="NBS273" s="140"/>
      <c r="NBT273" s="140"/>
      <c r="NBU273" s="140"/>
      <c r="NBV273" s="140"/>
      <c r="NBW273" s="140"/>
      <c r="NBX273" s="140"/>
      <c r="NBY273" s="140"/>
      <c r="NBZ273" s="140"/>
      <c r="NCA273" s="140"/>
      <c r="NCB273" s="140"/>
      <c r="NCC273" s="140"/>
      <c r="NCD273" s="140"/>
      <c r="NCE273" s="140"/>
      <c r="NCF273" s="140"/>
      <c r="NCG273" s="140"/>
      <c r="NCH273" s="140"/>
      <c r="NCI273" s="140"/>
      <c r="NCJ273" s="140"/>
      <c r="NCK273" s="140"/>
      <c r="NCL273" s="140"/>
      <c r="NCM273" s="140"/>
      <c r="NCN273" s="140"/>
      <c r="NCO273" s="140"/>
      <c r="NCP273" s="140"/>
      <c r="NCQ273" s="140"/>
      <c r="NCR273" s="140"/>
      <c r="NCS273" s="140"/>
      <c r="NCT273" s="140"/>
      <c r="NCU273" s="140"/>
      <c r="NCV273" s="140"/>
      <c r="NCW273" s="140"/>
      <c r="NCX273" s="140"/>
      <c r="NCY273" s="140"/>
      <c r="NCZ273" s="140"/>
      <c r="NDA273" s="140"/>
      <c r="NDB273" s="140"/>
      <c r="NDC273" s="140"/>
      <c r="NDD273" s="140"/>
      <c r="NDE273" s="140"/>
      <c r="NDF273" s="140"/>
      <c r="NDG273" s="140"/>
      <c r="NDH273" s="140"/>
      <c r="NDI273" s="140"/>
      <c r="NDJ273" s="140"/>
      <c r="NDK273" s="140"/>
      <c r="NDL273" s="140"/>
      <c r="NDM273" s="140"/>
      <c r="NDN273" s="140"/>
      <c r="NDO273" s="140"/>
      <c r="NDP273" s="140"/>
      <c r="NDQ273" s="140"/>
      <c r="NDR273" s="140"/>
      <c r="NDS273" s="140"/>
      <c r="NDT273" s="140"/>
      <c r="NDU273" s="140"/>
      <c r="NDV273" s="140"/>
      <c r="NDW273" s="140"/>
      <c r="NDX273" s="140"/>
      <c r="NDY273" s="140"/>
      <c r="NDZ273" s="140"/>
      <c r="NEA273" s="140"/>
      <c r="NEB273" s="140"/>
      <c r="NEC273" s="140"/>
      <c r="NED273" s="140"/>
      <c r="NEE273" s="140"/>
      <c r="NEF273" s="140"/>
      <c r="NEG273" s="140"/>
      <c r="NEH273" s="140"/>
      <c r="NEI273" s="140"/>
      <c r="NEJ273" s="140"/>
      <c r="NEK273" s="140"/>
      <c r="NEL273" s="140"/>
      <c r="NEM273" s="140"/>
      <c r="NEN273" s="140"/>
      <c r="NEO273" s="140"/>
      <c r="NEP273" s="140"/>
      <c r="NEQ273" s="140"/>
      <c r="NER273" s="140"/>
      <c r="NES273" s="140"/>
      <c r="NET273" s="140"/>
      <c r="NEU273" s="140"/>
      <c r="NEV273" s="140"/>
      <c r="NEW273" s="140"/>
      <c r="NEX273" s="140"/>
      <c r="NEY273" s="140"/>
      <c r="NEZ273" s="140"/>
      <c r="NFA273" s="140"/>
      <c r="NFB273" s="140"/>
      <c r="NFC273" s="140"/>
      <c r="NFD273" s="140"/>
      <c r="NFE273" s="140"/>
      <c r="NFF273" s="140"/>
      <c r="NFG273" s="140"/>
      <c r="NFH273" s="140"/>
      <c r="NFI273" s="140"/>
      <c r="NFJ273" s="140"/>
      <c r="NFK273" s="140"/>
      <c r="NFL273" s="140"/>
      <c r="NFM273" s="140"/>
      <c r="NFN273" s="140"/>
      <c r="NFO273" s="140"/>
      <c r="NFP273" s="140"/>
      <c r="NFQ273" s="140"/>
      <c r="NFR273" s="140"/>
      <c r="NFS273" s="140"/>
      <c r="NFT273" s="140"/>
      <c r="NFU273" s="140"/>
      <c r="NFV273" s="140"/>
      <c r="NFW273" s="140"/>
      <c r="NFX273" s="140"/>
      <c r="NFY273" s="140"/>
      <c r="NFZ273" s="140"/>
      <c r="NGA273" s="140"/>
      <c r="NGB273" s="140"/>
      <c r="NGC273" s="140"/>
      <c r="NGD273" s="140"/>
      <c r="NGE273" s="140"/>
      <c r="NGF273" s="140"/>
      <c r="NGG273" s="140"/>
      <c r="NGH273" s="140"/>
      <c r="NGI273" s="140"/>
      <c r="NGJ273" s="140"/>
      <c r="NGK273" s="140"/>
      <c r="NGL273" s="140"/>
      <c r="NGM273" s="140"/>
      <c r="NGN273" s="140"/>
      <c r="NGO273" s="140"/>
      <c r="NGP273" s="140"/>
      <c r="NGQ273" s="140"/>
      <c r="NGR273" s="140"/>
      <c r="NGS273" s="140"/>
      <c r="NGT273" s="140"/>
      <c r="NGU273" s="140"/>
      <c r="NGV273" s="140"/>
      <c r="NGW273" s="140"/>
      <c r="NGX273" s="140"/>
      <c r="NGY273" s="140"/>
      <c r="NGZ273" s="140"/>
      <c r="NHA273" s="140"/>
      <c r="NHB273" s="140"/>
      <c r="NHC273" s="140"/>
      <c r="NHD273" s="140"/>
      <c r="NHE273" s="140"/>
      <c r="NHF273" s="140"/>
      <c r="NHG273" s="140"/>
      <c r="NHH273" s="140"/>
      <c r="NHI273" s="140"/>
      <c r="NHJ273" s="140"/>
      <c r="NHK273" s="140"/>
      <c r="NHL273" s="140"/>
      <c r="NHM273" s="140"/>
      <c r="NHN273" s="140"/>
      <c r="NHO273" s="140"/>
      <c r="NHP273" s="140"/>
      <c r="NHQ273" s="140"/>
      <c r="NHR273" s="140"/>
      <c r="NHS273" s="140"/>
      <c r="NHT273" s="140"/>
      <c r="NHU273" s="140"/>
      <c r="NHV273" s="140"/>
      <c r="NHW273" s="140"/>
      <c r="NHX273" s="140"/>
      <c r="NHY273" s="140"/>
      <c r="NHZ273" s="140"/>
      <c r="NIA273" s="140"/>
      <c r="NIB273" s="140"/>
      <c r="NIC273" s="140"/>
      <c r="NID273" s="140"/>
      <c r="NIE273" s="140"/>
      <c r="NIF273" s="140"/>
      <c r="NIG273" s="140"/>
      <c r="NIH273" s="140"/>
      <c r="NII273" s="140"/>
      <c r="NIJ273" s="140"/>
      <c r="NIK273" s="140"/>
      <c r="NIL273" s="140"/>
      <c r="NIM273" s="140"/>
      <c r="NIN273" s="140"/>
      <c r="NIO273" s="140"/>
      <c r="NIP273" s="140"/>
      <c r="NIQ273" s="140"/>
      <c r="NIR273" s="140"/>
      <c r="NIS273" s="140"/>
      <c r="NIT273" s="140"/>
      <c r="NIU273" s="140"/>
      <c r="NIV273" s="140"/>
      <c r="NIW273" s="140"/>
      <c r="NIX273" s="140"/>
      <c r="NIY273" s="140"/>
      <c r="NIZ273" s="140"/>
      <c r="NJA273" s="140"/>
      <c r="NJB273" s="140"/>
      <c r="NJC273" s="140"/>
      <c r="NJD273" s="140"/>
      <c r="NJE273" s="140"/>
      <c r="NJF273" s="140"/>
      <c r="NJG273" s="140"/>
      <c r="NJH273" s="140"/>
      <c r="NJI273" s="140"/>
      <c r="NJJ273" s="140"/>
      <c r="NJK273" s="140"/>
      <c r="NJL273" s="140"/>
      <c r="NJM273" s="140"/>
      <c r="NJN273" s="140"/>
      <c r="NJO273" s="140"/>
      <c r="NJP273" s="140"/>
      <c r="NJQ273" s="140"/>
      <c r="NJR273" s="140"/>
      <c r="NJS273" s="140"/>
      <c r="NJT273" s="140"/>
      <c r="NJU273" s="140"/>
      <c r="NJV273" s="140"/>
      <c r="NJW273" s="140"/>
      <c r="NJX273" s="140"/>
      <c r="NJY273" s="140"/>
      <c r="NJZ273" s="140"/>
      <c r="NKA273" s="140"/>
      <c r="NKB273" s="140"/>
      <c r="NKC273" s="140"/>
      <c r="NKD273" s="140"/>
      <c r="NKE273" s="140"/>
      <c r="NKF273" s="140"/>
      <c r="NKG273" s="140"/>
      <c r="NKH273" s="140"/>
      <c r="NKI273" s="140"/>
      <c r="NKJ273" s="140"/>
      <c r="NKK273" s="140"/>
      <c r="NKL273" s="140"/>
      <c r="NKM273" s="140"/>
      <c r="NKN273" s="140"/>
      <c r="NKO273" s="140"/>
      <c r="NKP273" s="140"/>
      <c r="NKQ273" s="140"/>
      <c r="NLC273" s="140"/>
      <c r="NLD273" s="140"/>
      <c r="NLE273" s="140"/>
      <c r="NLF273" s="140"/>
      <c r="NLG273" s="140"/>
      <c r="NLH273" s="140"/>
      <c r="NLI273" s="140"/>
      <c r="NLJ273" s="140"/>
      <c r="NLK273" s="140"/>
      <c r="NLL273" s="140"/>
      <c r="NLM273" s="140"/>
      <c r="NLN273" s="140"/>
      <c r="NLO273" s="140"/>
      <c r="NLP273" s="140"/>
      <c r="NLQ273" s="140"/>
      <c r="NLR273" s="140"/>
      <c r="NLS273" s="140"/>
      <c r="NLT273" s="140"/>
      <c r="NLU273" s="140"/>
      <c r="NLV273" s="140"/>
      <c r="NLW273" s="140"/>
      <c r="NLX273" s="140"/>
      <c r="NLY273" s="140"/>
      <c r="NLZ273" s="140"/>
      <c r="NMA273" s="140"/>
      <c r="NMB273" s="140"/>
      <c r="NMC273" s="140"/>
      <c r="NMD273" s="140"/>
      <c r="NME273" s="140"/>
      <c r="NMF273" s="140"/>
      <c r="NMG273" s="140"/>
      <c r="NMH273" s="140"/>
      <c r="NMI273" s="140"/>
      <c r="NMJ273" s="140"/>
      <c r="NMK273" s="140"/>
      <c r="NML273" s="140"/>
      <c r="NMM273" s="140"/>
      <c r="NMN273" s="140"/>
      <c r="NMO273" s="140"/>
      <c r="NMP273" s="140"/>
      <c r="NMQ273" s="140"/>
      <c r="NMR273" s="140"/>
      <c r="NMS273" s="140"/>
      <c r="NMT273" s="140"/>
      <c r="NMU273" s="140"/>
      <c r="NMV273" s="140"/>
      <c r="NMW273" s="140"/>
      <c r="NMX273" s="140"/>
      <c r="NMY273" s="140"/>
      <c r="NMZ273" s="140"/>
      <c r="NNA273" s="140"/>
      <c r="NNB273" s="140"/>
      <c r="NNC273" s="140"/>
      <c r="NND273" s="140"/>
      <c r="NNE273" s="140"/>
      <c r="NNF273" s="140"/>
      <c r="NNG273" s="140"/>
      <c r="NNH273" s="140"/>
      <c r="NNI273" s="140"/>
      <c r="NNJ273" s="140"/>
      <c r="NNK273" s="140"/>
      <c r="NNL273" s="140"/>
      <c r="NNM273" s="140"/>
      <c r="NNN273" s="140"/>
      <c r="NNO273" s="140"/>
      <c r="NNP273" s="140"/>
      <c r="NNQ273" s="140"/>
      <c r="NNR273" s="140"/>
      <c r="NNS273" s="140"/>
      <c r="NNT273" s="140"/>
      <c r="NNU273" s="140"/>
      <c r="NNV273" s="140"/>
      <c r="NNW273" s="140"/>
      <c r="NNX273" s="140"/>
      <c r="NNY273" s="140"/>
      <c r="NNZ273" s="140"/>
      <c r="NOA273" s="140"/>
      <c r="NOB273" s="140"/>
      <c r="NOC273" s="140"/>
      <c r="NOD273" s="140"/>
      <c r="NOE273" s="140"/>
      <c r="NOF273" s="140"/>
      <c r="NOG273" s="140"/>
      <c r="NOH273" s="140"/>
      <c r="NOI273" s="140"/>
      <c r="NOJ273" s="140"/>
      <c r="NOK273" s="140"/>
      <c r="NOL273" s="140"/>
      <c r="NOM273" s="140"/>
      <c r="NON273" s="140"/>
      <c r="NOO273" s="140"/>
      <c r="NOP273" s="140"/>
      <c r="NOQ273" s="140"/>
      <c r="NOR273" s="140"/>
      <c r="NOS273" s="140"/>
      <c r="NOT273" s="140"/>
      <c r="NOU273" s="140"/>
      <c r="NOV273" s="140"/>
      <c r="NOW273" s="140"/>
      <c r="NOX273" s="140"/>
      <c r="NOY273" s="140"/>
      <c r="NOZ273" s="140"/>
      <c r="NPA273" s="140"/>
      <c r="NPB273" s="140"/>
      <c r="NPC273" s="140"/>
      <c r="NPD273" s="140"/>
      <c r="NPE273" s="140"/>
      <c r="NPF273" s="140"/>
      <c r="NPG273" s="140"/>
      <c r="NPH273" s="140"/>
      <c r="NPI273" s="140"/>
      <c r="NPJ273" s="140"/>
      <c r="NPK273" s="140"/>
      <c r="NPL273" s="140"/>
      <c r="NPM273" s="140"/>
      <c r="NPN273" s="140"/>
      <c r="NPO273" s="140"/>
      <c r="NPP273" s="140"/>
      <c r="NPQ273" s="140"/>
      <c r="NPR273" s="140"/>
      <c r="NPS273" s="140"/>
      <c r="NPT273" s="140"/>
      <c r="NPU273" s="140"/>
      <c r="NPV273" s="140"/>
      <c r="NPW273" s="140"/>
      <c r="NPX273" s="140"/>
      <c r="NPY273" s="140"/>
      <c r="NPZ273" s="140"/>
      <c r="NQA273" s="140"/>
      <c r="NQB273" s="140"/>
      <c r="NQC273" s="140"/>
      <c r="NQD273" s="140"/>
      <c r="NQE273" s="140"/>
      <c r="NQF273" s="140"/>
      <c r="NQG273" s="140"/>
      <c r="NQH273" s="140"/>
      <c r="NQI273" s="140"/>
      <c r="NQJ273" s="140"/>
      <c r="NQK273" s="140"/>
      <c r="NQL273" s="140"/>
      <c r="NQM273" s="140"/>
      <c r="NQN273" s="140"/>
      <c r="NQO273" s="140"/>
      <c r="NQP273" s="140"/>
      <c r="NQQ273" s="140"/>
      <c r="NQR273" s="140"/>
      <c r="NQS273" s="140"/>
      <c r="NQT273" s="140"/>
      <c r="NQU273" s="140"/>
      <c r="NQV273" s="140"/>
      <c r="NQW273" s="140"/>
      <c r="NQX273" s="140"/>
      <c r="NQY273" s="140"/>
      <c r="NQZ273" s="140"/>
      <c r="NRA273" s="140"/>
      <c r="NRB273" s="140"/>
      <c r="NRC273" s="140"/>
      <c r="NRD273" s="140"/>
      <c r="NRE273" s="140"/>
      <c r="NRF273" s="140"/>
      <c r="NRG273" s="140"/>
      <c r="NRH273" s="140"/>
      <c r="NRI273" s="140"/>
      <c r="NRJ273" s="140"/>
      <c r="NRK273" s="140"/>
      <c r="NRL273" s="140"/>
      <c r="NRM273" s="140"/>
      <c r="NRN273" s="140"/>
      <c r="NRO273" s="140"/>
      <c r="NRP273" s="140"/>
      <c r="NRQ273" s="140"/>
      <c r="NRR273" s="140"/>
      <c r="NRS273" s="140"/>
      <c r="NRT273" s="140"/>
      <c r="NRU273" s="140"/>
      <c r="NRV273" s="140"/>
      <c r="NRW273" s="140"/>
      <c r="NRX273" s="140"/>
      <c r="NRY273" s="140"/>
      <c r="NRZ273" s="140"/>
      <c r="NSA273" s="140"/>
      <c r="NSB273" s="140"/>
      <c r="NSC273" s="140"/>
      <c r="NSD273" s="140"/>
      <c r="NSE273" s="140"/>
      <c r="NSF273" s="140"/>
      <c r="NSG273" s="140"/>
      <c r="NSH273" s="140"/>
      <c r="NSI273" s="140"/>
      <c r="NSJ273" s="140"/>
      <c r="NSK273" s="140"/>
      <c r="NSL273" s="140"/>
      <c r="NSM273" s="140"/>
      <c r="NSN273" s="140"/>
      <c r="NSO273" s="140"/>
      <c r="NSP273" s="140"/>
      <c r="NSQ273" s="140"/>
      <c r="NSR273" s="140"/>
      <c r="NSS273" s="140"/>
      <c r="NST273" s="140"/>
      <c r="NSU273" s="140"/>
      <c r="NSV273" s="140"/>
      <c r="NSW273" s="140"/>
      <c r="NSX273" s="140"/>
      <c r="NSY273" s="140"/>
      <c r="NSZ273" s="140"/>
      <c r="NTA273" s="140"/>
      <c r="NTB273" s="140"/>
      <c r="NTC273" s="140"/>
      <c r="NTD273" s="140"/>
      <c r="NTE273" s="140"/>
      <c r="NTF273" s="140"/>
      <c r="NTG273" s="140"/>
      <c r="NTH273" s="140"/>
      <c r="NTI273" s="140"/>
      <c r="NTJ273" s="140"/>
      <c r="NTK273" s="140"/>
      <c r="NTL273" s="140"/>
      <c r="NTM273" s="140"/>
      <c r="NTN273" s="140"/>
      <c r="NTO273" s="140"/>
      <c r="NTP273" s="140"/>
      <c r="NTQ273" s="140"/>
      <c r="NTR273" s="140"/>
      <c r="NTS273" s="140"/>
      <c r="NTT273" s="140"/>
      <c r="NTU273" s="140"/>
      <c r="NTV273" s="140"/>
      <c r="NTW273" s="140"/>
      <c r="NTX273" s="140"/>
      <c r="NTY273" s="140"/>
      <c r="NTZ273" s="140"/>
      <c r="NUA273" s="140"/>
      <c r="NUB273" s="140"/>
      <c r="NUC273" s="140"/>
      <c r="NUD273" s="140"/>
      <c r="NUE273" s="140"/>
      <c r="NUF273" s="140"/>
      <c r="NUG273" s="140"/>
      <c r="NUH273" s="140"/>
      <c r="NUI273" s="140"/>
      <c r="NUJ273" s="140"/>
      <c r="NUK273" s="140"/>
      <c r="NUL273" s="140"/>
      <c r="NUM273" s="140"/>
      <c r="NUY273" s="140"/>
      <c r="NUZ273" s="140"/>
      <c r="NVA273" s="140"/>
      <c r="NVB273" s="140"/>
      <c r="NVC273" s="140"/>
      <c r="NVD273" s="140"/>
      <c r="NVE273" s="140"/>
      <c r="NVF273" s="140"/>
      <c r="NVG273" s="140"/>
      <c r="NVH273" s="140"/>
      <c r="NVI273" s="140"/>
      <c r="NVJ273" s="140"/>
      <c r="NVK273" s="140"/>
      <c r="NVL273" s="140"/>
      <c r="NVM273" s="140"/>
      <c r="NVN273" s="140"/>
      <c r="NVO273" s="140"/>
      <c r="NVP273" s="140"/>
      <c r="NVQ273" s="140"/>
      <c r="NVR273" s="140"/>
      <c r="NVS273" s="140"/>
      <c r="NVT273" s="140"/>
      <c r="NVU273" s="140"/>
      <c r="NVV273" s="140"/>
      <c r="NVW273" s="140"/>
      <c r="NVX273" s="140"/>
      <c r="NVY273" s="140"/>
      <c r="NVZ273" s="140"/>
      <c r="NWA273" s="140"/>
      <c r="NWB273" s="140"/>
      <c r="NWC273" s="140"/>
      <c r="NWD273" s="140"/>
      <c r="NWE273" s="140"/>
      <c r="NWF273" s="140"/>
      <c r="NWG273" s="140"/>
      <c r="NWH273" s="140"/>
      <c r="NWI273" s="140"/>
      <c r="NWJ273" s="140"/>
      <c r="NWK273" s="140"/>
      <c r="NWL273" s="140"/>
      <c r="NWM273" s="140"/>
      <c r="NWN273" s="140"/>
      <c r="NWO273" s="140"/>
      <c r="NWP273" s="140"/>
      <c r="NWQ273" s="140"/>
      <c r="NWR273" s="140"/>
      <c r="NWS273" s="140"/>
      <c r="NWT273" s="140"/>
      <c r="NWU273" s="140"/>
      <c r="NWV273" s="140"/>
      <c r="NWW273" s="140"/>
      <c r="NWX273" s="140"/>
      <c r="NWY273" s="140"/>
      <c r="NWZ273" s="140"/>
      <c r="NXA273" s="140"/>
      <c r="NXB273" s="140"/>
      <c r="NXC273" s="140"/>
      <c r="NXD273" s="140"/>
      <c r="NXE273" s="140"/>
      <c r="NXF273" s="140"/>
      <c r="NXG273" s="140"/>
      <c r="NXH273" s="140"/>
      <c r="NXI273" s="140"/>
      <c r="NXJ273" s="140"/>
      <c r="NXK273" s="140"/>
      <c r="NXL273" s="140"/>
      <c r="NXM273" s="140"/>
      <c r="NXN273" s="140"/>
      <c r="NXO273" s="140"/>
      <c r="NXP273" s="140"/>
      <c r="NXQ273" s="140"/>
      <c r="NXR273" s="140"/>
      <c r="NXS273" s="140"/>
      <c r="NXT273" s="140"/>
      <c r="NXU273" s="140"/>
      <c r="NXV273" s="140"/>
      <c r="NXW273" s="140"/>
      <c r="NXX273" s="140"/>
      <c r="NXY273" s="140"/>
      <c r="NXZ273" s="140"/>
      <c r="NYA273" s="140"/>
      <c r="NYB273" s="140"/>
      <c r="NYC273" s="140"/>
      <c r="NYD273" s="140"/>
      <c r="NYE273" s="140"/>
      <c r="NYF273" s="140"/>
      <c r="NYG273" s="140"/>
      <c r="NYH273" s="140"/>
      <c r="NYI273" s="140"/>
      <c r="NYJ273" s="140"/>
      <c r="NYK273" s="140"/>
      <c r="NYL273" s="140"/>
      <c r="NYM273" s="140"/>
      <c r="NYN273" s="140"/>
      <c r="NYO273" s="140"/>
      <c r="NYP273" s="140"/>
      <c r="NYQ273" s="140"/>
      <c r="NYR273" s="140"/>
      <c r="NYS273" s="140"/>
      <c r="NYT273" s="140"/>
      <c r="NYU273" s="140"/>
      <c r="NYV273" s="140"/>
      <c r="NYW273" s="140"/>
      <c r="NYX273" s="140"/>
      <c r="NYY273" s="140"/>
      <c r="NYZ273" s="140"/>
      <c r="NZA273" s="140"/>
      <c r="NZB273" s="140"/>
      <c r="NZC273" s="140"/>
      <c r="NZD273" s="140"/>
      <c r="NZE273" s="140"/>
      <c r="NZF273" s="140"/>
      <c r="NZG273" s="140"/>
      <c r="NZH273" s="140"/>
      <c r="NZI273" s="140"/>
      <c r="NZJ273" s="140"/>
      <c r="NZK273" s="140"/>
      <c r="NZL273" s="140"/>
      <c r="NZM273" s="140"/>
      <c r="NZN273" s="140"/>
      <c r="NZO273" s="140"/>
      <c r="NZP273" s="140"/>
      <c r="NZQ273" s="140"/>
      <c r="NZR273" s="140"/>
      <c r="NZS273" s="140"/>
      <c r="NZT273" s="140"/>
      <c r="NZU273" s="140"/>
      <c r="NZV273" s="140"/>
      <c r="NZW273" s="140"/>
      <c r="NZX273" s="140"/>
      <c r="NZY273" s="140"/>
      <c r="NZZ273" s="140"/>
      <c r="OAA273" s="140"/>
      <c r="OAB273" s="140"/>
      <c r="OAC273" s="140"/>
      <c r="OAD273" s="140"/>
      <c r="OAE273" s="140"/>
      <c r="OAF273" s="140"/>
      <c r="OAG273" s="140"/>
      <c r="OAH273" s="140"/>
      <c r="OAI273" s="140"/>
      <c r="OAJ273" s="140"/>
      <c r="OAK273" s="140"/>
      <c r="OAL273" s="140"/>
      <c r="OAM273" s="140"/>
      <c r="OAN273" s="140"/>
      <c r="OAO273" s="140"/>
      <c r="OAP273" s="140"/>
      <c r="OAQ273" s="140"/>
      <c r="OAR273" s="140"/>
      <c r="OAS273" s="140"/>
      <c r="OAT273" s="140"/>
      <c r="OAU273" s="140"/>
      <c r="OAV273" s="140"/>
      <c r="OAW273" s="140"/>
      <c r="OAX273" s="140"/>
      <c r="OAY273" s="140"/>
      <c r="OAZ273" s="140"/>
      <c r="OBA273" s="140"/>
      <c r="OBB273" s="140"/>
      <c r="OBC273" s="140"/>
      <c r="OBD273" s="140"/>
      <c r="OBE273" s="140"/>
      <c r="OBF273" s="140"/>
      <c r="OBG273" s="140"/>
      <c r="OBH273" s="140"/>
      <c r="OBI273" s="140"/>
      <c r="OBJ273" s="140"/>
      <c r="OBK273" s="140"/>
      <c r="OBL273" s="140"/>
      <c r="OBM273" s="140"/>
      <c r="OBN273" s="140"/>
      <c r="OBO273" s="140"/>
      <c r="OBP273" s="140"/>
      <c r="OBQ273" s="140"/>
      <c r="OBR273" s="140"/>
      <c r="OBS273" s="140"/>
      <c r="OBT273" s="140"/>
      <c r="OBU273" s="140"/>
      <c r="OBV273" s="140"/>
      <c r="OBW273" s="140"/>
      <c r="OBX273" s="140"/>
      <c r="OBY273" s="140"/>
      <c r="OBZ273" s="140"/>
      <c r="OCA273" s="140"/>
      <c r="OCB273" s="140"/>
      <c r="OCC273" s="140"/>
      <c r="OCD273" s="140"/>
      <c r="OCE273" s="140"/>
      <c r="OCF273" s="140"/>
      <c r="OCG273" s="140"/>
      <c r="OCH273" s="140"/>
      <c r="OCI273" s="140"/>
      <c r="OCJ273" s="140"/>
      <c r="OCK273" s="140"/>
      <c r="OCL273" s="140"/>
      <c r="OCM273" s="140"/>
      <c r="OCN273" s="140"/>
      <c r="OCO273" s="140"/>
      <c r="OCP273" s="140"/>
      <c r="OCQ273" s="140"/>
      <c r="OCR273" s="140"/>
      <c r="OCS273" s="140"/>
      <c r="OCT273" s="140"/>
      <c r="OCU273" s="140"/>
      <c r="OCV273" s="140"/>
      <c r="OCW273" s="140"/>
      <c r="OCX273" s="140"/>
      <c r="OCY273" s="140"/>
      <c r="OCZ273" s="140"/>
      <c r="ODA273" s="140"/>
      <c r="ODB273" s="140"/>
      <c r="ODC273" s="140"/>
      <c r="ODD273" s="140"/>
      <c r="ODE273" s="140"/>
      <c r="ODF273" s="140"/>
      <c r="ODG273" s="140"/>
      <c r="ODH273" s="140"/>
      <c r="ODI273" s="140"/>
      <c r="ODJ273" s="140"/>
      <c r="ODK273" s="140"/>
      <c r="ODL273" s="140"/>
      <c r="ODM273" s="140"/>
      <c r="ODN273" s="140"/>
      <c r="ODO273" s="140"/>
      <c r="ODP273" s="140"/>
      <c r="ODQ273" s="140"/>
      <c r="ODR273" s="140"/>
      <c r="ODS273" s="140"/>
      <c r="ODT273" s="140"/>
      <c r="ODU273" s="140"/>
      <c r="ODV273" s="140"/>
      <c r="ODW273" s="140"/>
      <c r="ODX273" s="140"/>
      <c r="ODY273" s="140"/>
      <c r="ODZ273" s="140"/>
      <c r="OEA273" s="140"/>
      <c r="OEB273" s="140"/>
      <c r="OEC273" s="140"/>
      <c r="OED273" s="140"/>
      <c r="OEE273" s="140"/>
      <c r="OEF273" s="140"/>
      <c r="OEG273" s="140"/>
      <c r="OEH273" s="140"/>
      <c r="OEI273" s="140"/>
      <c r="OEU273" s="140"/>
      <c r="OEV273" s="140"/>
      <c r="OEW273" s="140"/>
      <c r="OEX273" s="140"/>
      <c r="OEY273" s="140"/>
      <c r="OEZ273" s="140"/>
      <c r="OFA273" s="140"/>
      <c r="OFB273" s="140"/>
      <c r="OFC273" s="140"/>
      <c r="OFD273" s="140"/>
      <c r="OFE273" s="140"/>
      <c r="OFF273" s="140"/>
      <c r="OFG273" s="140"/>
      <c r="OFH273" s="140"/>
      <c r="OFI273" s="140"/>
      <c r="OFJ273" s="140"/>
      <c r="OFK273" s="140"/>
      <c r="OFL273" s="140"/>
      <c r="OFM273" s="140"/>
      <c r="OFN273" s="140"/>
      <c r="OFO273" s="140"/>
      <c r="OFP273" s="140"/>
      <c r="OFQ273" s="140"/>
      <c r="OFR273" s="140"/>
      <c r="OFS273" s="140"/>
      <c r="OFT273" s="140"/>
      <c r="OFU273" s="140"/>
      <c r="OFV273" s="140"/>
      <c r="OFW273" s="140"/>
      <c r="OFX273" s="140"/>
      <c r="OFY273" s="140"/>
      <c r="OFZ273" s="140"/>
      <c r="OGA273" s="140"/>
      <c r="OGB273" s="140"/>
      <c r="OGC273" s="140"/>
      <c r="OGD273" s="140"/>
      <c r="OGE273" s="140"/>
      <c r="OGF273" s="140"/>
      <c r="OGG273" s="140"/>
      <c r="OGH273" s="140"/>
      <c r="OGI273" s="140"/>
      <c r="OGJ273" s="140"/>
      <c r="OGK273" s="140"/>
      <c r="OGL273" s="140"/>
      <c r="OGM273" s="140"/>
      <c r="OGN273" s="140"/>
      <c r="OGO273" s="140"/>
      <c r="OGP273" s="140"/>
      <c r="OGQ273" s="140"/>
      <c r="OGR273" s="140"/>
      <c r="OGS273" s="140"/>
      <c r="OGT273" s="140"/>
      <c r="OGU273" s="140"/>
      <c r="OGV273" s="140"/>
      <c r="OGW273" s="140"/>
      <c r="OGX273" s="140"/>
      <c r="OGY273" s="140"/>
      <c r="OGZ273" s="140"/>
      <c r="OHA273" s="140"/>
      <c r="OHB273" s="140"/>
      <c r="OHC273" s="140"/>
      <c r="OHD273" s="140"/>
      <c r="OHE273" s="140"/>
      <c r="OHF273" s="140"/>
      <c r="OHG273" s="140"/>
      <c r="OHH273" s="140"/>
      <c r="OHI273" s="140"/>
      <c r="OHJ273" s="140"/>
      <c r="OHK273" s="140"/>
      <c r="OHL273" s="140"/>
      <c r="OHM273" s="140"/>
      <c r="OHN273" s="140"/>
      <c r="OHO273" s="140"/>
      <c r="OHP273" s="140"/>
      <c r="OHQ273" s="140"/>
      <c r="OHR273" s="140"/>
      <c r="OHS273" s="140"/>
      <c r="OHT273" s="140"/>
      <c r="OHU273" s="140"/>
      <c r="OHV273" s="140"/>
      <c r="OHW273" s="140"/>
      <c r="OHX273" s="140"/>
      <c r="OHY273" s="140"/>
      <c r="OHZ273" s="140"/>
      <c r="OIA273" s="140"/>
      <c r="OIB273" s="140"/>
      <c r="OIC273" s="140"/>
      <c r="OID273" s="140"/>
      <c r="OIE273" s="140"/>
      <c r="OIF273" s="140"/>
      <c r="OIG273" s="140"/>
      <c r="OIH273" s="140"/>
      <c r="OII273" s="140"/>
      <c r="OIJ273" s="140"/>
      <c r="OIK273" s="140"/>
      <c r="OIL273" s="140"/>
      <c r="OIM273" s="140"/>
      <c r="OIN273" s="140"/>
      <c r="OIO273" s="140"/>
      <c r="OIP273" s="140"/>
      <c r="OIQ273" s="140"/>
      <c r="OIR273" s="140"/>
      <c r="OIS273" s="140"/>
      <c r="OIT273" s="140"/>
      <c r="OIU273" s="140"/>
      <c r="OIV273" s="140"/>
      <c r="OIW273" s="140"/>
      <c r="OIX273" s="140"/>
      <c r="OIY273" s="140"/>
      <c r="OIZ273" s="140"/>
      <c r="OJA273" s="140"/>
      <c r="OJB273" s="140"/>
      <c r="OJC273" s="140"/>
      <c r="OJD273" s="140"/>
      <c r="OJE273" s="140"/>
      <c r="OJF273" s="140"/>
      <c r="OJG273" s="140"/>
      <c r="OJH273" s="140"/>
      <c r="OJI273" s="140"/>
      <c r="OJJ273" s="140"/>
      <c r="OJK273" s="140"/>
      <c r="OJL273" s="140"/>
      <c r="OJM273" s="140"/>
      <c r="OJN273" s="140"/>
      <c r="OJO273" s="140"/>
      <c r="OJP273" s="140"/>
      <c r="OJQ273" s="140"/>
      <c r="OJR273" s="140"/>
      <c r="OJS273" s="140"/>
      <c r="OJT273" s="140"/>
      <c r="OJU273" s="140"/>
      <c r="OJV273" s="140"/>
      <c r="OJW273" s="140"/>
      <c r="OJX273" s="140"/>
      <c r="OJY273" s="140"/>
      <c r="OJZ273" s="140"/>
      <c r="OKA273" s="140"/>
      <c r="OKB273" s="140"/>
      <c r="OKC273" s="140"/>
      <c r="OKD273" s="140"/>
      <c r="OKE273" s="140"/>
      <c r="OKF273" s="140"/>
      <c r="OKG273" s="140"/>
      <c r="OKH273" s="140"/>
      <c r="OKI273" s="140"/>
      <c r="OKJ273" s="140"/>
      <c r="OKK273" s="140"/>
      <c r="OKL273" s="140"/>
      <c r="OKM273" s="140"/>
      <c r="OKN273" s="140"/>
      <c r="OKO273" s="140"/>
      <c r="OKP273" s="140"/>
      <c r="OKQ273" s="140"/>
      <c r="OKR273" s="140"/>
      <c r="OKS273" s="140"/>
      <c r="OKT273" s="140"/>
      <c r="OKU273" s="140"/>
      <c r="OKV273" s="140"/>
      <c r="OKW273" s="140"/>
      <c r="OKX273" s="140"/>
      <c r="OKY273" s="140"/>
      <c r="OKZ273" s="140"/>
      <c r="OLA273" s="140"/>
      <c r="OLB273" s="140"/>
      <c r="OLC273" s="140"/>
      <c r="OLD273" s="140"/>
      <c r="OLE273" s="140"/>
      <c r="OLF273" s="140"/>
      <c r="OLG273" s="140"/>
      <c r="OLH273" s="140"/>
      <c r="OLI273" s="140"/>
      <c r="OLJ273" s="140"/>
      <c r="OLK273" s="140"/>
      <c r="OLL273" s="140"/>
      <c r="OLM273" s="140"/>
      <c r="OLN273" s="140"/>
      <c r="OLO273" s="140"/>
      <c r="OLP273" s="140"/>
      <c r="OLQ273" s="140"/>
      <c r="OLR273" s="140"/>
      <c r="OLS273" s="140"/>
      <c r="OLT273" s="140"/>
      <c r="OLU273" s="140"/>
      <c r="OLV273" s="140"/>
      <c r="OLW273" s="140"/>
      <c r="OLX273" s="140"/>
      <c r="OLY273" s="140"/>
      <c r="OLZ273" s="140"/>
      <c r="OMA273" s="140"/>
      <c r="OMB273" s="140"/>
      <c r="OMC273" s="140"/>
      <c r="OMD273" s="140"/>
      <c r="OME273" s="140"/>
      <c r="OMF273" s="140"/>
      <c r="OMG273" s="140"/>
      <c r="OMH273" s="140"/>
      <c r="OMI273" s="140"/>
      <c r="OMJ273" s="140"/>
      <c r="OMK273" s="140"/>
      <c r="OML273" s="140"/>
      <c r="OMM273" s="140"/>
      <c r="OMN273" s="140"/>
      <c r="OMO273" s="140"/>
      <c r="OMP273" s="140"/>
      <c r="OMQ273" s="140"/>
      <c r="OMR273" s="140"/>
      <c r="OMS273" s="140"/>
      <c r="OMT273" s="140"/>
      <c r="OMU273" s="140"/>
      <c r="OMV273" s="140"/>
      <c r="OMW273" s="140"/>
      <c r="OMX273" s="140"/>
      <c r="OMY273" s="140"/>
      <c r="OMZ273" s="140"/>
      <c r="ONA273" s="140"/>
      <c r="ONB273" s="140"/>
      <c r="ONC273" s="140"/>
      <c r="OND273" s="140"/>
      <c r="ONE273" s="140"/>
      <c r="ONF273" s="140"/>
      <c r="ONG273" s="140"/>
      <c r="ONH273" s="140"/>
      <c r="ONI273" s="140"/>
      <c r="ONJ273" s="140"/>
      <c r="ONK273" s="140"/>
      <c r="ONL273" s="140"/>
      <c r="ONM273" s="140"/>
      <c r="ONN273" s="140"/>
      <c r="ONO273" s="140"/>
      <c r="ONP273" s="140"/>
      <c r="ONQ273" s="140"/>
      <c r="ONR273" s="140"/>
      <c r="ONS273" s="140"/>
      <c r="ONT273" s="140"/>
      <c r="ONU273" s="140"/>
      <c r="ONV273" s="140"/>
      <c r="ONW273" s="140"/>
      <c r="ONX273" s="140"/>
      <c r="ONY273" s="140"/>
      <c r="ONZ273" s="140"/>
      <c r="OOA273" s="140"/>
      <c r="OOB273" s="140"/>
      <c r="OOC273" s="140"/>
      <c r="OOD273" s="140"/>
      <c r="OOE273" s="140"/>
      <c r="OOQ273" s="140"/>
      <c r="OOR273" s="140"/>
      <c r="OOS273" s="140"/>
      <c r="OOT273" s="140"/>
      <c r="OOU273" s="140"/>
      <c r="OOV273" s="140"/>
      <c r="OOW273" s="140"/>
      <c r="OOX273" s="140"/>
      <c r="OOY273" s="140"/>
      <c r="OOZ273" s="140"/>
      <c r="OPA273" s="140"/>
      <c r="OPB273" s="140"/>
      <c r="OPC273" s="140"/>
      <c r="OPD273" s="140"/>
      <c r="OPE273" s="140"/>
      <c r="OPF273" s="140"/>
      <c r="OPG273" s="140"/>
      <c r="OPH273" s="140"/>
      <c r="OPI273" s="140"/>
      <c r="OPJ273" s="140"/>
      <c r="OPK273" s="140"/>
      <c r="OPL273" s="140"/>
      <c r="OPM273" s="140"/>
      <c r="OPN273" s="140"/>
      <c r="OPO273" s="140"/>
      <c r="OPP273" s="140"/>
      <c r="OPQ273" s="140"/>
      <c r="OPR273" s="140"/>
      <c r="OPS273" s="140"/>
      <c r="OPT273" s="140"/>
      <c r="OPU273" s="140"/>
      <c r="OPV273" s="140"/>
      <c r="OPW273" s="140"/>
      <c r="OPX273" s="140"/>
      <c r="OPY273" s="140"/>
      <c r="OPZ273" s="140"/>
      <c r="OQA273" s="140"/>
      <c r="OQB273" s="140"/>
      <c r="OQC273" s="140"/>
      <c r="OQD273" s="140"/>
      <c r="OQE273" s="140"/>
      <c r="OQF273" s="140"/>
      <c r="OQG273" s="140"/>
      <c r="OQH273" s="140"/>
      <c r="OQI273" s="140"/>
      <c r="OQJ273" s="140"/>
      <c r="OQK273" s="140"/>
      <c r="OQL273" s="140"/>
      <c r="OQM273" s="140"/>
      <c r="OQN273" s="140"/>
      <c r="OQO273" s="140"/>
      <c r="OQP273" s="140"/>
      <c r="OQQ273" s="140"/>
      <c r="OQR273" s="140"/>
      <c r="OQS273" s="140"/>
      <c r="OQT273" s="140"/>
      <c r="OQU273" s="140"/>
      <c r="OQV273" s="140"/>
      <c r="OQW273" s="140"/>
      <c r="OQX273" s="140"/>
      <c r="OQY273" s="140"/>
      <c r="OQZ273" s="140"/>
      <c r="ORA273" s="140"/>
      <c r="ORB273" s="140"/>
      <c r="ORC273" s="140"/>
      <c r="ORD273" s="140"/>
      <c r="ORE273" s="140"/>
      <c r="ORF273" s="140"/>
      <c r="ORG273" s="140"/>
      <c r="ORH273" s="140"/>
      <c r="ORI273" s="140"/>
      <c r="ORJ273" s="140"/>
      <c r="ORK273" s="140"/>
      <c r="ORL273" s="140"/>
      <c r="ORM273" s="140"/>
      <c r="ORN273" s="140"/>
      <c r="ORO273" s="140"/>
      <c r="ORP273" s="140"/>
      <c r="ORQ273" s="140"/>
      <c r="ORR273" s="140"/>
      <c r="ORS273" s="140"/>
      <c r="ORT273" s="140"/>
      <c r="ORU273" s="140"/>
      <c r="ORV273" s="140"/>
      <c r="ORW273" s="140"/>
      <c r="ORX273" s="140"/>
      <c r="ORY273" s="140"/>
      <c r="ORZ273" s="140"/>
      <c r="OSA273" s="140"/>
      <c r="OSB273" s="140"/>
      <c r="OSC273" s="140"/>
      <c r="OSD273" s="140"/>
      <c r="OSE273" s="140"/>
      <c r="OSF273" s="140"/>
      <c r="OSG273" s="140"/>
      <c r="OSH273" s="140"/>
      <c r="OSI273" s="140"/>
      <c r="OSJ273" s="140"/>
      <c r="OSK273" s="140"/>
      <c r="OSL273" s="140"/>
      <c r="OSM273" s="140"/>
      <c r="OSN273" s="140"/>
      <c r="OSO273" s="140"/>
      <c r="OSP273" s="140"/>
      <c r="OSQ273" s="140"/>
      <c r="OSR273" s="140"/>
      <c r="OSS273" s="140"/>
      <c r="OST273" s="140"/>
      <c r="OSU273" s="140"/>
      <c r="OSV273" s="140"/>
      <c r="OSW273" s="140"/>
      <c r="OSX273" s="140"/>
      <c r="OSY273" s="140"/>
      <c r="OSZ273" s="140"/>
      <c r="OTA273" s="140"/>
      <c r="OTB273" s="140"/>
      <c r="OTC273" s="140"/>
      <c r="OTD273" s="140"/>
      <c r="OTE273" s="140"/>
      <c r="OTF273" s="140"/>
      <c r="OTG273" s="140"/>
      <c r="OTH273" s="140"/>
      <c r="OTI273" s="140"/>
      <c r="OTJ273" s="140"/>
      <c r="OTK273" s="140"/>
      <c r="OTL273" s="140"/>
      <c r="OTM273" s="140"/>
      <c r="OTN273" s="140"/>
      <c r="OTO273" s="140"/>
      <c r="OTP273" s="140"/>
      <c r="OTQ273" s="140"/>
      <c r="OTR273" s="140"/>
      <c r="OTS273" s="140"/>
      <c r="OTT273" s="140"/>
      <c r="OTU273" s="140"/>
      <c r="OTV273" s="140"/>
      <c r="OTW273" s="140"/>
      <c r="OTX273" s="140"/>
      <c r="OTY273" s="140"/>
      <c r="OTZ273" s="140"/>
      <c r="OUA273" s="140"/>
      <c r="OUB273" s="140"/>
      <c r="OUC273" s="140"/>
      <c r="OUD273" s="140"/>
      <c r="OUE273" s="140"/>
      <c r="OUF273" s="140"/>
      <c r="OUG273" s="140"/>
      <c r="OUH273" s="140"/>
      <c r="OUI273" s="140"/>
      <c r="OUJ273" s="140"/>
      <c r="OUK273" s="140"/>
      <c r="OUL273" s="140"/>
      <c r="OUM273" s="140"/>
      <c r="OUN273" s="140"/>
      <c r="OUO273" s="140"/>
      <c r="OUP273" s="140"/>
      <c r="OUQ273" s="140"/>
      <c r="OUR273" s="140"/>
      <c r="OUS273" s="140"/>
      <c r="OUT273" s="140"/>
      <c r="OUU273" s="140"/>
      <c r="OUV273" s="140"/>
      <c r="OUW273" s="140"/>
      <c r="OUX273" s="140"/>
      <c r="OUY273" s="140"/>
      <c r="OUZ273" s="140"/>
      <c r="OVA273" s="140"/>
      <c r="OVB273" s="140"/>
      <c r="OVC273" s="140"/>
      <c r="OVD273" s="140"/>
      <c r="OVE273" s="140"/>
      <c r="OVF273" s="140"/>
      <c r="OVG273" s="140"/>
      <c r="OVH273" s="140"/>
      <c r="OVI273" s="140"/>
      <c r="OVJ273" s="140"/>
      <c r="OVK273" s="140"/>
      <c r="OVL273" s="140"/>
      <c r="OVM273" s="140"/>
      <c r="OVN273" s="140"/>
      <c r="OVO273" s="140"/>
      <c r="OVP273" s="140"/>
      <c r="OVQ273" s="140"/>
      <c r="OVR273" s="140"/>
      <c r="OVS273" s="140"/>
      <c r="OVT273" s="140"/>
      <c r="OVU273" s="140"/>
      <c r="OVV273" s="140"/>
      <c r="OVW273" s="140"/>
      <c r="OVX273" s="140"/>
      <c r="OVY273" s="140"/>
      <c r="OVZ273" s="140"/>
      <c r="OWA273" s="140"/>
      <c r="OWB273" s="140"/>
      <c r="OWC273" s="140"/>
      <c r="OWD273" s="140"/>
      <c r="OWE273" s="140"/>
      <c r="OWF273" s="140"/>
      <c r="OWG273" s="140"/>
      <c r="OWH273" s="140"/>
      <c r="OWI273" s="140"/>
      <c r="OWJ273" s="140"/>
      <c r="OWK273" s="140"/>
      <c r="OWL273" s="140"/>
      <c r="OWM273" s="140"/>
      <c r="OWN273" s="140"/>
      <c r="OWO273" s="140"/>
      <c r="OWP273" s="140"/>
      <c r="OWQ273" s="140"/>
      <c r="OWR273" s="140"/>
      <c r="OWS273" s="140"/>
      <c r="OWT273" s="140"/>
      <c r="OWU273" s="140"/>
      <c r="OWV273" s="140"/>
      <c r="OWW273" s="140"/>
      <c r="OWX273" s="140"/>
      <c r="OWY273" s="140"/>
      <c r="OWZ273" s="140"/>
      <c r="OXA273" s="140"/>
      <c r="OXB273" s="140"/>
      <c r="OXC273" s="140"/>
      <c r="OXD273" s="140"/>
      <c r="OXE273" s="140"/>
      <c r="OXF273" s="140"/>
      <c r="OXG273" s="140"/>
      <c r="OXH273" s="140"/>
      <c r="OXI273" s="140"/>
      <c r="OXJ273" s="140"/>
      <c r="OXK273" s="140"/>
      <c r="OXL273" s="140"/>
      <c r="OXM273" s="140"/>
      <c r="OXN273" s="140"/>
      <c r="OXO273" s="140"/>
      <c r="OXP273" s="140"/>
      <c r="OXQ273" s="140"/>
      <c r="OXR273" s="140"/>
      <c r="OXS273" s="140"/>
      <c r="OXT273" s="140"/>
      <c r="OXU273" s="140"/>
      <c r="OXV273" s="140"/>
      <c r="OXW273" s="140"/>
      <c r="OXX273" s="140"/>
      <c r="OXY273" s="140"/>
      <c r="OXZ273" s="140"/>
      <c r="OYA273" s="140"/>
      <c r="OYM273" s="140"/>
      <c r="OYN273" s="140"/>
      <c r="OYO273" s="140"/>
      <c r="OYP273" s="140"/>
      <c r="OYQ273" s="140"/>
      <c r="OYR273" s="140"/>
      <c r="OYS273" s="140"/>
      <c r="OYT273" s="140"/>
      <c r="OYU273" s="140"/>
      <c r="OYV273" s="140"/>
      <c r="OYW273" s="140"/>
      <c r="OYX273" s="140"/>
      <c r="OYY273" s="140"/>
      <c r="OYZ273" s="140"/>
      <c r="OZA273" s="140"/>
      <c r="OZB273" s="140"/>
      <c r="OZC273" s="140"/>
      <c r="OZD273" s="140"/>
      <c r="OZE273" s="140"/>
      <c r="OZF273" s="140"/>
      <c r="OZG273" s="140"/>
      <c r="OZH273" s="140"/>
      <c r="OZI273" s="140"/>
      <c r="OZJ273" s="140"/>
      <c r="OZK273" s="140"/>
      <c r="OZL273" s="140"/>
      <c r="OZM273" s="140"/>
      <c r="OZN273" s="140"/>
      <c r="OZO273" s="140"/>
      <c r="OZP273" s="140"/>
      <c r="OZQ273" s="140"/>
      <c r="OZR273" s="140"/>
      <c r="OZS273" s="140"/>
      <c r="OZT273" s="140"/>
      <c r="OZU273" s="140"/>
      <c r="OZV273" s="140"/>
      <c r="OZW273" s="140"/>
      <c r="OZX273" s="140"/>
      <c r="OZY273" s="140"/>
      <c r="OZZ273" s="140"/>
      <c r="PAA273" s="140"/>
      <c r="PAB273" s="140"/>
      <c r="PAC273" s="140"/>
      <c r="PAD273" s="140"/>
      <c r="PAE273" s="140"/>
      <c r="PAF273" s="140"/>
      <c r="PAG273" s="140"/>
      <c r="PAH273" s="140"/>
      <c r="PAI273" s="140"/>
      <c r="PAJ273" s="140"/>
      <c r="PAK273" s="140"/>
      <c r="PAL273" s="140"/>
      <c r="PAM273" s="140"/>
      <c r="PAN273" s="140"/>
      <c r="PAO273" s="140"/>
      <c r="PAP273" s="140"/>
      <c r="PAQ273" s="140"/>
      <c r="PAR273" s="140"/>
      <c r="PAS273" s="140"/>
      <c r="PAT273" s="140"/>
      <c r="PAU273" s="140"/>
      <c r="PAV273" s="140"/>
      <c r="PAW273" s="140"/>
      <c r="PAX273" s="140"/>
      <c r="PAY273" s="140"/>
      <c r="PAZ273" s="140"/>
      <c r="PBA273" s="140"/>
      <c r="PBB273" s="140"/>
      <c r="PBC273" s="140"/>
      <c r="PBD273" s="140"/>
      <c r="PBE273" s="140"/>
      <c r="PBF273" s="140"/>
      <c r="PBG273" s="140"/>
      <c r="PBH273" s="140"/>
      <c r="PBI273" s="140"/>
      <c r="PBJ273" s="140"/>
      <c r="PBK273" s="140"/>
      <c r="PBL273" s="140"/>
      <c r="PBM273" s="140"/>
      <c r="PBN273" s="140"/>
      <c r="PBO273" s="140"/>
      <c r="PBP273" s="140"/>
      <c r="PBQ273" s="140"/>
      <c r="PBR273" s="140"/>
      <c r="PBS273" s="140"/>
      <c r="PBT273" s="140"/>
      <c r="PBU273" s="140"/>
      <c r="PBV273" s="140"/>
      <c r="PBW273" s="140"/>
      <c r="PBX273" s="140"/>
      <c r="PBY273" s="140"/>
      <c r="PBZ273" s="140"/>
      <c r="PCA273" s="140"/>
      <c r="PCB273" s="140"/>
      <c r="PCC273" s="140"/>
      <c r="PCD273" s="140"/>
      <c r="PCE273" s="140"/>
      <c r="PCF273" s="140"/>
      <c r="PCG273" s="140"/>
      <c r="PCH273" s="140"/>
      <c r="PCI273" s="140"/>
      <c r="PCJ273" s="140"/>
      <c r="PCK273" s="140"/>
      <c r="PCL273" s="140"/>
      <c r="PCM273" s="140"/>
      <c r="PCN273" s="140"/>
      <c r="PCO273" s="140"/>
      <c r="PCP273" s="140"/>
      <c r="PCQ273" s="140"/>
      <c r="PCR273" s="140"/>
      <c r="PCS273" s="140"/>
      <c r="PCT273" s="140"/>
      <c r="PCU273" s="140"/>
      <c r="PCV273" s="140"/>
      <c r="PCW273" s="140"/>
      <c r="PCX273" s="140"/>
      <c r="PCY273" s="140"/>
      <c r="PCZ273" s="140"/>
      <c r="PDA273" s="140"/>
      <c r="PDB273" s="140"/>
      <c r="PDC273" s="140"/>
      <c r="PDD273" s="140"/>
      <c r="PDE273" s="140"/>
      <c r="PDF273" s="140"/>
      <c r="PDG273" s="140"/>
      <c r="PDH273" s="140"/>
      <c r="PDI273" s="140"/>
      <c r="PDJ273" s="140"/>
      <c r="PDK273" s="140"/>
      <c r="PDL273" s="140"/>
      <c r="PDM273" s="140"/>
      <c r="PDN273" s="140"/>
      <c r="PDO273" s="140"/>
      <c r="PDP273" s="140"/>
      <c r="PDQ273" s="140"/>
      <c r="PDR273" s="140"/>
      <c r="PDS273" s="140"/>
      <c r="PDT273" s="140"/>
      <c r="PDU273" s="140"/>
      <c r="PDV273" s="140"/>
      <c r="PDW273" s="140"/>
      <c r="PDX273" s="140"/>
      <c r="PDY273" s="140"/>
      <c r="PDZ273" s="140"/>
      <c r="PEA273" s="140"/>
      <c r="PEB273" s="140"/>
      <c r="PEC273" s="140"/>
      <c r="PED273" s="140"/>
      <c r="PEE273" s="140"/>
      <c r="PEF273" s="140"/>
      <c r="PEG273" s="140"/>
      <c r="PEH273" s="140"/>
      <c r="PEI273" s="140"/>
      <c r="PEJ273" s="140"/>
      <c r="PEK273" s="140"/>
      <c r="PEL273" s="140"/>
      <c r="PEM273" s="140"/>
      <c r="PEN273" s="140"/>
      <c r="PEO273" s="140"/>
      <c r="PEP273" s="140"/>
      <c r="PEQ273" s="140"/>
      <c r="PER273" s="140"/>
      <c r="PES273" s="140"/>
      <c r="PET273" s="140"/>
      <c r="PEU273" s="140"/>
      <c r="PEV273" s="140"/>
      <c r="PEW273" s="140"/>
      <c r="PEX273" s="140"/>
      <c r="PEY273" s="140"/>
      <c r="PEZ273" s="140"/>
      <c r="PFA273" s="140"/>
      <c r="PFB273" s="140"/>
      <c r="PFC273" s="140"/>
      <c r="PFD273" s="140"/>
      <c r="PFE273" s="140"/>
      <c r="PFF273" s="140"/>
      <c r="PFG273" s="140"/>
      <c r="PFH273" s="140"/>
      <c r="PFI273" s="140"/>
      <c r="PFJ273" s="140"/>
      <c r="PFK273" s="140"/>
      <c r="PFL273" s="140"/>
      <c r="PFM273" s="140"/>
      <c r="PFN273" s="140"/>
      <c r="PFO273" s="140"/>
      <c r="PFP273" s="140"/>
      <c r="PFQ273" s="140"/>
      <c r="PFR273" s="140"/>
      <c r="PFS273" s="140"/>
      <c r="PFT273" s="140"/>
      <c r="PFU273" s="140"/>
      <c r="PFV273" s="140"/>
      <c r="PFW273" s="140"/>
      <c r="PFX273" s="140"/>
      <c r="PFY273" s="140"/>
      <c r="PFZ273" s="140"/>
      <c r="PGA273" s="140"/>
      <c r="PGB273" s="140"/>
      <c r="PGC273" s="140"/>
      <c r="PGD273" s="140"/>
      <c r="PGE273" s="140"/>
      <c r="PGF273" s="140"/>
      <c r="PGG273" s="140"/>
      <c r="PGH273" s="140"/>
      <c r="PGI273" s="140"/>
      <c r="PGJ273" s="140"/>
      <c r="PGK273" s="140"/>
      <c r="PGL273" s="140"/>
      <c r="PGM273" s="140"/>
      <c r="PGN273" s="140"/>
      <c r="PGO273" s="140"/>
      <c r="PGP273" s="140"/>
      <c r="PGQ273" s="140"/>
      <c r="PGR273" s="140"/>
      <c r="PGS273" s="140"/>
      <c r="PGT273" s="140"/>
      <c r="PGU273" s="140"/>
      <c r="PGV273" s="140"/>
      <c r="PGW273" s="140"/>
      <c r="PGX273" s="140"/>
      <c r="PGY273" s="140"/>
      <c r="PGZ273" s="140"/>
      <c r="PHA273" s="140"/>
      <c r="PHB273" s="140"/>
      <c r="PHC273" s="140"/>
      <c r="PHD273" s="140"/>
      <c r="PHE273" s="140"/>
      <c r="PHF273" s="140"/>
      <c r="PHG273" s="140"/>
      <c r="PHH273" s="140"/>
      <c r="PHI273" s="140"/>
      <c r="PHJ273" s="140"/>
      <c r="PHK273" s="140"/>
      <c r="PHL273" s="140"/>
      <c r="PHM273" s="140"/>
      <c r="PHN273" s="140"/>
      <c r="PHO273" s="140"/>
      <c r="PHP273" s="140"/>
      <c r="PHQ273" s="140"/>
      <c r="PHR273" s="140"/>
      <c r="PHS273" s="140"/>
      <c r="PHT273" s="140"/>
      <c r="PHU273" s="140"/>
      <c r="PHV273" s="140"/>
      <c r="PHW273" s="140"/>
      <c r="PII273" s="140"/>
      <c r="PIJ273" s="140"/>
      <c r="PIK273" s="140"/>
      <c r="PIL273" s="140"/>
      <c r="PIM273" s="140"/>
      <c r="PIN273" s="140"/>
      <c r="PIO273" s="140"/>
      <c r="PIP273" s="140"/>
      <c r="PIQ273" s="140"/>
      <c r="PIR273" s="140"/>
      <c r="PIS273" s="140"/>
      <c r="PIT273" s="140"/>
      <c r="PIU273" s="140"/>
      <c r="PIV273" s="140"/>
      <c r="PIW273" s="140"/>
      <c r="PIX273" s="140"/>
      <c r="PIY273" s="140"/>
      <c r="PIZ273" s="140"/>
      <c r="PJA273" s="140"/>
      <c r="PJB273" s="140"/>
      <c r="PJC273" s="140"/>
      <c r="PJD273" s="140"/>
      <c r="PJE273" s="140"/>
      <c r="PJF273" s="140"/>
      <c r="PJG273" s="140"/>
      <c r="PJH273" s="140"/>
      <c r="PJI273" s="140"/>
      <c r="PJJ273" s="140"/>
      <c r="PJK273" s="140"/>
      <c r="PJL273" s="140"/>
      <c r="PJM273" s="140"/>
      <c r="PJN273" s="140"/>
      <c r="PJO273" s="140"/>
      <c r="PJP273" s="140"/>
      <c r="PJQ273" s="140"/>
      <c r="PJR273" s="140"/>
      <c r="PJS273" s="140"/>
      <c r="PJT273" s="140"/>
      <c r="PJU273" s="140"/>
      <c r="PJV273" s="140"/>
      <c r="PJW273" s="140"/>
      <c r="PJX273" s="140"/>
      <c r="PJY273" s="140"/>
      <c r="PJZ273" s="140"/>
      <c r="PKA273" s="140"/>
      <c r="PKB273" s="140"/>
      <c r="PKC273" s="140"/>
      <c r="PKD273" s="140"/>
      <c r="PKE273" s="140"/>
      <c r="PKF273" s="140"/>
      <c r="PKG273" s="140"/>
      <c r="PKH273" s="140"/>
      <c r="PKI273" s="140"/>
      <c r="PKJ273" s="140"/>
      <c r="PKK273" s="140"/>
      <c r="PKL273" s="140"/>
      <c r="PKM273" s="140"/>
      <c r="PKN273" s="140"/>
      <c r="PKO273" s="140"/>
      <c r="PKP273" s="140"/>
      <c r="PKQ273" s="140"/>
      <c r="PKR273" s="140"/>
      <c r="PKS273" s="140"/>
      <c r="PKT273" s="140"/>
      <c r="PKU273" s="140"/>
      <c r="PKV273" s="140"/>
      <c r="PKW273" s="140"/>
      <c r="PKX273" s="140"/>
      <c r="PKY273" s="140"/>
      <c r="PKZ273" s="140"/>
      <c r="PLA273" s="140"/>
      <c r="PLB273" s="140"/>
      <c r="PLC273" s="140"/>
      <c r="PLD273" s="140"/>
      <c r="PLE273" s="140"/>
      <c r="PLF273" s="140"/>
      <c r="PLG273" s="140"/>
      <c r="PLH273" s="140"/>
      <c r="PLI273" s="140"/>
      <c r="PLJ273" s="140"/>
      <c r="PLK273" s="140"/>
      <c r="PLL273" s="140"/>
      <c r="PLM273" s="140"/>
      <c r="PLN273" s="140"/>
      <c r="PLO273" s="140"/>
      <c r="PLP273" s="140"/>
      <c r="PLQ273" s="140"/>
      <c r="PLR273" s="140"/>
      <c r="PLS273" s="140"/>
      <c r="PLT273" s="140"/>
      <c r="PLU273" s="140"/>
      <c r="PLV273" s="140"/>
      <c r="PLW273" s="140"/>
      <c r="PLX273" s="140"/>
      <c r="PLY273" s="140"/>
      <c r="PLZ273" s="140"/>
      <c r="PMA273" s="140"/>
      <c r="PMB273" s="140"/>
      <c r="PMC273" s="140"/>
      <c r="PMD273" s="140"/>
      <c r="PME273" s="140"/>
      <c r="PMF273" s="140"/>
      <c r="PMG273" s="140"/>
      <c r="PMH273" s="140"/>
      <c r="PMI273" s="140"/>
      <c r="PMJ273" s="140"/>
      <c r="PMK273" s="140"/>
      <c r="PML273" s="140"/>
      <c r="PMM273" s="140"/>
      <c r="PMN273" s="140"/>
      <c r="PMO273" s="140"/>
      <c r="PMP273" s="140"/>
      <c r="PMQ273" s="140"/>
      <c r="PMR273" s="140"/>
      <c r="PMS273" s="140"/>
      <c r="PMT273" s="140"/>
      <c r="PMU273" s="140"/>
      <c r="PMV273" s="140"/>
      <c r="PMW273" s="140"/>
      <c r="PMX273" s="140"/>
      <c r="PMY273" s="140"/>
      <c r="PMZ273" s="140"/>
      <c r="PNA273" s="140"/>
      <c r="PNB273" s="140"/>
      <c r="PNC273" s="140"/>
      <c r="PND273" s="140"/>
      <c r="PNE273" s="140"/>
      <c r="PNF273" s="140"/>
      <c r="PNG273" s="140"/>
      <c r="PNH273" s="140"/>
      <c r="PNI273" s="140"/>
      <c r="PNJ273" s="140"/>
      <c r="PNK273" s="140"/>
      <c r="PNL273" s="140"/>
      <c r="PNM273" s="140"/>
      <c r="PNN273" s="140"/>
      <c r="PNO273" s="140"/>
      <c r="PNP273" s="140"/>
      <c r="PNQ273" s="140"/>
      <c r="PNR273" s="140"/>
      <c r="PNS273" s="140"/>
      <c r="PNT273" s="140"/>
      <c r="PNU273" s="140"/>
      <c r="PNV273" s="140"/>
      <c r="PNW273" s="140"/>
      <c r="PNX273" s="140"/>
      <c r="PNY273" s="140"/>
      <c r="PNZ273" s="140"/>
      <c r="POA273" s="140"/>
      <c r="POB273" s="140"/>
      <c r="POC273" s="140"/>
      <c r="POD273" s="140"/>
      <c r="POE273" s="140"/>
      <c r="POF273" s="140"/>
      <c r="POG273" s="140"/>
      <c r="POH273" s="140"/>
      <c r="POI273" s="140"/>
      <c r="POJ273" s="140"/>
      <c r="POK273" s="140"/>
      <c r="POL273" s="140"/>
      <c r="POM273" s="140"/>
      <c r="PON273" s="140"/>
      <c r="POO273" s="140"/>
      <c r="POP273" s="140"/>
      <c r="POQ273" s="140"/>
      <c r="POR273" s="140"/>
      <c r="POS273" s="140"/>
      <c r="POT273" s="140"/>
      <c r="POU273" s="140"/>
      <c r="POV273" s="140"/>
      <c r="POW273" s="140"/>
      <c r="POX273" s="140"/>
      <c r="POY273" s="140"/>
      <c r="POZ273" s="140"/>
      <c r="PPA273" s="140"/>
      <c r="PPB273" s="140"/>
      <c r="PPC273" s="140"/>
      <c r="PPD273" s="140"/>
      <c r="PPE273" s="140"/>
      <c r="PPF273" s="140"/>
      <c r="PPG273" s="140"/>
      <c r="PPH273" s="140"/>
      <c r="PPI273" s="140"/>
      <c r="PPJ273" s="140"/>
      <c r="PPK273" s="140"/>
      <c r="PPL273" s="140"/>
      <c r="PPM273" s="140"/>
      <c r="PPN273" s="140"/>
      <c r="PPO273" s="140"/>
      <c r="PPP273" s="140"/>
      <c r="PPQ273" s="140"/>
      <c r="PPR273" s="140"/>
      <c r="PPS273" s="140"/>
      <c r="PPT273" s="140"/>
      <c r="PPU273" s="140"/>
      <c r="PPV273" s="140"/>
      <c r="PPW273" s="140"/>
      <c r="PPX273" s="140"/>
      <c r="PPY273" s="140"/>
      <c r="PPZ273" s="140"/>
      <c r="PQA273" s="140"/>
      <c r="PQB273" s="140"/>
      <c r="PQC273" s="140"/>
      <c r="PQD273" s="140"/>
      <c r="PQE273" s="140"/>
      <c r="PQF273" s="140"/>
      <c r="PQG273" s="140"/>
      <c r="PQH273" s="140"/>
      <c r="PQI273" s="140"/>
      <c r="PQJ273" s="140"/>
      <c r="PQK273" s="140"/>
      <c r="PQL273" s="140"/>
      <c r="PQM273" s="140"/>
      <c r="PQN273" s="140"/>
      <c r="PQO273" s="140"/>
      <c r="PQP273" s="140"/>
      <c r="PQQ273" s="140"/>
      <c r="PQR273" s="140"/>
      <c r="PQS273" s="140"/>
      <c r="PQT273" s="140"/>
      <c r="PQU273" s="140"/>
      <c r="PQV273" s="140"/>
      <c r="PQW273" s="140"/>
      <c r="PQX273" s="140"/>
      <c r="PQY273" s="140"/>
      <c r="PQZ273" s="140"/>
      <c r="PRA273" s="140"/>
      <c r="PRB273" s="140"/>
      <c r="PRC273" s="140"/>
      <c r="PRD273" s="140"/>
      <c r="PRE273" s="140"/>
      <c r="PRF273" s="140"/>
      <c r="PRG273" s="140"/>
      <c r="PRH273" s="140"/>
      <c r="PRI273" s="140"/>
      <c r="PRJ273" s="140"/>
      <c r="PRK273" s="140"/>
      <c r="PRL273" s="140"/>
      <c r="PRM273" s="140"/>
      <c r="PRN273" s="140"/>
      <c r="PRO273" s="140"/>
      <c r="PRP273" s="140"/>
      <c r="PRQ273" s="140"/>
      <c r="PRR273" s="140"/>
      <c r="PRS273" s="140"/>
      <c r="PSE273" s="140"/>
      <c r="PSF273" s="140"/>
      <c r="PSG273" s="140"/>
      <c r="PSH273" s="140"/>
      <c r="PSI273" s="140"/>
      <c r="PSJ273" s="140"/>
      <c r="PSK273" s="140"/>
      <c r="PSL273" s="140"/>
      <c r="PSM273" s="140"/>
      <c r="PSN273" s="140"/>
      <c r="PSO273" s="140"/>
      <c r="PSP273" s="140"/>
      <c r="PSQ273" s="140"/>
      <c r="PSR273" s="140"/>
      <c r="PSS273" s="140"/>
      <c r="PST273" s="140"/>
      <c r="PSU273" s="140"/>
      <c r="PSV273" s="140"/>
      <c r="PSW273" s="140"/>
      <c r="PSX273" s="140"/>
      <c r="PSY273" s="140"/>
      <c r="PSZ273" s="140"/>
      <c r="PTA273" s="140"/>
      <c r="PTB273" s="140"/>
      <c r="PTC273" s="140"/>
      <c r="PTD273" s="140"/>
      <c r="PTE273" s="140"/>
      <c r="PTF273" s="140"/>
      <c r="PTG273" s="140"/>
      <c r="PTH273" s="140"/>
      <c r="PTI273" s="140"/>
      <c r="PTJ273" s="140"/>
      <c r="PTK273" s="140"/>
      <c r="PTL273" s="140"/>
      <c r="PTM273" s="140"/>
      <c r="PTN273" s="140"/>
      <c r="PTO273" s="140"/>
      <c r="PTP273" s="140"/>
      <c r="PTQ273" s="140"/>
      <c r="PTR273" s="140"/>
      <c r="PTS273" s="140"/>
      <c r="PTT273" s="140"/>
      <c r="PTU273" s="140"/>
      <c r="PTV273" s="140"/>
      <c r="PTW273" s="140"/>
      <c r="PTX273" s="140"/>
      <c r="PTY273" s="140"/>
      <c r="PTZ273" s="140"/>
      <c r="PUA273" s="140"/>
      <c r="PUB273" s="140"/>
      <c r="PUC273" s="140"/>
      <c r="PUD273" s="140"/>
      <c r="PUE273" s="140"/>
      <c r="PUF273" s="140"/>
      <c r="PUG273" s="140"/>
      <c r="PUH273" s="140"/>
      <c r="PUI273" s="140"/>
      <c r="PUJ273" s="140"/>
      <c r="PUK273" s="140"/>
      <c r="PUL273" s="140"/>
      <c r="PUM273" s="140"/>
      <c r="PUN273" s="140"/>
      <c r="PUO273" s="140"/>
      <c r="PUP273" s="140"/>
      <c r="PUQ273" s="140"/>
      <c r="PUR273" s="140"/>
      <c r="PUS273" s="140"/>
      <c r="PUT273" s="140"/>
      <c r="PUU273" s="140"/>
      <c r="PUV273" s="140"/>
      <c r="PUW273" s="140"/>
      <c r="PUX273" s="140"/>
      <c r="PUY273" s="140"/>
      <c r="PUZ273" s="140"/>
      <c r="PVA273" s="140"/>
      <c r="PVB273" s="140"/>
      <c r="PVC273" s="140"/>
      <c r="PVD273" s="140"/>
      <c r="PVE273" s="140"/>
      <c r="PVF273" s="140"/>
      <c r="PVG273" s="140"/>
      <c r="PVH273" s="140"/>
      <c r="PVI273" s="140"/>
      <c r="PVJ273" s="140"/>
      <c r="PVK273" s="140"/>
      <c r="PVL273" s="140"/>
      <c r="PVM273" s="140"/>
      <c r="PVN273" s="140"/>
      <c r="PVO273" s="140"/>
      <c r="PVP273" s="140"/>
      <c r="PVQ273" s="140"/>
      <c r="PVR273" s="140"/>
      <c r="PVS273" s="140"/>
      <c r="PVT273" s="140"/>
      <c r="PVU273" s="140"/>
      <c r="PVV273" s="140"/>
      <c r="PVW273" s="140"/>
      <c r="PVX273" s="140"/>
      <c r="PVY273" s="140"/>
      <c r="PVZ273" s="140"/>
      <c r="PWA273" s="140"/>
      <c r="PWB273" s="140"/>
      <c r="PWC273" s="140"/>
      <c r="PWD273" s="140"/>
      <c r="PWE273" s="140"/>
      <c r="PWF273" s="140"/>
      <c r="PWG273" s="140"/>
      <c r="PWH273" s="140"/>
      <c r="PWI273" s="140"/>
      <c r="PWJ273" s="140"/>
      <c r="PWK273" s="140"/>
      <c r="PWL273" s="140"/>
      <c r="PWM273" s="140"/>
      <c r="PWN273" s="140"/>
      <c r="PWO273" s="140"/>
      <c r="PWP273" s="140"/>
      <c r="PWQ273" s="140"/>
      <c r="PWR273" s="140"/>
      <c r="PWS273" s="140"/>
      <c r="PWT273" s="140"/>
      <c r="PWU273" s="140"/>
      <c r="PWV273" s="140"/>
      <c r="PWW273" s="140"/>
      <c r="PWX273" s="140"/>
      <c r="PWY273" s="140"/>
      <c r="PWZ273" s="140"/>
      <c r="PXA273" s="140"/>
      <c r="PXB273" s="140"/>
      <c r="PXC273" s="140"/>
      <c r="PXD273" s="140"/>
      <c r="PXE273" s="140"/>
      <c r="PXF273" s="140"/>
      <c r="PXG273" s="140"/>
      <c r="PXH273" s="140"/>
      <c r="PXI273" s="140"/>
      <c r="PXJ273" s="140"/>
      <c r="PXK273" s="140"/>
      <c r="PXL273" s="140"/>
      <c r="PXM273" s="140"/>
      <c r="PXN273" s="140"/>
      <c r="PXO273" s="140"/>
      <c r="PXP273" s="140"/>
      <c r="PXQ273" s="140"/>
      <c r="PXR273" s="140"/>
      <c r="PXS273" s="140"/>
      <c r="PXT273" s="140"/>
      <c r="PXU273" s="140"/>
      <c r="PXV273" s="140"/>
      <c r="PXW273" s="140"/>
      <c r="PXX273" s="140"/>
      <c r="PXY273" s="140"/>
      <c r="PXZ273" s="140"/>
      <c r="PYA273" s="140"/>
      <c r="PYB273" s="140"/>
      <c r="PYC273" s="140"/>
      <c r="PYD273" s="140"/>
      <c r="PYE273" s="140"/>
      <c r="PYF273" s="140"/>
      <c r="PYG273" s="140"/>
      <c r="PYH273" s="140"/>
      <c r="PYI273" s="140"/>
      <c r="PYJ273" s="140"/>
      <c r="PYK273" s="140"/>
      <c r="PYL273" s="140"/>
      <c r="PYM273" s="140"/>
      <c r="PYN273" s="140"/>
      <c r="PYO273" s="140"/>
      <c r="PYP273" s="140"/>
      <c r="PYQ273" s="140"/>
      <c r="PYR273" s="140"/>
      <c r="PYS273" s="140"/>
      <c r="PYT273" s="140"/>
      <c r="PYU273" s="140"/>
      <c r="PYV273" s="140"/>
      <c r="PYW273" s="140"/>
      <c r="PYX273" s="140"/>
      <c r="PYY273" s="140"/>
      <c r="PYZ273" s="140"/>
      <c r="PZA273" s="140"/>
      <c r="PZB273" s="140"/>
      <c r="PZC273" s="140"/>
      <c r="PZD273" s="140"/>
      <c r="PZE273" s="140"/>
      <c r="PZF273" s="140"/>
      <c r="PZG273" s="140"/>
      <c r="PZH273" s="140"/>
      <c r="PZI273" s="140"/>
      <c r="PZJ273" s="140"/>
      <c r="PZK273" s="140"/>
      <c r="PZL273" s="140"/>
      <c r="PZM273" s="140"/>
      <c r="PZN273" s="140"/>
      <c r="PZO273" s="140"/>
      <c r="PZP273" s="140"/>
      <c r="PZQ273" s="140"/>
      <c r="PZR273" s="140"/>
      <c r="PZS273" s="140"/>
      <c r="PZT273" s="140"/>
      <c r="PZU273" s="140"/>
      <c r="PZV273" s="140"/>
      <c r="PZW273" s="140"/>
      <c r="PZX273" s="140"/>
      <c r="PZY273" s="140"/>
      <c r="PZZ273" s="140"/>
      <c r="QAA273" s="140"/>
      <c r="QAB273" s="140"/>
      <c r="QAC273" s="140"/>
      <c r="QAD273" s="140"/>
      <c r="QAE273" s="140"/>
      <c r="QAF273" s="140"/>
      <c r="QAG273" s="140"/>
      <c r="QAH273" s="140"/>
      <c r="QAI273" s="140"/>
      <c r="QAJ273" s="140"/>
      <c r="QAK273" s="140"/>
      <c r="QAL273" s="140"/>
      <c r="QAM273" s="140"/>
      <c r="QAN273" s="140"/>
      <c r="QAO273" s="140"/>
      <c r="QAP273" s="140"/>
      <c r="QAQ273" s="140"/>
      <c r="QAR273" s="140"/>
      <c r="QAS273" s="140"/>
      <c r="QAT273" s="140"/>
      <c r="QAU273" s="140"/>
      <c r="QAV273" s="140"/>
      <c r="QAW273" s="140"/>
      <c r="QAX273" s="140"/>
      <c r="QAY273" s="140"/>
      <c r="QAZ273" s="140"/>
      <c r="QBA273" s="140"/>
      <c r="QBB273" s="140"/>
      <c r="QBC273" s="140"/>
      <c r="QBD273" s="140"/>
      <c r="QBE273" s="140"/>
      <c r="QBF273" s="140"/>
      <c r="QBG273" s="140"/>
      <c r="QBH273" s="140"/>
      <c r="QBI273" s="140"/>
      <c r="QBJ273" s="140"/>
      <c r="QBK273" s="140"/>
      <c r="QBL273" s="140"/>
      <c r="QBM273" s="140"/>
      <c r="QBN273" s="140"/>
      <c r="QBO273" s="140"/>
      <c r="QCA273" s="140"/>
      <c r="QCB273" s="140"/>
      <c r="QCC273" s="140"/>
      <c r="QCD273" s="140"/>
      <c r="QCE273" s="140"/>
      <c r="QCF273" s="140"/>
      <c r="QCG273" s="140"/>
      <c r="QCH273" s="140"/>
      <c r="QCI273" s="140"/>
      <c r="QCJ273" s="140"/>
      <c r="QCK273" s="140"/>
      <c r="QCL273" s="140"/>
      <c r="QCM273" s="140"/>
      <c r="QCN273" s="140"/>
      <c r="QCO273" s="140"/>
      <c r="QCP273" s="140"/>
      <c r="QCQ273" s="140"/>
      <c r="QCR273" s="140"/>
      <c r="QCS273" s="140"/>
      <c r="QCT273" s="140"/>
      <c r="QCU273" s="140"/>
      <c r="QCV273" s="140"/>
      <c r="QCW273" s="140"/>
      <c r="QCX273" s="140"/>
      <c r="QCY273" s="140"/>
      <c r="QCZ273" s="140"/>
      <c r="QDA273" s="140"/>
      <c r="QDB273" s="140"/>
      <c r="QDC273" s="140"/>
      <c r="QDD273" s="140"/>
      <c r="QDE273" s="140"/>
      <c r="QDF273" s="140"/>
      <c r="QDG273" s="140"/>
      <c r="QDH273" s="140"/>
      <c r="QDI273" s="140"/>
      <c r="QDJ273" s="140"/>
      <c r="QDK273" s="140"/>
      <c r="QDL273" s="140"/>
      <c r="QDM273" s="140"/>
      <c r="QDN273" s="140"/>
      <c r="QDO273" s="140"/>
      <c r="QDP273" s="140"/>
      <c r="QDQ273" s="140"/>
      <c r="QDR273" s="140"/>
      <c r="QDS273" s="140"/>
      <c r="QDT273" s="140"/>
      <c r="QDU273" s="140"/>
      <c r="QDV273" s="140"/>
      <c r="QDW273" s="140"/>
      <c r="QDX273" s="140"/>
      <c r="QDY273" s="140"/>
      <c r="QDZ273" s="140"/>
      <c r="QEA273" s="140"/>
      <c r="QEB273" s="140"/>
      <c r="QEC273" s="140"/>
      <c r="QED273" s="140"/>
      <c r="QEE273" s="140"/>
      <c r="QEF273" s="140"/>
      <c r="QEG273" s="140"/>
      <c r="QEH273" s="140"/>
      <c r="QEI273" s="140"/>
      <c r="QEJ273" s="140"/>
      <c r="QEK273" s="140"/>
      <c r="QEL273" s="140"/>
      <c r="QEM273" s="140"/>
      <c r="QEN273" s="140"/>
      <c r="QEO273" s="140"/>
      <c r="QEP273" s="140"/>
      <c r="QEQ273" s="140"/>
      <c r="QER273" s="140"/>
      <c r="QES273" s="140"/>
      <c r="QET273" s="140"/>
      <c r="QEU273" s="140"/>
      <c r="QEV273" s="140"/>
      <c r="QEW273" s="140"/>
      <c r="QEX273" s="140"/>
      <c r="QEY273" s="140"/>
      <c r="QEZ273" s="140"/>
      <c r="QFA273" s="140"/>
      <c r="QFB273" s="140"/>
      <c r="QFC273" s="140"/>
      <c r="QFD273" s="140"/>
      <c r="QFE273" s="140"/>
      <c r="QFF273" s="140"/>
      <c r="QFG273" s="140"/>
      <c r="QFH273" s="140"/>
      <c r="QFI273" s="140"/>
      <c r="QFJ273" s="140"/>
      <c r="QFK273" s="140"/>
      <c r="QFL273" s="140"/>
      <c r="QFM273" s="140"/>
      <c r="QFN273" s="140"/>
      <c r="QFO273" s="140"/>
      <c r="QFP273" s="140"/>
      <c r="QFQ273" s="140"/>
      <c r="QFR273" s="140"/>
      <c r="QFS273" s="140"/>
      <c r="QFT273" s="140"/>
      <c r="QFU273" s="140"/>
      <c r="QFV273" s="140"/>
      <c r="QFW273" s="140"/>
      <c r="QFX273" s="140"/>
      <c r="QFY273" s="140"/>
      <c r="QFZ273" s="140"/>
      <c r="QGA273" s="140"/>
      <c r="QGB273" s="140"/>
      <c r="QGC273" s="140"/>
      <c r="QGD273" s="140"/>
      <c r="QGE273" s="140"/>
      <c r="QGF273" s="140"/>
      <c r="QGG273" s="140"/>
      <c r="QGH273" s="140"/>
      <c r="QGI273" s="140"/>
      <c r="QGJ273" s="140"/>
      <c r="QGK273" s="140"/>
      <c r="QGL273" s="140"/>
      <c r="QGM273" s="140"/>
      <c r="QGN273" s="140"/>
      <c r="QGO273" s="140"/>
      <c r="QGP273" s="140"/>
      <c r="QGQ273" s="140"/>
      <c r="QGR273" s="140"/>
      <c r="QGS273" s="140"/>
      <c r="QGT273" s="140"/>
      <c r="QGU273" s="140"/>
      <c r="QGV273" s="140"/>
      <c r="QGW273" s="140"/>
      <c r="QGX273" s="140"/>
      <c r="QGY273" s="140"/>
      <c r="QGZ273" s="140"/>
      <c r="QHA273" s="140"/>
      <c r="QHB273" s="140"/>
      <c r="QHC273" s="140"/>
      <c r="QHD273" s="140"/>
      <c r="QHE273" s="140"/>
      <c r="QHF273" s="140"/>
      <c r="QHG273" s="140"/>
      <c r="QHH273" s="140"/>
      <c r="QHI273" s="140"/>
      <c r="QHJ273" s="140"/>
      <c r="QHK273" s="140"/>
      <c r="QHL273" s="140"/>
      <c r="QHM273" s="140"/>
      <c r="QHN273" s="140"/>
      <c r="QHO273" s="140"/>
      <c r="QHP273" s="140"/>
      <c r="QHQ273" s="140"/>
      <c r="QHR273" s="140"/>
      <c r="QHS273" s="140"/>
      <c r="QHT273" s="140"/>
      <c r="QHU273" s="140"/>
      <c r="QHV273" s="140"/>
      <c r="QHW273" s="140"/>
      <c r="QHX273" s="140"/>
      <c r="QHY273" s="140"/>
      <c r="QHZ273" s="140"/>
      <c r="QIA273" s="140"/>
      <c r="QIB273" s="140"/>
      <c r="QIC273" s="140"/>
      <c r="QID273" s="140"/>
      <c r="QIE273" s="140"/>
      <c r="QIF273" s="140"/>
      <c r="QIG273" s="140"/>
      <c r="QIH273" s="140"/>
      <c r="QII273" s="140"/>
      <c r="QIJ273" s="140"/>
      <c r="QIK273" s="140"/>
      <c r="QIL273" s="140"/>
      <c r="QIM273" s="140"/>
      <c r="QIN273" s="140"/>
      <c r="QIO273" s="140"/>
      <c r="QIP273" s="140"/>
      <c r="QIQ273" s="140"/>
      <c r="QIR273" s="140"/>
      <c r="QIS273" s="140"/>
      <c r="QIT273" s="140"/>
      <c r="QIU273" s="140"/>
      <c r="QIV273" s="140"/>
      <c r="QIW273" s="140"/>
      <c r="QIX273" s="140"/>
      <c r="QIY273" s="140"/>
      <c r="QIZ273" s="140"/>
      <c r="QJA273" s="140"/>
      <c r="QJB273" s="140"/>
      <c r="QJC273" s="140"/>
      <c r="QJD273" s="140"/>
      <c r="QJE273" s="140"/>
      <c r="QJF273" s="140"/>
      <c r="QJG273" s="140"/>
      <c r="QJH273" s="140"/>
      <c r="QJI273" s="140"/>
      <c r="QJJ273" s="140"/>
      <c r="QJK273" s="140"/>
      <c r="QJL273" s="140"/>
      <c r="QJM273" s="140"/>
      <c r="QJN273" s="140"/>
      <c r="QJO273" s="140"/>
      <c r="QJP273" s="140"/>
      <c r="QJQ273" s="140"/>
      <c r="QJR273" s="140"/>
      <c r="QJS273" s="140"/>
      <c r="QJT273" s="140"/>
      <c r="QJU273" s="140"/>
      <c r="QJV273" s="140"/>
      <c r="QJW273" s="140"/>
      <c r="QJX273" s="140"/>
      <c r="QJY273" s="140"/>
      <c r="QJZ273" s="140"/>
      <c r="QKA273" s="140"/>
      <c r="QKB273" s="140"/>
      <c r="QKC273" s="140"/>
      <c r="QKD273" s="140"/>
      <c r="QKE273" s="140"/>
      <c r="QKF273" s="140"/>
      <c r="QKG273" s="140"/>
      <c r="QKH273" s="140"/>
      <c r="QKI273" s="140"/>
      <c r="QKJ273" s="140"/>
      <c r="QKK273" s="140"/>
      <c r="QKL273" s="140"/>
      <c r="QKM273" s="140"/>
      <c r="QKN273" s="140"/>
      <c r="QKO273" s="140"/>
      <c r="QKP273" s="140"/>
      <c r="QKQ273" s="140"/>
      <c r="QKR273" s="140"/>
      <c r="QKS273" s="140"/>
      <c r="QKT273" s="140"/>
      <c r="QKU273" s="140"/>
      <c r="QKV273" s="140"/>
      <c r="QKW273" s="140"/>
      <c r="QKX273" s="140"/>
      <c r="QKY273" s="140"/>
      <c r="QKZ273" s="140"/>
      <c r="QLA273" s="140"/>
      <c r="QLB273" s="140"/>
      <c r="QLC273" s="140"/>
      <c r="QLD273" s="140"/>
      <c r="QLE273" s="140"/>
      <c r="QLF273" s="140"/>
      <c r="QLG273" s="140"/>
      <c r="QLH273" s="140"/>
      <c r="QLI273" s="140"/>
      <c r="QLJ273" s="140"/>
      <c r="QLK273" s="140"/>
      <c r="QLW273" s="140"/>
      <c r="QLX273" s="140"/>
      <c r="QLY273" s="140"/>
      <c r="QLZ273" s="140"/>
      <c r="QMA273" s="140"/>
      <c r="QMB273" s="140"/>
      <c r="QMC273" s="140"/>
      <c r="QMD273" s="140"/>
      <c r="QME273" s="140"/>
      <c r="QMF273" s="140"/>
      <c r="QMG273" s="140"/>
      <c r="QMH273" s="140"/>
      <c r="QMI273" s="140"/>
      <c r="QMJ273" s="140"/>
      <c r="QMK273" s="140"/>
      <c r="QML273" s="140"/>
      <c r="QMM273" s="140"/>
      <c r="QMN273" s="140"/>
      <c r="QMO273" s="140"/>
      <c r="QMP273" s="140"/>
      <c r="QMQ273" s="140"/>
      <c r="QMR273" s="140"/>
      <c r="QMS273" s="140"/>
      <c r="QMT273" s="140"/>
      <c r="QMU273" s="140"/>
      <c r="QMV273" s="140"/>
      <c r="QMW273" s="140"/>
      <c r="QMX273" s="140"/>
      <c r="QMY273" s="140"/>
      <c r="QMZ273" s="140"/>
      <c r="QNA273" s="140"/>
      <c r="QNB273" s="140"/>
      <c r="QNC273" s="140"/>
      <c r="QND273" s="140"/>
      <c r="QNE273" s="140"/>
      <c r="QNF273" s="140"/>
      <c r="QNG273" s="140"/>
      <c r="QNH273" s="140"/>
      <c r="QNI273" s="140"/>
      <c r="QNJ273" s="140"/>
      <c r="QNK273" s="140"/>
      <c r="QNL273" s="140"/>
      <c r="QNM273" s="140"/>
      <c r="QNN273" s="140"/>
      <c r="QNO273" s="140"/>
      <c r="QNP273" s="140"/>
      <c r="QNQ273" s="140"/>
      <c r="QNR273" s="140"/>
      <c r="QNS273" s="140"/>
      <c r="QNT273" s="140"/>
      <c r="QNU273" s="140"/>
      <c r="QNV273" s="140"/>
      <c r="QNW273" s="140"/>
      <c r="QNX273" s="140"/>
      <c r="QNY273" s="140"/>
      <c r="QNZ273" s="140"/>
      <c r="QOA273" s="140"/>
      <c r="QOB273" s="140"/>
      <c r="QOC273" s="140"/>
      <c r="QOD273" s="140"/>
      <c r="QOE273" s="140"/>
      <c r="QOF273" s="140"/>
      <c r="QOG273" s="140"/>
      <c r="QOH273" s="140"/>
      <c r="QOI273" s="140"/>
      <c r="QOJ273" s="140"/>
      <c r="QOK273" s="140"/>
      <c r="QOL273" s="140"/>
      <c r="QOM273" s="140"/>
      <c r="QON273" s="140"/>
      <c r="QOO273" s="140"/>
      <c r="QOP273" s="140"/>
      <c r="QOQ273" s="140"/>
      <c r="QOR273" s="140"/>
      <c r="QOS273" s="140"/>
      <c r="QOT273" s="140"/>
      <c r="QOU273" s="140"/>
      <c r="QOV273" s="140"/>
      <c r="QOW273" s="140"/>
      <c r="QOX273" s="140"/>
      <c r="QOY273" s="140"/>
      <c r="QOZ273" s="140"/>
      <c r="QPA273" s="140"/>
      <c r="QPB273" s="140"/>
      <c r="QPC273" s="140"/>
      <c r="QPD273" s="140"/>
      <c r="QPE273" s="140"/>
      <c r="QPF273" s="140"/>
      <c r="QPG273" s="140"/>
      <c r="QPH273" s="140"/>
      <c r="QPI273" s="140"/>
      <c r="QPJ273" s="140"/>
      <c r="QPK273" s="140"/>
      <c r="QPL273" s="140"/>
      <c r="QPM273" s="140"/>
      <c r="QPN273" s="140"/>
      <c r="QPO273" s="140"/>
      <c r="QPP273" s="140"/>
      <c r="QPQ273" s="140"/>
      <c r="QPR273" s="140"/>
      <c r="QPS273" s="140"/>
      <c r="QPT273" s="140"/>
      <c r="QPU273" s="140"/>
      <c r="QPV273" s="140"/>
      <c r="QPW273" s="140"/>
      <c r="QPX273" s="140"/>
      <c r="QPY273" s="140"/>
      <c r="QPZ273" s="140"/>
      <c r="QQA273" s="140"/>
      <c r="QQB273" s="140"/>
      <c r="QQC273" s="140"/>
      <c r="QQD273" s="140"/>
      <c r="QQE273" s="140"/>
      <c r="QQF273" s="140"/>
      <c r="QQG273" s="140"/>
      <c r="QQH273" s="140"/>
      <c r="QQI273" s="140"/>
      <c r="QQJ273" s="140"/>
      <c r="QQK273" s="140"/>
      <c r="QQL273" s="140"/>
      <c r="QQM273" s="140"/>
      <c r="QQN273" s="140"/>
      <c r="QQO273" s="140"/>
      <c r="QQP273" s="140"/>
      <c r="QQQ273" s="140"/>
      <c r="QQR273" s="140"/>
      <c r="QQS273" s="140"/>
      <c r="QQT273" s="140"/>
      <c r="QQU273" s="140"/>
      <c r="QQV273" s="140"/>
      <c r="QQW273" s="140"/>
      <c r="QQX273" s="140"/>
      <c r="QQY273" s="140"/>
      <c r="QQZ273" s="140"/>
      <c r="QRA273" s="140"/>
      <c r="QRB273" s="140"/>
      <c r="QRC273" s="140"/>
      <c r="QRD273" s="140"/>
      <c r="QRE273" s="140"/>
      <c r="QRF273" s="140"/>
      <c r="QRG273" s="140"/>
      <c r="QRH273" s="140"/>
      <c r="QRI273" s="140"/>
      <c r="QRJ273" s="140"/>
      <c r="QRK273" s="140"/>
      <c r="QRL273" s="140"/>
      <c r="QRM273" s="140"/>
      <c r="QRN273" s="140"/>
      <c r="QRO273" s="140"/>
      <c r="QRP273" s="140"/>
      <c r="QRQ273" s="140"/>
      <c r="QRR273" s="140"/>
      <c r="QRS273" s="140"/>
      <c r="QRT273" s="140"/>
      <c r="QRU273" s="140"/>
      <c r="QRV273" s="140"/>
      <c r="QRW273" s="140"/>
      <c r="QRX273" s="140"/>
      <c r="QRY273" s="140"/>
      <c r="QRZ273" s="140"/>
      <c r="QSA273" s="140"/>
      <c r="QSB273" s="140"/>
      <c r="QSC273" s="140"/>
      <c r="QSD273" s="140"/>
      <c r="QSE273" s="140"/>
      <c r="QSF273" s="140"/>
      <c r="QSG273" s="140"/>
      <c r="QSH273" s="140"/>
      <c r="QSI273" s="140"/>
      <c r="QSJ273" s="140"/>
      <c r="QSK273" s="140"/>
      <c r="QSL273" s="140"/>
      <c r="QSM273" s="140"/>
      <c r="QSN273" s="140"/>
      <c r="QSO273" s="140"/>
      <c r="QSP273" s="140"/>
      <c r="QSQ273" s="140"/>
      <c r="QSR273" s="140"/>
      <c r="QSS273" s="140"/>
      <c r="QST273" s="140"/>
      <c r="QSU273" s="140"/>
      <c r="QSV273" s="140"/>
      <c r="QSW273" s="140"/>
      <c r="QSX273" s="140"/>
      <c r="QSY273" s="140"/>
      <c r="QSZ273" s="140"/>
      <c r="QTA273" s="140"/>
      <c r="QTB273" s="140"/>
      <c r="QTC273" s="140"/>
      <c r="QTD273" s="140"/>
      <c r="QTE273" s="140"/>
      <c r="QTF273" s="140"/>
      <c r="QTG273" s="140"/>
      <c r="QTH273" s="140"/>
      <c r="QTI273" s="140"/>
      <c r="QTJ273" s="140"/>
      <c r="QTK273" s="140"/>
      <c r="QTL273" s="140"/>
      <c r="QTM273" s="140"/>
      <c r="QTN273" s="140"/>
      <c r="QTO273" s="140"/>
      <c r="QTP273" s="140"/>
      <c r="QTQ273" s="140"/>
      <c r="QTR273" s="140"/>
      <c r="QTS273" s="140"/>
      <c r="QTT273" s="140"/>
      <c r="QTU273" s="140"/>
      <c r="QTV273" s="140"/>
      <c r="QTW273" s="140"/>
      <c r="QTX273" s="140"/>
      <c r="QTY273" s="140"/>
      <c r="QTZ273" s="140"/>
      <c r="QUA273" s="140"/>
      <c r="QUB273" s="140"/>
      <c r="QUC273" s="140"/>
      <c r="QUD273" s="140"/>
      <c r="QUE273" s="140"/>
      <c r="QUF273" s="140"/>
      <c r="QUG273" s="140"/>
      <c r="QUH273" s="140"/>
      <c r="QUI273" s="140"/>
      <c r="QUJ273" s="140"/>
      <c r="QUK273" s="140"/>
      <c r="QUL273" s="140"/>
      <c r="QUM273" s="140"/>
      <c r="QUN273" s="140"/>
      <c r="QUO273" s="140"/>
      <c r="QUP273" s="140"/>
      <c r="QUQ273" s="140"/>
      <c r="QUR273" s="140"/>
      <c r="QUS273" s="140"/>
      <c r="QUT273" s="140"/>
      <c r="QUU273" s="140"/>
      <c r="QUV273" s="140"/>
      <c r="QUW273" s="140"/>
      <c r="QUX273" s="140"/>
      <c r="QUY273" s="140"/>
      <c r="QUZ273" s="140"/>
      <c r="QVA273" s="140"/>
      <c r="QVB273" s="140"/>
      <c r="QVC273" s="140"/>
      <c r="QVD273" s="140"/>
      <c r="QVE273" s="140"/>
      <c r="QVF273" s="140"/>
      <c r="QVG273" s="140"/>
      <c r="QVS273" s="140"/>
      <c r="QVT273" s="140"/>
      <c r="QVU273" s="140"/>
      <c r="QVV273" s="140"/>
      <c r="QVW273" s="140"/>
      <c r="QVX273" s="140"/>
      <c r="QVY273" s="140"/>
      <c r="QVZ273" s="140"/>
      <c r="QWA273" s="140"/>
      <c r="QWB273" s="140"/>
      <c r="QWC273" s="140"/>
      <c r="QWD273" s="140"/>
      <c r="QWE273" s="140"/>
      <c r="QWF273" s="140"/>
      <c r="QWG273" s="140"/>
      <c r="QWH273" s="140"/>
      <c r="QWI273" s="140"/>
      <c r="QWJ273" s="140"/>
      <c r="QWK273" s="140"/>
      <c r="QWL273" s="140"/>
      <c r="QWM273" s="140"/>
      <c r="QWN273" s="140"/>
      <c r="QWO273" s="140"/>
      <c r="QWP273" s="140"/>
      <c r="QWQ273" s="140"/>
      <c r="QWR273" s="140"/>
      <c r="QWS273" s="140"/>
      <c r="QWT273" s="140"/>
      <c r="QWU273" s="140"/>
      <c r="QWV273" s="140"/>
      <c r="QWW273" s="140"/>
      <c r="QWX273" s="140"/>
      <c r="QWY273" s="140"/>
      <c r="QWZ273" s="140"/>
      <c r="QXA273" s="140"/>
      <c r="QXB273" s="140"/>
      <c r="QXC273" s="140"/>
      <c r="QXD273" s="140"/>
      <c r="QXE273" s="140"/>
      <c r="QXF273" s="140"/>
      <c r="QXG273" s="140"/>
      <c r="QXH273" s="140"/>
      <c r="QXI273" s="140"/>
      <c r="QXJ273" s="140"/>
      <c r="QXK273" s="140"/>
      <c r="QXL273" s="140"/>
      <c r="QXM273" s="140"/>
      <c r="QXN273" s="140"/>
      <c r="QXO273" s="140"/>
      <c r="QXP273" s="140"/>
      <c r="QXQ273" s="140"/>
      <c r="QXR273" s="140"/>
      <c r="QXS273" s="140"/>
      <c r="QXT273" s="140"/>
      <c r="QXU273" s="140"/>
      <c r="QXV273" s="140"/>
      <c r="QXW273" s="140"/>
      <c r="QXX273" s="140"/>
      <c r="QXY273" s="140"/>
      <c r="QXZ273" s="140"/>
      <c r="QYA273" s="140"/>
      <c r="QYB273" s="140"/>
      <c r="QYC273" s="140"/>
      <c r="QYD273" s="140"/>
      <c r="QYE273" s="140"/>
      <c r="QYF273" s="140"/>
      <c r="QYG273" s="140"/>
      <c r="QYH273" s="140"/>
      <c r="QYI273" s="140"/>
      <c r="QYJ273" s="140"/>
      <c r="QYK273" s="140"/>
      <c r="QYL273" s="140"/>
      <c r="QYM273" s="140"/>
      <c r="QYN273" s="140"/>
      <c r="QYO273" s="140"/>
      <c r="QYP273" s="140"/>
      <c r="QYQ273" s="140"/>
      <c r="QYR273" s="140"/>
      <c r="QYS273" s="140"/>
      <c r="QYT273" s="140"/>
      <c r="QYU273" s="140"/>
      <c r="QYV273" s="140"/>
      <c r="QYW273" s="140"/>
      <c r="QYX273" s="140"/>
      <c r="QYY273" s="140"/>
      <c r="QYZ273" s="140"/>
      <c r="QZA273" s="140"/>
      <c r="QZB273" s="140"/>
      <c r="QZC273" s="140"/>
      <c r="QZD273" s="140"/>
      <c r="QZE273" s="140"/>
      <c r="QZF273" s="140"/>
      <c r="QZG273" s="140"/>
      <c r="QZH273" s="140"/>
      <c r="QZI273" s="140"/>
      <c r="QZJ273" s="140"/>
      <c r="QZK273" s="140"/>
      <c r="QZL273" s="140"/>
      <c r="QZM273" s="140"/>
      <c r="QZN273" s="140"/>
      <c r="QZO273" s="140"/>
      <c r="QZP273" s="140"/>
      <c r="QZQ273" s="140"/>
      <c r="QZR273" s="140"/>
      <c r="QZS273" s="140"/>
      <c r="QZT273" s="140"/>
      <c r="QZU273" s="140"/>
      <c r="QZV273" s="140"/>
      <c r="QZW273" s="140"/>
      <c r="QZX273" s="140"/>
      <c r="QZY273" s="140"/>
      <c r="QZZ273" s="140"/>
      <c r="RAA273" s="140"/>
      <c r="RAB273" s="140"/>
      <c r="RAC273" s="140"/>
      <c r="RAD273" s="140"/>
      <c r="RAE273" s="140"/>
      <c r="RAF273" s="140"/>
      <c r="RAG273" s="140"/>
      <c r="RAH273" s="140"/>
      <c r="RAI273" s="140"/>
      <c r="RAJ273" s="140"/>
      <c r="RAK273" s="140"/>
      <c r="RAL273" s="140"/>
      <c r="RAM273" s="140"/>
      <c r="RAN273" s="140"/>
      <c r="RAO273" s="140"/>
      <c r="RAP273" s="140"/>
      <c r="RAQ273" s="140"/>
      <c r="RAR273" s="140"/>
      <c r="RAS273" s="140"/>
      <c r="RAT273" s="140"/>
      <c r="RAU273" s="140"/>
      <c r="RAV273" s="140"/>
      <c r="RAW273" s="140"/>
      <c r="RAX273" s="140"/>
      <c r="RAY273" s="140"/>
      <c r="RAZ273" s="140"/>
      <c r="RBA273" s="140"/>
      <c r="RBB273" s="140"/>
      <c r="RBC273" s="140"/>
      <c r="RBD273" s="140"/>
      <c r="RBE273" s="140"/>
      <c r="RBF273" s="140"/>
      <c r="RBG273" s="140"/>
      <c r="RBH273" s="140"/>
      <c r="RBI273" s="140"/>
      <c r="RBJ273" s="140"/>
      <c r="RBK273" s="140"/>
      <c r="RBL273" s="140"/>
      <c r="RBM273" s="140"/>
      <c r="RBN273" s="140"/>
      <c r="RBO273" s="140"/>
      <c r="RBP273" s="140"/>
      <c r="RBQ273" s="140"/>
      <c r="RBR273" s="140"/>
      <c r="RBS273" s="140"/>
      <c r="RBT273" s="140"/>
      <c r="RBU273" s="140"/>
      <c r="RBV273" s="140"/>
      <c r="RBW273" s="140"/>
      <c r="RBX273" s="140"/>
      <c r="RBY273" s="140"/>
      <c r="RBZ273" s="140"/>
      <c r="RCA273" s="140"/>
      <c r="RCB273" s="140"/>
      <c r="RCC273" s="140"/>
      <c r="RCD273" s="140"/>
      <c r="RCE273" s="140"/>
      <c r="RCF273" s="140"/>
      <c r="RCG273" s="140"/>
      <c r="RCH273" s="140"/>
      <c r="RCI273" s="140"/>
      <c r="RCJ273" s="140"/>
      <c r="RCK273" s="140"/>
      <c r="RCL273" s="140"/>
      <c r="RCM273" s="140"/>
      <c r="RCN273" s="140"/>
      <c r="RCO273" s="140"/>
      <c r="RCP273" s="140"/>
      <c r="RCQ273" s="140"/>
      <c r="RCR273" s="140"/>
      <c r="RCS273" s="140"/>
      <c r="RCT273" s="140"/>
      <c r="RCU273" s="140"/>
      <c r="RCV273" s="140"/>
      <c r="RCW273" s="140"/>
      <c r="RCX273" s="140"/>
      <c r="RCY273" s="140"/>
      <c r="RCZ273" s="140"/>
      <c r="RDA273" s="140"/>
      <c r="RDB273" s="140"/>
      <c r="RDC273" s="140"/>
      <c r="RDD273" s="140"/>
      <c r="RDE273" s="140"/>
      <c r="RDF273" s="140"/>
      <c r="RDG273" s="140"/>
      <c r="RDH273" s="140"/>
      <c r="RDI273" s="140"/>
      <c r="RDJ273" s="140"/>
      <c r="RDK273" s="140"/>
      <c r="RDL273" s="140"/>
      <c r="RDM273" s="140"/>
      <c r="RDN273" s="140"/>
      <c r="RDO273" s="140"/>
      <c r="RDP273" s="140"/>
      <c r="RDQ273" s="140"/>
      <c r="RDR273" s="140"/>
      <c r="RDS273" s="140"/>
      <c r="RDT273" s="140"/>
      <c r="RDU273" s="140"/>
      <c r="RDV273" s="140"/>
      <c r="RDW273" s="140"/>
      <c r="RDX273" s="140"/>
      <c r="RDY273" s="140"/>
      <c r="RDZ273" s="140"/>
      <c r="REA273" s="140"/>
      <c r="REB273" s="140"/>
      <c r="REC273" s="140"/>
      <c r="RED273" s="140"/>
      <c r="REE273" s="140"/>
      <c r="REF273" s="140"/>
      <c r="REG273" s="140"/>
      <c r="REH273" s="140"/>
      <c r="REI273" s="140"/>
      <c r="REJ273" s="140"/>
      <c r="REK273" s="140"/>
      <c r="REL273" s="140"/>
      <c r="REM273" s="140"/>
      <c r="REN273" s="140"/>
      <c r="REO273" s="140"/>
      <c r="REP273" s="140"/>
      <c r="REQ273" s="140"/>
      <c r="RER273" s="140"/>
      <c r="RES273" s="140"/>
      <c r="RET273" s="140"/>
      <c r="REU273" s="140"/>
      <c r="REV273" s="140"/>
      <c r="REW273" s="140"/>
      <c r="REX273" s="140"/>
      <c r="REY273" s="140"/>
      <c r="REZ273" s="140"/>
      <c r="RFA273" s="140"/>
      <c r="RFB273" s="140"/>
      <c r="RFC273" s="140"/>
      <c r="RFO273" s="140"/>
      <c r="RFP273" s="140"/>
      <c r="RFQ273" s="140"/>
      <c r="RFR273" s="140"/>
      <c r="RFS273" s="140"/>
      <c r="RFT273" s="140"/>
      <c r="RFU273" s="140"/>
      <c r="RFV273" s="140"/>
      <c r="RFW273" s="140"/>
      <c r="RFX273" s="140"/>
      <c r="RFY273" s="140"/>
      <c r="RFZ273" s="140"/>
      <c r="RGA273" s="140"/>
      <c r="RGB273" s="140"/>
      <c r="RGC273" s="140"/>
      <c r="RGD273" s="140"/>
      <c r="RGE273" s="140"/>
      <c r="RGF273" s="140"/>
      <c r="RGG273" s="140"/>
      <c r="RGH273" s="140"/>
      <c r="RGI273" s="140"/>
      <c r="RGJ273" s="140"/>
      <c r="RGK273" s="140"/>
      <c r="RGL273" s="140"/>
      <c r="RGM273" s="140"/>
      <c r="RGN273" s="140"/>
      <c r="RGO273" s="140"/>
      <c r="RGP273" s="140"/>
      <c r="RGQ273" s="140"/>
      <c r="RGR273" s="140"/>
      <c r="RGS273" s="140"/>
      <c r="RGT273" s="140"/>
      <c r="RGU273" s="140"/>
      <c r="RGV273" s="140"/>
      <c r="RGW273" s="140"/>
      <c r="RGX273" s="140"/>
      <c r="RGY273" s="140"/>
      <c r="RGZ273" s="140"/>
      <c r="RHA273" s="140"/>
      <c r="RHB273" s="140"/>
      <c r="RHC273" s="140"/>
      <c r="RHD273" s="140"/>
      <c r="RHE273" s="140"/>
      <c r="RHF273" s="140"/>
      <c r="RHG273" s="140"/>
      <c r="RHH273" s="140"/>
      <c r="RHI273" s="140"/>
      <c r="RHJ273" s="140"/>
      <c r="RHK273" s="140"/>
      <c r="RHL273" s="140"/>
      <c r="RHM273" s="140"/>
      <c r="RHN273" s="140"/>
      <c r="RHO273" s="140"/>
      <c r="RHP273" s="140"/>
      <c r="RHQ273" s="140"/>
      <c r="RHR273" s="140"/>
      <c r="RHS273" s="140"/>
      <c r="RHT273" s="140"/>
      <c r="RHU273" s="140"/>
      <c r="RHV273" s="140"/>
      <c r="RHW273" s="140"/>
      <c r="RHX273" s="140"/>
      <c r="RHY273" s="140"/>
      <c r="RHZ273" s="140"/>
      <c r="RIA273" s="140"/>
      <c r="RIB273" s="140"/>
      <c r="RIC273" s="140"/>
      <c r="RID273" s="140"/>
      <c r="RIE273" s="140"/>
      <c r="RIF273" s="140"/>
      <c r="RIG273" s="140"/>
      <c r="RIH273" s="140"/>
      <c r="RII273" s="140"/>
      <c r="RIJ273" s="140"/>
      <c r="RIK273" s="140"/>
      <c r="RIL273" s="140"/>
      <c r="RIM273" s="140"/>
      <c r="RIN273" s="140"/>
      <c r="RIO273" s="140"/>
      <c r="RIP273" s="140"/>
      <c r="RIQ273" s="140"/>
      <c r="RIR273" s="140"/>
      <c r="RIS273" s="140"/>
      <c r="RIT273" s="140"/>
      <c r="RIU273" s="140"/>
      <c r="RIV273" s="140"/>
      <c r="RIW273" s="140"/>
      <c r="RIX273" s="140"/>
      <c r="RIY273" s="140"/>
      <c r="RIZ273" s="140"/>
      <c r="RJA273" s="140"/>
      <c r="RJB273" s="140"/>
      <c r="RJC273" s="140"/>
      <c r="RJD273" s="140"/>
      <c r="RJE273" s="140"/>
      <c r="RJF273" s="140"/>
      <c r="RJG273" s="140"/>
      <c r="RJH273" s="140"/>
      <c r="RJI273" s="140"/>
      <c r="RJJ273" s="140"/>
      <c r="RJK273" s="140"/>
      <c r="RJL273" s="140"/>
      <c r="RJM273" s="140"/>
      <c r="RJN273" s="140"/>
      <c r="RJO273" s="140"/>
      <c r="RJP273" s="140"/>
      <c r="RJQ273" s="140"/>
      <c r="RJR273" s="140"/>
      <c r="RJS273" s="140"/>
      <c r="RJT273" s="140"/>
      <c r="RJU273" s="140"/>
      <c r="RJV273" s="140"/>
      <c r="RJW273" s="140"/>
      <c r="RJX273" s="140"/>
      <c r="RJY273" s="140"/>
      <c r="RJZ273" s="140"/>
      <c r="RKA273" s="140"/>
      <c r="RKB273" s="140"/>
      <c r="RKC273" s="140"/>
      <c r="RKD273" s="140"/>
      <c r="RKE273" s="140"/>
      <c r="RKF273" s="140"/>
      <c r="RKG273" s="140"/>
      <c r="RKH273" s="140"/>
      <c r="RKI273" s="140"/>
      <c r="RKJ273" s="140"/>
      <c r="RKK273" s="140"/>
      <c r="RKL273" s="140"/>
      <c r="RKM273" s="140"/>
      <c r="RKN273" s="140"/>
      <c r="RKO273" s="140"/>
      <c r="RKP273" s="140"/>
      <c r="RKQ273" s="140"/>
      <c r="RKR273" s="140"/>
      <c r="RKS273" s="140"/>
      <c r="RKT273" s="140"/>
      <c r="RKU273" s="140"/>
      <c r="RKV273" s="140"/>
      <c r="RKW273" s="140"/>
      <c r="RKX273" s="140"/>
      <c r="RKY273" s="140"/>
      <c r="RKZ273" s="140"/>
      <c r="RLA273" s="140"/>
      <c r="RLB273" s="140"/>
      <c r="RLC273" s="140"/>
      <c r="RLD273" s="140"/>
      <c r="RLE273" s="140"/>
      <c r="RLF273" s="140"/>
      <c r="RLG273" s="140"/>
      <c r="RLH273" s="140"/>
      <c r="RLI273" s="140"/>
      <c r="RLJ273" s="140"/>
      <c r="RLK273" s="140"/>
      <c r="RLL273" s="140"/>
      <c r="RLM273" s="140"/>
      <c r="RLN273" s="140"/>
      <c r="RLO273" s="140"/>
      <c r="RLP273" s="140"/>
      <c r="RLQ273" s="140"/>
      <c r="RLR273" s="140"/>
      <c r="RLS273" s="140"/>
      <c r="RLT273" s="140"/>
      <c r="RLU273" s="140"/>
      <c r="RLV273" s="140"/>
      <c r="RLW273" s="140"/>
      <c r="RLX273" s="140"/>
      <c r="RLY273" s="140"/>
      <c r="RLZ273" s="140"/>
      <c r="RMA273" s="140"/>
      <c r="RMB273" s="140"/>
      <c r="RMC273" s="140"/>
      <c r="RMD273" s="140"/>
      <c r="RME273" s="140"/>
      <c r="RMF273" s="140"/>
      <c r="RMG273" s="140"/>
      <c r="RMH273" s="140"/>
      <c r="RMI273" s="140"/>
      <c r="RMJ273" s="140"/>
      <c r="RMK273" s="140"/>
      <c r="RML273" s="140"/>
      <c r="RMM273" s="140"/>
      <c r="RMN273" s="140"/>
      <c r="RMO273" s="140"/>
      <c r="RMP273" s="140"/>
      <c r="RMQ273" s="140"/>
      <c r="RMR273" s="140"/>
      <c r="RMS273" s="140"/>
      <c r="RMT273" s="140"/>
      <c r="RMU273" s="140"/>
      <c r="RMV273" s="140"/>
      <c r="RMW273" s="140"/>
      <c r="RMX273" s="140"/>
      <c r="RMY273" s="140"/>
      <c r="RMZ273" s="140"/>
      <c r="RNA273" s="140"/>
      <c r="RNB273" s="140"/>
      <c r="RNC273" s="140"/>
      <c r="RND273" s="140"/>
      <c r="RNE273" s="140"/>
      <c r="RNF273" s="140"/>
      <c r="RNG273" s="140"/>
      <c r="RNH273" s="140"/>
      <c r="RNI273" s="140"/>
      <c r="RNJ273" s="140"/>
      <c r="RNK273" s="140"/>
      <c r="RNL273" s="140"/>
      <c r="RNM273" s="140"/>
      <c r="RNN273" s="140"/>
      <c r="RNO273" s="140"/>
      <c r="RNP273" s="140"/>
      <c r="RNQ273" s="140"/>
      <c r="RNR273" s="140"/>
      <c r="RNS273" s="140"/>
      <c r="RNT273" s="140"/>
      <c r="RNU273" s="140"/>
      <c r="RNV273" s="140"/>
      <c r="RNW273" s="140"/>
      <c r="RNX273" s="140"/>
      <c r="RNY273" s="140"/>
      <c r="RNZ273" s="140"/>
      <c r="ROA273" s="140"/>
      <c r="ROB273" s="140"/>
      <c r="ROC273" s="140"/>
      <c r="ROD273" s="140"/>
      <c r="ROE273" s="140"/>
      <c r="ROF273" s="140"/>
      <c r="ROG273" s="140"/>
      <c r="ROH273" s="140"/>
      <c r="ROI273" s="140"/>
      <c r="ROJ273" s="140"/>
      <c r="ROK273" s="140"/>
      <c r="ROL273" s="140"/>
      <c r="ROM273" s="140"/>
      <c r="RON273" s="140"/>
      <c r="ROO273" s="140"/>
      <c r="ROP273" s="140"/>
      <c r="ROQ273" s="140"/>
      <c r="ROR273" s="140"/>
      <c r="ROS273" s="140"/>
      <c r="ROT273" s="140"/>
      <c r="ROU273" s="140"/>
      <c r="ROV273" s="140"/>
      <c r="ROW273" s="140"/>
      <c r="ROX273" s="140"/>
      <c r="ROY273" s="140"/>
      <c r="RPK273" s="140"/>
      <c r="RPL273" s="140"/>
      <c r="RPM273" s="140"/>
      <c r="RPN273" s="140"/>
      <c r="RPO273" s="140"/>
      <c r="RPP273" s="140"/>
      <c r="RPQ273" s="140"/>
      <c r="RPR273" s="140"/>
      <c r="RPS273" s="140"/>
      <c r="RPT273" s="140"/>
      <c r="RPU273" s="140"/>
      <c r="RPV273" s="140"/>
      <c r="RPW273" s="140"/>
      <c r="RPX273" s="140"/>
      <c r="RPY273" s="140"/>
      <c r="RPZ273" s="140"/>
      <c r="RQA273" s="140"/>
      <c r="RQB273" s="140"/>
      <c r="RQC273" s="140"/>
      <c r="RQD273" s="140"/>
      <c r="RQE273" s="140"/>
      <c r="RQF273" s="140"/>
      <c r="RQG273" s="140"/>
      <c r="RQH273" s="140"/>
      <c r="RQI273" s="140"/>
      <c r="RQJ273" s="140"/>
      <c r="RQK273" s="140"/>
      <c r="RQL273" s="140"/>
      <c r="RQM273" s="140"/>
      <c r="RQN273" s="140"/>
      <c r="RQO273" s="140"/>
      <c r="RQP273" s="140"/>
      <c r="RQQ273" s="140"/>
      <c r="RQR273" s="140"/>
      <c r="RQS273" s="140"/>
      <c r="RQT273" s="140"/>
      <c r="RQU273" s="140"/>
      <c r="RQV273" s="140"/>
      <c r="RQW273" s="140"/>
      <c r="RQX273" s="140"/>
      <c r="RQY273" s="140"/>
      <c r="RQZ273" s="140"/>
      <c r="RRA273" s="140"/>
      <c r="RRB273" s="140"/>
      <c r="RRC273" s="140"/>
      <c r="RRD273" s="140"/>
      <c r="RRE273" s="140"/>
      <c r="RRF273" s="140"/>
      <c r="RRG273" s="140"/>
      <c r="RRH273" s="140"/>
      <c r="RRI273" s="140"/>
      <c r="RRJ273" s="140"/>
      <c r="RRK273" s="140"/>
      <c r="RRL273" s="140"/>
      <c r="RRM273" s="140"/>
      <c r="RRN273" s="140"/>
      <c r="RRO273" s="140"/>
      <c r="RRP273" s="140"/>
      <c r="RRQ273" s="140"/>
      <c r="RRR273" s="140"/>
      <c r="RRS273" s="140"/>
      <c r="RRT273" s="140"/>
      <c r="RRU273" s="140"/>
      <c r="RRV273" s="140"/>
      <c r="RRW273" s="140"/>
      <c r="RRX273" s="140"/>
      <c r="RRY273" s="140"/>
      <c r="RRZ273" s="140"/>
      <c r="RSA273" s="140"/>
      <c r="RSB273" s="140"/>
      <c r="RSC273" s="140"/>
      <c r="RSD273" s="140"/>
      <c r="RSE273" s="140"/>
      <c r="RSF273" s="140"/>
      <c r="RSG273" s="140"/>
      <c r="RSH273" s="140"/>
      <c r="RSI273" s="140"/>
      <c r="RSJ273" s="140"/>
      <c r="RSK273" s="140"/>
      <c r="RSL273" s="140"/>
      <c r="RSM273" s="140"/>
      <c r="RSN273" s="140"/>
      <c r="RSO273" s="140"/>
      <c r="RSP273" s="140"/>
      <c r="RSQ273" s="140"/>
      <c r="RSR273" s="140"/>
      <c r="RSS273" s="140"/>
      <c r="RST273" s="140"/>
      <c r="RSU273" s="140"/>
      <c r="RSV273" s="140"/>
      <c r="RSW273" s="140"/>
      <c r="RSX273" s="140"/>
      <c r="RSY273" s="140"/>
      <c r="RSZ273" s="140"/>
      <c r="RTA273" s="140"/>
      <c r="RTB273" s="140"/>
      <c r="RTC273" s="140"/>
      <c r="RTD273" s="140"/>
      <c r="RTE273" s="140"/>
      <c r="RTF273" s="140"/>
      <c r="RTG273" s="140"/>
      <c r="RTH273" s="140"/>
      <c r="RTI273" s="140"/>
      <c r="RTJ273" s="140"/>
      <c r="RTK273" s="140"/>
      <c r="RTL273" s="140"/>
      <c r="RTM273" s="140"/>
      <c r="RTN273" s="140"/>
      <c r="RTO273" s="140"/>
      <c r="RTP273" s="140"/>
      <c r="RTQ273" s="140"/>
      <c r="RTR273" s="140"/>
      <c r="RTS273" s="140"/>
      <c r="RTT273" s="140"/>
      <c r="RTU273" s="140"/>
      <c r="RTV273" s="140"/>
      <c r="RTW273" s="140"/>
      <c r="RTX273" s="140"/>
      <c r="RTY273" s="140"/>
      <c r="RTZ273" s="140"/>
      <c r="RUA273" s="140"/>
      <c r="RUB273" s="140"/>
      <c r="RUC273" s="140"/>
      <c r="RUD273" s="140"/>
      <c r="RUE273" s="140"/>
      <c r="RUF273" s="140"/>
      <c r="RUG273" s="140"/>
      <c r="RUH273" s="140"/>
      <c r="RUI273" s="140"/>
      <c r="RUJ273" s="140"/>
      <c r="RUK273" s="140"/>
      <c r="RUL273" s="140"/>
      <c r="RUM273" s="140"/>
      <c r="RUN273" s="140"/>
      <c r="RUO273" s="140"/>
      <c r="RUP273" s="140"/>
      <c r="RUQ273" s="140"/>
      <c r="RUR273" s="140"/>
      <c r="RUS273" s="140"/>
      <c r="RUT273" s="140"/>
      <c r="RUU273" s="140"/>
      <c r="RUV273" s="140"/>
      <c r="RUW273" s="140"/>
      <c r="RUX273" s="140"/>
      <c r="RUY273" s="140"/>
      <c r="RUZ273" s="140"/>
      <c r="RVA273" s="140"/>
      <c r="RVB273" s="140"/>
      <c r="RVC273" s="140"/>
      <c r="RVD273" s="140"/>
      <c r="RVE273" s="140"/>
      <c r="RVF273" s="140"/>
      <c r="RVG273" s="140"/>
      <c r="RVH273" s="140"/>
      <c r="RVI273" s="140"/>
      <c r="RVJ273" s="140"/>
      <c r="RVK273" s="140"/>
      <c r="RVL273" s="140"/>
      <c r="RVM273" s="140"/>
      <c r="RVN273" s="140"/>
      <c r="RVO273" s="140"/>
      <c r="RVP273" s="140"/>
      <c r="RVQ273" s="140"/>
      <c r="RVR273" s="140"/>
      <c r="RVS273" s="140"/>
      <c r="RVT273" s="140"/>
      <c r="RVU273" s="140"/>
      <c r="RVV273" s="140"/>
      <c r="RVW273" s="140"/>
      <c r="RVX273" s="140"/>
      <c r="RVY273" s="140"/>
      <c r="RVZ273" s="140"/>
      <c r="RWA273" s="140"/>
      <c r="RWB273" s="140"/>
      <c r="RWC273" s="140"/>
      <c r="RWD273" s="140"/>
      <c r="RWE273" s="140"/>
      <c r="RWF273" s="140"/>
      <c r="RWG273" s="140"/>
      <c r="RWH273" s="140"/>
      <c r="RWI273" s="140"/>
      <c r="RWJ273" s="140"/>
      <c r="RWK273" s="140"/>
      <c r="RWL273" s="140"/>
      <c r="RWM273" s="140"/>
      <c r="RWN273" s="140"/>
      <c r="RWO273" s="140"/>
      <c r="RWP273" s="140"/>
      <c r="RWQ273" s="140"/>
      <c r="RWR273" s="140"/>
      <c r="RWS273" s="140"/>
      <c r="RWT273" s="140"/>
      <c r="RWU273" s="140"/>
      <c r="RWV273" s="140"/>
      <c r="RWW273" s="140"/>
      <c r="RWX273" s="140"/>
      <c r="RWY273" s="140"/>
      <c r="RWZ273" s="140"/>
      <c r="RXA273" s="140"/>
      <c r="RXB273" s="140"/>
      <c r="RXC273" s="140"/>
      <c r="RXD273" s="140"/>
      <c r="RXE273" s="140"/>
      <c r="RXF273" s="140"/>
      <c r="RXG273" s="140"/>
      <c r="RXH273" s="140"/>
      <c r="RXI273" s="140"/>
      <c r="RXJ273" s="140"/>
      <c r="RXK273" s="140"/>
      <c r="RXL273" s="140"/>
      <c r="RXM273" s="140"/>
      <c r="RXN273" s="140"/>
      <c r="RXO273" s="140"/>
      <c r="RXP273" s="140"/>
      <c r="RXQ273" s="140"/>
      <c r="RXR273" s="140"/>
      <c r="RXS273" s="140"/>
      <c r="RXT273" s="140"/>
      <c r="RXU273" s="140"/>
      <c r="RXV273" s="140"/>
      <c r="RXW273" s="140"/>
      <c r="RXX273" s="140"/>
      <c r="RXY273" s="140"/>
      <c r="RXZ273" s="140"/>
      <c r="RYA273" s="140"/>
      <c r="RYB273" s="140"/>
      <c r="RYC273" s="140"/>
      <c r="RYD273" s="140"/>
      <c r="RYE273" s="140"/>
      <c r="RYF273" s="140"/>
      <c r="RYG273" s="140"/>
      <c r="RYH273" s="140"/>
      <c r="RYI273" s="140"/>
      <c r="RYJ273" s="140"/>
      <c r="RYK273" s="140"/>
      <c r="RYL273" s="140"/>
      <c r="RYM273" s="140"/>
      <c r="RYN273" s="140"/>
      <c r="RYO273" s="140"/>
      <c r="RYP273" s="140"/>
      <c r="RYQ273" s="140"/>
      <c r="RYR273" s="140"/>
      <c r="RYS273" s="140"/>
      <c r="RYT273" s="140"/>
      <c r="RYU273" s="140"/>
      <c r="RZG273" s="140"/>
      <c r="RZH273" s="140"/>
      <c r="RZI273" s="140"/>
      <c r="RZJ273" s="140"/>
      <c r="RZK273" s="140"/>
      <c r="RZL273" s="140"/>
      <c r="RZM273" s="140"/>
      <c r="RZN273" s="140"/>
      <c r="RZO273" s="140"/>
      <c r="RZP273" s="140"/>
      <c r="RZQ273" s="140"/>
      <c r="RZR273" s="140"/>
      <c r="RZS273" s="140"/>
      <c r="RZT273" s="140"/>
      <c r="RZU273" s="140"/>
      <c r="RZV273" s="140"/>
      <c r="RZW273" s="140"/>
      <c r="RZX273" s="140"/>
      <c r="RZY273" s="140"/>
      <c r="RZZ273" s="140"/>
      <c r="SAA273" s="140"/>
      <c r="SAB273" s="140"/>
      <c r="SAC273" s="140"/>
      <c r="SAD273" s="140"/>
      <c r="SAE273" s="140"/>
      <c r="SAF273" s="140"/>
      <c r="SAG273" s="140"/>
      <c r="SAH273" s="140"/>
      <c r="SAI273" s="140"/>
      <c r="SAJ273" s="140"/>
      <c r="SAK273" s="140"/>
      <c r="SAL273" s="140"/>
      <c r="SAM273" s="140"/>
      <c r="SAN273" s="140"/>
      <c r="SAO273" s="140"/>
      <c r="SAP273" s="140"/>
      <c r="SAQ273" s="140"/>
      <c r="SAR273" s="140"/>
      <c r="SAS273" s="140"/>
      <c r="SAT273" s="140"/>
      <c r="SAU273" s="140"/>
      <c r="SAV273" s="140"/>
      <c r="SAW273" s="140"/>
      <c r="SAX273" s="140"/>
      <c r="SAY273" s="140"/>
      <c r="SAZ273" s="140"/>
      <c r="SBA273" s="140"/>
      <c r="SBB273" s="140"/>
      <c r="SBC273" s="140"/>
      <c r="SBD273" s="140"/>
      <c r="SBE273" s="140"/>
      <c r="SBF273" s="140"/>
      <c r="SBG273" s="140"/>
      <c r="SBH273" s="140"/>
      <c r="SBI273" s="140"/>
      <c r="SBJ273" s="140"/>
      <c r="SBK273" s="140"/>
      <c r="SBL273" s="140"/>
      <c r="SBM273" s="140"/>
      <c r="SBN273" s="140"/>
      <c r="SBO273" s="140"/>
      <c r="SBP273" s="140"/>
      <c r="SBQ273" s="140"/>
      <c r="SBR273" s="140"/>
      <c r="SBS273" s="140"/>
      <c r="SBT273" s="140"/>
      <c r="SBU273" s="140"/>
      <c r="SBV273" s="140"/>
      <c r="SBW273" s="140"/>
      <c r="SBX273" s="140"/>
      <c r="SBY273" s="140"/>
      <c r="SBZ273" s="140"/>
      <c r="SCA273" s="140"/>
      <c r="SCB273" s="140"/>
      <c r="SCC273" s="140"/>
      <c r="SCD273" s="140"/>
      <c r="SCE273" s="140"/>
      <c r="SCF273" s="140"/>
      <c r="SCG273" s="140"/>
      <c r="SCH273" s="140"/>
      <c r="SCI273" s="140"/>
      <c r="SCJ273" s="140"/>
      <c r="SCK273" s="140"/>
      <c r="SCL273" s="140"/>
      <c r="SCM273" s="140"/>
      <c r="SCN273" s="140"/>
      <c r="SCO273" s="140"/>
      <c r="SCP273" s="140"/>
      <c r="SCQ273" s="140"/>
      <c r="SCR273" s="140"/>
      <c r="SCS273" s="140"/>
      <c r="SCT273" s="140"/>
      <c r="SCU273" s="140"/>
      <c r="SCV273" s="140"/>
      <c r="SCW273" s="140"/>
      <c r="SCX273" s="140"/>
      <c r="SCY273" s="140"/>
      <c r="SCZ273" s="140"/>
      <c r="SDA273" s="140"/>
      <c r="SDB273" s="140"/>
      <c r="SDC273" s="140"/>
      <c r="SDD273" s="140"/>
      <c r="SDE273" s="140"/>
      <c r="SDF273" s="140"/>
      <c r="SDG273" s="140"/>
      <c r="SDH273" s="140"/>
      <c r="SDI273" s="140"/>
      <c r="SDJ273" s="140"/>
      <c r="SDK273" s="140"/>
      <c r="SDL273" s="140"/>
      <c r="SDM273" s="140"/>
      <c r="SDN273" s="140"/>
      <c r="SDO273" s="140"/>
      <c r="SDP273" s="140"/>
      <c r="SDQ273" s="140"/>
      <c r="SDR273" s="140"/>
      <c r="SDS273" s="140"/>
      <c r="SDT273" s="140"/>
      <c r="SDU273" s="140"/>
      <c r="SDV273" s="140"/>
      <c r="SDW273" s="140"/>
      <c r="SDX273" s="140"/>
      <c r="SDY273" s="140"/>
      <c r="SDZ273" s="140"/>
      <c r="SEA273" s="140"/>
      <c r="SEB273" s="140"/>
      <c r="SEC273" s="140"/>
      <c r="SED273" s="140"/>
      <c r="SEE273" s="140"/>
      <c r="SEF273" s="140"/>
      <c r="SEG273" s="140"/>
      <c r="SEH273" s="140"/>
      <c r="SEI273" s="140"/>
      <c r="SEJ273" s="140"/>
      <c r="SEK273" s="140"/>
      <c r="SEL273" s="140"/>
      <c r="SEM273" s="140"/>
      <c r="SEN273" s="140"/>
      <c r="SEO273" s="140"/>
      <c r="SEP273" s="140"/>
      <c r="SEQ273" s="140"/>
      <c r="SER273" s="140"/>
      <c r="SES273" s="140"/>
      <c r="SET273" s="140"/>
      <c r="SEU273" s="140"/>
      <c r="SEV273" s="140"/>
      <c r="SEW273" s="140"/>
      <c r="SEX273" s="140"/>
      <c r="SEY273" s="140"/>
      <c r="SEZ273" s="140"/>
      <c r="SFA273" s="140"/>
      <c r="SFB273" s="140"/>
      <c r="SFC273" s="140"/>
      <c r="SFD273" s="140"/>
      <c r="SFE273" s="140"/>
      <c r="SFF273" s="140"/>
      <c r="SFG273" s="140"/>
      <c r="SFH273" s="140"/>
      <c r="SFI273" s="140"/>
      <c r="SFJ273" s="140"/>
      <c r="SFK273" s="140"/>
      <c r="SFL273" s="140"/>
      <c r="SFM273" s="140"/>
      <c r="SFN273" s="140"/>
      <c r="SFO273" s="140"/>
      <c r="SFP273" s="140"/>
      <c r="SFQ273" s="140"/>
      <c r="SFR273" s="140"/>
      <c r="SFS273" s="140"/>
      <c r="SFT273" s="140"/>
      <c r="SFU273" s="140"/>
      <c r="SFV273" s="140"/>
      <c r="SFW273" s="140"/>
      <c r="SFX273" s="140"/>
      <c r="SFY273" s="140"/>
      <c r="SFZ273" s="140"/>
      <c r="SGA273" s="140"/>
      <c r="SGB273" s="140"/>
      <c r="SGC273" s="140"/>
      <c r="SGD273" s="140"/>
      <c r="SGE273" s="140"/>
      <c r="SGF273" s="140"/>
      <c r="SGG273" s="140"/>
      <c r="SGH273" s="140"/>
      <c r="SGI273" s="140"/>
      <c r="SGJ273" s="140"/>
      <c r="SGK273" s="140"/>
      <c r="SGL273" s="140"/>
      <c r="SGM273" s="140"/>
      <c r="SGN273" s="140"/>
      <c r="SGO273" s="140"/>
      <c r="SGP273" s="140"/>
      <c r="SGQ273" s="140"/>
      <c r="SGR273" s="140"/>
      <c r="SGS273" s="140"/>
      <c r="SGT273" s="140"/>
      <c r="SGU273" s="140"/>
      <c r="SGV273" s="140"/>
      <c r="SGW273" s="140"/>
      <c r="SGX273" s="140"/>
      <c r="SGY273" s="140"/>
      <c r="SGZ273" s="140"/>
      <c r="SHA273" s="140"/>
      <c r="SHB273" s="140"/>
      <c r="SHC273" s="140"/>
      <c r="SHD273" s="140"/>
      <c r="SHE273" s="140"/>
      <c r="SHF273" s="140"/>
      <c r="SHG273" s="140"/>
      <c r="SHH273" s="140"/>
      <c r="SHI273" s="140"/>
      <c r="SHJ273" s="140"/>
      <c r="SHK273" s="140"/>
      <c r="SHL273" s="140"/>
      <c r="SHM273" s="140"/>
      <c r="SHN273" s="140"/>
      <c r="SHO273" s="140"/>
      <c r="SHP273" s="140"/>
      <c r="SHQ273" s="140"/>
      <c r="SHR273" s="140"/>
      <c r="SHS273" s="140"/>
      <c r="SHT273" s="140"/>
      <c r="SHU273" s="140"/>
      <c r="SHV273" s="140"/>
      <c r="SHW273" s="140"/>
      <c r="SHX273" s="140"/>
      <c r="SHY273" s="140"/>
      <c r="SHZ273" s="140"/>
      <c r="SIA273" s="140"/>
      <c r="SIB273" s="140"/>
      <c r="SIC273" s="140"/>
      <c r="SID273" s="140"/>
      <c r="SIE273" s="140"/>
      <c r="SIF273" s="140"/>
      <c r="SIG273" s="140"/>
      <c r="SIH273" s="140"/>
      <c r="SII273" s="140"/>
      <c r="SIJ273" s="140"/>
      <c r="SIK273" s="140"/>
      <c r="SIL273" s="140"/>
      <c r="SIM273" s="140"/>
      <c r="SIN273" s="140"/>
      <c r="SIO273" s="140"/>
      <c r="SIP273" s="140"/>
      <c r="SIQ273" s="140"/>
      <c r="SJC273" s="140"/>
      <c r="SJD273" s="140"/>
      <c r="SJE273" s="140"/>
      <c r="SJF273" s="140"/>
      <c r="SJG273" s="140"/>
      <c r="SJH273" s="140"/>
      <c r="SJI273" s="140"/>
      <c r="SJJ273" s="140"/>
      <c r="SJK273" s="140"/>
      <c r="SJL273" s="140"/>
      <c r="SJM273" s="140"/>
      <c r="SJN273" s="140"/>
      <c r="SJO273" s="140"/>
      <c r="SJP273" s="140"/>
      <c r="SJQ273" s="140"/>
      <c r="SJR273" s="140"/>
      <c r="SJS273" s="140"/>
      <c r="SJT273" s="140"/>
      <c r="SJU273" s="140"/>
      <c r="SJV273" s="140"/>
      <c r="SJW273" s="140"/>
      <c r="SJX273" s="140"/>
      <c r="SJY273" s="140"/>
      <c r="SJZ273" s="140"/>
      <c r="SKA273" s="140"/>
      <c r="SKB273" s="140"/>
      <c r="SKC273" s="140"/>
      <c r="SKD273" s="140"/>
      <c r="SKE273" s="140"/>
      <c r="SKF273" s="140"/>
      <c r="SKG273" s="140"/>
      <c r="SKH273" s="140"/>
      <c r="SKI273" s="140"/>
      <c r="SKJ273" s="140"/>
      <c r="SKK273" s="140"/>
      <c r="SKL273" s="140"/>
      <c r="SKM273" s="140"/>
      <c r="SKN273" s="140"/>
      <c r="SKO273" s="140"/>
      <c r="SKP273" s="140"/>
      <c r="SKQ273" s="140"/>
      <c r="SKR273" s="140"/>
      <c r="SKS273" s="140"/>
      <c r="SKT273" s="140"/>
      <c r="SKU273" s="140"/>
      <c r="SKV273" s="140"/>
      <c r="SKW273" s="140"/>
      <c r="SKX273" s="140"/>
      <c r="SKY273" s="140"/>
      <c r="SKZ273" s="140"/>
      <c r="SLA273" s="140"/>
      <c r="SLB273" s="140"/>
      <c r="SLC273" s="140"/>
      <c r="SLD273" s="140"/>
      <c r="SLE273" s="140"/>
      <c r="SLF273" s="140"/>
      <c r="SLG273" s="140"/>
      <c r="SLH273" s="140"/>
      <c r="SLI273" s="140"/>
      <c r="SLJ273" s="140"/>
      <c r="SLK273" s="140"/>
      <c r="SLL273" s="140"/>
      <c r="SLM273" s="140"/>
      <c r="SLN273" s="140"/>
      <c r="SLO273" s="140"/>
      <c r="SLP273" s="140"/>
      <c r="SLQ273" s="140"/>
      <c r="SLR273" s="140"/>
      <c r="SLS273" s="140"/>
      <c r="SLT273" s="140"/>
      <c r="SLU273" s="140"/>
      <c r="SLV273" s="140"/>
      <c r="SLW273" s="140"/>
      <c r="SLX273" s="140"/>
      <c r="SLY273" s="140"/>
      <c r="SLZ273" s="140"/>
      <c r="SMA273" s="140"/>
      <c r="SMB273" s="140"/>
      <c r="SMC273" s="140"/>
      <c r="SMD273" s="140"/>
      <c r="SME273" s="140"/>
      <c r="SMF273" s="140"/>
      <c r="SMG273" s="140"/>
      <c r="SMH273" s="140"/>
      <c r="SMI273" s="140"/>
      <c r="SMJ273" s="140"/>
      <c r="SMK273" s="140"/>
      <c r="SML273" s="140"/>
      <c r="SMM273" s="140"/>
      <c r="SMN273" s="140"/>
      <c r="SMO273" s="140"/>
      <c r="SMP273" s="140"/>
      <c r="SMQ273" s="140"/>
      <c r="SMR273" s="140"/>
      <c r="SMS273" s="140"/>
      <c r="SMT273" s="140"/>
      <c r="SMU273" s="140"/>
      <c r="SMV273" s="140"/>
      <c r="SMW273" s="140"/>
      <c r="SMX273" s="140"/>
      <c r="SMY273" s="140"/>
      <c r="SMZ273" s="140"/>
      <c r="SNA273" s="140"/>
      <c r="SNB273" s="140"/>
      <c r="SNC273" s="140"/>
      <c r="SND273" s="140"/>
      <c r="SNE273" s="140"/>
      <c r="SNF273" s="140"/>
      <c r="SNG273" s="140"/>
      <c r="SNH273" s="140"/>
      <c r="SNI273" s="140"/>
      <c r="SNJ273" s="140"/>
      <c r="SNK273" s="140"/>
      <c r="SNL273" s="140"/>
      <c r="SNM273" s="140"/>
      <c r="SNN273" s="140"/>
      <c r="SNO273" s="140"/>
      <c r="SNP273" s="140"/>
      <c r="SNQ273" s="140"/>
      <c r="SNR273" s="140"/>
      <c r="SNS273" s="140"/>
      <c r="SNT273" s="140"/>
      <c r="SNU273" s="140"/>
      <c r="SNV273" s="140"/>
      <c r="SNW273" s="140"/>
      <c r="SNX273" s="140"/>
      <c r="SNY273" s="140"/>
      <c r="SNZ273" s="140"/>
      <c r="SOA273" s="140"/>
      <c r="SOB273" s="140"/>
      <c r="SOC273" s="140"/>
      <c r="SOD273" s="140"/>
      <c r="SOE273" s="140"/>
      <c r="SOF273" s="140"/>
      <c r="SOG273" s="140"/>
      <c r="SOH273" s="140"/>
      <c r="SOI273" s="140"/>
      <c r="SOJ273" s="140"/>
      <c r="SOK273" s="140"/>
      <c r="SOL273" s="140"/>
      <c r="SOM273" s="140"/>
      <c r="SON273" s="140"/>
      <c r="SOO273" s="140"/>
      <c r="SOP273" s="140"/>
      <c r="SOQ273" s="140"/>
      <c r="SOR273" s="140"/>
      <c r="SOS273" s="140"/>
      <c r="SOT273" s="140"/>
      <c r="SOU273" s="140"/>
      <c r="SOV273" s="140"/>
      <c r="SOW273" s="140"/>
      <c r="SOX273" s="140"/>
      <c r="SOY273" s="140"/>
      <c r="SOZ273" s="140"/>
      <c r="SPA273" s="140"/>
      <c r="SPB273" s="140"/>
      <c r="SPC273" s="140"/>
      <c r="SPD273" s="140"/>
      <c r="SPE273" s="140"/>
      <c r="SPF273" s="140"/>
      <c r="SPG273" s="140"/>
      <c r="SPH273" s="140"/>
      <c r="SPI273" s="140"/>
      <c r="SPJ273" s="140"/>
      <c r="SPK273" s="140"/>
      <c r="SPL273" s="140"/>
      <c r="SPM273" s="140"/>
      <c r="SPN273" s="140"/>
      <c r="SPO273" s="140"/>
      <c r="SPP273" s="140"/>
      <c r="SPQ273" s="140"/>
      <c r="SPR273" s="140"/>
      <c r="SPS273" s="140"/>
      <c r="SPT273" s="140"/>
      <c r="SPU273" s="140"/>
      <c r="SPV273" s="140"/>
      <c r="SPW273" s="140"/>
      <c r="SPX273" s="140"/>
      <c r="SPY273" s="140"/>
      <c r="SPZ273" s="140"/>
      <c r="SQA273" s="140"/>
      <c r="SQB273" s="140"/>
      <c r="SQC273" s="140"/>
      <c r="SQD273" s="140"/>
      <c r="SQE273" s="140"/>
      <c r="SQF273" s="140"/>
      <c r="SQG273" s="140"/>
      <c r="SQH273" s="140"/>
      <c r="SQI273" s="140"/>
      <c r="SQJ273" s="140"/>
      <c r="SQK273" s="140"/>
      <c r="SQL273" s="140"/>
      <c r="SQM273" s="140"/>
      <c r="SQN273" s="140"/>
      <c r="SQO273" s="140"/>
      <c r="SQP273" s="140"/>
      <c r="SQQ273" s="140"/>
      <c r="SQR273" s="140"/>
      <c r="SQS273" s="140"/>
      <c r="SQT273" s="140"/>
      <c r="SQU273" s="140"/>
      <c r="SQV273" s="140"/>
      <c r="SQW273" s="140"/>
      <c r="SQX273" s="140"/>
      <c r="SQY273" s="140"/>
      <c r="SQZ273" s="140"/>
      <c r="SRA273" s="140"/>
      <c r="SRB273" s="140"/>
      <c r="SRC273" s="140"/>
      <c r="SRD273" s="140"/>
      <c r="SRE273" s="140"/>
      <c r="SRF273" s="140"/>
      <c r="SRG273" s="140"/>
      <c r="SRH273" s="140"/>
      <c r="SRI273" s="140"/>
      <c r="SRJ273" s="140"/>
      <c r="SRK273" s="140"/>
      <c r="SRL273" s="140"/>
      <c r="SRM273" s="140"/>
      <c r="SRN273" s="140"/>
      <c r="SRO273" s="140"/>
      <c r="SRP273" s="140"/>
      <c r="SRQ273" s="140"/>
      <c r="SRR273" s="140"/>
      <c r="SRS273" s="140"/>
      <c r="SRT273" s="140"/>
      <c r="SRU273" s="140"/>
      <c r="SRV273" s="140"/>
      <c r="SRW273" s="140"/>
      <c r="SRX273" s="140"/>
      <c r="SRY273" s="140"/>
      <c r="SRZ273" s="140"/>
      <c r="SSA273" s="140"/>
      <c r="SSB273" s="140"/>
      <c r="SSC273" s="140"/>
      <c r="SSD273" s="140"/>
      <c r="SSE273" s="140"/>
      <c r="SSF273" s="140"/>
      <c r="SSG273" s="140"/>
      <c r="SSH273" s="140"/>
      <c r="SSI273" s="140"/>
      <c r="SSJ273" s="140"/>
      <c r="SSK273" s="140"/>
      <c r="SSL273" s="140"/>
      <c r="SSM273" s="140"/>
      <c r="SSY273" s="140"/>
      <c r="SSZ273" s="140"/>
      <c r="STA273" s="140"/>
      <c r="STB273" s="140"/>
      <c r="STC273" s="140"/>
      <c r="STD273" s="140"/>
      <c r="STE273" s="140"/>
      <c r="STF273" s="140"/>
      <c r="STG273" s="140"/>
      <c r="STH273" s="140"/>
      <c r="STI273" s="140"/>
      <c r="STJ273" s="140"/>
      <c r="STK273" s="140"/>
      <c r="STL273" s="140"/>
      <c r="STM273" s="140"/>
      <c r="STN273" s="140"/>
      <c r="STO273" s="140"/>
      <c r="STP273" s="140"/>
      <c r="STQ273" s="140"/>
      <c r="STR273" s="140"/>
      <c r="STS273" s="140"/>
      <c r="STT273" s="140"/>
      <c r="STU273" s="140"/>
      <c r="STV273" s="140"/>
      <c r="STW273" s="140"/>
      <c r="STX273" s="140"/>
      <c r="STY273" s="140"/>
      <c r="STZ273" s="140"/>
      <c r="SUA273" s="140"/>
      <c r="SUB273" s="140"/>
      <c r="SUC273" s="140"/>
      <c r="SUD273" s="140"/>
      <c r="SUE273" s="140"/>
      <c r="SUF273" s="140"/>
      <c r="SUG273" s="140"/>
      <c r="SUH273" s="140"/>
      <c r="SUI273" s="140"/>
      <c r="SUJ273" s="140"/>
      <c r="SUK273" s="140"/>
      <c r="SUL273" s="140"/>
      <c r="SUM273" s="140"/>
      <c r="SUN273" s="140"/>
      <c r="SUO273" s="140"/>
      <c r="SUP273" s="140"/>
      <c r="SUQ273" s="140"/>
      <c r="SUR273" s="140"/>
      <c r="SUS273" s="140"/>
      <c r="SUT273" s="140"/>
      <c r="SUU273" s="140"/>
      <c r="SUV273" s="140"/>
      <c r="SUW273" s="140"/>
      <c r="SUX273" s="140"/>
      <c r="SUY273" s="140"/>
      <c r="SUZ273" s="140"/>
      <c r="SVA273" s="140"/>
      <c r="SVB273" s="140"/>
      <c r="SVC273" s="140"/>
      <c r="SVD273" s="140"/>
      <c r="SVE273" s="140"/>
      <c r="SVF273" s="140"/>
      <c r="SVG273" s="140"/>
      <c r="SVH273" s="140"/>
      <c r="SVI273" s="140"/>
      <c r="SVJ273" s="140"/>
      <c r="SVK273" s="140"/>
      <c r="SVL273" s="140"/>
      <c r="SVM273" s="140"/>
      <c r="SVN273" s="140"/>
      <c r="SVO273" s="140"/>
      <c r="SVP273" s="140"/>
      <c r="SVQ273" s="140"/>
      <c r="SVR273" s="140"/>
      <c r="SVS273" s="140"/>
      <c r="SVT273" s="140"/>
      <c r="SVU273" s="140"/>
      <c r="SVV273" s="140"/>
      <c r="SVW273" s="140"/>
      <c r="SVX273" s="140"/>
      <c r="SVY273" s="140"/>
      <c r="SVZ273" s="140"/>
      <c r="SWA273" s="140"/>
      <c r="SWB273" s="140"/>
      <c r="SWC273" s="140"/>
      <c r="SWD273" s="140"/>
      <c r="SWE273" s="140"/>
      <c r="SWF273" s="140"/>
      <c r="SWG273" s="140"/>
      <c r="SWH273" s="140"/>
      <c r="SWI273" s="140"/>
      <c r="SWJ273" s="140"/>
      <c r="SWK273" s="140"/>
      <c r="SWL273" s="140"/>
      <c r="SWM273" s="140"/>
      <c r="SWN273" s="140"/>
      <c r="SWO273" s="140"/>
      <c r="SWP273" s="140"/>
      <c r="SWQ273" s="140"/>
      <c r="SWR273" s="140"/>
      <c r="SWS273" s="140"/>
      <c r="SWT273" s="140"/>
      <c r="SWU273" s="140"/>
      <c r="SWV273" s="140"/>
      <c r="SWW273" s="140"/>
      <c r="SWX273" s="140"/>
      <c r="SWY273" s="140"/>
      <c r="SWZ273" s="140"/>
      <c r="SXA273" s="140"/>
      <c r="SXB273" s="140"/>
      <c r="SXC273" s="140"/>
      <c r="SXD273" s="140"/>
      <c r="SXE273" s="140"/>
      <c r="SXF273" s="140"/>
      <c r="SXG273" s="140"/>
      <c r="SXH273" s="140"/>
      <c r="SXI273" s="140"/>
      <c r="SXJ273" s="140"/>
      <c r="SXK273" s="140"/>
      <c r="SXL273" s="140"/>
      <c r="SXM273" s="140"/>
      <c r="SXN273" s="140"/>
      <c r="SXO273" s="140"/>
      <c r="SXP273" s="140"/>
      <c r="SXQ273" s="140"/>
      <c r="SXR273" s="140"/>
      <c r="SXS273" s="140"/>
      <c r="SXT273" s="140"/>
      <c r="SXU273" s="140"/>
      <c r="SXV273" s="140"/>
      <c r="SXW273" s="140"/>
      <c r="SXX273" s="140"/>
      <c r="SXY273" s="140"/>
      <c r="SXZ273" s="140"/>
      <c r="SYA273" s="140"/>
      <c r="SYB273" s="140"/>
      <c r="SYC273" s="140"/>
      <c r="SYD273" s="140"/>
      <c r="SYE273" s="140"/>
      <c r="SYF273" s="140"/>
      <c r="SYG273" s="140"/>
      <c r="SYH273" s="140"/>
      <c r="SYI273" s="140"/>
      <c r="SYJ273" s="140"/>
      <c r="SYK273" s="140"/>
      <c r="SYL273" s="140"/>
      <c r="SYM273" s="140"/>
      <c r="SYN273" s="140"/>
      <c r="SYO273" s="140"/>
      <c r="SYP273" s="140"/>
      <c r="SYQ273" s="140"/>
      <c r="SYR273" s="140"/>
      <c r="SYS273" s="140"/>
      <c r="SYT273" s="140"/>
      <c r="SYU273" s="140"/>
      <c r="SYV273" s="140"/>
      <c r="SYW273" s="140"/>
      <c r="SYX273" s="140"/>
      <c r="SYY273" s="140"/>
      <c r="SYZ273" s="140"/>
      <c r="SZA273" s="140"/>
      <c r="SZB273" s="140"/>
      <c r="SZC273" s="140"/>
      <c r="SZD273" s="140"/>
      <c r="SZE273" s="140"/>
      <c r="SZF273" s="140"/>
      <c r="SZG273" s="140"/>
      <c r="SZH273" s="140"/>
      <c r="SZI273" s="140"/>
      <c r="SZJ273" s="140"/>
      <c r="SZK273" s="140"/>
      <c r="SZL273" s="140"/>
      <c r="SZM273" s="140"/>
      <c r="SZN273" s="140"/>
      <c r="SZO273" s="140"/>
      <c r="SZP273" s="140"/>
      <c r="SZQ273" s="140"/>
      <c r="SZR273" s="140"/>
      <c r="SZS273" s="140"/>
      <c r="SZT273" s="140"/>
      <c r="SZU273" s="140"/>
      <c r="SZV273" s="140"/>
      <c r="SZW273" s="140"/>
      <c r="SZX273" s="140"/>
      <c r="SZY273" s="140"/>
      <c r="SZZ273" s="140"/>
      <c r="TAA273" s="140"/>
      <c r="TAB273" s="140"/>
      <c r="TAC273" s="140"/>
      <c r="TAD273" s="140"/>
      <c r="TAE273" s="140"/>
      <c r="TAF273" s="140"/>
      <c r="TAG273" s="140"/>
      <c r="TAH273" s="140"/>
      <c r="TAI273" s="140"/>
      <c r="TAJ273" s="140"/>
      <c r="TAK273" s="140"/>
      <c r="TAL273" s="140"/>
      <c r="TAM273" s="140"/>
      <c r="TAN273" s="140"/>
      <c r="TAO273" s="140"/>
      <c r="TAP273" s="140"/>
      <c r="TAQ273" s="140"/>
      <c r="TAR273" s="140"/>
      <c r="TAS273" s="140"/>
      <c r="TAT273" s="140"/>
      <c r="TAU273" s="140"/>
      <c r="TAV273" s="140"/>
      <c r="TAW273" s="140"/>
      <c r="TAX273" s="140"/>
      <c r="TAY273" s="140"/>
      <c r="TAZ273" s="140"/>
      <c r="TBA273" s="140"/>
      <c r="TBB273" s="140"/>
      <c r="TBC273" s="140"/>
      <c r="TBD273" s="140"/>
      <c r="TBE273" s="140"/>
      <c r="TBF273" s="140"/>
      <c r="TBG273" s="140"/>
      <c r="TBH273" s="140"/>
      <c r="TBI273" s="140"/>
      <c r="TBJ273" s="140"/>
      <c r="TBK273" s="140"/>
      <c r="TBL273" s="140"/>
      <c r="TBM273" s="140"/>
      <c r="TBN273" s="140"/>
      <c r="TBO273" s="140"/>
      <c r="TBP273" s="140"/>
      <c r="TBQ273" s="140"/>
      <c r="TBR273" s="140"/>
      <c r="TBS273" s="140"/>
      <c r="TBT273" s="140"/>
      <c r="TBU273" s="140"/>
      <c r="TBV273" s="140"/>
      <c r="TBW273" s="140"/>
      <c r="TBX273" s="140"/>
      <c r="TBY273" s="140"/>
      <c r="TBZ273" s="140"/>
      <c r="TCA273" s="140"/>
      <c r="TCB273" s="140"/>
      <c r="TCC273" s="140"/>
      <c r="TCD273" s="140"/>
      <c r="TCE273" s="140"/>
      <c r="TCF273" s="140"/>
      <c r="TCG273" s="140"/>
      <c r="TCH273" s="140"/>
      <c r="TCI273" s="140"/>
      <c r="TCU273" s="140"/>
      <c r="TCV273" s="140"/>
      <c r="TCW273" s="140"/>
      <c r="TCX273" s="140"/>
      <c r="TCY273" s="140"/>
      <c r="TCZ273" s="140"/>
      <c r="TDA273" s="140"/>
      <c r="TDB273" s="140"/>
      <c r="TDC273" s="140"/>
      <c r="TDD273" s="140"/>
      <c r="TDE273" s="140"/>
      <c r="TDF273" s="140"/>
      <c r="TDG273" s="140"/>
      <c r="TDH273" s="140"/>
      <c r="TDI273" s="140"/>
      <c r="TDJ273" s="140"/>
      <c r="TDK273" s="140"/>
      <c r="TDL273" s="140"/>
      <c r="TDM273" s="140"/>
      <c r="TDN273" s="140"/>
      <c r="TDO273" s="140"/>
      <c r="TDP273" s="140"/>
      <c r="TDQ273" s="140"/>
      <c r="TDR273" s="140"/>
      <c r="TDS273" s="140"/>
      <c r="TDT273" s="140"/>
      <c r="TDU273" s="140"/>
      <c r="TDV273" s="140"/>
      <c r="TDW273" s="140"/>
      <c r="TDX273" s="140"/>
      <c r="TDY273" s="140"/>
      <c r="TDZ273" s="140"/>
      <c r="TEA273" s="140"/>
      <c r="TEB273" s="140"/>
      <c r="TEC273" s="140"/>
      <c r="TED273" s="140"/>
      <c r="TEE273" s="140"/>
      <c r="TEF273" s="140"/>
      <c r="TEG273" s="140"/>
      <c r="TEH273" s="140"/>
      <c r="TEI273" s="140"/>
      <c r="TEJ273" s="140"/>
      <c r="TEK273" s="140"/>
      <c r="TEL273" s="140"/>
      <c r="TEM273" s="140"/>
      <c r="TEN273" s="140"/>
      <c r="TEO273" s="140"/>
      <c r="TEP273" s="140"/>
      <c r="TEQ273" s="140"/>
      <c r="TER273" s="140"/>
      <c r="TES273" s="140"/>
      <c r="TET273" s="140"/>
      <c r="TEU273" s="140"/>
      <c r="TEV273" s="140"/>
      <c r="TEW273" s="140"/>
      <c r="TEX273" s="140"/>
      <c r="TEY273" s="140"/>
      <c r="TEZ273" s="140"/>
      <c r="TFA273" s="140"/>
      <c r="TFB273" s="140"/>
      <c r="TFC273" s="140"/>
      <c r="TFD273" s="140"/>
      <c r="TFE273" s="140"/>
      <c r="TFF273" s="140"/>
      <c r="TFG273" s="140"/>
      <c r="TFH273" s="140"/>
      <c r="TFI273" s="140"/>
      <c r="TFJ273" s="140"/>
      <c r="TFK273" s="140"/>
      <c r="TFL273" s="140"/>
      <c r="TFM273" s="140"/>
      <c r="TFN273" s="140"/>
      <c r="TFO273" s="140"/>
      <c r="TFP273" s="140"/>
      <c r="TFQ273" s="140"/>
      <c r="TFR273" s="140"/>
      <c r="TFS273" s="140"/>
      <c r="TFT273" s="140"/>
      <c r="TFU273" s="140"/>
      <c r="TFV273" s="140"/>
      <c r="TFW273" s="140"/>
      <c r="TFX273" s="140"/>
      <c r="TFY273" s="140"/>
      <c r="TFZ273" s="140"/>
      <c r="TGA273" s="140"/>
      <c r="TGB273" s="140"/>
      <c r="TGC273" s="140"/>
      <c r="TGD273" s="140"/>
      <c r="TGE273" s="140"/>
      <c r="TGF273" s="140"/>
      <c r="TGG273" s="140"/>
      <c r="TGH273" s="140"/>
      <c r="TGI273" s="140"/>
      <c r="TGJ273" s="140"/>
      <c r="TGK273" s="140"/>
      <c r="TGL273" s="140"/>
      <c r="TGM273" s="140"/>
      <c r="TGN273" s="140"/>
      <c r="TGO273" s="140"/>
      <c r="TGP273" s="140"/>
      <c r="TGQ273" s="140"/>
      <c r="TGR273" s="140"/>
      <c r="TGS273" s="140"/>
      <c r="TGT273" s="140"/>
      <c r="TGU273" s="140"/>
      <c r="TGV273" s="140"/>
      <c r="TGW273" s="140"/>
      <c r="TGX273" s="140"/>
      <c r="TGY273" s="140"/>
      <c r="TGZ273" s="140"/>
      <c r="THA273" s="140"/>
      <c r="THB273" s="140"/>
      <c r="THC273" s="140"/>
      <c r="THD273" s="140"/>
      <c r="THE273" s="140"/>
      <c r="THF273" s="140"/>
      <c r="THG273" s="140"/>
      <c r="THH273" s="140"/>
      <c r="THI273" s="140"/>
      <c r="THJ273" s="140"/>
      <c r="THK273" s="140"/>
      <c r="THL273" s="140"/>
      <c r="THM273" s="140"/>
      <c r="THN273" s="140"/>
      <c r="THO273" s="140"/>
      <c r="THP273" s="140"/>
      <c r="THQ273" s="140"/>
      <c r="THR273" s="140"/>
      <c r="THS273" s="140"/>
      <c r="THT273" s="140"/>
      <c r="THU273" s="140"/>
      <c r="THV273" s="140"/>
      <c r="THW273" s="140"/>
      <c r="THX273" s="140"/>
      <c r="THY273" s="140"/>
      <c r="THZ273" s="140"/>
      <c r="TIA273" s="140"/>
      <c r="TIB273" s="140"/>
      <c r="TIC273" s="140"/>
      <c r="TID273" s="140"/>
      <c r="TIE273" s="140"/>
      <c r="TIF273" s="140"/>
      <c r="TIG273" s="140"/>
      <c r="TIH273" s="140"/>
      <c r="TII273" s="140"/>
      <c r="TIJ273" s="140"/>
      <c r="TIK273" s="140"/>
      <c r="TIL273" s="140"/>
      <c r="TIM273" s="140"/>
      <c r="TIN273" s="140"/>
      <c r="TIO273" s="140"/>
      <c r="TIP273" s="140"/>
      <c r="TIQ273" s="140"/>
      <c r="TIR273" s="140"/>
      <c r="TIS273" s="140"/>
      <c r="TIT273" s="140"/>
      <c r="TIU273" s="140"/>
      <c r="TIV273" s="140"/>
      <c r="TIW273" s="140"/>
      <c r="TIX273" s="140"/>
      <c r="TIY273" s="140"/>
      <c r="TIZ273" s="140"/>
      <c r="TJA273" s="140"/>
      <c r="TJB273" s="140"/>
      <c r="TJC273" s="140"/>
      <c r="TJD273" s="140"/>
      <c r="TJE273" s="140"/>
      <c r="TJF273" s="140"/>
      <c r="TJG273" s="140"/>
      <c r="TJH273" s="140"/>
      <c r="TJI273" s="140"/>
      <c r="TJJ273" s="140"/>
      <c r="TJK273" s="140"/>
      <c r="TJL273" s="140"/>
      <c r="TJM273" s="140"/>
      <c r="TJN273" s="140"/>
      <c r="TJO273" s="140"/>
      <c r="TJP273" s="140"/>
      <c r="TJQ273" s="140"/>
      <c r="TJR273" s="140"/>
      <c r="TJS273" s="140"/>
      <c r="TJT273" s="140"/>
      <c r="TJU273" s="140"/>
      <c r="TJV273" s="140"/>
      <c r="TJW273" s="140"/>
      <c r="TJX273" s="140"/>
      <c r="TJY273" s="140"/>
      <c r="TJZ273" s="140"/>
      <c r="TKA273" s="140"/>
      <c r="TKB273" s="140"/>
      <c r="TKC273" s="140"/>
      <c r="TKD273" s="140"/>
      <c r="TKE273" s="140"/>
      <c r="TKF273" s="140"/>
      <c r="TKG273" s="140"/>
      <c r="TKH273" s="140"/>
      <c r="TKI273" s="140"/>
      <c r="TKJ273" s="140"/>
      <c r="TKK273" s="140"/>
      <c r="TKL273" s="140"/>
      <c r="TKM273" s="140"/>
      <c r="TKN273" s="140"/>
      <c r="TKO273" s="140"/>
      <c r="TKP273" s="140"/>
      <c r="TKQ273" s="140"/>
      <c r="TKR273" s="140"/>
      <c r="TKS273" s="140"/>
      <c r="TKT273" s="140"/>
      <c r="TKU273" s="140"/>
      <c r="TKV273" s="140"/>
      <c r="TKW273" s="140"/>
      <c r="TKX273" s="140"/>
      <c r="TKY273" s="140"/>
      <c r="TKZ273" s="140"/>
      <c r="TLA273" s="140"/>
      <c r="TLB273" s="140"/>
      <c r="TLC273" s="140"/>
      <c r="TLD273" s="140"/>
      <c r="TLE273" s="140"/>
      <c r="TLF273" s="140"/>
      <c r="TLG273" s="140"/>
      <c r="TLH273" s="140"/>
      <c r="TLI273" s="140"/>
      <c r="TLJ273" s="140"/>
      <c r="TLK273" s="140"/>
      <c r="TLL273" s="140"/>
      <c r="TLM273" s="140"/>
      <c r="TLN273" s="140"/>
      <c r="TLO273" s="140"/>
      <c r="TLP273" s="140"/>
      <c r="TLQ273" s="140"/>
      <c r="TLR273" s="140"/>
      <c r="TLS273" s="140"/>
      <c r="TLT273" s="140"/>
      <c r="TLU273" s="140"/>
      <c r="TLV273" s="140"/>
      <c r="TLW273" s="140"/>
      <c r="TLX273" s="140"/>
      <c r="TLY273" s="140"/>
      <c r="TLZ273" s="140"/>
      <c r="TMA273" s="140"/>
      <c r="TMB273" s="140"/>
      <c r="TMC273" s="140"/>
      <c r="TMD273" s="140"/>
      <c r="TME273" s="140"/>
      <c r="TMQ273" s="140"/>
      <c r="TMR273" s="140"/>
      <c r="TMS273" s="140"/>
      <c r="TMT273" s="140"/>
      <c r="TMU273" s="140"/>
      <c r="TMV273" s="140"/>
      <c r="TMW273" s="140"/>
      <c r="TMX273" s="140"/>
      <c r="TMY273" s="140"/>
      <c r="TMZ273" s="140"/>
      <c r="TNA273" s="140"/>
      <c r="TNB273" s="140"/>
      <c r="TNC273" s="140"/>
      <c r="TND273" s="140"/>
      <c r="TNE273" s="140"/>
      <c r="TNF273" s="140"/>
      <c r="TNG273" s="140"/>
      <c r="TNH273" s="140"/>
      <c r="TNI273" s="140"/>
      <c r="TNJ273" s="140"/>
      <c r="TNK273" s="140"/>
      <c r="TNL273" s="140"/>
      <c r="TNM273" s="140"/>
      <c r="TNN273" s="140"/>
      <c r="TNO273" s="140"/>
      <c r="TNP273" s="140"/>
      <c r="TNQ273" s="140"/>
      <c r="TNR273" s="140"/>
      <c r="TNS273" s="140"/>
      <c r="TNT273" s="140"/>
      <c r="TNU273" s="140"/>
      <c r="TNV273" s="140"/>
      <c r="TNW273" s="140"/>
      <c r="TNX273" s="140"/>
      <c r="TNY273" s="140"/>
      <c r="TNZ273" s="140"/>
      <c r="TOA273" s="140"/>
      <c r="TOB273" s="140"/>
      <c r="TOC273" s="140"/>
      <c r="TOD273" s="140"/>
      <c r="TOE273" s="140"/>
      <c r="TOF273" s="140"/>
      <c r="TOG273" s="140"/>
      <c r="TOH273" s="140"/>
      <c r="TOI273" s="140"/>
      <c r="TOJ273" s="140"/>
      <c r="TOK273" s="140"/>
      <c r="TOL273" s="140"/>
      <c r="TOM273" s="140"/>
      <c r="TON273" s="140"/>
      <c r="TOO273" s="140"/>
      <c r="TOP273" s="140"/>
      <c r="TOQ273" s="140"/>
      <c r="TOR273" s="140"/>
      <c r="TOS273" s="140"/>
      <c r="TOT273" s="140"/>
      <c r="TOU273" s="140"/>
      <c r="TOV273" s="140"/>
      <c r="TOW273" s="140"/>
      <c r="TOX273" s="140"/>
      <c r="TOY273" s="140"/>
      <c r="TOZ273" s="140"/>
      <c r="TPA273" s="140"/>
      <c r="TPB273" s="140"/>
      <c r="TPC273" s="140"/>
      <c r="TPD273" s="140"/>
      <c r="TPE273" s="140"/>
      <c r="TPF273" s="140"/>
      <c r="TPG273" s="140"/>
      <c r="TPH273" s="140"/>
      <c r="TPI273" s="140"/>
      <c r="TPJ273" s="140"/>
      <c r="TPK273" s="140"/>
      <c r="TPL273" s="140"/>
      <c r="TPM273" s="140"/>
      <c r="TPN273" s="140"/>
      <c r="TPO273" s="140"/>
      <c r="TPP273" s="140"/>
      <c r="TPQ273" s="140"/>
      <c r="TPR273" s="140"/>
      <c r="TPS273" s="140"/>
      <c r="TPT273" s="140"/>
      <c r="TPU273" s="140"/>
      <c r="TPV273" s="140"/>
      <c r="TPW273" s="140"/>
      <c r="TPX273" s="140"/>
      <c r="TPY273" s="140"/>
      <c r="TPZ273" s="140"/>
      <c r="TQA273" s="140"/>
      <c r="TQB273" s="140"/>
      <c r="TQC273" s="140"/>
      <c r="TQD273" s="140"/>
      <c r="TQE273" s="140"/>
      <c r="TQF273" s="140"/>
      <c r="TQG273" s="140"/>
      <c r="TQH273" s="140"/>
      <c r="TQI273" s="140"/>
      <c r="TQJ273" s="140"/>
      <c r="TQK273" s="140"/>
      <c r="TQL273" s="140"/>
      <c r="TQM273" s="140"/>
      <c r="TQN273" s="140"/>
      <c r="TQO273" s="140"/>
      <c r="TQP273" s="140"/>
      <c r="TQQ273" s="140"/>
      <c r="TQR273" s="140"/>
      <c r="TQS273" s="140"/>
      <c r="TQT273" s="140"/>
      <c r="TQU273" s="140"/>
      <c r="TQV273" s="140"/>
      <c r="TQW273" s="140"/>
      <c r="TQX273" s="140"/>
      <c r="TQY273" s="140"/>
      <c r="TQZ273" s="140"/>
      <c r="TRA273" s="140"/>
      <c r="TRB273" s="140"/>
      <c r="TRC273" s="140"/>
      <c r="TRD273" s="140"/>
      <c r="TRE273" s="140"/>
      <c r="TRF273" s="140"/>
      <c r="TRG273" s="140"/>
      <c r="TRH273" s="140"/>
      <c r="TRI273" s="140"/>
      <c r="TRJ273" s="140"/>
      <c r="TRK273" s="140"/>
      <c r="TRL273" s="140"/>
      <c r="TRM273" s="140"/>
      <c r="TRN273" s="140"/>
      <c r="TRO273" s="140"/>
      <c r="TRP273" s="140"/>
      <c r="TRQ273" s="140"/>
      <c r="TRR273" s="140"/>
      <c r="TRS273" s="140"/>
      <c r="TRT273" s="140"/>
      <c r="TRU273" s="140"/>
      <c r="TRV273" s="140"/>
      <c r="TRW273" s="140"/>
      <c r="TRX273" s="140"/>
      <c r="TRY273" s="140"/>
      <c r="TRZ273" s="140"/>
      <c r="TSA273" s="140"/>
      <c r="TSB273" s="140"/>
      <c r="TSC273" s="140"/>
      <c r="TSD273" s="140"/>
      <c r="TSE273" s="140"/>
      <c r="TSF273" s="140"/>
      <c r="TSG273" s="140"/>
      <c r="TSH273" s="140"/>
      <c r="TSI273" s="140"/>
      <c r="TSJ273" s="140"/>
      <c r="TSK273" s="140"/>
      <c r="TSL273" s="140"/>
      <c r="TSM273" s="140"/>
      <c r="TSN273" s="140"/>
      <c r="TSO273" s="140"/>
      <c r="TSP273" s="140"/>
      <c r="TSQ273" s="140"/>
      <c r="TSR273" s="140"/>
      <c r="TSS273" s="140"/>
      <c r="TST273" s="140"/>
      <c r="TSU273" s="140"/>
      <c r="TSV273" s="140"/>
      <c r="TSW273" s="140"/>
      <c r="TSX273" s="140"/>
      <c r="TSY273" s="140"/>
      <c r="TSZ273" s="140"/>
      <c r="TTA273" s="140"/>
      <c r="TTB273" s="140"/>
      <c r="TTC273" s="140"/>
      <c r="TTD273" s="140"/>
      <c r="TTE273" s="140"/>
      <c r="TTF273" s="140"/>
      <c r="TTG273" s="140"/>
      <c r="TTH273" s="140"/>
      <c r="TTI273" s="140"/>
      <c r="TTJ273" s="140"/>
      <c r="TTK273" s="140"/>
      <c r="TTL273" s="140"/>
      <c r="TTM273" s="140"/>
      <c r="TTN273" s="140"/>
      <c r="TTO273" s="140"/>
      <c r="TTP273" s="140"/>
      <c r="TTQ273" s="140"/>
      <c r="TTR273" s="140"/>
      <c r="TTS273" s="140"/>
      <c r="TTT273" s="140"/>
      <c r="TTU273" s="140"/>
      <c r="TTV273" s="140"/>
      <c r="TTW273" s="140"/>
      <c r="TTX273" s="140"/>
      <c r="TTY273" s="140"/>
      <c r="TTZ273" s="140"/>
      <c r="TUA273" s="140"/>
      <c r="TUB273" s="140"/>
      <c r="TUC273" s="140"/>
      <c r="TUD273" s="140"/>
      <c r="TUE273" s="140"/>
      <c r="TUF273" s="140"/>
      <c r="TUG273" s="140"/>
      <c r="TUH273" s="140"/>
      <c r="TUI273" s="140"/>
      <c r="TUJ273" s="140"/>
      <c r="TUK273" s="140"/>
      <c r="TUL273" s="140"/>
      <c r="TUM273" s="140"/>
      <c r="TUN273" s="140"/>
      <c r="TUO273" s="140"/>
      <c r="TUP273" s="140"/>
      <c r="TUQ273" s="140"/>
      <c r="TUR273" s="140"/>
      <c r="TUS273" s="140"/>
      <c r="TUT273" s="140"/>
      <c r="TUU273" s="140"/>
      <c r="TUV273" s="140"/>
      <c r="TUW273" s="140"/>
      <c r="TUX273" s="140"/>
      <c r="TUY273" s="140"/>
      <c r="TUZ273" s="140"/>
      <c r="TVA273" s="140"/>
      <c r="TVB273" s="140"/>
      <c r="TVC273" s="140"/>
      <c r="TVD273" s="140"/>
      <c r="TVE273" s="140"/>
      <c r="TVF273" s="140"/>
      <c r="TVG273" s="140"/>
      <c r="TVH273" s="140"/>
      <c r="TVI273" s="140"/>
      <c r="TVJ273" s="140"/>
      <c r="TVK273" s="140"/>
      <c r="TVL273" s="140"/>
      <c r="TVM273" s="140"/>
      <c r="TVN273" s="140"/>
      <c r="TVO273" s="140"/>
      <c r="TVP273" s="140"/>
      <c r="TVQ273" s="140"/>
      <c r="TVR273" s="140"/>
      <c r="TVS273" s="140"/>
      <c r="TVT273" s="140"/>
      <c r="TVU273" s="140"/>
      <c r="TVV273" s="140"/>
      <c r="TVW273" s="140"/>
      <c r="TVX273" s="140"/>
      <c r="TVY273" s="140"/>
      <c r="TVZ273" s="140"/>
      <c r="TWA273" s="140"/>
      <c r="TWM273" s="140"/>
      <c r="TWN273" s="140"/>
      <c r="TWO273" s="140"/>
      <c r="TWP273" s="140"/>
      <c r="TWQ273" s="140"/>
      <c r="TWR273" s="140"/>
      <c r="TWS273" s="140"/>
      <c r="TWT273" s="140"/>
      <c r="TWU273" s="140"/>
      <c r="TWV273" s="140"/>
      <c r="TWW273" s="140"/>
      <c r="TWX273" s="140"/>
      <c r="TWY273" s="140"/>
      <c r="TWZ273" s="140"/>
      <c r="TXA273" s="140"/>
      <c r="TXB273" s="140"/>
      <c r="TXC273" s="140"/>
      <c r="TXD273" s="140"/>
      <c r="TXE273" s="140"/>
      <c r="TXF273" s="140"/>
      <c r="TXG273" s="140"/>
      <c r="TXH273" s="140"/>
      <c r="TXI273" s="140"/>
      <c r="TXJ273" s="140"/>
      <c r="TXK273" s="140"/>
      <c r="TXL273" s="140"/>
      <c r="TXM273" s="140"/>
      <c r="TXN273" s="140"/>
      <c r="TXO273" s="140"/>
      <c r="TXP273" s="140"/>
      <c r="TXQ273" s="140"/>
      <c r="TXR273" s="140"/>
      <c r="TXS273" s="140"/>
      <c r="TXT273" s="140"/>
      <c r="TXU273" s="140"/>
      <c r="TXV273" s="140"/>
      <c r="TXW273" s="140"/>
      <c r="TXX273" s="140"/>
      <c r="TXY273" s="140"/>
      <c r="TXZ273" s="140"/>
      <c r="TYA273" s="140"/>
      <c r="TYB273" s="140"/>
      <c r="TYC273" s="140"/>
      <c r="TYD273" s="140"/>
      <c r="TYE273" s="140"/>
      <c r="TYF273" s="140"/>
      <c r="TYG273" s="140"/>
      <c r="TYH273" s="140"/>
      <c r="TYI273" s="140"/>
      <c r="TYJ273" s="140"/>
      <c r="TYK273" s="140"/>
      <c r="TYL273" s="140"/>
      <c r="TYM273" s="140"/>
      <c r="TYN273" s="140"/>
      <c r="TYO273" s="140"/>
      <c r="TYP273" s="140"/>
      <c r="TYQ273" s="140"/>
      <c r="TYR273" s="140"/>
      <c r="TYS273" s="140"/>
      <c r="TYT273" s="140"/>
      <c r="TYU273" s="140"/>
      <c r="TYV273" s="140"/>
      <c r="TYW273" s="140"/>
      <c r="TYX273" s="140"/>
      <c r="TYY273" s="140"/>
      <c r="TYZ273" s="140"/>
      <c r="TZA273" s="140"/>
      <c r="TZB273" s="140"/>
      <c r="TZC273" s="140"/>
      <c r="TZD273" s="140"/>
      <c r="TZE273" s="140"/>
      <c r="TZF273" s="140"/>
      <c r="TZG273" s="140"/>
      <c r="TZH273" s="140"/>
      <c r="TZI273" s="140"/>
      <c r="TZJ273" s="140"/>
      <c r="TZK273" s="140"/>
      <c r="TZL273" s="140"/>
      <c r="TZM273" s="140"/>
      <c r="TZN273" s="140"/>
      <c r="TZO273" s="140"/>
      <c r="TZP273" s="140"/>
      <c r="TZQ273" s="140"/>
      <c r="TZR273" s="140"/>
      <c r="TZS273" s="140"/>
      <c r="TZT273" s="140"/>
      <c r="TZU273" s="140"/>
      <c r="TZV273" s="140"/>
      <c r="TZW273" s="140"/>
      <c r="TZX273" s="140"/>
      <c r="TZY273" s="140"/>
      <c r="TZZ273" s="140"/>
      <c r="UAA273" s="140"/>
      <c r="UAB273" s="140"/>
      <c r="UAC273" s="140"/>
      <c r="UAD273" s="140"/>
      <c r="UAE273" s="140"/>
      <c r="UAF273" s="140"/>
      <c r="UAG273" s="140"/>
      <c r="UAH273" s="140"/>
      <c r="UAI273" s="140"/>
      <c r="UAJ273" s="140"/>
      <c r="UAK273" s="140"/>
      <c r="UAL273" s="140"/>
      <c r="UAM273" s="140"/>
      <c r="UAN273" s="140"/>
      <c r="UAO273" s="140"/>
      <c r="UAP273" s="140"/>
      <c r="UAQ273" s="140"/>
      <c r="UAR273" s="140"/>
      <c r="UAS273" s="140"/>
      <c r="UAT273" s="140"/>
      <c r="UAU273" s="140"/>
      <c r="UAV273" s="140"/>
      <c r="UAW273" s="140"/>
      <c r="UAX273" s="140"/>
      <c r="UAY273" s="140"/>
      <c r="UAZ273" s="140"/>
      <c r="UBA273" s="140"/>
      <c r="UBB273" s="140"/>
      <c r="UBC273" s="140"/>
      <c r="UBD273" s="140"/>
      <c r="UBE273" s="140"/>
      <c r="UBF273" s="140"/>
      <c r="UBG273" s="140"/>
      <c r="UBH273" s="140"/>
      <c r="UBI273" s="140"/>
      <c r="UBJ273" s="140"/>
      <c r="UBK273" s="140"/>
      <c r="UBL273" s="140"/>
      <c r="UBM273" s="140"/>
      <c r="UBN273" s="140"/>
      <c r="UBO273" s="140"/>
      <c r="UBP273" s="140"/>
      <c r="UBQ273" s="140"/>
      <c r="UBR273" s="140"/>
      <c r="UBS273" s="140"/>
      <c r="UBT273" s="140"/>
      <c r="UBU273" s="140"/>
      <c r="UBV273" s="140"/>
      <c r="UBW273" s="140"/>
      <c r="UBX273" s="140"/>
      <c r="UBY273" s="140"/>
      <c r="UBZ273" s="140"/>
      <c r="UCA273" s="140"/>
      <c r="UCB273" s="140"/>
      <c r="UCC273" s="140"/>
      <c r="UCD273" s="140"/>
      <c r="UCE273" s="140"/>
      <c r="UCF273" s="140"/>
      <c r="UCG273" s="140"/>
      <c r="UCH273" s="140"/>
      <c r="UCI273" s="140"/>
      <c r="UCJ273" s="140"/>
      <c r="UCK273" s="140"/>
      <c r="UCL273" s="140"/>
      <c r="UCM273" s="140"/>
      <c r="UCN273" s="140"/>
      <c r="UCO273" s="140"/>
      <c r="UCP273" s="140"/>
      <c r="UCQ273" s="140"/>
      <c r="UCR273" s="140"/>
      <c r="UCS273" s="140"/>
      <c r="UCT273" s="140"/>
      <c r="UCU273" s="140"/>
      <c r="UCV273" s="140"/>
      <c r="UCW273" s="140"/>
      <c r="UCX273" s="140"/>
      <c r="UCY273" s="140"/>
      <c r="UCZ273" s="140"/>
      <c r="UDA273" s="140"/>
      <c r="UDB273" s="140"/>
      <c r="UDC273" s="140"/>
      <c r="UDD273" s="140"/>
      <c r="UDE273" s="140"/>
      <c r="UDF273" s="140"/>
      <c r="UDG273" s="140"/>
      <c r="UDH273" s="140"/>
      <c r="UDI273" s="140"/>
      <c r="UDJ273" s="140"/>
      <c r="UDK273" s="140"/>
      <c r="UDL273" s="140"/>
      <c r="UDM273" s="140"/>
      <c r="UDN273" s="140"/>
      <c r="UDO273" s="140"/>
      <c r="UDP273" s="140"/>
      <c r="UDQ273" s="140"/>
      <c r="UDR273" s="140"/>
      <c r="UDS273" s="140"/>
      <c r="UDT273" s="140"/>
      <c r="UDU273" s="140"/>
      <c r="UDV273" s="140"/>
      <c r="UDW273" s="140"/>
      <c r="UDX273" s="140"/>
      <c r="UDY273" s="140"/>
      <c r="UDZ273" s="140"/>
      <c r="UEA273" s="140"/>
      <c r="UEB273" s="140"/>
      <c r="UEC273" s="140"/>
      <c r="UED273" s="140"/>
      <c r="UEE273" s="140"/>
      <c r="UEF273" s="140"/>
      <c r="UEG273" s="140"/>
      <c r="UEH273" s="140"/>
      <c r="UEI273" s="140"/>
      <c r="UEJ273" s="140"/>
      <c r="UEK273" s="140"/>
      <c r="UEL273" s="140"/>
      <c r="UEM273" s="140"/>
      <c r="UEN273" s="140"/>
      <c r="UEO273" s="140"/>
      <c r="UEP273" s="140"/>
      <c r="UEQ273" s="140"/>
      <c r="UER273" s="140"/>
      <c r="UES273" s="140"/>
      <c r="UET273" s="140"/>
      <c r="UEU273" s="140"/>
      <c r="UEV273" s="140"/>
      <c r="UEW273" s="140"/>
      <c r="UEX273" s="140"/>
      <c r="UEY273" s="140"/>
      <c r="UEZ273" s="140"/>
      <c r="UFA273" s="140"/>
      <c r="UFB273" s="140"/>
      <c r="UFC273" s="140"/>
      <c r="UFD273" s="140"/>
      <c r="UFE273" s="140"/>
      <c r="UFF273" s="140"/>
      <c r="UFG273" s="140"/>
      <c r="UFH273" s="140"/>
      <c r="UFI273" s="140"/>
      <c r="UFJ273" s="140"/>
      <c r="UFK273" s="140"/>
      <c r="UFL273" s="140"/>
      <c r="UFM273" s="140"/>
      <c r="UFN273" s="140"/>
      <c r="UFO273" s="140"/>
      <c r="UFP273" s="140"/>
      <c r="UFQ273" s="140"/>
      <c r="UFR273" s="140"/>
      <c r="UFS273" s="140"/>
      <c r="UFT273" s="140"/>
      <c r="UFU273" s="140"/>
      <c r="UFV273" s="140"/>
      <c r="UFW273" s="140"/>
      <c r="UGI273" s="140"/>
      <c r="UGJ273" s="140"/>
      <c r="UGK273" s="140"/>
      <c r="UGL273" s="140"/>
      <c r="UGM273" s="140"/>
      <c r="UGN273" s="140"/>
      <c r="UGO273" s="140"/>
      <c r="UGP273" s="140"/>
      <c r="UGQ273" s="140"/>
      <c r="UGR273" s="140"/>
      <c r="UGS273" s="140"/>
      <c r="UGT273" s="140"/>
      <c r="UGU273" s="140"/>
      <c r="UGV273" s="140"/>
      <c r="UGW273" s="140"/>
      <c r="UGX273" s="140"/>
      <c r="UGY273" s="140"/>
      <c r="UGZ273" s="140"/>
      <c r="UHA273" s="140"/>
      <c r="UHB273" s="140"/>
      <c r="UHC273" s="140"/>
      <c r="UHD273" s="140"/>
      <c r="UHE273" s="140"/>
      <c r="UHF273" s="140"/>
      <c r="UHG273" s="140"/>
      <c r="UHH273" s="140"/>
      <c r="UHI273" s="140"/>
      <c r="UHJ273" s="140"/>
      <c r="UHK273" s="140"/>
      <c r="UHL273" s="140"/>
      <c r="UHM273" s="140"/>
      <c r="UHN273" s="140"/>
      <c r="UHO273" s="140"/>
      <c r="UHP273" s="140"/>
      <c r="UHQ273" s="140"/>
      <c r="UHR273" s="140"/>
      <c r="UHS273" s="140"/>
      <c r="UHT273" s="140"/>
      <c r="UHU273" s="140"/>
      <c r="UHV273" s="140"/>
      <c r="UHW273" s="140"/>
      <c r="UHX273" s="140"/>
      <c r="UHY273" s="140"/>
      <c r="UHZ273" s="140"/>
      <c r="UIA273" s="140"/>
      <c r="UIB273" s="140"/>
      <c r="UIC273" s="140"/>
      <c r="UID273" s="140"/>
      <c r="UIE273" s="140"/>
      <c r="UIF273" s="140"/>
      <c r="UIG273" s="140"/>
      <c r="UIH273" s="140"/>
      <c r="UII273" s="140"/>
      <c r="UIJ273" s="140"/>
      <c r="UIK273" s="140"/>
      <c r="UIL273" s="140"/>
      <c r="UIM273" s="140"/>
      <c r="UIN273" s="140"/>
      <c r="UIO273" s="140"/>
      <c r="UIP273" s="140"/>
      <c r="UIQ273" s="140"/>
      <c r="UIR273" s="140"/>
      <c r="UIS273" s="140"/>
      <c r="UIT273" s="140"/>
      <c r="UIU273" s="140"/>
      <c r="UIV273" s="140"/>
      <c r="UIW273" s="140"/>
      <c r="UIX273" s="140"/>
      <c r="UIY273" s="140"/>
      <c r="UIZ273" s="140"/>
      <c r="UJA273" s="140"/>
      <c r="UJB273" s="140"/>
      <c r="UJC273" s="140"/>
      <c r="UJD273" s="140"/>
      <c r="UJE273" s="140"/>
      <c r="UJF273" s="140"/>
      <c r="UJG273" s="140"/>
      <c r="UJH273" s="140"/>
      <c r="UJI273" s="140"/>
      <c r="UJJ273" s="140"/>
      <c r="UJK273" s="140"/>
      <c r="UJL273" s="140"/>
      <c r="UJM273" s="140"/>
      <c r="UJN273" s="140"/>
      <c r="UJO273" s="140"/>
      <c r="UJP273" s="140"/>
      <c r="UJQ273" s="140"/>
      <c r="UJR273" s="140"/>
      <c r="UJS273" s="140"/>
      <c r="UJT273" s="140"/>
      <c r="UJU273" s="140"/>
      <c r="UJV273" s="140"/>
      <c r="UJW273" s="140"/>
      <c r="UJX273" s="140"/>
      <c r="UJY273" s="140"/>
      <c r="UJZ273" s="140"/>
      <c r="UKA273" s="140"/>
      <c r="UKB273" s="140"/>
      <c r="UKC273" s="140"/>
      <c r="UKD273" s="140"/>
      <c r="UKE273" s="140"/>
      <c r="UKF273" s="140"/>
      <c r="UKG273" s="140"/>
      <c r="UKH273" s="140"/>
      <c r="UKI273" s="140"/>
      <c r="UKJ273" s="140"/>
      <c r="UKK273" s="140"/>
      <c r="UKL273" s="140"/>
      <c r="UKM273" s="140"/>
      <c r="UKN273" s="140"/>
      <c r="UKO273" s="140"/>
      <c r="UKP273" s="140"/>
      <c r="UKQ273" s="140"/>
      <c r="UKR273" s="140"/>
      <c r="UKS273" s="140"/>
      <c r="UKT273" s="140"/>
      <c r="UKU273" s="140"/>
      <c r="UKV273" s="140"/>
      <c r="UKW273" s="140"/>
      <c r="UKX273" s="140"/>
      <c r="UKY273" s="140"/>
      <c r="UKZ273" s="140"/>
      <c r="ULA273" s="140"/>
      <c r="ULB273" s="140"/>
      <c r="ULC273" s="140"/>
      <c r="ULD273" s="140"/>
      <c r="ULE273" s="140"/>
      <c r="ULF273" s="140"/>
      <c r="ULG273" s="140"/>
      <c r="ULH273" s="140"/>
      <c r="ULI273" s="140"/>
      <c r="ULJ273" s="140"/>
      <c r="ULK273" s="140"/>
      <c r="ULL273" s="140"/>
      <c r="ULM273" s="140"/>
      <c r="ULN273" s="140"/>
      <c r="ULO273" s="140"/>
      <c r="ULP273" s="140"/>
      <c r="ULQ273" s="140"/>
      <c r="ULR273" s="140"/>
      <c r="ULS273" s="140"/>
      <c r="ULT273" s="140"/>
      <c r="ULU273" s="140"/>
      <c r="ULV273" s="140"/>
      <c r="ULW273" s="140"/>
      <c r="ULX273" s="140"/>
      <c r="ULY273" s="140"/>
      <c r="ULZ273" s="140"/>
      <c r="UMA273" s="140"/>
      <c r="UMB273" s="140"/>
      <c r="UMC273" s="140"/>
      <c r="UMD273" s="140"/>
      <c r="UME273" s="140"/>
      <c r="UMF273" s="140"/>
      <c r="UMG273" s="140"/>
      <c r="UMH273" s="140"/>
      <c r="UMI273" s="140"/>
      <c r="UMJ273" s="140"/>
      <c r="UMK273" s="140"/>
      <c r="UML273" s="140"/>
      <c r="UMM273" s="140"/>
      <c r="UMN273" s="140"/>
      <c r="UMO273" s="140"/>
      <c r="UMP273" s="140"/>
      <c r="UMQ273" s="140"/>
      <c r="UMR273" s="140"/>
      <c r="UMS273" s="140"/>
      <c r="UMT273" s="140"/>
      <c r="UMU273" s="140"/>
      <c r="UMV273" s="140"/>
      <c r="UMW273" s="140"/>
      <c r="UMX273" s="140"/>
      <c r="UMY273" s="140"/>
      <c r="UMZ273" s="140"/>
      <c r="UNA273" s="140"/>
      <c r="UNB273" s="140"/>
      <c r="UNC273" s="140"/>
      <c r="UND273" s="140"/>
      <c r="UNE273" s="140"/>
      <c r="UNF273" s="140"/>
      <c r="UNG273" s="140"/>
      <c r="UNH273" s="140"/>
      <c r="UNI273" s="140"/>
      <c r="UNJ273" s="140"/>
      <c r="UNK273" s="140"/>
      <c r="UNL273" s="140"/>
      <c r="UNM273" s="140"/>
      <c r="UNN273" s="140"/>
      <c r="UNO273" s="140"/>
      <c r="UNP273" s="140"/>
      <c r="UNQ273" s="140"/>
      <c r="UNR273" s="140"/>
      <c r="UNS273" s="140"/>
      <c r="UNT273" s="140"/>
      <c r="UNU273" s="140"/>
      <c r="UNV273" s="140"/>
      <c r="UNW273" s="140"/>
      <c r="UNX273" s="140"/>
      <c r="UNY273" s="140"/>
      <c r="UNZ273" s="140"/>
      <c r="UOA273" s="140"/>
      <c r="UOB273" s="140"/>
      <c r="UOC273" s="140"/>
      <c r="UOD273" s="140"/>
      <c r="UOE273" s="140"/>
      <c r="UOF273" s="140"/>
      <c r="UOG273" s="140"/>
      <c r="UOH273" s="140"/>
      <c r="UOI273" s="140"/>
      <c r="UOJ273" s="140"/>
      <c r="UOK273" s="140"/>
      <c r="UOL273" s="140"/>
      <c r="UOM273" s="140"/>
      <c r="UON273" s="140"/>
      <c r="UOO273" s="140"/>
      <c r="UOP273" s="140"/>
      <c r="UOQ273" s="140"/>
      <c r="UOR273" s="140"/>
      <c r="UOS273" s="140"/>
      <c r="UOT273" s="140"/>
      <c r="UOU273" s="140"/>
      <c r="UOV273" s="140"/>
      <c r="UOW273" s="140"/>
      <c r="UOX273" s="140"/>
      <c r="UOY273" s="140"/>
      <c r="UOZ273" s="140"/>
      <c r="UPA273" s="140"/>
      <c r="UPB273" s="140"/>
      <c r="UPC273" s="140"/>
      <c r="UPD273" s="140"/>
      <c r="UPE273" s="140"/>
      <c r="UPF273" s="140"/>
      <c r="UPG273" s="140"/>
      <c r="UPH273" s="140"/>
      <c r="UPI273" s="140"/>
      <c r="UPJ273" s="140"/>
      <c r="UPK273" s="140"/>
      <c r="UPL273" s="140"/>
      <c r="UPM273" s="140"/>
      <c r="UPN273" s="140"/>
      <c r="UPO273" s="140"/>
      <c r="UPP273" s="140"/>
      <c r="UPQ273" s="140"/>
      <c r="UPR273" s="140"/>
      <c r="UPS273" s="140"/>
      <c r="UQE273" s="140"/>
      <c r="UQF273" s="140"/>
      <c r="UQG273" s="140"/>
      <c r="UQH273" s="140"/>
      <c r="UQI273" s="140"/>
      <c r="UQJ273" s="140"/>
      <c r="UQK273" s="140"/>
      <c r="UQL273" s="140"/>
      <c r="UQM273" s="140"/>
      <c r="UQN273" s="140"/>
      <c r="UQO273" s="140"/>
      <c r="UQP273" s="140"/>
      <c r="UQQ273" s="140"/>
      <c r="UQR273" s="140"/>
      <c r="UQS273" s="140"/>
      <c r="UQT273" s="140"/>
      <c r="UQU273" s="140"/>
      <c r="UQV273" s="140"/>
      <c r="UQW273" s="140"/>
      <c r="UQX273" s="140"/>
      <c r="UQY273" s="140"/>
      <c r="UQZ273" s="140"/>
      <c r="URA273" s="140"/>
      <c r="URB273" s="140"/>
      <c r="URC273" s="140"/>
      <c r="URD273" s="140"/>
      <c r="URE273" s="140"/>
      <c r="URF273" s="140"/>
      <c r="URG273" s="140"/>
      <c r="URH273" s="140"/>
      <c r="URI273" s="140"/>
      <c r="URJ273" s="140"/>
      <c r="URK273" s="140"/>
      <c r="URL273" s="140"/>
      <c r="URM273" s="140"/>
      <c r="URN273" s="140"/>
      <c r="URO273" s="140"/>
      <c r="URP273" s="140"/>
      <c r="URQ273" s="140"/>
      <c r="URR273" s="140"/>
      <c r="URS273" s="140"/>
      <c r="URT273" s="140"/>
      <c r="URU273" s="140"/>
      <c r="URV273" s="140"/>
      <c r="URW273" s="140"/>
      <c r="URX273" s="140"/>
      <c r="URY273" s="140"/>
      <c r="URZ273" s="140"/>
      <c r="USA273" s="140"/>
      <c r="USB273" s="140"/>
      <c r="USC273" s="140"/>
      <c r="USD273" s="140"/>
      <c r="USE273" s="140"/>
      <c r="USF273" s="140"/>
      <c r="USG273" s="140"/>
      <c r="USH273" s="140"/>
      <c r="USI273" s="140"/>
      <c r="USJ273" s="140"/>
      <c r="USK273" s="140"/>
      <c r="USL273" s="140"/>
      <c r="USM273" s="140"/>
      <c r="USN273" s="140"/>
      <c r="USO273" s="140"/>
      <c r="USP273" s="140"/>
      <c r="USQ273" s="140"/>
      <c r="USR273" s="140"/>
      <c r="USS273" s="140"/>
      <c r="UST273" s="140"/>
      <c r="USU273" s="140"/>
      <c r="USV273" s="140"/>
      <c r="USW273" s="140"/>
      <c r="USX273" s="140"/>
      <c r="USY273" s="140"/>
      <c r="USZ273" s="140"/>
      <c r="UTA273" s="140"/>
      <c r="UTB273" s="140"/>
      <c r="UTC273" s="140"/>
      <c r="UTD273" s="140"/>
      <c r="UTE273" s="140"/>
      <c r="UTF273" s="140"/>
      <c r="UTG273" s="140"/>
      <c r="UTH273" s="140"/>
      <c r="UTI273" s="140"/>
      <c r="UTJ273" s="140"/>
      <c r="UTK273" s="140"/>
      <c r="UTL273" s="140"/>
      <c r="UTM273" s="140"/>
      <c r="UTN273" s="140"/>
      <c r="UTO273" s="140"/>
      <c r="UTP273" s="140"/>
      <c r="UTQ273" s="140"/>
      <c r="UTR273" s="140"/>
      <c r="UTS273" s="140"/>
      <c r="UTT273" s="140"/>
      <c r="UTU273" s="140"/>
      <c r="UTV273" s="140"/>
      <c r="UTW273" s="140"/>
      <c r="UTX273" s="140"/>
      <c r="UTY273" s="140"/>
      <c r="UTZ273" s="140"/>
      <c r="UUA273" s="140"/>
      <c r="UUB273" s="140"/>
      <c r="UUC273" s="140"/>
      <c r="UUD273" s="140"/>
      <c r="UUE273" s="140"/>
      <c r="UUF273" s="140"/>
      <c r="UUG273" s="140"/>
      <c r="UUH273" s="140"/>
      <c r="UUI273" s="140"/>
      <c r="UUJ273" s="140"/>
      <c r="UUK273" s="140"/>
      <c r="UUL273" s="140"/>
      <c r="UUM273" s="140"/>
      <c r="UUN273" s="140"/>
      <c r="UUO273" s="140"/>
      <c r="UUP273" s="140"/>
      <c r="UUQ273" s="140"/>
      <c r="UUR273" s="140"/>
      <c r="UUS273" s="140"/>
      <c r="UUT273" s="140"/>
      <c r="UUU273" s="140"/>
      <c r="UUV273" s="140"/>
      <c r="UUW273" s="140"/>
      <c r="UUX273" s="140"/>
      <c r="UUY273" s="140"/>
      <c r="UUZ273" s="140"/>
      <c r="UVA273" s="140"/>
      <c r="UVB273" s="140"/>
      <c r="UVC273" s="140"/>
      <c r="UVD273" s="140"/>
      <c r="UVE273" s="140"/>
      <c r="UVF273" s="140"/>
      <c r="UVG273" s="140"/>
      <c r="UVH273" s="140"/>
      <c r="UVI273" s="140"/>
      <c r="UVJ273" s="140"/>
      <c r="UVK273" s="140"/>
      <c r="UVL273" s="140"/>
      <c r="UVM273" s="140"/>
      <c r="UVN273" s="140"/>
      <c r="UVO273" s="140"/>
      <c r="UVP273" s="140"/>
      <c r="UVQ273" s="140"/>
      <c r="UVR273" s="140"/>
      <c r="UVS273" s="140"/>
      <c r="UVT273" s="140"/>
      <c r="UVU273" s="140"/>
      <c r="UVV273" s="140"/>
      <c r="UVW273" s="140"/>
      <c r="UVX273" s="140"/>
      <c r="UVY273" s="140"/>
      <c r="UVZ273" s="140"/>
      <c r="UWA273" s="140"/>
      <c r="UWB273" s="140"/>
      <c r="UWC273" s="140"/>
      <c r="UWD273" s="140"/>
      <c r="UWE273" s="140"/>
      <c r="UWF273" s="140"/>
      <c r="UWG273" s="140"/>
      <c r="UWH273" s="140"/>
      <c r="UWI273" s="140"/>
      <c r="UWJ273" s="140"/>
      <c r="UWK273" s="140"/>
      <c r="UWL273" s="140"/>
      <c r="UWM273" s="140"/>
      <c r="UWN273" s="140"/>
      <c r="UWO273" s="140"/>
      <c r="UWP273" s="140"/>
      <c r="UWQ273" s="140"/>
      <c r="UWR273" s="140"/>
      <c r="UWS273" s="140"/>
      <c r="UWT273" s="140"/>
      <c r="UWU273" s="140"/>
      <c r="UWV273" s="140"/>
      <c r="UWW273" s="140"/>
      <c r="UWX273" s="140"/>
      <c r="UWY273" s="140"/>
      <c r="UWZ273" s="140"/>
      <c r="UXA273" s="140"/>
      <c r="UXB273" s="140"/>
      <c r="UXC273" s="140"/>
      <c r="UXD273" s="140"/>
      <c r="UXE273" s="140"/>
      <c r="UXF273" s="140"/>
      <c r="UXG273" s="140"/>
      <c r="UXH273" s="140"/>
      <c r="UXI273" s="140"/>
      <c r="UXJ273" s="140"/>
      <c r="UXK273" s="140"/>
      <c r="UXL273" s="140"/>
      <c r="UXM273" s="140"/>
      <c r="UXN273" s="140"/>
      <c r="UXO273" s="140"/>
      <c r="UXP273" s="140"/>
      <c r="UXQ273" s="140"/>
      <c r="UXR273" s="140"/>
      <c r="UXS273" s="140"/>
      <c r="UXT273" s="140"/>
      <c r="UXU273" s="140"/>
      <c r="UXV273" s="140"/>
      <c r="UXW273" s="140"/>
      <c r="UXX273" s="140"/>
      <c r="UXY273" s="140"/>
      <c r="UXZ273" s="140"/>
      <c r="UYA273" s="140"/>
      <c r="UYB273" s="140"/>
      <c r="UYC273" s="140"/>
      <c r="UYD273" s="140"/>
      <c r="UYE273" s="140"/>
      <c r="UYF273" s="140"/>
      <c r="UYG273" s="140"/>
      <c r="UYH273" s="140"/>
      <c r="UYI273" s="140"/>
      <c r="UYJ273" s="140"/>
      <c r="UYK273" s="140"/>
      <c r="UYL273" s="140"/>
      <c r="UYM273" s="140"/>
      <c r="UYN273" s="140"/>
      <c r="UYO273" s="140"/>
      <c r="UYP273" s="140"/>
      <c r="UYQ273" s="140"/>
      <c r="UYR273" s="140"/>
      <c r="UYS273" s="140"/>
      <c r="UYT273" s="140"/>
      <c r="UYU273" s="140"/>
      <c r="UYV273" s="140"/>
      <c r="UYW273" s="140"/>
      <c r="UYX273" s="140"/>
      <c r="UYY273" s="140"/>
      <c r="UYZ273" s="140"/>
      <c r="UZA273" s="140"/>
      <c r="UZB273" s="140"/>
      <c r="UZC273" s="140"/>
      <c r="UZD273" s="140"/>
      <c r="UZE273" s="140"/>
      <c r="UZF273" s="140"/>
      <c r="UZG273" s="140"/>
      <c r="UZH273" s="140"/>
      <c r="UZI273" s="140"/>
      <c r="UZJ273" s="140"/>
      <c r="UZK273" s="140"/>
      <c r="UZL273" s="140"/>
      <c r="UZM273" s="140"/>
      <c r="UZN273" s="140"/>
      <c r="UZO273" s="140"/>
      <c r="VAA273" s="140"/>
      <c r="VAB273" s="140"/>
      <c r="VAC273" s="140"/>
      <c r="VAD273" s="140"/>
      <c r="VAE273" s="140"/>
      <c r="VAF273" s="140"/>
      <c r="VAG273" s="140"/>
      <c r="VAH273" s="140"/>
      <c r="VAI273" s="140"/>
      <c r="VAJ273" s="140"/>
      <c r="VAK273" s="140"/>
      <c r="VAL273" s="140"/>
      <c r="VAM273" s="140"/>
      <c r="VAN273" s="140"/>
      <c r="VAO273" s="140"/>
      <c r="VAP273" s="140"/>
      <c r="VAQ273" s="140"/>
      <c r="VAR273" s="140"/>
      <c r="VAS273" s="140"/>
      <c r="VAT273" s="140"/>
      <c r="VAU273" s="140"/>
      <c r="VAV273" s="140"/>
      <c r="VAW273" s="140"/>
      <c r="VAX273" s="140"/>
      <c r="VAY273" s="140"/>
      <c r="VAZ273" s="140"/>
      <c r="VBA273" s="140"/>
      <c r="VBB273" s="140"/>
      <c r="VBC273" s="140"/>
      <c r="VBD273" s="140"/>
      <c r="VBE273" s="140"/>
      <c r="VBF273" s="140"/>
      <c r="VBG273" s="140"/>
      <c r="VBH273" s="140"/>
      <c r="VBI273" s="140"/>
      <c r="VBJ273" s="140"/>
      <c r="VBK273" s="140"/>
      <c r="VBL273" s="140"/>
      <c r="VBM273" s="140"/>
      <c r="VBN273" s="140"/>
      <c r="VBO273" s="140"/>
      <c r="VBP273" s="140"/>
      <c r="VBQ273" s="140"/>
      <c r="VBR273" s="140"/>
      <c r="VBS273" s="140"/>
      <c r="VBT273" s="140"/>
      <c r="VBU273" s="140"/>
      <c r="VBV273" s="140"/>
      <c r="VBW273" s="140"/>
      <c r="VBX273" s="140"/>
      <c r="VBY273" s="140"/>
      <c r="VBZ273" s="140"/>
      <c r="VCA273" s="140"/>
      <c r="VCB273" s="140"/>
      <c r="VCC273" s="140"/>
      <c r="VCD273" s="140"/>
      <c r="VCE273" s="140"/>
      <c r="VCF273" s="140"/>
      <c r="VCG273" s="140"/>
      <c r="VCH273" s="140"/>
      <c r="VCI273" s="140"/>
      <c r="VCJ273" s="140"/>
      <c r="VCK273" s="140"/>
      <c r="VCL273" s="140"/>
      <c r="VCM273" s="140"/>
      <c r="VCN273" s="140"/>
      <c r="VCO273" s="140"/>
      <c r="VCP273" s="140"/>
      <c r="VCQ273" s="140"/>
      <c r="VCR273" s="140"/>
      <c r="VCS273" s="140"/>
      <c r="VCT273" s="140"/>
      <c r="VCU273" s="140"/>
      <c r="VCV273" s="140"/>
      <c r="VCW273" s="140"/>
      <c r="VCX273" s="140"/>
      <c r="VCY273" s="140"/>
      <c r="VCZ273" s="140"/>
      <c r="VDA273" s="140"/>
      <c r="VDB273" s="140"/>
      <c r="VDC273" s="140"/>
      <c r="VDD273" s="140"/>
      <c r="VDE273" s="140"/>
      <c r="VDF273" s="140"/>
      <c r="VDG273" s="140"/>
      <c r="VDH273" s="140"/>
      <c r="VDI273" s="140"/>
      <c r="VDJ273" s="140"/>
      <c r="VDK273" s="140"/>
      <c r="VDL273" s="140"/>
      <c r="VDM273" s="140"/>
      <c r="VDN273" s="140"/>
      <c r="VDO273" s="140"/>
      <c r="VDP273" s="140"/>
      <c r="VDQ273" s="140"/>
      <c r="VDR273" s="140"/>
      <c r="VDS273" s="140"/>
      <c r="VDT273" s="140"/>
      <c r="VDU273" s="140"/>
      <c r="VDV273" s="140"/>
      <c r="VDW273" s="140"/>
      <c r="VDX273" s="140"/>
      <c r="VDY273" s="140"/>
      <c r="VDZ273" s="140"/>
      <c r="VEA273" s="140"/>
      <c r="VEB273" s="140"/>
      <c r="VEC273" s="140"/>
      <c r="VED273" s="140"/>
      <c r="VEE273" s="140"/>
      <c r="VEF273" s="140"/>
      <c r="VEG273" s="140"/>
      <c r="VEH273" s="140"/>
      <c r="VEI273" s="140"/>
      <c r="VEJ273" s="140"/>
      <c r="VEK273" s="140"/>
      <c r="VEL273" s="140"/>
      <c r="VEM273" s="140"/>
      <c r="VEN273" s="140"/>
      <c r="VEO273" s="140"/>
      <c r="VEP273" s="140"/>
      <c r="VEQ273" s="140"/>
      <c r="VER273" s="140"/>
      <c r="VES273" s="140"/>
      <c r="VET273" s="140"/>
      <c r="VEU273" s="140"/>
      <c r="VEV273" s="140"/>
      <c r="VEW273" s="140"/>
      <c r="VEX273" s="140"/>
      <c r="VEY273" s="140"/>
      <c r="VEZ273" s="140"/>
      <c r="VFA273" s="140"/>
      <c r="VFB273" s="140"/>
      <c r="VFC273" s="140"/>
      <c r="VFD273" s="140"/>
      <c r="VFE273" s="140"/>
      <c r="VFF273" s="140"/>
      <c r="VFG273" s="140"/>
      <c r="VFH273" s="140"/>
      <c r="VFI273" s="140"/>
      <c r="VFJ273" s="140"/>
      <c r="VFK273" s="140"/>
      <c r="VFL273" s="140"/>
      <c r="VFM273" s="140"/>
      <c r="VFN273" s="140"/>
      <c r="VFO273" s="140"/>
      <c r="VFP273" s="140"/>
      <c r="VFQ273" s="140"/>
      <c r="VFR273" s="140"/>
      <c r="VFS273" s="140"/>
      <c r="VFT273" s="140"/>
      <c r="VFU273" s="140"/>
      <c r="VFV273" s="140"/>
      <c r="VFW273" s="140"/>
      <c r="VFX273" s="140"/>
      <c r="VFY273" s="140"/>
      <c r="VFZ273" s="140"/>
      <c r="VGA273" s="140"/>
      <c r="VGB273" s="140"/>
      <c r="VGC273" s="140"/>
      <c r="VGD273" s="140"/>
      <c r="VGE273" s="140"/>
      <c r="VGF273" s="140"/>
      <c r="VGG273" s="140"/>
      <c r="VGH273" s="140"/>
      <c r="VGI273" s="140"/>
      <c r="VGJ273" s="140"/>
      <c r="VGK273" s="140"/>
      <c r="VGL273" s="140"/>
      <c r="VGM273" s="140"/>
      <c r="VGN273" s="140"/>
      <c r="VGO273" s="140"/>
      <c r="VGP273" s="140"/>
      <c r="VGQ273" s="140"/>
      <c r="VGR273" s="140"/>
      <c r="VGS273" s="140"/>
      <c r="VGT273" s="140"/>
      <c r="VGU273" s="140"/>
      <c r="VGV273" s="140"/>
      <c r="VGW273" s="140"/>
      <c r="VGX273" s="140"/>
      <c r="VGY273" s="140"/>
      <c r="VGZ273" s="140"/>
      <c r="VHA273" s="140"/>
      <c r="VHB273" s="140"/>
      <c r="VHC273" s="140"/>
      <c r="VHD273" s="140"/>
      <c r="VHE273" s="140"/>
      <c r="VHF273" s="140"/>
      <c r="VHG273" s="140"/>
      <c r="VHH273" s="140"/>
      <c r="VHI273" s="140"/>
      <c r="VHJ273" s="140"/>
      <c r="VHK273" s="140"/>
      <c r="VHL273" s="140"/>
      <c r="VHM273" s="140"/>
      <c r="VHN273" s="140"/>
      <c r="VHO273" s="140"/>
      <c r="VHP273" s="140"/>
      <c r="VHQ273" s="140"/>
      <c r="VHR273" s="140"/>
      <c r="VHS273" s="140"/>
      <c r="VHT273" s="140"/>
      <c r="VHU273" s="140"/>
      <c r="VHV273" s="140"/>
      <c r="VHW273" s="140"/>
      <c r="VHX273" s="140"/>
      <c r="VHY273" s="140"/>
      <c r="VHZ273" s="140"/>
      <c r="VIA273" s="140"/>
      <c r="VIB273" s="140"/>
      <c r="VIC273" s="140"/>
      <c r="VID273" s="140"/>
      <c r="VIE273" s="140"/>
      <c r="VIF273" s="140"/>
      <c r="VIG273" s="140"/>
      <c r="VIH273" s="140"/>
      <c r="VII273" s="140"/>
      <c r="VIJ273" s="140"/>
      <c r="VIK273" s="140"/>
      <c r="VIL273" s="140"/>
      <c r="VIM273" s="140"/>
      <c r="VIN273" s="140"/>
      <c r="VIO273" s="140"/>
      <c r="VIP273" s="140"/>
      <c r="VIQ273" s="140"/>
      <c r="VIR273" s="140"/>
      <c r="VIS273" s="140"/>
      <c r="VIT273" s="140"/>
      <c r="VIU273" s="140"/>
      <c r="VIV273" s="140"/>
      <c r="VIW273" s="140"/>
      <c r="VIX273" s="140"/>
      <c r="VIY273" s="140"/>
      <c r="VIZ273" s="140"/>
      <c r="VJA273" s="140"/>
      <c r="VJB273" s="140"/>
      <c r="VJC273" s="140"/>
      <c r="VJD273" s="140"/>
      <c r="VJE273" s="140"/>
      <c r="VJF273" s="140"/>
      <c r="VJG273" s="140"/>
      <c r="VJH273" s="140"/>
      <c r="VJI273" s="140"/>
      <c r="VJJ273" s="140"/>
      <c r="VJK273" s="140"/>
      <c r="VJW273" s="140"/>
      <c r="VJX273" s="140"/>
      <c r="VJY273" s="140"/>
      <c r="VJZ273" s="140"/>
      <c r="VKA273" s="140"/>
      <c r="VKB273" s="140"/>
      <c r="VKC273" s="140"/>
      <c r="VKD273" s="140"/>
      <c r="VKE273" s="140"/>
      <c r="VKF273" s="140"/>
      <c r="VKG273" s="140"/>
      <c r="VKH273" s="140"/>
      <c r="VKI273" s="140"/>
      <c r="VKJ273" s="140"/>
      <c r="VKK273" s="140"/>
      <c r="VKL273" s="140"/>
      <c r="VKM273" s="140"/>
      <c r="VKN273" s="140"/>
      <c r="VKO273" s="140"/>
      <c r="VKP273" s="140"/>
      <c r="VKQ273" s="140"/>
      <c r="VKR273" s="140"/>
      <c r="VKS273" s="140"/>
      <c r="VKT273" s="140"/>
      <c r="VKU273" s="140"/>
      <c r="VKV273" s="140"/>
      <c r="VKW273" s="140"/>
      <c r="VKX273" s="140"/>
      <c r="VKY273" s="140"/>
      <c r="VKZ273" s="140"/>
      <c r="VLA273" s="140"/>
      <c r="VLB273" s="140"/>
      <c r="VLC273" s="140"/>
      <c r="VLD273" s="140"/>
      <c r="VLE273" s="140"/>
      <c r="VLF273" s="140"/>
      <c r="VLG273" s="140"/>
      <c r="VLH273" s="140"/>
      <c r="VLI273" s="140"/>
      <c r="VLJ273" s="140"/>
      <c r="VLK273" s="140"/>
      <c r="VLL273" s="140"/>
      <c r="VLM273" s="140"/>
      <c r="VLN273" s="140"/>
      <c r="VLO273" s="140"/>
      <c r="VLP273" s="140"/>
      <c r="VLQ273" s="140"/>
      <c r="VLR273" s="140"/>
      <c r="VLS273" s="140"/>
      <c r="VLT273" s="140"/>
      <c r="VLU273" s="140"/>
      <c r="VLV273" s="140"/>
      <c r="VLW273" s="140"/>
      <c r="VLX273" s="140"/>
      <c r="VLY273" s="140"/>
      <c r="VLZ273" s="140"/>
      <c r="VMA273" s="140"/>
      <c r="VMB273" s="140"/>
      <c r="VMC273" s="140"/>
      <c r="VMD273" s="140"/>
      <c r="VME273" s="140"/>
      <c r="VMF273" s="140"/>
      <c r="VMG273" s="140"/>
      <c r="VMH273" s="140"/>
      <c r="VMI273" s="140"/>
      <c r="VMJ273" s="140"/>
      <c r="VMK273" s="140"/>
      <c r="VML273" s="140"/>
      <c r="VMM273" s="140"/>
      <c r="VMN273" s="140"/>
      <c r="VMO273" s="140"/>
      <c r="VMP273" s="140"/>
      <c r="VMQ273" s="140"/>
      <c r="VMR273" s="140"/>
      <c r="VMS273" s="140"/>
      <c r="VMT273" s="140"/>
      <c r="VMU273" s="140"/>
      <c r="VMV273" s="140"/>
      <c r="VMW273" s="140"/>
      <c r="VMX273" s="140"/>
      <c r="VMY273" s="140"/>
      <c r="VMZ273" s="140"/>
      <c r="VNA273" s="140"/>
      <c r="VNB273" s="140"/>
      <c r="VNC273" s="140"/>
      <c r="VND273" s="140"/>
      <c r="VNE273" s="140"/>
      <c r="VNF273" s="140"/>
      <c r="VNG273" s="140"/>
      <c r="VNH273" s="140"/>
      <c r="VNI273" s="140"/>
      <c r="VNJ273" s="140"/>
      <c r="VNK273" s="140"/>
      <c r="VNL273" s="140"/>
      <c r="VNM273" s="140"/>
      <c r="VNN273" s="140"/>
      <c r="VNO273" s="140"/>
      <c r="VNP273" s="140"/>
      <c r="VNQ273" s="140"/>
      <c r="VNR273" s="140"/>
      <c r="VNS273" s="140"/>
      <c r="VNT273" s="140"/>
      <c r="VNU273" s="140"/>
      <c r="VNV273" s="140"/>
      <c r="VNW273" s="140"/>
      <c r="VNX273" s="140"/>
      <c r="VNY273" s="140"/>
      <c r="VNZ273" s="140"/>
      <c r="VOA273" s="140"/>
      <c r="VOB273" s="140"/>
      <c r="VOC273" s="140"/>
      <c r="VOD273" s="140"/>
      <c r="VOE273" s="140"/>
      <c r="VOF273" s="140"/>
      <c r="VOG273" s="140"/>
      <c r="VOH273" s="140"/>
      <c r="VOI273" s="140"/>
      <c r="VOJ273" s="140"/>
      <c r="VOK273" s="140"/>
      <c r="VOL273" s="140"/>
      <c r="VOM273" s="140"/>
      <c r="VON273" s="140"/>
      <c r="VOO273" s="140"/>
      <c r="VOP273" s="140"/>
      <c r="VOQ273" s="140"/>
      <c r="VOR273" s="140"/>
      <c r="VOS273" s="140"/>
      <c r="VOT273" s="140"/>
      <c r="VOU273" s="140"/>
      <c r="VOV273" s="140"/>
      <c r="VOW273" s="140"/>
      <c r="VOX273" s="140"/>
      <c r="VOY273" s="140"/>
      <c r="VOZ273" s="140"/>
      <c r="VPA273" s="140"/>
      <c r="VPB273" s="140"/>
      <c r="VPC273" s="140"/>
      <c r="VPD273" s="140"/>
      <c r="VPE273" s="140"/>
      <c r="VPF273" s="140"/>
      <c r="VPG273" s="140"/>
      <c r="VPH273" s="140"/>
      <c r="VPI273" s="140"/>
      <c r="VPJ273" s="140"/>
      <c r="VPK273" s="140"/>
      <c r="VPL273" s="140"/>
      <c r="VPM273" s="140"/>
      <c r="VPN273" s="140"/>
      <c r="VPO273" s="140"/>
      <c r="VPP273" s="140"/>
      <c r="VPQ273" s="140"/>
      <c r="VPR273" s="140"/>
      <c r="VPS273" s="140"/>
      <c r="VPT273" s="140"/>
      <c r="VPU273" s="140"/>
      <c r="VPV273" s="140"/>
      <c r="VPW273" s="140"/>
      <c r="VPX273" s="140"/>
      <c r="VPY273" s="140"/>
      <c r="VPZ273" s="140"/>
      <c r="VQA273" s="140"/>
      <c r="VQB273" s="140"/>
      <c r="VQC273" s="140"/>
      <c r="VQD273" s="140"/>
      <c r="VQE273" s="140"/>
      <c r="VQF273" s="140"/>
      <c r="VQG273" s="140"/>
      <c r="VQH273" s="140"/>
      <c r="VQI273" s="140"/>
      <c r="VQJ273" s="140"/>
      <c r="VQK273" s="140"/>
      <c r="VQL273" s="140"/>
      <c r="VQM273" s="140"/>
      <c r="VQN273" s="140"/>
      <c r="VQO273" s="140"/>
      <c r="VQP273" s="140"/>
      <c r="VQQ273" s="140"/>
      <c r="VQR273" s="140"/>
      <c r="VQS273" s="140"/>
      <c r="VQT273" s="140"/>
      <c r="VQU273" s="140"/>
      <c r="VQV273" s="140"/>
      <c r="VQW273" s="140"/>
      <c r="VQX273" s="140"/>
      <c r="VQY273" s="140"/>
      <c r="VQZ273" s="140"/>
      <c r="VRA273" s="140"/>
      <c r="VRB273" s="140"/>
      <c r="VRC273" s="140"/>
      <c r="VRD273" s="140"/>
      <c r="VRE273" s="140"/>
      <c r="VRF273" s="140"/>
      <c r="VRG273" s="140"/>
      <c r="VRH273" s="140"/>
      <c r="VRI273" s="140"/>
      <c r="VRJ273" s="140"/>
      <c r="VRK273" s="140"/>
      <c r="VRL273" s="140"/>
      <c r="VRM273" s="140"/>
      <c r="VRN273" s="140"/>
      <c r="VRO273" s="140"/>
      <c r="VRP273" s="140"/>
      <c r="VRQ273" s="140"/>
      <c r="VRR273" s="140"/>
      <c r="VRS273" s="140"/>
      <c r="VRT273" s="140"/>
      <c r="VRU273" s="140"/>
      <c r="VRV273" s="140"/>
      <c r="VRW273" s="140"/>
      <c r="VRX273" s="140"/>
      <c r="VRY273" s="140"/>
      <c r="VRZ273" s="140"/>
      <c r="VSA273" s="140"/>
      <c r="VSB273" s="140"/>
      <c r="VSC273" s="140"/>
      <c r="VSD273" s="140"/>
      <c r="VSE273" s="140"/>
      <c r="VSF273" s="140"/>
      <c r="VSG273" s="140"/>
      <c r="VSH273" s="140"/>
      <c r="VSI273" s="140"/>
      <c r="VSJ273" s="140"/>
      <c r="VSK273" s="140"/>
      <c r="VSL273" s="140"/>
      <c r="VSM273" s="140"/>
      <c r="VSN273" s="140"/>
      <c r="VSO273" s="140"/>
      <c r="VSP273" s="140"/>
      <c r="VSQ273" s="140"/>
      <c r="VSR273" s="140"/>
      <c r="VSS273" s="140"/>
      <c r="VST273" s="140"/>
      <c r="VSU273" s="140"/>
      <c r="VSV273" s="140"/>
      <c r="VSW273" s="140"/>
      <c r="VSX273" s="140"/>
      <c r="VSY273" s="140"/>
      <c r="VSZ273" s="140"/>
      <c r="VTA273" s="140"/>
      <c r="VTB273" s="140"/>
      <c r="VTC273" s="140"/>
      <c r="VTD273" s="140"/>
      <c r="VTE273" s="140"/>
      <c r="VTF273" s="140"/>
      <c r="VTG273" s="140"/>
      <c r="VTS273" s="140"/>
      <c r="VTT273" s="140"/>
      <c r="VTU273" s="140"/>
      <c r="VTV273" s="140"/>
      <c r="VTW273" s="140"/>
      <c r="VTX273" s="140"/>
      <c r="VTY273" s="140"/>
      <c r="VTZ273" s="140"/>
      <c r="VUA273" s="140"/>
      <c r="VUB273" s="140"/>
      <c r="VUC273" s="140"/>
      <c r="VUD273" s="140"/>
      <c r="VUE273" s="140"/>
      <c r="VUF273" s="140"/>
      <c r="VUG273" s="140"/>
      <c r="VUH273" s="140"/>
      <c r="VUI273" s="140"/>
      <c r="VUJ273" s="140"/>
      <c r="VUK273" s="140"/>
      <c r="VUL273" s="140"/>
      <c r="VUM273" s="140"/>
      <c r="VUN273" s="140"/>
      <c r="VUO273" s="140"/>
      <c r="VUP273" s="140"/>
      <c r="VUQ273" s="140"/>
      <c r="VUR273" s="140"/>
      <c r="VUS273" s="140"/>
      <c r="VUT273" s="140"/>
      <c r="VUU273" s="140"/>
      <c r="VUV273" s="140"/>
      <c r="VUW273" s="140"/>
      <c r="VUX273" s="140"/>
      <c r="VUY273" s="140"/>
      <c r="VUZ273" s="140"/>
      <c r="VVA273" s="140"/>
      <c r="VVB273" s="140"/>
      <c r="VVC273" s="140"/>
      <c r="VVD273" s="140"/>
      <c r="VVE273" s="140"/>
      <c r="VVF273" s="140"/>
      <c r="VVG273" s="140"/>
      <c r="VVH273" s="140"/>
      <c r="VVI273" s="140"/>
      <c r="VVJ273" s="140"/>
      <c r="VVK273" s="140"/>
      <c r="VVL273" s="140"/>
      <c r="VVM273" s="140"/>
      <c r="VVN273" s="140"/>
      <c r="VVO273" s="140"/>
      <c r="VVP273" s="140"/>
      <c r="VVQ273" s="140"/>
      <c r="VVR273" s="140"/>
      <c r="VVS273" s="140"/>
      <c r="VVT273" s="140"/>
      <c r="VVU273" s="140"/>
      <c r="VVV273" s="140"/>
      <c r="VVW273" s="140"/>
      <c r="VVX273" s="140"/>
      <c r="VVY273" s="140"/>
      <c r="VVZ273" s="140"/>
      <c r="VWA273" s="140"/>
      <c r="VWB273" s="140"/>
      <c r="VWC273" s="140"/>
      <c r="VWD273" s="140"/>
      <c r="VWE273" s="140"/>
      <c r="VWF273" s="140"/>
      <c r="VWG273" s="140"/>
      <c r="VWH273" s="140"/>
      <c r="VWI273" s="140"/>
      <c r="VWJ273" s="140"/>
      <c r="VWK273" s="140"/>
      <c r="VWL273" s="140"/>
      <c r="VWM273" s="140"/>
      <c r="VWN273" s="140"/>
      <c r="VWO273" s="140"/>
      <c r="VWP273" s="140"/>
      <c r="VWQ273" s="140"/>
      <c r="VWR273" s="140"/>
      <c r="VWS273" s="140"/>
      <c r="VWT273" s="140"/>
      <c r="VWU273" s="140"/>
      <c r="VWV273" s="140"/>
      <c r="VWW273" s="140"/>
      <c r="VWX273" s="140"/>
      <c r="VWY273" s="140"/>
      <c r="VWZ273" s="140"/>
      <c r="VXA273" s="140"/>
      <c r="VXB273" s="140"/>
      <c r="VXC273" s="140"/>
      <c r="VXD273" s="140"/>
      <c r="VXE273" s="140"/>
      <c r="VXF273" s="140"/>
      <c r="VXG273" s="140"/>
      <c r="VXH273" s="140"/>
      <c r="VXI273" s="140"/>
      <c r="VXJ273" s="140"/>
      <c r="VXK273" s="140"/>
      <c r="VXL273" s="140"/>
      <c r="VXM273" s="140"/>
      <c r="VXN273" s="140"/>
      <c r="VXO273" s="140"/>
      <c r="VXP273" s="140"/>
      <c r="VXQ273" s="140"/>
      <c r="VXR273" s="140"/>
      <c r="VXS273" s="140"/>
      <c r="VXT273" s="140"/>
      <c r="VXU273" s="140"/>
      <c r="VXV273" s="140"/>
      <c r="VXW273" s="140"/>
      <c r="VXX273" s="140"/>
      <c r="VXY273" s="140"/>
      <c r="VXZ273" s="140"/>
      <c r="VYA273" s="140"/>
      <c r="VYB273" s="140"/>
      <c r="VYC273" s="140"/>
      <c r="VYD273" s="140"/>
      <c r="VYE273" s="140"/>
      <c r="VYF273" s="140"/>
      <c r="VYG273" s="140"/>
      <c r="VYH273" s="140"/>
      <c r="VYI273" s="140"/>
      <c r="VYJ273" s="140"/>
      <c r="VYK273" s="140"/>
      <c r="VYL273" s="140"/>
      <c r="VYM273" s="140"/>
      <c r="VYN273" s="140"/>
      <c r="VYO273" s="140"/>
      <c r="VYP273" s="140"/>
      <c r="VYQ273" s="140"/>
      <c r="VYR273" s="140"/>
      <c r="VYS273" s="140"/>
      <c r="VYT273" s="140"/>
      <c r="VYU273" s="140"/>
      <c r="VYV273" s="140"/>
      <c r="VYW273" s="140"/>
      <c r="VYX273" s="140"/>
      <c r="VYY273" s="140"/>
      <c r="VYZ273" s="140"/>
      <c r="VZA273" s="140"/>
      <c r="VZB273" s="140"/>
      <c r="VZC273" s="140"/>
      <c r="VZD273" s="140"/>
      <c r="VZE273" s="140"/>
      <c r="VZF273" s="140"/>
      <c r="VZG273" s="140"/>
      <c r="VZH273" s="140"/>
      <c r="VZI273" s="140"/>
      <c r="VZJ273" s="140"/>
      <c r="VZK273" s="140"/>
      <c r="VZL273" s="140"/>
      <c r="VZM273" s="140"/>
      <c r="VZN273" s="140"/>
      <c r="VZO273" s="140"/>
      <c r="VZP273" s="140"/>
      <c r="VZQ273" s="140"/>
      <c r="VZR273" s="140"/>
      <c r="VZS273" s="140"/>
      <c r="VZT273" s="140"/>
      <c r="VZU273" s="140"/>
      <c r="VZV273" s="140"/>
      <c r="VZW273" s="140"/>
      <c r="VZX273" s="140"/>
      <c r="VZY273" s="140"/>
      <c r="VZZ273" s="140"/>
      <c r="WAA273" s="140"/>
      <c r="WAB273" s="140"/>
      <c r="WAC273" s="140"/>
      <c r="WAD273" s="140"/>
      <c r="WAE273" s="140"/>
      <c r="WAF273" s="140"/>
      <c r="WAG273" s="140"/>
      <c r="WAH273" s="140"/>
      <c r="WAI273" s="140"/>
      <c r="WAJ273" s="140"/>
      <c r="WAK273" s="140"/>
      <c r="WAL273" s="140"/>
      <c r="WAM273" s="140"/>
      <c r="WAN273" s="140"/>
      <c r="WAO273" s="140"/>
      <c r="WAP273" s="140"/>
      <c r="WAQ273" s="140"/>
      <c r="WAR273" s="140"/>
      <c r="WAS273" s="140"/>
      <c r="WAT273" s="140"/>
      <c r="WAU273" s="140"/>
      <c r="WAV273" s="140"/>
      <c r="WAW273" s="140"/>
      <c r="WAX273" s="140"/>
      <c r="WAY273" s="140"/>
      <c r="WAZ273" s="140"/>
      <c r="WBA273" s="140"/>
      <c r="WBB273" s="140"/>
      <c r="WBC273" s="140"/>
      <c r="WBD273" s="140"/>
      <c r="WBE273" s="140"/>
      <c r="WBF273" s="140"/>
      <c r="WBG273" s="140"/>
      <c r="WBH273" s="140"/>
      <c r="WBI273" s="140"/>
      <c r="WBJ273" s="140"/>
      <c r="WBK273" s="140"/>
      <c r="WBL273" s="140"/>
      <c r="WBM273" s="140"/>
      <c r="WBN273" s="140"/>
      <c r="WBO273" s="140"/>
      <c r="WBP273" s="140"/>
      <c r="WBQ273" s="140"/>
      <c r="WBR273" s="140"/>
      <c r="WBS273" s="140"/>
      <c r="WBT273" s="140"/>
      <c r="WBU273" s="140"/>
      <c r="WBV273" s="140"/>
      <c r="WBW273" s="140"/>
      <c r="WBX273" s="140"/>
      <c r="WBY273" s="140"/>
      <c r="WBZ273" s="140"/>
      <c r="WCA273" s="140"/>
      <c r="WCB273" s="140"/>
      <c r="WCC273" s="140"/>
      <c r="WCD273" s="140"/>
      <c r="WCE273" s="140"/>
      <c r="WCF273" s="140"/>
      <c r="WCG273" s="140"/>
      <c r="WCH273" s="140"/>
      <c r="WCI273" s="140"/>
      <c r="WCJ273" s="140"/>
      <c r="WCK273" s="140"/>
      <c r="WCL273" s="140"/>
      <c r="WCM273" s="140"/>
      <c r="WCN273" s="140"/>
      <c r="WCO273" s="140"/>
      <c r="WCP273" s="140"/>
      <c r="WCQ273" s="140"/>
      <c r="WCR273" s="140"/>
      <c r="WCS273" s="140"/>
      <c r="WCT273" s="140"/>
      <c r="WCU273" s="140"/>
      <c r="WCV273" s="140"/>
      <c r="WCW273" s="140"/>
      <c r="WCX273" s="140"/>
      <c r="WCY273" s="140"/>
      <c r="WCZ273" s="140"/>
      <c r="WDA273" s="140"/>
      <c r="WDB273" s="140"/>
      <c r="WDC273" s="140"/>
      <c r="WDO273" s="140"/>
      <c r="WDP273" s="140"/>
      <c r="WDQ273" s="140"/>
      <c r="WDR273" s="140"/>
      <c r="WDS273" s="140"/>
      <c r="WDT273" s="140"/>
      <c r="WDU273" s="140"/>
      <c r="WDV273" s="140"/>
      <c r="WDW273" s="140"/>
      <c r="WDX273" s="140"/>
      <c r="WDY273" s="140"/>
      <c r="WDZ273" s="140"/>
      <c r="WEA273" s="140"/>
      <c r="WEB273" s="140"/>
      <c r="WEC273" s="140"/>
      <c r="WED273" s="140"/>
      <c r="WEE273" s="140"/>
      <c r="WEF273" s="140"/>
      <c r="WEG273" s="140"/>
      <c r="WEH273" s="140"/>
      <c r="WEI273" s="140"/>
      <c r="WEJ273" s="140"/>
      <c r="WEK273" s="140"/>
      <c r="WEL273" s="140"/>
      <c r="WEM273" s="140"/>
      <c r="WEN273" s="140"/>
      <c r="WEO273" s="140"/>
      <c r="WEP273" s="140"/>
      <c r="WEQ273" s="140"/>
      <c r="WER273" s="140"/>
      <c r="WES273" s="140"/>
      <c r="WET273" s="140"/>
      <c r="WEU273" s="140"/>
      <c r="WEV273" s="140"/>
      <c r="WEW273" s="140"/>
      <c r="WEX273" s="140"/>
      <c r="WEY273" s="140"/>
      <c r="WEZ273" s="140"/>
      <c r="WFA273" s="140"/>
      <c r="WFB273" s="140"/>
      <c r="WFC273" s="140"/>
      <c r="WFD273" s="140"/>
      <c r="WFE273" s="140"/>
      <c r="WFF273" s="140"/>
      <c r="WFG273" s="140"/>
      <c r="WFH273" s="140"/>
      <c r="WFI273" s="140"/>
      <c r="WFJ273" s="140"/>
      <c r="WFK273" s="140"/>
      <c r="WFL273" s="140"/>
      <c r="WFM273" s="140"/>
      <c r="WFN273" s="140"/>
      <c r="WFO273" s="140"/>
      <c r="WFP273" s="140"/>
      <c r="WFQ273" s="140"/>
      <c r="WFR273" s="140"/>
      <c r="WFS273" s="140"/>
      <c r="WFT273" s="140"/>
      <c r="WFU273" s="140"/>
      <c r="WFV273" s="140"/>
      <c r="WFW273" s="140"/>
      <c r="WFX273" s="140"/>
      <c r="WFY273" s="140"/>
      <c r="WFZ273" s="140"/>
      <c r="WGA273" s="140"/>
      <c r="WGB273" s="140"/>
      <c r="WGC273" s="140"/>
      <c r="WGD273" s="140"/>
      <c r="WGE273" s="140"/>
      <c r="WGF273" s="140"/>
      <c r="WGG273" s="140"/>
      <c r="WGH273" s="140"/>
      <c r="WGI273" s="140"/>
      <c r="WGJ273" s="140"/>
      <c r="WGK273" s="140"/>
      <c r="WGL273" s="140"/>
      <c r="WGM273" s="140"/>
      <c r="WGN273" s="140"/>
      <c r="WGO273" s="140"/>
      <c r="WGP273" s="140"/>
      <c r="WGQ273" s="140"/>
      <c r="WGR273" s="140"/>
      <c r="WGS273" s="140"/>
      <c r="WGT273" s="140"/>
      <c r="WGU273" s="140"/>
      <c r="WGV273" s="140"/>
      <c r="WGW273" s="140"/>
      <c r="WGX273" s="140"/>
      <c r="WGY273" s="140"/>
      <c r="WGZ273" s="140"/>
      <c r="WHA273" s="140"/>
      <c r="WHB273" s="140"/>
      <c r="WHC273" s="140"/>
      <c r="WHD273" s="140"/>
      <c r="WHE273" s="140"/>
      <c r="WHF273" s="140"/>
      <c r="WHG273" s="140"/>
      <c r="WHH273" s="140"/>
      <c r="WHI273" s="140"/>
      <c r="WHJ273" s="140"/>
      <c r="WHK273" s="140"/>
      <c r="WHL273" s="140"/>
      <c r="WHM273" s="140"/>
      <c r="WHN273" s="140"/>
      <c r="WHO273" s="140"/>
      <c r="WHP273" s="140"/>
      <c r="WHQ273" s="140"/>
      <c r="WHR273" s="140"/>
      <c r="WHS273" s="140"/>
      <c r="WHT273" s="140"/>
      <c r="WHU273" s="140"/>
      <c r="WHV273" s="140"/>
      <c r="WHW273" s="140"/>
      <c r="WHX273" s="140"/>
      <c r="WHY273" s="140"/>
      <c r="WHZ273" s="140"/>
      <c r="WIA273" s="140"/>
      <c r="WIB273" s="140"/>
      <c r="WIC273" s="140"/>
      <c r="WID273" s="140"/>
      <c r="WIE273" s="140"/>
      <c r="WIF273" s="140"/>
      <c r="WIG273" s="140"/>
      <c r="WIH273" s="140"/>
      <c r="WII273" s="140"/>
      <c r="WIJ273" s="140"/>
      <c r="WIK273" s="140"/>
      <c r="WIL273" s="140"/>
      <c r="WIM273" s="140"/>
      <c r="WIN273" s="140"/>
      <c r="WIO273" s="140"/>
      <c r="WIP273" s="140"/>
      <c r="WIQ273" s="140"/>
      <c r="WIR273" s="140"/>
      <c r="WIS273" s="140"/>
      <c r="WIT273" s="140"/>
      <c r="WIU273" s="140"/>
      <c r="WIV273" s="140"/>
      <c r="WIW273" s="140"/>
      <c r="WIX273" s="140"/>
      <c r="WIY273" s="140"/>
      <c r="WIZ273" s="140"/>
      <c r="WJA273" s="140"/>
      <c r="WJB273" s="140"/>
      <c r="WJC273" s="140"/>
      <c r="WJD273" s="140"/>
      <c r="WJE273" s="140"/>
      <c r="WJF273" s="140"/>
      <c r="WJG273" s="140"/>
      <c r="WJH273" s="140"/>
      <c r="WJI273" s="140"/>
      <c r="WJJ273" s="140"/>
      <c r="WJK273" s="140"/>
      <c r="WJL273" s="140"/>
      <c r="WJM273" s="140"/>
      <c r="WJN273" s="140"/>
      <c r="WJO273" s="140"/>
      <c r="WJP273" s="140"/>
      <c r="WJQ273" s="140"/>
      <c r="WJR273" s="140"/>
      <c r="WJS273" s="140"/>
      <c r="WJT273" s="140"/>
      <c r="WJU273" s="140"/>
      <c r="WJV273" s="140"/>
      <c r="WJW273" s="140"/>
      <c r="WJX273" s="140"/>
      <c r="WJY273" s="140"/>
      <c r="WJZ273" s="140"/>
      <c r="WKA273" s="140"/>
      <c r="WKB273" s="140"/>
      <c r="WKC273" s="140"/>
      <c r="WKD273" s="140"/>
      <c r="WKE273" s="140"/>
      <c r="WKF273" s="140"/>
      <c r="WKG273" s="140"/>
      <c r="WKH273" s="140"/>
      <c r="WKI273" s="140"/>
      <c r="WKJ273" s="140"/>
      <c r="WKK273" s="140"/>
      <c r="WKL273" s="140"/>
      <c r="WKM273" s="140"/>
      <c r="WKN273" s="140"/>
      <c r="WKO273" s="140"/>
      <c r="WKP273" s="140"/>
      <c r="WKQ273" s="140"/>
      <c r="WKR273" s="140"/>
      <c r="WKS273" s="140"/>
      <c r="WKT273" s="140"/>
      <c r="WKU273" s="140"/>
      <c r="WKV273" s="140"/>
      <c r="WKW273" s="140"/>
      <c r="WKX273" s="140"/>
      <c r="WKY273" s="140"/>
      <c r="WKZ273" s="140"/>
      <c r="WLA273" s="140"/>
      <c r="WLB273" s="140"/>
      <c r="WLC273" s="140"/>
      <c r="WLD273" s="140"/>
      <c r="WLE273" s="140"/>
      <c r="WLF273" s="140"/>
      <c r="WLG273" s="140"/>
      <c r="WLH273" s="140"/>
      <c r="WLI273" s="140"/>
      <c r="WLJ273" s="140"/>
      <c r="WLK273" s="140"/>
      <c r="WLL273" s="140"/>
      <c r="WLM273" s="140"/>
      <c r="WLN273" s="140"/>
      <c r="WLO273" s="140"/>
      <c r="WLP273" s="140"/>
      <c r="WLQ273" s="140"/>
      <c r="WLR273" s="140"/>
      <c r="WLS273" s="140"/>
      <c r="WLT273" s="140"/>
      <c r="WLU273" s="140"/>
      <c r="WLV273" s="140"/>
      <c r="WLW273" s="140"/>
      <c r="WLX273" s="140"/>
      <c r="WLY273" s="140"/>
      <c r="WLZ273" s="140"/>
      <c r="WMA273" s="140"/>
      <c r="WMB273" s="140"/>
      <c r="WMC273" s="140"/>
      <c r="WMD273" s="140"/>
      <c r="WME273" s="140"/>
      <c r="WMF273" s="140"/>
      <c r="WMG273" s="140"/>
      <c r="WMH273" s="140"/>
      <c r="WMI273" s="140"/>
      <c r="WMJ273" s="140"/>
      <c r="WMK273" s="140"/>
      <c r="WML273" s="140"/>
      <c r="WMM273" s="140"/>
      <c r="WMN273" s="140"/>
      <c r="WMO273" s="140"/>
      <c r="WMP273" s="140"/>
      <c r="WMQ273" s="140"/>
      <c r="WMR273" s="140"/>
      <c r="WMS273" s="140"/>
      <c r="WMT273" s="140"/>
      <c r="WMU273" s="140"/>
      <c r="WMV273" s="140"/>
      <c r="WMW273" s="140"/>
      <c r="WMX273" s="140"/>
      <c r="WMY273" s="140"/>
      <c r="WNK273" s="140"/>
      <c r="WNL273" s="140"/>
      <c r="WNM273" s="140"/>
      <c r="WNN273" s="140"/>
      <c r="WNO273" s="140"/>
      <c r="WNP273" s="140"/>
      <c r="WNQ273" s="140"/>
      <c r="WNR273" s="140"/>
      <c r="WNS273" s="140"/>
      <c r="WNT273" s="140"/>
      <c r="WNU273" s="140"/>
      <c r="WNV273" s="140"/>
      <c r="WNW273" s="140"/>
      <c r="WNX273" s="140"/>
      <c r="WNY273" s="140"/>
      <c r="WNZ273" s="140"/>
      <c r="WOA273" s="140"/>
      <c r="WOB273" s="140"/>
      <c r="WOC273" s="140"/>
      <c r="WOD273" s="140"/>
      <c r="WOE273" s="140"/>
      <c r="WOF273" s="140"/>
      <c r="WOG273" s="140"/>
      <c r="WOH273" s="140"/>
      <c r="WOI273" s="140"/>
      <c r="WOJ273" s="140"/>
      <c r="WOK273" s="140"/>
      <c r="WOL273" s="140"/>
      <c r="WOM273" s="140"/>
      <c r="WON273" s="140"/>
      <c r="WOO273" s="140"/>
      <c r="WOP273" s="140"/>
      <c r="WOQ273" s="140"/>
      <c r="WOR273" s="140"/>
      <c r="WOS273" s="140"/>
      <c r="WOT273" s="140"/>
      <c r="WOU273" s="140"/>
      <c r="WOV273" s="140"/>
      <c r="WOW273" s="140"/>
      <c r="WOX273" s="140"/>
      <c r="WOY273" s="140"/>
      <c r="WOZ273" s="140"/>
      <c r="WPA273" s="140"/>
      <c r="WPB273" s="140"/>
      <c r="WPC273" s="140"/>
      <c r="WPD273" s="140"/>
      <c r="WPE273" s="140"/>
      <c r="WPF273" s="140"/>
      <c r="WPG273" s="140"/>
      <c r="WPH273" s="140"/>
      <c r="WPI273" s="140"/>
      <c r="WPJ273" s="140"/>
      <c r="WPK273" s="140"/>
      <c r="WPL273" s="140"/>
      <c r="WPM273" s="140"/>
      <c r="WPN273" s="140"/>
      <c r="WPO273" s="140"/>
      <c r="WPP273" s="140"/>
      <c r="WPQ273" s="140"/>
      <c r="WPR273" s="140"/>
      <c r="WPS273" s="140"/>
      <c r="WPT273" s="140"/>
      <c r="WPU273" s="140"/>
      <c r="WPV273" s="140"/>
      <c r="WPW273" s="140"/>
      <c r="WPX273" s="140"/>
      <c r="WPY273" s="140"/>
      <c r="WPZ273" s="140"/>
      <c r="WQA273" s="140"/>
      <c r="WQB273" s="140"/>
      <c r="WQC273" s="140"/>
      <c r="WQD273" s="140"/>
      <c r="WQE273" s="140"/>
      <c r="WQF273" s="140"/>
      <c r="WQG273" s="140"/>
      <c r="WQH273" s="140"/>
      <c r="WQI273" s="140"/>
      <c r="WQJ273" s="140"/>
      <c r="WQK273" s="140"/>
      <c r="WQL273" s="140"/>
      <c r="WQM273" s="140"/>
      <c r="WQN273" s="140"/>
      <c r="WQO273" s="140"/>
      <c r="WQP273" s="140"/>
      <c r="WQQ273" s="140"/>
      <c r="WQR273" s="140"/>
      <c r="WQS273" s="140"/>
      <c r="WQT273" s="140"/>
      <c r="WQU273" s="140"/>
      <c r="WQV273" s="140"/>
      <c r="WQW273" s="140"/>
      <c r="WQX273" s="140"/>
      <c r="WQY273" s="140"/>
      <c r="WQZ273" s="140"/>
      <c r="WRA273" s="140"/>
      <c r="WRB273" s="140"/>
      <c r="WRC273" s="140"/>
      <c r="WRD273" s="140"/>
      <c r="WRE273" s="140"/>
      <c r="WRF273" s="140"/>
      <c r="WRG273" s="140"/>
      <c r="WRH273" s="140"/>
      <c r="WRI273" s="140"/>
      <c r="WRJ273" s="140"/>
      <c r="WRK273" s="140"/>
      <c r="WRL273" s="140"/>
      <c r="WRM273" s="140"/>
      <c r="WRN273" s="140"/>
      <c r="WRO273" s="140"/>
      <c r="WRP273" s="140"/>
      <c r="WRQ273" s="140"/>
      <c r="WRR273" s="140"/>
      <c r="WRS273" s="140"/>
      <c r="WRT273" s="140"/>
      <c r="WRU273" s="140"/>
      <c r="WRV273" s="140"/>
      <c r="WRW273" s="140"/>
      <c r="WRX273" s="140"/>
      <c r="WRY273" s="140"/>
      <c r="WRZ273" s="140"/>
      <c r="WSA273" s="140"/>
      <c r="WSB273" s="140"/>
      <c r="WSC273" s="140"/>
      <c r="WSD273" s="140"/>
      <c r="WSE273" s="140"/>
      <c r="WSF273" s="140"/>
      <c r="WSG273" s="140"/>
      <c r="WSH273" s="140"/>
      <c r="WSI273" s="140"/>
      <c r="WSJ273" s="140"/>
      <c r="WSK273" s="140"/>
      <c r="WSL273" s="140"/>
      <c r="WSM273" s="140"/>
      <c r="WSN273" s="140"/>
      <c r="WSO273" s="140"/>
      <c r="WSP273" s="140"/>
      <c r="WSQ273" s="140"/>
      <c r="WSR273" s="140"/>
      <c r="WSS273" s="140"/>
      <c r="WST273" s="140"/>
      <c r="WSU273" s="140"/>
      <c r="WSV273" s="140"/>
      <c r="WSW273" s="140"/>
      <c r="WSX273" s="140"/>
      <c r="WSY273" s="140"/>
      <c r="WSZ273" s="140"/>
      <c r="WTA273" s="140"/>
      <c r="WTB273" s="140"/>
      <c r="WTC273" s="140"/>
      <c r="WTD273" s="140"/>
      <c r="WTE273" s="140"/>
      <c r="WTF273" s="140"/>
      <c r="WTG273" s="140"/>
      <c r="WTH273" s="140"/>
      <c r="WTI273" s="140"/>
      <c r="WTJ273" s="140"/>
      <c r="WTK273" s="140"/>
      <c r="WTL273" s="140"/>
      <c r="WTM273" s="140"/>
      <c r="WTN273" s="140"/>
      <c r="WTO273" s="140"/>
      <c r="WTP273" s="140"/>
      <c r="WTQ273" s="140"/>
      <c r="WTR273" s="140"/>
      <c r="WTS273" s="140"/>
      <c r="WTT273" s="140"/>
      <c r="WTU273" s="140"/>
      <c r="WTV273" s="140"/>
      <c r="WTW273" s="140"/>
      <c r="WTX273" s="140"/>
      <c r="WTY273" s="140"/>
      <c r="WTZ273" s="140"/>
      <c r="WUA273" s="140"/>
      <c r="WUB273" s="140"/>
      <c r="WUC273" s="140"/>
      <c r="WUD273" s="140"/>
      <c r="WUE273" s="140"/>
      <c r="WUF273" s="140"/>
      <c r="WUG273" s="140"/>
      <c r="WUH273" s="140"/>
      <c r="WUI273" s="140"/>
      <c r="WUJ273" s="140"/>
      <c r="WUK273" s="140"/>
      <c r="WUL273" s="140"/>
      <c r="WUM273" s="140"/>
      <c r="WUN273" s="140"/>
      <c r="WUO273" s="140"/>
      <c r="WUP273" s="140"/>
      <c r="WUQ273" s="140"/>
      <c r="WUR273" s="140"/>
      <c r="WUS273" s="140"/>
      <c r="WUT273" s="140"/>
      <c r="WUU273" s="140"/>
      <c r="WUV273" s="140"/>
      <c r="WUW273" s="140"/>
      <c r="WUX273" s="140"/>
      <c r="WUY273" s="140"/>
      <c r="WUZ273" s="140"/>
      <c r="WVA273" s="140"/>
      <c r="WVB273" s="140"/>
      <c r="WVC273" s="140"/>
      <c r="WVD273" s="140"/>
      <c r="WVE273" s="140"/>
      <c r="WVF273" s="140"/>
      <c r="WVG273" s="140"/>
      <c r="WVH273" s="140"/>
      <c r="WVI273" s="140"/>
      <c r="WVJ273" s="140"/>
      <c r="WVK273" s="140"/>
      <c r="WVL273" s="140"/>
      <c r="WVM273" s="140"/>
      <c r="WVN273" s="140"/>
      <c r="WVO273" s="140"/>
      <c r="WVP273" s="140"/>
      <c r="WVQ273" s="140"/>
      <c r="WVR273" s="140"/>
      <c r="WVS273" s="140"/>
      <c r="WVT273" s="140"/>
      <c r="WVU273" s="140"/>
      <c r="WVV273" s="140"/>
      <c r="WVW273" s="140"/>
      <c r="WVX273" s="140"/>
      <c r="WVY273" s="140"/>
      <c r="WVZ273" s="140"/>
      <c r="WWA273" s="140"/>
      <c r="WWB273" s="140"/>
      <c r="WWC273" s="140"/>
      <c r="WWD273" s="140"/>
      <c r="WWE273" s="140"/>
      <c r="WWF273" s="140"/>
      <c r="WWG273" s="140"/>
      <c r="WWH273" s="140"/>
      <c r="WWI273" s="140"/>
      <c r="WWJ273" s="140"/>
      <c r="WWK273" s="140"/>
      <c r="WWL273" s="140"/>
      <c r="WWM273" s="140"/>
      <c r="WWN273" s="140"/>
      <c r="WWO273" s="140"/>
      <c r="WWP273" s="140"/>
      <c r="WWQ273" s="140"/>
      <c r="WWR273" s="140"/>
      <c r="WWS273" s="140"/>
      <c r="WWT273" s="140"/>
      <c r="WWU273" s="140"/>
      <c r="WXG273" s="140"/>
      <c r="WXH273" s="140"/>
      <c r="WXI273" s="140"/>
      <c r="WXJ273" s="140"/>
      <c r="WXK273" s="140"/>
      <c r="WXL273" s="140"/>
      <c r="WXM273" s="140"/>
      <c r="WXN273" s="140"/>
      <c r="WXO273" s="140"/>
      <c r="WXP273" s="140"/>
      <c r="WXQ273" s="140"/>
      <c r="WXR273" s="140"/>
      <c r="WXS273" s="140"/>
      <c r="WXT273" s="140"/>
      <c r="WXU273" s="140"/>
      <c r="WXV273" s="140"/>
      <c r="WXW273" s="140"/>
      <c r="WXX273" s="140"/>
      <c r="WXY273" s="140"/>
      <c r="WXZ273" s="140"/>
      <c r="WYA273" s="140"/>
      <c r="WYB273" s="140"/>
      <c r="WYC273" s="140"/>
      <c r="WYD273" s="140"/>
      <c r="WYE273" s="140"/>
      <c r="WYF273" s="140"/>
      <c r="WYG273" s="140"/>
      <c r="WYH273" s="140"/>
      <c r="WYI273" s="140"/>
      <c r="WYJ273" s="140"/>
      <c r="WYK273" s="140"/>
      <c r="WYL273" s="140"/>
      <c r="WYM273" s="140"/>
      <c r="WYN273" s="140"/>
      <c r="WYO273" s="140"/>
      <c r="WYP273" s="140"/>
      <c r="WYQ273" s="140"/>
      <c r="WYR273" s="140"/>
      <c r="WYS273" s="140"/>
      <c r="WYT273" s="140"/>
      <c r="WYU273" s="140"/>
      <c r="WYV273" s="140"/>
      <c r="WYW273" s="140"/>
      <c r="WYX273" s="140"/>
      <c r="WYY273" s="140"/>
      <c r="WYZ273" s="140"/>
      <c r="WZA273" s="140"/>
      <c r="WZB273" s="140"/>
      <c r="WZC273" s="140"/>
      <c r="WZD273" s="140"/>
      <c r="WZE273" s="140"/>
      <c r="WZF273" s="140"/>
      <c r="WZG273" s="140"/>
      <c r="WZH273" s="140"/>
      <c r="WZI273" s="140"/>
      <c r="WZJ273" s="140"/>
      <c r="WZK273" s="140"/>
      <c r="WZL273" s="140"/>
      <c r="WZM273" s="140"/>
      <c r="WZN273" s="140"/>
      <c r="WZO273" s="140"/>
      <c r="WZP273" s="140"/>
      <c r="WZQ273" s="140"/>
      <c r="WZR273" s="140"/>
      <c r="WZS273" s="140"/>
      <c r="WZT273" s="140"/>
      <c r="WZU273" s="140"/>
      <c r="WZV273" s="140"/>
      <c r="WZW273" s="140"/>
      <c r="WZX273" s="140"/>
      <c r="WZY273" s="140"/>
      <c r="WZZ273" s="140"/>
      <c r="XAA273" s="140"/>
      <c r="XAB273" s="140"/>
      <c r="XAC273" s="140"/>
      <c r="XAD273" s="140"/>
      <c r="XAE273" s="140"/>
      <c r="XAF273" s="140"/>
      <c r="XAG273" s="140"/>
      <c r="XAH273" s="140"/>
      <c r="XAI273" s="140"/>
      <c r="XAJ273" s="140"/>
      <c r="XAK273" s="140"/>
      <c r="XAL273" s="140"/>
      <c r="XAM273" s="140"/>
      <c r="XAN273" s="140"/>
      <c r="XAO273" s="140"/>
      <c r="XAP273" s="140"/>
      <c r="XAQ273" s="140"/>
      <c r="XAR273" s="140"/>
      <c r="XAS273" s="140"/>
      <c r="XAT273" s="140"/>
      <c r="XAU273" s="140"/>
      <c r="XAV273" s="140"/>
      <c r="XAW273" s="140"/>
      <c r="XAX273" s="140"/>
      <c r="XAY273" s="140"/>
      <c r="XAZ273" s="140"/>
      <c r="XBA273" s="140"/>
      <c r="XBB273" s="140"/>
      <c r="XBC273" s="140"/>
      <c r="XBD273" s="140"/>
      <c r="XBE273" s="140"/>
      <c r="XBF273" s="140"/>
      <c r="XBG273" s="140"/>
      <c r="XBH273" s="140"/>
      <c r="XBI273" s="140"/>
      <c r="XBJ273" s="140"/>
      <c r="XBK273" s="140"/>
      <c r="XBL273" s="140"/>
      <c r="XBM273" s="140"/>
      <c r="XBN273" s="140"/>
      <c r="XBO273" s="140"/>
      <c r="XBP273" s="140"/>
      <c r="XBQ273" s="140"/>
      <c r="XBR273" s="140"/>
      <c r="XBS273" s="140"/>
      <c r="XBT273" s="140"/>
      <c r="XBU273" s="140"/>
      <c r="XBV273" s="140"/>
      <c r="XBW273" s="140"/>
      <c r="XBX273" s="140"/>
      <c r="XBY273" s="140"/>
      <c r="XBZ273" s="140"/>
      <c r="XCA273" s="140"/>
      <c r="XCB273" s="140"/>
      <c r="XCC273" s="140"/>
      <c r="XCD273" s="140"/>
      <c r="XCE273" s="140"/>
      <c r="XCF273" s="140"/>
      <c r="XCG273" s="140"/>
      <c r="XCH273" s="140"/>
      <c r="XCI273" s="140"/>
      <c r="XCJ273" s="140"/>
      <c r="XCK273" s="140"/>
      <c r="XCL273" s="140"/>
      <c r="XCM273" s="140"/>
      <c r="XCN273" s="140"/>
      <c r="XCO273" s="140"/>
      <c r="XCP273" s="140"/>
      <c r="XCQ273" s="140"/>
      <c r="XCR273" s="140"/>
      <c r="XCS273" s="140"/>
      <c r="XCT273" s="140"/>
      <c r="XCU273" s="140"/>
      <c r="XCV273" s="140"/>
      <c r="XCW273" s="140"/>
      <c r="XCX273" s="140"/>
      <c r="XCY273" s="140"/>
      <c r="XCZ273" s="140"/>
      <c r="XDA273" s="140"/>
      <c r="XDB273" s="140"/>
      <c r="XDC273" s="140"/>
      <c r="XDD273" s="140"/>
      <c r="XDE273" s="140"/>
      <c r="XDF273" s="140"/>
      <c r="XDG273" s="140"/>
      <c r="XDH273" s="140"/>
      <c r="XDI273" s="140"/>
      <c r="XDJ273" s="140"/>
      <c r="XDK273" s="140"/>
      <c r="XDL273" s="140"/>
      <c r="XDM273" s="140"/>
      <c r="XDN273" s="140"/>
      <c r="XDO273" s="140"/>
      <c r="XDP273" s="140"/>
      <c r="XDQ273" s="140"/>
      <c r="XDR273" s="140"/>
      <c r="XDS273" s="140"/>
      <c r="XDT273" s="140"/>
      <c r="XDU273" s="140"/>
      <c r="XDV273" s="140"/>
      <c r="XDW273" s="140"/>
      <c r="XDX273" s="140"/>
      <c r="XDY273" s="140"/>
      <c r="XDZ273" s="140"/>
      <c r="XEA273" s="140"/>
      <c r="XEB273" s="140"/>
      <c r="XEC273" s="140"/>
      <c r="XED273" s="140"/>
      <c r="XEE273" s="140"/>
      <c r="XEF273" s="140"/>
      <c r="XEG273" s="140"/>
      <c r="XEH273" s="140"/>
      <c r="XEI273" s="140"/>
      <c r="XEJ273" s="140"/>
      <c r="XEK273" s="140"/>
      <c r="XEL273" s="140"/>
      <c r="XEM273" s="140"/>
      <c r="XEN273" s="140"/>
      <c r="XEO273" s="140"/>
      <c r="XEP273" s="140"/>
      <c r="XEQ273" s="140"/>
      <c r="XER273" s="140"/>
      <c r="XES273" s="140"/>
      <c r="XET273" s="140"/>
      <c r="XEU273" s="140"/>
      <c r="XEV273" s="140"/>
      <c r="XEW273" s="140"/>
      <c r="XEX273" s="140"/>
      <c r="XEY273" s="140"/>
      <c r="XEZ273" s="140"/>
      <c r="XFA273" s="140"/>
      <c r="XFB273" s="140"/>
    </row>
    <row r="274" spans="1:16382" s="140" customFormat="1" ht="66.75" customHeight="1" x14ac:dyDescent="0.25">
      <c r="A274" s="502">
        <v>419</v>
      </c>
      <c r="B274" s="502" t="s">
        <v>3115</v>
      </c>
      <c r="C274" s="159">
        <v>13140208</v>
      </c>
      <c r="D274" s="147">
        <v>38996</v>
      </c>
      <c r="E274" s="147">
        <v>38996</v>
      </c>
      <c r="F274" s="147">
        <v>44111</v>
      </c>
      <c r="G274" s="502" t="s">
        <v>3914</v>
      </c>
      <c r="H274" s="502" t="s">
        <v>374</v>
      </c>
      <c r="I274" s="502"/>
      <c r="J274" s="502" t="s">
        <v>197</v>
      </c>
      <c r="K274" s="502" t="s">
        <v>100</v>
      </c>
      <c r="L274" s="502" t="s">
        <v>86</v>
      </c>
      <c r="M274" s="161" t="s">
        <v>5375</v>
      </c>
      <c r="N274" s="502" t="s">
        <v>3913</v>
      </c>
      <c r="O274" s="502" t="s">
        <v>100</v>
      </c>
      <c r="P274" s="502" t="s">
        <v>86</v>
      </c>
      <c r="Q274" s="502" t="s">
        <v>40</v>
      </c>
      <c r="R274" s="502" t="s">
        <v>384</v>
      </c>
      <c r="S274" s="502" t="s">
        <v>479</v>
      </c>
      <c r="T274" s="502" t="s">
        <v>989</v>
      </c>
      <c r="U274" s="502" t="s">
        <v>367</v>
      </c>
      <c r="V274" s="502">
        <v>1800</v>
      </c>
      <c r="W274" s="502"/>
      <c r="X274" s="502"/>
      <c r="Y274" s="502"/>
      <c r="Z274" s="502"/>
      <c r="AA274" s="502"/>
      <c r="AB274" s="502"/>
      <c r="AC274" s="502"/>
      <c r="AD274" s="502"/>
      <c r="AE274" s="502"/>
      <c r="AF274" s="172"/>
      <c r="AG274" s="172"/>
      <c r="AH274" s="172"/>
      <c r="AI274" s="172"/>
      <c r="AJ274" s="172"/>
      <c r="AK274" s="502"/>
      <c r="AL274" s="502"/>
      <c r="AM274" s="502"/>
      <c r="AN274" s="502"/>
      <c r="AO274" s="502"/>
      <c r="AP274" s="502"/>
      <c r="AQ274" s="502"/>
      <c r="AR274" s="502"/>
      <c r="AS274" s="502"/>
      <c r="AT274" s="502"/>
      <c r="AU274" s="502"/>
      <c r="AV274" s="502"/>
      <c r="AW274" s="502"/>
      <c r="AX274" s="502"/>
      <c r="AY274" s="148">
        <v>189.19</v>
      </c>
      <c r="AZ274" s="502" t="s">
        <v>3934</v>
      </c>
      <c r="BA274" s="502" t="s">
        <v>3935</v>
      </c>
      <c r="BB274" s="502"/>
      <c r="BC274" s="502"/>
      <c r="BD274" s="502"/>
      <c r="BE274" s="502"/>
      <c r="BF274" s="502"/>
      <c r="BG274" s="502"/>
      <c r="BH274" s="502"/>
      <c r="BI274" s="502"/>
      <c r="BJ274" s="502"/>
      <c r="BK274" s="502"/>
      <c r="BL274" s="502"/>
      <c r="BM274" s="502"/>
      <c r="BN274" s="502" t="s">
        <v>3406</v>
      </c>
    </row>
    <row r="275" spans="1:16382" s="140" customFormat="1" ht="63.75" customHeight="1" x14ac:dyDescent="0.25">
      <c r="A275" s="502">
        <v>424</v>
      </c>
      <c r="B275" s="502" t="s">
        <v>3116</v>
      </c>
      <c r="C275" s="168">
        <v>101729</v>
      </c>
      <c r="D275" s="147">
        <v>39002</v>
      </c>
      <c r="E275" s="147">
        <v>39010</v>
      </c>
      <c r="F275" s="147" t="s">
        <v>4666</v>
      </c>
      <c r="G275" s="502" t="s">
        <v>3936</v>
      </c>
      <c r="H275" s="502"/>
      <c r="I275" s="502"/>
      <c r="J275" s="502" t="s">
        <v>5661</v>
      </c>
      <c r="K275" s="502" t="s">
        <v>90</v>
      </c>
      <c r="L275" s="502" t="s">
        <v>114</v>
      </c>
      <c r="M275" s="161" t="s">
        <v>3938</v>
      </c>
      <c r="N275" s="502" t="s">
        <v>3937</v>
      </c>
      <c r="O275" s="502" t="s">
        <v>90</v>
      </c>
      <c r="P275" s="502" t="s">
        <v>114</v>
      </c>
      <c r="Q275" s="502" t="s">
        <v>34</v>
      </c>
      <c r="R275" s="502" t="s">
        <v>384</v>
      </c>
      <c r="S275" s="502" t="s">
        <v>479</v>
      </c>
      <c r="T275" s="502" t="s">
        <v>992</v>
      </c>
      <c r="U275" s="502" t="s">
        <v>372</v>
      </c>
      <c r="V275" s="161">
        <v>30113</v>
      </c>
      <c r="W275" s="502"/>
      <c r="X275" s="502"/>
      <c r="Y275" s="502"/>
      <c r="Z275" s="502"/>
      <c r="AA275" s="502"/>
      <c r="AB275" s="502"/>
      <c r="AC275" s="502"/>
      <c r="AD275" s="502"/>
      <c r="AE275" s="502"/>
      <c r="AF275" s="502"/>
      <c r="AG275" s="502"/>
      <c r="AH275" s="502"/>
      <c r="AI275" s="502"/>
      <c r="AJ275" s="502"/>
      <c r="AK275" s="502"/>
      <c r="AL275" s="502"/>
      <c r="AM275" s="502"/>
      <c r="AN275" s="502"/>
      <c r="AO275" s="502"/>
      <c r="AP275" s="502"/>
      <c r="AQ275" s="502"/>
      <c r="AR275" s="502"/>
      <c r="AS275" s="502"/>
      <c r="AT275" s="502"/>
      <c r="AU275" s="502"/>
      <c r="AV275" s="502"/>
      <c r="AW275" s="502"/>
      <c r="AX275" s="502"/>
      <c r="AY275" s="148"/>
      <c r="AZ275" s="502" t="s">
        <v>3939</v>
      </c>
      <c r="BA275" s="502" t="s">
        <v>3940</v>
      </c>
      <c r="BB275" s="502"/>
      <c r="BC275" s="502"/>
      <c r="BD275" s="502"/>
      <c r="BE275" s="502"/>
      <c r="BF275" s="502"/>
      <c r="BG275" s="502"/>
      <c r="BH275" s="502"/>
      <c r="BI275" s="502"/>
      <c r="BJ275" s="502"/>
      <c r="BK275" s="502"/>
      <c r="BL275" s="502"/>
      <c r="BM275" s="502"/>
      <c r="BN275" s="502" t="s">
        <v>993</v>
      </c>
    </row>
    <row r="276" spans="1:16382" s="140" customFormat="1" ht="38.25" customHeight="1" x14ac:dyDescent="0.25">
      <c r="A276" s="150">
        <v>437</v>
      </c>
      <c r="B276" s="150" t="s">
        <v>997</v>
      </c>
      <c r="C276" s="150">
        <v>101742</v>
      </c>
      <c r="D276" s="153">
        <v>39009</v>
      </c>
      <c r="E276" s="153">
        <v>39009</v>
      </c>
      <c r="F276" s="153" t="s">
        <v>903</v>
      </c>
      <c r="G276" s="150" t="s">
        <v>3700</v>
      </c>
      <c r="H276" s="150"/>
      <c r="I276" s="150"/>
      <c r="J276" s="150" t="s">
        <v>35</v>
      </c>
      <c r="K276" s="150" t="s">
        <v>38</v>
      </c>
      <c r="L276" s="150" t="s">
        <v>33</v>
      </c>
      <c r="M276" s="154" t="s">
        <v>3941</v>
      </c>
      <c r="N276" s="150"/>
      <c r="O276" s="150"/>
      <c r="P276" s="150"/>
      <c r="Q276" s="150" t="s">
        <v>34</v>
      </c>
      <c r="R276" s="150" t="s">
        <v>384</v>
      </c>
      <c r="S276" s="150" t="s">
        <v>998</v>
      </c>
      <c r="T276" s="150" t="s">
        <v>999</v>
      </c>
      <c r="U276" s="150" t="s">
        <v>367</v>
      </c>
      <c r="V276" s="154">
        <v>365</v>
      </c>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5"/>
      <c r="AZ276" s="150" t="s">
        <v>3942</v>
      </c>
      <c r="BA276" s="150" t="s">
        <v>3943</v>
      </c>
      <c r="BB276" s="150"/>
      <c r="BC276" s="150"/>
      <c r="BD276" s="150"/>
      <c r="BE276" s="150"/>
      <c r="BF276" s="150"/>
      <c r="BG276" s="150"/>
      <c r="BH276" s="150"/>
      <c r="BI276" s="150"/>
      <c r="BJ276" s="150"/>
      <c r="BK276" s="150"/>
      <c r="BL276" s="150"/>
      <c r="BM276" s="150"/>
      <c r="BN276" s="150" t="s">
        <v>6302</v>
      </c>
    </row>
    <row r="277" spans="1:16382" s="140" customFormat="1" ht="38.25" customHeight="1" x14ac:dyDescent="0.25">
      <c r="A277" s="150">
        <v>453</v>
      </c>
      <c r="B277" s="150" t="s">
        <v>312</v>
      </c>
      <c r="C277" s="150">
        <v>101758</v>
      </c>
      <c r="D277" s="153">
        <v>39016</v>
      </c>
      <c r="E277" s="153">
        <v>39016</v>
      </c>
      <c r="F277" s="153">
        <v>40112</v>
      </c>
      <c r="G277" s="150" t="s">
        <v>3944</v>
      </c>
      <c r="H277" s="150"/>
      <c r="I277" s="150"/>
      <c r="J277" s="150" t="s">
        <v>5668</v>
      </c>
      <c r="K277" s="150" t="s">
        <v>148</v>
      </c>
      <c r="L277" s="150" t="s">
        <v>70</v>
      </c>
      <c r="M277" s="154"/>
      <c r="N277" s="150" t="s">
        <v>5668</v>
      </c>
      <c r="O277" s="150" t="s">
        <v>148</v>
      </c>
      <c r="P277" s="150" t="s">
        <v>70</v>
      </c>
      <c r="Q277" s="150" t="s">
        <v>66</v>
      </c>
      <c r="R277" s="150" t="s">
        <v>282</v>
      </c>
      <c r="S277" s="150" t="s">
        <v>498</v>
      </c>
      <c r="T277" s="150" t="s">
        <v>405</v>
      </c>
      <c r="U277" s="150" t="s">
        <v>367</v>
      </c>
      <c r="V277" s="154">
        <v>15695</v>
      </c>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5"/>
      <c r="AZ277" s="150" t="s">
        <v>3945</v>
      </c>
      <c r="BA277" s="150" t="s">
        <v>3946</v>
      </c>
      <c r="BB277" s="150"/>
      <c r="BC277" s="150"/>
      <c r="BD277" s="150"/>
      <c r="BE277" s="150"/>
      <c r="BF277" s="150"/>
      <c r="BG277" s="150"/>
      <c r="BH277" s="150"/>
      <c r="BI277" s="150"/>
      <c r="BJ277" s="150"/>
      <c r="BK277" s="150"/>
      <c r="BL277" s="150"/>
      <c r="BM277" s="150"/>
      <c r="BN277" s="150" t="s">
        <v>1001</v>
      </c>
    </row>
    <row r="278" spans="1:16382" s="140" customFormat="1" ht="38.25" customHeight="1" x14ac:dyDescent="0.25">
      <c r="A278" s="150">
        <v>455</v>
      </c>
      <c r="B278" s="150" t="s">
        <v>3117</v>
      </c>
      <c r="C278" s="150">
        <v>101760</v>
      </c>
      <c r="D278" s="153">
        <v>39020</v>
      </c>
      <c r="E278" s="153">
        <v>39020</v>
      </c>
      <c r="F278" s="153">
        <v>40116</v>
      </c>
      <c r="G278" s="150" t="s">
        <v>1002</v>
      </c>
      <c r="H278" s="150"/>
      <c r="I278" s="150"/>
      <c r="J278" s="150" t="s">
        <v>1964</v>
      </c>
      <c r="K278" s="150" t="s">
        <v>51</v>
      </c>
      <c r="L278" s="150" t="s">
        <v>51</v>
      </c>
      <c r="M278" s="154" t="s">
        <v>3947</v>
      </c>
      <c r="N278" s="150" t="s">
        <v>1964</v>
      </c>
      <c r="O278" s="150" t="s">
        <v>51</v>
      </c>
      <c r="P278" s="150" t="s">
        <v>51</v>
      </c>
      <c r="Q278" s="150" t="s">
        <v>52</v>
      </c>
      <c r="R278" s="150" t="s">
        <v>384</v>
      </c>
      <c r="S278" s="150" t="s">
        <v>599</v>
      </c>
      <c r="T278" s="150" t="s">
        <v>249</v>
      </c>
      <c r="U278" s="150" t="s">
        <v>367</v>
      </c>
      <c r="V278" s="154">
        <v>2190</v>
      </c>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5"/>
      <c r="AZ278" s="150" t="s">
        <v>3948</v>
      </c>
      <c r="BA278" s="150" t="s">
        <v>3949</v>
      </c>
      <c r="BB278" s="150"/>
      <c r="BC278" s="150"/>
      <c r="BD278" s="150"/>
      <c r="BE278" s="150"/>
      <c r="BF278" s="150"/>
      <c r="BG278" s="150"/>
      <c r="BH278" s="150"/>
      <c r="BI278" s="150"/>
      <c r="BJ278" s="150"/>
      <c r="BK278" s="150"/>
      <c r="BL278" s="150"/>
      <c r="BM278" s="150"/>
      <c r="BN278" s="150" t="s">
        <v>893</v>
      </c>
    </row>
    <row r="279" spans="1:16382" s="140" customFormat="1" ht="38.25" customHeight="1" x14ac:dyDescent="0.25">
      <c r="A279" s="502">
        <v>459</v>
      </c>
      <c r="B279" s="502" t="s">
        <v>3118</v>
      </c>
      <c r="C279" s="502">
        <v>101764</v>
      </c>
      <c r="D279" s="147">
        <v>39020</v>
      </c>
      <c r="E279" s="147">
        <v>39022</v>
      </c>
      <c r="F279" s="147" t="s">
        <v>4667</v>
      </c>
      <c r="G279" s="502" t="s">
        <v>3950</v>
      </c>
      <c r="H279" s="502"/>
      <c r="I279" s="502"/>
      <c r="J279" s="502" t="s">
        <v>38</v>
      </c>
      <c r="K279" s="502" t="s">
        <v>41</v>
      </c>
      <c r="L279" s="502" t="s">
        <v>33</v>
      </c>
      <c r="M279" s="161" t="s">
        <v>3951</v>
      </c>
      <c r="N279" s="502" t="s">
        <v>38</v>
      </c>
      <c r="O279" s="502" t="s">
        <v>41</v>
      </c>
      <c r="P279" s="502" t="s">
        <v>33</v>
      </c>
      <c r="Q279" s="502" t="s">
        <v>34</v>
      </c>
      <c r="R279" s="502" t="s">
        <v>384</v>
      </c>
      <c r="S279" s="502" t="s">
        <v>479</v>
      </c>
      <c r="T279" s="502" t="s">
        <v>3952</v>
      </c>
      <c r="U279" s="502" t="s">
        <v>367</v>
      </c>
      <c r="V279" s="161">
        <v>36500</v>
      </c>
      <c r="W279" s="502"/>
      <c r="X279" s="502"/>
      <c r="Y279" s="502"/>
      <c r="Z279" s="502"/>
      <c r="AA279" s="502"/>
      <c r="AB279" s="502"/>
      <c r="AC279" s="502"/>
      <c r="AD279" s="502"/>
      <c r="AE279" s="502"/>
      <c r="AF279" s="502"/>
      <c r="AG279" s="502"/>
      <c r="AH279" s="502"/>
      <c r="AI279" s="502"/>
      <c r="AJ279" s="502"/>
      <c r="AK279" s="502"/>
      <c r="AL279" s="502"/>
      <c r="AM279" s="502"/>
      <c r="AN279" s="502"/>
      <c r="AO279" s="502"/>
      <c r="AP279" s="502"/>
      <c r="AQ279" s="502"/>
      <c r="AR279" s="502"/>
      <c r="AS279" s="502"/>
      <c r="AT279" s="502"/>
      <c r="AU279" s="502"/>
      <c r="AV279" s="502"/>
      <c r="AW279" s="502"/>
      <c r="AX279" s="502"/>
      <c r="AY279" s="148"/>
      <c r="AZ279" s="502" t="s">
        <v>3953</v>
      </c>
      <c r="BA279" s="502" t="s">
        <v>3954</v>
      </c>
      <c r="BB279" s="502"/>
      <c r="BC279" s="502"/>
      <c r="BD279" s="502"/>
      <c r="BE279" s="502"/>
      <c r="BF279" s="502"/>
      <c r="BG279" s="502"/>
      <c r="BH279" s="502"/>
      <c r="BI279" s="502"/>
      <c r="BJ279" s="502"/>
      <c r="BK279" s="502"/>
      <c r="BL279" s="502"/>
      <c r="BM279" s="502"/>
      <c r="BN279" s="502"/>
    </row>
    <row r="280" spans="1:16382" s="140" customFormat="1" ht="38.25" customHeight="1" x14ac:dyDescent="0.25">
      <c r="A280" s="150">
        <v>461</v>
      </c>
      <c r="B280" s="150" t="s">
        <v>3119</v>
      </c>
      <c r="C280" s="150">
        <v>101766</v>
      </c>
      <c r="D280" s="153">
        <v>39022</v>
      </c>
      <c r="E280" s="153">
        <v>39022</v>
      </c>
      <c r="F280" s="153">
        <v>40118</v>
      </c>
      <c r="G280" s="150" t="s">
        <v>3675</v>
      </c>
      <c r="H280" s="150"/>
      <c r="I280" s="150"/>
      <c r="J280" s="150" t="s">
        <v>37</v>
      </c>
      <c r="K280" s="150" t="s">
        <v>41</v>
      </c>
      <c r="L280" s="150" t="s">
        <v>33</v>
      </c>
      <c r="M280" s="154" t="s">
        <v>3955</v>
      </c>
      <c r="N280" s="150" t="s">
        <v>37</v>
      </c>
      <c r="O280" s="150" t="s">
        <v>41</v>
      </c>
      <c r="P280" s="150" t="s">
        <v>33</v>
      </c>
      <c r="Q280" s="150" t="s">
        <v>34</v>
      </c>
      <c r="R280" s="150" t="s">
        <v>384</v>
      </c>
      <c r="S280" s="150" t="s">
        <v>1003</v>
      </c>
      <c r="T280" s="150" t="s">
        <v>1004</v>
      </c>
      <c r="U280" s="150" t="s">
        <v>367</v>
      </c>
      <c r="V280" s="154">
        <v>100740</v>
      </c>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5"/>
      <c r="AZ280" s="150" t="s">
        <v>4712</v>
      </c>
      <c r="BA280" s="150" t="s">
        <v>4713</v>
      </c>
      <c r="BB280" s="150"/>
      <c r="BC280" s="150"/>
      <c r="BD280" s="150"/>
      <c r="BE280" s="150"/>
      <c r="BF280" s="150"/>
      <c r="BG280" s="150"/>
      <c r="BH280" s="150"/>
      <c r="BI280" s="150"/>
      <c r="BJ280" s="150"/>
      <c r="BK280" s="150"/>
      <c r="BL280" s="150"/>
      <c r="BM280" s="150"/>
      <c r="BN280" s="150" t="s">
        <v>1005</v>
      </c>
    </row>
    <row r="281" spans="1:16382" s="140" customFormat="1" ht="38.25" customHeight="1" x14ac:dyDescent="0.25">
      <c r="A281" s="150">
        <v>463</v>
      </c>
      <c r="B281" s="150" t="s">
        <v>3120</v>
      </c>
      <c r="C281" s="150">
        <v>101768</v>
      </c>
      <c r="D281" s="153">
        <v>39027</v>
      </c>
      <c r="E281" s="153">
        <v>39027</v>
      </c>
      <c r="F281" s="153">
        <v>40123</v>
      </c>
      <c r="G281" s="150" t="s">
        <v>3956</v>
      </c>
      <c r="H281" s="150"/>
      <c r="I281" s="150"/>
      <c r="J281" s="150" t="s">
        <v>96</v>
      </c>
      <c r="K281" s="150" t="s">
        <v>41</v>
      </c>
      <c r="L281" s="150" t="s">
        <v>33</v>
      </c>
      <c r="M281" s="154" t="s">
        <v>3957</v>
      </c>
      <c r="N281" s="150" t="s">
        <v>96</v>
      </c>
      <c r="O281" s="150" t="s">
        <v>41</v>
      </c>
      <c r="P281" s="150" t="s">
        <v>33</v>
      </c>
      <c r="Q281" s="150" t="s">
        <v>34</v>
      </c>
      <c r="R281" s="150" t="s">
        <v>384</v>
      </c>
      <c r="S281" s="150" t="s">
        <v>479</v>
      </c>
      <c r="T281" s="150" t="s">
        <v>3121</v>
      </c>
      <c r="U281" s="150" t="s">
        <v>367</v>
      </c>
      <c r="V281" s="154">
        <v>11826</v>
      </c>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5"/>
      <c r="AZ281" s="150" t="s">
        <v>3958</v>
      </c>
      <c r="BA281" s="150" t="s">
        <v>3959</v>
      </c>
      <c r="BB281" s="150"/>
      <c r="BC281" s="150"/>
      <c r="BD281" s="150"/>
      <c r="BE281" s="150"/>
      <c r="BF281" s="150"/>
      <c r="BG281" s="150"/>
      <c r="BH281" s="150"/>
      <c r="BI281" s="150"/>
      <c r="BJ281" s="150"/>
      <c r="BK281" s="150"/>
      <c r="BL281" s="150"/>
      <c r="BM281" s="150"/>
      <c r="BN281" s="150" t="s">
        <v>891</v>
      </c>
    </row>
    <row r="282" spans="1:16382" s="140" customFormat="1" ht="38.25" customHeight="1" x14ac:dyDescent="0.25">
      <c r="A282" s="150">
        <v>464</v>
      </c>
      <c r="B282" s="150" t="s">
        <v>3113</v>
      </c>
      <c r="C282" s="150">
        <v>101769</v>
      </c>
      <c r="D282" s="153">
        <v>39027</v>
      </c>
      <c r="E282" s="153">
        <v>39027</v>
      </c>
      <c r="F282" s="153">
        <v>41219</v>
      </c>
      <c r="G282" s="150" t="s">
        <v>3960</v>
      </c>
      <c r="H282" s="150"/>
      <c r="I282" s="150"/>
      <c r="J282" s="150" t="s">
        <v>207</v>
      </c>
      <c r="K282" s="150" t="s">
        <v>168</v>
      </c>
      <c r="L282" s="150" t="s">
        <v>128</v>
      </c>
      <c r="M282" s="154" t="s">
        <v>1006</v>
      </c>
      <c r="N282" s="150" t="s">
        <v>3919</v>
      </c>
      <c r="O282" s="150" t="s">
        <v>168</v>
      </c>
      <c r="P282" s="150" t="s">
        <v>128</v>
      </c>
      <c r="Q282" s="150" t="s">
        <v>1007</v>
      </c>
      <c r="R282" s="150" t="s">
        <v>384</v>
      </c>
      <c r="S282" s="150" t="s">
        <v>998</v>
      </c>
      <c r="T282" s="150" t="s">
        <v>978</v>
      </c>
      <c r="U282" s="150" t="s">
        <v>366</v>
      </c>
      <c r="V282" s="154">
        <v>567272</v>
      </c>
      <c r="W282" s="150"/>
      <c r="X282" s="150"/>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5"/>
      <c r="AZ282" s="150" t="s">
        <v>3961</v>
      </c>
      <c r="BA282" s="150" t="s">
        <v>3962</v>
      </c>
      <c r="BB282" s="150"/>
      <c r="BC282" s="150"/>
      <c r="BD282" s="150"/>
      <c r="BE282" s="150"/>
      <c r="BF282" s="150"/>
      <c r="BG282" s="150"/>
      <c r="BH282" s="150"/>
      <c r="BI282" s="150"/>
      <c r="BJ282" s="150"/>
      <c r="BK282" s="150"/>
      <c r="BL282" s="150"/>
      <c r="BM282" s="150"/>
      <c r="BN282" s="150" t="s">
        <v>4658</v>
      </c>
    </row>
    <row r="283" spans="1:16382" s="140" customFormat="1" ht="38.25" customHeight="1" x14ac:dyDescent="0.25">
      <c r="A283" s="512">
        <v>471</v>
      </c>
      <c r="B283" s="150" t="s">
        <v>3122</v>
      </c>
      <c r="C283" s="150">
        <v>101776</v>
      </c>
      <c r="D283" s="153">
        <v>39058</v>
      </c>
      <c r="E283" s="153">
        <v>39058</v>
      </c>
      <c r="F283" s="153">
        <v>40154</v>
      </c>
      <c r="G283" s="150" t="s">
        <v>3628</v>
      </c>
      <c r="H283" s="150"/>
      <c r="I283" s="150"/>
      <c r="J283" s="150" t="s">
        <v>152</v>
      </c>
      <c r="K283" s="150" t="s">
        <v>133</v>
      </c>
      <c r="L283" s="150" t="s">
        <v>51</v>
      </c>
      <c r="M283" s="512" t="s">
        <v>1008</v>
      </c>
      <c r="N283" s="150" t="s">
        <v>3867</v>
      </c>
      <c r="O283" s="150" t="s">
        <v>133</v>
      </c>
      <c r="P283" s="150" t="s">
        <v>51</v>
      </c>
      <c r="Q283" s="150" t="s">
        <v>95</v>
      </c>
      <c r="R283" s="150" t="s">
        <v>384</v>
      </c>
      <c r="S283" s="150" t="s">
        <v>498</v>
      </c>
      <c r="T283" s="150" t="s">
        <v>1009</v>
      </c>
      <c r="U283" s="150" t="s">
        <v>367</v>
      </c>
      <c r="V283" s="154">
        <v>2190</v>
      </c>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5"/>
      <c r="AZ283" s="150" t="s">
        <v>3963</v>
      </c>
      <c r="BA283" s="150" t="s">
        <v>3964</v>
      </c>
      <c r="BB283" s="150"/>
      <c r="BC283" s="150"/>
      <c r="BD283" s="150"/>
      <c r="BE283" s="150"/>
      <c r="BF283" s="150"/>
      <c r="BG283" s="150"/>
      <c r="BH283" s="150"/>
      <c r="BI283" s="150"/>
      <c r="BJ283" s="150"/>
      <c r="BK283" s="150"/>
      <c r="BL283" s="150"/>
      <c r="BM283" s="150"/>
      <c r="BN283" s="150" t="s">
        <v>1010</v>
      </c>
    </row>
    <row r="284" spans="1:16382" s="140" customFormat="1" ht="38.25" customHeight="1" x14ac:dyDescent="0.25">
      <c r="A284" s="513"/>
      <c r="B284" s="150" t="s">
        <v>3123</v>
      </c>
      <c r="C284" s="150">
        <v>101776</v>
      </c>
      <c r="D284" s="153">
        <v>39058</v>
      </c>
      <c r="E284" s="153">
        <v>39058</v>
      </c>
      <c r="F284" s="153">
        <v>40154</v>
      </c>
      <c r="G284" s="150" t="s">
        <v>3628</v>
      </c>
      <c r="H284" s="150"/>
      <c r="I284" s="150"/>
      <c r="J284" s="150" t="s">
        <v>152</v>
      </c>
      <c r="K284" s="150" t="s">
        <v>133</v>
      </c>
      <c r="L284" s="150" t="s">
        <v>51</v>
      </c>
      <c r="M284" s="513"/>
      <c r="N284" s="150" t="s">
        <v>3867</v>
      </c>
      <c r="O284" s="150" t="s">
        <v>133</v>
      </c>
      <c r="P284" s="150" t="s">
        <v>51</v>
      </c>
      <c r="Q284" s="150" t="s">
        <v>95</v>
      </c>
      <c r="R284" s="150" t="s">
        <v>384</v>
      </c>
      <c r="S284" s="150" t="s">
        <v>498</v>
      </c>
      <c r="T284" s="150" t="s">
        <v>1011</v>
      </c>
      <c r="U284" s="150" t="s">
        <v>367</v>
      </c>
      <c r="V284" s="154">
        <v>14500</v>
      </c>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5"/>
      <c r="AZ284" s="150" t="s">
        <v>3963</v>
      </c>
      <c r="BA284" s="150" t="s">
        <v>3964</v>
      </c>
      <c r="BB284" s="150"/>
      <c r="BC284" s="150"/>
      <c r="BD284" s="150"/>
      <c r="BE284" s="150"/>
      <c r="BF284" s="150"/>
      <c r="BG284" s="150"/>
      <c r="BH284" s="150"/>
      <c r="BI284" s="150"/>
      <c r="BJ284" s="150"/>
      <c r="BK284" s="150"/>
      <c r="BL284" s="150"/>
      <c r="BM284" s="150"/>
      <c r="BN284" s="150" t="s">
        <v>1010</v>
      </c>
    </row>
    <row r="285" spans="1:16382" s="140" customFormat="1" ht="38.25" customHeight="1" x14ac:dyDescent="0.25">
      <c r="A285" s="514"/>
      <c r="B285" s="150" t="s">
        <v>3124</v>
      </c>
      <c r="C285" s="150">
        <v>101776</v>
      </c>
      <c r="D285" s="153">
        <v>39058</v>
      </c>
      <c r="E285" s="153">
        <v>39058</v>
      </c>
      <c r="F285" s="153">
        <v>40154</v>
      </c>
      <c r="G285" s="150" t="s">
        <v>3628</v>
      </c>
      <c r="H285" s="150"/>
      <c r="I285" s="150"/>
      <c r="J285" s="150" t="s">
        <v>152</v>
      </c>
      <c r="K285" s="150" t="s">
        <v>133</v>
      </c>
      <c r="L285" s="150" t="s">
        <v>51</v>
      </c>
      <c r="M285" s="514"/>
      <c r="N285" s="150" t="s">
        <v>3867</v>
      </c>
      <c r="O285" s="150" t="s">
        <v>133</v>
      </c>
      <c r="P285" s="150" t="s">
        <v>51</v>
      </c>
      <c r="Q285" s="150" t="s">
        <v>95</v>
      </c>
      <c r="R285" s="150" t="s">
        <v>384</v>
      </c>
      <c r="S285" s="150" t="s">
        <v>984</v>
      </c>
      <c r="T285" s="150" t="s">
        <v>247</v>
      </c>
      <c r="U285" s="150" t="s">
        <v>367</v>
      </c>
      <c r="V285" s="154">
        <v>215</v>
      </c>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5"/>
      <c r="AZ285" s="150" t="s">
        <v>3963</v>
      </c>
      <c r="BA285" s="150" t="s">
        <v>3964</v>
      </c>
      <c r="BB285" s="150"/>
      <c r="BC285" s="150"/>
      <c r="BD285" s="150"/>
      <c r="BE285" s="150"/>
      <c r="BF285" s="150"/>
      <c r="BG285" s="150"/>
      <c r="BH285" s="150"/>
      <c r="BI285" s="150"/>
      <c r="BJ285" s="150"/>
      <c r="BK285" s="150"/>
      <c r="BL285" s="150"/>
      <c r="BM285" s="150"/>
      <c r="BN285" s="150" t="s">
        <v>1010</v>
      </c>
    </row>
    <row r="286" spans="1:16382" s="140" customFormat="1" ht="38.25" customHeight="1" x14ac:dyDescent="0.25">
      <c r="A286" s="509">
        <v>473</v>
      </c>
      <c r="B286" s="150" t="s">
        <v>1013</v>
      </c>
      <c r="C286" s="150">
        <v>101778</v>
      </c>
      <c r="D286" s="153">
        <v>39034</v>
      </c>
      <c r="E286" s="153">
        <v>39034</v>
      </c>
      <c r="F286" s="153">
        <v>41226</v>
      </c>
      <c r="G286" s="150" t="s">
        <v>335</v>
      </c>
      <c r="H286" s="150"/>
      <c r="I286" s="150"/>
      <c r="J286" s="150" t="s">
        <v>309</v>
      </c>
      <c r="K286" s="150" t="s">
        <v>74</v>
      </c>
      <c r="L286" s="150" t="s">
        <v>45</v>
      </c>
      <c r="M286" s="510" t="s">
        <v>5376</v>
      </c>
      <c r="N286" s="150" t="s">
        <v>309</v>
      </c>
      <c r="O286" s="150" t="s">
        <v>74</v>
      </c>
      <c r="P286" s="150" t="s">
        <v>45</v>
      </c>
      <c r="Q286" s="150" t="s">
        <v>375</v>
      </c>
      <c r="R286" s="150" t="s">
        <v>384</v>
      </c>
      <c r="S286" s="150" t="s">
        <v>498</v>
      </c>
      <c r="T286" s="150" t="s">
        <v>1014</v>
      </c>
      <c r="U286" s="150" t="s">
        <v>367</v>
      </c>
      <c r="V286" s="154">
        <v>116800</v>
      </c>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5"/>
      <c r="AZ286" s="150" t="s">
        <v>4714</v>
      </c>
      <c r="BA286" s="150" t="s">
        <v>4715</v>
      </c>
      <c r="BB286" s="150"/>
      <c r="BC286" s="150"/>
      <c r="BD286" s="150"/>
      <c r="BE286" s="150"/>
      <c r="BF286" s="150"/>
      <c r="BG286" s="150"/>
      <c r="BH286" s="150"/>
      <c r="BI286" s="150"/>
      <c r="BJ286" s="150"/>
      <c r="BK286" s="150"/>
      <c r="BL286" s="150"/>
      <c r="BM286" s="150"/>
      <c r="BN286" s="150" t="s">
        <v>1015</v>
      </c>
    </row>
    <row r="287" spans="1:16382" s="140" customFormat="1" ht="38.25" customHeight="1" x14ac:dyDescent="0.25">
      <c r="A287" s="509">
        <v>474</v>
      </c>
      <c r="B287" s="150" t="s">
        <v>3125</v>
      </c>
      <c r="C287" s="150">
        <v>101779</v>
      </c>
      <c r="D287" s="153">
        <v>39035</v>
      </c>
      <c r="E287" s="153">
        <v>39035</v>
      </c>
      <c r="F287" s="153">
        <v>40131</v>
      </c>
      <c r="G287" s="150" t="s">
        <v>3965</v>
      </c>
      <c r="H287" s="150"/>
      <c r="I287" s="150"/>
      <c r="J287" s="150" t="s">
        <v>214</v>
      </c>
      <c r="K287" s="150" t="s">
        <v>41</v>
      </c>
      <c r="L287" s="150" t="s">
        <v>33</v>
      </c>
      <c r="M287" s="510" t="s">
        <v>3966</v>
      </c>
      <c r="N287" s="150" t="s">
        <v>214</v>
      </c>
      <c r="O287" s="150" t="s">
        <v>41</v>
      </c>
      <c r="P287" s="150" t="s">
        <v>33</v>
      </c>
      <c r="Q287" s="150" t="s">
        <v>34</v>
      </c>
      <c r="R287" s="150" t="s">
        <v>384</v>
      </c>
      <c r="S287" s="150" t="s">
        <v>479</v>
      </c>
      <c r="T287" s="150" t="s">
        <v>160</v>
      </c>
      <c r="U287" s="150" t="s">
        <v>367</v>
      </c>
      <c r="V287" s="154">
        <v>5782</v>
      </c>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5"/>
      <c r="AZ287" s="150" t="s">
        <v>3967</v>
      </c>
      <c r="BA287" s="150" t="s">
        <v>3968</v>
      </c>
      <c r="BB287" s="150"/>
      <c r="BC287" s="150"/>
      <c r="BD287" s="150"/>
      <c r="BE287" s="150"/>
      <c r="BF287" s="150"/>
      <c r="BG287" s="150"/>
      <c r="BH287" s="150"/>
      <c r="BI287" s="150"/>
      <c r="BJ287" s="150"/>
      <c r="BK287" s="150"/>
      <c r="BL287" s="150"/>
      <c r="BM287" s="150"/>
      <c r="BN287" s="150" t="s">
        <v>1016</v>
      </c>
    </row>
    <row r="288" spans="1:16382" s="140" customFormat="1" ht="51" customHeight="1" x14ac:dyDescent="0.25">
      <c r="A288" s="150">
        <v>484</v>
      </c>
      <c r="B288" s="150" t="s">
        <v>1017</v>
      </c>
      <c r="C288" s="150">
        <v>101789</v>
      </c>
      <c r="D288" s="153">
        <v>39037</v>
      </c>
      <c r="E288" s="153">
        <v>39037</v>
      </c>
      <c r="F288" s="153">
        <v>40133</v>
      </c>
      <c r="G288" s="150" t="s">
        <v>335</v>
      </c>
      <c r="H288" s="150"/>
      <c r="I288" s="150"/>
      <c r="J288" s="150" t="s">
        <v>5662</v>
      </c>
      <c r="K288" s="150" t="s">
        <v>161</v>
      </c>
      <c r="L288" s="150" t="s">
        <v>45</v>
      </c>
      <c r="M288" s="154" t="s">
        <v>3970</v>
      </c>
      <c r="N288" s="150" t="s">
        <v>3969</v>
      </c>
      <c r="O288" s="150" t="s">
        <v>161</v>
      </c>
      <c r="P288" s="150" t="s">
        <v>45</v>
      </c>
      <c r="Q288" s="150" t="s">
        <v>375</v>
      </c>
      <c r="R288" s="150" t="s">
        <v>384</v>
      </c>
      <c r="S288" s="150" t="s">
        <v>218</v>
      </c>
      <c r="T288" s="150" t="s">
        <v>3971</v>
      </c>
      <c r="U288" s="150" t="s">
        <v>367</v>
      </c>
      <c r="V288" s="154">
        <v>301125</v>
      </c>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5"/>
      <c r="AZ288" s="150" t="s">
        <v>3972</v>
      </c>
      <c r="BA288" s="150" t="s">
        <v>3973</v>
      </c>
      <c r="BB288" s="150"/>
      <c r="BC288" s="150"/>
      <c r="BD288" s="150"/>
      <c r="BE288" s="150"/>
      <c r="BF288" s="150"/>
      <c r="BG288" s="150"/>
      <c r="BH288" s="150"/>
      <c r="BI288" s="150"/>
      <c r="BJ288" s="150"/>
      <c r="BK288" s="150"/>
      <c r="BL288" s="150"/>
      <c r="BM288" s="150"/>
      <c r="BN288" s="150" t="s">
        <v>1018</v>
      </c>
    </row>
    <row r="289" spans="1:16382" s="140" customFormat="1" ht="76.5" customHeight="1" x14ac:dyDescent="0.25">
      <c r="A289" s="150">
        <v>485</v>
      </c>
      <c r="B289" s="150" t="s">
        <v>4734</v>
      </c>
      <c r="C289" s="150">
        <v>101790</v>
      </c>
      <c r="D289" s="153">
        <v>39044</v>
      </c>
      <c r="E289" s="153">
        <v>39044</v>
      </c>
      <c r="F289" s="153">
        <v>40908</v>
      </c>
      <c r="G289" s="150" t="s">
        <v>335</v>
      </c>
      <c r="H289" s="150"/>
      <c r="I289" s="150"/>
      <c r="J289" s="150" t="s">
        <v>5669</v>
      </c>
      <c r="K289" s="150" t="s">
        <v>74</v>
      </c>
      <c r="L289" s="150" t="s">
        <v>45</v>
      </c>
      <c r="M289" s="154" t="s">
        <v>5377</v>
      </c>
      <c r="N289" s="150" t="s">
        <v>5669</v>
      </c>
      <c r="O289" s="150" t="s">
        <v>74</v>
      </c>
      <c r="P289" s="150" t="s">
        <v>45</v>
      </c>
      <c r="Q289" s="150" t="s">
        <v>375</v>
      </c>
      <c r="R289" s="150" t="s">
        <v>384</v>
      </c>
      <c r="S289" s="150" t="s">
        <v>498</v>
      </c>
      <c r="T289" s="150" t="s">
        <v>3974</v>
      </c>
      <c r="U289" s="150" t="s">
        <v>367</v>
      </c>
      <c r="V289" s="154">
        <v>41125</v>
      </c>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5"/>
      <c r="AZ289" s="150" t="s">
        <v>3975</v>
      </c>
      <c r="BA289" s="150" t="s">
        <v>3976</v>
      </c>
      <c r="BB289" s="150"/>
      <c r="BC289" s="150"/>
      <c r="BD289" s="150"/>
      <c r="BE289" s="150"/>
      <c r="BF289" s="150"/>
      <c r="BG289" s="150"/>
      <c r="BH289" s="150"/>
      <c r="BI289" s="150"/>
      <c r="BJ289" s="150"/>
      <c r="BK289" s="150"/>
      <c r="BL289" s="150"/>
      <c r="BM289" s="150"/>
      <c r="BN289" s="150" t="s">
        <v>3407</v>
      </c>
    </row>
    <row r="290" spans="1:16382" s="140" customFormat="1" ht="51" customHeight="1" x14ac:dyDescent="0.25">
      <c r="A290" s="150">
        <v>489</v>
      </c>
      <c r="B290" s="150" t="s">
        <v>3126</v>
      </c>
      <c r="C290" s="150">
        <v>101794</v>
      </c>
      <c r="D290" s="153">
        <v>39037</v>
      </c>
      <c r="E290" s="153">
        <v>39037</v>
      </c>
      <c r="F290" s="153">
        <v>40133</v>
      </c>
      <c r="G290" s="150" t="s">
        <v>3977</v>
      </c>
      <c r="H290" s="150"/>
      <c r="I290" s="150"/>
      <c r="J290" s="150" t="s">
        <v>309</v>
      </c>
      <c r="K290" s="150" t="s">
        <v>34</v>
      </c>
      <c r="L290" s="150" t="s">
        <v>53</v>
      </c>
      <c r="M290" s="154" t="s">
        <v>3978</v>
      </c>
      <c r="N290" s="150" t="s">
        <v>3868</v>
      </c>
      <c r="O290" s="150" t="s">
        <v>34</v>
      </c>
      <c r="P290" s="150" t="s">
        <v>53</v>
      </c>
      <c r="Q290" s="150" t="s">
        <v>34</v>
      </c>
      <c r="R290" s="150" t="s">
        <v>282</v>
      </c>
      <c r="S290" s="150" t="s">
        <v>1019</v>
      </c>
      <c r="T290" s="150" t="s">
        <v>1020</v>
      </c>
      <c r="U290" s="150" t="s">
        <v>367</v>
      </c>
      <c r="V290" s="154">
        <v>1262</v>
      </c>
      <c r="W290" s="150"/>
      <c r="X290" s="150"/>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5"/>
      <c r="AZ290" s="150" t="s">
        <v>3979</v>
      </c>
      <c r="BA290" s="150" t="s">
        <v>3980</v>
      </c>
      <c r="BB290" s="150"/>
      <c r="BC290" s="150"/>
      <c r="BD290" s="150"/>
      <c r="BE290" s="150"/>
      <c r="BF290" s="150"/>
      <c r="BG290" s="150"/>
      <c r="BH290" s="150"/>
      <c r="BI290" s="150"/>
      <c r="BJ290" s="150"/>
      <c r="BK290" s="150"/>
      <c r="BL290" s="150"/>
      <c r="BM290" s="150"/>
      <c r="BN290" s="150" t="s">
        <v>1021</v>
      </c>
    </row>
    <row r="291" spans="1:16382" s="140" customFormat="1" ht="38.25" customHeight="1" x14ac:dyDescent="0.25">
      <c r="A291" s="150">
        <v>495</v>
      </c>
      <c r="B291" s="150" t="s">
        <v>3127</v>
      </c>
      <c r="C291" s="515">
        <v>101800</v>
      </c>
      <c r="D291" s="153">
        <v>39044</v>
      </c>
      <c r="E291" s="153">
        <v>39048</v>
      </c>
      <c r="F291" s="153">
        <v>40144</v>
      </c>
      <c r="G291" s="150" t="s">
        <v>1022</v>
      </c>
      <c r="H291" s="150"/>
      <c r="I291" s="150"/>
      <c r="J291" s="150" t="s">
        <v>38</v>
      </c>
      <c r="K291" s="150" t="s">
        <v>1033</v>
      </c>
      <c r="L291" s="150" t="s">
        <v>33</v>
      </c>
      <c r="M291" s="154" t="s">
        <v>3981</v>
      </c>
      <c r="N291" s="150" t="s">
        <v>38</v>
      </c>
      <c r="O291" s="150" t="s">
        <v>33</v>
      </c>
      <c r="P291" s="150" t="s">
        <v>33</v>
      </c>
      <c r="Q291" s="150" t="s">
        <v>34</v>
      </c>
      <c r="R291" s="150" t="s">
        <v>282</v>
      </c>
      <c r="S291" s="150" t="s">
        <v>479</v>
      </c>
      <c r="T291" s="150" t="s">
        <v>3128</v>
      </c>
      <c r="U291" s="150" t="s">
        <v>367</v>
      </c>
      <c r="V291" s="154">
        <v>5840</v>
      </c>
      <c r="W291" s="150"/>
      <c r="X291" s="150"/>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5"/>
      <c r="AZ291" s="150" t="s">
        <v>3982</v>
      </c>
      <c r="BA291" s="150" t="s">
        <v>3983</v>
      </c>
      <c r="BB291" s="150"/>
      <c r="BC291" s="150"/>
      <c r="BD291" s="150"/>
      <c r="BE291" s="150"/>
      <c r="BF291" s="150"/>
      <c r="BG291" s="150"/>
      <c r="BH291" s="150"/>
      <c r="BI291" s="150"/>
      <c r="BJ291" s="150"/>
      <c r="BK291" s="150"/>
      <c r="BL291" s="150"/>
      <c r="BM291" s="150"/>
      <c r="BN291" s="150" t="s">
        <v>891</v>
      </c>
    </row>
    <row r="292" spans="1:16382" s="158" customFormat="1" ht="38.25" customHeight="1" x14ac:dyDescent="0.25">
      <c r="A292" s="150">
        <v>496</v>
      </c>
      <c r="B292" s="150" t="s">
        <v>3129</v>
      </c>
      <c r="C292" s="150">
        <v>101801</v>
      </c>
      <c r="D292" s="153">
        <v>39044</v>
      </c>
      <c r="E292" s="153">
        <v>39044</v>
      </c>
      <c r="F292" s="153">
        <v>41236</v>
      </c>
      <c r="G292" s="150" t="s">
        <v>3739</v>
      </c>
      <c r="H292" s="150"/>
      <c r="I292" s="150"/>
      <c r="J292" s="150" t="s">
        <v>213</v>
      </c>
      <c r="K292" s="150" t="s">
        <v>83</v>
      </c>
      <c r="L292" s="150" t="s">
        <v>114</v>
      </c>
      <c r="M292" s="154" t="s">
        <v>3984</v>
      </c>
      <c r="N292" s="150" t="s">
        <v>3870</v>
      </c>
      <c r="O292" s="150" t="s">
        <v>83</v>
      </c>
      <c r="P292" s="150" t="s">
        <v>114</v>
      </c>
      <c r="Q292" s="150" t="s">
        <v>34</v>
      </c>
      <c r="R292" s="150" t="s">
        <v>282</v>
      </c>
      <c r="S292" s="150" t="s">
        <v>984</v>
      </c>
      <c r="T292" s="150" t="s">
        <v>3985</v>
      </c>
      <c r="U292" s="150" t="s">
        <v>367</v>
      </c>
      <c r="V292" s="154">
        <v>39420</v>
      </c>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5"/>
      <c r="AZ292" s="150" t="s">
        <v>3986</v>
      </c>
      <c r="BA292" s="150" t="s">
        <v>3987</v>
      </c>
      <c r="BB292" s="150"/>
      <c r="BC292" s="150"/>
      <c r="BD292" s="150"/>
      <c r="BE292" s="150"/>
      <c r="BF292" s="150"/>
      <c r="BG292" s="150"/>
      <c r="BH292" s="150"/>
      <c r="BI292" s="150"/>
      <c r="BJ292" s="150"/>
      <c r="BK292" s="150"/>
      <c r="BL292" s="150"/>
      <c r="BM292" s="150"/>
      <c r="BN292" s="150" t="s">
        <v>3408</v>
      </c>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c r="CY292" s="140"/>
      <c r="CZ292" s="140"/>
      <c r="DA292" s="140"/>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40"/>
      <c r="FK292" s="140"/>
      <c r="FL292" s="140"/>
      <c r="FM292" s="140"/>
      <c r="FN292" s="140"/>
      <c r="FO292" s="140"/>
      <c r="FP292" s="140"/>
      <c r="FQ292" s="140"/>
      <c r="FR292" s="140"/>
      <c r="FS292" s="140"/>
      <c r="FT292" s="140"/>
      <c r="FU292" s="140"/>
      <c r="FV292" s="140"/>
      <c r="FW292" s="140"/>
      <c r="FX292" s="140"/>
      <c r="FY292" s="140"/>
      <c r="FZ292" s="140"/>
      <c r="GA292" s="140"/>
      <c r="GB292" s="140"/>
      <c r="GC292" s="140"/>
      <c r="GD292" s="140"/>
      <c r="GE292" s="140"/>
      <c r="GF292" s="140"/>
      <c r="GG292" s="140"/>
      <c r="GH292" s="140"/>
      <c r="GI292" s="140"/>
      <c r="GJ292" s="140"/>
      <c r="GK292" s="140"/>
      <c r="GL292" s="140"/>
      <c r="GM292" s="140"/>
      <c r="GN292" s="140"/>
      <c r="GO292" s="140"/>
      <c r="GP292" s="140"/>
      <c r="GQ292" s="140"/>
      <c r="GR292" s="140"/>
      <c r="GS292" s="140"/>
      <c r="GT292" s="140"/>
      <c r="GU292" s="140"/>
      <c r="GV292" s="140"/>
      <c r="GW292" s="140"/>
      <c r="GX292" s="140"/>
      <c r="GY292" s="140"/>
      <c r="GZ292" s="140"/>
      <c r="HA292" s="140"/>
      <c r="HB292" s="140"/>
      <c r="HC292" s="140"/>
      <c r="HD292" s="140"/>
      <c r="HE292" s="140"/>
      <c r="HF292" s="140"/>
      <c r="HG292" s="140"/>
      <c r="HH292" s="140"/>
      <c r="HI292" s="140"/>
      <c r="HJ292" s="140"/>
      <c r="HK292" s="140"/>
      <c r="HL292" s="140"/>
      <c r="HM292" s="140"/>
      <c r="HN292" s="140"/>
      <c r="HO292" s="140"/>
      <c r="HP292" s="140"/>
      <c r="HQ292" s="140"/>
      <c r="HR292" s="140"/>
      <c r="HS292" s="140"/>
      <c r="HT292" s="140"/>
      <c r="HU292" s="140"/>
      <c r="HV292" s="140"/>
      <c r="HW292" s="140"/>
      <c r="HX292" s="140"/>
      <c r="HY292" s="140"/>
      <c r="HZ292" s="140"/>
      <c r="IA292" s="140"/>
      <c r="IB292" s="140"/>
      <c r="IC292" s="140"/>
      <c r="ID292" s="140"/>
      <c r="IE292" s="140"/>
      <c r="IF292" s="140"/>
      <c r="IG292" s="140"/>
      <c r="IH292" s="140"/>
      <c r="II292" s="140"/>
      <c r="IJ292" s="140"/>
      <c r="IK292" s="140"/>
      <c r="IL292" s="140"/>
      <c r="IM292" s="140"/>
      <c r="IN292" s="140"/>
      <c r="IO292" s="140"/>
      <c r="IP292" s="140"/>
      <c r="IQ292" s="140"/>
      <c r="IR292" s="140"/>
      <c r="IS292" s="140"/>
      <c r="IT292" s="140"/>
      <c r="IU292" s="140"/>
      <c r="IV292" s="140"/>
      <c r="IW292" s="140"/>
      <c r="IX292" s="140"/>
      <c r="IY292" s="140"/>
      <c r="IZ292" s="140"/>
      <c r="JA292" s="140"/>
      <c r="JB292" s="140"/>
      <c r="JC292" s="140"/>
      <c r="JD292" s="140"/>
      <c r="JE292" s="140"/>
      <c r="JF292" s="140"/>
      <c r="JG292" s="140"/>
      <c r="JH292" s="140"/>
      <c r="JI292" s="140"/>
      <c r="JJ292" s="140"/>
      <c r="JK292" s="140"/>
      <c r="JL292" s="140"/>
      <c r="JM292" s="140"/>
      <c r="JN292" s="140"/>
      <c r="JO292" s="140"/>
      <c r="JP292" s="140"/>
      <c r="JQ292" s="140"/>
      <c r="JR292" s="140"/>
      <c r="JS292" s="140"/>
      <c r="JT292" s="140"/>
      <c r="JU292" s="140"/>
      <c r="JV292" s="140"/>
      <c r="JW292" s="140"/>
      <c r="JX292" s="140"/>
      <c r="JY292" s="140"/>
      <c r="JZ292" s="140"/>
      <c r="KA292" s="140"/>
      <c r="KB292" s="140"/>
      <c r="KC292" s="140"/>
      <c r="KD292" s="140"/>
      <c r="KE292" s="140"/>
      <c r="KF292" s="140"/>
      <c r="KG292" s="140"/>
      <c r="KH292" s="140"/>
      <c r="KI292" s="140"/>
      <c r="KU292" s="140"/>
      <c r="KV292" s="140"/>
      <c r="KW292" s="140"/>
      <c r="KX292" s="140"/>
      <c r="KY292" s="140"/>
      <c r="KZ292" s="140"/>
      <c r="LA292" s="140"/>
      <c r="LB292" s="140"/>
      <c r="LC292" s="140"/>
      <c r="LD292" s="140"/>
      <c r="LE292" s="140"/>
      <c r="LF292" s="140"/>
      <c r="LG292" s="140"/>
      <c r="LH292" s="140"/>
      <c r="LI292" s="140"/>
      <c r="LJ292" s="140"/>
      <c r="LK292" s="140"/>
      <c r="LL292" s="140"/>
      <c r="LM292" s="140"/>
      <c r="LN292" s="140"/>
      <c r="LO292" s="140"/>
      <c r="LP292" s="140"/>
      <c r="LQ292" s="140"/>
      <c r="LR292" s="140"/>
      <c r="LS292" s="140"/>
      <c r="LT292" s="140"/>
      <c r="LU292" s="140"/>
      <c r="LV292" s="140"/>
      <c r="LW292" s="140"/>
      <c r="LX292" s="140"/>
      <c r="LY292" s="140"/>
      <c r="LZ292" s="140"/>
      <c r="MA292" s="140"/>
      <c r="MB292" s="140"/>
      <c r="MC292" s="140"/>
      <c r="MD292" s="140"/>
      <c r="ME292" s="140"/>
      <c r="MF292" s="140"/>
      <c r="MG292" s="140"/>
      <c r="MH292" s="140"/>
      <c r="MI292" s="140"/>
      <c r="MJ292" s="140"/>
      <c r="MK292" s="140"/>
      <c r="ML292" s="140"/>
      <c r="MM292" s="140"/>
      <c r="MN292" s="140"/>
      <c r="MO292" s="140"/>
      <c r="MP292" s="140"/>
      <c r="MQ292" s="140"/>
      <c r="MR292" s="140"/>
      <c r="MS292" s="140"/>
      <c r="MT292" s="140"/>
      <c r="MU292" s="140"/>
      <c r="MV292" s="140"/>
      <c r="MW292" s="140"/>
      <c r="MX292" s="140"/>
      <c r="MY292" s="140"/>
      <c r="MZ292" s="140"/>
      <c r="NA292" s="140"/>
      <c r="NB292" s="140"/>
      <c r="NC292" s="140"/>
      <c r="ND292" s="140"/>
      <c r="NE292" s="140"/>
      <c r="NF292" s="140"/>
      <c r="NG292" s="140"/>
      <c r="NH292" s="140"/>
      <c r="NI292" s="140"/>
      <c r="NJ292" s="140"/>
      <c r="NK292" s="140"/>
      <c r="NL292" s="140"/>
      <c r="NM292" s="140"/>
      <c r="NN292" s="140"/>
      <c r="NO292" s="140"/>
      <c r="NP292" s="140"/>
      <c r="NQ292" s="140"/>
      <c r="NR292" s="140"/>
      <c r="NS292" s="140"/>
      <c r="NT292" s="140"/>
      <c r="NU292" s="140"/>
      <c r="NV292" s="140"/>
      <c r="NW292" s="140"/>
      <c r="NX292" s="140"/>
      <c r="NY292" s="140"/>
      <c r="NZ292" s="140"/>
      <c r="OA292" s="140"/>
      <c r="OB292" s="140"/>
      <c r="OC292" s="140"/>
      <c r="OD292" s="140"/>
      <c r="OE292" s="140"/>
      <c r="OF292" s="140"/>
      <c r="OG292" s="140"/>
      <c r="OH292" s="140"/>
      <c r="OI292" s="140"/>
      <c r="OJ292" s="140"/>
      <c r="OK292" s="140"/>
      <c r="OL292" s="140"/>
      <c r="OM292" s="140"/>
      <c r="ON292" s="140"/>
      <c r="OO292" s="140"/>
      <c r="OP292" s="140"/>
      <c r="OQ292" s="140"/>
      <c r="OR292" s="140"/>
      <c r="OS292" s="140"/>
      <c r="OT292" s="140"/>
      <c r="OU292" s="140"/>
      <c r="OV292" s="140"/>
      <c r="OW292" s="140"/>
      <c r="OX292" s="140"/>
      <c r="OY292" s="140"/>
      <c r="OZ292" s="140"/>
      <c r="PA292" s="140"/>
      <c r="PB292" s="140"/>
      <c r="PC292" s="140"/>
      <c r="PD292" s="140"/>
      <c r="PE292" s="140"/>
      <c r="PF292" s="140"/>
      <c r="PG292" s="140"/>
      <c r="PH292" s="140"/>
      <c r="PI292" s="140"/>
      <c r="PJ292" s="140"/>
      <c r="PK292" s="140"/>
      <c r="PL292" s="140"/>
      <c r="PM292" s="140"/>
      <c r="PN292" s="140"/>
      <c r="PO292" s="140"/>
      <c r="PP292" s="140"/>
      <c r="PQ292" s="140"/>
      <c r="PR292" s="140"/>
      <c r="PS292" s="140"/>
      <c r="PT292" s="140"/>
      <c r="PU292" s="140"/>
      <c r="PV292" s="140"/>
      <c r="PW292" s="140"/>
      <c r="PX292" s="140"/>
      <c r="PY292" s="140"/>
      <c r="PZ292" s="140"/>
      <c r="QA292" s="140"/>
      <c r="QB292" s="140"/>
      <c r="QC292" s="140"/>
      <c r="QD292" s="140"/>
      <c r="QE292" s="140"/>
      <c r="QF292" s="140"/>
      <c r="QG292" s="140"/>
      <c r="QH292" s="140"/>
      <c r="QI292" s="140"/>
      <c r="QJ292" s="140"/>
      <c r="QK292" s="140"/>
      <c r="QL292" s="140"/>
      <c r="QM292" s="140"/>
      <c r="QN292" s="140"/>
      <c r="QO292" s="140"/>
      <c r="QP292" s="140"/>
      <c r="QQ292" s="140"/>
      <c r="QR292" s="140"/>
      <c r="QS292" s="140"/>
      <c r="QT292" s="140"/>
      <c r="QU292" s="140"/>
      <c r="QV292" s="140"/>
      <c r="QW292" s="140"/>
      <c r="QX292" s="140"/>
      <c r="QY292" s="140"/>
      <c r="QZ292" s="140"/>
      <c r="RA292" s="140"/>
      <c r="RB292" s="140"/>
      <c r="RC292" s="140"/>
      <c r="RD292" s="140"/>
      <c r="RE292" s="140"/>
      <c r="RF292" s="140"/>
      <c r="RG292" s="140"/>
      <c r="RH292" s="140"/>
      <c r="RI292" s="140"/>
      <c r="RJ292" s="140"/>
      <c r="RK292" s="140"/>
      <c r="RL292" s="140"/>
      <c r="RM292" s="140"/>
      <c r="RN292" s="140"/>
      <c r="RO292" s="140"/>
      <c r="RP292" s="140"/>
      <c r="RQ292" s="140"/>
      <c r="RR292" s="140"/>
      <c r="RS292" s="140"/>
      <c r="RT292" s="140"/>
      <c r="RU292" s="140"/>
      <c r="RV292" s="140"/>
      <c r="RW292" s="140"/>
      <c r="RX292" s="140"/>
      <c r="RY292" s="140"/>
      <c r="RZ292" s="140"/>
      <c r="SA292" s="140"/>
      <c r="SB292" s="140"/>
      <c r="SC292" s="140"/>
      <c r="SD292" s="140"/>
      <c r="SE292" s="140"/>
      <c r="SF292" s="140"/>
      <c r="SG292" s="140"/>
      <c r="SH292" s="140"/>
      <c r="SI292" s="140"/>
      <c r="SJ292" s="140"/>
      <c r="SK292" s="140"/>
      <c r="SL292" s="140"/>
      <c r="SM292" s="140"/>
      <c r="SN292" s="140"/>
      <c r="SO292" s="140"/>
      <c r="SP292" s="140"/>
      <c r="SQ292" s="140"/>
      <c r="SR292" s="140"/>
      <c r="SS292" s="140"/>
      <c r="ST292" s="140"/>
      <c r="SU292" s="140"/>
      <c r="SV292" s="140"/>
      <c r="SW292" s="140"/>
      <c r="SX292" s="140"/>
      <c r="SY292" s="140"/>
      <c r="SZ292" s="140"/>
      <c r="TA292" s="140"/>
      <c r="TB292" s="140"/>
      <c r="TC292" s="140"/>
      <c r="TD292" s="140"/>
      <c r="TE292" s="140"/>
      <c r="TF292" s="140"/>
      <c r="TG292" s="140"/>
      <c r="TH292" s="140"/>
      <c r="TI292" s="140"/>
      <c r="TJ292" s="140"/>
      <c r="TK292" s="140"/>
      <c r="TL292" s="140"/>
      <c r="TM292" s="140"/>
      <c r="TN292" s="140"/>
      <c r="TO292" s="140"/>
      <c r="TP292" s="140"/>
      <c r="TQ292" s="140"/>
      <c r="TR292" s="140"/>
      <c r="TS292" s="140"/>
      <c r="TT292" s="140"/>
      <c r="TU292" s="140"/>
      <c r="TV292" s="140"/>
      <c r="TW292" s="140"/>
      <c r="TX292" s="140"/>
      <c r="TY292" s="140"/>
      <c r="TZ292" s="140"/>
      <c r="UA292" s="140"/>
      <c r="UB292" s="140"/>
      <c r="UC292" s="140"/>
      <c r="UD292" s="140"/>
      <c r="UE292" s="140"/>
      <c r="UQ292" s="140"/>
      <c r="UR292" s="140"/>
      <c r="US292" s="140"/>
      <c r="UT292" s="140"/>
      <c r="UU292" s="140"/>
      <c r="UV292" s="140"/>
      <c r="UW292" s="140"/>
      <c r="UX292" s="140"/>
      <c r="UY292" s="140"/>
      <c r="UZ292" s="140"/>
      <c r="VA292" s="140"/>
      <c r="VB292" s="140"/>
      <c r="VC292" s="140"/>
      <c r="VD292" s="140"/>
      <c r="VE292" s="140"/>
      <c r="VF292" s="140"/>
      <c r="VG292" s="140"/>
      <c r="VH292" s="140"/>
      <c r="VI292" s="140"/>
      <c r="VJ292" s="140"/>
      <c r="VK292" s="140"/>
      <c r="VL292" s="140"/>
      <c r="VM292" s="140"/>
      <c r="VN292" s="140"/>
      <c r="VO292" s="140"/>
      <c r="VP292" s="140"/>
      <c r="VQ292" s="140"/>
      <c r="VR292" s="140"/>
      <c r="VS292" s="140"/>
      <c r="VT292" s="140"/>
      <c r="VU292" s="140"/>
      <c r="VV292" s="140"/>
      <c r="VW292" s="140"/>
      <c r="VX292" s="140"/>
      <c r="VY292" s="140"/>
      <c r="VZ292" s="140"/>
      <c r="WA292" s="140"/>
      <c r="WB292" s="140"/>
      <c r="WC292" s="140"/>
      <c r="WD292" s="140"/>
      <c r="WE292" s="140"/>
      <c r="WF292" s="140"/>
      <c r="WG292" s="140"/>
      <c r="WH292" s="140"/>
      <c r="WI292" s="140"/>
      <c r="WJ292" s="140"/>
      <c r="WK292" s="140"/>
      <c r="WL292" s="140"/>
      <c r="WM292" s="140"/>
      <c r="WN292" s="140"/>
      <c r="WO292" s="140"/>
      <c r="WP292" s="140"/>
      <c r="WQ292" s="140"/>
      <c r="WR292" s="140"/>
      <c r="WS292" s="140"/>
      <c r="WT292" s="140"/>
      <c r="WU292" s="140"/>
      <c r="WV292" s="140"/>
      <c r="WW292" s="140"/>
      <c r="WX292" s="140"/>
      <c r="WY292" s="140"/>
      <c r="WZ292" s="140"/>
      <c r="XA292" s="140"/>
      <c r="XB292" s="140"/>
      <c r="XC292" s="140"/>
      <c r="XD292" s="140"/>
      <c r="XE292" s="140"/>
      <c r="XF292" s="140"/>
      <c r="XG292" s="140"/>
      <c r="XH292" s="140"/>
      <c r="XI292" s="140"/>
      <c r="XJ292" s="140"/>
      <c r="XK292" s="140"/>
      <c r="XL292" s="140"/>
      <c r="XM292" s="140"/>
      <c r="XN292" s="140"/>
      <c r="XO292" s="140"/>
      <c r="XP292" s="140"/>
      <c r="XQ292" s="140"/>
      <c r="XR292" s="140"/>
      <c r="XS292" s="140"/>
      <c r="XT292" s="140"/>
      <c r="XU292" s="140"/>
      <c r="XV292" s="140"/>
      <c r="XW292" s="140"/>
      <c r="XX292" s="140"/>
      <c r="XY292" s="140"/>
      <c r="XZ292" s="140"/>
      <c r="YA292" s="140"/>
      <c r="YB292" s="140"/>
      <c r="YC292" s="140"/>
      <c r="YD292" s="140"/>
      <c r="YE292" s="140"/>
      <c r="YF292" s="140"/>
      <c r="YG292" s="140"/>
      <c r="YH292" s="140"/>
      <c r="YI292" s="140"/>
      <c r="YJ292" s="140"/>
      <c r="YK292" s="140"/>
      <c r="YL292" s="140"/>
      <c r="YM292" s="140"/>
      <c r="YN292" s="140"/>
      <c r="YO292" s="140"/>
      <c r="YP292" s="140"/>
      <c r="YQ292" s="140"/>
      <c r="YR292" s="140"/>
      <c r="YS292" s="140"/>
      <c r="YT292" s="140"/>
      <c r="YU292" s="140"/>
      <c r="YV292" s="140"/>
      <c r="YW292" s="140"/>
      <c r="YX292" s="140"/>
      <c r="YY292" s="140"/>
      <c r="YZ292" s="140"/>
      <c r="ZA292" s="140"/>
      <c r="ZB292" s="140"/>
      <c r="ZC292" s="140"/>
      <c r="ZD292" s="140"/>
      <c r="ZE292" s="140"/>
      <c r="ZF292" s="140"/>
      <c r="ZG292" s="140"/>
      <c r="ZH292" s="140"/>
      <c r="ZI292" s="140"/>
      <c r="ZJ292" s="140"/>
      <c r="ZK292" s="140"/>
      <c r="ZL292" s="140"/>
      <c r="ZM292" s="140"/>
      <c r="ZN292" s="140"/>
      <c r="ZO292" s="140"/>
      <c r="ZP292" s="140"/>
      <c r="ZQ292" s="140"/>
      <c r="ZR292" s="140"/>
      <c r="ZS292" s="140"/>
      <c r="ZT292" s="140"/>
      <c r="ZU292" s="140"/>
      <c r="ZV292" s="140"/>
      <c r="ZW292" s="140"/>
      <c r="ZX292" s="140"/>
      <c r="ZY292" s="140"/>
      <c r="ZZ292" s="140"/>
      <c r="AAA292" s="140"/>
      <c r="AAB292" s="140"/>
      <c r="AAC292" s="140"/>
      <c r="AAD292" s="140"/>
      <c r="AAE292" s="140"/>
      <c r="AAF292" s="140"/>
      <c r="AAG292" s="140"/>
      <c r="AAH292" s="140"/>
      <c r="AAI292" s="140"/>
      <c r="AAJ292" s="140"/>
      <c r="AAK292" s="140"/>
      <c r="AAL292" s="140"/>
      <c r="AAM292" s="140"/>
      <c r="AAN292" s="140"/>
      <c r="AAO292" s="140"/>
      <c r="AAP292" s="140"/>
      <c r="AAQ292" s="140"/>
      <c r="AAR292" s="140"/>
      <c r="AAS292" s="140"/>
      <c r="AAT292" s="140"/>
      <c r="AAU292" s="140"/>
      <c r="AAV292" s="140"/>
      <c r="AAW292" s="140"/>
      <c r="AAX292" s="140"/>
      <c r="AAY292" s="140"/>
      <c r="AAZ292" s="140"/>
      <c r="ABA292" s="140"/>
      <c r="ABB292" s="140"/>
      <c r="ABC292" s="140"/>
      <c r="ABD292" s="140"/>
      <c r="ABE292" s="140"/>
      <c r="ABF292" s="140"/>
      <c r="ABG292" s="140"/>
      <c r="ABH292" s="140"/>
      <c r="ABI292" s="140"/>
      <c r="ABJ292" s="140"/>
      <c r="ABK292" s="140"/>
      <c r="ABL292" s="140"/>
      <c r="ABM292" s="140"/>
      <c r="ABN292" s="140"/>
      <c r="ABO292" s="140"/>
      <c r="ABP292" s="140"/>
      <c r="ABQ292" s="140"/>
      <c r="ABR292" s="140"/>
      <c r="ABS292" s="140"/>
      <c r="ABT292" s="140"/>
      <c r="ABU292" s="140"/>
      <c r="ABV292" s="140"/>
      <c r="ABW292" s="140"/>
      <c r="ABX292" s="140"/>
      <c r="ABY292" s="140"/>
      <c r="ABZ292" s="140"/>
      <c r="ACA292" s="140"/>
      <c r="ACB292" s="140"/>
      <c r="ACC292" s="140"/>
      <c r="ACD292" s="140"/>
      <c r="ACE292" s="140"/>
      <c r="ACF292" s="140"/>
      <c r="ACG292" s="140"/>
      <c r="ACH292" s="140"/>
      <c r="ACI292" s="140"/>
      <c r="ACJ292" s="140"/>
      <c r="ACK292" s="140"/>
      <c r="ACL292" s="140"/>
      <c r="ACM292" s="140"/>
      <c r="ACN292" s="140"/>
      <c r="ACO292" s="140"/>
      <c r="ACP292" s="140"/>
      <c r="ACQ292" s="140"/>
      <c r="ACR292" s="140"/>
      <c r="ACS292" s="140"/>
      <c r="ACT292" s="140"/>
      <c r="ACU292" s="140"/>
      <c r="ACV292" s="140"/>
      <c r="ACW292" s="140"/>
      <c r="ACX292" s="140"/>
      <c r="ACY292" s="140"/>
      <c r="ACZ292" s="140"/>
      <c r="ADA292" s="140"/>
      <c r="ADB292" s="140"/>
      <c r="ADC292" s="140"/>
      <c r="ADD292" s="140"/>
      <c r="ADE292" s="140"/>
      <c r="ADF292" s="140"/>
      <c r="ADG292" s="140"/>
      <c r="ADH292" s="140"/>
      <c r="ADI292" s="140"/>
      <c r="ADJ292" s="140"/>
      <c r="ADK292" s="140"/>
      <c r="ADL292" s="140"/>
      <c r="ADM292" s="140"/>
      <c r="ADN292" s="140"/>
      <c r="ADO292" s="140"/>
      <c r="ADP292" s="140"/>
      <c r="ADQ292" s="140"/>
      <c r="ADR292" s="140"/>
      <c r="ADS292" s="140"/>
      <c r="ADT292" s="140"/>
      <c r="ADU292" s="140"/>
      <c r="ADV292" s="140"/>
      <c r="ADW292" s="140"/>
      <c r="ADX292" s="140"/>
      <c r="ADY292" s="140"/>
      <c r="ADZ292" s="140"/>
      <c r="AEA292" s="140"/>
      <c r="AEM292" s="140"/>
      <c r="AEN292" s="140"/>
      <c r="AEO292" s="140"/>
      <c r="AEP292" s="140"/>
      <c r="AEQ292" s="140"/>
      <c r="AER292" s="140"/>
      <c r="AES292" s="140"/>
      <c r="AET292" s="140"/>
      <c r="AEU292" s="140"/>
      <c r="AEV292" s="140"/>
      <c r="AEW292" s="140"/>
      <c r="AEX292" s="140"/>
      <c r="AEY292" s="140"/>
      <c r="AEZ292" s="140"/>
      <c r="AFA292" s="140"/>
      <c r="AFB292" s="140"/>
      <c r="AFC292" s="140"/>
      <c r="AFD292" s="140"/>
      <c r="AFE292" s="140"/>
      <c r="AFF292" s="140"/>
      <c r="AFG292" s="140"/>
      <c r="AFH292" s="140"/>
      <c r="AFI292" s="140"/>
      <c r="AFJ292" s="140"/>
      <c r="AFK292" s="140"/>
      <c r="AFL292" s="140"/>
      <c r="AFM292" s="140"/>
      <c r="AFN292" s="140"/>
      <c r="AFO292" s="140"/>
      <c r="AFP292" s="140"/>
      <c r="AFQ292" s="140"/>
      <c r="AFR292" s="140"/>
      <c r="AFS292" s="140"/>
      <c r="AFT292" s="140"/>
      <c r="AFU292" s="140"/>
      <c r="AFV292" s="140"/>
      <c r="AFW292" s="140"/>
      <c r="AFX292" s="140"/>
      <c r="AFY292" s="140"/>
      <c r="AFZ292" s="140"/>
      <c r="AGA292" s="140"/>
      <c r="AGB292" s="140"/>
      <c r="AGC292" s="140"/>
      <c r="AGD292" s="140"/>
      <c r="AGE292" s="140"/>
      <c r="AGF292" s="140"/>
      <c r="AGG292" s="140"/>
      <c r="AGH292" s="140"/>
      <c r="AGI292" s="140"/>
      <c r="AGJ292" s="140"/>
      <c r="AGK292" s="140"/>
      <c r="AGL292" s="140"/>
      <c r="AGM292" s="140"/>
      <c r="AGN292" s="140"/>
      <c r="AGO292" s="140"/>
      <c r="AGP292" s="140"/>
      <c r="AGQ292" s="140"/>
      <c r="AGR292" s="140"/>
      <c r="AGS292" s="140"/>
      <c r="AGT292" s="140"/>
      <c r="AGU292" s="140"/>
      <c r="AGV292" s="140"/>
      <c r="AGW292" s="140"/>
      <c r="AGX292" s="140"/>
      <c r="AGY292" s="140"/>
      <c r="AGZ292" s="140"/>
      <c r="AHA292" s="140"/>
      <c r="AHB292" s="140"/>
      <c r="AHC292" s="140"/>
      <c r="AHD292" s="140"/>
      <c r="AHE292" s="140"/>
      <c r="AHF292" s="140"/>
      <c r="AHG292" s="140"/>
      <c r="AHH292" s="140"/>
      <c r="AHI292" s="140"/>
      <c r="AHJ292" s="140"/>
      <c r="AHK292" s="140"/>
      <c r="AHL292" s="140"/>
      <c r="AHM292" s="140"/>
      <c r="AHN292" s="140"/>
      <c r="AHO292" s="140"/>
      <c r="AHP292" s="140"/>
      <c r="AHQ292" s="140"/>
      <c r="AHR292" s="140"/>
      <c r="AHS292" s="140"/>
      <c r="AHT292" s="140"/>
      <c r="AHU292" s="140"/>
      <c r="AHV292" s="140"/>
      <c r="AHW292" s="140"/>
      <c r="AHX292" s="140"/>
      <c r="AHY292" s="140"/>
      <c r="AHZ292" s="140"/>
      <c r="AIA292" s="140"/>
      <c r="AIB292" s="140"/>
      <c r="AIC292" s="140"/>
      <c r="AID292" s="140"/>
      <c r="AIE292" s="140"/>
      <c r="AIF292" s="140"/>
      <c r="AIG292" s="140"/>
      <c r="AIH292" s="140"/>
      <c r="AII292" s="140"/>
      <c r="AIJ292" s="140"/>
      <c r="AIK292" s="140"/>
      <c r="AIL292" s="140"/>
      <c r="AIM292" s="140"/>
      <c r="AIN292" s="140"/>
      <c r="AIO292" s="140"/>
      <c r="AIP292" s="140"/>
      <c r="AIQ292" s="140"/>
      <c r="AIR292" s="140"/>
      <c r="AIS292" s="140"/>
      <c r="AIT292" s="140"/>
      <c r="AIU292" s="140"/>
      <c r="AIV292" s="140"/>
      <c r="AIW292" s="140"/>
      <c r="AIX292" s="140"/>
      <c r="AIY292" s="140"/>
      <c r="AIZ292" s="140"/>
      <c r="AJA292" s="140"/>
      <c r="AJB292" s="140"/>
      <c r="AJC292" s="140"/>
      <c r="AJD292" s="140"/>
      <c r="AJE292" s="140"/>
      <c r="AJF292" s="140"/>
      <c r="AJG292" s="140"/>
      <c r="AJH292" s="140"/>
      <c r="AJI292" s="140"/>
      <c r="AJJ292" s="140"/>
      <c r="AJK292" s="140"/>
      <c r="AJL292" s="140"/>
      <c r="AJM292" s="140"/>
      <c r="AJN292" s="140"/>
      <c r="AJO292" s="140"/>
      <c r="AJP292" s="140"/>
      <c r="AJQ292" s="140"/>
      <c r="AJR292" s="140"/>
      <c r="AJS292" s="140"/>
      <c r="AJT292" s="140"/>
      <c r="AJU292" s="140"/>
      <c r="AJV292" s="140"/>
      <c r="AJW292" s="140"/>
      <c r="AJX292" s="140"/>
      <c r="AJY292" s="140"/>
      <c r="AJZ292" s="140"/>
      <c r="AKA292" s="140"/>
      <c r="AKB292" s="140"/>
      <c r="AKC292" s="140"/>
      <c r="AKD292" s="140"/>
      <c r="AKE292" s="140"/>
      <c r="AKF292" s="140"/>
      <c r="AKG292" s="140"/>
      <c r="AKH292" s="140"/>
      <c r="AKI292" s="140"/>
      <c r="AKJ292" s="140"/>
      <c r="AKK292" s="140"/>
      <c r="AKL292" s="140"/>
      <c r="AKM292" s="140"/>
      <c r="AKN292" s="140"/>
      <c r="AKO292" s="140"/>
      <c r="AKP292" s="140"/>
      <c r="AKQ292" s="140"/>
      <c r="AKR292" s="140"/>
      <c r="AKS292" s="140"/>
      <c r="AKT292" s="140"/>
      <c r="AKU292" s="140"/>
      <c r="AKV292" s="140"/>
      <c r="AKW292" s="140"/>
      <c r="AKX292" s="140"/>
      <c r="AKY292" s="140"/>
      <c r="AKZ292" s="140"/>
      <c r="ALA292" s="140"/>
      <c r="ALB292" s="140"/>
      <c r="ALC292" s="140"/>
      <c r="ALD292" s="140"/>
      <c r="ALE292" s="140"/>
      <c r="ALF292" s="140"/>
      <c r="ALG292" s="140"/>
      <c r="ALH292" s="140"/>
      <c r="ALI292" s="140"/>
      <c r="ALJ292" s="140"/>
      <c r="ALK292" s="140"/>
      <c r="ALL292" s="140"/>
      <c r="ALM292" s="140"/>
      <c r="ALN292" s="140"/>
      <c r="ALO292" s="140"/>
      <c r="ALP292" s="140"/>
      <c r="ALQ292" s="140"/>
      <c r="ALR292" s="140"/>
      <c r="ALS292" s="140"/>
      <c r="ALT292" s="140"/>
      <c r="ALU292" s="140"/>
      <c r="ALV292" s="140"/>
      <c r="ALW292" s="140"/>
      <c r="ALX292" s="140"/>
      <c r="ALY292" s="140"/>
      <c r="ALZ292" s="140"/>
      <c r="AMA292" s="140"/>
      <c r="AMB292" s="140"/>
      <c r="AMC292" s="140"/>
      <c r="AMD292" s="140"/>
      <c r="AME292" s="140"/>
      <c r="AMF292" s="140"/>
      <c r="AMG292" s="140"/>
      <c r="AMH292" s="140"/>
      <c r="AMI292" s="140"/>
      <c r="AMJ292" s="140"/>
      <c r="AMK292" s="140"/>
      <c r="AML292" s="140"/>
      <c r="AMM292" s="140"/>
      <c r="AMN292" s="140"/>
      <c r="AMO292" s="140"/>
      <c r="AMP292" s="140"/>
      <c r="AMQ292" s="140"/>
      <c r="AMR292" s="140"/>
      <c r="AMS292" s="140"/>
      <c r="AMT292" s="140"/>
      <c r="AMU292" s="140"/>
      <c r="AMV292" s="140"/>
      <c r="AMW292" s="140"/>
      <c r="AMX292" s="140"/>
      <c r="AMY292" s="140"/>
      <c r="AMZ292" s="140"/>
      <c r="ANA292" s="140"/>
      <c r="ANB292" s="140"/>
      <c r="ANC292" s="140"/>
      <c r="AND292" s="140"/>
      <c r="ANE292" s="140"/>
      <c r="ANF292" s="140"/>
      <c r="ANG292" s="140"/>
      <c r="ANH292" s="140"/>
      <c r="ANI292" s="140"/>
      <c r="ANJ292" s="140"/>
      <c r="ANK292" s="140"/>
      <c r="ANL292" s="140"/>
      <c r="ANM292" s="140"/>
      <c r="ANN292" s="140"/>
      <c r="ANO292" s="140"/>
      <c r="ANP292" s="140"/>
      <c r="ANQ292" s="140"/>
      <c r="ANR292" s="140"/>
      <c r="ANS292" s="140"/>
      <c r="ANT292" s="140"/>
      <c r="ANU292" s="140"/>
      <c r="ANV292" s="140"/>
      <c r="ANW292" s="140"/>
      <c r="AOI292" s="140"/>
      <c r="AOJ292" s="140"/>
      <c r="AOK292" s="140"/>
      <c r="AOL292" s="140"/>
      <c r="AOM292" s="140"/>
      <c r="AON292" s="140"/>
      <c r="AOO292" s="140"/>
      <c r="AOP292" s="140"/>
      <c r="AOQ292" s="140"/>
      <c r="AOR292" s="140"/>
      <c r="AOS292" s="140"/>
      <c r="AOT292" s="140"/>
      <c r="AOU292" s="140"/>
      <c r="AOV292" s="140"/>
      <c r="AOW292" s="140"/>
      <c r="AOX292" s="140"/>
      <c r="AOY292" s="140"/>
      <c r="AOZ292" s="140"/>
      <c r="APA292" s="140"/>
      <c r="APB292" s="140"/>
      <c r="APC292" s="140"/>
      <c r="APD292" s="140"/>
      <c r="APE292" s="140"/>
      <c r="APF292" s="140"/>
      <c r="APG292" s="140"/>
      <c r="APH292" s="140"/>
      <c r="API292" s="140"/>
      <c r="APJ292" s="140"/>
      <c r="APK292" s="140"/>
      <c r="APL292" s="140"/>
      <c r="APM292" s="140"/>
      <c r="APN292" s="140"/>
      <c r="APO292" s="140"/>
      <c r="APP292" s="140"/>
      <c r="APQ292" s="140"/>
      <c r="APR292" s="140"/>
      <c r="APS292" s="140"/>
      <c r="APT292" s="140"/>
      <c r="APU292" s="140"/>
      <c r="APV292" s="140"/>
      <c r="APW292" s="140"/>
      <c r="APX292" s="140"/>
      <c r="APY292" s="140"/>
      <c r="APZ292" s="140"/>
      <c r="AQA292" s="140"/>
      <c r="AQB292" s="140"/>
      <c r="AQC292" s="140"/>
      <c r="AQD292" s="140"/>
      <c r="AQE292" s="140"/>
      <c r="AQF292" s="140"/>
      <c r="AQG292" s="140"/>
      <c r="AQH292" s="140"/>
      <c r="AQI292" s="140"/>
      <c r="AQJ292" s="140"/>
      <c r="AQK292" s="140"/>
      <c r="AQL292" s="140"/>
      <c r="AQM292" s="140"/>
      <c r="AQN292" s="140"/>
      <c r="AQO292" s="140"/>
      <c r="AQP292" s="140"/>
      <c r="AQQ292" s="140"/>
      <c r="AQR292" s="140"/>
      <c r="AQS292" s="140"/>
      <c r="AQT292" s="140"/>
      <c r="AQU292" s="140"/>
      <c r="AQV292" s="140"/>
      <c r="AQW292" s="140"/>
      <c r="AQX292" s="140"/>
      <c r="AQY292" s="140"/>
      <c r="AQZ292" s="140"/>
      <c r="ARA292" s="140"/>
      <c r="ARB292" s="140"/>
      <c r="ARC292" s="140"/>
      <c r="ARD292" s="140"/>
      <c r="ARE292" s="140"/>
      <c r="ARF292" s="140"/>
      <c r="ARG292" s="140"/>
      <c r="ARH292" s="140"/>
      <c r="ARI292" s="140"/>
      <c r="ARJ292" s="140"/>
      <c r="ARK292" s="140"/>
      <c r="ARL292" s="140"/>
      <c r="ARM292" s="140"/>
      <c r="ARN292" s="140"/>
      <c r="ARO292" s="140"/>
      <c r="ARP292" s="140"/>
      <c r="ARQ292" s="140"/>
      <c r="ARR292" s="140"/>
      <c r="ARS292" s="140"/>
      <c r="ART292" s="140"/>
      <c r="ARU292" s="140"/>
      <c r="ARV292" s="140"/>
      <c r="ARW292" s="140"/>
      <c r="ARX292" s="140"/>
      <c r="ARY292" s="140"/>
      <c r="ARZ292" s="140"/>
      <c r="ASA292" s="140"/>
      <c r="ASB292" s="140"/>
      <c r="ASC292" s="140"/>
      <c r="ASD292" s="140"/>
      <c r="ASE292" s="140"/>
      <c r="ASF292" s="140"/>
      <c r="ASG292" s="140"/>
      <c r="ASH292" s="140"/>
      <c r="ASI292" s="140"/>
      <c r="ASJ292" s="140"/>
      <c r="ASK292" s="140"/>
      <c r="ASL292" s="140"/>
      <c r="ASM292" s="140"/>
      <c r="ASN292" s="140"/>
      <c r="ASO292" s="140"/>
      <c r="ASP292" s="140"/>
      <c r="ASQ292" s="140"/>
      <c r="ASR292" s="140"/>
      <c r="ASS292" s="140"/>
      <c r="AST292" s="140"/>
      <c r="ASU292" s="140"/>
      <c r="ASV292" s="140"/>
      <c r="ASW292" s="140"/>
      <c r="ASX292" s="140"/>
      <c r="ASY292" s="140"/>
      <c r="ASZ292" s="140"/>
      <c r="ATA292" s="140"/>
      <c r="ATB292" s="140"/>
      <c r="ATC292" s="140"/>
      <c r="ATD292" s="140"/>
      <c r="ATE292" s="140"/>
      <c r="ATF292" s="140"/>
      <c r="ATG292" s="140"/>
      <c r="ATH292" s="140"/>
      <c r="ATI292" s="140"/>
      <c r="ATJ292" s="140"/>
      <c r="ATK292" s="140"/>
      <c r="ATL292" s="140"/>
      <c r="ATM292" s="140"/>
      <c r="ATN292" s="140"/>
      <c r="ATO292" s="140"/>
      <c r="ATP292" s="140"/>
      <c r="ATQ292" s="140"/>
      <c r="ATR292" s="140"/>
      <c r="ATS292" s="140"/>
      <c r="ATT292" s="140"/>
      <c r="ATU292" s="140"/>
      <c r="ATV292" s="140"/>
      <c r="ATW292" s="140"/>
      <c r="ATX292" s="140"/>
      <c r="ATY292" s="140"/>
      <c r="ATZ292" s="140"/>
      <c r="AUA292" s="140"/>
      <c r="AUB292" s="140"/>
      <c r="AUC292" s="140"/>
      <c r="AUD292" s="140"/>
      <c r="AUE292" s="140"/>
      <c r="AUF292" s="140"/>
      <c r="AUG292" s="140"/>
      <c r="AUH292" s="140"/>
      <c r="AUI292" s="140"/>
      <c r="AUJ292" s="140"/>
      <c r="AUK292" s="140"/>
      <c r="AUL292" s="140"/>
      <c r="AUM292" s="140"/>
      <c r="AUN292" s="140"/>
      <c r="AUO292" s="140"/>
      <c r="AUP292" s="140"/>
      <c r="AUQ292" s="140"/>
      <c r="AUR292" s="140"/>
      <c r="AUS292" s="140"/>
      <c r="AUT292" s="140"/>
      <c r="AUU292" s="140"/>
      <c r="AUV292" s="140"/>
      <c r="AUW292" s="140"/>
      <c r="AUX292" s="140"/>
      <c r="AUY292" s="140"/>
      <c r="AUZ292" s="140"/>
      <c r="AVA292" s="140"/>
      <c r="AVB292" s="140"/>
      <c r="AVC292" s="140"/>
      <c r="AVD292" s="140"/>
      <c r="AVE292" s="140"/>
      <c r="AVF292" s="140"/>
      <c r="AVG292" s="140"/>
      <c r="AVH292" s="140"/>
      <c r="AVI292" s="140"/>
      <c r="AVJ292" s="140"/>
      <c r="AVK292" s="140"/>
      <c r="AVL292" s="140"/>
      <c r="AVM292" s="140"/>
      <c r="AVN292" s="140"/>
      <c r="AVO292" s="140"/>
      <c r="AVP292" s="140"/>
      <c r="AVQ292" s="140"/>
      <c r="AVR292" s="140"/>
      <c r="AVS292" s="140"/>
      <c r="AVT292" s="140"/>
      <c r="AVU292" s="140"/>
      <c r="AVV292" s="140"/>
      <c r="AVW292" s="140"/>
      <c r="AVX292" s="140"/>
      <c r="AVY292" s="140"/>
      <c r="AVZ292" s="140"/>
      <c r="AWA292" s="140"/>
      <c r="AWB292" s="140"/>
      <c r="AWC292" s="140"/>
      <c r="AWD292" s="140"/>
      <c r="AWE292" s="140"/>
      <c r="AWF292" s="140"/>
      <c r="AWG292" s="140"/>
      <c r="AWH292" s="140"/>
      <c r="AWI292" s="140"/>
      <c r="AWJ292" s="140"/>
      <c r="AWK292" s="140"/>
      <c r="AWL292" s="140"/>
      <c r="AWM292" s="140"/>
      <c r="AWN292" s="140"/>
      <c r="AWO292" s="140"/>
      <c r="AWP292" s="140"/>
      <c r="AWQ292" s="140"/>
      <c r="AWR292" s="140"/>
      <c r="AWS292" s="140"/>
      <c r="AWT292" s="140"/>
      <c r="AWU292" s="140"/>
      <c r="AWV292" s="140"/>
      <c r="AWW292" s="140"/>
      <c r="AWX292" s="140"/>
      <c r="AWY292" s="140"/>
      <c r="AWZ292" s="140"/>
      <c r="AXA292" s="140"/>
      <c r="AXB292" s="140"/>
      <c r="AXC292" s="140"/>
      <c r="AXD292" s="140"/>
      <c r="AXE292" s="140"/>
      <c r="AXF292" s="140"/>
      <c r="AXG292" s="140"/>
      <c r="AXH292" s="140"/>
      <c r="AXI292" s="140"/>
      <c r="AXJ292" s="140"/>
      <c r="AXK292" s="140"/>
      <c r="AXL292" s="140"/>
      <c r="AXM292" s="140"/>
      <c r="AXN292" s="140"/>
      <c r="AXO292" s="140"/>
      <c r="AXP292" s="140"/>
      <c r="AXQ292" s="140"/>
      <c r="AXR292" s="140"/>
      <c r="AXS292" s="140"/>
      <c r="AYE292" s="140"/>
      <c r="AYF292" s="140"/>
      <c r="AYG292" s="140"/>
      <c r="AYH292" s="140"/>
      <c r="AYI292" s="140"/>
      <c r="AYJ292" s="140"/>
      <c r="AYK292" s="140"/>
      <c r="AYL292" s="140"/>
      <c r="AYM292" s="140"/>
      <c r="AYN292" s="140"/>
      <c r="AYO292" s="140"/>
      <c r="AYP292" s="140"/>
      <c r="AYQ292" s="140"/>
      <c r="AYR292" s="140"/>
      <c r="AYS292" s="140"/>
      <c r="AYT292" s="140"/>
      <c r="AYU292" s="140"/>
      <c r="AYV292" s="140"/>
      <c r="AYW292" s="140"/>
      <c r="AYX292" s="140"/>
      <c r="AYY292" s="140"/>
      <c r="AYZ292" s="140"/>
      <c r="AZA292" s="140"/>
      <c r="AZB292" s="140"/>
      <c r="AZC292" s="140"/>
      <c r="AZD292" s="140"/>
      <c r="AZE292" s="140"/>
      <c r="AZF292" s="140"/>
      <c r="AZG292" s="140"/>
      <c r="AZH292" s="140"/>
      <c r="AZI292" s="140"/>
      <c r="AZJ292" s="140"/>
      <c r="AZK292" s="140"/>
      <c r="AZL292" s="140"/>
      <c r="AZM292" s="140"/>
      <c r="AZN292" s="140"/>
      <c r="AZO292" s="140"/>
      <c r="AZP292" s="140"/>
      <c r="AZQ292" s="140"/>
      <c r="AZR292" s="140"/>
      <c r="AZS292" s="140"/>
      <c r="AZT292" s="140"/>
      <c r="AZU292" s="140"/>
      <c r="AZV292" s="140"/>
      <c r="AZW292" s="140"/>
      <c r="AZX292" s="140"/>
      <c r="AZY292" s="140"/>
      <c r="AZZ292" s="140"/>
      <c r="BAA292" s="140"/>
      <c r="BAB292" s="140"/>
      <c r="BAC292" s="140"/>
      <c r="BAD292" s="140"/>
      <c r="BAE292" s="140"/>
      <c r="BAF292" s="140"/>
      <c r="BAG292" s="140"/>
      <c r="BAH292" s="140"/>
      <c r="BAI292" s="140"/>
      <c r="BAJ292" s="140"/>
      <c r="BAK292" s="140"/>
      <c r="BAL292" s="140"/>
      <c r="BAM292" s="140"/>
      <c r="BAN292" s="140"/>
      <c r="BAO292" s="140"/>
      <c r="BAP292" s="140"/>
      <c r="BAQ292" s="140"/>
      <c r="BAR292" s="140"/>
      <c r="BAS292" s="140"/>
      <c r="BAT292" s="140"/>
      <c r="BAU292" s="140"/>
      <c r="BAV292" s="140"/>
      <c r="BAW292" s="140"/>
      <c r="BAX292" s="140"/>
      <c r="BAY292" s="140"/>
      <c r="BAZ292" s="140"/>
      <c r="BBA292" s="140"/>
      <c r="BBB292" s="140"/>
      <c r="BBC292" s="140"/>
      <c r="BBD292" s="140"/>
      <c r="BBE292" s="140"/>
      <c r="BBF292" s="140"/>
      <c r="BBG292" s="140"/>
      <c r="BBH292" s="140"/>
      <c r="BBI292" s="140"/>
      <c r="BBJ292" s="140"/>
      <c r="BBK292" s="140"/>
      <c r="BBL292" s="140"/>
      <c r="BBM292" s="140"/>
      <c r="BBN292" s="140"/>
      <c r="BBO292" s="140"/>
      <c r="BBP292" s="140"/>
      <c r="BBQ292" s="140"/>
      <c r="BBR292" s="140"/>
      <c r="BBS292" s="140"/>
      <c r="BBT292" s="140"/>
      <c r="BBU292" s="140"/>
      <c r="BBV292" s="140"/>
      <c r="BBW292" s="140"/>
      <c r="BBX292" s="140"/>
      <c r="BBY292" s="140"/>
      <c r="BBZ292" s="140"/>
      <c r="BCA292" s="140"/>
      <c r="BCB292" s="140"/>
      <c r="BCC292" s="140"/>
      <c r="BCD292" s="140"/>
      <c r="BCE292" s="140"/>
      <c r="BCF292" s="140"/>
      <c r="BCG292" s="140"/>
      <c r="BCH292" s="140"/>
      <c r="BCI292" s="140"/>
      <c r="BCJ292" s="140"/>
      <c r="BCK292" s="140"/>
      <c r="BCL292" s="140"/>
      <c r="BCM292" s="140"/>
      <c r="BCN292" s="140"/>
      <c r="BCO292" s="140"/>
      <c r="BCP292" s="140"/>
      <c r="BCQ292" s="140"/>
      <c r="BCR292" s="140"/>
      <c r="BCS292" s="140"/>
      <c r="BCT292" s="140"/>
      <c r="BCU292" s="140"/>
      <c r="BCV292" s="140"/>
      <c r="BCW292" s="140"/>
      <c r="BCX292" s="140"/>
      <c r="BCY292" s="140"/>
      <c r="BCZ292" s="140"/>
      <c r="BDA292" s="140"/>
      <c r="BDB292" s="140"/>
      <c r="BDC292" s="140"/>
      <c r="BDD292" s="140"/>
      <c r="BDE292" s="140"/>
      <c r="BDF292" s="140"/>
      <c r="BDG292" s="140"/>
      <c r="BDH292" s="140"/>
      <c r="BDI292" s="140"/>
      <c r="BDJ292" s="140"/>
      <c r="BDK292" s="140"/>
      <c r="BDL292" s="140"/>
      <c r="BDM292" s="140"/>
      <c r="BDN292" s="140"/>
      <c r="BDO292" s="140"/>
      <c r="BDP292" s="140"/>
      <c r="BDQ292" s="140"/>
      <c r="BDR292" s="140"/>
      <c r="BDS292" s="140"/>
      <c r="BDT292" s="140"/>
      <c r="BDU292" s="140"/>
      <c r="BDV292" s="140"/>
      <c r="BDW292" s="140"/>
      <c r="BDX292" s="140"/>
      <c r="BDY292" s="140"/>
      <c r="BDZ292" s="140"/>
      <c r="BEA292" s="140"/>
      <c r="BEB292" s="140"/>
      <c r="BEC292" s="140"/>
      <c r="BED292" s="140"/>
      <c r="BEE292" s="140"/>
      <c r="BEF292" s="140"/>
      <c r="BEG292" s="140"/>
      <c r="BEH292" s="140"/>
      <c r="BEI292" s="140"/>
      <c r="BEJ292" s="140"/>
      <c r="BEK292" s="140"/>
      <c r="BEL292" s="140"/>
      <c r="BEM292" s="140"/>
      <c r="BEN292" s="140"/>
      <c r="BEO292" s="140"/>
      <c r="BEP292" s="140"/>
      <c r="BEQ292" s="140"/>
      <c r="BER292" s="140"/>
      <c r="BES292" s="140"/>
      <c r="BET292" s="140"/>
      <c r="BEU292" s="140"/>
      <c r="BEV292" s="140"/>
      <c r="BEW292" s="140"/>
      <c r="BEX292" s="140"/>
      <c r="BEY292" s="140"/>
      <c r="BEZ292" s="140"/>
      <c r="BFA292" s="140"/>
      <c r="BFB292" s="140"/>
      <c r="BFC292" s="140"/>
      <c r="BFD292" s="140"/>
      <c r="BFE292" s="140"/>
      <c r="BFF292" s="140"/>
      <c r="BFG292" s="140"/>
      <c r="BFH292" s="140"/>
      <c r="BFI292" s="140"/>
      <c r="BFJ292" s="140"/>
      <c r="BFK292" s="140"/>
      <c r="BFL292" s="140"/>
      <c r="BFM292" s="140"/>
      <c r="BFN292" s="140"/>
      <c r="BFO292" s="140"/>
      <c r="BFP292" s="140"/>
      <c r="BFQ292" s="140"/>
      <c r="BFR292" s="140"/>
      <c r="BFS292" s="140"/>
      <c r="BFT292" s="140"/>
      <c r="BFU292" s="140"/>
      <c r="BFV292" s="140"/>
      <c r="BFW292" s="140"/>
      <c r="BFX292" s="140"/>
      <c r="BFY292" s="140"/>
      <c r="BFZ292" s="140"/>
      <c r="BGA292" s="140"/>
      <c r="BGB292" s="140"/>
      <c r="BGC292" s="140"/>
      <c r="BGD292" s="140"/>
      <c r="BGE292" s="140"/>
      <c r="BGF292" s="140"/>
      <c r="BGG292" s="140"/>
      <c r="BGH292" s="140"/>
      <c r="BGI292" s="140"/>
      <c r="BGJ292" s="140"/>
      <c r="BGK292" s="140"/>
      <c r="BGL292" s="140"/>
      <c r="BGM292" s="140"/>
      <c r="BGN292" s="140"/>
      <c r="BGO292" s="140"/>
      <c r="BGP292" s="140"/>
      <c r="BGQ292" s="140"/>
      <c r="BGR292" s="140"/>
      <c r="BGS292" s="140"/>
      <c r="BGT292" s="140"/>
      <c r="BGU292" s="140"/>
      <c r="BGV292" s="140"/>
      <c r="BGW292" s="140"/>
      <c r="BGX292" s="140"/>
      <c r="BGY292" s="140"/>
      <c r="BGZ292" s="140"/>
      <c r="BHA292" s="140"/>
      <c r="BHB292" s="140"/>
      <c r="BHC292" s="140"/>
      <c r="BHD292" s="140"/>
      <c r="BHE292" s="140"/>
      <c r="BHF292" s="140"/>
      <c r="BHG292" s="140"/>
      <c r="BHH292" s="140"/>
      <c r="BHI292" s="140"/>
      <c r="BHJ292" s="140"/>
      <c r="BHK292" s="140"/>
      <c r="BHL292" s="140"/>
      <c r="BHM292" s="140"/>
      <c r="BHN292" s="140"/>
      <c r="BHO292" s="140"/>
      <c r="BIA292" s="140"/>
      <c r="BIB292" s="140"/>
      <c r="BIC292" s="140"/>
      <c r="BID292" s="140"/>
      <c r="BIE292" s="140"/>
      <c r="BIF292" s="140"/>
      <c r="BIG292" s="140"/>
      <c r="BIH292" s="140"/>
      <c r="BII292" s="140"/>
      <c r="BIJ292" s="140"/>
      <c r="BIK292" s="140"/>
      <c r="BIL292" s="140"/>
      <c r="BIM292" s="140"/>
      <c r="BIN292" s="140"/>
      <c r="BIO292" s="140"/>
      <c r="BIP292" s="140"/>
      <c r="BIQ292" s="140"/>
      <c r="BIR292" s="140"/>
      <c r="BIS292" s="140"/>
      <c r="BIT292" s="140"/>
      <c r="BIU292" s="140"/>
      <c r="BIV292" s="140"/>
      <c r="BIW292" s="140"/>
      <c r="BIX292" s="140"/>
      <c r="BIY292" s="140"/>
      <c r="BIZ292" s="140"/>
      <c r="BJA292" s="140"/>
      <c r="BJB292" s="140"/>
      <c r="BJC292" s="140"/>
      <c r="BJD292" s="140"/>
      <c r="BJE292" s="140"/>
      <c r="BJF292" s="140"/>
      <c r="BJG292" s="140"/>
      <c r="BJH292" s="140"/>
      <c r="BJI292" s="140"/>
      <c r="BJJ292" s="140"/>
      <c r="BJK292" s="140"/>
      <c r="BJL292" s="140"/>
      <c r="BJM292" s="140"/>
      <c r="BJN292" s="140"/>
      <c r="BJO292" s="140"/>
      <c r="BJP292" s="140"/>
      <c r="BJQ292" s="140"/>
      <c r="BJR292" s="140"/>
      <c r="BJS292" s="140"/>
      <c r="BJT292" s="140"/>
      <c r="BJU292" s="140"/>
      <c r="BJV292" s="140"/>
      <c r="BJW292" s="140"/>
      <c r="BJX292" s="140"/>
      <c r="BJY292" s="140"/>
      <c r="BJZ292" s="140"/>
      <c r="BKA292" s="140"/>
      <c r="BKB292" s="140"/>
      <c r="BKC292" s="140"/>
      <c r="BKD292" s="140"/>
      <c r="BKE292" s="140"/>
      <c r="BKF292" s="140"/>
      <c r="BKG292" s="140"/>
      <c r="BKH292" s="140"/>
      <c r="BKI292" s="140"/>
      <c r="BKJ292" s="140"/>
      <c r="BKK292" s="140"/>
      <c r="BKL292" s="140"/>
      <c r="BKM292" s="140"/>
      <c r="BKN292" s="140"/>
      <c r="BKO292" s="140"/>
      <c r="BKP292" s="140"/>
      <c r="BKQ292" s="140"/>
      <c r="BKR292" s="140"/>
      <c r="BKS292" s="140"/>
      <c r="BKT292" s="140"/>
      <c r="BKU292" s="140"/>
      <c r="BKV292" s="140"/>
      <c r="BKW292" s="140"/>
      <c r="BKX292" s="140"/>
      <c r="BKY292" s="140"/>
      <c r="BKZ292" s="140"/>
      <c r="BLA292" s="140"/>
      <c r="BLB292" s="140"/>
      <c r="BLC292" s="140"/>
      <c r="BLD292" s="140"/>
      <c r="BLE292" s="140"/>
      <c r="BLF292" s="140"/>
      <c r="BLG292" s="140"/>
      <c r="BLH292" s="140"/>
      <c r="BLI292" s="140"/>
      <c r="BLJ292" s="140"/>
      <c r="BLK292" s="140"/>
      <c r="BLL292" s="140"/>
      <c r="BLM292" s="140"/>
      <c r="BLN292" s="140"/>
      <c r="BLO292" s="140"/>
      <c r="BLP292" s="140"/>
      <c r="BLQ292" s="140"/>
      <c r="BLR292" s="140"/>
      <c r="BLS292" s="140"/>
      <c r="BLT292" s="140"/>
      <c r="BLU292" s="140"/>
      <c r="BLV292" s="140"/>
      <c r="BLW292" s="140"/>
      <c r="BLX292" s="140"/>
      <c r="BLY292" s="140"/>
      <c r="BLZ292" s="140"/>
      <c r="BMA292" s="140"/>
      <c r="BMB292" s="140"/>
      <c r="BMC292" s="140"/>
      <c r="BMD292" s="140"/>
      <c r="BME292" s="140"/>
      <c r="BMF292" s="140"/>
      <c r="BMG292" s="140"/>
      <c r="BMH292" s="140"/>
      <c r="BMI292" s="140"/>
      <c r="BMJ292" s="140"/>
      <c r="BMK292" s="140"/>
      <c r="BML292" s="140"/>
      <c r="BMM292" s="140"/>
      <c r="BMN292" s="140"/>
      <c r="BMO292" s="140"/>
      <c r="BMP292" s="140"/>
      <c r="BMQ292" s="140"/>
      <c r="BMR292" s="140"/>
      <c r="BMS292" s="140"/>
      <c r="BMT292" s="140"/>
      <c r="BMU292" s="140"/>
      <c r="BMV292" s="140"/>
      <c r="BMW292" s="140"/>
      <c r="BMX292" s="140"/>
      <c r="BMY292" s="140"/>
      <c r="BMZ292" s="140"/>
      <c r="BNA292" s="140"/>
      <c r="BNB292" s="140"/>
      <c r="BNC292" s="140"/>
      <c r="BND292" s="140"/>
      <c r="BNE292" s="140"/>
      <c r="BNF292" s="140"/>
      <c r="BNG292" s="140"/>
      <c r="BNH292" s="140"/>
      <c r="BNI292" s="140"/>
      <c r="BNJ292" s="140"/>
      <c r="BNK292" s="140"/>
      <c r="BNL292" s="140"/>
      <c r="BNM292" s="140"/>
      <c r="BNN292" s="140"/>
      <c r="BNO292" s="140"/>
      <c r="BNP292" s="140"/>
      <c r="BNQ292" s="140"/>
      <c r="BNR292" s="140"/>
      <c r="BNS292" s="140"/>
      <c r="BNT292" s="140"/>
      <c r="BNU292" s="140"/>
      <c r="BNV292" s="140"/>
      <c r="BNW292" s="140"/>
      <c r="BNX292" s="140"/>
      <c r="BNY292" s="140"/>
      <c r="BNZ292" s="140"/>
      <c r="BOA292" s="140"/>
      <c r="BOB292" s="140"/>
      <c r="BOC292" s="140"/>
      <c r="BOD292" s="140"/>
      <c r="BOE292" s="140"/>
      <c r="BOF292" s="140"/>
      <c r="BOG292" s="140"/>
      <c r="BOH292" s="140"/>
      <c r="BOI292" s="140"/>
      <c r="BOJ292" s="140"/>
      <c r="BOK292" s="140"/>
      <c r="BOL292" s="140"/>
      <c r="BOM292" s="140"/>
      <c r="BON292" s="140"/>
      <c r="BOO292" s="140"/>
      <c r="BOP292" s="140"/>
      <c r="BOQ292" s="140"/>
      <c r="BOR292" s="140"/>
      <c r="BOS292" s="140"/>
      <c r="BOT292" s="140"/>
      <c r="BOU292" s="140"/>
      <c r="BOV292" s="140"/>
      <c r="BOW292" s="140"/>
      <c r="BOX292" s="140"/>
      <c r="BOY292" s="140"/>
      <c r="BOZ292" s="140"/>
      <c r="BPA292" s="140"/>
      <c r="BPB292" s="140"/>
      <c r="BPC292" s="140"/>
      <c r="BPD292" s="140"/>
      <c r="BPE292" s="140"/>
      <c r="BPF292" s="140"/>
      <c r="BPG292" s="140"/>
      <c r="BPH292" s="140"/>
      <c r="BPI292" s="140"/>
      <c r="BPJ292" s="140"/>
      <c r="BPK292" s="140"/>
      <c r="BPL292" s="140"/>
      <c r="BPM292" s="140"/>
      <c r="BPN292" s="140"/>
      <c r="BPO292" s="140"/>
      <c r="BPP292" s="140"/>
      <c r="BPQ292" s="140"/>
      <c r="BPR292" s="140"/>
      <c r="BPS292" s="140"/>
      <c r="BPT292" s="140"/>
      <c r="BPU292" s="140"/>
      <c r="BPV292" s="140"/>
      <c r="BPW292" s="140"/>
      <c r="BPX292" s="140"/>
      <c r="BPY292" s="140"/>
      <c r="BPZ292" s="140"/>
      <c r="BQA292" s="140"/>
      <c r="BQB292" s="140"/>
      <c r="BQC292" s="140"/>
      <c r="BQD292" s="140"/>
      <c r="BQE292" s="140"/>
      <c r="BQF292" s="140"/>
      <c r="BQG292" s="140"/>
      <c r="BQH292" s="140"/>
      <c r="BQI292" s="140"/>
      <c r="BQJ292" s="140"/>
      <c r="BQK292" s="140"/>
      <c r="BQL292" s="140"/>
      <c r="BQM292" s="140"/>
      <c r="BQN292" s="140"/>
      <c r="BQO292" s="140"/>
      <c r="BQP292" s="140"/>
      <c r="BQQ292" s="140"/>
      <c r="BQR292" s="140"/>
      <c r="BQS292" s="140"/>
      <c r="BQT292" s="140"/>
      <c r="BQU292" s="140"/>
      <c r="BQV292" s="140"/>
      <c r="BQW292" s="140"/>
      <c r="BQX292" s="140"/>
      <c r="BQY292" s="140"/>
      <c r="BQZ292" s="140"/>
      <c r="BRA292" s="140"/>
      <c r="BRB292" s="140"/>
      <c r="BRC292" s="140"/>
      <c r="BRD292" s="140"/>
      <c r="BRE292" s="140"/>
      <c r="BRF292" s="140"/>
      <c r="BRG292" s="140"/>
      <c r="BRH292" s="140"/>
      <c r="BRI292" s="140"/>
      <c r="BRJ292" s="140"/>
      <c r="BRK292" s="140"/>
      <c r="BRW292" s="140"/>
      <c r="BRX292" s="140"/>
      <c r="BRY292" s="140"/>
      <c r="BRZ292" s="140"/>
      <c r="BSA292" s="140"/>
      <c r="BSB292" s="140"/>
      <c r="BSC292" s="140"/>
      <c r="BSD292" s="140"/>
      <c r="BSE292" s="140"/>
      <c r="BSF292" s="140"/>
      <c r="BSG292" s="140"/>
      <c r="BSH292" s="140"/>
      <c r="BSI292" s="140"/>
      <c r="BSJ292" s="140"/>
      <c r="BSK292" s="140"/>
      <c r="BSL292" s="140"/>
      <c r="BSM292" s="140"/>
      <c r="BSN292" s="140"/>
      <c r="BSO292" s="140"/>
      <c r="BSP292" s="140"/>
      <c r="BSQ292" s="140"/>
      <c r="BSR292" s="140"/>
      <c r="BSS292" s="140"/>
      <c r="BST292" s="140"/>
      <c r="BSU292" s="140"/>
      <c r="BSV292" s="140"/>
      <c r="BSW292" s="140"/>
      <c r="BSX292" s="140"/>
      <c r="BSY292" s="140"/>
      <c r="BSZ292" s="140"/>
      <c r="BTA292" s="140"/>
      <c r="BTB292" s="140"/>
      <c r="BTC292" s="140"/>
      <c r="BTD292" s="140"/>
      <c r="BTE292" s="140"/>
      <c r="BTF292" s="140"/>
      <c r="BTG292" s="140"/>
      <c r="BTH292" s="140"/>
      <c r="BTI292" s="140"/>
      <c r="BTJ292" s="140"/>
      <c r="BTK292" s="140"/>
      <c r="BTL292" s="140"/>
      <c r="BTM292" s="140"/>
      <c r="BTN292" s="140"/>
      <c r="BTO292" s="140"/>
      <c r="BTP292" s="140"/>
      <c r="BTQ292" s="140"/>
      <c r="BTR292" s="140"/>
      <c r="BTS292" s="140"/>
      <c r="BTT292" s="140"/>
      <c r="BTU292" s="140"/>
      <c r="BTV292" s="140"/>
      <c r="BTW292" s="140"/>
      <c r="BTX292" s="140"/>
      <c r="BTY292" s="140"/>
      <c r="BTZ292" s="140"/>
      <c r="BUA292" s="140"/>
      <c r="BUB292" s="140"/>
      <c r="BUC292" s="140"/>
      <c r="BUD292" s="140"/>
      <c r="BUE292" s="140"/>
      <c r="BUF292" s="140"/>
      <c r="BUG292" s="140"/>
      <c r="BUH292" s="140"/>
      <c r="BUI292" s="140"/>
      <c r="BUJ292" s="140"/>
      <c r="BUK292" s="140"/>
      <c r="BUL292" s="140"/>
      <c r="BUM292" s="140"/>
      <c r="BUN292" s="140"/>
      <c r="BUO292" s="140"/>
      <c r="BUP292" s="140"/>
      <c r="BUQ292" s="140"/>
      <c r="BUR292" s="140"/>
      <c r="BUS292" s="140"/>
      <c r="BUT292" s="140"/>
      <c r="BUU292" s="140"/>
      <c r="BUV292" s="140"/>
      <c r="BUW292" s="140"/>
      <c r="BUX292" s="140"/>
      <c r="BUY292" s="140"/>
      <c r="BUZ292" s="140"/>
      <c r="BVA292" s="140"/>
      <c r="BVB292" s="140"/>
      <c r="BVC292" s="140"/>
      <c r="BVD292" s="140"/>
      <c r="BVE292" s="140"/>
      <c r="BVF292" s="140"/>
      <c r="BVG292" s="140"/>
      <c r="BVH292" s="140"/>
      <c r="BVI292" s="140"/>
      <c r="BVJ292" s="140"/>
      <c r="BVK292" s="140"/>
      <c r="BVL292" s="140"/>
      <c r="BVM292" s="140"/>
      <c r="BVN292" s="140"/>
      <c r="BVO292" s="140"/>
      <c r="BVP292" s="140"/>
      <c r="BVQ292" s="140"/>
      <c r="BVR292" s="140"/>
      <c r="BVS292" s="140"/>
      <c r="BVT292" s="140"/>
      <c r="BVU292" s="140"/>
      <c r="BVV292" s="140"/>
      <c r="BVW292" s="140"/>
      <c r="BVX292" s="140"/>
      <c r="BVY292" s="140"/>
      <c r="BVZ292" s="140"/>
      <c r="BWA292" s="140"/>
      <c r="BWB292" s="140"/>
      <c r="BWC292" s="140"/>
      <c r="BWD292" s="140"/>
      <c r="BWE292" s="140"/>
      <c r="BWF292" s="140"/>
      <c r="BWG292" s="140"/>
      <c r="BWH292" s="140"/>
      <c r="BWI292" s="140"/>
      <c r="BWJ292" s="140"/>
      <c r="BWK292" s="140"/>
      <c r="BWL292" s="140"/>
      <c r="BWM292" s="140"/>
      <c r="BWN292" s="140"/>
      <c r="BWO292" s="140"/>
      <c r="BWP292" s="140"/>
      <c r="BWQ292" s="140"/>
      <c r="BWR292" s="140"/>
      <c r="BWS292" s="140"/>
      <c r="BWT292" s="140"/>
      <c r="BWU292" s="140"/>
      <c r="BWV292" s="140"/>
      <c r="BWW292" s="140"/>
      <c r="BWX292" s="140"/>
      <c r="BWY292" s="140"/>
      <c r="BWZ292" s="140"/>
      <c r="BXA292" s="140"/>
      <c r="BXB292" s="140"/>
      <c r="BXC292" s="140"/>
      <c r="BXD292" s="140"/>
      <c r="BXE292" s="140"/>
      <c r="BXF292" s="140"/>
      <c r="BXG292" s="140"/>
      <c r="BXH292" s="140"/>
      <c r="BXI292" s="140"/>
      <c r="BXJ292" s="140"/>
      <c r="BXK292" s="140"/>
      <c r="BXL292" s="140"/>
      <c r="BXM292" s="140"/>
      <c r="BXN292" s="140"/>
      <c r="BXO292" s="140"/>
      <c r="BXP292" s="140"/>
      <c r="BXQ292" s="140"/>
      <c r="BXR292" s="140"/>
      <c r="BXS292" s="140"/>
      <c r="BXT292" s="140"/>
      <c r="BXU292" s="140"/>
      <c r="BXV292" s="140"/>
      <c r="BXW292" s="140"/>
      <c r="BXX292" s="140"/>
      <c r="BXY292" s="140"/>
      <c r="BXZ292" s="140"/>
      <c r="BYA292" s="140"/>
      <c r="BYB292" s="140"/>
      <c r="BYC292" s="140"/>
      <c r="BYD292" s="140"/>
      <c r="BYE292" s="140"/>
      <c r="BYF292" s="140"/>
      <c r="BYG292" s="140"/>
      <c r="BYH292" s="140"/>
      <c r="BYI292" s="140"/>
      <c r="BYJ292" s="140"/>
      <c r="BYK292" s="140"/>
      <c r="BYL292" s="140"/>
      <c r="BYM292" s="140"/>
      <c r="BYN292" s="140"/>
      <c r="BYO292" s="140"/>
      <c r="BYP292" s="140"/>
      <c r="BYQ292" s="140"/>
      <c r="BYR292" s="140"/>
      <c r="BYS292" s="140"/>
      <c r="BYT292" s="140"/>
      <c r="BYU292" s="140"/>
      <c r="BYV292" s="140"/>
      <c r="BYW292" s="140"/>
      <c r="BYX292" s="140"/>
      <c r="BYY292" s="140"/>
      <c r="BYZ292" s="140"/>
      <c r="BZA292" s="140"/>
      <c r="BZB292" s="140"/>
      <c r="BZC292" s="140"/>
      <c r="BZD292" s="140"/>
      <c r="BZE292" s="140"/>
      <c r="BZF292" s="140"/>
      <c r="BZG292" s="140"/>
      <c r="BZH292" s="140"/>
      <c r="BZI292" s="140"/>
      <c r="BZJ292" s="140"/>
      <c r="BZK292" s="140"/>
      <c r="BZL292" s="140"/>
      <c r="BZM292" s="140"/>
      <c r="BZN292" s="140"/>
      <c r="BZO292" s="140"/>
      <c r="BZP292" s="140"/>
      <c r="BZQ292" s="140"/>
      <c r="BZR292" s="140"/>
      <c r="BZS292" s="140"/>
      <c r="BZT292" s="140"/>
      <c r="BZU292" s="140"/>
      <c r="BZV292" s="140"/>
      <c r="BZW292" s="140"/>
      <c r="BZX292" s="140"/>
      <c r="BZY292" s="140"/>
      <c r="BZZ292" s="140"/>
      <c r="CAA292" s="140"/>
      <c r="CAB292" s="140"/>
      <c r="CAC292" s="140"/>
      <c r="CAD292" s="140"/>
      <c r="CAE292" s="140"/>
      <c r="CAF292" s="140"/>
      <c r="CAG292" s="140"/>
      <c r="CAH292" s="140"/>
      <c r="CAI292" s="140"/>
      <c r="CAJ292" s="140"/>
      <c r="CAK292" s="140"/>
      <c r="CAL292" s="140"/>
      <c r="CAM292" s="140"/>
      <c r="CAN292" s="140"/>
      <c r="CAO292" s="140"/>
      <c r="CAP292" s="140"/>
      <c r="CAQ292" s="140"/>
      <c r="CAR292" s="140"/>
      <c r="CAS292" s="140"/>
      <c r="CAT292" s="140"/>
      <c r="CAU292" s="140"/>
      <c r="CAV292" s="140"/>
      <c r="CAW292" s="140"/>
      <c r="CAX292" s="140"/>
      <c r="CAY292" s="140"/>
      <c r="CAZ292" s="140"/>
      <c r="CBA292" s="140"/>
      <c r="CBB292" s="140"/>
      <c r="CBC292" s="140"/>
      <c r="CBD292" s="140"/>
      <c r="CBE292" s="140"/>
      <c r="CBF292" s="140"/>
      <c r="CBG292" s="140"/>
      <c r="CBS292" s="140"/>
      <c r="CBT292" s="140"/>
      <c r="CBU292" s="140"/>
      <c r="CBV292" s="140"/>
      <c r="CBW292" s="140"/>
      <c r="CBX292" s="140"/>
      <c r="CBY292" s="140"/>
      <c r="CBZ292" s="140"/>
      <c r="CCA292" s="140"/>
      <c r="CCB292" s="140"/>
      <c r="CCC292" s="140"/>
      <c r="CCD292" s="140"/>
      <c r="CCE292" s="140"/>
      <c r="CCF292" s="140"/>
      <c r="CCG292" s="140"/>
      <c r="CCH292" s="140"/>
      <c r="CCI292" s="140"/>
      <c r="CCJ292" s="140"/>
      <c r="CCK292" s="140"/>
      <c r="CCL292" s="140"/>
      <c r="CCM292" s="140"/>
      <c r="CCN292" s="140"/>
      <c r="CCO292" s="140"/>
      <c r="CCP292" s="140"/>
      <c r="CCQ292" s="140"/>
      <c r="CCR292" s="140"/>
      <c r="CCS292" s="140"/>
      <c r="CCT292" s="140"/>
      <c r="CCU292" s="140"/>
      <c r="CCV292" s="140"/>
      <c r="CCW292" s="140"/>
      <c r="CCX292" s="140"/>
      <c r="CCY292" s="140"/>
      <c r="CCZ292" s="140"/>
      <c r="CDA292" s="140"/>
      <c r="CDB292" s="140"/>
      <c r="CDC292" s="140"/>
      <c r="CDD292" s="140"/>
      <c r="CDE292" s="140"/>
      <c r="CDF292" s="140"/>
      <c r="CDG292" s="140"/>
      <c r="CDH292" s="140"/>
      <c r="CDI292" s="140"/>
      <c r="CDJ292" s="140"/>
      <c r="CDK292" s="140"/>
      <c r="CDL292" s="140"/>
      <c r="CDM292" s="140"/>
      <c r="CDN292" s="140"/>
      <c r="CDO292" s="140"/>
      <c r="CDP292" s="140"/>
      <c r="CDQ292" s="140"/>
      <c r="CDR292" s="140"/>
      <c r="CDS292" s="140"/>
      <c r="CDT292" s="140"/>
      <c r="CDU292" s="140"/>
      <c r="CDV292" s="140"/>
      <c r="CDW292" s="140"/>
      <c r="CDX292" s="140"/>
      <c r="CDY292" s="140"/>
      <c r="CDZ292" s="140"/>
      <c r="CEA292" s="140"/>
      <c r="CEB292" s="140"/>
      <c r="CEC292" s="140"/>
      <c r="CED292" s="140"/>
      <c r="CEE292" s="140"/>
      <c r="CEF292" s="140"/>
      <c r="CEG292" s="140"/>
      <c r="CEH292" s="140"/>
      <c r="CEI292" s="140"/>
      <c r="CEJ292" s="140"/>
      <c r="CEK292" s="140"/>
      <c r="CEL292" s="140"/>
      <c r="CEM292" s="140"/>
      <c r="CEN292" s="140"/>
      <c r="CEO292" s="140"/>
      <c r="CEP292" s="140"/>
      <c r="CEQ292" s="140"/>
      <c r="CER292" s="140"/>
      <c r="CES292" s="140"/>
      <c r="CET292" s="140"/>
      <c r="CEU292" s="140"/>
      <c r="CEV292" s="140"/>
      <c r="CEW292" s="140"/>
      <c r="CEX292" s="140"/>
      <c r="CEY292" s="140"/>
      <c r="CEZ292" s="140"/>
      <c r="CFA292" s="140"/>
      <c r="CFB292" s="140"/>
      <c r="CFC292" s="140"/>
      <c r="CFD292" s="140"/>
      <c r="CFE292" s="140"/>
      <c r="CFF292" s="140"/>
      <c r="CFG292" s="140"/>
      <c r="CFH292" s="140"/>
      <c r="CFI292" s="140"/>
      <c r="CFJ292" s="140"/>
      <c r="CFK292" s="140"/>
      <c r="CFL292" s="140"/>
      <c r="CFM292" s="140"/>
      <c r="CFN292" s="140"/>
      <c r="CFO292" s="140"/>
      <c r="CFP292" s="140"/>
      <c r="CFQ292" s="140"/>
      <c r="CFR292" s="140"/>
      <c r="CFS292" s="140"/>
      <c r="CFT292" s="140"/>
      <c r="CFU292" s="140"/>
      <c r="CFV292" s="140"/>
      <c r="CFW292" s="140"/>
      <c r="CFX292" s="140"/>
      <c r="CFY292" s="140"/>
      <c r="CFZ292" s="140"/>
      <c r="CGA292" s="140"/>
      <c r="CGB292" s="140"/>
      <c r="CGC292" s="140"/>
      <c r="CGD292" s="140"/>
      <c r="CGE292" s="140"/>
      <c r="CGF292" s="140"/>
      <c r="CGG292" s="140"/>
      <c r="CGH292" s="140"/>
      <c r="CGI292" s="140"/>
      <c r="CGJ292" s="140"/>
      <c r="CGK292" s="140"/>
      <c r="CGL292" s="140"/>
      <c r="CGM292" s="140"/>
      <c r="CGN292" s="140"/>
      <c r="CGO292" s="140"/>
      <c r="CGP292" s="140"/>
      <c r="CGQ292" s="140"/>
      <c r="CGR292" s="140"/>
      <c r="CGS292" s="140"/>
      <c r="CGT292" s="140"/>
      <c r="CGU292" s="140"/>
      <c r="CGV292" s="140"/>
      <c r="CGW292" s="140"/>
      <c r="CGX292" s="140"/>
      <c r="CGY292" s="140"/>
      <c r="CGZ292" s="140"/>
      <c r="CHA292" s="140"/>
      <c r="CHB292" s="140"/>
      <c r="CHC292" s="140"/>
      <c r="CHD292" s="140"/>
      <c r="CHE292" s="140"/>
      <c r="CHF292" s="140"/>
      <c r="CHG292" s="140"/>
      <c r="CHH292" s="140"/>
      <c r="CHI292" s="140"/>
      <c r="CHJ292" s="140"/>
      <c r="CHK292" s="140"/>
      <c r="CHL292" s="140"/>
      <c r="CHM292" s="140"/>
      <c r="CHN292" s="140"/>
      <c r="CHO292" s="140"/>
      <c r="CHP292" s="140"/>
      <c r="CHQ292" s="140"/>
      <c r="CHR292" s="140"/>
      <c r="CHS292" s="140"/>
      <c r="CHT292" s="140"/>
      <c r="CHU292" s="140"/>
      <c r="CHV292" s="140"/>
      <c r="CHW292" s="140"/>
      <c r="CHX292" s="140"/>
      <c r="CHY292" s="140"/>
      <c r="CHZ292" s="140"/>
      <c r="CIA292" s="140"/>
      <c r="CIB292" s="140"/>
      <c r="CIC292" s="140"/>
      <c r="CID292" s="140"/>
      <c r="CIE292" s="140"/>
      <c r="CIF292" s="140"/>
      <c r="CIG292" s="140"/>
      <c r="CIH292" s="140"/>
      <c r="CII292" s="140"/>
      <c r="CIJ292" s="140"/>
      <c r="CIK292" s="140"/>
      <c r="CIL292" s="140"/>
      <c r="CIM292" s="140"/>
      <c r="CIN292" s="140"/>
      <c r="CIO292" s="140"/>
      <c r="CIP292" s="140"/>
      <c r="CIQ292" s="140"/>
      <c r="CIR292" s="140"/>
      <c r="CIS292" s="140"/>
      <c r="CIT292" s="140"/>
      <c r="CIU292" s="140"/>
      <c r="CIV292" s="140"/>
      <c r="CIW292" s="140"/>
      <c r="CIX292" s="140"/>
      <c r="CIY292" s="140"/>
      <c r="CIZ292" s="140"/>
      <c r="CJA292" s="140"/>
      <c r="CJB292" s="140"/>
      <c r="CJC292" s="140"/>
      <c r="CJD292" s="140"/>
      <c r="CJE292" s="140"/>
      <c r="CJF292" s="140"/>
      <c r="CJG292" s="140"/>
      <c r="CJH292" s="140"/>
      <c r="CJI292" s="140"/>
      <c r="CJJ292" s="140"/>
      <c r="CJK292" s="140"/>
      <c r="CJL292" s="140"/>
      <c r="CJM292" s="140"/>
      <c r="CJN292" s="140"/>
      <c r="CJO292" s="140"/>
      <c r="CJP292" s="140"/>
      <c r="CJQ292" s="140"/>
      <c r="CJR292" s="140"/>
      <c r="CJS292" s="140"/>
      <c r="CJT292" s="140"/>
      <c r="CJU292" s="140"/>
      <c r="CJV292" s="140"/>
      <c r="CJW292" s="140"/>
      <c r="CJX292" s="140"/>
      <c r="CJY292" s="140"/>
      <c r="CJZ292" s="140"/>
      <c r="CKA292" s="140"/>
      <c r="CKB292" s="140"/>
      <c r="CKC292" s="140"/>
      <c r="CKD292" s="140"/>
      <c r="CKE292" s="140"/>
      <c r="CKF292" s="140"/>
      <c r="CKG292" s="140"/>
      <c r="CKH292" s="140"/>
      <c r="CKI292" s="140"/>
      <c r="CKJ292" s="140"/>
      <c r="CKK292" s="140"/>
      <c r="CKL292" s="140"/>
      <c r="CKM292" s="140"/>
      <c r="CKN292" s="140"/>
      <c r="CKO292" s="140"/>
      <c r="CKP292" s="140"/>
      <c r="CKQ292" s="140"/>
      <c r="CKR292" s="140"/>
      <c r="CKS292" s="140"/>
      <c r="CKT292" s="140"/>
      <c r="CKU292" s="140"/>
      <c r="CKV292" s="140"/>
      <c r="CKW292" s="140"/>
      <c r="CKX292" s="140"/>
      <c r="CKY292" s="140"/>
      <c r="CKZ292" s="140"/>
      <c r="CLA292" s="140"/>
      <c r="CLB292" s="140"/>
      <c r="CLC292" s="140"/>
      <c r="CLO292" s="140"/>
      <c r="CLP292" s="140"/>
      <c r="CLQ292" s="140"/>
      <c r="CLR292" s="140"/>
      <c r="CLS292" s="140"/>
      <c r="CLT292" s="140"/>
      <c r="CLU292" s="140"/>
      <c r="CLV292" s="140"/>
      <c r="CLW292" s="140"/>
      <c r="CLX292" s="140"/>
      <c r="CLY292" s="140"/>
      <c r="CLZ292" s="140"/>
      <c r="CMA292" s="140"/>
      <c r="CMB292" s="140"/>
      <c r="CMC292" s="140"/>
      <c r="CMD292" s="140"/>
      <c r="CME292" s="140"/>
      <c r="CMF292" s="140"/>
      <c r="CMG292" s="140"/>
      <c r="CMH292" s="140"/>
      <c r="CMI292" s="140"/>
      <c r="CMJ292" s="140"/>
      <c r="CMK292" s="140"/>
      <c r="CML292" s="140"/>
      <c r="CMM292" s="140"/>
      <c r="CMN292" s="140"/>
      <c r="CMO292" s="140"/>
      <c r="CMP292" s="140"/>
      <c r="CMQ292" s="140"/>
      <c r="CMR292" s="140"/>
      <c r="CMS292" s="140"/>
      <c r="CMT292" s="140"/>
      <c r="CMU292" s="140"/>
      <c r="CMV292" s="140"/>
      <c r="CMW292" s="140"/>
      <c r="CMX292" s="140"/>
      <c r="CMY292" s="140"/>
      <c r="CMZ292" s="140"/>
      <c r="CNA292" s="140"/>
      <c r="CNB292" s="140"/>
      <c r="CNC292" s="140"/>
      <c r="CND292" s="140"/>
      <c r="CNE292" s="140"/>
      <c r="CNF292" s="140"/>
      <c r="CNG292" s="140"/>
      <c r="CNH292" s="140"/>
      <c r="CNI292" s="140"/>
      <c r="CNJ292" s="140"/>
      <c r="CNK292" s="140"/>
      <c r="CNL292" s="140"/>
      <c r="CNM292" s="140"/>
      <c r="CNN292" s="140"/>
      <c r="CNO292" s="140"/>
      <c r="CNP292" s="140"/>
      <c r="CNQ292" s="140"/>
      <c r="CNR292" s="140"/>
      <c r="CNS292" s="140"/>
      <c r="CNT292" s="140"/>
      <c r="CNU292" s="140"/>
      <c r="CNV292" s="140"/>
      <c r="CNW292" s="140"/>
      <c r="CNX292" s="140"/>
      <c r="CNY292" s="140"/>
      <c r="CNZ292" s="140"/>
      <c r="COA292" s="140"/>
      <c r="COB292" s="140"/>
      <c r="COC292" s="140"/>
      <c r="COD292" s="140"/>
      <c r="COE292" s="140"/>
      <c r="COF292" s="140"/>
      <c r="COG292" s="140"/>
      <c r="COH292" s="140"/>
      <c r="COI292" s="140"/>
      <c r="COJ292" s="140"/>
      <c r="COK292" s="140"/>
      <c r="COL292" s="140"/>
      <c r="COM292" s="140"/>
      <c r="CON292" s="140"/>
      <c r="COO292" s="140"/>
      <c r="COP292" s="140"/>
      <c r="COQ292" s="140"/>
      <c r="COR292" s="140"/>
      <c r="COS292" s="140"/>
      <c r="COT292" s="140"/>
      <c r="COU292" s="140"/>
      <c r="COV292" s="140"/>
      <c r="COW292" s="140"/>
      <c r="COX292" s="140"/>
      <c r="COY292" s="140"/>
      <c r="COZ292" s="140"/>
      <c r="CPA292" s="140"/>
      <c r="CPB292" s="140"/>
      <c r="CPC292" s="140"/>
      <c r="CPD292" s="140"/>
      <c r="CPE292" s="140"/>
      <c r="CPF292" s="140"/>
      <c r="CPG292" s="140"/>
      <c r="CPH292" s="140"/>
      <c r="CPI292" s="140"/>
      <c r="CPJ292" s="140"/>
      <c r="CPK292" s="140"/>
      <c r="CPL292" s="140"/>
      <c r="CPM292" s="140"/>
      <c r="CPN292" s="140"/>
      <c r="CPO292" s="140"/>
      <c r="CPP292" s="140"/>
      <c r="CPQ292" s="140"/>
      <c r="CPR292" s="140"/>
      <c r="CPS292" s="140"/>
      <c r="CPT292" s="140"/>
      <c r="CPU292" s="140"/>
      <c r="CPV292" s="140"/>
      <c r="CPW292" s="140"/>
      <c r="CPX292" s="140"/>
      <c r="CPY292" s="140"/>
      <c r="CPZ292" s="140"/>
      <c r="CQA292" s="140"/>
      <c r="CQB292" s="140"/>
      <c r="CQC292" s="140"/>
      <c r="CQD292" s="140"/>
      <c r="CQE292" s="140"/>
      <c r="CQF292" s="140"/>
      <c r="CQG292" s="140"/>
      <c r="CQH292" s="140"/>
      <c r="CQI292" s="140"/>
      <c r="CQJ292" s="140"/>
      <c r="CQK292" s="140"/>
      <c r="CQL292" s="140"/>
      <c r="CQM292" s="140"/>
      <c r="CQN292" s="140"/>
      <c r="CQO292" s="140"/>
      <c r="CQP292" s="140"/>
      <c r="CQQ292" s="140"/>
      <c r="CQR292" s="140"/>
      <c r="CQS292" s="140"/>
      <c r="CQT292" s="140"/>
      <c r="CQU292" s="140"/>
      <c r="CQV292" s="140"/>
      <c r="CQW292" s="140"/>
      <c r="CQX292" s="140"/>
      <c r="CQY292" s="140"/>
      <c r="CQZ292" s="140"/>
      <c r="CRA292" s="140"/>
      <c r="CRB292" s="140"/>
      <c r="CRC292" s="140"/>
      <c r="CRD292" s="140"/>
      <c r="CRE292" s="140"/>
      <c r="CRF292" s="140"/>
      <c r="CRG292" s="140"/>
      <c r="CRH292" s="140"/>
      <c r="CRI292" s="140"/>
      <c r="CRJ292" s="140"/>
      <c r="CRK292" s="140"/>
      <c r="CRL292" s="140"/>
      <c r="CRM292" s="140"/>
      <c r="CRN292" s="140"/>
      <c r="CRO292" s="140"/>
      <c r="CRP292" s="140"/>
      <c r="CRQ292" s="140"/>
      <c r="CRR292" s="140"/>
      <c r="CRS292" s="140"/>
      <c r="CRT292" s="140"/>
      <c r="CRU292" s="140"/>
      <c r="CRV292" s="140"/>
      <c r="CRW292" s="140"/>
      <c r="CRX292" s="140"/>
      <c r="CRY292" s="140"/>
      <c r="CRZ292" s="140"/>
      <c r="CSA292" s="140"/>
      <c r="CSB292" s="140"/>
      <c r="CSC292" s="140"/>
      <c r="CSD292" s="140"/>
      <c r="CSE292" s="140"/>
      <c r="CSF292" s="140"/>
      <c r="CSG292" s="140"/>
      <c r="CSH292" s="140"/>
      <c r="CSI292" s="140"/>
      <c r="CSJ292" s="140"/>
      <c r="CSK292" s="140"/>
      <c r="CSL292" s="140"/>
      <c r="CSM292" s="140"/>
      <c r="CSN292" s="140"/>
      <c r="CSO292" s="140"/>
      <c r="CSP292" s="140"/>
      <c r="CSQ292" s="140"/>
      <c r="CSR292" s="140"/>
      <c r="CSS292" s="140"/>
      <c r="CST292" s="140"/>
      <c r="CSU292" s="140"/>
      <c r="CSV292" s="140"/>
      <c r="CSW292" s="140"/>
      <c r="CSX292" s="140"/>
      <c r="CSY292" s="140"/>
      <c r="CSZ292" s="140"/>
      <c r="CTA292" s="140"/>
      <c r="CTB292" s="140"/>
      <c r="CTC292" s="140"/>
      <c r="CTD292" s="140"/>
      <c r="CTE292" s="140"/>
      <c r="CTF292" s="140"/>
      <c r="CTG292" s="140"/>
      <c r="CTH292" s="140"/>
      <c r="CTI292" s="140"/>
      <c r="CTJ292" s="140"/>
      <c r="CTK292" s="140"/>
      <c r="CTL292" s="140"/>
      <c r="CTM292" s="140"/>
      <c r="CTN292" s="140"/>
      <c r="CTO292" s="140"/>
      <c r="CTP292" s="140"/>
      <c r="CTQ292" s="140"/>
      <c r="CTR292" s="140"/>
      <c r="CTS292" s="140"/>
      <c r="CTT292" s="140"/>
      <c r="CTU292" s="140"/>
      <c r="CTV292" s="140"/>
      <c r="CTW292" s="140"/>
      <c r="CTX292" s="140"/>
      <c r="CTY292" s="140"/>
      <c r="CTZ292" s="140"/>
      <c r="CUA292" s="140"/>
      <c r="CUB292" s="140"/>
      <c r="CUC292" s="140"/>
      <c r="CUD292" s="140"/>
      <c r="CUE292" s="140"/>
      <c r="CUF292" s="140"/>
      <c r="CUG292" s="140"/>
      <c r="CUH292" s="140"/>
      <c r="CUI292" s="140"/>
      <c r="CUJ292" s="140"/>
      <c r="CUK292" s="140"/>
      <c r="CUL292" s="140"/>
      <c r="CUM292" s="140"/>
      <c r="CUN292" s="140"/>
      <c r="CUO292" s="140"/>
      <c r="CUP292" s="140"/>
      <c r="CUQ292" s="140"/>
      <c r="CUR292" s="140"/>
      <c r="CUS292" s="140"/>
      <c r="CUT292" s="140"/>
      <c r="CUU292" s="140"/>
      <c r="CUV292" s="140"/>
      <c r="CUW292" s="140"/>
      <c r="CUX292" s="140"/>
      <c r="CUY292" s="140"/>
      <c r="CVK292" s="140"/>
      <c r="CVL292" s="140"/>
      <c r="CVM292" s="140"/>
      <c r="CVN292" s="140"/>
      <c r="CVO292" s="140"/>
      <c r="CVP292" s="140"/>
      <c r="CVQ292" s="140"/>
      <c r="CVR292" s="140"/>
      <c r="CVS292" s="140"/>
      <c r="CVT292" s="140"/>
      <c r="CVU292" s="140"/>
      <c r="CVV292" s="140"/>
      <c r="CVW292" s="140"/>
      <c r="CVX292" s="140"/>
      <c r="CVY292" s="140"/>
      <c r="CVZ292" s="140"/>
      <c r="CWA292" s="140"/>
      <c r="CWB292" s="140"/>
      <c r="CWC292" s="140"/>
      <c r="CWD292" s="140"/>
      <c r="CWE292" s="140"/>
      <c r="CWF292" s="140"/>
      <c r="CWG292" s="140"/>
      <c r="CWH292" s="140"/>
      <c r="CWI292" s="140"/>
      <c r="CWJ292" s="140"/>
      <c r="CWK292" s="140"/>
      <c r="CWL292" s="140"/>
      <c r="CWM292" s="140"/>
      <c r="CWN292" s="140"/>
      <c r="CWO292" s="140"/>
      <c r="CWP292" s="140"/>
      <c r="CWQ292" s="140"/>
      <c r="CWR292" s="140"/>
      <c r="CWS292" s="140"/>
      <c r="CWT292" s="140"/>
      <c r="CWU292" s="140"/>
      <c r="CWV292" s="140"/>
      <c r="CWW292" s="140"/>
      <c r="CWX292" s="140"/>
      <c r="CWY292" s="140"/>
      <c r="CWZ292" s="140"/>
      <c r="CXA292" s="140"/>
      <c r="CXB292" s="140"/>
      <c r="CXC292" s="140"/>
      <c r="CXD292" s="140"/>
      <c r="CXE292" s="140"/>
      <c r="CXF292" s="140"/>
      <c r="CXG292" s="140"/>
      <c r="CXH292" s="140"/>
      <c r="CXI292" s="140"/>
      <c r="CXJ292" s="140"/>
      <c r="CXK292" s="140"/>
      <c r="CXL292" s="140"/>
      <c r="CXM292" s="140"/>
      <c r="CXN292" s="140"/>
      <c r="CXO292" s="140"/>
      <c r="CXP292" s="140"/>
      <c r="CXQ292" s="140"/>
      <c r="CXR292" s="140"/>
      <c r="CXS292" s="140"/>
      <c r="CXT292" s="140"/>
      <c r="CXU292" s="140"/>
      <c r="CXV292" s="140"/>
      <c r="CXW292" s="140"/>
      <c r="CXX292" s="140"/>
      <c r="CXY292" s="140"/>
      <c r="CXZ292" s="140"/>
      <c r="CYA292" s="140"/>
      <c r="CYB292" s="140"/>
      <c r="CYC292" s="140"/>
      <c r="CYD292" s="140"/>
      <c r="CYE292" s="140"/>
      <c r="CYF292" s="140"/>
      <c r="CYG292" s="140"/>
      <c r="CYH292" s="140"/>
      <c r="CYI292" s="140"/>
      <c r="CYJ292" s="140"/>
      <c r="CYK292" s="140"/>
      <c r="CYL292" s="140"/>
      <c r="CYM292" s="140"/>
      <c r="CYN292" s="140"/>
      <c r="CYO292" s="140"/>
      <c r="CYP292" s="140"/>
      <c r="CYQ292" s="140"/>
      <c r="CYR292" s="140"/>
      <c r="CYS292" s="140"/>
      <c r="CYT292" s="140"/>
      <c r="CYU292" s="140"/>
      <c r="CYV292" s="140"/>
      <c r="CYW292" s="140"/>
      <c r="CYX292" s="140"/>
      <c r="CYY292" s="140"/>
      <c r="CYZ292" s="140"/>
      <c r="CZA292" s="140"/>
      <c r="CZB292" s="140"/>
      <c r="CZC292" s="140"/>
      <c r="CZD292" s="140"/>
      <c r="CZE292" s="140"/>
      <c r="CZF292" s="140"/>
      <c r="CZG292" s="140"/>
      <c r="CZH292" s="140"/>
      <c r="CZI292" s="140"/>
      <c r="CZJ292" s="140"/>
      <c r="CZK292" s="140"/>
      <c r="CZL292" s="140"/>
      <c r="CZM292" s="140"/>
      <c r="CZN292" s="140"/>
      <c r="CZO292" s="140"/>
      <c r="CZP292" s="140"/>
      <c r="CZQ292" s="140"/>
      <c r="CZR292" s="140"/>
      <c r="CZS292" s="140"/>
      <c r="CZT292" s="140"/>
      <c r="CZU292" s="140"/>
      <c r="CZV292" s="140"/>
      <c r="CZW292" s="140"/>
      <c r="CZX292" s="140"/>
      <c r="CZY292" s="140"/>
      <c r="CZZ292" s="140"/>
      <c r="DAA292" s="140"/>
      <c r="DAB292" s="140"/>
      <c r="DAC292" s="140"/>
      <c r="DAD292" s="140"/>
      <c r="DAE292" s="140"/>
      <c r="DAF292" s="140"/>
      <c r="DAG292" s="140"/>
      <c r="DAH292" s="140"/>
      <c r="DAI292" s="140"/>
      <c r="DAJ292" s="140"/>
      <c r="DAK292" s="140"/>
      <c r="DAL292" s="140"/>
      <c r="DAM292" s="140"/>
      <c r="DAN292" s="140"/>
      <c r="DAO292" s="140"/>
      <c r="DAP292" s="140"/>
      <c r="DAQ292" s="140"/>
      <c r="DAR292" s="140"/>
      <c r="DAS292" s="140"/>
      <c r="DAT292" s="140"/>
      <c r="DAU292" s="140"/>
      <c r="DAV292" s="140"/>
      <c r="DAW292" s="140"/>
      <c r="DAX292" s="140"/>
      <c r="DAY292" s="140"/>
      <c r="DAZ292" s="140"/>
      <c r="DBA292" s="140"/>
      <c r="DBB292" s="140"/>
      <c r="DBC292" s="140"/>
      <c r="DBD292" s="140"/>
      <c r="DBE292" s="140"/>
      <c r="DBF292" s="140"/>
      <c r="DBG292" s="140"/>
      <c r="DBH292" s="140"/>
      <c r="DBI292" s="140"/>
      <c r="DBJ292" s="140"/>
      <c r="DBK292" s="140"/>
      <c r="DBL292" s="140"/>
      <c r="DBM292" s="140"/>
      <c r="DBN292" s="140"/>
      <c r="DBO292" s="140"/>
      <c r="DBP292" s="140"/>
      <c r="DBQ292" s="140"/>
      <c r="DBR292" s="140"/>
      <c r="DBS292" s="140"/>
      <c r="DBT292" s="140"/>
      <c r="DBU292" s="140"/>
      <c r="DBV292" s="140"/>
      <c r="DBW292" s="140"/>
      <c r="DBX292" s="140"/>
      <c r="DBY292" s="140"/>
      <c r="DBZ292" s="140"/>
      <c r="DCA292" s="140"/>
      <c r="DCB292" s="140"/>
      <c r="DCC292" s="140"/>
      <c r="DCD292" s="140"/>
      <c r="DCE292" s="140"/>
      <c r="DCF292" s="140"/>
      <c r="DCG292" s="140"/>
      <c r="DCH292" s="140"/>
      <c r="DCI292" s="140"/>
      <c r="DCJ292" s="140"/>
      <c r="DCK292" s="140"/>
      <c r="DCL292" s="140"/>
      <c r="DCM292" s="140"/>
      <c r="DCN292" s="140"/>
      <c r="DCO292" s="140"/>
      <c r="DCP292" s="140"/>
      <c r="DCQ292" s="140"/>
      <c r="DCR292" s="140"/>
      <c r="DCS292" s="140"/>
      <c r="DCT292" s="140"/>
      <c r="DCU292" s="140"/>
      <c r="DCV292" s="140"/>
      <c r="DCW292" s="140"/>
      <c r="DCX292" s="140"/>
      <c r="DCY292" s="140"/>
      <c r="DCZ292" s="140"/>
      <c r="DDA292" s="140"/>
      <c r="DDB292" s="140"/>
      <c r="DDC292" s="140"/>
      <c r="DDD292" s="140"/>
      <c r="DDE292" s="140"/>
      <c r="DDF292" s="140"/>
      <c r="DDG292" s="140"/>
      <c r="DDH292" s="140"/>
      <c r="DDI292" s="140"/>
      <c r="DDJ292" s="140"/>
      <c r="DDK292" s="140"/>
      <c r="DDL292" s="140"/>
      <c r="DDM292" s="140"/>
      <c r="DDN292" s="140"/>
      <c r="DDO292" s="140"/>
      <c r="DDP292" s="140"/>
      <c r="DDQ292" s="140"/>
      <c r="DDR292" s="140"/>
      <c r="DDS292" s="140"/>
      <c r="DDT292" s="140"/>
      <c r="DDU292" s="140"/>
      <c r="DDV292" s="140"/>
      <c r="DDW292" s="140"/>
      <c r="DDX292" s="140"/>
      <c r="DDY292" s="140"/>
      <c r="DDZ292" s="140"/>
      <c r="DEA292" s="140"/>
      <c r="DEB292" s="140"/>
      <c r="DEC292" s="140"/>
      <c r="DED292" s="140"/>
      <c r="DEE292" s="140"/>
      <c r="DEF292" s="140"/>
      <c r="DEG292" s="140"/>
      <c r="DEH292" s="140"/>
      <c r="DEI292" s="140"/>
      <c r="DEJ292" s="140"/>
      <c r="DEK292" s="140"/>
      <c r="DEL292" s="140"/>
      <c r="DEM292" s="140"/>
      <c r="DEN292" s="140"/>
      <c r="DEO292" s="140"/>
      <c r="DEP292" s="140"/>
      <c r="DEQ292" s="140"/>
      <c r="DER292" s="140"/>
      <c r="DES292" s="140"/>
      <c r="DET292" s="140"/>
      <c r="DEU292" s="140"/>
      <c r="DFG292" s="140"/>
      <c r="DFH292" s="140"/>
      <c r="DFI292" s="140"/>
      <c r="DFJ292" s="140"/>
      <c r="DFK292" s="140"/>
      <c r="DFL292" s="140"/>
      <c r="DFM292" s="140"/>
      <c r="DFN292" s="140"/>
      <c r="DFO292" s="140"/>
      <c r="DFP292" s="140"/>
      <c r="DFQ292" s="140"/>
      <c r="DFR292" s="140"/>
      <c r="DFS292" s="140"/>
      <c r="DFT292" s="140"/>
      <c r="DFU292" s="140"/>
      <c r="DFV292" s="140"/>
      <c r="DFW292" s="140"/>
      <c r="DFX292" s="140"/>
      <c r="DFY292" s="140"/>
      <c r="DFZ292" s="140"/>
      <c r="DGA292" s="140"/>
      <c r="DGB292" s="140"/>
      <c r="DGC292" s="140"/>
      <c r="DGD292" s="140"/>
      <c r="DGE292" s="140"/>
      <c r="DGF292" s="140"/>
      <c r="DGG292" s="140"/>
      <c r="DGH292" s="140"/>
      <c r="DGI292" s="140"/>
      <c r="DGJ292" s="140"/>
      <c r="DGK292" s="140"/>
      <c r="DGL292" s="140"/>
      <c r="DGM292" s="140"/>
      <c r="DGN292" s="140"/>
      <c r="DGO292" s="140"/>
      <c r="DGP292" s="140"/>
      <c r="DGQ292" s="140"/>
      <c r="DGR292" s="140"/>
      <c r="DGS292" s="140"/>
      <c r="DGT292" s="140"/>
      <c r="DGU292" s="140"/>
      <c r="DGV292" s="140"/>
      <c r="DGW292" s="140"/>
      <c r="DGX292" s="140"/>
      <c r="DGY292" s="140"/>
      <c r="DGZ292" s="140"/>
      <c r="DHA292" s="140"/>
      <c r="DHB292" s="140"/>
      <c r="DHC292" s="140"/>
      <c r="DHD292" s="140"/>
      <c r="DHE292" s="140"/>
      <c r="DHF292" s="140"/>
      <c r="DHG292" s="140"/>
      <c r="DHH292" s="140"/>
      <c r="DHI292" s="140"/>
      <c r="DHJ292" s="140"/>
      <c r="DHK292" s="140"/>
      <c r="DHL292" s="140"/>
      <c r="DHM292" s="140"/>
      <c r="DHN292" s="140"/>
      <c r="DHO292" s="140"/>
      <c r="DHP292" s="140"/>
      <c r="DHQ292" s="140"/>
      <c r="DHR292" s="140"/>
      <c r="DHS292" s="140"/>
      <c r="DHT292" s="140"/>
      <c r="DHU292" s="140"/>
      <c r="DHV292" s="140"/>
      <c r="DHW292" s="140"/>
      <c r="DHX292" s="140"/>
      <c r="DHY292" s="140"/>
      <c r="DHZ292" s="140"/>
      <c r="DIA292" s="140"/>
      <c r="DIB292" s="140"/>
      <c r="DIC292" s="140"/>
      <c r="DID292" s="140"/>
      <c r="DIE292" s="140"/>
      <c r="DIF292" s="140"/>
      <c r="DIG292" s="140"/>
      <c r="DIH292" s="140"/>
      <c r="DII292" s="140"/>
      <c r="DIJ292" s="140"/>
      <c r="DIK292" s="140"/>
      <c r="DIL292" s="140"/>
      <c r="DIM292" s="140"/>
      <c r="DIN292" s="140"/>
      <c r="DIO292" s="140"/>
      <c r="DIP292" s="140"/>
      <c r="DIQ292" s="140"/>
      <c r="DIR292" s="140"/>
      <c r="DIS292" s="140"/>
      <c r="DIT292" s="140"/>
      <c r="DIU292" s="140"/>
      <c r="DIV292" s="140"/>
      <c r="DIW292" s="140"/>
      <c r="DIX292" s="140"/>
      <c r="DIY292" s="140"/>
      <c r="DIZ292" s="140"/>
      <c r="DJA292" s="140"/>
      <c r="DJB292" s="140"/>
      <c r="DJC292" s="140"/>
      <c r="DJD292" s="140"/>
      <c r="DJE292" s="140"/>
      <c r="DJF292" s="140"/>
      <c r="DJG292" s="140"/>
      <c r="DJH292" s="140"/>
      <c r="DJI292" s="140"/>
      <c r="DJJ292" s="140"/>
      <c r="DJK292" s="140"/>
      <c r="DJL292" s="140"/>
      <c r="DJM292" s="140"/>
      <c r="DJN292" s="140"/>
      <c r="DJO292" s="140"/>
      <c r="DJP292" s="140"/>
      <c r="DJQ292" s="140"/>
      <c r="DJR292" s="140"/>
      <c r="DJS292" s="140"/>
      <c r="DJT292" s="140"/>
      <c r="DJU292" s="140"/>
      <c r="DJV292" s="140"/>
      <c r="DJW292" s="140"/>
      <c r="DJX292" s="140"/>
      <c r="DJY292" s="140"/>
      <c r="DJZ292" s="140"/>
      <c r="DKA292" s="140"/>
      <c r="DKB292" s="140"/>
      <c r="DKC292" s="140"/>
      <c r="DKD292" s="140"/>
      <c r="DKE292" s="140"/>
      <c r="DKF292" s="140"/>
      <c r="DKG292" s="140"/>
      <c r="DKH292" s="140"/>
      <c r="DKI292" s="140"/>
      <c r="DKJ292" s="140"/>
      <c r="DKK292" s="140"/>
      <c r="DKL292" s="140"/>
      <c r="DKM292" s="140"/>
      <c r="DKN292" s="140"/>
      <c r="DKO292" s="140"/>
      <c r="DKP292" s="140"/>
      <c r="DKQ292" s="140"/>
      <c r="DKR292" s="140"/>
      <c r="DKS292" s="140"/>
      <c r="DKT292" s="140"/>
      <c r="DKU292" s="140"/>
      <c r="DKV292" s="140"/>
      <c r="DKW292" s="140"/>
      <c r="DKX292" s="140"/>
      <c r="DKY292" s="140"/>
      <c r="DKZ292" s="140"/>
      <c r="DLA292" s="140"/>
      <c r="DLB292" s="140"/>
      <c r="DLC292" s="140"/>
      <c r="DLD292" s="140"/>
      <c r="DLE292" s="140"/>
      <c r="DLF292" s="140"/>
      <c r="DLG292" s="140"/>
      <c r="DLH292" s="140"/>
      <c r="DLI292" s="140"/>
      <c r="DLJ292" s="140"/>
      <c r="DLK292" s="140"/>
      <c r="DLL292" s="140"/>
      <c r="DLM292" s="140"/>
      <c r="DLN292" s="140"/>
      <c r="DLO292" s="140"/>
      <c r="DLP292" s="140"/>
      <c r="DLQ292" s="140"/>
      <c r="DLR292" s="140"/>
      <c r="DLS292" s="140"/>
      <c r="DLT292" s="140"/>
      <c r="DLU292" s="140"/>
      <c r="DLV292" s="140"/>
      <c r="DLW292" s="140"/>
      <c r="DLX292" s="140"/>
      <c r="DLY292" s="140"/>
      <c r="DLZ292" s="140"/>
      <c r="DMA292" s="140"/>
      <c r="DMB292" s="140"/>
      <c r="DMC292" s="140"/>
      <c r="DMD292" s="140"/>
      <c r="DME292" s="140"/>
      <c r="DMF292" s="140"/>
      <c r="DMG292" s="140"/>
      <c r="DMH292" s="140"/>
      <c r="DMI292" s="140"/>
      <c r="DMJ292" s="140"/>
      <c r="DMK292" s="140"/>
      <c r="DML292" s="140"/>
      <c r="DMM292" s="140"/>
      <c r="DMN292" s="140"/>
      <c r="DMO292" s="140"/>
      <c r="DMP292" s="140"/>
      <c r="DMQ292" s="140"/>
      <c r="DMR292" s="140"/>
      <c r="DMS292" s="140"/>
      <c r="DMT292" s="140"/>
      <c r="DMU292" s="140"/>
      <c r="DMV292" s="140"/>
      <c r="DMW292" s="140"/>
      <c r="DMX292" s="140"/>
      <c r="DMY292" s="140"/>
      <c r="DMZ292" s="140"/>
      <c r="DNA292" s="140"/>
      <c r="DNB292" s="140"/>
      <c r="DNC292" s="140"/>
      <c r="DND292" s="140"/>
      <c r="DNE292" s="140"/>
      <c r="DNF292" s="140"/>
      <c r="DNG292" s="140"/>
      <c r="DNH292" s="140"/>
      <c r="DNI292" s="140"/>
      <c r="DNJ292" s="140"/>
      <c r="DNK292" s="140"/>
      <c r="DNL292" s="140"/>
      <c r="DNM292" s="140"/>
      <c r="DNN292" s="140"/>
      <c r="DNO292" s="140"/>
      <c r="DNP292" s="140"/>
      <c r="DNQ292" s="140"/>
      <c r="DNR292" s="140"/>
      <c r="DNS292" s="140"/>
      <c r="DNT292" s="140"/>
      <c r="DNU292" s="140"/>
      <c r="DNV292" s="140"/>
      <c r="DNW292" s="140"/>
      <c r="DNX292" s="140"/>
      <c r="DNY292" s="140"/>
      <c r="DNZ292" s="140"/>
      <c r="DOA292" s="140"/>
      <c r="DOB292" s="140"/>
      <c r="DOC292" s="140"/>
      <c r="DOD292" s="140"/>
      <c r="DOE292" s="140"/>
      <c r="DOF292" s="140"/>
      <c r="DOG292" s="140"/>
      <c r="DOH292" s="140"/>
      <c r="DOI292" s="140"/>
      <c r="DOJ292" s="140"/>
      <c r="DOK292" s="140"/>
      <c r="DOL292" s="140"/>
      <c r="DOM292" s="140"/>
      <c r="DON292" s="140"/>
      <c r="DOO292" s="140"/>
      <c r="DOP292" s="140"/>
      <c r="DOQ292" s="140"/>
      <c r="DPC292" s="140"/>
      <c r="DPD292" s="140"/>
      <c r="DPE292" s="140"/>
      <c r="DPF292" s="140"/>
      <c r="DPG292" s="140"/>
      <c r="DPH292" s="140"/>
      <c r="DPI292" s="140"/>
      <c r="DPJ292" s="140"/>
      <c r="DPK292" s="140"/>
      <c r="DPL292" s="140"/>
      <c r="DPM292" s="140"/>
      <c r="DPN292" s="140"/>
      <c r="DPO292" s="140"/>
      <c r="DPP292" s="140"/>
      <c r="DPQ292" s="140"/>
      <c r="DPR292" s="140"/>
      <c r="DPS292" s="140"/>
      <c r="DPT292" s="140"/>
      <c r="DPU292" s="140"/>
      <c r="DPV292" s="140"/>
      <c r="DPW292" s="140"/>
      <c r="DPX292" s="140"/>
      <c r="DPY292" s="140"/>
      <c r="DPZ292" s="140"/>
      <c r="DQA292" s="140"/>
      <c r="DQB292" s="140"/>
      <c r="DQC292" s="140"/>
      <c r="DQD292" s="140"/>
      <c r="DQE292" s="140"/>
      <c r="DQF292" s="140"/>
      <c r="DQG292" s="140"/>
      <c r="DQH292" s="140"/>
      <c r="DQI292" s="140"/>
      <c r="DQJ292" s="140"/>
      <c r="DQK292" s="140"/>
      <c r="DQL292" s="140"/>
      <c r="DQM292" s="140"/>
      <c r="DQN292" s="140"/>
      <c r="DQO292" s="140"/>
      <c r="DQP292" s="140"/>
      <c r="DQQ292" s="140"/>
      <c r="DQR292" s="140"/>
      <c r="DQS292" s="140"/>
      <c r="DQT292" s="140"/>
      <c r="DQU292" s="140"/>
      <c r="DQV292" s="140"/>
      <c r="DQW292" s="140"/>
      <c r="DQX292" s="140"/>
      <c r="DQY292" s="140"/>
      <c r="DQZ292" s="140"/>
      <c r="DRA292" s="140"/>
      <c r="DRB292" s="140"/>
      <c r="DRC292" s="140"/>
      <c r="DRD292" s="140"/>
      <c r="DRE292" s="140"/>
      <c r="DRF292" s="140"/>
      <c r="DRG292" s="140"/>
      <c r="DRH292" s="140"/>
      <c r="DRI292" s="140"/>
      <c r="DRJ292" s="140"/>
      <c r="DRK292" s="140"/>
      <c r="DRL292" s="140"/>
      <c r="DRM292" s="140"/>
      <c r="DRN292" s="140"/>
      <c r="DRO292" s="140"/>
      <c r="DRP292" s="140"/>
      <c r="DRQ292" s="140"/>
      <c r="DRR292" s="140"/>
      <c r="DRS292" s="140"/>
      <c r="DRT292" s="140"/>
      <c r="DRU292" s="140"/>
      <c r="DRV292" s="140"/>
      <c r="DRW292" s="140"/>
      <c r="DRX292" s="140"/>
      <c r="DRY292" s="140"/>
      <c r="DRZ292" s="140"/>
      <c r="DSA292" s="140"/>
      <c r="DSB292" s="140"/>
      <c r="DSC292" s="140"/>
      <c r="DSD292" s="140"/>
      <c r="DSE292" s="140"/>
      <c r="DSF292" s="140"/>
      <c r="DSG292" s="140"/>
      <c r="DSH292" s="140"/>
      <c r="DSI292" s="140"/>
      <c r="DSJ292" s="140"/>
      <c r="DSK292" s="140"/>
      <c r="DSL292" s="140"/>
      <c r="DSM292" s="140"/>
      <c r="DSN292" s="140"/>
      <c r="DSO292" s="140"/>
      <c r="DSP292" s="140"/>
      <c r="DSQ292" s="140"/>
      <c r="DSR292" s="140"/>
      <c r="DSS292" s="140"/>
      <c r="DST292" s="140"/>
      <c r="DSU292" s="140"/>
      <c r="DSV292" s="140"/>
      <c r="DSW292" s="140"/>
      <c r="DSX292" s="140"/>
      <c r="DSY292" s="140"/>
      <c r="DSZ292" s="140"/>
      <c r="DTA292" s="140"/>
      <c r="DTB292" s="140"/>
      <c r="DTC292" s="140"/>
      <c r="DTD292" s="140"/>
      <c r="DTE292" s="140"/>
      <c r="DTF292" s="140"/>
      <c r="DTG292" s="140"/>
      <c r="DTH292" s="140"/>
      <c r="DTI292" s="140"/>
      <c r="DTJ292" s="140"/>
      <c r="DTK292" s="140"/>
      <c r="DTL292" s="140"/>
      <c r="DTM292" s="140"/>
      <c r="DTN292" s="140"/>
      <c r="DTO292" s="140"/>
      <c r="DTP292" s="140"/>
      <c r="DTQ292" s="140"/>
      <c r="DTR292" s="140"/>
      <c r="DTS292" s="140"/>
      <c r="DTT292" s="140"/>
      <c r="DTU292" s="140"/>
      <c r="DTV292" s="140"/>
      <c r="DTW292" s="140"/>
      <c r="DTX292" s="140"/>
      <c r="DTY292" s="140"/>
      <c r="DTZ292" s="140"/>
      <c r="DUA292" s="140"/>
      <c r="DUB292" s="140"/>
      <c r="DUC292" s="140"/>
      <c r="DUD292" s="140"/>
      <c r="DUE292" s="140"/>
      <c r="DUF292" s="140"/>
      <c r="DUG292" s="140"/>
      <c r="DUH292" s="140"/>
      <c r="DUI292" s="140"/>
      <c r="DUJ292" s="140"/>
      <c r="DUK292" s="140"/>
      <c r="DUL292" s="140"/>
      <c r="DUM292" s="140"/>
      <c r="DUN292" s="140"/>
      <c r="DUO292" s="140"/>
      <c r="DUP292" s="140"/>
      <c r="DUQ292" s="140"/>
      <c r="DUR292" s="140"/>
      <c r="DUS292" s="140"/>
      <c r="DUT292" s="140"/>
      <c r="DUU292" s="140"/>
      <c r="DUV292" s="140"/>
      <c r="DUW292" s="140"/>
      <c r="DUX292" s="140"/>
      <c r="DUY292" s="140"/>
      <c r="DUZ292" s="140"/>
      <c r="DVA292" s="140"/>
      <c r="DVB292" s="140"/>
      <c r="DVC292" s="140"/>
      <c r="DVD292" s="140"/>
      <c r="DVE292" s="140"/>
      <c r="DVF292" s="140"/>
      <c r="DVG292" s="140"/>
      <c r="DVH292" s="140"/>
      <c r="DVI292" s="140"/>
      <c r="DVJ292" s="140"/>
      <c r="DVK292" s="140"/>
      <c r="DVL292" s="140"/>
      <c r="DVM292" s="140"/>
      <c r="DVN292" s="140"/>
      <c r="DVO292" s="140"/>
      <c r="DVP292" s="140"/>
      <c r="DVQ292" s="140"/>
      <c r="DVR292" s="140"/>
      <c r="DVS292" s="140"/>
      <c r="DVT292" s="140"/>
      <c r="DVU292" s="140"/>
      <c r="DVV292" s="140"/>
      <c r="DVW292" s="140"/>
      <c r="DVX292" s="140"/>
      <c r="DVY292" s="140"/>
      <c r="DVZ292" s="140"/>
      <c r="DWA292" s="140"/>
      <c r="DWB292" s="140"/>
      <c r="DWC292" s="140"/>
      <c r="DWD292" s="140"/>
      <c r="DWE292" s="140"/>
      <c r="DWF292" s="140"/>
      <c r="DWG292" s="140"/>
      <c r="DWH292" s="140"/>
      <c r="DWI292" s="140"/>
      <c r="DWJ292" s="140"/>
      <c r="DWK292" s="140"/>
      <c r="DWL292" s="140"/>
      <c r="DWM292" s="140"/>
      <c r="DWN292" s="140"/>
      <c r="DWO292" s="140"/>
      <c r="DWP292" s="140"/>
      <c r="DWQ292" s="140"/>
      <c r="DWR292" s="140"/>
      <c r="DWS292" s="140"/>
      <c r="DWT292" s="140"/>
      <c r="DWU292" s="140"/>
      <c r="DWV292" s="140"/>
      <c r="DWW292" s="140"/>
      <c r="DWX292" s="140"/>
      <c r="DWY292" s="140"/>
      <c r="DWZ292" s="140"/>
      <c r="DXA292" s="140"/>
      <c r="DXB292" s="140"/>
      <c r="DXC292" s="140"/>
      <c r="DXD292" s="140"/>
      <c r="DXE292" s="140"/>
      <c r="DXF292" s="140"/>
      <c r="DXG292" s="140"/>
      <c r="DXH292" s="140"/>
      <c r="DXI292" s="140"/>
      <c r="DXJ292" s="140"/>
      <c r="DXK292" s="140"/>
      <c r="DXL292" s="140"/>
      <c r="DXM292" s="140"/>
      <c r="DXN292" s="140"/>
      <c r="DXO292" s="140"/>
      <c r="DXP292" s="140"/>
      <c r="DXQ292" s="140"/>
      <c r="DXR292" s="140"/>
      <c r="DXS292" s="140"/>
      <c r="DXT292" s="140"/>
      <c r="DXU292" s="140"/>
      <c r="DXV292" s="140"/>
      <c r="DXW292" s="140"/>
      <c r="DXX292" s="140"/>
      <c r="DXY292" s="140"/>
      <c r="DXZ292" s="140"/>
      <c r="DYA292" s="140"/>
      <c r="DYB292" s="140"/>
      <c r="DYC292" s="140"/>
      <c r="DYD292" s="140"/>
      <c r="DYE292" s="140"/>
      <c r="DYF292" s="140"/>
      <c r="DYG292" s="140"/>
      <c r="DYH292" s="140"/>
      <c r="DYI292" s="140"/>
      <c r="DYJ292" s="140"/>
      <c r="DYK292" s="140"/>
      <c r="DYL292" s="140"/>
      <c r="DYM292" s="140"/>
      <c r="DYY292" s="140"/>
      <c r="DYZ292" s="140"/>
      <c r="DZA292" s="140"/>
      <c r="DZB292" s="140"/>
      <c r="DZC292" s="140"/>
      <c r="DZD292" s="140"/>
      <c r="DZE292" s="140"/>
      <c r="DZF292" s="140"/>
      <c r="DZG292" s="140"/>
      <c r="DZH292" s="140"/>
      <c r="DZI292" s="140"/>
      <c r="DZJ292" s="140"/>
      <c r="DZK292" s="140"/>
      <c r="DZL292" s="140"/>
      <c r="DZM292" s="140"/>
      <c r="DZN292" s="140"/>
      <c r="DZO292" s="140"/>
      <c r="DZP292" s="140"/>
      <c r="DZQ292" s="140"/>
      <c r="DZR292" s="140"/>
      <c r="DZS292" s="140"/>
      <c r="DZT292" s="140"/>
      <c r="DZU292" s="140"/>
      <c r="DZV292" s="140"/>
      <c r="DZW292" s="140"/>
      <c r="DZX292" s="140"/>
      <c r="DZY292" s="140"/>
      <c r="DZZ292" s="140"/>
      <c r="EAA292" s="140"/>
      <c r="EAB292" s="140"/>
      <c r="EAC292" s="140"/>
      <c r="EAD292" s="140"/>
      <c r="EAE292" s="140"/>
      <c r="EAF292" s="140"/>
      <c r="EAG292" s="140"/>
      <c r="EAH292" s="140"/>
      <c r="EAI292" s="140"/>
      <c r="EAJ292" s="140"/>
      <c r="EAK292" s="140"/>
      <c r="EAL292" s="140"/>
      <c r="EAM292" s="140"/>
      <c r="EAN292" s="140"/>
      <c r="EAO292" s="140"/>
      <c r="EAP292" s="140"/>
      <c r="EAQ292" s="140"/>
      <c r="EAR292" s="140"/>
      <c r="EAS292" s="140"/>
      <c r="EAT292" s="140"/>
      <c r="EAU292" s="140"/>
      <c r="EAV292" s="140"/>
      <c r="EAW292" s="140"/>
      <c r="EAX292" s="140"/>
      <c r="EAY292" s="140"/>
      <c r="EAZ292" s="140"/>
      <c r="EBA292" s="140"/>
      <c r="EBB292" s="140"/>
      <c r="EBC292" s="140"/>
      <c r="EBD292" s="140"/>
      <c r="EBE292" s="140"/>
      <c r="EBF292" s="140"/>
      <c r="EBG292" s="140"/>
      <c r="EBH292" s="140"/>
      <c r="EBI292" s="140"/>
      <c r="EBJ292" s="140"/>
      <c r="EBK292" s="140"/>
      <c r="EBL292" s="140"/>
      <c r="EBM292" s="140"/>
      <c r="EBN292" s="140"/>
      <c r="EBO292" s="140"/>
      <c r="EBP292" s="140"/>
      <c r="EBQ292" s="140"/>
      <c r="EBR292" s="140"/>
      <c r="EBS292" s="140"/>
      <c r="EBT292" s="140"/>
      <c r="EBU292" s="140"/>
      <c r="EBV292" s="140"/>
      <c r="EBW292" s="140"/>
      <c r="EBX292" s="140"/>
      <c r="EBY292" s="140"/>
      <c r="EBZ292" s="140"/>
      <c r="ECA292" s="140"/>
      <c r="ECB292" s="140"/>
      <c r="ECC292" s="140"/>
      <c r="ECD292" s="140"/>
      <c r="ECE292" s="140"/>
      <c r="ECF292" s="140"/>
      <c r="ECG292" s="140"/>
      <c r="ECH292" s="140"/>
      <c r="ECI292" s="140"/>
      <c r="ECJ292" s="140"/>
      <c r="ECK292" s="140"/>
      <c r="ECL292" s="140"/>
      <c r="ECM292" s="140"/>
      <c r="ECN292" s="140"/>
      <c r="ECO292" s="140"/>
      <c r="ECP292" s="140"/>
      <c r="ECQ292" s="140"/>
      <c r="ECR292" s="140"/>
      <c r="ECS292" s="140"/>
      <c r="ECT292" s="140"/>
      <c r="ECU292" s="140"/>
      <c r="ECV292" s="140"/>
      <c r="ECW292" s="140"/>
      <c r="ECX292" s="140"/>
      <c r="ECY292" s="140"/>
      <c r="ECZ292" s="140"/>
      <c r="EDA292" s="140"/>
      <c r="EDB292" s="140"/>
      <c r="EDC292" s="140"/>
      <c r="EDD292" s="140"/>
      <c r="EDE292" s="140"/>
      <c r="EDF292" s="140"/>
      <c r="EDG292" s="140"/>
      <c r="EDH292" s="140"/>
      <c r="EDI292" s="140"/>
      <c r="EDJ292" s="140"/>
      <c r="EDK292" s="140"/>
      <c r="EDL292" s="140"/>
      <c r="EDM292" s="140"/>
      <c r="EDN292" s="140"/>
      <c r="EDO292" s="140"/>
      <c r="EDP292" s="140"/>
      <c r="EDQ292" s="140"/>
      <c r="EDR292" s="140"/>
      <c r="EDS292" s="140"/>
      <c r="EDT292" s="140"/>
      <c r="EDU292" s="140"/>
      <c r="EDV292" s="140"/>
      <c r="EDW292" s="140"/>
      <c r="EDX292" s="140"/>
      <c r="EDY292" s="140"/>
      <c r="EDZ292" s="140"/>
      <c r="EEA292" s="140"/>
      <c r="EEB292" s="140"/>
      <c r="EEC292" s="140"/>
      <c r="EED292" s="140"/>
      <c r="EEE292" s="140"/>
      <c r="EEF292" s="140"/>
      <c r="EEG292" s="140"/>
      <c r="EEH292" s="140"/>
      <c r="EEI292" s="140"/>
      <c r="EEJ292" s="140"/>
      <c r="EEK292" s="140"/>
      <c r="EEL292" s="140"/>
      <c r="EEM292" s="140"/>
      <c r="EEN292" s="140"/>
      <c r="EEO292" s="140"/>
      <c r="EEP292" s="140"/>
      <c r="EEQ292" s="140"/>
      <c r="EER292" s="140"/>
      <c r="EES292" s="140"/>
      <c r="EET292" s="140"/>
      <c r="EEU292" s="140"/>
      <c r="EEV292" s="140"/>
      <c r="EEW292" s="140"/>
      <c r="EEX292" s="140"/>
      <c r="EEY292" s="140"/>
      <c r="EEZ292" s="140"/>
      <c r="EFA292" s="140"/>
      <c r="EFB292" s="140"/>
      <c r="EFC292" s="140"/>
      <c r="EFD292" s="140"/>
      <c r="EFE292" s="140"/>
      <c r="EFF292" s="140"/>
      <c r="EFG292" s="140"/>
      <c r="EFH292" s="140"/>
      <c r="EFI292" s="140"/>
      <c r="EFJ292" s="140"/>
      <c r="EFK292" s="140"/>
      <c r="EFL292" s="140"/>
      <c r="EFM292" s="140"/>
      <c r="EFN292" s="140"/>
      <c r="EFO292" s="140"/>
      <c r="EFP292" s="140"/>
      <c r="EFQ292" s="140"/>
      <c r="EFR292" s="140"/>
      <c r="EFS292" s="140"/>
      <c r="EFT292" s="140"/>
      <c r="EFU292" s="140"/>
      <c r="EFV292" s="140"/>
      <c r="EFW292" s="140"/>
      <c r="EFX292" s="140"/>
      <c r="EFY292" s="140"/>
      <c r="EFZ292" s="140"/>
      <c r="EGA292" s="140"/>
      <c r="EGB292" s="140"/>
      <c r="EGC292" s="140"/>
      <c r="EGD292" s="140"/>
      <c r="EGE292" s="140"/>
      <c r="EGF292" s="140"/>
      <c r="EGG292" s="140"/>
      <c r="EGH292" s="140"/>
      <c r="EGI292" s="140"/>
      <c r="EGJ292" s="140"/>
      <c r="EGK292" s="140"/>
      <c r="EGL292" s="140"/>
      <c r="EGM292" s="140"/>
      <c r="EGN292" s="140"/>
      <c r="EGO292" s="140"/>
      <c r="EGP292" s="140"/>
      <c r="EGQ292" s="140"/>
      <c r="EGR292" s="140"/>
      <c r="EGS292" s="140"/>
      <c r="EGT292" s="140"/>
      <c r="EGU292" s="140"/>
      <c r="EGV292" s="140"/>
      <c r="EGW292" s="140"/>
      <c r="EGX292" s="140"/>
      <c r="EGY292" s="140"/>
      <c r="EGZ292" s="140"/>
      <c r="EHA292" s="140"/>
      <c r="EHB292" s="140"/>
      <c r="EHC292" s="140"/>
      <c r="EHD292" s="140"/>
      <c r="EHE292" s="140"/>
      <c r="EHF292" s="140"/>
      <c r="EHG292" s="140"/>
      <c r="EHH292" s="140"/>
      <c r="EHI292" s="140"/>
      <c r="EHJ292" s="140"/>
      <c r="EHK292" s="140"/>
      <c r="EHL292" s="140"/>
      <c r="EHM292" s="140"/>
      <c r="EHN292" s="140"/>
      <c r="EHO292" s="140"/>
      <c r="EHP292" s="140"/>
      <c r="EHQ292" s="140"/>
      <c r="EHR292" s="140"/>
      <c r="EHS292" s="140"/>
      <c r="EHT292" s="140"/>
      <c r="EHU292" s="140"/>
      <c r="EHV292" s="140"/>
      <c r="EHW292" s="140"/>
      <c r="EHX292" s="140"/>
      <c r="EHY292" s="140"/>
      <c r="EHZ292" s="140"/>
      <c r="EIA292" s="140"/>
      <c r="EIB292" s="140"/>
      <c r="EIC292" s="140"/>
      <c r="EID292" s="140"/>
      <c r="EIE292" s="140"/>
      <c r="EIF292" s="140"/>
      <c r="EIG292" s="140"/>
      <c r="EIH292" s="140"/>
      <c r="EII292" s="140"/>
      <c r="EIU292" s="140"/>
      <c r="EIV292" s="140"/>
      <c r="EIW292" s="140"/>
      <c r="EIX292" s="140"/>
      <c r="EIY292" s="140"/>
      <c r="EIZ292" s="140"/>
      <c r="EJA292" s="140"/>
      <c r="EJB292" s="140"/>
      <c r="EJC292" s="140"/>
      <c r="EJD292" s="140"/>
      <c r="EJE292" s="140"/>
      <c r="EJF292" s="140"/>
      <c r="EJG292" s="140"/>
      <c r="EJH292" s="140"/>
      <c r="EJI292" s="140"/>
      <c r="EJJ292" s="140"/>
      <c r="EJK292" s="140"/>
      <c r="EJL292" s="140"/>
      <c r="EJM292" s="140"/>
      <c r="EJN292" s="140"/>
      <c r="EJO292" s="140"/>
      <c r="EJP292" s="140"/>
      <c r="EJQ292" s="140"/>
      <c r="EJR292" s="140"/>
      <c r="EJS292" s="140"/>
      <c r="EJT292" s="140"/>
      <c r="EJU292" s="140"/>
      <c r="EJV292" s="140"/>
      <c r="EJW292" s="140"/>
      <c r="EJX292" s="140"/>
      <c r="EJY292" s="140"/>
      <c r="EJZ292" s="140"/>
      <c r="EKA292" s="140"/>
      <c r="EKB292" s="140"/>
      <c r="EKC292" s="140"/>
      <c r="EKD292" s="140"/>
      <c r="EKE292" s="140"/>
      <c r="EKF292" s="140"/>
      <c r="EKG292" s="140"/>
      <c r="EKH292" s="140"/>
      <c r="EKI292" s="140"/>
      <c r="EKJ292" s="140"/>
      <c r="EKK292" s="140"/>
      <c r="EKL292" s="140"/>
      <c r="EKM292" s="140"/>
      <c r="EKN292" s="140"/>
      <c r="EKO292" s="140"/>
      <c r="EKP292" s="140"/>
      <c r="EKQ292" s="140"/>
      <c r="EKR292" s="140"/>
      <c r="EKS292" s="140"/>
      <c r="EKT292" s="140"/>
      <c r="EKU292" s="140"/>
      <c r="EKV292" s="140"/>
      <c r="EKW292" s="140"/>
      <c r="EKX292" s="140"/>
      <c r="EKY292" s="140"/>
      <c r="EKZ292" s="140"/>
      <c r="ELA292" s="140"/>
      <c r="ELB292" s="140"/>
      <c r="ELC292" s="140"/>
      <c r="ELD292" s="140"/>
      <c r="ELE292" s="140"/>
      <c r="ELF292" s="140"/>
      <c r="ELG292" s="140"/>
      <c r="ELH292" s="140"/>
      <c r="ELI292" s="140"/>
      <c r="ELJ292" s="140"/>
      <c r="ELK292" s="140"/>
      <c r="ELL292" s="140"/>
      <c r="ELM292" s="140"/>
      <c r="ELN292" s="140"/>
      <c r="ELO292" s="140"/>
      <c r="ELP292" s="140"/>
      <c r="ELQ292" s="140"/>
      <c r="ELR292" s="140"/>
      <c r="ELS292" s="140"/>
      <c r="ELT292" s="140"/>
      <c r="ELU292" s="140"/>
      <c r="ELV292" s="140"/>
      <c r="ELW292" s="140"/>
      <c r="ELX292" s="140"/>
      <c r="ELY292" s="140"/>
      <c r="ELZ292" s="140"/>
      <c r="EMA292" s="140"/>
      <c r="EMB292" s="140"/>
      <c r="EMC292" s="140"/>
      <c r="EMD292" s="140"/>
      <c r="EME292" s="140"/>
      <c r="EMF292" s="140"/>
      <c r="EMG292" s="140"/>
      <c r="EMH292" s="140"/>
      <c r="EMI292" s="140"/>
      <c r="EMJ292" s="140"/>
      <c r="EMK292" s="140"/>
      <c r="EML292" s="140"/>
      <c r="EMM292" s="140"/>
      <c r="EMN292" s="140"/>
      <c r="EMO292" s="140"/>
      <c r="EMP292" s="140"/>
      <c r="EMQ292" s="140"/>
      <c r="EMR292" s="140"/>
      <c r="EMS292" s="140"/>
      <c r="EMT292" s="140"/>
      <c r="EMU292" s="140"/>
      <c r="EMV292" s="140"/>
      <c r="EMW292" s="140"/>
      <c r="EMX292" s="140"/>
      <c r="EMY292" s="140"/>
      <c r="EMZ292" s="140"/>
      <c r="ENA292" s="140"/>
      <c r="ENB292" s="140"/>
      <c r="ENC292" s="140"/>
      <c r="END292" s="140"/>
      <c r="ENE292" s="140"/>
      <c r="ENF292" s="140"/>
      <c r="ENG292" s="140"/>
      <c r="ENH292" s="140"/>
      <c r="ENI292" s="140"/>
      <c r="ENJ292" s="140"/>
      <c r="ENK292" s="140"/>
      <c r="ENL292" s="140"/>
      <c r="ENM292" s="140"/>
      <c r="ENN292" s="140"/>
      <c r="ENO292" s="140"/>
      <c r="ENP292" s="140"/>
      <c r="ENQ292" s="140"/>
      <c r="ENR292" s="140"/>
      <c r="ENS292" s="140"/>
      <c r="ENT292" s="140"/>
      <c r="ENU292" s="140"/>
      <c r="ENV292" s="140"/>
      <c r="ENW292" s="140"/>
      <c r="ENX292" s="140"/>
      <c r="ENY292" s="140"/>
      <c r="ENZ292" s="140"/>
      <c r="EOA292" s="140"/>
      <c r="EOB292" s="140"/>
      <c r="EOC292" s="140"/>
      <c r="EOD292" s="140"/>
      <c r="EOE292" s="140"/>
      <c r="EOF292" s="140"/>
      <c r="EOG292" s="140"/>
      <c r="EOH292" s="140"/>
      <c r="EOI292" s="140"/>
      <c r="EOJ292" s="140"/>
      <c r="EOK292" s="140"/>
      <c r="EOL292" s="140"/>
      <c r="EOM292" s="140"/>
      <c r="EON292" s="140"/>
      <c r="EOO292" s="140"/>
      <c r="EOP292" s="140"/>
      <c r="EOQ292" s="140"/>
      <c r="EOR292" s="140"/>
      <c r="EOS292" s="140"/>
      <c r="EOT292" s="140"/>
      <c r="EOU292" s="140"/>
      <c r="EOV292" s="140"/>
      <c r="EOW292" s="140"/>
      <c r="EOX292" s="140"/>
      <c r="EOY292" s="140"/>
      <c r="EOZ292" s="140"/>
      <c r="EPA292" s="140"/>
      <c r="EPB292" s="140"/>
      <c r="EPC292" s="140"/>
      <c r="EPD292" s="140"/>
      <c r="EPE292" s="140"/>
      <c r="EPF292" s="140"/>
      <c r="EPG292" s="140"/>
      <c r="EPH292" s="140"/>
      <c r="EPI292" s="140"/>
      <c r="EPJ292" s="140"/>
      <c r="EPK292" s="140"/>
      <c r="EPL292" s="140"/>
      <c r="EPM292" s="140"/>
      <c r="EPN292" s="140"/>
      <c r="EPO292" s="140"/>
      <c r="EPP292" s="140"/>
      <c r="EPQ292" s="140"/>
      <c r="EPR292" s="140"/>
      <c r="EPS292" s="140"/>
      <c r="EPT292" s="140"/>
      <c r="EPU292" s="140"/>
      <c r="EPV292" s="140"/>
      <c r="EPW292" s="140"/>
      <c r="EPX292" s="140"/>
      <c r="EPY292" s="140"/>
      <c r="EPZ292" s="140"/>
      <c r="EQA292" s="140"/>
      <c r="EQB292" s="140"/>
      <c r="EQC292" s="140"/>
      <c r="EQD292" s="140"/>
      <c r="EQE292" s="140"/>
      <c r="EQF292" s="140"/>
      <c r="EQG292" s="140"/>
      <c r="EQH292" s="140"/>
      <c r="EQI292" s="140"/>
      <c r="EQJ292" s="140"/>
      <c r="EQK292" s="140"/>
      <c r="EQL292" s="140"/>
      <c r="EQM292" s="140"/>
      <c r="EQN292" s="140"/>
      <c r="EQO292" s="140"/>
      <c r="EQP292" s="140"/>
      <c r="EQQ292" s="140"/>
      <c r="EQR292" s="140"/>
      <c r="EQS292" s="140"/>
      <c r="EQT292" s="140"/>
      <c r="EQU292" s="140"/>
      <c r="EQV292" s="140"/>
      <c r="EQW292" s="140"/>
      <c r="EQX292" s="140"/>
      <c r="EQY292" s="140"/>
      <c r="EQZ292" s="140"/>
      <c r="ERA292" s="140"/>
      <c r="ERB292" s="140"/>
      <c r="ERC292" s="140"/>
      <c r="ERD292" s="140"/>
      <c r="ERE292" s="140"/>
      <c r="ERF292" s="140"/>
      <c r="ERG292" s="140"/>
      <c r="ERH292" s="140"/>
      <c r="ERI292" s="140"/>
      <c r="ERJ292" s="140"/>
      <c r="ERK292" s="140"/>
      <c r="ERL292" s="140"/>
      <c r="ERM292" s="140"/>
      <c r="ERN292" s="140"/>
      <c r="ERO292" s="140"/>
      <c r="ERP292" s="140"/>
      <c r="ERQ292" s="140"/>
      <c r="ERR292" s="140"/>
      <c r="ERS292" s="140"/>
      <c r="ERT292" s="140"/>
      <c r="ERU292" s="140"/>
      <c r="ERV292" s="140"/>
      <c r="ERW292" s="140"/>
      <c r="ERX292" s="140"/>
      <c r="ERY292" s="140"/>
      <c r="ERZ292" s="140"/>
      <c r="ESA292" s="140"/>
      <c r="ESB292" s="140"/>
      <c r="ESC292" s="140"/>
      <c r="ESD292" s="140"/>
      <c r="ESE292" s="140"/>
      <c r="ESQ292" s="140"/>
      <c r="ESR292" s="140"/>
      <c r="ESS292" s="140"/>
      <c r="EST292" s="140"/>
      <c r="ESU292" s="140"/>
      <c r="ESV292" s="140"/>
      <c r="ESW292" s="140"/>
      <c r="ESX292" s="140"/>
      <c r="ESY292" s="140"/>
      <c r="ESZ292" s="140"/>
      <c r="ETA292" s="140"/>
      <c r="ETB292" s="140"/>
      <c r="ETC292" s="140"/>
      <c r="ETD292" s="140"/>
      <c r="ETE292" s="140"/>
      <c r="ETF292" s="140"/>
      <c r="ETG292" s="140"/>
      <c r="ETH292" s="140"/>
      <c r="ETI292" s="140"/>
      <c r="ETJ292" s="140"/>
      <c r="ETK292" s="140"/>
      <c r="ETL292" s="140"/>
      <c r="ETM292" s="140"/>
      <c r="ETN292" s="140"/>
      <c r="ETO292" s="140"/>
      <c r="ETP292" s="140"/>
      <c r="ETQ292" s="140"/>
      <c r="ETR292" s="140"/>
      <c r="ETS292" s="140"/>
      <c r="ETT292" s="140"/>
      <c r="ETU292" s="140"/>
      <c r="ETV292" s="140"/>
      <c r="ETW292" s="140"/>
      <c r="ETX292" s="140"/>
      <c r="ETY292" s="140"/>
      <c r="ETZ292" s="140"/>
      <c r="EUA292" s="140"/>
      <c r="EUB292" s="140"/>
      <c r="EUC292" s="140"/>
      <c r="EUD292" s="140"/>
      <c r="EUE292" s="140"/>
      <c r="EUF292" s="140"/>
      <c r="EUG292" s="140"/>
      <c r="EUH292" s="140"/>
      <c r="EUI292" s="140"/>
      <c r="EUJ292" s="140"/>
      <c r="EUK292" s="140"/>
      <c r="EUL292" s="140"/>
      <c r="EUM292" s="140"/>
      <c r="EUN292" s="140"/>
      <c r="EUO292" s="140"/>
      <c r="EUP292" s="140"/>
      <c r="EUQ292" s="140"/>
      <c r="EUR292" s="140"/>
      <c r="EUS292" s="140"/>
      <c r="EUT292" s="140"/>
      <c r="EUU292" s="140"/>
      <c r="EUV292" s="140"/>
      <c r="EUW292" s="140"/>
      <c r="EUX292" s="140"/>
      <c r="EUY292" s="140"/>
      <c r="EUZ292" s="140"/>
      <c r="EVA292" s="140"/>
      <c r="EVB292" s="140"/>
      <c r="EVC292" s="140"/>
      <c r="EVD292" s="140"/>
      <c r="EVE292" s="140"/>
      <c r="EVF292" s="140"/>
      <c r="EVG292" s="140"/>
      <c r="EVH292" s="140"/>
      <c r="EVI292" s="140"/>
      <c r="EVJ292" s="140"/>
      <c r="EVK292" s="140"/>
      <c r="EVL292" s="140"/>
      <c r="EVM292" s="140"/>
      <c r="EVN292" s="140"/>
      <c r="EVO292" s="140"/>
      <c r="EVP292" s="140"/>
      <c r="EVQ292" s="140"/>
      <c r="EVR292" s="140"/>
      <c r="EVS292" s="140"/>
      <c r="EVT292" s="140"/>
      <c r="EVU292" s="140"/>
      <c r="EVV292" s="140"/>
      <c r="EVW292" s="140"/>
      <c r="EVX292" s="140"/>
      <c r="EVY292" s="140"/>
      <c r="EVZ292" s="140"/>
      <c r="EWA292" s="140"/>
      <c r="EWB292" s="140"/>
      <c r="EWC292" s="140"/>
      <c r="EWD292" s="140"/>
      <c r="EWE292" s="140"/>
      <c r="EWF292" s="140"/>
      <c r="EWG292" s="140"/>
      <c r="EWH292" s="140"/>
      <c r="EWI292" s="140"/>
      <c r="EWJ292" s="140"/>
      <c r="EWK292" s="140"/>
      <c r="EWL292" s="140"/>
      <c r="EWM292" s="140"/>
      <c r="EWN292" s="140"/>
      <c r="EWO292" s="140"/>
      <c r="EWP292" s="140"/>
      <c r="EWQ292" s="140"/>
      <c r="EWR292" s="140"/>
      <c r="EWS292" s="140"/>
      <c r="EWT292" s="140"/>
      <c r="EWU292" s="140"/>
      <c r="EWV292" s="140"/>
      <c r="EWW292" s="140"/>
      <c r="EWX292" s="140"/>
      <c r="EWY292" s="140"/>
      <c r="EWZ292" s="140"/>
      <c r="EXA292" s="140"/>
      <c r="EXB292" s="140"/>
      <c r="EXC292" s="140"/>
      <c r="EXD292" s="140"/>
      <c r="EXE292" s="140"/>
      <c r="EXF292" s="140"/>
      <c r="EXG292" s="140"/>
      <c r="EXH292" s="140"/>
      <c r="EXI292" s="140"/>
      <c r="EXJ292" s="140"/>
      <c r="EXK292" s="140"/>
      <c r="EXL292" s="140"/>
      <c r="EXM292" s="140"/>
      <c r="EXN292" s="140"/>
      <c r="EXO292" s="140"/>
      <c r="EXP292" s="140"/>
      <c r="EXQ292" s="140"/>
      <c r="EXR292" s="140"/>
      <c r="EXS292" s="140"/>
      <c r="EXT292" s="140"/>
      <c r="EXU292" s="140"/>
      <c r="EXV292" s="140"/>
      <c r="EXW292" s="140"/>
      <c r="EXX292" s="140"/>
      <c r="EXY292" s="140"/>
      <c r="EXZ292" s="140"/>
      <c r="EYA292" s="140"/>
      <c r="EYB292" s="140"/>
      <c r="EYC292" s="140"/>
      <c r="EYD292" s="140"/>
      <c r="EYE292" s="140"/>
      <c r="EYF292" s="140"/>
      <c r="EYG292" s="140"/>
      <c r="EYH292" s="140"/>
      <c r="EYI292" s="140"/>
      <c r="EYJ292" s="140"/>
      <c r="EYK292" s="140"/>
      <c r="EYL292" s="140"/>
      <c r="EYM292" s="140"/>
      <c r="EYN292" s="140"/>
      <c r="EYO292" s="140"/>
      <c r="EYP292" s="140"/>
      <c r="EYQ292" s="140"/>
      <c r="EYR292" s="140"/>
      <c r="EYS292" s="140"/>
      <c r="EYT292" s="140"/>
      <c r="EYU292" s="140"/>
      <c r="EYV292" s="140"/>
      <c r="EYW292" s="140"/>
      <c r="EYX292" s="140"/>
      <c r="EYY292" s="140"/>
      <c r="EYZ292" s="140"/>
      <c r="EZA292" s="140"/>
      <c r="EZB292" s="140"/>
      <c r="EZC292" s="140"/>
      <c r="EZD292" s="140"/>
      <c r="EZE292" s="140"/>
      <c r="EZF292" s="140"/>
      <c r="EZG292" s="140"/>
      <c r="EZH292" s="140"/>
      <c r="EZI292" s="140"/>
      <c r="EZJ292" s="140"/>
      <c r="EZK292" s="140"/>
      <c r="EZL292" s="140"/>
      <c r="EZM292" s="140"/>
      <c r="EZN292" s="140"/>
      <c r="EZO292" s="140"/>
      <c r="EZP292" s="140"/>
      <c r="EZQ292" s="140"/>
      <c r="EZR292" s="140"/>
      <c r="EZS292" s="140"/>
      <c r="EZT292" s="140"/>
      <c r="EZU292" s="140"/>
      <c r="EZV292" s="140"/>
      <c r="EZW292" s="140"/>
      <c r="EZX292" s="140"/>
      <c r="EZY292" s="140"/>
      <c r="EZZ292" s="140"/>
      <c r="FAA292" s="140"/>
      <c r="FAB292" s="140"/>
      <c r="FAC292" s="140"/>
      <c r="FAD292" s="140"/>
      <c r="FAE292" s="140"/>
      <c r="FAF292" s="140"/>
      <c r="FAG292" s="140"/>
      <c r="FAH292" s="140"/>
      <c r="FAI292" s="140"/>
      <c r="FAJ292" s="140"/>
      <c r="FAK292" s="140"/>
      <c r="FAL292" s="140"/>
      <c r="FAM292" s="140"/>
      <c r="FAN292" s="140"/>
      <c r="FAO292" s="140"/>
      <c r="FAP292" s="140"/>
      <c r="FAQ292" s="140"/>
      <c r="FAR292" s="140"/>
      <c r="FAS292" s="140"/>
      <c r="FAT292" s="140"/>
      <c r="FAU292" s="140"/>
      <c r="FAV292" s="140"/>
      <c r="FAW292" s="140"/>
      <c r="FAX292" s="140"/>
      <c r="FAY292" s="140"/>
      <c r="FAZ292" s="140"/>
      <c r="FBA292" s="140"/>
      <c r="FBB292" s="140"/>
      <c r="FBC292" s="140"/>
      <c r="FBD292" s="140"/>
      <c r="FBE292" s="140"/>
      <c r="FBF292" s="140"/>
      <c r="FBG292" s="140"/>
      <c r="FBH292" s="140"/>
      <c r="FBI292" s="140"/>
      <c r="FBJ292" s="140"/>
      <c r="FBK292" s="140"/>
      <c r="FBL292" s="140"/>
      <c r="FBM292" s="140"/>
      <c r="FBN292" s="140"/>
      <c r="FBO292" s="140"/>
      <c r="FBP292" s="140"/>
      <c r="FBQ292" s="140"/>
      <c r="FBR292" s="140"/>
      <c r="FBS292" s="140"/>
      <c r="FBT292" s="140"/>
      <c r="FBU292" s="140"/>
      <c r="FBV292" s="140"/>
      <c r="FBW292" s="140"/>
      <c r="FBX292" s="140"/>
      <c r="FBY292" s="140"/>
      <c r="FBZ292" s="140"/>
      <c r="FCA292" s="140"/>
      <c r="FCM292" s="140"/>
      <c r="FCN292" s="140"/>
      <c r="FCO292" s="140"/>
      <c r="FCP292" s="140"/>
      <c r="FCQ292" s="140"/>
      <c r="FCR292" s="140"/>
      <c r="FCS292" s="140"/>
      <c r="FCT292" s="140"/>
      <c r="FCU292" s="140"/>
      <c r="FCV292" s="140"/>
      <c r="FCW292" s="140"/>
      <c r="FCX292" s="140"/>
      <c r="FCY292" s="140"/>
      <c r="FCZ292" s="140"/>
      <c r="FDA292" s="140"/>
      <c r="FDB292" s="140"/>
      <c r="FDC292" s="140"/>
      <c r="FDD292" s="140"/>
      <c r="FDE292" s="140"/>
      <c r="FDF292" s="140"/>
      <c r="FDG292" s="140"/>
      <c r="FDH292" s="140"/>
      <c r="FDI292" s="140"/>
      <c r="FDJ292" s="140"/>
      <c r="FDK292" s="140"/>
      <c r="FDL292" s="140"/>
      <c r="FDM292" s="140"/>
      <c r="FDN292" s="140"/>
      <c r="FDO292" s="140"/>
      <c r="FDP292" s="140"/>
      <c r="FDQ292" s="140"/>
      <c r="FDR292" s="140"/>
      <c r="FDS292" s="140"/>
      <c r="FDT292" s="140"/>
      <c r="FDU292" s="140"/>
      <c r="FDV292" s="140"/>
      <c r="FDW292" s="140"/>
      <c r="FDX292" s="140"/>
      <c r="FDY292" s="140"/>
      <c r="FDZ292" s="140"/>
      <c r="FEA292" s="140"/>
      <c r="FEB292" s="140"/>
      <c r="FEC292" s="140"/>
      <c r="FED292" s="140"/>
      <c r="FEE292" s="140"/>
      <c r="FEF292" s="140"/>
      <c r="FEG292" s="140"/>
      <c r="FEH292" s="140"/>
      <c r="FEI292" s="140"/>
      <c r="FEJ292" s="140"/>
      <c r="FEK292" s="140"/>
      <c r="FEL292" s="140"/>
      <c r="FEM292" s="140"/>
      <c r="FEN292" s="140"/>
      <c r="FEO292" s="140"/>
      <c r="FEP292" s="140"/>
      <c r="FEQ292" s="140"/>
      <c r="FER292" s="140"/>
      <c r="FES292" s="140"/>
      <c r="FET292" s="140"/>
      <c r="FEU292" s="140"/>
      <c r="FEV292" s="140"/>
      <c r="FEW292" s="140"/>
      <c r="FEX292" s="140"/>
      <c r="FEY292" s="140"/>
      <c r="FEZ292" s="140"/>
      <c r="FFA292" s="140"/>
      <c r="FFB292" s="140"/>
      <c r="FFC292" s="140"/>
      <c r="FFD292" s="140"/>
      <c r="FFE292" s="140"/>
      <c r="FFF292" s="140"/>
      <c r="FFG292" s="140"/>
      <c r="FFH292" s="140"/>
      <c r="FFI292" s="140"/>
      <c r="FFJ292" s="140"/>
      <c r="FFK292" s="140"/>
      <c r="FFL292" s="140"/>
      <c r="FFM292" s="140"/>
      <c r="FFN292" s="140"/>
      <c r="FFO292" s="140"/>
      <c r="FFP292" s="140"/>
      <c r="FFQ292" s="140"/>
      <c r="FFR292" s="140"/>
      <c r="FFS292" s="140"/>
      <c r="FFT292" s="140"/>
      <c r="FFU292" s="140"/>
      <c r="FFV292" s="140"/>
      <c r="FFW292" s="140"/>
      <c r="FFX292" s="140"/>
      <c r="FFY292" s="140"/>
      <c r="FFZ292" s="140"/>
      <c r="FGA292" s="140"/>
      <c r="FGB292" s="140"/>
      <c r="FGC292" s="140"/>
      <c r="FGD292" s="140"/>
      <c r="FGE292" s="140"/>
      <c r="FGF292" s="140"/>
      <c r="FGG292" s="140"/>
      <c r="FGH292" s="140"/>
      <c r="FGI292" s="140"/>
      <c r="FGJ292" s="140"/>
      <c r="FGK292" s="140"/>
      <c r="FGL292" s="140"/>
      <c r="FGM292" s="140"/>
      <c r="FGN292" s="140"/>
      <c r="FGO292" s="140"/>
      <c r="FGP292" s="140"/>
      <c r="FGQ292" s="140"/>
      <c r="FGR292" s="140"/>
      <c r="FGS292" s="140"/>
      <c r="FGT292" s="140"/>
      <c r="FGU292" s="140"/>
      <c r="FGV292" s="140"/>
      <c r="FGW292" s="140"/>
      <c r="FGX292" s="140"/>
      <c r="FGY292" s="140"/>
      <c r="FGZ292" s="140"/>
      <c r="FHA292" s="140"/>
      <c r="FHB292" s="140"/>
      <c r="FHC292" s="140"/>
      <c r="FHD292" s="140"/>
      <c r="FHE292" s="140"/>
      <c r="FHF292" s="140"/>
      <c r="FHG292" s="140"/>
      <c r="FHH292" s="140"/>
      <c r="FHI292" s="140"/>
      <c r="FHJ292" s="140"/>
      <c r="FHK292" s="140"/>
      <c r="FHL292" s="140"/>
      <c r="FHM292" s="140"/>
      <c r="FHN292" s="140"/>
      <c r="FHO292" s="140"/>
      <c r="FHP292" s="140"/>
      <c r="FHQ292" s="140"/>
      <c r="FHR292" s="140"/>
      <c r="FHS292" s="140"/>
      <c r="FHT292" s="140"/>
      <c r="FHU292" s="140"/>
      <c r="FHV292" s="140"/>
      <c r="FHW292" s="140"/>
      <c r="FHX292" s="140"/>
      <c r="FHY292" s="140"/>
      <c r="FHZ292" s="140"/>
      <c r="FIA292" s="140"/>
      <c r="FIB292" s="140"/>
      <c r="FIC292" s="140"/>
      <c r="FID292" s="140"/>
      <c r="FIE292" s="140"/>
      <c r="FIF292" s="140"/>
      <c r="FIG292" s="140"/>
      <c r="FIH292" s="140"/>
      <c r="FII292" s="140"/>
      <c r="FIJ292" s="140"/>
      <c r="FIK292" s="140"/>
      <c r="FIL292" s="140"/>
      <c r="FIM292" s="140"/>
      <c r="FIN292" s="140"/>
      <c r="FIO292" s="140"/>
      <c r="FIP292" s="140"/>
      <c r="FIQ292" s="140"/>
      <c r="FIR292" s="140"/>
      <c r="FIS292" s="140"/>
      <c r="FIT292" s="140"/>
      <c r="FIU292" s="140"/>
      <c r="FIV292" s="140"/>
      <c r="FIW292" s="140"/>
      <c r="FIX292" s="140"/>
      <c r="FIY292" s="140"/>
      <c r="FIZ292" s="140"/>
      <c r="FJA292" s="140"/>
      <c r="FJB292" s="140"/>
      <c r="FJC292" s="140"/>
      <c r="FJD292" s="140"/>
      <c r="FJE292" s="140"/>
      <c r="FJF292" s="140"/>
      <c r="FJG292" s="140"/>
      <c r="FJH292" s="140"/>
      <c r="FJI292" s="140"/>
      <c r="FJJ292" s="140"/>
      <c r="FJK292" s="140"/>
      <c r="FJL292" s="140"/>
      <c r="FJM292" s="140"/>
      <c r="FJN292" s="140"/>
      <c r="FJO292" s="140"/>
      <c r="FJP292" s="140"/>
      <c r="FJQ292" s="140"/>
      <c r="FJR292" s="140"/>
      <c r="FJS292" s="140"/>
      <c r="FJT292" s="140"/>
      <c r="FJU292" s="140"/>
      <c r="FJV292" s="140"/>
      <c r="FJW292" s="140"/>
      <c r="FJX292" s="140"/>
      <c r="FJY292" s="140"/>
      <c r="FJZ292" s="140"/>
      <c r="FKA292" s="140"/>
      <c r="FKB292" s="140"/>
      <c r="FKC292" s="140"/>
      <c r="FKD292" s="140"/>
      <c r="FKE292" s="140"/>
      <c r="FKF292" s="140"/>
      <c r="FKG292" s="140"/>
      <c r="FKH292" s="140"/>
      <c r="FKI292" s="140"/>
      <c r="FKJ292" s="140"/>
      <c r="FKK292" s="140"/>
      <c r="FKL292" s="140"/>
      <c r="FKM292" s="140"/>
      <c r="FKN292" s="140"/>
      <c r="FKO292" s="140"/>
      <c r="FKP292" s="140"/>
      <c r="FKQ292" s="140"/>
      <c r="FKR292" s="140"/>
      <c r="FKS292" s="140"/>
      <c r="FKT292" s="140"/>
      <c r="FKU292" s="140"/>
      <c r="FKV292" s="140"/>
      <c r="FKW292" s="140"/>
      <c r="FKX292" s="140"/>
      <c r="FKY292" s="140"/>
      <c r="FKZ292" s="140"/>
      <c r="FLA292" s="140"/>
      <c r="FLB292" s="140"/>
      <c r="FLC292" s="140"/>
      <c r="FLD292" s="140"/>
      <c r="FLE292" s="140"/>
      <c r="FLF292" s="140"/>
      <c r="FLG292" s="140"/>
      <c r="FLH292" s="140"/>
      <c r="FLI292" s="140"/>
      <c r="FLJ292" s="140"/>
      <c r="FLK292" s="140"/>
      <c r="FLL292" s="140"/>
      <c r="FLM292" s="140"/>
      <c r="FLN292" s="140"/>
      <c r="FLO292" s="140"/>
      <c r="FLP292" s="140"/>
      <c r="FLQ292" s="140"/>
      <c r="FLR292" s="140"/>
      <c r="FLS292" s="140"/>
      <c r="FLT292" s="140"/>
      <c r="FLU292" s="140"/>
      <c r="FLV292" s="140"/>
      <c r="FLW292" s="140"/>
      <c r="FMI292" s="140"/>
      <c r="FMJ292" s="140"/>
      <c r="FMK292" s="140"/>
      <c r="FML292" s="140"/>
      <c r="FMM292" s="140"/>
      <c r="FMN292" s="140"/>
      <c r="FMO292" s="140"/>
      <c r="FMP292" s="140"/>
      <c r="FMQ292" s="140"/>
      <c r="FMR292" s="140"/>
      <c r="FMS292" s="140"/>
      <c r="FMT292" s="140"/>
      <c r="FMU292" s="140"/>
      <c r="FMV292" s="140"/>
      <c r="FMW292" s="140"/>
      <c r="FMX292" s="140"/>
      <c r="FMY292" s="140"/>
      <c r="FMZ292" s="140"/>
      <c r="FNA292" s="140"/>
      <c r="FNB292" s="140"/>
      <c r="FNC292" s="140"/>
      <c r="FND292" s="140"/>
      <c r="FNE292" s="140"/>
      <c r="FNF292" s="140"/>
      <c r="FNG292" s="140"/>
      <c r="FNH292" s="140"/>
      <c r="FNI292" s="140"/>
      <c r="FNJ292" s="140"/>
      <c r="FNK292" s="140"/>
      <c r="FNL292" s="140"/>
      <c r="FNM292" s="140"/>
      <c r="FNN292" s="140"/>
      <c r="FNO292" s="140"/>
      <c r="FNP292" s="140"/>
      <c r="FNQ292" s="140"/>
      <c r="FNR292" s="140"/>
      <c r="FNS292" s="140"/>
      <c r="FNT292" s="140"/>
      <c r="FNU292" s="140"/>
      <c r="FNV292" s="140"/>
      <c r="FNW292" s="140"/>
      <c r="FNX292" s="140"/>
      <c r="FNY292" s="140"/>
      <c r="FNZ292" s="140"/>
      <c r="FOA292" s="140"/>
      <c r="FOB292" s="140"/>
      <c r="FOC292" s="140"/>
      <c r="FOD292" s="140"/>
      <c r="FOE292" s="140"/>
      <c r="FOF292" s="140"/>
      <c r="FOG292" s="140"/>
      <c r="FOH292" s="140"/>
      <c r="FOI292" s="140"/>
      <c r="FOJ292" s="140"/>
      <c r="FOK292" s="140"/>
      <c r="FOL292" s="140"/>
      <c r="FOM292" s="140"/>
      <c r="FON292" s="140"/>
      <c r="FOO292" s="140"/>
      <c r="FOP292" s="140"/>
      <c r="FOQ292" s="140"/>
      <c r="FOR292" s="140"/>
      <c r="FOS292" s="140"/>
      <c r="FOT292" s="140"/>
      <c r="FOU292" s="140"/>
      <c r="FOV292" s="140"/>
      <c r="FOW292" s="140"/>
      <c r="FOX292" s="140"/>
      <c r="FOY292" s="140"/>
      <c r="FOZ292" s="140"/>
      <c r="FPA292" s="140"/>
      <c r="FPB292" s="140"/>
      <c r="FPC292" s="140"/>
      <c r="FPD292" s="140"/>
      <c r="FPE292" s="140"/>
      <c r="FPF292" s="140"/>
      <c r="FPG292" s="140"/>
      <c r="FPH292" s="140"/>
      <c r="FPI292" s="140"/>
      <c r="FPJ292" s="140"/>
      <c r="FPK292" s="140"/>
      <c r="FPL292" s="140"/>
      <c r="FPM292" s="140"/>
      <c r="FPN292" s="140"/>
      <c r="FPO292" s="140"/>
      <c r="FPP292" s="140"/>
      <c r="FPQ292" s="140"/>
      <c r="FPR292" s="140"/>
      <c r="FPS292" s="140"/>
      <c r="FPT292" s="140"/>
      <c r="FPU292" s="140"/>
      <c r="FPV292" s="140"/>
      <c r="FPW292" s="140"/>
      <c r="FPX292" s="140"/>
      <c r="FPY292" s="140"/>
      <c r="FPZ292" s="140"/>
      <c r="FQA292" s="140"/>
      <c r="FQB292" s="140"/>
      <c r="FQC292" s="140"/>
      <c r="FQD292" s="140"/>
      <c r="FQE292" s="140"/>
      <c r="FQF292" s="140"/>
      <c r="FQG292" s="140"/>
      <c r="FQH292" s="140"/>
      <c r="FQI292" s="140"/>
      <c r="FQJ292" s="140"/>
      <c r="FQK292" s="140"/>
      <c r="FQL292" s="140"/>
      <c r="FQM292" s="140"/>
      <c r="FQN292" s="140"/>
      <c r="FQO292" s="140"/>
      <c r="FQP292" s="140"/>
      <c r="FQQ292" s="140"/>
      <c r="FQR292" s="140"/>
      <c r="FQS292" s="140"/>
      <c r="FQT292" s="140"/>
      <c r="FQU292" s="140"/>
      <c r="FQV292" s="140"/>
      <c r="FQW292" s="140"/>
      <c r="FQX292" s="140"/>
      <c r="FQY292" s="140"/>
      <c r="FQZ292" s="140"/>
      <c r="FRA292" s="140"/>
      <c r="FRB292" s="140"/>
      <c r="FRC292" s="140"/>
      <c r="FRD292" s="140"/>
      <c r="FRE292" s="140"/>
      <c r="FRF292" s="140"/>
      <c r="FRG292" s="140"/>
      <c r="FRH292" s="140"/>
      <c r="FRI292" s="140"/>
      <c r="FRJ292" s="140"/>
      <c r="FRK292" s="140"/>
      <c r="FRL292" s="140"/>
      <c r="FRM292" s="140"/>
      <c r="FRN292" s="140"/>
      <c r="FRO292" s="140"/>
      <c r="FRP292" s="140"/>
      <c r="FRQ292" s="140"/>
      <c r="FRR292" s="140"/>
      <c r="FRS292" s="140"/>
      <c r="FRT292" s="140"/>
      <c r="FRU292" s="140"/>
      <c r="FRV292" s="140"/>
      <c r="FRW292" s="140"/>
      <c r="FRX292" s="140"/>
      <c r="FRY292" s="140"/>
      <c r="FRZ292" s="140"/>
      <c r="FSA292" s="140"/>
      <c r="FSB292" s="140"/>
      <c r="FSC292" s="140"/>
      <c r="FSD292" s="140"/>
      <c r="FSE292" s="140"/>
      <c r="FSF292" s="140"/>
      <c r="FSG292" s="140"/>
      <c r="FSH292" s="140"/>
      <c r="FSI292" s="140"/>
      <c r="FSJ292" s="140"/>
      <c r="FSK292" s="140"/>
      <c r="FSL292" s="140"/>
      <c r="FSM292" s="140"/>
      <c r="FSN292" s="140"/>
      <c r="FSO292" s="140"/>
      <c r="FSP292" s="140"/>
      <c r="FSQ292" s="140"/>
      <c r="FSR292" s="140"/>
      <c r="FSS292" s="140"/>
      <c r="FST292" s="140"/>
      <c r="FSU292" s="140"/>
      <c r="FSV292" s="140"/>
      <c r="FSW292" s="140"/>
      <c r="FSX292" s="140"/>
      <c r="FSY292" s="140"/>
      <c r="FSZ292" s="140"/>
      <c r="FTA292" s="140"/>
      <c r="FTB292" s="140"/>
      <c r="FTC292" s="140"/>
      <c r="FTD292" s="140"/>
      <c r="FTE292" s="140"/>
      <c r="FTF292" s="140"/>
      <c r="FTG292" s="140"/>
      <c r="FTH292" s="140"/>
      <c r="FTI292" s="140"/>
      <c r="FTJ292" s="140"/>
      <c r="FTK292" s="140"/>
      <c r="FTL292" s="140"/>
      <c r="FTM292" s="140"/>
      <c r="FTN292" s="140"/>
      <c r="FTO292" s="140"/>
      <c r="FTP292" s="140"/>
      <c r="FTQ292" s="140"/>
      <c r="FTR292" s="140"/>
      <c r="FTS292" s="140"/>
      <c r="FTT292" s="140"/>
      <c r="FTU292" s="140"/>
      <c r="FTV292" s="140"/>
      <c r="FTW292" s="140"/>
      <c r="FTX292" s="140"/>
      <c r="FTY292" s="140"/>
      <c r="FTZ292" s="140"/>
      <c r="FUA292" s="140"/>
      <c r="FUB292" s="140"/>
      <c r="FUC292" s="140"/>
      <c r="FUD292" s="140"/>
      <c r="FUE292" s="140"/>
      <c r="FUF292" s="140"/>
      <c r="FUG292" s="140"/>
      <c r="FUH292" s="140"/>
      <c r="FUI292" s="140"/>
      <c r="FUJ292" s="140"/>
      <c r="FUK292" s="140"/>
      <c r="FUL292" s="140"/>
      <c r="FUM292" s="140"/>
      <c r="FUN292" s="140"/>
      <c r="FUO292" s="140"/>
      <c r="FUP292" s="140"/>
      <c r="FUQ292" s="140"/>
      <c r="FUR292" s="140"/>
      <c r="FUS292" s="140"/>
      <c r="FUT292" s="140"/>
      <c r="FUU292" s="140"/>
      <c r="FUV292" s="140"/>
      <c r="FUW292" s="140"/>
      <c r="FUX292" s="140"/>
      <c r="FUY292" s="140"/>
      <c r="FUZ292" s="140"/>
      <c r="FVA292" s="140"/>
      <c r="FVB292" s="140"/>
      <c r="FVC292" s="140"/>
      <c r="FVD292" s="140"/>
      <c r="FVE292" s="140"/>
      <c r="FVF292" s="140"/>
      <c r="FVG292" s="140"/>
      <c r="FVH292" s="140"/>
      <c r="FVI292" s="140"/>
      <c r="FVJ292" s="140"/>
      <c r="FVK292" s="140"/>
      <c r="FVL292" s="140"/>
      <c r="FVM292" s="140"/>
      <c r="FVN292" s="140"/>
      <c r="FVO292" s="140"/>
      <c r="FVP292" s="140"/>
      <c r="FVQ292" s="140"/>
      <c r="FVR292" s="140"/>
      <c r="FVS292" s="140"/>
      <c r="FWE292" s="140"/>
      <c r="FWF292" s="140"/>
      <c r="FWG292" s="140"/>
      <c r="FWH292" s="140"/>
      <c r="FWI292" s="140"/>
      <c r="FWJ292" s="140"/>
      <c r="FWK292" s="140"/>
      <c r="FWL292" s="140"/>
      <c r="FWM292" s="140"/>
      <c r="FWN292" s="140"/>
      <c r="FWO292" s="140"/>
      <c r="FWP292" s="140"/>
      <c r="FWQ292" s="140"/>
      <c r="FWR292" s="140"/>
      <c r="FWS292" s="140"/>
      <c r="FWT292" s="140"/>
      <c r="FWU292" s="140"/>
      <c r="FWV292" s="140"/>
      <c r="FWW292" s="140"/>
      <c r="FWX292" s="140"/>
      <c r="FWY292" s="140"/>
      <c r="FWZ292" s="140"/>
      <c r="FXA292" s="140"/>
      <c r="FXB292" s="140"/>
      <c r="FXC292" s="140"/>
      <c r="FXD292" s="140"/>
      <c r="FXE292" s="140"/>
      <c r="FXF292" s="140"/>
      <c r="FXG292" s="140"/>
      <c r="FXH292" s="140"/>
      <c r="FXI292" s="140"/>
      <c r="FXJ292" s="140"/>
      <c r="FXK292" s="140"/>
      <c r="FXL292" s="140"/>
      <c r="FXM292" s="140"/>
      <c r="FXN292" s="140"/>
      <c r="FXO292" s="140"/>
      <c r="FXP292" s="140"/>
      <c r="FXQ292" s="140"/>
      <c r="FXR292" s="140"/>
      <c r="FXS292" s="140"/>
      <c r="FXT292" s="140"/>
      <c r="FXU292" s="140"/>
      <c r="FXV292" s="140"/>
      <c r="FXW292" s="140"/>
      <c r="FXX292" s="140"/>
      <c r="FXY292" s="140"/>
      <c r="FXZ292" s="140"/>
      <c r="FYA292" s="140"/>
      <c r="FYB292" s="140"/>
      <c r="FYC292" s="140"/>
      <c r="FYD292" s="140"/>
      <c r="FYE292" s="140"/>
      <c r="FYF292" s="140"/>
      <c r="FYG292" s="140"/>
      <c r="FYH292" s="140"/>
      <c r="FYI292" s="140"/>
      <c r="FYJ292" s="140"/>
      <c r="FYK292" s="140"/>
      <c r="FYL292" s="140"/>
      <c r="FYM292" s="140"/>
      <c r="FYN292" s="140"/>
      <c r="FYO292" s="140"/>
      <c r="FYP292" s="140"/>
      <c r="FYQ292" s="140"/>
      <c r="FYR292" s="140"/>
      <c r="FYS292" s="140"/>
      <c r="FYT292" s="140"/>
      <c r="FYU292" s="140"/>
      <c r="FYV292" s="140"/>
      <c r="FYW292" s="140"/>
      <c r="FYX292" s="140"/>
      <c r="FYY292" s="140"/>
      <c r="FYZ292" s="140"/>
      <c r="FZA292" s="140"/>
      <c r="FZB292" s="140"/>
      <c r="FZC292" s="140"/>
      <c r="FZD292" s="140"/>
      <c r="FZE292" s="140"/>
      <c r="FZF292" s="140"/>
      <c r="FZG292" s="140"/>
      <c r="FZH292" s="140"/>
      <c r="FZI292" s="140"/>
      <c r="FZJ292" s="140"/>
      <c r="FZK292" s="140"/>
      <c r="FZL292" s="140"/>
      <c r="FZM292" s="140"/>
      <c r="FZN292" s="140"/>
      <c r="FZO292" s="140"/>
      <c r="FZP292" s="140"/>
      <c r="FZQ292" s="140"/>
      <c r="FZR292" s="140"/>
      <c r="FZS292" s="140"/>
      <c r="FZT292" s="140"/>
      <c r="FZU292" s="140"/>
      <c r="FZV292" s="140"/>
      <c r="FZW292" s="140"/>
      <c r="FZX292" s="140"/>
      <c r="FZY292" s="140"/>
      <c r="FZZ292" s="140"/>
      <c r="GAA292" s="140"/>
      <c r="GAB292" s="140"/>
      <c r="GAC292" s="140"/>
      <c r="GAD292" s="140"/>
      <c r="GAE292" s="140"/>
      <c r="GAF292" s="140"/>
      <c r="GAG292" s="140"/>
      <c r="GAH292" s="140"/>
      <c r="GAI292" s="140"/>
      <c r="GAJ292" s="140"/>
      <c r="GAK292" s="140"/>
      <c r="GAL292" s="140"/>
      <c r="GAM292" s="140"/>
      <c r="GAN292" s="140"/>
      <c r="GAO292" s="140"/>
      <c r="GAP292" s="140"/>
      <c r="GAQ292" s="140"/>
      <c r="GAR292" s="140"/>
      <c r="GAS292" s="140"/>
      <c r="GAT292" s="140"/>
      <c r="GAU292" s="140"/>
      <c r="GAV292" s="140"/>
      <c r="GAW292" s="140"/>
      <c r="GAX292" s="140"/>
      <c r="GAY292" s="140"/>
      <c r="GAZ292" s="140"/>
      <c r="GBA292" s="140"/>
      <c r="GBB292" s="140"/>
      <c r="GBC292" s="140"/>
      <c r="GBD292" s="140"/>
      <c r="GBE292" s="140"/>
      <c r="GBF292" s="140"/>
      <c r="GBG292" s="140"/>
      <c r="GBH292" s="140"/>
      <c r="GBI292" s="140"/>
      <c r="GBJ292" s="140"/>
      <c r="GBK292" s="140"/>
      <c r="GBL292" s="140"/>
      <c r="GBM292" s="140"/>
      <c r="GBN292" s="140"/>
      <c r="GBO292" s="140"/>
      <c r="GBP292" s="140"/>
      <c r="GBQ292" s="140"/>
      <c r="GBR292" s="140"/>
      <c r="GBS292" s="140"/>
      <c r="GBT292" s="140"/>
      <c r="GBU292" s="140"/>
      <c r="GBV292" s="140"/>
      <c r="GBW292" s="140"/>
      <c r="GBX292" s="140"/>
      <c r="GBY292" s="140"/>
      <c r="GBZ292" s="140"/>
      <c r="GCA292" s="140"/>
      <c r="GCB292" s="140"/>
      <c r="GCC292" s="140"/>
      <c r="GCD292" s="140"/>
      <c r="GCE292" s="140"/>
      <c r="GCF292" s="140"/>
      <c r="GCG292" s="140"/>
      <c r="GCH292" s="140"/>
      <c r="GCI292" s="140"/>
      <c r="GCJ292" s="140"/>
      <c r="GCK292" s="140"/>
      <c r="GCL292" s="140"/>
      <c r="GCM292" s="140"/>
      <c r="GCN292" s="140"/>
      <c r="GCO292" s="140"/>
      <c r="GCP292" s="140"/>
      <c r="GCQ292" s="140"/>
      <c r="GCR292" s="140"/>
      <c r="GCS292" s="140"/>
      <c r="GCT292" s="140"/>
      <c r="GCU292" s="140"/>
      <c r="GCV292" s="140"/>
      <c r="GCW292" s="140"/>
      <c r="GCX292" s="140"/>
      <c r="GCY292" s="140"/>
      <c r="GCZ292" s="140"/>
      <c r="GDA292" s="140"/>
      <c r="GDB292" s="140"/>
      <c r="GDC292" s="140"/>
      <c r="GDD292" s="140"/>
      <c r="GDE292" s="140"/>
      <c r="GDF292" s="140"/>
      <c r="GDG292" s="140"/>
      <c r="GDH292" s="140"/>
      <c r="GDI292" s="140"/>
      <c r="GDJ292" s="140"/>
      <c r="GDK292" s="140"/>
      <c r="GDL292" s="140"/>
      <c r="GDM292" s="140"/>
      <c r="GDN292" s="140"/>
      <c r="GDO292" s="140"/>
      <c r="GDP292" s="140"/>
      <c r="GDQ292" s="140"/>
      <c r="GDR292" s="140"/>
      <c r="GDS292" s="140"/>
      <c r="GDT292" s="140"/>
      <c r="GDU292" s="140"/>
      <c r="GDV292" s="140"/>
      <c r="GDW292" s="140"/>
      <c r="GDX292" s="140"/>
      <c r="GDY292" s="140"/>
      <c r="GDZ292" s="140"/>
      <c r="GEA292" s="140"/>
      <c r="GEB292" s="140"/>
      <c r="GEC292" s="140"/>
      <c r="GED292" s="140"/>
      <c r="GEE292" s="140"/>
      <c r="GEF292" s="140"/>
      <c r="GEG292" s="140"/>
      <c r="GEH292" s="140"/>
      <c r="GEI292" s="140"/>
      <c r="GEJ292" s="140"/>
      <c r="GEK292" s="140"/>
      <c r="GEL292" s="140"/>
      <c r="GEM292" s="140"/>
      <c r="GEN292" s="140"/>
      <c r="GEO292" s="140"/>
      <c r="GEP292" s="140"/>
      <c r="GEQ292" s="140"/>
      <c r="GER292" s="140"/>
      <c r="GES292" s="140"/>
      <c r="GET292" s="140"/>
      <c r="GEU292" s="140"/>
      <c r="GEV292" s="140"/>
      <c r="GEW292" s="140"/>
      <c r="GEX292" s="140"/>
      <c r="GEY292" s="140"/>
      <c r="GEZ292" s="140"/>
      <c r="GFA292" s="140"/>
      <c r="GFB292" s="140"/>
      <c r="GFC292" s="140"/>
      <c r="GFD292" s="140"/>
      <c r="GFE292" s="140"/>
      <c r="GFF292" s="140"/>
      <c r="GFG292" s="140"/>
      <c r="GFH292" s="140"/>
      <c r="GFI292" s="140"/>
      <c r="GFJ292" s="140"/>
      <c r="GFK292" s="140"/>
      <c r="GFL292" s="140"/>
      <c r="GFM292" s="140"/>
      <c r="GFN292" s="140"/>
      <c r="GFO292" s="140"/>
      <c r="GGA292" s="140"/>
      <c r="GGB292" s="140"/>
      <c r="GGC292" s="140"/>
      <c r="GGD292" s="140"/>
      <c r="GGE292" s="140"/>
      <c r="GGF292" s="140"/>
      <c r="GGG292" s="140"/>
      <c r="GGH292" s="140"/>
      <c r="GGI292" s="140"/>
      <c r="GGJ292" s="140"/>
      <c r="GGK292" s="140"/>
      <c r="GGL292" s="140"/>
      <c r="GGM292" s="140"/>
      <c r="GGN292" s="140"/>
      <c r="GGO292" s="140"/>
      <c r="GGP292" s="140"/>
      <c r="GGQ292" s="140"/>
      <c r="GGR292" s="140"/>
      <c r="GGS292" s="140"/>
      <c r="GGT292" s="140"/>
      <c r="GGU292" s="140"/>
      <c r="GGV292" s="140"/>
      <c r="GGW292" s="140"/>
      <c r="GGX292" s="140"/>
      <c r="GGY292" s="140"/>
      <c r="GGZ292" s="140"/>
      <c r="GHA292" s="140"/>
      <c r="GHB292" s="140"/>
      <c r="GHC292" s="140"/>
      <c r="GHD292" s="140"/>
      <c r="GHE292" s="140"/>
      <c r="GHF292" s="140"/>
      <c r="GHG292" s="140"/>
      <c r="GHH292" s="140"/>
      <c r="GHI292" s="140"/>
      <c r="GHJ292" s="140"/>
      <c r="GHK292" s="140"/>
      <c r="GHL292" s="140"/>
      <c r="GHM292" s="140"/>
      <c r="GHN292" s="140"/>
      <c r="GHO292" s="140"/>
      <c r="GHP292" s="140"/>
      <c r="GHQ292" s="140"/>
      <c r="GHR292" s="140"/>
      <c r="GHS292" s="140"/>
      <c r="GHT292" s="140"/>
      <c r="GHU292" s="140"/>
      <c r="GHV292" s="140"/>
      <c r="GHW292" s="140"/>
      <c r="GHX292" s="140"/>
      <c r="GHY292" s="140"/>
      <c r="GHZ292" s="140"/>
      <c r="GIA292" s="140"/>
      <c r="GIB292" s="140"/>
      <c r="GIC292" s="140"/>
      <c r="GID292" s="140"/>
      <c r="GIE292" s="140"/>
      <c r="GIF292" s="140"/>
      <c r="GIG292" s="140"/>
      <c r="GIH292" s="140"/>
      <c r="GII292" s="140"/>
      <c r="GIJ292" s="140"/>
      <c r="GIK292" s="140"/>
      <c r="GIL292" s="140"/>
      <c r="GIM292" s="140"/>
      <c r="GIN292" s="140"/>
      <c r="GIO292" s="140"/>
      <c r="GIP292" s="140"/>
      <c r="GIQ292" s="140"/>
      <c r="GIR292" s="140"/>
      <c r="GIS292" s="140"/>
      <c r="GIT292" s="140"/>
      <c r="GIU292" s="140"/>
      <c r="GIV292" s="140"/>
      <c r="GIW292" s="140"/>
      <c r="GIX292" s="140"/>
      <c r="GIY292" s="140"/>
      <c r="GIZ292" s="140"/>
      <c r="GJA292" s="140"/>
      <c r="GJB292" s="140"/>
      <c r="GJC292" s="140"/>
      <c r="GJD292" s="140"/>
      <c r="GJE292" s="140"/>
      <c r="GJF292" s="140"/>
      <c r="GJG292" s="140"/>
      <c r="GJH292" s="140"/>
      <c r="GJI292" s="140"/>
      <c r="GJJ292" s="140"/>
      <c r="GJK292" s="140"/>
      <c r="GJL292" s="140"/>
      <c r="GJM292" s="140"/>
      <c r="GJN292" s="140"/>
      <c r="GJO292" s="140"/>
      <c r="GJP292" s="140"/>
      <c r="GJQ292" s="140"/>
      <c r="GJR292" s="140"/>
      <c r="GJS292" s="140"/>
      <c r="GJT292" s="140"/>
      <c r="GJU292" s="140"/>
      <c r="GJV292" s="140"/>
      <c r="GJW292" s="140"/>
      <c r="GJX292" s="140"/>
      <c r="GJY292" s="140"/>
      <c r="GJZ292" s="140"/>
      <c r="GKA292" s="140"/>
      <c r="GKB292" s="140"/>
      <c r="GKC292" s="140"/>
      <c r="GKD292" s="140"/>
      <c r="GKE292" s="140"/>
      <c r="GKF292" s="140"/>
      <c r="GKG292" s="140"/>
      <c r="GKH292" s="140"/>
      <c r="GKI292" s="140"/>
      <c r="GKJ292" s="140"/>
      <c r="GKK292" s="140"/>
      <c r="GKL292" s="140"/>
      <c r="GKM292" s="140"/>
      <c r="GKN292" s="140"/>
      <c r="GKO292" s="140"/>
      <c r="GKP292" s="140"/>
      <c r="GKQ292" s="140"/>
      <c r="GKR292" s="140"/>
      <c r="GKS292" s="140"/>
      <c r="GKT292" s="140"/>
      <c r="GKU292" s="140"/>
      <c r="GKV292" s="140"/>
      <c r="GKW292" s="140"/>
      <c r="GKX292" s="140"/>
      <c r="GKY292" s="140"/>
      <c r="GKZ292" s="140"/>
      <c r="GLA292" s="140"/>
      <c r="GLB292" s="140"/>
      <c r="GLC292" s="140"/>
      <c r="GLD292" s="140"/>
      <c r="GLE292" s="140"/>
      <c r="GLF292" s="140"/>
      <c r="GLG292" s="140"/>
      <c r="GLH292" s="140"/>
      <c r="GLI292" s="140"/>
      <c r="GLJ292" s="140"/>
      <c r="GLK292" s="140"/>
      <c r="GLL292" s="140"/>
      <c r="GLM292" s="140"/>
      <c r="GLN292" s="140"/>
      <c r="GLO292" s="140"/>
      <c r="GLP292" s="140"/>
      <c r="GLQ292" s="140"/>
      <c r="GLR292" s="140"/>
      <c r="GLS292" s="140"/>
      <c r="GLT292" s="140"/>
      <c r="GLU292" s="140"/>
      <c r="GLV292" s="140"/>
      <c r="GLW292" s="140"/>
      <c r="GLX292" s="140"/>
      <c r="GLY292" s="140"/>
      <c r="GLZ292" s="140"/>
      <c r="GMA292" s="140"/>
      <c r="GMB292" s="140"/>
      <c r="GMC292" s="140"/>
      <c r="GMD292" s="140"/>
      <c r="GME292" s="140"/>
      <c r="GMF292" s="140"/>
      <c r="GMG292" s="140"/>
      <c r="GMH292" s="140"/>
      <c r="GMI292" s="140"/>
      <c r="GMJ292" s="140"/>
      <c r="GMK292" s="140"/>
      <c r="GML292" s="140"/>
      <c r="GMM292" s="140"/>
      <c r="GMN292" s="140"/>
      <c r="GMO292" s="140"/>
      <c r="GMP292" s="140"/>
      <c r="GMQ292" s="140"/>
      <c r="GMR292" s="140"/>
      <c r="GMS292" s="140"/>
      <c r="GMT292" s="140"/>
      <c r="GMU292" s="140"/>
      <c r="GMV292" s="140"/>
      <c r="GMW292" s="140"/>
      <c r="GMX292" s="140"/>
      <c r="GMY292" s="140"/>
      <c r="GMZ292" s="140"/>
      <c r="GNA292" s="140"/>
      <c r="GNB292" s="140"/>
      <c r="GNC292" s="140"/>
      <c r="GND292" s="140"/>
      <c r="GNE292" s="140"/>
      <c r="GNF292" s="140"/>
      <c r="GNG292" s="140"/>
      <c r="GNH292" s="140"/>
      <c r="GNI292" s="140"/>
      <c r="GNJ292" s="140"/>
      <c r="GNK292" s="140"/>
      <c r="GNL292" s="140"/>
      <c r="GNM292" s="140"/>
      <c r="GNN292" s="140"/>
      <c r="GNO292" s="140"/>
      <c r="GNP292" s="140"/>
      <c r="GNQ292" s="140"/>
      <c r="GNR292" s="140"/>
      <c r="GNS292" s="140"/>
      <c r="GNT292" s="140"/>
      <c r="GNU292" s="140"/>
      <c r="GNV292" s="140"/>
      <c r="GNW292" s="140"/>
      <c r="GNX292" s="140"/>
      <c r="GNY292" s="140"/>
      <c r="GNZ292" s="140"/>
      <c r="GOA292" s="140"/>
      <c r="GOB292" s="140"/>
      <c r="GOC292" s="140"/>
      <c r="GOD292" s="140"/>
      <c r="GOE292" s="140"/>
      <c r="GOF292" s="140"/>
      <c r="GOG292" s="140"/>
      <c r="GOH292" s="140"/>
      <c r="GOI292" s="140"/>
      <c r="GOJ292" s="140"/>
      <c r="GOK292" s="140"/>
      <c r="GOL292" s="140"/>
      <c r="GOM292" s="140"/>
      <c r="GON292" s="140"/>
      <c r="GOO292" s="140"/>
      <c r="GOP292" s="140"/>
      <c r="GOQ292" s="140"/>
      <c r="GOR292" s="140"/>
      <c r="GOS292" s="140"/>
      <c r="GOT292" s="140"/>
      <c r="GOU292" s="140"/>
      <c r="GOV292" s="140"/>
      <c r="GOW292" s="140"/>
      <c r="GOX292" s="140"/>
      <c r="GOY292" s="140"/>
      <c r="GOZ292" s="140"/>
      <c r="GPA292" s="140"/>
      <c r="GPB292" s="140"/>
      <c r="GPC292" s="140"/>
      <c r="GPD292" s="140"/>
      <c r="GPE292" s="140"/>
      <c r="GPF292" s="140"/>
      <c r="GPG292" s="140"/>
      <c r="GPH292" s="140"/>
      <c r="GPI292" s="140"/>
      <c r="GPJ292" s="140"/>
      <c r="GPK292" s="140"/>
      <c r="GPW292" s="140"/>
      <c r="GPX292" s="140"/>
      <c r="GPY292" s="140"/>
      <c r="GPZ292" s="140"/>
      <c r="GQA292" s="140"/>
      <c r="GQB292" s="140"/>
      <c r="GQC292" s="140"/>
      <c r="GQD292" s="140"/>
      <c r="GQE292" s="140"/>
      <c r="GQF292" s="140"/>
      <c r="GQG292" s="140"/>
      <c r="GQH292" s="140"/>
      <c r="GQI292" s="140"/>
      <c r="GQJ292" s="140"/>
      <c r="GQK292" s="140"/>
      <c r="GQL292" s="140"/>
      <c r="GQM292" s="140"/>
      <c r="GQN292" s="140"/>
      <c r="GQO292" s="140"/>
      <c r="GQP292" s="140"/>
      <c r="GQQ292" s="140"/>
      <c r="GQR292" s="140"/>
      <c r="GQS292" s="140"/>
      <c r="GQT292" s="140"/>
      <c r="GQU292" s="140"/>
      <c r="GQV292" s="140"/>
      <c r="GQW292" s="140"/>
      <c r="GQX292" s="140"/>
      <c r="GQY292" s="140"/>
      <c r="GQZ292" s="140"/>
      <c r="GRA292" s="140"/>
      <c r="GRB292" s="140"/>
      <c r="GRC292" s="140"/>
      <c r="GRD292" s="140"/>
      <c r="GRE292" s="140"/>
      <c r="GRF292" s="140"/>
      <c r="GRG292" s="140"/>
      <c r="GRH292" s="140"/>
      <c r="GRI292" s="140"/>
      <c r="GRJ292" s="140"/>
      <c r="GRK292" s="140"/>
      <c r="GRL292" s="140"/>
      <c r="GRM292" s="140"/>
      <c r="GRN292" s="140"/>
      <c r="GRO292" s="140"/>
      <c r="GRP292" s="140"/>
      <c r="GRQ292" s="140"/>
      <c r="GRR292" s="140"/>
      <c r="GRS292" s="140"/>
      <c r="GRT292" s="140"/>
      <c r="GRU292" s="140"/>
      <c r="GRV292" s="140"/>
      <c r="GRW292" s="140"/>
      <c r="GRX292" s="140"/>
      <c r="GRY292" s="140"/>
      <c r="GRZ292" s="140"/>
      <c r="GSA292" s="140"/>
      <c r="GSB292" s="140"/>
      <c r="GSC292" s="140"/>
      <c r="GSD292" s="140"/>
      <c r="GSE292" s="140"/>
      <c r="GSF292" s="140"/>
      <c r="GSG292" s="140"/>
      <c r="GSH292" s="140"/>
      <c r="GSI292" s="140"/>
      <c r="GSJ292" s="140"/>
      <c r="GSK292" s="140"/>
      <c r="GSL292" s="140"/>
      <c r="GSM292" s="140"/>
      <c r="GSN292" s="140"/>
      <c r="GSO292" s="140"/>
      <c r="GSP292" s="140"/>
      <c r="GSQ292" s="140"/>
      <c r="GSR292" s="140"/>
      <c r="GSS292" s="140"/>
      <c r="GST292" s="140"/>
      <c r="GSU292" s="140"/>
      <c r="GSV292" s="140"/>
      <c r="GSW292" s="140"/>
      <c r="GSX292" s="140"/>
      <c r="GSY292" s="140"/>
      <c r="GSZ292" s="140"/>
      <c r="GTA292" s="140"/>
      <c r="GTB292" s="140"/>
      <c r="GTC292" s="140"/>
      <c r="GTD292" s="140"/>
      <c r="GTE292" s="140"/>
      <c r="GTF292" s="140"/>
      <c r="GTG292" s="140"/>
      <c r="GTH292" s="140"/>
      <c r="GTI292" s="140"/>
      <c r="GTJ292" s="140"/>
      <c r="GTK292" s="140"/>
      <c r="GTL292" s="140"/>
      <c r="GTM292" s="140"/>
      <c r="GTN292" s="140"/>
      <c r="GTO292" s="140"/>
      <c r="GTP292" s="140"/>
      <c r="GTQ292" s="140"/>
      <c r="GTR292" s="140"/>
      <c r="GTS292" s="140"/>
      <c r="GTT292" s="140"/>
      <c r="GTU292" s="140"/>
      <c r="GTV292" s="140"/>
      <c r="GTW292" s="140"/>
      <c r="GTX292" s="140"/>
      <c r="GTY292" s="140"/>
      <c r="GTZ292" s="140"/>
      <c r="GUA292" s="140"/>
      <c r="GUB292" s="140"/>
      <c r="GUC292" s="140"/>
      <c r="GUD292" s="140"/>
      <c r="GUE292" s="140"/>
      <c r="GUF292" s="140"/>
      <c r="GUG292" s="140"/>
      <c r="GUH292" s="140"/>
      <c r="GUI292" s="140"/>
      <c r="GUJ292" s="140"/>
      <c r="GUK292" s="140"/>
      <c r="GUL292" s="140"/>
      <c r="GUM292" s="140"/>
      <c r="GUN292" s="140"/>
      <c r="GUO292" s="140"/>
      <c r="GUP292" s="140"/>
      <c r="GUQ292" s="140"/>
      <c r="GUR292" s="140"/>
      <c r="GUS292" s="140"/>
      <c r="GUT292" s="140"/>
      <c r="GUU292" s="140"/>
      <c r="GUV292" s="140"/>
      <c r="GUW292" s="140"/>
      <c r="GUX292" s="140"/>
      <c r="GUY292" s="140"/>
      <c r="GUZ292" s="140"/>
      <c r="GVA292" s="140"/>
      <c r="GVB292" s="140"/>
      <c r="GVC292" s="140"/>
      <c r="GVD292" s="140"/>
      <c r="GVE292" s="140"/>
      <c r="GVF292" s="140"/>
      <c r="GVG292" s="140"/>
      <c r="GVH292" s="140"/>
      <c r="GVI292" s="140"/>
      <c r="GVJ292" s="140"/>
      <c r="GVK292" s="140"/>
      <c r="GVL292" s="140"/>
      <c r="GVM292" s="140"/>
      <c r="GVN292" s="140"/>
      <c r="GVO292" s="140"/>
      <c r="GVP292" s="140"/>
      <c r="GVQ292" s="140"/>
      <c r="GVR292" s="140"/>
      <c r="GVS292" s="140"/>
      <c r="GVT292" s="140"/>
      <c r="GVU292" s="140"/>
      <c r="GVV292" s="140"/>
      <c r="GVW292" s="140"/>
      <c r="GVX292" s="140"/>
      <c r="GVY292" s="140"/>
      <c r="GVZ292" s="140"/>
      <c r="GWA292" s="140"/>
      <c r="GWB292" s="140"/>
      <c r="GWC292" s="140"/>
      <c r="GWD292" s="140"/>
      <c r="GWE292" s="140"/>
      <c r="GWF292" s="140"/>
      <c r="GWG292" s="140"/>
      <c r="GWH292" s="140"/>
      <c r="GWI292" s="140"/>
      <c r="GWJ292" s="140"/>
      <c r="GWK292" s="140"/>
      <c r="GWL292" s="140"/>
      <c r="GWM292" s="140"/>
      <c r="GWN292" s="140"/>
      <c r="GWO292" s="140"/>
      <c r="GWP292" s="140"/>
      <c r="GWQ292" s="140"/>
      <c r="GWR292" s="140"/>
      <c r="GWS292" s="140"/>
      <c r="GWT292" s="140"/>
      <c r="GWU292" s="140"/>
      <c r="GWV292" s="140"/>
      <c r="GWW292" s="140"/>
      <c r="GWX292" s="140"/>
      <c r="GWY292" s="140"/>
      <c r="GWZ292" s="140"/>
      <c r="GXA292" s="140"/>
      <c r="GXB292" s="140"/>
      <c r="GXC292" s="140"/>
      <c r="GXD292" s="140"/>
      <c r="GXE292" s="140"/>
      <c r="GXF292" s="140"/>
      <c r="GXG292" s="140"/>
      <c r="GXH292" s="140"/>
      <c r="GXI292" s="140"/>
      <c r="GXJ292" s="140"/>
      <c r="GXK292" s="140"/>
      <c r="GXL292" s="140"/>
      <c r="GXM292" s="140"/>
      <c r="GXN292" s="140"/>
      <c r="GXO292" s="140"/>
      <c r="GXP292" s="140"/>
      <c r="GXQ292" s="140"/>
      <c r="GXR292" s="140"/>
      <c r="GXS292" s="140"/>
      <c r="GXT292" s="140"/>
      <c r="GXU292" s="140"/>
      <c r="GXV292" s="140"/>
      <c r="GXW292" s="140"/>
      <c r="GXX292" s="140"/>
      <c r="GXY292" s="140"/>
      <c r="GXZ292" s="140"/>
      <c r="GYA292" s="140"/>
      <c r="GYB292" s="140"/>
      <c r="GYC292" s="140"/>
      <c r="GYD292" s="140"/>
      <c r="GYE292" s="140"/>
      <c r="GYF292" s="140"/>
      <c r="GYG292" s="140"/>
      <c r="GYH292" s="140"/>
      <c r="GYI292" s="140"/>
      <c r="GYJ292" s="140"/>
      <c r="GYK292" s="140"/>
      <c r="GYL292" s="140"/>
      <c r="GYM292" s="140"/>
      <c r="GYN292" s="140"/>
      <c r="GYO292" s="140"/>
      <c r="GYP292" s="140"/>
      <c r="GYQ292" s="140"/>
      <c r="GYR292" s="140"/>
      <c r="GYS292" s="140"/>
      <c r="GYT292" s="140"/>
      <c r="GYU292" s="140"/>
      <c r="GYV292" s="140"/>
      <c r="GYW292" s="140"/>
      <c r="GYX292" s="140"/>
      <c r="GYY292" s="140"/>
      <c r="GYZ292" s="140"/>
      <c r="GZA292" s="140"/>
      <c r="GZB292" s="140"/>
      <c r="GZC292" s="140"/>
      <c r="GZD292" s="140"/>
      <c r="GZE292" s="140"/>
      <c r="GZF292" s="140"/>
      <c r="GZG292" s="140"/>
      <c r="GZS292" s="140"/>
      <c r="GZT292" s="140"/>
      <c r="GZU292" s="140"/>
      <c r="GZV292" s="140"/>
      <c r="GZW292" s="140"/>
      <c r="GZX292" s="140"/>
      <c r="GZY292" s="140"/>
      <c r="GZZ292" s="140"/>
      <c r="HAA292" s="140"/>
      <c r="HAB292" s="140"/>
      <c r="HAC292" s="140"/>
      <c r="HAD292" s="140"/>
      <c r="HAE292" s="140"/>
      <c r="HAF292" s="140"/>
      <c r="HAG292" s="140"/>
      <c r="HAH292" s="140"/>
      <c r="HAI292" s="140"/>
      <c r="HAJ292" s="140"/>
      <c r="HAK292" s="140"/>
      <c r="HAL292" s="140"/>
      <c r="HAM292" s="140"/>
      <c r="HAN292" s="140"/>
      <c r="HAO292" s="140"/>
      <c r="HAP292" s="140"/>
      <c r="HAQ292" s="140"/>
      <c r="HAR292" s="140"/>
      <c r="HAS292" s="140"/>
      <c r="HAT292" s="140"/>
      <c r="HAU292" s="140"/>
      <c r="HAV292" s="140"/>
      <c r="HAW292" s="140"/>
      <c r="HAX292" s="140"/>
      <c r="HAY292" s="140"/>
      <c r="HAZ292" s="140"/>
      <c r="HBA292" s="140"/>
      <c r="HBB292" s="140"/>
      <c r="HBC292" s="140"/>
      <c r="HBD292" s="140"/>
      <c r="HBE292" s="140"/>
      <c r="HBF292" s="140"/>
      <c r="HBG292" s="140"/>
      <c r="HBH292" s="140"/>
      <c r="HBI292" s="140"/>
      <c r="HBJ292" s="140"/>
      <c r="HBK292" s="140"/>
      <c r="HBL292" s="140"/>
      <c r="HBM292" s="140"/>
      <c r="HBN292" s="140"/>
      <c r="HBO292" s="140"/>
      <c r="HBP292" s="140"/>
      <c r="HBQ292" s="140"/>
      <c r="HBR292" s="140"/>
      <c r="HBS292" s="140"/>
      <c r="HBT292" s="140"/>
      <c r="HBU292" s="140"/>
      <c r="HBV292" s="140"/>
      <c r="HBW292" s="140"/>
      <c r="HBX292" s="140"/>
      <c r="HBY292" s="140"/>
      <c r="HBZ292" s="140"/>
      <c r="HCA292" s="140"/>
      <c r="HCB292" s="140"/>
      <c r="HCC292" s="140"/>
      <c r="HCD292" s="140"/>
      <c r="HCE292" s="140"/>
      <c r="HCF292" s="140"/>
      <c r="HCG292" s="140"/>
      <c r="HCH292" s="140"/>
      <c r="HCI292" s="140"/>
      <c r="HCJ292" s="140"/>
      <c r="HCK292" s="140"/>
      <c r="HCL292" s="140"/>
      <c r="HCM292" s="140"/>
      <c r="HCN292" s="140"/>
      <c r="HCO292" s="140"/>
      <c r="HCP292" s="140"/>
      <c r="HCQ292" s="140"/>
      <c r="HCR292" s="140"/>
      <c r="HCS292" s="140"/>
      <c r="HCT292" s="140"/>
      <c r="HCU292" s="140"/>
      <c r="HCV292" s="140"/>
      <c r="HCW292" s="140"/>
      <c r="HCX292" s="140"/>
      <c r="HCY292" s="140"/>
      <c r="HCZ292" s="140"/>
      <c r="HDA292" s="140"/>
      <c r="HDB292" s="140"/>
      <c r="HDC292" s="140"/>
      <c r="HDD292" s="140"/>
      <c r="HDE292" s="140"/>
      <c r="HDF292" s="140"/>
      <c r="HDG292" s="140"/>
      <c r="HDH292" s="140"/>
      <c r="HDI292" s="140"/>
      <c r="HDJ292" s="140"/>
      <c r="HDK292" s="140"/>
      <c r="HDL292" s="140"/>
      <c r="HDM292" s="140"/>
      <c r="HDN292" s="140"/>
      <c r="HDO292" s="140"/>
      <c r="HDP292" s="140"/>
      <c r="HDQ292" s="140"/>
      <c r="HDR292" s="140"/>
      <c r="HDS292" s="140"/>
      <c r="HDT292" s="140"/>
      <c r="HDU292" s="140"/>
      <c r="HDV292" s="140"/>
      <c r="HDW292" s="140"/>
      <c r="HDX292" s="140"/>
      <c r="HDY292" s="140"/>
      <c r="HDZ292" s="140"/>
      <c r="HEA292" s="140"/>
      <c r="HEB292" s="140"/>
      <c r="HEC292" s="140"/>
      <c r="HED292" s="140"/>
      <c r="HEE292" s="140"/>
      <c r="HEF292" s="140"/>
      <c r="HEG292" s="140"/>
      <c r="HEH292" s="140"/>
      <c r="HEI292" s="140"/>
      <c r="HEJ292" s="140"/>
      <c r="HEK292" s="140"/>
      <c r="HEL292" s="140"/>
      <c r="HEM292" s="140"/>
      <c r="HEN292" s="140"/>
      <c r="HEO292" s="140"/>
      <c r="HEP292" s="140"/>
      <c r="HEQ292" s="140"/>
      <c r="HER292" s="140"/>
      <c r="HES292" s="140"/>
      <c r="HET292" s="140"/>
      <c r="HEU292" s="140"/>
      <c r="HEV292" s="140"/>
      <c r="HEW292" s="140"/>
      <c r="HEX292" s="140"/>
      <c r="HEY292" s="140"/>
      <c r="HEZ292" s="140"/>
      <c r="HFA292" s="140"/>
      <c r="HFB292" s="140"/>
      <c r="HFC292" s="140"/>
      <c r="HFD292" s="140"/>
      <c r="HFE292" s="140"/>
      <c r="HFF292" s="140"/>
      <c r="HFG292" s="140"/>
      <c r="HFH292" s="140"/>
      <c r="HFI292" s="140"/>
      <c r="HFJ292" s="140"/>
      <c r="HFK292" s="140"/>
      <c r="HFL292" s="140"/>
      <c r="HFM292" s="140"/>
      <c r="HFN292" s="140"/>
      <c r="HFO292" s="140"/>
      <c r="HFP292" s="140"/>
      <c r="HFQ292" s="140"/>
      <c r="HFR292" s="140"/>
      <c r="HFS292" s="140"/>
      <c r="HFT292" s="140"/>
      <c r="HFU292" s="140"/>
      <c r="HFV292" s="140"/>
      <c r="HFW292" s="140"/>
      <c r="HFX292" s="140"/>
      <c r="HFY292" s="140"/>
      <c r="HFZ292" s="140"/>
      <c r="HGA292" s="140"/>
      <c r="HGB292" s="140"/>
      <c r="HGC292" s="140"/>
      <c r="HGD292" s="140"/>
      <c r="HGE292" s="140"/>
      <c r="HGF292" s="140"/>
      <c r="HGG292" s="140"/>
      <c r="HGH292" s="140"/>
      <c r="HGI292" s="140"/>
      <c r="HGJ292" s="140"/>
      <c r="HGK292" s="140"/>
      <c r="HGL292" s="140"/>
      <c r="HGM292" s="140"/>
      <c r="HGN292" s="140"/>
      <c r="HGO292" s="140"/>
      <c r="HGP292" s="140"/>
      <c r="HGQ292" s="140"/>
      <c r="HGR292" s="140"/>
      <c r="HGS292" s="140"/>
      <c r="HGT292" s="140"/>
      <c r="HGU292" s="140"/>
      <c r="HGV292" s="140"/>
      <c r="HGW292" s="140"/>
      <c r="HGX292" s="140"/>
      <c r="HGY292" s="140"/>
      <c r="HGZ292" s="140"/>
      <c r="HHA292" s="140"/>
      <c r="HHB292" s="140"/>
      <c r="HHC292" s="140"/>
      <c r="HHD292" s="140"/>
      <c r="HHE292" s="140"/>
      <c r="HHF292" s="140"/>
      <c r="HHG292" s="140"/>
      <c r="HHH292" s="140"/>
      <c r="HHI292" s="140"/>
      <c r="HHJ292" s="140"/>
      <c r="HHK292" s="140"/>
      <c r="HHL292" s="140"/>
      <c r="HHM292" s="140"/>
      <c r="HHN292" s="140"/>
      <c r="HHO292" s="140"/>
      <c r="HHP292" s="140"/>
      <c r="HHQ292" s="140"/>
      <c r="HHR292" s="140"/>
      <c r="HHS292" s="140"/>
      <c r="HHT292" s="140"/>
      <c r="HHU292" s="140"/>
      <c r="HHV292" s="140"/>
      <c r="HHW292" s="140"/>
      <c r="HHX292" s="140"/>
      <c r="HHY292" s="140"/>
      <c r="HHZ292" s="140"/>
      <c r="HIA292" s="140"/>
      <c r="HIB292" s="140"/>
      <c r="HIC292" s="140"/>
      <c r="HID292" s="140"/>
      <c r="HIE292" s="140"/>
      <c r="HIF292" s="140"/>
      <c r="HIG292" s="140"/>
      <c r="HIH292" s="140"/>
      <c r="HII292" s="140"/>
      <c r="HIJ292" s="140"/>
      <c r="HIK292" s="140"/>
      <c r="HIL292" s="140"/>
      <c r="HIM292" s="140"/>
      <c r="HIN292" s="140"/>
      <c r="HIO292" s="140"/>
      <c r="HIP292" s="140"/>
      <c r="HIQ292" s="140"/>
      <c r="HIR292" s="140"/>
      <c r="HIS292" s="140"/>
      <c r="HIT292" s="140"/>
      <c r="HIU292" s="140"/>
      <c r="HIV292" s="140"/>
      <c r="HIW292" s="140"/>
      <c r="HIX292" s="140"/>
      <c r="HIY292" s="140"/>
      <c r="HIZ292" s="140"/>
      <c r="HJA292" s="140"/>
      <c r="HJB292" s="140"/>
      <c r="HJC292" s="140"/>
      <c r="HJO292" s="140"/>
      <c r="HJP292" s="140"/>
      <c r="HJQ292" s="140"/>
      <c r="HJR292" s="140"/>
      <c r="HJS292" s="140"/>
      <c r="HJT292" s="140"/>
      <c r="HJU292" s="140"/>
      <c r="HJV292" s="140"/>
      <c r="HJW292" s="140"/>
      <c r="HJX292" s="140"/>
      <c r="HJY292" s="140"/>
      <c r="HJZ292" s="140"/>
      <c r="HKA292" s="140"/>
      <c r="HKB292" s="140"/>
      <c r="HKC292" s="140"/>
      <c r="HKD292" s="140"/>
      <c r="HKE292" s="140"/>
      <c r="HKF292" s="140"/>
      <c r="HKG292" s="140"/>
      <c r="HKH292" s="140"/>
      <c r="HKI292" s="140"/>
      <c r="HKJ292" s="140"/>
      <c r="HKK292" s="140"/>
      <c r="HKL292" s="140"/>
      <c r="HKM292" s="140"/>
      <c r="HKN292" s="140"/>
      <c r="HKO292" s="140"/>
      <c r="HKP292" s="140"/>
      <c r="HKQ292" s="140"/>
      <c r="HKR292" s="140"/>
      <c r="HKS292" s="140"/>
      <c r="HKT292" s="140"/>
      <c r="HKU292" s="140"/>
      <c r="HKV292" s="140"/>
      <c r="HKW292" s="140"/>
      <c r="HKX292" s="140"/>
      <c r="HKY292" s="140"/>
      <c r="HKZ292" s="140"/>
      <c r="HLA292" s="140"/>
      <c r="HLB292" s="140"/>
      <c r="HLC292" s="140"/>
      <c r="HLD292" s="140"/>
      <c r="HLE292" s="140"/>
      <c r="HLF292" s="140"/>
      <c r="HLG292" s="140"/>
      <c r="HLH292" s="140"/>
      <c r="HLI292" s="140"/>
      <c r="HLJ292" s="140"/>
      <c r="HLK292" s="140"/>
      <c r="HLL292" s="140"/>
      <c r="HLM292" s="140"/>
      <c r="HLN292" s="140"/>
      <c r="HLO292" s="140"/>
      <c r="HLP292" s="140"/>
      <c r="HLQ292" s="140"/>
      <c r="HLR292" s="140"/>
      <c r="HLS292" s="140"/>
      <c r="HLT292" s="140"/>
      <c r="HLU292" s="140"/>
      <c r="HLV292" s="140"/>
      <c r="HLW292" s="140"/>
      <c r="HLX292" s="140"/>
      <c r="HLY292" s="140"/>
      <c r="HLZ292" s="140"/>
      <c r="HMA292" s="140"/>
      <c r="HMB292" s="140"/>
      <c r="HMC292" s="140"/>
      <c r="HMD292" s="140"/>
      <c r="HME292" s="140"/>
      <c r="HMF292" s="140"/>
      <c r="HMG292" s="140"/>
      <c r="HMH292" s="140"/>
      <c r="HMI292" s="140"/>
      <c r="HMJ292" s="140"/>
      <c r="HMK292" s="140"/>
      <c r="HML292" s="140"/>
      <c r="HMM292" s="140"/>
      <c r="HMN292" s="140"/>
      <c r="HMO292" s="140"/>
      <c r="HMP292" s="140"/>
      <c r="HMQ292" s="140"/>
      <c r="HMR292" s="140"/>
      <c r="HMS292" s="140"/>
      <c r="HMT292" s="140"/>
      <c r="HMU292" s="140"/>
      <c r="HMV292" s="140"/>
      <c r="HMW292" s="140"/>
      <c r="HMX292" s="140"/>
      <c r="HMY292" s="140"/>
      <c r="HMZ292" s="140"/>
      <c r="HNA292" s="140"/>
      <c r="HNB292" s="140"/>
      <c r="HNC292" s="140"/>
      <c r="HND292" s="140"/>
      <c r="HNE292" s="140"/>
      <c r="HNF292" s="140"/>
      <c r="HNG292" s="140"/>
      <c r="HNH292" s="140"/>
      <c r="HNI292" s="140"/>
      <c r="HNJ292" s="140"/>
      <c r="HNK292" s="140"/>
      <c r="HNL292" s="140"/>
      <c r="HNM292" s="140"/>
      <c r="HNN292" s="140"/>
      <c r="HNO292" s="140"/>
      <c r="HNP292" s="140"/>
      <c r="HNQ292" s="140"/>
      <c r="HNR292" s="140"/>
      <c r="HNS292" s="140"/>
      <c r="HNT292" s="140"/>
      <c r="HNU292" s="140"/>
      <c r="HNV292" s="140"/>
      <c r="HNW292" s="140"/>
      <c r="HNX292" s="140"/>
      <c r="HNY292" s="140"/>
      <c r="HNZ292" s="140"/>
      <c r="HOA292" s="140"/>
      <c r="HOB292" s="140"/>
      <c r="HOC292" s="140"/>
      <c r="HOD292" s="140"/>
      <c r="HOE292" s="140"/>
      <c r="HOF292" s="140"/>
      <c r="HOG292" s="140"/>
      <c r="HOH292" s="140"/>
      <c r="HOI292" s="140"/>
      <c r="HOJ292" s="140"/>
      <c r="HOK292" s="140"/>
      <c r="HOL292" s="140"/>
      <c r="HOM292" s="140"/>
      <c r="HON292" s="140"/>
      <c r="HOO292" s="140"/>
      <c r="HOP292" s="140"/>
      <c r="HOQ292" s="140"/>
      <c r="HOR292" s="140"/>
      <c r="HOS292" s="140"/>
      <c r="HOT292" s="140"/>
      <c r="HOU292" s="140"/>
      <c r="HOV292" s="140"/>
      <c r="HOW292" s="140"/>
      <c r="HOX292" s="140"/>
      <c r="HOY292" s="140"/>
      <c r="HOZ292" s="140"/>
      <c r="HPA292" s="140"/>
      <c r="HPB292" s="140"/>
      <c r="HPC292" s="140"/>
      <c r="HPD292" s="140"/>
      <c r="HPE292" s="140"/>
      <c r="HPF292" s="140"/>
      <c r="HPG292" s="140"/>
      <c r="HPH292" s="140"/>
      <c r="HPI292" s="140"/>
      <c r="HPJ292" s="140"/>
      <c r="HPK292" s="140"/>
      <c r="HPL292" s="140"/>
      <c r="HPM292" s="140"/>
      <c r="HPN292" s="140"/>
      <c r="HPO292" s="140"/>
      <c r="HPP292" s="140"/>
      <c r="HPQ292" s="140"/>
      <c r="HPR292" s="140"/>
      <c r="HPS292" s="140"/>
      <c r="HPT292" s="140"/>
      <c r="HPU292" s="140"/>
      <c r="HPV292" s="140"/>
      <c r="HPW292" s="140"/>
      <c r="HPX292" s="140"/>
      <c r="HPY292" s="140"/>
      <c r="HPZ292" s="140"/>
      <c r="HQA292" s="140"/>
      <c r="HQB292" s="140"/>
      <c r="HQC292" s="140"/>
      <c r="HQD292" s="140"/>
      <c r="HQE292" s="140"/>
      <c r="HQF292" s="140"/>
      <c r="HQG292" s="140"/>
      <c r="HQH292" s="140"/>
      <c r="HQI292" s="140"/>
      <c r="HQJ292" s="140"/>
      <c r="HQK292" s="140"/>
      <c r="HQL292" s="140"/>
      <c r="HQM292" s="140"/>
      <c r="HQN292" s="140"/>
      <c r="HQO292" s="140"/>
      <c r="HQP292" s="140"/>
      <c r="HQQ292" s="140"/>
      <c r="HQR292" s="140"/>
      <c r="HQS292" s="140"/>
      <c r="HQT292" s="140"/>
      <c r="HQU292" s="140"/>
      <c r="HQV292" s="140"/>
      <c r="HQW292" s="140"/>
      <c r="HQX292" s="140"/>
      <c r="HQY292" s="140"/>
      <c r="HQZ292" s="140"/>
      <c r="HRA292" s="140"/>
      <c r="HRB292" s="140"/>
      <c r="HRC292" s="140"/>
      <c r="HRD292" s="140"/>
      <c r="HRE292" s="140"/>
      <c r="HRF292" s="140"/>
      <c r="HRG292" s="140"/>
      <c r="HRH292" s="140"/>
      <c r="HRI292" s="140"/>
      <c r="HRJ292" s="140"/>
      <c r="HRK292" s="140"/>
      <c r="HRL292" s="140"/>
      <c r="HRM292" s="140"/>
      <c r="HRN292" s="140"/>
      <c r="HRO292" s="140"/>
      <c r="HRP292" s="140"/>
      <c r="HRQ292" s="140"/>
      <c r="HRR292" s="140"/>
      <c r="HRS292" s="140"/>
      <c r="HRT292" s="140"/>
      <c r="HRU292" s="140"/>
      <c r="HRV292" s="140"/>
      <c r="HRW292" s="140"/>
      <c r="HRX292" s="140"/>
      <c r="HRY292" s="140"/>
      <c r="HRZ292" s="140"/>
      <c r="HSA292" s="140"/>
      <c r="HSB292" s="140"/>
      <c r="HSC292" s="140"/>
      <c r="HSD292" s="140"/>
      <c r="HSE292" s="140"/>
      <c r="HSF292" s="140"/>
      <c r="HSG292" s="140"/>
      <c r="HSH292" s="140"/>
      <c r="HSI292" s="140"/>
      <c r="HSJ292" s="140"/>
      <c r="HSK292" s="140"/>
      <c r="HSL292" s="140"/>
      <c r="HSM292" s="140"/>
      <c r="HSN292" s="140"/>
      <c r="HSO292" s="140"/>
      <c r="HSP292" s="140"/>
      <c r="HSQ292" s="140"/>
      <c r="HSR292" s="140"/>
      <c r="HSS292" s="140"/>
      <c r="HST292" s="140"/>
      <c r="HSU292" s="140"/>
      <c r="HSV292" s="140"/>
      <c r="HSW292" s="140"/>
      <c r="HSX292" s="140"/>
      <c r="HSY292" s="140"/>
      <c r="HTK292" s="140"/>
      <c r="HTL292" s="140"/>
      <c r="HTM292" s="140"/>
      <c r="HTN292" s="140"/>
      <c r="HTO292" s="140"/>
      <c r="HTP292" s="140"/>
      <c r="HTQ292" s="140"/>
      <c r="HTR292" s="140"/>
      <c r="HTS292" s="140"/>
      <c r="HTT292" s="140"/>
      <c r="HTU292" s="140"/>
      <c r="HTV292" s="140"/>
      <c r="HTW292" s="140"/>
      <c r="HTX292" s="140"/>
      <c r="HTY292" s="140"/>
      <c r="HTZ292" s="140"/>
      <c r="HUA292" s="140"/>
      <c r="HUB292" s="140"/>
      <c r="HUC292" s="140"/>
      <c r="HUD292" s="140"/>
      <c r="HUE292" s="140"/>
      <c r="HUF292" s="140"/>
      <c r="HUG292" s="140"/>
      <c r="HUH292" s="140"/>
      <c r="HUI292" s="140"/>
      <c r="HUJ292" s="140"/>
      <c r="HUK292" s="140"/>
      <c r="HUL292" s="140"/>
      <c r="HUM292" s="140"/>
      <c r="HUN292" s="140"/>
      <c r="HUO292" s="140"/>
      <c r="HUP292" s="140"/>
      <c r="HUQ292" s="140"/>
      <c r="HUR292" s="140"/>
      <c r="HUS292" s="140"/>
      <c r="HUT292" s="140"/>
      <c r="HUU292" s="140"/>
      <c r="HUV292" s="140"/>
      <c r="HUW292" s="140"/>
      <c r="HUX292" s="140"/>
      <c r="HUY292" s="140"/>
      <c r="HUZ292" s="140"/>
      <c r="HVA292" s="140"/>
      <c r="HVB292" s="140"/>
      <c r="HVC292" s="140"/>
      <c r="HVD292" s="140"/>
      <c r="HVE292" s="140"/>
      <c r="HVF292" s="140"/>
      <c r="HVG292" s="140"/>
      <c r="HVH292" s="140"/>
      <c r="HVI292" s="140"/>
      <c r="HVJ292" s="140"/>
      <c r="HVK292" s="140"/>
      <c r="HVL292" s="140"/>
      <c r="HVM292" s="140"/>
      <c r="HVN292" s="140"/>
      <c r="HVO292" s="140"/>
      <c r="HVP292" s="140"/>
      <c r="HVQ292" s="140"/>
      <c r="HVR292" s="140"/>
      <c r="HVS292" s="140"/>
      <c r="HVT292" s="140"/>
      <c r="HVU292" s="140"/>
      <c r="HVV292" s="140"/>
      <c r="HVW292" s="140"/>
      <c r="HVX292" s="140"/>
      <c r="HVY292" s="140"/>
      <c r="HVZ292" s="140"/>
      <c r="HWA292" s="140"/>
      <c r="HWB292" s="140"/>
      <c r="HWC292" s="140"/>
      <c r="HWD292" s="140"/>
      <c r="HWE292" s="140"/>
      <c r="HWF292" s="140"/>
      <c r="HWG292" s="140"/>
      <c r="HWH292" s="140"/>
      <c r="HWI292" s="140"/>
      <c r="HWJ292" s="140"/>
      <c r="HWK292" s="140"/>
      <c r="HWL292" s="140"/>
      <c r="HWM292" s="140"/>
      <c r="HWN292" s="140"/>
      <c r="HWO292" s="140"/>
      <c r="HWP292" s="140"/>
      <c r="HWQ292" s="140"/>
      <c r="HWR292" s="140"/>
      <c r="HWS292" s="140"/>
      <c r="HWT292" s="140"/>
      <c r="HWU292" s="140"/>
      <c r="HWV292" s="140"/>
      <c r="HWW292" s="140"/>
      <c r="HWX292" s="140"/>
      <c r="HWY292" s="140"/>
      <c r="HWZ292" s="140"/>
      <c r="HXA292" s="140"/>
      <c r="HXB292" s="140"/>
      <c r="HXC292" s="140"/>
      <c r="HXD292" s="140"/>
      <c r="HXE292" s="140"/>
      <c r="HXF292" s="140"/>
      <c r="HXG292" s="140"/>
      <c r="HXH292" s="140"/>
      <c r="HXI292" s="140"/>
      <c r="HXJ292" s="140"/>
      <c r="HXK292" s="140"/>
      <c r="HXL292" s="140"/>
      <c r="HXM292" s="140"/>
      <c r="HXN292" s="140"/>
      <c r="HXO292" s="140"/>
      <c r="HXP292" s="140"/>
      <c r="HXQ292" s="140"/>
      <c r="HXR292" s="140"/>
      <c r="HXS292" s="140"/>
      <c r="HXT292" s="140"/>
      <c r="HXU292" s="140"/>
      <c r="HXV292" s="140"/>
      <c r="HXW292" s="140"/>
      <c r="HXX292" s="140"/>
      <c r="HXY292" s="140"/>
      <c r="HXZ292" s="140"/>
      <c r="HYA292" s="140"/>
      <c r="HYB292" s="140"/>
      <c r="HYC292" s="140"/>
      <c r="HYD292" s="140"/>
      <c r="HYE292" s="140"/>
      <c r="HYF292" s="140"/>
      <c r="HYG292" s="140"/>
      <c r="HYH292" s="140"/>
      <c r="HYI292" s="140"/>
      <c r="HYJ292" s="140"/>
      <c r="HYK292" s="140"/>
      <c r="HYL292" s="140"/>
      <c r="HYM292" s="140"/>
      <c r="HYN292" s="140"/>
      <c r="HYO292" s="140"/>
      <c r="HYP292" s="140"/>
      <c r="HYQ292" s="140"/>
      <c r="HYR292" s="140"/>
      <c r="HYS292" s="140"/>
      <c r="HYT292" s="140"/>
      <c r="HYU292" s="140"/>
      <c r="HYV292" s="140"/>
      <c r="HYW292" s="140"/>
      <c r="HYX292" s="140"/>
      <c r="HYY292" s="140"/>
      <c r="HYZ292" s="140"/>
      <c r="HZA292" s="140"/>
      <c r="HZB292" s="140"/>
      <c r="HZC292" s="140"/>
      <c r="HZD292" s="140"/>
      <c r="HZE292" s="140"/>
      <c r="HZF292" s="140"/>
      <c r="HZG292" s="140"/>
      <c r="HZH292" s="140"/>
      <c r="HZI292" s="140"/>
      <c r="HZJ292" s="140"/>
      <c r="HZK292" s="140"/>
      <c r="HZL292" s="140"/>
      <c r="HZM292" s="140"/>
      <c r="HZN292" s="140"/>
      <c r="HZO292" s="140"/>
      <c r="HZP292" s="140"/>
      <c r="HZQ292" s="140"/>
      <c r="HZR292" s="140"/>
      <c r="HZS292" s="140"/>
      <c r="HZT292" s="140"/>
      <c r="HZU292" s="140"/>
      <c r="HZV292" s="140"/>
      <c r="HZW292" s="140"/>
      <c r="HZX292" s="140"/>
      <c r="HZY292" s="140"/>
      <c r="HZZ292" s="140"/>
      <c r="IAA292" s="140"/>
      <c r="IAB292" s="140"/>
      <c r="IAC292" s="140"/>
      <c r="IAD292" s="140"/>
      <c r="IAE292" s="140"/>
      <c r="IAF292" s="140"/>
      <c r="IAG292" s="140"/>
      <c r="IAH292" s="140"/>
      <c r="IAI292" s="140"/>
      <c r="IAJ292" s="140"/>
      <c r="IAK292" s="140"/>
      <c r="IAL292" s="140"/>
      <c r="IAM292" s="140"/>
      <c r="IAN292" s="140"/>
      <c r="IAO292" s="140"/>
      <c r="IAP292" s="140"/>
      <c r="IAQ292" s="140"/>
      <c r="IAR292" s="140"/>
      <c r="IAS292" s="140"/>
      <c r="IAT292" s="140"/>
      <c r="IAU292" s="140"/>
      <c r="IAV292" s="140"/>
      <c r="IAW292" s="140"/>
      <c r="IAX292" s="140"/>
      <c r="IAY292" s="140"/>
      <c r="IAZ292" s="140"/>
      <c r="IBA292" s="140"/>
      <c r="IBB292" s="140"/>
      <c r="IBC292" s="140"/>
      <c r="IBD292" s="140"/>
      <c r="IBE292" s="140"/>
      <c r="IBF292" s="140"/>
      <c r="IBG292" s="140"/>
      <c r="IBH292" s="140"/>
      <c r="IBI292" s="140"/>
      <c r="IBJ292" s="140"/>
      <c r="IBK292" s="140"/>
      <c r="IBL292" s="140"/>
      <c r="IBM292" s="140"/>
      <c r="IBN292" s="140"/>
      <c r="IBO292" s="140"/>
      <c r="IBP292" s="140"/>
      <c r="IBQ292" s="140"/>
      <c r="IBR292" s="140"/>
      <c r="IBS292" s="140"/>
      <c r="IBT292" s="140"/>
      <c r="IBU292" s="140"/>
      <c r="IBV292" s="140"/>
      <c r="IBW292" s="140"/>
      <c r="IBX292" s="140"/>
      <c r="IBY292" s="140"/>
      <c r="IBZ292" s="140"/>
      <c r="ICA292" s="140"/>
      <c r="ICB292" s="140"/>
      <c r="ICC292" s="140"/>
      <c r="ICD292" s="140"/>
      <c r="ICE292" s="140"/>
      <c r="ICF292" s="140"/>
      <c r="ICG292" s="140"/>
      <c r="ICH292" s="140"/>
      <c r="ICI292" s="140"/>
      <c r="ICJ292" s="140"/>
      <c r="ICK292" s="140"/>
      <c r="ICL292" s="140"/>
      <c r="ICM292" s="140"/>
      <c r="ICN292" s="140"/>
      <c r="ICO292" s="140"/>
      <c r="ICP292" s="140"/>
      <c r="ICQ292" s="140"/>
      <c r="ICR292" s="140"/>
      <c r="ICS292" s="140"/>
      <c r="ICT292" s="140"/>
      <c r="ICU292" s="140"/>
      <c r="IDG292" s="140"/>
      <c r="IDH292" s="140"/>
      <c r="IDI292" s="140"/>
      <c r="IDJ292" s="140"/>
      <c r="IDK292" s="140"/>
      <c r="IDL292" s="140"/>
      <c r="IDM292" s="140"/>
      <c r="IDN292" s="140"/>
      <c r="IDO292" s="140"/>
      <c r="IDP292" s="140"/>
      <c r="IDQ292" s="140"/>
      <c r="IDR292" s="140"/>
      <c r="IDS292" s="140"/>
      <c r="IDT292" s="140"/>
      <c r="IDU292" s="140"/>
      <c r="IDV292" s="140"/>
      <c r="IDW292" s="140"/>
      <c r="IDX292" s="140"/>
      <c r="IDY292" s="140"/>
      <c r="IDZ292" s="140"/>
      <c r="IEA292" s="140"/>
      <c r="IEB292" s="140"/>
      <c r="IEC292" s="140"/>
      <c r="IED292" s="140"/>
      <c r="IEE292" s="140"/>
      <c r="IEF292" s="140"/>
      <c r="IEG292" s="140"/>
      <c r="IEH292" s="140"/>
      <c r="IEI292" s="140"/>
      <c r="IEJ292" s="140"/>
      <c r="IEK292" s="140"/>
      <c r="IEL292" s="140"/>
      <c r="IEM292" s="140"/>
      <c r="IEN292" s="140"/>
      <c r="IEO292" s="140"/>
      <c r="IEP292" s="140"/>
      <c r="IEQ292" s="140"/>
      <c r="IER292" s="140"/>
      <c r="IES292" s="140"/>
      <c r="IET292" s="140"/>
      <c r="IEU292" s="140"/>
      <c r="IEV292" s="140"/>
      <c r="IEW292" s="140"/>
      <c r="IEX292" s="140"/>
      <c r="IEY292" s="140"/>
      <c r="IEZ292" s="140"/>
      <c r="IFA292" s="140"/>
      <c r="IFB292" s="140"/>
      <c r="IFC292" s="140"/>
      <c r="IFD292" s="140"/>
      <c r="IFE292" s="140"/>
      <c r="IFF292" s="140"/>
      <c r="IFG292" s="140"/>
      <c r="IFH292" s="140"/>
      <c r="IFI292" s="140"/>
      <c r="IFJ292" s="140"/>
      <c r="IFK292" s="140"/>
      <c r="IFL292" s="140"/>
      <c r="IFM292" s="140"/>
      <c r="IFN292" s="140"/>
      <c r="IFO292" s="140"/>
      <c r="IFP292" s="140"/>
      <c r="IFQ292" s="140"/>
      <c r="IFR292" s="140"/>
      <c r="IFS292" s="140"/>
      <c r="IFT292" s="140"/>
      <c r="IFU292" s="140"/>
      <c r="IFV292" s="140"/>
      <c r="IFW292" s="140"/>
      <c r="IFX292" s="140"/>
      <c r="IFY292" s="140"/>
      <c r="IFZ292" s="140"/>
      <c r="IGA292" s="140"/>
      <c r="IGB292" s="140"/>
      <c r="IGC292" s="140"/>
      <c r="IGD292" s="140"/>
      <c r="IGE292" s="140"/>
      <c r="IGF292" s="140"/>
      <c r="IGG292" s="140"/>
      <c r="IGH292" s="140"/>
      <c r="IGI292" s="140"/>
      <c r="IGJ292" s="140"/>
      <c r="IGK292" s="140"/>
      <c r="IGL292" s="140"/>
      <c r="IGM292" s="140"/>
      <c r="IGN292" s="140"/>
      <c r="IGO292" s="140"/>
      <c r="IGP292" s="140"/>
      <c r="IGQ292" s="140"/>
      <c r="IGR292" s="140"/>
      <c r="IGS292" s="140"/>
      <c r="IGT292" s="140"/>
      <c r="IGU292" s="140"/>
      <c r="IGV292" s="140"/>
      <c r="IGW292" s="140"/>
      <c r="IGX292" s="140"/>
      <c r="IGY292" s="140"/>
      <c r="IGZ292" s="140"/>
      <c r="IHA292" s="140"/>
      <c r="IHB292" s="140"/>
      <c r="IHC292" s="140"/>
      <c r="IHD292" s="140"/>
      <c r="IHE292" s="140"/>
      <c r="IHF292" s="140"/>
      <c r="IHG292" s="140"/>
      <c r="IHH292" s="140"/>
      <c r="IHI292" s="140"/>
      <c r="IHJ292" s="140"/>
      <c r="IHK292" s="140"/>
      <c r="IHL292" s="140"/>
      <c r="IHM292" s="140"/>
      <c r="IHN292" s="140"/>
      <c r="IHO292" s="140"/>
      <c r="IHP292" s="140"/>
      <c r="IHQ292" s="140"/>
      <c r="IHR292" s="140"/>
      <c r="IHS292" s="140"/>
      <c r="IHT292" s="140"/>
      <c r="IHU292" s="140"/>
      <c r="IHV292" s="140"/>
      <c r="IHW292" s="140"/>
      <c r="IHX292" s="140"/>
      <c r="IHY292" s="140"/>
      <c r="IHZ292" s="140"/>
      <c r="IIA292" s="140"/>
      <c r="IIB292" s="140"/>
      <c r="IIC292" s="140"/>
      <c r="IID292" s="140"/>
      <c r="IIE292" s="140"/>
      <c r="IIF292" s="140"/>
      <c r="IIG292" s="140"/>
      <c r="IIH292" s="140"/>
      <c r="III292" s="140"/>
      <c r="IIJ292" s="140"/>
      <c r="IIK292" s="140"/>
      <c r="IIL292" s="140"/>
      <c r="IIM292" s="140"/>
      <c r="IIN292" s="140"/>
      <c r="IIO292" s="140"/>
      <c r="IIP292" s="140"/>
      <c r="IIQ292" s="140"/>
      <c r="IIR292" s="140"/>
      <c r="IIS292" s="140"/>
      <c r="IIT292" s="140"/>
      <c r="IIU292" s="140"/>
      <c r="IIV292" s="140"/>
      <c r="IIW292" s="140"/>
      <c r="IIX292" s="140"/>
      <c r="IIY292" s="140"/>
      <c r="IIZ292" s="140"/>
      <c r="IJA292" s="140"/>
      <c r="IJB292" s="140"/>
      <c r="IJC292" s="140"/>
      <c r="IJD292" s="140"/>
      <c r="IJE292" s="140"/>
      <c r="IJF292" s="140"/>
      <c r="IJG292" s="140"/>
      <c r="IJH292" s="140"/>
      <c r="IJI292" s="140"/>
      <c r="IJJ292" s="140"/>
      <c r="IJK292" s="140"/>
      <c r="IJL292" s="140"/>
      <c r="IJM292" s="140"/>
      <c r="IJN292" s="140"/>
      <c r="IJO292" s="140"/>
      <c r="IJP292" s="140"/>
      <c r="IJQ292" s="140"/>
      <c r="IJR292" s="140"/>
      <c r="IJS292" s="140"/>
      <c r="IJT292" s="140"/>
      <c r="IJU292" s="140"/>
      <c r="IJV292" s="140"/>
      <c r="IJW292" s="140"/>
      <c r="IJX292" s="140"/>
      <c r="IJY292" s="140"/>
      <c r="IJZ292" s="140"/>
      <c r="IKA292" s="140"/>
      <c r="IKB292" s="140"/>
      <c r="IKC292" s="140"/>
      <c r="IKD292" s="140"/>
      <c r="IKE292" s="140"/>
      <c r="IKF292" s="140"/>
      <c r="IKG292" s="140"/>
      <c r="IKH292" s="140"/>
      <c r="IKI292" s="140"/>
      <c r="IKJ292" s="140"/>
      <c r="IKK292" s="140"/>
      <c r="IKL292" s="140"/>
      <c r="IKM292" s="140"/>
      <c r="IKN292" s="140"/>
      <c r="IKO292" s="140"/>
      <c r="IKP292" s="140"/>
      <c r="IKQ292" s="140"/>
      <c r="IKR292" s="140"/>
      <c r="IKS292" s="140"/>
      <c r="IKT292" s="140"/>
      <c r="IKU292" s="140"/>
      <c r="IKV292" s="140"/>
      <c r="IKW292" s="140"/>
      <c r="IKX292" s="140"/>
      <c r="IKY292" s="140"/>
      <c r="IKZ292" s="140"/>
      <c r="ILA292" s="140"/>
      <c r="ILB292" s="140"/>
      <c r="ILC292" s="140"/>
      <c r="ILD292" s="140"/>
      <c r="ILE292" s="140"/>
      <c r="ILF292" s="140"/>
      <c r="ILG292" s="140"/>
      <c r="ILH292" s="140"/>
      <c r="ILI292" s="140"/>
      <c r="ILJ292" s="140"/>
      <c r="ILK292" s="140"/>
      <c r="ILL292" s="140"/>
      <c r="ILM292" s="140"/>
      <c r="ILN292" s="140"/>
      <c r="ILO292" s="140"/>
      <c r="ILP292" s="140"/>
      <c r="ILQ292" s="140"/>
      <c r="ILR292" s="140"/>
      <c r="ILS292" s="140"/>
      <c r="ILT292" s="140"/>
      <c r="ILU292" s="140"/>
      <c r="ILV292" s="140"/>
      <c r="ILW292" s="140"/>
      <c r="ILX292" s="140"/>
      <c r="ILY292" s="140"/>
      <c r="ILZ292" s="140"/>
      <c r="IMA292" s="140"/>
      <c r="IMB292" s="140"/>
      <c r="IMC292" s="140"/>
      <c r="IMD292" s="140"/>
      <c r="IME292" s="140"/>
      <c r="IMF292" s="140"/>
      <c r="IMG292" s="140"/>
      <c r="IMH292" s="140"/>
      <c r="IMI292" s="140"/>
      <c r="IMJ292" s="140"/>
      <c r="IMK292" s="140"/>
      <c r="IML292" s="140"/>
      <c r="IMM292" s="140"/>
      <c r="IMN292" s="140"/>
      <c r="IMO292" s="140"/>
      <c r="IMP292" s="140"/>
      <c r="IMQ292" s="140"/>
      <c r="INC292" s="140"/>
      <c r="IND292" s="140"/>
      <c r="INE292" s="140"/>
      <c r="INF292" s="140"/>
      <c r="ING292" s="140"/>
      <c r="INH292" s="140"/>
      <c r="INI292" s="140"/>
      <c r="INJ292" s="140"/>
      <c r="INK292" s="140"/>
      <c r="INL292" s="140"/>
      <c r="INM292" s="140"/>
      <c r="INN292" s="140"/>
      <c r="INO292" s="140"/>
      <c r="INP292" s="140"/>
      <c r="INQ292" s="140"/>
      <c r="INR292" s="140"/>
      <c r="INS292" s="140"/>
      <c r="INT292" s="140"/>
      <c r="INU292" s="140"/>
      <c r="INV292" s="140"/>
      <c r="INW292" s="140"/>
      <c r="INX292" s="140"/>
      <c r="INY292" s="140"/>
      <c r="INZ292" s="140"/>
      <c r="IOA292" s="140"/>
      <c r="IOB292" s="140"/>
      <c r="IOC292" s="140"/>
      <c r="IOD292" s="140"/>
      <c r="IOE292" s="140"/>
      <c r="IOF292" s="140"/>
      <c r="IOG292" s="140"/>
      <c r="IOH292" s="140"/>
      <c r="IOI292" s="140"/>
      <c r="IOJ292" s="140"/>
      <c r="IOK292" s="140"/>
      <c r="IOL292" s="140"/>
      <c r="IOM292" s="140"/>
      <c r="ION292" s="140"/>
      <c r="IOO292" s="140"/>
      <c r="IOP292" s="140"/>
      <c r="IOQ292" s="140"/>
      <c r="IOR292" s="140"/>
      <c r="IOS292" s="140"/>
      <c r="IOT292" s="140"/>
      <c r="IOU292" s="140"/>
      <c r="IOV292" s="140"/>
      <c r="IOW292" s="140"/>
      <c r="IOX292" s="140"/>
      <c r="IOY292" s="140"/>
      <c r="IOZ292" s="140"/>
      <c r="IPA292" s="140"/>
      <c r="IPB292" s="140"/>
      <c r="IPC292" s="140"/>
      <c r="IPD292" s="140"/>
      <c r="IPE292" s="140"/>
      <c r="IPF292" s="140"/>
      <c r="IPG292" s="140"/>
      <c r="IPH292" s="140"/>
      <c r="IPI292" s="140"/>
      <c r="IPJ292" s="140"/>
      <c r="IPK292" s="140"/>
      <c r="IPL292" s="140"/>
      <c r="IPM292" s="140"/>
      <c r="IPN292" s="140"/>
      <c r="IPO292" s="140"/>
      <c r="IPP292" s="140"/>
      <c r="IPQ292" s="140"/>
      <c r="IPR292" s="140"/>
      <c r="IPS292" s="140"/>
      <c r="IPT292" s="140"/>
      <c r="IPU292" s="140"/>
      <c r="IPV292" s="140"/>
      <c r="IPW292" s="140"/>
      <c r="IPX292" s="140"/>
      <c r="IPY292" s="140"/>
      <c r="IPZ292" s="140"/>
      <c r="IQA292" s="140"/>
      <c r="IQB292" s="140"/>
      <c r="IQC292" s="140"/>
      <c r="IQD292" s="140"/>
      <c r="IQE292" s="140"/>
      <c r="IQF292" s="140"/>
      <c r="IQG292" s="140"/>
      <c r="IQH292" s="140"/>
      <c r="IQI292" s="140"/>
      <c r="IQJ292" s="140"/>
      <c r="IQK292" s="140"/>
      <c r="IQL292" s="140"/>
      <c r="IQM292" s="140"/>
      <c r="IQN292" s="140"/>
      <c r="IQO292" s="140"/>
      <c r="IQP292" s="140"/>
      <c r="IQQ292" s="140"/>
      <c r="IQR292" s="140"/>
      <c r="IQS292" s="140"/>
      <c r="IQT292" s="140"/>
      <c r="IQU292" s="140"/>
      <c r="IQV292" s="140"/>
      <c r="IQW292" s="140"/>
      <c r="IQX292" s="140"/>
      <c r="IQY292" s="140"/>
      <c r="IQZ292" s="140"/>
      <c r="IRA292" s="140"/>
      <c r="IRB292" s="140"/>
      <c r="IRC292" s="140"/>
      <c r="IRD292" s="140"/>
      <c r="IRE292" s="140"/>
      <c r="IRF292" s="140"/>
      <c r="IRG292" s="140"/>
      <c r="IRH292" s="140"/>
      <c r="IRI292" s="140"/>
      <c r="IRJ292" s="140"/>
      <c r="IRK292" s="140"/>
      <c r="IRL292" s="140"/>
      <c r="IRM292" s="140"/>
      <c r="IRN292" s="140"/>
      <c r="IRO292" s="140"/>
      <c r="IRP292" s="140"/>
      <c r="IRQ292" s="140"/>
      <c r="IRR292" s="140"/>
      <c r="IRS292" s="140"/>
      <c r="IRT292" s="140"/>
      <c r="IRU292" s="140"/>
      <c r="IRV292" s="140"/>
      <c r="IRW292" s="140"/>
      <c r="IRX292" s="140"/>
      <c r="IRY292" s="140"/>
      <c r="IRZ292" s="140"/>
      <c r="ISA292" s="140"/>
      <c r="ISB292" s="140"/>
      <c r="ISC292" s="140"/>
      <c r="ISD292" s="140"/>
      <c r="ISE292" s="140"/>
      <c r="ISF292" s="140"/>
      <c r="ISG292" s="140"/>
      <c r="ISH292" s="140"/>
      <c r="ISI292" s="140"/>
      <c r="ISJ292" s="140"/>
      <c r="ISK292" s="140"/>
      <c r="ISL292" s="140"/>
      <c r="ISM292" s="140"/>
      <c r="ISN292" s="140"/>
      <c r="ISO292" s="140"/>
      <c r="ISP292" s="140"/>
      <c r="ISQ292" s="140"/>
      <c r="ISR292" s="140"/>
      <c r="ISS292" s="140"/>
      <c r="IST292" s="140"/>
      <c r="ISU292" s="140"/>
      <c r="ISV292" s="140"/>
      <c r="ISW292" s="140"/>
      <c r="ISX292" s="140"/>
      <c r="ISY292" s="140"/>
      <c r="ISZ292" s="140"/>
      <c r="ITA292" s="140"/>
      <c r="ITB292" s="140"/>
      <c r="ITC292" s="140"/>
      <c r="ITD292" s="140"/>
      <c r="ITE292" s="140"/>
      <c r="ITF292" s="140"/>
      <c r="ITG292" s="140"/>
      <c r="ITH292" s="140"/>
      <c r="ITI292" s="140"/>
      <c r="ITJ292" s="140"/>
      <c r="ITK292" s="140"/>
      <c r="ITL292" s="140"/>
      <c r="ITM292" s="140"/>
      <c r="ITN292" s="140"/>
      <c r="ITO292" s="140"/>
      <c r="ITP292" s="140"/>
      <c r="ITQ292" s="140"/>
      <c r="ITR292" s="140"/>
      <c r="ITS292" s="140"/>
      <c r="ITT292" s="140"/>
      <c r="ITU292" s="140"/>
      <c r="ITV292" s="140"/>
      <c r="ITW292" s="140"/>
      <c r="ITX292" s="140"/>
      <c r="ITY292" s="140"/>
      <c r="ITZ292" s="140"/>
      <c r="IUA292" s="140"/>
      <c r="IUB292" s="140"/>
      <c r="IUC292" s="140"/>
      <c r="IUD292" s="140"/>
      <c r="IUE292" s="140"/>
      <c r="IUF292" s="140"/>
      <c r="IUG292" s="140"/>
      <c r="IUH292" s="140"/>
      <c r="IUI292" s="140"/>
      <c r="IUJ292" s="140"/>
      <c r="IUK292" s="140"/>
      <c r="IUL292" s="140"/>
      <c r="IUM292" s="140"/>
      <c r="IUN292" s="140"/>
      <c r="IUO292" s="140"/>
      <c r="IUP292" s="140"/>
      <c r="IUQ292" s="140"/>
      <c r="IUR292" s="140"/>
      <c r="IUS292" s="140"/>
      <c r="IUT292" s="140"/>
      <c r="IUU292" s="140"/>
      <c r="IUV292" s="140"/>
      <c r="IUW292" s="140"/>
      <c r="IUX292" s="140"/>
      <c r="IUY292" s="140"/>
      <c r="IUZ292" s="140"/>
      <c r="IVA292" s="140"/>
      <c r="IVB292" s="140"/>
      <c r="IVC292" s="140"/>
      <c r="IVD292" s="140"/>
      <c r="IVE292" s="140"/>
      <c r="IVF292" s="140"/>
      <c r="IVG292" s="140"/>
      <c r="IVH292" s="140"/>
      <c r="IVI292" s="140"/>
      <c r="IVJ292" s="140"/>
      <c r="IVK292" s="140"/>
      <c r="IVL292" s="140"/>
      <c r="IVM292" s="140"/>
      <c r="IVN292" s="140"/>
      <c r="IVO292" s="140"/>
      <c r="IVP292" s="140"/>
      <c r="IVQ292" s="140"/>
      <c r="IVR292" s="140"/>
      <c r="IVS292" s="140"/>
      <c r="IVT292" s="140"/>
      <c r="IVU292" s="140"/>
      <c r="IVV292" s="140"/>
      <c r="IVW292" s="140"/>
      <c r="IVX292" s="140"/>
      <c r="IVY292" s="140"/>
      <c r="IVZ292" s="140"/>
      <c r="IWA292" s="140"/>
      <c r="IWB292" s="140"/>
      <c r="IWC292" s="140"/>
      <c r="IWD292" s="140"/>
      <c r="IWE292" s="140"/>
      <c r="IWF292" s="140"/>
      <c r="IWG292" s="140"/>
      <c r="IWH292" s="140"/>
      <c r="IWI292" s="140"/>
      <c r="IWJ292" s="140"/>
      <c r="IWK292" s="140"/>
      <c r="IWL292" s="140"/>
      <c r="IWM292" s="140"/>
      <c r="IWY292" s="140"/>
      <c r="IWZ292" s="140"/>
      <c r="IXA292" s="140"/>
      <c r="IXB292" s="140"/>
      <c r="IXC292" s="140"/>
      <c r="IXD292" s="140"/>
      <c r="IXE292" s="140"/>
      <c r="IXF292" s="140"/>
      <c r="IXG292" s="140"/>
      <c r="IXH292" s="140"/>
      <c r="IXI292" s="140"/>
      <c r="IXJ292" s="140"/>
      <c r="IXK292" s="140"/>
      <c r="IXL292" s="140"/>
      <c r="IXM292" s="140"/>
      <c r="IXN292" s="140"/>
      <c r="IXO292" s="140"/>
      <c r="IXP292" s="140"/>
      <c r="IXQ292" s="140"/>
      <c r="IXR292" s="140"/>
      <c r="IXS292" s="140"/>
      <c r="IXT292" s="140"/>
      <c r="IXU292" s="140"/>
      <c r="IXV292" s="140"/>
      <c r="IXW292" s="140"/>
      <c r="IXX292" s="140"/>
      <c r="IXY292" s="140"/>
      <c r="IXZ292" s="140"/>
      <c r="IYA292" s="140"/>
      <c r="IYB292" s="140"/>
      <c r="IYC292" s="140"/>
      <c r="IYD292" s="140"/>
      <c r="IYE292" s="140"/>
      <c r="IYF292" s="140"/>
      <c r="IYG292" s="140"/>
      <c r="IYH292" s="140"/>
      <c r="IYI292" s="140"/>
      <c r="IYJ292" s="140"/>
      <c r="IYK292" s="140"/>
      <c r="IYL292" s="140"/>
      <c r="IYM292" s="140"/>
      <c r="IYN292" s="140"/>
      <c r="IYO292" s="140"/>
      <c r="IYP292" s="140"/>
      <c r="IYQ292" s="140"/>
      <c r="IYR292" s="140"/>
      <c r="IYS292" s="140"/>
      <c r="IYT292" s="140"/>
      <c r="IYU292" s="140"/>
      <c r="IYV292" s="140"/>
      <c r="IYW292" s="140"/>
      <c r="IYX292" s="140"/>
      <c r="IYY292" s="140"/>
      <c r="IYZ292" s="140"/>
      <c r="IZA292" s="140"/>
      <c r="IZB292" s="140"/>
      <c r="IZC292" s="140"/>
      <c r="IZD292" s="140"/>
      <c r="IZE292" s="140"/>
      <c r="IZF292" s="140"/>
      <c r="IZG292" s="140"/>
      <c r="IZH292" s="140"/>
      <c r="IZI292" s="140"/>
      <c r="IZJ292" s="140"/>
      <c r="IZK292" s="140"/>
      <c r="IZL292" s="140"/>
      <c r="IZM292" s="140"/>
      <c r="IZN292" s="140"/>
      <c r="IZO292" s="140"/>
      <c r="IZP292" s="140"/>
      <c r="IZQ292" s="140"/>
      <c r="IZR292" s="140"/>
      <c r="IZS292" s="140"/>
      <c r="IZT292" s="140"/>
      <c r="IZU292" s="140"/>
      <c r="IZV292" s="140"/>
      <c r="IZW292" s="140"/>
      <c r="IZX292" s="140"/>
      <c r="IZY292" s="140"/>
      <c r="IZZ292" s="140"/>
      <c r="JAA292" s="140"/>
      <c r="JAB292" s="140"/>
      <c r="JAC292" s="140"/>
      <c r="JAD292" s="140"/>
      <c r="JAE292" s="140"/>
      <c r="JAF292" s="140"/>
      <c r="JAG292" s="140"/>
      <c r="JAH292" s="140"/>
      <c r="JAI292" s="140"/>
      <c r="JAJ292" s="140"/>
      <c r="JAK292" s="140"/>
      <c r="JAL292" s="140"/>
      <c r="JAM292" s="140"/>
      <c r="JAN292" s="140"/>
      <c r="JAO292" s="140"/>
      <c r="JAP292" s="140"/>
      <c r="JAQ292" s="140"/>
      <c r="JAR292" s="140"/>
      <c r="JAS292" s="140"/>
      <c r="JAT292" s="140"/>
      <c r="JAU292" s="140"/>
      <c r="JAV292" s="140"/>
      <c r="JAW292" s="140"/>
      <c r="JAX292" s="140"/>
      <c r="JAY292" s="140"/>
      <c r="JAZ292" s="140"/>
      <c r="JBA292" s="140"/>
      <c r="JBB292" s="140"/>
      <c r="JBC292" s="140"/>
      <c r="JBD292" s="140"/>
      <c r="JBE292" s="140"/>
      <c r="JBF292" s="140"/>
      <c r="JBG292" s="140"/>
      <c r="JBH292" s="140"/>
      <c r="JBI292" s="140"/>
      <c r="JBJ292" s="140"/>
      <c r="JBK292" s="140"/>
      <c r="JBL292" s="140"/>
      <c r="JBM292" s="140"/>
      <c r="JBN292" s="140"/>
      <c r="JBO292" s="140"/>
      <c r="JBP292" s="140"/>
      <c r="JBQ292" s="140"/>
      <c r="JBR292" s="140"/>
      <c r="JBS292" s="140"/>
      <c r="JBT292" s="140"/>
      <c r="JBU292" s="140"/>
      <c r="JBV292" s="140"/>
      <c r="JBW292" s="140"/>
      <c r="JBX292" s="140"/>
      <c r="JBY292" s="140"/>
      <c r="JBZ292" s="140"/>
      <c r="JCA292" s="140"/>
      <c r="JCB292" s="140"/>
      <c r="JCC292" s="140"/>
      <c r="JCD292" s="140"/>
      <c r="JCE292" s="140"/>
      <c r="JCF292" s="140"/>
      <c r="JCG292" s="140"/>
      <c r="JCH292" s="140"/>
      <c r="JCI292" s="140"/>
      <c r="JCJ292" s="140"/>
      <c r="JCK292" s="140"/>
      <c r="JCL292" s="140"/>
      <c r="JCM292" s="140"/>
      <c r="JCN292" s="140"/>
      <c r="JCO292" s="140"/>
      <c r="JCP292" s="140"/>
      <c r="JCQ292" s="140"/>
      <c r="JCR292" s="140"/>
      <c r="JCS292" s="140"/>
      <c r="JCT292" s="140"/>
      <c r="JCU292" s="140"/>
      <c r="JCV292" s="140"/>
      <c r="JCW292" s="140"/>
      <c r="JCX292" s="140"/>
      <c r="JCY292" s="140"/>
      <c r="JCZ292" s="140"/>
      <c r="JDA292" s="140"/>
      <c r="JDB292" s="140"/>
      <c r="JDC292" s="140"/>
      <c r="JDD292" s="140"/>
      <c r="JDE292" s="140"/>
      <c r="JDF292" s="140"/>
      <c r="JDG292" s="140"/>
      <c r="JDH292" s="140"/>
      <c r="JDI292" s="140"/>
      <c r="JDJ292" s="140"/>
      <c r="JDK292" s="140"/>
      <c r="JDL292" s="140"/>
      <c r="JDM292" s="140"/>
      <c r="JDN292" s="140"/>
      <c r="JDO292" s="140"/>
      <c r="JDP292" s="140"/>
      <c r="JDQ292" s="140"/>
      <c r="JDR292" s="140"/>
      <c r="JDS292" s="140"/>
      <c r="JDT292" s="140"/>
      <c r="JDU292" s="140"/>
      <c r="JDV292" s="140"/>
      <c r="JDW292" s="140"/>
      <c r="JDX292" s="140"/>
      <c r="JDY292" s="140"/>
      <c r="JDZ292" s="140"/>
      <c r="JEA292" s="140"/>
      <c r="JEB292" s="140"/>
      <c r="JEC292" s="140"/>
      <c r="JED292" s="140"/>
      <c r="JEE292" s="140"/>
      <c r="JEF292" s="140"/>
      <c r="JEG292" s="140"/>
      <c r="JEH292" s="140"/>
      <c r="JEI292" s="140"/>
      <c r="JEJ292" s="140"/>
      <c r="JEK292" s="140"/>
      <c r="JEL292" s="140"/>
      <c r="JEM292" s="140"/>
      <c r="JEN292" s="140"/>
      <c r="JEO292" s="140"/>
      <c r="JEP292" s="140"/>
      <c r="JEQ292" s="140"/>
      <c r="JER292" s="140"/>
      <c r="JES292" s="140"/>
      <c r="JET292" s="140"/>
      <c r="JEU292" s="140"/>
      <c r="JEV292" s="140"/>
      <c r="JEW292" s="140"/>
      <c r="JEX292" s="140"/>
      <c r="JEY292" s="140"/>
      <c r="JEZ292" s="140"/>
      <c r="JFA292" s="140"/>
      <c r="JFB292" s="140"/>
      <c r="JFC292" s="140"/>
      <c r="JFD292" s="140"/>
      <c r="JFE292" s="140"/>
      <c r="JFF292" s="140"/>
      <c r="JFG292" s="140"/>
      <c r="JFH292" s="140"/>
      <c r="JFI292" s="140"/>
      <c r="JFJ292" s="140"/>
      <c r="JFK292" s="140"/>
      <c r="JFL292" s="140"/>
      <c r="JFM292" s="140"/>
      <c r="JFN292" s="140"/>
      <c r="JFO292" s="140"/>
      <c r="JFP292" s="140"/>
      <c r="JFQ292" s="140"/>
      <c r="JFR292" s="140"/>
      <c r="JFS292" s="140"/>
      <c r="JFT292" s="140"/>
      <c r="JFU292" s="140"/>
      <c r="JFV292" s="140"/>
      <c r="JFW292" s="140"/>
      <c r="JFX292" s="140"/>
      <c r="JFY292" s="140"/>
      <c r="JFZ292" s="140"/>
      <c r="JGA292" s="140"/>
      <c r="JGB292" s="140"/>
      <c r="JGC292" s="140"/>
      <c r="JGD292" s="140"/>
      <c r="JGE292" s="140"/>
      <c r="JGF292" s="140"/>
      <c r="JGG292" s="140"/>
      <c r="JGH292" s="140"/>
      <c r="JGI292" s="140"/>
      <c r="JGU292" s="140"/>
      <c r="JGV292" s="140"/>
      <c r="JGW292" s="140"/>
      <c r="JGX292" s="140"/>
      <c r="JGY292" s="140"/>
      <c r="JGZ292" s="140"/>
      <c r="JHA292" s="140"/>
      <c r="JHB292" s="140"/>
      <c r="JHC292" s="140"/>
      <c r="JHD292" s="140"/>
      <c r="JHE292" s="140"/>
      <c r="JHF292" s="140"/>
      <c r="JHG292" s="140"/>
      <c r="JHH292" s="140"/>
      <c r="JHI292" s="140"/>
      <c r="JHJ292" s="140"/>
      <c r="JHK292" s="140"/>
      <c r="JHL292" s="140"/>
      <c r="JHM292" s="140"/>
      <c r="JHN292" s="140"/>
      <c r="JHO292" s="140"/>
      <c r="JHP292" s="140"/>
      <c r="JHQ292" s="140"/>
      <c r="JHR292" s="140"/>
      <c r="JHS292" s="140"/>
      <c r="JHT292" s="140"/>
      <c r="JHU292" s="140"/>
      <c r="JHV292" s="140"/>
      <c r="JHW292" s="140"/>
      <c r="JHX292" s="140"/>
      <c r="JHY292" s="140"/>
      <c r="JHZ292" s="140"/>
      <c r="JIA292" s="140"/>
      <c r="JIB292" s="140"/>
      <c r="JIC292" s="140"/>
      <c r="JID292" s="140"/>
      <c r="JIE292" s="140"/>
      <c r="JIF292" s="140"/>
      <c r="JIG292" s="140"/>
      <c r="JIH292" s="140"/>
      <c r="JII292" s="140"/>
      <c r="JIJ292" s="140"/>
      <c r="JIK292" s="140"/>
      <c r="JIL292" s="140"/>
      <c r="JIM292" s="140"/>
      <c r="JIN292" s="140"/>
      <c r="JIO292" s="140"/>
      <c r="JIP292" s="140"/>
      <c r="JIQ292" s="140"/>
      <c r="JIR292" s="140"/>
      <c r="JIS292" s="140"/>
      <c r="JIT292" s="140"/>
      <c r="JIU292" s="140"/>
      <c r="JIV292" s="140"/>
      <c r="JIW292" s="140"/>
      <c r="JIX292" s="140"/>
      <c r="JIY292" s="140"/>
      <c r="JIZ292" s="140"/>
      <c r="JJA292" s="140"/>
      <c r="JJB292" s="140"/>
      <c r="JJC292" s="140"/>
      <c r="JJD292" s="140"/>
      <c r="JJE292" s="140"/>
      <c r="JJF292" s="140"/>
      <c r="JJG292" s="140"/>
      <c r="JJH292" s="140"/>
      <c r="JJI292" s="140"/>
      <c r="JJJ292" s="140"/>
      <c r="JJK292" s="140"/>
      <c r="JJL292" s="140"/>
      <c r="JJM292" s="140"/>
      <c r="JJN292" s="140"/>
      <c r="JJO292" s="140"/>
      <c r="JJP292" s="140"/>
      <c r="JJQ292" s="140"/>
      <c r="JJR292" s="140"/>
      <c r="JJS292" s="140"/>
      <c r="JJT292" s="140"/>
      <c r="JJU292" s="140"/>
      <c r="JJV292" s="140"/>
      <c r="JJW292" s="140"/>
      <c r="JJX292" s="140"/>
      <c r="JJY292" s="140"/>
      <c r="JJZ292" s="140"/>
      <c r="JKA292" s="140"/>
      <c r="JKB292" s="140"/>
      <c r="JKC292" s="140"/>
      <c r="JKD292" s="140"/>
      <c r="JKE292" s="140"/>
      <c r="JKF292" s="140"/>
      <c r="JKG292" s="140"/>
      <c r="JKH292" s="140"/>
      <c r="JKI292" s="140"/>
      <c r="JKJ292" s="140"/>
      <c r="JKK292" s="140"/>
      <c r="JKL292" s="140"/>
      <c r="JKM292" s="140"/>
      <c r="JKN292" s="140"/>
      <c r="JKO292" s="140"/>
      <c r="JKP292" s="140"/>
      <c r="JKQ292" s="140"/>
      <c r="JKR292" s="140"/>
      <c r="JKS292" s="140"/>
      <c r="JKT292" s="140"/>
      <c r="JKU292" s="140"/>
      <c r="JKV292" s="140"/>
      <c r="JKW292" s="140"/>
      <c r="JKX292" s="140"/>
      <c r="JKY292" s="140"/>
      <c r="JKZ292" s="140"/>
      <c r="JLA292" s="140"/>
      <c r="JLB292" s="140"/>
      <c r="JLC292" s="140"/>
      <c r="JLD292" s="140"/>
      <c r="JLE292" s="140"/>
      <c r="JLF292" s="140"/>
      <c r="JLG292" s="140"/>
      <c r="JLH292" s="140"/>
      <c r="JLI292" s="140"/>
      <c r="JLJ292" s="140"/>
      <c r="JLK292" s="140"/>
      <c r="JLL292" s="140"/>
      <c r="JLM292" s="140"/>
      <c r="JLN292" s="140"/>
      <c r="JLO292" s="140"/>
      <c r="JLP292" s="140"/>
      <c r="JLQ292" s="140"/>
      <c r="JLR292" s="140"/>
      <c r="JLS292" s="140"/>
      <c r="JLT292" s="140"/>
      <c r="JLU292" s="140"/>
      <c r="JLV292" s="140"/>
      <c r="JLW292" s="140"/>
      <c r="JLX292" s="140"/>
      <c r="JLY292" s="140"/>
      <c r="JLZ292" s="140"/>
      <c r="JMA292" s="140"/>
      <c r="JMB292" s="140"/>
      <c r="JMC292" s="140"/>
      <c r="JMD292" s="140"/>
      <c r="JME292" s="140"/>
      <c r="JMF292" s="140"/>
      <c r="JMG292" s="140"/>
      <c r="JMH292" s="140"/>
      <c r="JMI292" s="140"/>
      <c r="JMJ292" s="140"/>
      <c r="JMK292" s="140"/>
      <c r="JML292" s="140"/>
      <c r="JMM292" s="140"/>
      <c r="JMN292" s="140"/>
      <c r="JMO292" s="140"/>
      <c r="JMP292" s="140"/>
      <c r="JMQ292" s="140"/>
      <c r="JMR292" s="140"/>
      <c r="JMS292" s="140"/>
      <c r="JMT292" s="140"/>
      <c r="JMU292" s="140"/>
      <c r="JMV292" s="140"/>
      <c r="JMW292" s="140"/>
      <c r="JMX292" s="140"/>
      <c r="JMY292" s="140"/>
      <c r="JMZ292" s="140"/>
      <c r="JNA292" s="140"/>
      <c r="JNB292" s="140"/>
      <c r="JNC292" s="140"/>
      <c r="JND292" s="140"/>
      <c r="JNE292" s="140"/>
      <c r="JNF292" s="140"/>
      <c r="JNG292" s="140"/>
      <c r="JNH292" s="140"/>
      <c r="JNI292" s="140"/>
      <c r="JNJ292" s="140"/>
      <c r="JNK292" s="140"/>
      <c r="JNL292" s="140"/>
      <c r="JNM292" s="140"/>
      <c r="JNN292" s="140"/>
      <c r="JNO292" s="140"/>
      <c r="JNP292" s="140"/>
      <c r="JNQ292" s="140"/>
      <c r="JNR292" s="140"/>
      <c r="JNS292" s="140"/>
      <c r="JNT292" s="140"/>
      <c r="JNU292" s="140"/>
      <c r="JNV292" s="140"/>
      <c r="JNW292" s="140"/>
      <c r="JNX292" s="140"/>
      <c r="JNY292" s="140"/>
      <c r="JNZ292" s="140"/>
      <c r="JOA292" s="140"/>
      <c r="JOB292" s="140"/>
      <c r="JOC292" s="140"/>
      <c r="JOD292" s="140"/>
      <c r="JOE292" s="140"/>
      <c r="JOF292" s="140"/>
      <c r="JOG292" s="140"/>
      <c r="JOH292" s="140"/>
      <c r="JOI292" s="140"/>
      <c r="JOJ292" s="140"/>
      <c r="JOK292" s="140"/>
      <c r="JOL292" s="140"/>
      <c r="JOM292" s="140"/>
      <c r="JON292" s="140"/>
      <c r="JOO292" s="140"/>
      <c r="JOP292" s="140"/>
      <c r="JOQ292" s="140"/>
      <c r="JOR292" s="140"/>
      <c r="JOS292" s="140"/>
      <c r="JOT292" s="140"/>
      <c r="JOU292" s="140"/>
      <c r="JOV292" s="140"/>
      <c r="JOW292" s="140"/>
      <c r="JOX292" s="140"/>
      <c r="JOY292" s="140"/>
      <c r="JOZ292" s="140"/>
      <c r="JPA292" s="140"/>
      <c r="JPB292" s="140"/>
      <c r="JPC292" s="140"/>
      <c r="JPD292" s="140"/>
      <c r="JPE292" s="140"/>
      <c r="JPF292" s="140"/>
      <c r="JPG292" s="140"/>
      <c r="JPH292" s="140"/>
      <c r="JPI292" s="140"/>
      <c r="JPJ292" s="140"/>
      <c r="JPK292" s="140"/>
      <c r="JPL292" s="140"/>
      <c r="JPM292" s="140"/>
      <c r="JPN292" s="140"/>
      <c r="JPO292" s="140"/>
      <c r="JPP292" s="140"/>
      <c r="JPQ292" s="140"/>
      <c r="JPR292" s="140"/>
      <c r="JPS292" s="140"/>
      <c r="JPT292" s="140"/>
      <c r="JPU292" s="140"/>
      <c r="JPV292" s="140"/>
      <c r="JPW292" s="140"/>
      <c r="JPX292" s="140"/>
      <c r="JPY292" s="140"/>
      <c r="JPZ292" s="140"/>
      <c r="JQA292" s="140"/>
      <c r="JQB292" s="140"/>
      <c r="JQC292" s="140"/>
      <c r="JQD292" s="140"/>
      <c r="JQE292" s="140"/>
      <c r="JQQ292" s="140"/>
      <c r="JQR292" s="140"/>
      <c r="JQS292" s="140"/>
      <c r="JQT292" s="140"/>
      <c r="JQU292" s="140"/>
      <c r="JQV292" s="140"/>
      <c r="JQW292" s="140"/>
      <c r="JQX292" s="140"/>
      <c r="JQY292" s="140"/>
      <c r="JQZ292" s="140"/>
      <c r="JRA292" s="140"/>
      <c r="JRB292" s="140"/>
      <c r="JRC292" s="140"/>
      <c r="JRD292" s="140"/>
      <c r="JRE292" s="140"/>
      <c r="JRF292" s="140"/>
      <c r="JRG292" s="140"/>
      <c r="JRH292" s="140"/>
      <c r="JRI292" s="140"/>
      <c r="JRJ292" s="140"/>
      <c r="JRK292" s="140"/>
      <c r="JRL292" s="140"/>
      <c r="JRM292" s="140"/>
      <c r="JRN292" s="140"/>
      <c r="JRO292" s="140"/>
      <c r="JRP292" s="140"/>
      <c r="JRQ292" s="140"/>
      <c r="JRR292" s="140"/>
      <c r="JRS292" s="140"/>
      <c r="JRT292" s="140"/>
      <c r="JRU292" s="140"/>
      <c r="JRV292" s="140"/>
      <c r="JRW292" s="140"/>
      <c r="JRX292" s="140"/>
      <c r="JRY292" s="140"/>
      <c r="JRZ292" s="140"/>
      <c r="JSA292" s="140"/>
      <c r="JSB292" s="140"/>
      <c r="JSC292" s="140"/>
      <c r="JSD292" s="140"/>
      <c r="JSE292" s="140"/>
      <c r="JSF292" s="140"/>
      <c r="JSG292" s="140"/>
      <c r="JSH292" s="140"/>
      <c r="JSI292" s="140"/>
      <c r="JSJ292" s="140"/>
      <c r="JSK292" s="140"/>
      <c r="JSL292" s="140"/>
      <c r="JSM292" s="140"/>
      <c r="JSN292" s="140"/>
      <c r="JSO292" s="140"/>
      <c r="JSP292" s="140"/>
      <c r="JSQ292" s="140"/>
      <c r="JSR292" s="140"/>
      <c r="JSS292" s="140"/>
      <c r="JST292" s="140"/>
      <c r="JSU292" s="140"/>
      <c r="JSV292" s="140"/>
      <c r="JSW292" s="140"/>
      <c r="JSX292" s="140"/>
      <c r="JSY292" s="140"/>
      <c r="JSZ292" s="140"/>
      <c r="JTA292" s="140"/>
      <c r="JTB292" s="140"/>
      <c r="JTC292" s="140"/>
      <c r="JTD292" s="140"/>
      <c r="JTE292" s="140"/>
      <c r="JTF292" s="140"/>
      <c r="JTG292" s="140"/>
      <c r="JTH292" s="140"/>
      <c r="JTI292" s="140"/>
      <c r="JTJ292" s="140"/>
      <c r="JTK292" s="140"/>
      <c r="JTL292" s="140"/>
      <c r="JTM292" s="140"/>
      <c r="JTN292" s="140"/>
      <c r="JTO292" s="140"/>
      <c r="JTP292" s="140"/>
      <c r="JTQ292" s="140"/>
      <c r="JTR292" s="140"/>
      <c r="JTS292" s="140"/>
      <c r="JTT292" s="140"/>
      <c r="JTU292" s="140"/>
      <c r="JTV292" s="140"/>
      <c r="JTW292" s="140"/>
      <c r="JTX292" s="140"/>
      <c r="JTY292" s="140"/>
      <c r="JTZ292" s="140"/>
      <c r="JUA292" s="140"/>
      <c r="JUB292" s="140"/>
      <c r="JUC292" s="140"/>
      <c r="JUD292" s="140"/>
      <c r="JUE292" s="140"/>
      <c r="JUF292" s="140"/>
      <c r="JUG292" s="140"/>
      <c r="JUH292" s="140"/>
      <c r="JUI292" s="140"/>
      <c r="JUJ292" s="140"/>
      <c r="JUK292" s="140"/>
      <c r="JUL292" s="140"/>
      <c r="JUM292" s="140"/>
      <c r="JUN292" s="140"/>
      <c r="JUO292" s="140"/>
      <c r="JUP292" s="140"/>
      <c r="JUQ292" s="140"/>
      <c r="JUR292" s="140"/>
      <c r="JUS292" s="140"/>
      <c r="JUT292" s="140"/>
      <c r="JUU292" s="140"/>
      <c r="JUV292" s="140"/>
      <c r="JUW292" s="140"/>
      <c r="JUX292" s="140"/>
      <c r="JUY292" s="140"/>
      <c r="JUZ292" s="140"/>
      <c r="JVA292" s="140"/>
      <c r="JVB292" s="140"/>
      <c r="JVC292" s="140"/>
      <c r="JVD292" s="140"/>
      <c r="JVE292" s="140"/>
      <c r="JVF292" s="140"/>
      <c r="JVG292" s="140"/>
      <c r="JVH292" s="140"/>
      <c r="JVI292" s="140"/>
      <c r="JVJ292" s="140"/>
      <c r="JVK292" s="140"/>
      <c r="JVL292" s="140"/>
      <c r="JVM292" s="140"/>
      <c r="JVN292" s="140"/>
      <c r="JVO292" s="140"/>
      <c r="JVP292" s="140"/>
      <c r="JVQ292" s="140"/>
      <c r="JVR292" s="140"/>
      <c r="JVS292" s="140"/>
      <c r="JVT292" s="140"/>
      <c r="JVU292" s="140"/>
      <c r="JVV292" s="140"/>
      <c r="JVW292" s="140"/>
      <c r="JVX292" s="140"/>
      <c r="JVY292" s="140"/>
      <c r="JVZ292" s="140"/>
      <c r="JWA292" s="140"/>
      <c r="JWB292" s="140"/>
      <c r="JWC292" s="140"/>
      <c r="JWD292" s="140"/>
      <c r="JWE292" s="140"/>
      <c r="JWF292" s="140"/>
      <c r="JWG292" s="140"/>
      <c r="JWH292" s="140"/>
      <c r="JWI292" s="140"/>
      <c r="JWJ292" s="140"/>
      <c r="JWK292" s="140"/>
      <c r="JWL292" s="140"/>
      <c r="JWM292" s="140"/>
      <c r="JWN292" s="140"/>
      <c r="JWO292" s="140"/>
      <c r="JWP292" s="140"/>
      <c r="JWQ292" s="140"/>
      <c r="JWR292" s="140"/>
      <c r="JWS292" s="140"/>
      <c r="JWT292" s="140"/>
      <c r="JWU292" s="140"/>
      <c r="JWV292" s="140"/>
      <c r="JWW292" s="140"/>
      <c r="JWX292" s="140"/>
      <c r="JWY292" s="140"/>
      <c r="JWZ292" s="140"/>
      <c r="JXA292" s="140"/>
      <c r="JXB292" s="140"/>
      <c r="JXC292" s="140"/>
      <c r="JXD292" s="140"/>
      <c r="JXE292" s="140"/>
      <c r="JXF292" s="140"/>
      <c r="JXG292" s="140"/>
      <c r="JXH292" s="140"/>
      <c r="JXI292" s="140"/>
      <c r="JXJ292" s="140"/>
      <c r="JXK292" s="140"/>
      <c r="JXL292" s="140"/>
      <c r="JXM292" s="140"/>
      <c r="JXN292" s="140"/>
      <c r="JXO292" s="140"/>
      <c r="JXP292" s="140"/>
      <c r="JXQ292" s="140"/>
      <c r="JXR292" s="140"/>
      <c r="JXS292" s="140"/>
      <c r="JXT292" s="140"/>
      <c r="JXU292" s="140"/>
      <c r="JXV292" s="140"/>
      <c r="JXW292" s="140"/>
      <c r="JXX292" s="140"/>
      <c r="JXY292" s="140"/>
      <c r="JXZ292" s="140"/>
      <c r="JYA292" s="140"/>
      <c r="JYB292" s="140"/>
      <c r="JYC292" s="140"/>
      <c r="JYD292" s="140"/>
      <c r="JYE292" s="140"/>
      <c r="JYF292" s="140"/>
      <c r="JYG292" s="140"/>
      <c r="JYH292" s="140"/>
      <c r="JYI292" s="140"/>
      <c r="JYJ292" s="140"/>
      <c r="JYK292" s="140"/>
      <c r="JYL292" s="140"/>
      <c r="JYM292" s="140"/>
      <c r="JYN292" s="140"/>
      <c r="JYO292" s="140"/>
      <c r="JYP292" s="140"/>
      <c r="JYQ292" s="140"/>
      <c r="JYR292" s="140"/>
      <c r="JYS292" s="140"/>
      <c r="JYT292" s="140"/>
      <c r="JYU292" s="140"/>
      <c r="JYV292" s="140"/>
      <c r="JYW292" s="140"/>
      <c r="JYX292" s="140"/>
      <c r="JYY292" s="140"/>
      <c r="JYZ292" s="140"/>
      <c r="JZA292" s="140"/>
      <c r="JZB292" s="140"/>
      <c r="JZC292" s="140"/>
      <c r="JZD292" s="140"/>
      <c r="JZE292" s="140"/>
      <c r="JZF292" s="140"/>
      <c r="JZG292" s="140"/>
      <c r="JZH292" s="140"/>
      <c r="JZI292" s="140"/>
      <c r="JZJ292" s="140"/>
      <c r="JZK292" s="140"/>
      <c r="JZL292" s="140"/>
      <c r="JZM292" s="140"/>
      <c r="JZN292" s="140"/>
      <c r="JZO292" s="140"/>
      <c r="JZP292" s="140"/>
      <c r="JZQ292" s="140"/>
      <c r="JZR292" s="140"/>
      <c r="JZS292" s="140"/>
      <c r="JZT292" s="140"/>
      <c r="JZU292" s="140"/>
      <c r="JZV292" s="140"/>
      <c r="JZW292" s="140"/>
      <c r="JZX292" s="140"/>
      <c r="JZY292" s="140"/>
      <c r="JZZ292" s="140"/>
      <c r="KAA292" s="140"/>
      <c r="KAM292" s="140"/>
      <c r="KAN292" s="140"/>
      <c r="KAO292" s="140"/>
      <c r="KAP292" s="140"/>
      <c r="KAQ292" s="140"/>
      <c r="KAR292" s="140"/>
      <c r="KAS292" s="140"/>
      <c r="KAT292" s="140"/>
      <c r="KAU292" s="140"/>
      <c r="KAV292" s="140"/>
      <c r="KAW292" s="140"/>
      <c r="KAX292" s="140"/>
      <c r="KAY292" s="140"/>
      <c r="KAZ292" s="140"/>
      <c r="KBA292" s="140"/>
      <c r="KBB292" s="140"/>
      <c r="KBC292" s="140"/>
      <c r="KBD292" s="140"/>
      <c r="KBE292" s="140"/>
      <c r="KBF292" s="140"/>
      <c r="KBG292" s="140"/>
      <c r="KBH292" s="140"/>
      <c r="KBI292" s="140"/>
      <c r="KBJ292" s="140"/>
      <c r="KBK292" s="140"/>
      <c r="KBL292" s="140"/>
      <c r="KBM292" s="140"/>
      <c r="KBN292" s="140"/>
      <c r="KBO292" s="140"/>
      <c r="KBP292" s="140"/>
      <c r="KBQ292" s="140"/>
      <c r="KBR292" s="140"/>
      <c r="KBS292" s="140"/>
      <c r="KBT292" s="140"/>
      <c r="KBU292" s="140"/>
      <c r="KBV292" s="140"/>
      <c r="KBW292" s="140"/>
      <c r="KBX292" s="140"/>
      <c r="KBY292" s="140"/>
      <c r="KBZ292" s="140"/>
      <c r="KCA292" s="140"/>
      <c r="KCB292" s="140"/>
      <c r="KCC292" s="140"/>
      <c r="KCD292" s="140"/>
      <c r="KCE292" s="140"/>
      <c r="KCF292" s="140"/>
      <c r="KCG292" s="140"/>
      <c r="KCH292" s="140"/>
      <c r="KCI292" s="140"/>
      <c r="KCJ292" s="140"/>
      <c r="KCK292" s="140"/>
      <c r="KCL292" s="140"/>
      <c r="KCM292" s="140"/>
      <c r="KCN292" s="140"/>
      <c r="KCO292" s="140"/>
      <c r="KCP292" s="140"/>
      <c r="KCQ292" s="140"/>
      <c r="KCR292" s="140"/>
      <c r="KCS292" s="140"/>
      <c r="KCT292" s="140"/>
      <c r="KCU292" s="140"/>
      <c r="KCV292" s="140"/>
      <c r="KCW292" s="140"/>
      <c r="KCX292" s="140"/>
      <c r="KCY292" s="140"/>
      <c r="KCZ292" s="140"/>
      <c r="KDA292" s="140"/>
      <c r="KDB292" s="140"/>
      <c r="KDC292" s="140"/>
      <c r="KDD292" s="140"/>
      <c r="KDE292" s="140"/>
      <c r="KDF292" s="140"/>
      <c r="KDG292" s="140"/>
      <c r="KDH292" s="140"/>
      <c r="KDI292" s="140"/>
      <c r="KDJ292" s="140"/>
      <c r="KDK292" s="140"/>
      <c r="KDL292" s="140"/>
      <c r="KDM292" s="140"/>
      <c r="KDN292" s="140"/>
      <c r="KDO292" s="140"/>
      <c r="KDP292" s="140"/>
      <c r="KDQ292" s="140"/>
      <c r="KDR292" s="140"/>
      <c r="KDS292" s="140"/>
      <c r="KDT292" s="140"/>
      <c r="KDU292" s="140"/>
      <c r="KDV292" s="140"/>
      <c r="KDW292" s="140"/>
      <c r="KDX292" s="140"/>
      <c r="KDY292" s="140"/>
      <c r="KDZ292" s="140"/>
      <c r="KEA292" s="140"/>
      <c r="KEB292" s="140"/>
      <c r="KEC292" s="140"/>
      <c r="KED292" s="140"/>
      <c r="KEE292" s="140"/>
      <c r="KEF292" s="140"/>
      <c r="KEG292" s="140"/>
      <c r="KEH292" s="140"/>
      <c r="KEI292" s="140"/>
      <c r="KEJ292" s="140"/>
      <c r="KEK292" s="140"/>
      <c r="KEL292" s="140"/>
      <c r="KEM292" s="140"/>
      <c r="KEN292" s="140"/>
      <c r="KEO292" s="140"/>
      <c r="KEP292" s="140"/>
      <c r="KEQ292" s="140"/>
      <c r="KER292" s="140"/>
      <c r="KES292" s="140"/>
      <c r="KET292" s="140"/>
      <c r="KEU292" s="140"/>
      <c r="KEV292" s="140"/>
      <c r="KEW292" s="140"/>
      <c r="KEX292" s="140"/>
      <c r="KEY292" s="140"/>
      <c r="KEZ292" s="140"/>
      <c r="KFA292" s="140"/>
      <c r="KFB292" s="140"/>
      <c r="KFC292" s="140"/>
      <c r="KFD292" s="140"/>
      <c r="KFE292" s="140"/>
      <c r="KFF292" s="140"/>
      <c r="KFG292" s="140"/>
      <c r="KFH292" s="140"/>
      <c r="KFI292" s="140"/>
      <c r="KFJ292" s="140"/>
      <c r="KFK292" s="140"/>
      <c r="KFL292" s="140"/>
      <c r="KFM292" s="140"/>
      <c r="KFN292" s="140"/>
      <c r="KFO292" s="140"/>
      <c r="KFP292" s="140"/>
      <c r="KFQ292" s="140"/>
      <c r="KFR292" s="140"/>
      <c r="KFS292" s="140"/>
      <c r="KFT292" s="140"/>
      <c r="KFU292" s="140"/>
      <c r="KFV292" s="140"/>
      <c r="KFW292" s="140"/>
      <c r="KFX292" s="140"/>
      <c r="KFY292" s="140"/>
      <c r="KFZ292" s="140"/>
      <c r="KGA292" s="140"/>
      <c r="KGB292" s="140"/>
      <c r="KGC292" s="140"/>
      <c r="KGD292" s="140"/>
      <c r="KGE292" s="140"/>
      <c r="KGF292" s="140"/>
      <c r="KGG292" s="140"/>
      <c r="KGH292" s="140"/>
      <c r="KGI292" s="140"/>
      <c r="KGJ292" s="140"/>
      <c r="KGK292" s="140"/>
      <c r="KGL292" s="140"/>
      <c r="KGM292" s="140"/>
      <c r="KGN292" s="140"/>
      <c r="KGO292" s="140"/>
      <c r="KGP292" s="140"/>
      <c r="KGQ292" s="140"/>
      <c r="KGR292" s="140"/>
      <c r="KGS292" s="140"/>
      <c r="KGT292" s="140"/>
      <c r="KGU292" s="140"/>
      <c r="KGV292" s="140"/>
      <c r="KGW292" s="140"/>
      <c r="KGX292" s="140"/>
      <c r="KGY292" s="140"/>
      <c r="KGZ292" s="140"/>
      <c r="KHA292" s="140"/>
      <c r="KHB292" s="140"/>
      <c r="KHC292" s="140"/>
      <c r="KHD292" s="140"/>
      <c r="KHE292" s="140"/>
      <c r="KHF292" s="140"/>
      <c r="KHG292" s="140"/>
      <c r="KHH292" s="140"/>
      <c r="KHI292" s="140"/>
      <c r="KHJ292" s="140"/>
      <c r="KHK292" s="140"/>
      <c r="KHL292" s="140"/>
      <c r="KHM292" s="140"/>
      <c r="KHN292" s="140"/>
      <c r="KHO292" s="140"/>
      <c r="KHP292" s="140"/>
      <c r="KHQ292" s="140"/>
      <c r="KHR292" s="140"/>
      <c r="KHS292" s="140"/>
      <c r="KHT292" s="140"/>
      <c r="KHU292" s="140"/>
      <c r="KHV292" s="140"/>
      <c r="KHW292" s="140"/>
      <c r="KHX292" s="140"/>
      <c r="KHY292" s="140"/>
      <c r="KHZ292" s="140"/>
      <c r="KIA292" s="140"/>
      <c r="KIB292" s="140"/>
      <c r="KIC292" s="140"/>
      <c r="KID292" s="140"/>
      <c r="KIE292" s="140"/>
      <c r="KIF292" s="140"/>
      <c r="KIG292" s="140"/>
      <c r="KIH292" s="140"/>
      <c r="KII292" s="140"/>
      <c r="KIJ292" s="140"/>
      <c r="KIK292" s="140"/>
      <c r="KIL292" s="140"/>
      <c r="KIM292" s="140"/>
      <c r="KIN292" s="140"/>
      <c r="KIO292" s="140"/>
      <c r="KIP292" s="140"/>
      <c r="KIQ292" s="140"/>
      <c r="KIR292" s="140"/>
      <c r="KIS292" s="140"/>
      <c r="KIT292" s="140"/>
      <c r="KIU292" s="140"/>
      <c r="KIV292" s="140"/>
      <c r="KIW292" s="140"/>
      <c r="KIX292" s="140"/>
      <c r="KIY292" s="140"/>
      <c r="KIZ292" s="140"/>
      <c r="KJA292" s="140"/>
      <c r="KJB292" s="140"/>
      <c r="KJC292" s="140"/>
      <c r="KJD292" s="140"/>
      <c r="KJE292" s="140"/>
      <c r="KJF292" s="140"/>
      <c r="KJG292" s="140"/>
      <c r="KJH292" s="140"/>
      <c r="KJI292" s="140"/>
      <c r="KJJ292" s="140"/>
      <c r="KJK292" s="140"/>
      <c r="KJL292" s="140"/>
      <c r="KJM292" s="140"/>
      <c r="KJN292" s="140"/>
      <c r="KJO292" s="140"/>
      <c r="KJP292" s="140"/>
      <c r="KJQ292" s="140"/>
      <c r="KJR292" s="140"/>
      <c r="KJS292" s="140"/>
      <c r="KJT292" s="140"/>
      <c r="KJU292" s="140"/>
      <c r="KJV292" s="140"/>
      <c r="KJW292" s="140"/>
      <c r="KKI292" s="140"/>
      <c r="KKJ292" s="140"/>
      <c r="KKK292" s="140"/>
      <c r="KKL292" s="140"/>
      <c r="KKM292" s="140"/>
      <c r="KKN292" s="140"/>
      <c r="KKO292" s="140"/>
      <c r="KKP292" s="140"/>
      <c r="KKQ292" s="140"/>
      <c r="KKR292" s="140"/>
      <c r="KKS292" s="140"/>
      <c r="KKT292" s="140"/>
      <c r="KKU292" s="140"/>
      <c r="KKV292" s="140"/>
      <c r="KKW292" s="140"/>
      <c r="KKX292" s="140"/>
      <c r="KKY292" s="140"/>
      <c r="KKZ292" s="140"/>
      <c r="KLA292" s="140"/>
      <c r="KLB292" s="140"/>
      <c r="KLC292" s="140"/>
      <c r="KLD292" s="140"/>
      <c r="KLE292" s="140"/>
      <c r="KLF292" s="140"/>
      <c r="KLG292" s="140"/>
      <c r="KLH292" s="140"/>
      <c r="KLI292" s="140"/>
      <c r="KLJ292" s="140"/>
      <c r="KLK292" s="140"/>
      <c r="KLL292" s="140"/>
      <c r="KLM292" s="140"/>
      <c r="KLN292" s="140"/>
      <c r="KLO292" s="140"/>
      <c r="KLP292" s="140"/>
      <c r="KLQ292" s="140"/>
      <c r="KLR292" s="140"/>
      <c r="KLS292" s="140"/>
      <c r="KLT292" s="140"/>
      <c r="KLU292" s="140"/>
      <c r="KLV292" s="140"/>
      <c r="KLW292" s="140"/>
      <c r="KLX292" s="140"/>
      <c r="KLY292" s="140"/>
      <c r="KLZ292" s="140"/>
      <c r="KMA292" s="140"/>
      <c r="KMB292" s="140"/>
      <c r="KMC292" s="140"/>
      <c r="KMD292" s="140"/>
      <c r="KME292" s="140"/>
      <c r="KMF292" s="140"/>
      <c r="KMG292" s="140"/>
      <c r="KMH292" s="140"/>
      <c r="KMI292" s="140"/>
      <c r="KMJ292" s="140"/>
      <c r="KMK292" s="140"/>
      <c r="KML292" s="140"/>
      <c r="KMM292" s="140"/>
      <c r="KMN292" s="140"/>
      <c r="KMO292" s="140"/>
      <c r="KMP292" s="140"/>
      <c r="KMQ292" s="140"/>
      <c r="KMR292" s="140"/>
      <c r="KMS292" s="140"/>
      <c r="KMT292" s="140"/>
      <c r="KMU292" s="140"/>
      <c r="KMV292" s="140"/>
      <c r="KMW292" s="140"/>
      <c r="KMX292" s="140"/>
      <c r="KMY292" s="140"/>
      <c r="KMZ292" s="140"/>
      <c r="KNA292" s="140"/>
      <c r="KNB292" s="140"/>
      <c r="KNC292" s="140"/>
      <c r="KND292" s="140"/>
      <c r="KNE292" s="140"/>
      <c r="KNF292" s="140"/>
      <c r="KNG292" s="140"/>
      <c r="KNH292" s="140"/>
      <c r="KNI292" s="140"/>
      <c r="KNJ292" s="140"/>
      <c r="KNK292" s="140"/>
      <c r="KNL292" s="140"/>
      <c r="KNM292" s="140"/>
      <c r="KNN292" s="140"/>
      <c r="KNO292" s="140"/>
      <c r="KNP292" s="140"/>
      <c r="KNQ292" s="140"/>
      <c r="KNR292" s="140"/>
      <c r="KNS292" s="140"/>
      <c r="KNT292" s="140"/>
      <c r="KNU292" s="140"/>
      <c r="KNV292" s="140"/>
      <c r="KNW292" s="140"/>
      <c r="KNX292" s="140"/>
      <c r="KNY292" s="140"/>
      <c r="KNZ292" s="140"/>
      <c r="KOA292" s="140"/>
      <c r="KOB292" s="140"/>
      <c r="KOC292" s="140"/>
      <c r="KOD292" s="140"/>
      <c r="KOE292" s="140"/>
      <c r="KOF292" s="140"/>
      <c r="KOG292" s="140"/>
      <c r="KOH292" s="140"/>
      <c r="KOI292" s="140"/>
      <c r="KOJ292" s="140"/>
      <c r="KOK292" s="140"/>
      <c r="KOL292" s="140"/>
      <c r="KOM292" s="140"/>
      <c r="KON292" s="140"/>
      <c r="KOO292" s="140"/>
      <c r="KOP292" s="140"/>
      <c r="KOQ292" s="140"/>
      <c r="KOR292" s="140"/>
      <c r="KOS292" s="140"/>
      <c r="KOT292" s="140"/>
      <c r="KOU292" s="140"/>
      <c r="KOV292" s="140"/>
      <c r="KOW292" s="140"/>
      <c r="KOX292" s="140"/>
      <c r="KOY292" s="140"/>
      <c r="KOZ292" s="140"/>
      <c r="KPA292" s="140"/>
      <c r="KPB292" s="140"/>
      <c r="KPC292" s="140"/>
      <c r="KPD292" s="140"/>
      <c r="KPE292" s="140"/>
      <c r="KPF292" s="140"/>
      <c r="KPG292" s="140"/>
      <c r="KPH292" s="140"/>
      <c r="KPI292" s="140"/>
      <c r="KPJ292" s="140"/>
      <c r="KPK292" s="140"/>
      <c r="KPL292" s="140"/>
      <c r="KPM292" s="140"/>
      <c r="KPN292" s="140"/>
      <c r="KPO292" s="140"/>
      <c r="KPP292" s="140"/>
      <c r="KPQ292" s="140"/>
      <c r="KPR292" s="140"/>
      <c r="KPS292" s="140"/>
      <c r="KPT292" s="140"/>
      <c r="KPU292" s="140"/>
      <c r="KPV292" s="140"/>
      <c r="KPW292" s="140"/>
      <c r="KPX292" s="140"/>
      <c r="KPY292" s="140"/>
      <c r="KPZ292" s="140"/>
      <c r="KQA292" s="140"/>
      <c r="KQB292" s="140"/>
      <c r="KQC292" s="140"/>
      <c r="KQD292" s="140"/>
      <c r="KQE292" s="140"/>
      <c r="KQF292" s="140"/>
      <c r="KQG292" s="140"/>
      <c r="KQH292" s="140"/>
      <c r="KQI292" s="140"/>
      <c r="KQJ292" s="140"/>
      <c r="KQK292" s="140"/>
      <c r="KQL292" s="140"/>
      <c r="KQM292" s="140"/>
      <c r="KQN292" s="140"/>
      <c r="KQO292" s="140"/>
      <c r="KQP292" s="140"/>
      <c r="KQQ292" s="140"/>
      <c r="KQR292" s="140"/>
      <c r="KQS292" s="140"/>
      <c r="KQT292" s="140"/>
      <c r="KQU292" s="140"/>
      <c r="KQV292" s="140"/>
      <c r="KQW292" s="140"/>
      <c r="KQX292" s="140"/>
      <c r="KQY292" s="140"/>
      <c r="KQZ292" s="140"/>
      <c r="KRA292" s="140"/>
      <c r="KRB292" s="140"/>
      <c r="KRC292" s="140"/>
      <c r="KRD292" s="140"/>
      <c r="KRE292" s="140"/>
      <c r="KRF292" s="140"/>
      <c r="KRG292" s="140"/>
      <c r="KRH292" s="140"/>
      <c r="KRI292" s="140"/>
      <c r="KRJ292" s="140"/>
      <c r="KRK292" s="140"/>
      <c r="KRL292" s="140"/>
      <c r="KRM292" s="140"/>
      <c r="KRN292" s="140"/>
      <c r="KRO292" s="140"/>
      <c r="KRP292" s="140"/>
      <c r="KRQ292" s="140"/>
      <c r="KRR292" s="140"/>
      <c r="KRS292" s="140"/>
      <c r="KRT292" s="140"/>
      <c r="KRU292" s="140"/>
      <c r="KRV292" s="140"/>
      <c r="KRW292" s="140"/>
      <c r="KRX292" s="140"/>
      <c r="KRY292" s="140"/>
      <c r="KRZ292" s="140"/>
      <c r="KSA292" s="140"/>
      <c r="KSB292" s="140"/>
      <c r="KSC292" s="140"/>
      <c r="KSD292" s="140"/>
      <c r="KSE292" s="140"/>
      <c r="KSF292" s="140"/>
      <c r="KSG292" s="140"/>
      <c r="KSH292" s="140"/>
      <c r="KSI292" s="140"/>
      <c r="KSJ292" s="140"/>
      <c r="KSK292" s="140"/>
      <c r="KSL292" s="140"/>
      <c r="KSM292" s="140"/>
      <c r="KSN292" s="140"/>
      <c r="KSO292" s="140"/>
      <c r="KSP292" s="140"/>
      <c r="KSQ292" s="140"/>
      <c r="KSR292" s="140"/>
      <c r="KSS292" s="140"/>
      <c r="KST292" s="140"/>
      <c r="KSU292" s="140"/>
      <c r="KSV292" s="140"/>
      <c r="KSW292" s="140"/>
      <c r="KSX292" s="140"/>
      <c r="KSY292" s="140"/>
      <c r="KSZ292" s="140"/>
      <c r="KTA292" s="140"/>
      <c r="KTB292" s="140"/>
      <c r="KTC292" s="140"/>
      <c r="KTD292" s="140"/>
      <c r="KTE292" s="140"/>
      <c r="KTF292" s="140"/>
      <c r="KTG292" s="140"/>
      <c r="KTH292" s="140"/>
      <c r="KTI292" s="140"/>
      <c r="KTJ292" s="140"/>
      <c r="KTK292" s="140"/>
      <c r="KTL292" s="140"/>
      <c r="KTM292" s="140"/>
      <c r="KTN292" s="140"/>
      <c r="KTO292" s="140"/>
      <c r="KTP292" s="140"/>
      <c r="KTQ292" s="140"/>
      <c r="KTR292" s="140"/>
      <c r="KTS292" s="140"/>
      <c r="KUE292" s="140"/>
      <c r="KUF292" s="140"/>
      <c r="KUG292" s="140"/>
      <c r="KUH292" s="140"/>
      <c r="KUI292" s="140"/>
      <c r="KUJ292" s="140"/>
      <c r="KUK292" s="140"/>
      <c r="KUL292" s="140"/>
      <c r="KUM292" s="140"/>
      <c r="KUN292" s="140"/>
      <c r="KUO292" s="140"/>
      <c r="KUP292" s="140"/>
      <c r="KUQ292" s="140"/>
      <c r="KUR292" s="140"/>
      <c r="KUS292" s="140"/>
      <c r="KUT292" s="140"/>
      <c r="KUU292" s="140"/>
      <c r="KUV292" s="140"/>
      <c r="KUW292" s="140"/>
      <c r="KUX292" s="140"/>
      <c r="KUY292" s="140"/>
      <c r="KUZ292" s="140"/>
      <c r="KVA292" s="140"/>
      <c r="KVB292" s="140"/>
      <c r="KVC292" s="140"/>
      <c r="KVD292" s="140"/>
      <c r="KVE292" s="140"/>
      <c r="KVF292" s="140"/>
      <c r="KVG292" s="140"/>
      <c r="KVH292" s="140"/>
      <c r="KVI292" s="140"/>
      <c r="KVJ292" s="140"/>
      <c r="KVK292" s="140"/>
      <c r="KVL292" s="140"/>
      <c r="KVM292" s="140"/>
      <c r="KVN292" s="140"/>
      <c r="KVO292" s="140"/>
      <c r="KVP292" s="140"/>
      <c r="KVQ292" s="140"/>
      <c r="KVR292" s="140"/>
      <c r="KVS292" s="140"/>
      <c r="KVT292" s="140"/>
      <c r="KVU292" s="140"/>
      <c r="KVV292" s="140"/>
      <c r="KVW292" s="140"/>
      <c r="KVX292" s="140"/>
      <c r="KVY292" s="140"/>
      <c r="KVZ292" s="140"/>
      <c r="KWA292" s="140"/>
      <c r="KWB292" s="140"/>
      <c r="KWC292" s="140"/>
      <c r="KWD292" s="140"/>
      <c r="KWE292" s="140"/>
      <c r="KWF292" s="140"/>
      <c r="KWG292" s="140"/>
      <c r="KWH292" s="140"/>
      <c r="KWI292" s="140"/>
      <c r="KWJ292" s="140"/>
      <c r="KWK292" s="140"/>
      <c r="KWL292" s="140"/>
      <c r="KWM292" s="140"/>
      <c r="KWN292" s="140"/>
      <c r="KWO292" s="140"/>
      <c r="KWP292" s="140"/>
      <c r="KWQ292" s="140"/>
      <c r="KWR292" s="140"/>
      <c r="KWS292" s="140"/>
      <c r="KWT292" s="140"/>
      <c r="KWU292" s="140"/>
      <c r="KWV292" s="140"/>
      <c r="KWW292" s="140"/>
      <c r="KWX292" s="140"/>
      <c r="KWY292" s="140"/>
      <c r="KWZ292" s="140"/>
      <c r="KXA292" s="140"/>
      <c r="KXB292" s="140"/>
      <c r="KXC292" s="140"/>
      <c r="KXD292" s="140"/>
      <c r="KXE292" s="140"/>
      <c r="KXF292" s="140"/>
      <c r="KXG292" s="140"/>
      <c r="KXH292" s="140"/>
      <c r="KXI292" s="140"/>
      <c r="KXJ292" s="140"/>
      <c r="KXK292" s="140"/>
      <c r="KXL292" s="140"/>
      <c r="KXM292" s="140"/>
      <c r="KXN292" s="140"/>
      <c r="KXO292" s="140"/>
      <c r="KXP292" s="140"/>
      <c r="KXQ292" s="140"/>
      <c r="KXR292" s="140"/>
      <c r="KXS292" s="140"/>
      <c r="KXT292" s="140"/>
      <c r="KXU292" s="140"/>
      <c r="KXV292" s="140"/>
      <c r="KXW292" s="140"/>
      <c r="KXX292" s="140"/>
      <c r="KXY292" s="140"/>
      <c r="KXZ292" s="140"/>
      <c r="KYA292" s="140"/>
      <c r="KYB292" s="140"/>
      <c r="KYC292" s="140"/>
      <c r="KYD292" s="140"/>
      <c r="KYE292" s="140"/>
      <c r="KYF292" s="140"/>
      <c r="KYG292" s="140"/>
      <c r="KYH292" s="140"/>
      <c r="KYI292" s="140"/>
      <c r="KYJ292" s="140"/>
      <c r="KYK292" s="140"/>
      <c r="KYL292" s="140"/>
      <c r="KYM292" s="140"/>
      <c r="KYN292" s="140"/>
      <c r="KYO292" s="140"/>
      <c r="KYP292" s="140"/>
      <c r="KYQ292" s="140"/>
      <c r="KYR292" s="140"/>
      <c r="KYS292" s="140"/>
      <c r="KYT292" s="140"/>
      <c r="KYU292" s="140"/>
      <c r="KYV292" s="140"/>
      <c r="KYW292" s="140"/>
      <c r="KYX292" s="140"/>
      <c r="KYY292" s="140"/>
      <c r="KYZ292" s="140"/>
      <c r="KZA292" s="140"/>
      <c r="KZB292" s="140"/>
      <c r="KZC292" s="140"/>
      <c r="KZD292" s="140"/>
      <c r="KZE292" s="140"/>
      <c r="KZF292" s="140"/>
      <c r="KZG292" s="140"/>
      <c r="KZH292" s="140"/>
      <c r="KZI292" s="140"/>
      <c r="KZJ292" s="140"/>
      <c r="KZK292" s="140"/>
      <c r="KZL292" s="140"/>
      <c r="KZM292" s="140"/>
      <c r="KZN292" s="140"/>
      <c r="KZO292" s="140"/>
      <c r="KZP292" s="140"/>
      <c r="KZQ292" s="140"/>
      <c r="KZR292" s="140"/>
      <c r="KZS292" s="140"/>
      <c r="KZT292" s="140"/>
      <c r="KZU292" s="140"/>
      <c r="KZV292" s="140"/>
      <c r="KZW292" s="140"/>
      <c r="KZX292" s="140"/>
      <c r="KZY292" s="140"/>
      <c r="KZZ292" s="140"/>
      <c r="LAA292" s="140"/>
      <c r="LAB292" s="140"/>
      <c r="LAC292" s="140"/>
      <c r="LAD292" s="140"/>
      <c r="LAE292" s="140"/>
      <c r="LAF292" s="140"/>
      <c r="LAG292" s="140"/>
      <c r="LAH292" s="140"/>
      <c r="LAI292" s="140"/>
      <c r="LAJ292" s="140"/>
      <c r="LAK292" s="140"/>
      <c r="LAL292" s="140"/>
      <c r="LAM292" s="140"/>
      <c r="LAN292" s="140"/>
      <c r="LAO292" s="140"/>
      <c r="LAP292" s="140"/>
      <c r="LAQ292" s="140"/>
      <c r="LAR292" s="140"/>
      <c r="LAS292" s="140"/>
      <c r="LAT292" s="140"/>
      <c r="LAU292" s="140"/>
      <c r="LAV292" s="140"/>
      <c r="LAW292" s="140"/>
      <c r="LAX292" s="140"/>
      <c r="LAY292" s="140"/>
      <c r="LAZ292" s="140"/>
      <c r="LBA292" s="140"/>
      <c r="LBB292" s="140"/>
      <c r="LBC292" s="140"/>
      <c r="LBD292" s="140"/>
      <c r="LBE292" s="140"/>
      <c r="LBF292" s="140"/>
      <c r="LBG292" s="140"/>
      <c r="LBH292" s="140"/>
      <c r="LBI292" s="140"/>
      <c r="LBJ292" s="140"/>
      <c r="LBK292" s="140"/>
      <c r="LBL292" s="140"/>
      <c r="LBM292" s="140"/>
      <c r="LBN292" s="140"/>
      <c r="LBO292" s="140"/>
      <c r="LBP292" s="140"/>
      <c r="LBQ292" s="140"/>
      <c r="LBR292" s="140"/>
      <c r="LBS292" s="140"/>
      <c r="LBT292" s="140"/>
      <c r="LBU292" s="140"/>
      <c r="LBV292" s="140"/>
      <c r="LBW292" s="140"/>
      <c r="LBX292" s="140"/>
      <c r="LBY292" s="140"/>
      <c r="LBZ292" s="140"/>
      <c r="LCA292" s="140"/>
      <c r="LCB292" s="140"/>
      <c r="LCC292" s="140"/>
      <c r="LCD292" s="140"/>
      <c r="LCE292" s="140"/>
      <c r="LCF292" s="140"/>
      <c r="LCG292" s="140"/>
      <c r="LCH292" s="140"/>
      <c r="LCI292" s="140"/>
      <c r="LCJ292" s="140"/>
      <c r="LCK292" s="140"/>
      <c r="LCL292" s="140"/>
      <c r="LCM292" s="140"/>
      <c r="LCN292" s="140"/>
      <c r="LCO292" s="140"/>
      <c r="LCP292" s="140"/>
      <c r="LCQ292" s="140"/>
      <c r="LCR292" s="140"/>
      <c r="LCS292" s="140"/>
      <c r="LCT292" s="140"/>
      <c r="LCU292" s="140"/>
      <c r="LCV292" s="140"/>
      <c r="LCW292" s="140"/>
      <c r="LCX292" s="140"/>
      <c r="LCY292" s="140"/>
      <c r="LCZ292" s="140"/>
      <c r="LDA292" s="140"/>
      <c r="LDB292" s="140"/>
      <c r="LDC292" s="140"/>
      <c r="LDD292" s="140"/>
      <c r="LDE292" s="140"/>
      <c r="LDF292" s="140"/>
      <c r="LDG292" s="140"/>
      <c r="LDH292" s="140"/>
      <c r="LDI292" s="140"/>
      <c r="LDJ292" s="140"/>
      <c r="LDK292" s="140"/>
      <c r="LDL292" s="140"/>
      <c r="LDM292" s="140"/>
      <c r="LDN292" s="140"/>
      <c r="LDO292" s="140"/>
      <c r="LEA292" s="140"/>
      <c r="LEB292" s="140"/>
      <c r="LEC292" s="140"/>
      <c r="LED292" s="140"/>
      <c r="LEE292" s="140"/>
      <c r="LEF292" s="140"/>
      <c r="LEG292" s="140"/>
      <c r="LEH292" s="140"/>
      <c r="LEI292" s="140"/>
      <c r="LEJ292" s="140"/>
      <c r="LEK292" s="140"/>
      <c r="LEL292" s="140"/>
      <c r="LEM292" s="140"/>
      <c r="LEN292" s="140"/>
      <c r="LEO292" s="140"/>
      <c r="LEP292" s="140"/>
      <c r="LEQ292" s="140"/>
      <c r="LER292" s="140"/>
      <c r="LES292" s="140"/>
      <c r="LET292" s="140"/>
      <c r="LEU292" s="140"/>
      <c r="LEV292" s="140"/>
      <c r="LEW292" s="140"/>
      <c r="LEX292" s="140"/>
      <c r="LEY292" s="140"/>
      <c r="LEZ292" s="140"/>
      <c r="LFA292" s="140"/>
      <c r="LFB292" s="140"/>
      <c r="LFC292" s="140"/>
      <c r="LFD292" s="140"/>
      <c r="LFE292" s="140"/>
      <c r="LFF292" s="140"/>
      <c r="LFG292" s="140"/>
      <c r="LFH292" s="140"/>
      <c r="LFI292" s="140"/>
      <c r="LFJ292" s="140"/>
      <c r="LFK292" s="140"/>
      <c r="LFL292" s="140"/>
      <c r="LFM292" s="140"/>
      <c r="LFN292" s="140"/>
      <c r="LFO292" s="140"/>
      <c r="LFP292" s="140"/>
      <c r="LFQ292" s="140"/>
      <c r="LFR292" s="140"/>
      <c r="LFS292" s="140"/>
      <c r="LFT292" s="140"/>
      <c r="LFU292" s="140"/>
      <c r="LFV292" s="140"/>
      <c r="LFW292" s="140"/>
      <c r="LFX292" s="140"/>
      <c r="LFY292" s="140"/>
      <c r="LFZ292" s="140"/>
      <c r="LGA292" s="140"/>
      <c r="LGB292" s="140"/>
      <c r="LGC292" s="140"/>
      <c r="LGD292" s="140"/>
      <c r="LGE292" s="140"/>
      <c r="LGF292" s="140"/>
      <c r="LGG292" s="140"/>
      <c r="LGH292" s="140"/>
      <c r="LGI292" s="140"/>
      <c r="LGJ292" s="140"/>
      <c r="LGK292" s="140"/>
      <c r="LGL292" s="140"/>
      <c r="LGM292" s="140"/>
      <c r="LGN292" s="140"/>
      <c r="LGO292" s="140"/>
      <c r="LGP292" s="140"/>
      <c r="LGQ292" s="140"/>
      <c r="LGR292" s="140"/>
      <c r="LGS292" s="140"/>
      <c r="LGT292" s="140"/>
      <c r="LGU292" s="140"/>
      <c r="LGV292" s="140"/>
      <c r="LGW292" s="140"/>
      <c r="LGX292" s="140"/>
      <c r="LGY292" s="140"/>
      <c r="LGZ292" s="140"/>
      <c r="LHA292" s="140"/>
      <c r="LHB292" s="140"/>
      <c r="LHC292" s="140"/>
      <c r="LHD292" s="140"/>
      <c r="LHE292" s="140"/>
      <c r="LHF292" s="140"/>
      <c r="LHG292" s="140"/>
      <c r="LHH292" s="140"/>
      <c r="LHI292" s="140"/>
      <c r="LHJ292" s="140"/>
      <c r="LHK292" s="140"/>
      <c r="LHL292" s="140"/>
      <c r="LHM292" s="140"/>
      <c r="LHN292" s="140"/>
      <c r="LHO292" s="140"/>
      <c r="LHP292" s="140"/>
      <c r="LHQ292" s="140"/>
      <c r="LHR292" s="140"/>
      <c r="LHS292" s="140"/>
      <c r="LHT292" s="140"/>
      <c r="LHU292" s="140"/>
      <c r="LHV292" s="140"/>
      <c r="LHW292" s="140"/>
      <c r="LHX292" s="140"/>
      <c r="LHY292" s="140"/>
      <c r="LHZ292" s="140"/>
      <c r="LIA292" s="140"/>
      <c r="LIB292" s="140"/>
      <c r="LIC292" s="140"/>
      <c r="LID292" s="140"/>
      <c r="LIE292" s="140"/>
      <c r="LIF292" s="140"/>
      <c r="LIG292" s="140"/>
      <c r="LIH292" s="140"/>
      <c r="LII292" s="140"/>
      <c r="LIJ292" s="140"/>
      <c r="LIK292" s="140"/>
      <c r="LIL292" s="140"/>
      <c r="LIM292" s="140"/>
      <c r="LIN292" s="140"/>
      <c r="LIO292" s="140"/>
      <c r="LIP292" s="140"/>
      <c r="LIQ292" s="140"/>
      <c r="LIR292" s="140"/>
      <c r="LIS292" s="140"/>
      <c r="LIT292" s="140"/>
      <c r="LIU292" s="140"/>
      <c r="LIV292" s="140"/>
      <c r="LIW292" s="140"/>
      <c r="LIX292" s="140"/>
      <c r="LIY292" s="140"/>
      <c r="LIZ292" s="140"/>
      <c r="LJA292" s="140"/>
      <c r="LJB292" s="140"/>
      <c r="LJC292" s="140"/>
      <c r="LJD292" s="140"/>
      <c r="LJE292" s="140"/>
      <c r="LJF292" s="140"/>
      <c r="LJG292" s="140"/>
      <c r="LJH292" s="140"/>
      <c r="LJI292" s="140"/>
      <c r="LJJ292" s="140"/>
      <c r="LJK292" s="140"/>
      <c r="LJL292" s="140"/>
      <c r="LJM292" s="140"/>
      <c r="LJN292" s="140"/>
      <c r="LJO292" s="140"/>
      <c r="LJP292" s="140"/>
      <c r="LJQ292" s="140"/>
      <c r="LJR292" s="140"/>
      <c r="LJS292" s="140"/>
      <c r="LJT292" s="140"/>
      <c r="LJU292" s="140"/>
      <c r="LJV292" s="140"/>
      <c r="LJW292" s="140"/>
      <c r="LJX292" s="140"/>
      <c r="LJY292" s="140"/>
      <c r="LJZ292" s="140"/>
      <c r="LKA292" s="140"/>
      <c r="LKB292" s="140"/>
      <c r="LKC292" s="140"/>
      <c r="LKD292" s="140"/>
      <c r="LKE292" s="140"/>
      <c r="LKF292" s="140"/>
      <c r="LKG292" s="140"/>
      <c r="LKH292" s="140"/>
      <c r="LKI292" s="140"/>
      <c r="LKJ292" s="140"/>
      <c r="LKK292" s="140"/>
      <c r="LKL292" s="140"/>
      <c r="LKM292" s="140"/>
      <c r="LKN292" s="140"/>
      <c r="LKO292" s="140"/>
      <c r="LKP292" s="140"/>
      <c r="LKQ292" s="140"/>
      <c r="LKR292" s="140"/>
      <c r="LKS292" s="140"/>
      <c r="LKT292" s="140"/>
      <c r="LKU292" s="140"/>
      <c r="LKV292" s="140"/>
      <c r="LKW292" s="140"/>
      <c r="LKX292" s="140"/>
      <c r="LKY292" s="140"/>
      <c r="LKZ292" s="140"/>
      <c r="LLA292" s="140"/>
      <c r="LLB292" s="140"/>
      <c r="LLC292" s="140"/>
      <c r="LLD292" s="140"/>
      <c r="LLE292" s="140"/>
      <c r="LLF292" s="140"/>
      <c r="LLG292" s="140"/>
      <c r="LLH292" s="140"/>
      <c r="LLI292" s="140"/>
      <c r="LLJ292" s="140"/>
      <c r="LLK292" s="140"/>
      <c r="LLL292" s="140"/>
      <c r="LLM292" s="140"/>
      <c r="LLN292" s="140"/>
      <c r="LLO292" s="140"/>
      <c r="LLP292" s="140"/>
      <c r="LLQ292" s="140"/>
      <c r="LLR292" s="140"/>
      <c r="LLS292" s="140"/>
      <c r="LLT292" s="140"/>
      <c r="LLU292" s="140"/>
      <c r="LLV292" s="140"/>
      <c r="LLW292" s="140"/>
      <c r="LLX292" s="140"/>
      <c r="LLY292" s="140"/>
      <c r="LLZ292" s="140"/>
      <c r="LMA292" s="140"/>
      <c r="LMB292" s="140"/>
      <c r="LMC292" s="140"/>
      <c r="LMD292" s="140"/>
      <c r="LME292" s="140"/>
      <c r="LMF292" s="140"/>
      <c r="LMG292" s="140"/>
      <c r="LMH292" s="140"/>
      <c r="LMI292" s="140"/>
      <c r="LMJ292" s="140"/>
      <c r="LMK292" s="140"/>
      <c r="LML292" s="140"/>
      <c r="LMM292" s="140"/>
      <c r="LMN292" s="140"/>
      <c r="LMO292" s="140"/>
      <c r="LMP292" s="140"/>
      <c r="LMQ292" s="140"/>
      <c r="LMR292" s="140"/>
      <c r="LMS292" s="140"/>
      <c r="LMT292" s="140"/>
      <c r="LMU292" s="140"/>
      <c r="LMV292" s="140"/>
      <c r="LMW292" s="140"/>
      <c r="LMX292" s="140"/>
      <c r="LMY292" s="140"/>
      <c r="LMZ292" s="140"/>
      <c r="LNA292" s="140"/>
      <c r="LNB292" s="140"/>
      <c r="LNC292" s="140"/>
      <c r="LND292" s="140"/>
      <c r="LNE292" s="140"/>
      <c r="LNF292" s="140"/>
      <c r="LNG292" s="140"/>
      <c r="LNH292" s="140"/>
      <c r="LNI292" s="140"/>
      <c r="LNJ292" s="140"/>
      <c r="LNK292" s="140"/>
      <c r="LNW292" s="140"/>
      <c r="LNX292" s="140"/>
      <c r="LNY292" s="140"/>
      <c r="LNZ292" s="140"/>
      <c r="LOA292" s="140"/>
      <c r="LOB292" s="140"/>
      <c r="LOC292" s="140"/>
      <c r="LOD292" s="140"/>
      <c r="LOE292" s="140"/>
      <c r="LOF292" s="140"/>
      <c r="LOG292" s="140"/>
      <c r="LOH292" s="140"/>
      <c r="LOI292" s="140"/>
      <c r="LOJ292" s="140"/>
      <c r="LOK292" s="140"/>
      <c r="LOL292" s="140"/>
      <c r="LOM292" s="140"/>
      <c r="LON292" s="140"/>
      <c r="LOO292" s="140"/>
      <c r="LOP292" s="140"/>
      <c r="LOQ292" s="140"/>
      <c r="LOR292" s="140"/>
      <c r="LOS292" s="140"/>
      <c r="LOT292" s="140"/>
      <c r="LOU292" s="140"/>
      <c r="LOV292" s="140"/>
      <c r="LOW292" s="140"/>
      <c r="LOX292" s="140"/>
      <c r="LOY292" s="140"/>
      <c r="LOZ292" s="140"/>
      <c r="LPA292" s="140"/>
      <c r="LPB292" s="140"/>
      <c r="LPC292" s="140"/>
      <c r="LPD292" s="140"/>
      <c r="LPE292" s="140"/>
      <c r="LPF292" s="140"/>
      <c r="LPG292" s="140"/>
      <c r="LPH292" s="140"/>
      <c r="LPI292" s="140"/>
      <c r="LPJ292" s="140"/>
      <c r="LPK292" s="140"/>
      <c r="LPL292" s="140"/>
      <c r="LPM292" s="140"/>
      <c r="LPN292" s="140"/>
      <c r="LPO292" s="140"/>
      <c r="LPP292" s="140"/>
      <c r="LPQ292" s="140"/>
      <c r="LPR292" s="140"/>
      <c r="LPS292" s="140"/>
      <c r="LPT292" s="140"/>
      <c r="LPU292" s="140"/>
      <c r="LPV292" s="140"/>
      <c r="LPW292" s="140"/>
      <c r="LPX292" s="140"/>
      <c r="LPY292" s="140"/>
      <c r="LPZ292" s="140"/>
      <c r="LQA292" s="140"/>
      <c r="LQB292" s="140"/>
      <c r="LQC292" s="140"/>
      <c r="LQD292" s="140"/>
      <c r="LQE292" s="140"/>
      <c r="LQF292" s="140"/>
      <c r="LQG292" s="140"/>
      <c r="LQH292" s="140"/>
      <c r="LQI292" s="140"/>
      <c r="LQJ292" s="140"/>
      <c r="LQK292" s="140"/>
      <c r="LQL292" s="140"/>
      <c r="LQM292" s="140"/>
      <c r="LQN292" s="140"/>
      <c r="LQO292" s="140"/>
      <c r="LQP292" s="140"/>
      <c r="LQQ292" s="140"/>
      <c r="LQR292" s="140"/>
      <c r="LQS292" s="140"/>
      <c r="LQT292" s="140"/>
      <c r="LQU292" s="140"/>
      <c r="LQV292" s="140"/>
      <c r="LQW292" s="140"/>
      <c r="LQX292" s="140"/>
      <c r="LQY292" s="140"/>
      <c r="LQZ292" s="140"/>
      <c r="LRA292" s="140"/>
      <c r="LRB292" s="140"/>
      <c r="LRC292" s="140"/>
      <c r="LRD292" s="140"/>
      <c r="LRE292" s="140"/>
      <c r="LRF292" s="140"/>
      <c r="LRG292" s="140"/>
      <c r="LRH292" s="140"/>
      <c r="LRI292" s="140"/>
      <c r="LRJ292" s="140"/>
      <c r="LRK292" s="140"/>
      <c r="LRL292" s="140"/>
      <c r="LRM292" s="140"/>
      <c r="LRN292" s="140"/>
      <c r="LRO292" s="140"/>
      <c r="LRP292" s="140"/>
      <c r="LRQ292" s="140"/>
      <c r="LRR292" s="140"/>
      <c r="LRS292" s="140"/>
      <c r="LRT292" s="140"/>
      <c r="LRU292" s="140"/>
      <c r="LRV292" s="140"/>
      <c r="LRW292" s="140"/>
      <c r="LRX292" s="140"/>
      <c r="LRY292" s="140"/>
      <c r="LRZ292" s="140"/>
      <c r="LSA292" s="140"/>
      <c r="LSB292" s="140"/>
      <c r="LSC292" s="140"/>
      <c r="LSD292" s="140"/>
      <c r="LSE292" s="140"/>
      <c r="LSF292" s="140"/>
      <c r="LSG292" s="140"/>
      <c r="LSH292" s="140"/>
      <c r="LSI292" s="140"/>
      <c r="LSJ292" s="140"/>
      <c r="LSK292" s="140"/>
      <c r="LSL292" s="140"/>
      <c r="LSM292" s="140"/>
      <c r="LSN292" s="140"/>
      <c r="LSO292" s="140"/>
      <c r="LSP292" s="140"/>
      <c r="LSQ292" s="140"/>
      <c r="LSR292" s="140"/>
      <c r="LSS292" s="140"/>
      <c r="LST292" s="140"/>
      <c r="LSU292" s="140"/>
      <c r="LSV292" s="140"/>
      <c r="LSW292" s="140"/>
      <c r="LSX292" s="140"/>
      <c r="LSY292" s="140"/>
      <c r="LSZ292" s="140"/>
      <c r="LTA292" s="140"/>
      <c r="LTB292" s="140"/>
      <c r="LTC292" s="140"/>
      <c r="LTD292" s="140"/>
      <c r="LTE292" s="140"/>
      <c r="LTF292" s="140"/>
      <c r="LTG292" s="140"/>
      <c r="LTH292" s="140"/>
      <c r="LTI292" s="140"/>
      <c r="LTJ292" s="140"/>
      <c r="LTK292" s="140"/>
      <c r="LTL292" s="140"/>
      <c r="LTM292" s="140"/>
      <c r="LTN292" s="140"/>
      <c r="LTO292" s="140"/>
      <c r="LTP292" s="140"/>
      <c r="LTQ292" s="140"/>
      <c r="LTR292" s="140"/>
      <c r="LTS292" s="140"/>
      <c r="LTT292" s="140"/>
      <c r="LTU292" s="140"/>
      <c r="LTV292" s="140"/>
      <c r="LTW292" s="140"/>
      <c r="LTX292" s="140"/>
      <c r="LTY292" s="140"/>
      <c r="LTZ292" s="140"/>
      <c r="LUA292" s="140"/>
      <c r="LUB292" s="140"/>
      <c r="LUC292" s="140"/>
      <c r="LUD292" s="140"/>
      <c r="LUE292" s="140"/>
      <c r="LUF292" s="140"/>
      <c r="LUG292" s="140"/>
      <c r="LUH292" s="140"/>
      <c r="LUI292" s="140"/>
      <c r="LUJ292" s="140"/>
      <c r="LUK292" s="140"/>
      <c r="LUL292" s="140"/>
      <c r="LUM292" s="140"/>
      <c r="LUN292" s="140"/>
      <c r="LUO292" s="140"/>
      <c r="LUP292" s="140"/>
      <c r="LUQ292" s="140"/>
      <c r="LUR292" s="140"/>
      <c r="LUS292" s="140"/>
      <c r="LUT292" s="140"/>
      <c r="LUU292" s="140"/>
      <c r="LUV292" s="140"/>
      <c r="LUW292" s="140"/>
      <c r="LUX292" s="140"/>
      <c r="LUY292" s="140"/>
      <c r="LUZ292" s="140"/>
      <c r="LVA292" s="140"/>
      <c r="LVB292" s="140"/>
      <c r="LVC292" s="140"/>
      <c r="LVD292" s="140"/>
      <c r="LVE292" s="140"/>
      <c r="LVF292" s="140"/>
      <c r="LVG292" s="140"/>
      <c r="LVH292" s="140"/>
      <c r="LVI292" s="140"/>
      <c r="LVJ292" s="140"/>
      <c r="LVK292" s="140"/>
      <c r="LVL292" s="140"/>
      <c r="LVM292" s="140"/>
      <c r="LVN292" s="140"/>
      <c r="LVO292" s="140"/>
      <c r="LVP292" s="140"/>
      <c r="LVQ292" s="140"/>
      <c r="LVR292" s="140"/>
      <c r="LVS292" s="140"/>
      <c r="LVT292" s="140"/>
      <c r="LVU292" s="140"/>
      <c r="LVV292" s="140"/>
      <c r="LVW292" s="140"/>
      <c r="LVX292" s="140"/>
      <c r="LVY292" s="140"/>
      <c r="LVZ292" s="140"/>
      <c r="LWA292" s="140"/>
      <c r="LWB292" s="140"/>
      <c r="LWC292" s="140"/>
      <c r="LWD292" s="140"/>
      <c r="LWE292" s="140"/>
      <c r="LWF292" s="140"/>
      <c r="LWG292" s="140"/>
      <c r="LWH292" s="140"/>
      <c r="LWI292" s="140"/>
      <c r="LWJ292" s="140"/>
      <c r="LWK292" s="140"/>
      <c r="LWL292" s="140"/>
      <c r="LWM292" s="140"/>
      <c r="LWN292" s="140"/>
      <c r="LWO292" s="140"/>
      <c r="LWP292" s="140"/>
      <c r="LWQ292" s="140"/>
      <c r="LWR292" s="140"/>
      <c r="LWS292" s="140"/>
      <c r="LWT292" s="140"/>
      <c r="LWU292" s="140"/>
      <c r="LWV292" s="140"/>
      <c r="LWW292" s="140"/>
      <c r="LWX292" s="140"/>
      <c r="LWY292" s="140"/>
      <c r="LWZ292" s="140"/>
      <c r="LXA292" s="140"/>
      <c r="LXB292" s="140"/>
      <c r="LXC292" s="140"/>
      <c r="LXD292" s="140"/>
      <c r="LXE292" s="140"/>
      <c r="LXF292" s="140"/>
      <c r="LXG292" s="140"/>
      <c r="LXS292" s="140"/>
      <c r="LXT292" s="140"/>
      <c r="LXU292" s="140"/>
      <c r="LXV292" s="140"/>
      <c r="LXW292" s="140"/>
      <c r="LXX292" s="140"/>
      <c r="LXY292" s="140"/>
      <c r="LXZ292" s="140"/>
      <c r="LYA292" s="140"/>
      <c r="LYB292" s="140"/>
      <c r="LYC292" s="140"/>
      <c r="LYD292" s="140"/>
      <c r="LYE292" s="140"/>
      <c r="LYF292" s="140"/>
      <c r="LYG292" s="140"/>
      <c r="LYH292" s="140"/>
      <c r="LYI292" s="140"/>
      <c r="LYJ292" s="140"/>
      <c r="LYK292" s="140"/>
      <c r="LYL292" s="140"/>
      <c r="LYM292" s="140"/>
      <c r="LYN292" s="140"/>
      <c r="LYO292" s="140"/>
      <c r="LYP292" s="140"/>
      <c r="LYQ292" s="140"/>
      <c r="LYR292" s="140"/>
      <c r="LYS292" s="140"/>
      <c r="LYT292" s="140"/>
      <c r="LYU292" s="140"/>
      <c r="LYV292" s="140"/>
      <c r="LYW292" s="140"/>
      <c r="LYX292" s="140"/>
      <c r="LYY292" s="140"/>
      <c r="LYZ292" s="140"/>
      <c r="LZA292" s="140"/>
      <c r="LZB292" s="140"/>
      <c r="LZC292" s="140"/>
      <c r="LZD292" s="140"/>
      <c r="LZE292" s="140"/>
      <c r="LZF292" s="140"/>
      <c r="LZG292" s="140"/>
      <c r="LZH292" s="140"/>
      <c r="LZI292" s="140"/>
      <c r="LZJ292" s="140"/>
      <c r="LZK292" s="140"/>
      <c r="LZL292" s="140"/>
      <c r="LZM292" s="140"/>
      <c r="LZN292" s="140"/>
      <c r="LZO292" s="140"/>
      <c r="LZP292" s="140"/>
      <c r="LZQ292" s="140"/>
      <c r="LZR292" s="140"/>
      <c r="LZS292" s="140"/>
      <c r="LZT292" s="140"/>
      <c r="LZU292" s="140"/>
      <c r="LZV292" s="140"/>
      <c r="LZW292" s="140"/>
      <c r="LZX292" s="140"/>
      <c r="LZY292" s="140"/>
      <c r="LZZ292" s="140"/>
      <c r="MAA292" s="140"/>
      <c r="MAB292" s="140"/>
      <c r="MAC292" s="140"/>
      <c r="MAD292" s="140"/>
      <c r="MAE292" s="140"/>
      <c r="MAF292" s="140"/>
      <c r="MAG292" s="140"/>
      <c r="MAH292" s="140"/>
      <c r="MAI292" s="140"/>
      <c r="MAJ292" s="140"/>
      <c r="MAK292" s="140"/>
      <c r="MAL292" s="140"/>
      <c r="MAM292" s="140"/>
      <c r="MAN292" s="140"/>
      <c r="MAO292" s="140"/>
      <c r="MAP292" s="140"/>
      <c r="MAQ292" s="140"/>
      <c r="MAR292" s="140"/>
      <c r="MAS292" s="140"/>
      <c r="MAT292" s="140"/>
      <c r="MAU292" s="140"/>
      <c r="MAV292" s="140"/>
      <c r="MAW292" s="140"/>
      <c r="MAX292" s="140"/>
      <c r="MAY292" s="140"/>
      <c r="MAZ292" s="140"/>
      <c r="MBA292" s="140"/>
      <c r="MBB292" s="140"/>
      <c r="MBC292" s="140"/>
      <c r="MBD292" s="140"/>
      <c r="MBE292" s="140"/>
      <c r="MBF292" s="140"/>
      <c r="MBG292" s="140"/>
      <c r="MBH292" s="140"/>
      <c r="MBI292" s="140"/>
      <c r="MBJ292" s="140"/>
      <c r="MBK292" s="140"/>
      <c r="MBL292" s="140"/>
      <c r="MBM292" s="140"/>
      <c r="MBN292" s="140"/>
      <c r="MBO292" s="140"/>
      <c r="MBP292" s="140"/>
      <c r="MBQ292" s="140"/>
      <c r="MBR292" s="140"/>
      <c r="MBS292" s="140"/>
      <c r="MBT292" s="140"/>
      <c r="MBU292" s="140"/>
      <c r="MBV292" s="140"/>
      <c r="MBW292" s="140"/>
      <c r="MBX292" s="140"/>
      <c r="MBY292" s="140"/>
      <c r="MBZ292" s="140"/>
      <c r="MCA292" s="140"/>
      <c r="MCB292" s="140"/>
      <c r="MCC292" s="140"/>
      <c r="MCD292" s="140"/>
      <c r="MCE292" s="140"/>
      <c r="MCF292" s="140"/>
      <c r="MCG292" s="140"/>
      <c r="MCH292" s="140"/>
      <c r="MCI292" s="140"/>
      <c r="MCJ292" s="140"/>
      <c r="MCK292" s="140"/>
      <c r="MCL292" s="140"/>
      <c r="MCM292" s="140"/>
      <c r="MCN292" s="140"/>
      <c r="MCO292" s="140"/>
      <c r="MCP292" s="140"/>
      <c r="MCQ292" s="140"/>
      <c r="MCR292" s="140"/>
      <c r="MCS292" s="140"/>
      <c r="MCT292" s="140"/>
      <c r="MCU292" s="140"/>
      <c r="MCV292" s="140"/>
      <c r="MCW292" s="140"/>
      <c r="MCX292" s="140"/>
      <c r="MCY292" s="140"/>
      <c r="MCZ292" s="140"/>
      <c r="MDA292" s="140"/>
      <c r="MDB292" s="140"/>
      <c r="MDC292" s="140"/>
      <c r="MDD292" s="140"/>
      <c r="MDE292" s="140"/>
      <c r="MDF292" s="140"/>
      <c r="MDG292" s="140"/>
      <c r="MDH292" s="140"/>
      <c r="MDI292" s="140"/>
      <c r="MDJ292" s="140"/>
      <c r="MDK292" s="140"/>
      <c r="MDL292" s="140"/>
      <c r="MDM292" s="140"/>
      <c r="MDN292" s="140"/>
      <c r="MDO292" s="140"/>
      <c r="MDP292" s="140"/>
      <c r="MDQ292" s="140"/>
      <c r="MDR292" s="140"/>
      <c r="MDS292" s="140"/>
      <c r="MDT292" s="140"/>
      <c r="MDU292" s="140"/>
      <c r="MDV292" s="140"/>
      <c r="MDW292" s="140"/>
      <c r="MDX292" s="140"/>
      <c r="MDY292" s="140"/>
      <c r="MDZ292" s="140"/>
      <c r="MEA292" s="140"/>
      <c r="MEB292" s="140"/>
      <c r="MEC292" s="140"/>
      <c r="MED292" s="140"/>
      <c r="MEE292" s="140"/>
      <c r="MEF292" s="140"/>
      <c r="MEG292" s="140"/>
      <c r="MEH292" s="140"/>
      <c r="MEI292" s="140"/>
      <c r="MEJ292" s="140"/>
      <c r="MEK292" s="140"/>
      <c r="MEL292" s="140"/>
      <c r="MEM292" s="140"/>
      <c r="MEN292" s="140"/>
      <c r="MEO292" s="140"/>
      <c r="MEP292" s="140"/>
      <c r="MEQ292" s="140"/>
      <c r="MER292" s="140"/>
      <c r="MES292" s="140"/>
      <c r="MET292" s="140"/>
      <c r="MEU292" s="140"/>
      <c r="MEV292" s="140"/>
      <c r="MEW292" s="140"/>
      <c r="MEX292" s="140"/>
      <c r="MEY292" s="140"/>
      <c r="MEZ292" s="140"/>
      <c r="MFA292" s="140"/>
      <c r="MFB292" s="140"/>
      <c r="MFC292" s="140"/>
      <c r="MFD292" s="140"/>
      <c r="MFE292" s="140"/>
      <c r="MFF292" s="140"/>
      <c r="MFG292" s="140"/>
      <c r="MFH292" s="140"/>
      <c r="MFI292" s="140"/>
      <c r="MFJ292" s="140"/>
      <c r="MFK292" s="140"/>
      <c r="MFL292" s="140"/>
      <c r="MFM292" s="140"/>
      <c r="MFN292" s="140"/>
      <c r="MFO292" s="140"/>
      <c r="MFP292" s="140"/>
      <c r="MFQ292" s="140"/>
      <c r="MFR292" s="140"/>
      <c r="MFS292" s="140"/>
      <c r="MFT292" s="140"/>
      <c r="MFU292" s="140"/>
      <c r="MFV292" s="140"/>
      <c r="MFW292" s="140"/>
      <c r="MFX292" s="140"/>
      <c r="MFY292" s="140"/>
      <c r="MFZ292" s="140"/>
      <c r="MGA292" s="140"/>
      <c r="MGB292" s="140"/>
      <c r="MGC292" s="140"/>
      <c r="MGD292" s="140"/>
      <c r="MGE292" s="140"/>
      <c r="MGF292" s="140"/>
      <c r="MGG292" s="140"/>
      <c r="MGH292" s="140"/>
      <c r="MGI292" s="140"/>
      <c r="MGJ292" s="140"/>
      <c r="MGK292" s="140"/>
      <c r="MGL292" s="140"/>
      <c r="MGM292" s="140"/>
      <c r="MGN292" s="140"/>
      <c r="MGO292" s="140"/>
      <c r="MGP292" s="140"/>
      <c r="MGQ292" s="140"/>
      <c r="MGR292" s="140"/>
      <c r="MGS292" s="140"/>
      <c r="MGT292" s="140"/>
      <c r="MGU292" s="140"/>
      <c r="MGV292" s="140"/>
      <c r="MGW292" s="140"/>
      <c r="MGX292" s="140"/>
      <c r="MGY292" s="140"/>
      <c r="MGZ292" s="140"/>
      <c r="MHA292" s="140"/>
      <c r="MHB292" s="140"/>
      <c r="MHC292" s="140"/>
      <c r="MHO292" s="140"/>
      <c r="MHP292" s="140"/>
      <c r="MHQ292" s="140"/>
      <c r="MHR292" s="140"/>
      <c r="MHS292" s="140"/>
      <c r="MHT292" s="140"/>
      <c r="MHU292" s="140"/>
      <c r="MHV292" s="140"/>
      <c r="MHW292" s="140"/>
      <c r="MHX292" s="140"/>
      <c r="MHY292" s="140"/>
      <c r="MHZ292" s="140"/>
      <c r="MIA292" s="140"/>
      <c r="MIB292" s="140"/>
      <c r="MIC292" s="140"/>
      <c r="MID292" s="140"/>
      <c r="MIE292" s="140"/>
      <c r="MIF292" s="140"/>
      <c r="MIG292" s="140"/>
      <c r="MIH292" s="140"/>
      <c r="MII292" s="140"/>
      <c r="MIJ292" s="140"/>
      <c r="MIK292" s="140"/>
      <c r="MIL292" s="140"/>
      <c r="MIM292" s="140"/>
      <c r="MIN292" s="140"/>
      <c r="MIO292" s="140"/>
      <c r="MIP292" s="140"/>
      <c r="MIQ292" s="140"/>
      <c r="MIR292" s="140"/>
      <c r="MIS292" s="140"/>
      <c r="MIT292" s="140"/>
      <c r="MIU292" s="140"/>
      <c r="MIV292" s="140"/>
      <c r="MIW292" s="140"/>
      <c r="MIX292" s="140"/>
      <c r="MIY292" s="140"/>
      <c r="MIZ292" s="140"/>
      <c r="MJA292" s="140"/>
      <c r="MJB292" s="140"/>
      <c r="MJC292" s="140"/>
      <c r="MJD292" s="140"/>
      <c r="MJE292" s="140"/>
      <c r="MJF292" s="140"/>
      <c r="MJG292" s="140"/>
      <c r="MJH292" s="140"/>
      <c r="MJI292" s="140"/>
      <c r="MJJ292" s="140"/>
      <c r="MJK292" s="140"/>
      <c r="MJL292" s="140"/>
      <c r="MJM292" s="140"/>
      <c r="MJN292" s="140"/>
      <c r="MJO292" s="140"/>
      <c r="MJP292" s="140"/>
      <c r="MJQ292" s="140"/>
      <c r="MJR292" s="140"/>
      <c r="MJS292" s="140"/>
      <c r="MJT292" s="140"/>
      <c r="MJU292" s="140"/>
      <c r="MJV292" s="140"/>
      <c r="MJW292" s="140"/>
      <c r="MJX292" s="140"/>
      <c r="MJY292" s="140"/>
      <c r="MJZ292" s="140"/>
      <c r="MKA292" s="140"/>
      <c r="MKB292" s="140"/>
      <c r="MKC292" s="140"/>
      <c r="MKD292" s="140"/>
      <c r="MKE292" s="140"/>
      <c r="MKF292" s="140"/>
      <c r="MKG292" s="140"/>
      <c r="MKH292" s="140"/>
      <c r="MKI292" s="140"/>
      <c r="MKJ292" s="140"/>
      <c r="MKK292" s="140"/>
      <c r="MKL292" s="140"/>
      <c r="MKM292" s="140"/>
      <c r="MKN292" s="140"/>
      <c r="MKO292" s="140"/>
      <c r="MKP292" s="140"/>
      <c r="MKQ292" s="140"/>
      <c r="MKR292" s="140"/>
      <c r="MKS292" s="140"/>
      <c r="MKT292" s="140"/>
      <c r="MKU292" s="140"/>
      <c r="MKV292" s="140"/>
      <c r="MKW292" s="140"/>
      <c r="MKX292" s="140"/>
      <c r="MKY292" s="140"/>
      <c r="MKZ292" s="140"/>
      <c r="MLA292" s="140"/>
      <c r="MLB292" s="140"/>
      <c r="MLC292" s="140"/>
      <c r="MLD292" s="140"/>
      <c r="MLE292" s="140"/>
      <c r="MLF292" s="140"/>
      <c r="MLG292" s="140"/>
      <c r="MLH292" s="140"/>
      <c r="MLI292" s="140"/>
      <c r="MLJ292" s="140"/>
      <c r="MLK292" s="140"/>
      <c r="MLL292" s="140"/>
      <c r="MLM292" s="140"/>
      <c r="MLN292" s="140"/>
      <c r="MLO292" s="140"/>
      <c r="MLP292" s="140"/>
      <c r="MLQ292" s="140"/>
      <c r="MLR292" s="140"/>
      <c r="MLS292" s="140"/>
      <c r="MLT292" s="140"/>
      <c r="MLU292" s="140"/>
      <c r="MLV292" s="140"/>
      <c r="MLW292" s="140"/>
      <c r="MLX292" s="140"/>
      <c r="MLY292" s="140"/>
      <c r="MLZ292" s="140"/>
      <c r="MMA292" s="140"/>
      <c r="MMB292" s="140"/>
      <c r="MMC292" s="140"/>
      <c r="MMD292" s="140"/>
      <c r="MME292" s="140"/>
      <c r="MMF292" s="140"/>
      <c r="MMG292" s="140"/>
      <c r="MMH292" s="140"/>
      <c r="MMI292" s="140"/>
      <c r="MMJ292" s="140"/>
      <c r="MMK292" s="140"/>
      <c r="MML292" s="140"/>
      <c r="MMM292" s="140"/>
      <c r="MMN292" s="140"/>
      <c r="MMO292" s="140"/>
      <c r="MMP292" s="140"/>
      <c r="MMQ292" s="140"/>
      <c r="MMR292" s="140"/>
      <c r="MMS292" s="140"/>
      <c r="MMT292" s="140"/>
      <c r="MMU292" s="140"/>
      <c r="MMV292" s="140"/>
      <c r="MMW292" s="140"/>
      <c r="MMX292" s="140"/>
      <c r="MMY292" s="140"/>
      <c r="MMZ292" s="140"/>
      <c r="MNA292" s="140"/>
      <c r="MNB292" s="140"/>
      <c r="MNC292" s="140"/>
      <c r="MND292" s="140"/>
      <c r="MNE292" s="140"/>
      <c r="MNF292" s="140"/>
      <c r="MNG292" s="140"/>
      <c r="MNH292" s="140"/>
      <c r="MNI292" s="140"/>
      <c r="MNJ292" s="140"/>
      <c r="MNK292" s="140"/>
      <c r="MNL292" s="140"/>
      <c r="MNM292" s="140"/>
      <c r="MNN292" s="140"/>
      <c r="MNO292" s="140"/>
      <c r="MNP292" s="140"/>
      <c r="MNQ292" s="140"/>
      <c r="MNR292" s="140"/>
      <c r="MNS292" s="140"/>
      <c r="MNT292" s="140"/>
      <c r="MNU292" s="140"/>
      <c r="MNV292" s="140"/>
      <c r="MNW292" s="140"/>
      <c r="MNX292" s="140"/>
      <c r="MNY292" s="140"/>
      <c r="MNZ292" s="140"/>
      <c r="MOA292" s="140"/>
      <c r="MOB292" s="140"/>
      <c r="MOC292" s="140"/>
      <c r="MOD292" s="140"/>
      <c r="MOE292" s="140"/>
      <c r="MOF292" s="140"/>
      <c r="MOG292" s="140"/>
      <c r="MOH292" s="140"/>
      <c r="MOI292" s="140"/>
      <c r="MOJ292" s="140"/>
      <c r="MOK292" s="140"/>
      <c r="MOL292" s="140"/>
      <c r="MOM292" s="140"/>
      <c r="MON292" s="140"/>
      <c r="MOO292" s="140"/>
      <c r="MOP292" s="140"/>
      <c r="MOQ292" s="140"/>
      <c r="MOR292" s="140"/>
      <c r="MOS292" s="140"/>
      <c r="MOT292" s="140"/>
      <c r="MOU292" s="140"/>
      <c r="MOV292" s="140"/>
      <c r="MOW292" s="140"/>
      <c r="MOX292" s="140"/>
      <c r="MOY292" s="140"/>
      <c r="MOZ292" s="140"/>
      <c r="MPA292" s="140"/>
      <c r="MPB292" s="140"/>
      <c r="MPC292" s="140"/>
      <c r="MPD292" s="140"/>
      <c r="MPE292" s="140"/>
      <c r="MPF292" s="140"/>
      <c r="MPG292" s="140"/>
      <c r="MPH292" s="140"/>
      <c r="MPI292" s="140"/>
      <c r="MPJ292" s="140"/>
      <c r="MPK292" s="140"/>
      <c r="MPL292" s="140"/>
      <c r="MPM292" s="140"/>
      <c r="MPN292" s="140"/>
      <c r="MPO292" s="140"/>
      <c r="MPP292" s="140"/>
      <c r="MPQ292" s="140"/>
      <c r="MPR292" s="140"/>
      <c r="MPS292" s="140"/>
      <c r="MPT292" s="140"/>
      <c r="MPU292" s="140"/>
      <c r="MPV292" s="140"/>
      <c r="MPW292" s="140"/>
      <c r="MPX292" s="140"/>
      <c r="MPY292" s="140"/>
      <c r="MPZ292" s="140"/>
      <c r="MQA292" s="140"/>
      <c r="MQB292" s="140"/>
      <c r="MQC292" s="140"/>
      <c r="MQD292" s="140"/>
      <c r="MQE292" s="140"/>
      <c r="MQF292" s="140"/>
      <c r="MQG292" s="140"/>
      <c r="MQH292" s="140"/>
      <c r="MQI292" s="140"/>
      <c r="MQJ292" s="140"/>
      <c r="MQK292" s="140"/>
      <c r="MQL292" s="140"/>
      <c r="MQM292" s="140"/>
      <c r="MQN292" s="140"/>
      <c r="MQO292" s="140"/>
      <c r="MQP292" s="140"/>
      <c r="MQQ292" s="140"/>
      <c r="MQR292" s="140"/>
      <c r="MQS292" s="140"/>
      <c r="MQT292" s="140"/>
      <c r="MQU292" s="140"/>
      <c r="MQV292" s="140"/>
      <c r="MQW292" s="140"/>
      <c r="MQX292" s="140"/>
      <c r="MQY292" s="140"/>
      <c r="MRK292" s="140"/>
      <c r="MRL292" s="140"/>
      <c r="MRM292" s="140"/>
      <c r="MRN292" s="140"/>
      <c r="MRO292" s="140"/>
      <c r="MRP292" s="140"/>
      <c r="MRQ292" s="140"/>
      <c r="MRR292" s="140"/>
      <c r="MRS292" s="140"/>
      <c r="MRT292" s="140"/>
      <c r="MRU292" s="140"/>
      <c r="MRV292" s="140"/>
      <c r="MRW292" s="140"/>
      <c r="MRX292" s="140"/>
      <c r="MRY292" s="140"/>
      <c r="MRZ292" s="140"/>
      <c r="MSA292" s="140"/>
      <c r="MSB292" s="140"/>
      <c r="MSC292" s="140"/>
      <c r="MSD292" s="140"/>
      <c r="MSE292" s="140"/>
      <c r="MSF292" s="140"/>
      <c r="MSG292" s="140"/>
      <c r="MSH292" s="140"/>
      <c r="MSI292" s="140"/>
      <c r="MSJ292" s="140"/>
      <c r="MSK292" s="140"/>
      <c r="MSL292" s="140"/>
      <c r="MSM292" s="140"/>
      <c r="MSN292" s="140"/>
      <c r="MSO292" s="140"/>
      <c r="MSP292" s="140"/>
      <c r="MSQ292" s="140"/>
      <c r="MSR292" s="140"/>
      <c r="MSS292" s="140"/>
      <c r="MST292" s="140"/>
      <c r="MSU292" s="140"/>
      <c r="MSV292" s="140"/>
      <c r="MSW292" s="140"/>
      <c r="MSX292" s="140"/>
      <c r="MSY292" s="140"/>
      <c r="MSZ292" s="140"/>
      <c r="MTA292" s="140"/>
      <c r="MTB292" s="140"/>
      <c r="MTC292" s="140"/>
      <c r="MTD292" s="140"/>
      <c r="MTE292" s="140"/>
      <c r="MTF292" s="140"/>
      <c r="MTG292" s="140"/>
      <c r="MTH292" s="140"/>
      <c r="MTI292" s="140"/>
      <c r="MTJ292" s="140"/>
      <c r="MTK292" s="140"/>
      <c r="MTL292" s="140"/>
      <c r="MTM292" s="140"/>
      <c r="MTN292" s="140"/>
      <c r="MTO292" s="140"/>
      <c r="MTP292" s="140"/>
      <c r="MTQ292" s="140"/>
      <c r="MTR292" s="140"/>
      <c r="MTS292" s="140"/>
      <c r="MTT292" s="140"/>
      <c r="MTU292" s="140"/>
      <c r="MTV292" s="140"/>
      <c r="MTW292" s="140"/>
      <c r="MTX292" s="140"/>
      <c r="MTY292" s="140"/>
      <c r="MTZ292" s="140"/>
      <c r="MUA292" s="140"/>
      <c r="MUB292" s="140"/>
      <c r="MUC292" s="140"/>
      <c r="MUD292" s="140"/>
      <c r="MUE292" s="140"/>
      <c r="MUF292" s="140"/>
      <c r="MUG292" s="140"/>
      <c r="MUH292" s="140"/>
      <c r="MUI292" s="140"/>
      <c r="MUJ292" s="140"/>
      <c r="MUK292" s="140"/>
      <c r="MUL292" s="140"/>
      <c r="MUM292" s="140"/>
      <c r="MUN292" s="140"/>
      <c r="MUO292" s="140"/>
      <c r="MUP292" s="140"/>
      <c r="MUQ292" s="140"/>
      <c r="MUR292" s="140"/>
      <c r="MUS292" s="140"/>
      <c r="MUT292" s="140"/>
      <c r="MUU292" s="140"/>
      <c r="MUV292" s="140"/>
      <c r="MUW292" s="140"/>
      <c r="MUX292" s="140"/>
      <c r="MUY292" s="140"/>
      <c r="MUZ292" s="140"/>
      <c r="MVA292" s="140"/>
      <c r="MVB292" s="140"/>
      <c r="MVC292" s="140"/>
      <c r="MVD292" s="140"/>
      <c r="MVE292" s="140"/>
      <c r="MVF292" s="140"/>
      <c r="MVG292" s="140"/>
      <c r="MVH292" s="140"/>
      <c r="MVI292" s="140"/>
      <c r="MVJ292" s="140"/>
      <c r="MVK292" s="140"/>
      <c r="MVL292" s="140"/>
      <c r="MVM292" s="140"/>
      <c r="MVN292" s="140"/>
      <c r="MVO292" s="140"/>
      <c r="MVP292" s="140"/>
      <c r="MVQ292" s="140"/>
      <c r="MVR292" s="140"/>
      <c r="MVS292" s="140"/>
      <c r="MVT292" s="140"/>
      <c r="MVU292" s="140"/>
      <c r="MVV292" s="140"/>
      <c r="MVW292" s="140"/>
      <c r="MVX292" s="140"/>
      <c r="MVY292" s="140"/>
      <c r="MVZ292" s="140"/>
      <c r="MWA292" s="140"/>
      <c r="MWB292" s="140"/>
      <c r="MWC292" s="140"/>
      <c r="MWD292" s="140"/>
      <c r="MWE292" s="140"/>
      <c r="MWF292" s="140"/>
      <c r="MWG292" s="140"/>
      <c r="MWH292" s="140"/>
      <c r="MWI292" s="140"/>
      <c r="MWJ292" s="140"/>
      <c r="MWK292" s="140"/>
      <c r="MWL292" s="140"/>
      <c r="MWM292" s="140"/>
      <c r="MWN292" s="140"/>
      <c r="MWO292" s="140"/>
      <c r="MWP292" s="140"/>
      <c r="MWQ292" s="140"/>
      <c r="MWR292" s="140"/>
      <c r="MWS292" s="140"/>
      <c r="MWT292" s="140"/>
      <c r="MWU292" s="140"/>
      <c r="MWV292" s="140"/>
      <c r="MWW292" s="140"/>
      <c r="MWX292" s="140"/>
      <c r="MWY292" s="140"/>
      <c r="MWZ292" s="140"/>
      <c r="MXA292" s="140"/>
      <c r="MXB292" s="140"/>
      <c r="MXC292" s="140"/>
      <c r="MXD292" s="140"/>
      <c r="MXE292" s="140"/>
      <c r="MXF292" s="140"/>
      <c r="MXG292" s="140"/>
      <c r="MXH292" s="140"/>
      <c r="MXI292" s="140"/>
      <c r="MXJ292" s="140"/>
      <c r="MXK292" s="140"/>
      <c r="MXL292" s="140"/>
      <c r="MXM292" s="140"/>
      <c r="MXN292" s="140"/>
      <c r="MXO292" s="140"/>
      <c r="MXP292" s="140"/>
      <c r="MXQ292" s="140"/>
      <c r="MXR292" s="140"/>
      <c r="MXS292" s="140"/>
      <c r="MXT292" s="140"/>
      <c r="MXU292" s="140"/>
      <c r="MXV292" s="140"/>
      <c r="MXW292" s="140"/>
      <c r="MXX292" s="140"/>
      <c r="MXY292" s="140"/>
      <c r="MXZ292" s="140"/>
      <c r="MYA292" s="140"/>
      <c r="MYB292" s="140"/>
      <c r="MYC292" s="140"/>
      <c r="MYD292" s="140"/>
      <c r="MYE292" s="140"/>
      <c r="MYF292" s="140"/>
      <c r="MYG292" s="140"/>
      <c r="MYH292" s="140"/>
      <c r="MYI292" s="140"/>
      <c r="MYJ292" s="140"/>
      <c r="MYK292" s="140"/>
      <c r="MYL292" s="140"/>
      <c r="MYM292" s="140"/>
      <c r="MYN292" s="140"/>
      <c r="MYO292" s="140"/>
      <c r="MYP292" s="140"/>
      <c r="MYQ292" s="140"/>
      <c r="MYR292" s="140"/>
      <c r="MYS292" s="140"/>
      <c r="MYT292" s="140"/>
      <c r="MYU292" s="140"/>
      <c r="MYV292" s="140"/>
      <c r="MYW292" s="140"/>
      <c r="MYX292" s="140"/>
      <c r="MYY292" s="140"/>
      <c r="MYZ292" s="140"/>
      <c r="MZA292" s="140"/>
      <c r="MZB292" s="140"/>
      <c r="MZC292" s="140"/>
      <c r="MZD292" s="140"/>
      <c r="MZE292" s="140"/>
      <c r="MZF292" s="140"/>
      <c r="MZG292" s="140"/>
      <c r="MZH292" s="140"/>
      <c r="MZI292" s="140"/>
      <c r="MZJ292" s="140"/>
      <c r="MZK292" s="140"/>
      <c r="MZL292" s="140"/>
      <c r="MZM292" s="140"/>
      <c r="MZN292" s="140"/>
      <c r="MZO292" s="140"/>
      <c r="MZP292" s="140"/>
      <c r="MZQ292" s="140"/>
      <c r="MZR292" s="140"/>
      <c r="MZS292" s="140"/>
      <c r="MZT292" s="140"/>
      <c r="MZU292" s="140"/>
      <c r="MZV292" s="140"/>
      <c r="MZW292" s="140"/>
      <c r="MZX292" s="140"/>
      <c r="MZY292" s="140"/>
      <c r="MZZ292" s="140"/>
      <c r="NAA292" s="140"/>
      <c r="NAB292" s="140"/>
      <c r="NAC292" s="140"/>
      <c r="NAD292" s="140"/>
      <c r="NAE292" s="140"/>
      <c r="NAF292" s="140"/>
      <c r="NAG292" s="140"/>
      <c r="NAH292" s="140"/>
      <c r="NAI292" s="140"/>
      <c r="NAJ292" s="140"/>
      <c r="NAK292" s="140"/>
      <c r="NAL292" s="140"/>
      <c r="NAM292" s="140"/>
      <c r="NAN292" s="140"/>
      <c r="NAO292" s="140"/>
      <c r="NAP292" s="140"/>
      <c r="NAQ292" s="140"/>
      <c r="NAR292" s="140"/>
      <c r="NAS292" s="140"/>
      <c r="NAT292" s="140"/>
      <c r="NAU292" s="140"/>
      <c r="NBG292" s="140"/>
      <c r="NBH292" s="140"/>
      <c r="NBI292" s="140"/>
      <c r="NBJ292" s="140"/>
      <c r="NBK292" s="140"/>
      <c r="NBL292" s="140"/>
      <c r="NBM292" s="140"/>
      <c r="NBN292" s="140"/>
      <c r="NBO292" s="140"/>
      <c r="NBP292" s="140"/>
      <c r="NBQ292" s="140"/>
      <c r="NBR292" s="140"/>
      <c r="NBS292" s="140"/>
      <c r="NBT292" s="140"/>
      <c r="NBU292" s="140"/>
      <c r="NBV292" s="140"/>
      <c r="NBW292" s="140"/>
      <c r="NBX292" s="140"/>
      <c r="NBY292" s="140"/>
      <c r="NBZ292" s="140"/>
      <c r="NCA292" s="140"/>
      <c r="NCB292" s="140"/>
      <c r="NCC292" s="140"/>
      <c r="NCD292" s="140"/>
      <c r="NCE292" s="140"/>
      <c r="NCF292" s="140"/>
      <c r="NCG292" s="140"/>
      <c r="NCH292" s="140"/>
      <c r="NCI292" s="140"/>
      <c r="NCJ292" s="140"/>
      <c r="NCK292" s="140"/>
      <c r="NCL292" s="140"/>
      <c r="NCM292" s="140"/>
      <c r="NCN292" s="140"/>
      <c r="NCO292" s="140"/>
      <c r="NCP292" s="140"/>
      <c r="NCQ292" s="140"/>
      <c r="NCR292" s="140"/>
      <c r="NCS292" s="140"/>
      <c r="NCT292" s="140"/>
      <c r="NCU292" s="140"/>
      <c r="NCV292" s="140"/>
      <c r="NCW292" s="140"/>
      <c r="NCX292" s="140"/>
      <c r="NCY292" s="140"/>
      <c r="NCZ292" s="140"/>
      <c r="NDA292" s="140"/>
      <c r="NDB292" s="140"/>
      <c r="NDC292" s="140"/>
      <c r="NDD292" s="140"/>
      <c r="NDE292" s="140"/>
      <c r="NDF292" s="140"/>
      <c r="NDG292" s="140"/>
      <c r="NDH292" s="140"/>
      <c r="NDI292" s="140"/>
      <c r="NDJ292" s="140"/>
      <c r="NDK292" s="140"/>
      <c r="NDL292" s="140"/>
      <c r="NDM292" s="140"/>
      <c r="NDN292" s="140"/>
      <c r="NDO292" s="140"/>
      <c r="NDP292" s="140"/>
      <c r="NDQ292" s="140"/>
      <c r="NDR292" s="140"/>
      <c r="NDS292" s="140"/>
      <c r="NDT292" s="140"/>
      <c r="NDU292" s="140"/>
      <c r="NDV292" s="140"/>
      <c r="NDW292" s="140"/>
      <c r="NDX292" s="140"/>
      <c r="NDY292" s="140"/>
      <c r="NDZ292" s="140"/>
      <c r="NEA292" s="140"/>
      <c r="NEB292" s="140"/>
      <c r="NEC292" s="140"/>
      <c r="NED292" s="140"/>
      <c r="NEE292" s="140"/>
      <c r="NEF292" s="140"/>
      <c r="NEG292" s="140"/>
      <c r="NEH292" s="140"/>
      <c r="NEI292" s="140"/>
      <c r="NEJ292" s="140"/>
      <c r="NEK292" s="140"/>
      <c r="NEL292" s="140"/>
      <c r="NEM292" s="140"/>
      <c r="NEN292" s="140"/>
      <c r="NEO292" s="140"/>
      <c r="NEP292" s="140"/>
      <c r="NEQ292" s="140"/>
      <c r="NER292" s="140"/>
      <c r="NES292" s="140"/>
      <c r="NET292" s="140"/>
      <c r="NEU292" s="140"/>
      <c r="NEV292" s="140"/>
      <c r="NEW292" s="140"/>
      <c r="NEX292" s="140"/>
      <c r="NEY292" s="140"/>
      <c r="NEZ292" s="140"/>
      <c r="NFA292" s="140"/>
      <c r="NFB292" s="140"/>
      <c r="NFC292" s="140"/>
      <c r="NFD292" s="140"/>
      <c r="NFE292" s="140"/>
      <c r="NFF292" s="140"/>
      <c r="NFG292" s="140"/>
      <c r="NFH292" s="140"/>
      <c r="NFI292" s="140"/>
      <c r="NFJ292" s="140"/>
      <c r="NFK292" s="140"/>
      <c r="NFL292" s="140"/>
      <c r="NFM292" s="140"/>
      <c r="NFN292" s="140"/>
      <c r="NFO292" s="140"/>
      <c r="NFP292" s="140"/>
      <c r="NFQ292" s="140"/>
      <c r="NFR292" s="140"/>
      <c r="NFS292" s="140"/>
      <c r="NFT292" s="140"/>
      <c r="NFU292" s="140"/>
      <c r="NFV292" s="140"/>
      <c r="NFW292" s="140"/>
      <c r="NFX292" s="140"/>
      <c r="NFY292" s="140"/>
      <c r="NFZ292" s="140"/>
      <c r="NGA292" s="140"/>
      <c r="NGB292" s="140"/>
      <c r="NGC292" s="140"/>
      <c r="NGD292" s="140"/>
      <c r="NGE292" s="140"/>
      <c r="NGF292" s="140"/>
      <c r="NGG292" s="140"/>
      <c r="NGH292" s="140"/>
      <c r="NGI292" s="140"/>
      <c r="NGJ292" s="140"/>
      <c r="NGK292" s="140"/>
      <c r="NGL292" s="140"/>
      <c r="NGM292" s="140"/>
      <c r="NGN292" s="140"/>
      <c r="NGO292" s="140"/>
      <c r="NGP292" s="140"/>
      <c r="NGQ292" s="140"/>
      <c r="NGR292" s="140"/>
      <c r="NGS292" s="140"/>
      <c r="NGT292" s="140"/>
      <c r="NGU292" s="140"/>
      <c r="NGV292" s="140"/>
      <c r="NGW292" s="140"/>
      <c r="NGX292" s="140"/>
      <c r="NGY292" s="140"/>
      <c r="NGZ292" s="140"/>
      <c r="NHA292" s="140"/>
      <c r="NHB292" s="140"/>
      <c r="NHC292" s="140"/>
      <c r="NHD292" s="140"/>
      <c r="NHE292" s="140"/>
      <c r="NHF292" s="140"/>
      <c r="NHG292" s="140"/>
      <c r="NHH292" s="140"/>
      <c r="NHI292" s="140"/>
      <c r="NHJ292" s="140"/>
      <c r="NHK292" s="140"/>
      <c r="NHL292" s="140"/>
      <c r="NHM292" s="140"/>
      <c r="NHN292" s="140"/>
      <c r="NHO292" s="140"/>
      <c r="NHP292" s="140"/>
      <c r="NHQ292" s="140"/>
      <c r="NHR292" s="140"/>
      <c r="NHS292" s="140"/>
      <c r="NHT292" s="140"/>
      <c r="NHU292" s="140"/>
      <c r="NHV292" s="140"/>
      <c r="NHW292" s="140"/>
      <c r="NHX292" s="140"/>
      <c r="NHY292" s="140"/>
      <c r="NHZ292" s="140"/>
      <c r="NIA292" s="140"/>
      <c r="NIB292" s="140"/>
      <c r="NIC292" s="140"/>
      <c r="NID292" s="140"/>
      <c r="NIE292" s="140"/>
      <c r="NIF292" s="140"/>
      <c r="NIG292" s="140"/>
      <c r="NIH292" s="140"/>
      <c r="NII292" s="140"/>
      <c r="NIJ292" s="140"/>
      <c r="NIK292" s="140"/>
      <c r="NIL292" s="140"/>
      <c r="NIM292" s="140"/>
      <c r="NIN292" s="140"/>
      <c r="NIO292" s="140"/>
      <c r="NIP292" s="140"/>
      <c r="NIQ292" s="140"/>
      <c r="NIR292" s="140"/>
      <c r="NIS292" s="140"/>
      <c r="NIT292" s="140"/>
      <c r="NIU292" s="140"/>
      <c r="NIV292" s="140"/>
      <c r="NIW292" s="140"/>
      <c r="NIX292" s="140"/>
      <c r="NIY292" s="140"/>
      <c r="NIZ292" s="140"/>
      <c r="NJA292" s="140"/>
      <c r="NJB292" s="140"/>
      <c r="NJC292" s="140"/>
      <c r="NJD292" s="140"/>
      <c r="NJE292" s="140"/>
      <c r="NJF292" s="140"/>
      <c r="NJG292" s="140"/>
      <c r="NJH292" s="140"/>
      <c r="NJI292" s="140"/>
      <c r="NJJ292" s="140"/>
      <c r="NJK292" s="140"/>
      <c r="NJL292" s="140"/>
      <c r="NJM292" s="140"/>
      <c r="NJN292" s="140"/>
      <c r="NJO292" s="140"/>
      <c r="NJP292" s="140"/>
      <c r="NJQ292" s="140"/>
      <c r="NJR292" s="140"/>
      <c r="NJS292" s="140"/>
      <c r="NJT292" s="140"/>
      <c r="NJU292" s="140"/>
      <c r="NJV292" s="140"/>
      <c r="NJW292" s="140"/>
      <c r="NJX292" s="140"/>
      <c r="NJY292" s="140"/>
      <c r="NJZ292" s="140"/>
      <c r="NKA292" s="140"/>
      <c r="NKB292" s="140"/>
      <c r="NKC292" s="140"/>
      <c r="NKD292" s="140"/>
      <c r="NKE292" s="140"/>
      <c r="NKF292" s="140"/>
      <c r="NKG292" s="140"/>
      <c r="NKH292" s="140"/>
      <c r="NKI292" s="140"/>
      <c r="NKJ292" s="140"/>
      <c r="NKK292" s="140"/>
      <c r="NKL292" s="140"/>
      <c r="NKM292" s="140"/>
      <c r="NKN292" s="140"/>
      <c r="NKO292" s="140"/>
      <c r="NKP292" s="140"/>
      <c r="NKQ292" s="140"/>
      <c r="NLC292" s="140"/>
      <c r="NLD292" s="140"/>
      <c r="NLE292" s="140"/>
      <c r="NLF292" s="140"/>
      <c r="NLG292" s="140"/>
      <c r="NLH292" s="140"/>
      <c r="NLI292" s="140"/>
      <c r="NLJ292" s="140"/>
      <c r="NLK292" s="140"/>
      <c r="NLL292" s="140"/>
      <c r="NLM292" s="140"/>
      <c r="NLN292" s="140"/>
      <c r="NLO292" s="140"/>
      <c r="NLP292" s="140"/>
      <c r="NLQ292" s="140"/>
      <c r="NLR292" s="140"/>
      <c r="NLS292" s="140"/>
      <c r="NLT292" s="140"/>
      <c r="NLU292" s="140"/>
      <c r="NLV292" s="140"/>
      <c r="NLW292" s="140"/>
      <c r="NLX292" s="140"/>
      <c r="NLY292" s="140"/>
      <c r="NLZ292" s="140"/>
      <c r="NMA292" s="140"/>
      <c r="NMB292" s="140"/>
      <c r="NMC292" s="140"/>
      <c r="NMD292" s="140"/>
      <c r="NME292" s="140"/>
      <c r="NMF292" s="140"/>
      <c r="NMG292" s="140"/>
      <c r="NMH292" s="140"/>
      <c r="NMI292" s="140"/>
      <c r="NMJ292" s="140"/>
      <c r="NMK292" s="140"/>
      <c r="NML292" s="140"/>
      <c r="NMM292" s="140"/>
      <c r="NMN292" s="140"/>
      <c r="NMO292" s="140"/>
      <c r="NMP292" s="140"/>
      <c r="NMQ292" s="140"/>
      <c r="NMR292" s="140"/>
      <c r="NMS292" s="140"/>
      <c r="NMT292" s="140"/>
      <c r="NMU292" s="140"/>
      <c r="NMV292" s="140"/>
      <c r="NMW292" s="140"/>
      <c r="NMX292" s="140"/>
      <c r="NMY292" s="140"/>
      <c r="NMZ292" s="140"/>
      <c r="NNA292" s="140"/>
      <c r="NNB292" s="140"/>
      <c r="NNC292" s="140"/>
      <c r="NND292" s="140"/>
      <c r="NNE292" s="140"/>
      <c r="NNF292" s="140"/>
      <c r="NNG292" s="140"/>
      <c r="NNH292" s="140"/>
      <c r="NNI292" s="140"/>
      <c r="NNJ292" s="140"/>
      <c r="NNK292" s="140"/>
      <c r="NNL292" s="140"/>
      <c r="NNM292" s="140"/>
      <c r="NNN292" s="140"/>
      <c r="NNO292" s="140"/>
      <c r="NNP292" s="140"/>
      <c r="NNQ292" s="140"/>
      <c r="NNR292" s="140"/>
      <c r="NNS292" s="140"/>
      <c r="NNT292" s="140"/>
      <c r="NNU292" s="140"/>
      <c r="NNV292" s="140"/>
      <c r="NNW292" s="140"/>
      <c r="NNX292" s="140"/>
      <c r="NNY292" s="140"/>
      <c r="NNZ292" s="140"/>
      <c r="NOA292" s="140"/>
      <c r="NOB292" s="140"/>
      <c r="NOC292" s="140"/>
      <c r="NOD292" s="140"/>
      <c r="NOE292" s="140"/>
      <c r="NOF292" s="140"/>
      <c r="NOG292" s="140"/>
      <c r="NOH292" s="140"/>
      <c r="NOI292" s="140"/>
      <c r="NOJ292" s="140"/>
      <c r="NOK292" s="140"/>
      <c r="NOL292" s="140"/>
      <c r="NOM292" s="140"/>
      <c r="NON292" s="140"/>
      <c r="NOO292" s="140"/>
      <c r="NOP292" s="140"/>
      <c r="NOQ292" s="140"/>
      <c r="NOR292" s="140"/>
      <c r="NOS292" s="140"/>
      <c r="NOT292" s="140"/>
      <c r="NOU292" s="140"/>
      <c r="NOV292" s="140"/>
      <c r="NOW292" s="140"/>
      <c r="NOX292" s="140"/>
      <c r="NOY292" s="140"/>
      <c r="NOZ292" s="140"/>
      <c r="NPA292" s="140"/>
      <c r="NPB292" s="140"/>
      <c r="NPC292" s="140"/>
      <c r="NPD292" s="140"/>
      <c r="NPE292" s="140"/>
      <c r="NPF292" s="140"/>
      <c r="NPG292" s="140"/>
      <c r="NPH292" s="140"/>
      <c r="NPI292" s="140"/>
      <c r="NPJ292" s="140"/>
      <c r="NPK292" s="140"/>
      <c r="NPL292" s="140"/>
      <c r="NPM292" s="140"/>
      <c r="NPN292" s="140"/>
      <c r="NPO292" s="140"/>
      <c r="NPP292" s="140"/>
      <c r="NPQ292" s="140"/>
      <c r="NPR292" s="140"/>
      <c r="NPS292" s="140"/>
      <c r="NPT292" s="140"/>
      <c r="NPU292" s="140"/>
      <c r="NPV292" s="140"/>
      <c r="NPW292" s="140"/>
      <c r="NPX292" s="140"/>
      <c r="NPY292" s="140"/>
      <c r="NPZ292" s="140"/>
      <c r="NQA292" s="140"/>
      <c r="NQB292" s="140"/>
      <c r="NQC292" s="140"/>
      <c r="NQD292" s="140"/>
      <c r="NQE292" s="140"/>
      <c r="NQF292" s="140"/>
      <c r="NQG292" s="140"/>
      <c r="NQH292" s="140"/>
      <c r="NQI292" s="140"/>
      <c r="NQJ292" s="140"/>
      <c r="NQK292" s="140"/>
      <c r="NQL292" s="140"/>
      <c r="NQM292" s="140"/>
      <c r="NQN292" s="140"/>
      <c r="NQO292" s="140"/>
      <c r="NQP292" s="140"/>
      <c r="NQQ292" s="140"/>
      <c r="NQR292" s="140"/>
      <c r="NQS292" s="140"/>
      <c r="NQT292" s="140"/>
      <c r="NQU292" s="140"/>
      <c r="NQV292" s="140"/>
      <c r="NQW292" s="140"/>
      <c r="NQX292" s="140"/>
      <c r="NQY292" s="140"/>
      <c r="NQZ292" s="140"/>
      <c r="NRA292" s="140"/>
      <c r="NRB292" s="140"/>
      <c r="NRC292" s="140"/>
      <c r="NRD292" s="140"/>
      <c r="NRE292" s="140"/>
      <c r="NRF292" s="140"/>
      <c r="NRG292" s="140"/>
      <c r="NRH292" s="140"/>
      <c r="NRI292" s="140"/>
      <c r="NRJ292" s="140"/>
      <c r="NRK292" s="140"/>
      <c r="NRL292" s="140"/>
      <c r="NRM292" s="140"/>
      <c r="NRN292" s="140"/>
      <c r="NRO292" s="140"/>
      <c r="NRP292" s="140"/>
      <c r="NRQ292" s="140"/>
      <c r="NRR292" s="140"/>
      <c r="NRS292" s="140"/>
      <c r="NRT292" s="140"/>
      <c r="NRU292" s="140"/>
      <c r="NRV292" s="140"/>
      <c r="NRW292" s="140"/>
      <c r="NRX292" s="140"/>
      <c r="NRY292" s="140"/>
      <c r="NRZ292" s="140"/>
      <c r="NSA292" s="140"/>
      <c r="NSB292" s="140"/>
      <c r="NSC292" s="140"/>
      <c r="NSD292" s="140"/>
      <c r="NSE292" s="140"/>
      <c r="NSF292" s="140"/>
      <c r="NSG292" s="140"/>
      <c r="NSH292" s="140"/>
      <c r="NSI292" s="140"/>
      <c r="NSJ292" s="140"/>
      <c r="NSK292" s="140"/>
      <c r="NSL292" s="140"/>
      <c r="NSM292" s="140"/>
      <c r="NSN292" s="140"/>
      <c r="NSO292" s="140"/>
      <c r="NSP292" s="140"/>
      <c r="NSQ292" s="140"/>
      <c r="NSR292" s="140"/>
      <c r="NSS292" s="140"/>
      <c r="NST292" s="140"/>
      <c r="NSU292" s="140"/>
      <c r="NSV292" s="140"/>
      <c r="NSW292" s="140"/>
      <c r="NSX292" s="140"/>
      <c r="NSY292" s="140"/>
      <c r="NSZ292" s="140"/>
      <c r="NTA292" s="140"/>
      <c r="NTB292" s="140"/>
      <c r="NTC292" s="140"/>
      <c r="NTD292" s="140"/>
      <c r="NTE292" s="140"/>
      <c r="NTF292" s="140"/>
      <c r="NTG292" s="140"/>
      <c r="NTH292" s="140"/>
      <c r="NTI292" s="140"/>
      <c r="NTJ292" s="140"/>
      <c r="NTK292" s="140"/>
      <c r="NTL292" s="140"/>
      <c r="NTM292" s="140"/>
      <c r="NTN292" s="140"/>
      <c r="NTO292" s="140"/>
      <c r="NTP292" s="140"/>
      <c r="NTQ292" s="140"/>
      <c r="NTR292" s="140"/>
      <c r="NTS292" s="140"/>
      <c r="NTT292" s="140"/>
      <c r="NTU292" s="140"/>
      <c r="NTV292" s="140"/>
      <c r="NTW292" s="140"/>
      <c r="NTX292" s="140"/>
      <c r="NTY292" s="140"/>
      <c r="NTZ292" s="140"/>
      <c r="NUA292" s="140"/>
      <c r="NUB292" s="140"/>
      <c r="NUC292" s="140"/>
      <c r="NUD292" s="140"/>
      <c r="NUE292" s="140"/>
      <c r="NUF292" s="140"/>
      <c r="NUG292" s="140"/>
      <c r="NUH292" s="140"/>
      <c r="NUI292" s="140"/>
      <c r="NUJ292" s="140"/>
      <c r="NUK292" s="140"/>
      <c r="NUL292" s="140"/>
      <c r="NUM292" s="140"/>
      <c r="NUY292" s="140"/>
      <c r="NUZ292" s="140"/>
      <c r="NVA292" s="140"/>
      <c r="NVB292" s="140"/>
      <c r="NVC292" s="140"/>
      <c r="NVD292" s="140"/>
      <c r="NVE292" s="140"/>
      <c r="NVF292" s="140"/>
      <c r="NVG292" s="140"/>
      <c r="NVH292" s="140"/>
      <c r="NVI292" s="140"/>
      <c r="NVJ292" s="140"/>
      <c r="NVK292" s="140"/>
      <c r="NVL292" s="140"/>
      <c r="NVM292" s="140"/>
      <c r="NVN292" s="140"/>
      <c r="NVO292" s="140"/>
      <c r="NVP292" s="140"/>
      <c r="NVQ292" s="140"/>
      <c r="NVR292" s="140"/>
      <c r="NVS292" s="140"/>
      <c r="NVT292" s="140"/>
      <c r="NVU292" s="140"/>
      <c r="NVV292" s="140"/>
      <c r="NVW292" s="140"/>
      <c r="NVX292" s="140"/>
      <c r="NVY292" s="140"/>
      <c r="NVZ292" s="140"/>
      <c r="NWA292" s="140"/>
      <c r="NWB292" s="140"/>
      <c r="NWC292" s="140"/>
      <c r="NWD292" s="140"/>
      <c r="NWE292" s="140"/>
      <c r="NWF292" s="140"/>
      <c r="NWG292" s="140"/>
      <c r="NWH292" s="140"/>
      <c r="NWI292" s="140"/>
      <c r="NWJ292" s="140"/>
      <c r="NWK292" s="140"/>
      <c r="NWL292" s="140"/>
      <c r="NWM292" s="140"/>
      <c r="NWN292" s="140"/>
      <c r="NWO292" s="140"/>
      <c r="NWP292" s="140"/>
      <c r="NWQ292" s="140"/>
      <c r="NWR292" s="140"/>
      <c r="NWS292" s="140"/>
      <c r="NWT292" s="140"/>
      <c r="NWU292" s="140"/>
      <c r="NWV292" s="140"/>
      <c r="NWW292" s="140"/>
      <c r="NWX292" s="140"/>
      <c r="NWY292" s="140"/>
      <c r="NWZ292" s="140"/>
      <c r="NXA292" s="140"/>
      <c r="NXB292" s="140"/>
      <c r="NXC292" s="140"/>
      <c r="NXD292" s="140"/>
      <c r="NXE292" s="140"/>
      <c r="NXF292" s="140"/>
      <c r="NXG292" s="140"/>
      <c r="NXH292" s="140"/>
      <c r="NXI292" s="140"/>
      <c r="NXJ292" s="140"/>
      <c r="NXK292" s="140"/>
      <c r="NXL292" s="140"/>
      <c r="NXM292" s="140"/>
      <c r="NXN292" s="140"/>
      <c r="NXO292" s="140"/>
      <c r="NXP292" s="140"/>
      <c r="NXQ292" s="140"/>
      <c r="NXR292" s="140"/>
      <c r="NXS292" s="140"/>
      <c r="NXT292" s="140"/>
      <c r="NXU292" s="140"/>
      <c r="NXV292" s="140"/>
      <c r="NXW292" s="140"/>
      <c r="NXX292" s="140"/>
      <c r="NXY292" s="140"/>
      <c r="NXZ292" s="140"/>
      <c r="NYA292" s="140"/>
      <c r="NYB292" s="140"/>
      <c r="NYC292" s="140"/>
      <c r="NYD292" s="140"/>
      <c r="NYE292" s="140"/>
      <c r="NYF292" s="140"/>
      <c r="NYG292" s="140"/>
      <c r="NYH292" s="140"/>
      <c r="NYI292" s="140"/>
      <c r="NYJ292" s="140"/>
      <c r="NYK292" s="140"/>
      <c r="NYL292" s="140"/>
      <c r="NYM292" s="140"/>
      <c r="NYN292" s="140"/>
      <c r="NYO292" s="140"/>
      <c r="NYP292" s="140"/>
      <c r="NYQ292" s="140"/>
      <c r="NYR292" s="140"/>
      <c r="NYS292" s="140"/>
      <c r="NYT292" s="140"/>
      <c r="NYU292" s="140"/>
      <c r="NYV292" s="140"/>
      <c r="NYW292" s="140"/>
      <c r="NYX292" s="140"/>
      <c r="NYY292" s="140"/>
      <c r="NYZ292" s="140"/>
      <c r="NZA292" s="140"/>
      <c r="NZB292" s="140"/>
      <c r="NZC292" s="140"/>
      <c r="NZD292" s="140"/>
      <c r="NZE292" s="140"/>
      <c r="NZF292" s="140"/>
      <c r="NZG292" s="140"/>
      <c r="NZH292" s="140"/>
      <c r="NZI292" s="140"/>
      <c r="NZJ292" s="140"/>
      <c r="NZK292" s="140"/>
      <c r="NZL292" s="140"/>
      <c r="NZM292" s="140"/>
      <c r="NZN292" s="140"/>
      <c r="NZO292" s="140"/>
      <c r="NZP292" s="140"/>
      <c r="NZQ292" s="140"/>
      <c r="NZR292" s="140"/>
      <c r="NZS292" s="140"/>
      <c r="NZT292" s="140"/>
      <c r="NZU292" s="140"/>
      <c r="NZV292" s="140"/>
      <c r="NZW292" s="140"/>
      <c r="NZX292" s="140"/>
      <c r="NZY292" s="140"/>
      <c r="NZZ292" s="140"/>
      <c r="OAA292" s="140"/>
      <c r="OAB292" s="140"/>
      <c r="OAC292" s="140"/>
      <c r="OAD292" s="140"/>
      <c r="OAE292" s="140"/>
      <c r="OAF292" s="140"/>
      <c r="OAG292" s="140"/>
      <c r="OAH292" s="140"/>
      <c r="OAI292" s="140"/>
      <c r="OAJ292" s="140"/>
      <c r="OAK292" s="140"/>
      <c r="OAL292" s="140"/>
      <c r="OAM292" s="140"/>
      <c r="OAN292" s="140"/>
      <c r="OAO292" s="140"/>
      <c r="OAP292" s="140"/>
      <c r="OAQ292" s="140"/>
      <c r="OAR292" s="140"/>
      <c r="OAS292" s="140"/>
      <c r="OAT292" s="140"/>
      <c r="OAU292" s="140"/>
      <c r="OAV292" s="140"/>
      <c r="OAW292" s="140"/>
      <c r="OAX292" s="140"/>
      <c r="OAY292" s="140"/>
      <c r="OAZ292" s="140"/>
      <c r="OBA292" s="140"/>
      <c r="OBB292" s="140"/>
      <c r="OBC292" s="140"/>
      <c r="OBD292" s="140"/>
      <c r="OBE292" s="140"/>
      <c r="OBF292" s="140"/>
      <c r="OBG292" s="140"/>
      <c r="OBH292" s="140"/>
      <c r="OBI292" s="140"/>
      <c r="OBJ292" s="140"/>
      <c r="OBK292" s="140"/>
      <c r="OBL292" s="140"/>
      <c r="OBM292" s="140"/>
      <c r="OBN292" s="140"/>
      <c r="OBO292" s="140"/>
      <c r="OBP292" s="140"/>
      <c r="OBQ292" s="140"/>
      <c r="OBR292" s="140"/>
      <c r="OBS292" s="140"/>
      <c r="OBT292" s="140"/>
      <c r="OBU292" s="140"/>
      <c r="OBV292" s="140"/>
      <c r="OBW292" s="140"/>
      <c r="OBX292" s="140"/>
      <c r="OBY292" s="140"/>
      <c r="OBZ292" s="140"/>
      <c r="OCA292" s="140"/>
      <c r="OCB292" s="140"/>
      <c r="OCC292" s="140"/>
      <c r="OCD292" s="140"/>
      <c r="OCE292" s="140"/>
      <c r="OCF292" s="140"/>
      <c r="OCG292" s="140"/>
      <c r="OCH292" s="140"/>
      <c r="OCI292" s="140"/>
      <c r="OCJ292" s="140"/>
      <c r="OCK292" s="140"/>
      <c r="OCL292" s="140"/>
      <c r="OCM292" s="140"/>
      <c r="OCN292" s="140"/>
      <c r="OCO292" s="140"/>
      <c r="OCP292" s="140"/>
      <c r="OCQ292" s="140"/>
      <c r="OCR292" s="140"/>
      <c r="OCS292" s="140"/>
      <c r="OCT292" s="140"/>
      <c r="OCU292" s="140"/>
      <c r="OCV292" s="140"/>
      <c r="OCW292" s="140"/>
      <c r="OCX292" s="140"/>
      <c r="OCY292" s="140"/>
      <c r="OCZ292" s="140"/>
      <c r="ODA292" s="140"/>
      <c r="ODB292" s="140"/>
      <c r="ODC292" s="140"/>
      <c r="ODD292" s="140"/>
      <c r="ODE292" s="140"/>
      <c r="ODF292" s="140"/>
      <c r="ODG292" s="140"/>
      <c r="ODH292" s="140"/>
      <c r="ODI292" s="140"/>
      <c r="ODJ292" s="140"/>
      <c r="ODK292" s="140"/>
      <c r="ODL292" s="140"/>
      <c r="ODM292" s="140"/>
      <c r="ODN292" s="140"/>
      <c r="ODO292" s="140"/>
      <c r="ODP292" s="140"/>
      <c r="ODQ292" s="140"/>
      <c r="ODR292" s="140"/>
      <c r="ODS292" s="140"/>
      <c r="ODT292" s="140"/>
      <c r="ODU292" s="140"/>
      <c r="ODV292" s="140"/>
      <c r="ODW292" s="140"/>
      <c r="ODX292" s="140"/>
      <c r="ODY292" s="140"/>
      <c r="ODZ292" s="140"/>
      <c r="OEA292" s="140"/>
      <c r="OEB292" s="140"/>
      <c r="OEC292" s="140"/>
      <c r="OED292" s="140"/>
      <c r="OEE292" s="140"/>
      <c r="OEF292" s="140"/>
      <c r="OEG292" s="140"/>
      <c r="OEH292" s="140"/>
      <c r="OEI292" s="140"/>
      <c r="OEU292" s="140"/>
      <c r="OEV292" s="140"/>
      <c r="OEW292" s="140"/>
      <c r="OEX292" s="140"/>
      <c r="OEY292" s="140"/>
      <c r="OEZ292" s="140"/>
      <c r="OFA292" s="140"/>
      <c r="OFB292" s="140"/>
      <c r="OFC292" s="140"/>
      <c r="OFD292" s="140"/>
      <c r="OFE292" s="140"/>
      <c r="OFF292" s="140"/>
      <c r="OFG292" s="140"/>
      <c r="OFH292" s="140"/>
      <c r="OFI292" s="140"/>
      <c r="OFJ292" s="140"/>
      <c r="OFK292" s="140"/>
      <c r="OFL292" s="140"/>
      <c r="OFM292" s="140"/>
      <c r="OFN292" s="140"/>
      <c r="OFO292" s="140"/>
      <c r="OFP292" s="140"/>
      <c r="OFQ292" s="140"/>
      <c r="OFR292" s="140"/>
      <c r="OFS292" s="140"/>
      <c r="OFT292" s="140"/>
      <c r="OFU292" s="140"/>
      <c r="OFV292" s="140"/>
      <c r="OFW292" s="140"/>
      <c r="OFX292" s="140"/>
      <c r="OFY292" s="140"/>
      <c r="OFZ292" s="140"/>
      <c r="OGA292" s="140"/>
      <c r="OGB292" s="140"/>
      <c r="OGC292" s="140"/>
      <c r="OGD292" s="140"/>
      <c r="OGE292" s="140"/>
      <c r="OGF292" s="140"/>
      <c r="OGG292" s="140"/>
      <c r="OGH292" s="140"/>
      <c r="OGI292" s="140"/>
      <c r="OGJ292" s="140"/>
      <c r="OGK292" s="140"/>
      <c r="OGL292" s="140"/>
      <c r="OGM292" s="140"/>
      <c r="OGN292" s="140"/>
      <c r="OGO292" s="140"/>
      <c r="OGP292" s="140"/>
      <c r="OGQ292" s="140"/>
      <c r="OGR292" s="140"/>
      <c r="OGS292" s="140"/>
      <c r="OGT292" s="140"/>
      <c r="OGU292" s="140"/>
      <c r="OGV292" s="140"/>
      <c r="OGW292" s="140"/>
      <c r="OGX292" s="140"/>
      <c r="OGY292" s="140"/>
      <c r="OGZ292" s="140"/>
      <c r="OHA292" s="140"/>
      <c r="OHB292" s="140"/>
      <c r="OHC292" s="140"/>
      <c r="OHD292" s="140"/>
      <c r="OHE292" s="140"/>
      <c r="OHF292" s="140"/>
      <c r="OHG292" s="140"/>
      <c r="OHH292" s="140"/>
      <c r="OHI292" s="140"/>
      <c r="OHJ292" s="140"/>
      <c r="OHK292" s="140"/>
      <c r="OHL292" s="140"/>
      <c r="OHM292" s="140"/>
      <c r="OHN292" s="140"/>
      <c r="OHO292" s="140"/>
      <c r="OHP292" s="140"/>
      <c r="OHQ292" s="140"/>
      <c r="OHR292" s="140"/>
      <c r="OHS292" s="140"/>
      <c r="OHT292" s="140"/>
      <c r="OHU292" s="140"/>
      <c r="OHV292" s="140"/>
      <c r="OHW292" s="140"/>
      <c r="OHX292" s="140"/>
      <c r="OHY292" s="140"/>
      <c r="OHZ292" s="140"/>
      <c r="OIA292" s="140"/>
      <c r="OIB292" s="140"/>
      <c r="OIC292" s="140"/>
      <c r="OID292" s="140"/>
      <c r="OIE292" s="140"/>
      <c r="OIF292" s="140"/>
      <c r="OIG292" s="140"/>
      <c r="OIH292" s="140"/>
      <c r="OII292" s="140"/>
      <c r="OIJ292" s="140"/>
      <c r="OIK292" s="140"/>
      <c r="OIL292" s="140"/>
      <c r="OIM292" s="140"/>
      <c r="OIN292" s="140"/>
      <c r="OIO292" s="140"/>
      <c r="OIP292" s="140"/>
      <c r="OIQ292" s="140"/>
      <c r="OIR292" s="140"/>
      <c r="OIS292" s="140"/>
      <c r="OIT292" s="140"/>
      <c r="OIU292" s="140"/>
      <c r="OIV292" s="140"/>
      <c r="OIW292" s="140"/>
      <c r="OIX292" s="140"/>
      <c r="OIY292" s="140"/>
      <c r="OIZ292" s="140"/>
      <c r="OJA292" s="140"/>
      <c r="OJB292" s="140"/>
      <c r="OJC292" s="140"/>
      <c r="OJD292" s="140"/>
      <c r="OJE292" s="140"/>
      <c r="OJF292" s="140"/>
      <c r="OJG292" s="140"/>
      <c r="OJH292" s="140"/>
      <c r="OJI292" s="140"/>
      <c r="OJJ292" s="140"/>
      <c r="OJK292" s="140"/>
      <c r="OJL292" s="140"/>
      <c r="OJM292" s="140"/>
      <c r="OJN292" s="140"/>
      <c r="OJO292" s="140"/>
      <c r="OJP292" s="140"/>
      <c r="OJQ292" s="140"/>
      <c r="OJR292" s="140"/>
      <c r="OJS292" s="140"/>
      <c r="OJT292" s="140"/>
      <c r="OJU292" s="140"/>
      <c r="OJV292" s="140"/>
      <c r="OJW292" s="140"/>
      <c r="OJX292" s="140"/>
      <c r="OJY292" s="140"/>
      <c r="OJZ292" s="140"/>
      <c r="OKA292" s="140"/>
      <c r="OKB292" s="140"/>
      <c r="OKC292" s="140"/>
      <c r="OKD292" s="140"/>
      <c r="OKE292" s="140"/>
      <c r="OKF292" s="140"/>
      <c r="OKG292" s="140"/>
      <c r="OKH292" s="140"/>
      <c r="OKI292" s="140"/>
      <c r="OKJ292" s="140"/>
      <c r="OKK292" s="140"/>
      <c r="OKL292" s="140"/>
      <c r="OKM292" s="140"/>
      <c r="OKN292" s="140"/>
      <c r="OKO292" s="140"/>
      <c r="OKP292" s="140"/>
      <c r="OKQ292" s="140"/>
      <c r="OKR292" s="140"/>
      <c r="OKS292" s="140"/>
      <c r="OKT292" s="140"/>
      <c r="OKU292" s="140"/>
      <c r="OKV292" s="140"/>
      <c r="OKW292" s="140"/>
      <c r="OKX292" s="140"/>
      <c r="OKY292" s="140"/>
      <c r="OKZ292" s="140"/>
      <c r="OLA292" s="140"/>
      <c r="OLB292" s="140"/>
      <c r="OLC292" s="140"/>
      <c r="OLD292" s="140"/>
      <c r="OLE292" s="140"/>
      <c r="OLF292" s="140"/>
      <c r="OLG292" s="140"/>
      <c r="OLH292" s="140"/>
      <c r="OLI292" s="140"/>
      <c r="OLJ292" s="140"/>
      <c r="OLK292" s="140"/>
      <c r="OLL292" s="140"/>
      <c r="OLM292" s="140"/>
      <c r="OLN292" s="140"/>
      <c r="OLO292" s="140"/>
      <c r="OLP292" s="140"/>
      <c r="OLQ292" s="140"/>
      <c r="OLR292" s="140"/>
      <c r="OLS292" s="140"/>
      <c r="OLT292" s="140"/>
      <c r="OLU292" s="140"/>
      <c r="OLV292" s="140"/>
      <c r="OLW292" s="140"/>
      <c r="OLX292" s="140"/>
      <c r="OLY292" s="140"/>
      <c r="OLZ292" s="140"/>
      <c r="OMA292" s="140"/>
      <c r="OMB292" s="140"/>
      <c r="OMC292" s="140"/>
      <c r="OMD292" s="140"/>
      <c r="OME292" s="140"/>
      <c r="OMF292" s="140"/>
      <c r="OMG292" s="140"/>
      <c r="OMH292" s="140"/>
      <c r="OMI292" s="140"/>
      <c r="OMJ292" s="140"/>
      <c r="OMK292" s="140"/>
      <c r="OML292" s="140"/>
      <c r="OMM292" s="140"/>
      <c r="OMN292" s="140"/>
      <c r="OMO292" s="140"/>
      <c r="OMP292" s="140"/>
      <c r="OMQ292" s="140"/>
      <c r="OMR292" s="140"/>
      <c r="OMS292" s="140"/>
      <c r="OMT292" s="140"/>
      <c r="OMU292" s="140"/>
      <c r="OMV292" s="140"/>
      <c r="OMW292" s="140"/>
      <c r="OMX292" s="140"/>
      <c r="OMY292" s="140"/>
      <c r="OMZ292" s="140"/>
      <c r="ONA292" s="140"/>
      <c r="ONB292" s="140"/>
      <c r="ONC292" s="140"/>
      <c r="OND292" s="140"/>
      <c r="ONE292" s="140"/>
      <c r="ONF292" s="140"/>
      <c r="ONG292" s="140"/>
      <c r="ONH292" s="140"/>
      <c r="ONI292" s="140"/>
      <c r="ONJ292" s="140"/>
      <c r="ONK292" s="140"/>
      <c r="ONL292" s="140"/>
      <c r="ONM292" s="140"/>
      <c r="ONN292" s="140"/>
      <c r="ONO292" s="140"/>
      <c r="ONP292" s="140"/>
      <c r="ONQ292" s="140"/>
      <c r="ONR292" s="140"/>
      <c r="ONS292" s="140"/>
      <c r="ONT292" s="140"/>
      <c r="ONU292" s="140"/>
      <c r="ONV292" s="140"/>
      <c r="ONW292" s="140"/>
      <c r="ONX292" s="140"/>
      <c r="ONY292" s="140"/>
      <c r="ONZ292" s="140"/>
      <c r="OOA292" s="140"/>
      <c r="OOB292" s="140"/>
      <c r="OOC292" s="140"/>
      <c r="OOD292" s="140"/>
      <c r="OOE292" s="140"/>
      <c r="OOQ292" s="140"/>
      <c r="OOR292" s="140"/>
      <c r="OOS292" s="140"/>
      <c r="OOT292" s="140"/>
      <c r="OOU292" s="140"/>
      <c r="OOV292" s="140"/>
      <c r="OOW292" s="140"/>
      <c r="OOX292" s="140"/>
      <c r="OOY292" s="140"/>
      <c r="OOZ292" s="140"/>
      <c r="OPA292" s="140"/>
      <c r="OPB292" s="140"/>
      <c r="OPC292" s="140"/>
      <c r="OPD292" s="140"/>
      <c r="OPE292" s="140"/>
      <c r="OPF292" s="140"/>
      <c r="OPG292" s="140"/>
      <c r="OPH292" s="140"/>
      <c r="OPI292" s="140"/>
      <c r="OPJ292" s="140"/>
      <c r="OPK292" s="140"/>
      <c r="OPL292" s="140"/>
      <c r="OPM292" s="140"/>
      <c r="OPN292" s="140"/>
      <c r="OPO292" s="140"/>
      <c r="OPP292" s="140"/>
      <c r="OPQ292" s="140"/>
      <c r="OPR292" s="140"/>
      <c r="OPS292" s="140"/>
      <c r="OPT292" s="140"/>
      <c r="OPU292" s="140"/>
      <c r="OPV292" s="140"/>
      <c r="OPW292" s="140"/>
      <c r="OPX292" s="140"/>
      <c r="OPY292" s="140"/>
      <c r="OPZ292" s="140"/>
      <c r="OQA292" s="140"/>
      <c r="OQB292" s="140"/>
      <c r="OQC292" s="140"/>
      <c r="OQD292" s="140"/>
      <c r="OQE292" s="140"/>
      <c r="OQF292" s="140"/>
      <c r="OQG292" s="140"/>
      <c r="OQH292" s="140"/>
      <c r="OQI292" s="140"/>
      <c r="OQJ292" s="140"/>
      <c r="OQK292" s="140"/>
      <c r="OQL292" s="140"/>
      <c r="OQM292" s="140"/>
      <c r="OQN292" s="140"/>
      <c r="OQO292" s="140"/>
      <c r="OQP292" s="140"/>
      <c r="OQQ292" s="140"/>
      <c r="OQR292" s="140"/>
      <c r="OQS292" s="140"/>
      <c r="OQT292" s="140"/>
      <c r="OQU292" s="140"/>
      <c r="OQV292" s="140"/>
      <c r="OQW292" s="140"/>
      <c r="OQX292" s="140"/>
      <c r="OQY292" s="140"/>
      <c r="OQZ292" s="140"/>
      <c r="ORA292" s="140"/>
      <c r="ORB292" s="140"/>
      <c r="ORC292" s="140"/>
      <c r="ORD292" s="140"/>
      <c r="ORE292" s="140"/>
      <c r="ORF292" s="140"/>
      <c r="ORG292" s="140"/>
      <c r="ORH292" s="140"/>
      <c r="ORI292" s="140"/>
      <c r="ORJ292" s="140"/>
      <c r="ORK292" s="140"/>
      <c r="ORL292" s="140"/>
      <c r="ORM292" s="140"/>
      <c r="ORN292" s="140"/>
      <c r="ORO292" s="140"/>
      <c r="ORP292" s="140"/>
      <c r="ORQ292" s="140"/>
      <c r="ORR292" s="140"/>
      <c r="ORS292" s="140"/>
      <c r="ORT292" s="140"/>
      <c r="ORU292" s="140"/>
      <c r="ORV292" s="140"/>
      <c r="ORW292" s="140"/>
      <c r="ORX292" s="140"/>
      <c r="ORY292" s="140"/>
      <c r="ORZ292" s="140"/>
      <c r="OSA292" s="140"/>
      <c r="OSB292" s="140"/>
      <c r="OSC292" s="140"/>
      <c r="OSD292" s="140"/>
      <c r="OSE292" s="140"/>
      <c r="OSF292" s="140"/>
      <c r="OSG292" s="140"/>
      <c r="OSH292" s="140"/>
      <c r="OSI292" s="140"/>
      <c r="OSJ292" s="140"/>
      <c r="OSK292" s="140"/>
      <c r="OSL292" s="140"/>
      <c r="OSM292" s="140"/>
      <c r="OSN292" s="140"/>
      <c r="OSO292" s="140"/>
      <c r="OSP292" s="140"/>
      <c r="OSQ292" s="140"/>
      <c r="OSR292" s="140"/>
      <c r="OSS292" s="140"/>
      <c r="OST292" s="140"/>
      <c r="OSU292" s="140"/>
      <c r="OSV292" s="140"/>
      <c r="OSW292" s="140"/>
      <c r="OSX292" s="140"/>
      <c r="OSY292" s="140"/>
      <c r="OSZ292" s="140"/>
      <c r="OTA292" s="140"/>
      <c r="OTB292" s="140"/>
      <c r="OTC292" s="140"/>
      <c r="OTD292" s="140"/>
      <c r="OTE292" s="140"/>
      <c r="OTF292" s="140"/>
      <c r="OTG292" s="140"/>
      <c r="OTH292" s="140"/>
      <c r="OTI292" s="140"/>
      <c r="OTJ292" s="140"/>
      <c r="OTK292" s="140"/>
      <c r="OTL292" s="140"/>
      <c r="OTM292" s="140"/>
      <c r="OTN292" s="140"/>
      <c r="OTO292" s="140"/>
      <c r="OTP292" s="140"/>
      <c r="OTQ292" s="140"/>
      <c r="OTR292" s="140"/>
      <c r="OTS292" s="140"/>
      <c r="OTT292" s="140"/>
      <c r="OTU292" s="140"/>
      <c r="OTV292" s="140"/>
      <c r="OTW292" s="140"/>
      <c r="OTX292" s="140"/>
      <c r="OTY292" s="140"/>
      <c r="OTZ292" s="140"/>
      <c r="OUA292" s="140"/>
      <c r="OUB292" s="140"/>
      <c r="OUC292" s="140"/>
      <c r="OUD292" s="140"/>
      <c r="OUE292" s="140"/>
      <c r="OUF292" s="140"/>
      <c r="OUG292" s="140"/>
      <c r="OUH292" s="140"/>
      <c r="OUI292" s="140"/>
      <c r="OUJ292" s="140"/>
      <c r="OUK292" s="140"/>
      <c r="OUL292" s="140"/>
      <c r="OUM292" s="140"/>
      <c r="OUN292" s="140"/>
      <c r="OUO292" s="140"/>
      <c r="OUP292" s="140"/>
      <c r="OUQ292" s="140"/>
      <c r="OUR292" s="140"/>
      <c r="OUS292" s="140"/>
      <c r="OUT292" s="140"/>
      <c r="OUU292" s="140"/>
      <c r="OUV292" s="140"/>
      <c r="OUW292" s="140"/>
      <c r="OUX292" s="140"/>
      <c r="OUY292" s="140"/>
      <c r="OUZ292" s="140"/>
      <c r="OVA292" s="140"/>
      <c r="OVB292" s="140"/>
      <c r="OVC292" s="140"/>
      <c r="OVD292" s="140"/>
      <c r="OVE292" s="140"/>
      <c r="OVF292" s="140"/>
      <c r="OVG292" s="140"/>
      <c r="OVH292" s="140"/>
      <c r="OVI292" s="140"/>
      <c r="OVJ292" s="140"/>
      <c r="OVK292" s="140"/>
      <c r="OVL292" s="140"/>
      <c r="OVM292" s="140"/>
      <c r="OVN292" s="140"/>
      <c r="OVO292" s="140"/>
      <c r="OVP292" s="140"/>
      <c r="OVQ292" s="140"/>
      <c r="OVR292" s="140"/>
      <c r="OVS292" s="140"/>
      <c r="OVT292" s="140"/>
      <c r="OVU292" s="140"/>
      <c r="OVV292" s="140"/>
      <c r="OVW292" s="140"/>
      <c r="OVX292" s="140"/>
      <c r="OVY292" s="140"/>
      <c r="OVZ292" s="140"/>
      <c r="OWA292" s="140"/>
      <c r="OWB292" s="140"/>
      <c r="OWC292" s="140"/>
      <c r="OWD292" s="140"/>
      <c r="OWE292" s="140"/>
      <c r="OWF292" s="140"/>
      <c r="OWG292" s="140"/>
      <c r="OWH292" s="140"/>
      <c r="OWI292" s="140"/>
      <c r="OWJ292" s="140"/>
      <c r="OWK292" s="140"/>
      <c r="OWL292" s="140"/>
      <c r="OWM292" s="140"/>
      <c r="OWN292" s="140"/>
      <c r="OWO292" s="140"/>
      <c r="OWP292" s="140"/>
      <c r="OWQ292" s="140"/>
      <c r="OWR292" s="140"/>
      <c r="OWS292" s="140"/>
      <c r="OWT292" s="140"/>
      <c r="OWU292" s="140"/>
      <c r="OWV292" s="140"/>
      <c r="OWW292" s="140"/>
      <c r="OWX292" s="140"/>
      <c r="OWY292" s="140"/>
      <c r="OWZ292" s="140"/>
      <c r="OXA292" s="140"/>
      <c r="OXB292" s="140"/>
      <c r="OXC292" s="140"/>
      <c r="OXD292" s="140"/>
      <c r="OXE292" s="140"/>
      <c r="OXF292" s="140"/>
      <c r="OXG292" s="140"/>
      <c r="OXH292" s="140"/>
      <c r="OXI292" s="140"/>
      <c r="OXJ292" s="140"/>
      <c r="OXK292" s="140"/>
      <c r="OXL292" s="140"/>
      <c r="OXM292" s="140"/>
      <c r="OXN292" s="140"/>
      <c r="OXO292" s="140"/>
      <c r="OXP292" s="140"/>
      <c r="OXQ292" s="140"/>
      <c r="OXR292" s="140"/>
      <c r="OXS292" s="140"/>
      <c r="OXT292" s="140"/>
      <c r="OXU292" s="140"/>
      <c r="OXV292" s="140"/>
      <c r="OXW292" s="140"/>
      <c r="OXX292" s="140"/>
      <c r="OXY292" s="140"/>
      <c r="OXZ292" s="140"/>
      <c r="OYA292" s="140"/>
      <c r="OYM292" s="140"/>
      <c r="OYN292" s="140"/>
      <c r="OYO292" s="140"/>
      <c r="OYP292" s="140"/>
      <c r="OYQ292" s="140"/>
      <c r="OYR292" s="140"/>
      <c r="OYS292" s="140"/>
      <c r="OYT292" s="140"/>
      <c r="OYU292" s="140"/>
      <c r="OYV292" s="140"/>
      <c r="OYW292" s="140"/>
      <c r="OYX292" s="140"/>
      <c r="OYY292" s="140"/>
      <c r="OYZ292" s="140"/>
      <c r="OZA292" s="140"/>
      <c r="OZB292" s="140"/>
      <c r="OZC292" s="140"/>
      <c r="OZD292" s="140"/>
      <c r="OZE292" s="140"/>
      <c r="OZF292" s="140"/>
      <c r="OZG292" s="140"/>
      <c r="OZH292" s="140"/>
      <c r="OZI292" s="140"/>
      <c r="OZJ292" s="140"/>
      <c r="OZK292" s="140"/>
      <c r="OZL292" s="140"/>
      <c r="OZM292" s="140"/>
      <c r="OZN292" s="140"/>
      <c r="OZO292" s="140"/>
      <c r="OZP292" s="140"/>
      <c r="OZQ292" s="140"/>
      <c r="OZR292" s="140"/>
      <c r="OZS292" s="140"/>
      <c r="OZT292" s="140"/>
      <c r="OZU292" s="140"/>
      <c r="OZV292" s="140"/>
      <c r="OZW292" s="140"/>
      <c r="OZX292" s="140"/>
      <c r="OZY292" s="140"/>
      <c r="OZZ292" s="140"/>
      <c r="PAA292" s="140"/>
      <c r="PAB292" s="140"/>
      <c r="PAC292" s="140"/>
      <c r="PAD292" s="140"/>
      <c r="PAE292" s="140"/>
      <c r="PAF292" s="140"/>
      <c r="PAG292" s="140"/>
      <c r="PAH292" s="140"/>
      <c r="PAI292" s="140"/>
      <c r="PAJ292" s="140"/>
      <c r="PAK292" s="140"/>
      <c r="PAL292" s="140"/>
      <c r="PAM292" s="140"/>
      <c r="PAN292" s="140"/>
      <c r="PAO292" s="140"/>
      <c r="PAP292" s="140"/>
      <c r="PAQ292" s="140"/>
      <c r="PAR292" s="140"/>
      <c r="PAS292" s="140"/>
      <c r="PAT292" s="140"/>
      <c r="PAU292" s="140"/>
      <c r="PAV292" s="140"/>
      <c r="PAW292" s="140"/>
      <c r="PAX292" s="140"/>
      <c r="PAY292" s="140"/>
      <c r="PAZ292" s="140"/>
      <c r="PBA292" s="140"/>
      <c r="PBB292" s="140"/>
      <c r="PBC292" s="140"/>
      <c r="PBD292" s="140"/>
      <c r="PBE292" s="140"/>
      <c r="PBF292" s="140"/>
      <c r="PBG292" s="140"/>
      <c r="PBH292" s="140"/>
      <c r="PBI292" s="140"/>
      <c r="PBJ292" s="140"/>
      <c r="PBK292" s="140"/>
      <c r="PBL292" s="140"/>
      <c r="PBM292" s="140"/>
      <c r="PBN292" s="140"/>
      <c r="PBO292" s="140"/>
      <c r="PBP292" s="140"/>
      <c r="PBQ292" s="140"/>
      <c r="PBR292" s="140"/>
      <c r="PBS292" s="140"/>
      <c r="PBT292" s="140"/>
      <c r="PBU292" s="140"/>
      <c r="PBV292" s="140"/>
      <c r="PBW292" s="140"/>
      <c r="PBX292" s="140"/>
      <c r="PBY292" s="140"/>
      <c r="PBZ292" s="140"/>
      <c r="PCA292" s="140"/>
      <c r="PCB292" s="140"/>
      <c r="PCC292" s="140"/>
      <c r="PCD292" s="140"/>
      <c r="PCE292" s="140"/>
      <c r="PCF292" s="140"/>
      <c r="PCG292" s="140"/>
      <c r="PCH292" s="140"/>
      <c r="PCI292" s="140"/>
      <c r="PCJ292" s="140"/>
      <c r="PCK292" s="140"/>
      <c r="PCL292" s="140"/>
      <c r="PCM292" s="140"/>
      <c r="PCN292" s="140"/>
      <c r="PCO292" s="140"/>
      <c r="PCP292" s="140"/>
      <c r="PCQ292" s="140"/>
      <c r="PCR292" s="140"/>
      <c r="PCS292" s="140"/>
      <c r="PCT292" s="140"/>
      <c r="PCU292" s="140"/>
      <c r="PCV292" s="140"/>
      <c r="PCW292" s="140"/>
      <c r="PCX292" s="140"/>
      <c r="PCY292" s="140"/>
      <c r="PCZ292" s="140"/>
      <c r="PDA292" s="140"/>
      <c r="PDB292" s="140"/>
      <c r="PDC292" s="140"/>
      <c r="PDD292" s="140"/>
      <c r="PDE292" s="140"/>
      <c r="PDF292" s="140"/>
      <c r="PDG292" s="140"/>
      <c r="PDH292" s="140"/>
      <c r="PDI292" s="140"/>
      <c r="PDJ292" s="140"/>
      <c r="PDK292" s="140"/>
      <c r="PDL292" s="140"/>
      <c r="PDM292" s="140"/>
      <c r="PDN292" s="140"/>
      <c r="PDO292" s="140"/>
      <c r="PDP292" s="140"/>
      <c r="PDQ292" s="140"/>
      <c r="PDR292" s="140"/>
      <c r="PDS292" s="140"/>
      <c r="PDT292" s="140"/>
      <c r="PDU292" s="140"/>
      <c r="PDV292" s="140"/>
      <c r="PDW292" s="140"/>
      <c r="PDX292" s="140"/>
      <c r="PDY292" s="140"/>
      <c r="PDZ292" s="140"/>
      <c r="PEA292" s="140"/>
      <c r="PEB292" s="140"/>
      <c r="PEC292" s="140"/>
      <c r="PED292" s="140"/>
      <c r="PEE292" s="140"/>
      <c r="PEF292" s="140"/>
      <c r="PEG292" s="140"/>
      <c r="PEH292" s="140"/>
      <c r="PEI292" s="140"/>
      <c r="PEJ292" s="140"/>
      <c r="PEK292" s="140"/>
      <c r="PEL292" s="140"/>
      <c r="PEM292" s="140"/>
      <c r="PEN292" s="140"/>
      <c r="PEO292" s="140"/>
      <c r="PEP292" s="140"/>
      <c r="PEQ292" s="140"/>
      <c r="PER292" s="140"/>
      <c r="PES292" s="140"/>
      <c r="PET292" s="140"/>
      <c r="PEU292" s="140"/>
      <c r="PEV292" s="140"/>
      <c r="PEW292" s="140"/>
      <c r="PEX292" s="140"/>
      <c r="PEY292" s="140"/>
      <c r="PEZ292" s="140"/>
      <c r="PFA292" s="140"/>
      <c r="PFB292" s="140"/>
      <c r="PFC292" s="140"/>
      <c r="PFD292" s="140"/>
      <c r="PFE292" s="140"/>
      <c r="PFF292" s="140"/>
      <c r="PFG292" s="140"/>
      <c r="PFH292" s="140"/>
      <c r="PFI292" s="140"/>
      <c r="PFJ292" s="140"/>
      <c r="PFK292" s="140"/>
      <c r="PFL292" s="140"/>
      <c r="PFM292" s="140"/>
      <c r="PFN292" s="140"/>
      <c r="PFO292" s="140"/>
      <c r="PFP292" s="140"/>
      <c r="PFQ292" s="140"/>
      <c r="PFR292" s="140"/>
      <c r="PFS292" s="140"/>
      <c r="PFT292" s="140"/>
      <c r="PFU292" s="140"/>
      <c r="PFV292" s="140"/>
      <c r="PFW292" s="140"/>
      <c r="PFX292" s="140"/>
      <c r="PFY292" s="140"/>
      <c r="PFZ292" s="140"/>
      <c r="PGA292" s="140"/>
      <c r="PGB292" s="140"/>
      <c r="PGC292" s="140"/>
      <c r="PGD292" s="140"/>
      <c r="PGE292" s="140"/>
      <c r="PGF292" s="140"/>
      <c r="PGG292" s="140"/>
      <c r="PGH292" s="140"/>
      <c r="PGI292" s="140"/>
      <c r="PGJ292" s="140"/>
      <c r="PGK292" s="140"/>
      <c r="PGL292" s="140"/>
      <c r="PGM292" s="140"/>
      <c r="PGN292" s="140"/>
      <c r="PGO292" s="140"/>
      <c r="PGP292" s="140"/>
      <c r="PGQ292" s="140"/>
      <c r="PGR292" s="140"/>
      <c r="PGS292" s="140"/>
      <c r="PGT292" s="140"/>
      <c r="PGU292" s="140"/>
      <c r="PGV292" s="140"/>
      <c r="PGW292" s="140"/>
      <c r="PGX292" s="140"/>
      <c r="PGY292" s="140"/>
      <c r="PGZ292" s="140"/>
      <c r="PHA292" s="140"/>
      <c r="PHB292" s="140"/>
      <c r="PHC292" s="140"/>
      <c r="PHD292" s="140"/>
      <c r="PHE292" s="140"/>
      <c r="PHF292" s="140"/>
      <c r="PHG292" s="140"/>
      <c r="PHH292" s="140"/>
      <c r="PHI292" s="140"/>
      <c r="PHJ292" s="140"/>
      <c r="PHK292" s="140"/>
      <c r="PHL292" s="140"/>
      <c r="PHM292" s="140"/>
      <c r="PHN292" s="140"/>
      <c r="PHO292" s="140"/>
      <c r="PHP292" s="140"/>
      <c r="PHQ292" s="140"/>
      <c r="PHR292" s="140"/>
      <c r="PHS292" s="140"/>
      <c r="PHT292" s="140"/>
      <c r="PHU292" s="140"/>
      <c r="PHV292" s="140"/>
      <c r="PHW292" s="140"/>
      <c r="PII292" s="140"/>
      <c r="PIJ292" s="140"/>
      <c r="PIK292" s="140"/>
      <c r="PIL292" s="140"/>
      <c r="PIM292" s="140"/>
      <c r="PIN292" s="140"/>
      <c r="PIO292" s="140"/>
      <c r="PIP292" s="140"/>
      <c r="PIQ292" s="140"/>
      <c r="PIR292" s="140"/>
      <c r="PIS292" s="140"/>
      <c r="PIT292" s="140"/>
      <c r="PIU292" s="140"/>
      <c r="PIV292" s="140"/>
      <c r="PIW292" s="140"/>
      <c r="PIX292" s="140"/>
      <c r="PIY292" s="140"/>
      <c r="PIZ292" s="140"/>
      <c r="PJA292" s="140"/>
      <c r="PJB292" s="140"/>
      <c r="PJC292" s="140"/>
      <c r="PJD292" s="140"/>
      <c r="PJE292" s="140"/>
      <c r="PJF292" s="140"/>
      <c r="PJG292" s="140"/>
      <c r="PJH292" s="140"/>
      <c r="PJI292" s="140"/>
      <c r="PJJ292" s="140"/>
      <c r="PJK292" s="140"/>
      <c r="PJL292" s="140"/>
      <c r="PJM292" s="140"/>
      <c r="PJN292" s="140"/>
      <c r="PJO292" s="140"/>
      <c r="PJP292" s="140"/>
      <c r="PJQ292" s="140"/>
      <c r="PJR292" s="140"/>
      <c r="PJS292" s="140"/>
      <c r="PJT292" s="140"/>
      <c r="PJU292" s="140"/>
      <c r="PJV292" s="140"/>
      <c r="PJW292" s="140"/>
      <c r="PJX292" s="140"/>
      <c r="PJY292" s="140"/>
      <c r="PJZ292" s="140"/>
      <c r="PKA292" s="140"/>
      <c r="PKB292" s="140"/>
      <c r="PKC292" s="140"/>
      <c r="PKD292" s="140"/>
      <c r="PKE292" s="140"/>
      <c r="PKF292" s="140"/>
      <c r="PKG292" s="140"/>
      <c r="PKH292" s="140"/>
      <c r="PKI292" s="140"/>
      <c r="PKJ292" s="140"/>
      <c r="PKK292" s="140"/>
      <c r="PKL292" s="140"/>
      <c r="PKM292" s="140"/>
      <c r="PKN292" s="140"/>
      <c r="PKO292" s="140"/>
      <c r="PKP292" s="140"/>
      <c r="PKQ292" s="140"/>
      <c r="PKR292" s="140"/>
      <c r="PKS292" s="140"/>
      <c r="PKT292" s="140"/>
      <c r="PKU292" s="140"/>
      <c r="PKV292" s="140"/>
      <c r="PKW292" s="140"/>
      <c r="PKX292" s="140"/>
      <c r="PKY292" s="140"/>
      <c r="PKZ292" s="140"/>
      <c r="PLA292" s="140"/>
      <c r="PLB292" s="140"/>
      <c r="PLC292" s="140"/>
      <c r="PLD292" s="140"/>
      <c r="PLE292" s="140"/>
      <c r="PLF292" s="140"/>
      <c r="PLG292" s="140"/>
      <c r="PLH292" s="140"/>
      <c r="PLI292" s="140"/>
      <c r="PLJ292" s="140"/>
      <c r="PLK292" s="140"/>
      <c r="PLL292" s="140"/>
      <c r="PLM292" s="140"/>
      <c r="PLN292" s="140"/>
      <c r="PLO292" s="140"/>
      <c r="PLP292" s="140"/>
      <c r="PLQ292" s="140"/>
      <c r="PLR292" s="140"/>
      <c r="PLS292" s="140"/>
      <c r="PLT292" s="140"/>
      <c r="PLU292" s="140"/>
      <c r="PLV292" s="140"/>
      <c r="PLW292" s="140"/>
      <c r="PLX292" s="140"/>
      <c r="PLY292" s="140"/>
      <c r="PLZ292" s="140"/>
      <c r="PMA292" s="140"/>
      <c r="PMB292" s="140"/>
      <c r="PMC292" s="140"/>
      <c r="PMD292" s="140"/>
      <c r="PME292" s="140"/>
      <c r="PMF292" s="140"/>
      <c r="PMG292" s="140"/>
      <c r="PMH292" s="140"/>
      <c r="PMI292" s="140"/>
      <c r="PMJ292" s="140"/>
      <c r="PMK292" s="140"/>
      <c r="PML292" s="140"/>
      <c r="PMM292" s="140"/>
      <c r="PMN292" s="140"/>
      <c r="PMO292" s="140"/>
      <c r="PMP292" s="140"/>
      <c r="PMQ292" s="140"/>
      <c r="PMR292" s="140"/>
      <c r="PMS292" s="140"/>
      <c r="PMT292" s="140"/>
      <c r="PMU292" s="140"/>
      <c r="PMV292" s="140"/>
      <c r="PMW292" s="140"/>
      <c r="PMX292" s="140"/>
      <c r="PMY292" s="140"/>
      <c r="PMZ292" s="140"/>
      <c r="PNA292" s="140"/>
      <c r="PNB292" s="140"/>
      <c r="PNC292" s="140"/>
      <c r="PND292" s="140"/>
      <c r="PNE292" s="140"/>
      <c r="PNF292" s="140"/>
      <c r="PNG292" s="140"/>
      <c r="PNH292" s="140"/>
      <c r="PNI292" s="140"/>
      <c r="PNJ292" s="140"/>
      <c r="PNK292" s="140"/>
      <c r="PNL292" s="140"/>
      <c r="PNM292" s="140"/>
      <c r="PNN292" s="140"/>
      <c r="PNO292" s="140"/>
      <c r="PNP292" s="140"/>
      <c r="PNQ292" s="140"/>
      <c r="PNR292" s="140"/>
      <c r="PNS292" s="140"/>
      <c r="PNT292" s="140"/>
      <c r="PNU292" s="140"/>
      <c r="PNV292" s="140"/>
      <c r="PNW292" s="140"/>
      <c r="PNX292" s="140"/>
      <c r="PNY292" s="140"/>
      <c r="PNZ292" s="140"/>
      <c r="POA292" s="140"/>
      <c r="POB292" s="140"/>
      <c r="POC292" s="140"/>
      <c r="POD292" s="140"/>
      <c r="POE292" s="140"/>
      <c r="POF292" s="140"/>
      <c r="POG292" s="140"/>
      <c r="POH292" s="140"/>
      <c r="POI292" s="140"/>
      <c r="POJ292" s="140"/>
      <c r="POK292" s="140"/>
      <c r="POL292" s="140"/>
      <c r="POM292" s="140"/>
      <c r="PON292" s="140"/>
      <c r="POO292" s="140"/>
      <c r="POP292" s="140"/>
      <c r="POQ292" s="140"/>
      <c r="POR292" s="140"/>
      <c r="POS292" s="140"/>
      <c r="POT292" s="140"/>
      <c r="POU292" s="140"/>
      <c r="POV292" s="140"/>
      <c r="POW292" s="140"/>
      <c r="POX292" s="140"/>
      <c r="POY292" s="140"/>
      <c r="POZ292" s="140"/>
      <c r="PPA292" s="140"/>
      <c r="PPB292" s="140"/>
      <c r="PPC292" s="140"/>
      <c r="PPD292" s="140"/>
      <c r="PPE292" s="140"/>
      <c r="PPF292" s="140"/>
      <c r="PPG292" s="140"/>
      <c r="PPH292" s="140"/>
      <c r="PPI292" s="140"/>
      <c r="PPJ292" s="140"/>
      <c r="PPK292" s="140"/>
      <c r="PPL292" s="140"/>
      <c r="PPM292" s="140"/>
      <c r="PPN292" s="140"/>
      <c r="PPO292" s="140"/>
      <c r="PPP292" s="140"/>
      <c r="PPQ292" s="140"/>
      <c r="PPR292" s="140"/>
      <c r="PPS292" s="140"/>
      <c r="PPT292" s="140"/>
      <c r="PPU292" s="140"/>
      <c r="PPV292" s="140"/>
      <c r="PPW292" s="140"/>
      <c r="PPX292" s="140"/>
      <c r="PPY292" s="140"/>
      <c r="PPZ292" s="140"/>
      <c r="PQA292" s="140"/>
      <c r="PQB292" s="140"/>
      <c r="PQC292" s="140"/>
      <c r="PQD292" s="140"/>
      <c r="PQE292" s="140"/>
      <c r="PQF292" s="140"/>
      <c r="PQG292" s="140"/>
      <c r="PQH292" s="140"/>
      <c r="PQI292" s="140"/>
      <c r="PQJ292" s="140"/>
      <c r="PQK292" s="140"/>
      <c r="PQL292" s="140"/>
      <c r="PQM292" s="140"/>
      <c r="PQN292" s="140"/>
      <c r="PQO292" s="140"/>
      <c r="PQP292" s="140"/>
      <c r="PQQ292" s="140"/>
      <c r="PQR292" s="140"/>
      <c r="PQS292" s="140"/>
      <c r="PQT292" s="140"/>
      <c r="PQU292" s="140"/>
      <c r="PQV292" s="140"/>
      <c r="PQW292" s="140"/>
      <c r="PQX292" s="140"/>
      <c r="PQY292" s="140"/>
      <c r="PQZ292" s="140"/>
      <c r="PRA292" s="140"/>
      <c r="PRB292" s="140"/>
      <c r="PRC292" s="140"/>
      <c r="PRD292" s="140"/>
      <c r="PRE292" s="140"/>
      <c r="PRF292" s="140"/>
      <c r="PRG292" s="140"/>
      <c r="PRH292" s="140"/>
      <c r="PRI292" s="140"/>
      <c r="PRJ292" s="140"/>
      <c r="PRK292" s="140"/>
      <c r="PRL292" s="140"/>
      <c r="PRM292" s="140"/>
      <c r="PRN292" s="140"/>
      <c r="PRO292" s="140"/>
      <c r="PRP292" s="140"/>
      <c r="PRQ292" s="140"/>
      <c r="PRR292" s="140"/>
      <c r="PRS292" s="140"/>
      <c r="PSE292" s="140"/>
      <c r="PSF292" s="140"/>
      <c r="PSG292" s="140"/>
      <c r="PSH292" s="140"/>
      <c r="PSI292" s="140"/>
      <c r="PSJ292" s="140"/>
      <c r="PSK292" s="140"/>
      <c r="PSL292" s="140"/>
      <c r="PSM292" s="140"/>
      <c r="PSN292" s="140"/>
      <c r="PSO292" s="140"/>
      <c r="PSP292" s="140"/>
      <c r="PSQ292" s="140"/>
      <c r="PSR292" s="140"/>
      <c r="PSS292" s="140"/>
      <c r="PST292" s="140"/>
      <c r="PSU292" s="140"/>
      <c r="PSV292" s="140"/>
      <c r="PSW292" s="140"/>
      <c r="PSX292" s="140"/>
      <c r="PSY292" s="140"/>
      <c r="PSZ292" s="140"/>
      <c r="PTA292" s="140"/>
      <c r="PTB292" s="140"/>
      <c r="PTC292" s="140"/>
      <c r="PTD292" s="140"/>
      <c r="PTE292" s="140"/>
      <c r="PTF292" s="140"/>
      <c r="PTG292" s="140"/>
      <c r="PTH292" s="140"/>
      <c r="PTI292" s="140"/>
      <c r="PTJ292" s="140"/>
      <c r="PTK292" s="140"/>
      <c r="PTL292" s="140"/>
      <c r="PTM292" s="140"/>
      <c r="PTN292" s="140"/>
      <c r="PTO292" s="140"/>
      <c r="PTP292" s="140"/>
      <c r="PTQ292" s="140"/>
      <c r="PTR292" s="140"/>
      <c r="PTS292" s="140"/>
      <c r="PTT292" s="140"/>
      <c r="PTU292" s="140"/>
      <c r="PTV292" s="140"/>
      <c r="PTW292" s="140"/>
      <c r="PTX292" s="140"/>
      <c r="PTY292" s="140"/>
      <c r="PTZ292" s="140"/>
      <c r="PUA292" s="140"/>
      <c r="PUB292" s="140"/>
      <c r="PUC292" s="140"/>
      <c r="PUD292" s="140"/>
      <c r="PUE292" s="140"/>
      <c r="PUF292" s="140"/>
      <c r="PUG292" s="140"/>
      <c r="PUH292" s="140"/>
      <c r="PUI292" s="140"/>
      <c r="PUJ292" s="140"/>
      <c r="PUK292" s="140"/>
      <c r="PUL292" s="140"/>
      <c r="PUM292" s="140"/>
      <c r="PUN292" s="140"/>
      <c r="PUO292" s="140"/>
      <c r="PUP292" s="140"/>
      <c r="PUQ292" s="140"/>
      <c r="PUR292" s="140"/>
      <c r="PUS292" s="140"/>
      <c r="PUT292" s="140"/>
      <c r="PUU292" s="140"/>
      <c r="PUV292" s="140"/>
      <c r="PUW292" s="140"/>
      <c r="PUX292" s="140"/>
      <c r="PUY292" s="140"/>
      <c r="PUZ292" s="140"/>
      <c r="PVA292" s="140"/>
      <c r="PVB292" s="140"/>
      <c r="PVC292" s="140"/>
      <c r="PVD292" s="140"/>
      <c r="PVE292" s="140"/>
      <c r="PVF292" s="140"/>
      <c r="PVG292" s="140"/>
      <c r="PVH292" s="140"/>
      <c r="PVI292" s="140"/>
      <c r="PVJ292" s="140"/>
      <c r="PVK292" s="140"/>
      <c r="PVL292" s="140"/>
      <c r="PVM292" s="140"/>
      <c r="PVN292" s="140"/>
      <c r="PVO292" s="140"/>
      <c r="PVP292" s="140"/>
      <c r="PVQ292" s="140"/>
      <c r="PVR292" s="140"/>
      <c r="PVS292" s="140"/>
      <c r="PVT292" s="140"/>
      <c r="PVU292" s="140"/>
      <c r="PVV292" s="140"/>
      <c r="PVW292" s="140"/>
      <c r="PVX292" s="140"/>
      <c r="PVY292" s="140"/>
      <c r="PVZ292" s="140"/>
      <c r="PWA292" s="140"/>
      <c r="PWB292" s="140"/>
      <c r="PWC292" s="140"/>
      <c r="PWD292" s="140"/>
      <c r="PWE292" s="140"/>
      <c r="PWF292" s="140"/>
      <c r="PWG292" s="140"/>
      <c r="PWH292" s="140"/>
      <c r="PWI292" s="140"/>
      <c r="PWJ292" s="140"/>
      <c r="PWK292" s="140"/>
      <c r="PWL292" s="140"/>
      <c r="PWM292" s="140"/>
      <c r="PWN292" s="140"/>
      <c r="PWO292" s="140"/>
      <c r="PWP292" s="140"/>
      <c r="PWQ292" s="140"/>
      <c r="PWR292" s="140"/>
      <c r="PWS292" s="140"/>
      <c r="PWT292" s="140"/>
      <c r="PWU292" s="140"/>
      <c r="PWV292" s="140"/>
      <c r="PWW292" s="140"/>
      <c r="PWX292" s="140"/>
      <c r="PWY292" s="140"/>
      <c r="PWZ292" s="140"/>
      <c r="PXA292" s="140"/>
      <c r="PXB292" s="140"/>
      <c r="PXC292" s="140"/>
      <c r="PXD292" s="140"/>
      <c r="PXE292" s="140"/>
      <c r="PXF292" s="140"/>
      <c r="PXG292" s="140"/>
      <c r="PXH292" s="140"/>
      <c r="PXI292" s="140"/>
      <c r="PXJ292" s="140"/>
      <c r="PXK292" s="140"/>
      <c r="PXL292" s="140"/>
      <c r="PXM292" s="140"/>
      <c r="PXN292" s="140"/>
      <c r="PXO292" s="140"/>
      <c r="PXP292" s="140"/>
      <c r="PXQ292" s="140"/>
      <c r="PXR292" s="140"/>
      <c r="PXS292" s="140"/>
      <c r="PXT292" s="140"/>
      <c r="PXU292" s="140"/>
      <c r="PXV292" s="140"/>
      <c r="PXW292" s="140"/>
      <c r="PXX292" s="140"/>
      <c r="PXY292" s="140"/>
      <c r="PXZ292" s="140"/>
      <c r="PYA292" s="140"/>
      <c r="PYB292" s="140"/>
      <c r="PYC292" s="140"/>
      <c r="PYD292" s="140"/>
      <c r="PYE292" s="140"/>
      <c r="PYF292" s="140"/>
      <c r="PYG292" s="140"/>
      <c r="PYH292" s="140"/>
      <c r="PYI292" s="140"/>
      <c r="PYJ292" s="140"/>
      <c r="PYK292" s="140"/>
      <c r="PYL292" s="140"/>
      <c r="PYM292" s="140"/>
      <c r="PYN292" s="140"/>
      <c r="PYO292" s="140"/>
      <c r="PYP292" s="140"/>
      <c r="PYQ292" s="140"/>
      <c r="PYR292" s="140"/>
      <c r="PYS292" s="140"/>
      <c r="PYT292" s="140"/>
      <c r="PYU292" s="140"/>
      <c r="PYV292" s="140"/>
      <c r="PYW292" s="140"/>
      <c r="PYX292" s="140"/>
      <c r="PYY292" s="140"/>
      <c r="PYZ292" s="140"/>
      <c r="PZA292" s="140"/>
      <c r="PZB292" s="140"/>
      <c r="PZC292" s="140"/>
      <c r="PZD292" s="140"/>
      <c r="PZE292" s="140"/>
      <c r="PZF292" s="140"/>
      <c r="PZG292" s="140"/>
      <c r="PZH292" s="140"/>
      <c r="PZI292" s="140"/>
      <c r="PZJ292" s="140"/>
      <c r="PZK292" s="140"/>
      <c r="PZL292" s="140"/>
      <c r="PZM292" s="140"/>
      <c r="PZN292" s="140"/>
      <c r="PZO292" s="140"/>
      <c r="PZP292" s="140"/>
      <c r="PZQ292" s="140"/>
      <c r="PZR292" s="140"/>
      <c r="PZS292" s="140"/>
      <c r="PZT292" s="140"/>
      <c r="PZU292" s="140"/>
      <c r="PZV292" s="140"/>
      <c r="PZW292" s="140"/>
      <c r="PZX292" s="140"/>
      <c r="PZY292" s="140"/>
      <c r="PZZ292" s="140"/>
      <c r="QAA292" s="140"/>
      <c r="QAB292" s="140"/>
      <c r="QAC292" s="140"/>
      <c r="QAD292" s="140"/>
      <c r="QAE292" s="140"/>
      <c r="QAF292" s="140"/>
      <c r="QAG292" s="140"/>
      <c r="QAH292" s="140"/>
      <c r="QAI292" s="140"/>
      <c r="QAJ292" s="140"/>
      <c r="QAK292" s="140"/>
      <c r="QAL292" s="140"/>
      <c r="QAM292" s="140"/>
      <c r="QAN292" s="140"/>
      <c r="QAO292" s="140"/>
      <c r="QAP292" s="140"/>
      <c r="QAQ292" s="140"/>
      <c r="QAR292" s="140"/>
      <c r="QAS292" s="140"/>
      <c r="QAT292" s="140"/>
      <c r="QAU292" s="140"/>
      <c r="QAV292" s="140"/>
      <c r="QAW292" s="140"/>
      <c r="QAX292" s="140"/>
      <c r="QAY292" s="140"/>
      <c r="QAZ292" s="140"/>
      <c r="QBA292" s="140"/>
      <c r="QBB292" s="140"/>
      <c r="QBC292" s="140"/>
      <c r="QBD292" s="140"/>
      <c r="QBE292" s="140"/>
      <c r="QBF292" s="140"/>
      <c r="QBG292" s="140"/>
      <c r="QBH292" s="140"/>
      <c r="QBI292" s="140"/>
      <c r="QBJ292" s="140"/>
      <c r="QBK292" s="140"/>
      <c r="QBL292" s="140"/>
      <c r="QBM292" s="140"/>
      <c r="QBN292" s="140"/>
      <c r="QBO292" s="140"/>
      <c r="QCA292" s="140"/>
      <c r="QCB292" s="140"/>
      <c r="QCC292" s="140"/>
      <c r="QCD292" s="140"/>
      <c r="QCE292" s="140"/>
      <c r="QCF292" s="140"/>
      <c r="QCG292" s="140"/>
      <c r="QCH292" s="140"/>
      <c r="QCI292" s="140"/>
      <c r="QCJ292" s="140"/>
      <c r="QCK292" s="140"/>
      <c r="QCL292" s="140"/>
      <c r="QCM292" s="140"/>
      <c r="QCN292" s="140"/>
      <c r="QCO292" s="140"/>
      <c r="QCP292" s="140"/>
      <c r="QCQ292" s="140"/>
      <c r="QCR292" s="140"/>
      <c r="QCS292" s="140"/>
      <c r="QCT292" s="140"/>
      <c r="QCU292" s="140"/>
      <c r="QCV292" s="140"/>
      <c r="QCW292" s="140"/>
      <c r="QCX292" s="140"/>
      <c r="QCY292" s="140"/>
      <c r="QCZ292" s="140"/>
      <c r="QDA292" s="140"/>
      <c r="QDB292" s="140"/>
      <c r="QDC292" s="140"/>
      <c r="QDD292" s="140"/>
      <c r="QDE292" s="140"/>
      <c r="QDF292" s="140"/>
      <c r="QDG292" s="140"/>
      <c r="QDH292" s="140"/>
      <c r="QDI292" s="140"/>
      <c r="QDJ292" s="140"/>
      <c r="QDK292" s="140"/>
      <c r="QDL292" s="140"/>
      <c r="QDM292" s="140"/>
      <c r="QDN292" s="140"/>
      <c r="QDO292" s="140"/>
      <c r="QDP292" s="140"/>
      <c r="QDQ292" s="140"/>
      <c r="QDR292" s="140"/>
      <c r="QDS292" s="140"/>
      <c r="QDT292" s="140"/>
      <c r="QDU292" s="140"/>
      <c r="QDV292" s="140"/>
      <c r="QDW292" s="140"/>
      <c r="QDX292" s="140"/>
      <c r="QDY292" s="140"/>
      <c r="QDZ292" s="140"/>
      <c r="QEA292" s="140"/>
      <c r="QEB292" s="140"/>
      <c r="QEC292" s="140"/>
      <c r="QED292" s="140"/>
      <c r="QEE292" s="140"/>
      <c r="QEF292" s="140"/>
      <c r="QEG292" s="140"/>
      <c r="QEH292" s="140"/>
      <c r="QEI292" s="140"/>
      <c r="QEJ292" s="140"/>
      <c r="QEK292" s="140"/>
      <c r="QEL292" s="140"/>
      <c r="QEM292" s="140"/>
      <c r="QEN292" s="140"/>
      <c r="QEO292" s="140"/>
      <c r="QEP292" s="140"/>
      <c r="QEQ292" s="140"/>
      <c r="QER292" s="140"/>
      <c r="QES292" s="140"/>
      <c r="QET292" s="140"/>
      <c r="QEU292" s="140"/>
      <c r="QEV292" s="140"/>
      <c r="QEW292" s="140"/>
      <c r="QEX292" s="140"/>
      <c r="QEY292" s="140"/>
      <c r="QEZ292" s="140"/>
      <c r="QFA292" s="140"/>
      <c r="QFB292" s="140"/>
      <c r="QFC292" s="140"/>
      <c r="QFD292" s="140"/>
      <c r="QFE292" s="140"/>
      <c r="QFF292" s="140"/>
      <c r="QFG292" s="140"/>
      <c r="QFH292" s="140"/>
      <c r="QFI292" s="140"/>
      <c r="QFJ292" s="140"/>
      <c r="QFK292" s="140"/>
      <c r="QFL292" s="140"/>
      <c r="QFM292" s="140"/>
      <c r="QFN292" s="140"/>
      <c r="QFO292" s="140"/>
      <c r="QFP292" s="140"/>
      <c r="QFQ292" s="140"/>
      <c r="QFR292" s="140"/>
      <c r="QFS292" s="140"/>
      <c r="QFT292" s="140"/>
      <c r="QFU292" s="140"/>
      <c r="QFV292" s="140"/>
      <c r="QFW292" s="140"/>
      <c r="QFX292" s="140"/>
      <c r="QFY292" s="140"/>
      <c r="QFZ292" s="140"/>
      <c r="QGA292" s="140"/>
      <c r="QGB292" s="140"/>
      <c r="QGC292" s="140"/>
      <c r="QGD292" s="140"/>
      <c r="QGE292" s="140"/>
      <c r="QGF292" s="140"/>
      <c r="QGG292" s="140"/>
      <c r="QGH292" s="140"/>
      <c r="QGI292" s="140"/>
      <c r="QGJ292" s="140"/>
      <c r="QGK292" s="140"/>
      <c r="QGL292" s="140"/>
      <c r="QGM292" s="140"/>
      <c r="QGN292" s="140"/>
      <c r="QGO292" s="140"/>
      <c r="QGP292" s="140"/>
      <c r="QGQ292" s="140"/>
      <c r="QGR292" s="140"/>
      <c r="QGS292" s="140"/>
      <c r="QGT292" s="140"/>
      <c r="QGU292" s="140"/>
      <c r="QGV292" s="140"/>
      <c r="QGW292" s="140"/>
      <c r="QGX292" s="140"/>
      <c r="QGY292" s="140"/>
      <c r="QGZ292" s="140"/>
      <c r="QHA292" s="140"/>
      <c r="QHB292" s="140"/>
      <c r="QHC292" s="140"/>
      <c r="QHD292" s="140"/>
      <c r="QHE292" s="140"/>
      <c r="QHF292" s="140"/>
      <c r="QHG292" s="140"/>
      <c r="QHH292" s="140"/>
      <c r="QHI292" s="140"/>
      <c r="QHJ292" s="140"/>
      <c r="QHK292" s="140"/>
      <c r="QHL292" s="140"/>
      <c r="QHM292" s="140"/>
      <c r="QHN292" s="140"/>
      <c r="QHO292" s="140"/>
      <c r="QHP292" s="140"/>
      <c r="QHQ292" s="140"/>
      <c r="QHR292" s="140"/>
      <c r="QHS292" s="140"/>
      <c r="QHT292" s="140"/>
      <c r="QHU292" s="140"/>
      <c r="QHV292" s="140"/>
      <c r="QHW292" s="140"/>
      <c r="QHX292" s="140"/>
      <c r="QHY292" s="140"/>
      <c r="QHZ292" s="140"/>
      <c r="QIA292" s="140"/>
      <c r="QIB292" s="140"/>
      <c r="QIC292" s="140"/>
      <c r="QID292" s="140"/>
      <c r="QIE292" s="140"/>
      <c r="QIF292" s="140"/>
      <c r="QIG292" s="140"/>
      <c r="QIH292" s="140"/>
      <c r="QII292" s="140"/>
      <c r="QIJ292" s="140"/>
      <c r="QIK292" s="140"/>
      <c r="QIL292" s="140"/>
      <c r="QIM292" s="140"/>
      <c r="QIN292" s="140"/>
      <c r="QIO292" s="140"/>
      <c r="QIP292" s="140"/>
      <c r="QIQ292" s="140"/>
      <c r="QIR292" s="140"/>
      <c r="QIS292" s="140"/>
      <c r="QIT292" s="140"/>
      <c r="QIU292" s="140"/>
      <c r="QIV292" s="140"/>
      <c r="QIW292" s="140"/>
      <c r="QIX292" s="140"/>
      <c r="QIY292" s="140"/>
      <c r="QIZ292" s="140"/>
      <c r="QJA292" s="140"/>
      <c r="QJB292" s="140"/>
      <c r="QJC292" s="140"/>
      <c r="QJD292" s="140"/>
      <c r="QJE292" s="140"/>
      <c r="QJF292" s="140"/>
      <c r="QJG292" s="140"/>
      <c r="QJH292" s="140"/>
      <c r="QJI292" s="140"/>
      <c r="QJJ292" s="140"/>
      <c r="QJK292" s="140"/>
      <c r="QJL292" s="140"/>
      <c r="QJM292" s="140"/>
      <c r="QJN292" s="140"/>
      <c r="QJO292" s="140"/>
      <c r="QJP292" s="140"/>
      <c r="QJQ292" s="140"/>
      <c r="QJR292" s="140"/>
      <c r="QJS292" s="140"/>
      <c r="QJT292" s="140"/>
      <c r="QJU292" s="140"/>
      <c r="QJV292" s="140"/>
      <c r="QJW292" s="140"/>
      <c r="QJX292" s="140"/>
      <c r="QJY292" s="140"/>
      <c r="QJZ292" s="140"/>
      <c r="QKA292" s="140"/>
      <c r="QKB292" s="140"/>
      <c r="QKC292" s="140"/>
      <c r="QKD292" s="140"/>
      <c r="QKE292" s="140"/>
      <c r="QKF292" s="140"/>
      <c r="QKG292" s="140"/>
      <c r="QKH292" s="140"/>
      <c r="QKI292" s="140"/>
      <c r="QKJ292" s="140"/>
      <c r="QKK292" s="140"/>
      <c r="QKL292" s="140"/>
      <c r="QKM292" s="140"/>
      <c r="QKN292" s="140"/>
      <c r="QKO292" s="140"/>
      <c r="QKP292" s="140"/>
      <c r="QKQ292" s="140"/>
      <c r="QKR292" s="140"/>
      <c r="QKS292" s="140"/>
      <c r="QKT292" s="140"/>
      <c r="QKU292" s="140"/>
      <c r="QKV292" s="140"/>
      <c r="QKW292" s="140"/>
      <c r="QKX292" s="140"/>
      <c r="QKY292" s="140"/>
      <c r="QKZ292" s="140"/>
      <c r="QLA292" s="140"/>
      <c r="QLB292" s="140"/>
      <c r="QLC292" s="140"/>
      <c r="QLD292" s="140"/>
      <c r="QLE292" s="140"/>
      <c r="QLF292" s="140"/>
      <c r="QLG292" s="140"/>
      <c r="QLH292" s="140"/>
      <c r="QLI292" s="140"/>
      <c r="QLJ292" s="140"/>
      <c r="QLK292" s="140"/>
      <c r="QLW292" s="140"/>
      <c r="QLX292" s="140"/>
      <c r="QLY292" s="140"/>
      <c r="QLZ292" s="140"/>
      <c r="QMA292" s="140"/>
      <c r="QMB292" s="140"/>
      <c r="QMC292" s="140"/>
      <c r="QMD292" s="140"/>
      <c r="QME292" s="140"/>
      <c r="QMF292" s="140"/>
      <c r="QMG292" s="140"/>
      <c r="QMH292" s="140"/>
      <c r="QMI292" s="140"/>
      <c r="QMJ292" s="140"/>
      <c r="QMK292" s="140"/>
      <c r="QML292" s="140"/>
      <c r="QMM292" s="140"/>
      <c r="QMN292" s="140"/>
      <c r="QMO292" s="140"/>
      <c r="QMP292" s="140"/>
      <c r="QMQ292" s="140"/>
      <c r="QMR292" s="140"/>
      <c r="QMS292" s="140"/>
      <c r="QMT292" s="140"/>
      <c r="QMU292" s="140"/>
      <c r="QMV292" s="140"/>
      <c r="QMW292" s="140"/>
      <c r="QMX292" s="140"/>
      <c r="QMY292" s="140"/>
      <c r="QMZ292" s="140"/>
      <c r="QNA292" s="140"/>
      <c r="QNB292" s="140"/>
      <c r="QNC292" s="140"/>
      <c r="QND292" s="140"/>
      <c r="QNE292" s="140"/>
      <c r="QNF292" s="140"/>
      <c r="QNG292" s="140"/>
      <c r="QNH292" s="140"/>
      <c r="QNI292" s="140"/>
      <c r="QNJ292" s="140"/>
      <c r="QNK292" s="140"/>
      <c r="QNL292" s="140"/>
      <c r="QNM292" s="140"/>
      <c r="QNN292" s="140"/>
      <c r="QNO292" s="140"/>
      <c r="QNP292" s="140"/>
      <c r="QNQ292" s="140"/>
      <c r="QNR292" s="140"/>
      <c r="QNS292" s="140"/>
      <c r="QNT292" s="140"/>
      <c r="QNU292" s="140"/>
      <c r="QNV292" s="140"/>
      <c r="QNW292" s="140"/>
      <c r="QNX292" s="140"/>
      <c r="QNY292" s="140"/>
      <c r="QNZ292" s="140"/>
      <c r="QOA292" s="140"/>
      <c r="QOB292" s="140"/>
      <c r="QOC292" s="140"/>
      <c r="QOD292" s="140"/>
      <c r="QOE292" s="140"/>
      <c r="QOF292" s="140"/>
      <c r="QOG292" s="140"/>
      <c r="QOH292" s="140"/>
      <c r="QOI292" s="140"/>
      <c r="QOJ292" s="140"/>
      <c r="QOK292" s="140"/>
      <c r="QOL292" s="140"/>
      <c r="QOM292" s="140"/>
      <c r="QON292" s="140"/>
      <c r="QOO292" s="140"/>
      <c r="QOP292" s="140"/>
      <c r="QOQ292" s="140"/>
      <c r="QOR292" s="140"/>
      <c r="QOS292" s="140"/>
      <c r="QOT292" s="140"/>
      <c r="QOU292" s="140"/>
      <c r="QOV292" s="140"/>
      <c r="QOW292" s="140"/>
      <c r="QOX292" s="140"/>
      <c r="QOY292" s="140"/>
      <c r="QOZ292" s="140"/>
      <c r="QPA292" s="140"/>
      <c r="QPB292" s="140"/>
      <c r="QPC292" s="140"/>
      <c r="QPD292" s="140"/>
      <c r="QPE292" s="140"/>
      <c r="QPF292" s="140"/>
      <c r="QPG292" s="140"/>
      <c r="QPH292" s="140"/>
      <c r="QPI292" s="140"/>
      <c r="QPJ292" s="140"/>
      <c r="QPK292" s="140"/>
      <c r="QPL292" s="140"/>
      <c r="QPM292" s="140"/>
      <c r="QPN292" s="140"/>
      <c r="QPO292" s="140"/>
      <c r="QPP292" s="140"/>
      <c r="QPQ292" s="140"/>
      <c r="QPR292" s="140"/>
      <c r="QPS292" s="140"/>
      <c r="QPT292" s="140"/>
      <c r="QPU292" s="140"/>
      <c r="QPV292" s="140"/>
      <c r="QPW292" s="140"/>
      <c r="QPX292" s="140"/>
      <c r="QPY292" s="140"/>
      <c r="QPZ292" s="140"/>
      <c r="QQA292" s="140"/>
      <c r="QQB292" s="140"/>
      <c r="QQC292" s="140"/>
      <c r="QQD292" s="140"/>
      <c r="QQE292" s="140"/>
      <c r="QQF292" s="140"/>
      <c r="QQG292" s="140"/>
      <c r="QQH292" s="140"/>
      <c r="QQI292" s="140"/>
      <c r="QQJ292" s="140"/>
      <c r="QQK292" s="140"/>
      <c r="QQL292" s="140"/>
      <c r="QQM292" s="140"/>
      <c r="QQN292" s="140"/>
      <c r="QQO292" s="140"/>
      <c r="QQP292" s="140"/>
      <c r="QQQ292" s="140"/>
      <c r="QQR292" s="140"/>
      <c r="QQS292" s="140"/>
      <c r="QQT292" s="140"/>
      <c r="QQU292" s="140"/>
      <c r="QQV292" s="140"/>
      <c r="QQW292" s="140"/>
      <c r="QQX292" s="140"/>
      <c r="QQY292" s="140"/>
      <c r="QQZ292" s="140"/>
      <c r="QRA292" s="140"/>
      <c r="QRB292" s="140"/>
      <c r="QRC292" s="140"/>
      <c r="QRD292" s="140"/>
      <c r="QRE292" s="140"/>
      <c r="QRF292" s="140"/>
      <c r="QRG292" s="140"/>
      <c r="QRH292" s="140"/>
      <c r="QRI292" s="140"/>
      <c r="QRJ292" s="140"/>
      <c r="QRK292" s="140"/>
      <c r="QRL292" s="140"/>
      <c r="QRM292" s="140"/>
      <c r="QRN292" s="140"/>
      <c r="QRO292" s="140"/>
      <c r="QRP292" s="140"/>
      <c r="QRQ292" s="140"/>
      <c r="QRR292" s="140"/>
      <c r="QRS292" s="140"/>
      <c r="QRT292" s="140"/>
      <c r="QRU292" s="140"/>
      <c r="QRV292" s="140"/>
      <c r="QRW292" s="140"/>
      <c r="QRX292" s="140"/>
      <c r="QRY292" s="140"/>
      <c r="QRZ292" s="140"/>
      <c r="QSA292" s="140"/>
      <c r="QSB292" s="140"/>
      <c r="QSC292" s="140"/>
      <c r="QSD292" s="140"/>
      <c r="QSE292" s="140"/>
      <c r="QSF292" s="140"/>
      <c r="QSG292" s="140"/>
      <c r="QSH292" s="140"/>
      <c r="QSI292" s="140"/>
      <c r="QSJ292" s="140"/>
      <c r="QSK292" s="140"/>
      <c r="QSL292" s="140"/>
      <c r="QSM292" s="140"/>
      <c r="QSN292" s="140"/>
      <c r="QSO292" s="140"/>
      <c r="QSP292" s="140"/>
      <c r="QSQ292" s="140"/>
      <c r="QSR292" s="140"/>
      <c r="QSS292" s="140"/>
      <c r="QST292" s="140"/>
      <c r="QSU292" s="140"/>
      <c r="QSV292" s="140"/>
      <c r="QSW292" s="140"/>
      <c r="QSX292" s="140"/>
      <c r="QSY292" s="140"/>
      <c r="QSZ292" s="140"/>
      <c r="QTA292" s="140"/>
      <c r="QTB292" s="140"/>
      <c r="QTC292" s="140"/>
      <c r="QTD292" s="140"/>
      <c r="QTE292" s="140"/>
      <c r="QTF292" s="140"/>
      <c r="QTG292" s="140"/>
      <c r="QTH292" s="140"/>
      <c r="QTI292" s="140"/>
      <c r="QTJ292" s="140"/>
      <c r="QTK292" s="140"/>
      <c r="QTL292" s="140"/>
      <c r="QTM292" s="140"/>
      <c r="QTN292" s="140"/>
      <c r="QTO292" s="140"/>
      <c r="QTP292" s="140"/>
      <c r="QTQ292" s="140"/>
      <c r="QTR292" s="140"/>
      <c r="QTS292" s="140"/>
      <c r="QTT292" s="140"/>
      <c r="QTU292" s="140"/>
      <c r="QTV292" s="140"/>
      <c r="QTW292" s="140"/>
      <c r="QTX292" s="140"/>
      <c r="QTY292" s="140"/>
      <c r="QTZ292" s="140"/>
      <c r="QUA292" s="140"/>
      <c r="QUB292" s="140"/>
      <c r="QUC292" s="140"/>
      <c r="QUD292" s="140"/>
      <c r="QUE292" s="140"/>
      <c r="QUF292" s="140"/>
      <c r="QUG292" s="140"/>
      <c r="QUH292" s="140"/>
      <c r="QUI292" s="140"/>
      <c r="QUJ292" s="140"/>
      <c r="QUK292" s="140"/>
      <c r="QUL292" s="140"/>
      <c r="QUM292" s="140"/>
      <c r="QUN292" s="140"/>
      <c r="QUO292" s="140"/>
      <c r="QUP292" s="140"/>
      <c r="QUQ292" s="140"/>
      <c r="QUR292" s="140"/>
      <c r="QUS292" s="140"/>
      <c r="QUT292" s="140"/>
      <c r="QUU292" s="140"/>
      <c r="QUV292" s="140"/>
      <c r="QUW292" s="140"/>
      <c r="QUX292" s="140"/>
      <c r="QUY292" s="140"/>
      <c r="QUZ292" s="140"/>
      <c r="QVA292" s="140"/>
      <c r="QVB292" s="140"/>
      <c r="QVC292" s="140"/>
      <c r="QVD292" s="140"/>
      <c r="QVE292" s="140"/>
      <c r="QVF292" s="140"/>
      <c r="QVG292" s="140"/>
      <c r="QVS292" s="140"/>
      <c r="QVT292" s="140"/>
      <c r="QVU292" s="140"/>
      <c r="QVV292" s="140"/>
      <c r="QVW292" s="140"/>
      <c r="QVX292" s="140"/>
      <c r="QVY292" s="140"/>
      <c r="QVZ292" s="140"/>
      <c r="QWA292" s="140"/>
      <c r="QWB292" s="140"/>
      <c r="QWC292" s="140"/>
      <c r="QWD292" s="140"/>
      <c r="QWE292" s="140"/>
      <c r="QWF292" s="140"/>
      <c r="QWG292" s="140"/>
      <c r="QWH292" s="140"/>
      <c r="QWI292" s="140"/>
      <c r="QWJ292" s="140"/>
      <c r="QWK292" s="140"/>
      <c r="QWL292" s="140"/>
      <c r="QWM292" s="140"/>
      <c r="QWN292" s="140"/>
      <c r="QWO292" s="140"/>
      <c r="QWP292" s="140"/>
      <c r="QWQ292" s="140"/>
      <c r="QWR292" s="140"/>
      <c r="QWS292" s="140"/>
      <c r="QWT292" s="140"/>
      <c r="QWU292" s="140"/>
      <c r="QWV292" s="140"/>
      <c r="QWW292" s="140"/>
      <c r="QWX292" s="140"/>
      <c r="QWY292" s="140"/>
      <c r="QWZ292" s="140"/>
      <c r="QXA292" s="140"/>
      <c r="QXB292" s="140"/>
      <c r="QXC292" s="140"/>
      <c r="QXD292" s="140"/>
      <c r="QXE292" s="140"/>
      <c r="QXF292" s="140"/>
      <c r="QXG292" s="140"/>
      <c r="QXH292" s="140"/>
      <c r="QXI292" s="140"/>
      <c r="QXJ292" s="140"/>
      <c r="QXK292" s="140"/>
      <c r="QXL292" s="140"/>
      <c r="QXM292" s="140"/>
      <c r="QXN292" s="140"/>
      <c r="QXO292" s="140"/>
      <c r="QXP292" s="140"/>
      <c r="QXQ292" s="140"/>
      <c r="QXR292" s="140"/>
      <c r="QXS292" s="140"/>
      <c r="QXT292" s="140"/>
      <c r="QXU292" s="140"/>
      <c r="QXV292" s="140"/>
      <c r="QXW292" s="140"/>
      <c r="QXX292" s="140"/>
      <c r="QXY292" s="140"/>
      <c r="QXZ292" s="140"/>
      <c r="QYA292" s="140"/>
      <c r="QYB292" s="140"/>
      <c r="QYC292" s="140"/>
      <c r="QYD292" s="140"/>
      <c r="QYE292" s="140"/>
      <c r="QYF292" s="140"/>
      <c r="QYG292" s="140"/>
      <c r="QYH292" s="140"/>
      <c r="QYI292" s="140"/>
      <c r="QYJ292" s="140"/>
      <c r="QYK292" s="140"/>
      <c r="QYL292" s="140"/>
      <c r="QYM292" s="140"/>
      <c r="QYN292" s="140"/>
      <c r="QYO292" s="140"/>
      <c r="QYP292" s="140"/>
      <c r="QYQ292" s="140"/>
      <c r="QYR292" s="140"/>
      <c r="QYS292" s="140"/>
      <c r="QYT292" s="140"/>
      <c r="QYU292" s="140"/>
      <c r="QYV292" s="140"/>
      <c r="QYW292" s="140"/>
      <c r="QYX292" s="140"/>
      <c r="QYY292" s="140"/>
      <c r="QYZ292" s="140"/>
      <c r="QZA292" s="140"/>
      <c r="QZB292" s="140"/>
      <c r="QZC292" s="140"/>
      <c r="QZD292" s="140"/>
      <c r="QZE292" s="140"/>
      <c r="QZF292" s="140"/>
      <c r="QZG292" s="140"/>
      <c r="QZH292" s="140"/>
      <c r="QZI292" s="140"/>
      <c r="QZJ292" s="140"/>
      <c r="QZK292" s="140"/>
      <c r="QZL292" s="140"/>
      <c r="QZM292" s="140"/>
      <c r="QZN292" s="140"/>
      <c r="QZO292" s="140"/>
      <c r="QZP292" s="140"/>
      <c r="QZQ292" s="140"/>
      <c r="QZR292" s="140"/>
      <c r="QZS292" s="140"/>
      <c r="QZT292" s="140"/>
      <c r="QZU292" s="140"/>
      <c r="QZV292" s="140"/>
      <c r="QZW292" s="140"/>
      <c r="QZX292" s="140"/>
      <c r="QZY292" s="140"/>
      <c r="QZZ292" s="140"/>
      <c r="RAA292" s="140"/>
      <c r="RAB292" s="140"/>
      <c r="RAC292" s="140"/>
      <c r="RAD292" s="140"/>
      <c r="RAE292" s="140"/>
      <c r="RAF292" s="140"/>
      <c r="RAG292" s="140"/>
      <c r="RAH292" s="140"/>
      <c r="RAI292" s="140"/>
      <c r="RAJ292" s="140"/>
      <c r="RAK292" s="140"/>
      <c r="RAL292" s="140"/>
      <c r="RAM292" s="140"/>
      <c r="RAN292" s="140"/>
      <c r="RAO292" s="140"/>
      <c r="RAP292" s="140"/>
      <c r="RAQ292" s="140"/>
      <c r="RAR292" s="140"/>
      <c r="RAS292" s="140"/>
      <c r="RAT292" s="140"/>
      <c r="RAU292" s="140"/>
      <c r="RAV292" s="140"/>
      <c r="RAW292" s="140"/>
      <c r="RAX292" s="140"/>
      <c r="RAY292" s="140"/>
      <c r="RAZ292" s="140"/>
      <c r="RBA292" s="140"/>
      <c r="RBB292" s="140"/>
      <c r="RBC292" s="140"/>
      <c r="RBD292" s="140"/>
      <c r="RBE292" s="140"/>
      <c r="RBF292" s="140"/>
      <c r="RBG292" s="140"/>
      <c r="RBH292" s="140"/>
      <c r="RBI292" s="140"/>
      <c r="RBJ292" s="140"/>
      <c r="RBK292" s="140"/>
      <c r="RBL292" s="140"/>
      <c r="RBM292" s="140"/>
      <c r="RBN292" s="140"/>
      <c r="RBO292" s="140"/>
      <c r="RBP292" s="140"/>
      <c r="RBQ292" s="140"/>
      <c r="RBR292" s="140"/>
      <c r="RBS292" s="140"/>
      <c r="RBT292" s="140"/>
      <c r="RBU292" s="140"/>
      <c r="RBV292" s="140"/>
      <c r="RBW292" s="140"/>
      <c r="RBX292" s="140"/>
      <c r="RBY292" s="140"/>
      <c r="RBZ292" s="140"/>
      <c r="RCA292" s="140"/>
      <c r="RCB292" s="140"/>
      <c r="RCC292" s="140"/>
      <c r="RCD292" s="140"/>
      <c r="RCE292" s="140"/>
      <c r="RCF292" s="140"/>
      <c r="RCG292" s="140"/>
      <c r="RCH292" s="140"/>
      <c r="RCI292" s="140"/>
      <c r="RCJ292" s="140"/>
      <c r="RCK292" s="140"/>
      <c r="RCL292" s="140"/>
      <c r="RCM292" s="140"/>
      <c r="RCN292" s="140"/>
      <c r="RCO292" s="140"/>
      <c r="RCP292" s="140"/>
      <c r="RCQ292" s="140"/>
      <c r="RCR292" s="140"/>
      <c r="RCS292" s="140"/>
      <c r="RCT292" s="140"/>
      <c r="RCU292" s="140"/>
      <c r="RCV292" s="140"/>
      <c r="RCW292" s="140"/>
      <c r="RCX292" s="140"/>
      <c r="RCY292" s="140"/>
      <c r="RCZ292" s="140"/>
      <c r="RDA292" s="140"/>
      <c r="RDB292" s="140"/>
      <c r="RDC292" s="140"/>
      <c r="RDD292" s="140"/>
      <c r="RDE292" s="140"/>
      <c r="RDF292" s="140"/>
      <c r="RDG292" s="140"/>
      <c r="RDH292" s="140"/>
      <c r="RDI292" s="140"/>
      <c r="RDJ292" s="140"/>
      <c r="RDK292" s="140"/>
      <c r="RDL292" s="140"/>
      <c r="RDM292" s="140"/>
      <c r="RDN292" s="140"/>
      <c r="RDO292" s="140"/>
      <c r="RDP292" s="140"/>
      <c r="RDQ292" s="140"/>
      <c r="RDR292" s="140"/>
      <c r="RDS292" s="140"/>
      <c r="RDT292" s="140"/>
      <c r="RDU292" s="140"/>
      <c r="RDV292" s="140"/>
      <c r="RDW292" s="140"/>
      <c r="RDX292" s="140"/>
      <c r="RDY292" s="140"/>
      <c r="RDZ292" s="140"/>
      <c r="REA292" s="140"/>
      <c r="REB292" s="140"/>
      <c r="REC292" s="140"/>
      <c r="RED292" s="140"/>
      <c r="REE292" s="140"/>
      <c r="REF292" s="140"/>
      <c r="REG292" s="140"/>
      <c r="REH292" s="140"/>
      <c r="REI292" s="140"/>
      <c r="REJ292" s="140"/>
      <c r="REK292" s="140"/>
      <c r="REL292" s="140"/>
      <c r="REM292" s="140"/>
      <c r="REN292" s="140"/>
      <c r="REO292" s="140"/>
      <c r="REP292" s="140"/>
      <c r="REQ292" s="140"/>
      <c r="RER292" s="140"/>
      <c r="RES292" s="140"/>
      <c r="RET292" s="140"/>
      <c r="REU292" s="140"/>
      <c r="REV292" s="140"/>
      <c r="REW292" s="140"/>
      <c r="REX292" s="140"/>
      <c r="REY292" s="140"/>
      <c r="REZ292" s="140"/>
      <c r="RFA292" s="140"/>
      <c r="RFB292" s="140"/>
      <c r="RFC292" s="140"/>
      <c r="RFO292" s="140"/>
      <c r="RFP292" s="140"/>
      <c r="RFQ292" s="140"/>
      <c r="RFR292" s="140"/>
      <c r="RFS292" s="140"/>
      <c r="RFT292" s="140"/>
      <c r="RFU292" s="140"/>
      <c r="RFV292" s="140"/>
      <c r="RFW292" s="140"/>
      <c r="RFX292" s="140"/>
      <c r="RFY292" s="140"/>
      <c r="RFZ292" s="140"/>
      <c r="RGA292" s="140"/>
      <c r="RGB292" s="140"/>
      <c r="RGC292" s="140"/>
      <c r="RGD292" s="140"/>
      <c r="RGE292" s="140"/>
      <c r="RGF292" s="140"/>
      <c r="RGG292" s="140"/>
      <c r="RGH292" s="140"/>
      <c r="RGI292" s="140"/>
      <c r="RGJ292" s="140"/>
      <c r="RGK292" s="140"/>
      <c r="RGL292" s="140"/>
      <c r="RGM292" s="140"/>
      <c r="RGN292" s="140"/>
      <c r="RGO292" s="140"/>
      <c r="RGP292" s="140"/>
      <c r="RGQ292" s="140"/>
      <c r="RGR292" s="140"/>
      <c r="RGS292" s="140"/>
      <c r="RGT292" s="140"/>
      <c r="RGU292" s="140"/>
      <c r="RGV292" s="140"/>
      <c r="RGW292" s="140"/>
      <c r="RGX292" s="140"/>
      <c r="RGY292" s="140"/>
      <c r="RGZ292" s="140"/>
      <c r="RHA292" s="140"/>
      <c r="RHB292" s="140"/>
      <c r="RHC292" s="140"/>
      <c r="RHD292" s="140"/>
      <c r="RHE292" s="140"/>
      <c r="RHF292" s="140"/>
      <c r="RHG292" s="140"/>
      <c r="RHH292" s="140"/>
      <c r="RHI292" s="140"/>
      <c r="RHJ292" s="140"/>
      <c r="RHK292" s="140"/>
      <c r="RHL292" s="140"/>
      <c r="RHM292" s="140"/>
      <c r="RHN292" s="140"/>
      <c r="RHO292" s="140"/>
      <c r="RHP292" s="140"/>
      <c r="RHQ292" s="140"/>
      <c r="RHR292" s="140"/>
      <c r="RHS292" s="140"/>
      <c r="RHT292" s="140"/>
      <c r="RHU292" s="140"/>
      <c r="RHV292" s="140"/>
      <c r="RHW292" s="140"/>
      <c r="RHX292" s="140"/>
      <c r="RHY292" s="140"/>
      <c r="RHZ292" s="140"/>
      <c r="RIA292" s="140"/>
      <c r="RIB292" s="140"/>
      <c r="RIC292" s="140"/>
      <c r="RID292" s="140"/>
      <c r="RIE292" s="140"/>
      <c r="RIF292" s="140"/>
      <c r="RIG292" s="140"/>
      <c r="RIH292" s="140"/>
      <c r="RII292" s="140"/>
      <c r="RIJ292" s="140"/>
      <c r="RIK292" s="140"/>
      <c r="RIL292" s="140"/>
      <c r="RIM292" s="140"/>
      <c r="RIN292" s="140"/>
      <c r="RIO292" s="140"/>
      <c r="RIP292" s="140"/>
      <c r="RIQ292" s="140"/>
      <c r="RIR292" s="140"/>
      <c r="RIS292" s="140"/>
      <c r="RIT292" s="140"/>
      <c r="RIU292" s="140"/>
      <c r="RIV292" s="140"/>
      <c r="RIW292" s="140"/>
      <c r="RIX292" s="140"/>
      <c r="RIY292" s="140"/>
      <c r="RIZ292" s="140"/>
      <c r="RJA292" s="140"/>
      <c r="RJB292" s="140"/>
      <c r="RJC292" s="140"/>
      <c r="RJD292" s="140"/>
      <c r="RJE292" s="140"/>
      <c r="RJF292" s="140"/>
      <c r="RJG292" s="140"/>
      <c r="RJH292" s="140"/>
      <c r="RJI292" s="140"/>
      <c r="RJJ292" s="140"/>
      <c r="RJK292" s="140"/>
      <c r="RJL292" s="140"/>
      <c r="RJM292" s="140"/>
      <c r="RJN292" s="140"/>
      <c r="RJO292" s="140"/>
      <c r="RJP292" s="140"/>
      <c r="RJQ292" s="140"/>
      <c r="RJR292" s="140"/>
      <c r="RJS292" s="140"/>
      <c r="RJT292" s="140"/>
      <c r="RJU292" s="140"/>
      <c r="RJV292" s="140"/>
      <c r="RJW292" s="140"/>
      <c r="RJX292" s="140"/>
      <c r="RJY292" s="140"/>
      <c r="RJZ292" s="140"/>
      <c r="RKA292" s="140"/>
      <c r="RKB292" s="140"/>
      <c r="RKC292" s="140"/>
      <c r="RKD292" s="140"/>
      <c r="RKE292" s="140"/>
      <c r="RKF292" s="140"/>
      <c r="RKG292" s="140"/>
      <c r="RKH292" s="140"/>
      <c r="RKI292" s="140"/>
      <c r="RKJ292" s="140"/>
      <c r="RKK292" s="140"/>
      <c r="RKL292" s="140"/>
      <c r="RKM292" s="140"/>
      <c r="RKN292" s="140"/>
      <c r="RKO292" s="140"/>
      <c r="RKP292" s="140"/>
      <c r="RKQ292" s="140"/>
      <c r="RKR292" s="140"/>
      <c r="RKS292" s="140"/>
      <c r="RKT292" s="140"/>
      <c r="RKU292" s="140"/>
      <c r="RKV292" s="140"/>
      <c r="RKW292" s="140"/>
      <c r="RKX292" s="140"/>
      <c r="RKY292" s="140"/>
      <c r="RKZ292" s="140"/>
      <c r="RLA292" s="140"/>
      <c r="RLB292" s="140"/>
      <c r="RLC292" s="140"/>
      <c r="RLD292" s="140"/>
      <c r="RLE292" s="140"/>
      <c r="RLF292" s="140"/>
      <c r="RLG292" s="140"/>
      <c r="RLH292" s="140"/>
      <c r="RLI292" s="140"/>
      <c r="RLJ292" s="140"/>
      <c r="RLK292" s="140"/>
      <c r="RLL292" s="140"/>
      <c r="RLM292" s="140"/>
      <c r="RLN292" s="140"/>
      <c r="RLO292" s="140"/>
      <c r="RLP292" s="140"/>
      <c r="RLQ292" s="140"/>
      <c r="RLR292" s="140"/>
      <c r="RLS292" s="140"/>
      <c r="RLT292" s="140"/>
      <c r="RLU292" s="140"/>
      <c r="RLV292" s="140"/>
      <c r="RLW292" s="140"/>
      <c r="RLX292" s="140"/>
      <c r="RLY292" s="140"/>
      <c r="RLZ292" s="140"/>
      <c r="RMA292" s="140"/>
      <c r="RMB292" s="140"/>
      <c r="RMC292" s="140"/>
      <c r="RMD292" s="140"/>
      <c r="RME292" s="140"/>
      <c r="RMF292" s="140"/>
      <c r="RMG292" s="140"/>
      <c r="RMH292" s="140"/>
      <c r="RMI292" s="140"/>
      <c r="RMJ292" s="140"/>
      <c r="RMK292" s="140"/>
      <c r="RML292" s="140"/>
      <c r="RMM292" s="140"/>
      <c r="RMN292" s="140"/>
      <c r="RMO292" s="140"/>
      <c r="RMP292" s="140"/>
      <c r="RMQ292" s="140"/>
      <c r="RMR292" s="140"/>
      <c r="RMS292" s="140"/>
      <c r="RMT292" s="140"/>
      <c r="RMU292" s="140"/>
      <c r="RMV292" s="140"/>
      <c r="RMW292" s="140"/>
      <c r="RMX292" s="140"/>
      <c r="RMY292" s="140"/>
      <c r="RMZ292" s="140"/>
      <c r="RNA292" s="140"/>
      <c r="RNB292" s="140"/>
      <c r="RNC292" s="140"/>
      <c r="RND292" s="140"/>
      <c r="RNE292" s="140"/>
      <c r="RNF292" s="140"/>
      <c r="RNG292" s="140"/>
      <c r="RNH292" s="140"/>
      <c r="RNI292" s="140"/>
      <c r="RNJ292" s="140"/>
      <c r="RNK292" s="140"/>
      <c r="RNL292" s="140"/>
      <c r="RNM292" s="140"/>
      <c r="RNN292" s="140"/>
      <c r="RNO292" s="140"/>
      <c r="RNP292" s="140"/>
      <c r="RNQ292" s="140"/>
      <c r="RNR292" s="140"/>
      <c r="RNS292" s="140"/>
      <c r="RNT292" s="140"/>
      <c r="RNU292" s="140"/>
      <c r="RNV292" s="140"/>
      <c r="RNW292" s="140"/>
      <c r="RNX292" s="140"/>
      <c r="RNY292" s="140"/>
      <c r="RNZ292" s="140"/>
      <c r="ROA292" s="140"/>
      <c r="ROB292" s="140"/>
      <c r="ROC292" s="140"/>
      <c r="ROD292" s="140"/>
      <c r="ROE292" s="140"/>
      <c r="ROF292" s="140"/>
      <c r="ROG292" s="140"/>
      <c r="ROH292" s="140"/>
      <c r="ROI292" s="140"/>
      <c r="ROJ292" s="140"/>
      <c r="ROK292" s="140"/>
      <c r="ROL292" s="140"/>
      <c r="ROM292" s="140"/>
      <c r="RON292" s="140"/>
      <c r="ROO292" s="140"/>
      <c r="ROP292" s="140"/>
      <c r="ROQ292" s="140"/>
      <c r="ROR292" s="140"/>
      <c r="ROS292" s="140"/>
      <c r="ROT292" s="140"/>
      <c r="ROU292" s="140"/>
      <c r="ROV292" s="140"/>
      <c r="ROW292" s="140"/>
      <c r="ROX292" s="140"/>
      <c r="ROY292" s="140"/>
      <c r="RPK292" s="140"/>
      <c r="RPL292" s="140"/>
      <c r="RPM292" s="140"/>
      <c r="RPN292" s="140"/>
      <c r="RPO292" s="140"/>
      <c r="RPP292" s="140"/>
      <c r="RPQ292" s="140"/>
      <c r="RPR292" s="140"/>
      <c r="RPS292" s="140"/>
      <c r="RPT292" s="140"/>
      <c r="RPU292" s="140"/>
      <c r="RPV292" s="140"/>
      <c r="RPW292" s="140"/>
      <c r="RPX292" s="140"/>
      <c r="RPY292" s="140"/>
      <c r="RPZ292" s="140"/>
      <c r="RQA292" s="140"/>
      <c r="RQB292" s="140"/>
      <c r="RQC292" s="140"/>
      <c r="RQD292" s="140"/>
      <c r="RQE292" s="140"/>
      <c r="RQF292" s="140"/>
      <c r="RQG292" s="140"/>
      <c r="RQH292" s="140"/>
      <c r="RQI292" s="140"/>
      <c r="RQJ292" s="140"/>
      <c r="RQK292" s="140"/>
      <c r="RQL292" s="140"/>
      <c r="RQM292" s="140"/>
      <c r="RQN292" s="140"/>
      <c r="RQO292" s="140"/>
      <c r="RQP292" s="140"/>
      <c r="RQQ292" s="140"/>
      <c r="RQR292" s="140"/>
      <c r="RQS292" s="140"/>
      <c r="RQT292" s="140"/>
      <c r="RQU292" s="140"/>
      <c r="RQV292" s="140"/>
      <c r="RQW292" s="140"/>
      <c r="RQX292" s="140"/>
      <c r="RQY292" s="140"/>
      <c r="RQZ292" s="140"/>
      <c r="RRA292" s="140"/>
      <c r="RRB292" s="140"/>
      <c r="RRC292" s="140"/>
      <c r="RRD292" s="140"/>
      <c r="RRE292" s="140"/>
      <c r="RRF292" s="140"/>
      <c r="RRG292" s="140"/>
      <c r="RRH292" s="140"/>
      <c r="RRI292" s="140"/>
      <c r="RRJ292" s="140"/>
      <c r="RRK292" s="140"/>
      <c r="RRL292" s="140"/>
      <c r="RRM292" s="140"/>
      <c r="RRN292" s="140"/>
      <c r="RRO292" s="140"/>
      <c r="RRP292" s="140"/>
      <c r="RRQ292" s="140"/>
      <c r="RRR292" s="140"/>
      <c r="RRS292" s="140"/>
      <c r="RRT292" s="140"/>
      <c r="RRU292" s="140"/>
      <c r="RRV292" s="140"/>
      <c r="RRW292" s="140"/>
      <c r="RRX292" s="140"/>
      <c r="RRY292" s="140"/>
      <c r="RRZ292" s="140"/>
      <c r="RSA292" s="140"/>
      <c r="RSB292" s="140"/>
      <c r="RSC292" s="140"/>
      <c r="RSD292" s="140"/>
      <c r="RSE292" s="140"/>
      <c r="RSF292" s="140"/>
      <c r="RSG292" s="140"/>
      <c r="RSH292" s="140"/>
      <c r="RSI292" s="140"/>
      <c r="RSJ292" s="140"/>
      <c r="RSK292" s="140"/>
      <c r="RSL292" s="140"/>
      <c r="RSM292" s="140"/>
      <c r="RSN292" s="140"/>
      <c r="RSO292" s="140"/>
      <c r="RSP292" s="140"/>
      <c r="RSQ292" s="140"/>
      <c r="RSR292" s="140"/>
      <c r="RSS292" s="140"/>
      <c r="RST292" s="140"/>
      <c r="RSU292" s="140"/>
      <c r="RSV292" s="140"/>
      <c r="RSW292" s="140"/>
      <c r="RSX292" s="140"/>
      <c r="RSY292" s="140"/>
      <c r="RSZ292" s="140"/>
      <c r="RTA292" s="140"/>
      <c r="RTB292" s="140"/>
      <c r="RTC292" s="140"/>
      <c r="RTD292" s="140"/>
      <c r="RTE292" s="140"/>
      <c r="RTF292" s="140"/>
      <c r="RTG292" s="140"/>
      <c r="RTH292" s="140"/>
      <c r="RTI292" s="140"/>
      <c r="RTJ292" s="140"/>
      <c r="RTK292" s="140"/>
      <c r="RTL292" s="140"/>
      <c r="RTM292" s="140"/>
      <c r="RTN292" s="140"/>
      <c r="RTO292" s="140"/>
      <c r="RTP292" s="140"/>
      <c r="RTQ292" s="140"/>
      <c r="RTR292" s="140"/>
      <c r="RTS292" s="140"/>
      <c r="RTT292" s="140"/>
      <c r="RTU292" s="140"/>
      <c r="RTV292" s="140"/>
      <c r="RTW292" s="140"/>
      <c r="RTX292" s="140"/>
      <c r="RTY292" s="140"/>
      <c r="RTZ292" s="140"/>
      <c r="RUA292" s="140"/>
      <c r="RUB292" s="140"/>
      <c r="RUC292" s="140"/>
      <c r="RUD292" s="140"/>
      <c r="RUE292" s="140"/>
      <c r="RUF292" s="140"/>
      <c r="RUG292" s="140"/>
      <c r="RUH292" s="140"/>
      <c r="RUI292" s="140"/>
      <c r="RUJ292" s="140"/>
      <c r="RUK292" s="140"/>
      <c r="RUL292" s="140"/>
      <c r="RUM292" s="140"/>
      <c r="RUN292" s="140"/>
      <c r="RUO292" s="140"/>
      <c r="RUP292" s="140"/>
      <c r="RUQ292" s="140"/>
      <c r="RUR292" s="140"/>
      <c r="RUS292" s="140"/>
      <c r="RUT292" s="140"/>
      <c r="RUU292" s="140"/>
      <c r="RUV292" s="140"/>
      <c r="RUW292" s="140"/>
      <c r="RUX292" s="140"/>
      <c r="RUY292" s="140"/>
      <c r="RUZ292" s="140"/>
      <c r="RVA292" s="140"/>
      <c r="RVB292" s="140"/>
      <c r="RVC292" s="140"/>
      <c r="RVD292" s="140"/>
      <c r="RVE292" s="140"/>
      <c r="RVF292" s="140"/>
      <c r="RVG292" s="140"/>
      <c r="RVH292" s="140"/>
      <c r="RVI292" s="140"/>
      <c r="RVJ292" s="140"/>
      <c r="RVK292" s="140"/>
      <c r="RVL292" s="140"/>
      <c r="RVM292" s="140"/>
      <c r="RVN292" s="140"/>
      <c r="RVO292" s="140"/>
      <c r="RVP292" s="140"/>
      <c r="RVQ292" s="140"/>
      <c r="RVR292" s="140"/>
      <c r="RVS292" s="140"/>
      <c r="RVT292" s="140"/>
      <c r="RVU292" s="140"/>
      <c r="RVV292" s="140"/>
      <c r="RVW292" s="140"/>
      <c r="RVX292" s="140"/>
      <c r="RVY292" s="140"/>
      <c r="RVZ292" s="140"/>
      <c r="RWA292" s="140"/>
      <c r="RWB292" s="140"/>
      <c r="RWC292" s="140"/>
      <c r="RWD292" s="140"/>
      <c r="RWE292" s="140"/>
      <c r="RWF292" s="140"/>
      <c r="RWG292" s="140"/>
      <c r="RWH292" s="140"/>
      <c r="RWI292" s="140"/>
      <c r="RWJ292" s="140"/>
      <c r="RWK292" s="140"/>
      <c r="RWL292" s="140"/>
      <c r="RWM292" s="140"/>
      <c r="RWN292" s="140"/>
      <c r="RWO292" s="140"/>
      <c r="RWP292" s="140"/>
      <c r="RWQ292" s="140"/>
      <c r="RWR292" s="140"/>
      <c r="RWS292" s="140"/>
      <c r="RWT292" s="140"/>
      <c r="RWU292" s="140"/>
      <c r="RWV292" s="140"/>
      <c r="RWW292" s="140"/>
      <c r="RWX292" s="140"/>
      <c r="RWY292" s="140"/>
      <c r="RWZ292" s="140"/>
      <c r="RXA292" s="140"/>
      <c r="RXB292" s="140"/>
      <c r="RXC292" s="140"/>
      <c r="RXD292" s="140"/>
      <c r="RXE292" s="140"/>
      <c r="RXF292" s="140"/>
      <c r="RXG292" s="140"/>
      <c r="RXH292" s="140"/>
      <c r="RXI292" s="140"/>
      <c r="RXJ292" s="140"/>
      <c r="RXK292" s="140"/>
      <c r="RXL292" s="140"/>
      <c r="RXM292" s="140"/>
      <c r="RXN292" s="140"/>
      <c r="RXO292" s="140"/>
      <c r="RXP292" s="140"/>
      <c r="RXQ292" s="140"/>
      <c r="RXR292" s="140"/>
      <c r="RXS292" s="140"/>
      <c r="RXT292" s="140"/>
      <c r="RXU292" s="140"/>
      <c r="RXV292" s="140"/>
      <c r="RXW292" s="140"/>
      <c r="RXX292" s="140"/>
      <c r="RXY292" s="140"/>
      <c r="RXZ292" s="140"/>
      <c r="RYA292" s="140"/>
      <c r="RYB292" s="140"/>
      <c r="RYC292" s="140"/>
      <c r="RYD292" s="140"/>
      <c r="RYE292" s="140"/>
      <c r="RYF292" s="140"/>
      <c r="RYG292" s="140"/>
      <c r="RYH292" s="140"/>
      <c r="RYI292" s="140"/>
      <c r="RYJ292" s="140"/>
      <c r="RYK292" s="140"/>
      <c r="RYL292" s="140"/>
      <c r="RYM292" s="140"/>
      <c r="RYN292" s="140"/>
      <c r="RYO292" s="140"/>
      <c r="RYP292" s="140"/>
      <c r="RYQ292" s="140"/>
      <c r="RYR292" s="140"/>
      <c r="RYS292" s="140"/>
      <c r="RYT292" s="140"/>
      <c r="RYU292" s="140"/>
      <c r="RZG292" s="140"/>
      <c r="RZH292" s="140"/>
      <c r="RZI292" s="140"/>
      <c r="RZJ292" s="140"/>
      <c r="RZK292" s="140"/>
      <c r="RZL292" s="140"/>
      <c r="RZM292" s="140"/>
      <c r="RZN292" s="140"/>
      <c r="RZO292" s="140"/>
      <c r="RZP292" s="140"/>
      <c r="RZQ292" s="140"/>
      <c r="RZR292" s="140"/>
      <c r="RZS292" s="140"/>
      <c r="RZT292" s="140"/>
      <c r="RZU292" s="140"/>
      <c r="RZV292" s="140"/>
      <c r="RZW292" s="140"/>
      <c r="RZX292" s="140"/>
      <c r="RZY292" s="140"/>
      <c r="RZZ292" s="140"/>
      <c r="SAA292" s="140"/>
      <c r="SAB292" s="140"/>
      <c r="SAC292" s="140"/>
      <c r="SAD292" s="140"/>
      <c r="SAE292" s="140"/>
      <c r="SAF292" s="140"/>
      <c r="SAG292" s="140"/>
      <c r="SAH292" s="140"/>
      <c r="SAI292" s="140"/>
      <c r="SAJ292" s="140"/>
      <c r="SAK292" s="140"/>
      <c r="SAL292" s="140"/>
      <c r="SAM292" s="140"/>
      <c r="SAN292" s="140"/>
      <c r="SAO292" s="140"/>
      <c r="SAP292" s="140"/>
      <c r="SAQ292" s="140"/>
      <c r="SAR292" s="140"/>
      <c r="SAS292" s="140"/>
      <c r="SAT292" s="140"/>
      <c r="SAU292" s="140"/>
      <c r="SAV292" s="140"/>
      <c r="SAW292" s="140"/>
      <c r="SAX292" s="140"/>
      <c r="SAY292" s="140"/>
      <c r="SAZ292" s="140"/>
      <c r="SBA292" s="140"/>
      <c r="SBB292" s="140"/>
      <c r="SBC292" s="140"/>
      <c r="SBD292" s="140"/>
      <c r="SBE292" s="140"/>
      <c r="SBF292" s="140"/>
      <c r="SBG292" s="140"/>
      <c r="SBH292" s="140"/>
      <c r="SBI292" s="140"/>
      <c r="SBJ292" s="140"/>
      <c r="SBK292" s="140"/>
      <c r="SBL292" s="140"/>
      <c r="SBM292" s="140"/>
      <c r="SBN292" s="140"/>
      <c r="SBO292" s="140"/>
      <c r="SBP292" s="140"/>
      <c r="SBQ292" s="140"/>
      <c r="SBR292" s="140"/>
      <c r="SBS292" s="140"/>
      <c r="SBT292" s="140"/>
      <c r="SBU292" s="140"/>
      <c r="SBV292" s="140"/>
      <c r="SBW292" s="140"/>
      <c r="SBX292" s="140"/>
      <c r="SBY292" s="140"/>
      <c r="SBZ292" s="140"/>
      <c r="SCA292" s="140"/>
      <c r="SCB292" s="140"/>
      <c r="SCC292" s="140"/>
      <c r="SCD292" s="140"/>
      <c r="SCE292" s="140"/>
      <c r="SCF292" s="140"/>
      <c r="SCG292" s="140"/>
      <c r="SCH292" s="140"/>
      <c r="SCI292" s="140"/>
      <c r="SCJ292" s="140"/>
      <c r="SCK292" s="140"/>
      <c r="SCL292" s="140"/>
      <c r="SCM292" s="140"/>
      <c r="SCN292" s="140"/>
      <c r="SCO292" s="140"/>
      <c r="SCP292" s="140"/>
      <c r="SCQ292" s="140"/>
      <c r="SCR292" s="140"/>
      <c r="SCS292" s="140"/>
      <c r="SCT292" s="140"/>
      <c r="SCU292" s="140"/>
      <c r="SCV292" s="140"/>
      <c r="SCW292" s="140"/>
      <c r="SCX292" s="140"/>
      <c r="SCY292" s="140"/>
      <c r="SCZ292" s="140"/>
      <c r="SDA292" s="140"/>
      <c r="SDB292" s="140"/>
      <c r="SDC292" s="140"/>
      <c r="SDD292" s="140"/>
      <c r="SDE292" s="140"/>
      <c r="SDF292" s="140"/>
      <c r="SDG292" s="140"/>
      <c r="SDH292" s="140"/>
      <c r="SDI292" s="140"/>
      <c r="SDJ292" s="140"/>
      <c r="SDK292" s="140"/>
      <c r="SDL292" s="140"/>
      <c r="SDM292" s="140"/>
      <c r="SDN292" s="140"/>
      <c r="SDO292" s="140"/>
      <c r="SDP292" s="140"/>
      <c r="SDQ292" s="140"/>
      <c r="SDR292" s="140"/>
      <c r="SDS292" s="140"/>
      <c r="SDT292" s="140"/>
      <c r="SDU292" s="140"/>
      <c r="SDV292" s="140"/>
      <c r="SDW292" s="140"/>
      <c r="SDX292" s="140"/>
      <c r="SDY292" s="140"/>
      <c r="SDZ292" s="140"/>
      <c r="SEA292" s="140"/>
      <c r="SEB292" s="140"/>
      <c r="SEC292" s="140"/>
      <c r="SED292" s="140"/>
      <c r="SEE292" s="140"/>
      <c r="SEF292" s="140"/>
      <c r="SEG292" s="140"/>
      <c r="SEH292" s="140"/>
      <c r="SEI292" s="140"/>
      <c r="SEJ292" s="140"/>
      <c r="SEK292" s="140"/>
      <c r="SEL292" s="140"/>
      <c r="SEM292" s="140"/>
      <c r="SEN292" s="140"/>
      <c r="SEO292" s="140"/>
      <c r="SEP292" s="140"/>
      <c r="SEQ292" s="140"/>
      <c r="SER292" s="140"/>
      <c r="SES292" s="140"/>
      <c r="SET292" s="140"/>
      <c r="SEU292" s="140"/>
      <c r="SEV292" s="140"/>
      <c r="SEW292" s="140"/>
      <c r="SEX292" s="140"/>
      <c r="SEY292" s="140"/>
      <c r="SEZ292" s="140"/>
      <c r="SFA292" s="140"/>
      <c r="SFB292" s="140"/>
      <c r="SFC292" s="140"/>
      <c r="SFD292" s="140"/>
      <c r="SFE292" s="140"/>
      <c r="SFF292" s="140"/>
      <c r="SFG292" s="140"/>
      <c r="SFH292" s="140"/>
      <c r="SFI292" s="140"/>
      <c r="SFJ292" s="140"/>
      <c r="SFK292" s="140"/>
      <c r="SFL292" s="140"/>
      <c r="SFM292" s="140"/>
      <c r="SFN292" s="140"/>
      <c r="SFO292" s="140"/>
      <c r="SFP292" s="140"/>
      <c r="SFQ292" s="140"/>
      <c r="SFR292" s="140"/>
      <c r="SFS292" s="140"/>
      <c r="SFT292" s="140"/>
      <c r="SFU292" s="140"/>
      <c r="SFV292" s="140"/>
      <c r="SFW292" s="140"/>
      <c r="SFX292" s="140"/>
      <c r="SFY292" s="140"/>
      <c r="SFZ292" s="140"/>
      <c r="SGA292" s="140"/>
      <c r="SGB292" s="140"/>
      <c r="SGC292" s="140"/>
      <c r="SGD292" s="140"/>
      <c r="SGE292" s="140"/>
      <c r="SGF292" s="140"/>
      <c r="SGG292" s="140"/>
      <c r="SGH292" s="140"/>
      <c r="SGI292" s="140"/>
      <c r="SGJ292" s="140"/>
      <c r="SGK292" s="140"/>
      <c r="SGL292" s="140"/>
      <c r="SGM292" s="140"/>
      <c r="SGN292" s="140"/>
      <c r="SGO292" s="140"/>
      <c r="SGP292" s="140"/>
      <c r="SGQ292" s="140"/>
      <c r="SGR292" s="140"/>
      <c r="SGS292" s="140"/>
      <c r="SGT292" s="140"/>
      <c r="SGU292" s="140"/>
      <c r="SGV292" s="140"/>
      <c r="SGW292" s="140"/>
      <c r="SGX292" s="140"/>
      <c r="SGY292" s="140"/>
      <c r="SGZ292" s="140"/>
      <c r="SHA292" s="140"/>
      <c r="SHB292" s="140"/>
      <c r="SHC292" s="140"/>
      <c r="SHD292" s="140"/>
      <c r="SHE292" s="140"/>
      <c r="SHF292" s="140"/>
      <c r="SHG292" s="140"/>
      <c r="SHH292" s="140"/>
      <c r="SHI292" s="140"/>
      <c r="SHJ292" s="140"/>
      <c r="SHK292" s="140"/>
      <c r="SHL292" s="140"/>
      <c r="SHM292" s="140"/>
      <c r="SHN292" s="140"/>
      <c r="SHO292" s="140"/>
      <c r="SHP292" s="140"/>
      <c r="SHQ292" s="140"/>
      <c r="SHR292" s="140"/>
      <c r="SHS292" s="140"/>
      <c r="SHT292" s="140"/>
      <c r="SHU292" s="140"/>
      <c r="SHV292" s="140"/>
      <c r="SHW292" s="140"/>
      <c r="SHX292" s="140"/>
      <c r="SHY292" s="140"/>
      <c r="SHZ292" s="140"/>
      <c r="SIA292" s="140"/>
      <c r="SIB292" s="140"/>
      <c r="SIC292" s="140"/>
      <c r="SID292" s="140"/>
      <c r="SIE292" s="140"/>
      <c r="SIF292" s="140"/>
      <c r="SIG292" s="140"/>
      <c r="SIH292" s="140"/>
      <c r="SII292" s="140"/>
      <c r="SIJ292" s="140"/>
      <c r="SIK292" s="140"/>
      <c r="SIL292" s="140"/>
      <c r="SIM292" s="140"/>
      <c r="SIN292" s="140"/>
      <c r="SIO292" s="140"/>
      <c r="SIP292" s="140"/>
      <c r="SIQ292" s="140"/>
      <c r="SJC292" s="140"/>
      <c r="SJD292" s="140"/>
      <c r="SJE292" s="140"/>
      <c r="SJF292" s="140"/>
      <c r="SJG292" s="140"/>
      <c r="SJH292" s="140"/>
      <c r="SJI292" s="140"/>
      <c r="SJJ292" s="140"/>
      <c r="SJK292" s="140"/>
      <c r="SJL292" s="140"/>
      <c r="SJM292" s="140"/>
      <c r="SJN292" s="140"/>
      <c r="SJO292" s="140"/>
      <c r="SJP292" s="140"/>
      <c r="SJQ292" s="140"/>
      <c r="SJR292" s="140"/>
      <c r="SJS292" s="140"/>
      <c r="SJT292" s="140"/>
      <c r="SJU292" s="140"/>
      <c r="SJV292" s="140"/>
      <c r="SJW292" s="140"/>
      <c r="SJX292" s="140"/>
      <c r="SJY292" s="140"/>
      <c r="SJZ292" s="140"/>
      <c r="SKA292" s="140"/>
      <c r="SKB292" s="140"/>
      <c r="SKC292" s="140"/>
      <c r="SKD292" s="140"/>
      <c r="SKE292" s="140"/>
      <c r="SKF292" s="140"/>
      <c r="SKG292" s="140"/>
      <c r="SKH292" s="140"/>
      <c r="SKI292" s="140"/>
      <c r="SKJ292" s="140"/>
      <c r="SKK292" s="140"/>
      <c r="SKL292" s="140"/>
      <c r="SKM292" s="140"/>
      <c r="SKN292" s="140"/>
      <c r="SKO292" s="140"/>
      <c r="SKP292" s="140"/>
      <c r="SKQ292" s="140"/>
      <c r="SKR292" s="140"/>
      <c r="SKS292" s="140"/>
      <c r="SKT292" s="140"/>
      <c r="SKU292" s="140"/>
      <c r="SKV292" s="140"/>
      <c r="SKW292" s="140"/>
      <c r="SKX292" s="140"/>
      <c r="SKY292" s="140"/>
      <c r="SKZ292" s="140"/>
      <c r="SLA292" s="140"/>
      <c r="SLB292" s="140"/>
      <c r="SLC292" s="140"/>
      <c r="SLD292" s="140"/>
      <c r="SLE292" s="140"/>
      <c r="SLF292" s="140"/>
      <c r="SLG292" s="140"/>
      <c r="SLH292" s="140"/>
      <c r="SLI292" s="140"/>
      <c r="SLJ292" s="140"/>
      <c r="SLK292" s="140"/>
      <c r="SLL292" s="140"/>
      <c r="SLM292" s="140"/>
      <c r="SLN292" s="140"/>
      <c r="SLO292" s="140"/>
      <c r="SLP292" s="140"/>
      <c r="SLQ292" s="140"/>
      <c r="SLR292" s="140"/>
      <c r="SLS292" s="140"/>
      <c r="SLT292" s="140"/>
      <c r="SLU292" s="140"/>
      <c r="SLV292" s="140"/>
      <c r="SLW292" s="140"/>
      <c r="SLX292" s="140"/>
      <c r="SLY292" s="140"/>
      <c r="SLZ292" s="140"/>
      <c r="SMA292" s="140"/>
      <c r="SMB292" s="140"/>
      <c r="SMC292" s="140"/>
      <c r="SMD292" s="140"/>
      <c r="SME292" s="140"/>
      <c r="SMF292" s="140"/>
      <c r="SMG292" s="140"/>
      <c r="SMH292" s="140"/>
      <c r="SMI292" s="140"/>
      <c r="SMJ292" s="140"/>
      <c r="SMK292" s="140"/>
      <c r="SML292" s="140"/>
      <c r="SMM292" s="140"/>
      <c r="SMN292" s="140"/>
      <c r="SMO292" s="140"/>
      <c r="SMP292" s="140"/>
      <c r="SMQ292" s="140"/>
      <c r="SMR292" s="140"/>
      <c r="SMS292" s="140"/>
      <c r="SMT292" s="140"/>
      <c r="SMU292" s="140"/>
      <c r="SMV292" s="140"/>
      <c r="SMW292" s="140"/>
      <c r="SMX292" s="140"/>
      <c r="SMY292" s="140"/>
      <c r="SMZ292" s="140"/>
      <c r="SNA292" s="140"/>
      <c r="SNB292" s="140"/>
      <c r="SNC292" s="140"/>
      <c r="SND292" s="140"/>
      <c r="SNE292" s="140"/>
      <c r="SNF292" s="140"/>
      <c r="SNG292" s="140"/>
      <c r="SNH292" s="140"/>
      <c r="SNI292" s="140"/>
      <c r="SNJ292" s="140"/>
      <c r="SNK292" s="140"/>
      <c r="SNL292" s="140"/>
      <c r="SNM292" s="140"/>
      <c r="SNN292" s="140"/>
      <c r="SNO292" s="140"/>
      <c r="SNP292" s="140"/>
      <c r="SNQ292" s="140"/>
      <c r="SNR292" s="140"/>
      <c r="SNS292" s="140"/>
      <c r="SNT292" s="140"/>
      <c r="SNU292" s="140"/>
      <c r="SNV292" s="140"/>
      <c r="SNW292" s="140"/>
      <c r="SNX292" s="140"/>
      <c r="SNY292" s="140"/>
      <c r="SNZ292" s="140"/>
      <c r="SOA292" s="140"/>
      <c r="SOB292" s="140"/>
      <c r="SOC292" s="140"/>
      <c r="SOD292" s="140"/>
      <c r="SOE292" s="140"/>
      <c r="SOF292" s="140"/>
      <c r="SOG292" s="140"/>
      <c r="SOH292" s="140"/>
      <c r="SOI292" s="140"/>
      <c r="SOJ292" s="140"/>
      <c r="SOK292" s="140"/>
      <c r="SOL292" s="140"/>
      <c r="SOM292" s="140"/>
      <c r="SON292" s="140"/>
      <c r="SOO292" s="140"/>
      <c r="SOP292" s="140"/>
      <c r="SOQ292" s="140"/>
      <c r="SOR292" s="140"/>
      <c r="SOS292" s="140"/>
      <c r="SOT292" s="140"/>
      <c r="SOU292" s="140"/>
      <c r="SOV292" s="140"/>
      <c r="SOW292" s="140"/>
      <c r="SOX292" s="140"/>
      <c r="SOY292" s="140"/>
      <c r="SOZ292" s="140"/>
      <c r="SPA292" s="140"/>
      <c r="SPB292" s="140"/>
      <c r="SPC292" s="140"/>
      <c r="SPD292" s="140"/>
      <c r="SPE292" s="140"/>
      <c r="SPF292" s="140"/>
      <c r="SPG292" s="140"/>
      <c r="SPH292" s="140"/>
      <c r="SPI292" s="140"/>
      <c r="SPJ292" s="140"/>
      <c r="SPK292" s="140"/>
      <c r="SPL292" s="140"/>
      <c r="SPM292" s="140"/>
      <c r="SPN292" s="140"/>
      <c r="SPO292" s="140"/>
      <c r="SPP292" s="140"/>
      <c r="SPQ292" s="140"/>
      <c r="SPR292" s="140"/>
      <c r="SPS292" s="140"/>
      <c r="SPT292" s="140"/>
      <c r="SPU292" s="140"/>
      <c r="SPV292" s="140"/>
      <c r="SPW292" s="140"/>
      <c r="SPX292" s="140"/>
      <c r="SPY292" s="140"/>
      <c r="SPZ292" s="140"/>
      <c r="SQA292" s="140"/>
      <c r="SQB292" s="140"/>
      <c r="SQC292" s="140"/>
      <c r="SQD292" s="140"/>
      <c r="SQE292" s="140"/>
      <c r="SQF292" s="140"/>
      <c r="SQG292" s="140"/>
      <c r="SQH292" s="140"/>
      <c r="SQI292" s="140"/>
      <c r="SQJ292" s="140"/>
      <c r="SQK292" s="140"/>
      <c r="SQL292" s="140"/>
      <c r="SQM292" s="140"/>
      <c r="SQN292" s="140"/>
      <c r="SQO292" s="140"/>
      <c r="SQP292" s="140"/>
      <c r="SQQ292" s="140"/>
      <c r="SQR292" s="140"/>
      <c r="SQS292" s="140"/>
      <c r="SQT292" s="140"/>
      <c r="SQU292" s="140"/>
      <c r="SQV292" s="140"/>
      <c r="SQW292" s="140"/>
      <c r="SQX292" s="140"/>
      <c r="SQY292" s="140"/>
      <c r="SQZ292" s="140"/>
      <c r="SRA292" s="140"/>
      <c r="SRB292" s="140"/>
      <c r="SRC292" s="140"/>
      <c r="SRD292" s="140"/>
      <c r="SRE292" s="140"/>
      <c r="SRF292" s="140"/>
      <c r="SRG292" s="140"/>
      <c r="SRH292" s="140"/>
      <c r="SRI292" s="140"/>
      <c r="SRJ292" s="140"/>
      <c r="SRK292" s="140"/>
      <c r="SRL292" s="140"/>
      <c r="SRM292" s="140"/>
      <c r="SRN292" s="140"/>
      <c r="SRO292" s="140"/>
      <c r="SRP292" s="140"/>
      <c r="SRQ292" s="140"/>
      <c r="SRR292" s="140"/>
      <c r="SRS292" s="140"/>
      <c r="SRT292" s="140"/>
      <c r="SRU292" s="140"/>
      <c r="SRV292" s="140"/>
      <c r="SRW292" s="140"/>
      <c r="SRX292" s="140"/>
      <c r="SRY292" s="140"/>
      <c r="SRZ292" s="140"/>
      <c r="SSA292" s="140"/>
      <c r="SSB292" s="140"/>
      <c r="SSC292" s="140"/>
      <c r="SSD292" s="140"/>
      <c r="SSE292" s="140"/>
      <c r="SSF292" s="140"/>
      <c r="SSG292" s="140"/>
      <c r="SSH292" s="140"/>
      <c r="SSI292" s="140"/>
      <c r="SSJ292" s="140"/>
      <c r="SSK292" s="140"/>
      <c r="SSL292" s="140"/>
      <c r="SSM292" s="140"/>
      <c r="SSY292" s="140"/>
      <c r="SSZ292" s="140"/>
      <c r="STA292" s="140"/>
      <c r="STB292" s="140"/>
      <c r="STC292" s="140"/>
      <c r="STD292" s="140"/>
      <c r="STE292" s="140"/>
      <c r="STF292" s="140"/>
      <c r="STG292" s="140"/>
      <c r="STH292" s="140"/>
      <c r="STI292" s="140"/>
      <c r="STJ292" s="140"/>
      <c r="STK292" s="140"/>
      <c r="STL292" s="140"/>
      <c r="STM292" s="140"/>
      <c r="STN292" s="140"/>
      <c r="STO292" s="140"/>
      <c r="STP292" s="140"/>
      <c r="STQ292" s="140"/>
      <c r="STR292" s="140"/>
      <c r="STS292" s="140"/>
      <c r="STT292" s="140"/>
      <c r="STU292" s="140"/>
      <c r="STV292" s="140"/>
      <c r="STW292" s="140"/>
      <c r="STX292" s="140"/>
      <c r="STY292" s="140"/>
      <c r="STZ292" s="140"/>
      <c r="SUA292" s="140"/>
      <c r="SUB292" s="140"/>
      <c r="SUC292" s="140"/>
      <c r="SUD292" s="140"/>
      <c r="SUE292" s="140"/>
      <c r="SUF292" s="140"/>
      <c r="SUG292" s="140"/>
      <c r="SUH292" s="140"/>
      <c r="SUI292" s="140"/>
      <c r="SUJ292" s="140"/>
      <c r="SUK292" s="140"/>
      <c r="SUL292" s="140"/>
      <c r="SUM292" s="140"/>
      <c r="SUN292" s="140"/>
      <c r="SUO292" s="140"/>
      <c r="SUP292" s="140"/>
      <c r="SUQ292" s="140"/>
      <c r="SUR292" s="140"/>
      <c r="SUS292" s="140"/>
      <c r="SUT292" s="140"/>
      <c r="SUU292" s="140"/>
      <c r="SUV292" s="140"/>
      <c r="SUW292" s="140"/>
      <c r="SUX292" s="140"/>
      <c r="SUY292" s="140"/>
      <c r="SUZ292" s="140"/>
      <c r="SVA292" s="140"/>
      <c r="SVB292" s="140"/>
      <c r="SVC292" s="140"/>
      <c r="SVD292" s="140"/>
      <c r="SVE292" s="140"/>
      <c r="SVF292" s="140"/>
      <c r="SVG292" s="140"/>
      <c r="SVH292" s="140"/>
      <c r="SVI292" s="140"/>
      <c r="SVJ292" s="140"/>
      <c r="SVK292" s="140"/>
      <c r="SVL292" s="140"/>
      <c r="SVM292" s="140"/>
      <c r="SVN292" s="140"/>
      <c r="SVO292" s="140"/>
      <c r="SVP292" s="140"/>
      <c r="SVQ292" s="140"/>
      <c r="SVR292" s="140"/>
      <c r="SVS292" s="140"/>
      <c r="SVT292" s="140"/>
      <c r="SVU292" s="140"/>
      <c r="SVV292" s="140"/>
      <c r="SVW292" s="140"/>
      <c r="SVX292" s="140"/>
      <c r="SVY292" s="140"/>
      <c r="SVZ292" s="140"/>
      <c r="SWA292" s="140"/>
      <c r="SWB292" s="140"/>
      <c r="SWC292" s="140"/>
      <c r="SWD292" s="140"/>
      <c r="SWE292" s="140"/>
      <c r="SWF292" s="140"/>
      <c r="SWG292" s="140"/>
      <c r="SWH292" s="140"/>
      <c r="SWI292" s="140"/>
      <c r="SWJ292" s="140"/>
      <c r="SWK292" s="140"/>
      <c r="SWL292" s="140"/>
      <c r="SWM292" s="140"/>
      <c r="SWN292" s="140"/>
      <c r="SWO292" s="140"/>
      <c r="SWP292" s="140"/>
      <c r="SWQ292" s="140"/>
      <c r="SWR292" s="140"/>
      <c r="SWS292" s="140"/>
      <c r="SWT292" s="140"/>
      <c r="SWU292" s="140"/>
      <c r="SWV292" s="140"/>
      <c r="SWW292" s="140"/>
      <c r="SWX292" s="140"/>
      <c r="SWY292" s="140"/>
      <c r="SWZ292" s="140"/>
      <c r="SXA292" s="140"/>
      <c r="SXB292" s="140"/>
      <c r="SXC292" s="140"/>
      <c r="SXD292" s="140"/>
      <c r="SXE292" s="140"/>
      <c r="SXF292" s="140"/>
      <c r="SXG292" s="140"/>
      <c r="SXH292" s="140"/>
      <c r="SXI292" s="140"/>
      <c r="SXJ292" s="140"/>
      <c r="SXK292" s="140"/>
      <c r="SXL292" s="140"/>
      <c r="SXM292" s="140"/>
      <c r="SXN292" s="140"/>
      <c r="SXO292" s="140"/>
      <c r="SXP292" s="140"/>
      <c r="SXQ292" s="140"/>
      <c r="SXR292" s="140"/>
      <c r="SXS292" s="140"/>
      <c r="SXT292" s="140"/>
      <c r="SXU292" s="140"/>
      <c r="SXV292" s="140"/>
      <c r="SXW292" s="140"/>
      <c r="SXX292" s="140"/>
      <c r="SXY292" s="140"/>
      <c r="SXZ292" s="140"/>
      <c r="SYA292" s="140"/>
      <c r="SYB292" s="140"/>
      <c r="SYC292" s="140"/>
      <c r="SYD292" s="140"/>
      <c r="SYE292" s="140"/>
      <c r="SYF292" s="140"/>
      <c r="SYG292" s="140"/>
      <c r="SYH292" s="140"/>
      <c r="SYI292" s="140"/>
      <c r="SYJ292" s="140"/>
      <c r="SYK292" s="140"/>
      <c r="SYL292" s="140"/>
      <c r="SYM292" s="140"/>
      <c r="SYN292" s="140"/>
      <c r="SYO292" s="140"/>
      <c r="SYP292" s="140"/>
      <c r="SYQ292" s="140"/>
      <c r="SYR292" s="140"/>
      <c r="SYS292" s="140"/>
      <c r="SYT292" s="140"/>
      <c r="SYU292" s="140"/>
      <c r="SYV292" s="140"/>
      <c r="SYW292" s="140"/>
      <c r="SYX292" s="140"/>
      <c r="SYY292" s="140"/>
      <c r="SYZ292" s="140"/>
      <c r="SZA292" s="140"/>
      <c r="SZB292" s="140"/>
      <c r="SZC292" s="140"/>
      <c r="SZD292" s="140"/>
      <c r="SZE292" s="140"/>
      <c r="SZF292" s="140"/>
      <c r="SZG292" s="140"/>
      <c r="SZH292" s="140"/>
      <c r="SZI292" s="140"/>
      <c r="SZJ292" s="140"/>
      <c r="SZK292" s="140"/>
      <c r="SZL292" s="140"/>
      <c r="SZM292" s="140"/>
      <c r="SZN292" s="140"/>
      <c r="SZO292" s="140"/>
      <c r="SZP292" s="140"/>
      <c r="SZQ292" s="140"/>
      <c r="SZR292" s="140"/>
      <c r="SZS292" s="140"/>
      <c r="SZT292" s="140"/>
      <c r="SZU292" s="140"/>
      <c r="SZV292" s="140"/>
      <c r="SZW292" s="140"/>
      <c r="SZX292" s="140"/>
      <c r="SZY292" s="140"/>
      <c r="SZZ292" s="140"/>
      <c r="TAA292" s="140"/>
      <c r="TAB292" s="140"/>
      <c r="TAC292" s="140"/>
      <c r="TAD292" s="140"/>
      <c r="TAE292" s="140"/>
      <c r="TAF292" s="140"/>
      <c r="TAG292" s="140"/>
      <c r="TAH292" s="140"/>
      <c r="TAI292" s="140"/>
      <c r="TAJ292" s="140"/>
      <c r="TAK292" s="140"/>
      <c r="TAL292" s="140"/>
      <c r="TAM292" s="140"/>
      <c r="TAN292" s="140"/>
      <c r="TAO292" s="140"/>
      <c r="TAP292" s="140"/>
      <c r="TAQ292" s="140"/>
      <c r="TAR292" s="140"/>
      <c r="TAS292" s="140"/>
      <c r="TAT292" s="140"/>
      <c r="TAU292" s="140"/>
      <c r="TAV292" s="140"/>
      <c r="TAW292" s="140"/>
      <c r="TAX292" s="140"/>
      <c r="TAY292" s="140"/>
      <c r="TAZ292" s="140"/>
      <c r="TBA292" s="140"/>
      <c r="TBB292" s="140"/>
      <c r="TBC292" s="140"/>
      <c r="TBD292" s="140"/>
      <c r="TBE292" s="140"/>
      <c r="TBF292" s="140"/>
      <c r="TBG292" s="140"/>
      <c r="TBH292" s="140"/>
      <c r="TBI292" s="140"/>
      <c r="TBJ292" s="140"/>
      <c r="TBK292" s="140"/>
      <c r="TBL292" s="140"/>
      <c r="TBM292" s="140"/>
      <c r="TBN292" s="140"/>
      <c r="TBO292" s="140"/>
      <c r="TBP292" s="140"/>
      <c r="TBQ292" s="140"/>
      <c r="TBR292" s="140"/>
      <c r="TBS292" s="140"/>
      <c r="TBT292" s="140"/>
      <c r="TBU292" s="140"/>
      <c r="TBV292" s="140"/>
      <c r="TBW292" s="140"/>
      <c r="TBX292" s="140"/>
      <c r="TBY292" s="140"/>
      <c r="TBZ292" s="140"/>
      <c r="TCA292" s="140"/>
      <c r="TCB292" s="140"/>
      <c r="TCC292" s="140"/>
      <c r="TCD292" s="140"/>
      <c r="TCE292" s="140"/>
      <c r="TCF292" s="140"/>
      <c r="TCG292" s="140"/>
      <c r="TCH292" s="140"/>
      <c r="TCI292" s="140"/>
      <c r="TCU292" s="140"/>
      <c r="TCV292" s="140"/>
      <c r="TCW292" s="140"/>
      <c r="TCX292" s="140"/>
      <c r="TCY292" s="140"/>
      <c r="TCZ292" s="140"/>
      <c r="TDA292" s="140"/>
      <c r="TDB292" s="140"/>
      <c r="TDC292" s="140"/>
      <c r="TDD292" s="140"/>
      <c r="TDE292" s="140"/>
      <c r="TDF292" s="140"/>
      <c r="TDG292" s="140"/>
      <c r="TDH292" s="140"/>
      <c r="TDI292" s="140"/>
      <c r="TDJ292" s="140"/>
      <c r="TDK292" s="140"/>
      <c r="TDL292" s="140"/>
      <c r="TDM292" s="140"/>
      <c r="TDN292" s="140"/>
      <c r="TDO292" s="140"/>
      <c r="TDP292" s="140"/>
      <c r="TDQ292" s="140"/>
      <c r="TDR292" s="140"/>
      <c r="TDS292" s="140"/>
      <c r="TDT292" s="140"/>
      <c r="TDU292" s="140"/>
      <c r="TDV292" s="140"/>
      <c r="TDW292" s="140"/>
      <c r="TDX292" s="140"/>
      <c r="TDY292" s="140"/>
      <c r="TDZ292" s="140"/>
      <c r="TEA292" s="140"/>
      <c r="TEB292" s="140"/>
      <c r="TEC292" s="140"/>
      <c r="TED292" s="140"/>
      <c r="TEE292" s="140"/>
      <c r="TEF292" s="140"/>
      <c r="TEG292" s="140"/>
      <c r="TEH292" s="140"/>
      <c r="TEI292" s="140"/>
      <c r="TEJ292" s="140"/>
      <c r="TEK292" s="140"/>
      <c r="TEL292" s="140"/>
      <c r="TEM292" s="140"/>
      <c r="TEN292" s="140"/>
      <c r="TEO292" s="140"/>
      <c r="TEP292" s="140"/>
      <c r="TEQ292" s="140"/>
      <c r="TER292" s="140"/>
      <c r="TES292" s="140"/>
      <c r="TET292" s="140"/>
      <c r="TEU292" s="140"/>
      <c r="TEV292" s="140"/>
      <c r="TEW292" s="140"/>
      <c r="TEX292" s="140"/>
      <c r="TEY292" s="140"/>
      <c r="TEZ292" s="140"/>
      <c r="TFA292" s="140"/>
      <c r="TFB292" s="140"/>
      <c r="TFC292" s="140"/>
      <c r="TFD292" s="140"/>
      <c r="TFE292" s="140"/>
      <c r="TFF292" s="140"/>
      <c r="TFG292" s="140"/>
      <c r="TFH292" s="140"/>
      <c r="TFI292" s="140"/>
      <c r="TFJ292" s="140"/>
      <c r="TFK292" s="140"/>
      <c r="TFL292" s="140"/>
      <c r="TFM292" s="140"/>
      <c r="TFN292" s="140"/>
      <c r="TFO292" s="140"/>
      <c r="TFP292" s="140"/>
      <c r="TFQ292" s="140"/>
      <c r="TFR292" s="140"/>
      <c r="TFS292" s="140"/>
      <c r="TFT292" s="140"/>
      <c r="TFU292" s="140"/>
      <c r="TFV292" s="140"/>
      <c r="TFW292" s="140"/>
      <c r="TFX292" s="140"/>
      <c r="TFY292" s="140"/>
      <c r="TFZ292" s="140"/>
      <c r="TGA292" s="140"/>
      <c r="TGB292" s="140"/>
      <c r="TGC292" s="140"/>
      <c r="TGD292" s="140"/>
      <c r="TGE292" s="140"/>
      <c r="TGF292" s="140"/>
      <c r="TGG292" s="140"/>
      <c r="TGH292" s="140"/>
      <c r="TGI292" s="140"/>
      <c r="TGJ292" s="140"/>
      <c r="TGK292" s="140"/>
      <c r="TGL292" s="140"/>
      <c r="TGM292" s="140"/>
      <c r="TGN292" s="140"/>
      <c r="TGO292" s="140"/>
      <c r="TGP292" s="140"/>
      <c r="TGQ292" s="140"/>
      <c r="TGR292" s="140"/>
      <c r="TGS292" s="140"/>
      <c r="TGT292" s="140"/>
      <c r="TGU292" s="140"/>
      <c r="TGV292" s="140"/>
      <c r="TGW292" s="140"/>
      <c r="TGX292" s="140"/>
      <c r="TGY292" s="140"/>
      <c r="TGZ292" s="140"/>
      <c r="THA292" s="140"/>
      <c r="THB292" s="140"/>
      <c r="THC292" s="140"/>
      <c r="THD292" s="140"/>
      <c r="THE292" s="140"/>
      <c r="THF292" s="140"/>
      <c r="THG292" s="140"/>
      <c r="THH292" s="140"/>
      <c r="THI292" s="140"/>
      <c r="THJ292" s="140"/>
      <c r="THK292" s="140"/>
      <c r="THL292" s="140"/>
      <c r="THM292" s="140"/>
      <c r="THN292" s="140"/>
      <c r="THO292" s="140"/>
      <c r="THP292" s="140"/>
      <c r="THQ292" s="140"/>
      <c r="THR292" s="140"/>
      <c r="THS292" s="140"/>
      <c r="THT292" s="140"/>
      <c r="THU292" s="140"/>
      <c r="THV292" s="140"/>
      <c r="THW292" s="140"/>
      <c r="THX292" s="140"/>
      <c r="THY292" s="140"/>
      <c r="THZ292" s="140"/>
      <c r="TIA292" s="140"/>
      <c r="TIB292" s="140"/>
      <c r="TIC292" s="140"/>
      <c r="TID292" s="140"/>
      <c r="TIE292" s="140"/>
      <c r="TIF292" s="140"/>
      <c r="TIG292" s="140"/>
      <c r="TIH292" s="140"/>
      <c r="TII292" s="140"/>
      <c r="TIJ292" s="140"/>
      <c r="TIK292" s="140"/>
      <c r="TIL292" s="140"/>
      <c r="TIM292" s="140"/>
      <c r="TIN292" s="140"/>
      <c r="TIO292" s="140"/>
      <c r="TIP292" s="140"/>
      <c r="TIQ292" s="140"/>
      <c r="TIR292" s="140"/>
      <c r="TIS292" s="140"/>
      <c r="TIT292" s="140"/>
      <c r="TIU292" s="140"/>
      <c r="TIV292" s="140"/>
      <c r="TIW292" s="140"/>
      <c r="TIX292" s="140"/>
      <c r="TIY292" s="140"/>
      <c r="TIZ292" s="140"/>
      <c r="TJA292" s="140"/>
      <c r="TJB292" s="140"/>
      <c r="TJC292" s="140"/>
      <c r="TJD292" s="140"/>
      <c r="TJE292" s="140"/>
      <c r="TJF292" s="140"/>
      <c r="TJG292" s="140"/>
      <c r="TJH292" s="140"/>
      <c r="TJI292" s="140"/>
      <c r="TJJ292" s="140"/>
      <c r="TJK292" s="140"/>
      <c r="TJL292" s="140"/>
      <c r="TJM292" s="140"/>
      <c r="TJN292" s="140"/>
      <c r="TJO292" s="140"/>
      <c r="TJP292" s="140"/>
      <c r="TJQ292" s="140"/>
      <c r="TJR292" s="140"/>
      <c r="TJS292" s="140"/>
      <c r="TJT292" s="140"/>
      <c r="TJU292" s="140"/>
      <c r="TJV292" s="140"/>
      <c r="TJW292" s="140"/>
      <c r="TJX292" s="140"/>
      <c r="TJY292" s="140"/>
      <c r="TJZ292" s="140"/>
      <c r="TKA292" s="140"/>
      <c r="TKB292" s="140"/>
      <c r="TKC292" s="140"/>
      <c r="TKD292" s="140"/>
      <c r="TKE292" s="140"/>
      <c r="TKF292" s="140"/>
      <c r="TKG292" s="140"/>
      <c r="TKH292" s="140"/>
      <c r="TKI292" s="140"/>
      <c r="TKJ292" s="140"/>
      <c r="TKK292" s="140"/>
      <c r="TKL292" s="140"/>
      <c r="TKM292" s="140"/>
      <c r="TKN292" s="140"/>
      <c r="TKO292" s="140"/>
      <c r="TKP292" s="140"/>
      <c r="TKQ292" s="140"/>
      <c r="TKR292" s="140"/>
      <c r="TKS292" s="140"/>
      <c r="TKT292" s="140"/>
      <c r="TKU292" s="140"/>
      <c r="TKV292" s="140"/>
      <c r="TKW292" s="140"/>
      <c r="TKX292" s="140"/>
      <c r="TKY292" s="140"/>
      <c r="TKZ292" s="140"/>
      <c r="TLA292" s="140"/>
      <c r="TLB292" s="140"/>
      <c r="TLC292" s="140"/>
      <c r="TLD292" s="140"/>
      <c r="TLE292" s="140"/>
      <c r="TLF292" s="140"/>
      <c r="TLG292" s="140"/>
      <c r="TLH292" s="140"/>
      <c r="TLI292" s="140"/>
      <c r="TLJ292" s="140"/>
      <c r="TLK292" s="140"/>
      <c r="TLL292" s="140"/>
      <c r="TLM292" s="140"/>
      <c r="TLN292" s="140"/>
      <c r="TLO292" s="140"/>
      <c r="TLP292" s="140"/>
      <c r="TLQ292" s="140"/>
      <c r="TLR292" s="140"/>
      <c r="TLS292" s="140"/>
      <c r="TLT292" s="140"/>
      <c r="TLU292" s="140"/>
      <c r="TLV292" s="140"/>
      <c r="TLW292" s="140"/>
      <c r="TLX292" s="140"/>
      <c r="TLY292" s="140"/>
      <c r="TLZ292" s="140"/>
      <c r="TMA292" s="140"/>
      <c r="TMB292" s="140"/>
      <c r="TMC292" s="140"/>
      <c r="TMD292" s="140"/>
      <c r="TME292" s="140"/>
      <c r="TMQ292" s="140"/>
      <c r="TMR292" s="140"/>
      <c r="TMS292" s="140"/>
      <c r="TMT292" s="140"/>
      <c r="TMU292" s="140"/>
      <c r="TMV292" s="140"/>
      <c r="TMW292" s="140"/>
      <c r="TMX292" s="140"/>
      <c r="TMY292" s="140"/>
      <c r="TMZ292" s="140"/>
      <c r="TNA292" s="140"/>
      <c r="TNB292" s="140"/>
      <c r="TNC292" s="140"/>
      <c r="TND292" s="140"/>
      <c r="TNE292" s="140"/>
      <c r="TNF292" s="140"/>
      <c r="TNG292" s="140"/>
      <c r="TNH292" s="140"/>
      <c r="TNI292" s="140"/>
      <c r="TNJ292" s="140"/>
      <c r="TNK292" s="140"/>
      <c r="TNL292" s="140"/>
      <c r="TNM292" s="140"/>
      <c r="TNN292" s="140"/>
      <c r="TNO292" s="140"/>
      <c r="TNP292" s="140"/>
      <c r="TNQ292" s="140"/>
      <c r="TNR292" s="140"/>
      <c r="TNS292" s="140"/>
      <c r="TNT292" s="140"/>
      <c r="TNU292" s="140"/>
      <c r="TNV292" s="140"/>
      <c r="TNW292" s="140"/>
      <c r="TNX292" s="140"/>
      <c r="TNY292" s="140"/>
      <c r="TNZ292" s="140"/>
      <c r="TOA292" s="140"/>
      <c r="TOB292" s="140"/>
      <c r="TOC292" s="140"/>
      <c r="TOD292" s="140"/>
      <c r="TOE292" s="140"/>
      <c r="TOF292" s="140"/>
      <c r="TOG292" s="140"/>
      <c r="TOH292" s="140"/>
      <c r="TOI292" s="140"/>
      <c r="TOJ292" s="140"/>
      <c r="TOK292" s="140"/>
      <c r="TOL292" s="140"/>
      <c r="TOM292" s="140"/>
      <c r="TON292" s="140"/>
      <c r="TOO292" s="140"/>
      <c r="TOP292" s="140"/>
      <c r="TOQ292" s="140"/>
      <c r="TOR292" s="140"/>
      <c r="TOS292" s="140"/>
      <c r="TOT292" s="140"/>
      <c r="TOU292" s="140"/>
      <c r="TOV292" s="140"/>
      <c r="TOW292" s="140"/>
      <c r="TOX292" s="140"/>
      <c r="TOY292" s="140"/>
      <c r="TOZ292" s="140"/>
      <c r="TPA292" s="140"/>
      <c r="TPB292" s="140"/>
      <c r="TPC292" s="140"/>
      <c r="TPD292" s="140"/>
      <c r="TPE292" s="140"/>
      <c r="TPF292" s="140"/>
      <c r="TPG292" s="140"/>
      <c r="TPH292" s="140"/>
      <c r="TPI292" s="140"/>
      <c r="TPJ292" s="140"/>
      <c r="TPK292" s="140"/>
      <c r="TPL292" s="140"/>
      <c r="TPM292" s="140"/>
      <c r="TPN292" s="140"/>
      <c r="TPO292" s="140"/>
      <c r="TPP292" s="140"/>
      <c r="TPQ292" s="140"/>
      <c r="TPR292" s="140"/>
      <c r="TPS292" s="140"/>
      <c r="TPT292" s="140"/>
      <c r="TPU292" s="140"/>
      <c r="TPV292" s="140"/>
      <c r="TPW292" s="140"/>
      <c r="TPX292" s="140"/>
      <c r="TPY292" s="140"/>
      <c r="TPZ292" s="140"/>
      <c r="TQA292" s="140"/>
      <c r="TQB292" s="140"/>
      <c r="TQC292" s="140"/>
      <c r="TQD292" s="140"/>
      <c r="TQE292" s="140"/>
      <c r="TQF292" s="140"/>
      <c r="TQG292" s="140"/>
      <c r="TQH292" s="140"/>
      <c r="TQI292" s="140"/>
      <c r="TQJ292" s="140"/>
      <c r="TQK292" s="140"/>
      <c r="TQL292" s="140"/>
      <c r="TQM292" s="140"/>
      <c r="TQN292" s="140"/>
      <c r="TQO292" s="140"/>
      <c r="TQP292" s="140"/>
      <c r="TQQ292" s="140"/>
      <c r="TQR292" s="140"/>
      <c r="TQS292" s="140"/>
      <c r="TQT292" s="140"/>
      <c r="TQU292" s="140"/>
      <c r="TQV292" s="140"/>
      <c r="TQW292" s="140"/>
      <c r="TQX292" s="140"/>
      <c r="TQY292" s="140"/>
      <c r="TQZ292" s="140"/>
      <c r="TRA292" s="140"/>
      <c r="TRB292" s="140"/>
      <c r="TRC292" s="140"/>
      <c r="TRD292" s="140"/>
      <c r="TRE292" s="140"/>
      <c r="TRF292" s="140"/>
      <c r="TRG292" s="140"/>
      <c r="TRH292" s="140"/>
      <c r="TRI292" s="140"/>
      <c r="TRJ292" s="140"/>
      <c r="TRK292" s="140"/>
      <c r="TRL292" s="140"/>
      <c r="TRM292" s="140"/>
      <c r="TRN292" s="140"/>
      <c r="TRO292" s="140"/>
      <c r="TRP292" s="140"/>
      <c r="TRQ292" s="140"/>
      <c r="TRR292" s="140"/>
      <c r="TRS292" s="140"/>
      <c r="TRT292" s="140"/>
      <c r="TRU292" s="140"/>
      <c r="TRV292" s="140"/>
      <c r="TRW292" s="140"/>
      <c r="TRX292" s="140"/>
      <c r="TRY292" s="140"/>
      <c r="TRZ292" s="140"/>
      <c r="TSA292" s="140"/>
      <c r="TSB292" s="140"/>
      <c r="TSC292" s="140"/>
      <c r="TSD292" s="140"/>
      <c r="TSE292" s="140"/>
      <c r="TSF292" s="140"/>
      <c r="TSG292" s="140"/>
      <c r="TSH292" s="140"/>
      <c r="TSI292" s="140"/>
      <c r="TSJ292" s="140"/>
      <c r="TSK292" s="140"/>
      <c r="TSL292" s="140"/>
      <c r="TSM292" s="140"/>
      <c r="TSN292" s="140"/>
      <c r="TSO292" s="140"/>
      <c r="TSP292" s="140"/>
      <c r="TSQ292" s="140"/>
      <c r="TSR292" s="140"/>
      <c r="TSS292" s="140"/>
      <c r="TST292" s="140"/>
      <c r="TSU292" s="140"/>
      <c r="TSV292" s="140"/>
      <c r="TSW292" s="140"/>
      <c r="TSX292" s="140"/>
      <c r="TSY292" s="140"/>
      <c r="TSZ292" s="140"/>
      <c r="TTA292" s="140"/>
      <c r="TTB292" s="140"/>
      <c r="TTC292" s="140"/>
      <c r="TTD292" s="140"/>
      <c r="TTE292" s="140"/>
      <c r="TTF292" s="140"/>
      <c r="TTG292" s="140"/>
      <c r="TTH292" s="140"/>
      <c r="TTI292" s="140"/>
      <c r="TTJ292" s="140"/>
      <c r="TTK292" s="140"/>
      <c r="TTL292" s="140"/>
      <c r="TTM292" s="140"/>
      <c r="TTN292" s="140"/>
      <c r="TTO292" s="140"/>
      <c r="TTP292" s="140"/>
      <c r="TTQ292" s="140"/>
      <c r="TTR292" s="140"/>
      <c r="TTS292" s="140"/>
      <c r="TTT292" s="140"/>
      <c r="TTU292" s="140"/>
      <c r="TTV292" s="140"/>
      <c r="TTW292" s="140"/>
      <c r="TTX292" s="140"/>
      <c r="TTY292" s="140"/>
      <c r="TTZ292" s="140"/>
      <c r="TUA292" s="140"/>
      <c r="TUB292" s="140"/>
      <c r="TUC292" s="140"/>
      <c r="TUD292" s="140"/>
      <c r="TUE292" s="140"/>
      <c r="TUF292" s="140"/>
      <c r="TUG292" s="140"/>
      <c r="TUH292" s="140"/>
      <c r="TUI292" s="140"/>
      <c r="TUJ292" s="140"/>
      <c r="TUK292" s="140"/>
      <c r="TUL292" s="140"/>
      <c r="TUM292" s="140"/>
      <c r="TUN292" s="140"/>
      <c r="TUO292" s="140"/>
      <c r="TUP292" s="140"/>
      <c r="TUQ292" s="140"/>
      <c r="TUR292" s="140"/>
      <c r="TUS292" s="140"/>
      <c r="TUT292" s="140"/>
      <c r="TUU292" s="140"/>
      <c r="TUV292" s="140"/>
      <c r="TUW292" s="140"/>
      <c r="TUX292" s="140"/>
      <c r="TUY292" s="140"/>
      <c r="TUZ292" s="140"/>
      <c r="TVA292" s="140"/>
      <c r="TVB292" s="140"/>
      <c r="TVC292" s="140"/>
      <c r="TVD292" s="140"/>
      <c r="TVE292" s="140"/>
      <c r="TVF292" s="140"/>
      <c r="TVG292" s="140"/>
      <c r="TVH292" s="140"/>
      <c r="TVI292" s="140"/>
      <c r="TVJ292" s="140"/>
      <c r="TVK292" s="140"/>
      <c r="TVL292" s="140"/>
      <c r="TVM292" s="140"/>
      <c r="TVN292" s="140"/>
      <c r="TVO292" s="140"/>
      <c r="TVP292" s="140"/>
      <c r="TVQ292" s="140"/>
      <c r="TVR292" s="140"/>
      <c r="TVS292" s="140"/>
      <c r="TVT292" s="140"/>
      <c r="TVU292" s="140"/>
      <c r="TVV292" s="140"/>
      <c r="TVW292" s="140"/>
      <c r="TVX292" s="140"/>
      <c r="TVY292" s="140"/>
      <c r="TVZ292" s="140"/>
      <c r="TWA292" s="140"/>
      <c r="TWM292" s="140"/>
      <c r="TWN292" s="140"/>
      <c r="TWO292" s="140"/>
      <c r="TWP292" s="140"/>
      <c r="TWQ292" s="140"/>
      <c r="TWR292" s="140"/>
      <c r="TWS292" s="140"/>
      <c r="TWT292" s="140"/>
      <c r="TWU292" s="140"/>
      <c r="TWV292" s="140"/>
      <c r="TWW292" s="140"/>
      <c r="TWX292" s="140"/>
      <c r="TWY292" s="140"/>
      <c r="TWZ292" s="140"/>
      <c r="TXA292" s="140"/>
      <c r="TXB292" s="140"/>
      <c r="TXC292" s="140"/>
      <c r="TXD292" s="140"/>
      <c r="TXE292" s="140"/>
      <c r="TXF292" s="140"/>
      <c r="TXG292" s="140"/>
      <c r="TXH292" s="140"/>
      <c r="TXI292" s="140"/>
      <c r="TXJ292" s="140"/>
      <c r="TXK292" s="140"/>
      <c r="TXL292" s="140"/>
      <c r="TXM292" s="140"/>
      <c r="TXN292" s="140"/>
      <c r="TXO292" s="140"/>
      <c r="TXP292" s="140"/>
      <c r="TXQ292" s="140"/>
      <c r="TXR292" s="140"/>
      <c r="TXS292" s="140"/>
      <c r="TXT292" s="140"/>
      <c r="TXU292" s="140"/>
      <c r="TXV292" s="140"/>
      <c r="TXW292" s="140"/>
      <c r="TXX292" s="140"/>
      <c r="TXY292" s="140"/>
      <c r="TXZ292" s="140"/>
      <c r="TYA292" s="140"/>
      <c r="TYB292" s="140"/>
      <c r="TYC292" s="140"/>
      <c r="TYD292" s="140"/>
      <c r="TYE292" s="140"/>
      <c r="TYF292" s="140"/>
      <c r="TYG292" s="140"/>
      <c r="TYH292" s="140"/>
      <c r="TYI292" s="140"/>
      <c r="TYJ292" s="140"/>
      <c r="TYK292" s="140"/>
      <c r="TYL292" s="140"/>
      <c r="TYM292" s="140"/>
      <c r="TYN292" s="140"/>
      <c r="TYO292" s="140"/>
      <c r="TYP292" s="140"/>
      <c r="TYQ292" s="140"/>
      <c r="TYR292" s="140"/>
      <c r="TYS292" s="140"/>
      <c r="TYT292" s="140"/>
      <c r="TYU292" s="140"/>
      <c r="TYV292" s="140"/>
      <c r="TYW292" s="140"/>
      <c r="TYX292" s="140"/>
      <c r="TYY292" s="140"/>
      <c r="TYZ292" s="140"/>
      <c r="TZA292" s="140"/>
      <c r="TZB292" s="140"/>
      <c r="TZC292" s="140"/>
      <c r="TZD292" s="140"/>
      <c r="TZE292" s="140"/>
      <c r="TZF292" s="140"/>
      <c r="TZG292" s="140"/>
      <c r="TZH292" s="140"/>
      <c r="TZI292" s="140"/>
      <c r="TZJ292" s="140"/>
      <c r="TZK292" s="140"/>
      <c r="TZL292" s="140"/>
      <c r="TZM292" s="140"/>
      <c r="TZN292" s="140"/>
      <c r="TZO292" s="140"/>
      <c r="TZP292" s="140"/>
      <c r="TZQ292" s="140"/>
      <c r="TZR292" s="140"/>
      <c r="TZS292" s="140"/>
      <c r="TZT292" s="140"/>
      <c r="TZU292" s="140"/>
      <c r="TZV292" s="140"/>
      <c r="TZW292" s="140"/>
      <c r="TZX292" s="140"/>
      <c r="TZY292" s="140"/>
      <c r="TZZ292" s="140"/>
      <c r="UAA292" s="140"/>
      <c r="UAB292" s="140"/>
      <c r="UAC292" s="140"/>
      <c r="UAD292" s="140"/>
      <c r="UAE292" s="140"/>
      <c r="UAF292" s="140"/>
      <c r="UAG292" s="140"/>
      <c r="UAH292" s="140"/>
      <c r="UAI292" s="140"/>
      <c r="UAJ292" s="140"/>
      <c r="UAK292" s="140"/>
      <c r="UAL292" s="140"/>
      <c r="UAM292" s="140"/>
      <c r="UAN292" s="140"/>
      <c r="UAO292" s="140"/>
      <c r="UAP292" s="140"/>
      <c r="UAQ292" s="140"/>
      <c r="UAR292" s="140"/>
      <c r="UAS292" s="140"/>
      <c r="UAT292" s="140"/>
      <c r="UAU292" s="140"/>
      <c r="UAV292" s="140"/>
      <c r="UAW292" s="140"/>
      <c r="UAX292" s="140"/>
      <c r="UAY292" s="140"/>
      <c r="UAZ292" s="140"/>
      <c r="UBA292" s="140"/>
      <c r="UBB292" s="140"/>
      <c r="UBC292" s="140"/>
      <c r="UBD292" s="140"/>
      <c r="UBE292" s="140"/>
      <c r="UBF292" s="140"/>
      <c r="UBG292" s="140"/>
      <c r="UBH292" s="140"/>
      <c r="UBI292" s="140"/>
      <c r="UBJ292" s="140"/>
      <c r="UBK292" s="140"/>
      <c r="UBL292" s="140"/>
      <c r="UBM292" s="140"/>
      <c r="UBN292" s="140"/>
      <c r="UBO292" s="140"/>
      <c r="UBP292" s="140"/>
      <c r="UBQ292" s="140"/>
      <c r="UBR292" s="140"/>
      <c r="UBS292" s="140"/>
      <c r="UBT292" s="140"/>
      <c r="UBU292" s="140"/>
      <c r="UBV292" s="140"/>
      <c r="UBW292" s="140"/>
      <c r="UBX292" s="140"/>
      <c r="UBY292" s="140"/>
      <c r="UBZ292" s="140"/>
      <c r="UCA292" s="140"/>
      <c r="UCB292" s="140"/>
      <c r="UCC292" s="140"/>
      <c r="UCD292" s="140"/>
      <c r="UCE292" s="140"/>
      <c r="UCF292" s="140"/>
      <c r="UCG292" s="140"/>
      <c r="UCH292" s="140"/>
      <c r="UCI292" s="140"/>
      <c r="UCJ292" s="140"/>
      <c r="UCK292" s="140"/>
      <c r="UCL292" s="140"/>
      <c r="UCM292" s="140"/>
      <c r="UCN292" s="140"/>
      <c r="UCO292" s="140"/>
      <c r="UCP292" s="140"/>
      <c r="UCQ292" s="140"/>
      <c r="UCR292" s="140"/>
      <c r="UCS292" s="140"/>
      <c r="UCT292" s="140"/>
      <c r="UCU292" s="140"/>
      <c r="UCV292" s="140"/>
      <c r="UCW292" s="140"/>
      <c r="UCX292" s="140"/>
      <c r="UCY292" s="140"/>
      <c r="UCZ292" s="140"/>
      <c r="UDA292" s="140"/>
      <c r="UDB292" s="140"/>
      <c r="UDC292" s="140"/>
      <c r="UDD292" s="140"/>
      <c r="UDE292" s="140"/>
      <c r="UDF292" s="140"/>
      <c r="UDG292" s="140"/>
      <c r="UDH292" s="140"/>
      <c r="UDI292" s="140"/>
      <c r="UDJ292" s="140"/>
      <c r="UDK292" s="140"/>
      <c r="UDL292" s="140"/>
      <c r="UDM292" s="140"/>
      <c r="UDN292" s="140"/>
      <c r="UDO292" s="140"/>
      <c r="UDP292" s="140"/>
      <c r="UDQ292" s="140"/>
      <c r="UDR292" s="140"/>
      <c r="UDS292" s="140"/>
      <c r="UDT292" s="140"/>
      <c r="UDU292" s="140"/>
      <c r="UDV292" s="140"/>
      <c r="UDW292" s="140"/>
      <c r="UDX292" s="140"/>
      <c r="UDY292" s="140"/>
      <c r="UDZ292" s="140"/>
      <c r="UEA292" s="140"/>
      <c r="UEB292" s="140"/>
      <c r="UEC292" s="140"/>
      <c r="UED292" s="140"/>
      <c r="UEE292" s="140"/>
      <c r="UEF292" s="140"/>
      <c r="UEG292" s="140"/>
      <c r="UEH292" s="140"/>
      <c r="UEI292" s="140"/>
      <c r="UEJ292" s="140"/>
      <c r="UEK292" s="140"/>
      <c r="UEL292" s="140"/>
      <c r="UEM292" s="140"/>
      <c r="UEN292" s="140"/>
      <c r="UEO292" s="140"/>
      <c r="UEP292" s="140"/>
      <c r="UEQ292" s="140"/>
      <c r="UER292" s="140"/>
      <c r="UES292" s="140"/>
      <c r="UET292" s="140"/>
      <c r="UEU292" s="140"/>
      <c r="UEV292" s="140"/>
      <c r="UEW292" s="140"/>
      <c r="UEX292" s="140"/>
      <c r="UEY292" s="140"/>
      <c r="UEZ292" s="140"/>
      <c r="UFA292" s="140"/>
      <c r="UFB292" s="140"/>
      <c r="UFC292" s="140"/>
      <c r="UFD292" s="140"/>
      <c r="UFE292" s="140"/>
      <c r="UFF292" s="140"/>
      <c r="UFG292" s="140"/>
      <c r="UFH292" s="140"/>
      <c r="UFI292" s="140"/>
      <c r="UFJ292" s="140"/>
      <c r="UFK292" s="140"/>
      <c r="UFL292" s="140"/>
      <c r="UFM292" s="140"/>
      <c r="UFN292" s="140"/>
      <c r="UFO292" s="140"/>
      <c r="UFP292" s="140"/>
      <c r="UFQ292" s="140"/>
      <c r="UFR292" s="140"/>
      <c r="UFS292" s="140"/>
      <c r="UFT292" s="140"/>
      <c r="UFU292" s="140"/>
      <c r="UFV292" s="140"/>
      <c r="UFW292" s="140"/>
      <c r="UGI292" s="140"/>
      <c r="UGJ292" s="140"/>
      <c r="UGK292" s="140"/>
      <c r="UGL292" s="140"/>
      <c r="UGM292" s="140"/>
      <c r="UGN292" s="140"/>
      <c r="UGO292" s="140"/>
      <c r="UGP292" s="140"/>
      <c r="UGQ292" s="140"/>
      <c r="UGR292" s="140"/>
      <c r="UGS292" s="140"/>
      <c r="UGT292" s="140"/>
      <c r="UGU292" s="140"/>
      <c r="UGV292" s="140"/>
      <c r="UGW292" s="140"/>
      <c r="UGX292" s="140"/>
      <c r="UGY292" s="140"/>
      <c r="UGZ292" s="140"/>
      <c r="UHA292" s="140"/>
      <c r="UHB292" s="140"/>
      <c r="UHC292" s="140"/>
      <c r="UHD292" s="140"/>
      <c r="UHE292" s="140"/>
      <c r="UHF292" s="140"/>
      <c r="UHG292" s="140"/>
      <c r="UHH292" s="140"/>
      <c r="UHI292" s="140"/>
      <c r="UHJ292" s="140"/>
      <c r="UHK292" s="140"/>
      <c r="UHL292" s="140"/>
      <c r="UHM292" s="140"/>
      <c r="UHN292" s="140"/>
      <c r="UHO292" s="140"/>
      <c r="UHP292" s="140"/>
      <c r="UHQ292" s="140"/>
      <c r="UHR292" s="140"/>
      <c r="UHS292" s="140"/>
      <c r="UHT292" s="140"/>
      <c r="UHU292" s="140"/>
      <c r="UHV292" s="140"/>
      <c r="UHW292" s="140"/>
      <c r="UHX292" s="140"/>
      <c r="UHY292" s="140"/>
      <c r="UHZ292" s="140"/>
      <c r="UIA292" s="140"/>
      <c r="UIB292" s="140"/>
      <c r="UIC292" s="140"/>
      <c r="UID292" s="140"/>
      <c r="UIE292" s="140"/>
      <c r="UIF292" s="140"/>
      <c r="UIG292" s="140"/>
      <c r="UIH292" s="140"/>
      <c r="UII292" s="140"/>
      <c r="UIJ292" s="140"/>
      <c r="UIK292" s="140"/>
      <c r="UIL292" s="140"/>
      <c r="UIM292" s="140"/>
      <c r="UIN292" s="140"/>
      <c r="UIO292" s="140"/>
      <c r="UIP292" s="140"/>
      <c r="UIQ292" s="140"/>
      <c r="UIR292" s="140"/>
      <c r="UIS292" s="140"/>
      <c r="UIT292" s="140"/>
      <c r="UIU292" s="140"/>
      <c r="UIV292" s="140"/>
      <c r="UIW292" s="140"/>
      <c r="UIX292" s="140"/>
      <c r="UIY292" s="140"/>
      <c r="UIZ292" s="140"/>
      <c r="UJA292" s="140"/>
      <c r="UJB292" s="140"/>
      <c r="UJC292" s="140"/>
      <c r="UJD292" s="140"/>
      <c r="UJE292" s="140"/>
      <c r="UJF292" s="140"/>
      <c r="UJG292" s="140"/>
      <c r="UJH292" s="140"/>
      <c r="UJI292" s="140"/>
      <c r="UJJ292" s="140"/>
      <c r="UJK292" s="140"/>
      <c r="UJL292" s="140"/>
      <c r="UJM292" s="140"/>
      <c r="UJN292" s="140"/>
      <c r="UJO292" s="140"/>
      <c r="UJP292" s="140"/>
      <c r="UJQ292" s="140"/>
      <c r="UJR292" s="140"/>
      <c r="UJS292" s="140"/>
      <c r="UJT292" s="140"/>
      <c r="UJU292" s="140"/>
      <c r="UJV292" s="140"/>
      <c r="UJW292" s="140"/>
      <c r="UJX292" s="140"/>
      <c r="UJY292" s="140"/>
      <c r="UJZ292" s="140"/>
      <c r="UKA292" s="140"/>
      <c r="UKB292" s="140"/>
      <c r="UKC292" s="140"/>
      <c r="UKD292" s="140"/>
      <c r="UKE292" s="140"/>
      <c r="UKF292" s="140"/>
      <c r="UKG292" s="140"/>
      <c r="UKH292" s="140"/>
      <c r="UKI292" s="140"/>
      <c r="UKJ292" s="140"/>
      <c r="UKK292" s="140"/>
      <c r="UKL292" s="140"/>
      <c r="UKM292" s="140"/>
      <c r="UKN292" s="140"/>
      <c r="UKO292" s="140"/>
      <c r="UKP292" s="140"/>
      <c r="UKQ292" s="140"/>
      <c r="UKR292" s="140"/>
      <c r="UKS292" s="140"/>
      <c r="UKT292" s="140"/>
      <c r="UKU292" s="140"/>
      <c r="UKV292" s="140"/>
      <c r="UKW292" s="140"/>
      <c r="UKX292" s="140"/>
      <c r="UKY292" s="140"/>
      <c r="UKZ292" s="140"/>
      <c r="ULA292" s="140"/>
      <c r="ULB292" s="140"/>
      <c r="ULC292" s="140"/>
      <c r="ULD292" s="140"/>
      <c r="ULE292" s="140"/>
      <c r="ULF292" s="140"/>
      <c r="ULG292" s="140"/>
      <c r="ULH292" s="140"/>
      <c r="ULI292" s="140"/>
      <c r="ULJ292" s="140"/>
      <c r="ULK292" s="140"/>
      <c r="ULL292" s="140"/>
      <c r="ULM292" s="140"/>
      <c r="ULN292" s="140"/>
      <c r="ULO292" s="140"/>
      <c r="ULP292" s="140"/>
      <c r="ULQ292" s="140"/>
      <c r="ULR292" s="140"/>
      <c r="ULS292" s="140"/>
      <c r="ULT292" s="140"/>
      <c r="ULU292" s="140"/>
      <c r="ULV292" s="140"/>
      <c r="ULW292" s="140"/>
      <c r="ULX292" s="140"/>
      <c r="ULY292" s="140"/>
      <c r="ULZ292" s="140"/>
      <c r="UMA292" s="140"/>
      <c r="UMB292" s="140"/>
      <c r="UMC292" s="140"/>
      <c r="UMD292" s="140"/>
      <c r="UME292" s="140"/>
      <c r="UMF292" s="140"/>
      <c r="UMG292" s="140"/>
      <c r="UMH292" s="140"/>
      <c r="UMI292" s="140"/>
      <c r="UMJ292" s="140"/>
      <c r="UMK292" s="140"/>
      <c r="UML292" s="140"/>
      <c r="UMM292" s="140"/>
      <c r="UMN292" s="140"/>
      <c r="UMO292" s="140"/>
      <c r="UMP292" s="140"/>
      <c r="UMQ292" s="140"/>
      <c r="UMR292" s="140"/>
      <c r="UMS292" s="140"/>
      <c r="UMT292" s="140"/>
      <c r="UMU292" s="140"/>
      <c r="UMV292" s="140"/>
      <c r="UMW292" s="140"/>
      <c r="UMX292" s="140"/>
      <c r="UMY292" s="140"/>
      <c r="UMZ292" s="140"/>
      <c r="UNA292" s="140"/>
      <c r="UNB292" s="140"/>
      <c r="UNC292" s="140"/>
      <c r="UND292" s="140"/>
      <c r="UNE292" s="140"/>
      <c r="UNF292" s="140"/>
      <c r="UNG292" s="140"/>
      <c r="UNH292" s="140"/>
      <c r="UNI292" s="140"/>
      <c r="UNJ292" s="140"/>
      <c r="UNK292" s="140"/>
      <c r="UNL292" s="140"/>
      <c r="UNM292" s="140"/>
      <c r="UNN292" s="140"/>
      <c r="UNO292" s="140"/>
      <c r="UNP292" s="140"/>
      <c r="UNQ292" s="140"/>
      <c r="UNR292" s="140"/>
      <c r="UNS292" s="140"/>
      <c r="UNT292" s="140"/>
      <c r="UNU292" s="140"/>
      <c r="UNV292" s="140"/>
      <c r="UNW292" s="140"/>
      <c r="UNX292" s="140"/>
      <c r="UNY292" s="140"/>
      <c r="UNZ292" s="140"/>
      <c r="UOA292" s="140"/>
      <c r="UOB292" s="140"/>
      <c r="UOC292" s="140"/>
      <c r="UOD292" s="140"/>
      <c r="UOE292" s="140"/>
      <c r="UOF292" s="140"/>
      <c r="UOG292" s="140"/>
      <c r="UOH292" s="140"/>
      <c r="UOI292" s="140"/>
      <c r="UOJ292" s="140"/>
      <c r="UOK292" s="140"/>
      <c r="UOL292" s="140"/>
      <c r="UOM292" s="140"/>
      <c r="UON292" s="140"/>
      <c r="UOO292" s="140"/>
      <c r="UOP292" s="140"/>
      <c r="UOQ292" s="140"/>
      <c r="UOR292" s="140"/>
      <c r="UOS292" s="140"/>
      <c r="UOT292" s="140"/>
      <c r="UOU292" s="140"/>
      <c r="UOV292" s="140"/>
      <c r="UOW292" s="140"/>
      <c r="UOX292" s="140"/>
      <c r="UOY292" s="140"/>
      <c r="UOZ292" s="140"/>
      <c r="UPA292" s="140"/>
      <c r="UPB292" s="140"/>
      <c r="UPC292" s="140"/>
      <c r="UPD292" s="140"/>
      <c r="UPE292" s="140"/>
      <c r="UPF292" s="140"/>
      <c r="UPG292" s="140"/>
      <c r="UPH292" s="140"/>
      <c r="UPI292" s="140"/>
      <c r="UPJ292" s="140"/>
      <c r="UPK292" s="140"/>
      <c r="UPL292" s="140"/>
      <c r="UPM292" s="140"/>
      <c r="UPN292" s="140"/>
      <c r="UPO292" s="140"/>
      <c r="UPP292" s="140"/>
      <c r="UPQ292" s="140"/>
      <c r="UPR292" s="140"/>
      <c r="UPS292" s="140"/>
      <c r="UQE292" s="140"/>
      <c r="UQF292" s="140"/>
      <c r="UQG292" s="140"/>
      <c r="UQH292" s="140"/>
      <c r="UQI292" s="140"/>
      <c r="UQJ292" s="140"/>
      <c r="UQK292" s="140"/>
      <c r="UQL292" s="140"/>
      <c r="UQM292" s="140"/>
      <c r="UQN292" s="140"/>
      <c r="UQO292" s="140"/>
      <c r="UQP292" s="140"/>
      <c r="UQQ292" s="140"/>
      <c r="UQR292" s="140"/>
      <c r="UQS292" s="140"/>
      <c r="UQT292" s="140"/>
      <c r="UQU292" s="140"/>
      <c r="UQV292" s="140"/>
      <c r="UQW292" s="140"/>
      <c r="UQX292" s="140"/>
      <c r="UQY292" s="140"/>
      <c r="UQZ292" s="140"/>
      <c r="URA292" s="140"/>
      <c r="URB292" s="140"/>
      <c r="URC292" s="140"/>
      <c r="URD292" s="140"/>
      <c r="URE292" s="140"/>
      <c r="URF292" s="140"/>
      <c r="URG292" s="140"/>
      <c r="URH292" s="140"/>
      <c r="URI292" s="140"/>
      <c r="URJ292" s="140"/>
      <c r="URK292" s="140"/>
      <c r="URL292" s="140"/>
      <c r="URM292" s="140"/>
      <c r="URN292" s="140"/>
      <c r="URO292" s="140"/>
      <c r="URP292" s="140"/>
      <c r="URQ292" s="140"/>
      <c r="URR292" s="140"/>
      <c r="URS292" s="140"/>
      <c r="URT292" s="140"/>
      <c r="URU292" s="140"/>
      <c r="URV292" s="140"/>
      <c r="URW292" s="140"/>
      <c r="URX292" s="140"/>
      <c r="URY292" s="140"/>
      <c r="URZ292" s="140"/>
      <c r="USA292" s="140"/>
      <c r="USB292" s="140"/>
      <c r="USC292" s="140"/>
      <c r="USD292" s="140"/>
      <c r="USE292" s="140"/>
      <c r="USF292" s="140"/>
      <c r="USG292" s="140"/>
      <c r="USH292" s="140"/>
      <c r="USI292" s="140"/>
      <c r="USJ292" s="140"/>
      <c r="USK292" s="140"/>
      <c r="USL292" s="140"/>
      <c r="USM292" s="140"/>
      <c r="USN292" s="140"/>
      <c r="USO292" s="140"/>
      <c r="USP292" s="140"/>
      <c r="USQ292" s="140"/>
      <c r="USR292" s="140"/>
      <c r="USS292" s="140"/>
      <c r="UST292" s="140"/>
      <c r="USU292" s="140"/>
      <c r="USV292" s="140"/>
      <c r="USW292" s="140"/>
      <c r="USX292" s="140"/>
      <c r="USY292" s="140"/>
      <c r="USZ292" s="140"/>
      <c r="UTA292" s="140"/>
      <c r="UTB292" s="140"/>
      <c r="UTC292" s="140"/>
      <c r="UTD292" s="140"/>
      <c r="UTE292" s="140"/>
      <c r="UTF292" s="140"/>
      <c r="UTG292" s="140"/>
      <c r="UTH292" s="140"/>
      <c r="UTI292" s="140"/>
      <c r="UTJ292" s="140"/>
      <c r="UTK292" s="140"/>
      <c r="UTL292" s="140"/>
      <c r="UTM292" s="140"/>
      <c r="UTN292" s="140"/>
      <c r="UTO292" s="140"/>
      <c r="UTP292" s="140"/>
      <c r="UTQ292" s="140"/>
      <c r="UTR292" s="140"/>
      <c r="UTS292" s="140"/>
      <c r="UTT292" s="140"/>
      <c r="UTU292" s="140"/>
      <c r="UTV292" s="140"/>
      <c r="UTW292" s="140"/>
      <c r="UTX292" s="140"/>
      <c r="UTY292" s="140"/>
      <c r="UTZ292" s="140"/>
      <c r="UUA292" s="140"/>
      <c r="UUB292" s="140"/>
      <c r="UUC292" s="140"/>
      <c r="UUD292" s="140"/>
      <c r="UUE292" s="140"/>
      <c r="UUF292" s="140"/>
      <c r="UUG292" s="140"/>
      <c r="UUH292" s="140"/>
      <c r="UUI292" s="140"/>
      <c r="UUJ292" s="140"/>
      <c r="UUK292" s="140"/>
      <c r="UUL292" s="140"/>
      <c r="UUM292" s="140"/>
      <c r="UUN292" s="140"/>
      <c r="UUO292" s="140"/>
      <c r="UUP292" s="140"/>
      <c r="UUQ292" s="140"/>
      <c r="UUR292" s="140"/>
      <c r="UUS292" s="140"/>
      <c r="UUT292" s="140"/>
      <c r="UUU292" s="140"/>
      <c r="UUV292" s="140"/>
      <c r="UUW292" s="140"/>
      <c r="UUX292" s="140"/>
      <c r="UUY292" s="140"/>
      <c r="UUZ292" s="140"/>
      <c r="UVA292" s="140"/>
      <c r="UVB292" s="140"/>
      <c r="UVC292" s="140"/>
      <c r="UVD292" s="140"/>
      <c r="UVE292" s="140"/>
      <c r="UVF292" s="140"/>
      <c r="UVG292" s="140"/>
      <c r="UVH292" s="140"/>
      <c r="UVI292" s="140"/>
      <c r="UVJ292" s="140"/>
      <c r="UVK292" s="140"/>
      <c r="UVL292" s="140"/>
      <c r="UVM292" s="140"/>
      <c r="UVN292" s="140"/>
      <c r="UVO292" s="140"/>
      <c r="UVP292" s="140"/>
      <c r="UVQ292" s="140"/>
      <c r="UVR292" s="140"/>
      <c r="UVS292" s="140"/>
      <c r="UVT292" s="140"/>
      <c r="UVU292" s="140"/>
      <c r="UVV292" s="140"/>
      <c r="UVW292" s="140"/>
      <c r="UVX292" s="140"/>
      <c r="UVY292" s="140"/>
      <c r="UVZ292" s="140"/>
      <c r="UWA292" s="140"/>
      <c r="UWB292" s="140"/>
      <c r="UWC292" s="140"/>
      <c r="UWD292" s="140"/>
      <c r="UWE292" s="140"/>
      <c r="UWF292" s="140"/>
      <c r="UWG292" s="140"/>
      <c r="UWH292" s="140"/>
      <c r="UWI292" s="140"/>
      <c r="UWJ292" s="140"/>
      <c r="UWK292" s="140"/>
      <c r="UWL292" s="140"/>
      <c r="UWM292" s="140"/>
      <c r="UWN292" s="140"/>
      <c r="UWO292" s="140"/>
      <c r="UWP292" s="140"/>
      <c r="UWQ292" s="140"/>
      <c r="UWR292" s="140"/>
      <c r="UWS292" s="140"/>
      <c r="UWT292" s="140"/>
      <c r="UWU292" s="140"/>
      <c r="UWV292" s="140"/>
      <c r="UWW292" s="140"/>
      <c r="UWX292" s="140"/>
      <c r="UWY292" s="140"/>
      <c r="UWZ292" s="140"/>
      <c r="UXA292" s="140"/>
      <c r="UXB292" s="140"/>
      <c r="UXC292" s="140"/>
      <c r="UXD292" s="140"/>
      <c r="UXE292" s="140"/>
      <c r="UXF292" s="140"/>
      <c r="UXG292" s="140"/>
      <c r="UXH292" s="140"/>
      <c r="UXI292" s="140"/>
      <c r="UXJ292" s="140"/>
      <c r="UXK292" s="140"/>
      <c r="UXL292" s="140"/>
      <c r="UXM292" s="140"/>
      <c r="UXN292" s="140"/>
      <c r="UXO292" s="140"/>
      <c r="UXP292" s="140"/>
      <c r="UXQ292" s="140"/>
      <c r="UXR292" s="140"/>
      <c r="UXS292" s="140"/>
      <c r="UXT292" s="140"/>
      <c r="UXU292" s="140"/>
      <c r="UXV292" s="140"/>
      <c r="UXW292" s="140"/>
      <c r="UXX292" s="140"/>
      <c r="UXY292" s="140"/>
      <c r="UXZ292" s="140"/>
      <c r="UYA292" s="140"/>
      <c r="UYB292" s="140"/>
      <c r="UYC292" s="140"/>
      <c r="UYD292" s="140"/>
      <c r="UYE292" s="140"/>
      <c r="UYF292" s="140"/>
      <c r="UYG292" s="140"/>
      <c r="UYH292" s="140"/>
      <c r="UYI292" s="140"/>
      <c r="UYJ292" s="140"/>
      <c r="UYK292" s="140"/>
      <c r="UYL292" s="140"/>
      <c r="UYM292" s="140"/>
      <c r="UYN292" s="140"/>
      <c r="UYO292" s="140"/>
      <c r="UYP292" s="140"/>
      <c r="UYQ292" s="140"/>
      <c r="UYR292" s="140"/>
      <c r="UYS292" s="140"/>
      <c r="UYT292" s="140"/>
      <c r="UYU292" s="140"/>
      <c r="UYV292" s="140"/>
      <c r="UYW292" s="140"/>
      <c r="UYX292" s="140"/>
      <c r="UYY292" s="140"/>
      <c r="UYZ292" s="140"/>
      <c r="UZA292" s="140"/>
      <c r="UZB292" s="140"/>
      <c r="UZC292" s="140"/>
      <c r="UZD292" s="140"/>
      <c r="UZE292" s="140"/>
      <c r="UZF292" s="140"/>
      <c r="UZG292" s="140"/>
      <c r="UZH292" s="140"/>
      <c r="UZI292" s="140"/>
      <c r="UZJ292" s="140"/>
      <c r="UZK292" s="140"/>
      <c r="UZL292" s="140"/>
      <c r="UZM292" s="140"/>
      <c r="UZN292" s="140"/>
      <c r="UZO292" s="140"/>
      <c r="VAA292" s="140"/>
      <c r="VAB292" s="140"/>
      <c r="VAC292" s="140"/>
      <c r="VAD292" s="140"/>
      <c r="VAE292" s="140"/>
      <c r="VAF292" s="140"/>
      <c r="VAG292" s="140"/>
      <c r="VAH292" s="140"/>
      <c r="VAI292" s="140"/>
      <c r="VAJ292" s="140"/>
      <c r="VAK292" s="140"/>
      <c r="VAL292" s="140"/>
      <c r="VAM292" s="140"/>
      <c r="VAN292" s="140"/>
      <c r="VAO292" s="140"/>
      <c r="VAP292" s="140"/>
      <c r="VAQ292" s="140"/>
      <c r="VAR292" s="140"/>
      <c r="VAS292" s="140"/>
      <c r="VAT292" s="140"/>
      <c r="VAU292" s="140"/>
      <c r="VAV292" s="140"/>
      <c r="VAW292" s="140"/>
      <c r="VAX292" s="140"/>
      <c r="VAY292" s="140"/>
      <c r="VAZ292" s="140"/>
      <c r="VBA292" s="140"/>
      <c r="VBB292" s="140"/>
      <c r="VBC292" s="140"/>
      <c r="VBD292" s="140"/>
      <c r="VBE292" s="140"/>
      <c r="VBF292" s="140"/>
      <c r="VBG292" s="140"/>
      <c r="VBH292" s="140"/>
      <c r="VBI292" s="140"/>
      <c r="VBJ292" s="140"/>
      <c r="VBK292" s="140"/>
      <c r="VBL292" s="140"/>
      <c r="VBM292" s="140"/>
      <c r="VBN292" s="140"/>
      <c r="VBO292" s="140"/>
      <c r="VBP292" s="140"/>
      <c r="VBQ292" s="140"/>
      <c r="VBR292" s="140"/>
      <c r="VBS292" s="140"/>
      <c r="VBT292" s="140"/>
      <c r="VBU292" s="140"/>
      <c r="VBV292" s="140"/>
      <c r="VBW292" s="140"/>
      <c r="VBX292" s="140"/>
      <c r="VBY292" s="140"/>
      <c r="VBZ292" s="140"/>
      <c r="VCA292" s="140"/>
      <c r="VCB292" s="140"/>
      <c r="VCC292" s="140"/>
      <c r="VCD292" s="140"/>
      <c r="VCE292" s="140"/>
      <c r="VCF292" s="140"/>
      <c r="VCG292" s="140"/>
      <c r="VCH292" s="140"/>
      <c r="VCI292" s="140"/>
      <c r="VCJ292" s="140"/>
      <c r="VCK292" s="140"/>
      <c r="VCL292" s="140"/>
      <c r="VCM292" s="140"/>
      <c r="VCN292" s="140"/>
      <c r="VCO292" s="140"/>
      <c r="VCP292" s="140"/>
      <c r="VCQ292" s="140"/>
      <c r="VCR292" s="140"/>
      <c r="VCS292" s="140"/>
      <c r="VCT292" s="140"/>
      <c r="VCU292" s="140"/>
      <c r="VCV292" s="140"/>
      <c r="VCW292" s="140"/>
      <c r="VCX292" s="140"/>
      <c r="VCY292" s="140"/>
      <c r="VCZ292" s="140"/>
      <c r="VDA292" s="140"/>
      <c r="VDB292" s="140"/>
      <c r="VDC292" s="140"/>
      <c r="VDD292" s="140"/>
      <c r="VDE292" s="140"/>
      <c r="VDF292" s="140"/>
      <c r="VDG292" s="140"/>
      <c r="VDH292" s="140"/>
      <c r="VDI292" s="140"/>
      <c r="VDJ292" s="140"/>
      <c r="VDK292" s="140"/>
      <c r="VDL292" s="140"/>
      <c r="VDM292" s="140"/>
      <c r="VDN292" s="140"/>
      <c r="VDO292" s="140"/>
      <c r="VDP292" s="140"/>
      <c r="VDQ292" s="140"/>
      <c r="VDR292" s="140"/>
      <c r="VDS292" s="140"/>
      <c r="VDT292" s="140"/>
      <c r="VDU292" s="140"/>
      <c r="VDV292" s="140"/>
      <c r="VDW292" s="140"/>
      <c r="VDX292" s="140"/>
      <c r="VDY292" s="140"/>
      <c r="VDZ292" s="140"/>
      <c r="VEA292" s="140"/>
      <c r="VEB292" s="140"/>
      <c r="VEC292" s="140"/>
      <c r="VED292" s="140"/>
      <c r="VEE292" s="140"/>
      <c r="VEF292" s="140"/>
      <c r="VEG292" s="140"/>
      <c r="VEH292" s="140"/>
      <c r="VEI292" s="140"/>
      <c r="VEJ292" s="140"/>
      <c r="VEK292" s="140"/>
      <c r="VEL292" s="140"/>
      <c r="VEM292" s="140"/>
      <c r="VEN292" s="140"/>
      <c r="VEO292" s="140"/>
      <c r="VEP292" s="140"/>
      <c r="VEQ292" s="140"/>
      <c r="VER292" s="140"/>
      <c r="VES292" s="140"/>
      <c r="VET292" s="140"/>
      <c r="VEU292" s="140"/>
      <c r="VEV292" s="140"/>
      <c r="VEW292" s="140"/>
      <c r="VEX292" s="140"/>
      <c r="VEY292" s="140"/>
      <c r="VEZ292" s="140"/>
      <c r="VFA292" s="140"/>
      <c r="VFB292" s="140"/>
      <c r="VFC292" s="140"/>
      <c r="VFD292" s="140"/>
      <c r="VFE292" s="140"/>
      <c r="VFF292" s="140"/>
      <c r="VFG292" s="140"/>
      <c r="VFH292" s="140"/>
      <c r="VFI292" s="140"/>
      <c r="VFJ292" s="140"/>
      <c r="VFK292" s="140"/>
      <c r="VFL292" s="140"/>
      <c r="VFM292" s="140"/>
      <c r="VFN292" s="140"/>
      <c r="VFO292" s="140"/>
      <c r="VFP292" s="140"/>
      <c r="VFQ292" s="140"/>
      <c r="VFR292" s="140"/>
      <c r="VFS292" s="140"/>
      <c r="VFT292" s="140"/>
      <c r="VFU292" s="140"/>
      <c r="VFV292" s="140"/>
      <c r="VFW292" s="140"/>
      <c r="VFX292" s="140"/>
      <c r="VFY292" s="140"/>
      <c r="VFZ292" s="140"/>
      <c r="VGA292" s="140"/>
      <c r="VGB292" s="140"/>
      <c r="VGC292" s="140"/>
      <c r="VGD292" s="140"/>
      <c r="VGE292" s="140"/>
      <c r="VGF292" s="140"/>
      <c r="VGG292" s="140"/>
      <c r="VGH292" s="140"/>
      <c r="VGI292" s="140"/>
      <c r="VGJ292" s="140"/>
      <c r="VGK292" s="140"/>
      <c r="VGL292" s="140"/>
      <c r="VGM292" s="140"/>
      <c r="VGN292" s="140"/>
      <c r="VGO292" s="140"/>
      <c r="VGP292" s="140"/>
      <c r="VGQ292" s="140"/>
      <c r="VGR292" s="140"/>
      <c r="VGS292" s="140"/>
      <c r="VGT292" s="140"/>
      <c r="VGU292" s="140"/>
      <c r="VGV292" s="140"/>
      <c r="VGW292" s="140"/>
      <c r="VGX292" s="140"/>
      <c r="VGY292" s="140"/>
      <c r="VGZ292" s="140"/>
      <c r="VHA292" s="140"/>
      <c r="VHB292" s="140"/>
      <c r="VHC292" s="140"/>
      <c r="VHD292" s="140"/>
      <c r="VHE292" s="140"/>
      <c r="VHF292" s="140"/>
      <c r="VHG292" s="140"/>
      <c r="VHH292" s="140"/>
      <c r="VHI292" s="140"/>
      <c r="VHJ292" s="140"/>
      <c r="VHK292" s="140"/>
      <c r="VHL292" s="140"/>
      <c r="VHM292" s="140"/>
      <c r="VHN292" s="140"/>
      <c r="VHO292" s="140"/>
      <c r="VHP292" s="140"/>
      <c r="VHQ292" s="140"/>
      <c r="VHR292" s="140"/>
      <c r="VHS292" s="140"/>
      <c r="VHT292" s="140"/>
      <c r="VHU292" s="140"/>
      <c r="VHV292" s="140"/>
      <c r="VHW292" s="140"/>
      <c r="VHX292" s="140"/>
      <c r="VHY292" s="140"/>
      <c r="VHZ292" s="140"/>
      <c r="VIA292" s="140"/>
      <c r="VIB292" s="140"/>
      <c r="VIC292" s="140"/>
      <c r="VID292" s="140"/>
      <c r="VIE292" s="140"/>
      <c r="VIF292" s="140"/>
      <c r="VIG292" s="140"/>
      <c r="VIH292" s="140"/>
      <c r="VII292" s="140"/>
      <c r="VIJ292" s="140"/>
      <c r="VIK292" s="140"/>
      <c r="VIL292" s="140"/>
      <c r="VIM292" s="140"/>
      <c r="VIN292" s="140"/>
      <c r="VIO292" s="140"/>
      <c r="VIP292" s="140"/>
      <c r="VIQ292" s="140"/>
      <c r="VIR292" s="140"/>
      <c r="VIS292" s="140"/>
      <c r="VIT292" s="140"/>
      <c r="VIU292" s="140"/>
      <c r="VIV292" s="140"/>
      <c r="VIW292" s="140"/>
      <c r="VIX292" s="140"/>
      <c r="VIY292" s="140"/>
      <c r="VIZ292" s="140"/>
      <c r="VJA292" s="140"/>
      <c r="VJB292" s="140"/>
      <c r="VJC292" s="140"/>
      <c r="VJD292" s="140"/>
      <c r="VJE292" s="140"/>
      <c r="VJF292" s="140"/>
      <c r="VJG292" s="140"/>
      <c r="VJH292" s="140"/>
      <c r="VJI292" s="140"/>
      <c r="VJJ292" s="140"/>
      <c r="VJK292" s="140"/>
      <c r="VJW292" s="140"/>
      <c r="VJX292" s="140"/>
      <c r="VJY292" s="140"/>
      <c r="VJZ292" s="140"/>
      <c r="VKA292" s="140"/>
      <c r="VKB292" s="140"/>
      <c r="VKC292" s="140"/>
      <c r="VKD292" s="140"/>
      <c r="VKE292" s="140"/>
      <c r="VKF292" s="140"/>
      <c r="VKG292" s="140"/>
      <c r="VKH292" s="140"/>
      <c r="VKI292" s="140"/>
      <c r="VKJ292" s="140"/>
      <c r="VKK292" s="140"/>
      <c r="VKL292" s="140"/>
      <c r="VKM292" s="140"/>
      <c r="VKN292" s="140"/>
      <c r="VKO292" s="140"/>
      <c r="VKP292" s="140"/>
      <c r="VKQ292" s="140"/>
      <c r="VKR292" s="140"/>
      <c r="VKS292" s="140"/>
      <c r="VKT292" s="140"/>
      <c r="VKU292" s="140"/>
      <c r="VKV292" s="140"/>
      <c r="VKW292" s="140"/>
      <c r="VKX292" s="140"/>
      <c r="VKY292" s="140"/>
      <c r="VKZ292" s="140"/>
      <c r="VLA292" s="140"/>
      <c r="VLB292" s="140"/>
      <c r="VLC292" s="140"/>
      <c r="VLD292" s="140"/>
      <c r="VLE292" s="140"/>
      <c r="VLF292" s="140"/>
      <c r="VLG292" s="140"/>
      <c r="VLH292" s="140"/>
      <c r="VLI292" s="140"/>
      <c r="VLJ292" s="140"/>
      <c r="VLK292" s="140"/>
      <c r="VLL292" s="140"/>
      <c r="VLM292" s="140"/>
      <c r="VLN292" s="140"/>
      <c r="VLO292" s="140"/>
      <c r="VLP292" s="140"/>
      <c r="VLQ292" s="140"/>
      <c r="VLR292" s="140"/>
      <c r="VLS292" s="140"/>
      <c r="VLT292" s="140"/>
      <c r="VLU292" s="140"/>
      <c r="VLV292" s="140"/>
      <c r="VLW292" s="140"/>
      <c r="VLX292" s="140"/>
      <c r="VLY292" s="140"/>
      <c r="VLZ292" s="140"/>
      <c r="VMA292" s="140"/>
      <c r="VMB292" s="140"/>
      <c r="VMC292" s="140"/>
      <c r="VMD292" s="140"/>
      <c r="VME292" s="140"/>
      <c r="VMF292" s="140"/>
      <c r="VMG292" s="140"/>
      <c r="VMH292" s="140"/>
      <c r="VMI292" s="140"/>
      <c r="VMJ292" s="140"/>
      <c r="VMK292" s="140"/>
      <c r="VML292" s="140"/>
      <c r="VMM292" s="140"/>
      <c r="VMN292" s="140"/>
      <c r="VMO292" s="140"/>
      <c r="VMP292" s="140"/>
      <c r="VMQ292" s="140"/>
      <c r="VMR292" s="140"/>
      <c r="VMS292" s="140"/>
      <c r="VMT292" s="140"/>
      <c r="VMU292" s="140"/>
      <c r="VMV292" s="140"/>
      <c r="VMW292" s="140"/>
      <c r="VMX292" s="140"/>
      <c r="VMY292" s="140"/>
      <c r="VMZ292" s="140"/>
      <c r="VNA292" s="140"/>
      <c r="VNB292" s="140"/>
      <c r="VNC292" s="140"/>
      <c r="VND292" s="140"/>
      <c r="VNE292" s="140"/>
      <c r="VNF292" s="140"/>
      <c r="VNG292" s="140"/>
      <c r="VNH292" s="140"/>
      <c r="VNI292" s="140"/>
      <c r="VNJ292" s="140"/>
      <c r="VNK292" s="140"/>
      <c r="VNL292" s="140"/>
      <c r="VNM292" s="140"/>
      <c r="VNN292" s="140"/>
      <c r="VNO292" s="140"/>
      <c r="VNP292" s="140"/>
      <c r="VNQ292" s="140"/>
      <c r="VNR292" s="140"/>
      <c r="VNS292" s="140"/>
      <c r="VNT292" s="140"/>
      <c r="VNU292" s="140"/>
      <c r="VNV292" s="140"/>
      <c r="VNW292" s="140"/>
      <c r="VNX292" s="140"/>
      <c r="VNY292" s="140"/>
      <c r="VNZ292" s="140"/>
      <c r="VOA292" s="140"/>
      <c r="VOB292" s="140"/>
      <c r="VOC292" s="140"/>
      <c r="VOD292" s="140"/>
      <c r="VOE292" s="140"/>
      <c r="VOF292" s="140"/>
      <c r="VOG292" s="140"/>
      <c r="VOH292" s="140"/>
      <c r="VOI292" s="140"/>
      <c r="VOJ292" s="140"/>
      <c r="VOK292" s="140"/>
      <c r="VOL292" s="140"/>
      <c r="VOM292" s="140"/>
      <c r="VON292" s="140"/>
      <c r="VOO292" s="140"/>
      <c r="VOP292" s="140"/>
      <c r="VOQ292" s="140"/>
      <c r="VOR292" s="140"/>
      <c r="VOS292" s="140"/>
      <c r="VOT292" s="140"/>
      <c r="VOU292" s="140"/>
      <c r="VOV292" s="140"/>
      <c r="VOW292" s="140"/>
      <c r="VOX292" s="140"/>
      <c r="VOY292" s="140"/>
      <c r="VOZ292" s="140"/>
      <c r="VPA292" s="140"/>
      <c r="VPB292" s="140"/>
      <c r="VPC292" s="140"/>
      <c r="VPD292" s="140"/>
      <c r="VPE292" s="140"/>
      <c r="VPF292" s="140"/>
      <c r="VPG292" s="140"/>
      <c r="VPH292" s="140"/>
      <c r="VPI292" s="140"/>
      <c r="VPJ292" s="140"/>
      <c r="VPK292" s="140"/>
      <c r="VPL292" s="140"/>
      <c r="VPM292" s="140"/>
      <c r="VPN292" s="140"/>
      <c r="VPO292" s="140"/>
      <c r="VPP292" s="140"/>
      <c r="VPQ292" s="140"/>
      <c r="VPR292" s="140"/>
      <c r="VPS292" s="140"/>
      <c r="VPT292" s="140"/>
      <c r="VPU292" s="140"/>
      <c r="VPV292" s="140"/>
      <c r="VPW292" s="140"/>
      <c r="VPX292" s="140"/>
      <c r="VPY292" s="140"/>
      <c r="VPZ292" s="140"/>
      <c r="VQA292" s="140"/>
      <c r="VQB292" s="140"/>
      <c r="VQC292" s="140"/>
      <c r="VQD292" s="140"/>
      <c r="VQE292" s="140"/>
      <c r="VQF292" s="140"/>
      <c r="VQG292" s="140"/>
      <c r="VQH292" s="140"/>
      <c r="VQI292" s="140"/>
      <c r="VQJ292" s="140"/>
      <c r="VQK292" s="140"/>
      <c r="VQL292" s="140"/>
      <c r="VQM292" s="140"/>
      <c r="VQN292" s="140"/>
      <c r="VQO292" s="140"/>
      <c r="VQP292" s="140"/>
      <c r="VQQ292" s="140"/>
      <c r="VQR292" s="140"/>
      <c r="VQS292" s="140"/>
      <c r="VQT292" s="140"/>
      <c r="VQU292" s="140"/>
      <c r="VQV292" s="140"/>
      <c r="VQW292" s="140"/>
      <c r="VQX292" s="140"/>
      <c r="VQY292" s="140"/>
      <c r="VQZ292" s="140"/>
      <c r="VRA292" s="140"/>
      <c r="VRB292" s="140"/>
      <c r="VRC292" s="140"/>
      <c r="VRD292" s="140"/>
      <c r="VRE292" s="140"/>
      <c r="VRF292" s="140"/>
      <c r="VRG292" s="140"/>
      <c r="VRH292" s="140"/>
      <c r="VRI292" s="140"/>
      <c r="VRJ292" s="140"/>
      <c r="VRK292" s="140"/>
      <c r="VRL292" s="140"/>
      <c r="VRM292" s="140"/>
      <c r="VRN292" s="140"/>
      <c r="VRO292" s="140"/>
      <c r="VRP292" s="140"/>
      <c r="VRQ292" s="140"/>
      <c r="VRR292" s="140"/>
      <c r="VRS292" s="140"/>
      <c r="VRT292" s="140"/>
      <c r="VRU292" s="140"/>
      <c r="VRV292" s="140"/>
      <c r="VRW292" s="140"/>
      <c r="VRX292" s="140"/>
      <c r="VRY292" s="140"/>
      <c r="VRZ292" s="140"/>
      <c r="VSA292" s="140"/>
      <c r="VSB292" s="140"/>
      <c r="VSC292" s="140"/>
      <c r="VSD292" s="140"/>
      <c r="VSE292" s="140"/>
      <c r="VSF292" s="140"/>
      <c r="VSG292" s="140"/>
      <c r="VSH292" s="140"/>
      <c r="VSI292" s="140"/>
      <c r="VSJ292" s="140"/>
      <c r="VSK292" s="140"/>
      <c r="VSL292" s="140"/>
      <c r="VSM292" s="140"/>
      <c r="VSN292" s="140"/>
      <c r="VSO292" s="140"/>
      <c r="VSP292" s="140"/>
      <c r="VSQ292" s="140"/>
      <c r="VSR292" s="140"/>
      <c r="VSS292" s="140"/>
      <c r="VST292" s="140"/>
      <c r="VSU292" s="140"/>
      <c r="VSV292" s="140"/>
      <c r="VSW292" s="140"/>
      <c r="VSX292" s="140"/>
      <c r="VSY292" s="140"/>
      <c r="VSZ292" s="140"/>
      <c r="VTA292" s="140"/>
      <c r="VTB292" s="140"/>
      <c r="VTC292" s="140"/>
      <c r="VTD292" s="140"/>
      <c r="VTE292" s="140"/>
      <c r="VTF292" s="140"/>
      <c r="VTG292" s="140"/>
      <c r="VTS292" s="140"/>
      <c r="VTT292" s="140"/>
      <c r="VTU292" s="140"/>
      <c r="VTV292" s="140"/>
      <c r="VTW292" s="140"/>
      <c r="VTX292" s="140"/>
      <c r="VTY292" s="140"/>
      <c r="VTZ292" s="140"/>
      <c r="VUA292" s="140"/>
      <c r="VUB292" s="140"/>
      <c r="VUC292" s="140"/>
      <c r="VUD292" s="140"/>
      <c r="VUE292" s="140"/>
      <c r="VUF292" s="140"/>
      <c r="VUG292" s="140"/>
      <c r="VUH292" s="140"/>
      <c r="VUI292" s="140"/>
      <c r="VUJ292" s="140"/>
      <c r="VUK292" s="140"/>
      <c r="VUL292" s="140"/>
      <c r="VUM292" s="140"/>
      <c r="VUN292" s="140"/>
      <c r="VUO292" s="140"/>
      <c r="VUP292" s="140"/>
      <c r="VUQ292" s="140"/>
      <c r="VUR292" s="140"/>
      <c r="VUS292" s="140"/>
      <c r="VUT292" s="140"/>
      <c r="VUU292" s="140"/>
      <c r="VUV292" s="140"/>
      <c r="VUW292" s="140"/>
      <c r="VUX292" s="140"/>
      <c r="VUY292" s="140"/>
      <c r="VUZ292" s="140"/>
      <c r="VVA292" s="140"/>
      <c r="VVB292" s="140"/>
      <c r="VVC292" s="140"/>
      <c r="VVD292" s="140"/>
      <c r="VVE292" s="140"/>
      <c r="VVF292" s="140"/>
      <c r="VVG292" s="140"/>
      <c r="VVH292" s="140"/>
      <c r="VVI292" s="140"/>
      <c r="VVJ292" s="140"/>
      <c r="VVK292" s="140"/>
      <c r="VVL292" s="140"/>
      <c r="VVM292" s="140"/>
      <c r="VVN292" s="140"/>
      <c r="VVO292" s="140"/>
      <c r="VVP292" s="140"/>
      <c r="VVQ292" s="140"/>
      <c r="VVR292" s="140"/>
      <c r="VVS292" s="140"/>
      <c r="VVT292" s="140"/>
      <c r="VVU292" s="140"/>
      <c r="VVV292" s="140"/>
      <c r="VVW292" s="140"/>
      <c r="VVX292" s="140"/>
      <c r="VVY292" s="140"/>
      <c r="VVZ292" s="140"/>
      <c r="VWA292" s="140"/>
      <c r="VWB292" s="140"/>
      <c r="VWC292" s="140"/>
      <c r="VWD292" s="140"/>
      <c r="VWE292" s="140"/>
      <c r="VWF292" s="140"/>
      <c r="VWG292" s="140"/>
      <c r="VWH292" s="140"/>
      <c r="VWI292" s="140"/>
      <c r="VWJ292" s="140"/>
      <c r="VWK292" s="140"/>
      <c r="VWL292" s="140"/>
      <c r="VWM292" s="140"/>
      <c r="VWN292" s="140"/>
      <c r="VWO292" s="140"/>
      <c r="VWP292" s="140"/>
      <c r="VWQ292" s="140"/>
      <c r="VWR292" s="140"/>
      <c r="VWS292" s="140"/>
      <c r="VWT292" s="140"/>
      <c r="VWU292" s="140"/>
      <c r="VWV292" s="140"/>
      <c r="VWW292" s="140"/>
      <c r="VWX292" s="140"/>
      <c r="VWY292" s="140"/>
      <c r="VWZ292" s="140"/>
      <c r="VXA292" s="140"/>
      <c r="VXB292" s="140"/>
      <c r="VXC292" s="140"/>
      <c r="VXD292" s="140"/>
      <c r="VXE292" s="140"/>
      <c r="VXF292" s="140"/>
      <c r="VXG292" s="140"/>
      <c r="VXH292" s="140"/>
      <c r="VXI292" s="140"/>
      <c r="VXJ292" s="140"/>
      <c r="VXK292" s="140"/>
      <c r="VXL292" s="140"/>
      <c r="VXM292" s="140"/>
      <c r="VXN292" s="140"/>
      <c r="VXO292" s="140"/>
      <c r="VXP292" s="140"/>
      <c r="VXQ292" s="140"/>
      <c r="VXR292" s="140"/>
      <c r="VXS292" s="140"/>
      <c r="VXT292" s="140"/>
      <c r="VXU292" s="140"/>
      <c r="VXV292" s="140"/>
      <c r="VXW292" s="140"/>
      <c r="VXX292" s="140"/>
      <c r="VXY292" s="140"/>
      <c r="VXZ292" s="140"/>
      <c r="VYA292" s="140"/>
      <c r="VYB292" s="140"/>
      <c r="VYC292" s="140"/>
      <c r="VYD292" s="140"/>
      <c r="VYE292" s="140"/>
      <c r="VYF292" s="140"/>
      <c r="VYG292" s="140"/>
      <c r="VYH292" s="140"/>
      <c r="VYI292" s="140"/>
      <c r="VYJ292" s="140"/>
      <c r="VYK292" s="140"/>
      <c r="VYL292" s="140"/>
      <c r="VYM292" s="140"/>
      <c r="VYN292" s="140"/>
      <c r="VYO292" s="140"/>
      <c r="VYP292" s="140"/>
      <c r="VYQ292" s="140"/>
      <c r="VYR292" s="140"/>
      <c r="VYS292" s="140"/>
      <c r="VYT292" s="140"/>
      <c r="VYU292" s="140"/>
      <c r="VYV292" s="140"/>
      <c r="VYW292" s="140"/>
      <c r="VYX292" s="140"/>
      <c r="VYY292" s="140"/>
      <c r="VYZ292" s="140"/>
      <c r="VZA292" s="140"/>
      <c r="VZB292" s="140"/>
      <c r="VZC292" s="140"/>
      <c r="VZD292" s="140"/>
      <c r="VZE292" s="140"/>
      <c r="VZF292" s="140"/>
      <c r="VZG292" s="140"/>
      <c r="VZH292" s="140"/>
      <c r="VZI292" s="140"/>
      <c r="VZJ292" s="140"/>
      <c r="VZK292" s="140"/>
      <c r="VZL292" s="140"/>
      <c r="VZM292" s="140"/>
      <c r="VZN292" s="140"/>
      <c r="VZO292" s="140"/>
      <c r="VZP292" s="140"/>
      <c r="VZQ292" s="140"/>
      <c r="VZR292" s="140"/>
      <c r="VZS292" s="140"/>
      <c r="VZT292" s="140"/>
      <c r="VZU292" s="140"/>
      <c r="VZV292" s="140"/>
      <c r="VZW292" s="140"/>
      <c r="VZX292" s="140"/>
      <c r="VZY292" s="140"/>
      <c r="VZZ292" s="140"/>
      <c r="WAA292" s="140"/>
      <c r="WAB292" s="140"/>
      <c r="WAC292" s="140"/>
      <c r="WAD292" s="140"/>
      <c r="WAE292" s="140"/>
      <c r="WAF292" s="140"/>
      <c r="WAG292" s="140"/>
      <c r="WAH292" s="140"/>
      <c r="WAI292" s="140"/>
      <c r="WAJ292" s="140"/>
      <c r="WAK292" s="140"/>
      <c r="WAL292" s="140"/>
      <c r="WAM292" s="140"/>
      <c r="WAN292" s="140"/>
      <c r="WAO292" s="140"/>
      <c r="WAP292" s="140"/>
      <c r="WAQ292" s="140"/>
      <c r="WAR292" s="140"/>
      <c r="WAS292" s="140"/>
      <c r="WAT292" s="140"/>
      <c r="WAU292" s="140"/>
      <c r="WAV292" s="140"/>
      <c r="WAW292" s="140"/>
      <c r="WAX292" s="140"/>
      <c r="WAY292" s="140"/>
      <c r="WAZ292" s="140"/>
      <c r="WBA292" s="140"/>
      <c r="WBB292" s="140"/>
      <c r="WBC292" s="140"/>
      <c r="WBD292" s="140"/>
      <c r="WBE292" s="140"/>
      <c r="WBF292" s="140"/>
      <c r="WBG292" s="140"/>
      <c r="WBH292" s="140"/>
      <c r="WBI292" s="140"/>
      <c r="WBJ292" s="140"/>
      <c r="WBK292" s="140"/>
      <c r="WBL292" s="140"/>
      <c r="WBM292" s="140"/>
      <c r="WBN292" s="140"/>
      <c r="WBO292" s="140"/>
      <c r="WBP292" s="140"/>
      <c r="WBQ292" s="140"/>
      <c r="WBR292" s="140"/>
      <c r="WBS292" s="140"/>
      <c r="WBT292" s="140"/>
      <c r="WBU292" s="140"/>
      <c r="WBV292" s="140"/>
      <c r="WBW292" s="140"/>
      <c r="WBX292" s="140"/>
      <c r="WBY292" s="140"/>
      <c r="WBZ292" s="140"/>
      <c r="WCA292" s="140"/>
      <c r="WCB292" s="140"/>
      <c r="WCC292" s="140"/>
      <c r="WCD292" s="140"/>
      <c r="WCE292" s="140"/>
      <c r="WCF292" s="140"/>
      <c r="WCG292" s="140"/>
      <c r="WCH292" s="140"/>
      <c r="WCI292" s="140"/>
      <c r="WCJ292" s="140"/>
      <c r="WCK292" s="140"/>
      <c r="WCL292" s="140"/>
      <c r="WCM292" s="140"/>
      <c r="WCN292" s="140"/>
      <c r="WCO292" s="140"/>
      <c r="WCP292" s="140"/>
      <c r="WCQ292" s="140"/>
      <c r="WCR292" s="140"/>
      <c r="WCS292" s="140"/>
      <c r="WCT292" s="140"/>
      <c r="WCU292" s="140"/>
      <c r="WCV292" s="140"/>
      <c r="WCW292" s="140"/>
      <c r="WCX292" s="140"/>
      <c r="WCY292" s="140"/>
      <c r="WCZ292" s="140"/>
      <c r="WDA292" s="140"/>
      <c r="WDB292" s="140"/>
      <c r="WDC292" s="140"/>
      <c r="WDO292" s="140"/>
      <c r="WDP292" s="140"/>
      <c r="WDQ292" s="140"/>
      <c r="WDR292" s="140"/>
      <c r="WDS292" s="140"/>
      <c r="WDT292" s="140"/>
      <c r="WDU292" s="140"/>
      <c r="WDV292" s="140"/>
      <c r="WDW292" s="140"/>
      <c r="WDX292" s="140"/>
      <c r="WDY292" s="140"/>
      <c r="WDZ292" s="140"/>
      <c r="WEA292" s="140"/>
      <c r="WEB292" s="140"/>
      <c r="WEC292" s="140"/>
      <c r="WED292" s="140"/>
      <c r="WEE292" s="140"/>
      <c r="WEF292" s="140"/>
      <c r="WEG292" s="140"/>
      <c r="WEH292" s="140"/>
      <c r="WEI292" s="140"/>
      <c r="WEJ292" s="140"/>
      <c r="WEK292" s="140"/>
      <c r="WEL292" s="140"/>
      <c r="WEM292" s="140"/>
      <c r="WEN292" s="140"/>
      <c r="WEO292" s="140"/>
      <c r="WEP292" s="140"/>
      <c r="WEQ292" s="140"/>
      <c r="WER292" s="140"/>
      <c r="WES292" s="140"/>
      <c r="WET292" s="140"/>
      <c r="WEU292" s="140"/>
      <c r="WEV292" s="140"/>
      <c r="WEW292" s="140"/>
      <c r="WEX292" s="140"/>
      <c r="WEY292" s="140"/>
      <c r="WEZ292" s="140"/>
      <c r="WFA292" s="140"/>
      <c r="WFB292" s="140"/>
      <c r="WFC292" s="140"/>
      <c r="WFD292" s="140"/>
      <c r="WFE292" s="140"/>
      <c r="WFF292" s="140"/>
      <c r="WFG292" s="140"/>
      <c r="WFH292" s="140"/>
      <c r="WFI292" s="140"/>
      <c r="WFJ292" s="140"/>
      <c r="WFK292" s="140"/>
      <c r="WFL292" s="140"/>
      <c r="WFM292" s="140"/>
      <c r="WFN292" s="140"/>
      <c r="WFO292" s="140"/>
      <c r="WFP292" s="140"/>
      <c r="WFQ292" s="140"/>
      <c r="WFR292" s="140"/>
      <c r="WFS292" s="140"/>
      <c r="WFT292" s="140"/>
      <c r="WFU292" s="140"/>
      <c r="WFV292" s="140"/>
      <c r="WFW292" s="140"/>
      <c r="WFX292" s="140"/>
      <c r="WFY292" s="140"/>
      <c r="WFZ292" s="140"/>
      <c r="WGA292" s="140"/>
      <c r="WGB292" s="140"/>
      <c r="WGC292" s="140"/>
      <c r="WGD292" s="140"/>
      <c r="WGE292" s="140"/>
      <c r="WGF292" s="140"/>
      <c r="WGG292" s="140"/>
      <c r="WGH292" s="140"/>
      <c r="WGI292" s="140"/>
      <c r="WGJ292" s="140"/>
      <c r="WGK292" s="140"/>
      <c r="WGL292" s="140"/>
      <c r="WGM292" s="140"/>
      <c r="WGN292" s="140"/>
      <c r="WGO292" s="140"/>
      <c r="WGP292" s="140"/>
      <c r="WGQ292" s="140"/>
      <c r="WGR292" s="140"/>
      <c r="WGS292" s="140"/>
      <c r="WGT292" s="140"/>
      <c r="WGU292" s="140"/>
      <c r="WGV292" s="140"/>
      <c r="WGW292" s="140"/>
      <c r="WGX292" s="140"/>
      <c r="WGY292" s="140"/>
      <c r="WGZ292" s="140"/>
      <c r="WHA292" s="140"/>
      <c r="WHB292" s="140"/>
      <c r="WHC292" s="140"/>
      <c r="WHD292" s="140"/>
      <c r="WHE292" s="140"/>
      <c r="WHF292" s="140"/>
      <c r="WHG292" s="140"/>
      <c r="WHH292" s="140"/>
      <c r="WHI292" s="140"/>
      <c r="WHJ292" s="140"/>
      <c r="WHK292" s="140"/>
      <c r="WHL292" s="140"/>
      <c r="WHM292" s="140"/>
      <c r="WHN292" s="140"/>
      <c r="WHO292" s="140"/>
      <c r="WHP292" s="140"/>
      <c r="WHQ292" s="140"/>
      <c r="WHR292" s="140"/>
      <c r="WHS292" s="140"/>
      <c r="WHT292" s="140"/>
      <c r="WHU292" s="140"/>
      <c r="WHV292" s="140"/>
      <c r="WHW292" s="140"/>
      <c r="WHX292" s="140"/>
      <c r="WHY292" s="140"/>
      <c r="WHZ292" s="140"/>
      <c r="WIA292" s="140"/>
      <c r="WIB292" s="140"/>
      <c r="WIC292" s="140"/>
      <c r="WID292" s="140"/>
      <c r="WIE292" s="140"/>
      <c r="WIF292" s="140"/>
      <c r="WIG292" s="140"/>
      <c r="WIH292" s="140"/>
      <c r="WII292" s="140"/>
      <c r="WIJ292" s="140"/>
      <c r="WIK292" s="140"/>
      <c r="WIL292" s="140"/>
      <c r="WIM292" s="140"/>
      <c r="WIN292" s="140"/>
      <c r="WIO292" s="140"/>
      <c r="WIP292" s="140"/>
      <c r="WIQ292" s="140"/>
      <c r="WIR292" s="140"/>
      <c r="WIS292" s="140"/>
      <c r="WIT292" s="140"/>
      <c r="WIU292" s="140"/>
      <c r="WIV292" s="140"/>
      <c r="WIW292" s="140"/>
      <c r="WIX292" s="140"/>
      <c r="WIY292" s="140"/>
      <c r="WIZ292" s="140"/>
      <c r="WJA292" s="140"/>
      <c r="WJB292" s="140"/>
      <c r="WJC292" s="140"/>
      <c r="WJD292" s="140"/>
      <c r="WJE292" s="140"/>
      <c r="WJF292" s="140"/>
      <c r="WJG292" s="140"/>
      <c r="WJH292" s="140"/>
      <c r="WJI292" s="140"/>
      <c r="WJJ292" s="140"/>
      <c r="WJK292" s="140"/>
      <c r="WJL292" s="140"/>
      <c r="WJM292" s="140"/>
      <c r="WJN292" s="140"/>
      <c r="WJO292" s="140"/>
      <c r="WJP292" s="140"/>
      <c r="WJQ292" s="140"/>
      <c r="WJR292" s="140"/>
      <c r="WJS292" s="140"/>
      <c r="WJT292" s="140"/>
      <c r="WJU292" s="140"/>
      <c r="WJV292" s="140"/>
      <c r="WJW292" s="140"/>
      <c r="WJX292" s="140"/>
      <c r="WJY292" s="140"/>
      <c r="WJZ292" s="140"/>
      <c r="WKA292" s="140"/>
      <c r="WKB292" s="140"/>
      <c r="WKC292" s="140"/>
      <c r="WKD292" s="140"/>
      <c r="WKE292" s="140"/>
      <c r="WKF292" s="140"/>
      <c r="WKG292" s="140"/>
      <c r="WKH292" s="140"/>
      <c r="WKI292" s="140"/>
      <c r="WKJ292" s="140"/>
      <c r="WKK292" s="140"/>
      <c r="WKL292" s="140"/>
      <c r="WKM292" s="140"/>
      <c r="WKN292" s="140"/>
      <c r="WKO292" s="140"/>
      <c r="WKP292" s="140"/>
      <c r="WKQ292" s="140"/>
      <c r="WKR292" s="140"/>
      <c r="WKS292" s="140"/>
      <c r="WKT292" s="140"/>
      <c r="WKU292" s="140"/>
      <c r="WKV292" s="140"/>
      <c r="WKW292" s="140"/>
      <c r="WKX292" s="140"/>
      <c r="WKY292" s="140"/>
      <c r="WKZ292" s="140"/>
      <c r="WLA292" s="140"/>
      <c r="WLB292" s="140"/>
      <c r="WLC292" s="140"/>
      <c r="WLD292" s="140"/>
      <c r="WLE292" s="140"/>
      <c r="WLF292" s="140"/>
      <c r="WLG292" s="140"/>
      <c r="WLH292" s="140"/>
      <c r="WLI292" s="140"/>
      <c r="WLJ292" s="140"/>
      <c r="WLK292" s="140"/>
      <c r="WLL292" s="140"/>
      <c r="WLM292" s="140"/>
      <c r="WLN292" s="140"/>
      <c r="WLO292" s="140"/>
      <c r="WLP292" s="140"/>
      <c r="WLQ292" s="140"/>
      <c r="WLR292" s="140"/>
      <c r="WLS292" s="140"/>
      <c r="WLT292" s="140"/>
      <c r="WLU292" s="140"/>
      <c r="WLV292" s="140"/>
      <c r="WLW292" s="140"/>
      <c r="WLX292" s="140"/>
      <c r="WLY292" s="140"/>
      <c r="WLZ292" s="140"/>
      <c r="WMA292" s="140"/>
      <c r="WMB292" s="140"/>
      <c r="WMC292" s="140"/>
      <c r="WMD292" s="140"/>
      <c r="WME292" s="140"/>
      <c r="WMF292" s="140"/>
      <c r="WMG292" s="140"/>
      <c r="WMH292" s="140"/>
      <c r="WMI292" s="140"/>
      <c r="WMJ292" s="140"/>
      <c r="WMK292" s="140"/>
      <c r="WML292" s="140"/>
      <c r="WMM292" s="140"/>
      <c r="WMN292" s="140"/>
      <c r="WMO292" s="140"/>
      <c r="WMP292" s="140"/>
      <c r="WMQ292" s="140"/>
      <c r="WMR292" s="140"/>
      <c r="WMS292" s="140"/>
      <c r="WMT292" s="140"/>
      <c r="WMU292" s="140"/>
      <c r="WMV292" s="140"/>
      <c r="WMW292" s="140"/>
      <c r="WMX292" s="140"/>
      <c r="WMY292" s="140"/>
      <c r="WNK292" s="140"/>
      <c r="WNL292" s="140"/>
      <c r="WNM292" s="140"/>
      <c r="WNN292" s="140"/>
      <c r="WNO292" s="140"/>
      <c r="WNP292" s="140"/>
      <c r="WNQ292" s="140"/>
      <c r="WNR292" s="140"/>
      <c r="WNS292" s="140"/>
      <c r="WNT292" s="140"/>
      <c r="WNU292" s="140"/>
      <c r="WNV292" s="140"/>
      <c r="WNW292" s="140"/>
      <c r="WNX292" s="140"/>
      <c r="WNY292" s="140"/>
      <c r="WNZ292" s="140"/>
      <c r="WOA292" s="140"/>
      <c r="WOB292" s="140"/>
      <c r="WOC292" s="140"/>
      <c r="WOD292" s="140"/>
      <c r="WOE292" s="140"/>
      <c r="WOF292" s="140"/>
      <c r="WOG292" s="140"/>
      <c r="WOH292" s="140"/>
      <c r="WOI292" s="140"/>
      <c r="WOJ292" s="140"/>
      <c r="WOK292" s="140"/>
      <c r="WOL292" s="140"/>
      <c r="WOM292" s="140"/>
      <c r="WON292" s="140"/>
      <c r="WOO292" s="140"/>
      <c r="WOP292" s="140"/>
      <c r="WOQ292" s="140"/>
      <c r="WOR292" s="140"/>
      <c r="WOS292" s="140"/>
      <c r="WOT292" s="140"/>
      <c r="WOU292" s="140"/>
      <c r="WOV292" s="140"/>
      <c r="WOW292" s="140"/>
      <c r="WOX292" s="140"/>
      <c r="WOY292" s="140"/>
      <c r="WOZ292" s="140"/>
      <c r="WPA292" s="140"/>
      <c r="WPB292" s="140"/>
      <c r="WPC292" s="140"/>
      <c r="WPD292" s="140"/>
      <c r="WPE292" s="140"/>
      <c r="WPF292" s="140"/>
      <c r="WPG292" s="140"/>
      <c r="WPH292" s="140"/>
      <c r="WPI292" s="140"/>
      <c r="WPJ292" s="140"/>
      <c r="WPK292" s="140"/>
      <c r="WPL292" s="140"/>
      <c r="WPM292" s="140"/>
      <c r="WPN292" s="140"/>
      <c r="WPO292" s="140"/>
      <c r="WPP292" s="140"/>
      <c r="WPQ292" s="140"/>
      <c r="WPR292" s="140"/>
      <c r="WPS292" s="140"/>
      <c r="WPT292" s="140"/>
      <c r="WPU292" s="140"/>
      <c r="WPV292" s="140"/>
      <c r="WPW292" s="140"/>
      <c r="WPX292" s="140"/>
      <c r="WPY292" s="140"/>
      <c r="WPZ292" s="140"/>
      <c r="WQA292" s="140"/>
      <c r="WQB292" s="140"/>
      <c r="WQC292" s="140"/>
      <c r="WQD292" s="140"/>
      <c r="WQE292" s="140"/>
      <c r="WQF292" s="140"/>
      <c r="WQG292" s="140"/>
      <c r="WQH292" s="140"/>
      <c r="WQI292" s="140"/>
      <c r="WQJ292" s="140"/>
      <c r="WQK292" s="140"/>
      <c r="WQL292" s="140"/>
      <c r="WQM292" s="140"/>
      <c r="WQN292" s="140"/>
      <c r="WQO292" s="140"/>
      <c r="WQP292" s="140"/>
      <c r="WQQ292" s="140"/>
      <c r="WQR292" s="140"/>
      <c r="WQS292" s="140"/>
      <c r="WQT292" s="140"/>
      <c r="WQU292" s="140"/>
      <c r="WQV292" s="140"/>
      <c r="WQW292" s="140"/>
      <c r="WQX292" s="140"/>
      <c r="WQY292" s="140"/>
      <c r="WQZ292" s="140"/>
      <c r="WRA292" s="140"/>
      <c r="WRB292" s="140"/>
      <c r="WRC292" s="140"/>
      <c r="WRD292" s="140"/>
      <c r="WRE292" s="140"/>
      <c r="WRF292" s="140"/>
      <c r="WRG292" s="140"/>
      <c r="WRH292" s="140"/>
      <c r="WRI292" s="140"/>
      <c r="WRJ292" s="140"/>
      <c r="WRK292" s="140"/>
      <c r="WRL292" s="140"/>
      <c r="WRM292" s="140"/>
      <c r="WRN292" s="140"/>
      <c r="WRO292" s="140"/>
      <c r="WRP292" s="140"/>
      <c r="WRQ292" s="140"/>
      <c r="WRR292" s="140"/>
      <c r="WRS292" s="140"/>
      <c r="WRT292" s="140"/>
      <c r="WRU292" s="140"/>
      <c r="WRV292" s="140"/>
      <c r="WRW292" s="140"/>
      <c r="WRX292" s="140"/>
      <c r="WRY292" s="140"/>
      <c r="WRZ292" s="140"/>
      <c r="WSA292" s="140"/>
      <c r="WSB292" s="140"/>
      <c r="WSC292" s="140"/>
      <c r="WSD292" s="140"/>
      <c r="WSE292" s="140"/>
      <c r="WSF292" s="140"/>
      <c r="WSG292" s="140"/>
      <c r="WSH292" s="140"/>
      <c r="WSI292" s="140"/>
      <c r="WSJ292" s="140"/>
      <c r="WSK292" s="140"/>
      <c r="WSL292" s="140"/>
      <c r="WSM292" s="140"/>
      <c r="WSN292" s="140"/>
      <c r="WSO292" s="140"/>
      <c r="WSP292" s="140"/>
      <c r="WSQ292" s="140"/>
      <c r="WSR292" s="140"/>
      <c r="WSS292" s="140"/>
      <c r="WST292" s="140"/>
      <c r="WSU292" s="140"/>
      <c r="WSV292" s="140"/>
      <c r="WSW292" s="140"/>
      <c r="WSX292" s="140"/>
      <c r="WSY292" s="140"/>
      <c r="WSZ292" s="140"/>
      <c r="WTA292" s="140"/>
      <c r="WTB292" s="140"/>
      <c r="WTC292" s="140"/>
      <c r="WTD292" s="140"/>
      <c r="WTE292" s="140"/>
      <c r="WTF292" s="140"/>
      <c r="WTG292" s="140"/>
      <c r="WTH292" s="140"/>
      <c r="WTI292" s="140"/>
      <c r="WTJ292" s="140"/>
      <c r="WTK292" s="140"/>
      <c r="WTL292" s="140"/>
      <c r="WTM292" s="140"/>
      <c r="WTN292" s="140"/>
      <c r="WTO292" s="140"/>
      <c r="WTP292" s="140"/>
      <c r="WTQ292" s="140"/>
      <c r="WTR292" s="140"/>
      <c r="WTS292" s="140"/>
      <c r="WTT292" s="140"/>
      <c r="WTU292" s="140"/>
      <c r="WTV292" s="140"/>
      <c r="WTW292" s="140"/>
      <c r="WTX292" s="140"/>
      <c r="WTY292" s="140"/>
      <c r="WTZ292" s="140"/>
      <c r="WUA292" s="140"/>
      <c r="WUB292" s="140"/>
      <c r="WUC292" s="140"/>
      <c r="WUD292" s="140"/>
      <c r="WUE292" s="140"/>
      <c r="WUF292" s="140"/>
      <c r="WUG292" s="140"/>
      <c r="WUH292" s="140"/>
      <c r="WUI292" s="140"/>
      <c r="WUJ292" s="140"/>
      <c r="WUK292" s="140"/>
      <c r="WUL292" s="140"/>
      <c r="WUM292" s="140"/>
      <c r="WUN292" s="140"/>
      <c r="WUO292" s="140"/>
      <c r="WUP292" s="140"/>
      <c r="WUQ292" s="140"/>
      <c r="WUR292" s="140"/>
      <c r="WUS292" s="140"/>
      <c r="WUT292" s="140"/>
      <c r="WUU292" s="140"/>
      <c r="WUV292" s="140"/>
      <c r="WUW292" s="140"/>
      <c r="WUX292" s="140"/>
      <c r="WUY292" s="140"/>
      <c r="WUZ292" s="140"/>
      <c r="WVA292" s="140"/>
      <c r="WVB292" s="140"/>
      <c r="WVC292" s="140"/>
      <c r="WVD292" s="140"/>
      <c r="WVE292" s="140"/>
      <c r="WVF292" s="140"/>
      <c r="WVG292" s="140"/>
      <c r="WVH292" s="140"/>
      <c r="WVI292" s="140"/>
      <c r="WVJ292" s="140"/>
      <c r="WVK292" s="140"/>
      <c r="WVL292" s="140"/>
      <c r="WVM292" s="140"/>
      <c r="WVN292" s="140"/>
      <c r="WVO292" s="140"/>
      <c r="WVP292" s="140"/>
      <c r="WVQ292" s="140"/>
      <c r="WVR292" s="140"/>
      <c r="WVS292" s="140"/>
      <c r="WVT292" s="140"/>
      <c r="WVU292" s="140"/>
      <c r="WVV292" s="140"/>
      <c r="WVW292" s="140"/>
      <c r="WVX292" s="140"/>
      <c r="WVY292" s="140"/>
      <c r="WVZ292" s="140"/>
      <c r="WWA292" s="140"/>
      <c r="WWB292" s="140"/>
      <c r="WWC292" s="140"/>
      <c r="WWD292" s="140"/>
      <c r="WWE292" s="140"/>
      <c r="WWF292" s="140"/>
      <c r="WWG292" s="140"/>
      <c r="WWH292" s="140"/>
      <c r="WWI292" s="140"/>
      <c r="WWJ292" s="140"/>
      <c r="WWK292" s="140"/>
      <c r="WWL292" s="140"/>
      <c r="WWM292" s="140"/>
      <c r="WWN292" s="140"/>
      <c r="WWO292" s="140"/>
      <c r="WWP292" s="140"/>
      <c r="WWQ292" s="140"/>
      <c r="WWR292" s="140"/>
      <c r="WWS292" s="140"/>
      <c r="WWT292" s="140"/>
      <c r="WWU292" s="140"/>
      <c r="WXG292" s="140"/>
      <c r="WXH292" s="140"/>
      <c r="WXI292" s="140"/>
      <c r="WXJ292" s="140"/>
      <c r="WXK292" s="140"/>
      <c r="WXL292" s="140"/>
      <c r="WXM292" s="140"/>
      <c r="WXN292" s="140"/>
      <c r="WXO292" s="140"/>
      <c r="WXP292" s="140"/>
      <c r="WXQ292" s="140"/>
      <c r="WXR292" s="140"/>
      <c r="WXS292" s="140"/>
      <c r="WXT292" s="140"/>
      <c r="WXU292" s="140"/>
      <c r="WXV292" s="140"/>
      <c r="WXW292" s="140"/>
      <c r="WXX292" s="140"/>
      <c r="WXY292" s="140"/>
      <c r="WXZ292" s="140"/>
      <c r="WYA292" s="140"/>
      <c r="WYB292" s="140"/>
      <c r="WYC292" s="140"/>
      <c r="WYD292" s="140"/>
      <c r="WYE292" s="140"/>
      <c r="WYF292" s="140"/>
      <c r="WYG292" s="140"/>
      <c r="WYH292" s="140"/>
      <c r="WYI292" s="140"/>
      <c r="WYJ292" s="140"/>
      <c r="WYK292" s="140"/>
      <c r="WYL292" s="140"/>
      <c r="WYM292" s="140"/>
      <c r="WYN292" s="140"/>
      <c r="WYO292" s="140"/>
      <c r="WYP292" s="140"/>
      <c r="WYQ292" s="140"/>
      <c r="WYR292" s="140"/>
      <c r="WYS292" s="140"/>
      <c r="WYT292" s="140"/>
      <c r="WYU292" s="140"/>
      <c r="WYV292" s="140"/>
      <c r="WYW292" s="140"/>
      <c r="WYX292" s="140"/>
      <c r="WYY292" s="140"/>
      <c r="WYZ292" s="140"/>
      <c r="WZA292" s="140"/>
      <c r="WZB292" s="140"/>
      <c r="WZC292" s="140"/>
      <c r="WZD292" s="140"/>
      <c r="WZE292" s="140"/>
      <c r="WZF292" s="140"/>
      <c r="WZG292" s="140"/>
      <c r="WZH292" s="140"/>
      <c r="WZI292" s="140"/>
      <c r="WZJ292" s="140"/>
      <c r="WZK292" s="140"/>
      <c r="WZL292" s="140"/>
      <c r="WZM292" s="140"/>
      <c r="WZN292" s="140"/>
      <c r="WZO292" s="140"/>
      <c r="WZP292" s="140"/>
      <c r="WZQ292" s="140"/>
      <c r="WZR292" s="140"/>
      <c r="WZS292" s="140"/>
      <c r="WZT292" s="140"/>
      <c r="WZU292" s="140"/>
      <c r="WZV292" s="140"/>
      <c r="WZW292" s="140"/>
      <c r="WZX292" s="140"/>
      <c r="WZY292" s="140"/>
      <c r="WZZ292" s="140"/>
      <c r="XAA292" s="140"/>
      <c r="XAB292" s="140"/>
      <c r="XAC292" s="140"/>
      <c r="XAD292" s="140"/>
      <c r="XAE292" s="140"/>
      <c r="XAF292" s="140"/>
      <c r="XAG292" s="140"/>
      <c r="XAH292" s="140"/>
      <c r="XAI292" s="140"/>
      <c r="XAJ292" s="140"/>
      <c r="XAK292" s="140"/>
      <c r="XAL292" s="140"/>
      <c r="XAM292" s="140"/>
      <c r="XAN292" s="140"/>
      <c r="XAO292" s="140"/>
      <c r="XAP292" s="140"/>
      <c r="XAQ292" s="140"/>
      <c r="XAR292" s="140"/>
      <c r="XAS292" s="140"/>
      <c r="XAT292" s="140"/>
      <c r="XAU292" s="140"/>
      <c r="XAV292" s="140"/>
      <c r="XAW292" s="140"/>
      <c r="XAX292" s="140"/>
      <c r="XAY292" s="140"/>
      <c r="XAZ292" s="140"/>
      <c r="XBA292" s="140"/>
      <c r="XBB292" s="140"/>
      <c r="XBC292" s="140"/>
      <c r="XBD292" s="140"/>
      <c r="XBE292" s="140"/>
      <c r="XBF292" s="140"/>
      <c r="XBG292" s="140"/>
      <c r="XBH292" s="140"/>
      <c r="XBI292" s="140"/>
      <c r="XBJ292" s="140"/>
      <c r="XBK292" s="140"/>
      <c r="XBL292" s="140"/>
      <c r="XBM292" s="140"/>
      <c r="XBN292" s="140"/>
      <c r="XBO292" s="140"/>
      <c r="XBP292" s="140"/>
      <c r="XBQ292" s="140"/>
      <c r="XBR292" s="140"/>
      <c r="XBS292" s="140"/>
      <c r="XBT292" s="140"/>
      <c r="XBU292" s="140"/>
      <c r="XBV292" s="140"/>
      <c r="XBW292" s="140"/>
      <c r="XBX292" s="140"/>
      <c r="XBY292" s="140"/>
      <c r="XBZ292" s="140"/>
      <c r="XCA292" s="140"/>
      <c r="XCB292" s="140"/>
      <c r="XCC292" s="140"/>
      <c r="XCD292" s="140"/>
      <c r="XCE292" s="140"/>
      <c r="XCF292" s="140"/>
      <c r="XCG292" s="140"/>
      <c r="XCH292" s="140"/>
      <c r="XCI292" s="140"/>
      <c r="XCJ292" s="140"/>
      <c r="XCK292" s="140"/>
      <c r="XCL292" s="140"/>
      <c r="XCM292" s="140"/>
      <c r="XCN292" s="140"/>
      <c r="XCO292" s="140"/>
      <c r="XCP292" s="140"/>
      <c r="XCQ292" s="140"/>
      <c r="XCR292" s="140"/>
      <c r="XCS292" s="140"/>
      <c r="XCT292" s="140"/>
      <c r="XCU292" s="140"/>
      <c r="XCV292" s="140"/>
      <c r="XCW292" s="140"/>
      <c r="XCX292" s="140"/>
      <c r="XCY292" s="140"/>
      <c r="XCZ292" s="140"/>
      <c r="XDA292" s="140"/>
      <c r="XDB292" s="140"/>
      <c r="XDC292" s="140"/>
      <c r="XDD292" s="140"/>
      <c r="XDE292" s="140"/>
      <c r="XDF292" s="140"/>
      <c r="XDG292" s="140"/>
      <c r="XDH292" s="140"/>
      <c r="XDI292" s="140"/>
      <c r="XDJ292" s="140"/>
      <c r="XDK292" s="140"/>
      <c r="XDL292" s="140"/>
      <c r="XDM292" s="140"/>
      <c r="XDN292" s="140"/>
      <c r="XDO292" s="140"/>
      <c r="XDP292" s="140"/>
      <c r="XDQ292" s="140"/>
      <c r="XDR292" s="140"/>
      <c r="XDS292" s="140"/>
      <c r="XDT292" s="140"/>
      <c r="XDU292" s="140"/>
      <c r="XDV292" s="140"/>
      <c r="XDW292" s="140"/>
      <c r="XDX292" s="140"/>
      <c r="XDY292" s="140"/>
      <c r="XDZ292" s="140"/>
      <c r="XEA292" s="140"/>
      <c r="XEB292" s="140"/>
      <c r="XEC292" s="140"/>
      <c r="XED292" s="140"/>
      <c r="XEE292" s="140"/>
      <c r="XEF292" s="140"/>
      <c r="XEG292" s="140"/>
      <c r="XEH292" s="140"/>
      <c r="XEI292" s="140"/>
      <c r="XEJ292" s="140"/>
      <c r="XEK292" s="140"/>
      <c r="XEL292" s="140"/>
      <c r="XEM292" s="140"/>
      <c r="XEN292" s="140"/>
      <c r="XEO292" s="140"/>
      <c r="XEP292" s="140"/>
      <c r="XEQ292" s="140"/>
      <c r="XER292" s="140"/>
      <c r="XES292" s="140"/>
      <c r="XET292" s="140"/>
      <c r="XEU292" s="140"/>
      <c r="XEV292" s="140"/>
      <c r="XEW292" s="140"/>
      <c r="XEX292" s="140"/>
      <c r="XEY292" s="140"/>
      <c r="XEZ292" s="140"/>
      <c r="XFA292" s="140"/>
      <c r="XFB292" s="140"/>
    </row>
    <row r="293" spans="1:16382" s="140" customFormat="1" ht="51" customHeight="1" x14ac:dyDescent="0.25">
      <c r="A293" s="150">
        <v>501</v>
      </c>
      <c r="B293" s="150" t="s">
        <v>46</v>
      </c>
      <c r="C293" s="150">
        <v>101806</v>
      </c>
      <c r="D293" s="153">
        <v>39044</v>
      </c>
      <c r="E293" s="153">
        <v>39044</v>
      </c>
      <c r="F293" s="153">
        <v>40140</v>
      </c>
      <c r="G293" s="150" t="s">
        <v>3988</v>
      </c>
      <c r="H293" s="150"/>
      <c r="I293" s="150"/>
      <c r="J293" s="150" t="s">
        <v>64</v>
      </c>
      <c r="K293" s="150" t="s">
        <v>65</v>
      </c>
      <c r="L293" s="150" t="s">
        <v>63</v>
      </c>
      <c r="M293" s="154" t="s">
        <v>3990</v>
      </c>
      <c r="N293" s="150" t="s">
        <v>3989</v>
      </c>
      <c r="O293" s="150" t="s">
        <v>65</v>
      </c>
      <c r="P293" s="150" t="s">
        <v>63</v>
      </c>
      <c r="Q293" s="150" t="s">
        <v>66</v>
      </c>
      <c r="R293" s="150" t="s">
        <v>282</v>
      </c>
      <c r="S293" s="150" t="s">
        <v>218</v>
      </c>
      <c r="T293" s="150" t="s">
        <v>3991</v>
      </c>
      <c r="U293" s="150" t="s">
        <v>367</v>
      </c>
      <c r="V293" s="154">
        <v>1387000</v>
      </c>
      <c r="W293" s="150"/>
      <c r="X293" s="150"/>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5"/>
      <c r="AZ293" s="150" t="s">
        <v>3992</v>
      </c>
      <c r="BA293" s="150" t="s">
        <v>3993</v>
      </c>
      <c r="BB293" s="150"/>
      <c r="BC293" s="150"/>
      <c r="BD293" s="150"/>
      <c r="BE293" s="150"/>
      <c r="BF293" s="150"/>
      <c r="BG293" s="150"/>
      <c r="BH293" s="150"/>
      <c r="BI293" s="150"/>
      <c r="BJ293" s="150"/>
      <c r="BK293" s="150"/>
      <c r="BL293" s="150"/>
      <c r="BM293" s="150"/>
      <c r="BN293" s="150" t="s">
        <v>4659</v>
      </c>
    </row>
    <row r="294" spans="1:16382" s="140" customFormat="1" ht="51" customHeight="1" x14ac:dyDescent="0.25">
      <c r="A294" s="150">
        <v>504</v>
      </c>
      <c r="B294" s="150" t="s">
        <v>3103</v>
      </c>
      <c r="C294" s="150">
        <v>101809</v>
      </c>
      <c r="D294" s="153">
        <v>39048</v>
      </c>
      <c r="E294" s="153">
        <v>39048</v>
      </c>
      <c r="F294" s="153">
        <v>40144</v>
      </c>
      <c r="G294" s="150" t="s">
        <v>3535</v>
      </c>
      <c r="H294" s="150"/>
      <c r="I294" s="150"/>
      <c r="J294" s="150" t="s">
        <v>202</v>
      </c>
      <c r="K294" s="150" t="s">
        <v>175</v>
      </c>
      <c r="L294" s="150" t="s">
        <v>53</v>
      </c>
      <c r="M294" s="154" t="s">
        <v>3994</v>
      </c>
      <c r="N294" s="150" t="s">
        <v>3869</v>
      </c>
      <c r="O294" s="150" t="s">
        <v>175</v>
      </c>
      <c r="P294" s="150" t="s">
        <v>53</v>
      </c>
      <c r="Q294" s="150" t="s">
        <v>34</v>
      </c>
      <c r="R294" s="150" t="s">
        <v>384</v>
      </c>
      <c r="S294" s="150" t="s">
        <v>1025</v>
      </c>
      <c r="T294" s="150" t="s">
        <v>3130</v>
      </c>
      <c r="U294" s="150" t="s">
        <v>367</v>
      </c>
      <c r="V294" s="154">
        <v>163840</v>
      </c>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5"/>
      <c r="AZ294" s="150" t="s">
        <v>3995</v>
      </c>
      <c r="BA294" s="150" t="s">
        <v>3996</v>
      </c>
      <c r="BB294" s="150"/>
      <c r="BC294" s="150"/>
      <c r="BD294" s="150"/>
      <c r="BE294" s="150"/>
      <c r="BF294" s="150"/>
      <c r="BG294" s="150"/>
      <c r="BH294" s="150"/>
      <c r="BI294" s="150"/>
      <c r="BJ294" s="150"/>
      <c r="BK294" s="150"/>
      <c r="BL294" s="150"/>
      <c r="BM294" s="150"/>
      <c r="BN294" s="150" t="s">
        <v>4660</v>
      </c>
    </row>
    <row r="295" spans="1:16382" s="140" customFormat="1" ht="51" customHeight="1" x14ac:dyDescent="0.25">
      <c r="A295" s="150">
        <v>507</v>
      </c>
      <c r="B295" s="150" t="s">
        <v>3131</v>
      </c>
      <c r="C295" s="150">
        <v>101812</v>
      </c>
      <c r="D295" s="153">
        <v>39051</v>
      </c>
      <c r="E295" s="153">
        <v>39051</v>
      </c>
      <c r="F295" s="153">
        <v>40147</v>
      </c>
      <c r="G295" s="150" t="s">
        <v>3997</v>
      </c>
      <c r="H295" s="150"/>
      <c r="I295" s="150"/>
      <c r="J295" s="150" t="s">
        <v>5670</v>
      </c>
      <c r="K295" s="150" t="s">
        <v>111</v>
      </c>
      <c r="L295" s="150" t="s">
        <v>114</v>
      </c>
      <c r="M295" s="154"/>
      <c r="N295" s="150" t="s">
        <v>5670</v>
      </c>
      <c r="O295" s="150" t="s">
        <v>111</v>
      </c>
      <c r="P295" s="150" t="s">
        <v>114</v>
      </c>
      <c r="Q295" s="150" t="s">
        <v>112</v>
      </c>
      <c r="R295" s="150" t="s">
        <v>282</v>
      </c>
      <c r="S295" s="150" t="s">
        <v>498</v>
      </c>
      <c r="T295" s="150" t="s">
        <v>886</v>
      </c>
      <c r="U295" s="150" t="s">
        <v>367</v>
      </c>
      <c r="V295" s="154" t="s">
        <v>1026</v>
      </c>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5"/>
      <c r="AZ295" s="150" t="s">
        <v>1027</v>
      </c>
      <c r="BA295" s="150" t="s">
        <v>1028</v>
      </c>
      <c r="BB295" s="150"/>
      <c r="BC295" s="150"/>
      <c r="BD295" s="150"/>
      <c r="BE295" s="150"/>
      <c r="BF295" s="150"/>
      <c r="BG295" s="150"/>
      <c r="BH295" s="150"/>
      <c r="BI295" s="150"/>
      <c r="BJ295" s="150"/>
      <c r="BK295" s="150"/>
      <c r="BL295" s="150" t="s">
        <v>3998</v>
      </c>
      <c r="BM295" s="150"/>
      <c r="BN295" s="150" t="s">
        <v>4661</v>
      </c>
    </row>
    <row r="296" spans="1:16382" s="158" customFormat="1" ht="51" customHeight="1" x14ac:dyDescent="0.25">
      <c r="A296" s="150">
        <v>508</v>
      </c>
      <c r="B296" s="150" t="s">
        <v>1029</v>
      </c>
      <c r="C296" s="150">
        <v>101813</v>
      </c>
      <c r="D296" s="153">
        <v>39051</v>
      </c>
      <c r="E296" s="153">
        <v>39051</v>
      </c>
      <c r="F296" s="153">
        <v>41243</v>
      </c>
      <c r="G296" s="150" t="s">
        <v>3810</v>
      </c>
      <c r="H296" s="150"/>
      <c r="I296" s="150"/>
      <c r="J296" s="150" t="s">
        <v>35</v>
      </c>
      <c r="K296" s="150" t="s">
        <v>33</v>
      </c>
      <c r="L296" s="150" t="s">
        <v>33</v>
      </c>
      <c r="M296" s="154" t="s">
        <v>5378</v>
      </c>
      <c r="N296" s="150" t="s">
        <v>1033</v>
      </c>
      <c r="O296" s="150" t="s">
        <v>33</v>
      </c>
      <c r="P296" s="150" t="s">
        <v>33</v>
      </c>
      <c r="Q296" s="150" t="s">
        <v>34</v>
      </c>
      <c r="R296" s="150" t="s">
        <v>384</v>
      </c>
      <c r="S296" s="150" t="s">
        <v>498</v>
      </c>
      <c r="T296" s="150" t="s">
        <v>1030</v>
      </c>
      <c r="U296" s="150" t="s">
        <v>367</v>
      </c>
      <c r="V296" s="154">
        <v>11930</v>
      </c>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5"/>
      <c r="AZ296" s="150" t="s">
        <v>3999</v>
      </c>
      <c r="BA296" s="150" t="s">
        <v>4000</v>
      </c>
      <c r="BB296" s="150"/>
      <c r="BC296" s="150"/>
      <c r="BD296" s="150"/>
      <c r="BE296" s="150"/>
      <c r="BF296" s="150"/>
      <c r="BG296" s="150"/>
      <c r="BH296" s="150"/>
      <c r="BI296" s="150"/>
      <c r="BJ296" s="150"/>
      <c r="BK296" s="150"/>
      <c r="BL296" s="150" t="s">
        <v>4001</v>
      </c>
      <c r="BM296" s="150"/>
      <c r="BN296" s="150" t="s">
        <v>4662</v>
      </c>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c r="CN296" s="140"/>
      <c r="CO296" s="140"/>
      <c r="CP296" s="140"/>
      <c r="CQ296" s="140"/>
      <c r="CR296" s="140"/>
      <c r="CS296" s="140"/>
      <c r="CT296" s="140"/>
      <c r="CU296" s="140"/>
      <c r="CV296" s="140"/>
      <c r="CW296" s="140"/>
      <c r="CX296" s="140"/>
      <c r="CY296" s="140"/>
      <c r="CZ296" s="140"/>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c r="EH296" s="140"/>
      <c r="EI296" s="140"/>
      <c r="EJ296" s="140"/>
      <c r="EK296" s="140"/>
      <c r="EL296" s="140"/>
      <c r="EM296" s="140"/>
      <c r="EN296" s="140"/>
      <c r="EO296" s="140"/>
      <c r="EP296" s="140"/>
      <c r="EQ296" s="140"/>
      <c r="ER296" s="140"/>
      <c r="ES296" s="140"/>
      <c r="ET296" s="140"/>
      <c r="EU296" s="140"/>
      <c r="EV296" s="140"/>
      <c r="EW296" s="140"/>
      <c r="EX296" s="140"/>
      <c r="EY296" s="140"/>
      <c r="EZ296" s="140"/>
      <c r="FA296" s="140"/>
      <c r="FB296" s="140"/>
      <c r="FC296" s="140"/>
      <c r="FD296" s="140"/>
      <c r="FE296" s="140"/>
      <c r="FF296" s="140"/>
      <c r="FG296" s="140"/>
      <c r="FH296" s="140"/>
      <c r="FI296" s="140"/>
      <c r="FJ296" s="140"/>
      <c r="FK296" s="140"/>
      <c r="FL296" s="140"/>
      <c r="FM296" s="140"/>
      <c r="FN296" s="140"/>
      <c r="FO296" s="140"/>
      <c r="FP296" s="140"/>
      <c r="FQ296" s="140"/>
      <c r="FR296" s="140"/>
      <c r="FS296" s="140"/>
      <c r="FT296" s="140"/>
      <c r="FU296" s="140"/>
      <c r="FV296" s="140"/>
      <c r="FW296" s="140"/>
      <c r="FX296" s="140"/>
      <c r="FY296" s="140"/>
      <c r="FZ296" s="140"/>
      <c r="GA296" s="140"/>
      <c r="GB296" s="140"/>
      <c r="GC296" s="140"/>
      <c r="GD296" s="140"/>
      <c r="GE296" s="140"/>
      <c r="GF296" s="140"/>
      <c r="GG296" s="140"/>
      <c r="GH296" s="140"/>
      <c r="GI296" s="140"/>
      <c r="GJ296" s="140"/>
      <c r="GK296" s="140"/>
      <c r="GL296" s="140"/>
      <c r="GM296" s="140"/>
      <c r="GN296" s="140"/>
      <c r="GO296" s="140"/>
      <c r="GP296" s="140"/>
      <c r="GQ296" s="140"/>
      <c r="GR296" s="140"/>
      <c r="GS296" s="140"/>
      <c r="GT296" s="140"/>
      <c r="GU296" s="140"/>
      <c r="GV296" s="140"/>
      <c r="GW296" s="140"/>
      <c r="GX296" s="140"/>
      <c r="GY296" s="140"/>
      <c r="GZ296" s="140"/>
      <c r="HA296" s="140"/>
      <c r="HB296" s="140"/>
      <c r="HC296" s="140"/>
      <c r="HD296" s="140"/>
      <c r="HE296" s="140"/>
      <c r="HF296" s="140"/>
      <c r="HG296" s="140"/>
      <c r="HH296" s="140"/>
      <c r="HI296" s="140"/>
      <c r="HJ296" s="140"/>
      <c r="HK296" s="140"/>
      <c r="HL296" s="140"/>
      <c r="HM296" s="140"/>
      <c r="HN296" s="140"/>
      <c r="HO296" s="140"/>
      <c r="HP296" s="140"/>
      <c r="HQ296" s="140"/>
      <c r="HR296" s="140"/>
      <c r="HS296" s="140"/>
      <c r="HT296" s="140"/>
      <c r="HU296" s="140"/>
      <c r="HV296" s="140"/>
      <c r="HW296" s="140"/>
      <c r="HX296" s="140"/>
      <c r="HY296" s="140"/>
      <c r="HZ296" s="140"/>
      <c r="IA296" s="140"/>
      <c r="IB296" s="140"/>
      <c r="IC296" s="140"/>
      <c r="ID296" s="140"/>
      <c r="IE296" s="140"/>
      <c r="IF296" s="140"/>
      <c r="IG296" s="140"/>
      <c r="IH296" s="140"/>
      <c r="II296" s="140"/>
      <c r="IJ296" s="140"/>
      <c r="IK296" s="140"/>
      <c r="IL296" s="140"/>
      <c r="IM296" s="140"/>
      <c r="IN296" s="140"/>
      <c r="IO296" s="140"/>
      <c r="IP296" s="140"/>
      <c r="IQ296" s="140"/>
      <c r="IR296" s="140"/>
      <c r="IS296" s="140"/>
      <c r="IT296" s="140"/>
      <c r="IU296" s="140"/>
      <c r="IV296" s="140"/>
      <c r="IW296" s="140"/>
      <c r="IX296" s="140"/>
      <c r="IY296" s="140"/>
      <c r="IZ296" s="140"/>
      <c r="JA296" s="140"/>
      <c r="JB296" s="140"/>
      <c r="JC296" s="140"/>
      <c r="JD296" s="140"/>
      <c r="JE296" s="140"/>
      <c r="JF296" s="140"/>
      <c r="JG296" s="140"/>
      <c r="JH296" s="140"/>
      <c r="JI296" s="140"/>
      <c r="JJ296" s="140"/>
      <c r="JK296" s="140"/>
      <c r="JL296" s="140"/>
      <c r="JM296" s="140"/>
      <c r="JN296" s="140"/>
      <c r="JO296" s="140"/>
      <c r="JP296" s="140"/>
      <c r="JQ296" s="140"/>
      <c r="JR296" s="140"/>
      <c r="JS296" s="140"/>
      <c r="JT296" s="140"/>
      <c r="JU296" s="140"/>
      <c r="JV296" s="140"/>
      <c r="JW296" s="140"/>
      <c r="JX296" s="140"/>
      <c r="JY296" s="140"/>
      <c r="JZ296" s="140"/>
      <c r="KA296" s="140"/>
      <c r="KB296" s="140"/>
      <c r="KC296" s="140"/>
      <c r="KD296" s="140"/>
      <c r="KE296" s="140"/>
      <c r="KF296" s="140"/>
      <c r="KG296" s="140"/>
      <c r="KH296" s="140"/>
      <c r="KI296" s="140"/>
      <c r="KU296" s="140"/>
      <c r="KV296" s="140"/>
      <c r="KW296" s="140"/>
      <c r="KX296" s="140"/>
      <c r="KY296" s="140"/>
      <c r="KZ296" s="140"/>
      <c r="LA296" s="140"/>
      <c r="LB296" s="140"/>
      <c r="LC296" s="140"/>
      <c r="LD296" s="140"/>
      <c r="LE296" s="140"/>
      <c r="LF296" s="140"/>
      <c r="LG296" s="140"/>
      <c r="LH296" s="140"/>
      <c r="LI296" s="140"/>
      <c r="LJ296" s="140"/>
      <c r="LK296" s="140"/>
      <c r="LL296" s="140"/>
      <c r="LM296" s="140"/>
      <c r="LN296" s="140"/>
      <c r="LO296" s="140"/>
      <c r="LP296" s="140"/>
      <c r="LQ296" s="140"/>
      <c r="LR296" s="140"/>
      <c r="LS296" s="140"/>
      <c r="LT296" s="140"/>
      <c r="LU296" s="140"/>
      <c r="LV296" s="140"/>
      <c r="LW296" s="140"/>
      <c r="LX296" s="140"/>
      <c r="LY296" s="140"/>
      <c r="LZ296" s="140"/>
      <c r="MA296" s="140"/>
      <c r="MB296" s="140"/>
      <c r="MC296" s="140"/>
      <c r="MD296" s="140"/>
      <c r="ME296" s="140"/>
      <c r="MF296" s="140"/>
      <c r="MG296" s="140"/>
      <c r="MH296" s="140"/>
      <c r="MI296" s="140"/>
      <c r="MJ296" s="140"/>
      <c r="MK296" s="140"/>
      <c r="ML296" s="140"/>
      <c r="MM296" s="140"/>
      <c r="MN296" s="140"/>
      <c r="MO296" s="140"/>
      <c r="MP296" s="140"/>
      <c r="MQ296" s="140"/>
      <c r="MR296" s="140"/>
      <c r="MS296" s="140"/>
      <c r="MT296" s="140"/>
      <c r="MU296" s="140"/>
      <c r="MV296" s="140"/>
      <c r="MW296" s="140"/>
      <c r="MX296" s="140"/>
      <c r="MY296" s="140"/>
      <c r="MZ296" s="140"/>
      <c r="NA296" s="140"/>
      <c r="NB296" s="140"/>
      <c r="NC296" s="140"/>
      <c r="ND296" s="140"/>
      <c r="NE296" s="140"/>
      <c r="NF296" s="140"/>
      <c r="NG296" s="140"/>
      <c r="NH296" s="140"/>
      <c r="NI296" s="140"/>
      <c r="NJ296" s="140"/>
      <c r="NK296" s="140"/>
      <c r="NL296" s="140"/>
      <c r="NM296" s="140"/>
      <c r="NN296" s="140"/>
      <c r="NO296" s="140"/>
      <c r="NP296" s="140"/>
      <c r="NQ296" s="140"/>
      <c r="NR296" s="140"/>
      <c r="NS296" s="140"/>
      <c r="NT296" s="140"/>
      <c r="NU296" s="140"/>
      <c r="NV296" s="140"/>
      <c r="NW296" s="140"/>
      <c r="NX296" s="140"/>
      <c r="NY296" s="140"/>
      <c r="NZ296" s="140"/>
      <c r="OA296" s="140"/>
      <c r="OB296" s="140"/>
      <c r="OC296" s="140"/>
      <c r="OD296" s="140"/>
      <c r="OE296" s="140"/>
      <c r="OF296" s="140"/>
      <c r="OG296" s="140"/>
      <c r="OH296" s="140"/>
      <c r="OI296" s="140"/>
      <c r="OJ296" s="140"/>
      <c r="OK296" s="140"/>
      <c r="OL296" s="140"/>
      <c r="OM296" s="140"/>
      <c r="ON296" s="140"/>
      <c r="OO296" s="140"/>
      <c r="OP296" s="140"/>
      <c r="OQ296" s="140"/>
      <c r="OR296" s="140"/>
      <c r="OS296" s="140"/>
      <c r="OT296" s="140"/>
      <c r="OU296" s="140"/>
      <c r="OV296" s="140"/>
      <c r="OW296" s="140"/>
      <c r="OX296" s="140"/>
      <c r="OY296" s="140"/>
      <c r="OZ296" s="140"/>
      <c r="PA296" s="140"/>
      <c r="PB296" s="140"/>
      <c r="PC296" s="140"/>
      <c r="PD296" s="140"/>
      <c r="PE296" s="140"/>
      <c r="PF296" s="140"/>
      <c r="PG296" s="140"/>
      <c r="PH296" s="140"/>
      <c r="PI296" s="140"/>
      <c r="PJ296" s="140"/>
      <c r="PK296" s="140"/>
      <c r="PL296" s="140"/>
      <c r="PM296" s="140"/>
      <c r="PN296" s="140"/>
      <c r="PO296" s="140"/>
      <c r="PP296" s="140"/>
      <c r="PQ296" s="140"/>
      <c r="PR296" s="140"/>
      <c r="PS296" s="140"/>
      <c r="PT296" s="140"/>
      <c r="PU296" s="140"/>
      <c r="PV296" s="140"/>
      <c r="PW296" s="140"/>
      <c r="PX296" s="140"/>
      <c r="PY296" s="140"/>
      <c r="PZ296" s="140"/>
      <c r="QA296" s="140"/>
      <c r="QB296" s="140"/>
      <c r="QC296" s="140"/>
      <c r="QD296" s="140"/>
      <c r="QE296" s="140"/>
      <c r="QF296" s="140"/>
      <c r="QG296" s="140"/>
      <c r="QH296" s="140"/>
      <c r="QI296" s="140"/>
      <c r="QJ296" s="140"/>
      <c r="QK296" s="140"/>
      <c r="QL296" s="140"/>
      <c r="QM296" s="140"/>
      <c r="QN296" s="140"/>
      <c r="QO296" s="140"/>
      <c r="QP296" s="140"/>
      <c r="QQ296" s="140"/>
      <c r="QR296" s="140"/>
      <c r="QS296" s="140"/>
      <c r="QT296" s="140"/>
      <c r="QU296" s="140"/>
      <c r="QV296" s="140"/>
      <c r="QW296" s="140"/>
      <c r="QX296" s="140"/>
      <c r="QY296" s="140"/>
      <c r="QZ296" s="140"/>
      <c r="RA296" s="140"/>
      <c r="RB296" s="140"/>
      <c r="RC296" s="140"/>
      <c r="RD296" s="140"/>
      <c r="RE296" s="140"/>
      <c r="RF296" s="140"/>
      <c r="RG296" s="140"/>
      <c r="RH296" s="140"/>
      <c r="RI296" s="140"/>
      <c r="RJ296" s="140"/>
      <c r="RK296" s="140"/>
      <c r="RL296" s="140"/>
      <c r="RM296" s="140"/>
      <c r="RN296" s="140"/>
      <c r="RO296" s="140"/>
      <c r="RP296" s="140"/>
      <c r="RQ296" s="140"/>
      <c r="RR296" s="140"/>
      <c r="RS296" s="140"/>
      <c r="RT296" s="140"/>
      <c r="RU296" s="140"/>
      <c r="RV296" s="140"/>
      <c r="RW296" s="140"/>
      <c r="RX296" s="140"/>
      <c r="RY296" s="140"/>
      <c r="RZ296" s="140"/>
      <c r="SA296" s="140"/>
      <c r="SB296" s="140"/>
      <c r="SC296" s="140"/>
      <c r="SD296" s="140"/>
      <c r="SE296" s="140"/>
      <c r="SF296" s="140"/>
      <c r="SG296" s="140"/>
      <c r="SH296" s="140"/>
      <c r="SI296" s="140"/>
      <c r="SJ296" s="140"/>
      <c r="SK296" s="140"/>
      <c r="SL296" s="140"/>
      <c r="SM296" s="140"/>
      <c r="SN296" s="140"/>
      <c r="SO296" s="140"/>
      <c r="SP296" s="140"/>
      <c r="SQ296" s="140"/>
      <c r="SR296" s="140"/>
      <c r="SS296" s="140"/>
      <c r="ST296" s="140"/>
      <c r="SU296" s="140"/>
      <c r="SV296" s="140"/>
      <c r="SW296" s="140"/>
      <c r="SX296" s="140"/>
      <c r="SY296" s="140"/>
      <c r="SZ296" s="140"/>
      <c r="TA296" s="140"/>
      <c r="TB296" s="140"/>
      <c r="TC296" s="140"/>
      <c r="TD296" s="140"/>
      <c r="TE296" s="140"/>
      <c r="TF296" s="140"/>
      <c r="TG296" s="140"/>
      <c r="TH296" s="140"/>
      <c r="TI296" s="140"/>
      <c r="TJ296" s="140"/>
      <c r="TK296" s="140"/>
      <c r="TL296" s="140"/>
      <c r="TM296" s="140"/>
      <c r="TN296" s="140"/>
      <c r="TO296" s="140"/>
      <c r="TP296" s="140"/>
      <c r="TQ296" s="140"/>
      <c r="TR296" s="140"/>
      <c r="TS296" s="140"/>
      <c r="TT296" s="140"/>
      <c r="TU296" s="140"/>
      <c r="TV296" s="140"/>
      <c r="TW296" s="140"/>
      <c r="TX296" s="140"/>
      <c r="TY296" s="140"/>
      <c r="TZ296" s="140"/>
      <c r="UA296" s="140"/>
      <c r="UB296" s="140"/>
      <c r="UC296" s="140"/>
      <c r="UD296" s="140"/>
      <c r="UE296" s="140"/>
      <c r="UQ296" s="140"/>
      <c r="UR296" s="140"/>
      <c r="US296" s="140"/>
      <c r="UT296" s="140"/>
      <c r="UU296" s="140"/>
      <c r="UV296" s="140"/>
      <c r="UW296" s="140"/>
      <c r="UX296" s="140"/>
      <c r="UY296" s="140"/>
      <c r="UZ296" s="140"/>
      <c r="VA296" s="140"/>
      <c r="VB296" s="140"/>
      <c r="VC296" s="140"/>
      <c r="VD296" s="140"/>
      <c r="VE296" s="140"/>
      <c r="VF296" s="140"/>
      <c r="VG296" s="140"/>
      <c r="VH296" s="140"/>
      <c r="VI296" s="140"/>
      <c r="VJ296" s="140"/>
      <c r="VK296" s="140"/>
      <c r="VL296" s="140"/>
      <c r="VM296" s="140"/>
      <c r="VN296" s="140"/>
      <c r="VO296" s="140"/>
      <c r="VP296" s="140"/>
      <c r="VQ296" s="140"/>
      <c r="VR296" s="140"/>
      <c r="VS296" s="140"/>
      <c r="VT296" s="140"/>
      <c r="VU296" s="140"/>
      <c r="VV296" s="140"/>
      <c r="VW296" s="140"/>
      <c r="VX296" s="140"/>
      <c r="VY296" s="140"/>
      <c r="VZ296" s="140"/>
      <c r="WA296" s="140"/>
      <c r="WB296" s="140"/>
      <c r="WC296" s="140"/>
      <c r="WD296" s="140"/>
      <c r="WE296" s="140"/>
      <c r="WF296" s="140"/>
      <c r="WG296" s="140"/>
      <c r="WH296" s="140"/>
      <c r="WI296" s="140"/>
      <c r="WJ296" s="140"/>
      <c r="WK296" s="140"/>
      <c r="WL296" s="140"/>
      <c r="WM296" s="140"/>
      <c r="WN296" s="140"/>
      <c r="WO296" s="140"/>
      <c r="WP296" s="140"/>
      <c r="WQ296" s="140"/>
      <c r="WR296" s="140"/>
      <c r="WS296" s="140"/>
      <c r="WT296" s="140"/>
      <c r="WU296" s="140"/>
      <c r="WV296" s="140"/>
      <c r="WW296" s="140"/>
      <c r="WX296" s="140"/>
      <c r="WY296" s="140"/>
      <c r="WZ296" s="140"/>
      <c r="XA296" s="140"/>
      <c r="XB296" s="140"/>
      <c r="XC296" s="140"/>
      <c r="XD296" s="140"/>
      <c r="XE296" s="140"/>
      <c r="XF296" s="140"/>
      <c r="XG296" s="140"/>
      <c r="XH296" s="140"/>
      <c r="XI296" s="140"/>
      <c r="XJ296" s="140"/>
      <c r="XK296" s="140"/>
      <c r="XL296" s="140"/>
      <c r="XM296" s="140"/>
      <c r="XN296" s="140"/>
      <c r="XO296" s="140"/>
      <c r="XP296" s="140"/>
      <c r="XQ296" s="140"/>
      <c r="XR296" s="140"/>
      <c r="XS296" s="140"/>
      <c r="XT296" s="140"/>
      <c r="XU296" s="140"/>
      <c r="XV296" s="140"/>
      <c r="XW296" s="140"/>
      <c r="XX296" s="140"/>
      <c r="XY296" s="140"/>
      <c r="XZ296" s="140"/>
      <c r="YA296" s="140"/>
      <c r="YB296" s="140"/>
      <c r="YC296" s="140"/>
      <c r="YD296" s="140"/>
      <c r="YE296" s="140"/>
      <c r="YF296" s="140"/>
      <c r="YG296" s="140"/>
      <c r="YH296" s="140"/>
      <c r="YI296" s="140"/>
      <c r="YJ296" s="140"/>
      <c r="YK296" s="140"/>
      <c r="YL296" s="140"/>
      <c r="YM296" s="140"/>
      <c r="YN296" s="140"/>
      <c r="YO296" s="140"/>
      <c r="YP296" s="140"/>
      <c r="YQ296" s="140"/>
      <c r="YR296" s="140"/>
      <c r="YS296" s="140"/>
      <c r="YT296" s="140"/>
      <c r="YU296" s="140"/>
      <c r="YV296" s="140"/>
      <c r="YW296" s="140"/>
      <c r="YX296" s="140"/>
      <c r="YY296" s="140"/>
      <c r="YZ296" s="140"/>
      <c r="ZA296" s="140"/>
      <c r="ZB296" s="140"/>
      <c r="ZC296" s="140"/>
      <c r="ZD296" s="140"/>
      <c r="ZE296" s="140"/>
      <c r="ZF296" s="140"/>
      <c r="ZG296" s="140"/>
      <c r="ZH296" s="140"/>
      <c r="ZI296" s="140"/>
      <c r="ZJ296" s="140"/>
      <c r="ZK296" s="140"/>
      <c r="ZL296" s="140"/>
      <c r="ZM296" s="140"/>
      <c r="ZN296" s="140"/>
      <c r="ZO296" s="140"/>
      <c r="ZP296" s="140"/>
      <c r="ZQ296" s="140"/>
      <c r="ZR296" s="140"/>
      <c r="ZS296" s="140"/>
      <c r="ZT296" s="140"/>
      <c r="ZU296" s="140"/>
      <c r="ZV296" s="140"/>
      <c r="ZW296" s="140"/>
      <c r="ZX296" s="140"/>
      <c r="ZY296" s="140"/>
      <c r="ZZ296" s="140"/>
      <c r="AAA296" s="140"/>
      <c r="AAB296" s="140"/>
      <c r="AAC296" s="140"/>
      <c r="AAD296" s="140"/>
      <c r="AAE296" s="140"/>
      <c r="AAF296" s="140"/>
      <c r="AAG296" s="140"/>
      <c r="AAH296" s="140"/>
      <c r="AAI296" s="140"/>
      <c r="AAJ296" s="140"/>
      <c r="AAK296" s="140"/>
      <c r="AAL296" s="140"/>
      <c r="AAM296" s="140"/>
      <c r="AAN296" s="140"/>
      <c r="AAO296" s="140"/>
      <c r="AAP296" s="140"/>
      <c r="AAQ296" s="140"/>
      <c r="AAR296" s="140"/>
      <c r="AAS296" s="140"/>
      <c r="AAT296" s="140"/>
      <c r="AAU296" s="140"/>
      <c r="AAV296" s="140"/>
      <c r="AAW296" s="140"/>
      <c r="AAX296" s="140"/>
      <c r="AAY296" s="140"/>
      <c r="AAZ296" s="140"/>
      <c r="ABA296" s="140"/>
      <c r="ABB296" s="140"/>
      <c r="ABC296" s="140"/>
      <c r="ABD296" s="140"/>
      <c r="ABE296" s="140"/>
      <c r="ABF296" s="140"/>
      <c r="ABG296" s="140"/>
      <c r="ABH296" s="140"/>
      <c r="ABI296" s="140"/>
      <c r="ABJ296" s="140"/>
      <c r="ABK296" s="140"/>
      <c r="ABL296" s="140"/>
      <c r="ABM296" s="140"/>
      <c r="ABN296" s="140"/>
      <c r="ABO296" s="140"/>
      <c r="ABP296" s="140"/>
      <c r="ABQ296" s="140"/>
      <c r="ABR296" s="140"/>
      <c r="ABS296" s="140"/>
      <c r="ABT296" s="140"/>
      <c r="ABU296" s="140"/>
      <c r="ABV296" s="140"/>
      <c r="ABW296" s="140"/>
      <c r="ABX296" s="140"/>
      <c r="ABY296" s="140"/>
      <c r="ABZ296" s="140"/>
      <c r="ACA296" s="140"/>
      <c r="ACB296" s="140"/>
      <c r="ACC296" s="140"/>
      <c r="ACD296" s="140"/>
      <c r="ACE296" s="140"/>
      <c r="ACF296" s="140"/>
      <c r="ACG296" s="140"/>
      <c r="ACH296" s="140"/>
      <c r="ACI296" s="140"/>
      <c r="ACJ296" s="140"/>
      <c r="ACK296" s="140"/>
      <c r="ACL296" s="140"/>
      <c r="ACM296" s="140"/>
      <c r="ACN296" s="140"/>
      <c r="ACO296" s="140"/>
      <c r="ACP296" s="140"/>
      <c r="ACQ296" s="140"/>
      <c r="ACR296" s="140"/>
      <c r="ACS296" s="140"/>
      <c r="ACT296" s="140"/>
      <c r="ACU296" s="140"/>
      <c r="ACV296" s="140"/>
      <c r="ACW296" s="140"/>
      <c r="ACX296" s="140"/>
      <c r="ACY296" s="140"/>
      <c r="ACZ296" s="140"/>
      <c r="ADA296" s="140"/>
      <c r="ADB296" s="140"/>
      <c r="ADC296" s="140"/>
      <c r="ADD296" s="140"/>
      <c r="ADE296" s="140"/>
      <c r="ADF296" s="140"/>
      <c r="ADG296" s="140"/>
      <c r="ADH296" s="140"/>
      <c r="ADI296" s="140"/>
      <c r="ADJ296" s="140"/>
      <c r="ADK296" s="140"/>
      <c r="ADL296" s="140"/>
      <c r="ADM296" s="140"/>
      <c r="ADN296" s="140"/>
      <c r="ADO296" s="140"/>
      <c r="ADP296" s="140"/>
      <c r="ADQ296" s="140"/>
      <c r="ADR296" s="140"/>
      <c r="ADS296" s="140"/>
      <c r="ADT296" s="140"/>
      <c r="ADU296" s="140"/>
      <c r="ADV296" s="140"/>
      <c r="ADW296" s="140"/>
      <c r="ADX296" s="140"/>
      <c r="ADY296" s="140"/>
      <c r="ADZ296" s="140"/>
      <c r="AEA296" s="140"/>
      <c r="AEM296" s="140"/>
      <c r="AEN296" s="140"/>
      <c r="AEO296" s="140"/>
      <c r="AEP296" s="140"/>
      <c r="AEQ296" s="140"/>
      <c r="AER296" s="140"/>
      <c r="AES296" s="140"/>
      <c r="AET296" s="140"/>
      <c r="AEU296" s="140"/>
      <c r="AEV296" s="140"/>
      <c r="AEW296" s="140"/>
      <c r="AEX296" s="140"/>
      <c r="AEY296" s="140"/>
      <c r="AEZ296" s="140"/>
      <c r="AFA296" s="140"/>
      <c r="AFB296" s="140"/>
      <c r="AFC296" s="140"/>
      <c r="AFD296" s="140"/>
      <c r="AFE296" s="140"/>
      <c r="AFF296" s="140"/>
      <c r="AFG296" s="140"/>
      <c r="AFH296" s="140"/>
      <c r="AFI296" s="140"/>
      <c r="AFJ296" s="140"/>
      <c r="AFK296" s="140"/>
      <c r="AFL296" s="140"/>
      <c r="AFM296" s="140"/>
      <c r="AFN296" s="140"/>
      <c r="AFO296" s="140"/>
      <c r="AFP296" s="140"/>
      <c r="AFQ296" s="140"/>
      <c r="AFR296" s="140"/>
      <c r="AFS296" s="140"/>
      <c r="AFT296" s="140"/>
      <c r="AFU296" s="140"/>
      <c r="AFV296" s="140"/>
      <c r="AFW296" s="140"/>
      <c r="AFX296" s="140"/>
      <c r="AFY296" s="140"/>
      <c r="AFZ296" s="140"/>
      <c r="AGA296" s="140"/>
      <c r="AGB296" s="140"/>
      <c r="AGC296" s="140"/>
      <c r="AGD296" s="140"/>
      <c r="AGE296" s="140"/>
      <c r="AGF296" s="140"/>
      <c r="AGG296" s="140"/>
      <c r="AGH296" s="140"/>
      <c r="AGI296" s="140"/>
      <c r="AGJ296" s="140"/>
      <c r="AGK296" s="140"/>
      <c r="AGL296" s="140"/>
      <c r="AGM296" s="140"/>
      <c r="AGN296" s="140"/>
      <c r="AGO296" s="140"/>
      <c r="AGP296" s="140"/>
      <c r="AGQ296" s="140"/>
      <c r="AGR296" s="140"/>
      <c r="AGS296" s="140"/>
      <c r="AGT296" s="140"/>
      <c r="AGU296" s="140"/>
      <c r="AGV296" s="140"/>
      <c r="AGW296" s="140"/>
      <c r="AGX296" s="140"/>
      <c r="AGY296" s="140"/>
      <c r="AGZ296" s="140"/>
      <c r="AHA296" s="140"/>
      <c r="AHB296" s="140"/>
      <c r="AHC296" s="140"/>
      <c r="AHD296" s="140"/>
      <c r="AHE296" s="140"/>
      <c r="AHF296" s="140"/>
      <c r="AHG296" s="140"/>
      <c r="AHH296" s="140"/>
      <c r="AHI296" s="140"/>
      <c r="AHJ296" s="140"/>
      <c r="AHK296" s="140"/>
      <c r="AHL296" s="140"/>
      <c r="AHM296" s="140"/>
      <c r="AHN296" s="140"/>
      <c r="AHO296" s="140"/>
      <c r="AHP296" s="140"/>
      <c r="AHQ296" s="140"/>
      <c r="AHR296" s="140"/>
      <c r="AHS296" s="140"/>
      <c r="AHT296" s="140"/>
      <c r="AHU296" s="140"/>
      <c r="AHV296" s="140"/>
      <c r="AHW296" s="140"/>
      <c r="AHX296" s="140"/>
      <c r="AHY296" s="140"/>
      <c r="AHZ296" s="140"/>
      <c r="AIA296" s="140"/>
      <c r="AIB296" s="140"/>
      <c r="AIC296" s="140"/>
      <c r="AID296" s="140"/>
      <c r="AIE296" s="140"/>
      <c r="AIF296" s="140"/>
      <c r="AIG296" s="140"/>
      <c r="AIH296" s="140"/>
      <c r="AII296" s="140"/>
      <c r="AIJ296" s="140"/>
      <c r="AIK296" s="140"/>
      <c r="AIL296" s="140"/>
      <c r="AIM296" s="140"/>
      <c r="AIN296" s="140"/>
      <c r="AIO296" s="140"/>
      <c r="AIP296" s="140"/>
      <c r="AIQ296" s="140"/>
      <c r="AIR296" s="140"/>
      <c r="AIS296" s="140"/>
      <c r="AIT296" s="140"/>
      <c r="AIU296" s="140"/>
      <c r="AIV296" s="140"/>
      <c r="AIW296" s="140"/>
      <c r="AIX296" s="140"/>
      <c r="AIY296" s="140"/>
      <c r="AIZ296" s="140"/>
      <c r="AJA296" s="140"/>
      <c r="AJB296" s="140"/>
      <c r="AJC296" s="140"/>
      <c r="AJD296" s="140"/>
      <c r="AJE296" s="140"/>
      <c r="AJF296" s="140"/>
      <c r="AJG296" s="140"/>
      <c r="AJH296" s="140"/>
      <c r="AJI296" s="140"/>
      <c r="AJJ296" s="140"/>
      <c r="AJK296" s="140"/>
      <c r="AJL296" s="140"/>
      <c r="AJM296" s="140"/>
      <c r="AJN296" s="140"/>
      <c r="AJO296" s="140"/>
      <c r="AJP296" s="140"/>
      <c r="AJQ296" s="140"/>
      <c r="AJR296" s="140"/>
      <c r="AJS296" s="140"/>
      <c r="AJT296" s="140"/>
      <c r="AJU296" s="140"/>
      <c r="AJV296" s="140"/>
      <c r="AJW296" s="140"/>
      <c r="AJX296" s="140"/>
      <c r="AJY296" s="140"/>
      <c r="AJZ296" s="140"/>
      <c r="AKA296" s="140"/>
      <c r="AKB296" s="140"/>
      <c r="AKC296" s="140"/>
      <c r="AKD296" s="140"/>
      <c r="AKE296" s="140"/>
      <c r="AKF296" s="140"/>
      <c r="AKG296" s="140"/>
      <c r="AKH296" s="140"/>
      <c r="AKI296" s="140"/>
      <c r="AKJ296" s="140"/>
      <c r="AKK296" s="140"/>
      <c r="AKL296" s="140"/>
      <c r="AKM296" s="140"/>
      <c r="AKN296" s="140"/>
      <c r="AKO296" s="140"/>
      <c r="AKP296" s="140"/>
      <c r="AKQ296" s="140"/>
      <c r="AKR296" s="140"/>
      <c r="AKS296" s="140"/>
      <c r="AKT296" s="140"/>
      <c r="AKU296" s="140"/>
      <c r="AKV296" s="140"/>
      <c r="AKW296" s="140"/>
      <c r="AKX296" s="140"/>
      <c r="AKY296" s="140"/>
      <c r="AKZ296" s="140"/>
      <c r="ALA296" s="140"/>
      <c r="ALB296" s="140"/>
      <c r="ALC296" s="140"/>
      <c r="ALD296" s="140"/>
      <c r="ALE296" s="140"/>
      <c r="ALF296" s="140"/>
      <c r="ALG296" s="140"/>
      <c r="ALH296" s="140"/>
      <c r="ALI296" s="140"/>
      <c r="ALJ296" s="140"/>
      <c r="ALK296" s="140"/>
      <c r="ALL296" s="140"/>
      <c r="ALM296" s="140"/>
      <c r="ALN296" s="140"/>
      <c r="ALO296" s="140"/>
      <c r="ALP296" s="140"/>
      <c r="ALQ296" s="140"/>
      <c r="ALR296" s="140"/>
      <c r="ALS296" s="140"/>
      <c r="ALT296" s="140"/>
      <c r="ALU296" s="140"/>
      <c r="ALV296" s="140"/>
      <c r="ALW296" s="140"/>
      <c r="ALX296" s="140"/>
      <c r="ALY296" s="140"/>
      <c r="ALZ296" s="140"/>
      <c r="AMA296" s="140"/>
      <c r="AMB296" s="140"/>
      <c r="AMC296" s="140"/>
      <c r="AMD296" s="140"/>
      <c r="AME296" s="140"/>
      <c r="AMF296" s="140"/>
      <c r="AMG296" s="140"/>
      <c r="AMH296" s="140"/>
      <c r="AMI296" s="140"/>
      <c r="AMJ296" s="140"/>
      <c r="AMK296" s="140"/>
      <c r="AML296" s="140"/>
      <c r="AMM296" s="140"/>
      <c r="AMN296" s="140"/>
      <c r="AMO296" s="140"/>
      <c r="AMP296" s="140"/>
      <c r="AMQ296" s="140"/>
      <c r="AMR296" s="140"/>
      <c r="AMS296" s="140"/>
      <c r="AMT296" s="140"/>
      <c r="AMU296" s="140"/>
      <c r="AMV296" s="140"/>
      <c r="AMW296" s="140"/>
      <c r="AMX296" s="140"/>
      <c r="AMY296" s="140"/>
      <c r="AMZ296" s="140"/>
      <c r="ANA296" s="140"/>
      <c r="ANB296" s="140"/>
      <c r="ANC296" s="140"/>
      <c r="AND296" s="140"/>
      <c r="ANE296" s="140"/>
      <c r="ANF296" s="140"/>
      <c r="ANG296" s="140"/>
      <c r="ANH296" s="140"/>
      <c r="ANI296" s="140"/>
      <c r="ANJ296" s="140"/>
      <c r="ANK296" s="140"/>
      <c r="ANL296" s="140"/>
      <c r="ANM296" s="140"/>
      <c r="ANN296" s="140"/>
      <c r="ANO296" s="140"/>
      <c r="ANP296" s="140"/>
      <c r="ANQ296" s="140"/>
      <c r="ANR296" s="140"/>
      <c r="ANS296" s="140"/>
      <c r="ANT296" s="140"/>
      <c r="ANU296" s="140"/>
      <c r="ANV296" s="140"/>
      <c r="ANW296" s="140"/>
      <c r="AOI296" s="140"/>
      <c r="AOJ296" s="140"/>
      <c r="AOK296" s="140"/>
      <c r="AOL296" s="140"/>
      <c r="AOM296" s="140"/>
      <c r="AON296" s="140"/>
      <c r="AOO296" s="140"/>
      <c r="AOP296" s="140"/>
      <c r="AOQ296" s="140"/>
      <c r="AOR296" s="140"/>
      <c r="AOS296" s="140"/>
      <c r="AOT296" s="140"/>
      <c r="AOU296" s="140"/>
      <c r="AOV296" s="140"/>
      <c r="AOW296" s="140"/>
      <c r="AOX296" s="140"/>
      <c r="AOY296" s="140"/>
      <c r="AOZ296" s="140"/>
      <c r="APA296" s="140"/>
      <c r="APB296" s="140"/>
      <c r="APC296" s="140"/>
      <c r="APD296" s="140"/>
      <c r="APE296" s="140"/>
      <c r="APF296" s="140"/>
      <c r="APG296" s="140"/>
      <c r="APH296" s="140"/>
      <c r="API296" s="140"/>
      <c r="APJ296" s="140"/>
      <c r="APK296" s="140"/>
      <c r="APL296" s="140"/>
      <c r="APM296" s="140"/>
      <c r="APN296" s="140"/>
      <c r="APO296" s="140"/>
      <c r="APP296" s="140"/>
      <c r="APQ296" s="140"/>
      <c r="APR296" s="140"/>
      <c r="APS296" s="140"/>
      <c r="APT296" s="140"/>
      <c r="APU296" s="140"/>
      <c r="APV296" s="140"/>
      <c r="APW296" s="140"/>
      <c r="APX296" s="140"/>
      <c r="APY296" s="140"/>
      <c r="APZ296" s="140"/>
      <c r="AQA296" s="140"/>
      <c r="AQB296" s="140"/>
      <c r="AQC296" s="140"/>
      <c r="AQD296" s="140"/>
      <c r="AQE296" s="140"/>
      <c r="AQF296" s="140"/>
      <c r="AQG296" s="140"/>
      <c r="AQH296" s="140"/>
      <c r="AQI296" s="140"/>
      <c r="AQJ296" s="140"/>
      <c r="AQK296" s="140"/>
      <c r="AQL296" s="140"/>
      <c r="AQM296" s="140"/>
      <c r="AQN296" s="140"/>
      <c r="AQO296" s="140"/>
      <c r="AQP296" s="140"/>
      <c r="AQQ296" s="140"/>
      <c r="AQR296" s="140"/>
      <c r="AQS296" s="140"/>
      <c r="AQT296" s="140"/>
      <c r="AQU296" s="140"/>
      <c r="AQV296" s="140"/>
      <c r="AQW296" s="140"/>
      <c r="AQX296" s="140"/>
      <c r="AQY296" s="140"/>
      <c r="AQZ296" s="140"/>
      <c r="ARA296" s="140"/>
      <c r="ARB296" s="140"/>
      <c r="ARC296" s="140"/>
      <c r="ARD296" s="140"/>
      <c r="ARE296" s="140"/>
      <c r="ARF296" s="140"/>
      <c r="ARG296" s="140"/>
      <c r="ARH296" s="140"/>
      <c r="ARI296" s="140"/>
      <c r="ARJ296" s="140"/>
      <c r="ARK296" s="140"/>
      <c r="ARL296" s="140"/>
      <c r="ARM296" s="140"/>
      <c r="ARN296" s="140"/>
      <c r="ARO296" s="140"/>
      <c r="ARP296" s="140"/>
      <c r="ARQ296" s="140"/>
      <c r="ARR296" s="140"/>
      <c r="ARS296" s="140"/>
      <c r="ART296" s="140"/>
      <c r="ARU296" s="140"/>
      <c r="ARV296" s="140"/>
      <c r="ARW296" s="140"/>
      <c r="ARX296" s="140"/>
      <c r="ARY296" s="140"/>
      <c r="ARZ296" s="140"/>
      <c r="ASA296" s="140"/>
      <c r="ASB296" s="140"/>
      <c r="ASC296" s="140"/>
      <c r="ASD296" s="140"/>
      <c r="ASE296" s="140"/>
      <c r="ASF296" s="140"/>
      <c r="ASG296" s="140"/>
      <c r="ASH296" s="140"/>
      <c r="ASI296" s="140"/>
      <c r="ASJ296" s="140"/>
      <c r="ASK296" s="140"/>
      <c r="ASL296" s="140"/>
      <c r="ASM296" s="140"/>
      <c r="ASN296" s="140"/>
      <c r="ASO296" s="140"/>
      <c r="ASP296" s="140"/>
      <c r="ASQ296" s="140"/>
      <c r="ASR296" s="140"/>
      <c r="ASS296" s="140"/>
      <c r="AST296" s="140"/>
      <c r="ASU296" s="140"/>
      <c r="ASV296" s="140"/>
      <c r="ASW296" s="140"/>
      <c r="ASX296" s="140"/>
      <c r="ASY296" s="140"/>
      <c r="ASZ296" s="140"/>
      <c r="ATA296" s="140"/>
      <c r="ATB296" s="140"/>
      <c r="ATC296" s="140"/>
      <c r="ATD296" s="140"/>
      <c r="ATE296" s="140"/>
      <c r="ATF296" s="140"/>
      <c r="ATG296" s="140"/>
      <c r="ATH296" s="140"/>
      <c r="ATI296" s="140"/>
      <c r="ATJ296" s="140"/>
      <c r="ATK296" s="140"/>
      <c r="ATL296" s="140"/>
      <c r="ATM296" s="140"/>
      <c r="ATN296" s="140"/>
      <c r="ATO296" s="140"/>
      <c r="ATP296" s="140"/>
      <c r="ATQ296" s="140"/>
      <c r="ATR296" s="140"/>
      <c r="ATS296" s="140"/>
      <c r="ATT296" s="140"/>
      <c r="ATU296" s="140"/>
      <c r="ATV296" s="140"/>
      <c r="ATW296" s="140"/>
      <c r="ATX296" s="140"/>
      <c r="ATY296" s="140"/>
      <c r="ATZ296" s="140"/>
      <c r="AUA296" s="140"/>
      <c r="AUB296" s="140"/>
      <c r="AUC296" s="140"/>
      <c r="AUD296" s="140"/>
      <c r="AUE296" s="140"/>
      <c r="AUF296" s="140"/>
      <c r="AUG296" s="140"/>
      <c r="AUH296" s="140"/>
      <c r="AUI296" s="140"/>
      <c r="AUJ296" s="140"/>
      <c r="AUK296" s="140"/>
      <c r="AUL296" s="140"/>
      <c r="AUM296" s="140"/>
      <c r="AUN296" s="140"/>
      <c r="AUO296" s="140"/>
      <c r="AUP296" s="140"/>
      <c r="AUQ296" s="140"/>
      <c r="AUR296" s="140"/>
      <c r="AUS296" s="140"/>
      <c r="AUT296" s="140"/>
      <c r="AUU296" s="140"/>
      <c r="AUV296" s="140"/>
      <c r="AUW296" s="140"/>
      <c r="AUX296" s="140"/>
      <c r="AUY296" s="140"/>
      <c r="AUZ296" s="140"/>
      <c r="AVA296" s="140"/>
      <c r="AVB296" s="140"/>
      <c r="AVC296" s="140"/>
      <c r="AVD296" s="140"/>
      <c r="AVE296" s="140"/>
      <c r="AVF296" s="140"/>
      <c r="AVG296" s="140"/>
      <c r="AVH296" s="140"/>
      <c r="AVI296" s="140"/>
      <c r="AVJ296" s="140"/>
      <c r="AVK296" s="140"/>
      <c r="AVL296" s="140"/>
      <c r="AVM296" s="140"/>
      <c r="AVN296" s="140"/>
      <c r="AVO296" s="140"/>
      <c r="AVP296" s="140"/>
      <c r="AVQ296" s="140"/>
      <c r="AVR296" s="140"/>
      <c r="AVS296" s="140"/>
      <c r="AVT296" s="140"/>
      <c r="AVU296" s="140"/>
      <c r="AVV296" s="140"/>
      <c r="AVW296" s="140"/>
      <c r="AVX296" s="140"/>
      <c r="AVY296" s="140"/>
      <c r="AVZ296" s="140"/>
      <c r="AWA296" s="140"/>
      <c r="AWB296" s="140"/>
      <c r="AWC296" s="140"/>
      <c r="AWD296" s="140"/>
      <c r="AWE296" s="140"/>
      <c r="AWF296" s="140"/>
      <c r="AWG296" s="140"/>
      <c r="AWH296" s="140"/>
      <c r="AWI296" s="140"/>
      <c r="AWJ296" s="140"/>
      <c r="AWK296" s="140"/>
      <c r="AWL296" s="140"/>
      <c r="AWM296" s="140"/>
      <c r="AWN296" s="140"/>
      <c r="AWO296" s="140"/>
      <c r="AWP296" s="140"/>
      <c r="AWQ296" s="140"/>
      <c r="AWR296" s="140"/>
      <c r="AWS296" s="140"/>
      <c r="AWT296" s="140"/>
      <c r="AWU296" s="140"/>
      <c r="AWV296" s="140"/>
      <c r="AWW296" s="140"/>
      <c r="AWX296" s="140"/>
      <c r="AWY296" s="140"/>
      <c r="AWZ296" s="140"/>
      <c r="AXA296" s="140"/>
      <c r="AXB296" s="140"/>
      <c r="AXC296" s="140"/>
      <c r="AXD296" s="140"/>
      <c r="AXE296" s="140"/>
      <c r="AXF296" s="140"/>
      <c r="AXG296" s="140"/>
      <c r="AXH296" s="140"/>
      <c r="AXI296" s="140"/>
      <c r="AXJ296" s="140"/>
      <c r="AXK296" s="140"/>
      <c r="AXL296" s="140"/>
      <c r="AXM296" s="140"/>
      <c r="AXN296" s="140"/>
      <c r="AXO296" s="140"/>
      <c r="AXP296" s="140"/>
      <c r="AXQ296" s="140"/>
      <c r="AXR296" s="140"/>
      <c r="AXS296" s="140"/>
      <c r="AYE296" s="140"/>
      <c r="AYF296" s="140"/>
      <c r="AYG296" s="140"/>
      <c r="AYH296" s="140"/>
      <c r="AYI296" s="140"/>
      <c r="AYJ296" s="140"/>
      <c r="AYK296" s="140"/>
      <c r="AYL296" s="140"/>
      <c r="AYM296" s="140"/>
      <c r="AYN296" s="140"/>
      <c r="AYO296" s="140"/>
      <c r="AYP296" s="140"/>
      <c r="AYQ296" s="140"/>
      <c r="AYR296" s="140"/>
      <c r="AYS296" s="140"/>
      <c r="AYT296" s="140"/>
      <c r="AYU296" s="140"/>
      <c r="AYV296" s="140"/>
      <c r="AYW296" s="140"/>
      <c r="AYX296" s="140"/>
      <c r="AYY296" s="140"/>
      <c r="AYZ296" s="140"/>
      <c r="AZA296" s="140"/>
      <c r="AZB296" s="140"/>
      <c r="AZC296" s="140"/>
      <c r="AZD296" s="140"/>
      <c r="AZE296" s="140"/>
      <c r="AZF296" s="140"/>
      <c r="AZG296" s="140"/>
      <c r="AZH296" s="140"/>
      <c r="AZI296" s="140"/>
      <c r="AZJ296" s="140"/>
      <c r="AZK296" s="140"/>
      <c r="AZL296" s="140"/>
      <c r="AZM296" s="140"/>
      <c r="AZN296" s="140"/>
      <c r="AZO296" s="140"/>
      <c r="AZP296" s="140"/>
      <c r="AZQ296" s="140"/>
      <c r="AZR296" s="140"/>
      <c r="AZS296" s="140"/>
      <c r="AZT296" s="140"/>
      <c r="AZU296" s="140"/>
      <c r="AZV296" s="140"/>
      <c r="AZW296" s="140"/>
      <c r="AZX296" s="140"/>
      <c r="AZY296" s="140"/>
      <c r="AZZ296" s="140"/>
      <c r="BAA296" s="140"/>
      <c r="BAB296" s="140"/>
      <c r="BAC296" s="140"/>
      <c r="BAD296" s="140"/>
      <c r="BAE296" s="140"/>
      <c r="BAF296" s="140"/>
      <c r="BAG296" s="140"/>
      <c r="BAH296" s="140"/>
      <c r="BAI296" s="140"/>
      <c r="BAJ296" s="140"/>
      <c r="BAK296" s="140"/>
      <c r="BAL296" s="140"/>
      <c r="BAM296" s="140"/>
      <c r="BAN296" s="140"/>
      <c r="BAO296" s="140"/>
      <c r="BAP296" s="140"/>
      <c r="BAQ296" s="140"/>
      <c r="BAR296" s="140"/>
      <c r="BAS296" s="140"/>
      <c r="BAT296" s="140"/>
      <c r="BAU296" s="140"/>
      <c r="BAV296" s="140"/>
      <c r="BAW296" s="140"/>
      <c r="BAX296" s="140"/>
      <c r="BAY296" s="140"/>
      <c r="BAZ296" s="140"/>
      <c r="BBA296" s="140"/>
      <c r="BBB296" s="140"/>
      <c r="BBC296" s="140"/>
      <c r="BBD296" s="140"/>
      <c r="BBE296" s="140"/>
      <c r="BBF296" s="140"/>
      <c r="BBG296" s="140"/>
      <c r="BBH296" s="140"/>
      <c r="BBI296" s="140"/>
      <c r="BBJ296" s="140"/>
      <c r="BBK296" s="140"/>
      <c r="BBL296" s="140"/>
      <c r="BBM296" s="140"/>
      <c r="BBN296" s="140"/>
      <c r="BBO296" s="140"/>
      <c r="BBP296" s="140"/>
      <c r="BBQ296" s="140"/>
      <c r="BBR296" s="140"/>
      <c r="BBS296" s="140"/>
      <c r="BBT296" s="140"/>
      <c r="BBU296" s="140"/>
      <c r="BBV296" s="140"/>
      <c r="BBW296" s="140"/>
      <c r="BBX296" s="140"/>
      <c r="BBY296" s="140"/>
      <c r="BBZ296" s="140"/>
      <c r="BCA296" s="140"/>
      <c r="BCB296" s="140"/>
      <c r="BCC296" s="140"/>
      <c r="BCD296" s="140"/>
      <c r="BCE296" s="140"/>
      <c r="BCF296" s="140"/>
      <c r="BCG296" s="140"/>
      <c r="BCH296" s="140"/>
      <c r="BCI296" s="140"/>
      <c r="BCJ296" s="140"/>
      <c r="BCK296" s="140"/>
      <c r="BCL296" s="140"/>
      <c r="BCM296" s="140"/>
      <c r="BCN296" s="140"/>
      <c r="BCO296" s="140"/>
      <c r="BCP296" s="140"/>
      <c r="BCQ296" s="140"/>
      <c r="BCR296" s="140"/>
      <c r="BCS296" s="140"/>
      <c r="BCT296" s="140"/>
      <c r="BCU296" s="140"/>
      <c r="BCV296" s="140"/>
      <c r="BCW296" s="140"/>
      <c r="BCX296" s="140"/>
      <c r="BCY296" s="140"/>
      <c r="BCZ296" s="140"/>
      <c r="BDA296" s="140"/>
      <c r="BDB296" s="140"/>
      <c r="BDC296" s="140"/>
      <c r="BDD296" s="140"/>
      <c r="BDE296" s="140"/>
      <c r="BDF296" s="140"/>
      <c r="BDG296" s="140"/>
      <c r="BDH296" s="140"/>
      <c r="BDI296" s="140"/>
      <c r="BDJ296" s="140"/>
      <c r="BDK296" s="140"/>
      <c r="BDL296" s="140"/>
      <c r="BDM296" s="140"/>
      <c r="BDN296" s="140"/>
      <c r="BDO296" s="140"/>
      <c r="BDP296" s="140"/>
      <c r="BDQ296" s="140"/>
      <c r="BDR296" s="140"/>
      <c r="BDS296" s="140"/>
      <c r="BDT296" s="140"/>
      <c r="BDU296" s="140"/>
      <c r="BDV296" s="140"/>
      <c r="BDW296" s="140"/>
      <c r="BDX296" s="140"/>
      <c r="BDY296" s="140"/>
      <c r="BDZ296" s="140"/>
      <c r="BEA296" s="140"/>
      <c r="BEB296" s="140"/>
      <c r="BEC296" s="140"/>
      <c r="BED296" s="140"/>
      <c r="BEE296" s="140"/>
      <c r="BEF296" s="140"/>
      <c r="BEG296" s="140"/>
      <c r="BEH296" s="140"/>
      <c r="BEI296" s="140"/>
      <c r="BEJ296" s="140"/>
      <c r="BEK296" s="140"/>
      <c r="BEL296" s="140"/>
      <c r="BEM296" s="140"/>
      <c r="BEN296" s="140"/>
      <c r="BEO296" s="140"/>
      <c r="BEP296" s="140"/>
      <c r="BEQ296" s="140"/>
      <c r="BER296" s="140"/>
      <c r="BES296" s="140"/>
      <c r="BET296" s="140"/>
      <c r="BEU296" s="140"/>
      <c r="BEV296" s="140"/>
      <c r="BEW296" s="140"/>
      <c r="BEX296" s="140"/>
      <c r="BEY296" s="140"/>
      <c r="BEZ296" s="140"/>
      <c r="BFA296" s="140"/>
      <c r="BFB296" s="140"/>
      <c r="BFC296" s="140"/>
      <c r="BFD296" s="140"/>
      <c r="BFE296" s="140"/>
      <c r="BFF296" s="140"/>
      <c r="BFG296" s="140"/>
      <c r="BFH296" s="140"/>
      <c r="BFI296" s="140"/>
      <c r="BFJ296" s="140"/>
      <c r="BFK296" s="140"/>
      <c r="BFL296" s="140"/>
      <c r="BFM296" s="140"/>
      <c r="BFN296" s="140"/>
      <c r="BFO296" s="140"/>
      <c r="BFP296" s="140"/>
      <c r="BFQ296" s="140"/>
      <c r="BFR296" s="140"/>
      <c r="BFS296" s="140"/>
      <c r="BFT296" s="140"/>
      <c r="BFU296" s="140"/>
      <c r="BFV296" s="140"/>
      <c r="BFW296" s="140"/>
      <c r="BFX296" s="140"/>
      <c r="BFY296" s="140"/>
      <c r="BFZ296" s="140"/>
      <c r="BGA296" s="140"/>
      <c r="BGB296" s="140"/>
      <c r="BGC296" s="140"/>
      <c r="BGD296" s="140"/>
      <c r="BGE296" s="140"/>
      <c r="BGF296" s="140"/>
      <c r="BGG296" s="140"/>
      <c r="BGH296" s="140"/>
      <c r="BGI296" s="140"/>
      <c r="BGJ296" s="140"/>
      <c r="BGK296" s="140"/>
      <c r="BGL296" s="140"/>
      <c r="BGM296" s="140"/>
      <c r="BGN296" s="140"/>
      <c r="BGO296" s="140"/>
      <c r="BGP296" s="140"/>
      <c r="BGQ296" s="140"/>
      <c r="BGR296" s="140"/>
      <c r="BGS296" s="140"/>
      <c r="BGT296" s="140"/>
      <c r="BGU296" s="140"/>
      <c r="BGV296" s="140"/>
      <c r="BGW296" s="140"/>
      <c r="BGX296" s="140"/>
      <c r="BGY296" s="140"/>
      <c r="BGZ296" s="140"/>
      <c r="BHA296" s="140"/>
      <c r="BHB296" s="140"/>
      <c r="BHC296" s="140"/>
      <c r="BHD296" s="140"/>
      <c r="BHE296" s="140"/>
      <c r="BHF296" s="140"/>
      <c r="BHG296" s="140"/>
      <c r="BHH296" s="140"/>
      <c r="BHI296" s="140"/>
      <c r="BHJ296" s="140"/>
      <c r="BHK296" s="140"/>
      <c r="BHL296" s="140"/>
      <c r="BHM296" s="140"/>
      <c r="BHN296" s="140"/>
      <c r="BHO296" s="140"/>
      <c r="BIA296" s="140"/>
      <c r="BIB296" s="140"/>
      <c r="BIC296" s="140"/>
      <c r="BID296" s="140"/>
      <c r="BIE296" s="140"/>
      <c r="BIF296" s="140"/>
      <c r="BIG296" s="140"/>
      <c r="BIH296" s="140"/>
      <c r="BII296" s="140"/>
      <c r="BIJ296" s="140"/>
      <c r="BIK296" s="140"/>
      <c r="BIL296" s="140"/>
      <c r="BIM296" s="140"/>
      <c r="BIN296" s="140"/>
      <c r="BIO296" s="140"/>
      <c r="BIP296" s="140"/>
      <c r="BIQ296" s="140"/>
      <c r="BIR296" s="140"/>
      <c r="BIS296" s="140"/>
      <c r="BIT296" s="140"/>
      <c r="BIU296" s="140"/>
      <c r="BIV296" s="140"/>
      <c r="BIW296" s="140"/>
      <c r="BIX296" s="140"/>
      <c r="BIY296" s="140"/>
      <c r="BIZ296" s="140"/>
      <c r="BJA296" s="140"/>
      <c r="BJB296" s="140"/>
      <c r="BJC296" s="140"/>
      <c r="BJD296" s="140"/>
      <c r="BJE296" s="140"/>
      <c r="BJF296" s="140"/>
      <c r="BJG296" s="140"/>
      <c r="BJH296" s="140"/>
      <c r="BJI296" s="140"/>
      <c r="BJJ296" s="140"/>
      <c r="BJK296" s="140"/>
      <c r="BJL296" s="140"/>
      <c r="BJM296" s="140"/>
      <c r="BJN296" s="140"/>
      <c r="BJO296" s="140"/>
      <c r="BJP296" s="140"/>
      <c r="BJQ296" s="140"/>
      <c r="BJR296" s="140"/>
      <c r="BJS296" s="140"/>
      <c r="BJT296" s="140"/>
      <c r="BJU296" s="140"/>
      <c r="BJV296" s="140"/>
      <c r="BJW296" s="140"/>
      <c r="BJX296" s="140"/>
      <c r="BJY296" s="140"/>
      <c r="BJZ296" s="140"/>
      <c r="BKA296" s="140"/>
      <c r="BKB296" s="140"/>
      <c r="BKC296" s="140"/>
      <c r="BKD296" s="140"/>
      <c r="BKE296" s="140"/>
      <c r="BKF296" s="140"/>
      <c r="BKG296" s="140"/>
      <c r="BKH296" s="140"/>
      <c r="BKI296" s="140"/>
      <c r="BKJ296" s="140"/>
      <c r="BKK296" s="140"/>
      <c r="BKL296" s="140"/>
      <c r="BKM296" s="140"/>
      <c r="BKN296" s="140"/>
      <c r="BKO296" s="140"/>
      <c r="BKP296" s="140"/>
      <c r="BKQ296" s="140"/>
      <c r="BKR296" s="140"/>
      <c r="BKS296" s="140"/>
      <c r="BKT296" s="140"/>
      <c r="BKU296" s="140"/>
      <c r="BKV296" s="140"/>
      <c r="BKW296" s="140"/>
      <c r="BKX296" s="140"/>
      <c r="BKY296" s="140"/>
      <c r="BKZ296" s="140"/>
      <c r="BLA296" s="140"/>
      <c r="BLB296" s="140"/>
      <c r="BLC296" s="140"/>
      <c r="BLD296" s="140"/>
      <c r="BLE296" s="140"/>
      <c r="BLF296" s="140"/>
      <c r="BLG296" s="140"/>
      <c r="BLH296" s="140"/>
      <c r="BLI296" s="140"/>
      <c r="BLJ296" s="140"/>
      <c r="BLK296" s="140"/>
      <c r="BLL296" s="140"/>
      <c r="BLM296" s="140"/>
      <c r="BLN296" s="140"/>
      <c r="BLO296" s="140"/>
      <c r="BLP296" s="140"/>
      <c r="BLQ296" s="140"/>
      <c r="BLR296" s="140"/>
      <c r="BLS296" s="140"/>
      <c r="BLT296" s="140"/>
      <c r="BLU296" s="140"/>
      <c r="BLV296" s="140"/>
      <c r="BLW296" s="140"/>
      <c r="BLX296" s="140"/>
      <c r="BLY296" s="140"/>
      <c r="BLZ296" s="140"/>
      <c r="BMA296" s="140"/>
      <c r="BMB296" s="140"/>
      <c r="BMC296" s="140"/>
      <c r="BMD296" s="140"/>
      <c r="BME296" s="140"/>
      <c r="BMF296" s="140"/>
      <c r="BMG296" s="140"/>
      <c r="BMH296" s="140"/>
      <c r="BMI296" s="140"/>
      <c r="BMJ296" s="140"/>
      <c r="BMK296" s="140"/>
      <c r="BML296" s="140"/>
      <c r="BMM296" s="140"/>
      <c r="BMN296" s="140"/>
      <c r="BMO296" s="140"/>
      <c r="BMP296" s="140"/>
      <c r="BMQ296" s="140"/>
      <c r="BMR296" s="140"/>
      <c r="BMS296" s="140"/>
      <c r="BMT296" s="140"/>
      <c r="BMU296" s="140"/>
      <c r="BMV296" s="140"/>
      <c r="BMW296" s="140"/>
      <c r="BMX296" s="140"/>
      <c r="BMY296" s="140"/>
      <c r="BMZ296" s="140"/>
      <c r="BNA296" s="140"/>
      <c r="BNB296" s="140"/>
      <c r="BNC296" s="140"/>
      <c r="BND296" s="140"/>
      <c r="BNE296" s="140"/>
      <c r="BNF296" s="140"/>
      <c r="BNG296" s="140"/>
      <c r="BNH296" s="140"/>
      <c r="BNI296" s="140"/>
      <c r="BNJ296" s="140"/>
      <c r="BNK296" s="140"/>
      <c r="BNL296" s="140"/>
      <c r="BNM296" s="140"/>
      <c r="BNN296" s="140"/>
      <c r="BNO296" s="140"/>
      <c r="BNP296" s="140"/>
      <c r="BNQ296" s="140"/>
      <c r="BNR296" s="140"/>
      <c r="BNS296" s="140"/>
      <c r="BNT296" s="140"/>
      <c r="BNU296" s="140"/>
      <c r="BNV296" s="140"/>
      <c r="BNW296" s="140"/>
      <c r="BNX296" s="140"/>
      <c r="BNY296" s="140"/>
      <c r="BNZ296" s="140"/>
      <c r="BOA296" s="140"/>
      <c r="BOB296" s="140"/>
      <c r="BOC296" s="140"/>
      <c r="BOD296" s="140"/>
      <c r="BOE296" s="140"/>
      <c r="BOF296" s="140"/>
      <c r="BOG296" s="140"/>
      <c r="BOH296" s="140"/>
      <c r="BOI296" s="140"/>
      <c r="BOJ296" s="140"/>
      <c r="BOK296" s="140"/>
      <c r="BOL296" s="140"/>
      <c r="BOM296" s="140"/>
      <c r="BON296" s="140"/>
      <c r="BOO296" s="140"/>
      <c r="BOP296" s="140"/>
      <c r="BOQ296" s="140"/>
      <c r="BOR296" s="140"/>
      <c r="BOS296" s="140"/>
      <c r="BOT296" s="140"/>
      <c r="BOU296" s="140"/>
      <c r="BOV296" s="140"/>
      <c r="BOW296" s="140"/>
      <c r="BOX296" s="140"/>
      <c r="BOY296" s="140"/>
      <c r="BOZ296" s="140"/>
      <c r="BPA296" s="140"/>
      <c r="BPB296" s="140"/>
      <c r="BPC296" s="140"/>
      <c r="BPD296" s="140"/>
      <c r="BPE296" s="140"/>
      <c r="BPF296" s="140"/>
      <c r="BPG296" s="140"/>
      <c r="BPH296" s="140"/>
      <c r="BPI296" s="140"/>
      <c r="BPJ296" s="140"/>
      <c r="BPK296" s="140"/>
      <c r="BPL296" s="140"/>
      <c r="BPM296" s="140"/>
      <c r="BPN296" s="140"/>
      <c r="BPO296" s="140"/>
      <c r="BPP296" s="140"/>
      <c r="BPQ296" s="140"/>
      <c r="BPR296" s="140"/>
      <c r="BPS296" s="140"/>
      <c r="BPT296" s="140"/>
      <c r="BPU296" s="140"/>
      <c r="BPV296" s="140"/>
      <c r="BPW296" s="140"/>
      <c r="BPX296" s="140"/>
      <c r="BPY296" s="140"/>
      <c r="BPZ296" s="140"/>
      <c r="BQA296" s="140"/>
      <c r="BQB296" s="140"/>
      <c r="BQC296" s="140"/>
      <c r="BQD296" s="140"/>
      <c r="BQE296" s="140"/>
      <c r="BQF296" s="140"/>
      <c r="BQG296" s="140"/>
      <c r="BQH296" s="140"/>
      <c r="BQI296" s="140"/>
      <c r="BQJ296" s="140"/>
      <c r="BQK296" s="140"/>
      <c r="BQL296" s="140"/>
      <c r="BQM296" s="140"/>
      <c r="BQN296" s="140"/>
      <c r="BQO296" s="140"/>
      <c r="BQP296" s="140"/>
      <c r="BQQ296" s="140"/>
      <c r="BQR296" s="140"/>
      <c r="BQS296" s="140"/>
      <c r="BQT296" s="140"/>
      <c r="BQU296" s="140"/>
      <c r="BQV296" s="140"/>
      <c r="BQW296" s="140"/>
      <c r="BQX296" s="140"/>
      <c r="BQY296" s="140"/>
      <c r="BQZ296" s="140"/>
      <c r="BRA296" s="140"/>
      <c r="BRB296" s="140"/>
      <c r="BRC296" s="140"/>
      <c r="BRD296" s="140"/>
      <c r="BRE296" s="140"/>
      <c r="BRF296" s="140"/>
      <c r="BRG296" s="140"/>
      <c r="BRH296" s="140"/>
      <c r="BRI296" s="140"/>
      <c r="BRJ296" s="140"/>
      <c r="BRK296" s="140"/>
      <c r="BRW296" s="140"/>
      <c r="BRX296" s="140"/>
      <c r="BRY296" s="140"/>
      <c r="BRZ296" s="140"/>
      <c r="BSA296" s="140"/>
      <c r="BSB296" s="140"/>
      <c r="BSC296" s="140"/>
      <c r="BSD296" s="140"/>
      <c r="BSE296" s="140"/>
      <c r="BSF296" s="140"/>
      <c r="BSG296" s="140"/>
      <c r="BSH296" s="140"/>
      <c r="BSI296" s="140"/>
      <c r="BSJ296" s="140"/>
      <c r="BSK296" s="140"/>
      <c r="BSL296" s="140"/>
      <c r="BSM296" s="140"/>
      <c r="BSN296" s="140"/>
      <c r="BSO296" s="140"/>
      <c r="BSP296" s="140"/>
      <c r="BSQ296" s="140"/>
      <c r="BSR296" s="140"/>
      <c r="BSS296" s="140"/>
      <c r="BST296" s="140"/>
      <c r="BSU296" s="140"/>
      <c r="BSV296" s="140"/>
      <c r="BSW296" s="140"/>
      <c r="BSX296" s="140"/>
      <c r="BSY296" s="140"/>
      <c r="BSZ296" s="140"/>
      <c r="BTA296" s="140"/>
      <c r="BTB296" s="140"/>
      <c r="BTC296" s="140"/>
      <c r="BTD296" s="140"/>
      <c r="BTE296" s="140"/>
      <c r="BTF296" s="140"/>
      <c r="BTG296" s="140"/>
      <c r="BTH296" s="140"/>
      <c r="BTI296" s="140"/>
      <c r="BTJ296" s="140"/>
      <c r="BTK296" s="140"/>
      <c r="BTL296" s="140"/>
      <c r="BTM296" s="140"/>
      <c r="BTN296" s="140"/>
      <c r="BTO296" s="140"/>
      <c r="BTP296" s="140"/>
      <c r="BTQ296" s="140"/>
      <c r="BTR296" s="140"/>
      <c r="BTS296" s="140"/>
      <c r="BTT296" s="140"/>
      <c r="BTU296" s="140"/>
      <c r="BTV296" s="140"/>
      <c r="BTW296" s="140"/>
      <c r="BTX296" s="140"/>
      <c r="BTY296" s="140"/>
      <c r="BTZ296" s="140"/>
      <c r="BUA296" s="140"/>
      <c r="BUB296" s="140"/>
      <c r="BUC296" s="140"/>
      <c r="BUD296" s="140"/>
      <c r="BUE296" s="140"/>
      <c r="BUF296" s="140"/>
      <c r="BUG296" s="140"/>
      <c r="BUH296" s="140"/>
      <c r="BUI296" s="140"/>
      <c r="BUJ296" s="140"/>
      <c r="BUK296" s="140"/>
      <c r="BUL296" s="140"/>
      <c r="BUM296" s="140"/>
      <c r="BUN296" s="140"/>
      <c r="BUO296" s="140"/>
      <c r="BUP296" s="140"/>
      <c r="BUQ296" s="140"/>
      <c r="BUR296" s="140"/>
      <c r="BUS296" s="140"/>
      <c r="BUT296" s="140"/>
      <c r="BUU296" s="140"/>
      <c r="BUV296" s="140"/>
      <c r="BUW296" s="140"/>
      <c r="BUX296" s="140"/>
      <c r="BUY296" s="140"/>
      <c r="BUZ296" s="140"/>
      <c r="BVA296" s="140"/>
      <c r="BVB296" s="140"/>
      <c r="BVC296" s="140"/>
      <c r="BVD296" s="140"/>
      <c r="BVE296" s="140"/>
      <c r="BVF296" s="140"/>
      <c r="BVG296" s="140"/>
      <c r="BVH296" s="140"/>
      <c r="BVI296" s="140"/>
      <c r="BVJ296" s="140"/>
      <c r="BVK296" s="140"/>
      <c r="BVL296" s="140"/>
      <c r="BVM296" s="140"/>
      <c r="BVN296" s="140"/>
      <c r="BVO296" s="140"/>
      <c r="BVP296" s="140"/>
      <c r="BVQ296" s="140"/>
      <c r="BVR296" s="140"/>
      <c r="BVS296" s="140"/>
      <c r="BVT296" s="140"/>
      <c r="BVU296" s="140"/>
      <c r="BVV296" s="140"/>
      <c r="BVW296" s="140"/>
      <c r="BVX296" s="140"/>
      <c r="BVY296" s="140"/>
      <c r="BVZ296" s="140"/>
      <c r="BWA296" s="140"/>
      <c r="BWB296" s="140"/>
      <c r="BWC296" s="140"/>
      <c r="BWD296" s="140"/>
      <c r="BWE296" s="140"/>
      <c r="BWF296" s="140"/>
      <c r="BWG296" s="140"/>
      <c r="BWH296" s="140"/>
      <c r="BWI296" s="140"/>
      <c r="BWJ296" s="140"/>
      <c r="BWK296" s="140"/>
      <c r="BWL296" s="140"/>
      <c r="BWM296" s="140"/>
      <c r="BWN296" s="140"/>
      <c r="BWO296" s="140"/>
      <c r="BWP296" s="140"/>
      <c r="BWQ296" s="140"/>
      <c r="BWR296" s="140"/>
      <c r="BWS296" s="140"/>
      <c r="BWT296" s="140"/>
      <c r="BWU296" s="140"/>
      <c r="BWV296" s="140"/>
      <c r="BWW296" s="140"/>
      <c r="BWX296" s="140"/>
      <c r="BWY296" s="140"/>
      <c r="BWZ296" s="140"/>
      <c r="BXA296" s="140"/>
      <c r="BXB296" s="140"/>
      <c r="BXC296" s="140"/>
      <c r="BXD296" s="140"/>
      <c r="BXE296" s="140"/>
      <c r="BXF296" s="140"/>
      <c r="BXG296" s="140"/>
      <c r="BXH296" s="140"/>
      <c r="BXI296" s="140"/>
      <c r="BXJ296" s="140"/>
      <c r="BXK296" s="140"/>
      <c r="BXL296" s="140"/>
      <c r="BXM296" s="140"/>
      <c r="BXN296" s="140"/>
      <c r="BXO296" s="140"/>
      <c r="BXP296" s="140"/>
      <c r="BXQ296" s="140"/>
      <c r="BXR296" s="140"/>
      <c r="BXS296" s="140"/>
      <c r="BXT296" s="140"/>
      <c r="BXU296" s="140"/>
      <c r="BXV296" s="140"/>
      <c r="BXW296" s="140"/>
      <c r="BXX296" s="140"/>
      <c r="BXY296" s="140"/>
      <c r="BXZ296" s="140"/>
      <c r="BYA296" s="140"/>
      <c r="BYB296" s="140"/>
      <c r="BYC296" s="140"/>
      <c r="BYD296" s="140"/>
      <c r="BYE296" s="140"/>
      <c r="BYF296" s="140"/>
      <c r="BYG296" s="140"/>
      <c r="BYH296" s="140"/>
      <c r="BYI296" s="140"/>
      <c r="BYJ296" s="140"/>
      <c r="BYK296" s="140"/>
      <c r="BYL296" s="140"/>
      <c r="BYM296" s="140"/>
      <c r="BYN296" s="140"/>
      <c r="BYO296" s="140"/>
      <c r="BYP296" s="140"/>
      <c r="BYQ296" s="140"/>
      <c r="BYR296" s="140"/>
      <c r="BYS296" s="140"/>
      <c r="BYT296" s="140"/>
      <c r="BYU296" s="140"/>
      <c r="BYV296" s="140"/>
      <c r="BYW296" s="140"/>
      <c r="BYX296" s="140"/>
      <c r="BYY296" s="140"/>
      <c r="BYZ296" s="140"/>
      <c r="BZA296" s="140"/>
      <c r="BZB296" s="140"/>
      <c r="BZC296" s="140"/>
      <c r="BZD296" s="140"/>
      <c r="BZE296" s="140"/>
      <c r="BZF296" s="140"/>
      <c r="BZG296" s="140"/>
      <c r="BZH296" s="140"/>
      <c r="BZI296" s="140"/>
      <c r="BZJ296" s="140"/>
      <c r="BZK296" s="140"/>
      <c r="BZL296" s="140"/>
      <c r="BZM296" s="140"/>
      <c r="BZN296" s="140"/>
      <c r="BZO296" s="140"/>
      <c r="BZP296" s="140"/>
      <c r="BZQ296" s="140"/>
      <c r="BZR296" s="140"/>
      <c r="BZS296" s="140"/>
      <c r="BZT296" s="140"/>
      <c r="BZU296" s="140"/>
      <c r="BZV296" s="140"/>
      <c r="BZW296" s="140"/>
      <c r="BZX296" s="140"/>
      <c r="BZY296" s="140"/>
      <c r="BZZ296" s="140"/>
      <c r="CAA296" s="140"/>
      <c r="CAB296" s="140"/>
      <c r="CAC296" s="140"/>
      <c r="CAD296" s="140"/>
      <c r="CAE296" s="140"/>
      <c r="CAF296" s="140"/>
      <c r="CAG296" s="140"/>
      <c r="CAH296" s="140"/>
      <c r="CAI296" s="140"/>
      <c r="CAJ296" s="140"/>
      <c r="CAK296" s="140"/>
      <c r="CAL296" s="140"/>
      <c r="CAM296" s="140"/>
      <c r="CAN296" s="140"/>
      <c r="CAO296" s="140"/>
      <c r="CAP296" s="140"/>
      <c r="CAQ296" s="140"/>
      <c r="CAR296" s="140"/>
      <c r="CAS296" s="140"/>
      <c r="CAT296" s="140"/>
      <c r="CAU296" s="140"/>
      <c r="CAV296" s="140"/>
      <c r="CAW296" s="140"/>
      <c r="CAX296" s="140"/>
      <c r="CAY296" s="140"/>
      <c r="CAZ296" s="140"/>
      <c r="CBA296" s="140"/>
      <c r="CBB296" s="140"/>
      <c r="CBC296" s="140"/>
      <c r="CBD296" s="140"/>
      <c r="CBE296" s="140"/>
      <c r="CBF296" s="140"/>
      <c r="CBG296" s="140"/>
      <c r="CBS296" s="140"/>
      <c r="CBT296" s="140"/>
      <c r="CBU296" s="140"/>
      <c r="CBV296" s="140"/>
      <c r="CBW296" s="140"/>
      <c r="CBX296" s="140"/>
      <c r="CBY296" s="140"/>
      <c r="CBZ296" s="140"/>
      <c r="CCA296" s="140"/>
      <c r="CCB296" s="140"/>
      <c r="CCC296" s="140"/>
      <c r="CCD296" s="140"/>
      <c r="CCE296" s="140"/>
      <c r="CCF296" s="140"/>
      <c r="CCG296" s="140"/>
      <c r="CCH296" s="140"/>
      <c r="CCI296" s="140"/>
      <c r="CCJ296" s="140"/>
      <c r="CCK296" s="140"/>
      <c r="CCL296" s="140"/>
      <c r="CCM296" s="140"/>
      <c r="CCN296" s="140"/>
      <c r="CCO296" s="140"/>
      <c r="CCP296" s="140"/>
      <c r="CCQ296" s="140"/>
      <c r="CCR296" s="140"/>
      <c r="CCS296" s="140"/>
      <c r="CCT296" s="140"/>
      <c r="CCU296" s="140"/>
      <c r="CCV296" s="140"/>
      <c r="CCW296" s="140"/>
      <c r="CCX296" s="140"/>
      <c r="CCY296" s="140"/>
      <c r="CCZ296" s="140"/>
      <c r="CDA296" s="140"/>
      <c r="CDB296" s="140"/>
      <c r="CDC296" s="140"/>
      <c r="CDD296" s="140"/>
      <c r="CDE296" s="140"/>
      <c r="CDF296" s="140"/>
      <c r="CDG296" s="140"/>
      <c r="CDH296" s="140"/>
      <c r="CDI296" s="140"/>
      <c r="CDJ296" s="140"/>
      <c r="CDK296" s="140"/>
      <c r="CDL296" s="140"/>
      <c r="CDM296" s="140"/>
      <c r="CDN296" s="140"/>
      <c r="CDO296" s="140"/>
      <c r="CDP296" s="140"/>
      <c r="CDQ296" s="140"/>
      <c r="CDR296" s="140"/>
      <c r="CDS296" s="140"/>
      <c r="CDT296" s="140"/>
      <c r="CDU296" s="140"/>
      <c r="CDV296" s="140"/>
      <c r="CDW296" s="140"/>
      <c r="CDX296" s="140"/>
      <c r="CDY296" s="140"/>
      <c r="CDZ296" s="140"/>
      <c r="CEA296" s="140"/>
      <c r="CEB296" s="140"/>
      <c r="CEC296" s="140"/>
      <c r="CED296" s="140"/>
      <c r="CEE296" s="140"/>
      <c r="CEF296" s="140"/>
      <c r="CEG296" s="140"/>
      <c r="CEH296" s="140"/>
      <c r="CEI296" s="140"/>
      <c r="CEJ296" s="140"/>
      <c r="CEK296" s="140"/>
      <c r="CEL296" s="140"/>
      <c r="CEM296" s="140"/>
      <c r="CEN296" s="140"/>
      <c r="CEO296" s="140"/>
      <c r="CEP296" s="140"/>
      <c r="CEQ296" s="140"/>
      <c r="CER296" s="140"/>
      <c r="CES296" s="140"/>
      <c r="CET296" s="140"/>
      <c r="CEU296" s="140"/>
      <c r="CEV296" s="140"/>
      <c r="CEW296" s="140"/>
      <c r="CEX296" s="140"/>
      <c r="CEY296" s="140"/>
      <c r="CEZ296" s="140"/>
      <c r="CFA296" s="140"/>
      <c r="CFB296" s="140"/>
      <c r="CFC296" s="140"/>
      <c r="CFD296" s="140"/>
      <c r="CFE296" s="140"/>
      <c r="CFF296" s="140"/>
      <c r="CFG296" s="140"/>
      <c r="CFH296" s="140"/>
      <c r="CFI296" s="140"/>
      <c r="CFJ296" s="140"/>
      <c r="CFK296" s="140"/>
      <c r="CFL296" s="140"/>
      <c r="CFM296" s="140"/>
      <c r="CFN296" s="140"/>
      <c r="CFO296" s="140"/>
      <c r="CFP296" s="140"/>
      <c r="CFQ296" s="140"/>
      <c r="CFR296" s="140"/>
      <c r="CFS296" s="140"/>
      <c r="CFT296" s="140"/>
      <c r="CFU296" s="140"/>
      <c r="CFV296" s="140"/>
      <c r="CFW296" s="140"/>
      <c r="CFX296" s="140"/>
      <c r="CFY296" s="140"/>
      <c r="CFZ296" s="140"/>
      <c r="CGA296" s="140"/>
      <c r="CGB296" s="140"/>
      <c r="CGC296" s="140"/>
      <c r="CGD296" s="140"/>
      <c r="CGE296" s="140"/>
      <c r="CGF296" s="140"/>
      <c r="CGG296" s="140"/>
      <c r="CGH296" s="140"/>
      <c r="CGI296" s="140"/>
      <c r="CGJ296" s="140"/>
      <c r="CGK296" s="140"/>
      <c r="CGL296" s="140"/>
      <c r="CGM296" s="140"/>
      <c r="CGN296" s="140"/>
      <c r="CGO296" s="140"/>
      <c r="CGP296" s="140"/>
      <c r="CGQ296" s="140"/>
      <c r="CGR296" s="140"/>
      <c r="CGS296" s="140"/>
      <c r="CGT296" s="140"/>
      <c r="CGU296" s="140"/>
      <c r="CGV296" s="140"/>
      <c r="CGW296" s="140"/>
      <c r="CGX296" s="140"/>
      <c r="CGY296" s="140"/>
      <c r="CGZ296" s="140"/>
      <c r="CHA296" s="140"/>
      <c r="CHB296" s="140"/>
      <c r="CHC296" s="140"/>
      <c r="CHD296" s="140"/>
      <c r="CHE296" s="140"/>
      <c r="CHF296" s="140"/>
      <c r="CHG296" s="140"/>
      <c r="CHH296" s="140"/>
      <c r="CHI296" s="140"/>
      <c r="CHJ296" s="140"/>
      <c r="CHK296" s="140"/>
      <c r="CHL296" s="140"/>
      <c r="CHM296" s="140"/>
      <c r="CHN296" s="140"/>
      <c r="CHO296" s="140"/>
      <c r="CHP296" s="140"/>
      <c r="CHQ296" s="140"/>
      <c r="CHR296" s="140"/>
      <c r="CHS296" s="140"/>
      <c r="CHT296" s="140"/>
      <c r="CHU296" s="140"/>
      <c r="CHV296" s="140"/>
      <c r="CHW296" s="140"/>
      <c r="CHX296" s="140"/>
      <c r="CHY296" s="140"/>
      <c r="CHZ296" s="140"/>
      <c r="CIA296" s="140"/>
      <c r="CIB296" s="140"/>
      <c r="CIC296" s="140"/>
      <c r="CID296" s="140"/>
      <c r="CIE296" s="140"/>
      <c r="CIF296" s="140"/>
      <c r="CIG296" s="140"/>
      <c r="CIH296" s="140"/>
      <c r="CII296" s="140"/>
      <c r="CIJ296" s="140"/>
      <c r="CIK296" s="140"/>
      <c r="CIL296" s="140"/>
      <c r="CIM296" s="140"/>
      <c r="CIN296" s="140"/>
      <c r="CIO296" s="140"/>
      <c r="CIP296" s="140"/>
      <c r="CIQ296" s="140"/>
      <c r="CIR296" s="140"/>
      <c r="CIS296" s="140"/>
      <c r="CIT296" s="140"/>
      <c r="CIU296" s="140"/>
      <c r="CIV296" s="140"/>
      <c r="CIW296" s="140"/>
      <c r="CIX296" s="140"/>
      <c r="CIY296" s="140"/>
      <c r="CIZ296" s="140"/>
      <c r="CJA296" s="140"/>
      <c r="CJB296" s="140"/>
      <c r="CJC296" s="140"/>
      <c r="CJD296" s="140"/>
      <c r="CJE296" s="140"/>
      <c r="CJF296" s="140"/>
      <c r="CJG296" s="140"/>
      <c r="CJH296" s="140"/>
      <c r="CJI296" s="140"/>
      <c r="CJJ296" s="140"/>
      <c r="CJK296" s="140"/>
      <c r="CJL296" s="140"/>
      <c r="CJM296" s="140"/>
      <c r="CJN296" s="140"/>
      <c r="CJO296" s="140"/>
      <c r="CJP296" s="140"/>
      <c r="CJQ296" s="140"/>
      <c r="CJR296" s="140"/>
      <c r="CJS296" s="140"/>
      <c r="CJT296" s="140"/>
      <c r="CJU296" s="140"/>
      <c r="CJV296" s="140"/>
      <c r="CJW296" s="140"/>
      <c r="CJX296" s="140"/>
      <c r="CJY296" s="140"/>
      <c r="CJZ296" s="140"/>
      <c r="CKA296" s="140"/>
      <c r="CKB296" s="140"/>
      <c r="CKC296" s="140"/>
      <c r="CKD296" s="140"/>
      <c r="CKE296" s="140"/>
      <c r="CKF296" s="140"/>
      <c r="CKG296" s="140"/>
      <c r="CKH296" s="140"/>
      <c r="CKI296" s="140"/>
      <c r="CKJ296" s="140"/>
      <c r="CKK296" s="140"/>
      <c r="CKL296" s="140"/>
      <c r="CKM296" s="140"/>
      <c r="CKN296" s="140"/>
      <c r="CKO296" s="140"/>
      <c r="CKP296" s="140"/>
      <c r="CKQ296" s="140"/>
      <c r="CKR296" s="140"/>
      <c r="CKS296" s="140"/>
      <c r="CKT296" s="140"/>
      <c r="CKU296" s="140"/>
      <c r="CKV296" s="140"/>
      <c r="CKW296" s="140"/>
      <c r="CKX296" s="140"/>
      <c r="CKY296" s="140"/>
      <c r="CKZ296" s="140"/>
      <c r="CLA296" s="140"/>
      <c r="CLB296" s="140"/>
      <c r="CLC296" s="140"/>
      <c r="CLO296" s="140"/>
      <c r="CLP296" s="140"/>
      <c r="CLQ296" s="140"/>
      <c r="CLR296" s="140"/>
      <c r="CLS296" s="140"/>
      <c r="CLT296" s="140"/>
      <c r="CLU296" s="140"/>
      <c r="CLV296" s="140"/>
      <c r="CLW296" s="140"/>
      <c r="CLX296" s="140"/>
      <c r="CLY296" s="140"/>
      <c r="CLZ296" s="140"/>
      <c r="CMA296" s="140"/>
      <c r="CMB296" s="140"/>
      <c r="CMC296" s="140"/>
      <c r="CMD296" s="140"/>
      <c r="CME296" s="140"/>
      <c r="CMF296" s="140"/>
      <c r="CMG296" s="140"/>
      <c r="CMH296" s="140"/>
      <c r="CMI296" s="140"/>
      <c r="CMJ296" s="140"/>
      <c r="CMK296" s="140"/>
      <c r="CML296" s="140"/>
      <c r="CMM296" s="140"/>
      <c r="CMN296" s="140"/>
      <c r="CMO296" s="140"/>
      <c r="CMP296" s="140"/>
      <c r="CMQ296" s="140"/>
      <c r="CMR296" s="140"/>
      <c r="CMS296" s="140"/>
      <c r="CMT296" s="140"/>
      <c r="CMU296" s="140"/>
      <c r="CMV296" s="140"/>
      <c r="CMW296" s="140"/>
      <c r="CMX296" s="140"/>
      <c r="CMY296" s="140"/>
      <c r="CMZ296" s="140"/>
      <c r="CNA296" s="140"/>
      <c r="CNB296" s="140"/>
      <c r="CNC296" s="140"/>
      <c r="CND296" s="140"/>
      <c r="CNE296" s="140"/>
      <c r="CNF296" s="140"/>
      <c r="CNG296" s="140"/>
      <c r="CNH296" s="140"/>
      <c r="CNI296" s="140"/>
      <c r="CNJ296" s="140"/>
      <c r="CNK296" s="140"/>
      <c r="CNL296" s="140"/>
      <c r="CNM296" s="140"/>
      <c r="CNN296" s="140"/>
      <c r="CNO296" s="140"/>
      <c r="CNP296" s="140"/>
      <c r="CNQ296" s="140"/>
      <c r="CNR296" s="140"/>
      <c r="CNS296" s="140"/>
      <c r="CNT296" s="140"/>
      <c r="CNU296" s="140"/>
      <c r="CNV296" s="140"/>
      <c r="CNW296" s="140"/>
      <c r="CNX296" s="140"/>
      <c r="CNY296" s="140"/>
      <c r="CNZ296" s="140"/>
      <c r="COA296" s="140"/>
      <c r="COB296" s="140"/>
      <c r="COC296" s="140"/>
      <c r="COD296" s="140"/>
      <c r="COE296" s="140"/>
      <c r="COF296" s="140"/>
      <c r="COG296" s="140"/>
      <c r="COH296" s="140"/>
      <c r="COI296" s="140"/>
      <c r="COJ296" s="140"/>
      <c r="COK296" s="140"/>
      <c r="COL296" s="140"/>
      <c r="COM296" s="140"/>
      <c r="CON296" s="140"/>
      <c r="COO296" s="140"/>
      <c r="COP296" s="140"/>
      <c r="COQ296" s="140"/>
      <c r="COR296" s="140"/>
      <c r="COS296" s="140"/>
      <c r="COT296" s="140"/>
      <c r="COU296" s="140"/>
      <c r="COV296" s="140"/>
      <c r="COW296" s="140"/>
      <c r="COX296" s="140"/>
      <c r="COY296" s="140"/>
      <c r="COZ296" s="140"/>
      <c r="CPA296" s="140"/>
      <c r="CPB296" s="140"/>
      <c r="CPC296" s="140"/>
      <c r="CPD296" s="140"/>
      <c r="CPE296" s="140"/>
      <c r="CPF296" s="140"/>
      <c r="CPG296" s="140"/>
      <c r="CPH296" s="140"/>
      <c r="CPI296" s="140"/>
      <c r="CPJ296" s="140"/>
      <c r="CPK296" s="140"/>
      <c r="CPL296" s="140"/>
      <c r="CPM296" s="140"/>
      <c r="CPN296" s="140"/>
      <c r="CPO296" s="140"/>
      <c r="CPP296" s="140"/>
      <c r="CPQ296" s="140"/>
      <c r="CPR296" s="140"/>
      <c r="CPS296" s="140"/>
      <c r="CPT296" s="140"/>
      <c r="CPU296" s="140"/>
      <c r="CPV296" s="140"/>
      <c r="CPW296" s="140"/>
      <c r="CPX296" s="140"/>
      <c r="CPY296" s="140"/>
      <c r="CPZ296" s="140"/>
      <c r="CQA296" s="140"/>
      <c r="CQB296" s="140"/>
      <c r="CQC296" s="140"/>
      <c r="CQD296" s="140"/>
      <c r="CQE296" s="140"/>
      <c r="CQF296" s="140"/>
      <c r="CQG296" s="140"/>
      <c r="CQH296" s="140"/>
      <c r="CQI296" s="140"/>
      <c r="CQJ296" s="140"/>
      <c r="CQK296" s="140"/>
      <c r="CQL296" s="140"/>
      <c r="CQM296" s="140"/>
      <c r="CQN296" s="140"/>
      <c r="CQO296" s="140"/>
      <c r="CQP296" s="140"/>
      <c r="CQQ296" s="140"/>
      <c r="CQR296" s="140"/>
      <c r="CQS296" s="140"/>
      <c r="CQT296" s="140"/>
      <c r="CQU296" s="140"/>
      <c r="CQV296" s="140"/>
      <c r="CQW296" s="140"/>
      <c r="CQX296" s="140"/>
      <c r="CQY296" s="140"/>
      <c r="CQZ296" s="140"/>
      <c r="CRA296" s="140"/>
      <c r="CRB296" s="140"/>
      <c r="CRC296" s="140"/>
      <c r="CRD296" s="140"/>
      <c r="CRE296" s="140"/>
      <c r="CRF296" s="140"/>
      <c r="CRG296" s="140"/>
      <c r="CRH296" s="140"/>
      <c r="CRI296" s="140"/>
      <c r="CRJ296" s="140"/>
      <c r="CRK296" s="140"/>
      <c r="CRL296" s="140"/>
      <c r="CRM296" s="140"/>
      <c r="CRN296" s="140"/>
      <c r="CRO296" s="140"/>
      <c r="CRP296" s="140"/>
      <c r="CRQ296" s="140"/>
      <c r="CRR296" s="140"/>
      <c r="CRS296" s="140"/>
      <c r="CRT296" s="140"/>
      <c r="CRU296" s="140"/>
      <c r="CRV296" s="140"/>
      <c r="CRW296" s="140"/>
      <c r="CRX296" s="140"/>
      <c r="CRY296" s="140"/>
      <c r="CRZ296" s="140"/>
      <c r="CSA296" s="140"/>
      <c r="CSB296" s="140"/>
      <c r="CSC296" s="140"/>
      <c r="CSD296" s="140"/>
      <c r="CSE296" s="140"/>
      <c r="CSF296" s="140"/>
      <c r="CSG296" s="140"/>
      <c r="CSH296" s="140"/>
      <c r="CSI296" s="140"/>
      <c r="CSJ296" s="140"/>
      <c r="CSK296" s="140"/>
      <c r="CSL296" s="140"/>
      <c r="CSM296" s="140"/>
      <c r="CSN296" s="140"/>
      <c r="CSO296" s="140"/>
      <c r="CSP296" s="140"/>
      <c r="CSQ296" s="140"/>
      <c r="CSR296" s="140"/>
      <c r="CSS296" s="140"/>
      <c r="CST296" s="140"/>
      <c r="CSU296" s="140"/>
      <c r="CSV296" s="140"/>
      <c r="CSW296" s="140"/>
      <c r="CSX296" s="140"/>
      <c r="CSY296" s="140"/>
      <c r="CSZ296" s="140"/>
      <c r="CTA296" s="140"/>
      <c r="CTB296" s="140"/>
      <c r="CTC296" s="140"/>
      <c r="CTD296" s="140"/>
      <c r="CTE296" s="140"/>
      <c r="CTF296" s="140"/>
      <c r="CTG296" s="140"/>
      <c r="CTH296" s="140"/>
      <c r="CTI296" s="140"/>
      <c r="CTJ296" s="140"/>
      <c r="CTK296" s="140"/>
      <c r="CTL296" s="140"/>
      <c r="CTM296" s="140"/>
      <c r="CTN296" s="140"/>
      <c r="CTO296" s="140"/>
      <c r="CTP296" s="140"/>
      <c r="CTQ296" s="140"/>
      <c r="CTR296" s="140"/>
      <c r="CTS296" s="140"/>
      <c r="CTT296" s="140"/>
      <c r="CTU296" s="140"/>
      <c r="CTV296" s="140"/>
      <c r="CTW296" s="140"/>
      <c r="CTX296" s="140"/>
      <c r="CTY296" s="140"/>
      <c r="CTZ296" s="140"/>
      <c r="CUA296" s="140"/>
      <c r="CUB296" s="140"/>
      <c r="CUC296" s="140"/>
      <c r="CUD296" s="140"/>
      <c r="CUE296" s="140"/>
      <c r="CUF296" s="140"/>
      <c r="CUG296" s="140"/>
      <c r="CUH296" s="140"/>
      <c r="CUI296" s="140"/>
      <c r="CUJ296" s="140"/>
      <c r="CUK296" s="140"/>
      <c r="CUL296" s="140"/>
      <c r="CUM296" s="140"/>
      <c r="CUN296" s="140"/>
      <c r="CUO296" s="140"/>
      <c r="CUP296" s="140"/>
      <c r="CUQ296" s="140"/>
      <c r="CUR296" s="140"/>
      <c r="CUS296" s="140"/>
      <c r="CUT296" s="140"/>
      <c r="CUU296" s="140"/>
      <c r="CUV296" s="140"/>
      <c r="CUW296" s="140"/>
      <c r="CUX296" s="140"/>
      <c r="CUY296" s="140"/>
      <c r="CVK296" s="140"/>
      <c r="CVL296" s="140"/>
      <c r="CVM296" s="140"/>
      <c r="CVN296" s="140"/>
      <c r="CVO296" s="140"/>
      <c r="CVP296" s="140"/>
      <c r="CVQ296" s="140"/>
      <c r="CVR296" s="140"/>
      <c r="CVS296" s="140"/>
      <c r="CVT296" s="140"/>
      <c r="CVU296" s="140"/>
      <c r="CVV296" s="140"/>
      <c r="CVW296" s="140"/>
      <c r="CVX296" s="140"/>
      <c r="CVY296" s="140"/>
      <c r="CVZ296" s="140"/>
      <c r="CWA296" s="140"/>
      <c r="CWB296" s="140"/>
      <c r="CWC296" s="140"/>
      <c r="CWD296" s="140"/>
      <c r="CWE296" s="140"/>
      <c r="CWF296" s="140"/>
      <c r="CWG296" s="140"/>
      <c r="CWH296" s="140"/>
      <c r="CWI296" s="140"/>
      <c r="CWJ296" s="140"/>
      <c r="CWK296" s="140"/>
      <c r="CWL296" s="140"/>
      <c r="CWM296" s="140"/>
      <c r="CWN296" s="140"/>
      <c r="CWO296" s="140"/>
      <c r="CWP296" s="140"/>
      <c r="CWQ296" s="140"/>
      <c r="CWR296" s="140"/>
      <c r="CWS296" s="140"/>
      <c r="CWT296" s="140"/>
      <c r="CWU296" s="140"/>
      <c r="CWV296" s="140"/>
      <c r="CWW296" s="140"/>
      <c r="CWX296" s="140"/>
      <c r="CWY296" s="140"/>
      <c r="CWZ296" s="140"/>
      <c r="CXA296" s="140"/>
      <c r="CXB296" s="140"/>
      <c r="CXC296" s="140"/>
      <c r="CXD296" s="140"/>
      <c r="CXE296" s="140"/>
      <c r="CXF296" s="140"/>
      <c r="CXG296" s="140"/>
      <c r="CXH296" s="140"/>
      <c r="CXI296" s="140"/>
      <c r="CXJ296" s="140"/>
      <c r="CXK296" s="140"/>
      <c r="CXL296" s="140"/>
      <c r="CXM296" s="140"/>
      <c r="CXN296" s="140"/>
      <c r="CXO296" s="140"/>
      <c r="CXP296" s="140"/>
      <c r="CXQ296" s="140"/>
      <c r="CXR296" s="140"/>
      <c r="CXS296" s="140"/>
      <c r="CXT296" s="140"/>
      <c r="CXU296" s="140"/>
      <c r="CXV296" s="140"/>
      <c r="CXW296" s="140"/>
      <c r="CXX296" s="140"/>
      <c r="CXY296" s="140"/>
      <c r="CXZ296" s="140"/>
      <c r="CYA296" s="140"/>
      <c r="CYB296" s="140"/>
      <c r="CYC296" s="140"/>
      <c r="CYD296" s="140"/>
      <c r="CYE296" s="140"/>
      <c r="CYF296" s="140"/>
      <c r="CYG296" s="140"/>
      <c r="CYH296" s="140"/>
      <c r="CYI296" s="140"/>
      <c r="CYJ296" s="140"/>
      <c r="CYK296" s="140"/>
      <c r="CYL296" s="140"/>
      <c r="CYM296" s="140"/>
      <c r="CYN296" s="140"/>
      <c r="CYO296" s="140"/>
      <c r="CYP296" s="140"/>
      <c r="CYQ296" s="140"/>
      <c r="CYR296" s="140"/>
      <c r="CYS296" s="140"/>
      <c r="CYT296" s="140"/>
      <c r="CYU296" s="140"/>
      <c r="CYV296" s="140"/>
      <c r="CYW296" s="140"/>
      <c r="CYX296" s="140"/>
      <c r="CYY296" s="140"/>
      <c r="CYZ296" s="140"/>
      <c r="CZA296" s="140"/>
      <c r="CZB296" s="140"/>
      <c r="CZC296" s="140"/>
      <c r="CZD296" s="140"/>
      <c r="CZE296" s="140"/>
      <c r="CZF296" s="140"/>
      <c r="CZG296" s="140"/>
      <c r="CZH296" s="140"/>
      <c r="CZI296" s="140"/>
      <c r="CZJ296" s="140"/>
      <c r="CZK296" s="140"/>
      <c r="CZL296" s="140"/>
      <c r="CZM296" s="140"/>
      <c r="CZN296" s="140"/>
      <c r="CZO296" s="140"/>
      <c r="CZP296" s="140"/>
      <c r="CZQ296" s="140"/>
      <c r="CZR296" s="140"/>
      <c r="CZS296" s="140"/>
      <c r="CZT296" s="140"/>
      <c r="CZU296" s="140"/>
      <c r="CZV296" s="140"/>
      <c r="CZW296" s="140"/>
      <c r="CZX296" s="140"/>
      <c r="CZY296" s="140"/>
      <c r="CZZ296" s="140"/>
      <c r="DAA296" s="140"/>
      <c r="DAB296" s="140"/>
      <c r="DAC296" s="140"/>
      <c r="DAD296" s="140"/>
      <c r="DAE296" s="140"/>
      <c r="DAF296" s="140"/>
      <c r="DAG296" s="140"/>
      <c r="DAH296" s="140"/>
      <c r="DAI296" s="140"/>
      <c r="DAJ296" s="140"/>
      <c r="DAK296" s="140"/>
      <c r="DAL296" s="140"/>
      <c r="DAM296" s="140"/>
      <c r="DAN296" s="140"/>
      <c r="DAO296" s="140"/>
      <c r="DAP296" s="140"/>
      <c r="DAQ296" s="140"/>
      <c r="DAR296" s="140"/>
      <c r="DAS296" s="140"/>
      <c r="DAT296" s="140"/>
      <c r="DAU296" s="140"/>
      <c r="DAV296" s="140"/>
      <c r="DAW296" s="140"/>
      <c r="DAX296" s="140"/>
      <c r="DAY296" s="140"/>
      <c r="DAZ296" s="140"/>
      <c r="DBA296" s="140"/>
      <c r="DBB296" s="140"/>
      <c r="DBC296" s="140"/>
      <c r="DBD296" s="140"/>
      <c r="DBE296" s="140"/>
      <c r="DBF296" s="140"/>
      <c r="DBG296" s="140"/>
      <c r="DBH296" s="140"/>
      <c r="DBI296" s="140"/>
      <c r="DBJ296" s="140"/>
      <c r="DBK296" s="140"/>
      <c r="DBL296" s="140"/>
      <c r="DBM296" s="140"/>
      <c r="DBN296" s="140"/>
      <c r="DBO296" s="140"/>
      <c r="DBP296" s="140"/>
      <c r="DBQ296" s="140"/>
      <c r="DBR296" s="140"/>
      <c r="DBS296" s="140"/>
      <c r="DBT296" s="140"/>
      <c r="DBU296" s="140"/>
      <c r="DBV296" s="140"/>
      <c r="DBW296" s="140"/>
      <c r="DBX296" s="140"/>
      <c r="DBY296" s="140"/>
      <c r="DBZ296" s="140"/>
      <c r="DCA296" s="140"/>
      <c r="DCB296" s="140"/>
      <c r="DCC296" s="140"/>
      <c r="DCD296" s="140"/>
      <c r="DCE296" s="140"/>
      <c r="DCF296" s="140"/>
      <c r="DCG296" s="140"/>
      <c r="DCH296" s="140"/>
      <c r="DCI296" s="140"/>
      <c r="DCJ296" s="140"/>
      <c r="DCK296" s="140"/>
      <c r="DCL296" s="140"/>
      <c r="DCM296" s="140"/>
      <c r="DCN296" s="140"/>
      <c r="DCO296" s="140"/>
      <c r="DCP296" s="140"/>
      <c r="DCQ296" s="140"/>
      <c r="DCR296" s="140"/>
      <c r="DCS296" s="140"/>
      <c r="DCT296" s="140"/>
      <c r="DCU296" s="140"/>
      <c r="DCV296" s="140"/>
      <c r="DCW296" s="140"/>
      <c r="DCX296" s="140"/>
      <c r="DCY296" s="140"/>
      <c r="DCZ296" s="140"/>
      <c r="DDA296" s="140"/>
      <c r="DDB296" s="140"/>
      <c r="DDC296" s="140"/>
      <c r="DDD296" s="140"/>
      <c r="DDE296" s="140"/>
      <c r="DDF296" s="140"/>
      <c r="DDG296" s="140"/>
      <c r="DDH296" s="140"/>
      <c r="DDI296" s="140"/>
      <c r="DDJ296" s="140"/>
      <c r="DDK296" s="140"/>
      <c r="DDL296" s="140"/>
      <c r="DDM296" s="140"/>
      <c r="DDN296" s="140"/>
      <c r="DDO296" s="140"/>
      <c r="DDP296" s="140"/>
      <c r="DDQ296" s="140"/>
      <c r="DDR296" s="140"/>
      <c r="DDS296" s="140"/>
      <c r="DDT296" s="140"/>
      <c r="DDU296" s="140"/>
      <c r="DDV296" s="140"/>
      <c r="DDW296" s="140"/>
      <c r="DDX296" s="140"/>
      <c r="DDY296" s="140"/>
      <c r="DDZ296" s="140"/>
      <c r="DEA296" s="140"/>
      <c r="DEB296" s="140"/>
      <c r="DEC296" s="140"/>
      <c r="DED296" s="140"/>
      <c r="DEE296" s="140"/>
      <c r="DEF296" s="140"/>
      <c r="DEG296" s="140"/>
      <c r="DEH296" s="140"/>
      <c r="DEI296" s="140"/>
      <c r="DEJ296" s="140"/>
      <c r="DEK296" s="140"/>
      <c r="DEL296" s="140"/>
      <c r="DEM296" s="140"/>
      <c r="DEN296" s="140"/>
      <c r="DEO296" s="140"/>
      <c r="DEP296" s="140"/>
      <c r="DEQ296" s="140"/>
      <c r="DER296" s="140"/>
      <c r="DES296" s="140"/>
      <c r="DET296" s="140"/>
      <c r="DEU296" s="140"/>
      <c r="DFG296" s="140"/>
      <c r="DFH296" s="140"/>
      <c r="DFI296" s="140"/>
      <c r="DFJ296" s="140"/>
      <c r="DFK296" s="140"/>
      <c r="DFL296" s="140"/>
      <c r="DFM296" s="140"/>
      <c r="DFN296" s="140"/>
      <c r="DFO296" s="140"/>
      <c r="DFP296" s="140"/>
      <c r="DFQ296" s="140"/>
      <c r="DFR296" s="140"/>
      <c r="DFS296" s="140"/>
      <c r="DFT296" s="140"/>
      <c r="DFU296" s="140"/>
      <c r="DFV296" s="140"/>
      <c r="DFW296" s="140"/>
      <c r="DFX296" s="140"/>
      <c r="DFY296" s="140"/>
      <c r="DFZ296" s="140"/>
      <c r="DGA296" s="140"/>
      <c r="DGB296" s="140"/>
      <c r="DGC296" s="140"/>
      <c r="DGD296" s="140"/>
      <c r="DGE296" s="140"/>
      <c r="DGF296" s="140"/>
      <c r="DGG296" s="140"/>
      <c r="DGH296" s="140"/>
      <c r="DGI296" s="140"/>
      <c r="DGJ296" s="140"/>
      <c r="DGK296" s="140"/>
      <c r="DGL296" s="140"/>
      <c r="DGM296" s="140"/>
      <c r="DGN296" s="140"/>
      <c r="DGO296" s="140"/>
      <c r="DGP296" s="140"/>
      <c r="DGQ296" s="140"/>
      <c r="DGR296" s="140"/>
      <c r="DGS296" s="140"/>
      <c r="DGT296" s="140"/>
      <c r="DGU296" s="140"/>
      <c r="DGV296" s="140"/>
      <c r="DGW296" s="140"/>
      <c r="DGX296" s="140"/>
      <c r="DGY296" s="140"/>
      <c r="DGZ296" s="140"/>
      <c r="DHA296" s="140"/>
      <c r="DHB296" s="140"/>
      <c r="DHC296" s="140"/>
      <c r="DHD296" s="140"/>
      <c r="DHE296" s="140"/>
      <c r="DHF296" s="140"/>
      <c r="DHG296" s="140"/>
      <c r="DHH296" s="140"/>
      <c r="DHI296" s="140"/>
      <c r="DHJ296" s="140"/>
      <c r="DHK296" s="140"/>
      <c r="DHL296" s="140"/>
      <c r="DHM296" s="140"/>
      <c r="DHN296" s="140"/>
      <c r="DHO296" s="140"/>
      <c r="DHP296" s="140"/>
      <c r="DHQ296" s="140"/>
      <c r="DHR296" s="140"/>
      <c r="DHS296" s="140"/>
      <c r="DHT296" s="140"/>
      <c r="DHU296" s="140"/>
      <c r="DHV296" s="140"/>
      <c r="DHW296" s="140"/>
      <c r="DHX296" s="140"/>
      <c r="DHY296" s="140"/>
      <c r="DHZ296" s="140"/>
      <c r="DIA296" s="140"/>
      <c r="DIB296" s="140"/>
      <c r="DIC296" s="140"/>
      <c r="DID296" s="140"/>
      <c r="DIE296" s="140"/>
      <c r="DIF296" s="140"/>
      <c r="DIG296" s="140"/>
      <c r="DIH296" s="140"/>
      <c r="DII296" s="140"/>
      <c r="DIJ296" s="140"/>
      <c r="DIK296" s="140"/>
      <c r="DIL296" s="140"/>
      <c r="DIM296" s="140"/>
      <c r="DIN296" s="140"/>
      <c r="DIO296" s="140"/>
      <c r="DIP296" s="140"/>
      <c r="DIQ296" s="140"/>
      <c r="DIR296" s="140"/>
      <c r="DIS296" s="140"/>
      <c r="DIT296" s="140"/>
      <c r="DIU296" s="140"/>
      <c r="DIV296" s="140"/>
      <c r="DIW296" s="140"/>
      <c r="DIX296" s="140"/>
      <c r="DIY296" s="140"/>
      <c r="DIZ296" s="140"/>
      <c r="DJA296" s="140"/>
      <c r="DJB296" s="140"/>
      <c r="DJC296" s="140"/>
      <c r="DJD296" s="140"/>
      <c r="DJE296" s="140"/>
      <c r="DJF296" s="140"/>
      <c r="DJG296" s="140"/>
      <c r="DJH296" s="140"/>
      <c r="DJI296" s="140"/>
      <c r="DJJ296" s="140"/>
      <c r="DJK296" s="140"/>
      <c r="DJL296" s="140"/>
      <c r="DJM296" s="140"/>
      <c r="DJN296" s="140"/>
      <c r="DJO296" s="140"/>
      <c r="DJP296" s="140"/>
      <c r="DJQ296" s="140"/>
      <c r="DJR296" s="140"/>
      <c r="DJS296" s="140"/>
      <c r="DJT296" s="140"/>
      <c r="DJU296" s="140"/>
      <c r="DJV296" s="140"/>
      <c r="DJW296" s="140"/>
      <c r="DJX296" s="140"/>
      <c r="DJY296" s="140"/>
      <c r="DJZ296" s="140"/>
      <c r="DKA296" s="140"/>
      <c r="DKB296" s="140"/>
      <c r="DKC296" s="140"/>
      <c r="DKD296" s="140"/>
      <c r="DKE296" s="140"/>
      <c r="DKF296" s="140"/>
      <c r="DKG296" s="140"/>
      <c r="DKH296" s="140"/>
      <c r="DKI296" s="140"/>
      <c r="DKJ296" s="140"/>
      <c r="DKK296" s="140"/>
      <c r="DKL296" s="140"/>
      <c r="DKM296" s="140"/>
      <c r="DKN296" s="140"/>
      <c r="DKO296" s="140"/>
      <c r="DKP296" s="140"/>
      <c r="DKQ296" s="140"/>
      <c r="DKR296" s="140"/>
      <c r="DKS296" s="140"/>
      <c r="DKT296" s="140"/>
      <c r="DKU296" s="140"/>
      <c r="DKV296" s="140"/>
      <c r="DKW296" s="140"/>
      <c r="DKX296" s="140"/>
      <c r="DKY296" s="140"/>
      <c r="DKZ296" s="140"/>
      <c r="DLA296" s="140"/>
      <c r="DLB296" s="140"/>
      <c r="DLC296" s="140"/>
      <c r="DLD296" s="140"/>
      <c r="DLE296" s="140"/>
      <c r="DLF296" s="140"/>
      <c r="DLG296" s="140"/>
      <c r="DLH296" s="140"/>
      <c r="DLI296" s="140"/>
      <c r="DLJ296" s="140"/>
      <c r="DLK296" s="140"/>
      <c r="DLL296" s="140"/>
      <c r="DLM296" s="140"/>
      <c r="DLN296" s="140"/>
      <c r="DLO296" s="140"/>
      <c r="DLP296" s="140"/>
      <c r="DLQ296" s="140"/>
      <c r="DLR296" s="140"/>
      <c r="DLS296" s="140"/>
      <c r="DLT296" s="140"/>
      <c r="DLU296" s="140"/>
      <c r="DLV296" s="140"/>
      <c r="DLW296" s="140"/>
      <c r="DLX296" s="140"/>
      <c r="DLY296" s="140"/>
      <c r="DLZ296" s="140"/>
      <c r="DMA296" s="140"/>
      <c r="DMB296" s="140"/>
      <c r="DMC296" s="140"/>
      <c r="DMD296" s="140"/>
      <c r="DME296" s="140"/>
      <c r="DMF296" s="140"/>
      <c r="DMG296" s="140"/>
      <c r="DMH296" s="140"/>
      <c r="DMI296" s="140"/>
      <c r="DMJ296" s="140"/>
      <c r="DMK296" s="140"/>
      <c r="DML296" s="140"/>
      <c r="DMM296" s="140"/>
      <c r="DMN296" s="140"/>
      <c r="DMO296" s="140"/>
      <c r="DMP296" s="140"/>
      <c r="DMQ296" s="140"/>
      <c r="DMR296" s="140"/>
      <c r="DMS296" s="140"/>
      <c r="DMT296" s="140"/>
      <c r="DMU296" s="140"/>
      <c r="DMV296" s="140"/>
      <c r="DMW296" s="140"/>
      <c r="DMX296" s="140"/>
      <c r="DMY296" s="140"/>
      <c r="DMZ296" s="140"/>
      <c r="DNA296" s="140"/>
      <c r="DNB296" s="140"/>
      <c r="DNC296" s="140"/>
      <c r="DND296" s="140"/>
      <c r="DNE296" s="140"/>
      <c r="DNF296" s="140"/>
      <c r="DNG296" s="140"/>
      <c r="DNH296" s="140"/>
      <c r="DNI296" s="140"/>
      <c r="DNJ296" s="140"/>
      <c r="DNK296" s="140"/>
      <c r="DNL296" s="140"/>
      <c r="DNM296" s="140"/>
      <c r="DNN296" s="140"/>
      <c r="DNO296" s="140"/>
      <c r="DNP296" s="140"/>
      <c r="DNQ296" s="140"/>
      <c r="DNR296" s="140"/>
      <c r="DNS296" s="140"/>
      <c r="DNT296" s="140"/>
      <c r="DNU296" s="140"/>
      <c r="DNV296" s="140"/>
      <c r="DNW296" s="140"/>
      <c r="DNX296" s="140"/>
      <c r="DNY296" s="140"/>
      <c r="DNZ296" s="140"/>
      <c r="DOA296" s="140"/>
      <c r="DOB296" s="140"/>
      <c r="DOC296" s="140"/>
      <c r="DOD296" s="140"/>
      <c r="DOE296" s="140"/>
      <c r="DOF296" s="140"/>
      <c r="DOG296" s="140"/>
      <c r="DOH296" s="140"/>
      <c r="DOI296" s="140"/>
      <c r="DOJ296" s="140"/>
      <c r="DOK296" s="140"/>
      <c r="DOL296" s="140"/>
      <c r="DOM296" s="140"/>
      <c r="DON296" s="140"/>
      <c r="DOO296" s="140"/>
      <c r="DOP296" s="140"/>
      <c r="DOQ296" s="140"/>
      <c r="DPC296" s="140"/>
      <c r="DPD296" s="140"/>
      <c r="DPE296" s="140"/>
      <c r="DPF296" s="140"/>
      <c r="DPG296" s="140"/>
      <c r="DPH296" s="140"/>
      <c r="DPI296" s="140"/>
      <c r="DPJ296" s="140"/>
      <c r="DPK296" s="140"/>
      <c r="DPL296" s="140"/>
      <c r="DPM296" s="140"/>
      <c r="DPN296" s="140"/>
      <c r="DPO296" s="140"/>
      <c r="DPP296" s="140"/>
      <c r="DPQ296" s="140"/>
      <c r="DPR296" s="140"/>
      <c r="DPS296" s="140"/>
      <c r="DPT296" s="140"/>
      <c r="DPU296" s="140"/>
      <c r="DPV296" s="140"/>
      <c r="DPW296" s="140"/>
      <c r="DPX296" s="140"/>
      <c r="DPY296" s="140"/>
      <c r="DPZ296" s="140"/>
      <c r="DQA296" s="140"/>
      <c r="DQB296" s="140"/>
      <c r="DQC296" s="140"/>
      <c r="DQD296" s="140"/>
      <c r="DQE296" s="140"/>
      <c r="DQF296" s="140"/>
      <c r="DQG296" s="140"/>
      <c r="DQH296" s="140"/>
      <c r="DQI296" s="140"/>
      <c r="DQJ296" s="140"/>
      <c r="DQK296" s="140"/>
      <c r="DQL296" s="140"/>
      <c r="DQM296" s="140"/>
      <c r="DQN296" s="140"/>
      <c r="DQO296" s="140"/>
      <c r="DQP296" s="140"/>
      <c r="DQQ296" s="140"/>
      <c r="DQR296" s="140"/>
      <c r="DQS296" s="140"/>
      <c r="DQT296" s="140"/>
      <c r="DQU296" s="140"/>
      <c r="DQV296" s="140"/>
      <c r="DQW296" s="140"/>
      <c r="DQX296" s="140"/>
      <c r="DQY296" s="140"/>
      <c r="DQZ296" s="140"/>
      <c r="DRA296" s="140"/>
      <c r="DRB296" s="140"/>
      <c r="DRC296" s="140"/>
      <c r="DRD296" s="140"/>
      <c r="DRE296" s="140"/>
      <c r="DRF296" s="140"/>
      <c r="DRG296" s="140"/>
      <c r="DRH296" s="140"/>
      <c r="DRI296" s="140"/>
      <c r="DRJ296" s="140"/>
      <c r="DRK296" s="140"/>
      <c r="DRL296" s="140"/>
      <c r="DRM296" s="140"/>
      <c r="DRN296" s="140"/>
      <c r="DRO296" s="140"/>
      <c r="DRP296" s="140"/>
      <c r="DRQ296" s="140"/>
      <c r="DRR296" s="140"/>
      <c r="DRS296" s="140"/>
      <c r="DRT296" s="140"/>
      <c r="DRU296" s="140"/>
      <c r="DRV296" s="140"/>
      <c r="DRW296" s="140"/>
      <c r="DRX296" s="140"/>
      <c r="DRY296" s="140"/>
      <c r="DRZ296" s="140"/>
      <c r="DSA296" s="140"/>
      <c r="DSB296" s="140"/>
      <c r="DSC296" s="140"/>
      <c r="DSD296" s="140"/>
      <c r="DSE296" s="140"/>
      <c r="DSF296" s="140"/>
      <c r="DSG296" s="140"/>
      <c r="DSH296" s="140"/>
      <c r="DSI296" s="140"/>
      <c r="DSJ296" s="140"/>
      <c r="DSK296" s="140"/>
      <c r="DSL296" s="140"/>
      <c r="DSM296" s="140"/>
      <c r="DSN296" s="140"/>
      <c r="DSO296" s="140"/>
      <c r="DSP296" s="140"/>
      <c r="DSQ296" s="140"/>
      <c r="DSR296" s="140"/>
      <c r="DSS296" s="140"/>
      <c r="DST296" s="140"/>
      <c r="DSU296" s="140"/>
      <c r="DSV296" s="140"/>
      <c r="DSW296" s="140"/>
      <c r="DSX296" s="140"/>
      <c r="DSY296" s="140"/>
      <c r="DSZ296" s="140"/>
      <c r="DTA296" s="140"/>
      <c r="DTB296" s="140"/>
      <c r="DTC296" s="140"/>
      <c r="DTD296" s="140"/>
      <c r="DTE296" s="140"/>
      <c r="DTF296" s="140"/>
      <c r="DTG296" s="140"/>
      <c r="DTH296" s="140"/>
      <c r="DTI296" s="140"/>
      <c r="DTJ296" s="140"/>
      <c r="DTK296" s="140"/>
      <c r="DTL296" s="140"/>
      <c r="DTM296" s="140"/>
      <c r="DTN296" s="140"/>
      <c r="DTO296" s="140"/>
      <c r="DTP296" s="140"/>
      <c r="DTQ296" s="140"/>
      <c r="DTR296" s="140"/>
      <c r="DTS296" s="140"/>
      <c r="DTT296" s="140"/>
      <c r="DTU296" s="140"/>
      <c r="DTV296" s="140"/>
      <c r="DTW296" s="140"/>
      <c r="DTX296" s="140"/>
      <c r="DTY296" s="140"/>
      <c r="DTZ296" s="140"/>
      <c r="DUA296" s="140"/>
      <c r="DUB296" s="140"/>
      <c r="DUC296" s="140"/>
      <c r="DUD296" s="140"/>
      <c r="DUE296" s="140"/>
      <c r="DUF296" s="140"/>
      <c r="DUG296" s="140"/>
      <c r="DUH296" s="140"/>
      <c r="DUI296" s="140"/>
      <c r="DUJ296" s="140"/>
      <c r="DUK296" s="140"/>
      <c r="DUL296" s="140"/>
      <c r="DUM296" s="140"/>
      <c r="DUN296" s="140"/>
      <c r="DUO296" s="140"/>
      <c r="DUP296" s="140"/>
      <c r="DUQ296" s="140"/>
      <c r="DUR296" s="140"/>
      <c r="DUS296" s="140"/>
      <c r="DUT296" s="140"/>
      <c r="DUU296" s="140"/>
      <c r="DUV296" s="140"/>
      <c r="DUW296" s="140"/>
      <c r="DUX296" s="140"/>
      <c r="DUY296" s="140"/>
      <c r="DUZ296" s="140"/>
      <c r="DVA296" s="140"/>
      <c r="DVB296" s="140"/>
      <c r="DVC296" s="140"/>
      <c r="DVD296" s="140"/>
      <c r="DVE296" s="140"/>
      <c r="DVF296" s="140"/>
      <c r="DVG296" s="140"/>
      <c r="DVH296" s="140"/>
      <c r="DVI296" s="140"/>
      <c r="DVJ296" s="140"/>
      <c r="DVK296" s="140"/>
      <c r="DVL296" s="140"/>
      <c r="DVM296" s="140"/>
      <c r="DVN296" s="140"/>
      <c r="DVO296" s="140"/>
      <c r="DVP296" s="140"/>
      <c r="DVQ296" s="140"/>
      <c r="DVR296" s="140"/>
      <c r="DVS296" s="140"/>
      <c r="DVT296" s="140"/>
      <c r="DVU296" s="140"/>
      <c r="DVV296" s="140"/>
      <c r="DVW296" s="140"/>
      <c r="DVX296" s="140"/>
      <c r="DVY296" s="140"/>
      <c r="DVZ296" s="140"/>
      <c r="DWA296" s="140"/>
      <c r="DWB296" s="140"/>
      <c r="DWC296" s="140"/>
      <c r="DWD296" s="140"/>
      <c r="DWE296" s="140"/>
      <c r="DWF296" s="140"/>
      <c r="DWG296" s="140"/>
      <c r="DWH296" s="140"/>
      <c r="DWI296" s="140"/>
      <c r="DWJ296" s="140"/>
      <c r="DWK296" s="140"/>
      <c r="DWL296" s="140"/>
      <c r="DWM296" s="140"/>
      <c r="DWN296" s="140"/>
      <c r="DWO296" s="140"/>
      <c r="DWP296" s="140"/>
      <c r="DWQ296" s="140"/>
      <c r="DWR296" s="140"/>
      <c r="DWS296" s="140"/>
      <c r="DWT296" s="140"/>
      <c r="DWU296" s="140"/>
      <c r="DWV296" s="140"/>
      <c r="DWW296" s="140"/>
      <c r="DWX296" s="140"/>
      <c r="DWY296" s="140"/>
      <c r="DWZ296" s="140"/>
      <c r="DXA296" s="140"/>
      <c r="DXB296" s="140"/>
      <c r="DXC296" s="140"/>
      <c r="DXD296" s="140"/>
      <c r="DXE296" s="140"/>
      <c r="DXF296" s="140"/>
      <c r="DXG296" s="140"/>
      <c r="DXH296" s="140"/>
      <c r="DXI296" s="140"/>
      <c r="DXJ296" s="140"/>
      <c r="DXK296" s="140"/>
      <c r="DXL296" s="140"/>
      <c r="DXM296" s="140"/>
      <c r="DXN296" s="140"/>
      <c r="DXO296" s="140"/>
      <c r="DXP296" s="140"/>
      <c r="DXQ296" s="140"/>
      <c r="DXR296" s="140"/>
      <c r="DXS296" s="140"/>
      <c r="DXT296" s="140"/>
      <c r="DXU296" s="140"/>
      <c r="DXV296" s="140"/>
      <c r="DXW296" s="140"/>
      <c r="DXX296" s="140"/>
      <c r="DXY296" s="140"/>
      <c r="DXZ296" s="140"/>
      <c r="DYA296" s="140"/>
      <c r="DYB296" s="140"/>
      <c r="DYC296" s="140"/>
      <c r="DYD296" s="140"/>
      <c r="DYE296" s="140"/>
      <c r="DYF296" s="140"/>
      <c r="DYG296" s="140"/>
      <c r="DYH296" s="140"/>
      <c r="DYI296" s="140"/>
      <c r="DYJ296" s="140"/>
      <c r="DYK296" s="140"/>
      <c r="DYL296" s="140"/>
      <c r="DYM296" s="140"/>
      <c r="DYY296" s="140"/>
      <c r="DYZ296" s="140"/>
      <c r="DZA296" s="140"/>
      <c r="DZB296" s="140"/>
      <c r="DZC296" s="140"/>
      <c r="DZD296" s="140"/>
      <c r="DZE296" s="140"/>
      <c r="DZF296" s="140"/>
      <c r="DZG296" s="140"/>
      <c r="DZH296" s="140"/>
      <c r="DZI296" s="140"/>
      <c r="DZJ296" s="140"/>
      <c r="DZK296" s="140"/>
      <c r="DZL296" s="140"/>
      <c r="DZM296" s="140"/>
      <c r="DZN296" s="140"/>
      <c r="DZO296" s="140"/>
      <c r="DZP296" s="140"/>
      <c r="DZQ296" s="140"/>
      <c r="DZR296" s="140"/>
      <c r="DZS296" s="140"/>
      <c r="DZT296" s="140"/>
      <c r="DZU296" s="140"/>
      <c r="DZV296" s="140"/>
      <c r="DZW296" s="140"/>
      <c r="DZX296" s="140"/>
      <c r="DZY296" s="140"/>
      <c r="DZZ296" s="140"/>
      <c r="EAA296" s="140"/>
      <c r="EAB296" s="140"/>
      <c r="EAC296" s="140"/>
      <c r="EAD296" s="140"/>
      <c r="EAE296" s="140"/>
      <c r="EAF296" s="140"/>
      <c r="EAG296" s="140"/>
      <c r="EAH296" s="140"/>
      <c r="EAI296" s="140"/>
      <c r="EAJ296" s="140"/>
      <c r="EAK296" s="140"/>
      <c r="EAL296" s="140"/>
      <c r="EAM296" s="140"/>
      <c r="EAN296" s="140"/>
      <c r="EAO296" s="140"/>
      <c r="EAP296" s="140"/>
      <c r="EAQ296" s="140"/>
      <c r="EAR296" s="140"/>
      <c r="EAS296" s="140"/>
      <c r="EAT296" s="140"/>
      <c r="EAU296" s="140"/>
      <c r="EAV296" s="140"/>
      <c r="EAW296" s="140"/>
      <c r="EAX296" s="140"/>
      <c r="EAY296" s="140"/>
      <c r="EAZ296" s="140"/>
      <c r="EBA296" s="140"/>
      <c r="EBB296" s="140"/>
      <c r="EBC296" s="140"/>
      <c r="EBD296" s="140"/>
      <c r="EBE296" s="140"/>
      <c r="EBF296" s="140"/>
      <c r="EBG296" s="140"/>
      <c r="EBH296" s="140"/>
      <c r="EBI296" s="140"/>
      <c r="EBJ296" s="140"/>
      <c r="EBK296" s="140"/>
      <c r="EBL296" s="140"/>
      <c r="EBM296" s="140"/>
      <c r="EBN296" s="140"/>
      <c r="EBO296" s="140"/>
      <c r="EBP296" s="140"/>
      <c r="EBQ296" s="140"/>
      <c r="EBR296" s="140"/>
      <c r="EBS296" s="140"/>
      <c r="EBT296" s="140"/>
      <c r="EBU296" s="140"/>
      <c r="EBV296" s="140"/>
      <c r="EBW296" s="140"/>
      <c r="EBX296" s="140"/>
      <c r="EBY296" s="140"/>
      <c r="EBZ296" s="140"/>
      <c r="ECA296" s="140"/>
      <c r="ECB296" s="140"/>
      <c r="ECC296" s="140"/>
      <c r="ECD296" s="140"/>
      <c r="ECE296" s="140"/>
      <c r="ECF296" s="140"/>
      <c r="ECG296" s="140"/>
      <c r="ECH296" s="140"/>
      <c r="ECI296" s="140"/>
      <c r="ECJ296" s="140"/>
      <c r="ECK296" s="140"/>
      <c r="ECL296" s="140"/>
      <c r="ECM296" s="140"/>
      <c r="ECN296" s="140"/>
      <c r="ECO296" s="140"/>
      <c r="ECP296" s="140"/>
      <c r="ECQ296" s="140"/>
      <c r="ECR296" s="140"/>
      <c r="ECS296" s="140"/>
      <c r="ECT296" s="140"/>
      <c r="ECU296" s="140"/>
      <c r="ECV296" s="140"/>
      <c r="ECW296" s="140"/>
      <c r="ECX296" s="140"/>
      <c r="ECY296" s="140"/>
      <c r="ECZ296" s="140"/>
      <c r="EDA296" s="140"/>
      <c r="EDB296" s="140"/>
      <c r="EDC296" s="140"/>
      <c r="EDD296" s="140"/>
      <c r="EDE296" s="140"/>
      <c r="EDF296" s="140"/>
      <c r="EDG296" s="140"/>
      <c r="EDH296" s="140"/>
      <c r="EDI296" s="140"/>
      <c r="EDJ296" s="140"/>
      <c r="EDK296" s="140"/>
      <c r="EDL296" s="140"/>
      <c r="EDM296" s="140"/>
      <c r="EDN296" s="140"/>
      <c r="EDO296" s="140"/>
      <c r="EDP296" s="140"/>
      <c r="EDQ296" s="140"/>
      <c r="EDR296" s="140"/>
      <c r="EDS296" s="140"/>
      <c r="EDT296" s="140"/>
      <c r="EDU296" s="140"/>
      <c r="EDV296" s="140"/>
      <c r="EDW296" s="140"/>
      <c r="EDX296" s="140"/>
      <c r="EDY296" s="140"/>
      <c r="EDZ296" s="140"/>
      <c r="EEA296" s="140"/>
      <c r="EEB296" s="140"/>
      <c r="EEC296" s="140"/>
      <c r="EED296" s="140"/>
      <c r="EEE296" s="140"/>
      <c r="EEF296" s="140"/>
      <c r="EEG296" s="140"/>
      <c r="EEH296" s="140"/>
      <c r="EEI296" s="140"/>
      <c r="EEJ296" s="140"/>
      <c r="EEK296" s="140"/>
      <c r="EEL296" s="140"/>
      <c r="EEM296" s="140"/>
      <c r="EEN296" s="140"/>
      <c r="EEO296" s="140"/>
      <c r="EEP296" s="140"/>
      <c r="EEQ296" s="140"/>
      <c r="EER296" s="140"/>
      <c r="EES296" s="140"/>
      <c r="EET296" s="140"/>
      <c r="EEU296" s="140"/>
      <c r="EEV296" s="140"/>
      <c r="EEW296" s="140"/>
      <c r="EEX296" s="140"/>
      <c r="EEY296" s="140"/>
      <c r="EEZ296" s="140"/>
      <c r="EFA296" s="140"/>
      <c r="EFB296" s="140"/>
      <c r="EFC296" s="140"/>
      <c r="EFD296" s="140"/>
      <c r="EFE296" s="140"/>
      <c r="EFF296" s="140"/>
      <c r="EFG296" s="140"/>
      <c r="EFH296" s="140"/>
      <c r="EFI296" s="140"/>
      <c r="EFJ296" s="140"/>
      <c r="EFK296" s="140"/>
      <c r="EFL296" s="140"/>
      <c r="EFM296" s="140"/>
      <c r="EFN296" s="140"/>
      <c r="EFO296" s="140"/>
      <c r="EFP296" s="140"/>
      <c r="EFQ296" s="140"/>
      <c r="EFR296" s="140"/>
      <c r="EFS296" s="140"/>
      <c r="EFT296" s="140"/>
      <c r="EFU296" s="140"/>
      <c r="EFV296" s="140"/>
      <c r="EFW296" s="140"/>
      <c r="EFX296" s="140"/>
      <c r="EFY296" s="140"/>
      <c r="EFZ296" s="140"/>
      <c r="EGA296" s="140"/>
      <c r="EGB296" s="140"/>
      <c r="EGC296" s="140"/>
      <c r="EGD296" s="140"/>
      <c r="EGE296" s="140"/>
      <c r="EGF296" s="140"/>
      <c r="EGG296" s="140"/>
      <c r="EGH296" s="140"/>
      <c r="EGI296" s="140"/>
      <c r="EGJ296" s="140"/>
      <c r="EGK296" s="140"/>
      <c r="EGL296" s="140"/>
      <c r="EGM296" s="140"/>
      <c r="EGN296" s="140"/>
      <c r="EGO296" s="140"/>
      <c r="EGP296" s="140"/>
      <c r="EGQ296" s="140"/>
      <c r="EGR296" s="140"/>
      <c r="EGS296" s="140"/>
      <c r="EGT296" s="140"/>
      <c r="EGU296" s="140"/>
      <c r="EGV296" s="140"/>
      <c r="EGW296" s="140"/>
      <c r="EGX296" s="140"/>
      <c r="EGY296" s="140"/>
      <c r="EGZ296" s="140"/>
      <c r="EHA296" s="140"/>
      <c r="EHB296" s="140"/>
      <c r="EHC296" s="140"/>
      <c r="EHD296" s="140"/>
      <c r="EHE296" s="140"/>
      <c r="EHF296" s="140"/>
      <c r="EHG296" s="140"/>
      <c r="EHH296" s="140"/>
      <c r="EHI296" s="140"/>
      <c r="EHJ296" s="140"/>
      <c r="EHK296" s="140"/>
      <c r="EHL296" s="140"/>
      <c r="EHM296" s="140"/>
      <c r="EHN296" s="140"/>
      <c r="EHO296" s="140"/>
      <c r="EHP296" s="140"/>
      <c r="EHQ296" s="140"/>
      <c r="EHR296" s="140"/>
      <c r="EHS296" s="140"/>
      <c r="EHT296" s="140"/>
      <c r="EHU296" s="140"/>
      <c r="EHV296" s="140"/>
      <c r="EHW296" s="140"/>
      <c r="EHX296" s="140"/>
      <c r="EHY296" s="140"/>
      <c r="EHZ296" s="140"/>
      <c r="EIA296" s="140"/>
      <c r="EIB296" s="140"/>
      <c r="EIC296" s="140"/>
      <c r="EID296" s="140"/>
      <c r="EIE296" s="140"/>
      <c r="EIF296" s="140"/>
      <c r="EIG296" s="140"/>
      <c r="EIH296" s="140"/>
      <c r="EII296" s="140"/>
      <c r="EIU296" s="140"/>
      <c r="EIV296" s="140"/>
      <c r="EIW296" s="140"/>
      <c r="EIX296" s="140"/>
      <c r="EIY296" s="140"/>
      <c r="EIZ296" s="140"/>
      <c r="EJA296" s="140"/>
      <c r="EJB296" s="140"/>
      <c r="EJC296" s="140"/>
      <c r="EJD296" s="140"/>
      <c r="EJE296" s="140"/>
      <c r="EJF296" s="140"/>
      <c r="EJG296" s="140"/>
      <c r="EJH296" s="140"/>
      <c r="EJI296" s="140"/>
      <c r="EJJ296" s="140"/>
      <c r="EJK296" s="140"/>
      <c r="EJL296" s="140"/>
      <c r="EJM296" s="140"/>
      <c r="EJN296" s="140"/>
      <c r="EJO296" s="140"/>
      <c r="EJP296" s="140"/>
      <c r="EJQ296" s="140"/>
      <c r="EJR296" s="140"/>
      <c r="EJS296" s="140"/>
      <c r="EJT296" s="140"/>
      <c r="EJU296" s="140"/>
      <c r="EJV296" s="140"/>
      <c r="EJW296" s="140"/>
      <c r="EJX296" s="140"/>
      <c r="EJY296" s="140"/>
      <c r="EJZ296" s="140"/>
      <c r="EKA296" s="140"/>
      <c r="EKB296" s="140"/>
      <c r="EKC296" s="140"/>
      <c r="EKD296" s="140"/>
      <c r="EKE296" s="140"/>
      <c r="EKF296" s="140"/>
      <c r="EKG296" s="140"/>
      <c r="EKH296" s="140"/>
      <c r="EKI296" s="140"/>
      <c r="EKJ296" s="140"/>
      <c r="EKK296" s="140"/>
      <c r="EKL296" s="140"/>
      <c r="EKM296" s="140"/>
      <c r="EKN296" s="140"/>
      <c r="EKO296" s="140"/>
      <c r="EKP296" s="140"/>
      <c r="EKQ296" s="140"/>
      <c r="EKR296" s="140"/>
      <c r="EKS296" s="140"/>
      <c r="EKT296" s="140"/>
      <c r="EKU296" s="140"/>
      <c r="EKV296" s="140"/>
      <c r="EKW296" s="140"/>
      <c r="EKX296" s="140"/>
      <c r="EKY296" s="140"/>
      <c r="EKZ296" s="140"/>
      <c r="ELA296" s="140"/>
      <c r="ELB296" s="140"/>
      <c r="ELC296" s="140"/>
      <c r="ELD296" s="140"/>
      <c r="ELE296" s="140"/>
      <c r="ELF296" s="140"/>
      <c r="ELG296" s="140"/>
      <c r="ELH296" s="140"/>
      <c r="ELI296" s="140"/>
      <c r="ELJ296" s="140"/>
      <c r="ELK296" s="140"/>
      <c r="ELL296" s="140"/>
      <c r="ELM296" s="140"/>
      <c r="ELN296" s="140"/>
      <c r="ELO296" s="140"/>
      <c r="ELP296" s="140"/>
      <c r="ELQ296" s="140"/>
      <c r="ELR296" s="140"/>
      <c r="ELS296" s="140"/>
      <c r="ELT296" s="140"/>
      <c r="ELU296" s="140"/>
      <c r="ELV296" s="140"/>
      <c r="ELW296" s="140"/>
      <c r="ELX296" s="140"/>
      <c r="ELY296" s="140"/>
      <c r="ELZ296" s="140"/>
      <c r="EMA296" s="140"/>
      <c r="EMB296" s="140"/>
      <c r="EMC296" s="140"/>
      <c r="EMD296" s="140"/>
      <c r="EME296" s="140"/>
      <c r="EMF296" s="140"/>
      <c r="EMG296" s="140"/>
      <c r="EMH296" s="140"/>
      <c r="EMI296" s="140"/>
      <c r="EMJ296" s="140"/>
      <c r="EMK296" s="140"/>
      <c r="EML296" s="140"/>
      <c r="EMM296" s="140"/>
      <c r="EMN296" s="140"/>
      <c r="EMO296" s="140"/>
      <c r="EMP296" s="140"/>
      <c r="EMQ296" s="140"/>
      <c r="EMR296" s="140"/>
      <c r="EMS296" s="140"/>
      <c r="EMT296" s="140"/>
      <c r="EMU296" s="140"/>
      <c r="EMV296" s="140"/>
      <c r="EMW296" s="140"/>
      <c r="EMX296" s="140"/>
      <c r="EMY296" s="140"/>
      <c r="EMZ296" s="140"/>
      <c r="ENA296" s="140"/>
      <c r="ENB296" s="140"/>
      <c r="ENC296" s="140"/>
      <c r="END296" s="140"/>
      <c r="ENE296" s="140"/>
      <c r="ENF296" s="140"/>
      <c r="ENG296" s="140"/>
      <c r="ENH296" s="140"/>
      <c r="ENI296" s="140"/>
      <c r="ENJ296" s="140"/>
      <c r="ENK296" s="140"/>
      <c r="ENL296" s="140"/>
      <c r="ENM296" s="140"/>
      <c r="ENN296" s="140"/>
      <c r="ENO296" s="140"/>
      <c r="ENP296" s="140"/>
      <c r="ENQ296" s="140"/>
      <c r="ENR296" s="140"/>
      <c r="ENS296" s="140"/>
      <c r="ENT296" s="140"/>
      <c r="ENU296" s="140"/>
      <c r="ENV296" s="140"/>
      <c r="ENW296" s="140"/>
      <c r="ENX296" s="140"/>
      <c r="ENY296" s="140"/>
      <c r="ENZ296" s="140"/>
      <c r="EOA296" s="140"/>
      <c r="EOB296" s="140"/>
      <c r="EOC296" s="140"/>
      <c r="EOD296" s="140"/>
      <c r="EOE296" s="140"/>
      <c r="EOF296" s="140"/>
      <c r="EOG296" s="140"/>
      <c r="EOH296" s="140"/>
      <c r="EOI296" s="140"/>
      <c r="EOJ296" s="140"/>
      <c r="EOK296" s="140"/>
      <c r="EOL296" s="140"/>
      <c r="EOM296" s="140"/>
      <c r="EON296" s="140"/>
      <c r="EOO296" s="140"/>
      <c r="EOP296" s="140"/>
      <c r="EOQ296" s="140"/>
      <c r="EOR296" s="140"/>
      <c r="EOS296" s="140"/>
      <c r="EOT296" s="140"/>
      <c r="EOU296" s="140"/>
      <c r="EOV296" s="140"/>
      <c r="EOW296" s="140"/>
      <c r="EOX296" s="140"/>
      <c r="EOY296" s="140"/>
      <c r="EOZ296" s="140"/>
      <c r="EPA296" s="140"/>
      <c r="EPB296" s="140"/>
      <c r="EPC296" s="140"/>
      <c r="EPD296" s="140"/>
      <c r="EPE296" s="140"/>
      <c r="EPF296" s="140"/>
      <c r="EPG296" s="140"/>
      <c r="EPH296" s="140"/>
      <c r="EPI296" s="140"/>
      <c r="EPJ296" s="140"/>
      <c r="EPK296" s="140"/>
      <c r="EPL296" s="140"/>
      <c r="EPM296" s="140"/>
      <c r="EPN296" s="140"/>
      <c r="EPO296" s="140"/>
      <c r="EPP296" s="140"/>
      <c r="EPQ296" s="140"/>
      <c r="EPR296" s="140"/>
      <c r="EPS296" s="140"/>
      <c r="EPT296" s="140"/>
      <c r="EPU296" s="140"/>
      <c r="EPV296" s="140"/>
      <c r="EPW296" s="140"/>
      <c r="EPX296" s="140"/>
      <c r="EPY296" s="140"/>
      <c r="EPZ296" s="140"/>
      <c r="EQA296" s="140"/>
      <c r="EQB296" s="140"/>
      <c r="EQC296" s="140"/>
      <c r="EQD296" s="140"/>
      <c r="EQE296" s="140"/>
      <c r="EQF296" s="140"/>
      <c r="EQG296" s="140"/>
      <c r="EQH296" s="140"/>
      <c r="EQI296" s="140"/>
      <c r="EQJ296" s="140"/>
      <c r="EQK296" s="140"/>
      <c r="EQL296" s="140"/>
      <c r="EQM296" s="140"/>
      <c r="EQN296" s="140"/>
      <c r="EQO296" s="140"/>
      <c r="EQP296" s="140"/>
      <c r="EQQ296" s="140"/>
      <c r="EQR296" s="140"/>
      <c r="EQS296" s="140"/>
      <c r="EQT296" s="140"/>
      <c r="EQU296" s="140"/>
      <c r="EQV296" s="140"/>
      <c r="EQW296" s="140"/>
      <c r="EQX296" s="140"/>
      <c r="EQY296" s="140"/>
      <c r="EQZ296" s="140"/>
      <c r="ERA296" s="140"/>
      <c r="ERB296" s="140"/>
      <c r="ERC296" s="140"/>
      <c r="ERD296" s="140"/>
      <c r="ERE296" s="140"/>
      <c r="ERF296" s="140"/>
      <c r="ERG296" s="140"/>
      <c r="ERH296" s="140"/>
      <c r="ERI296" s="140"/>
      <c r="ERJ296" s="140"/>
      <c r="ERK296" s="140"/>
      <c r="ERL296" s="140"/>
      <c r="ERM296" s="140"/>
      <c r="ERN296" s="140"/>
      <c r="ERO296" s="140"/>
      <c r="ERP296" s="140"/>
      <c r="ERQ296" s="140"/>
      <c r="ERR296" s="140"/>
      <c r="ERS296" s="140"/>
      <c r="ERT296" s="140"/>
      <c r="ERU296" s="140"/>
      <c r="ERV296" s="140"/>
      <c r="ERW296" s="140"/>
      <c r="ERX296" s="140"/>
      <c r="ERY296" s="140"/>
      <c r="ERZ296" s="140"/>
      <c r="ESA296" s="140"/>
      <c r="ESB296" s="140"/>
      <c r="ESC296" s="140"/>
      <c r="ESD296" s="140"/>
      <c r="ESE296" s="140"/>
      <c r="ESQ296" s="140"/>
      <c r="ESR296" s="140"/>
      <c r="ESS296" s="140"/>
      <c r="EST296" s="140"/>
      <c r="ESU296" s="140"/>
      <c r="ESV296" s="140"/>
      <c r="ESW296" s="140"/>
      <c r="ESX296" s="140"/>
      <c r="ESY296" s="140"/>
      <c r="ESZ296" s="140"/>
      <c r="ETA296" s="140"/>
      <c r="ETB296" s="140"/>
      <c r="ETC296" s="140"/>
      <c r="ETD296" s="140"/>
      <c r="ETE296" s="140"/>
      <c r="ETF296" s="140"/>
      <c r="ETG296" s="140"/>
      <c r="ETH296" s="140"/>
      <c r="ETI296" s="140"/>
      <c r="ETJ296" s="140"/>
      <c r="ETK296" s="140"/>
      <c r="ETL296" s="140"/>
      <c r="ETM296" s="140"/>
      <c r="ETN296" s="140"/>
      <c r="ETO296" s="140"/>
      <c r="ETP296" s="140"/>
      <c r="ETQ296" s="140"/>
      <c r="ETR296" s="140"/>
      <c r="ETS296" s="140"/>
      <c r="ETT296" s="140"/>
      <c r="ETU296" s="140"/>
      <c r="ETV296" s="140"/>
      <c r="ETW296" s="140"/>
      <c r="ETX296" s="140"/>
      <c r="ETY296" s="140"/>
      <c r="ETZ296" s="140"/>
      <c r="EUA296" s="140"/>
      <c r="EUB296" s="140"/>
      <c r="EUC296" s="140"/>
      <c r="EUD296" s="140"/>
      <c r="EUE296" s="140"/>
      <c r="EUF296" s="140"/>
      <c r="EUG296" s="140"/>
      <c r="EUH296" s="140"/>
      <c r="EUI296" s="140"/>
      <c r="EUJ296" s="140"/>
      <c r="EUK296" s="140"/>
      <c r="EUL296" s="140"/>
      <c r="EUM296" s="140"/>
      <c r="EUN296" s="140"/>
      <c r="EUO296" s="140"/>
      <c r="EUP296" s="140"/>
      <c r="EUQ296" s="140"/>
      <c r="EUR296" s="140"/>
      <c r="EUS296" s="140"/>
      <c r="EUT296" s="140"/>
      <c r="EUU296" s="140"/>
      <c r="EUV296" s="140"/>
      <c r="EUW296" s="140"/>
      <c r="EUX296" s="140"/>
      <c r="EUY296" s="140"/>
      <c r="EUZ296" s="140"/>
      <c r="EVA296" s="140"/>
      <c r="EVB296" s="140"/>
      <c r="EVC296" s="140"/>
      <c r="EVD296" s="140"/>
      <c r="EVE296" s="140"/>
      <c r="EVF296" s="140"/>
      <c r="EVG296" s="140"/>
      <c r="EVH296" s="140"/>
      <c r="EVI296" s="140"/>
      <c r="EVJ296" s="140"/>
      <c r="EVK296" s="140"/>
      <c r="EVL296" s="140"/>
      <c r="EVM296" s="140"/>
      <c r="EVN296" s="140"/>
      <c r="EVO296" s="140"/>
      <c r="EVP296" s="140"/>
      <c r="EVQ296" s="140"/>
      <c r="EVR296" s="140"/>
      <c r="EVS296" s="140"/>
      <c r="EVT296" s="140"/>
      <c r="EVU296" s="140"/>
      <c r="EVV296" s="140"/>
      <c r="EVW296" s="140"/>
      <c r="EVX296" s="140"/>
      <c r="EVY296" s="140"/>
      <c r="EVZ296" s="140"/>
      <c r="EWA296" s="140"/>
      <c r="EWB296" s="140"/>
      <c r="EWC296" s="140"/>
      <c r="EWD296" s="140"/>
      <c r="EWE296" s="140"/>
      <c r="EWF296" s="140"/>
      <c r="EWG296" s="140"/>
      <c r="EWH296" s="140"/>
      <c r="EWI296" s="140"/>
      <c r="EWJ296" s="140"/>
      <c r="EWK296" s="140"/>
      <c r="EWL296" s="140"/>
      <c r="EWM296" s="140"/>
      <c r="EWN296" s="140"/>
      <c r="EWO296" s="140"/>
      <c r="EWP296" s="140"/>
      <c r="EWQ296" s="140"/>
      <c r="EWR296" s="140"/>
      <c r="EWS296" s="140"/>
      <c r="EWT296" s="140"/>
      <c r="EWU296" s="140"/>
      <c r="EWV296" s="140"/>
      <c r="EWW296" s="140"/>
      <c r="EWX296" s="140"/>
      <c r="EWY296" s="140"/>
      <c r="EWZ296" s="140"/>
      <c r="EXA296" s="140"/>
      <c r="EXB296" s="140"/>
      <c r="EXC296" s="140"/>
      <c r="EXD296" s="140"/>
      <c r="EXE296" s="140"/>
      <c r="EXF296" s="140"/>
      <c r="EXG296" s="140"/>
      <c r="EXH296" s="140"/>
      <c r="EXI296" s="140"/>
      <c r="EXJ296" s="140"/>
      <c r="EXK296" s="140"/>
      <c r="EXL296" s="140"/>
      <c r="EXM296" s="140"/>
      <c r="EXN296" s="140"/>
      <c r="EXO296" s="140"/>
      <c r="EXP296" s="140"/>
      <c r="EXQ296" s="140"/>
      <c r="EXR296" s="140"/>
      <c r="EXS296" s="140"/>
      <c r="EXT296" s="140"/>
      <c r="EXU296" s="140"/>
      <c r="EXV296" s="140"/>
      <c r="EXW296" s="140"/>
      <c r="EXX296" s="140"/>
      <c r="EXY296" s="140"/>
      <c r="EXZ296" s="140"/>
      <c r="EYA296" s="140"/>
      <c r="EYB296" s="140"/>
      <c r="EYC296" s="140"/>
      <c r="EYD296" s="140"/>
      <c r="EYE296" s="140"/>
      <c r="EYF296" s="140"/>
      <c r="EYG296" s="140"/>
      <c r="EYH296" s="140"/>
      <c r="EYI296" s="140"/>
      <c r="EYJ296" s="140"/>
      <c r="EYK296" s="140"/>
      <c r="EYL296" s="140"/>
      <c r="EYM296" s="140"/>
      <c r="EYN296" s="140"/>
      <c r="EYO296" s="140"/>
      <c r="EYP296" s="140"/>
      <c r="EYQ296" s="140"/>
      <c r="EYR296" s="140"/>
      <c r="EYS296" s="140"/>
      <c r="EYT296" s="140"/>
      <c r="EYU296" s="140"/>
      <c r="EYV296" s="140"/>
      <c r="EYW296" s="140"/>
      <c r="EYX296" s="140"/>
      <c r="EYY296" s="140"/>
      <c r="EYZ296" s="140"/>
      <c r="EZA296" s="140"/>
      <c r="EZB296" s="140"/>
      <c r="EZC296" s="140"/>
      <c r="EZD296" s="140"/>
      <c r="EZE296" s="140"/>
      <c r="EZF296" s="140"/>
      <c r="EZG296" s="140"/>
      <c r="EZH296" s="140"/>
      <c r="EZI296" s="140"/>
      <c r="EZJ296" s="140"/>
      <c r="EZK296" s="140"/>
      <c r="EZL296" s="140"/>
      <c r="EZM296" s="140"/>
      <c r="EZN296" s="140"/>
      <c r="EZO296" s="140"/>
      <c r="EZP296" s="140"/>
      <c r="EZQ296" s="140"/>
      <c r="EZR296" s="140"/>
      <c r="EZS296" s="140"/>
      <c r="EZT296" s="140"/>
      <c r="EZU296" s="140"/>
      <c r="EZV296" s="140"/>
      <c r="EZW296" s="140"/>
      <c r="EZX296" s="140"/>
      <c r="EZY296" s="140"/>
      <c r="EZZ296" s="140"/>
      <c r="FAA296" s="140"/>
      <c r="FAB296" s="140"/>
      <c r="FAC296" s="140"/>
      <c r="FAD296" s="140"/>
      <c r="FAE296" s="140"/>
      <c r="FAF296" s="140"/>
      <c r="FAG296" s="140"/>
      <c r="FAH296" s="140"/>
      <c r="FAI296" s="140"/>
      <c r="FAJ296" s="140"/>
      <c r="FAK296" s="140"/>
      <c r="FAL296" s="140"/>
      <c r="FAM296" s="140"/>
      <c r="FAN296" s="140"/>
      <c r="FAO296" s="140"/>
      <c r="FAP296" s="140"/>
      <c r="FAQ296" s="140"/>
      <c r="FAR296" s="140"/>
      <c r="FAS296" s="140"/>
      <c r="FAT296" s="140"/>
      <c r="FAU296" s="140"/>
      <c r="FAV296" s="140"/>
      <c r="FAW296" s="140"/>
      <c r="FAX296" s="140"/>
      <c r="FAY296" s="140"/>
      <c r="FAZ296" s="140"/>
      <c r="FBA296" s="140"/>
      <c r="FBB296" s="140"/>
      <c r="FBC296" s="140"/>
      <c r="FBD296" s="140"/>
      <c r="FBE296" s="140"/>
      <c r="FBF296" s="140"/>
      <c r="FBG296" s="140"/>
      <c r="FBH296" s="140"/>
      <c r="FBI296" s="140"/>
      <c r="FBJ296" s="140"/>
      <c r="FBK296" s="140"/>
      <c r="FBL296" s="140"/>
      <c r="FBM296" s="140"/>
      <c r="FBN296" s="140"/>
      <c r="FBO296" s="140"/>
      <c r="FBP296" s="140"/>
      <c r="FBQ296" s="140"/>
      <c r="FBR296" s="140"/>
      <c r="FBS296" s="140"/>
      <c r="FBT296" s="140"/>
      <c r="FBU296" s="140"/>
      <c r="FBV296" s="140"/>
      <c r="FBW296" s="140"/>
      <c r="FBX296" s="140"/>
      <c r="FBY296" s="140"/>
      <c r="FBZ296" s="140"/>
      <c r="FCA296" s="140"/>
      <c r="FCM296" s="140"/>
      <c r="FCN296" s="140"/>
      <c r="FCO296" s="140"/>
      <c r="FCP296" s="140"/>
      <c r="FCQ296" s="140"/>
      <c r="FCR296" s="140"/>
      <c r="FCS296" s="140"/>
      <c r="FCT296" s="140"/>
      <c r="FCU296" s="140"/>
      <c r="FCV296" s="140"/>
      <c r="FCW296" s="140"/>
      <c r="FCX296" s="140"/>
      <c r="FCY296" s="140"/>
      <c r="FCZ296" s="140"/>
      <c r="FDA296" s="140"/>
      <c r="FDB296" s="140"/>
      <c r="FDC296" s="140"/>
      <c r="FDD296" s="140"/>
      <c r="FDE296" s="140"/>
      <c r="FDF296" s="140"/>
      <c r="FDG296" s="140"/>
      <c r="FDH296" s="140"/>
      <c r="FDI296" s="140"/>
      <c r="FDJ296" s="140"/>
      <c r="FDK296" s="140"/>
      <c r="FDL296" s="140"/>
      <c r="FDM296" s="140"/>
      <c r="FDN296" s="140"/>
      <c r="FDO296" s="140"/>
      <c r="FDP296" s="140"/>
      <c r="FDQ296" s="140"/>
      <c r="FDR296" s="140"/>
      <c r="FDS296" s="140"/>
      <c r="FDT296" s="140"/>
      <c r="FDU296" s="140"/>
      <c r="FDV296" s="140"/>
      <c r="FDW296" s="140"/>
      <c r="FDX296" s="140"/>
      <c r="FDY296" s="140"/>
      <c r="FDZ296" s="140"/>
      <c r="FEA296" s="140"/>
      <c r="FEB296" s="140"/>
      <c r="FEC296" s="140"/>
      <c r="FED296" s="140"/>
      <c r="FEE296" s="140"/>
      <c r="FEF296" s="140"/>
      <c r="FEG296" s="140"/>
      <c r="FEH296" s="140"/>
      <c r="FEI296" s="140"/>
      <c r="FEJ296" s="140"/>
      <c r="FEK296" s="140"/>
      <c r="FEL296" s="140"/>
      <c r="FEM296" s="140"/>
      <c r="FEN296" s="140"/>
      <c r="FEO296" s="140"/>
      <c r="FEP296" s="140"/>
      <c r="FEQ296" s="140"/>
      <c r="FER296" s="140"/>
      <c r="FES296" s="140"/>
      <c r="FET296" s="140"/>
      <c r="FEU296" s="140"/>
      <c r="FEV296" s="140"/>
      <c r="FEW296" s="140"/>
      <c r="FEX296" s="140"/>
      <c r="FEY296" s="140"/>
      <c r="FEZ296" s="140"/>
      <c r="FFA296" s="140"/>
      <c r="FFB296" s="140"/>
      <c r="FFC296" s="140"/>
      <c r="FFD296" s="140"/>
      <c r="FFE296" s="140"/>
      <c r="FFF296" s="140"/>
      <c r="FFG296" s="140"/>
      <c r="FFH296" s="140"/>
      <c r="FFI296" s="140"/>
      <c r="FFJ296" s="140"/>
      <c r="FFK296" s="140"/>
      <c r="FFL296" s="140"/>
      <c r="FFM296" s="140"/>
      <c r="FFN296" s="140"/>
      <c r="FFO296" s="140"/>
      <c r="FFP296" s="140"/>
      <c r="FFQ296" s="140"/>
      <c r="FFR296" s="140"/>
      <c r="FFS296" s="140"/>
      <c r="FFT296" s="140"/>
      <c r="FFU296" s="140"/>
      <c r="FFV296" s="140"/>
      <c r="FFW296" s="140"/>
      <c r="FFX296" s="140"/>
      <c r="FFY296" s="140"/>
      <c r="FFZ296" s="140"/>
      <c r="FGA296" s="140"/>
      <c r="FGB296" s="140"/>
      <c r="FGC296" s="140"/>
      <c r="FGD296" s="140"/>
      <c r="FGE296" s="140"/>
      <c r="FGF296" s="140"/>
      <c r="FGG296" s="140"/>
      <c r="FGH296" s="140"/>
      <c r="FGI296" s="140"/>
      <c r="FGJ296" s="140"/>
      <c r="FGK296" s="140"/>
      <c r="FGL296" s="140"/>
      <c r="FGM296" s="140"/>
      <c r="FGN296" s="140"/>
      <c r="FGO296" s="140"/>
      <c r="FGP296" s="140"/>
      <c r="FGQ296" s="140"/>
      <c r="FGR296" s="140"/>
      <c r="FGS296" s="140"/>
      <c r="FGT296" s="140"/>
      <c r="FGU296" s="140"/>
      <c r="FGV296" s="140"/>
      <c r="FGW296" s="140"/>
      <c r="FGX296" s="140"/>
      <c r="FGY296" s="140"/>
      <c r="FGZ296" s="140"/>
      <c r="FHA296" s="140"/>
      <c r="FHB296" s="140"/>
      <c r="FHC296" s="140"/>
      <c r="FHD296" s="140"/>
      <c r="FHE296" s="140"/>
      <c r="FHF296" s="140"/>
      <c r="FHG296" s="140"/>
      <c r="FHH296" s="140"/>
      <c r="FHI296" s="140"/>
      <c r="FHJ296" s="140"/>
      <c r="FHK296" s="140"/>
      <c r="FHL296" s="140"/>
      <c r="FHM296" s="140"/>
      <c r="FHN296" s="140"/>
      <c r="FHO296" s="140"/>
      <c r="FHP296" s="140"/>
      <c r="FHQ296" s="140"/>
      <c r="FHR296" s="140"/>
      <c r="FHS296" s="140"/>
      <c r="FHT296" s="140"/>
      <c r="FHU296" s="140"/>
      <c r="FHV296" s="140"/>
      <c r="FHW296" s="140"/>
      <c r="FHX296" s="140"/>
      <c r="FHY296" s="140"/>
      <c r="FHZ296" s="140"/>
      <c r="FIA296" s="140"/>
      <c r="FIB296" s="140"/>
      <c r="FIC296" s="140"/>
      <c r="FID296" s="140"/>
      <c r="FIE296" s="140"/>
      <c r="FIF296" s="140"/>
      <c r="FIG296" s="140"/>
      <c r="FIH296" s="140"/>
      <c r="FII296" s="140"/>
      <c r="FIJ296" s="140"/>
      <c r="FIK296" s="140"/>
      <c r="FIL296" s="140"/>
      <c r="FIM296" s="140"/>
      <c r="FIN296" s="140"/>
      <c r="FIO296" s="140"/>
      <c r="FIP296" s="140"/>
      <c r="FIQ296" s="140"/>
      <c r="FIR296" s="140"/>
      <c r="FIS296" s="140"/>
      <c r="FIT296" s="140"/>
      <c r="FIU296" s="140"/>
      <c r="FIV296" s="140"/>
      <c r="FIW296" s="140"/>
      <c r="FIX296" s="140"/>
      <c r="FIY296" s="140"/>
      <c r="FIZ296" s="140"/>
      <c r="FJA296" s="140"/>
      <c r="FJB296" s="140"/>
      <c r="FJC296" s="140"/>
      <c r="FJD296" s="140"/>
      <c r="FJE296" s="140"/>
      <c r="FJF296" s="140"/>
      <c r="FJG296" s="140"/>
      <c r="FJH296" s="140"/>
      <c r="FJI296" s="140"/>
      <c r="FJJ296" s="140"/>
      <c r="FJK296" s="140"/>
      <c r="FJL296" s="140"/>
      <c r="FJM296" s="140"/>
      <c r="FJN296" s="140"/>
      <c r="FJO296" s="140"/>
      <c r="FJP296" s="140"/>
      <c r="FJQ296" s="140"/>
      <c r="FJR296" s="140"/>
      <c r="FJS296" s="140"/>
      <c r="FJT296" s="140"/>
      <c r="FJU296" s="140"/>
      <c r="FJV296" s="140"/>
      <c r="FJW296" s="140"/>
      <c r="FJX296" s="140"/>
      <c r="FJY296" s="140"/>
      <c r="FJZ296" s="140"/>
      <c r="FKA296" s="140"/>
      <c r="FKB296" s="140"/>
      <c r="FKC296" s="140"/>
      <c r="FKD296" s="140"/>
      <c r="FKE296" s="140"/>
      <c r="FKF296" s="140"/>
      <c r="FKG296" s="140"/>
      <c r="FKH296" s="140"/>
      <c r="FKI296" s="140"/>
      <c r="FKJ296" s="140"/>
      <c r="FKK296" s="140"/>
      <c r="FKL296" s="140"/>
      <c r="FKM296" s="140"/>
      <c r="FKN296" s="140"/>
      <c r="FKO296" s="140"/>
      <c r="FKP296" s="140"/>
      <c r="FKQ296" s="140"/>
      <c r="FKR296" s="140"/>
      <c r="FKS296" s="140"/>
      <c r="FKT296" s="140"/>
      <c r="FKU296" s="140"/>
      <c r="FKV296" s="140"/>
      <c r="FKW296" s="140"/>
      <c r="FKX296" s="140"/>
      <c r="FKY296" s="140"/>
      <c r="FKZ296" s="140"/>
      <c r="FLA296" s="140"/>
      <c r="FLB296" s="140"/>
      <c r="FLC296" s="140"/>
      <c r="FLD296" s="140"/>
      <c r="FLE296" s="140"/>
      <c r="FLF296" s="140"/>
      <c r="FLG296" s="140"/>
      <c r="FLH296" s="140"/>
      <c r="FLI296" s="140"/>
      <c r="FLJ296" s="140"/>
      <c r="FLK296" s="140"/>
      <c r="FLL296" s="140"/>
      <c r="FLM296" s="140"/>
      <c r="FLN296" s="140"/>
      <c r="FLO296" s="140"/>
      <c r="FLP296" s="140"/>
      <c r="FLQ296" s="140"/>
      <c r="FLR296" s="140"/>
      <c r="FLS296" s="140"/>
      <c r="FLT296" s="140"/>
      <c r="FLU296" s="140"/>
      <c r="FLV296" s="140"/>
      <c r="FLW296" s="140"/>
      <c r="FMI296" s="140"/>
      <c r="FMJ296" s="140"/>
      <c r="FMK296" s="140"/>
      <c r="FML296" s="140"/>
      <c r="FMM296" s="140"/>
      <c r="FMN296" s="140"/>
      <c r="FMO296" s="140"/>
      <c r="FMP296" s="140"/>
      <c r="FMQ296" s="140"/>
      <c r="FMR296" s="140"/>
      <c r="FMS296" s="140"/>
      <c r="FMT296" s="140"/>
      <c r="FMU296" s="140"/>
      <c r="FMV296" s="140"/>
      <c r="FMW296" s="140"/>
      <c r="FMX296" s="140"/>
      <c r="FMY296" s="140"/>
      <c r="FMZ296" s="140"/>
      <c r="FNA296" s="140"/>
      <c r="FNB296" s="140"/>
      <c r="FNC296" s="140"/>
      <c r="FND296" s="140"/>
      <c r="FNE296" s="140"/>
      <c r="FNF296" s="140"/>
      <c r="FNG296" s="140"/>
      <c r="FNH296" s="140"/>
      <c r="FNI296" s="140"/>
      <c r="FNJ296" s="140"/>
      <c r="FNK296" s="140"/>
      <c r="FNL296" s="140"/>
      <c r="FNM296" s="140"/>
      <c r="FNN296" s="140"/>
      <c r="FNO296" s="140"/>
      <c r="FNP296" s="140"/>
      <c r="FNQ296" s="140"/>
      <c r="FNR296" s="140"/>
      <c r="FNS296" s="140"/>
      <c r="FNT296" s="140"/>
      <c r="FNU296" s="140"/>
      <c r="FNV296" s="140"/>
      <c r="FNW296" s="140"/>
      <c r="FNX296" s="140"/>
      <c r="FNY296" s="140"/>
      <c r="FNZ296" s="140"/>
      <c r="FOA296" s="140"/>
      <c r="FOB296" s="140"/>
      <c r="FOC296" s="140"/>
      <c r="FOD296" s="140"/>
      <c r="FOE296" s="140"/>
      <c r="FOF296" s="140"/>
      <c r="FOG296" s="140"/>
      <c r="FOH296" s="140"/>
      <c r="FOI296" s="140"/>
      <c r="FOJ296" s="140"/>
      <c r="FOK296" s="140"/>
      <c r="FOL296" s="140"/>
      <c r="FOM296" s="140"/>
      <c r="FON296" s="140"/>
      <c r="FOO296" s="140"/>
      <c r="FOP296" s="140"/>
      <c r="FOQ296" s="140"/>
      <c r="FOR296" s="140"/>
      <c r="FOS296" s="140"/>
      <c r="FOT296" s="140"/>
      <c r="FOU296" s="140"/>
      <c r="FOV296" s="140"/>
      <c r="FOW296" s="140"/>
      <c r="FOX296" s="140"/>
      <c r="FOY296" s="140"/>
      <c r="FOZ296" s="140"/>
      <c r="FPA296" s="140"/>
      <c r="FPB296" s="140"/>
      <c r="FPC296" s="140"/>
      <c r="FPD296" s="140"/>
      <c r="FPE296" s="140"/>
      <c r="FPF296" s="140"/>
      <c r="FPG296" s="140"/>
      <c r="FPH296" s="140"/>
      <c r="FPI296" s="140"/>
      <c r="FPJ296" s="140"/>
      <c r="FPK296" s="140"/>
      <c r="FPL296" s="140"/>
      <c r="FPM296" s="140"/>
      <c r="FPN296" s="140"/>
      <c r="FPO296" s="140"/>
      <c r="FPP296" s="140"/>
      <c r="FPQ296" s="140"/>
      <c r="FPR296" s="140"/>
      <c r="FPS296" s="140"/>
      <c r="FPT296" s="140"/>
      <c r="FPU296" s="140"/>
      <c r="FPV296" s="140"/>
      <c r="FPW296" s="140"/>
      <c r="FPX296" s="140"/>
      <c r="FPY296" s="140"/>
      <c r="FPZ296" s="140"/>
      <c r="FQA296" s="140"/>
      <c r="FQB296" s="140"/>
      <c r="FQC296" s="140"/>
      <c r="FQD296" s="140"/>
      <c r="FQE296" s="140"/>
      <c r="FQF296" s="140"/>
      <c r="FQG296" s="140"/>
      <c r="FQH296" s="140"/>
      <c r="FQI296" s="140"/>
      <c r="FQJ296" s="140"/>
      <c r="FQK296" s="140"/>
      <c r="FQL296" s="140"/>
      <c r="FQM296" s="140"/>
      <c r="FQN296" s="140"/>
      <c r="FQO296" s="140"/>
      <c r="FQP296" s="140"/>
      <c r="FQQ296" s="140"/>
      <c r="FQR296" s="140"/>
      <c r="FQS296" s="140"/>
      <c r="FQT296" s="140"/>
      <c r="FQU296" s="140"/>
      <c r="FQV296" s="140"/>
      <c r="FQW296" s="140"/>
      <c r="FQX296" s="140"/>
      <c r="FQY296" s="140"/>
      <c r="FQZ296" s="140"/>
      <c r="FRA296" s="140"/>
      <c r="FRB296" s="140"/>
      <c r="FRC296" s="140"/>
      <c r="FRD296" s="140"/>
      <c r="FRE296" s="140"/>
      <c r="FRF296" s="140"/>
      <c r="FRG296" s="140"/>
      <c r="FRH296" s="140"/>
      <c r="FRI296" s="140"/>
      <c r="FRJ296" s="140"/>
      <c r="FRK296" s="140"/>
      <c r="FRL296" s="140"/>
      <c r="FRM296" s="140"/>
      <c r="FRN296" s="140"/>
      <c r="FRO296" s="140"/>
      <c r="FRP296" s="140"/>
      <c r="FRQ296" s="140"/>
      <c r="FRR296" s="140"/>
      <c r="FRS296" s="140"/>
      <c r="FRT296" s="140"/>
      <c r="FRU296" s="140"/>
      <c r="FRV296" s="140"/>
      <c r="FRW296" s="140"/>
      <c r="FRX296" s="140"/>
      <c r="FRY296" s="140"/>
      <c r="FRZ296" s="140"/>
      <c r="FSA296" s="140"/>
      <c r="FSB296" s="140"/>
      <c r="FSC296" s="140"/>
      <c r="FSD296" s="140"/>
      <c r="FSE296" s="140"/>
      <c r="FSF296" s="140"/>
      <c r="FSG296" s="140"/>
      <c r="FSH296" s="140"/>
      <c r="FSI296" s="140"/>
      <c r="FSJ296" s="140"/>
      <c r="FSK296" s="140"/>
      <c r="FSL296" s="140"/>
      <c r="FSM296" s="140"/>
      <c r="FSN296" s="140"/>
      <c r="FSO296" s="140"/>
      <c r="FSP296" s="140"/>
      <c r="FSQ296" s="140"/>
      <c r="FSR296" s="140"/>
      <c r="FSS296" s="140"/>
      <c r="FST296" s="140"/>
      <c r="FSU296" s="140"/>
      <c r="FSV296" s="140"/>
      <c r="FSW296" s="140"/>
      <c r="FSX296" s="140"/>
      <c r="FSY296" s="140"/>
      <c r="FSZ296" s="140"/>
      <c r="FTA296" s="140"/>
      <c r="FTB296" s="140"/>
      <c r="FTC296" s="140"/>
      <c r="FTD296" s="140"/>
      <c r="FTE296" s="140"/>
      <c r="FTF296" s="140"/>
      <c r="FTG296" s="140"/>
      <c r="FTH296" s="140"/>
      <c r="FTI296" s="140"/>
      <c r="FTJ296" s="140"/>
      <c r="FTK296" s="140"/>
      <c r="FTL296" s="140"/>
      <c r="FTM296" s="140"/>
      <c r="FTN296" s="140"/>
      <c r="FTO296" s="140"/>
      <c r="FTP296" s="140"/>
      <c r="FTQ296" s="140"/>
      <c r="FTR296" s="140"/>
      <c r="FTS296" s="140"/>
      <c r="FTT296" s="140"/>
      <c r="FTU296" s="140"/>
      <c r="FTV296" s="140"/>
      <c r="FTW296" s="140"/>
      <c r="FTX296" s="140"/>
      <c r="FTY296" s="140"/>
      <c r="FTZ296" s="140"/>
      <c r="FUA296" s="140"/>
      <c r="FUB296" s="140"/>
      <c r="FUC296" s="140"/>
      <c r="FUD296" s="140"/>
      <c r="FUE296" s="140"/>
      <c r="FUF296" s="140"/>
      <c r="FUG296" s="140"/>
      <c r="FUH296" s="140"/>
      <c r="FUI296" s="140"/>
      <c r="FUJ296" s="140"/>
      <c r="FUK296" s="140"/>
      <c r="FUL296" s="140"/>
      <c r="FUM296" s="140"/>
      <c r="FUN296" s="140"/>
      <c r="FUO296" s="140"/>
      <c r="FUP296" s="140"/>
      <c r="FUQ296" s="140"/>
      <c r="FUR296" s="140"/>
      <c r="FUS296" s="140"/>
      <c r="FUT296" s="140"/>
      <c r="FUU296" s="140"/>
      <c r="FUV296" s="140"/>
      <c r="FUW296" s="140"/>
      <c r="FUX296" s="140"/>
      <c r="FUY296" s="140"/>
      <c r="FUZ296" s="140"/>
      <c r="FVA296" s="140"/>
      <c r="FVB296" s="140"/>
      <c r="FVC296" s="140"/>
      <c r="FVD296" s="140"/>
      <c r="FVE296" s="140"/>
      <c r="FVF296" s="140"/>
      <c r="FVG296" s="140"/>
      <c r="FVH296" s="140"/>
      <c r="FVI296" s="140"/>
      <c r="FVJ296" s="140"/>
      <c r="FVK296" s="140"/>
      <c r="FVL296" s="140"/>
      <c r="FVM296" s="140"/>
      <c r="FVN296" s="140"/>
      <c r="FVO296" s="140"/>
      <c r="FVP296" s="140"/>
      <c r="FVQ296" s="140"/>
      <c r="FVR296" s="140"/>
      <c r="FVS296" s="140"/>
      <c r="FWE296" s="140"/>
      <c r="FWF296" s="140"/>
      <c r="FWG296" s="140"/>
      <c r="FWH296" s="140"/>
      <c r="FWI296" s="140"/>
      <c r="FWJ296" s="140"/>
      <c r="FWK296" s="140"/>
      <c r="FWL296" s="140"/>
      <c r="FWM296" s="140"/>
      <c r="FWN296" s="140"/>
      <c r="FWO296" s="140"/>
      <c r="FWP296" s="140"/>
      <c r="FWQ296" s="140"/>
      <c r="FWR296" s="140"/>
      <c r="FWS296" s="140"/>
      <c r="FWT296" s="140"/>
      <c r="FWU296" s="140"/>
      <c r="FWV296" s="140"/>
      <c r="FWW296" s="140"/>
      <c r="FWX296" s="140"/>
      <c r="FWY296" s="140"/>
      <c r="FWZ296" s="140"/>
      <c r="FXA296" s="140"/>
      <c r="FXB296" s="140"/>
      <c r="FXC296" s="140"/>
      <c r="FXD296" s="140"/>
      <c r="FXE296" s="140"/>
      <c r="FXF296" s="140"/>
      <c r="FXG296" s="140"/>
      <c r="FXH296" s="140"/>
      <c r="FXI296" s="140"/>
      <c r="FXJ296" s="140"/>
      <c r="FXK296" s="140"/>
      <c r="FXL296" s="140"/>
      <c r="FXM296" s="140"/>
      <c r="FXN296" s="140"/>
      <c r="FXO296" s="140"/>
      <c r="FXP296" s="140"/>
      <c r="FXQ296" s="140"/>
      <c r="FXR296" s="140"/>
      <c r="FXS296" s="140"/>
      <c r="FXT296" s="140"/>
      <c r="FXU296" s="140"/>
      <c r="FXV296" s="140"/>
      <c r="FXW296" s="140"/>
      <c r="FXX296" s="140"/>
      <c r="FXY296" s="140"/>
      <c r="FXZ296" s="140"/>
      <c r="FYA296" s="140"/>
      <c r="FYB296" s="140"/>
      <c r="FYC296" s="140"/>
      <c r="FYD296" s="140"/>
      <c r="FYE296" s="140"/>
      <c r="FYF296" s="140"/>
      <c r="FYG296" s="140"/>
      <c r="FYH296" s="140"/>
      <c r="FYI296" s="140"/>
      <c r="FYJ296" s="140"/>
      <c r="FYK296" s="140"/>
      <c r="FYL296" s="140"/>
      <c r="FYM296" s="140"/>
      <c r="FYN296" s="140"/>
      <c r="FYO296" s="140"/>
      <c r="FYP296" s="140"/>
      <c r="FYQ296" s="140"/>
      <c r="FYR296" s="140"/>
      <c r="FYS296" s="140"/>
      <c r="FYT296" s="140"/>
      <c r="FYU296" s="140"/>
      <c r="FYV296" s="140"/>
      <c r="FYW296" s="140"/>
      <c r="FYX296" s="140"/>
      <c r="FYY296" s="140"/>
      <c r="FYZ296" s="140"/>
      <c r="FZA296" s="140"/>
      <c r="FZB296" s="140"/>
      <c r="FZC296" s="140"/>
      <c r="FZD296" s="140"/>
      <c r="FZE296" s="140"/>
      <c r="FZF296" s="140"/>
      <c r="FZG296" s="140"/>
      <c r="FZH296" s="140"/>
      <c r="FZI296" s="140"/>
      <c r="FZJ296" s="140"/>
      <c r="FZK296" s="140"/>
      <c r="FZL296" s="140"/>
      <c r="FZM296" s="140"/>
      <c r="FZN296" s="140"/>
      <c r="FZO296" s="140"/>
      <c r="FZP296" s="140"/>
      <c r="FZQ296" s="140"/>
      <c r="FZR296" s="140"/>
      <c r="FZS296" s="140"/>
      <c r="FZT296" s="140"/>
      <c r="FZU296" s="140"/>
      <c r="FZV296" s="140"/>
      <c r="FZW296" s="140"/>
      <c r="FZX296" s="140"/>
      <c r="FZY296" s="140"/>
      <c r="FZZ296" s="140"/>
      <c r="GAA296" s="140"/>
      <c r="GAB296" s="140"/>
      <c r="GAC296" s="140"/>
      <c r="GAD296" s="140"/>
      <c r="GAE296" s="140"/>
      <c r="GAF296" s="140"/>
      <c r="GAG296" s="140"/>
      <c r="GAH296" s="140"/>
      <c r="GAI296" s="140"/>
      <c r="GAJ296" s="140"/>
      <c r="GAK296" s="140"/>
      <c r="GAL296" s="140"/>
      <c r="GAM296" s="140"/>
      <c r="GAN296" s="140"/>
      <c r="GAO296" s="140"/>
      <c r="GAP296" s="140"/>
      <c r="GAQ296" s="140"/>
      <c r="GAR296" s="140"/>
      <c r="GAS296" s="140"/>
      <c r="GAT296" s="140"/>
      <c r="GAU296" s="140"/>
      <c r="GAV296" s="140"/>
      <c r="GAW296" s="140"/>
      <c r="GAX296" s="140"/>
      <c r="GAY296" s="140"/>
      <c r="GAZ296" s="140"/>
      <c r="GBA296" s="140"/>
      <c r="GBB296" s="140"/>
      <c r="GBC296" s="140"/>
      <c r="GBD296" s="140"/>
      <c r="GBE296" s="140"/>
      <c r="GBF296" s="140"/>
      <c r="GBG296" s="140"/>
      <c r="GBH296" s="140"/>
      <c r="GBI296" s="140"/>
      <c r="GBJ296" s="140"/>
      <c r="GBK296" s="140"/>
      <c r="GBL296" s="140"/>
      <c r="GBM296" s="140"/>
      <c r="GBN296" s="140"/>
      <c r="GBO296" s="140"/>
      <c r="GBP296" s="140"/>
      <c r="GBQ296" s="140"/>
      <c r="GBR296" s="140"/>
      <c r="GBS296" s="140"/>
      <c r="GBT296" s="140"/>
      <c r="GBU296" s="140"/>
      <c r="GBV296" s="140"/>
      <c r="GBW296" s="140"/>
      <c r="GBX296" s="140"/>
      <c r="GBY296" s="140"/>
      <c r="GBZ296" s="140"/>
      <c r="GCA296" s="140"/>
      <c r="GCB296" s="140"/>
      <c r="GCC296" s="140"/>
      <c r="GCD296" s="140"/>
      <c r="GCE296" s="140"/>
      <c r="GCF296" s="140"/>
      <c r="GCG296" s="140"/>
      <c r="GCH296" s="140"/>
      <c r="GCI296" s="140"/>
      <c r="GCJ296" s="140"/>
      <c r="GCK296" s="140"/>
      <c r="GCL296" s="140"/>
      <c r="GCM296" s="140"/>
      <c r="GCN296" s="140"/>
      <c r="GCO296" s="140"/>
      <c r="GCP296" s="140"/>
      <c r="GCQ296" s="140"/>
      <c r="GCR296" s="140"/>
      <c r="GCS296" s="140"/>
      <c r="GCT296" s="140"/>
      <c r="GCU296" s="140"/>
      <c r="GCV296" s="140"/>
      <c r="GCW296" s="140"/>
      <c r="GCX296" s="140"/>
      <c r="GCY296" s="140"/>
      <c r="GCZ296" s="140"/>
      <c r="GDA296" s="140"/>
      <c r="GDB296" s="140"/>
      <c r="GDC296" s="140"/>
      <c r="GDD296" s="140"/>
      <c r="GDE296" s="140"/>
      <c r="GDF296" s="140"/>
      <c r="GDG296" s="140"/>
      <c r="GDH296" s="140"/>
      <c r="GDI296" s="140"/>
      <c r="GDJ296" s="140"/>
      <c r="GDK296" s="140"/>
      <c r="GDL296" s="140"/>
      <c r="GDM296" s="140"/>
      <c r="GDN296" s="140"/>
      <c r="GDO296" s="140"/>
      <c r="GDP296" s="140"/>
      <c r="GDQ296" s="140"/>
      <c r="GDR296" s="140"/>
      <c r="GDS296" s="140"/>
      <c r="GDT296" s="140"/>
      <c r="GDU296" s="140"/>
      <c r="GDV296" s="140"/>
      <c r="GDW296" s="140"/>
      <c r="GDX296" s="140"/>
      <c r="GDY296" s="140"/>
      <c r="GDZ296" s="140"/>
      <c r="GEA296" s="140"/>
      <c r="GEB296" s="140"/>
      <c r="GEC296" s="140"/>
      <c r="GED296" s="140"/>
      <c r="GEE296" s="140"/>
      <c r="GEF296" s="140"/>
      <c r="GEG296" s="140"/>
      <c r="GEH296" s="140"/>
      <c r="GEI296" s="140"/>
      <c r="GEJ296" s="140"/>
      <c r="GEK296" s="140"/>
      <c r="GEL296" s="140"/>
      <c r="GEM296" s="140"/>
      <c r="GEN296" s="140"/>
      <c r="GEO296" s="140"/>
      <c r="GEP296" s="140"/>
      <c r="GEQ296" s="140"/>
      <c r="GER296" s="140"/>
      <c r="GES296" s="140"/>
      <c r="GET296" s="140"/>
      <c r="GEU296" s="140"/>
      <c r="GEV296" s="140"/>
      <c r="GEW296" s="140"/>
      <c r="GEX296" s="140"/>
      <c r="GEY296" s="140"/>
      <c r="GEZ296" s="140"/>
      <c r="GFA296" s="140"/>
      <c r="GFB296" s="140"/>
      <c r="GFC296" s="140"/>
      <c r="GFD296" s="140"/>
      <c r="GFE296" s="140"/>
      <c r="GFF296" s="140"/>
      <c r="GFG296" s="140"/>
      <c r="GFH296" s="140"/>
      <c r="GFI296" s="140"/>
      <c r="GFJ296" s="140"/>
      <c r="GFK296" s="140"/>
      <c r="GFL296" s="140"/>
      <c r="GFM296" s="140"/>
      <c r="GFN296" s="140"/>
      <c r="GFO296" s="140"/>
      <c r="GGA296" s="140"/>
      <c r="GGB296" s="140"/>
      <c r="GGC296" s="140"/>
      <c r="GGD296" s="140"/>
      <c r="GGE296" s="140"/>
      <c r="GGF296" s="140"/>
      <c r="GGG296" s="140"/>
      <c r="GGH296" s="140"/>
      <c r="GGI296" s="140"/>
      <c r="GGJ296" s="140"/>
      <c r="GGK296" s="140"/>
      <c r="GGL296" s="140"/>
      <c r="GGM296" s="140"/>
      <c r="GGN296" s="140"/>
      <c r="GGO296" s="140"/>
      <c r="GGP296" s="140"/>
      <c r="GGQ296" s="140"/>
      <c r="GGR296" s="140"/>
      <c r="GGS296" s="140"/>
      <c r="GGT296" s="140"/>
      <c r="GGU296" s="140"/>
      <c r="GGV296" s="140"/>
      <c r="GGW296" s="140"/>
      <c r="GGX296" s="140"/>
      <c r="GGY296" s="140"/>
      <c r="GGZ296" s="140"/>
      <c r="GHA296" s="140"/>
      <c r="GHB296" s="140"/>
      <c r="GHC296" s="140"/>
      <c r="GHD296" s="140"/>
      <c r="GHE296" s="140"/>
      <c r="GHF296" s="140"/>
      <c r="GHG296" s="140"/>
      <c r="GHH296" s="140"/>
      <c r="GHI296" s="140"/>
      <c r="GHJ296" s="140"/>
      <c r="GHK296" s="140"/>
      <c r="GHL296" s="140"/>
      <c r="GHM296" s="140"/>
      <c r="GHN296" s="140"/>
      <c r="GHO296" s="140"/>
      <c r="GHP296" s="140"/>
      <c r="GHQ296" s="140"/>
      <c r="GHR296" s="140"/>
      <c r="GHS296" s="140"/>
      <c r="GHT296" s="140"/>
      <c r="GHU296" s="140"/>
      <c r="GHV296" s="140"/>
      <c r="GHW296" s="140"/>
      <c r="GHX296" s="140"/>
      <c r="GHY296" s="140"/>
      <c r="GHZ296" s="140"/>
      <c r="GIA296" s="140"/>
      <c r="GIB296" s="140"/>
      <c r="GIC296" s="140"/>
      <c r="GID296" s="140"/>
      <c r="GIE296" s="140"/>
      <c r="GIF296" s="140"/>
      <c r="GIG296" s="140"/>
      <c r="GIH296" s="140"/>
      <c r="GII296" s="140"/>
      <c r="GIJ296" s="140"/>
      <c r="GIK296" s="140"/>
      <c r="GIL296" s="140"/>
      <c r="GIM296" s="140"/>
      <c r="GIN296" s="140"/>
      <c r="GIO296" s="140"/>
      <c r="GIP296" s="140"/>
      <c r="GIQ296" s="140"/>
      <c r="GIR296" s="140"/>
      <c r="GIS296" s="140"/>
      <c r="GIT296" s="140"/>
      <c r="GIU296" s="140"/>
      <c r="GIV296" s="140"/>
      <c r="GIW296" s="140"/>
      <c r="GIX296" s="140"/>
      <c r="GIY296" s="140"/>
      <c r="GIZ296" s="140"/>
      <c r="GJA296" s="140"/>
      <c r="GJB296" s="140"/>
      <c r="GJC296" s="140"/>
      <c r="GJD296" s="140"/>
      <c r="GJE296" s="140"/>
      <c r="GJF296" s="140"/>
      <c r="GJG296" s="140"/>
      <c r="GJH296" s="140"/>
      <c r="GJI296" s="140"/>
      <c r="GJJ296" s="140"/>
      <c r="GJK296" s="140"/>
      <c r="GJL296" s="140"/>
      <c r="GJM296" s="140"/>
      <c r="GJN296" s="140"/>
      <c r="GJO296" s="140"/>
      <c r="GJP296" s="140"/>
      <c r="GJQ296" s="140"/>
      <c r="GJR296" s="140"/>
      <c r="GJS296" s="140"/>
      <c r="GJT296" s="140"/>
      <c r="GJU296" s="140"/>
      <c r="GJV296" s="140"/>
      <c r="GJW296" s="140"/>
      <c r="GJX296" s="140"/>
      <c r="GJY296" s="140"/>
      <c r="GJZ296" s="140"/>
      <c r="GKA296" s="140"/>
      <c r="GKB296" s="140"/>
      <c r="GKC296" s="140"/>
      <c r="GKD296" s="140"/>
      <c r="GKE296" s="140"/>
      <c r="GKF296" s="140"/>
      <c r="GKG296" s="140"/>
      <c r="GKH296" s="140"/>
      <c r="GKI296" s="140"/>
      <c r="GKJ296" s="140"/>
      <c r="GKK296" s="140"/>
      <c r="GKL296" s="140"/>
      <c r="GKM296" s="140"/>
      <c r="GKN296" s="140"/>
      <c r="GKO296" s="140"/>
      <c r="GKP296" s="140"/>
      <c r="GKQ296" s="140"/>
      <c r="GKR296" s="140"/>
      <c r="GKS296" s="140"/>
      <c r="GKT296" s="140"/>
      <c r="GKU296" s="140"/>
      <c r="GKV296" s="140"/>
      <c r="GKW296" s="140"/>
      <c r="GKX296" s="140"/>
      <c r="GKY296" s="140"/>
      <c r="GKZ296" s="140"/>
      <c r="GLA296" s="140"/>
      <c r="GLB296" s="140"/>
      <c r="GLC296" s="140"/>
      <c r="GLD296" s="140"/>
      <c r="GLE296" s="140"/>
      <c r="GLF296" s="140"/>
      <c r="GLG296" s="140"/>
      <c r="GLH296" s="140"/>
      <c r="GLI296" s="140"/>
      <c r="GLJ296" s="140"/>
      <c r="GLK296" s="140"/>
      <c r="GLL296" s="140"/>
      <c r="GLM296" s="140"/>
      <c r="GLN296" s="140"/>
      <c r="GLO296" s="140"/>
      <c r="GLP296" s="140"/>
      <c r="GLQ296" s="140"/>
      <c r="GLR296" s="140"/>
      <c r="GLS296" s="140"/>
      <c r="GLT296" s="140"/>
      <c r="GLU296" s="140"/>
      <c r="GLV296" s="140"/>
      <c r="GLW296" s="140"/>
      <c r="GLX296" s="140"/>
      <c r="GLY296" s="140"/>
      <c r="GLZ296" s="140"/>
      <c r="GMA296" s="140"/>
      <c r="GMB296" s="140"/>
      <c r="GMC296" s="140"/>
      <c r="GMD296" s="140"/>
      <c r="GME296" s="140"/>
      <c r="GMF296" s="140"/>
      <c r="GMG296" s="140"/>
      <c r="GMH296" s="140"/>
      <c r="GMI296" s="140"/>
      <c r="GMJ296" s="140"/>
      <c r="GMK296" s="140"/>
      <c r="GML296" s="140"/>
      <c r="GMM296" s="140"/>
      <c r="GMN296" s="140"/>
      <c r="GMO296" s="140"/>
      <c r="GMP296" s="140"/>
      <c r="GMQ296" s="140"/>
      <c r="GMR296" s="140"/>
      <c r="GMS296" s="140"/>
      <c r="GMT296" s="140"/>
      <c r="GMU296" s="140"/>
      <c r="GMV296" s="140"/>
      <c r="GMW296" s="140"/>
      <c r="GMX296" s="140"/>
      <c r="GMY296" s="140"/>
      <c r="GMZ296" s="140"/>
      <c r="GNA296" s="140"/>
      <c r="GNB296" s="140"/>
      <c r="GNC296" s="140"/>
      <c r="GND296" s="140"/>
      <c r="GNE296" s="140"/>
      <c r="GNF296" s="140"/>
      <c r="GNG296" s="140"/>
      <c r="GNH296" s="140"/>
      <c r="GNI296" s="140"/>
      <c r="GNJ296" s="140"/>
      <c r="GNK296" s="140"/>
      <c r="GNL296" s="140"/>
      <c r="GNM296" s="140"/>
      <c r="GNN296" s="140"/>
      <c r="GNO296" s="140"/>
      <c r="GNP296" s="140"/>
      <c r="GNQ296" s="140"/>
      <c r="GNR296" s="140"/>
      <c r="GNS296" s="140"/>
      <c r="GNT296" s="140"/>
      <c r="GNU296" s="140"/>
      <c r="GNV296" s="140"/>
      <c r="GNW296" s="140"/>
      <c r="GNX296" s="140"/>
      <c r="GNY296" s="140"/>
      <c r="GNZ296" s="140"/>
      <c r="GOA296" s="140"/>
      <c r="GOB296" s="140"/>
      <c r="GOC296" s="140"/>
      <c r="GOD296" s="140"/>
      <c r="GOE296" s="140"/>
      <c r="GOF296" s="140"/>
      <c r="GOG296" s="140"/>
      <c r="GOH296" s="140"/>
      <c r="GOI296" s="140"/>
      <c r="GOJ296" s="140"/>
      <c r="GOK296" s="140"/>
      <c r="GOL296" s="140"/>
      <c r="GOM296" s="140"/>
      <c r="GON296" s="140"/>
      <c r="GOO296" s="140"/>
      <c r="GOP296" s="140"/>
      <c r="GOQ296" s="140"/>
      <c r="GOR296" s="140"/>
      <c r="GOS296" s="140"/>
      <c r="GOT296" s="140"/>
      <c r="GOU296" s="140"/>
      <c r="GOV296" s="140"/>
      <c r="GOW296" s="140"/>
      <c r="GOX296" s="140"/>
      <c r="GOY296" s="140"/>
      <c r="GOZ296" s="140"/>
      <c r="GPA296" s="140"/>
      <c r="GPB296" s="140"/>
      <c r="GPC296" s="140"/>
      <c r="GPD296" s="140"/>
      <c r="GPE296" s="140"/>
      <c r="GPF296" s="140"/>
      <c r="GPG296" s="140"/>
      <c r="GPH296" s="140"/>
      <c r="GPI296" s="140"/>
      <c r="GPJ296" s="140"/>
      <c r="GPK296" s="140"/>
      <c r="GPW296" s="140"/>
      <c r="GPX296" s="140"/>
      <c r="GPY296" s="140"/>
      <c r="GPZ296" s="140"/>
      <c r="GQA296" s="140"/>
      <c r="GQB296" s="140"/>
      <c r="GQC296" s="140"/>
      <c r="GQD296" s="140"/>
      <c r="GQE296" s="140"/>
      <c r="GQF296" s="140"/>
      <c r="GQG296" s="140"/>
      <c r="GQH296" s="140"/>
      <c r="GQI296" s="140"/>
      <c r="GQJ296" s="140"/>
      <c r="GQK296" s="140"/>
      <c r="GQL296" s="140"/>
      <c r="GQM296" s="140"/>
      <c r="GQN296" s="140"/>
      <c r="GQO296" s="140"/>
      <c r="GQP296" s="140"/>
      <c r="GQQ296" s="140"/>
      <c r="GQR296" s="140"/>
      <c r="GQS296" s="140"/>
      <c r="GQT296" s="140"/>
      <c r="GQU296" s="140"/>
      <c r="GQV296" s="140"/>
      <c r="GQW296" s="140"/>
      <c r="GQX296" s="140"/>
      <c r="GQY296" s="140"/>
      <c r="GQZ296" s="140"/>
      <c r="GRA296" s="140"/>
      <c r="GRB296" s="140"/>
      <c r="GRC296" s="140"/>
      <c r="GRD296" s="140"/>
      <c r="GRE296" s="140"/>
      <c r="GRF296" s="140"/>
      <c r="GRG296" s="140"/>
      <c r="GRH296" s="140"/>
      <c r="GRI296" s="140"/>
      <c r="GRJ296" s="140"/>
      <c r="GRK296" s="140"/>
      <c r="GRL296" s="140"/>
      <c r="GRM296" s="140"/>
      <c r="GRN296" s="140"/>
      <c r="GRO296" s="140"/>
      <c r="GRP296" s="140"/>
      <c r="GRQ296" s="140"/>
      <c r="GRR296" s="140"/>
      <c r="GRS296" s="140"/>
      <c r="GRT296" s="140"/>
      <c r="GRU296" s="140"/>
      <c r="GRV296" s="140"/>
      <c r="GRW296" s="140"/>
      <c r="GRX296" s="140"/>
      <c r="GRY296" s="140"/>
      <c r="GRZ296" s="140"/>
      <c r="GSA296" s="140"/>
      <c r="GSB296" s="140"/>
      <c r="GSC296" s="140"/>
      <c r="GSD296" s="140"/>
      <c r="GSE296" s="140"/>
      <c r="GSF296" s="140"/>
      <c r="GSG296" s="140"/>
      <c r="GSH296" s="140"/>
      <c r="GSI296" s="140"/>
      <c r="GSJ296" s="140"/>
      <c r="GSK296" s="140"/>
      <c r="GSL296" s="140"/>
      <c r="GSM296" s="140"/>
      <c r="GSN296" s="140"/>
      <c r="GSO296" s="140"/>
      <c r="GSP296" s="140"/>
      <c r="GSQ296" s="140"/>
      <c r="GSR296" s="140"/>
      <c r="GSS296" s="140"/>
      <c r="GST296" s="140"/>
      <c r="GSU296" s="140"/>
      <c r="GSV296" s="140"/>
      <c r="GSW296" s="140"/>
      <c r="GSX296" s="140"/>
      <c r="GSY296" s="140"/>
      <c r="GSZ296" s="140"/>
      <c r="GTA296" s="140"/>
      <c r="GTB296" s="140"/>
      <c r="GTC296" s="140"/>
      <c r="GTD296" s="140"/>
      <c r="GTE296" s="140"/>
      <c r="GTF296" s="140"/>
      <c r="GTG296" s="140"/>
      <c r="GTH296" s="140"/>
      <c r="GTI296" s="140"/>
      <c r="GTJ296" s="140"/>
      <c r="GTK296" s="140"/>
      <c r="GTL296" s="140"/>
      <c r="GTM296" s="140"/>
      <c r="GTN296" s="140"/>
      <c r="GTO296" s="140"/>
      <c r="GTP296" s="140"/>
      <c r="GTQ296" s="140"/>
      <c r="GTR296" s="140"/>
      <c r="GTS296" s="140"/>
      <c r="GTT296" s="140"/>
      <c r="GTU296" s="140"/>
      <c r="GTV296" s="140"/>
      <c r="GTW296" s="140"/>
      <c r="GTX296" s="140"/>
      <c r="GTY296" s="140"/>
      <c r="GTZ296" s="140"/>
      <c r="GUA296" s="140"/>
      <c r="GUB296" s="140"/>
      <c r="GUC296" s="140"/>
      <c r="GUD296" s="140"/>
      <c r="GUE296" s="140"/>
      <c r="GUF296" s="140"/>
      <c r="GUG296" s="140"/>
      <c r="GUH296" s="140"/>
      <c r="GUI296" s="140"/>
      <c r="GUJ296" s="140"/>
      <c r="GUK296" s="140"/>
      <c r="GUL296" s="140"/>
      <c r="GUM296" s="140"/>
      <c r="GUN296" s="140"/>
      <c r="GUO296" s="140"/>
      <c r="GUP296" s="140"/>
      <c r="GUQ296" s="140"/>
      <c r="GUR296" s="140"/>
      <c r="GUS296" s="140"/>
      <c r="GUT296" s="140"/>
      <c r="GUU296" s="140"/>
      <c r="GUV296" s="140"/>
      <c r="GUW296" s="140"/>
      <c r="GUX296" s="140"/>
      <c r="GUY296" s="140"/>
      <c r="GUZ296" s="140"/>
      <c r="GVA296" s="140"/>
      <c r="GVB296" s="140"/>
      <c r="GVC296" s="140"/>
      <c r="GVD296" s="140"/>
      <c r="GVE296" s="140"/>
      <c r="GVF296" s="140"/>
      <c r="GVG296" s="140"/>
      <c r="GVH296" s="140"/>
      <c r="GVI296" s="140"/>
      <c r="GVJ296" s="140"/>
      <c r="GVK296" s="140"/>
      <c r="GVL296" s="140"/>
      <c r="GVM296" s="140"/>
      <c r="GVN296" s="140"/>
      <c r="GVO296" s="140"/>
      <c r="GVP296" s="140"/>
      <c r="GVQ296" s="140"/>
      <c r="GVR296" s="140"/>
      <c r="GVS296" s="140"/>
      <c r="GVT296" s="140"/>
      <c r="GVU296" s="140"/>
      <c r="GVV296" s="140"/>
      <c r="GVW296" s="140"/>
      <c r="GVX296" s="140"/>
      <c r="GVY296" s="140"/>
      <c r="GVZ296" s="140"/>
      <c r="GWA296" s="140"/>
      <c r="GWB296" s="140"/>
      <c r="GWC296" s="140"/>
      <c r="GWD296" s="140"/>
      <c r="GWE296" s="140"/>
      <c r="GWF296" s="140"/>
      <c r="GWG296" s="140"/>
      <c r="GWH296" s="140"/>
      <c r="GWI296" s="140"/>
      <c r="GWJ296" s="140"/>
      <c r="GWK296" s="140"/>
      <c r="GWL296" s="140"/>
      <c r="GWM296" s="140"/>
      <c r="GWN296" s="140"/>
      <c r="GWO296" s="140"/>
      <c r="GWP296" s="140"/>
      <c r="GWQ296" s="140"/>
      <c r="GWR296" s="140"/>
      <c r="GWS296" s="140"/>
      <c r="GWT296" s="140"/>
      <c r="GWU296" s="140"/>
      <c r="GWV296" s="140"/>
      <c r="GWW296" s="140"/>
      <c r="GWX296" s="140"/>
      <c r="GWY296" s="140"/>
      <c r="GWZ296" s="140"/>
      <c r="GXA296" s="140"/>
      <c r="GXB296" s="140"/>
      <c r="GXC296" s="140"/>
      <c r="GXD296" s="140"/>
      <c r="GXE296" s="140"/>
      <c r="GXF296" s="140"/>
      <c r="GXG296" s="140"/>
      <c r="GXH296" s="140"/>
      <c r="GXI296" s="140"/>
      <c r="GXJ296" s="140"/>
      <c r="GXK296" s="140"/>
      <c r="GXL296" s="140"/>
      <c r="GXM296" s="140"/>
      <c r="GXN296" s="140"/>
      <c r="GXO296" s="140"/>
      <c r="GXP296" s="140"/>
      <c r="GXQ296" s="140"/>
      <c r="GXR296" s="140"/>
      <c r="GXS296" s="140"/>
      <c r="GXT296" s="140"/>
      <c r="GXU296" s="140"/>
      <c r="GXV296" s="140"/>
      <c r="GXW296" s="140"/>
      <c r="GXX296" s="140"/>
      <c r="GXY296" s="140"/>
      <c r="GXZ296" s="140"/>
      <c r="GYA296" s="140"/>
      <c r="GYB296" s="140"/>
      <c r="GYC296" s="140"/>
      <c r="GYD296" s="140"/>
      <c r="GYE296" s="140"/>
      <c r="GYF296" s="140"/>
      <c r="GYG296" s="140"/>
      <c r="GYH296" s="140"/>
      <c r="GYI296" s="140"/>
      <c r="GYJ296" s="140"/>
      <c r="GYK296" s="140"/>
      <c r="GYL296" s="140"/>
      <c r="GYM296" s="140"/>
      <c r="GYN296" s="140"/>
      <c r="GYO296" s="140"/>
      <c r="GYP296" s="140"/>
      <c r="GYQ296" s="140"/>
      <c r="GYR296" s="140"/>
      <c r="GYS296" s="140"/>
      <c r="GYT296" s="140"/>
      <c r="GYU296" s="140"/>
      <c r="GYV296" s="140"/>
      <c r="GYW296" s="140"/>
      <c r="GYX296" s="140"/>
      <c r="GYY296" s="140"/>
      <c r="GYZ296" s="140"/>
      <c r="GZA296" s="140"/>
      <c r="GZB296" s="140"/>
      <c r="GZC296" s="140"/>
      <c r="GZD296" s="140"/>
      <c r="GZE296" s="140"/>
      <c r="GZF296" s="140"/>
      <c r="GZG296" s="140"/>
      <c r="GZS296" s="140"/>
      <c r="GZT296" s="140"/>
      <c r="GZU296" s="140"/>
      <c r="GZV296" s="140"/>
      <c r="GZW296" s="140"/>
      <c r="GZX296" s="140"/>
      <c r="GZY296" s="140"/>
      <c r="GZZ296" s="140"/>
      <c r="HAA296" s="140"/>
      <c r="HAB296" s="140"/>
      <c r="HAC296" s="140"/>
      <c r="HAD296" s="140"/>
      <c r="HAE296" s="140"/>
      <c r="HAF296" s="140"/>
      <c r="HAG296" s="140"/>
      <c r="HAH296" s="140"/>
      <c r="HAI296" s="140"/>
      <c r="HAJ296" s="140"/>
      <c r="HAK296" s="140"/>
      <c r="HAL296" s="140"/>
      <c r="HAM296" s="140"/>
      <c r="HAN296" s="140"/>
      <c r="HAO296" s="140"/>
      <c r="HAP296" s="140"/>
      <c r="HAQ296" s="140"/>
      <c r="HAR296" s="140"/>
      <c r="HAS296" s="140"/>
      <c r="HAT296" s="140"/>
      <c r="HAU296" s="140"/>
      <c r="HAV296" s="140"/>
      <c r="HAW296" s="140"/>
      <c r="HAX296" s="140"/>
      <c r="HAY296" s="140"/>
      <c r="HAZ296" s="140"/>
      <c r="HBA296" s="140"/>
      <c r="HBB296" s="140"/>
      <c r="HBC296" s="140"/>
      <c r="HBD296" s="140"/>
      <c r="HBE296" s="140"/>
      <c r="HBF296" s="140"/>
      <c r="HBG296" s="140"/>
      <c r="HBH296" s="140"/>
      <c r="HBI296" s="140"/>
      <c r="HBJ296" s="140"/>
      <c r="HBK296" s="140"/>
      <c r="HBL296" s="140"/>
      <c r="HBM296" s="140"/>
      <c r="HBN296" s="140"/>
      <c r="HBO296" s="140"/>
      <c r="HBP296" s="140"/>
      <c r="HBQ296" s="140"/>
      <c r="HBR296" s="140"/>
      <c r="HBS296" s="140"/>
      <c r="HBT296" s="140"/>
      <c r="HBU296" s="140"/>
      <c r="HBV296" s="140"/>
      <c r="HBW296" s="140"/>
      <c r="HBX296" s="140"/>
      <c r="HBY296" s="140"/>
      <c r="HBZ296" s="140"/>
      <c r="HCA296" s="140"/>
      <c r="HCB296" s="140"/>
      <c r="HCC296" s="140"/>
      <c r="HCD296" s="140"/>
      <c r="HCE296" s="140"/>
      <c r="HCF296" s="140"/>
      <c r="HCG296" s="140"/>
      <c r="HCH296" s="140"/>
      <c r="HCI296" s="140"/>
      <c r="HCJ296" s="140"/>
      <c r="HCK296" s="140"/>
      <c r="HCL296" s="140"/>
      <c r="HCM296" s="140"/>
      <c r="HCN296" s="140"/>
      <c r="HCO296" s="140"/>
      <c r="HCP296" s="140"/>
      <c r="HCQ296" s="140"/>
      <c r="HCR296" s="140"/>
      <c r="HCS296" s="140"/>
      <c r="HCT296" s="140"/>
      <c r="HCU296" s="140"/>
      <c r="HCV296" s="140"/>
      <c r="HCW296" s="140"/>
      <c r="HCX296" s="140"/>
      <c r="HCY296" s="140"/>
      <c r="HCZ296" s="140"/>
      <c r="HDA296" s="140"/>
      <c r="HDB296" s="140"/>
      <c r="HDC296" s="140"/>
      <c r="HDD296" s="140"/>
      <c r="HDE296" s="140"/>
      <c r="HDF296" s="140"/>
      <c r="HDG296" s="140"/>
      <c r="HDH296" s="140"/>
      <c r="HDI296" s="140"/>
      <c r="HDJ296" s="140"/>
      <c r="HDK296" s="140"/>
      <c r="HDL296" s="140"/>
      <c r="HDM296" s="140"/>
      <c r="HDN296" s="140"/>
      <c r="HDO296" s="140"/>
      <c r="HDP296" s="140"/>
      <c r="HDQ296" s="140"/>
      <c r="HDR296" s="140"/>
      <c r="HDS296" s="140"/>
      <c r="HDT296" s="140"/>
      <c r="HDU296" s="140"/>
      <c r="HDV296" s="140"/>
      <c r="HDW296" s="140"/>
      <c r="HDX296" s="140"/>
      <c r="HDY296" s="140"/>
      <c r="HDZ296" s="140"/>
      <c r="HEA296" s="140"/>
      <c r="HEB296" s="140"/>
      <c r="HEC296" s="140"/>
      <c r="HED296" s="140"/>
      <c r="HEE296" s="140"/>
      <c r="HEF296" s="140"/>
      <c r="HEG296" s="140"/>
      <c r="HEH296" s="140"/>
      <c r="HEI296" s="140"/>
      <c r="HEJ296" s="140"/>
      <c r="HEK296" s="140"/>
      <c r="HEL296" s="140"/>
      <c r="HEM296" s="140"/>
      <c r="HEN296" s="140"/>
      <c r="HEO296" s="140"/>
      <c r="HEP296" s="140"/>
      <c r="HEQ296" s="140"/>
      <c r="HER296" s="140"/>
      <c r="HES296" s="140"/>
      <c r="HET296" s="140"/>
      <c r="HEU296" s="140"/>
      <c r="HEV296" s="140"/>
      <c r="HEW296" s="140"/>
      <c r="HEX296" s="140"/>
      <c r="HEY296" s="140"/>
      <c r="HEZ296" s="140"/>
      <c r="HFA296" s="140"/>
      <c r="HFB296" s="140"/>
      <c r="HFC296" s="140"/>
      <c r="HFD296" s="140"/>
      <c r="HFE296" s="140"/>
      <c r="HFF296" s="140"/>
      <c r="HFG296" s="140"/>
      <c r="HFH296" s="140"/>
      <c r="HFI296" s="140"/>
      <c r="HFJ296" s="140"/>
      <c r="HFK296" s="140"/>
      <c r="HFL296" s="140"/>
      <c r="HFM296" s="140"/>
      <c r="HFN296" s="140"/>
      <c r="HFO296" s="140"/>
      <c r="HFP296" s="140"/>
      <c r="HFQ296" s="140"/>
      <c r="HFR296" s="140"/>
      <c r="HFS296" s="140"/>
      <c r="HFT296" s="140"/>
      <c r="HFU296" s="140"/>
      <c r="HFV296" s="140"/>
      <c r="HFW296" s="140"/>
      <c r="HFX296" s="140"/>
      <c r="HFY296" s="140"/>
      <c r="HFZ296" s="140"/>
      <c r="HGA296" s="140"/>
      <c r="HGB296" s="140"/>
      <c r="HGC296" s="140"/>
      <c r="HGD296" s="140"/>
      <c r="HGE296" s="140"/>
      <c r="HGF296" s="140"/>
      <c r="HGG296" s="140"/>
      <c r="HGH296" s="140"/>
      <c r="HGI296" s="140"/>
      <c r="HGJ296" s="140"/>
      <c r="HGK296" s="140"/>
      <c r="HGL296" s="140"/>
      <c r="HGM296" s="140"/>
      <c r="HGN296" s="140"/>
      <c r="HGO296" s="140"/>
      <c r="HGP296" s="140"/>
      <c r="HGQ296" s="140"/>
      <c r="HGR296" s="140"/>
      <c r="HGS296" s="140"/>
      <c r="HGT296" s="140"/>
      <c r="HGU296" s="140"/>
      <c r="HGV296" s="140"/>
      <c r="HGW296" s="140"/>
      <c r="HGX296" s="140"/>
      <c r="HGY296" s="140"/>
      <c r="HGZ296" s="140"/>
      <c r="HHA296" s="140"/>
      <c r="HHB296" s="140"/>
      <c r="HHC296" s="140"/>
      <c r="HHD296" s="140"/>
      <c r="HHE296" s="140"/>
      <c r="HHF296" s="140"/>
      <c r="HHG296" s="140"/>
      <c r="HHH296" s="140"/>
      <c r="HHI296" s="140"/>
      <c r="HHJ296" s="140"/>
      <c r="HHK296" s="140"/>
      <c r="HHL296" s="140"/>
      <c r="HHM296" s="140"/>
      <c r="HHN296" s="140"/>
      <c r="HHO296" s="140"/>
      <c r="HHP296" s="140"/>
      <c r="HHQ296" s="140"/>
      <c r="HHR296" s="140"/>
      <c r="HHS296" s="140"/>
      <c r="HHT296" s="140"/>
      <c r="HHU296" s="140"/>
      <c r="HHV296" s="140"/>
      <c r="HHW296" s="140"/>
      <c r="HHX296" s="140"/>
      <c r="HHY296" s="140"/>
      <c r="HHZ296" s="140"/>
      <c r="HIA296" s="140"/>
      <c r="HIB296" s="140"/>
      <c r="HIC296" s="140"/>
      <c r="HID296" s="140"/>
      <c r="HIE296" s="140"/>
      <c r="HIF296" s="140"/>
      <c r="HIG296" s="140"/>
      <c r="HIH296" s="140"/>
      <c r="HII296" s="140"/>
      <c r="HIJ296" s="140"/>
      <c r="HIK296" s="140"/>
      <c r="HIL296" s="140"/>
      <c r="HIM296" s="140"/>
      <c r="HIN296" s="140"/>
      <c r="HIO296" s="140"/>
      <c r="HIP296" s="140"/>
      <c r="HIQ296" s="140"/>
      <c r="HIR296" s="140"/>
      <c r="HIS296" s="140"/>
      <c r="HIT296" s="140"/>
      <c r="HIU296" s="140"/>
      <c r="HIV296" s="140"/>
      <c r="HIW296" s="140"/>
      <c r="HIX296" s="140"/>
      <c r="HIY296" s="140"/>
      <c r="HIZ296" s="140"/>
      <c r="HJA296" s="140"/>
      <c r="HJB296" s="140"/>
      <c r="HJC296" s="140"/>
      <c r="HJO296" s="140"/>
      <c r="HJP296" s="140"/>
      <c r="HJQ296" s="140"/>
      <c r="HJR296" s="140"/>
      <c r="HJS296" s="140"/>
      <c r="HJT296" s="140"/>
      <c r="HJU296" s="140"/>
      <c r="HJV296" s="140"/>
      <c r="HJW296" s="140"/>
      <c r="HJX296" s="140"/>
      <c r="HJY296" s="140"/>
      <c r="HJZ296" s="140"/>
      <c r="HKA296" s="140"/>
      <c r="HKB296" s="140"/>
      <c r="HKC296" s="140"/>
      <c r="HKD296" s="140"/>
      <c r="HKE296" s="140"/>
      <c r="HKF296" s="140"/>
      <c r="HKG296" s="140"/>
      <c r="HKH296" s="140"/>
      <c r="HKI296" s="140"/>
      <c r="HKJ296" s="140"/>
      <c r="HKK296" s="140"/>
      <c r="HKL296" s="140"/>
      <c r="HKM296" s="140"/>
      <c r="HKN296" s="140"/>
      <c r="HKO296" s="140"/>
      <c r="HKP296" s="140"/>
      <c r="HKQ296" s="140"/>
      <c r="HKR296" s="140"/>
      <c r="HKS296" s="140"/>
      <c r="HKT296" s="140"/>
      <c r="HKU296" s="140"/>
      <c r="HKV296" s="140"/>
      <c r="HKW296" s="140"/>
      <c r="HKX296" s="140"/>
      <c r="HKY296" s="140"/>
      <c r="HKZ296" s="140"/>
      <c r="HLA296" s="140"/>
      <c r="HLB296" s="140"/>
      <c r="HLC296" s="140"/>
      <c r="HLD296" s="140"/>
      <c r="HLE296" s="140"/>
      <c r="HLF296" s="140"/>
      <c r="HLG296" s="140"/>
      <c r="HLH296" s="140"/>
      <c r="HLI296" s="140"/>
      <c r="HLJ296" s="140"/>
      <c r="HLK296" s="140"/>
      <c r="HLL296" s="140"/>
      <c r="HLM296" s="140"/>
      <c r="HLN296" s="140"/>
      <c r="HLO296" s="140"/>
      <c r="HLP296" s="140"/>
      <c r="HLQ296" s="140"/>
      <c r="HLR296" s="140"/>
      <c r="HLS296" s="140"/>
      <c r="HLT296" s="140"/>
      <c r="HLU296" s="140"/>
      <c r="HLV296" s="140"/>
      <c r="HLW296" s="140"/>
      <c r="HLX296" s="140"/>
      <c r="HLY296" s="140"/>
      <c r="HLZ296" s="140"/>
      <c r="HMA296" s="140"/>
      <c r="HMB296" s="140"/>
      <c r="HMC296" s="140"/>
      <c r="HMD296" s="140"/>
      <c r="HME296" s="140"/>
      <c r="HMF296" s="140"/>
      <c r="HMG296" s="140"/>
      <c r="HMH296" s="140"/>
      <c r="HMI296" s="140"/>
      <c r="HMJ296" s="140"/>
      <c r="HMK296" s="140"/>
      <c r="HML296" s="140"/>
      <c r="HMM296" s="140"/>
      <c r="HMN296" s="140"/>
      <c r="HMO296" s="140"/>
      <c r="HMP296" s="140"/>
      <c r="HMQ296" s="140"/>
      <c r="HMR296" s="140"/>
      <c r="HMS296" s="140"/>
      <c r="HMT296" s="140"/>
      <c r="HMU296" s="140"/>
      <c r="HMV296" s="140"/>
      <c r="HMW296" s="140"/>
      <c r="HMX296" s="140"/>
      <c r="HMY296" s="140"/>
      <c r="HMZ296" s="140"/>
      <c r="HNA296" s="140"/>
      <c r="HNB296" s="140"/>
      <c r="HNC296" s="140"/>
      <c r="HND296" s="140"/>
      <c r="HNE296" s="140"/>
      <c r="HNF296" s="140"/>
      <c r="HNG296" s="140"/>
      <c r="HNH296" s="140"/>
      <c r="HNI296" s="140"/>
      <c r="HNJ296" s="140"/>
      <c r="HNK296" s="140"/>
      <c r="HNL296" s="140"/>
      <c r="HNM296" s="140"/>
      <c r="HNN296" s="140"/>
      <c r="HNO296" s="140"/>
      <c r="HNP296" s="140"/>
      <c r="HNQ296" s="140"/>
      <c r="HNR296" s="140"/>
      <c r="HNS296" s="140"/>
      <c r="HNT296" s="140"/>
      <c r="HNU296" s="140"/>
      <c r="HNV296" s="140"/>
      <c r="HNW296" s="140"/>
      <c r="HNX296" s="140"/>
      <c r="HNY296" s="140"/>
      <c r="HNZ296" s="140"/>
      <c r="HOA296" s="140"/>
      <c r="HOB296" s="140"/>
      <c r="HOC296" s="140"/>
      <c r="HOD296" s="140"/>
      <c r="HOE296" s="140"/>
      <c r="HOF296" s="140"/>
      <c r="HOG296" s="140"/>
      <c r="HOH296" s="140"/>
      <c r="HOI296" s="140"/>
      <c r="HOJ296" s="140"/>
      <c r="HOK296" s="140"/>
      <c r="HOL296" s="140"/>
      <c r="HOM296" s="140"/>
      <c r="HON296" s="140"/>
      <c r="HOO296" s="140"/>
      <c r="HOP296" s="140"/>
      <c r="HOQ296" s="140"/>
      <c r="HOR296" s="140"/>
      <c r="HOS296" s="140"/>
      <c r="HOT296" s="140"/>
      <c r="HOU296" s="140"/>
      <c r="HOV296" s="140"/>
      <c r="HOW296" s="140"/>
      <c r="HOX296" s="140"/>
      <c r="HOY296" s="140"/>
      <c r="HOZ296" s="140"/>
      <c r="HPA296" s="140"/>
      <c r="HPB296" s="140"/>
      <c r="HPC296" s="140"/>
      <c r="HPD296" s="140"/>
      <c r="HPE296" s="140"/>
      <c r="HPF296" s="140"/>
      <c r="HPG296" s="140"/>
      <c r="HPH296" s="140"/>
      <c r="HPI296" s="140"/>
      <c r="HPJ296" s="140"/>
      <c r="HPK296" s="140"/>
      <c r="HPL296" s="140"/>
      <c r="HPM296" s="140"/>
      <c r="HPN296" s="140"/>
      <c r="HPO296" s="140"/>
      <c r="HPP296" s="140"/>
      <c r="HPQ296" s="140"/>
      <c r="HPR296" s="140"/>
      <c r="HPS296" s="140"/>
      <c r="HPT296" s="140"/>
      <c r="HPU296" s="140"/>
      <c r="HPV296" s="140"/>
      <c r="HPW296" s="140"/>
      <c r="HPX296" s="140"/>
      <c r="HPY296" s="140"/>
      <c r="HPZ296" s="140"/>
      <c r="HQA296" s="140"/>
      <c r="HQB296" s="140"/>
      <c r="HQC296" s="140"/>
      <c r="HQD296" s="140"/>
      <c r="HQE296" s="140"/>
      <c r="HQF296" s="140"/>
      <c r="HQG296" s="140"/>
      <c r="HQH296" s="140"/>
      <c r="HQI296" s="140"/>
      <c r="HQJ296" s="140"/>
      <c r="HQK296" s="140"/>
      <c r="HQL296" s="140"/>
      <c r="HQM296" s="140"/>
      <c r="HQN296" s="140"/>
      <c r="HQO296" s="140"/>
      <c r="HQP296" s="140"/>
      <c r="HQQ296" s="140"/>
      <c r="HQR296" s="140"/>
      <c r="HQS296" s="140"/>
      <c r="HQT296" s="140"/>
      <c r="HQU296" s="140"/>
      <c r="HQV296" s="140"/>
      <c r="HQW296" s="140"/>
      <c r="HQX296" s="140"/>
      <c r="HQY296" s="140"/>
      <c r="HQZ296" s="140"/>
      <c r="HRA296" s="140"/>
      <c r="HRB296" s="140"/>
      <c r="HRC296" s="140"/>
      <c r="HRD296" s="140"/>
      <c r="HRE296" s="140"/>
      <c r="HRF296" s="140"/>
      <c r="HRG296" s="140"/>
      <c r="HRH296" s="140"/>
      <c r="HRI296" s="140"/>
      <c r="HRJ296" s="140"/>
      <c r="HRK296" s="140"/>
      <c r="HRL296" s="140"/>
      <c r="HRM296" s="140"/>
      <c r="HRN296" s="140"/>
      <c r="HRO296" s="140"/>
      <c r="HRP296" s="140"/>
      <c r="HRQ296" s="140"/>
      <c r="HRR296" s="140"/>
      <c r="HRS296" s="140"/>
      <c r="HRT296" s="140"/>
      <c r="HRU296" s="140"/>
      <c r="HRV296" s="140"/>
      <c r="HRW296" s="140"/>
      <c r="HRX296" s="140"/>
      <c r="HRY296" s="140"/>
      <c r="HRZ296" s="140"/>
      <c r="HSA296" s="140"/>
      <c r="HSB296" s="140"/>
      <c r="HSC296" s="140"/>
      <c r="HSD296" s="140"/>
      <c r="HSE296" s="140"/>
      <c r="HSF296" s="140"/>
      <c r="HSG296" s="140"/>
      <c r="HSH296" s="140"/>
      <c r="HSI296" s="140"/>
      <c r="HSJ296" s="140"/>
      <c r="HSK296" s="140"/>
      <c r="HSL296" s="140"/>
      <c r="HSM296" s="140"/>
      <c r="HSN296" s="140"/>
      <c r="HSO296" s="140"/>
      <c r="HSP296" s="140"/>
      <c r="HSQ296" s="140"/>
      <c r="HSR296" s="140"/>
      <c r="HSS296" s="140"/>
      <c r="HST296" s="140"/>
      <c r="HSU296" s="140"/>
      <c r="HSV296" s="140"/>
      <c r="HSW296" s="140"/>
      <c r="HSX296" s="140"/>
      <c r="HSY296" s="140"/>
      <c r="HTK296" s="140"/>
      <c r="HTL296" s="140"/>
      <c r="HTM296" s="140"/>
      <c r="HTN296" s="140"/>
      <c r="HTO296" s="140"/>
      <c r="HTP296" s="140"/>
      <c r="HTQ296" s="140"/>
      <c r="HTR296" s="140"/>
      <c r="HTS296" s="140"/>
      <c r="HTT296" s="140"/>
      <c r="HTU296" s="140"/>
      <c r="HTV296" s="140"/>
      <c r="HTW296" s="140"/>
      <c r="HTX296" s="140"/>
      <c r="HTY296" s="140"/>
      <c r="HTZ296" s="140"/>
      <c r="HUA296" s="140"/>
      <c r="HUB296" s="140"/>
      <c r="HUC296" s="140"/>
      <c r="HUD296" s="140"/>
      <c r="HUE296" s="140"/>
      <c r="HUF296" s="140"/>
      <c r="HUG296" s="140"/>
      <c r="HUH296" s="140"/>
      <c r="HUI296" s="140"/>
      <c r="HUJ296" s="140"/>
      <c r="HUK296" s="140"/>
      <c r="HUL296" s="140"/>
      <c r="HUM296" s="140"/>
      <c r="HUN296" s="140"/>
      <c r="HUO296" s="140"/>
      <c r="HUP296" s="140"/>
      <c r="HUQ296" s="140"/>
      <c r="HUR296" s="140"/>
      <c r="HUS296" s="140"/>
      <c r="HUT296" s="140"/>
      <c r="HUU296" s="140"/>
      <c r="HUV296" s="140"/>
      <c r="HUW296" s="140"/>
      <c r="HUX296" s="140"/>
      <c r="HUY296" s="140"/>
      <c r="HUZ296" s="140"/>
      <c r="HVA296" s="140"/>
      <c r="HVB296" s="140"/>
      <c r="HVC296" s="140"/>
      <c r="HVD296" s="140"/>
      <c r="HVE296" s="140"/>
      <c r="HVF296" s="140"/>
      <c r="HVG296" s="140"/>
      <c r="HVH296" s="140"/>
      <c r="HVI296" s="140"/>
      <c r="HVJ296" s="140"/>
      <c r="HVK296" s="140"/>
      <c r="HVL296" s="140"/>
      <c r="HVM296" s="140"/>
      <c r="HVN296" s="140"/>
      <c r="HVO296" s="140"/>
      <c r="HVP296" s="140"/>
      <c r="HVQ296" s="140"/>
      <c r="HVR296" s="140"/>
      <c r="HVS296" s="140"/>
      <c r="HVT296" s="140"/>
      <c r="HVU296" s="140"/>
      <c r="HVV296" s="140"/>
      <c r="HVW296" s="140"/>
      <c r="HVX296" s="140"/>
      <c r="HVY296" s="140"/>
      <c r="HVZ296" s="140"/>
      <c r="HWA296" s="140"/>
      <c r="HWB296" s="140"/>
      <c r="HWC296" s="140"/>
      <c r="HWD296" s="140"/>
      <c r="HWE296" s="140"/>
      <c r="HWF296" s="140"/>
      <c r="HWG296" s="140"/>
      <c r="HWH296" s="140"/>
      <c r="HWI296" s="140"/>
      <c r="HWJ296" s="140"/>
      <c r="HWK296" s="140"/>
      <c r="HWL296" s="140"/>
      <c r="HWM296" s="140"/>
      <c r="HWN296" s="140"/>
      <c r="HWO296" s="140"/>
      <c r="HWP296" s="140"/>
      <c r="HWQ296" s="140"/>
      <c r="HWR296" s="140"/>
      <c r="HWS296" s="140"/>
      <c r="HWT296" s="140"/>
      <c r="HWU296" s="140"/>
      <c r="HWV296" s="140"/>
      <c r="HWW296" s="140"/>
      <c r="HWX296" s="140"/>
      <c r="HWY296" s="140"/>
      <c r="HWZ296" s="140"/>
      <c r="HXA296" s="140"/>
      <c r="HXB296" s="140"/>
      <c r="HXC296" s="140"/>
      <c r="HXD296" s="140"/>
      <c r="HXE296" s="140"/>
      <c r="HXF296" s="140"/>
      <c r="HXG296" s="140"/>
      <c r="HXH296" s="140"/>
      <c r="HXI296" s="140"/>
      <c r="HXJ296" s="140"/>
      <c r="HXK296" s="140"/>
      <c r="HXL296" s="140"/>
      <c r="HXM296" s="140"/>
      <c r="HXN296" s="140"/>
      <c r="HXO296" s="140"/>
      <c r="HXP296" s="140"/>
      <c r="HXQ296" s="140"/>
      <c r="HXR296" s="140"/>
      <c r="HXS296" s="140"/>
      <c r="HXT296" s="140"/>
      <c r="HXU296" s="140"/>
      <c r="HXV296" s="140"/>
      <c r="HXW296" s="140"/>
      <c r="HXX296" s="140"/>
      <c r="HXY296" s="140"/>
      <c r="HXZ296" s="140"/>
      <c r="HYA296" s="140"/>
      <c r="HYB296" s="140"/>
      <c r="HYC296" s="140"/>
      <c r="HYD296" s="140"/>
      <c r="HYE296" s="140"/>
      <c r="HYF296" s="140"/>
      <c r="HYG296" s="140"/>
      <c r="HYH296" s="140"/>
      <c r="HYI296" s="140"/>
      <c r="HYJ296" s="140"/>
      <c r="HYK296" s="140"/>
      <c r="HYL296" s="140"/>
      <c r="HYM296" s="140"/>
      <c r="HYN296" s="140"/>
      <c r="HYO296" s="140"/>
      <c r="HYP296" s="140"/>
      <c r="HYQ296" s="140"/>
      <c r="HYR296" s="140"/>
      <c r="HYS296" s="140"/>
      <c r="HYT296" s="140"/>
      <c r="HYU296" s="140"/>
      <c r="HYV296" s="140"/>
      <c r="HYW296" s="140"/>
      <c r="HYX296" s="140"/>
      <c r="HYY296" s="140"/>
      <c r="HYZ296" s="140"/>
      <c r="HZA296" s="140"/>
      <c r="HZB296" s="140"/>
      <c r="HZC296" s="140"/>
      <c r="HZD296" s="140"/>
      <c r="HZE296" s="140"/>
      <c r="HZF296" s="140"/>
      <c r="HZG296" s="140"/>
      <c r="HZH296" s="140"/>
      <c r="HZI296" s="140"/>
      <c r="HZJ296" s="140"/>
      <c r="HZK296" s="140"/>
      <c r="HZL296" s="140"/>
      <c r="HZM296" s="140"/>
      <c r="HZN296" s="140"/>
      <c r="HZO296" s="140"/>
      <c r="HZP296" s="140"/>
      <c r="HZQ296" s="140"/>
      <c r="HZR296" s="140"/>
      <c r="HZS296" s="140"/>
      <c r="HZT296" s="140"/>
      <c r="HZU296" s="140"/>
      <c r="HZV296" s="140"/>
      <c r="HZW296" s="140"/>
      <c r="HZX296" s="140"/>
      <c r="HZY296" s="140"/>
      <c r="HZZ296" s="140"/>
      <c r="IAA296" s="140"/>
      <c r="IAB296" s="140"/>
      <c r="IAC296" s="140"/>
      <c r="IAD296" s="140"/>
      <c r="IAE296" s="140"/>
      <c r="IAF296" s="140"/>
      <c r="IAG296" s="140"/>
      <c r="IAH296" s="140"/>
      <c r="IAI296" s="140"/>
      <c r="IAJ296" s="140"/>
      <c r="IAK296" s="140"/>
      <c r="IAL296" s="140"/>
      <c r="IAM296" s="140"/>
      <c r="IAN296" s="140"/>
      <c r="IAO296" s="140"/>
      <c r="IAP296" s="140"/>
      <c r="IAQ296" s="140"/>
      <c r="IAR296" s="140"/>
      <c r="IAS296" s="140"/>
      <c r="IAT296" s="140"/>
      <c r="IAU296" s="140"/>
      <c r="IAV296" s="140"/>
      <c r="IAW296" s="140"/>
      <c r="IAX296" s="140"/>
      <c r="IAY296" s="140"/>
      <c r="IAZ296" s="140"/>
      <c r="IBA296" s="140"/>
      <c r="IBB296" s="140"/>
      <c r="IBC296" s="140"/>
      <c r="IBD296" s="140"/>
      <c r="IBE296" s="140"/>
      <c r="IBF296" s="140"/>
      <c r="IBG296" s="140"/>
      <c r="IBH296" s="140"/>
      <c r="IBI296" s="140"/>
      <c r="IBJ296" s="140"/>
      <c r="IBK296" s="140"/>
      <c r="IBL296" s="140"/>
      <c r="IBM296" s="140"/>
      <c r="IBN296" s="140"/>
      <c r="IBO296" s="140"/>
      <c r="IBP296" s="140"/>
      <c r="IBQ296" s="140"/>
      <c r="IBR296" s="140"/>
      <c r="IBS296" s="140"/>
      <c r="IBT296" s="140"/>
      <c r="IBU296" s="140"/>
      <c r="IBV296" s="140"/>
      <c r="IBW296" s="140"/>
      <c r="IBX296" s="140"/>
      <c r="IBY296" s="140"/>
      <c r="IBZ296" s="140"/>
      <c r="ICA296" s="140"/>
      <c r="ICB296" s="140"/>
      <c r="ICC296" s="140"/>
      <c r="ICD296" s="140"/>
      <c r="ICE296" s="140"/>
      <c r="ICF296" s="140"/>
      <c r="ICG296" s="140"/>
      <c r="ICH296" s="140"/>
      <c r="ICI296" s="140"/>
      <c r="ICJ296" s="140"/>
      <c r="ICK296" s="140"/>
      <c r="ICL296" s="140"/>
      <c r="ICM296" s="140"/>
      <c r="ICN296" s="140"/>
      <c r="ICO296" s="140"/>
      <c r="ICP296" s="140"/>
      <c r="ICQ296" s="140"/>
      <c r="ICR296" s="140"/>
      <c r="ICS296" s="140"/>
      <c r="ICT296" s="140"/>
      <c r="ICU296" s="140"/>
      <c r="IDG296" s="140"/>
      <c r="IDH296" s="140"/>
      <c r="IDI296" s="140"/>
      <c r="IDJ296" s="140"/>
      <c r="IDK296" s="140"/>
      <c r="IDL296" s="140"/>
      <c r="IDM296" s="140"/>
      <c r="IDN296" s="140"/>
      <c r="IDO296" s="140"/>
      <c r="IDP296" s="140"/>
      <c r="IDQ296" s="140"/>
      <c r="IDR296" s="140"/>
      <c r="IDS296" s="140"/>
      <c r="IDT296" s="140"/>
      <c r="IDU296" s="140"/>
      <c r="IDV296" s="140"/>
      <c r="IDW296" s="140"/>
      <c r="IDX296" s="140"/>
      <c r="IDY296" s="140"/>
      <c r="IDZ296" s="140"/>
      <c r="IEA296" s="140"/>
      <c r="IEB296" s="140"/>
      <c r="IEC296" s="140"/>
      <c r="IED296" s="140"/>
      <c r="IEE296" s="140"/>
      <c r="IEF296" s="140"/>
      <c r="IEG296" s="140"/>
      <c r="IEH296" s="140"/>
      <c r="IEI296" s="140"/>
      <c r="IEJ296" s="140"/>
      <c r="IEK296" s="140"/>
      <c r="IEL296" s="140"/>
      <c r="IEM296" s="140"/>
      <c r="IEN296" s="140"/>
      <c r="IEO296" s="140"/>
      <c r="IEP296" s="140"/>
      <c r="IEQ296" s="140"/>
      <c r="IER296" s="140"/>
      <c r="IES296" s="140"/>
      <c r="IET296" s="140"/>
      <c r="IEU296" s="140"/>
      <c r="IEV296" s="140"/>
      <c r="IEW296" s="140"/>
      <c r="IEX296" s="140"/>
      <c r="IEY296" s="140"/>
      <c r="IEZ296" s="140"/>
      <c r="IFA296" s="140"/>
      <c r="IFB296" s="140"/>
      <c r="IFC296" s="140"/>
      <c r="IFD296" s="140"/>
      <c r="IFE296" s="140"/>
      <c r="IFF296" s="140"/>
      <c r="IFG296" s="140"/>
      <c r="IFH296" s="140"/>
      <c r="IFI296" s="140"/>
      <c r="IFJ296" s="140"/>
      <c r="IFK296" s="140"/>
      <c r="IFL296" s="140"/>
      <c r="IFM296" s="140"/>
      <c r="IFN296" s="140"/>
      <c r="IFO296" s="140"/>
      <c r="IFP296" s="140"/>
      <c r="IFQ296" s="140"/>
      <c r="IFR296" s="140"/>
      <c r="IFS296" s="140"/>
      <c r="IFT296" s="140"/>
      <c r="IFU296" s="140"/>
      <c r="IFV296" s="140"/>
      <c r="IFW296" s="140"/>
      <c r="IFX296" s="140"/>
      <c r="IFY296" s="140"/>
      <c r="IFZ296" s="140"/>
      <c r="IGA296" s="140"/>
      <c r="IGB296" s="140"/>
      <c r="IGC296" s="140"/>
      <c r="IGD296" s="140"/>
      <c r="IGE296" s="140"/>
      <c r="IGF296" s="140"/>
      <c r="IGG296" s="140"/>
      <c r="IGH296" s="140"/>
      <c r="IGI296" s="140"/>
      <c r="IGJ296" s="140"/>
      <c r="IGK296" s="140"/>
      <c r="IGL296" s="140"/>
      <c r="IGM296" s="140"/>
      <c r="IGN296" s="140"/>
      <c r="IGO296" s="140"/>
      <c r="IGP296" s="140"/>
      <c r="IGQ296" s="140"/>
      <c r="IGR296" s="140"/>
      <c r="IGS296" s="140"/>
      <c r="IGT296" s="140"/>
      <c r="IGU296" s="140"/>
      <c r="IGV296" s="140"/>
      <c r="IGW296" s="140"/>
      <c r="IGX296" s="140"/>
      <c r="IGY296" s="140"/>
      <c r="IGZ296" s="140"/>
      <c r="IHA296" s="140"/>
      <c r="IHB296" s="140"/>
      <c r="IHC296" s="140"/>
      <c r="IHD296" s="140"/>
      <c r="IHE296" s="140"/>
      <c r="IHF296" s="140"/>
      <c r="IHG296" s="140"/>
      <c r="IHH296" s="140"/>
      <c r="IHI296" s="140"/>
      <c r="IHJ296" s="140"/>
      <c r="IHK296" s="140"/>
      <c r="IHL296" s="140"/>
      <c r="IHM296" s="140"/>
      <c r="IHN296" s="140"/>
      <c r="IHO296" s="140"/>
      <c r="IHP296" s="140"/>
      <c r="IHQ296" s="140"/>
      <c r="IHR296" s="140"/>
      <c r="IHS296" s="140"/>
      <c r="IHT296" s="140"/>
      <c r="IHU296" s="140"/>
      <c r="IHV296" s="140"/>
      <c r="IHW296" s="140"/>
      <c r="IHX296" s="140"/>
      <c r="IHY296" s="140"/>
      <c r="IHZ296" s="140"/>
      <c r="IIA296" s="140"/>
      <c r="IIB296" s="140"/>
      <c r="IIC296" s="140"/>
      <c r="IID296" s="140"/>
      <c r="IIE296" s="140"/>
      <c r="IIF296" s="140"/>
      <c r="IIG296" s="140"/>
      <c r="IIH296" s="140"/>
      <c r="III296" s="140"/>
      <c r="IIJ296" s="140"/>
      <c r="IIK296" s="140"/>
      <c r="IIL296" s="140"/>
      <c r="IIM296" s="140"/>
      <c r="IIN296" s="140"/>
      <c r="IIO296" s="140"/>
      <c r="IIP296" s="140"/>
      <c r="IIQ296" s="140"/>
      <c r="IIR296" s="140"/>
      <c r="IIS296" s="140"/>
      <c r="IIT296" s="140"/>
      <c r="IIU296" s="140"/>
      <c r="IIV296" s="140"/>
      <c r="IIW296" s="140"/>
      <c r="IIX296" s="140"/>
      <c r="IIY296" s="140"/>
      <c r="IIZ296" s="140"/>
      <c r="IJA296" s="140"/>
      <c r="IJB296" s="140"/>
      <c r="IJC296" s="140"/>
      <c r="IJD296" s="140"/>
      <c r="IJE296" s="140"/>
      <c r="IJF296" s="140"/>
      <c r="IJG296" s="140"/>
      <c r="IJH296" s="140"/>
      <c r="IJI296" s="140"/>
      <c r="IJJ296" s="140"/>
      <c r="IJK296" s="140"/>
      <c r="IJL296" s="140"/>
      <c r="IJM296" s="140"/>
      <c r="IJN296" s="140"/>
      <c r="IJO296" s="140"/>
      <c r="IJP296" s="140"/>
      <c r="IJQ296" s="140"/>
      <c r="IJR296" s="140"/>
      <c r="IJS296" s="140"/>
      <c r="IJT296" s="140"/>
      <c r="IJU296" s="140"/>
      <c r="IJV296" s="140"/>
      <c r="IJW296" s="140"/>
      <c r="IJX296" s="140"/>
      <c r="IJY296" s="140"/>
      <c r="IJZ296" s="140"/>
      <c r="IKA296" s="140"/>
      <c r="IKB296" s="140"/>
      <c r="IKC296" s="140"/>
      <c r="IKD296" s="140"/>
      <c r="IKE296" s="140"/>
      <c r="IKF296" s="140"/>
      <c r="IKG296" s="140"/>
      <c r="IKH296" s="140"/>
      <c r="IKI296" s="140"/>
      <c r="IKJ296" s="140"/>
      <c r="IKK296" s="140"/>
      <c r="IKL296" s="140"/>
      <c r="IKM296" s="140"/>
      <c r="IKN296" s="140"/>
      <c r="IKO296" s="140"/>
      <c r="IKP296" s="140"/>
      <c r="IKQ296" s="140"/>
      <c r="IKR296" s="140"/>
      <c r="IKS296" s="140"/>
      <c r="IKT296" s="140"/>
      <c r="IKU296" s="140"/>
      <c r="IKV296" s="140"/>
      <c r="IKW296" s="140"/>
      <c r="IKX296" s="140"/>
      <c r="IKY296" s="140"/>
      <c r="IKZ296" s="140"/>
      <c r="ILA296" s="140"/>
      <c r="ILB296" s="140"/>
      <c r="ILC296" s="140"/>
      <c r="ILD296" s="140"/>
      <c r="ILE296" s="140"/>
      <c r="ILF296" s="140"/>
      <c r="ILG296" s="140"/>
      <c r="ILH296" s="140"/>
      <c r="ILI296" s="140"/>
      <c r="ILJ296" s="140"/>
      <c r="ILK296" s="140"/>
      <c r="ILL296" s="140"/>
      <c r="ILM296" s="140"/>
      <c r="ILN296" s="140"/>
      <c r="ILO296" s="140"/>
      <c r="ILP296" s="140"/>
      <c r="ILQ296" s="140"/>
      <c r="ILR296" s="140"/>
      <c r="ILS296" s="140"/>
      <c r="ILT296" s="140"/>
      <c r="ILU296" s="140"/>
      <c r="ILV296" s="140"/>
      <c r="ILW296" s="140"/>
      <c r="ILX296" s="140"/>
      <c r="ILY296" s="140"/>
      <c r="ILZ296" s="140"/>
      <c r="IMA296" s="140"/>
      <c r="IMB296" s="140"/>
      <c r="IMC296" s="140"/>
      <c r="IMD296" s="140"/>
      <c r="IME296" s="140"/>
      <c r="IMF296" s="140"/>
      <c r="IMG296" s="140"/>
      <c r="IMH296" s="140"/>
      <c r="IMI296" s="140"/>
      <c r="IMJ296" s="140"/>
      <c r="IMK296" s="140"/>
      <c r="IML296" s="140"/>
      <c r="IMM296" s="140"/>
      <c r="IMN296" s="140"/>
      <c r="IMO296" s="140"/>
      <c r="IMP296" s="140"/>
      <c r="IMQ296" s="140"/>
      <c r="INC296" s="140"/>
      <c r="IND296" s="140"/>
      <c r="INE296" s="140"/>
      <c r="INF296" s="140"/>
      <c r="ING296" s="140"/>
      <c r="INH296" s="140"/>
      <c r="INI296" s="140"/>
      <c r="INJ296" s="140"/>
      <c r="INK296" s="140"/>
      <c r="INL296" s="140"/>
      <c r="INM296" s="140"/>
      <c r="INN296" s="140"/>
      <c r="INO296" s="140"/>
      <c r="INP296" s="140"/>
      <c r="INQ296" s="140"/>
      <c r="INR296" s="140"/>
      <c r="INS296" s="140"/>
      <c r="INT296" s="140"/>
      <c r="INU296" s="140"/>
      <c r="INV296" s="140"/>
      <c r="INW296" s="140"/>
      <c r="INX296" s="140"/>
      <c r="INY296" s="140"/>
      <c r="INZ296" s="140"/>
      <c r="IOA296" s="140"/>
      <c r="IOB296" s="140"/>
      <c r="IOC296" s="140"/>
      <c r="IOD296" s="140"/>
      <c r="IOE296" s="140"/>
      <c r="IOF296" s="140"/>
      <c r="IOG296" s="140"/>
      <c r="IOH296" s="140"/>
      <c r="IOI296" s="140"/>
      <c r="IOJ296" s="140"/>
      <c r="IOK296" s="140"/>
      <c r="IOL296" s="140"/>
      <c r="IOM296" s="140"/>
      <c r="ION296" s="140"/>
      <c r="IOO296" s="140"/>
      <c r="IOP296" s="140"/>
      <c r="IOQ296" s="140"/>
      <c r="IOR296" s="140"/>
      <c r="IOS296" s="140"/>
      <c r="IOT296" s="140"/>
      <c r="IOU296" s="140"/>
      <c r="IOV296" s="140"/>
      <c r="IOW296" s="140"/>
      <c r="IOX296" s="140"/>
      <c r="IOY296" s="140"/>
      <c r="IOZ296" s="140"/>
      <c r="IPA296" s="140"/>
      <c r="IPB296" s="140"/>
      <c r="IPC296" s="140"/>
      <c r="IPD296" s="140"/>
      <c r="IPE296" s="140"/>
      <c r="IPF296" s="140"/>
      <c r="IPG296" s="140"/>
      <c r="IPH296" s="140"/>
      <c r="IPI296" s="140"/>
      <c r="IPJ296" s="140"/>
      <c r="IPK296" s="140"/>
      <c r="IPL296" s="140"/>
      <c r="IPM296" s="140"/>
      <c r="IPN296" s="140"/>
      <c r="IPO296" s="140"/>
      <c r="IPP296" s="140"/>
      <c r="IPQ296" s="140"/>
      <c r="IPR296" s="140"/>
      <c r="IPS296" s="140"/>
      <c r="IPT296" s="140"/>
      <c r="IPU296" s="140"/>
      <c r="IPV296" s="140"/>
      <c r="IPW296" s="140"/>
      <c r="IPX296" s="140"/>
      <c r="IPY296" s="140"/>
      <c r="IPZ296" s="140"/>
      <c r="IQA296" s="140"/>
      <c r="IQB296" s="140"/>
      <c r="IQC296" s="140"/>
      <c r="IQD296" s="140"/>
      <c r="IQE296" s="140"/>
      <c r="IQF296" s="140"/>
      <c r="IQG296" s="140"/>
      <c r="IQH296" s="140"/>
      <c r="IQI296" s="140"/>
      <c r="IQJ296" s="140"/>
      <c r="IQK296" s="140"/>
      <c r="IQL296" s="140"/>
      <c r="IQM296" s="140"/>
      <c r="IQN296" s="140"/>
      <c r="IQO296" s="140"/>
      <c r="IQP296" s="140"/>
      <c r="IQQ296" s="140"/>
      <c r="IQR296" s="140"/>
      <c r="IQS296" s="140"/>
      <c r="IQT296" s="140"/>
      <c r="IQU296" s="140"/>
      <c r="IQV296" s="140"/>
      <c r="IQW296" s="140"/>
      <c r="IQX296" s="140"/>
      <c r="IQY296" s="140"/>
      <c r="IQZ296" s="140"/>
      <c r="IRA296" s="140"/>
      <c r="IRB296" s="140"/>
      <c r="IRC296" s="140"/>
      <c r="IRD296" s="140"/>
      <c r="IRE296" s="140"/>
      <c r="IRF296" s="140"/>
      <c r="IRG296" s="140"/>
      <c r="IRH296" s="140"/>
      <c r="IRI296" s="140"/>
      <c r="IRJ296" s="140"/>
      <c r="IRK296" s="140"/>
      <c r="IRL296" s="140"/>
      <c r="IRM296" s="140"/>
      <c r="IRN296" s="140"/>
      <c r="IRO296" s="140"/>
      <c r="IRP296" s="140"/>
      <c r="IRQ296" s="140"/>
      <c r="IRR296" s="140"/>
      <c r="IRS296" s="140"/>
      <c r="IRT296" s="140"/>
      <c r="IRU296" s="140"/>
      <c r="IRV296" s="140"/>
      <c r="IRW296" s="140"/>
      <c r="IRX296" s="140"/>
      <c r="IRY296" s="140"/>
      <c r="IRZ296" s="140"/>
      <c r="ISA296" s="140"/>
      <c r="ISB296" s="140"/>
      <c r="ISC296" s="140"/>
      <c r="ISD296" s="140"/>
      <c r="ISE296" s="140"/>
      <c r="ISF296" s="140"/>
      <c r="ISG296" s="140"/>
      <c r="ISH296" s="140"/>
      <c r="ISI296" s="140"/>
      <c r="ISJ296" s="140"/>
      <c r="ISK296" s="140"/>
      <c r="ISL296" s="140"/>
      <c r="ISM296" s="140"/>
      <c r="ISN296" s="140"/>
      <c r="ISO296" s="140"/>
      <c r="ISP296" s="140"/>
      <c r="ISQ296" s="140"/>
      <c r="ISR296" s="140"/>
      <c r="ISS296" s="140"/>
      <c r="IST296" s="140"/>
      <c r="ISU296" s="140"/>
      <c r="ISV296" s="140"/>
      <c r="ISW296" s="140"/>
      <c r="ISX296" s="140"/>
      <c r="ISY296" s="140"/>
      <c r="ISZ296" s="140"/>
      <c r="ITA296" s="140"/>
      <c r="ITB296" s="140"/>
      <c r="ITC296" s="140"/>
      <c r="ITD296" s="140"/>
      <c r="ITE296" s="140"/>
      <c r="ITF296" s="140"/>
      <c r="ITG296" s="140"/>
      <c r="ITH296" s="140"/>
      <c r="ITI296" s="140"/>
      <c r="ITJ296" s="140"/>
      <c r="ITK296" s="140"/>
      <c r="ITL296" s="140"/>
      <c r="ITM296" s="140"/>
      <c r="ITN296" s="140"/>
      <c r="ITO296" s="140"/>
      <c r="ITP296" s="140"/>
      <c r="ITQ296" s="140"/>
      <c r="ITR296" s="140"/>
      <c r="ITS296" s="140"/>
      <c r="ITT296" s="140"/>
      <c r="ITU296" s="140"/>
      <c r="ITV296" s="140"/>
      <c r="ITW296" s="140"/>
      <c r="ITX296" s="140"/>
      <c r="ITY296" s="140"/>
      <c r="ITZ296" s="140"/>
      <c r="IUA296" s="140"/>
      <c r="IUB296" s="140"/>
      <c r="IUC296" s="140"/>
      <c r="IUD296" s="140"/>
      <c r="IUE296" s="140"/>
      <c r="IUF296" s="140"/>
      <c r="IUG296" s="140"/>
      <c r="IUH296" s="140"/>
      <c r="IUI296" s="140"/>
      <c r="IUJ296" s="140"/>
      <c r="IUK296" s="140"/>
      <c r="IUL296" s="140"/>
      <c r="IUM296" s="140"/>
      <c r="IUN296" s="140"/>
      <c r="IUO296" s="140"/>
      <c r="IUP296" s="140"/>
      <c r="IUQ296" s="140"/>
      <c r="IUR296" s="140"/>
      <c r="IUS296" s="140"/>
      <c r="IUT296" s="140"/>
      <c r="IUU296" s="140"/>
      <c r="IUV296" s="140"/>
      <c r="IUW296" s="140"/>
      <c r="IUX296" s="140"/>
      <c r="IUY296" s="140"/>
      <c r="IUZ296" s="140"/>
      <c r="IVA296" s="140"/>
      <c r="IVB296" s="140"/>
      <c r="IVC296" s="140"/>
      <c r="IVD296" s="140"/>
      <c r="IVE296" s="140"/>
      <c r="IVF296" s="140"/>
      <c r="IVG296" s="140"/>
      <c r="IVH296" s="140"/>
      <c r="IVI296" s="140"/>
      <c r="IVJ296" s="140"/>
      <c r="IVK296" s="140"/>
      <c r="IVL296" s="140"/>
      <c r="IVM296" s="140"/>
      <c r="IVN296" s="140"/>
      <c r="IVO296" s="140"/>
      <c r="IVP296" s="140"/>
      <c r="IVQ296" s="140"/>
      <c r="IVR296" s="140"/>
      <c r="IVS296" s="140"/>
      <c r="IVT296" s="140"/>
      <c r="IVU296" s="140"/>
      <c r="IVV296" s="140"/>
      <c r="IVW296" s="140"/>
      <c r="IVX296" s="140"/>
      <c r="IVY296" s="140"/>
      <c r="IVZ296" s="140"/>
      <c r="IWA296" s="140"/>
      <c r="IWB296" s="140"/>
      <c r="IWC296" s="140"/>
      <c r="IWD296" s="140"/>
      <c r="IWE296" s="140"/>
      <c r="IWF296" s="140"/>
      <c r="IWG296" s="140"/>
      <c r="IWH296" s="140"/>
      <c r="IWI296" s="140"/>
      <c r="IWJ296" s="140"/>
      <c r="IWK296" s="140"/>
      <c r="IWL296" s="140"/>
      <c r="IWM296" s="140"/>
      <c r="IWY296" s="140"/>
      <c r="IWZ296" s="140"/>
      <c r="IXA296" s="140"/>
      <c r="IXB296" s="140"/>
      <c r="IXC296" s="140"/>
      <c r="IXD296" s="140"/>
      <c r="IXE296" s="140"/>
      <c r="IXF296" s="140"/>
      <c r="IXG296" s="140"/>
      <c r="IXH296" s="140"/>
      <c r="IXI296" s="140"/>
      <c r="IXJ296" s="140"/>
      <c r="IXK296" s="140"/>
      <c r="IXL296" s="140"/>
      <c r="IXM296" s="140"/>
      <c r="IXN296" s="140"/>
      <c r="IXO296" s="140"/>
      <c r="IXP296" s="140"/>
      <c r="IXQ296" s="140"/>
      <c r="IXR296" s="140"/>
      <c r="IXS296" s="140"/>
      <c r="IXT296" s="140"/>
      <c r="IXU296" s="140"/>
      <c r="IXV296" s="140"/>
      <c r="IXW296" s="140"/>
      <c r="IXX296" s="140"/>
      <c r="IXY296" s="140"/>
      <c r="IXZ296" s="140"/>
      <c r="IYA296" s="140"/>
      <c r="IYB296" s="140"/>
      <c r="IYC296" s="140"/>
      <c r="IYD296" s="140"/>
      <c r="IYE296" s="140"/>
      <c r="IYF296" s="140"/>
      <c r="IYG296" s="140"/>
      <c r="IYH296" s="140"/>
      <c r="IYI296" s="140"/>
      <c r="IYJ296" s="140"/>
      <c r="IYK296" s="140"/>
      <c r="IYL296" s="140"/>
      <c r="IYM296" s="140"/>
      <c r="IYN296" s="140"/>
      <c r="IYO296" s="140"/>
      <c r="IYP296" s="140"/>
      <c r="IYQ296" s="140"/>
      <c r="IYR296" s="140"/>
      <c r="IYS296" s="140"/>
      <c r="IYT296" s="140"/>
      <c r="IYU296" s="140"/>
      <c r="IYV296" s="140"/>
      <c r="IYW296" s="140"/>
      <c r="IYX296" s="140"/>
      <c r="IYY296" s="140"/>
      <c r="IYZ296" s="140"/>
      <c r="IZA296" s="140"/>
      <c r="IZB296" s="140"/>
      <c r="IZC296" s="140"/>
      <c r="IZD296" s="140"/>
      <c r="IZE296" s="140"/>
      <c r="IZF296" s="140"/>
      <c r="IZG296" s="140"/>
      <c r="IZH296" s="140"/>
      <c r="IZI296" s="140"/>
      <c r="IZJ296" s="140"/>
      <c r="IZK296" s="140"/>
      <c r="IZL296" s="140"/>
      <c r="IZM296" s="140"/>
      <c r="IZN296" s="140"/>
      <c r="IZO296" s="140"/>
      <c r="IZP296" s="140"/>
      <c r="IZQ296" s="140"/>
      <c r="IZR296" s="140"/>
      <c r="IZS296" s="140"/>
      <c r="IZT296" s="140"/>
      <c r="IZU296" s="140"/>
      <c r="IZV296" s="140"/>
      <c r="IZW296" s="140"/>
      <c r="IZX296" s="140"/>
      <c r="IZY296" s="140"/>
      <c r="IZZ296" s="140"/>
      <c r="JAA296" s="140"/>
      <c r="JAB296" s="140"/>
      <c r="JAC296" s="140"/>
      <c r="JAD296" s="140"/>
      <c r="JAE296" s="140"/>
      <c r="JAF296" s="140"/>
      <c r="JAG296" s="140"/>
      <c r="JAH296" s="140"/>
      <c r="JAI296" s="140"/>
      <c r="JAJ296" s="140"/>
      <c r="JAK296" s="140"/>
      <c r="JAL296" s="140"/>
      <c r="JAM296" s="140"/>
      <c r="JAN296" s="140"/>
      <c r="JAO296" s="140"/>
      <c r="JAP296" s="140"/>
      <c r="JAQ296" s="140"/>
      <c r="JAR296" s="140"/>
      <c r="JAS296" s="140"/>
      <c r="JAT296" s="140"/>
      <c r="JAU296" s="140"/>
      <c r="JAV296" s="140"/>
      <c r="JAW296" s="140"/>
      <c r="JAX296" s="140"/>
      <c r="JAY296" s="140"/>
      <c r="JAZ296" s="140"/>
      <c r="JBA296" s="140"/>
      <c r="JBB296" s="140"/>
      <c r="JBC296" s="140"/>
      <c r="JBD296" s="140"/>
      <c r="JBE296" s="140"/>
      <c r="JBF296" s="140"/>
      <c r="JBG296" s="140"/>
      <c r="JBH296" s="140"/>
      <c r="JBI296" s="140"/>
      <c r="JBJ296" s="140"/>
      <c r="JBK296" s="140"/>
      <c r="JBL296" s="140"/>
      <c r="JBM296" s="140"/>
      <c r="JBN296" s="140"/>
      <c r="JBO296" s="140"/>
      <c r="JBP296" s="140"/>
      <c r="JBQ296" s="140"/>
      <c r="JBR296" s="140"/>
      <c r="JBS296" s="140"/>
      <c r="JBT296" s="140"/>
      <c r="JBU296" s="140"/>
      <c r="JBV296" s="140"/>
      <c r="JBW296" s="140"/>
      <c r="JBX296" s="140"/>
      <c r="JBY296" s="140"/>
      <c r="JBZ296" s="140"/>
      <c r="JCA296" s="140"/>
      <c r="JCB296" s="140"/>
      <c r="JCC296" s="140"/>
      <c r="JCD296" s="140"/>
      <c r="JCE296" s="140"/>
      <c r="JCF296" s="140"/>
      <c r="JCG296" s="140"/>
      <c r="JCH296" s="140"/>
      <c r="JCI296" s="140"/>
      <c r="JCJ296" s="140"/>
      <c r="JCK296" s="140"/>
      <c r="JCL296" s="140"/>
      <c r="JCM296" s="140"/>
      <c r="JCN296" s="140"/>
      <c r="JCO296" s="140"/>
      <c r="JCP296" s="140"/>
      <c r="JCQ296" s="140"/>
      <c r="JCR296" s="140"/>
      <c r="JCS296" s="140"/>
      <c r="JCT296" s="140"/>
      <c r="JCU296" s="140"/>
      <c r="JCV296" s="140"/>
      <c r="JCW296" s="140"/>
      <c r="JCX296" s="140"/>
      <c r="JCY296" s="140"/>
      <c r="JCZ296" s="140"/>
      <c r="JDA296" s="140"/>
      <c r="JDB296" s="140"/>
      <c r="JDC296" s="140"/>
      <c r="JDD296" s="140"/>
      <c r="JDE296" s="140"/>
      <c r="JDF296" s="140"/>
      <c r="JDG296" s="140"/>
      <c r="JDH296" s="140"/>
      <c r="JDI296" s="140"/>
      <c r="JDJ296" s="140"/>
      <c r="JDK296" s="140"/>
      <c r="JDL296" s="140"/>
      <c r="JDM296" s="140"/>
      <c r="JDN296" s="140"/>
      <c r="JDO296" s="140"/>
      <c r="JDP296" s="140"/>
      <c r="JDQ296" s="140"/>
      <c r="JDR296" s="140"/>
      <c r="JDS296" s="140"/>
      <c r="JDT296" s="140"/>
      <c r="JDU296" s="140"/>
      <c r="JDV296" s="140"/>
      <c r="JDW296" s="140"/>
      <c r="JDX296" s="140"/>
      <c r="JDY296" s="140"/>
      <c r="JDZ296" s="140"/>
      <c r="JEA296" s="140"/>
      <c r="JEB296" s="140"/>
      <c r="JEC296" s="140"/>
      <c r="JED296" s="140"/>
      <c r="JEE296" s="140"/>
      <c r="JEF296" s="140"/>
      <c r="JEG296" s="140"/>
      <c r="JEH296" s="140"/>
      <c r="JEI296" s="140"/>
      <c r="JEJ296" s="140"/>
      <c r="JEK296" s="140"/>
      <c r="JEL296" s="140"/>
      <c r="JEM296" s="140"/>
      <c r="JEN296" s="140"/>
      <c r="JEO296" s="140"/>
      <c r="JEP296" s="140"/>
      <c r="JEQ296" s="140"/>
      <c r="JER296" s="140"/>
      <c r="JES296" s="140"/>
      <c r="JET296" s="140"/>
      <c r="JEU296" s="140"/>
      <c r="JEV296" s="140"/>
      <c r="JEW296" s="140"/>
      <c r="JEX296" s="140"/>
      <c r="JEY296" s="140"/>
      <c r="JEZ296" s="140"/>
      <c r="JFA296" s="140"/>
      <c r="JFB296" s="140"/>
      <c r="JFC296" s="140"/>
      <c r="JFD296" s="140"/>
      <c r="JFE296" s="140"/>
      <c r="JFF296" s="140"/>
      <c r="JFG296" s="140"/>
      <c r="JFH296" s="140"/>
      <c r="JFI296" s="140"/>
      <c r="JFJ296" s="140"/>
      <c r="JFK296" s="140"/>
      <c r="JFL296" s="140"/>
      <c r="JFM296" s="140"/>
      <c r="JFN296" s="140"/>
      <c r="JFO296" s="140"/>
      <c r="JFP296" s="140"/>
      <c r="JFQ296" s="140"/>
      <c r="JFR296" s="140"/>
      <c r="JFS296" s="140"/>
      <c r="JFT296" s="140"/>
      <c r="JFU296" s="140"/>
      <c r="JFV296" s="140"/>
      <c r="JFW296" s="140"/>
      <c r="JFX296" s="140"/>
      <c r="JFY296" s="140"/>
      <c r="JFZ296" s="140"/>
      <c r="JGA296" s="140"/>
      <c r="JGB296" s="140"/>
      <c r="JGC296" s="140"/>
      <c r="JGD296" s="140"/>
      <c r="JGE296" s="140"/>
      <c r="JGF296" s="140"/>
      <c r="JGG296" s="140"/>
      <c r="JGH296" s="140"/>
      <c r="JGI296" s="140"/>
      <c r="JGU296" s="140"/>
      <c r="JGV296" s="140"/>
      <c r="JGW296" s="140"/>
      <c r="JGX296" s="140"/>
      <c r="JGY296" s="140"/>
      <c r="JGZ296" s="140"/>
      <c r="JHA296" s="140"/>
      <c r="JHB296" s="140"/>
      <c r="JHC296" s="140"/>
      <c r="JHD296" s="140"/>
      <c r="JHE296" s="140"/>
      <c r="JHF296" s="140"/>
      <c r="JHG296" s="140"/>
      <c r="JHH296" s="140"/>
      <c r="JHI296" s="140"/>
      <c r="JHJ296" s="140"/>
      <c r="JHK296" s="140"/>
      <c r="JHL296" s="140"/>
      <c r="JHM296" s="140"/>
      <c r="JHN296" s="140"/>
      <c r="JHO296" s="140"/>
      <c r="JHP296" s="140"/>
      <c r="JHQ296" s="140"/>
      <c r="JHR296" s="140"/>
      <c r="JHS296" s="140"/>
      <c r="JHT296" s="140"/>
      <c r="JHU296" s="140"/>
      <c r="JHV296" s="140"/>
      <c r="JHW296" s="140"/>
      <c r="JHX296" s="140"/>
      <c r="JHY296" s="140"/>
      <c r="JHZ296" s="140"/>
      <c r="JIA296" s="140"/>
      <c r="JIB296" s="140"/>
      <c r="JIC296" s="140"/>
      <c r="JID296" s="140"/>
      <c r="JIE296" s="140"/>
      <c r="JIF296" s="140"/>
      <c r="JIG296" s="140"/>
      <c r="JIH296" s="140"/>
      <c r="JII296" s="140"/>
      <c r="JIJ296" s="140"/>
      <c r="JIK296" s="140"/>
      <c r="JIL296" s="140"/>
      <c r="JIM296" s="140"/>
      <c r="JIN296" s="140"/>
      <c r="JIO296" s="140"/>
      <c r="JIP296" s="140"/>
      <c r="JIQ296" s="140"/>
      <c r="JIR296" s="140"/>
      <c r="JIS296" s="140"/>
      <c r="JIT296" s="140"/>
      <c r="JIU296" s="140"/>
      <c r="JIV296" s="140"/>
      <c r="JIW296" s="140"/>
      <c r="JIX296" s="140"/>
      <c r="JIY296" s="140"/>
      <c r="JIZ296" s="140"/>
      <c r="JJA296" s="140"/>
      <c r="JJB296" s="140"/>
      <c r="JJC296" s="140"/>
      <c r="JJD296" s="140"/>
      <c r="JJE296" s="140"/>
      <c r="JJF296" s="140"/>
      <c r="JJG296" s="140"/>
      <c r="JJH296" s="140"/>
      <c r="JJI296" s="140"/>
      <c r="JJJ296" s="140"/>
      <c r="JJK296" s="140"/>
      <c r="JJL296" s="140"/>
      <c r="JJM296" s="140"/>
      <c r="JJN296" s="140"/>
      <c r="JJO296" s="140"/>
      <c r="JJP296" s="140"/>
      <c r="JJQ296" s="140"/>
      <c r="JJR296" s="140"/>
      <c r="JJS296" s="140"/>
      <c r="JJT296" s="140"/>
      <c r="JJU296" s="140"/>
      <c r="JJV296" s="140"/>
      <c r="JJW296" s="140"/>
      <c r="JJX296" s="140"/>
      <c r="JJY296" s="140"/>
      <c r="JJZ296" s="140"/>
      <c r="JKA296" s="140"/>
      <c r="JKB296" s="140"/>
      <c r="JKC296" s="140"/>
      <c r="JKD296" s="140"/>
      <c r="JKE296" s="140"/>
      <c r="JKF296" s="140"/>
      <c r="JKG296" s="140"/>
      <c r="JKH296" s="140"/>
      <c r="JKI296" s="140"/>
      <c r="JKJ296" s="140"/>
      <c r="JKK296" s="140"/>
      <c r="JKL296" s="140"/>
      <c r="JKM296" s="140"/>
      <c r="JKN296" s="140"/>
      <c r="JKO296" s="140"/>
      <c r="JKP296" s="140"/>
      <c r="JKQ296" s="140"/>
      <c r="JKR296" s="140"/>
      <c r="JKS296" s="140"/>
      <c r="JKT296" s="140"/>
      <c r="JKU296" s="140"/>
      <c r="JKV296" s="140"/>
      <c r="JKW296" s="140"/>
      <c r="JKX296" s="140"/>
      <c r="JKY296" s="140"/>
      <c r="JKZ296" s="140"/>
      <c r="JLA296" s="140"/>
      <c r="JLB296" s="140"/>
      <c r="JLC296" s="140"/>
      <c r="JLD296" s="140"/>
      <c r="JLE296" s="140"/>
      <c r="JLF296" s="140"/>
      <c r="JLG296" s="140"/>
      <c r="JLH296" s="140"/>
      <c r="JLI296" s="140"/>
      <c r="JLJ296" s="140"/>
      <c r="JLK296" s="140"/>
      <c r="JLL296" s="140"/>
      <c r="JLM296" s="140"/>
      <c r="JLN296" s="140"/>
      <c r="JLO296" s="140"/>
      <c r="JLP296" s="140"/>
      <c r="JLQ296" s="140"/>
      <c r="JLR296" s="140"/>
      <c r="JLS296" s="140"/>
      <c r="JLT296" s="140"/>
      <c r="JLU296" s="140"/>
      <c r="JLV296" s="140"/>
      <c r="JLW296" s="140"/>
      <c r="JLX296" s="140"/>
      <c r="JLY296" s="140"/>
      <c r="JLZ296" s="140"/>
      <c r="JMA296" s="140"/>
      <c r="JMB296" s="140"/>
      <c r="JMC296" s="140"/>
      <c r="JMD296" s="140"/>
      <c r="JME296" s="140"/>
      <c r="JMF296" s="140"/>
      <c r="JMG296" s="140"/>
      <c r="JMH296" s="140"/>
      <c r="JMI296" s="140"/>
      <c r="JMJ296" s="140"/>
      <c r="JMK296" s="140"/>
      <c r="JML296" s="140"/>
      <c r="JMM296" s="140"/>
      <c r="JMN296" s="140"/>
      <c r="JMO296" s="140"/>
      <c r="JMP296" s="140"/>
      <c r="JMQ296" s="140"/>
      <c r="JMR296" s="140"/>
      <c r="JMS296" s="140"/>
      <c r="JMT296" s="140"/>
      <c r="JMU296" s="140"/>
      <c r="JMV296" s="140"/>
      <c r="JMW296" s="140"/>
      <c r="JMX296" s="140"/>
      <c r="JMY296" s="140"/>
      <c r="JMZ296" s="140"/>
      <c r="JNA296" s="140"/>
      <c r="JNB296" s="140"/>
      <c r="JNC296" s="140"/>
      <c r="JND296" s="140"/>
      <c r="JNE296" s="140"/>
      <c r="JNF296" s="140"/>
      <c r="JNG296" s="140"/>
      <c r="JNH296" s="140"/>
      <c r="JNI296" s="140"/>
      <c r="JNJ296" s="140"/>
      <c r="JNK296" s="140"/>
      <c r="JNL296" s="140"/>
      <c r="JNM296" s="140"/>
      <c r="JNN296" s="140"/>
      <c r="JNO296" s="140"/>
      <c r="JNP296" s="140"/>
      <c r="JNQ296" s="140"/>
      <c r="JNR296" s="140"/>
      <c r="JNS296" s="140"/>
      <c r="JNT296" s="140"/>
      <c r="JNU296" s="140"/>
      <c r="JNV296" s="140"/>
      <c r="JNW296" s="140"/>
      <c r="JNX296" s="140"/>
      <c r="JNY296" s="140"/>
      <c r="JNZ296" s="140"/>
      <c r="JOA296" s="140"/>
      <c r="JOB296" s="140"/>
      <c r="JOC296" s="140"/>
      <c r="JOD296" s="140"/>
      <c r="JOE296" s="140"/>
      <c r="JOF296" s="140"/>
      <c r="JOG296" s="140"/>
      <c r="JOH296" s="140"/>
      <c r="JOI296" s="140"/>
      <c r="JOJ296" s="140"/>
      <c r="JOK296" s="140"/>
      <c r="JOL296" s="140"/>
      <c r="JOM296" s="140"/>
      <c r="JON296" s="140"/>
      <c r="JOO296" s="140"/>
      <c r="JOP296" s="140"/>
      <c r="JOQ296" s="140"/>
      <c r="JOR296" s="140"/>
      <c r="JOS296" s="140"/>
      <c r="JOT296" s="140"/>
      <c r="JOU296" s="140"/>
      <c r="JOV296" s="140"/>
      <c r="JOW296" s="140"/>
      <c r="JOX296" s="140"/>
      <c r="JOY296" s="140"/>
      <c r="JOZ296" s="140"/>
      <c r="JPA296" s="140"/>
      <c r="JPB296" s="140"/>
      <c r="JPC296" s="140"/>
      <c r="JPD296" s="140"/>
      <c r="JPE296" s="140"/>
      <c r="JPF296" s="140"/>
      <c r="JPG296" s="140"/>
      <c r="JPH296" s="140"/>
      <c r="JPI296" s="140"/>
      <c r="JPJ296" s="140"/>
      <c r="JPK296" s="140"/>
      <c r="JPL296" s="140"/>
      <c r="JPM296" s="140"/>
      <c r="JPN296" s="140"/>
      <c r="JPO296" s="140"/>
      <c r="JPP296" s="140"/>
      <c r="JPQ296" s="140"/>
      <c r="JPR296" s="140"/>
      <c r="JPS296" s="140"/>
      <c r="JPT296" s="140"/>
      <c r="JPU296" s="140"/>
      <c r="JPV296" s="140"/>
      <c r="JPW296" s="140"/>
      <c r="JPX296" s="140"/>
      <c r="JPY296" s="140"/>
      <c r="JPZ296" s="140"/>
      <c r="JQA296" s="140"/>
      <c r="JQB296" s="140"/>
      <c r="JQC296" s="140"/>
      <c r="JQD296" s="140"/>
      <c r="JQE296" s="140"/>
      <c r="JQQ296" s="140"/>
      <c r="JQR296" s="140"/>
      <c r="JQS296" s="140"/>
      <c r="JQT296" s="140"/>
      <c r="JQU296" s="140"/>
      <c r="JQV296" s="140"/>
      <c r="JQW296" s="140"/>
      <c r="JQX296" s="140"/>
      <c r="JQY296" s="140"/>
      <c r="JQZ296" s="140"/>
      <c r="JRA296" s="140"/>
      <c r="JRB296" s="140"/>
      <c r="JRC296" s="140"/>
      <c r="JRD296" s="140"/>
      <c r="JRE296" s="140"/>
      <c r="JRF296" s="140"/>
      <c r="JRG296" s="140"/>
      <c r="JRH296" s="140"/>
      <c r="JRI296" s="140"/>
      <c r="JRJ296" s="140"/>
      <c r="JRK296" s="140"/>
      <c r="JRL296" s="140"/>
      <c r="JRM296" s="140"/>
      <c r="JRN296" s="140"/>
      <c r="JRO296" s="140"/>
      <c r="JRP296" s="140"/>
      <c r="JRQ296" s="140"/>
      <c r="JRR296" s="140"/>
      <c r="JRS296" s="140"/>
      <c r="JRT296" s="140"/>
      <c r="JRU296" s="140"/>
      <c r="JRV296" s="140"/>
      <c r="JRW296" s="140"/>
      <c r="JRX296" s="140"/>
      <c r="JRY296" s="140"/>
      <c r="JRZ296" s="140"/>
      <c r="JSA296" s="140"/>
      <c r="JSB296" s="140"/>
      <c r="JSC296" s="140"/>
      <c r="JSD296" s="140"/>
      <c r="JSE296" s="140"/>
      <c r="JSF296" s="140"/>
      <c r="JSG296" s="140"/>
      <c r="JSH296" s="140"/>
      <c r="JSI296" s="140"/>
      <c r="JSJ296" s="140"/>
      <c r="JSK296" s="140"/>
      <c r="JSL296" s="140"/>
      <c r="JSM296" s="140"/>
      <c r="JSN296" s="140"/>
      <c r="JSO296" s="140"/>
      <c r="JSP296" s="140"/>
      <c r="JSQ296" s="140"/>
      <c r="JSR296" s="140"/>
      <c r="JSS296" s="140"/>
      <c r="JST296" s="140"/>
      <c r="JSU296" s="140"/>
      <c r="JSV296" s="140"/>
      <c r="JSW296" s="140"/>
      <c r="JSX296" s="140"/>
      <c r="JSY296" s="140"/>
      <c r="JSZ296" s="140"/>
      <c r="JTA296" s="140"/>
      <c r="JTB296" s="140"/>
      <c r="JTC296" s="140"/>
      <c r="JTD296" s="140"/>
      <c r="JTE296" s="140"/>
      <c r="JTF296" s="140"/>
      <c r="JTG296" s="140"/>
      <c r="JTH296" s="140"/>
      <c r="JTI296" s="140"/>
      <c r="JTJ296" s="140"/>
      <c r="JTK296" s="140"/>
      <c r="JTL296" s="140"/>
      <c r="JTM296" s="140"/>
      <c r="JTN296" s="140"/>
      <c r="JTO296" s="140"/>
      <c r="JTP296" s="140"/>
      <c r="JTQ296" s="140"/>
      <c r="JTR296" s="140"/>
      <c r="JTS296" s="140"/>
      <c r="JTT296" s="140"/>
      <c r="JTU296" s="140"/>
      <c r="JTV296" s="140"/>
      <c r="JTW296" s="140"/>
      <c r="JTX296" s="140"/>
      <c r="JTY296" s="140"/>
      <c r="JTZ296" s="140"/>
      <c r="JUA296" s="140"/>
      <c r="JUB296" s="140"/>
      <c r="JUC296" s="140"/>
      <c r="JUD296" s="140"/>
      <c r="JUE296" s="140"/>
      <c r="JUF296" s="140"/>
      <c r="JUG296" s="140"/>
      <c r="JUH296" s="140"/>
      <c r="JUI296" s="140"/>
      <c r="JUJ296" s="140"/>
      <c r="JUK296" s="140"/>
      <c r="JUL296" s="140"/>
      <c r="JUM296" s="140"/>
      <c r="JUN296" s="140"/>
      <c r="JUO296" s="140"/>
      <c r="JUP296" s="140"/>
      <c r="JUQ296" s="140"/>
      <c r="JUR296" s="140"/>
      <c r="JUS296" s="140"/>
      <c r="JUT296" s="140"/>
      <c r="JUU296" s="140"/>
      <c r="JUV296" s="140"/>
      <c r="JUW296" s="140"/>
      <c r="JUX296" s="140"/>
      <c r="JUY296" s="140"/>
      <c r="JUZ296" s="140"/>
      <c r="JVA296" s="140"/>
      <c r="JVB296" s="140"/>
      <c r="JVC296" s="140"/>
      <c r="JVD296" s="140"/>
      <c r="JVE296" s="140"/>
      <c r="JVF296" s="140"/>
      <c r="JVG296" s="140"/>
      <c r="JVH296" s="140"/>
      <c r="JVI296" s="140"/>
      <c r="JVJ296" s="140"/>
      <c r="JVK296" s="140"/>
      <c r="JVL296" s="140"/>
      <c r="JVM296" s="140"/>
      <c r="JVN296" s="140"/>
      <c r="JVO296" s="140"/>
      <c r="JVP296" s="140"/>
      <c r="JVQ296" s="140"/>
      <c r="JVR296" s="140"/>
      <c r="JVS296" s="140"/>
      <c r="JVT296" s="140"/>
      <c r="JVU296" s="140"/>
      <c r="JVV296" s="140"/>
      <c r="JVW296" s="140"/>
      <c r="JVX296" s="140"/>
      <c r="JVY296" s="140"/>
      <c r="JVZ296" s="140"/>
      <c r="JWA296" s="140"/>
      <c r="JWB296" s="140"/>
      <c r="JWC296" s="140"/>
      <c r="JWD296" s="140"/>
      <c r="JWE296" s="140"/>
      <c r="JWF296" s="140"/>
      <c r="JWG296" s="140"/>
      <c r="JWH296" s="140"/>
      <c r="JWI296" s="140"/>
      <c r="JWJ296" s="140"/>
      <c r="JWK296" s="140"/>
      <c r="JWL296" s="140"/>
      <c r="JWM296" s="140"/>
      <c r="JWN296" s="140"/>
      <c r="JWO296" s="140"/>
      <c r="JWP296" s="140"/>
      <c r="JWQ296" s="140"/>
      <c r="JWR296" s="140"/>
      <c r="JWS296" s="140"/>
      <c r="JWT296" s="140"/>
      <c r="JWU296" s="140"/>
      <c r="JWV296" s="140"/>
      <c r="JWW296" s="140"/>
      <c r="JWX296" s="140"/>
      <c r="JWY296" s="140"/>
      <c r="JWZ296" s="140"/>
      <c r="JXA296" s="140"/>
      <c r="JXB296" s="140"/>
      <c r="JXC296" s="140"/>
      <c r="JXD296" s="140"/>
      <c r="JXE296" s="140"/>
      <c r="JXF296" s="140"/>
      <c r="JXG296" s="140"/>
      <c r="JXH296" s="140"/>
      <c r="JXI296" s="140"/>
      <c r="JXJ296" s="140"/>
      <c r="JXK296" s="140"/>
      <c r="JXL296" s="140"/>
      <c r="JXM296" s="140"/>
      <c r="JXN296" s="140"/>
      <c r="JXO296" s="140"/>
      <c r="JXP296" s="140"/>
      <c r="JXQ296" s="140"/>
      <c r="JXR296" s="140"/>
      <c r="JXS296" s="140"/>
      <c r="JXT296" s="140"/>
      <c r="JXU296" s="140"/>
      <c r="JXV296" s="140"/>
      <c r="JXW296" s="140"/>
      <c r="JXX296" s="140"/>
      <c r="JXY296" s="140"/>
      <c r="JXZ296" s="140"/>
      <c r="JYA296" s="140"/>
      <c r="JYB296" s="140"/>
      <c r="JYC296" s="140"/>
      <c r="JYD296" s="140"/>
      <c r="JYE296" s="140"/>
      <c r="JYF296" s="140"/>
      <c r="JYG296" s="140"/>
      <c r="JYH296" s="140"/>
      <c r="JYI296" s="140"/>
      <c r="JYJ296" s="140"/>
      <c r="JYK296" s="140"/>
      <c r="JYL296" s="140"/>
      <c r="JYM296" s="140"/>
      <c r="JYN296" s="140"/>
      <c r="JYO296" s="140"/>
      <c r="JYP296" s="140"/>
      <c r="JYQ296" s="140"/>
      <c r="JYR296" s="140"/>
      <c r="JYS296" s="140"/>
      <c r="JYT296" s="140"/>
      <c r="JYU296" s="140"/>
      <c r="JYV296" s="140"/>
      <c r="JYW296" s="140"/>
      <c r="JYX296" s="140"/>
      <c r="JYY296" s="140"/>
      <c r="JYZ296" s="140"/>
      <c r="JZA296" s="140"/>
      <c r="JZB296" s="140"/>
      <c r="JZC296" s="140"/>
      <c r="JZD296" s="140"/>
      <c r="JZE296" s="140"/>
      <c r="JZF296" s="140"/>
      <c r="JZG296" s="140"/>
      <c r="JZH296" s="140"/>
      <c r="JZI296" s="140"/>
      <c r="JZJ296" s="140"/>
      <c r="JZK296" s="140"/>
      <c r="JZL296" s="140"/>
      <c r="JZM296" s="140"/>
      <c r="JZN296" s="140"/>
      <c r="JZO296" s="140"/>
      <c r="JZP296" s="140"/>
      <c r="JZQ296" s="140"/>
      <c r="JZR296" s="140"/>
      <c r="JZS296" s="140"/>
      <c r="JZT296" s="140"/>
      <c r="JZU296" s="140"/>
      <c r="JZV296" s="140"/>
      <c r="JZW296" s="140"/>
      <c r="JZX296" s="140"/>
      <c r="JZY296" s="140"/>
      <c r="JZZ296" s="140"/>
      <c r="KAA296" s="140"/>
      <c r="KAM296" s="140"/>
      <c r="KAN296" s="140"/>
      <c r="KAO296" s="140"/>
      <c r="KAP296" s="140"/>
      <c r="KAQ296" s="140"/>
      <c r="KAR296" s="140"/>
      <c r="KAS296" s="140"/>
      <c r="KAT296" s="140"/>
      <c r="KAU296" s="140"/>
      <c r="KAV296" s="140"/>
      <c r="KAW296" s="140"/>
      <c r="KAX296" s="140"/>
      <c r="KAY296" s="140"/>
      <c r="KAZ296" s="140"/>
      <c r="KBA296" s="140"/>
      <c r="KBB296" s="140"/>
      <c r="KBC296" s="140"/>
      <c r="KBD296" s="140"/>
      <c r="KBE296" s="140"/>
      <c r="KBF296" s="140"/>
      <c r="KBG296" s="140"/>
      <c r="KBH296" s="140"/>
      <c r="KBI296" s="140"/>
      <c r="KBJ296" s="140"/>
      <c r="KBK296" s="140"/>
      <c r="KBL296" s="140"/>
      <c r="KBM296" s="140"/>
      <c r="KBN296" s="140"/>
      <c r="KBO296" s="140"/>
      <c r="KBP296" s="140"/>
      <c r="KBQ296" s="140"/>
      <c r="KBR296" s="140"/>
      <c r="KBS296" s="140"/>
      <c r="KBT296" s="140"/>
      <c r="KBU296" s="140"/>
      <c r="KBV296" s="140"/>
      <c r="KBW296" s="140"/>
      <c r="KBX296" s="140"/>
      <c r="KBY296" s="140"/>
      <c r="KBZ296" s="140"/>
      <c r="KCA296" s="140"/>
      <c r="KCB296" s="140"/>
      <c r="KCC296" s="140"/>
      <c r="KCD296" s="140"/>
      <c r="KCE296" s="140"/>
      <c r="KCF296" s="140"/>
      <c r="KCG296" s="140"/>
      <c r="KCH296" s="140"/>
      <c r="KCI296" s="140"/>
      <c r="KCJ296" s="140"/>
      <c r="KCK296" s="140"/>
      <c r="KCL296" s="140"/>
      <c r="KCM296" s="140"/>
      <c r="KCN296" s="140"/>
      <c r="KCO296" s="140"/>
      <c r="KCP296" s="140"/>
      <c r="KCQ296" s="140"/>
      <c r="KCR296" s="140"/>
      <c r="KCS296" s="140"/>
      <c r="KCT296" s="140"/>
      <c r="KCU296" s="140"/>
      <c r="KCV296" s="140"/>
      <c r="KCW296" s="140"/>
      <c r="KCX296" s="140"/>
      <c r="KCY296" s="140"/>
      <c r="KCZ296" s="140"/>
      <c r="KDA296" s="140"/>
      <c r="KDB296" s="140"/>
      <c r="KDC296" s="140"/>
      <c r="KDD296" s="140"/>
      <c r="KDE296" s="140"/>
      <c r="KDF296" s="140"/>
      <c r="KDG296" s="140"/>
      <c r="KDH296" s="140"/>
      <c r="KDI296" s="140"/>
      <c r="KDJ296" s="140"/>
      <c r="KDK296" s="140"/>
      <c r="KDL296" s="140"/>
      <c r="KDM296" s="140"/>
      <c r="KDN296" s="140"/>
      <c r="KDO296" s="140"/>
      <c r="KDP296" s="140"/>
      <c r="KDQ296" s="140"/>
      <c r="KDR296" s="140"/>
      <c r="KDS296" s="140"/>
      <c r="KDT296" s="140"/>
      <c r="KDU296" s="140"/>
      <c r="KDV296" s="140"/>
      <c r="KDW296" s="140"/>
      <c r="KDX296" s="140"/>
      <c r="KDY296" s="140"/>
      <c r="KDZ296" s="140"/>
      <c r="KEA296" s="140"/>
      <c r="KEB296" s="140"/>
      <c r="KEC296" s="140"/>
      <c r="KED296" s="140"/>
      <c r="KEE296" s="140"/>
      <c r="KEF296" s="140"/>
      <c r="KEG296" s="140"/>
      <c r="KEH296" s="140"/>
      <c r="KEI296" s="140"/>
      <c r="KEJ296" s="140"/>
      <c r="KEK296" s="140"/>
      <c r="KEL296" s="140"/>
      <c r="KEM296" s="140"/>
      <c r="KEN296" s="140"/>
      <c r="KEO296" s="140"/>
      <c r="KEP296" s="140"/>
      <c r="KEQ296" s="140"/>
      <c r="KER296" s="140"/>
      <c r="KES296" s="140"/>
      <c r="KET296" s="140"/>
      <c r="KEU296" s="140"/>
      <c r="KEV296" s="140"/>
      <c r="KEW296" s="140"/>
      <c r="KEX296" s="140"/>
      <c r="KEY296" s="140"/>
      <c r="KEZ296" s="140"/>
      <c r="KFA296" s="140"/>
      <c r="KFB296" s="140"/>
      <c r="KFC296" s="140"/>
      <c r="KFD296" s="140"/>
      <c r="KFE296" s="140"/>
      <c r="KFF296" s="140"/>
      <c r="KFG296" s="140"/>
      <c r="KFH296" s="140"/>
      <c r="KFI296" s="140"/>
      <c r="KFJ296" s="140"/>
      <c r="KFK296" s="140"/>
      <c r="KFL296" s="140"/>
      <c r="KFM296" s="140"/>
      <c r="KFN296" s="140"/>
      <c r="KFO296" s="140"/>
      <c r="KFP296" s="140"/>
      <c r="KFQ296" s="140"/>
      <c r="KFR296" s="140"/>
      <c r="KFS296" s="140"/>
      <c r="KFT296" s="140"/>
      <c r="KFU296" s="140"/>
      <c r="KFV296" s="140"/>
      <c r="KFW296" s="140"/>
      <c r="KFX296" s="140"/>
      <c r="KFY296" s="140"/>
      <c r="KFZ296" s="140"/>
      <c r="KGA296" s="140"/>
      <c r="KGB296" s="140"/>
      <c r="KGC296" s="140"/>
      <c r="KGD296" s="140"/>
      <c r="KGE296" s="140"/>
      <c r="KGF296" s="140"/>
      <c r="KGG296" s="140"/>
      <c r="KGH296" s="140"/>
      <c r="KGI296" s="140"/>
      <c r="KGJ296" s="140"/>
      <c r="KGK296" s="140"/>
      <c r="KGL296" s="140"/>
      <c r="KGM296" s="140"/>
      <c r="KGN296" s="140"/>
      <c r="KGO296" s="140"/>
      <c r="KGP296" s="140"/>
      <c r="KGQ296" s="140"/>
      <c r="KGR296" s="140"/>
      <c r="KGS296" s="140"/>
      <c r="KGT296" s="140"/>
      <c r="KGU296" s="140"/>
      <c r="KGV296" s="140"/>
      <c r="KGW296" s="140"/>
      <c r="KGX296" s="140"/>
      <c r="KGY296" s="140"/>
      <c r="KGZ296" s="140"/>
      <c r="KHA296" s="140"/>
      <c r="KHB296" s="140"/>
      <c r="KHC296" s="140"/>
      <c r="KHD296" s="140"/>
      <c r="KHE296" s="140"/>
      <c r="KHF296" s="140"/>
      <c r="KHG296" s="140"/>
      <c r="KHH296" s="140"/>
      <c r="KHI296" s="140"/>
      <c r="KHJ296" s="140"/>
      <c r="KHK296" s="140"/>
      <c r="KHL296" s="140"/>
      <c r="KHM296" s="140"/>
      <c r="KHN296" s="140"/>
      <c r="KHO296" s="140"/>
      <c r="KHP296" s="140"/>
      <c r="KHQ296" s="140"/>
      <c r="KHR296" s="140"/>
      <c r="KHS296" s="140"/>
      <c r="KHT296" s="140"/>
      <c r="KHU296" s="140"/>
      <c r="KHV296" s="140"/>
      <c r="KHW296" s="140"/>
      <c r="KHX296" s="140"/>
      <c r="KHY296" s="140"/>
      <c r="KHZ296" s="140"/>
      <c r="KIA296" s="140"/>
      <c r="KIB296" s="140"/>
      <c r="KIC296" s="140"/>
      <c r="KID296" s="140"/>
      <c r="KIE296" s="140"/>
      <c r="KIF296" s="140"/>
      <c r="KIG296" s="140"/>
      <c r="KIH296" s="140"/>
      <c r="KII296" s="140"/>
      <c r="KIJ296" s="140"/>
      <c r="KIK296" s="140"/>
      <c r="KIL296" s="140"/>
      <c r="KIM296" s="140"/>
      <c r="KIN296" s="140"/>
      <c r="KIO296" s="140"/>
      <c r="KIP296" s="140"/>
      <c r="KIQ296" s="140"/>
      <c r="KIR296" s="140"/>
      <c r="KIS296" s="140"/>
      <c r="KIT296" s="140"/>
      <c r="KIU296" s="140"/>
      <c r="KIV296" s="140"/>
      <c r="KIW296" s="140"/>
      <c r="KIX296" s="140"/>
      <c r="KIY296" s="140"/>
      <c r="KIZ296" s="140"/>
      <c r="KJA296" s="140"/>
      <c r="KJB296" s="140"/>
      <c r="KJC296" s="140"/>
      <c r="KJD296" s="140"/>
      <c r="KJE296" s="140"/>
      <c r="KJF296" s="140"/>
      <c r="KJG296" s="140"/>
      <c r="KJH296" s="140"/>
      <c r="KJI296" s="140"/>
      <c r="KJJ296" s="140"/>
      <c r="KJK296" s="140"/>
      <c r="KJL296" s="140"/>
      <c r="KJM296" s="140"/>
      <c r="KJN296" s="140"/>
      <c r="KJO296" s="140"/>
      <c r="KJP296" s="140"/>
      <c r="KJQ296" s="140"/>
      <c r="KJR296" s="140"/>
      <c r="KJS296" s="140"/>
      <c r="KJT296" s="140"/>
      <c r="KJU296" s="140"/>
      <c r="KJV296" s="140"/>
      <c r="KJW296" s="140"/>
      <c r="KKI296" s="140"/>
      <c r="KKJ296" s="140"/>
      <c r="KKK296" s="140"/>
      <c r="KKL296" s="140"/>
      <c r="KKM296" s="140"/>
      <c r="KKN296" s="140"/>
      <c r="KKO296" s="140"/>
      <c r="KKP296" s="140"/>
      <c r="KKQ296" s="140"/>
      <c r="KKR296" s="140"/>
      <c r="KKS296" s="140"/>
      <c r="KKT296" s="140"/>
      <c r="KKU296" s="140"/>
      <c r="KKV296" s="140"/>
      <c r="KKW296" s="140"/>
      <c r="KKX296" s="140"/>
      <c r="KKY296" s="140"/>
      <c r="KKZ296" s="140"/>
      <c r="KLA296" s="140"/>
      <c r="KLB296" s="140"/>
      <c r="KLC296" s="140"/>
      <c r="KLD296" s="140"/>
      <c r="KLE296" s="140"/>
      <c r="KLF296" s="140"/>
      <c r="KLG296" s="140"/>
      <c r="KLH296" s="140"/>
      <c r="KLI296" s="140"/>
      <c r="KLJ296" s="140"/>
      <c r="KLK296" s="140"/>
      <c r="KLL296" s="140"/>
      <c r="KLM296" s="140"/>
      <c r="KLN296" s="140"/>
      <c r="KLO296" s="140"/>
      <c r="KLP296" s="140"/>
      <c r="KLQ296" s="140"/>
      <c r="KLR296" s="140"/>
      <c r="KLS296" s="140"/>
      <c r="KLT296" s="140"/>
      <c r="KLU296" s="140"/>
      <c r="KLV296" s="140"/>
      <c r="KLW296" s="140"/>
      <c r="KLX296" s="140"/>
      <c r="KLY296" s="140"/>
      <c r="KLZ296" s="140"/>
      <c r="KMA296" s="140"/>
      <c r="KMB296" s="140"/>
      <c r="KMC296" s="140"/>
      <c r="KMD296" s="140"/>
      <c r="KME296" s="140"/>
      <c r="KMF296" s="140"/>
      <c r="KMG296" s="140"/>
      <c r="KMH296" s="140"/>
      <c r="KMI296" s="140"/>
      <c r="KMJ296" s="140"/>
      <c r="KMK296" s="140"/>
      <c r="KML296" s="140"/>
      <c r="KMM296" s="140"/>
      <c r="KMN296" s="140"/>
      <c r="KMO296" s="140"/>
      <c r="KMP296" s="140"/>
      <c r="KMQ296" s="140"/>
      <c r="KMR296" s="140"/>
      <c r="KMS296" s="140"/>
      <c r="KMT296" s="140"/>
      <c r="KMU296" s="140"/>
      <c r="KMV296" s="140"/>
      <c r="KMW296" s="140"/>
      <c r="KMX296" s="140"/>
      <c r="KMY296" s="140"/>
      <c r="KMZ296" s="140"/>
      <c r="KNA296" s="140"/>
      <c r="KNB296" s="140"/>
      <c r="KNC296" s="140"/>
      <c r="KND296" s="140"/>
      <c r="KNE296" s="140"/>
      <c r="KNF296" s="140"/>
      <c r="KNG296" s="140"/>
      <c r="KNH296" s="140"/>
      <c r="KNI296" s="140"/>
      <c r="KNJ296" s="140"/>
      <c r="KNK296" s="140"/>
      <c r="KNL296" s="140"/>
      <c r="KNM296" s="140"/>
      <c r="KNN296" s="140"/>
      <c r="KNO296" s="140"/>
      <c r="KNP296" s="140"/>
      <c r="KNQ296" s="140"/>
      <c r="KNR296" s="140"/>
      <c r="KNS296" s="140"/>
      <c r="KNT296" s="140"/>
      <c r="KNU296" s="140"/>
      <c r="KNV296" s="140"/>
      <c r="KNW296" s="140"/>
      <c r="KNX296" s="140"/>
      <c r="KNY296" s="140"/>
      <c r="KNZ296" s="140"/>
      <c r="KOA296" s="140"/>
      <c r="KOB296" s="140"/>
      <c r="KOC296" s="140"/>
      <c r="KOD296" s="140"/>
      <c r="KOE296" s="140"/>
      <c r="KOF296" s="140"/>
      <c r="KOG296" s="140"/>
      <c r="KOH296" s="140"/>
      <c r="KOI296" s="140"/>
      <c r="KOJ296" s="140"/>
      <c r="KOK296" s="140"/>
      <c r="KOL296" s="140"/>
      <c r="KOM296" s="140"/>
      <c r="KON296" s="140"/>
      <c r="KOO296" s="140"/>
      <c r="KOP296" s="140"/>
      <c r="KOQ296" s="140"/>
      <c r="KOR296" s="140"/>
      <c r="KOS296" s="140"/>
      <c r="KOT296" s="140"/>
      <c r="KOU296" s="140"/>
      <c r="KOV296" s="140"/>
      <c r="KOW296" s="140"/>
      <c r="KOX296" s="140"/>
      <c r="KOY296" s="140"/>
      <c r="KOZ296" s="140"/>
      <c r="KPA296" s="140"/>
      <c r="KPB296" s="140"/>
      <c r="KPC296" s="140"/>
      <c r="KPD296" s="140"/>
      <c r="KPE296" s="140"/>
      <c r="KPF296" s="140"/>
      <c r="KPG296" s="140"/>
      <c r="KPH296" s="140"/>
      <c r="KPI296" s="140"/>
      <c r="KPJ296" s="140"/>
      <c r="KPK296" s="140"/>
      <c r="KPL296" s="140"/>
      <c r="KPM296" s="140"/>
      <c r="KPN296" s="140"/>
      <c r="KPO296" s="140"/>
      <c r="KPP296" s="140"/>
      <c r="KPQ296" s="140"/>
      <c r="KPR296" s="140"/>
      <c r="KPS296" s="140"/>
      <c r="KPT296" s="140"/>
      <c r="KPU296" s="140"/>
      <c r="KPV296" s="140"/>
      <c r="KPW296" s="140"/>
      <c r="KPX296" s="140"/>
      <c r="KPY296" s="140"/>
      <c r="KPZ296" s="140"/>
      <c r="KQA296" s="140"/>
      <c r="KQB296" s="140"/>
      <c r="KQC296" s="140"/>
      <c r="KQD296" s="140"/>
      <c r="KQE296" s="140"/>
      <c r="KQF296" s="140"/>
      <c r="KQG296" s="140"/>
      <c r="KQH296" s="140"/>
      <c r="KQI296" s="140"/>
      <c r="KQJ296" s="140"/>
      <c r="KQK296" s="140"/>
      <c r="KQL296" s="140"/>
      <c r="KQM296" s="140"/>
      <c r="KQN296" s="140"/>
      <c r="KQO296" s="140"/>
      <c r="KQP296" s="140"/>
      <c r="KQQ296" s="140"/>
      <c r="KQR296" s="140"/>
      <c r="KQS296" s="140"/>
      <c r="KQT296" s="140"/>
      <c r="KQU296" s="140"/>
      <c r="KQV296" s="140"/>
      <c r="KQW296" s="140"/>
      <c r="KQX296" s="140"/>
      <c r="KQY296" s="140"/>
      <c r="KQZ296" s="140"/>
      <c r="KRA296" s="140"/>
      <c r="KRB296" s="140"/>
      <c r="KRC296" s="140"/>
      <c r="KRD296" s="140"/>
      <c r="KRE296" s="140"/>
      <c r="KRF296" s="140"/>
      <c r="KRG296" s="140"/>
      <c r="KRH296" s="140"/>
      <c r="KRI296" s="140"/>
      <c r="KRJ296" s="140"/>
      <c r="KRK296" s="140"/>
      <c r="KRL296" s="140"/>
      <c r="KRM296" s="140"/>
      <c r="KRN296" s="140"/>
      <c r="KRO296" s="140"/>
      <c r="KRP296" s="140"/>
      <c r="KRQ296" s="140"/>
      <c r="KRR296" s="140"/>
      <c r="KRS296" s="140"/>
      <c r="KRT296" s="140"/>
      <c r="KRU296" s="140"/>
      <c r="KRV296" s="140"/>
      <c r="KRW296" s="140"/>
      <c r="KRX296" s="140"/>
      <c r="KRY296" s="140"/>
      <c r="KRZ296" s="140"/>
      <c r="KSA296" s="140"/>
      <c r="KSB296" s="140"/>
      <c r="KSC296" s="140"/>
      <c r="KSD296" s="140"/>
      <c r="KSE296" s="140"/>
      <c r="KSF296" s="140"/>
      <c r="KSG296" s="140"/>
      <c r="KSH296" s="140"/>
      <c r="KSI296" s="140"/>
      <c r="KSJ296" s="140"/>
      <c r="KSK296" s="140"/>
      <c r="KSL296" s="140"/>
      <c r="KSM296" s="140"/>
      <c r="KSN296" s="140"/>
      <c r="KSO296" s="140"/>
      <c r="KSP296" s="140"/>
      <c r="KSQ296" s="140"/>
      <c r="KSR296" s="140"/>
      <c r="KSS296" s="140"/>
      <c r="KST296" s="140"/>
      <c r="KSU296" s="140"/>
      <c r="KSV296" s="140"/>
      <c r="KSW296" s="140"/>
      <c r="KSX296" s="140"/>
      <c r="KSY296" s="140"/>
      <c r="KSZ296" s="140"/>
      <c r="KTA296" s="140"/>
      <c r="KTB296" s="140"/>
      <c r="KTC296" s="140"/>
      <c r="KTD296" s="140"/>
      <c r="KTE296" s="140"/>
      <c r="KTF296" s="140"/>
      <c r="KTG296" s="140"/>
      <c r="KTH296" s="140"/>
      <c r="KTI296" s="140"/>
      <c r="KTJ296" s="140"/>
      <c r="KTK296" s="140"/>
      <c r="KTL296" s="140"/>
      <c r="KTM296" s="140"/>
      <c r="KTN296" s="140"/>
      <c r="KTO296" s="140"/>
      <c r="KTP296" s="140"/>
      <c r="KTQ296" s="140"/>
      <c r="KTR296" s="140"/>
      <c r="KTS296" s="140"/>
      <c r="KUE296" s="140"/>
      <c r="KUF296" s="140"/>
      <c r="KUG296" s="140"/>
      <c r="KUH296" s="140"/>
      <c r="KUI296" s="140"/>
      <c r="KUJ296" s="140"/>
      <c r="KUK296" s="140"/>
      <c r="KUL296" s="140"/>
      <c r="KUM296" s="140"/>
      <c r="KUN296" s="140"/>
      <c r="KUO296" s="140"/>
      <c r="KUP296" s="140"/>
      <c r="KUQ296" s="140"/>
      <c r="KUR296" s="140"/>
      <c r="KUS296" s="140"/>
      <c r="KUT296" s="140"/>
      <c r="KUU296" s="140"/>
      <c r="KUV296" s="140"/>
      <c r="KUW296" s="140"/>
      <c r="KUX296" s="140"/>
      <c r="KUY296" s="140"/>
      <c r="KUZ296" s="140"/>
      <c r="KVA296" s="140"/>
      <c r="KVB296" s="140"/>
      <c r="KVC296" s="140"/>
      <c r="KVD296" s="140"/>
      <c r="KVE296" s="140"/>
      <c r="KVF296" s="140"/>
      <c r="KVG296" s="140"/>
      <c r="KVH296" s="140"/>
      <c r="KVI296" s="140"/>
      <c r="KVJ296" s="140"/>
      <c r="KVK296" s="140"/>
      <c r="KVL296" s="140"/>
      <c r="KVM296" s="140"/>
      <c r="KVN296" s="140"/>
      <c r="KVO296" s="140"/>
      <c r="KVP296" s="140"/>
      <c r="KVQ296" s="140"/>
      <c r="KVR296" s="140"/>
      <c r="KVS296" s="140"/>
      <c r="KVT296" s="140"/>
      <c r="KVU296" s="140"/>
      <c r="KVV296" s="140"/>
      <c r="KVW296" s="140"/>
      <c r="KVX296" s="140"/>
      <c r="KVY296" s="140"/>
      <c r="KVZ296" s="140"/>
      <c r="KWA296" s="140"/>
      <c r="KWB296" s="140"/>
      <c r="KWC296" s="140"/>
      <c r="KWD296" s="140"/>
      <c r="KWE296" s="140"/>
      <c r="KWF296" s="140"/>
      <c r="KWG296" s="140"/>
      <c r="KWH296" s="140"/>
      <c r="KWI296" s="140"/>
      <c r="KWJ296" s="140"/>
      <c r="KWK296" s="140"/>
      <c r="KWL296" s="140"/>
      <c r="KWM296" s="140"/>
      <c r="KWN296" s="140"/>
      <c r="KWO296" s="140"/>
      <c r="KWP296" s="140"/>
      <c r="KWQ296" s="140"/>
      <c r="KWR296" s="140"/>
      <c r="KWS296" s="140"/>
      <c r="KWT296" s="140"/>
      <c r="KWU296" s="140"/>
      <c r="KWV296" s="140"/>
      <c r="KWW296" s="140"/>
      <c r="KWX296" s="140"/>
      <c r="KWY296" s="140"/>
      <c r="KWZ296" s="140"/>
      <c r="KXA296" s="140"/>
      <c r="KXB296" s="140"/>
      <c r="KXC296" s="140"/>
      <c r="KXD296" s="140"/>
      <c r="KXE296" s="140"/>
      <c r="KXF296" s="140"/>
      <c r="KXG296" s="140"/>
      <c r="KXH296" s="140"/>
      <c r="KXI296" s="140"/>
      <c r="KXJ296" s="140"/>
      <c r="KXK296" s="140"/>
      <c r="KXL296" s="140"/>
      <c r="KXM296" s="140"/>
      <c r="KXN296" s="140"/>
      <c r="KXO296" s="140"/>
      <c r="KXP296" s="140"/>
      <c r="KXQ296" s="140"/>
      <c r="KXR296" s="140"/>
      <c r="KXS296" s="140"/>
      <c r="KXT296" s="140"/>
      <c r="KXU296" s="140"/>
      <c r="KXV296" s="140"/>
      <c r="KXW296" s="140"/>
      <c r="KXX296" s="140"/>
      <c r="KXY296" s="140"/>
      <c r="KXZ296" s="140"/>
      <c r="KYA296" s="140"/>
      <c r="KYB296" s="140"/>
      <c r="KYC296" s="140"/>
      <c r="KYD296" s="140"/>
      <c r="KYE296" s="140"/>
      <c r="KYF296" s="140"/>
      <c r="KYG296" s="140"/>
      <c r="KYH296" s="140"/>
      <c r="KYI296" s="140"/>
      <c r="KYJ296" s="140"/>
      <c r="KYK296" s="140"/>
      <c r="KYL296" s="140"/>
      <c r="KYM296" s="140"/>
      <c r="KYN296" s="140"/>
      <c r="KYO296" s="140"/>
      <c r="KYP296" s="140"/>
      <c r="KYQ296" s="140"/>
      <c r="KYR296" s="140"/>
      <c r="KYS296" s="140"/>
      <c r="KYT296" s="140"/>
      <c r="KYU296" s="140"/>
      <c r="KYV296" s="140"/>
      <c r="KYW296" s="140"/>
      <c r="KYX296" s="140"/>
      <c r="KYY296" s="140"/>
      <c r="KYZ296" s="140"/>
      <c r="KZA296" s="140"/>
      <c r="KZB296" s="140"/>
      <c r="KZC296" s="140"/>
      <c r="KZD296" s="140"/>
      <c r="KZE296" s="140"/>
      <c r="KZF296" s="140"/>
      <c r="KZG296" s="140"/>
      <c r="KZH296" s="140"/>
      <c r="KZI296" s="140"/>
      <c r="KZJ296" s="140"/>
      <c r="KZK296" s="140"/>
      <c r="KZL296" s="140"/>
      <c r="KZM296" s="140"/>
      <c r="KZN296" s="140"/>
      <c r="KZO296" s="140"/>
      <c r="KZP296" s="140"/>
      <c r="KZQ296" s="140"/>
      <c r="KZR296" s="140"/>
      <c r="KZS296" s="140"/>
      <c r="KZT296" s="140"/>
      <c r="KZU296" s="140"/>
      <c r="KZV296" s="140"/>
      <c r="KZW296" s="140"/>
      <c r="KZX296" s="140"/>
      <c r="KZY296" s="140"/>
      <c r="KZZ296" s="140"/>
      <c r="LAA296" s="140"/>
      <c r="LAB296" s="140"/>
      <c r="LAC296" s="140"/>
      <c r="LAD296" s="140"/>
      <c r="LAE296" s="140"/>
      <c r="LAF296" s="140"/>
      <c r="LAG296" s="140"/>
      <c r="LAH296" s="140"/>
      <c r="LAI296" s="140"/>
      <c r="LAJ296" s="140"/>
      <c r="LAK296" s="140"/>
      <c r="LAL296" s="140"/>
      <c r="LAM296" s="140"/>
      <c r="LAN296" s="140"/>
      <c r="LAO296" s="140"/>
      <c r="LAP296" s="140"/>
      <c r="LAQ296" s="140"/>
      <c r="LAR296" s="140"/>
      <c r="LAS296" s="140"/>
      <c r="LAT296" s="140"/>
      <c r="LAU296" s="140"/>
      <c r="LAV296" s="140"/>
      <c r="LAW296" s="140"/>
      <c r="LAX296" s="140"/>
      <c r="LAY296" s="140"/>
      <c r="LAZ296" s="140"/>
      <c r="LBA296" s="140"/>
      <c r="LBB296" s="140"/>
      <c r="LBC296" s="140"/>
      <c r="LBD296" s="140"/>
      <c r="LBE296" s="140"/>
      <c r="LBF296" s="140"/>
      <c r="LBG296" s="140"/>
      <c r="LBH296" s="140"/>
      <c r="LBI296" s="140"/>
      <c r="LBJ296" s="140"/>
      <c r="LBK296" s="140"/>
      <c r="LBL296" s="140"/>
      <c r="LBM296" s="140"/>
      <c r="LBN296" s="140"/>
      <c r="LBO296" s="140"/>
      <c r="LBP296" s="140"/>
      <c r="LBQ296" s="140"/>
      <c r="LBR296" s="140"/>
      <c r="LBS296" s="140"/>
      <c r="LBT296" s="140"/>
      <c r="LBU296" s="140"/>
      <c r="LBV296" s="140"/>
      <c r="LBW296" s="140"/>
      <c r="LBX296" s="140"/>
      <c r="LBY296" s="140"/>
      <c r="LBZ296" s="140"/>
      <c r="LCA296" s="140"/>
      <c r="LCB296" s="140"/>
      <c r="LCC296" s="140"/>
      <c r="LCD296" s="140"/>
      <c r="LCE296" s="140"/>
      <c r="LCF296" s="140"/>
      <c r="LCG296" s="140"/>
      <c r="LCH296" s="140"/>
      <c r="LCI296" s="140"/>
      <c r="LCJ296" s="140"/>
      <c r="LCK296" s="140"/>
      <c r="LCL296" s="140"/>
      <c r="LCM296" s="140"/>
      <c r="LCN296" s="140"/>
      <c r="LCO296" s="140"/>
      <c r="LCP296" s="140"/>
      <c r="LCQ296" s="140"/>
      <c r="LCR296" s="140"/>
      <c r="LCS296" s="140"/>
      <c r="LCT296" s="140"/>
      <c r="LCU296" s="140"/>
      <c r="LCV296" s="140"/>
      <c r="LCW296" s="140"/>
      <c r="LCX296" s="140"/>
      <c r="LCY296" s="140"/>
      <c r="LCZ296" s="140"/>
      <c r="LDA296" s="140"/>
      <c r="LDB296" s="140"/>
      <c r="LDC296" s="140"/>
      <c r="LDD296" s="140"/>
      <c r="LDE296" s="140"/>
      <c r="LDF296" s="140"/>
      <c r="LDG296" s="140"/>
      <c r="LDH296" s="140"/>
      <c r="LDI296" s="140"/>
      <c r="LDJ296" s="140"/>
      <c r="LDK296" s="140"/>
      <c r="LDL296" s="140"/>
      <c r="LDM296" s="140"/>
      <c r="LDN296" s="140"/>
      <c r="LDO296" s="140"/>
      <c r="LEA296" s="140"/>
      <c r="LEB296" s="140"/>
      <c r="LEC296" s="140"/>
      <c r="LED296" s="140"/>
      <c r="LEE296" s="140"/>
      <c r="LEF296" s="140"/>
      <c r="LEG296" s="140"/>
      <c r="LEH296" s="140"/>
      <c r="LEI296" s="140"/>
      <c r="LEJ296" s="140"/>
      <c r="LEK296" s="140"/>
      <c r="LEL296" s="140"/>
      <c r="LEM296" s="140"/>
      <c r="LEN296" s="140"/>
      <c r="LEO296" s="140"/>
      <c r="LEP296" s="140"/>
      <c r="LEQ296" s="140"/>
      <c r="LER296" s="140"/>
      <c r="LES296" s="140"/>
      <c r="LET296" s="140"/>
      <c r="LEU296" s="140"/>
      <c r="LEV296" s="140"/>
      <c r="LEW296" s="140"/>
      <c r="LEX296" s="140"/>
      <c r="LEY296" s="140"/>
      <c r="LEZ296" s="140"/>
      <c r="LFA296" s="140"/>
      <c r="LFB296" s="140"/>
      <c r="LFC296" s="140"/>
      <c r="LFD296" s="140"/>
      <c r="LFE296" s="140"/>
      <c r="LFF296" s="140"/>
      <c r="LFG296" s="140"/>
      <c r="LFH296" s="140"/>
      <c r="LFI296" s="140"/>
      <c r="LFJ296" s="140"/>
      <c r="LFK296" s="140"/>
      <c r="LFL296" s="140"/>
      <c r="LFM296" s="140"/>
      <c r="LFN296" s="140"/>
      <c r="LFO296" s="140"/>
      <c r="LFP296" s="140"/>
      <c r="LFQ296" s="140"/>
      <c r="LFR296" s="140"/>
      <c r="LFS296" s="140"/>
      <c r="LFT296" s="140"/>
      <c r="LFU296" s="140"/>
      <c r="LFV296" s="140"/>
      <c r="LFW296" s="140"/>
      <c r="LFX296" s="140"/>
      <c r="LFY296" s="140"/>
      <c r="LFZ296" s="140"/>
      <c r="LGA296" s="140"/>
      <c r="LGB296" s="140"/>
      <c r="LGC296" s="140"/>
      <c r="LGD296" s="140"/>
      <c r="LGE296" s="140"/>
      <c r="LGF296" s="140"/>
      <c r="LGG296" s="140"/>
      <c r="LGH296" s="140"/>
      <c r="LGI296" s="140"/>
      <c r="LGJ296" s="140"/>
      <c r="LGK296" s="140"/>
      <c r="LGL296" s="140"/>
      <c r="LGM296" s="140"/>
      <c r="LGN296" s="140"/>
      <c r="LGO296" s="140"/>
      <c r="LGP296" s="140"/>
      <c r="LGQ296" s="140"/>
      <c r="LGR296" s="140"/>
      <c r="LGS296" s="140"/>
      <c r="LGT296" s="140"/>
      <c r="LGU296" s="140"/>
      <c r="LGV296" s="140"/>
      <c r="LGW296" s="140"/>
      <c r="LGX296" s="140"/>
      <c r="LGY296" s="140"/>
      <c r="LGZ296" s="140"/>
      <c r="LHA296" s="140"/>
      <c r="LHB296" s="140"/>
      <c r="LHC296" s="140"/>
      <c r="LHD296" s="140"/>
      <c r="LHE296" s="140"/>
      <c r="LHF296" s="140"/>
      <c r="LHG296" s="140"/>
      <c r="LHH296" s="140"/>
      <c r="LHI296" s="140"/>
      <c r="LHJ296" s="140"/>
      <c r="LHK296" s="140"/>
      <c r="LHL296" s="140"/>
      <c r="LHM296" s="140"/>
      <c r="LHN296" s="140"/>
      <c r="LHO296" s="140"/>
      <c r="LHP296" s="140"/>
      <c r="LHQ296" s="140"/>
      <c r="LHR296" s="140"/>
      <c r="LHS296" s="140"/>
      <c r="LHT296" s="140"/>
      <c r="LHU296" s="140"/>
      <c r="LHV296" s="140"/>
      <c r="LHW296" s="140"/>
      <c r="LHX296" s="140"/>
      <c r="LHY296" s="140"/>
      <c r="LHZ296" s="140"/>
      <c r="LIA296" s="140"/>
      <c r="LIB296" s="140"/>
      <c r="LIC296" s="140"/>
      <c r="LID296" s="140"/>
      <c r="LIE296" s="140"/>
      <c r="LIF296" s="140"/>
      <c r="LIG296" s="140"/>
      <c r="LIH296" s="140"/>
      <c r="LII296" s="140"/>
      <c r="LIJ296" s="140"/>
      <c r="LIK296" s="140"/>
      <c r="LIL296" s="140"/>
      <c r="LIM296" s="140"/>
      <c r="LIN296" s="140"/>
      <c r="LIO296" s="140"/>
      <c r="LIP296" s="140"/>
      <c r="LIQ296" s="140"/>
      <c r="LIR296" s="140"/>
      <c r="LIS296" s="140"/>
      <c r="LIT296" s="140"/>
      <c r="LIU296" s="140"/>
      <c r="LIV296" s="140"/>
      <c r="LIW296" s="140"/>
      <c r="LIX296" s="140"/>
      <c r="LIY296" s="140"/>
      <c r="LIZ296" s="140"/>
      <c r="LJA296" s="140"/>
      <c r="LJB296" s="140"/>
      <c r="LJC296" s="140"/>
      <c r="LJD296" s="140"/>
      <c r="LJE296" s="140"/>
      <c r="LJF296" s="140"/>
      <c r="LJG296" s="140"/>
      <c r="LJH296" s="140"/>
      <c r="LJI296" s="140"/>
      <c r="LJJ296" s="140"/>
      <c r="LJK296" s="140"/>
      <c r="LJL296" s="140"/>
      <c r="LJM296" s="140"/>
      <c r="LJN296" s="140"/>
      <c r="LJO296" s="140"/>
      <c r="LJP296" s="140"/>
      <c r="LJQ296" s="140"/>
      <c r="LJR296" s="140"/>
      <c r="LJS296" s="140"/>
      <c r="LJT296" s="140"/>
      <c r="LJU296" s="140"/>
      <c r="LJV296" s="140"/>
      <c r="LJW296" s="140"/>
      <c r="LJX296" s="140"/>
      <c r="LJY296" s="140"/>
      <c r="LJZ296" s="140"/>
      <c r="LKA296" s="140"/>
      <c r="LKB296" s="140"/>
      <c r="LKC296" s="140"/>
      <c r="LKD296" s="140"/>
      <c r="LKE296" s="140"/>
      <c r="LKF296" s="140"/>
      <c r="LKG296" s="140"/>
      <c r="LKH296" s="140"/>
      <c r="LKI296" s="140"/>
      <c r="LKJ296" s="140"/>
      <c r="LKK296" s="140"/>
      <c r="LKL296" s="140"/>
      <c r="LKM296" s="140"/>
      <c r="LKN296" s="140"/>
      <c r="LKO296" s="140"/>
      <c r="LKP296" s="140"/>
      <c r="LKQ296" s="140"/>
      <c r="LKR296" s="140"/>
      <c r="LKS296" s="140"/>
      <c r="LKT296" s="140"/>
      <c r="LKU296" s="140"/>
      <c r="LKV296" s="140"/>
      <c r="LKW296" s="140"/>
      <c r="LKX296" s="140"/>
      <c r="LKY296" s="140"/>
      <c r="LKZ296" s="140"/>
      <c r="LLA296" s="140"/>
      <c r="LLB296" s="140"/>
      <c r="LLC296" s="140"/>
      <c r="LLD296" s="140"/>
      <c r="LLE296" s="140"/>
      <c r="LLF296" s="140"/>
      <c r="LLG296" s="140"/>
      <c r="LLH296" s="140"/>
      <c r="LLI296" s="140"/>
      <c r="LLJ296" s="140"/>
      <c r="LLK296" s="140"/>
      <c r="LLL296" s="140"/>
      <c r="LLM296" s="140"/>
      <c r="LLN296" s="140"/>
      <c r="LLO296" s="140"/>
      <c r="LLP296" s="140"/>
      <c r="LLQ296" s="140"/>
      <c r="LLR296" s="140"/>
      <c r="LLS296" s="140"/>
      <c r="LLT296" s="140"/>
      <c r="LLU296" s="140"/>
      <c r="LLV296" s="140"/>
      <c r="LLW296" s="140"/>
      <c r="LLX296" s="140"/>
      <c r="LLY296" s="140"/>
      <c r="LLZ296" s="140"/>
      <c r="LMA296" s="140"/>
      <c r="LMB296" s="140"/>
      <c r="LMC296" s="140"/>
      <c r="LMD296" s="140"/>
      <c r="LME296" s="140"/>
      <c r="LMF296" s="140"/>
      <c r="LMG296" s="140"/>
      <c r="LMH296" s="140"/>
      <c r="LMI296" s="140"/>
      <c r="LMJ296" s="140"/>
      <c r="LMK296" s="140"/>
      <c r="LML296" s="140"/>
      <c r="LMM296" s="140"/>
      <c r="LMN296" s="140"/>
      <c r="LMO296" s="140"/>
      <c r="LMP296" s="140"/>
      <c r="LMQ296" s="140"/>
      <c r="LMR296" s="140"/>
      <c r="LMS296" s="140"/>
      <c r="LMT296" s="140"/>
      <c r="LMU296" s="140"/>
      <c r="LMV296" s="140"/>
      <c r="LMW296" s="140"/>
      <c r="LMX296" s="140"/>
      <c r="LMY296" s="140"/>
      <c r="LMZ296" s="140"/>
      <c r="LNA296" s="140"/>
      <c r="LNB296" s="140"/>
      <c r="LNC296" s="140"/>
      <c r="LND296" s="140"/>
      <c r="LNE296" s="140"/>
      <c r="LNF296" s="140"/>
      <c r="LNG296" s="140"/>
      <c r="LNH296" s="140"/>
      <c r="LNI296" s="140"/>
      <c r="LNJ296" s="140"/>
      <c r="LNK296" s="140"/>
      <c r="LNW296" s="140"/>
      <c r="LNX296" s="140"/>
      <c r="LNY296" s="140"/>
      <c r="LNZ296" s="140"/>
      <c r="LOA296" s="140"/>
      <c r="LOB296" s="140"/>
      <c r="LOC296" s="140"/>
      <c r="LOD296" s="140"/>
      <c r="LOE296" s="140"/>
      <c r="LOF296" s="140"/>
      <c r="LOG296" s="140"/>
      <c r="LOH296" s="140"/>
      <c r="LOI296" s="140"/>
      <c r="LOJ296" s="140"/>
      <c r="LOK296" s="140"/>
      <c r="LOL296" s="140"/>
      <c r="LOM296" s="140"/>
      <c r="LON296" s="140"/>
      <c r="LOO296" s="140"/>
      <c r="LOP296" s="140"/>
      <c r="LOQ296" s="140"/>
      <c r="LOR296" s="140"/>
      <c r="LOS296" s="140"/>
      <c r="LOT296" s="140"/>
      <c r="LOU296" s="140"/>
      <c r="LOV296" s="140"/>
      <c r="LOW296" s="140"/>
      <c r="LOX296" s="140"/>
      <c r="LOY296" s="140"/>
      <c r="LOZ296" s="140"/>
      <c r="LPA296" s="140"/>
      <c r="LPB296" s="140"/>
      <c r="LPC296" s="140"/>
      <c r="LPD296" s="140"/>
      <c r="LPE296" s="140"/>
      <c r="LPF296" s="140"/>
      <c r="LPG296" s="140"/>
      <c r="LPH296" s="140"/>
      <c r="LPI296" s="140"/>
      <c r="LPJ296" s="140"/>
      <c r="LPK296" s="140"/>
      <c r="LPL296" s="140"/>
      <c r="LPM296" s="140"/>
      <c r="LPN296" s="140"/>
      <c r="LPO296" s="140"/>
      <c r="LPP296" s="140"/>
      <c r="LPQ296" s="140"/>
      <c r="LPR296" s="140"/>
      <c r="LPS296" s="140"/>
      <c r="LPT296" s="140"/>
      <c r="LPU296" s="140"/>
      <c r="LPV296" s="140"/>
      <c r="LPW296" s="140"/>
      <c r="LPX296" s="140"/>
      <c r="LPY296" s="140"/>
      <c r="LPZ296" s="140"/>
      <c r="LQA296" s="140"/>
      <c r="LQB296" s="140"/>
      <c r="LQC296" s="140"/>
      <c r="LQD296" s="140"/>
      <c r="LQE296" s="140"/>
      <c r="LQF296" s="140"/>
      <c r="LQG296" s="140"/>
      <c r="LQH296" s="140"/>
      <c r="LQI296" s="140"/>
      <c r="LQJ296" s="140"/>
      <c r="LQK296" s="140"/>
      <c r="LQL296" s="140"/>
      <c r="LQM296" s="140"/>
      <c r="LQN296" s="140"/>
      <c r="LQO296" s="140"/>
      <c r="LQP296" s="140"/>
      <c r="LQQ296" s="140"/>
      <c r="LQR296" s="140"/>
      <c r="LQS296" s="140"/>
      <c r="LQT296" s="140"/>
      <c r="LQU296" s="140"/>
      <c r="LQV296" s="140"/>
      <c r="LQW296" s="140"/>
      <c r="LQX296" s="140"/>
      <c r="LQY296" s="140"/>
      <c r="LQZ296" s="140"/>
      <c r="LRA296" s="140"/>
      <c r="LRB296" s="140"/>
      <c r="LRC296" s="140"/>
      <c r="LRD296" s="140"/>
      <c r="LRE296" s="140"/>
      <c r="LRF296" s="140"/>
      <c r="LRG296" s="140"/>
      <c r="LRH296" s="140"/>
      <c r="LRI296" s="140"/>
      <c r="LRJ296" s="140"/>
      <c r="LRK296" s="140"/>
      <c r="LRL296" s="140"/>
      <c r="LRM296" s="140"/>
      <c r="LRN296" s="140"/>
      <c r="LRO296" s="140"/>
      <c r="LRP296" s="140"/>
      <c r="LRQ296" s="140"/>
      <c r="LRR296" s="140"/>
      <c r="LRS296" s="140"/>
      <c r="LRT296" s="140"/>
      <c r="LRU296" s="140"/>
      <c r="LRV296" s="140"/>
      <c r="LRW296" s="140"/>
      <c r="LRX296" s="140"/>
      <c r="LRY296" s="140"/>
      <c r="LRZ296" s="140"/>
      <c r="LSA296" s="140"/>
      <c r="LSB296" s="140"/>
      <c r="LSC296" s="140"/>
      <c r="LSD296" s="140"/>
      <c r="LSE296" s="140"/>
      <c r="LSF296" s="140"/>
      <c r="LSG296" s="140"/>
      <c r="LSH296" s="140"/>
      <c r="LSI296" s="140"/>
      <c r="LSJ296" s="140"/>
      <c r="LSK296" s="140"/>
      <c r="LSL296" s="140"/>
      <c r="LSM296" s="140"/>
      <c r="LSN296" s="140"/>
      <c r="LSO296" s="140"/>
      <c r="LSP296" s="140"/>
      <c r="LSQ296" s="140"/>
      <c r="LSR296" s="140"/>
      <c r="LSS296" s="140"/>
      <c r="LST296" s="140"/>
      <c r="LSU296" s="140"/>
      <c r="LSV296" s="140"/>
      <c r="LSW296" s="140"/>
      <c r="LSX296" s="140"/>
      <c r="LSY296" s="140"/>
      <c r="LSZ296" s="140"/>
      <c r="LTA296" s="140"/>
      <c r="LTB296" s="140"/>
      <c r="LTC296" s="140"/>
      <c r="LTD296" s="140"/>
      <c r="LTE296" s="140"/>
      <c r="LTF296" s="140"/>
      <c r="LTG296" s="140"/>
      <c r="LTH296" s="140"/>
      <c r="LTI296" s="140"/>
      <c r="LTJ296" s="140"/>
      <c r="LTK296" s="140"/>
      <c r="LTL296" s="140"/>
      <c r="LTM296" s="140"/>
      <c r="LTN296" s="140"/>
      <c r="LTO296" s="140"/>
      <c r="LTP296" s="140"/>
      <c r="LTQ296" s="140"/>
      <c r="LTR296" s="140"/>
      <c r="LTS296" s="140"/>
      <c r="LTT296" s="140"/>
      <c r="LTU296" s="140"/>
      <c r="LTV296" s="140"/>
      <c r="LTW296" s="140"/>
      <c r="LTX296" s="140"/>
      <c r="LTY296" s="140"/>
      <c r="LTZ296" s="140"/>
      <c r="LUA296" s="140"/>
      <c r="LUB296" s="140"/>
      <c r="LUC296" s="140"/>
      <c r="LUD296" s="140"/>
      <c r="LUE296" s="140"/>
      <c r="LUF296" s="140"/>
      <c r="LUG296" s="140"/>
      <c r="LUH296" s="140"/>
      <c r="LUI296" s="140"/>
      <c r="LUJ296" s="140"/>
      <c r="LUK296" s="140"/>
      <c r="LUL296" s="140"/>
      <c r="LUM296" s="140"/>
      <c r="LUN296" s="140"/>
      <c r="LUO296" s="140"/>
      <c r="LUP296" s="140"/>
      <c r="LUQ296" s="140"/>
      <c r="LUR296" s="140"/>
      <c r="LUS296" s="140"/>
      <c r="LUT296" s="140"/>
      <c r="LUU296" s="140"/>
      <c r="LUV296" s="140"/>
      <c r="LUW296" s="140"/>
      <c r="LUX296" s="140"/>
      <c r="LUY296" s="140"/>
      <c r="LUZ296" s="140"/>
      <c r="LVA296" s="140"/>
      <c r="LVB296" s="140"/>
      <c r="LVC296" s="140"/>
      <c r="LVD296" s="140"/>
      <c r="LVE296" s="140"/>
      <c r="LVF296" s="140"/>
      <c r="LVG296" s="140"/>
      <c r="LVH296" s="140"/>
      <c r="LVI296" s="140"/>
      <c r="LVJ296" s="140"/>
      <c r="LVK296" s="140"/>
      <c r="LVL296" s="140"/>
      <c r="LVM296" s="140"/>
      <c r="LVN296" s="140"/>
      <c r="LVO296" s="140"/>
      <c r="LVP296" s="140"/>
      <c r="LVQ296" s="140"/>
      <c r="LVR296" s="140"/>
      <c r="LVS296" s="140"/>
      <c r="LVT296" s="140"/>
      <c r="LVU296" s="140"/>
      <c r="LVV296" s="140"/>
      <c r="LVW296" s="140"/>
      <c r="LVX296" s="140"/>
      <c r="LVY296" s="140"/>
      <c r="LVZ296" s="140"/>
      <c r="LWA296" s="140"/>
      <c r="LWB296" s="140"/>
      <c r="LWC296" s="140"/>
      <c r="LWD296" s="140"/>
      <c r="LWE296" s="140"/>
      <c r="LWF296" s="140"/>
      <c r="LWG296" s="140"/>
      <c r="LWH296" s="140"/>
      <c r="LWI296" s="140"/>
      <c r="LWJ296" s="140"/>
      <c r="LWK296" s="140"/>
      <c r="LWL296" s="140"/>
      <c r="LWM296" s="140"/>
      <c r="LWN296" s="140"/>
      <c r="LWO296" s="140"/>
      <c r="LWP296" s="140"/>
      <c r="LWQ296" s="140"/>
      <c r="LWR296" s="140"/>
      <c r="LWS296" s="140"/>
      <c r="LWT296" s="140"/>
      <c r="LWU296" s="140"/>
      <c r="LWV296" s="140"/>
      <c r="LWW296" s="140"/>
      <c r="LWX296" s="140"/>
      <c r="LWY296" s="140"/>
      <c r="LWZ296" s="140"/>
      <c r="LXA296" s="140"/>
      <c r="LXB296" s="140"/>
      <c r="LXC296" s="140"/>
      <c r="LXD296" s="140"/>
      <c r="LXE296" s="140"/>
      <c r="LXF296" s="140"/>
      <c r="LXG296" s="140"/>
      <c r="LXS296" s="140"/>
      <c r="LXT296" s="140"/>
      <c r="LXU296" s="140"/>
      <c r="LXV296" s="140"/>
      <c r="LXW296" s="140"/>
      <c r="LXX296" s="140"/>
      <c r="LXY296" s="140"/>
      <c r="LXZ296" s="140"/>
      <c r="LYA296" s="140"/>
      <c r="LYB296" s="140"/>
      <c r="LYC296" s="140"/>
      <c r="LYD296" s="140"/>
      <c r="LYE296" s="140"/>
      <c r="LYF296" s="140"/>
      <c r="LYG296" s="140"/>
      <c r="LYH296" s="140"/>
      <c r="LYI296" s="140"/>
      <c r="LYJ296" s="140"/>
      <c r="LYK296" s="140"/>
      <c r="LYL296" s="140"/>
      <c r="LYM296" s="140"/>
      <c r="LYN296" s="140"/>
      <c r="LYO296" s="140"/>
      <c r="LYP296" s="140"/>
      <c r="LYQ296" s="140"/>
      <c r="LYR296" s="140"/>
      <c r="LYS296" s="140"/>
      <c r="LYT296" s="140"/>
      <c r="LYU296" s="140"/>
      <c r="LYV296" s="140"/>
      <c r="LYW296" s="140"/>
      <c r="LYX296" s="140"/>
      <c r="LYY296" s="140"/>
      <c r="LYZ296" s="140"/>
      <c r="LZA296" s="140"/>
      <c r="LZB296" s="140"/>
      <c r="LZC296" s="140"/>
      <c r="LZD296" s="140"/>
      <c r="LZE296" s="140"/>
      <c r="LZF296" s="140"/>
      <c r="LZG296" s="140"/>
      <c r="LZH296" s="140"/>
      <c r="LZI296" s="140"/>
      <c r="LZJ296" s="140"/>
      <c r="LZK296" s="140"/>
      <c r="LZL296" s="140"/>
      <c r="LZM296" s="140"/>
      <c r="LZN296" s="140"/>
      <c r="LZO296" s="140"/>
      <c r="LZP296" s="140"/>
      <c r="LZQ296" s="140"/>
      <c r="LZR296" s="140"/>
      <c r="LZS296" s="140"/>
      <c r="LZT296" s="140"/>
      <c r="LZU296" s="140"/>
      <c r="LZV296" s="140"/>
      <c r="LZW296" s="140"/>
      <c r="LZX296" s="140"/>
      <c r="LZY296" s="140"/>
      <c r="LZZ296" s="140"/>
      <c r="MAA296" s="140"/>
      <c r="MAB296" s="140"/>
      <c r="MAC296" s="140"/>
      <c r="MAD296" s="140"/>
      <c r="MAE296" s="140"/>
      <c r="MAF296" s="140"/>
      <c r="MAG296" s="140"/>
      <c r="MAH296" s="140"/>
      <c r="MAI296" s="140"/>
      <c r="MAJ296" s="140"/>
      <c r="MAK296" s="140"/>
      <c r="MAL296" s="140"/>
      <c r="MAM296" s="140"/>
      <c r="MAN296" s="140"/>
      <c r="MAO296" s="140"/>
      <c r="MAP296" s="140"/>
      <c r="MAQ296" s="140"/>
      <c r="MAR296" s="140"/>
      <c r="MAS296" s="140"/>
      <c r="MAT296" s="140"/>
      <c r="MAU296" s="140"/>
      <c r="MAV296" s="140"/>
      <c r="MAW296" s="140"/>
      <c r="MAX296" s="140"/>
      <c r="MAY296" s="140"/>
      <c r="MAZ296" s="140"/>
      <c r="MBA296" s="140"/>
      <c r="MBB296" s="140"/>
      <c r="MBC296" s="140"/>
      <c r="MBD296" s="140"/>
      <c r="MBE296" s="140"/>
      <c r="MBF296" s="140"/>
      <c r="MBG296" s="140"/>
      <c r="MBH296" s="140"/>
      <c r="MBI296" s="140"/>
      <c r="MBJ296" s="140"/>
      <c r="MBK296" s="140"/>
      <c r="MBL296" s="140"/>
      <c r="MBM296" s="140"/>
      <c r="MBN296" s="140"/>
      <c r="MBO296" s="140"/>
      <c r="MBP296" s="140"/>
      <c r="MBQ296" s="140"/>
      <c r="MBR296" s="140"/>
      <c r="MBS296" s="140"/>
      <c r="MBT296" s="140"/>
      <c r="MBU296" s="140"/>
      <c r="MBV296" s="140"/>
      <c r="MBW296" s="140"/>
      <c r="MBX296" s="140"/>
      <c r="MBY296" s="140"/>
      <c r="MBZ296" s="140"/>
      <c r="MCA296" s="140"/>
      <c r="MCB296" s="140"/>
      <c r="MCC296" s="140"/>
      <c r="MCD296" s="140"/>
      <c r="MCE296" s="140"/>
      <c r="MCF296" s="140"/>
      <c r="MCG296" s="140"/>
      <c r="MCH296" s="140"/>
      <c r="MCI296" s="140"/>
      <c r="MCJ296" s="140"/>
      <c r="MCK296" s="140"/>
      <c r="MCL296" s="140"/>
      <c r="MCM296" s="140"/>
      <c r="MCN296" s="140"/>
      <c r="MCO296" s="140"/>
      <c r="MCP296" s="140"/>
      <c r="MCQ296" s="140"/>
      <c r="MCR296" s="140"/>
      <c r="MCS296" s="140"/>
      <c r="MCT296" s="140"/>
      <c r="MCU296" s="140"/>
      <c r="MCV296" s="140"/>
      <c r="MCW296" s="140"/>
      <c r="MCX296" s="140"/>
      <c r="MCY296" s="140"/>
      <c r="MCZ296" s="140"/>
      <c r="MDA296" s="140"/>
      <c r="MDB296" s="140"/>
      <c r="MDC296" s="140"/>
      <c r="MDD296" s="140"/>
      <c r="MDE296" s="140"/>
      <c r="MDF296" s="140"/>
      <c r="MDG296" s="140"/>
      <c r="MDH296" s="140"/>
      <c r="MDI296" s="140"/>
      <c r="MDJ296" s="140"/>
      <c r="MDK296" s="140"/>
      <c r="MDL296" s="140"/>
      <c r="MDM296" s="140"/>
      <c r="MDN296" s="140"/>
      <c r="MDO296" s="140"/>
      <c r="MDP296" s="140"/>
      <c r="MDQ296" s="140"/>
      <c r="MDR296" s="140"/>
      <c r="MDS296" s="140"/>
      <c r="MDT296" s="140"/>
      <c r="MDU296" s="140"/>
      <c r="MDV296" s="140"/>
      <c r="MDW296" s="140"/>
      <c r="MDX296" s="140"/>
      <c r="MDY296" s="140"/>
      <c r="MDZ296" s="140"/>
      <c r="MEA296" s="140"/>
      <c r="MEB296" s="140"/>
      <c r="MEC296" s="140"/>
      <c r="MED296" s="140"/>
      <c r="MEE296" s="140"/>
      <c r="MEF296" s="140"/>
      <c r="MEG296" s="140"/>
      <c r="MEH296" s="140"/>
      <c r="MEI296" s="140"/>
      <c r="MEJ296" s="140"/>
      <c r="MEK296" s="140"/>
      <c r="MEL296" s="140"/>
      <c r="MEM296" s="140"/>
      <c r="MEN296" s="140"/>
      <c r="MEO296" s="140"/>
      <c r="MEP296" s="140"/>
      <c r="MEQ296" s="140"/>
      <c r="MER296" s="140"/>
      <c r="MES296" s="140"/>
      <c r="MET296" s="140"/>
      <c r="MEU296" s="140"/>
      <c r="MEV296" s="140"/>
      <c r="MEW296" s="140"/>
      <c r="MEX296" s="140"/>
      <c r="MEY296" s="140"/>
      <c r="MEZ296" s="140"/>
      <c r="MFA296" s="140"/>
      <c r="MFB296" s="140"/>
      <c r="MFC296" s="140"/>
      <c r="MFD296" s="140"/>
      <c r="MFE296" s="140"/>
      <c r="MFF296" s="140"/>
      <c r="MFG296" s="140"/>
      <c r="MFH296" s="140"/>
      <c r="MFI296" s="140"/>
      <c r="MFJ296" s="140"/>
      <c r="MFK296" s="140"/>
      <c r="MFL296" s="140"/>
      <c r="MFM296" s="140"/>
      <c r="MFN296" s="140"/>
      <c r="MFO296" s="140"/>
      <c r="MFP296" s="140"/>
      <c r="MFQ296" s="140"/>
      <c r="MFR296" s="140"/>
      <c r="MFS296" s="140"/>
      <c r="MFT296" s="140"/>
      <c r="MFU296" s="140"/>
      <c r="MFV296" s="140"/>
      <c r="MFW296" s="140"/>
      <c r="MFX296" s="140"/>
      <c r="MFY296" s="140"/>
      <c r="MFZ296" s="140"/>
      <c r="MGA296" s="140"/>
      <c r="MGB296" s="140"/>
      <c r="MGC296" s="140"/>
      <c r="MGD296" s="140"/>
      <c r="MGE296" s="140"/>
      <c r="MGF296" s="140"/>
      <c r="MGG296" s="140"/>
      <c r="MGH296" s="140"/>
      <c r="MGI296" s="140"/>
      <c r="MGJ296" s="140"/>
      <c r="MGK296" s="140"/>
      <c r="MGL296" s="140"/>
      <c r="MGM296" s="140"/>
      <c r="MGN296" s="140"/>
      <c r="MGO296" s="140"/>
      <c r="MGP296" s="140"/>
      <c r="MGQ296" s="140"/>
      <c r="MGR296" s="140"/>
      <c r="MGS296" s="140"/>
      <c r="MGT296" s="140"/>
      <c r="MGU296" s="140"/>
      <c r="MGV296" s="140"/>
      <c r="MGW296" s="140"/>
      <c r="MGX296" s="140"/>
      <c r="MGY296" s="140"/>
      <c r="MGZ296" s="140"/>
      <c r="MHA296" s="140"/>
      <c r="MHB296" s="140"/>
      <c r="MHC296" s="140"/>
      <c r="MHO296" s="140"/>
      <c r="MHP296" s="140"/>
      <c r="MHQ296" s="140"/>
      <c r="MHR296" s="140"/>
      <c r="MHS296" s="140"/>
      <c r="MHT296" s="140"/>
      <c r="MHU296" s="140"/>
      <c r="MHV296" s="140"/>
      <c r="MHW296" s="140"/>
      <c r="MHX296" s="140"/>
      <c r="MHY296" s="140"/>
      <c r="MHZ296" s="140"/>
      <c r="MIA296" s="140"/>
      <c r="MIB296" s="140"/>
      <c r="MIC296" s="140"/>
      <c r="MID296" s="140"/>
      <c r="MIE296" s="140"/>
      <c r="MIF296" s="140"/>
      <c r="MIG296" s="140"/>
      <c r="MIH296" s="140"/>
      <c r="MII296" s="140"/>
      <c r="MIJ296" s="140"/>
      <c r="MIK296" s="140"/>
      <c r="MIL296" s="140"/>
      <c r="MIM296" s="140"/>
      <c r="MIN296" s="140"/>
      <c r="MIO296" s="140"/>
      <c r="MIP296" s="140"/>
      <c r="MIQ296" s="140"/>
      <c r="MIR296" s="140"/>
      <c r="MIS296" s="140"/>
      <c r="MIT296" s="140"/>
      <c r="MIU296" s="140"/>
      <c r="MIV296" s="140"/>
      <c r="MIW296" s="140"/>
      <c r="MIX296" s="140"/>
      <c r="MIY296" s="140"/>
      <c r="MIZ296" s="140"/>
      <c r="MJA296" s="140"/>
      <c r="MJB296" s="140"/>
      <c r="MJC296" s="140"/>
      <c r="MJD296" s="140"/>
      <c r="MJE296" s="140"/>
      <c r="MJF296" s="140"/>
      <c r="MJG296" s="140"/>
      <c r="MJH296" s="140"/>
      <c r="MJI296" s="140"/>
      <c r="MJJ296" s="140"/>
      <c r="MJK296" s="140"/>
      <c r="MJL296" s="140"/>
      <c r="MJM296" s="140"/>
      <c r="MJN296" s="140"/>
      <c r="MJO296" s="140"/>
      <c r="MJP296" s="140"/>
      <c r="MJQ296" s="140"/>
      <c r="MJR296" s="140"/>
      <c r="MJS296" s="140"/>
      <c r="MJT296" s="140"/>
      <c r="MJU296" s="140"/>
      <c r="MJV296" s="140"/>
      <c r="MJW296" s="140"/>
      <c r="MJX296" s="140"/>
      <c r="MJY296" s="140"/>
      <c r="MJZ296" s="140"/>
      <c r="MKA296" s="140"/>
      <c r="MKB296" s="140"/>
      <c r="MKC296" s="140"/>
      <c r="MKD296" s="140"/>
      <c r="MKE296" s="140"/>
      <c r="MKF296" s="140"/>
      <c r="MKG296" s="140"/>
      <c r="MKH296" s="140"/>
      <c r="MKI296" s="140"/>
      <c r="MKJ296" s="140"/>
      <c r="MKK296" s="140"/>
      <c r="MKL296" s="140"/>
      <c r="MKM296" s="140"/>
      <c r="MKN296" s="140"/>
      <c r="MKO296" s="140"/>
      <c r="MKP296" s="140"/>
      <c r="MKQ296" s="140"/>
      <c r="MKR296" s="140"/>
      <c r="MKS296" s="140"/>
      <c r="MKT296" s="140"/>
      <c r="MKU296" s="140"/>
      <c r="MKV296" s="140"/>
      <c r="MKW296" s="140"/>
      <c r="MKX296" s="140"/>
      <c r="MKY296" s="140"/>
      <c r="MKZ296" s="140"/>
      <c r="MLA296" s="140"/>
      <c r="MLB296" s="140"/>
      <c r="MLC296" s="140"/>
      <c r="MLD296" s="140"/>
      <c r="MLE296" s="140"/>
      <c r="MLF296" s="140"/>
      <c r="MLG296" s="140"/>
      <c r="MLH296" s="140"/>
      <c r="MLI296" s="140"/>
      <c r="MLJ296" s="140"/>
      <c r="MLK296" s="140"/>
      <c r="MLL296" s="140"/>
      <c r="MLM296" s="140"/>
      <c r="MLN296" s="140"/>
      <c r="MLO296" s="140"/>
      <c r="MLP296" s="140"/>
      <c r="MLQ296" s="140"/>
      <c r="MLR296" s="140"/>
      <c r="MLS296" s="140"/>
      <c r="MLT296" s="140"/>
      <c r="MLU296" s="140"/>
      <c r="MLV296" s="140"/>
      <c r="MLW296" s="140"/>
      <c r="MLX296" s="140"/>
      <c r="MLY296" s="140"/>
      <c r="MLZ296" s="140"/>
      <c r="MMA296" s="140"/>
      <c r="MMB296" s="140"/>
      <c r="MMC296" s="140"/>
      <c r="MMD296" s="140"/>
      <c r="MME296" s="140"/>
      <c r="MMF296" s="140"/>
      <c r="MMG296" s="140"/>
      <c r="MMH296" s="140"/>
      <c r="MMI296" s="140"/>
      <c r="MMJ296" s="140"/>
      <c r="MMK296" s="140"/>
      <c r="MML296" s="140"/>
      <c r="MMM296" s="140"/>
      <c r="MMN296" s="140"/>
      <c r="MMO296" s="140"/>
      <c r="MMP296" s="140"/>
      <c r="MMQ296" s="140"/>
      <c r="MMR296" s="140"/>
      <c r="MMS296" s="140"/>
      <c r="MMT296" s="140"/>
      <c r="MMU296" s="140"/>
      <c r="MMV296" s="140"/>
      <c r="MMW296" s="140"/>
      <c r="MMX296" s="140"/>
      <c r="MMY296" s="140"/>
      <c r="MMZ296" s="140"/>
      <c r="MNA296" s="140"/>
      <c r="MNB296" s="140"/>
      <c r="MNC296" s="140"/>
      <c r="MND296" s="140"/>
      <c r="MNE296" s="140"/>
      <c r="MNF296" s="140"/>
      <c r="MNG296" s="140"/>
      <c r="MNH296" s="140"/>
      <c r="MNI296" s="140"/>
      <c r="MNJ296" s="140"/>
      <c r="MNK296" s="140"/>
      <c r="MNL296" s="140"/>
      <c r="MNM296" s="140"/>
      <c r="MNN296" s="140"/>
      <c r="MNO296" s="140"/>
      <c r="MNP296" s="140"/>
      <c r="MNQ296" s="140"/>
      <c r="MNR296" s="140"/>
      <c r="MNS296" s="140"/>
      <c r="MNT296" s="140"/>
      <c r="MNU296" s="140"/>
      <c r="MNV296" s="140"/>
      <c r="MNW296" s="140"/>
      <c r="MNX296" s="140"/>
      <c r="MNY296" s="140"/>
      <c r="MNZ296" s="140"/>
      <c r="MOA296" s="140"/>
      <c r="MOB296" s="140"/>
      <c r="MOC296" s="140"/>
      <c r="MOD296" s="140"/>
      <c r="MOE296" s="140"/>
      <c r="MOF296" s="140"/>
      <c r="MOG296" s="140"/>
      <c r="MOH296" s="140"/>
      <c r="MOI296" s="140"/>
      <c r="MOJ296" s="140"/>
      <c r="MOK296" s="140"/>
      <c r="MOL296" s="140"/>
      <c r="MOM296" s="140"/>
      <c r="MON296" s="140"/>
      <c r="MOO296" s="140"/>
      <c r="MOP296" s="140"/>
      <c r="MOQ296" s="140"/>
      <c r="MOR296" s="140"/>
      <c r="MOS296" s="140"/>
      <c r="MOT296" s="140"/>
      <c r="MOU296" s="140"/>
      <c r="MOV296" s="140"/>
      <c r="MOW296" s="140"/>
      <c r="MOX296" s="140"/>
      <c r="MOY296" s="140"/>
      <c r="MOZ296" s="140"/>
      <c r="MPA296" s="140"/>
      <c r="MPB296" s="140"/>
      <c r="MPC296" s="140"/>
      <c r="MPD296" s="140"/>
      <c r="MPE296" s="140"/>
      <c r="MPF296" s="140"/>
      <c r="MPG296" s="140"/>
      <c r="MPH296" s="140"/>
      <c r="MPI296" s="140"/>
      <c r="MPJ296" s="140"/>
      <c r="MPK296" s="140"/>
      <c r="MPL296" s="140"/>
      <c r="MPM296" s="140"/>
      <c r="MPN296" s="140"/>
      <c r="MPO296" s="140"/>
      <c r="MPP296" s="140"/>
      <c r="MPQ296" s="140"/>
      <c r="MPR296" s="140"/>
      <c r="MPS296" s="140"/>
      <c r="MPT296" s="140"/>
      <c r="MPU296" s="140"/>
      <c r="MPV296" s="140"/>
      <c r="MPW296" s="140"/>
      <c r="MPX296" s="140"/>
      <c r="MPY296" s="140"/>
      <c r="MPZ296" s="140"/>
      <c r="MQA296" s="140"/>
      <c r="MQB296" s="140"/>
      <c r="MQC296" s="140"/>
      <c r="MQD296" s="140"/>
      <c r="MQE296" s="140"/>
      <c r="MQF296" s="140"/>
      <c r="MQG296" s="140"/>
      <c r="MQH296" s="140"/>
      <c r="MQI296" s="140"/>
      <c r="MQJ296" s="140"/>
      <c r="MQK296" s="140"/>
      <c r="MQL296" s="140"/>
      <c r="MQM296" s="140"/>
      <c r="MQN296" s="140"/>
      <c r="MQO296" s="140"/>
      <c r="MQP296" s="140"/>
      <c r="MQQ296" s="140"/>
      <c r="MQR296" s="140"/>
      <c r="MQS296" s="140"/>
      <c r="MQT296" s="140"/>
      <c r="MQU296" s="140"/>
      <c r="MQV296" s="140"/>
      <c r="MQW296" s="140"/>
      <c r="MQX296" s="140"/>
      <c r="MQY296" s="140"/>
      <c r="MRK296" s="140"/>
      <c r="MRL296" s="140"/>
      <c r="MRM296" s="140"/>
      <c r="MRN296" s="140"/>
      <c r="MRO296" s="140"/>
      <c r="MRP296" s="140"/>
      <c r="MRQ296" s="140"/>
      <c r="MRR296" s="140"/>
      <c r="MRS296" s="140"/>
      <c r="MRT296" s="140"/>
      <c r="MRU296" s="140"/>
      <c r="MRV296" s="140"/>
      <c r="MRW296" s="140"/>
      <c r="MRX296" s="140"/>
      <c r="MRY296" s="140"/>
      <c r="MRZ296" s="140"/>
      <c r="MSA296" s="140"/>
      <c r="MSB296" s="140"/>
      <c r="MSC296" s="140"/>
      <c r="MSD296" s="140"/>
      <c r="MSE296" s="140"/>
      <c r="MSF296" s="140"/>
      <c r="MSG296" s="140"/>
      <c r="MSH296" s="140"/>
      <c r="MSI296" s="140"/>
      <c r="MSJ296" s="140"/>
      <c r="MSK296" s="140"/>
      <c r="MSL296" s="140"/>
      <c r="MSM296" s="140"/>
      <c r="MSN296" s="140"/>
      <c r="MSO296" s="140"/>
      <c r="MSP296" s="140"/>
      <c r="MSQ296" s="140"/>
      <c r="MSR296" s="140"/>
      <c r="MSS296" s="140"/>
      <c r="MST296" s="140"/>
      <c r="MSU296" s="140"/>
      <c r="MSV296" s="140"/>
      <c r="MSW296" s="140"/>
      <c r="MSX296" s="140"/>
      <c r="MSY296" s="140"/>
      <c r="MSZ296" s="140"/>
      <c r="MTA296" s="140"/>
      <c r="MTB296" s="140"/>
      <c r="MTC296" s="140"/>
      <c r="MTD296" s="140"/>
      <c r="MTE296" s="140"/>
      <c r="MTF296" s="140"/>
      <c r="MTG296" s="140"/>
      <c r="MTH296" s="140"/>
      <c r="MTI296" s="140"/>
      <c r="MTJ296" s="140"/>
      <c r="MTK296" s="140"/>
      <c r="MTL296" s="140"/>
      <c r="MTM296" s="140"/>
      <c r="MTN296" s="140"/>
      <c r="MTO296" s="140"/>
      <c r="MTP296" s="140"/>
      <c r="MTQ296" s="140"/>
      <c r="MTR296" s="140"/>
      <c r="MTS296" s="140"/>
      <c r="MTT296" s="140"/>
      <c r="MTU296" s="140"/>
      <c r="MTV296" s="140"/>
      <c r="MTW296" s="140"/>
      <c r="MTX296" s="140"/>
      <c r="MTY296" s="140"/>
      <c r="MTZ296" s="140"/>
      <c r="MUA296" s="140"/>
      <c r="MUB296" s="140"/>
      <c r="MUC296" s="140"/>
      <c r="MUD296" s="140"/>
      <c r="MUE296" s="140"/>
      <c r="MUF296" s="140"/>
      <c r="MUG296" s="140"/>
      <c r="MUH296" s="140"/>
      <c r="MUI296" s="140"/>
      <c r="MUJ296" s="140"/>
      <c r="MUK296" s="140"/>
      <c r="MUL296" s="140"/>
      <c r="MUM296" s="140"/>
      <c r="MUN296" s="140"/>
      <c r="MUO296" s="140"/>
      <c r="MUP296" s="140"/>
      <c r="MUQ296" s="140"/>
      <c r="MUR296" s="140"/>
      <c r="MUS296" s="140"/>
      <c r="MUT296" s="140"/>
      <c r="MUU296" s="140"/>
      <c r="MUV296" s="140"/>
      <c r="MUW296" s="140"/>
      <c r="MUX296" s="140"/>
      <c r="MUY296" s="140"/>
      <c r="MUZ296" s="140"/>
      <c r="MVA296" s="140"/>
      <c r="MVB296" s="140"/>
      <c r="MVC296" s="140"/>
      <c r="MVD296" s="140"/>
      <c r="MVE296" s="140"/>
      <c r="MVF296" s="140"/>
      <c r="MVG296" s="140"/>
      <c r="MVH296" s="140"/>
      <c r="MVI296" s="140"/>
      <c r="MVJ296" s="140"/>
      <c r="MVK296" s="140"/>
      <c r="MVL296" s="140"/>
      <c r="MVM296" s="140"/>
      <c r="MVN296" s="140"/>
      <c r="MVO296" s="140"/>
      <c r="MVP296" s="140"/>
      <c r="MVQ296" s="140"/>
      <c r="MVR296" s="140"/>
      <c r="MVS296" s="140"/>
      <c r="MVT296" s="140"/>
      <c r="MVU296" s="140"/>
      <c r="MVV296" s="140"/>
      <c r="MVW296" s="140"/>
      <c r="MVX296" s="140"/>
      <c r="MVY296" s="140"/>
      <c r="MVZ296" s="140"/>
      <c r="MWA296" s="140"/>
      <c r="MWB296" s="140"/>
      <c r="MWC296" s="140"/>
      <c r="MWD296" s="140"/>
      <c r="MWE296" s="140"/>
      <c r="MWF296" s="140"/>
      <c r="MWG296" s="140"/>
      <c r="MWH296" s="140"/>
      <c r="MWI296" s="140"/>
      <c r="MWJ296" s="140"/>
      <c r="MWK296" s="140"/>
      <c r="MWL296" s="140"/>
      <c r="MWM296" s="140"/>
      <c r="MWN296" s="140"/>
      <c r="MWO296" s="140"/>
      <c r="MWP296" s="140"/>
      <c r="MWQ296" s="140"/>
      <c r="MWR296" s="140"/>
      <c r="MWS296" s="140"/>
      <c r="MWT296" s="140"/>
      <c r="MWU296" s="140"/>
      <c r="MWV296" s="140"/>
      <c r="MWW296" s="140"/>
      <c r="MWX296" s="140"/>
      <c r="MWY296" s="140"/>
      <c r="MWZ296" s="140"/>
      <c r="MXA296" s="140"/>
      <c r="MXB296" s="140"/>
      <c r="MXC296" s="140"/>
      <c r="MXD296" s="140"/>
      <c r="MXE296" s="140"/>
      <c r="MXF296" s="140"/>
      <c r="MXG296" s="140"/>
      <c r="MXH296" s="140"/>
      <c r="MXI296" s="140"/>
      <c r="MXJ296" s="140"/>
      <c r="MXK296" s="140"/>
      <c r="MXL296" s="140"/>
      <c r="MXM296" s="140"/>
      <c r="MXN296" s="140"/>
      <c r="MXO296" s="140"/>
      <c r="MXP296" s="140"/>
      <c r="MXQ296" s="140"/>
      <c r="MXR296" s="140"/>
      <c r="MXS296" s="140"/>
      <c r="MXT296" s="140"/>
      <c r="MXU296" s="140"/>
      <c r="MXV296" s="140"/>
      <c r="MXW296" s="140"/>
      <c r="MXX296" s="140"/>
      <c r="MXY296" s="140"/>
      <c r="MXZ296" s="140"/>
      <c r="MYA296" s="140"/>
      <c r="MYB296" s="140"/>
      <c r="MYC296" s="140"/>
      <c r="MYD296" s="140"/>
      <c r="MYE296" s="140"/>
      <c r="MYF296" s="140"/>
      <c r="MYG296" s="140"/>
      <c r="MYH296" s="140"/>
      <c r="MYI296" s="140"/>
      <c r="MYJ296" s="140"/>
      <c r="MYK296" s="140"/>
      <c r="MYL296" s="140"/>
      <c r="MYM296" s="140"/>
      <c r="MYN296" s="140"/>
      <c r="MYO296" s="140"/>
      <c r="MYP296" s="140"/>
      <c r="MYQ296" s="140"/>
      <c r="MYR296" s="140"/>
      <c r="MYS296" s="140"/>
      <c r="MYT296" s="140"/>
      <c r="MYU296" s="140"/>
      <c r="MYV296" s="140"/>
      <c r="MYW296" s="140"/>
      <c r="MYX296" s="140"/>
      <c r="MYY296" s="140"/>
      <c r="MYZ296" s="140"/>
      <c r="MZA296" s="140"/>
      <c r="MZB296" s="140"/>
      <c r="MZC296" s="140"/>
      <c r="MZD296" s="140"/>
      <c r="MZE296" s="140"/>
      <c r="MZF296" s="140"/>
      <c r="MZG296" s="140"/>
      <c r="MZH296" s="140"/>
      <c r="MZI296" s="140"/>
      <c r="MZJ296" s="140"/>
      <c r="MZK296" s="140"/>
      <c r="MZL296" s="140"/>
      <c r="MZM296" s="140"/>
      <c r="MZN296" s="140"/>
      <c r="MZO296" s="140"/>
      <c r="MZP296" s="140"/>
      <c r="MZQ296" s="140"/>
      <c r="MZR296" s="140"/>
      <c r="MZS296" s="140"/>
      <c r="MZT296" s="140"/>
      <c r="MZU296" s="140"/>
      <c r="MZV296" s="140"/>
      <c r="MZW296" s="140"/>
      <c r="MZX296" s="140"/>
      <c r="MZY296" s="140"/>
      <c r="MZZ296" s="140"/>
      <c r="NAA296" s="140"/>
      <c r="NAB296" s="140"/>
      <c r="NAC296" s="140"/>
      <c r="NAD296" s="140"/>
      <c r="NAE296" s="140"/>
      <c r="NAF296" s="140"/>
      <c r="NAG296" s="140"/>
      <c r="NAH296" s="140"/>
      <c r="NAI296" s="140"/>
      <c r="NAJ296" s="140"/>
      <c r="NAK296" s="140"/>
      <c r="NAL296" s="140"/>
      <c r="NAM296" s="140"/>
      <c r="NAN296" s="140"/>
      <c r="NAO296" s="140"/>
      <c r="NAP296" s="140"/>
      <c r="NAQ296" s="140"/>
      <c r="NAR296" s="140"/>
      <c r="NAS296" s="140"/>
      <c r="NAT296" s="140"/>
      <c r="NAU296" s="140"/>
      <c r="NBG296" s="140"/>
      <c r="NBH296" s="140"/>
      <c r="NBI296" s="140"/>
      <c r="NBJ296" s="140"/>
      <c r="NBK296" s="140"/>
      <c r="NBL296" s="140"/>
      <c r="NBM296" s="140"/>
      <c r="NBN296" s="140"/>
      <c r="NBO296" s="140"/>
      <c r="NBP296" s="140"/>
      <c r="NBQ296" s="140"/>
      <c r="NBR296" s="140"/>
      <c r="NBS296" s="140"/>
      <c r="NBT296" s="140"/>
      <c r="NBU296" s="140"/>
      <c r="NBV296" s="140"/>
      <c r="NBW296" s="140"/>
      <c r="NBX296" s="140"/>
      <c r="NBY296" s="140"/>
      <c r="NBZ296" s="140"/>
      <c r="NCA296" s="140"/>
      <c r="NCB296" s="140"/>
      <c r="NCC296" s="140"/>
      <c r="NCD296" s="140"/>
      <c r="NCE296" s="140"/>
      <c r="NCF296" s="140"/>
      <c r="NCG296" s="140"/>
      <c r="NCH296" s="140"/>
      <c r="NCI296" s="140"/>
      <c r="NCJ296" s="140"/>
      <c r="NCK296" s="140"/>
      <c r="NCL296" s="140"/>
      <c r="NCM296" s="140"/>
      <c r="NCN296" s="140"/>
      <c r="NCO296" s="140"/>
      <c r="NCP296" s="140"/>
      <c r="NCQ296" s="140"/>
      <c r="NCR296" s="140"/>
      <c r="NCS296" s="140"/>
      <c r="NCT296" s="140"/>
      <c r="NCU296" s="140"/>
      <c r="NCV296" s="140"/>
      <c r="NCW296" s="140"/>
      <c r="NCX296" s="140"/>
      <c r="NCY296" s="140"/>
      <c r="NCZ296" s="140"/>
      <c r="NDA296" s="140"/>
      <c r="NDB296" s="140"/>
      <c r="NDC296" s="140"/>
      <c r="NDD296" s="140"/>
      <c r="NDE296" s="140"/>
      <c r="NDF296" s="140"/>
      <c r="NDG296" s="140"/>
      <c r="NDH296" s="140"/>
      <c r="NDI296" s="140"/>
      <c r="NDJ296" s="140"/>
      <c r="NDK296" s="140"/>
      <c r="NDL296" s="140"/>
      <c r="NDM296" s="140"/>
      <c r="NDN296" s="140"/>
      <c r="NDO296" s="140"/>
      <c r="NDP296" s="140"/>
      <c r="NDQ296" s="140"/>
      <c r="NDR296" s="140"/>
      <c r="NDS296" s="140"/>
      <c r="NDT296" s="140"/>
      <c r="NDU296" s="140"/>
      <c r="NDV296" s="140"/>
      <c r="NDW296" s="140"/>
      <c r="NDX296" s="140"/>
      <c r="NDY296" s="140"/>
      <c r="NDZ296" s="140"/>
      <c r="NEA296" s="140"/>
      <c r="NEB296" s="140"/>
      <c r="NEC296" s="140"/>
      <c r="NED296" s="140"/>
      <c r="NEE296" s="140"/>
      <c r="NEF296" s="140"/>
      <c r="NEG296" s="140"/>
      <c r="NEH296" s="140"/>
      <c r="NEI296" s="140"/>
      <c r="NEJ296" s="140"/>
      <c r="NEK296" s="140"/>
      <c r="NEL296" s="140"/>
      <c r="NEM296" s="140"/>
      <c r="NEN296" s="140"/>
      <c r="NEO296" s="140"/>
      <c r="NEP296" s="140"/>
      <c r="NEQ296" s="140"/>
      <c r="NER296" s="140"/>
      <c r="NES296" s="140"/>
      <c r="NET296" s="140"/>
      <c r="NEU296" s="140"/>
      <c r="NEV296" s="140"/>
      <c r="NEW296" s="140"/>
      <c r="NEX296" s="140"/>
      <c r="NEY296" s="140"/>
      <c r="NEZ296" s="140"/>
      <c r="NFA296" s="140"/>
      <c r="NFB296" s="140"/>
      <c r="NFC296" s="140"/>
      <c r="NFD296" s="140"/>
      <c r="NFE296" s="140"/>
      <c r="NFF296" s="140"/>
      <c r="NFG296" s="140"/>
      <c r="NFH296" s="140"/>
      <c r="NFI296" s="140"/>
      <c r="NFJ296" s="140"/>
      <c r="NFK296" s="140"/>
      <c r="NFL296" s="140"/>
      <c r="NFM296" s="140"/>
      <c r="NFN296" s="140"/>
      <c r="NFO296" s="140"/>
      <c r="NFP296" s="140"/>
      <c r="NFQ296" s="140"/>
      <c r="NFR296" s="140"/>
      <c r="NFS296" s="140"/>
      <c r="NFT296" s="140"/>
      <c r="NFU296" s="140"/>
      <c r="NFV296" s="140"/>
      <c r="NFW296" s="140"/>
      <c r="NFX296" s="140"/>
      <c r="NFY296" s="140"/>
      <c r="NFZ296" s="140"/>
      <c r="NGA296" s="140"/>
      <c r="NGB296" s="140"/>
      <c r="NGC296" s="140"/>
      <c r="NGD296" s="140"/>
      <c r="NGE296" s="140"/>
      <c r="NGF296" s="140"/>
      <c r="NGG296" s="140"/>
      <c r="NGH296" s="140"/>
      <c r="NGI296" s="140"/>
      <c r="NGJ296" s="140"/>
      <c r="NGK296" s="140"/>
      <c r="NGL296" s="140"/>
      <c r="NGM296" s="140"/>
      <c r="NGN296" s="140"/>
      <c r="NGO296" s="140"/>
      <c r="NGP296" s="140"/>
      <c r="NGQ296" s="140"/>
      <c r="NGR296" s="140"/>
      <c r="NGS296" s="140"/>
      <c r="NGT296" s="140"/>
      <c r="NGU296" s="140"/>
      <c r="NGV296" s="140"/>
      <c r="NGW296" s="140"/>
      <c r="NGX296" s="140"/>
      <c r="NGY296" s="140"/>
      <c r="NGZ296" s="140"/>
      <c r="NHA296" s="140"/>
      <c r="NHB296" s="140"/>
      <c r="NHC296" s="140"/>
      <c r="NHD296" s="140"/>
      <c r="NHE296" s="140"/>
      <c r="NHF296" s="140"/>
      <c r="NHG296" s="140"/>
      <c r="NHH296" s="140"/>
      <c r="NHI296" s="140"/>
      <c r="NHJ296" s="140"/>
      <c r="NHK296" s="140"/>
      <c r="NHL296" s="140"/>
      <c r="NHM296" s="140"/>
      <c r="NHN296" s="140"/>
      <c r="NHO296" s="140"/>
      <c r="NHP296" s="140"/>
      <c r="NHQ296" s="140"/>
      <c r="NHR296" s="140"/>
      <c r="NHS296" s="140"/>
      <c r="NHT296" s="140"/>
      <c r="NHU296" s="140"/>
      <c r="NHV296" s="140"/>
      <c r="NHW296" s="140"/>
      <c r="NHX296" s="140"/>
      <c r="NHY296" s="140"/>
      <c r="NHZ296" s="140"/>
      <c r="NIA296" s="140"/>
      <c r="NIB296" s="140"/>
      <c r="NIC296" s="140"/>
      <c r="NID296" s="140"/>
      <c r="NIE296" s="140"/>
      <c r="NIF296" s="140"/>
      <c r="NIG296" s="140"/>
      <c r="NIH296" s="140"/>
      <c r="NII296" s="140"/>
      <c r="NIJ296" s="140"/>
      <c r="NIK296" s="140"/>
      <c r="NIL296" s="140"/>
      <c r="NIM296" s="140"/>
      <c r="NIN296" s="140"/>
      <c r="NIO296" s="140"/>
      <c r="NIP296" s="140"/>
      <c r="NIQ296" s="140"/>
      <c r="NIR296" s="140"/>
      <c r="NIS296" s="140"/>
      <c r="NIT296" s="140"/>
      <c r="NIU296" s="140"/>
      <c r="NIV296" s="140"/>
      <c r="NIW296" s="140"/>
      <c r="NIX296" s="140"/>
      <c r="NIY296" s="140"/>
      <c r="NIZ296" s="140"/>
      <c r="NJA296" s="140"/>
      <c r="NJB296" s="140"/>
      <c r="NJC296" s="140"/>
      <c r="NJD296" s="140"/>
      <c r="NJE296" s="140"/>
      <c r="NJF296" s="140"/>
      <c r="NJG296" s="140"/>
      <c r="NJH296" s="140"/>
      <c r="NJI296" s="140"/>
      <c r="NJJ296" s="140"/>
      <c r="NJK296" s="140"/>
      <c r="NJL296" s="140"/>
      <c r="NJM296" s="140"/>
      <c r="NJN296" s="140"/>
      <c r="NJO296" s="140"/>
      <c r="NJP296" s="140"/>
      <c r="NJQ296" s="140"/>
      <c r="NJR296" s="140"/>
      <c r="NJS296" s="140"/>
      <c r="NJT296" s="140"/>
      <c r="NJU296" s="140"/>
      <c r="NJV296" s="140"/>
      <c r="NJW296" s="140"/>
      <c r="NJX296" s="140"/>
      <c r="NJY296" s="140"/>
      <c r="NJZ296" s="140"/>
      <c r="NKA296" s="140"/>
      <c r="NKB296" s="140"/>
      <c r="NKC296" s="140"/>
      <c r="NKD296" s="140"/>
      <c r="NKE296" s="140"/>
      <c r="NKF296" s="140"/>
      <c r="NKG296" s="140"/>
      <c r="NKH296" s="140"/>
      <c r="NKI296" s="140"/>
      <c r="NKJ296" s="140"/>
      <c r="NKK296" s="140"/>
      <c r="NKL296" s="140"/>
      <c r="NKM296" s="140"/>
      <c r="NKN296" s="140"/>
      <c r="NKO296" s="140"/>
      <c r="NKP296" s="140"/>
      <c r="NKQ296" s="140"/>
      <c r="NLC296" s="140"/>
      <c r="NLD296" s="140"/>
      <c r="NLE296" s="140"/>
      <c r="NLF296" s="140"/>
      <c r="NLG296" s="140"/>
      <c r="NLH296" s="140"/>
      <c r="NLI296" s="140"/>
      <c r="NLJ296" s="140"/>
      <c r="NLK296" s="140"/>
      <c r="NLL296" s="140"/>
      <c r="NLM296" s="140"/>
      <c r="NLN296" s="140"/>
      <c r="NLO296" s="140"/>
      <c r="NLP296" s="140"/>
      <c r="NLQ296" s="140"/>
      <c r="NLR296" s="140"/>
      <c r="NLS296" s="140"/>
      <c r="NLT296" s="140"/>
      <c r="NLU296" s="140"/>
      <c r="NLV296" s="140"/>
      <c r="NLW296" s="140"/>
      <c r="NLX296" s="140"/>
      <c r="NLY296" s="140"/>
      <c r="NLZ296" s="140"/>
      <c r="NMA296" s="140"/>
      <c r="NMB296" s="140"/>
      <c r="NMC296" s="140"/>
      <c r="NMD296" s="140"/>
      <c r="NME296" s="140"/>
      <c r="NMF296" s="140"/>
      <c r="NMG296" s="140"/>
      <c r="NMH296" s="140"/>
      <c r="NMI296" s="140"/>
      <c r="NMJ296" s="140"/>
      <c r="NMK296" s="140"/>
      <c r="NML296" s="140"/>
      <c r="NMM296" s="140"/>
      <c r="NMN296" s="140"/>
      <c r="NMO296" s="140"/>
      <c r="NMP296" s="140"/>
      <c r="NMQ296" s="140"/>
      <c r="NMR296" s="140"/>
      <c r="NMS296" s="140"/>
      <c r="NMT296" s="140"/>
      <c r="NMU296" s="140"/>
      <c r="NMV296" s="140"/>
      <c r="NMW296" s="140"/>
      <c r="NMX296" s="140"/>
      <c r="NMY296" s="140"/>
      <c r="NMZ296" s="140"/>
      <c r="NNA296" s="140"/>
      <c r="NNB296" s="140"/>
      <c r="NNC296" s="140"/>
      <c r="NND296" s="140"/>
      <c r="NNE296" s="140"/>
      <c r="NNF296" s="140"/>
      <c r="NNG296" s="140"/>
      <c r="NNH296" s="140"/>
      <c r="NNI296" s="140"/>
      <c r="NNJ296" s="140"/>
      <c r="NNK296" s="140"/>
      <c r="NNL296" s="140"/>
      <c r="NNM296" s="140"/>
      <c r="NNN296" s="140"/>
      <c r="NNO296" s="140"/>
      <c r="NNP296" s="140"/>
      <c r="NNQ296" s="140"/>
      <c r="NNR296" s="140"/>
      <c r="NNS296" s="140"/>
      <c r="NNT296" s="140"/>
      <c r="NNU296" s="140"/>
      <c r="NNV296" s="140"/>
      <c r="NNW296" s="140"/>
      <c r="NNX296" s="140"/>
      <c r="NNY296" s="140"/>
      <c r="NNZ296" s="140"/>
      <c r="NOA296" s="140"/>
      <c r="NOB296" s="140"/>
      <c r="NOC296" s="140"/>
      <c r="NOD296" s="140"/>
      <c r="NOE296" s="140"/>
      <c r="NOF296" s="140"/>
      <c r="NOG296" s="140"/>
      <c r="NOH296" s="140"/>
      <c r="NOI296" s="140"/>
      <c r="NOJ296" s="140"/>
      <c r="NOK296" s="140"/>
      <c r="NOL296" s="140"/>
      <c r="NOM296" s="140"/>
      <c r="NON296" s="140"/>
      <c r="NOO296" s="140"/>
      <c r="NOP296" s="140"/>
      <c r="NOQ296" s="140"/>
      <c r="NOR296" s="140"/>
      <c r="NOS296" s="140"/>
      <c r="NOT296" s="140"/>
      <c r="NOU296" s="140"/>
      <c r="NOV296" s="140"/>
      <c r="NOW296" s="140"/>
      <c r="NOX296" s="140"/>
      <c r="NOY296" s="140"/>
      <c r="NOZ296" s="140"/>
      <c r="NPA296" s="140"/>
      <c r="NPB296" s="140"/>
      <c r="NPC296" s="140"/>
      <c r="NPD296" s="140"/>
      <c r="NPE296" s="140"/>
      <c r="NPF296" s="140"/>
      <c r="NPG296" s="140"/>
      <c r="NPH296" s="140"/>
      <c r="NPI296" s="140"/>
      <c r="NPJ296" s="140"/>
      <c r="NPK296" s="140"/>
      <c r="NPL296" s="140"/>
      <c r="NPM296" s="140"/>
      <c r="NPN296" s="140"/>
      <c r="NPO296" s="140"/>
      <c r="NPP296" s="140"/>
      <c r="NPQ296" s="140"/>
      <c r="NPR296" s="140"/>
      <c r="NPS296" s="140"/>
      <c r="NPT296" s="140"/>
      <c r="NPU296" s="140"/>
      <c r="NPV296" s="140"/>
      <c r="NPW296" s="140"/>
      <c r="NPX296" s="140"/>
      <c r="NPY296" s="140"/>
      <c r="NPZ296" s="140"/>
      <c r="NQA296" s="140"/>
      <c r="NQB296" s="140"/>
      <c r="NQC296" s="140"/>
      <c r="NQD296" s="140"/>
      <c r="NQE296" s="140"/>
      <c r="NQF296" s="140"/>
      <c r="NQG296" s="140"/>
      <c r="NQH296" s="140"/>
      <c r="NQI296" s="140"/>
      <c r="NQJ296" s="140"/>
      <c r="NQK296" s="140"/>
      <c r="NQL296" s="140"/>
      <c r="NQM296" s="140"/>
      <c r="NQN296" s="140"/>
      <c r="NQO296" s="140"/>
      <c r="NQP296" s="140"/>
      <c r="NQQ296" s="140"/>
      <c r="NQR296" s="140"/>
      <c r="NQS296" s="140"/>
      <c r="NQT296" s="140"/>
      <c r="NQU296" s="140"/>
      <c r="NQV296" s="140"/>
      <c r="NQW296" s="140"/>
      <c r="NQX296" s="140"/>
      <c r="NQY296" s="140"/>
      <c r="NQZ296" s="140"/>
      <c r="NRA296" s="140"/>
      <c r="NRB296" s="140"/>
      <c r="NRC296" s="140"/>
      <c r="NRD296" s="140"/>
      <c r="NRE296" s="140"/>
      <c r="NRF296" s="140"/>
      <c r="NRG296" s="140"/>
      <c r="NRH296" s="140"/>
      <c r="NRI296" s="140"/>
      <c r="NRJ296" s="140"/>
      <c r="NRK296" s="140"/>
      <c r="NRL296" s="140"/>
      <c r="NRM296" s="140"/>
      <c r="NRN296" s="140"/>
      <c r="NRO296" s="140"/>
      <c r="NRP296" s="140"/>
      <c r="NRQ296" s="140"/>
      <c r="NRR296" s="140"/>
      <c r="NRS296" s="140"/>
      <c r="NRT296" s="140"/>
      <c r="NRU296" s="140"/>
      <c r="NRV296" s="140"/>
      <c r="NRW296" s="140"/>
      <c r="NRX296" s="140"/>
      <c r="NRY296" s="140"/>
      <c r="NRZ296" s="140"/>
      <c r="NSA296" s="140"/>
      <c r="NSB296" s="140"/>
      <c r="NSC296" s="140"/>
      <c r="NSD296" s="140"/>
      <c r="NSE296" s="140"/>
      <c r="NSF296" s="140"/>
      <c r="NSG296" s="140"/>
      <c r="NSH296" s="140"/>
      <c r="NSI296" s="140"/>
      <c r="NSJ296" s="140"/>
      <c r="NSK296" s="140"/>
      <c r="NSL296" s="140"/>
      <c r="NSM296" s="140"/>
      <c r="NSN296" s="140"/>
      <c r="NSO296" s="140"/>
      <c r="NSP296" s="140"/>
      <c r="NSQ296" s="140"/>
      <c r="NSR296" s="140"/>
      <c r="NSS296" s="140"/>
      <c r="NST296" s="140"/>
      <c r="NSU296" s="140"/>
      <c r="NSV296" s="140"/>
      <c r="NSW296" s="140"/>
      <c r="NSX296" s="140"/>
      <c r="NSY296" s="140"/>
      <c r="NSZ296" s="140"/>
      <c r="NTA296" s="140"/>
      <c r="NTB296" s="140"/>
      <c r="NTC296" s="140"/>
      <c r="NTD296" s="140"/>
      <c r="NTE296" s="140"/>
      <c r="NTF296" s="140"/>
      <c r="NTG296" s="140"/>
      <c r="NTH296" s="140"/>
      <c r="NTI296" s="140"/>
      <c r="NTJ296" s="140"/>
      <c r="NTK296" s="140"/>
      <c r="NTL296" s="140"/>
      <c r="NTM296" s="140"/>
      <c r="NTN296" s="140"/>
      <c r="NTO296" s="140"/>
      <c r="NTP296" s="140"/>
      <c r="NTQ296" s="140"/>
      <c r="NTR296" s="140"/>
      <c r="NTS296" s="140"/>
      <c r="NTT296" s="140"/>
      <c r="NTU296" s="140"/>
      <c r="NTV296" s="140"/>
      <c r="NTW296" s="140"/>
      <c r="NTX296" s="140"/>
      <c r="NTY296" s="140"/>
      <c r="NTZ296" s="140"/>
      <c r="NUA296" s="140"/>
      <c r="NUB296" s="140"/>
      <c r="NUC296" s="140"/>
      <c r="NUD296" s="140"/>
      <c r="NUE296" s="140"/>
      <c r="NUF296" s="140"/>
      <c r="NUG296" s="140"/>
      <c r="NUH296" s="140"/>
      <c r="NUI296" s="140"/>
      <c r="NUJ296" s="140"/>
      <c r="NUK296" s="140"/>
      <c r="NUL296" s="140"/>
      <c r="NUM296" s="140"/>
      <c r="NUY296" s="140"/>
      <c r="NUZ296" s="140"/>
      <c r="NVA296" s="140"/>
      <c r="NVB296" s="140"/>
      <c r="NVC296" s="140"/>
      <c r="NVD296" s="140"/>
      <c r="NVE296" s="140"/>
      <c r="NVF296" s="140"/>
      <c r="NVG296" s="140"/>
      <c r="NVH296" s="140"/>
      <c r="NVI296" s="140"/>
      <c r="NVJ296" s="140"/>
      <c r="NVK296" s="140"/>
      <c r="NVL296" s="140"/>
      <c r="NVM296" s="140"/>
      <c r="NVN296" s="140"/>
      <c r="NVO296" s="140"/>
      <c r="NVP296" s="140"/>
      <c r="NVQ296" s="140"/>
      <c r="NVR296" s="140"/>
      <c r="NVS296" s="140"/>
      <c r="NVT296" s="140"/>
      <c r="NVU296" s="140"/>
      <c r="NVV296" s="140"/>
      <c r="NVW296" s="140"/>
      <c r="NVX296" s="140"/>
      <c r="NVY296" s="140"/>
      <c r="NVZ296" s="140"/>
      <c r="NWA296" s="140"/>
      <c r="NWB296" s="140"/>
      <c r="NWC296" s="140"/>
      <c r="NWD296" s="140"/>
      <c r="NWE296" s="140"/>
      <c r="NWF296" s="140"/>
      <c r="NWG296" s="140"/>
      <c r="NWH296" s="140"/>
      <c r="NWI296" s="140"/>
      <c r="NWJ296" s="140"/>
      <c r="NWK296" s="140"/>
      <c r="NWL296" s="140"/>
      <c r="NWM296" s="140"/>
      <c r="NWN296" s="140"/>
      <c r="NWO296" s="140"/>
      <c r="NWP296" s="140"/>
      <c r="NWQ296" s="140"/>
      <c r="NWR296" s="140"/>
      <c r="NWS296" s="140"/>
      <c r="NWT296" s="140"/>
      <c r="NWU296" s="140"/>
      <c r="NWV296" s="140"/>
      <c r="NWW296" s="140"/>
      <c r="NWX296" s="140"/>
      <c r="NWY296" s="140"/>
      <c r="NWZ296" s="140"/>
      <c r="NXA296" s="140"/>
      <c r="NXB296" s="140"/>
      <c r="NXC296" s="140"/>
      <c r="NXD296" s="140"/>
      <c r="NXE296" s="140"/>
      <c r="NXF296" s="140"/>
      <c r="NXG296" s="140"/>
      <c r="NXH296" s="140"/>
      <c r="NXI296" s="140"/>
      <c r="NXJ296" s="140"/>
      <c r="NXK296" s="140"/>
      <c r="NXL296" s="140"/>
      <c r="NXM296" s="140"/>
      <c r="NXN296" s="140"/>
      <c r="NXO296" s="140"/>
      <c r="NXP296" s="140"/>
      <c r="NXQ296" s="140"/>
      <c r="NXR296" s="140"/>
      <c r="NXS296" s="140"/>
      <c r="NXT296" s="140"/>
      <c r="NXU296" s="140"/>
      <c r="NXV296" s="140"/>
      <c r="NXW296" s="140"/>
      <c r="NXX296" s="140"/>
      <c r="NXY296" s="140"/>
      <c r="NXZ296" s="140"/>
      <c r="NYA296" s="140"/>
      <c r="NYB296" s="140"/>
      <c r="NYC296" s="140"/>
      <c r="NYD296" s="140"/>
      <c r="NYE296" s="140"/>
      <c r="NYF296" s="140"/>
      <c r="NYG296" s="140"/>
      <c r="NYH296" s="140"/>
      <c r="NYI296" s="140"/>
      <c r="NYJ296" s="140"/>
      <c r="NYK296" s="140"/>
      <c r="NYL296" s="140"/>
      <c r="NYM296" s="140"/>
      <c r="NYN296" s="140"/>
      <c r="NYO296" s="140"/>
      <c r="NYP296" s="140"/>
      <c r="NYQ296" s="140"/>
      <c r="NYR296" s="140"/>
      <c r="NYS296" s="140"/>
      <c r="NYT296" s="140"/>
      <c r="NYU296" s="140"/>
      <c r="NYV296" s="140"/>
      <c r="NYW296" s="140"/>
      <c r="NYX296" s="140"/>
      <c r="NYY296" s="140"/>
      <c r="NYZ296" s="140"/>
      <c r="NZA296" s="140"/>
      <c r="NZB296" s="140"/>
      <c r="NZC296" s="140"/>
      <c r="NZD296" s="140"/>
      <c r="NZE296" s="140"/>
      <c r="NZF296" s="140"/>
      <c r="NZG296" s="140"/>
      <c r="NZH296" s="140"/>
      <c r="NZI296" s="140"/>
      <c r="NZJ296" s="140"/>
      <c r="NZK296" s="140"/>
      <c r="NZL296" s="140"/>
      <c r="NZM296" s="140"/>
      <c r="NZN296" s="140"/>
      <c r="NZO296" s="140"/>
      <c r="NZP296" s="140"/>
      <c r="NZQ296" s="140"/>
      <c r="NZR296" s="140"/>
      <c r="NZS296" s="140"/>
      <c r="NZT296" s="140"/>
      <c r="NZU296" s="140"/>
      <c r="NZV296" s="140"/>
      <c r="NZW296" s="140"/>
      <c r="NZX296" s="140"/>
      <c r="NZY296" s="140"/>
      <c r="NZZ296" s="140"/>
      <c r="OAA296" s="140"/>
      <c r="OAB296" s="140"/>
      <c r="OAC296" s="140"/>
      <c r="OAD296" s="140"/>
      <c r="OAE296" s="140"/>
      <c r="OAF296" s="140"/>
      <c r="OAG296" s="140"/>
      <c r="OAH296" s="140"/>
      <c r="OAI296" s="140"/>
      <c r="OAJ296" s="140"/>
      <c r="OAK296" s="140"/>
      <c r="OAL296" s="140"/>
      <c r="OAM296" s="140"/>
      <c r="OAN296" s="140"/>
      <c r="OAO296" s="140"/>
      <c r="OAP296" s="140"/>
      <c r="OAQ296" s="140"/>
      <c r="OAR296" s="140"/>
      <c r="OAS296" s="140"/>
      <c r="OAT296" s="140"/>
      <c r="OAU296" s="140"/>
      <c r="OAV296" s="140"/>
      <c r="OAW296" s="140"/>
      <c r="OAX296" s="140"/>
      <c r="OAY296" s="140"/>
      <c r="OAZ296" s="140"/>
      <c r="OBA296" s="140"/>
      <c r="OBB296" s="140"/>
      <c r="OBC296" s="140"/>
      <c r="OBD296" s="140"/>
      <c r="OBE296" s="140"/>
      <c r="OBF296" s="140"/>
      <c r="OBG296" s="140"/>
      <c r="OBH296" s="140"/>
      <c r="OBI296" s="140"/>
      <c r="OBJ296" s="140"/>
      <c r="OBK296" s="140"/>
      <c r="OBL296" s="140"/>
      <c r="OBM296" s="140"/>
      <c r="OBN296" s="140"/>
      <c r="OBO296" s="140"/>
      <c r="OBP296" s="140"/>
      <c r="OBQ296" s="140"/>
      <c r="OBR296" s="140"/>
      <c r="OBS296" s="140"/>
      <c r="OBT296" s="140"/>
      <c r="OBU296" s="140"/>
      <c r="OBV296" s="140"/>
      <c r="OBW296" s="140"/>
      <c r="OBX296" s="140"/>
      <c r="OBY296" s="140"/>
      <c r="OBZ296" s="140"/>
      <c r="OCA296" s="140"/>
      <c r="OCB296" s="140"/>
      <c r="OCC296" s="140"/>
      <c r="OCD296" s="140"/>
      <c r="OCE296" s="140"/>
      <c r="OCF296" s="140"/>
      <c r="OCG296" s="140"/>
      <c r="OCH296" s="140"/>
      <c r="OCI296" s="140"/>
      <c r="OCJ296" s="140"/>
      <c r="OCK296" s="140"/>
      <c r="OCL296" s="140"/>
      <c r="OCM296" s="140"/>
      <c r="OCN296" s="140"/>
      <c r="OCO296" s="140"/>
      <c r="OCP296" s="140"/>
      <c r="OCQ296" s="140"/>
      <c r="OCR296" s="140"/>
      <c r="OCS296" s="140"/>
      <c r="OCT296" s="140"/>
      <c r="OCU296" s="140"/>
      <c r="OCV296" s="140"/>
      <c r="OCW296" s="140"/>
      <c r="OCX296" s="140"/>
      <c r="OCY296" s="140"/>
      <c r="OCZ296" s="140"/>
      <c r="ODA296" s="140"/>
      <c r="ODB296" s="140"/>
      <c r="ODC296" s="140"/>
      <c r="ODD296" s="140"/>
      <c r="ODE296" s="140"/>
      <c r="ODF296" s="140"/>
      <c r="ODG296" s="140"/>
      <c r="ODH296" s="140"/>
      <c r="ODI296" s="140"/>
      <c r="ODJ296" s="140"/>
      <c r="ODK296" s="140"/>
      <c r="ODL296" s="140"/>
      <c r="ODM296" s="140"/>
      <c r="ODN296" s="140"/>
      <c r="ODO296" s="140"/>
      <c r="ODP296" s="140"/>
      <c r="ODQ296" s="140"/>
      <c r="ODR296" s="140"/>
      <c r="ODS296" s="140"/>
      <c r="ODT296" s="140"/>
      <c r="ODU296" s="140"/>
      <c r="ODV296" s="140"/>
      <c r="ODW296" s="140"/>
      <c r="ODX296" s="140"/>
      <c r="ODY296" s="140"/>
      <c r="ODZ296" s="140"/>
      <c r="OEA296" s="140"/>
      <c r="OEB296" s="140"/>
      <c r="OEC296" s="140"/>
      <c r="OED296" s="140"/>
      <c r="OEE296" s="140"/>
      <c r="OEF296" s="140"/>
      <c r="OEG296" s="140"/>
      <c r="OEH296" s="140"/>
      <c r="OEI296" s="140"/>
      <c r="OEU296" s="140"/>
      <c r="OEV296" s="140"/>
      <c r="OEW296" s="140"/>
      <c r="OEX296" s="140"/>
      <c r="OEY296" s="140"/>
      <c r="OEZ296" s="140"/>
      <c r="OFA296" s="140"/>
      <c r="OFB296" s="140"/>
      <c r="OFC296" s="140"/>
      <c r="OFD296" s="140"/>
      <c r="OFE296" s="140"/>
      <c r="OFF296" s="140"/>
      <c r="OFG296" s="140"/>
      <c r="OFH296" s="140"/>
      <c r="OFI296" s="140"/>
      <c r="OFJ296" s="140"/>
      <c r="OFK296" s="140"/>
      <c r="OFL296" s="140"/>
      <c r="OFM296" s="140"/>
      <c r="OFN296" s="140"/>
      <c r="OFO296" s="140"/>
      <c r="OFP296" s="140"/>
      <c r="OFQ296" s="140"/>
      <c r="OFR296" s="140"/>
      <c r="OFS296" s="140"/>
      <c r="OFT296" s="140"/>
      <c r="OFU296" s="140"/>
      <c r="OFV296" s="140"/>
      <c r="OFW296" s="140"/>
      <c r="OFX296" s="140"/>
      <c r="OFY296" s="140"/>
      <c r="OFZ296" s="140"/>
      <c r="OGA296" s="140"/>
      <c r="OGB296" s="140"/>
      <c r="OGC296" s="140"/>
      <c r="OGD296" s="140"/>
      <c r="OGE296" s="140"/>
      <c r="OGF296" s="140"/>
      <c r="OGG296" s="140"/>
      <c r="OGH296" s="140"/>
      <c r="OGI296" s="140"/>
      <c r="OGJ296" s="140"/>
      <c r="OGK296" s="140"/>
      <c r="OGL296" s="140"/>
      <c r="OGM296" s="140"/>
      <c r="OGN296" s="140"/>
      <c r="OGO296" s="140"/>
      <c r="OGP296" s="140"/>
      <c r="OGQ296" s="140"/>
      <c r="OGR296" s="140"/>
      <c r="OGS296" s="140"/>
      <c r="OGT296" s="140"/>
      <c r="OGU296" s="140"/>
      <c r="OGV296" s="140"/>
      <c r="OGW296" s="140"/>
      <c r="OGX296" s="140"/>
      <c r="OGY296" s="140"/>
      <c r="OGZ296" s="140"/>
      <c r="OHA296" s="140"/>
      <c r="OHB296" s="140"/>
      <c r="OHC296" s="140"/>
      <c r="OHD296" s="140"/>
      <c r="OHE296" s="140"/>
      <c r="OHF296" s="140"/>
      <c r="OHG296" s="140"/>
      <c r="OHH296" s="140"/>
      <c r="OHI296" s="140"/>
      <c r="OHJ296" s="140"/>
      <c r="OHK296" s="140"/>
      <c r="OHL296" s="140"/>
      <c r="OHM296" s="140"/>
      <c r="OHN296" s="140"/>
      <c r="OHO296" s="140"/>
      <c r="OHP296" s="140"/>
      <c r="OHQ296" s="140"/>
      <c r="OHR296" s="140"/>
      <c r="OHS296" s="140"/>
      <c r="OHT296" s="140"/>
      <c r="OHU296" s="140"/>
      <c r="OHV296" s="140"/>
      <c r="OHW296" s="140"/>
      <c r="OHX296" s="140"/>
      <c r="OHY296" s="140"/>
      <c r="OHZ296" s="140"/>
      <c r="OIA296" s="140"/>
      <c r="OIB296" s="140"/>
      <c r="OIC296" s="140"/>
      <c r="OID296" s="140"/>
      <c r="OIE296" s="140"/>
      <c r="OIF296" s="140"/>
      <c r="OIG296" s="140"/>
      <c r="OIH296" s="140"/>
      <c r="OII296" s="140"/>
      <c r="OIJ296" s="140"/>
      <c r="OIK296" s="140"/>
      <c r="OIL296" s="140"/>
      <c r="OIM296" s="140"/>
      <c r="OIN296" s="140"/>
      <c r="OIO296" s="140"/>
      <c r="OIP296" s="140"/>
      <c r="OIQ296" s="140"/>
      <c r="OIR296" s="140"/>
      <c r="OIS296" s="140"/>
      <c r="OIT296" s="140"/>
      <c r="OIU296" s="140"/>
      <c r="OIV296" s="140"/>
      <c r="OIW296" s="140"/>
      <c r="OIX296" s="140"/>
      <c r="OIY296" s="140"/>
      <c r="OIZ296" s="140"/>
      <c r="OJA296" s="140"/>
      <c r="OJB296" s="140"/>
      <c r="OJC296" s="140"/>
      <c r="OJD296" s="140"/>
      <c r="OJE296" s="140"/>
      <c r="OJF296" s="140"/>
      <c r="OJG296" s="140"/>
      <c r="OJH296" s="140"/>
      <c r="OJI296" s="140"/>
      <c r="OJJ296" s="140"/>
      <c r="OJK296" s="140"/>
      <c r="OJL296" s="140"/>
      <c r="OJM296" s="140"/>
      <c r="OJN296" s="140"/>
      <c r="OJO296" s="140"/>
      <c r="OJP296" s="140"/>
      <c r="OJQ296" s="140"/>
      <c r="OJR296" s="140"/>
      <c r="OJS296" s="140"/>
      <c r="OJT296" s="140"/>
      <c r="OJU296" s="140"/>
      <c r="OJV296" s="140"/>
      <c r="OJW296" s="140"/>
      <c r="OJX296" s="140"/>
      <c r="OJY296" s="140"/>
      <c r="OJZ296" s="140"/>
      <c r="OKA296" s="140"/>
      <c r="OKB296" s="140"/>
      <c r="OKC296" s="140"/>
      <c r="OKD296" s="140"/>
      <c r="OKE296" s="140"/>
      <c r="OKF296" s="140"/>
      <c r="OKG296" s="140"/>
      <c r="OKH296" s="140"/>
      <c r="OKI296" s="140"/>
      <c r="OKJ296" s="140"/>
      <c r="OKK296" s="140"/>
      <c r="OKL296" s="140"/>
      <c r="OKM296" s="140"/>
      <c r="OKN296" s="140"/>
      <c r="OKO296" s="140"/>
      <c r="OKP296" s="140"/>
      <c r="OKQ296" s="140"/>
      <c r="OKR296" s="140"/>
      <c r="OKS296" s="140"/>
      <c r="OKT296" s="140"/>
      <c r="OKU296" s="140"/>
      <c r="OKV296" s="140"/>
      <c r="OKW296" s="140"/>
      <c r="OKX296" s="140"/>
      <c r="OKY296" s="140"/>
      <c r="OKZ296" s="140"/>
      <c r="OLA296" s="140"/>
      <c r="OLB296" s="140"/>
      <c r="OLC296" s="140"/>
      <c r="OLD296" s="140"/>
      <c r="OLE296" s="140"/>
      <c r="OLF296" s="140"/>
      <c r="OLG296" s="140"/>
      <c r="OLH296" s="140"/>
      <c r="OLI296" s="140"/>
      <c r="OLJ296" s="140"/>
      <c r="OLK296" s="140"/>
      <c r="OLL296" s="140"/>
      <c r="OLM296" s="140"/>
      <c r="OLN296" s="140"/>
      <c r="OLO296" s="140"/>
      <c r="OLP296" s="140"/>
      <c r="OLQ296" s="140"/>
      <c r="OLR296" s="140"/>
      <c r="OLS296" s="140"/>
      <c r="OLT296" s="140"/>
      <c r="OLU296" s="140"/>
      <c r="OLV296" s="140"/>
      <c r="OLW296" s="140"/>
      <c r="OLX296" s="140"/>
      <c r="OLY296" s="140"/>
      <c r="OLZ296" s="140"/>
      <c r="OMA296" s="140"/>
      <c r="OMB296" s="140"/>
      <c r="OMC296" s="140"/>
      <c r="OMD296" s="140"/>
      <c r="OME296" s="140"/>
      <c r="OMF296" s="140"/>
      <c r="OMG296" s="140"/>
      <c r="OMH296" s="140"/>
      <c r="OMI296" s="140"/>
      <c r="OMJ296" s="140"/>
      <c r="OMK296" s="140"/>
      <c r="OML296" s="140"/>
      <c r="OMM296" s="140"/>
      <c r="OMN296" s="140"/>
      <c r="OMO296" s="140"/>
      <c r="OMP296" s="140"/>
      <c r="OMQ296" s="140"/>
      <c r="OMR296" s="140"/>
      <c r="OMS296" s="140"/>
      <c r="OMT296" s="140"/>
      <c r="OMU296" s="140"/>
      <c r="OMV296" s="140"/>
      <c r="OMW296" s="140"/>
      <c r="OMX296" s="140"/>
      <c r="OMY296" s="140"/>
      <c r="OMZ296" s="140"/>
      <c r="ONA296" s="140"/>
      <c r="ONB296" s="140"/>
      <c r="ONC296" s="140"/>
      <c r="OND296" s="140"/>
      <c r="ONE296" s="140"/>
      <c r="ONF296" s="140"/>
      <c r="ONG296" s="140"/>
      <c r="ONH296" s="140"/>
      <c r="ONI296" s="140"/>
      <c r="ONJ296" s="140"/>
      <c r="ONK296" s="140"/>
      <c r="ONL296" s="140"/>
      <c r="ONM296" s="140"/>
      <c r="ONN296" s="140"/>
      <c r="ONO296" s="140"/>
      <c r="ONP296" s="140"/>
      <c r="ONQ296" s="140"/>
      <c r="ONR296" s="140"/>
      <c r="ONS296" s="140"/>
      <c r="ONT296" s="140"/>
      <c r="ONU296" s="140"/>
      <c r="ONV296" s="140"/>
      <c r="ONW296" s="140"/>
      <c r="ONX296" s="140"/>
      <c r="ONY296" s="140"/>
      <c r="ONZ296" s="140"/>
      <c r="OOA296" s="140"/>
      <c r="OOB296" s="140"/>
      <c r="OOC296" s="140"/>
      <c r="OOD296" s="140"/>
      <c r="OOE296" s="140"/>
      <c r="OOQ296" s="140"/>
      <c r="OOR296" s="140"/>
      <c r="OOS296" s="140"/>
      <c r="OOT296" s="140"/>
      <c r="OOU296" s="140"/>
      <c r="OOV296" s="140"/>
      <c r="OOW296" s="140"/>
      <c r="OOX296" s="140"/>
      <c r="OOY296" s="140"/>
      <c r="OOZ296" s="140"/>
      <c r="OPA296" s="140"/>
      <c r="OPB296" s="140"/>
      <c r="OPC296" s="140"/>
      <c r="OPD296" s="140"/>
      <c r="OPE296" s="140"/>
      <c r="OPF296" s="140"/>
      <c r="OPG296" s="140"/>
      <c r="OPH296" s="140"/>
      <c r="OPI296" s="140"/>
      <c r="OPJ296" s="140"/>
      <c r="OPK296" s="140"/>
      <c r="OPL296" s="140"/>
      <c r="OPM296" s="140"/>
      <c r="OPN296" s="140"/>
      <c r="OPO296" s="140"/>
      <c r="OPP296" s="140"/>
      <c r="OPQ296" s="140"/>
      <c r="OPR296" s="140"/>
      <c r="OPS296" s="140"/>
      <c r="OPT296" s="140"/>
      <c r="OPU296" s="140"/>
      <c r="OPV296" s="140"/>
      <c r="OPW296" s="140"/>
      <c r="OPX296" s="140"/>
      <c r="OPY296" s="140"/>
      <c r="OPZ296" s="140"/>
      <c r="OQA296" s="140"/>
      <c r="OQB296" s="140"/>
      <c r="OQC296" s="140"/>
      <c r="OQD296" s="140"/>
      <c r="OQE296" s="140"/>
      <c r="OQF296" s="140"/>
      <c r="OQG296" s="140"/>
      <c r="OQH296" s="140"/>
      <c r="OQI296" s="140"/>
      <c r="OQJ296" s="140"/>
      <c r="OQK296" s="140"/>
      <c r="OQL296" s="140"/>
      <c r="OQM296" s="140"/>
      <c r="OQN296" s="140"/>
      <c r="OQO296" s="140"/>
      <c r="OQP296" s="140"/>
      <c r="OQQ296" s="140"/>
      <c r="OQR296" s="140"/>
      <c r="OQS296" s="140"/>
      <c r="OQT296" s="140"/>
      <c r="OQU296" s="140"/>
      <c r="OQV296" s="140"/>
      <c r="OQW296" s="140"/>
      <c r="OQX296" s="140"/>
      <c r="OQY296" s="140"/>
      <c r="OQZ296" s="140"/>
      <c r="ORA296" s="140"/>
      <c r="ORB296" s="140"/>
      <c r="ORC296" s="140"/>
      <c r="ORD296" s="140"/>
      <c r="ORE296" s="140"/>
      <c r="ORF296" s="140"/>
      <c r="ORG296" s="140"/>
      <c r="ORH296" s="140"/>
      <c r="ORI296" s="140"/>
      <c r="ORJ296" s="140"/>
      <c r="ORK296" s="140"/>
      <c r="ORL296" s="140"/>
      <c r="ORM296" s="140"/>
      <c r="ORN296" s="140"/>
      <c r="ORO296" s="140"/>
      <c r="ORP296" s="140"/>
      <c r="ORQ296" s="140"/>
      <c r="ORR296" s="140"/>
      <c r="ORS296" s="140"/>
      <c r="ORT296" s="140"/>
      <c r="ORU296" s="140"/>
      <c r="ORV296" s="140"/>
      <c r="ORW296" s="140"/>
      <c r="ORX296" s="140"/>
      <c r="ORY296" s="140"/>
      <c r="ORZ296" s="140"/>
      <c r="OSA296" s="140"/>
      <c r="OSB296" s="140"/>
      <c r="OSC296" s="140"/>
      <c r="OSD296" s="140"/>
      <c r="OSE296" s="140"/>
      <c r="OSF296" s="140"/>
      <c r="OSG296" s="140"/>
      <c r="OSH296" s="140"/>
      <c r="OSI296" s="140"/>
      <c r="OSJ296" s="140"/>
      <c r="OSK296" s="140"/>
      <c r="OSL296" s="140"/>
      <c r="OSM296" s="140"/>
      <c r="OSN296" s="140"/>
      <c r="OSO296" s="140"/>
      <c r="OSP296" s="140"/>
      <c r="OSQ296" s="140"/>
      <c r="OSR296" s="140"/>
      <c r="OSS296" s="140"/>
      <c r="OST296" s="140"/>
      <c r="OSU296" s="140"/>
      <c r="OSV296" s="140"/>
      <c r="OSW296" s="140"/>
      <c r="OSX296" s="140"/>
      <c r="OSY296" s="140"/>
      <c r="OSZ296" s="140"/>
      <c r="OTA296" s="140"/>
      <c r="OTB296" s="140"/>
      <c r="OTC296" s="140"/>
      <c r="OTD296" s="140"/>
      <c r="OTE296" s="140"/>
      <c r="OTF296" s="140"/>
      <c r="OTG296" s="140"/>
      <c r="OTH296" s="140"/>
      <c r="OTI296" s="140"/>
      <c r="OTJ296" s="140"/>
      <c r="OTK296" s="140"/>
      <c r="OTL296" s="140"/>
      <c r="OTM296" s="140"/>
      <c r="OTN296" s="140"/>
      <c r="OTO296" s="140"/>
      <c r="OTP296" s="140"/>
      <c r="OTQ296" s="140"/>
      <c r="OTR296" s="140"/>
      <c r="OTS296" s="140"/>
      <c r="OTT296" s="140"/>
      <c r="OTU296" s="140"/>
      <c r="OTV296" s="140"/>
      <c r="OTW296" s="140"/>
      <c r="OTX296" s="140"/>
      <c r="OTY296" s="140"/>
      <c r="OTZ296" s="140"/>
      <c r="OUA296" s="140"/>
      <c r="OUB296" s="140"/>
      <c r="OUC296" s="140"/>
      <c r="OUD296" s="140"/>
      <c r="OUE296" s="140"/>
      <c r="OUF296" s="140"/>
      <c r="OUG296" s="140"/>
      <c r="OUH296" s="140"/>
      <c r="OUI296" s="140"/>
      <c r="OUJ296" s="140"/>
      <c r="OUK296" s="140"/>
      <c r="OUL296" s="140"/>
      <c r="OUM296" s="140"/>
      <c r="OUN296" s="140"/>
      <c r="OUO296" s="140"/>
      <c r="OUP296" s="140"/>
      <c r="OUQ296" s="140"/>
      <c r="OUR296" s="140"/>
      <c r="OUS296" s="140"/>
      <c r="OUT296" s="140"/>
      <c r="OUU296" s="140"/>
      <c r="OUV296" s="140"/>
      <c r="OUW296" s="140"/>
      <c r="OUX296" s="140"/>
      <c r="OUY296" s="140"/>
      <c r="OUZ296" s="140"/>
      <c r="OVA296" s="140"/>
      <c r="OVB296" s="140"/>
      <c r="OVC296" s="140"/>
      <c r="OVD296" s="140"/>
      <c r="OVE296" s="140"/>
      <c r="OVF296" s="140"/>
      <c r="OVG296" s="140"/>
      <c r="OVH296" s="140"/>
      <c r="OVI296" s="140"/>
      <c r="OVJ296" s="140"/>
      <c r="OVK296" s="140"/>
      <c r="OVL296" s="140"/>
      <c r="OVM296" s="140"/>
      <c r="OVN296" s="140"/>
      <c r="OVO296" s="140"/>
      <c r="OVP296" s="140"/>
      <c r="OVQ296" s="140"/>
      <c r="OVR296" s="140"/>
      <c r="OVS296" s="140"/>
      <c r="OVT296" s="140"/>
      <c r="OVU296" s="140"/>
      <c r="OVV296" s="140"/>
      <c r="OVW296" s="140"/>
      <c r="OVX296" s="140"/>
      <c r="OVY296" s="140"/>
      <c r="OVZ296" s="140"/>
      <c r="OWA296" s="140"/>
      <c r="OWB296" s="140"/>
      <c r="OWC296" s="140"/>
      <c r="OWD296" s="140"/>
      <c r="OWE296" s="140"/>
      <c r="OWF296" s="140"/>
      <c r="OWG296" s="140"/>
      <c r="OWH296" s="140"/>
      <c r="OWI296" s="140"/>
      <c r="OWJ296" s="140"/>
      <c r="OWK296" s="140"/>
      <c r="OWL296" s="140"/>
      <c r="OWM296" s="140"/>
      <c r="OWN296" s="140"/>
      <c r="OWO296" s="140"/>
      <c r="OWP296" s="140"/>
      <c r="OWQ296" s="140"/>
      <c r="OWR296" s="140"/>
      <c r="OWS296" s="140"/>
      <c r="OWT296" s="140"/>
      <c r="OWU296" s="140"/>
      <c r="OWV296" s="140"/>
      <c r="OWW296" s="140"/>
      <c r="OWX296" s="140"/>
      <c r="OWY296" s="140"/>
      <c r="OWZ296" s="140"/>
      <c r="OXA296" s="140"/>
      <c r="OXB296" s="140"/>
      <c r="OXC296" s="140"/>
      <c r="OXD296" s="140"/>
      <c r="OXE296" s="140"/>
      <c r="OXF296" s="140"/>
      <c r="OXG296" s="140"/>
      <c r="OXH296" s="140"/>
      <c r="OXI296" s="140"/>
      <c r="OXJ296" s="140"/>
      <c r="OXK296" s="140"/>
      <c r="OXL296" s="140"/>
      <c r="OXM296" s="140"/>
      <c r="OXN296" s="140"/>
      <c r="OXO296" s="140"/>
      <c r="OXP296" s="140"/>
      <c r="OXQ296" s="140"/>
      <c r="OXR296" s="140"/>
      <c r="OXS296" s="140"/>
      <c r="OXT296" s="140"/>
      <c r="OXU296" s="140"/>
      <c r="OXV296" s="140"/>
      <c r="OXW296" s="140"/>
      <c r="OXX296" s="140"/>
      <c r="OXY296" s="140"/>
      <c r="OXZ296" s="140"/>
      <c r="OYA296" s="140"/>
      <c r="OYM296" s="140"/>
      <c r="OYN296" s="140"/>
      <c r="OYO296" s="140"/>
      <c r="OYP296" s="140"/>
      <c r="OYQ296" s="140"/>
      <c r="OYR296" s="140"/>
      <c r="OYS296" s="140"/>
      <c r="OYT296" s="140"/>
      <c r="OYU296" s="140"/>
      <c r="OYV296" s="140"/>
      <c r="OYW296" s="140"/>
      <c r="OYX296" s="140"/>
      <c r="OYY296" s="140"/>
      <c r="OYZ296" s="140"/>
      <c r="OZA296" s="140"/>
      <c r="OZB296" s="140"/>
      <c r="OZC296" s="140"/>
      <c r="OZD296" s="140"/>
      <c r="OZE296" s="140"/>
      <c r="OZF296" s="140"/>
      <c r="OZG296" s="140"/>
      <c r="OZH296" s="140"/>
      <c r="OZI296" s="140"/>
      <c r="OZJ296" s="140"/>
      <c r="OZK296" s="140"/>
      <c r="OZL296" s="140"/>
      <c r="OZM296" s="140"/>
      <c r="OZN296" s="140"/>
      <c r="OZO296" s="140"/>
      <c r="OZP296" s="140"/>
      <c r="OZQ296" s="140"/>
      <c r="OZR296" s="140"/>
      <c r="OZS296" s="140"/>
      <c r="OZT296" s="140"/>
      <c r="OZU296" s="140"/>
      <c r="OZV296" s="140"/>
      <c r="OZW296" s="140"/>
      <c r="OZX296" s="140"/>
      <c r="OZY296" s="140"/>
      <c r="OZZ296" s="140"/>
      <c r="PAA296" s="140"/>
      <c r="PAB296" s="140"/>
      <c r="PAC296" s="140"/>
      <c r="PAD296" s="140"/>
      <c r="PAE296" s="140"/>
      <c r="PAF296" s="140"/>
      <c r="PAG296" s="140"/>
      <c r="PAH296" s="140"/>
      <c r="PAI296" s="140"/>
      <c r="PAJ296" s="140"/>
      <c r="PAK296" s="140"/>
      <c r="PAL296" s="140"/>
      <c r="PAM296" s="140"/>
      <c r="PAN296" s="140"/>
      <c r="PAO296" s="140"/>
      <c r="PAP296" s="140"/>
      <c r="PAQ296" s="140"/>
      <c r="PAR296" s="140"/>
      <c r="PAS296" s="140"/>
      <c r="PAT296" s="140"/>
      <c r="PAU296" s="140"/>
      <c r="PAV296" s="140"/>
      <c r="PAW296" s="140"/>
      <c r="PAX296" s="140"/>
      <c r="PAY296" s="140"/>
      <c r="PAZ296" s="140"/>
      <c r="PBA296" s="140"/>
      <c r="PBB296" s="140"/>
      <c r="PBC296" s="140"/>
      <c r="PBD296" s="140"/>
      <c r="PBE296" s="140"/>
      <c r="PBF296" s="140"/>
      <c r="PBG296" s="140"/>
      <c r="PBH296" s="140"/>
      <c r="PBI296" s="140"/>
      <c r="PBJ296" s="140"/>
      <c r="PBK296" s="140"/>
      <c r="PBL296" s="140"/>
      <c r="PBM296" s="140"/>
      <c r="PBN296" s="140"/>
      <c r="PBO296" s="140"/>
      <c r="PBP296" s="140"/>
      <c r="PBQ296" s="140"/>
      <c r="PBR296" s="140"/>
      <c r="PBS296" s="140"/>
      <c r="PBT296" s="140"/>
      <c r="PBU296" s="140"/>
      <c r="PBV296" s="140"/>
      <c r="PBW296" s="140"/>
      <c r="PBX296" s="140"/>
      <c r="PBY296" s="140"/>
      <c r="PBZ296" s="140"/>
      <c r="PCA296" s="140"/>
      <c r="PCB296" s="140"/>
      <c r="PCC296" s="140"/>
      <c r="PCD296" s="140"/>
      <c r="PCE296" s="140"/>
      <c r="PCF296" s="140"/>
      <c r="PCG296" s="140"/>
      <c r="PCH296" s="140"/>
      <c r="PCI296" s="140"/>
      <c r="PCJ296" s="140"/>
      <c r="PCK296" s="140"/>
      <c r="PCL296" s="140"/>
      <c r="PCM296" s="140"/>
      <c r="PCN296" s="140"/>
      <c r="PCO296" s="140"/>
      <c r="PCP296" s="140"/>
      <c r="PCQ296" s="140"/>
      <c r="PCR296" s="140"/>
      <c r="PCS296" s="140"/>
      <c r="PCT296" s="140"/>
      <c r="PCU296" s="140"/>
      <c r="PCV296" s="140"/>
      <c r="PCW296" s="140"/>
      <c r="PCX296" s="140"/>
      <c r="PCY296" s="140"/>
      <c r="PCZ296" s="140"/>
      <c r="PDA296" s="140"/>
      <c r="PDB296" s="140"/>
      <c r="PDC296" s="140"/>
      <c r="PDD296" s="140"/>
      <c r="PDE296" s="140"/>
      <c r="PDF296" s="140"/>
      <c r="PDG296" s="140"/>
      <c r="PDH296" s="140"/>
      <c r="PDI296" s="140"/>
      <c r="PDJ296" s="140"/>
      <c r="PDK296" s="140"/>
      <c r="PDL296" s="140"/>
      <c r="PDM296" s="140"/>
      <c r="PDN296" s="140"/>
      <c r="PDO296" s="140"/>
      <c r="PDP296" s="140"/>
      <c r="PDQ296" s="140"/>
      <c r="PDR296" s="140"/>
      <c r="PDS296" s="140"/>
      <c r="PDT296" s="140"/>
      <c r="PDU296" s="140"/>
      <c r="PDV296" s="140"/>
      <c r="PDW296" s="140"/>
      <c r="PDX296" s="140"/>
      <c r="PDY296" s="140"/>
      <c r="PDZ296" s="140"/>
      <c r="PEA296" s="140"/>
      <c r="PEB296" s="140"/>
      <c r="PEC296" s="140"/>
      <c r="PED296" s="140"/>
      <c r="PEE296" s="140"/>
      <c r="PEF296" s="140"/>
      <c r="PEG296" s="140"/>
      <c r="PEH296" s="140"/>
      <c r="PEI296" s="140"/>
      <c r="PEJ296" s="140"/>
      <c r="PEK296" s="140"/>
      <c r="PEL296" s="140"/>
      <c r="PEM296" s="140"/>
      <c r="PEN296" s="140"/>
      <c r="PEO296" s="140"/>
      <c r="PEP296" s="140"/>
      <c r="PEQ296" s="140"/>
      <c r="PER296" s="140"/>
      <c r="PES296" s="140"/>
      <c r="PET296" s="140"/>
      <c r="PEU296" s="140"/>
      <c r="PEV296" s="140"/>
      <c r="PEW296" s="140"/>
      <c r="PEX296" s="140"/>
      <c r="PEY296" s="140"/>
      <c r="PEZ296" s="140"/>
      <c r="PFA296" s="140"/>
      <c r="PFB296" s="140"/>
      <c r="PFC296" s="140"/>
      <c r="PFD296" s="140"/>
      <c r="PFE296" s="140"/>
      <c r="PFF296" s="140"/>
      <c r="PFG296" s="140"/>
      <c r="PFH296" s="140"/>
      <c r="PFI296" s="140"/>
      <c r="PFJ296" s="140"/>
      <c r="PFK296" s="140"/>
      <c r="PFL296" s="140"/>
      <c r="PFM296" s="140"/>
      <c r="PFN296" s="140"/>
      <c r="PFO296" s="140"/>
      <c r="PFP296" s="140"/>
      <c r="PFQ296" s="140"/>
      <c r="PFR296" s="140"/>
      <c r="PFS296" s="140"/>
      <c r="PFT296" s="140"/>
      <c r="PFU296" s="140"/>
      <c r="PFV296" s="140"/>
      <c r="PFW296" s="140"/>
      <c r="PFX296" s="140"/>
      <c r="PFY296" s="140"/>
      <c r="PFZ296" s="140"/>
      <c r="PGA296" s="140"/>
      <c r="PGB296" s="140"/>
      <c r="PGC296" s="140"/>
      <c r="PGD296" s="140"/>
      <c r="PGE296" s="140"/>
      <c r="PGF296" s="140"/>
      <c r="PGG296" s="140"/>
      <c r="PGH296" s="140"/>
      <c r="PGI296" s="140"/>
      <c r="PGJ296" s="140"/>
      <c r="PGK296" s="140"/>
      <c r="PGL296" s="140"/>
      <c r="PGM296" s="140"/>
      <c r="PGN296" s="140"/>
      <c r="PGO296" s="140"/>
      <c r="PGP296" s="140"/>
      <c r="PGQ296" s="140"/>
      <c r="PGR296" s="140"/>
      <c r="PGS296" s="140"/>
      <c r="PGT296" s="140"/>
      <c r="PGU296" s="140"/>
      <c r="PGV296" s="140"/>
      <c r="PGW296" s="140"/>
      <c r="PGX296" s="140"/>
      <c r="PGY296" s="140"/>
      <c r="PGZ296" s="140"/>
      <c r="PHA296" s="140"/>
      <c r="PHB296" s="140"/>
      <c r="PHC296" s="140"/>
      <c r="PHD296" s="140"/>
      <c r="PHE296" s="140"/>
      <c r="PHF296" s="140"/>
      <c r="PHG296" s="140"/>
      <c r="PHH296" s="140"/>
      <c r="PHI296" s="140"/>
      <c r="PHJ296" s="140"/>
      <c r="PHK296" s="140"/>
      <c r="PHL296" s="140"/>
      <c r="PHM296" s="140"/>
      <c r="PHN296" s="140"/>
      <c r="PHO296" s="140"/>
      <c r="PHP296" s="140"/>
      <c r="PHQ296" s="140"/>
      <c r="PHR296" s="140"/>
      <c r="PHS296" s="140"/>
      <c r="PHT296" s="140"/>
      <c r="PHU296" s="140"/>
      <c r="PHV296" s="140"/>
      <c r="PHW296" s="140"/>
      <c r="PII296" s="140"/>
      <c r="PIJ296" s="140"/>
      <c r="PIK296" s="140"/>
      <c r="PIL296" s="140"/>
      <c r="PIM296" s="140"/>
      <c r="PIN296" s="140"/>
      <c r="PIO296" s="140"/>
      <c r="PIP296" s="140"/>
      <c r="PIQ296" s="140"/>
      <c r="PIR296" s="140"/>
      <c r="PIS296" s="140"/>
      <c r="PIT296" s="140"/>
      <c r="PIU296" s="140"/>
      <c r="PIV296" s="140"/>
      <c r="PIW296" s="140"/>
      <c r="PIX296" s="140"/>
      <c r="PIY296" s="140"/>
      <c r="PIZ296" s="140"/>
      <c r="PJA296" s="140"/>
      <c r="PJB296" s="140"/>
      <c r="PJC296" s="140"/>
      <c r="PJD296" s="140"/>
      <c r="PJE296" s="140"/>
      <c r="PJF296" s="140"/>
      <c r="PJG296" s="140"/>
      <c r="PJH296" s="140"/>
      <c r="PJI296" s="140"/>
      <c r="PJJ296" s="140"/>
      <c r="PJK296" s="140"/>
      <c r="PJL296" s="140"/>
      <c r="PJM296" s="140"/>
      <c r="PJN296" s="140"/>
      <c r="PJO296" s="140"/>
      <c r="PJP296" s="140"/>
      <c r="PJQ296" s="140"/>
      <c r="PJR296" s="140"/>
      <c r="PJS296" s="140"/>
      <c r="PJT296" s="140"/>
      <c r="PJU296" s="140"/>
      <c r="PJV296" s="140"/>
      <c r="PJW296" s="140"/>
      <c r="PJX296" s="140"/>
      <c r="PJY296" s="140"/>
      <c r="PJZ296" s="140"/>
      <c r="PKA296" s="140"/>
      <c r="PKB296" s="140"/>
      <c r="PKC296" s="140"/>
      <c r="PKD296" s="140"/>
      <c r="PKE296" s="140"/>
      <c r="PKF296" s="140"/>
      <c r="PKG296" s="140"/>
      <c r="PKH296" s="140"/>
      <c r="PKI296" s="140"/>
      <c r="PKJ296" s="140"/>
      <c r="PKK296" s="140"/>
      <c r="PKL296" s="140"/>
      <c r="PKM296" s="140"/>
      <c r="PKN296" s="140"/>
      <c r="PKO296" s="140"/>
      <c r="PKP296" s="140"/>
      <c r="PKQ296" s="140"/>
      <c r="PKR296" s="140"/>
      <c r="PKS296" s="140"/>
      <c r="PKT296" s="140"/>
      <c r="PKU296" s="140"/>
      <c r="PKV296" s="140"/>
      <c r="PKW296" s="140"/>
      <c r="PKX296" s="140"/>
      <c r="PKY296" s="140"/>
      <c r="PKZ296" s="140"/>
      <c r="PLA296" s="140"/>
      <c r="PLB296" s="140"/>
      <c r="PLC296" s="140"/>
      <c r="PLD296" s="140"/>
      <c r="PLE296" s="140"/>
      <c r="PLF296" s="140"/>
      <c r="PLG296" s="140"/>
      <c r="PLH296" s="140"/>
      <c r="PLI296" s="140"/>
      <c r="PLJ296" s="140"/>
      <c r="PLK296" s="140"/>
      <c r="PLL296" s="140"/>
      <c r="PLM296" s="140"/>
      <c r="PLN296" s="140"/>
      <c r="PLO296" s="140"/>
      <c r="PLP296" s="140"/>
      <c r="PLQ296" s="140"/>
      <c r="PLR296" s="140"/>
      <c r="PLS296" s="140"/>
      <c r="PLT296" s="140"/>
      <c r="PLU296" s="140"/>
      <c r="PLV296" s="140"/>
      <c r="PLW296" s="140"/>
      <c r="PLX296" s="140"/>
      <c r="PLY296" s="140"/>
      <c r="PLZ296" s="140"/>
      <c r="PMA296" s="140"/>
      <c r="PMB296" s="140"/>
      <c r="PMC296" s="140"/>
      <c r="PMD296" s="140"/>
      <c r="PME296" s="140"/>
      <c r="PMF296" s="140"/>
      <c r="PMG296" s="140"/>
      <c r="PMH296" s="140"/>
      <c r="PMI296" s="140"/>
      <c r="PMJ296" s="140"/>
      <c r="PMK296" s="140"/>
      <c r="PML296" s="140"/>
      <c r="PMM296" s="140"/>
      <c r="PMN296" s="140"/>
      <c r="PMO296" s="140"/>
      <c r="PMP296" s="140"/>
      <c r="PMQ296" s="140"/>
      <c r="PMR296" s="140"/>
      <c r="PMS296" s="140"/>
      <c r="PMT296" s="140"/>
      <c r="PMU296" s="140"/>
      <c r="PMV296" s="140"/>
      <c r="PMW296" s="140"/>
      <c r="PMX296" s="140"/>
      <c r="PMY296" s="140"/>
      <c r="PMZ296" s="140"/>
      <c r="PNA296" s="140"/>
      <c r="PNB296" s="140"/>
      <c r="PNC296" s="140"/>
      <c r="PND296" s="140"/>
      <c r="PNE296" s="140"/>
      <c r="PNF296" s="140"/>
      <c r="PNG296" s="140"/>
      <c r="PNH296" s="140"/>
      <c r="PNI296" s="140"/>
      <c r="PNJ296" s="140"/>
      <c r="PNK296" s="140"/>
      <c r="PNL296" s="140"/>
      <c r="PNM296" s="140"/>
      <c r="PNN296" s="140"/>
      <c r="PNO296" s="140"/>
      <c r="PNP296" s="140"/>
      <c r="PNQ296" s="140"/>
      <c r="PNR296" s="140"/>
      <c r="PNS296" s="140"/>
      <c r="PNT296" s="140"/>
      <c r="PNU296" s="140"/>
      <c r="PNV296" s="140"/>
      <c r="PNW296" s="140"/>
      <c r="PNX296" s="140"/>
      <c r="PNY296" s="140"/>
      <c r="PNZ296" s="140"/>
      <c r="POA296" s="140"/>
      <c r="POB296" s="140"/>
      <c r="POC296" s="140"/>
      <c r="POD296" s="140"/>
      <c r="POE296" s="140"/>
      <c r="POF296" s="140"/>
      <c r="POG296" s="140"/>
      <c r="POH296" s="140"/>
      <c r="POI296" s="140"/>
      <c r="POJ296" s="140"/>
      <c r="POK296" s="140"/>
      <c r="POL296" s="140"/>
      <c r="POM296" s="140"/>
      <c r="PON296" s="140"/>
      <c r="POO296" s="140"/>
      <c r="POP296" s="140"/>
      <c r="POQ296" s="140"/>
      <c r="POR296" s="140"/>
      <c r="POS296" s="140"/>
      <c r="POT296" s="140"/>
      <c r="POU296" s="140"/>
      <c r="POV296" s="140"/>
      <c r="POW296" s="140"/>
      <c r="POX296" s="140"/>
      <c r="POY296" s="140"/>
      <c r="POZ296" s="140"/>
      <c r="PPA296" s="140"/>
      <c r="PPB296" s="140"/>
      <c r="PPC296" s="140"/>
      <c r="PPD296" s="140"/>
      <c r="PPE296" s="140"/>
      <c r="PPF296" s="140"/>
      <c r="PPG296" s="140"/>
      <c r="PPH296" s="140"/>
      <c r="PPI296" s="140"/>
      <c r="PPJ296" s="140"/>
      <c r="PPK296" s="140"/>
      <c r="PPL296" s="140"/>
      <c r="PPM296" s="140"/>
      <c r="PPN296" s="140"/>
      <c r="PPO296" s="140"/>
      <c r="PPP296" s="140"/>
      <c r="PPQ296" s="140"/>
      <c r="PPR296" s="140"/>
      <c r="PPS296" s="140"/>
      <c r="PPT296" s="140"/>
      <c r="PPU296" s="140"/>
      <c r="PPV296" s="140"/>
      <c r="PPW296" s="140"/>
      <c r="PPX296" s="140"/>
      <c r="PPY296" s="140"/>
      <c r="PPZ296" s="140"/>
      <c r="PQA296" s="140"/>
      <c r="PQB296" s="140"/>
      <c r="PQC296" s="140"/>
      <c r="PQD296" s="140"/>
      <c r="PQE296" s="140"/>
      <c r="PQF296" s="140"/>
      <c r="PQG296" s="140"/>
      <c r="PQH296" s="140"/>
      <c r="PQI296" s="140"/>
      <c r="PQJ296" s="140"/>
      <c r="PQK296" s="140"/>
      <c r="PQL296" s="140"/>
      <c r="PQM296" s="140"/>
      <c r="PQN296" s="140"/>
      <c r="PQO296" s="140"/>
      <c r="PQP296" s="140"/>
      <c r="PQQ296" s="140"/>
      <c r="PQR296" s="140"/>
      <c r="PQS296" s="140"/>
      <c r="PQT296" s="140"/>
      <c r="PQU296" s="140"/>
      <c r="PQV296" s="140"/>
      <c r="PQW296" s="140"/>
      <c r="PQX296" s="140"/>
      <c r="PQY296" s="140"/>
      <c r="PQZ296" s="140"/>
      <c r="PRA296" s="140"/>
      <c r="PRB296" s="140"/>
      <c r="PRC296" s="140"/>
      <c r="PRD296" s="140"/>
      <c r="PRE296" s="140"/>
      <c r="PRF296" s="140"/>
      <c r="PRG296" s="140"/>
      <c r="PRH296" s="140"/>
      <c r="PRI296" s="140"/>
      <c r="PRJ296" s="140"/>
      <c r="PRK296" s="140"/>
      <c r="PRL296" s="140"/>
      <c r="PRM296" s="140"/>
      <c r="PRN296" s="140"/>
      <c r="PRO296" s="140"/>
      <c r="PRP296" s="140"/>
      <c r="PRQ296" s="140"/>
      <c r="PRR296" s="140"/>
      <c r="PRS296" s="140"/>
      <c r="PSE296" s="140"/>
      <c r="PSF296" s="140"/>
      <c r="PSG296" s="140"/>
      <c r="PSH296" s="140"/>
      <c r="PSI296" s="140"/>
      <c r="PSJ296" s="140"/>
      <c r="PSK296" s="140"/>
      <c r="PSL296" s="140"/>
      <c r="PSM296" s="140"/>
      <c r="PSN296" s="140"/>
      <c r="PSO296" s="140"/>
      <c r="PSP296" s="140"/>
      <c r="PSQ296" s="140"/>
      <c r="PSR296" s="140"/>
      <c r="PSS296" s="140"/>
      <c r="PST296" s="140"/>
      <c r="PSU296" s="140"/>
      <c r="PSV296" s="140"/>
      <c r="PSW296" s="140"/>
      <c r="PSX296" s="140"/>
      <c r="PSY296" s="140"/>
      <c r="PSZ296" s="140"/>
      <c r="PTA296" s="140"/>
      <c r="PTB296" s="140"/>
      <c r="PTC296" s="140"/>
      <c r="PTD296" s="140"/>
      <c r="PTE296" s="140"/>
      <c r="PTF296" s="140"/>
      <c r="PTG296" s="140"/>
      <c r="PTH296" s="140"/>
      <c r="PTI296" s="140"/>
      <c r="PTJ296" s="140"/>
      <c r="PTK296" s="140"/>
      <c r="PTL296" s="140"/>
      <c r="PTM296" s="140"/>
      <c r="PTN296" s="140"/>
      <c r="PTO296" s="140"/>
      <c r="PTP296" s="140"/>
      <c r="PTQ296" s="140"/>
      <c r="PTR296" s="140"/>
      <c r="PTS296" s="140"/>
      <c r="PTT296" s="140"/>
      <c r="PTU296" s="140"/>
      <c r="PTV296" s="140"/>
      <c r="PTW296" s="140"/>
      <c r="PTX296" s="140"/>
      <c r="PTY296" s="140"/>
      <c r="PTZ296" s="140"/>
      <c r="PUA296" s="140"/>
      <c r="PUB296" s="140"/>
      <c r="PUC296" s="140"/>
      <c r="PUD296" s="140"/>
      <c r="PUE296" s="140"/>
      <c r="PUF296" s="140"/>
      <c r="PUG296" s="140"/>
      <c r="PUH296" s="140"/>
      <c r="PUI296" s="140"/>
      <c r="PUJ296" s="140"/>
      <c r="PUK296" s="140"/>
      <c r="PUL296" s="140"/>
      <c r="PUM296" s="140"/>
      <c r="PUN296" s="140"/>
      <c r="PUO296" s="140"/>
      <c r="PUP296" s="140"/>
      <c r="PUQ296" s="140"/>
      <c r="PUR296" s="140"/>
      <c r="PUS296" s="140"/>
      <c r="PUT296" s="140"/>
      <c r="PUU296" s="140"/>
      <c r="PUV296" s="140"/>
      <c r="PUW296" s="140"/>
      <c r="PUX296" s="140"/>
      <c r="PUY296" s="140"/>
      <c r="PUZ296" s="140"/>
      <c r="PVA296" s="140"/>
      <c r="PVB296" s="140"/>
      <c r="PVC296" s="140"/>
      <c r="PVD296" s="140"/>
      <c r="PVE296" s="140"/>
      <c r="PVF296" s="140"/>
      <c r="PVG296" s="140"/>
      <c r="PVH296" s="140"/>
      <c r="PVI296" s="140"/>
      <c r="PVJ296" s="140"/>
      <c r="PVK296" s="140"/>
      <c r="PVL296" s="140"/>
      <c r="PVM296" s="140"/>
      <c r="PVN296" s="140"/>
      <c r="PVO296" s="140"/>
      <c r="PVP296" s="140"/>
      <c r="PVQ296" s="140"/>
      <c r="PVR296" s="140"/>
      <c r="PVS296" s="140"/>
      <c r="PVT296" s="140"/>
      <c r="PVU296" s="140"/>
      <c r="PVV296" s="140"/>
      <c r="PVW296" s="140"/>
      <c r="PVX296" s="140"/>
      <c r="PVY296" s="140"/>
      <c r="PVZ296" s="140"/>
      <c r="PWA296" s="140"/>
      <c r="PWB296" s="140"/>
      <c r="PWC296" s="140"/>
      <c r="PWD296" s="140"/>
      <c r="PWE296" s="140"/>
      <c r="PWF296" s="140"/>
      <c r="PWG296" s="140"/>
      <c r="PWH296" s="140"/>
      <c r="PWI296" s="140"/>
      <c r="PWJ296" s="140"/>
      <c r="PWK296" s="140"/>
      <c r="PWL296" s="140"/>
      <c r="PWM296" s="140"/>
      <c r="PWN296" s="140"/>
      <c r="PWO296" s="140"/>
      <c r="PWP296" s="140"/>
      <c r="PWQ296" s="140"/>
      <c r="PWR296" s="140"/>
      <c r="PWS296" s="140"/>
      <c r="PWT296" s="140"/>
      <c r="PWU296" s="140"/>
      <c r="PWV296" s="140"/>
      <c r="PWW296" s="140"/>
      <c r="PWX296" s="140"/>
      <c r="PWY296" s="140"/>
      <c r="PWZ296" s="140"/>
      <c r="PXA296" s="140"/>
      <c r="PXB296" s="140"/>
      <c r="PXC296" s="140"/>
      <c r="PXD296" s="140"/>
      <c r="PXE296" s="140"/>
      <c r="PXF296" s="140"/>
      <c r="PXG296" s="140"/>
      <c r="PXH296" s="140"/>
      <c r="PXI296" s="140"/>
      <c r="PXJ296" s="140"/>
      <c r="PXK296" s="140"/>
      <c r="PXL296" s="140"/>
      <c r="PXM296" s="140"/>
      <c r="PXN296" s="140"/>
      <c r="PXO296" s="140"/>
      <c r="PXP296" s="140"/>
      <c r="PXQ296" s="140"/>
      <c r="PXR296" s="140"/>
      <c r="PXS296" s="140"/>
      <c r="PXT296" s="140"/>
      <c r="PXU296" s="140"/>
      <c r="PXV296" s="140"/>
      <c r="PXW296" s="140"/>
      <c r="PXX296" s="140"/>
      <c r="PXY296" s="140"/>
      <c r="PXZ296" s="140"/>
      <c r="PYA296" s="140"/>
      <c r="PYB296" s="140"/>
      <c r="PYC296" s="140"/>
      <c r="PYD296" s="140"/>
      <c r="PYE296" s="140"/>
      <c r="PYF296" s="140"/>
      <c r="PYG296" s="140"/>
      <c r="PYH296" s="140"/>
      <c r="PYI296" s="140"/>
      <c r="PYJ296" s="140"/>
      <c r="PYK296" s="140"/>
      <c r="PYL296" s="140"/>
      <c r="PYM296" s="140"/>
      <c r="PYN296" s="140"/>
      <c r="PYO296" s="140"/>
      <c r="PYP296" s="140"/>
      <c r="PYQ296" s="140"/>
      <c r="PYR296" s="140"/>
      <c r="PYS296" s="140"/>
      <c r="PYT296" s="140"/>
      <c r="PYU296" s="140"/>
      <c r="PYV296" s="140"/>
      <c r="PYW296" s="140"/>
      <c r="PYX296" s="140"/>
      <c r="PYY296" s="140"/>
      <c r="PYZ296" s="140"/>
      <c r="PZA296" s="140"/>
      <c r="PZB296" s="140"/>
      <c r="PZC296" s="140"/>
      <c r="PZD296" s="140"/>
      <c r="PZE296" s="140"/>
      <c r="PZF296" s="140"/>
      <c r="PZG296" s="140"/>
      <c r="PZH296" s="140"/>
      <c r="PZI296" s="140"/>
      <c r="PZJ296" s="140"/>
      <c r="PZK296" s="140"/>
      <c r="PZL296" s="140"/>
      <c r="PZM296" s="140"/>
      <c r="PZN296" s="140"/>
      <c r="PZO296" s="140"/>
      <c r="PZP296" s="140"/>
      <c r="PZQ296" s="140"/>
      <c r="PZR296" s="140"/>
      <c r="PZS296" s="140"/>
      <c r="PZT296" s="140"/>
      <c r="PZU296" s="140"/>
      <c r="PZV296" s="140"/>
      <c r="PZW296" s="140"/>
      <c r="PZX296" s="140"/>
      <c r="PZY296" s="140"/>
      <c r="PZZ296" s="140"/>
      <c r="QAA296" s="140"/>
      <c r="QAB296" s="140"/>
      <c r="QAC296" s="140"/>
      <c r="QAD296" s="140"/>
      <c r="QAE296" s="140"/>
      <c r="QAF296" s="140"/>
      <c r="QAG296" s="140"/>
      <c r="QAH296" s="140"/>
      <c r="QAI296" s="140"/>
      <c r="QAJ296" s="140"/>
      <c r="QAK296" s="140"/>
      <c r="QAL296" s="140"/>
      <c r="QAM296" s="140"/>
      <c r="QAN296" s="140"/>
      <c r="QAO296" s="140"/>
      <c r="QAP296" s="140"/>
      <c r="QAQ296" s="140"/>
      <c r="QAR296" s="140"/>
      <c r="QAS296" s="140"/>
      <c r="QAT296" s="140"/>
      <c r="QAU296" s="140"/>
      <c r="QAV296" s="140"/>
      <c r="QAW296" s="140"/>
      <c r="QAX296" s="140"/>
      <c r="QAY296" s="140"/>
      <c r="QAZ296" s="140"/>
      <c r="QBA296" s="140"/>
      <c r="QBB296" s="140"/>
      <c r="QBC296" s="140"/>
      <c r="QBD296" s="140"/>
      <c r="QBE296" s="140"/>
      <c r="QBF296" s="140"/>
      <c r="QBG296" s="140"/>
      <c r="QBH296" s="140"/>
      <c r="QBI296" s="140"/>
      <c r="QBJ296" s="140"/>
      <c r="QBK296" s="140"/>
      <c r="QBL296" s="140"/>
      <c r="QBM296" s="140"/>
      <c r="QBN296" s="140"/>
      <c r="QBO296" s="140"/>
      <c r="QCA296" s="140"/>
      <c r="QCB296" s="140"/>
      <c r="QCC296" s="140"/>
      <c r="QCD296" s="140"/>
      <c r="QCE296" s="140"/>
      <c r="QCF296" s="140"/>
      <c r="QCG296" s="140"/>
      <c r="QCH296" s="140"/>
      <c r="QCI296" s="140"/>
      <c r="QCJ296" s="140"/>
      <c r="QCK296" s="140"/>
      <c r="QCL296" s="140"/>
      <c r="QCM296" s="140"/>
      <c r="QCN296" s="140"/>
      <c r="QCO296" s="140"/>
      <c r="QCP296" s="140"/>
      <c r="QCQ296" s="140"/>
      <c r="QCR296" s="140"/>
      <c r="QCS296" s="140"/>
      <c r="QCT296" s="140"/>
      <c r="QCU296" s="140"/>
      <c r="QCV296" s="140"/>
      <c r="QCW296" s="140"/>
      <c r="QCX296" s="140"/>
      <c r="QCY296" s="140"/>
      <c r="QCZ296" s="140"/>
      <c r="QDA296" s="140"/>
      <c r="QDB296" s="140"/>
      <c r="QDC296" s="140"/>
      <c r="QDD296" s="140"/>
      <c r="QDE296" s="140"/>
      <c r="QDF296" s="140"/>
      <c r="QDG296" s="140"/>
      <c r="QDH296" s="140"/>
      <c r="QDI296" s="140"/>
      <c r="QDJ296" s="140"/>
      <c r="QDK296" s="140"/>
      <c r="QDL296" s="140"/>
      <c r="QDM296" s="140"/>
      <c r="QDN296" s="140"/>
      <c r="QDO296" s="140"/>
      <c r="QDP296" s="140"/>
      <c r="QDQ296" s="140"/>
      <c r="QDR296" s="140"/>
      <c r="QDS296" s="140"/>
      <c r="QDT296" s="140"/>
      <c r="QDU296" s="140"/>
      <c r="QDV296" s="140"/>
      <c r="QDW296" s="140"/>
      <c r="QDX296" s="140"/>
      <c r="QDY296" s="140"/>
      <c r="QDZ296" s="140"/>
      <c r="QEA296" s="140"/>
      <c r="QEB296" s="140"/>
      <c r="QEC296" s="140"/>
      <c r="QED296" s="140"/>
      <c r="QEE296" s="140"/>
      <c r="QEF296" s="140"/>
      <c r="QEG296" s="140"/>
      <c r="QEH296" s="140"/>
      <c r="QEI296" s="140"/>
      <c r="QEJ296" s="140"/>
      <c r="QEK296" s="140"/>
      <c r="QEL296" s="140"/>
      <c r="QEM296" s="140"/>
      <c r="QEN296" s="140"/>
      <c r="QEO296" s="140"/>
      <c r="QEP296" s="140"/>
      <c r="QEQ296" s="140"/>
      <c r="QER296" s="140"/>
      <c r="QES296" s="140"/>
      <c r="QET296" s="140"/>
      <c r="QEU296" s="140"/>
      <c r="QEV296" s="140"/>
      <c r="QEW296" s="140"/>
      <c r="QEX296" s="140"/>
      <c r="QEY296" s="140"/>
      <c r="QEZ296" s="140"/>
      <c r="QFA296" s="140"/>
      <c r="QFB296" s="140"/>
      <c r="QFC296" s="140"/>
      <c r="QFD296" s="140"/>
      <c r="QFE296" s="140"/>
      <c r="QFF296" s="140"/>
      <c r="QFG296" s="140"/>
      <c r="QFH296" s="140"/>
      <c r="QFI296" s="140"/>
      <c r="QFJ296" s="140"/>
      <c r="QFK296" s="140"/>
      <c r="QFL296" s="140"/>
      <c r="QFM296" s="140"/>
      <c r="QFN296" s="140"/>
      <c r="QFO296" s="140"/>
      <c r="QFP296" s="140"/>
      <c r="QFQ296" s="140"/>
      <c r="QFR296" s="140"/>
      <c r="QFS296" s="140"/>
      <c r="QFT296" s="140"/>
      <c r="QFU296" s="140"/>
      <c r="QFV296" s="140"/>
      <c r="QFW296" s="140"/>
      <c r="QFX296" s="140"/>
      <c r="QFY296" s="140"/>
      <c r="QFZ296" s="140"/>
      <c r="QGA296" s="140"/>
      <c r="QGB296" s="140"/>
      <c r="QGC296" s="140"/>
      <c r="QGD296" s="140"/>
      <c r="QGE296" s="140"/>
      <c r="QGF296" s="140"/>
      <c r="QGG296" s="140"/>
      <c r="QGH296" s="140"/>
      <c r="QGI296" s="140"/>
      <c r="QGJ296" s="140"/>
      <c r="QGK296" s="140"/>
      <c r="QGL296" s="140"/>
      <c r="QGM296" s="140"/>
      <c r="QGN296" s="140"/>
      <c r="QGO296" s="140"/>
      <c r="QGP296" s="140"/>
      <c r="QGQ296" s="140"/>
      <c r="QGR296" s="140"/>
      <c r="QGS296" s="140"/>
      <c r="QGT296" s="140"/>
      <c r="QGU296" s="140"/>
      <c r="QGV296" s="140"/>
      <c r="QGW296" s="140"/>
      <c r="QGX296" s="140"/>
      <c r="QGY296" s="140"/>
      <c r="QGZ296" s="140"/>
      <c r="QHA296" s="140"/>
      <c r="QHB296" s="140"/>
      <c r="QHC296" s="140"/>
      <c r="QHD296" s="140"/>
      <c r="QHE296" s="140"/>
      <c r="QHF296" s="140"/>
      <c r="QHG296" s="140"/>
      <c r="QHH296" s="140"/>
      <c r="QHI296" s="140"/>
      <c r="QHJ296" s="140"/>
      <c r="QHK296" s="140"/>
      <c r="QHL296" s="140"/>
      <c r="QHM296" s="140"/>
      <c r="QHN296" s="140"/>
      <c r="QHO296" s="140"/>
      <c r="QHP296" s="140"/>
      <c r="QHQ296" s="140"/>
      <c r="QHR296" s="140"/>
      <c r="QHS296" s="140"/>
      <c r="QHT296" s="140"/>
      <c r="QHU296" s="140"/>
      <c r="QHV296" s="140"/>
      <c r="QHW296" s="140"/>
      <c r="QHX296" s="140"/>
      <c r="QHY296" s="140"/>
      <c r="QHZ296" s="140"/>
      <c r="QIA296" s="140"/>
      <c r="QIB296" s="140"/>
      <c r="QIC296" s="140"/>
      <c r="QID296" s="140"/>
      <c r="QIE296" s="140"/>
      <c r="QIF296" s="140"/>
      <c r="QIG296" s="140"/>
      <c r="QIH296" s="140"/>
      <c r="QII296" s="140"/>
      <c r="QIJ296" s="140"/>
      <c r="QIK296" s="140"/>
      <c r="QIL296" s="140"/>
      <c r="QIM296" s="140"/>
      <c r="QIN296" s="140"/>
      <c r="QIO296" s="140"/>
      <c r="QIP296" s="140"/>
      <c r="QIQ296" s="140"/>
      <c r="QIR296" s="140"/>
      <c r="QIS296" s="140"/>
      <c r="QIT296" s="140"/>
      <c r="QIU296" s="140"/>
      <c r="QIV296" s="140"/>
      <c r="QIW296" s="140"/>
      <c r="QIX296" s="140"/>
      <c r="QIY296" s="140"/>
      <c r="QIZ296" s="140"/>
      <c r="QJA296" s="140"/>
      <c r="QJB296" s="140"/>
      <c r="QJC296" s="140"/>
      <c r="QJD296" s="140"/>
      <c r="QJE296" s="140"/>
      <c r="QJF296" s="140"/>
      <c r="QJG296" s="140"/>
      <c r="QJH296" s="140"/>
      <c r="QJI296" s="140"/>
      <c r="QJJ296" s="140"/>
      <c r="QJK296" s="140"/>
      <c r="QJL296" s="140"/>
      <c r="QJM296" s="140"/>
      <c r="QJN296" s="140"/>
      <c r="QJO296" s="140"/>
      <c r="QJP296" s="140"/>
      <c r="QJQ296" s="140"/>
      <c r="QJR296" s="140"/>
      <c r="QJS296" s="140"/>
      <c r="QJT296" s="140"/>
      <c r="QJU296" s="140"/>
      <c r="QJV296" s="140"/>
      <c r="QJW296" s="140"/>
      <c r="QJX296" s="140"/>
      <c r="QJY296" s="140"/>
      <c r="QJZ296" s="140"/>
      <c r="QKA296" s="140"/>
      <c r="QKB296" s="140"/>
      <c r="QKC296" s="140"/>
      <c r="QKD296" s="140"/>
      <c r="QKE296" s="140"/>
      <c r="QKF296" s="140"/>
      <c r="QKG296" s="140"/>
      <c r="QKH296" s="140"/>
      <c r="QKI296" s="140"/>
      <c r="QKJ296" s="140"/>
      <c r="QKK296" s="140"/>
      <c r="QKL296" s="140"/>
      <c r="QKM296" s="140"/>
      <c r="QKN296" s="140"/>
      <c r="QKO296" s="140"/>
      <c r="QKP296" s="140"/>
      <c r="QKQ296" s="140"/>
      <c r="QKR296" s="140"/>
      <c r="QKS296" s="140"/>
      <c r="QKT296" s="140"/>
      <c r="QKU296" s="140"/>
      <c r="QKV296" s="140"/>
      <c r="QKW296" s="140"/>
      <c r="QKX296" s="140"/>
      <c r="QKY296" s="140"/>
      <c r="QKZ296" s="140"/>
      <c r="QLA296" s="140"/>
      <c r="QLB296" s="140"/>
      <c r="QLC296" s="140"/>
      <c r="QLD296" s="140"/>
      <c r="QLE296" s="140"/>
      <c r="QLF296" s="140"/>
      <c r="QLG296" s="140"/>
      <c r="QLH296" s="140"/>
      <c r="QLI296" s="140"/>
      <c r="QLJ296" s="140"/>
      <c r="QLK296" s="140"/>
      <c r="QLW296" s="140"/>
      <c r="QLX296" s="140"/>
      <c r="QLY296" s="140"/>
      <c r="QLZ296" s="140"/>
      <c r="QMA296" s="140"/>
      <c r="QMB296" s="140"/>
      <c r="QMC296" s="140"/>
      <c r="QMD296" s="140"/>
      <c r="QME296" s="140"/>
      <c r="QMF296" s="140"/>
      <c r="QMG296" s="140"/>
      <c r="QMH296" s="140"/>
      <c r="QMI296" s="140"/>
      <c r="QMJ296" s="140"/>
      <c r="QMK296" s="140"/>
      <c r="QML296" s="140"/>
      <c r="QMM296" s="140"/>
      <c r="QMN296" s="140"/>
      <c r="QMO296" s="140"/>
      <c r="QMP296" s="140"/>
      <c r="QMQ296" s="140"/>
      <c r="QMR296" s="140"/>
      <c r="QMS296" s="140"/>
      <c r="QMT296" s="140"/>
      <c r="QMU296" s="140"/>
      <c r="QMV296" s="140"/>
      <c r="QMW296" s="140"/>
      <c r="QMX296" s="140"/>
      <c r="QMY296" s="140"/>
      <c r="QMZ296" s="140"/>
      <c r="QNA296" s="140"/>
      <c r="QNB296" s="140"/>
      <c r="QNC296" s="140"/>
      <c r="QND296" s="140"/>
      <c r="QNE296" s="140"/>
      <c r="QNF296" s="140"/>
      <c r="QNG296" s="140"/>
      <c r="QNH296" s="140"/>
      <c r="QNI296" s="140"/>
      <c r="QNJ296" s="140"/>
      <c r="QNK296" s="140"/>
      <c r="QNL296" s="140"/>
      <c r="QNM296" s="140"/>
      <c r="QNN296" s="140"/>
      <c r="QNO296" s="140"/>
      <c r="QNP296" s="140"/>
      <c r="QNQ296" s="140"/>
      <c r="QNR296" s="140"/>
      <c r="QNS296" s="140"/>
      <c r="QNT296" s="140"/>
      <c r="QNU296" s="140"/>
      <c r="QNV296" s="140"/>
      <c r="QNW296" s="140"/>
      <c r="QNX296" s="140"/>
      <c r="QNY296" s="140"/>
      <c r="QNZ296" s="140"/>
      <c r="QOA296" s="140"/>
      <c r="QOB296" s="140"/>
      <c r="QOC296" s="140"/>
      <c r="QOD296" s="140"/>
      <c r="QOE296" s="140"/>
      <c r="QOF296" s="140"/>
      <c r="QOG296" s="140"/>
      <c r="QOH296" s="140"/>
      <c r="QOI296" s="140"/>
      <c r="QOJ296" s="140"/>
      <c r="QOK296" s="140"/>
      <c r="QOL296" s="140"/>
      <c r="QOM296" s="140"/>
      <c r="QON296" s="140"/>
      <c r="QOO296" s="140"/>
      <c r="QOP296" s="140"/>
      <c r="QOQ296" s="140"/>
      <c r="QOR296" s="140"/>
      <c r="QOS296" s="140"/>
      <c r="QOT296" s="140"/>
      <c r="QOU296" s="140"/>
      <c r="QOV296" s="140"/>
      <c r="QOW296" s="140"/>
      <c r="QOX296" s="140"/>
      <c r="QOY296" s="140"/>
      <c r="QOZ296" s="140"/>
      <c r="QPA296" s="140"/>
      <c r="QPB296" s="140"/>
      <c r="QPC296" s="140"/>
      <c r="QPD296" s="140"/>
      <c r="QPE296" s="140"/>
      <c r="QPF296" s="140"/>
      <c r="QPG296" s="140"/>
      <c r="QPH296" s="140"/>
      <c r="QPI296" s="140"/>
      <c r="QPJ296" s="140"/>
      <c r="QPK296" s="140"/>
      <c r="QPL296" s="140"/>
      <c r="QPM296" s="140"/>
      <c r="QPN296" s="140"/>
      <c r="QPO296" s="140"/>
      <c r="QPP296" s="140"/>
      <c r="QPQ296" s="140"/>
      <c r="QPR296" s="140"/>
      <c r="QPS296" s="140"/>
      <c r="QPT296" s="140"/>
      <c r="QPU296" s="140"/>
      <c r="QPV296" s="140"/>
      <c r="QPW296" s="140"/>
      <c r="QPX296" s="140"/>
      <c r="QPY296" s="140"/>
      <c r="QPZ296" s="140"/>
      <c r="QQA296" s="140"/>
      <c r="QQB296" s="140"/>
      <c r="QQC296" s="140"/>
      <c r="QQD296" s="140"/>
      <c r="QQE296" s="140"/>
      <c r="QQF296" s="140"/>
      <c r="QQG296" s="140"/>
      <c r="QQH296" s="140"/>
      <c r="QQI296" s="140"/>
      <c r="QQJ296" s="140"/>
      <c r="QQK296" s="140"/>
      <c r="QQL296" s="140"/>
      <c r="QQM296" s="140"/>
      <c r="QQN296" s="140"/>
      <c r="QQO296" s="140"/>
      <c r="QQP296" s="140"/>
      <c r="QQQ296" s="140"/>
      <c r="QQR296" s="140"/>
      <c r="QQS296" s="140"/>
      <c r="QQT296" s="140"/>
      <c r="QQU296" s="140"/>
      <c r="QQV296" s="140"/>
      <c r="QQW296" s="140"/>
      <c r="QQX296" s="140"/>
      <c r="QQY296" s="140"/>
      <c r="QQZ296" s="140"/>
      <c r="QRA296" s="140"/>
      <c r="QRB296" s="140"/>
      <c r="QRC296" s="140"/>
      <c r="QRD296" s="140"/>
      <c r="QRE296" s="140"/>
      <c r="QRF296" s="140"/>
      <c r="QRG296" s="140"/>
      <c r="QRH296" s="140"/>
      <c r="QRI296" s="140"/>
      <c r="QRJ296" s="140"/>
      <c r="QRK296" s="140"/>
      <c r="QRL296" s="140"/>
      <c r="QRM296" s="140"/>
      <c r="QRN296" s="140"/>
      <c r="QRO296" s="140"/>
      <c r="QRP296" s="140"/>
      <c r="QRQ296" s="140"/>
      <c r="QRR296" s="140"/>
      <c r="QRS296" s="140"/>
      <c r="QRT296" s="140"/>
      <c r="QRU296" s="140"/>
      <c r="QRV296" s="140"/>
      <c r="QRW296" s="140"/>
      <c r="QRX296" s="140"/>
      <c r="QRY296" s="140"/>
      <c r="QRZ296" s="140"/>
      <c r="QSA296" s="140"/>
      <c r="QSB296" s="140"/>
      <c r="QSC296" s="140"/>
      <c r="QSD296" s="140"/>
      <c r="QSE296" s="140"/>
      <c r="QSF296" s="140"/>
      <c r="QSG296" s="140"/>
      <c r="QSH296" s="140"/>
      <c r="QSI296" s="140"/>
      <c r="QSJ296" s="140"/>
      <c r="QSK296" s="140"/>
      <c r="QSL296" s="140"/>
      <c r="QSM296" s="140"/>
      <c r="QSN296" s="140"/>
      <c r="QSO296" s="140"/>
      <c r="QSP296" s="140"/>
      <c r="QSQ296" s="140"/>
      <c r="QSR296" s="140"/>
      <c r="QSS296" s="140"/>
      <c r="QST296" s="140"/>
      <c r="QSU296" s="140"/>
      <c r="QSV296" s="140"/>
      <c r="QSW296" s="140"/>
      <c r="QSX296" s="140"/>
      <c r="QSY296" s="140"/>
      <c r="QSZ296" s="140"/>
      <c r="QTA296" s="140"/>
      <c r="QTB296" s="140"/>
      <c r="QTC296" s="140"/>
      <c r="QTD296" s="140"/>
      <c r="QTE296" s="140"/>
      <c r="QTF296" s="140"/>
      <c r="QTG296" s="140"/>
      <c r="QTH296" s="140"/>
      <c r="QTI296" s="140"/>
      <c r="QTJ296" s="140"/>
      <c r="QTK296" s="140"/>
      <c r="QTL296" s="140"/>
      <c r="QTM296" s="140"/>
      <c r="QTN296" s="140"/>
      <c r="QTO296" s="140"/>
      <c r="QTP296" s="140"/>
      <c r="QTQ296" s="140"/>
      <c r="QTR296" s="140"/>
      <c r="QTS296" s="140"/>
      <c r="QTT296" s="140"/>
      <c r="QTU296" s="140"/>
      <c r="QTV296" s="140"/>
      <c r="QTW296" s="140"/>
      <c r="QTX296" s="140"/>
      <c r="QTY296" s="140"/>
      <c r="QTZ296" s="140"/>
      <c r="QUA296" s="140"/>
      <c r="QUB296" s="140"/>
      <c r="QUC296" s="140"/>
      <c r="QUD296" s="140"/>
      <c r="QUE296" s="140"/>
      <c r="QUF296" s="140"/>
      <c r="QUG296" s="140"/>
      <c r="QUH296" s="140"/>
      <c r="QUI296" s="140"/>
      <c r="QUJ296" s="140"/>
      <c r="QUK296" s="140"/>
      <c r="QUL296" s="140"/>
      <c r="QUM296" s="140"/>
      <c r="QUN296" s="140"/>
      <c r="QUO296" s="140"/>
      <c r="QUP296" s="140"/>
      <c r="QUQ296" s="140"/>
      <c r="QUR296" s="140"/>
      <c r="QUS296" s="140"/>
      <c r="QUT296" s="140"/>
      <c r="QUU296" s="140"/>
      <c r="QUV296" s="140"/>
      <c r="QUW296" s="140"/>
      <c r="QUX296" s="140"/>
      <c r="QUY296" s="140"/>
      <c r="QUZ296" s="140"/>
      <c r="QVA296" s="140"/>
      <c r="QVB296" s="140"/>
      <c r="QVC296" s="140"/>
      <c r="QVD296" s="140"/>
      <c r="QVE296" s="140"/>
      <c r="QVF296" s="140"/>
      <c r="QVG296" s="140"/>
      <c r="QVS296" s="140"/>
      <c r="QVT296" s="140"/>
      <c r="QVU296" s="140"/>
      <c r="QVV296" s="140"/>
      <c r="QVW296" s="140"/>
      <c r="QVX296" s="140"/>
      <c r="QVY296" s="140"/>
      <c r="QVZ296" s="140"/>
      <c r="QWA296" s="140"/>
      <c r="QWB296" s="140"/>
      <c r="QWC296" s="140"/>
      <c r="QWD296" s="140"/>
      <c r="QWE296" s="140"/>
      <c r="QWF296" s="140"/>
      <c r="QWG296" s="140"/>
      <c r="QWH296" s="140"/>
      <c r="QWI296" s="140"/>
      <c r="QWJ296" s="140"/>
      <c r="QWK296" s="140"/>
      <c r="QWL296" s="140"/>
      <c r="QWM296" s="140"/>
      <c r="QWN296" s="140"/>
      <c r="QWO296" s="140"/>
      <c r="QWP296" s="140"/>
      <c r="QWQ296" s="140"/>
      <c r="QWR296" s="140"/>
      <c r="QWS296" s="140"/>
      <c r="QWT296" s="140"/>
      <c r="QWU296" s="140"/>
      <c r="QWV296" s="140"/>
      <c r="QWW296" s="140"/>
      <c r="QWX296" s="140"/>
      <c r="QWY296" s="140"/>
      <c r="QWZ296" s="140"/>
      <c r="QXA296" s="140"/>
      <c r="QXB296" s="140"/>
      <c r="QXC296" s="140"/>
      <c r="QXD296" s="140"/>
      <c r="QXE296" s="140"/>
      <c r="QXF296" s="140"/>
      <c r="QXG296" s="140"/>
      <c r="QXH296" s="140"/>
      <c r="QXI296" s="140"/>
      <c r="QXJ296" s="140"/>
      <c r="QXK296" s="140"/>
      <c r="QXL296" s="140"/>
      <c r="QXM296" s="140"/>
      <c r="QXN296" s="140"/>
      <c r="QXO296" s="140"/>
      <c r="QXP296" s="140"/>
      <c r="QXQ296" s="140"/>
      <c r="QXR296" s="140"/>
      <c r="QXS296" s="140"/>
      <c r="QXT296" s="140"/>
      <c r="QXU296" s="140"/>
      <c r="QXV296" s="140"/>
      <c r="QXW296" s="140"/>
      <c r="QXX296" s="140"/>
      <c r="QXY296" s="140"/>
      <c r="QXZ296" s="140"/>
      <c r="QYA296" s="140"/>
      <c r="QYB296" s="140"/>
      <c r="QYC296" s="140"/>
      <c r="QYD296" s="140"/>
      <c r="QYE296" s="140"/>
      <c r="QYF296" s="140"/>
      <c r="QYG296" s="140"/>
      <c r="QYH296" s="140"/>
      <c r="QYI296" s="140"/>
      <c r="QYJ296" s="140"/>
      <c r="QYK296" s="140"/>
      <c r="QYL296" s="140"/>
      <c r="QYM296" s="140"/>
      <c r="QYN296" s="140"/>
      <c r="QYO296" s="140"/>
      <c r="QYP296" s="140"/>
      <c r="QYQ296" s="140"/>
      <c r="QYR296" s="140"/>
      <c r="QYS296" s="140"/>
      <c r="QYT296" s="140"/>
      <c r="QYU296" s="140"/>
      <c r="QYV296" s="140"/>
      <c r="QYW296" s="140"/>
      <c r="QYX296" s="140"/>
      <c r="QYY296" s="140"/>
      <c r="QYZ296" s="140"/>
      <c r="QZA296" s="140"/>
      <c r="QZB296" s="140"/>
      <c r="QZC296" s="140"/>
      <c r="QZD296" s="140"/>
      <c r="QZE296" s="140"/>
      <c r="QZF296" s="140"/>
      <c r="QZG296" s="140"/>
      <c r="QZH296" s="140"/>
      <c r="QZI296" s="140"/>
      <c r="QZJ296" s="140"/>
      <c r="QZK296" s="140"/>
      <c r="QZL296" s="140"/>
      <c r="QZM296" s="140"/>
      <c r="QZN296" s="140"/>
      <c r="QZO296" s="140"/>
      <c r="QZP296" s="140"/>
      <c r="QZQ296" s="140"/>
      <c r="QZR296" s="140"/>
      <c r="QZS296" s="140"/>
      <c r="QZT296" s="140"/>
      <c r="QZU296" s="140"/>
      <c r="QZV296" s="140"/>
      <c r="QZW296" s="140"/>
      <c r="QZX296" s="140"/>
      <c r="QZY296" s="140"/>
      <c r="QZZ296" s="140"/>
      <c r="RAA296" s="140"/>
      <c r="RAB296" s="140"/>
      <c r="RAC296" s="140"/>
      <c r="RAD296" s="140"/>
      <c r="RAE296" s="140"/>
      <c r="RAF296" s="140"/>
      <c r="RAG296" s="140"/>
      <c r="RAH296" s="140"/>
      <c r="RAI296" s="140"/>
      <c r="RAJ296" s="140"/>
      <c r="RAK296" s="140"/>
      <c r="RAL296" s="140"/>
      <c r="RAM296" s="140"/>
      <c r="RAN296" s="140"/>
      <c r="RAO296" s="140"/>
      <c r="RAP296" s="140"/>
      <c r="RAQ296" s="140"/>
      <c r="RAR296" s="140"/>
      <c r="RAS296" s="140"/>
      <c r="RAT296" s="140"/>
      <c r="RAU296" s="140"/>
      <c r="RAV296" s="140"/>
      <c r="RAW296" s="140"/>
      <c r="RAX296" s="140"/>
      <c r="RAY296" s="140"/>
      <c r="RAZ296" s="140"/>
      <c r="RBA296" s="140"/>
      <c r="RBB296" s="140"/>
      <c r="RBC296" s="140"/>
      <c r="RBD296" s="140"/>
      <c r="RBE296" s="140"/>
      <c r="RBF296" s="140"/>
      <c r="RBG296" s="140"/>
      <c r="RBH296" s="140"/>
      <c r="RBI296" s="140"/>
      <c r="RBJ296" s="140"/>
      <c r="RBK296" s="140"/>
      <c r="RBL296" s="140"/>
      <c r="RBM296" s="140"/>
      <c r="RBN296" s="140"/>
      <c r="RBO296" s="140"/>
      <c r="RBP296" s="140"/>
      <c r="RBQ296" s="140"/>
      <c r="RBR296" s="140"/>
      <c r="RBS296" s="140"/>
      <c r="RBT296" s="140"/>
      <c r="RBU296" s="140"/>
      <c r="RBV296" s="140"/>
      <c r="RBW296" s="140"/>
      <c r="RBX296" s="140"/>
      <c r="RBY296" s="140"/>
      <c r="RBZ296" s="140"/>
      <c r="RCA296" s="140"/>
      <c r="RCB296" s="140"/>
      <c r="RCC296" s="140"/>
      <c r="RCD296" s="140"/>
      <c r="RCE296" s="140"/>
      <c r="RCF296" s="140"/>
      <c r="RCG296" s="140"/>
      <c r="RCH296" s="140"/>
      <c r="RCI296" s="140"/>
      <c r="RCJ296" s="140"/>
      <c r="RCK296" s="140"/>
      <c r="RCL296" s="140"/>
      <c r="RCM296" s="140"/>
      <c r="RCN296" s="140"/>
      <c r="RCO296" s="140"/>
      <c r="RCP296" s="140"/>
      <c r="RCQ296" s="140"/>
      <c r="RCR296" s="140"/>
      <c r="RCS296" s="140"/>
      <c r="RCT296" s="140"/>
      <c r="RCU296" s="140"/>
      <c r="RCV296" s="140"/>
      <c r="RCW296" s="140"/>
      <c r="RCX296" s="140"/>
      <c r="RCY296" s="140"/>
      <c r="RCZ296" s="140"/>
      <c r="RDA296" s="140"/>
      <c r="RDB296" s="140"/>
      <c r="RDC296" s="140"/>
      <c r="RDD296" s="140"/>
      <c r="RDE296" s="140"/>
      <c r="RDF296" s="140"/>
      <c r="RDG296" s="140"/>
      <c r="RDH296" s="140"/>
      <c r="RDI296" s="140"/>
      <c r="RDJ296" s="140"/>
      <c r="RDK296" s="140"/>
      <c r="RDL296" s="140"/>
      <c r="RDM296" s="140"/>
      <c r="RDN296" s="140"/>
      <c r="RDO296" s="140"/>
      <c r="RDP296" s="140"/>
      <c r="RDQ296" s="140"/>
      <c r="RDR296" s="140"/>
      <c r="RDS296" s="140"/>
      <c r="RDT296" s="140"/>
      <c r="RDU296" s="140"/>
      <c r="RDV296" s="140"/>
      <c r="RDW296" s="140"/>
      <c r="RDX296" s="140"/>
      <c r="RDY296" s="140"/>
      <c r="RDZ296" s="140"/>
      <c r="REA296" s="140"/>
      <c r="REB296" s="140"/>
      <c r="REC296" s="140"/>
      <c r="RED296" s="140"/>
      <c r="REE296" s="140"/>
      <c r="REF296" s="140"/>
      <c r="REG296" s="140"/>
      <c r="REH296" s="140"/>
      <c r="REI296" s="140"/>
      <c r="REJ296" s="140"/>
      <c r="REK296" s="140"/>
      <c r="REL296" s="140"/>
      <c r="REM296" s="140"/>
      <c r="REN296" s="140"/>
      <c r="REO296" s="140"/>
      <c r="REP296" s="140"/>
      <c r="REQ296" s="140"/>
      <c r="RER296" s="140"/>
      <c r="RES296" s="140"/>
      <c r="RET296" s="140"/>
      <c r="REU296" s="140"/>
      <c r="REV296" s="140"/>
      <c r="REW296" s="140"/>
      <c r="REX296" s="140"/>
      <c r="REY296" s="140"/>
      <c r="REZ296" s="140"/>
      <c r="RFA296" s="140"/>
      <c r="RFB296" s="140"/>
      <c r="RFC296" s="140"/>
      <c r="RFO296" s="140"/>
      <c r="RFP296" s="140"/>
      <c r="RFQ296" s="140"/>
      <c r="RFR296" s="140"/>
      <c r="RFS296" s="140"/>
      <c r="RFT296" s="140"/>
      <c r="RFU296" s="140"/>
      <c r="RFV296" s="140"/>
      <c r="RFW296" s="140"/>
      <c r="RFX296" s="140"/>
      <c r="RFY296" s="140"/>
      <c r="RFZ296" s="140"/>
      <c r="RGA296" s="140"/>
      <c r="RGB296" s="140"/>
      <c r="RGC296" s="140"/>
      <c r="RGD296" s="140"/>
      <c r="RGE296" s="140"/>
      <c r="RGF296" s="140"/>
      <c r="RGG296" s="140"/>
      <c r="RGH296" s="140"/>
      <c r="RGI296" s="140"/>
      <c r="RGJ296" s="140"/>
      <c r="RGK296" s="140"/>
      <c r="RGL296" s="140"/>
      <c r="RGM296" s="140"/>
      <c r="RGN296" s="140"/>
      <c r="RGO296" s="140"/>
      <c r="RGP296" s="140"/>
      <c r="RGQ296" s="140"/>
      <c r="RGR296" s="140"/>
      <c r="RGS296" s="140"/>
      <c r="RGT296" s="140"/>
      <c r="RGU296" s="140"/>
      <c r="RGV296" s="140"/>
      <c r="RGW296" s="140"/>
      <c r="RGX296" s="140"/>
      <c r="RGY296" s="140"/>
      <c r="RGZ296" s="140"/>
      <c r="RHA296" s="140"/>
      <c r="RHB296" s="140"/>
      <c r="RHC296" s="140"/>
      <c r="RHD296" s="140"/>
      <c r="RHE296" s="140"/>
      <c r="RHF296" s="140"/>
      <c r="RHG296" s="140"/>
      <c r="RHH296" s="140"/>
      <c r="RHI296" s="140"/>
      <c r="RHJ296" s="140"/>
      <c r="RHK296" s="140"/>
      <c r="RHL296" s="140"/>
      <c r="RHM296" s="140"/>
      <c r="RHN296" s="140"/>
      <c r="RHO296" s="140"/>
      <c r="RHP296" s="140"/>
      <c r="RHQ296" s="140"/>
      <c r="RHR296" s="140"/>
      <c r="RHS296" s="140"/>
      <c r="RHT296" s="140"/>
      <c r="RHU296" s="140"/>
      <c r="RHV296" s="140"/>
      <c r="RHW296" s="140"/>
      <c r="RHX296" s="140"/>
      <c r="RHY296" s="140"/>
      <c r="RHZ296" s="140"/>
      <c r="RIA296" s="140"/>
      <c r="RIB296" s="140"/>
      <c r="RIC296" s="140"/>
      <c r="RID296" s="140"/>
      <c r="RIE296" s="140"/>
      <c r="RIF296" s="140"/>
      <c r="RIG296" s="140"/>
      <c r="RIH296" s="140"/>
      <c r="RII296" s="140"/>
      <c r="RIJ296" s="140"/>
      <c r="RIK296" s="140"/>
      <c r="RIL296" s="140"/>
      <c r="RIM296" s="140"/>
      <c r="RIN296" s="140"/>
      <c r="RIO296" s="140"/>
      <c r="RIP296" s="140"/>
      <c r="RIQ296" s="140"/>
      <c r="RIR296" s="140"/>
      <c r="RIS296" s="140"/>
      <c r="RIT296" s="140"/>
      <c r="RIU296" s="140"/>
      <c r="RIV296" s="140"/>
      <c r="RIW296" s="140"/>
      <c r="RIX296" s="140"/>
      <c r="RIY296" s="140"/>
      <c r="RIZ296" s="140"/>
      <c r="RJA296" s="140"/>
      <c r="RJB296" s="140"/>
      <c r="RJC296" s="140"/>
      <c r="RJD296" s="140"/>
      <c r="RJE296" s="140"/>
      <c r="RJF296" s="140"/>
      <c r="RJG296" s="140"/>
      <c r="RJH296" s="140"/>
      <c r="RJI296" s="140"/>
      <c r="RJJ296" s="140"/>
      <c r="RJK296" s="140"/>
      <c r="RJL296" s="140"/>
      <c r="RJM296" s="140"/>
      <c r="RJN296" s="140"/>
      <c r="RJO296" s="140"/>
      <c r="RJP296" s="140"/>
      <c r="RJQ296" s="140"/>
      <c r="RJR296" s="140"/>
      <c r="RJS296" s="140"/>
      <c r="RJT296" s="140"/>
      <c r="RJU296" s="140"/>
      <c r="RJV296" s="140"/>
      <c r="RJW296" s="140"/>
      <c r="RJX296" s="140"/>
      <c r="RJY296" s="140"/>
      <c r="RJZ296" s="140"/>
      <c r="RKA296" s="140"/>
      <c r="RKB296" s="140"/>
      <c r="RKC296" s="140"/>
      <c r="RKD296" s="140"/>
      <c r="RKE296" s="140"/>
      <c r="RKF296" s="140"/>
      <c r="RKG296" s="140"/>
      <c r="RKH296" s="140"/>
      <c r="RKI296" s="140"/>
      <c r="RKJ296" s="140"/>
      <c r="RKK296" s="140"/>
      <c r="RKL296" s="140"/>
      <c r="RKM296" s="140"/>
      <c r="RKN296" s="140"/>
      <c r="RKO296" s="140"/>
      <c r="RKP296" s="140"/>
      <c r="RKQ296" s="140"/>
      <c r="RKR296" s="140"/>
      <c r="RKS296" s="140"/>
      <c r="RKT296" s="140"/>
      <c r="RKU296" s="140"/>
      <c r="RKV296" s="140"/>
      <c r="RKW296" s="140"/>
      <c r="RKX296" s="140"/>
      <c r="RKY296" s="140"/>
      <c r="RKZ296" s="140"/>
      <c r="RLA296" s="140"/>
      <c r="RLB296" s="140"/>
      <c r="RLC296" s="140"/>
      <c r="RLD296" s="140"/>
      <c r="RLE296" s="140"/>
      <c r="RLF296" s="140"/>
      <c r="RLG296" s="140"/>
      <c r="RLH296" s="140"/>
      <c r="RLI296" s="140"/>
      <c r="RLJ296" s="140"/>
      <c r="RLK296" s="140"/>
      <c r="RLL296" s="140"/>
      <c r="RLM296" s="140"/>
      <c r="RLN296" s="140"/>
      <c r="RLO296" s="140"/>
      <c r="RLP296" s="140"/>
      <c r="RLQ296" s="140"/>
      <c r="RLR296" s="140"/>
      <c r="RLS296" s="140"/>
      <c r="RLT296" s="140"/>
      <c r="RLU296" s="140"/>
      <c r="RLV296" s="140"/>
      <c r="RLW296" s="140"/>
      <c r="RLX296" s="140"/>
      <c r="RLY296" s="140"/>
      <c r="RLZ296" s="140"/>
      <c r="RMA296" s="140"/>
      <c r="RMB296" s="140"/>
      <c r="RMC296" s="140"/>
      <c r="RMD296" s="140"/>
      <c r="RME296" s="140"/>
      <c r="RMF296" s="140"/>
      <c r="RMG296" s="140"/>
      <c r="RMH296" s="140"/>
      <c r="RMI296" s="140"/>
      <c r="RMJ296" s="140"/>
      <c r="RMK296" s="140"/>
      <c r="RML296" s="140"/>
      <c r="RMM296" s="140"/>
      <c r="RMN296" s="140"/>
      <c r="RMO296" s="140"/>
      <c r="RMP296" s="140"/>
      <c r="RMQ296" s="140"/>
      <c r="RMR296" s="140"/>
      <c r="RMS296" s="140"/>
      <c r="RMT296" s="140"/>
      <c r="RMU296" s="140"/>
      <c r="RMV296" s="140"/>
      <c r="RMW296" s="140"/>
      <c r="RMX296" s="140"/>
      <c r="RMY296" s="140"/>
      <c r="RMZ296" s="140"/>
      <c r="RNA296" s="140"/>
      <c r="RNB296" s="140"/>
      <c r="RNC296" s="140"/>
      <c r="RND296" s="140"/>
      <c r="RNE296" s="140"/>
      <c r="RNF296" s="140"/>
      <c r="RNG296" s="140"/>
      <c r="RNH296" s="140"/>
      <c r="RNI296" s="140"/>
      <c r="RNJ296" s="140"/>
      <c r="RNK296" s="140"/>
      <c r="RNL296" s="140"/>
      <c r="RNM296" s="140"/>
      <c r="RNN296" s="140"/>
      <c r="RNO296" s="140"/>
      <c r="RNP296" s="140"/>
      <c r="RNQ296" s="140"/>
      <c r="RNR296" s="140"/>
      <c r="RNS296" s="140"/>
      <c r="RNT296" s="140"/>
      <c r="RNU296" s="140"/>
      <c r="RNV296" s="140"/>
      <c r="RNW296" s="140"/>
      <c r="RNX296" s="140"/>
      <c r="RNY296" s="140"/>
      <c r="RNZ296" s="140"/>
      <c r="ROA296" s="140"/>
      <c r="ROB296" s="140"/>
      <c r="ROC296" s="140"/>
      <c r="ROD296" s="140"/>
      <c r="ROE296" s="140"/>
      <c r="ROF296" s="140"/>
      <c r="ROG296" s="140"/>
      <c r="ROH296" s="140"/>
      <c r="ROI296" s="140"/>
      <c r="ROJ296" s="140"/>
      <c r="ROK296" s="140"/>
      <c r="ROL296" s="140"/>
      <c r="ROM296" s="140"/>
      <c r="RON296" s="140"/>
      <c r="ROO296" s="140"/>
      <c r="ROP296" s="140"/>
      <c r="ROQ296" s="140"/>
      <c r="ROR296" s="140"/>
      <c r="ROS296" s="140"/>
      <c r="ROT296" s="140"/>
      <c r="ROU296" s="140"/>
      <c r="ROV296" s="140"/>
      <c r="ROW296" s="140"/>
      <c r="ROX296" s="140"/>
      <c r="ROY296" s="140"/>
      <c r="RPK296" s="140"/>
      <c r="RPL296" s="140"/>
      <c r="RPM296" s="140"/>
      <c r="RPN296" s="140"/>
      <c r="RPO296" s="140"/>
      <c r="RPP296" s="140"/>
      <c r="RPQ296" s="140"/>
      <c r="RPR296" s="140"/>
      <c r="RPS296" s="140"/>
      <c r="RPT296" s="140"/>
      <c r="RPU296" s="140"/>
      <c r="RPV296" s="140"/>
      <c r="RPW296" s="140"/>
      <c r="RPX296" s="140"/>
      <c r="RPY296" s="140"/>
      <c r="RPZ296" s="140"/>
      <c r="RQA296" s="140"/>
      <c r="RQB296" s="140"/>
      <c r="RQC296" s="140"/>
      <c r="RQD296" s="140"/>
      <c r="RQE296" s="140"/>
      <c r="RQF296" s="140"/>
      <c r="RQG296" s="140"/>
      <c r="RQH296" s="140"/>
      <c r="RQI296" s="140"/>
      <c r="RQJ296" s="140"/>
      <c r="RQK296" s="140"/>
      <c r="RQL296" s="140"/>
      <c r="RQM296" s="140"/>
      <c r="RQN296" s="140"/>
      <c r="RQO296" s="140"/>
      <c r="RQP296" s="140"/>
      <c r="RQQ296" s="140"/>
      <c r="RQR296" s="140"/>
      <c r="RQS296" s="140"/>
      <c r="RQT296" s="140"/>
      <c r="RQU296" s="140"/>
      <c r="RQV296" s="140"/>
      <c r="RQW296" s="140"/>
      <c r="RQX296" s="140"/>
      <c r="RQY296" s="140"/>
      <c r="RQZ296" s="140"/>
      <c r="RRA296" s="140"/>
      <c r="RRB296" s="140"/>
      <c r="RRC296" s="140"/>
      <c r="RRD296" s="140"/>
      <c r="RRE296" s="140"/>
      <c r="RRF296" s="140"/>
      <c r="RRG296" s="140"/>
      <c r="RRH296" s="140"/>
      <c r="RRI296" s="140"/>
      <c r="RRJ296" s="140"/>
      <c r="RRK296" s="140"/>
      <c r="RRL296" s="140"/>
      <c r="RRM296" s="140"/>
      <c r="RRN296" s="140"/>
      <c r="RRO296" s="140"/>
      <c r="RRP296" s="140"/>
      <c r="RRQ296" s="140"/>
      <c r="RRR296" s="140"/>
      <c r="RRS296" s="140"/>
      <c r="RRT296" s="140"/>
      <c r="RRU296" s="140"/>
      <c r="RRV296" s="140"/>
      <c r="RRW296" s="140"/>
      <c r="RRX296" s="140"/>
      <c r="RRY296" s="140"/>
      <c r="RRZ296" s="140"/>
      <c r="RSA296" s="140"/>
      <c r="RSB296" s="140"/>
      <c r="RSC296" s="140"/>
      <c r="RSD296" s="140"/>
      <c r="RSE296" s="140"/>
      <c r="RSF296" s="140"/>
      <c r="RSG296" s="140"/>
      <c r="RSH296" s="140"/>
      <c r="RSI296" s="140"/>
      <c r="RSJ296" s="140"/>
      <c r="RSK296" s="140"/>
      <c r="RSL296" s="140"/>
      <c r="RSM296" s="140"/>
      <c r="RSN296" s="140"/>
      <c r="RSO296" s="140"/>
      <c r="RSP296" s="140"/>
      <c r="RSQ296" s="140"/>
      <c r="RSR296" s="140"/>
      <c r="RSS296" s="140"/>
      <c r="RST296" s="140"/>
      <c r="RSU296" s="140"/>
      <c r="RSV296" s="140"/>
      <c r="RSW296" s="140"/>
      <c r="RSX296" s="140"/>
      <c r="RSY296" s="140"/>
      <c r="RSZ296" s="140"/>
      <c r="RTA296" s="140"/>
      <c r="RTB296" s="140"/>
      <c r="RTC296" s="140"/>
      <c r="RTD296" s="140"/>
      <c r="RTE296" s="140"/>
      <c r="RTF296" s="140"/>
      <c r="RTG296" s="140"/>
      <c r="RTH296" s="140"/>
      <c r="RTI296" s="140"/>
      <c r="RTJ296" s="140"/>
      <c r="RTK296" s="140"/>
      <c r="RTL296" s="140"/>
      <c r="RTM296" s="140"/>
      <c r="RTN296" s="140"/>
      <c r="RTO296" s="140"/>
      <c r="RTP296" s="140"/>
      <c r="RTQ296" s="140"/>
      <c r="RTR296" s="140"/>
      <c r="RTS296" s="140"/>
      <c r="RTT296" s="140"/>
      <c r="RTU296" s="140"/>
      <c r="RTV296" s="140"/>
      <c r="RTW296" s="140"/>
      <c r="RTX296" s="140"/>
      <c r="RTY296" s="140"/>
      <c r="RTZ296" s="140"/>
      <c r="RUA296" s="140"/>
      <c r="RUB296" s="140"/>
      <c r="RUC296" s="140"/>
      <c r="RUD296" s="140"/>
      <c r="RUE296" s="140"/>
      <c r="RUF296" s="140"/>
      <c r="RUG296" s="140"/>
      <c r="RUH296" s="140"/>
      <c r="RUI296" s="140"/>
      <c r="RUJ296" s="140"/>
      <c r="RUK296" s="140"/>
      <c r="RUL296" s="140"/>
      <c r="RUM296" s="140"/>
      <c r="RUN296" s="140"/>
      <c r="RUO296" s="140"/>
      <c r="RUP296" s="140"/>
      <c r="RUQ296" s="140"/>
      <c r="RUR296" s="140"/>
      <c r="RUS296" s="140"/>
      <c r="RUT296" s="140"/>
      <c r="RUU296" s="140"/>
      <c r="RUV296" s="140"/>
      <c r="RUW296" s="140"/>
      <c r="RUX296" s="140"/>
      <c r="RUY296" s="140"/>
      <c r="RUZ296" s="140"/>
      <c r="RVA296" s="140"/>
      <c r="RVB296" s="140"/>
      <c r="RVC296" s="140"/>
      <c r="RVD296" s="140"/>
      <c r="RVE296" s="140"/>
      <c r="RVF296" s="140"/>
      <c r="RVG296" s="140"/>
      <c r="RVH296" s="140"/>
      <c r="RVI296" s="140"/>
      <c r="RVJ296" s="140"/>
      <c r="RVK296" s="140"/>
      <c r="RVL296" s="140"/>
      <c r="RVM296" s="140"/>
      <c r="RVN296" s="140"/>
      <c r="RVO296" s="140"/>
      <c r="RVP296" s="140"/>
      <c r="RVQ296" s="140"/>
      <c r="RVR296" s="140"/>
      <c r="RVS296" s="140"/>
      <c r="RVT296" s="140"/>
      <c r="RVU296" s="140"/>
      <c r="RVV296" s="140"/>
      <c r="RVW296" s="140"/>
      <c r="RVX296" s="140"/>
      <c r="RVY296" s="140"/>
      <c r="RVZ296" s="140"/>
      <c r="RWA296" s="140"/>
      <c r="RWB296" s="140"/>
      <c r="RWC296" s="140"/>
      <c r="RWD296" s="140"/>
      <c r="RWE296" s="140"/>
      <c r="RWF296" s="140"/>
      <c r="RWG296" s="140"/>
      <c r="RWH296" s="140"/>
      <c r="RWI296" s="140"/>
      <c r="RWJ296" s="140"/>
      <c r="RWK296" s="140"/>
      <c r="RWL296" s="140"/>
      <c r="RWM296" s="140"/>
      <c r="RWN296" s="140"/>
      <c r="RWO296" s="140"/>
      <c r="RWP296" s="140"/>
      <c r="RWQ296" s="140"/>
      <c r="RWR296" s="140"/>
      <c r="RWS296" s="140"/>
      <c r="RWT296" s="140"/>
      <c r="RWU296" s="140"/>
      <c r="RWV296" s="140"/>
      <c r="RWW296" s="140"/>
      <c r="RWX296" s="140"/>
      <c r="RWY296" s="140"/>
      <c r="RWZ296" s="140"/>
      <c r="RXA296" s="140"/>
      <c r="RXB296" s="140"/>
      <c r="RXC296" s="140"/>
      <c r="RXD296" s="140"/>
      <c r="RXE296" s="140"/>
      <c r="RXF296" s="140"/>
      <c r="RXG296" s="140"/>
      <c r="RXH296" s="140"/>
      <c r="RXI296" s="140"/>
      <c r="RXJ296" s="140"/>
      <c r="RXK296" s="140"/>
      <c r="RXL296" s="140"/>
      <c r="RXM296" s="140"/>
      <c r="RXN296" s="140"/>
      <c r="RXO296" s="140"/>
      <c r="RXP296" s="140"/>
      <c r="RXQ296" s="140"/>
      <c r="RXR296" s="140"/>
      <c r="RXS296" s="140"/>
      <c r="RXT296" s="140"/>
      <c r="RXU296" s="140"/>
      <c r="RXV296" s="140"/>
      <c r="RXW296" s="140"/>
      <c r="RXX296" s="140"/>
      <c r="RXY296" s="140"/>
      <c r="RXZ296" s="140"/>
      <c r="RYA296" s="140"/>
      <c r="RYB296" s="140"/>
      <c r="RYC296" s="140"/>
      <c r="RYD296" s="140"/>
      <c r="RYE296" s="140"/>
      <c r="RYF296" s="140"/>
      <c r="RYG296" s="140"/>
      <c r="RYH296" s="140"/>
      <c r="RYI296" s="140"/>
      <c r="RYJ296" s="140"/>
      <c r="RYK296" s="140"/>
      <c r="RYL296" s="140"/>
      <c r="RYM296" s="140"/>
      <c r="RYN296" s="140"/>
      <c r="RYO296" s="140"/>
      <c r="RYP296" s="140"/>
      <c r="RYQ296" s="140"/>
      <c r="RYR296" s="140"/>
      <c r="RYS296" s="140"/>
      <c r="RYT296" s="140"/>
      <c r="RYU296" s="140"/>
      <c r="RZG296" s="140"/>
      <c r="RZH296" s="140"/>
      <c r="RZI296" s="140"/>
      <c r="RZJ296" s="140"/>
      <c r="RZK296" s="140"/>
      <c r="RZL296" s="140"/>
      <c r="RZM296" s="140"/>
      <c r="RZN296" s="140"/>
      <c r="RZO296" s="140"/>
      <c r="RZP296" s="140"/>
      <c r="RZQ296" s="140"/>
      <c r="RZR296" s="140"/>
      <c r="RZS296" s="140"/>
      <c r="RZT296" s="140"/>
      <c r="RZU296" s="140"/>
      <c r="RZV296" s="140"/>
      <c r="RZW296" s="140"/>
      <c r="RZX296" s="140"/>
      <c r="RZY296" s="140"/>
      <c r="RZZ296" s="140"/>
      <c r="SAA296" s="140"/>
      <c r="SAB296" s="140"/>
      <c r="SAC296" s="140"/>
      <c r="SAD296" s="140"/>
      <c r="SAE296" s="140"/>
      <c r="SAF296" s="140"/>
      <c r="SAG296" s="140"/>
      <c r="SAH296" s="140"/>
      <c r="SAI296" s="140"/>
      <c r="SAJ296" s="140"/>
      <c r="SAK296" s="140"/>
      <c r="SAL296" s="140"/>
      <c r="SAM296" s="140"/>
      <c r="SAN296" s="140"/>
      <c r="SAO296" s="140"/>
      <c r="SAP296" s="140"/>
      <c r="SAQ296" s="140"/>
      <c r="SAR296" s="140"/>
      <c r="SAS296" s="140"/>
      <c r="SAT296" s="140"/>
      <c r="SAU296" s="140"/>
      <c r="SAV296" s="140"/>
      <c r="SAW296" s="140"/>
      <c r="SAX296" s="140"/>
      <c r="SAY296" s="140"/>
      <c r="SAZ296" s="140"/>
      <c r="SBA296" s="140"/>
      <c r="SBB296" s="140"/>
      <c r="SBC296" s="140"/>
      <c r="SBD296" s="140"/>
      <c r="SBE296" s="140"/>
      <c r="SBF296" s="140"/>
      <c r="SBG296" s="140"/>
      <c r="SBH296" s="140"/>
      <c r="SBI296" s="140"/>
      <c r="SBJ296" s="140"/>
      <c r="SBK296" s="140"/>
      <c r="SBL296" s="140"/>
      <c r="SBM296" s="140"/>
      <c r="SBN296" s="140"/>
      <c r="SBO296" s="140"/>
      <c r="SBP296" s="140"/>
      <c r="SBQ296" s="140"/>
      <c r="SBR296" s="140"/>
      <c r="SBS296" s="140"/>
      <c r="SBT296" s="140"/>
      <c r="SBU296" s="140"/>
      <c r="SBV296" s="140"/>
      <c r="SBW296" s="140"/>
      <c r="SBX296" s="140"/>
      <c r="SBY296" s="140"/>
      <c r="SBZ296" s="140"/>
      <c r="SCA296" s="140"/>
      <c r="SCB296" s="140"/>
      <c r="SCC296" s="140"/>
      <c r="SCD296" s="140"/>
      <c r="SCE296" s="140"/>
      <c r="SCF296" s="140"/>
      <c r="SCG296" s="140"/>
      <c r="SCH296" s="140"/>
      <c r="SCI296" s="140"/>
      <c r="SCJ296" s="140"/>
      <c r="SCK296" s="140"/>
      <c r="SCL296" s="140"/>
      <c r="SCM296" s="140"/>
      <c r="SCN296" s="140"/>
      <c r="SCO296" s="140"/>
      <c r="SCP296" s="140"/>
      <c r="SCQ296" s="140"/>
      <c r="SCR296" s="140"/>
      <c r="SCS296" s="140"/>
      <c r="SCT296" s="140"/>
      <c r="SCU296" s="140"/>
      <c r="SCV296" s="140"/>
      <c r="SCW296" s="140"/>
      <c r="SCX296" s="140"/>
      <c r="SCY296" s="140"/>
      <c r="SCZ296" s="140"/>
      <c r="SDA296" s="140"/>
      <c r="SDB296" s="140"/>
      <c r="SDC296" s="140"/>
      <c r="SDD296" s="140"/>
      <c r="SDE296" s="140"/>
      <c r="SDF296" s="140"/>
      <c r="SDG296" s="140"/>
      <c r="SDH296" s="140"/>
      <c r="SDI296" s="140"/>
      <c r="SDJ296" s="140"/>
      <c r="SDK296" s="140"/>
      <c r="SDL296" s="140"/>
      <c r="SDM296" s="140"/>
      <c r="SDN296" s="140"/>
      <c r="SDO296" s="140"/>
      <c r="SDP296" s="140"/>
      <c r="SDQ296" s="140"/>
      <c r="SDR296" s="140"/>
      <c r="SDS296" s="140"/>
      <c r="SDT296" s="140"/>
      <c r="SDU296" s="140"/>
      <c r="SDV296" s="140"/>
      <c r="SDW296" s="140"/>
      <c r="SDX296" s="140"/>
      <c r="SDY296" s="140"/>
      <c r="SDZ296" s="140"/>
      <c r="SEA296" s="140"/>
      <c r="SEB296" s="140"/>
      <c r="SEC296" s="140"/>
      <c r="SED296" s="140"/>
      <c r="SEE296" s="140"/>
      <c r="SEF296" s="140"/>
      <c r="SEG296" s="140"/>
      <c r="SEH296" s="140"/>
      <c r="SEI296" s="140"/>
      <c r="SEJ296" s="140"/>
      <c r="SEK296" s="140"/>
      <c r="SEL296" s="140"/>
      <c r="SEM296" s="140"/>
      <c r="SEN296" s="140"/>
      <c r="SEO296" s="140"/>
      <c r="SEP296" s="140"/>
      <c r="SEQ296" s="140"/>
      <c r="SER296" s="140"/>
      <c r="SES296" s="140"/>
      <c r="SET296" s="140"/>
      <c r="SEU296" s="140"/>
      <c r="SEV296" s="140"/>
      <c r="SEW296" s="140"/>
      <c r="SEX296" s="140"/>
      <c r="SEY296" s="140"/>
      <c r="SEZ296" s="140"/>
      <c r="SFA296" s="140"/>
      <c r="SFB296" s="140"/>
      <c r="SFC296" s="140"/>
      <c r="SFD296" s="140"/>
      <c r="SFE296" s="140"/>
      <c r="SFF296" s="140"/>
      <c r="SFG296" s="140"/>
      <c r="SFH296" s="140"/>
      <c r="SFI296" s="140"/>
      <c r="SFJ296" s="140"/>
      <c r="SFK296" s="140"/>
      <c r="SFL296" s="140"/>
      <c r="SFM296" s="140"/>
      <c r="SFN296" s="140"/>
      <c r="SFO296" s="140"/>
      <c r="SFP296" s="140"/>
      <c r="SFQ296" s="140"/>
      <c r="SFR296" s="140"/>
      <c r="SFS296" s="140"/>
      <c r="SFT296" s="140"/>
      <c r="SFU296" s="140"/>
      <c r="SFV296" s="140"/>
      <c r="SFW296" s="140"/>
      <c r="SFX296" s="140"/>
      <c r="SFY296" s="140"/>
      <c r="SFZ296" s="140"/>
      <c r="SGA296" s="140"/>
      <c r="SGB296" s="140"/>
      <c r="SGC296" s="140"/>
      <c r="SGD296" s="140"/>
      <c r="SGE296" s="140"/>
      <c r="SGF296" s="140"/>
      <c r="SGG296" s="140"/>
      <c r="SGH296" s="140"/>
      <c r="SGI296" s="140"/>
      <c r="SGJ296" s="140"/>
      <c r="SGK296" s="140"/>
      <c r="SGL296" s="140"/>
      <c r="SGM296" s="140"/>
      <c r="SGN296" s="140"/>
      <c r="SGO296" s="140"/>
      <c r="SGP296" s="140"/>
      <c r="SGQ296" s="140"/>
      <c r="SGR296" s="140"/>
      <c r="SGS296" s="140"/>
      <c r="SGT296" s="140"/>
      <c r="SGU296" s="140"/>
      <c r="SGV296" s="140"/>
      <c r="SGW296" s="140"/>
      <c r="SGX296" s="140"/>
      <c r="SGY296" s="140"/>
      <c r="SGZ296" s="140"/>
      <c r="SHA296" s="140"/>
      <c r="SHB296" s="140"/>
      <c r="SHC296" s="140"/>
      <c r="SHD296" s="140"/>
      <c r="SHE296" s="140"/>
      <c r="SHF296" s="140"/>
      <c r="SHG296" s="140"/>
      <c r="SHH296" s="140"/>
      <c r="SHI296" s="140"/>
      <c r="SHJ296" s="140"/>
      <c r="SHK296" s="140"/>
      <c r="SHL296" s="140"/>
      <c r="SHM296" s="140"/>
      <c r="SHN296" s="140"/>
      <c r="SHO296" s="140"/>
      <c r="SHP296" s="140"/>
      <c r="SHQ296" s="140"/>
      <c r="SHR296" s="140"/>
      <c r="SHS296" s="140"/>
      <c r="SHT296" s="140"/>
      <c r="SHU296" s="140"/>
      <c r="SHV296" s="140"/>
      <c r="SHW296" s="140"/>
      <c r="SHX296" s="140"/>
      <c r="SHY296" s="140"/>
      <c r="SHZ296" s="140"/>
      <c r="SIA296" s="140"/>
      <c r="SIB296" s="140"/>
      <c r="SIC296" s="140"/>
      <c r="SID296" s="140"/>
      <c r="SIE296" s="140"/>
      <c r="SIF296" s="140"/>
      <c r="SIG296" s="140"/>
      <c r="SIH296" s="140"/>
      <c r="SII296" s="140"/>
      <c r="SIJ296" s="140"/>
      <c r="SIK296" s="140"/>
      <c r="SIL296" s="140"/>
      <c r="SIM296" s="140"/>
      <c r="SIN296" s="140"/>
      <c r="SIO296" s="140"/>
      <c r="SIP296" s="140"/>
      <c r="SIQ296" s="140"/>
      <c r="SJC296" s="140"/>
      <c r="SJD296" s="140"/>
      <c r="SJE296" s="140"/>
      <c r="SJF296" s="140"/>
      <c r="SJG296" s="140"/>
      <c r="SJH296" s="140"/>
      <c r="SJI296" s="140"/>
      <c r="SJJ296" s="140"/>
      <c r="SJK296" s="140"/>
      <c r="SJL296" s="140"/>
      <c r="SJM296" s="140"/>
      <c r="SJN296" s="140"/>
      <c r="SJO296" s="140"/>
      <c r="SJP296" s="140"/>
      <c r="SJQ296" s="140"/>
      <c r="SJR296" s="140"/>
      <c r="SJS296" s="140"/>
      <c r="SJT296" s="140"/>
      <c r="SJU296" s="140"/>
      <c r="SJV296" s="140"/>
      <c r="SJW296" s="140"/>
      <c r="SJX296" s="140"/>
      <c r="SJY296" s="140"/>
      <c r="SJZ296" s="140"/>
      <c r="SKA296" s="140"/>
      <c r="SKB296" s="140"/>
      <c r="SKC296" s="140"/>
      <c r="SKD296" s="140"/>
      <c r="SKE296" s="140"/>
      <c r="SKF296" s="140"/>
      <c r="SKG296" s="140"/>
      <c r="SKH296" s="140"/>
      <c r="SKI296" s="140"/>
      <c r="SKJ296" s="140"/>
      <c r="SKK296" s="140"/>
      <c r="SKL296" s="140"/>
      <c r="SKM296" s="140"/>
      <c r="SKN296" s="140"/>
      <c r="SKO296" s="140"/>
      <c r="SKP296" s="140"/>
      <c r="SKQ296" s="140"/>
      <c r="SKR296" s="140"/>
      <c r="SKS296" s="140"/>
      <c r="SKT296" s="140"/>
      <c r="SKU296" s="140"/>
      <c r="SKV296" s="140"/>
      <c r="SKW296" s="140"/>
      <c r="SKX296" s="140"/>
      <c r="SKY296" s="140"/>
      <c r="SKZ296" s="140"/>
      <c r="SLA296" s="140"/>
      <c r="SLB296" s="140"/>
      <c r="SLC296" s="140"/>
      <c r="SLD296" s="140"/>
      <c r="SLE296" s="140"/>
      <c r="SLF296" s="140"/>
      <c r="SLG296" s="140"/>
      <c r="SLH296" s="140"/>
      <c r="SLI296" s="140"/>
      <c r="SLJ296" s="140"/>
      <c r="SLK296" s="140"/>
      <c r="SLL296" s="140"/>
      <c r="SLM296" s="140"/>
      <c r="SLN296" s="140"/>
      <c r="SLO296" s="140"/>
      <c r="SLP296" s="140"/>
      <c r="SLQ296" s="140"/>
      <c r="SLR296" s="140"/>
      <c r="SLS296" s="140"/>
      <c r="SLT296" s="140"/>
      <c r="SLU296" s="140"/>
      <c r="SLV296" s="140"/>
      <c r="SLW296" s="140"/>
      <c r="SLX296" s="140"/>
      <c r="SLY296" s="140"/>
      <c r="SLZ296" s="140"/>
      <c r="SMA296" s="140"/>
      <c r="SMB296" s="140"/>
      <c r="SMC296" s="140"/>
      <c r="SMD296" s="140"/>
      <c r="SME296" s="140"/>
      <c r="SMF296" s="140"/>
      <c r="SMG296" s="140"/>
      <c r="SMH296" s="140"/>
      <c r="SMI296" s="140"/>
      <c r="SMJ296" s="140"/>
      <c r="SMK296" s="140"/>
      <c r="SML296" s="140"/>
      <c r="SMM296" s="140"/>
      <c r="SMN296" s="140"/>
      <c r="SMO296" s="140"/>
      <c r="SMP296" s="140"/>
      <c r="SMQ296" s="140"/>
      <c r="SMR296" s="140"/>
      <c r="SMS296" s="140"/>
      <c r="SMT296" s="140"/>
      <c r="SMU296" s="140"/>
      <c r="SMV296" s="140"/>
      <c r="SMW296" s="140"/>
      <c r="SMX296" s="140"/>
      <c r="SMY296" s="140"/>
      <c r="SMZ296" s="140"/>
      <c r="SNA296" s="140"/>
      <c r="SNB296" s="140"/>
      <c r="SNC296" s="140"/>
      <c r="SND296" s="140"/>
      <c r="SNE296" s="140"/>
      <c r="SNF296" s="140"/>
      <c r="SNG296" s="140"/>
      <c r="SNH296" s="140"/>
      <c r="SNI296" s="140"/>
      <c r="SNJ296" s="140"/>
      <c r="SNK296" s="140"/>
      <c r="SNL296" s="140"/>
      <c r="SNM296" s="140"/>
      <c r="SNN296" s="140"/>
      <c r="SNO296" s="140"/>
      <c r="SNP296" s="140"/>
      <c r="SNQ296" s="140"/>
      <c r="SNR296" s="140"/>
      <c r="SNS296" s="140"/>
      <c r="SNT296" s="140"/>
      <c r="SNU296" s="140"/>
      <c r="SNV296" s="140"/>
      <c r="SNW296" s="140"/>
      <c r="SNX296" s="140"/>
      <c r="SNY296" s="140"/>
      <c r="SNZ296" s="140"/>
      <c r="SOA296" s="140"/>
      <c r="SOB296" s="140"/>
      <c r="SOC296" s="140"/>
      <c r="SOD296" s="140"/>
      <c r="SOE296" s="140"/>
      <c r="SOF296" s="140"/>
      <c r="SOG296" s="140"/>
      <c r="SOH296" s="140"/>
      <c r="SOI296" s="140"/>
      <c r="SOJ296" s="140"/>
      <c r="SOK296" s="140"/>
      <c r="SOL296" s="140"/>
      <c r="SOM296" s="140"/>
      <c r="SON296" s="140"/>
      <c r="SOO296" s="140"/>
      <c r="SOP296" s="140"/>
      <c r="SOQ296" s="140"/>
      <c r="SOR296" s="140"/>
      <c r="SOS296" s="140"/>
      <c r="SOT296" s="140"/>
      <c r="SOU296" s="140"/>
      <c r="SOV296" s="140"/>
      <c r="SOW296" s="140"/>
      <c r="SOX296" s="140"/>
      <c r="SOY296" s="140"/>
      <c r="SOZ296" s="140"/>
      <c r="SPA296" s="140"/>
      <c r="SPB296" s="140"/>
      <c r="SPC296" s="140"/>
      <c r="SPD296" s="140"/>
      <c r="SPE296" s="140"/>
      <c r="SPF296" s="140"/>
      <c r="SPG296" s="140"/>
      <c r="SPH296" s="140"/>
      <c r="SPI296" s="140"/>
      <c r="SPJ296" s="140"/>
      <c r="SPK296" s="140"/>
      <c r="SPL296" s="140"/>
      <c r="SPM296" s="140"/>
      <c r="SPN296" s="140"/>
      <c r="SPO296" s="140"/>
      <c r="SPP296" s="140"/>
      <c r="SPQ296" s="140"/>
      <c r="SPR296" s="140"/>
      <c r="SPS296" s="140"/>
      <c r="SPT296" s="140"/>
      <c r="SPU296" s="140"/>
      <c r="SPV296" s="140"/>
      <c r="SPW296" s="140"/>
      <c r="SPX296" s="140"/>
      <c r="SPY296" s="140"/>
      <c r="SPZ296" s="140"/>
      <c r="SQA296" s="140"/>
      <c r="SQB296" s="140"/>
      <c r="SQC296" s="140"/>
      <c r="SQD296" s="140"/>
      <c r="SQE296" s="140"/>
      <c r="SQF296" s="140"/>
      <c r="SQG296" s="140"/>
      <c r="SQH296" s="140"/>
      <c r="SQI296" s="140"/>
      <c r="SQJ296" s="140"/>
      <c r="SQK296" s="140"/>
      <c r="SQL296" s="140"/>
      <c r="SQM296" s="140"/>
      <c r="SQN296" s="140"/>
      <c r="SQO296" s="140"/>
      <c r="SQP296" s="140"/>
      <c r="SQQ296" s="140"/>
      <c r="SQR296" s="140"/>
      <c r="SQS296" s="140"/>
      <c r="SQT296" s="140"/>
      <c r="SQU296" s="140"/>
      <c r="SQV296" s="140"/>
      <c r="SQW296" s="140"/>
      <c r="SQX296" s="140"/>
      <c r="SQY296" s="140"/>
      <c r="SQZ296" s="140"/>
      <c r="SRA296" s="140"/>
      <c r="SRB296" s="140"/>
      <c r="SRC296" s="140"/>
      <c r="SRD296" s="140"/>
      <c r="SRE296" s="140"/>
      <c r="SRF296" s="140"/>
      <c r="SRG296" s="140"/>
      <c r="SRH296" s="140"/>
      <c r="SRI296" s="140"/>
      <c r="SRJ296" s="140"/>
      <c r="SRK296" s="140"/>
      <c r="SRL296" s="140"/>
      <c r="SRM296" s="140"/>
      <c r="SRN296" s="140"/>
      <c r="SRO296" s="140"/>
      <c r="SRP296" s="140"/>
      <c r="SRQ296" s="140"/>
      <c r="SRR296" s="140"/>
      <c r="SRS296" s="140"/>
      <c r="SRT296" s="140"/>
      <c r="SRU296" s="140"/>
      <c r="SRV296" s="140"/>
      <c r="SRW296" s="140"/>
      <c r="SRX296" s="140"/>
      <c r="SRY296" s="140"/>
      <c r="SRZ296" s="140"/>
      <c r="SSA296" s="140"/>
      <c r="SSB296" s="140"/>
      <c r="SSC296" s="140"/>
      <c r="SSD296" s="140"/>
      <c r="SSE296" s="140"/>
      <c r="SSF296" s="140"/>
      <c r="SSG296" s="140"/>
      <c r="SSH296" s="140"/>
      <c r="SSI296" s="140"/>
      <c r="SSJ296" s="140"/>
      <c r="SSK296" s="140"/>
      <c r="SSL296" s="140"/>
      <c r="SSM296" s="140"/>
      <c r="SSY296" s="140"/>
      <c r="SSZ296" s="140"/>
      <c r="STA296" s="140"/>
      <c r="STB296" s="140"/>
      <c r="STC296" s="140"/>
      <c r="STD296" s="140"/>
      <c r="STE296" s="140"/>
      <c r="STF296" s="140"/>
      <c r="STG296" s="140"/>
      <c r="STH296" s="140"/>
      <c r="STI296" s="140"/>
      <c r="STJ296" s="140"/>
      <c r="STK296" s="140"/>
      <c r="STL296" s="140"/>
      <c r="STM296" s="140"/>
      <c r="STN296" s="140"/>
      <c r="STO296" s="140"/>
      <c r="STP296" s="140"/>
      <c r="STQ296" s="140"/>
      <c r="STR296" s="140"/>
      <c r="STS296" s="140"/>
      <c r="STT296" s="140"/>
      <c r="STU296" s="140"/>
      <c r="STV296" s="140"/>
      <c r="STW296" s="140"/>
      <c r="STX296" s="140"/>
      <c r="STY296" s="140"/>
      <c r="STZ296" s="140"/>
      <c r="SUA296" s="140"/>
      <c r="SUB296" s="140"/>
      <c r="SUC296" s="140"/>
      <c r="SUD296" s="140"/>
      <c r="SUE296" s="140"/>
      <c r="SUF296" s="140"/>
      <c r="SUG296" s="140"/>
      <c r="SUH296" s="140"/>
      <c r="SUI296" s="140"/>
      <c r="SUJ296" s="140"/>
      <c r="SUK296" s="140"/>
      <c r="SUL296" s="140"/>
      <c r="SUM296" s="140"/>
      <c r="SUN296" s="140"/>
      <c r="SUO296" s="140"/>
      <c r="SUP296" s="140"/>
      <c r="SUQ296" s="140"/>
      <c r="SUR296" s="140"/>
      <c r="SUS296" s="140"/>
      <c r="SUT296" s="140"/>
      <c r="SUU296" s="140"/>
      <c r="SUV296" s="140"/>
      <c r="SUW296" s="140"/>
      <c r="SUX296" s="140"/>
      <c r="SUY296" s="140"/>
      <c r="SUZ296" s="140"/>
      <c r="SVA296" s="140"/>
      <c r="SVB296" s="140"/>
      <c r="SVC296" s="140"/>
      <c r="SVD296" s="140"/>
      <c r="SVE296" s="140"/>
      <c r="SVF296" s="140"/>
      <c r="SVG296" s="140"/>
      <c r="SVH296" s="140"/>
      <c r="SVI296" s="140"/>
      <c r="SVJ296" s="140"/>
      <c r="SVK296" s="140"/>
      <c r="SVL296" s="140"/>
      <c r="SVM296" s="140"/>
      <c r="SVN296" s="140"/>
      <c r="SVO296" s="140"/>
      <c r="SVP296" s="140"/>
      <c r="SVQ296" s="140"/>
      <c r="SVR296" s="140"/>
      <c r="SVS296" s="140"/>
      <c r="SVT296" s="140"/>
      <c r="SVU296" s="140"/>
      <c r="SVV296" s="140"/>
      <c r="SVW296" s="140"/>
      <c r="SVX296" s="140"/>
      <c r="SVY296" s="140"/>
      <c r="SVZ296" s="140"/>
      <c r="SWA296" s="140"/>
      <c r="SWB296" s="140"/>
      <c r="SWC296" s="140"/>
      <c r="SWD296" s="140"/>
      <c r="SWE296" s="140"/>
      <c r="SWF296" s="140"/>
      <c r="SWG296" s="140"/>
      <c r="SWH296" s="140"/>
      <c r="SWI296" s="140"/>
      <c r="SWJ296" s="140"/>
      <c r="SWK296" s="140"/>
      <c r="SWL296" s="140"/>
      <c r="SWM296" s="140"/>
      <c r="SWN296" s="140"/>
      <c r="SWO296" s="140"/>
      <c r="SWP296" s="140"/>
      <c r="SWQ296" s="140"/>
      <c r="SWR296" s="140"/>
      <c r="SWS296" s="140"/>
      <c r="SWT296" s="140"/>
      <c r="SWU296" s="140"/>
      <c r="SWV296" s="140"/>
      <c r="SWW296" s="140"/>
      <c r="SWX296" s="140"/>
      <c r="SWY296" s="140"/>
      <c r="SWZ296" s="140"/>
      <c r="SXA296" s="140"/>
      <c r="SXB296" s="140"/>
      <c r="SXC296" s="140"/>
      <c r="SXD296" s="140"/>
      <c r="SXE296" s="140"/>
      <c r="SXF296" s="140"/>
      <c r="SXG296" s="140"/>
      <c r="SXH296" s="140"/>
      <c r="SXI296" s="140"/>
      <c r="SXJ296" s="140"/>
      <c r="SXK296" s="140"/>
      <c r="SXL296" s="140"/>
      <c r="SXM296" s="140"/>
      <c r="SXN296" s="140"/>
      <c r="SXO296" s="140"/>
      <c r="SXP296" s="140"/>
      <c r="SXQ296" s="140"/>
      <c r="SXR296" s="140"/>
      <c r="SXS296" s="140"/>
      <c r="SXT296" s="140"/>
      <c r="SXU296" s="140"/>
      <c r="SXV296" s="140"/>
      <c r="SXW296" s="140"/>
      <c r="SXX296" s="140"/>
      <c r="SXY296" s="140"/>
      <c r="SXZ296" s="140"/>
      <c r="SYA296" s="140"/>
      <c r="SYB296" s="140"/>
      <c r="SYC296" s="140"/>
      <c r="SYD296" s="140"/>
      <c r="SYE296" s="140"/>
      <c r="SYF296" s="140"/>
      <c r="SYG296" s="140"/>
      <c r="SYH296" s="140"/>
      <c r="SYI296" s="140"/>
      <c r="SYJ296" s="140"/>
      <c r="SYK296" s="140"/>
      <c r="SYL296" s="140"/>
      <c r="SYM296" s="140"/>
      <c r="SYN296" s="140"/>
      <c r="SYO296" s="140"/>
      <c r="SYP296" s="140"/>
      <c r="SYQ296" s="140"/>
      <c r="SYR296" s="140"/>
      <c r="SYS296" s="140"/>
      <c r="SYT296" s="140"/>
      <c r="SYU296" s="140"/>
      <c r="SYV296" s="140"/>
      <c r="SYW296" s="140"/>
      <c r="SYX296" s="140"/>
      <c r="SYY296" s="140"/>
      <c r="SYZ296" s="140"/>
      <c r="SZA296" s="140"/>
      <c r="SZB296" s="140"/>
      <c r="SZC296" s="140"/>
      <c r="SZD296" s="140"/>
      <c r="SZE296" s="140"/>
      <c r="SZF296" s="140"/>
      <c r="SZG296" s="140"/>
      <c r="SZH296" s="140"/>
      <c r="SZI296" s="140"/>
      <c r="SZJ296" s="140"/>
      <c r="SZK296" s="140"/>
      <c r="SZL296" s="140"/>
      <c r="SZM296" s="140"/>
      <c r="SZN296" s="140"/>
      <c r="SZO296" s="140"/>
      <c r="SZP296" s="140"/>
      <c r="SZQ296" s="140"/>
      <c r="SZR296" s="140"/>
      <c r="SZS296" s="140"/>
      <c r="SZT296" s="140"/>
      <c r="SZU296" s="140"/>
      <c r="SZV296" s="140"/>
      <c r="SZW296" s="140"/>
      <c r="SZX296" s="140"/>
      <c r="SZY296" s="140"/>
      <c r="SZZ296" s="140"/>
      <c r="TAA296" s="140"/>
      <c r="TAB296" s="140"/>
      <c r="TAC296" s="140"/>
      <c r="TAD296" s="140"/>
      <c r="TAE296" s="140"/>
      <c r="TAF296" s="140"/>
      <c r="TAG296" s="140"/>
      <c r="TAH296" s="140"/>
      <c r="TAI296" s="140"/>
      <c r="TAJ296" s="140"/>
      <c r="TAK296" s="140"/>
      <c r="TAL296" s="140"/>
      <c r="TAM296" s="140"/>
      <c r="TAN296" s="140"/>
      <c r="TAO296" s="140"/>
      <c r="TAP296" s="140"/>
      <c r="TAQ296" s="140"/>
      <c r="TAR296" s="140"/>
      <c r="TAS296" s="140"/>
      <c r="TAT296" s="140"/>
      <c r="TAU296" s="140"/>
      <c r="TAV296" s="140"/>
      <c r="TAW296" s="140"/>
      <c r="TAX296" s="140"/>
      <c r="TAY296" s="140"/>
      <c r="TAZ296" s="140"/>
      <c r="TBA296" s="140"/>
      <c r="TBB296" s="140"/>
      <c r="TBC296" s="140"/>
      <c r="TBD296" s="140"/>
      <c r="TBE296" s="140"/>
      <c r="TBF296" s="140"/>
      <c r="TBG296" s="140"/>
      <c r="TBH296" s="140"/>
      <c r="TBI296" s="140"/>
      <c r="TBJ296" s="140"/>
      <c r="TBK296" s="140"/>
      <c r="TBL296" s="140"/>
      <c r="TBM296" s="140"/>
      <c r="TBN296" s="140"/>
      <c r="TBO296" s="140"/>
      <c r="TBP296" s="140"/>
      <c r="TBQ296" s="140"/>
      <c r="TBR296" s="140"/>
      <c r="TBS296" s="140"/>
      <c r="TBT296" s="140"/>
      <c r="TBU296" s="140"/>
      <c r="TBV296" s="140"/>
      <c r="TBW296" s="140"/>
      <c r="TBX296" s="140"/>
      <c r="TBY296" s="140"/>
      <c r="TBZ296" s="140"/>
      <c r="TCA296" s="140"/>
      <c r="TCB296" s="140"/>
      <c r="TCC296" s="140"/>
      <c r="TCD296" s="140"/>
      <c r="TCE296" s="140"/>
      <c r="TCF296" s="140"/>
      <c r="TCG296" s="140"/>
      <c r="TCH296" s="140"/>
      <c r="TCI296" s="140"/>
      <c r="TCU296" s="140"/>
      <c r="TCV296" s="140"/>
      <c r="TCW296" s="140"/>
      <c r="TCX296" s="140"/>
      <c r="TCY296" s="140"/>
      <c r="TCZ296" s="140"/>
      <c r="TDA296" s="140"/>
      <c r="TDB296" s="140"/>
      <c r="TDC296" s="140"/>
      <c r="TDD296" s="140"/>
      <c r="TDE296" s="140"/>
      <c r="TDF296" s="140"/>
      <c r="TDG296" s="140"/>
      <c r="TDH296" s="140"/>
      <c r="TDI296" s="140"/>
      <c r="TDJ296" s="140"/>
      <c r="TDK296" s="140"/>
      <c r="TDL296" s="140"/>
      <c r="TDM296" s="140"/>
      <c r="TDN296" s="140"/>
      <c r="TDO296" s="140"/>
      <c r="TDP296" s="140"/>
      <c r="TDQ296" s="140"/>
      <c r="TDR296" s="140"/>
      <c r="TDS296" s="140"/>
      <c r="TDT296" s="140"/>
      <c r="TDU296" s="140"/>
      <c r="TDV296" s="140"/>
      <c r="TDW296" s="140"/>
      <c r="TDX296" s="140"/>
      <c r="TDY296" s="140"/>
      <c r="TDZ296" s="140"/>
      <c r="TEA296" s="140"/>
      <c r="TEB296" s="140"/>
      <c r="TEC296" s="140"/>
      <c r="TED296" s="140"/>
      <c r="TEE296" s="140"/>
      <c r="TEF296" s="140"/>
      <c r="TEG296" s="140"/>
      <c r="TEH296" s="140"/>
      <c r="TEI296" s="140"/>
      <c r="TEJ296" s="140"/>
      <c r="TEK296" s="140"/>
      <c r="TEL296" s="140"/>
      <c r="TEM296" s="140"/>
      <c r="TEN296" s="140"/>
      <c r="TEO296" s="140"/>
      <c r="TEP296" s="140"/>
      <c r="TEQ296" s="140"/>
      <c r="TER296" s="140"/>
      <c r="TES296" s="140"/>
      <c r="TET296" s="140"/>
      <c r="TEU296" s="140"/>
      <c r="TEV296" s="140"/>
      <c r="TEW296" s="140"/>
      <c r="TEX296" s="140"/>
      <c r="TEY296" s="140"/>
      <c r="TEZ296" s="140"/>
      <c r="TFA296" s="140"/>
      <c r="TFB296" s="140"/>
      <c r="TFC296" s="140"/>
      <c r="TFD296" s="140"/>
      <c r="TFE296" s="140"/>
      <c r="TFF296" s="140"/>
      <c r="TFG296" s="140"/>
      <c r="TFH296" s="140"/>
      <c r="TFI296" s="140"/>
      <c r="TFJ296" s="140"/>
      <c r="TFK296" s="140"/>
      <c r="TFL296" s="140"/>
      <c r="TFM296" s="140"/>
      <c r="TFN296" s="140"/>
      <c r="TFO296" s="140"/>
      <c r="TFP296" s="140"/>
      <c r="TFQ296" s="140"/>
      <c r="TFR296" s="140"/>
      <c r="TFS296" s="140"/>
      <c r="TFT296" s="140"/>
      <c r="TFU296" s="140"/>
      <c r="TFV296" s="140"/>
      <c r="TFW296" s="140"/>
      <c r="TFX296" s="140"/>
      <c r="TFY296" s="140"/>
      <c r="TFZ296" s="140"/>
      <c r="TGA296" s="140"/>
      <c r="TGB296" s="140"/>
      <c r="TGC296" s="140"/>
      <c r="TGD296" s="140"/>
      <c r="TGE296" s="140"/>
      <c r="TGF296" s="140"/>
      <c r="TGG296" s="140"/>
      <c r="TGH296" s="140"/>
      <c r="TGI296" s="140"/>
      <c r="TGJ296" s="140"/>
      <c r="TGK296" s="140"/>
      <c r="TGL296" s="140"/>
      <c r="TGM296" s="140"/>
      <c r="TGN296" s="140"/>
      <c r="TGO296" s="140"/>
      <c r="TGP296" s="140"/>
      <c r="TGQ296" s="140"/>
      <c r="TGR296" s="140"/>
      <c r="TGS296" s="140"/>
      <c r="TGT296" s="140"/>
      <c r="TGU296" s="140"/>
      <c r="TGV296" s="140"/>
      <c r="TGW296" s="140"/>
      <c r="TGX296" s="140"/>
      <c r="TGY296" s="140"/>
      <c r="TGZ296" s="140"/>
      <c r="THA296" s="140"/>
      <c r="THB296" s="140"/>
      <c r="THC296" s="140"/>
      <c r="THD296" s="140"/>
      <c r="THE296" s="140"/>
      <c r="THF296" s="140"/>
      <c r="THG296" s="140"/>
      <c r="THH296" s="140"/>
      <c r="THI296" s="140"/>
      <c r="THJ296" s="140"/>
      <c r="THK296" s="140"/>
      <c r="THL296" s="140"/>
      <c r="THM296" s="140"/>
      <c r="THN296" s="140"/>
      <c r="THO296" s="140"/>
      <c r="THP296" s="140"/>
      <c r="THQ296" s="140"/>
      <c r="THR296" s="140"/>
      <c r="THS296" s="140"/>
      <c r="THT296" s="140"/>
      <c r="THU296" s="140"/>
      <c r="THV296" s="140"/>
      <c r="THW296" s="140"/>
      <c r="THX296" s="140"/>
      <c r="THY296" s="140"/>
      <c r="THZ296" s="140"/>
      <c r="TIA296" s="140"/>
      <c r="TIB296" s="140"/>
      <c r="TIC296" s="140"/>
      <c r="TID296" s="140"/>
      <c r="TIE296" s="140"/>
      <c r="TIF296" s="140"/>
      <c r="TIG296" s="140"/>
      <c r="TIH296" s="140"/>
      <c r="TII296" s="140"/>
      <c r="TIJ296" s="140"/>
      <c r="TIK296" s="140"/>
      <c r="TIL296" s="140"/>
      <c r="TIM296" s="140"/>
      <c r="TIN296" s="140"/>
      <c r="TIO296" s="140"/>
      <c r="TIP296" s="140"/>
      <c r="TIQ296" s="140"/>
      <c r="TIR296" s="140"/>
      <c r="TIS296" s="140"/>
      <c r="TIT296" s="140"/>
      <c r="TIU296" s="140"/>
      <c r="TIV296" s="140"/>
      <c r="TIW296" s="140"/>
      <c r="TIX296" s="140"/>
      <c r="TIY296" s="140"/>
      <c r="TIZ296" s="140"/>
      <c r="TJA296" s="140"/>
      <c r="TJB296" s="140"/>
      <c r="TJC296" s="140"/>
      <c r="TJD296" s="140"/>
      <c r="TJE296" s="140"/>
      <c r="TJF296" s="140"/>
      <c r="TJG296" s="140"/>
      <c r="TJH296" s="140"/>
      <c r="TJI296" s="140"/>
      <c r="TJJ296" s="140"/>
      <c r="TJK296" s="140"/>
      <c r="TJL296" s="140"/>
      <c r="TJM296" s="140"/>
      <c r="TJN296" s="140"/>
      <c r="TJO296" s="140"/>
      <c r="TJP296" s="140"/>
      <c r="TJQ296" s="140"/>
      <c r="TJR296" s="140"/>
      <c r="TJS296" s="140"/>
      <c r="TJT296" s="140"/>
      <c r="TJU296" s="140"/>
      <c r="TJV296" s="140"/>
      <c r="TJW296" s="140"/>
      <c r="TJX296" s="140"/>
      <c r="TJY296" s="140"/>
      <c r="TJZ296" s="140"/>
      <c r="TKA296" s="140"/>
      <c r="TKB296" s="140"/>
      <c r="TKC296" s="140"/>
      <c r="TKD296" s="140"/>
      <c r="TKE296" s="140"/>
      <c r="TKF296" s="140"/>
      <c r="TKG296" s="140"/>
      <c r="TKH296" s="140"/>
      <c r="TKI296" s="140"/>
      <c r="TKJ296" s="140"/>
      <c r="TKK296" s="140"/>
      <c r="TKL296" s="140"/>
      <c r="TKM296" s="140"/>
      <c r="TKN296" s="140"/>
      <c r="TKO296" s="140"/>
      <c r="TKP296" s="140"/>
      <c r="TKQ296" s="140"/>
      <c r="TKR296" s="140"/>
      <c r="TKS296" s="140"/>
      <c r="TKT296" s="140"/>
      <c r="TKU296" s="140"/>
      <c r="TKV296" s="140"/>
      <c r="TKW296" s="140"/>
      <c r="TKX296" s="140"/>
      <c r="TKY296" s="140"/>
      <c r="TKZ296" s="140"/>
      <c r="TLA296" s="140"/>
      <c r="TLB296" s="140"/>
      <c r="TLC296" s="140"/>
      <c r="TLD296" s="140"/>
      <c r="TLE296" s="140"/>
      <c r="TLF296" s="140"/>
      <c r="TLG296" s="140"/>
      <c r="TLH296" s="140"/>
      <c r="TLI296" s="140"/>
      <c r="TLJ296" s="140"/>
      <c r="TLK296" s="140"/>
      <c r="TLL296" s="140"/>
      <c r="TLM296" s="140"/>
      <c r="TLN296" s="140"/>
      <c r="TLO296" s="140"/>
      <c r="TLP296" s="140"/>
      <c r="TLQ296" s="140"/>
      <c r="TLR296" s="140"/>
      <c r="TLS296" s="140"/>
      <c r="TLT296" s="140"/>
      <c r="TLU296" s="140"/>
      <c r="TLV296" s="140"/>
      <c r="TLW296" s="140"/>
      <c r="TLX296" s="140"/>
      <c r="TLY296" s="140"/>
      <c r="TLZ296" s="140"/>
      <c r="TMA296" s="140"/>
      <c r="TMB296" s="140"/>
      <c r="TMC296" s="140"/>
      <c r="TMD296" s="140"/>
      <c r="TME296" s="140"/>
      <c r="TMQ296" s="140"/>
      <c r="TMR296" s="140"/>
      <c r="TMS296" s="140"/>
      <c r="TMT296" s="140"/>
      <c r="TMU296" s="140"/>
      <c r="TMV296" s="140"/>
      <c r="TMW296" s="140"/>
      <c r="TMX296" s="140"/>
      <c r="TMY296" s="140"/>
      <c r="TMZ296" s="140"/>
      <c r="TNA296" s="140"/>
      <c r="TNB296" s="140"/>
      <c r="TNC296" s="140"/>
      <c r="TND296" s="140"/>
      <c r="TNE296" s="140"/>
      <c r="TNF296" s="140"/>
      <c r="TNG296" s="140"/>
      <c r="TNH296" s="140"/>
      <c r="TNI296" s="140"/>
      <c r="TNJ296" s="140"/>
      <c r="TNK296" s="140"/>
      <c r="TNL296" s="140"/>
      <c r="TNM296" s="140"/>
      <c r="TNN296" s="140"/>
      <c r="TNO296" s="140"/>
      <c r="TNP296" s="140"/>
      <c r="TNQ296" s="140"/>
      <c r="TNR296" s="140"/>
      <c r="TNS296" s="140"/>
      <c r="TNT296" s="140"/>
      <c r="TNU296" s="140"/>
      <c r="TNV296" s="140"/>
      <c r="TNW296" s="140"/>
      <c r="TNX296" s="140"/>
      <c r="TNY296" s="140"/>
      <c r="TNZ296" s="140"/>
      <c r="TOA296" s="140"/>
      <c r="TOB296" s="140"/>
      <c r="TOC296" s="140"/>
      <c r="TOD296" s="140"/>
      <c r="TOE296" s="140"/>
      <c r="TOF296" s="140"/>
      <c r="TOG296" s="140"/>
      <c r="TOH296" s="140"/>
      <c r="TOI296" s="140"/>
      <c r="TOJ296" s="140"/>
      <c r="TOK296" s="140"/>
      <c r="TOL296" s="140"/>
      <c r="TOM296" s="140"/>
      <c r="TON296" s="140"/>
      <c r="TOO296" s="140"/>
      <c r="TOP296" s="140"/>
      <c r="TOQ296" s="140"/>
      <c r="TOR296" s="140"/>
      <c r="TOS296" s="140"/>
      <c r="TOT296" s="140"/>
      <c r="TOU296" s="140"/>
      <c r="TOV296" s="140"/>
      <c r="TOW296" s="140"/>
      <c r="TOX296" s="140"/>
      <c r="TOY296" s="140"/>
      <c r="TOZ296" s="140"/>
      <c r="TPA296" s="140"/>
      <c r="TPB296" s="140"/>
      <c r="TPC296" s="140"/>
      <c r="TPD296" s="140"/>
      <c r="TPE296" s="140"/>
      <c r="TPF296" s="140"/>
      <c r="TPG296" s="140"/>
      <c r="TPH296" s="140"/>
      <c r="TPI296" s="140"/>
      <c r="TPJ296" s="140"/>
      <c r="TPK296" s="140"/>
      <c r="TPL296" s="140"/>
      <c r="TPM296" s="140"/>
      <c r="TPN296" s="140"/>
      <c r="TPO296" s="140"/>
      <c r="TPP296" s="140"/>
      <c r="TPQ296" s="140"/>
      <c r="TPR296" s="140"/>
      <c r="TPS296" s="140"/>
      <c r="TPT296" s="140"/>
      <c r="TPU296" s="140"/>
      <c r="TPV296" s="140"/>
      <c r="TPW296" s="140"/>
      <c r="TPX296" s="140"/>
      <c r="TPY296" s="140"/>
      <c r="TPZ296" s="140"/>
      <c r="TQA296" s="140"/>
      <c r="TQB296" s="140"/>
      <c r="TQC296" s="140"/>
      <c r="TQD296" s="140"/>
      <c r="TQE296" s="140"/>
      <c r="TQF296" s="140"/>
      <c r="TQG296" s="140"/>
      <c r="TQH296" s="140"/>
      <c r="TQI296" s="140"/>
      <c r="TQJ296" s="140"/>
      <c r="TQK296" s="140"/>
      <c r="TQL296" s="140"/>
      <c r="TQM296" s="140"/>
      <c r="TQN296" s="140"/>
      <c r="TQO296" s="140"/>
      <c r="TQP296" s="140"/>
      <c r="TQQ296" s="140"/>
      <c r="TQR296" s="140"/>
      <c r="TQS296" s="140"/>
      <c r="TQT296" s="140"/>
      <c r="TQU296" s="140"/>
      <c r="TQV296" s="140"/>
      <c r="TQW296" s="140"/>
      <c r="TQX296" s="140"/>
      <c r="TQY296" s="140"/>
      <c r="TQZ296" s="140"/>
      <c r="TRA296" s="140"/>
      <c r="TRB296" s="140"/>
      <c r="TRC296" s="140"/>
      <c r="TRD296" s="140"/>
      <c r="TRE296" s="140"/>
      <c r="TRF296" s="140"/>
      <c r="TRG296" s="140"/>
      <c r="TRH296" s="140"/>
      <c r="TRI296" s="140"/>
      <c r="TRJ296" s="140"/>
      <c r="TRK296" s="140"/>
      <c r="TRL296" s="140"/>
      <c r="TRM296" s="140"/>
      <c r="TRN296" s="140"/>
      <c r="TRO296" s="140"/>
      <c r="TRP296" s="140"/>
      <c r="TRQ296" s="140"/>
      <c r="TRR296" s="140"/>
      <c r="TRS296" s="140"/>
      <c r="TRT296" s="140"/>
      <c r="TRU296" s="140"/>
      <c r="TRV296" s="140"/>
      <c r="TRW296" s="140"/>
      <c r="TRX296" s="140"/>
      <c r="TRY296" s="140"/>
      <c r="TRZ296" s="140"/>
      <c r="TSA296" s="140"/>
      <c r="TSB296" s="140"/>
      <c r="TSC296" s="140"/>
      <c r="TSD296" s="140"/>
      <c r="TSE296" s="140"/>
      <c r="TSF296" s="140"/>
      <c r="TSG296" s="140"/>
      <c r="TSH296" s="140"/>
      <c r="TSI296" s="140"/>
      <c r="TSJ296" s="140"/>
      <c r="TSK296" s="140"/>
      <c r="TSL296" s="140"/>
      <c r="TSM296" s="140"/>
      <c r="TSN296" s="140"/>
      <c r="TSO296" s="140"/>
      <c r="TSP296" s="140"/>
      <c r="TSQ296" s="140"/>
      <c r="TSR296" s="140"/>
      <c r="TSS296" s="140"/>
      <c r="TST296" s="140"/>
      <c r="TSU296" s="140"/>
      <c r="TSV296" s="140"/>
      <c r="TSW296" s="140"/>
      <c r="TSX296" s="140"/>
      <c r="TSY296" s="140"/>
      <c r="TSZ296" s="140"/>
      <c r="TTA296" s="140"/>
      <c r="TTB296" s="140"/>
      <c r="TTC296" s="140"/>
      <c r="TTD296" s="140"/>
      <c r="TTE296" s="140"/>
      <c r="TTF296" s="140"/>
      <c r="TTG296" s="140"/>
      <c r="TTH296" s="140"/>
      <c r="TTI296" s="140"/>
      <c r="TTJ296" s="140"/>
      <c r="TTK296" s="140"/>
      <c r="TTL296" s="140"/>
      <c r="TTM296" s="140"/>
      <c r="TTN296" s="140"/>
      <c r="TTO296" s="140"/>
      <c r="TTP296" s="140"/>
      <c r="TTQ296" s="140"/>
      <c r="TTR296" s="140"/>
      <c r="TTS296" s="140"/>
      <c r="TTT296" s="140"/>
      <c r="TTU296" s="140"/>
      <c r="TTV296" s="140"/>
      <c r="TTW296" s="140"/>
      <c r="TTX296" s="140"/>
      <c r="TTY296" s="140"/>
      <c r="TTZ296" s="140"/>
      <c r="TUA296" s="140"/>
      <c r="TUB296" s="140"/>
      <c r="TUC296" s="140"/>
      <c r="TUD296" s="140"/>
      <c r="TUE296" s="140"/>
      <c r="TUF296" s="140"/>
      <c r="TUG296" s="140"/>
      <c r="TUH296" s="140"/>
      <c r="TUI296" s="140"/>
      <c r="TUJ296" s="140"/>
      <c r="TUK296" s="140"/>
      <c r="TUL296" s="140"/>
      <c r="TUM296" s="140"/>
      <c r="TUN296" s="140"/>
      <c r="TUO296" s="140"/>
      <c r="TUP296" s="140"/>
      <c r="TUQ296" s="140"/>
      <c r="TUR296" s="140"/>
      <c r="TUS296" s="140"/>
      <c r="TUT296" s="140"/>
      <c r="TUU296" s="140"/>
      <c r="TUV296" s="140"/>
      <c r="TUW296" s="140"/>
      <c r="TUX296" s="140"/>
      <c r="TUY296" s="140"/>
      <c r="TUZ296" s="140"/>
      <c r="TVA296" s="140"/>
      <c r="TVB296" s="140"/>
      <c r="TVC296" s="140"/>
      <c r="TVD296" s="140"/>
      <c r="TVE296" s="140"/>
      <c r="TVF296" s="140"/>
      <c r="TVG296" s="140"/>
      <c r="TVH296" s="140"/>
      <c r="TVI296" s="140"/>
      <c r="TVJ296" s="140"/>
      <c r="TVK296" s="140"/>
      <c r="TVL296" s="140"/>
      <c r="TVM296" s="140"/>
      <c r="TVN296" s="140"/>
      <c r="TVO296" s="140"/>
      <c r="TVP296" s="140"/>
      <c r="TVQ296" s="140"/>
      <c r="TVR296" s="140"/>
      <c r="TVS296" s="140"/>
      <c r="TVT296" s="140"/>
      <c r="TVU296" s="140"/>
      <c r="TVV296" s="140"/>
      <c r="TVW296" s="140"/>
      <c r="TVX296" s="140"/>
      <c r="TVY296" s="140"/>
      <c r="TVZ296" s="140"/>
      <c r="TWA296" s="140"/>
      <c r="TWM296" s="140"/>
      <c r="TWN296" s="140"/>
      <c r="TWO296" s="140"/>
      <c r="TWP296" s="140"/>
      <c r="TWQ296" s="140"/>
      <c r="TWR296" s="140"/>
      <c r="TWS296" s="140"/>
      <c r="TWT296" s="140"/>
      <c r="TWU296" s="140"/>
      <c r="TWV296" s="140"/>
      <c r="TWW296" s="140"/>
      <c r="TWX296" s="140"/>
      <c r="TWY296" s="140"/>
      <c r="TWZ296" s="140"/>
      <c r="TXA296" s="140"/>
      <c r="TXB296" s="140"/>
      <c r="TXC296" s="140"/>
      <c r="TXD296" s="140"/>
      <c r="TXE296" s="140"/>
      <c r="TXF296" s="140"/>
      <c r="TXG296" s="140"/>
      <c r="TXH296" s="140"/>
      <c r="TXI296" s="140"/>
      <c r="TXJ296" s="140"/>
      <c r="TXK296" s="140"/>
      <c r="TXL296" s="140"/>
      <c r="TXM296" s="140"/>
      <c r="TXN296" s="140"/>
      <c r="TXO296" s="140"/>
      <c r="TXP296" s="140"/>
      <c r="TXQ296" s="140"/>
      <c r="TXR296" s="140"/>
      <c r="TXS296" s="140"/>
      <c r="TXT296" s="140"/>
      <c r="TXU296" s="140"/>
      <c r="TXV296" s="140"/>
      <c r="TXW296" s="140"/>
      <c r="TXX296" s="140"/>
      <c r="TXY296" s="140"/>
      <c r="TXZ296" s="140"/>
      <c r="TYA296" s="140"/>
      <c r="TYB296" s="140"/>
      <c r="TYC296" s="140"/>
      <c r="TYD296" s="140"/>
      <c r="TYE296" s="140"/>
      <c r="TYF296" s="140"/>
      <c r="TYG296" s="140"/>
      <c r="TYH296" s="140"/>
      <c r="TYI296" s="140"/>
      <c r="TYJ296" s="140"/>
      <c r="TYK296" s="140"/>
      <c r="TYL296" s="140"/>
      <c r="TYM296" s="140"/>
      <c r="TYN296" s="140"/>
      <c r="TYO296" s="140"/>
      <c r="TYP296" s="140"/>
      <c r="TYQ296" s="140"/>
      <c r="TYR296" s="140"/>
      <c r="TYS296" s="140"/>
      <c r="TYT296" s="140"/>
      <c r="TYU296" s="140"/>
      <c r="TYV296" s="140"/>
      <c r="TYW296" s="140"/>
      <c r="TYX296" s="140"/>
      <c r="TYY296" s="140"/>
      <c r="TYZ296" s="140"/>
      <c r="TZA296" s="140"/>
      <c r="TZB296" s="140"/>
      <c r="TZC296" s="140"/>
      <c r="TZD296" s="140"/>
      <c r="TZE296" s="140"/>
      <c r="TZF296" s="140"/>
      <c r="TZG296" s="140"/>
      <c r="TZH296" s="140"/>
      <c r="TZI296" s="140"/>
      <c r="TZJ296" s="140"/>
      <c r="TZK296" s="140"/>
      <c r="TZL296" s="140"/>
      <c r="TZM296" s="140"/>
      <c r="TZN296" s="140"/>
      <c r="TZO296" s="140"/>
      <c r="TZP296" s="140"/>
      <c r="TZQ296" s="140"/>
      <c r="TZR296" s="140"/>
      <c r="TZS296" s="140"/>
      <c r="TZT296" s="140"/>
      <c r="TZU296" s="140"/>
      <c r="TZV296" s="140"/>
      <c r="TZW296" s="140"/>
      <c r="TZX296" s="140"/>
      <c r="TZY296" s="140"/>
      <c r="TZZ296" s="140"/>
      <c r="UAA296" s="140"/>
      <c r="UAB296" s="140"/>
      <c r="UAC296" s="140"/>
      <c r="UAD296" s="140"/>
      <c r="UAE296" s="140"/>
      <c r="UAF296" s="140"/>
      <c r="UAG296" s="140"/>
      <c r="UAH296" s="140"/>
      <c r="UAI296" s="140"/>
      <c r="UAJ296" s="140"/>
      <c r="UAK296" s="140"/>
      <c r="UAL296" s="140"/>
      <c r="UAM296" s="140"/>
      <c r="UAN296" s="140"/>
      <c r="UAO296" s="140"/>
      <c r="UAP296" s="140"/>
      <c r="UAQ296" s="140"/>
      <c r="UAR296" s="140"/>
      <c r="UAS296" s="140"/>
      <c r="UAT296" s="140"/>
      <c r="UAU296" s="140"/>
      <c r="UAV296" s="140"/>
      <c r="UAW296" s="140"/>
      <c r="UAX296" s="140"/>
      <c r="UAY296" s="140"/>
      <c r="UAZ296" s="140"/>
      <c r="UBA296" s="140"/>
      <c r="UBB296" s="140"/>
      <c r="UBC296" s="140"/>
      <c r="UBD296" s="140"/>
      <c r="UBE296" s="140"/>
      <c r="UBF296" s="140"/>
      <c r="UBG296" s="140"/>
      <c r="UBH296" s="140"/>
      <c r="UBI296" s="140"/>
      <c r="UBJ296" s="140"/>
      <c r="UBK296" s="140"/>
      <c r="UBL296" s="140"/>
      <c r="UBM296" s="140"/>
      <c r="UBN296" s="140"/>
      <c r="UBO296" s="140"/>
      <c r="UBP296" s="140"/>
      <c r="UBQ296" s="140"/>
      <c r="UBR296" s="140"/>
      <c r="UBS296" s="140"/>
      <c r="UBT296" s="140"/>
      <c r="UBU296" s="140"/>
      <c r="UBV296" s="140"/>
      <c r="UBW296" s="140"/>
      <c r="UBX296" s="140"/>
      <c r="UBY296" s="140"/>
      <c r="UBZ296" s="140"/>
      <c r="UCA296" s="140"/>
      <c r="UCB296" s="140"/>
      <c r="UCC296" s="140"/>
      <c r="UCD296" s="140"/>
      <c r="UCE296" s="140"/>
      <c r="UCF296" s="140"/>
      <c r="UCG296" s="140"/>
      <c r="UCH296" s="140"/>
      <c r="UCI296" s="140"/>
      <c r="UCJ296" s="140"/>
      <c r="UCK296" s="140"/>
      <c r="UCL296" s="140"/>
      <c r="UCM296" s="140"/>
      <c r="UCN296" s="140"/>
      <c r="UCO296" s="140"/>
      <c r="UCP296" s="140"/>
      <c r="UCQ296" s="140"/>
      <c r="UCR296" s="140"/>
      <c r="UCS296" s="140"/>
      <c r="UCT296" s="140"/>
      <c r="UCU296" s="140"/>
      <c r="UCV296" s="140"/>
      <c r="UCW296" s="140"/>
      <c r="UCX296" s="140"/>
      <c r="UCY296" s="140"/>
      <c r="UCZ296" s="140"/>
      <c r="UDA296" s="140"/>
      <c r="UDB296" s="140"/>
      <c r="UDC296" s="140"/>
      <c r="UDD296" s="140"/>
      <c r="UDE296" s="140"/>
      <c r="UDF296" s="140"/>
      <c r="UDG296" s="140"/>
      <c r="UDH296" s="140"/>
      <c r="UDI296" s="140"/>
      <c r="UDJ296" s="140"/>
      <c r="UDK296" s="140"/>
      <c r="UDL296" s="140"/>
      <c r="UDM296" s="140"/>
      <c r="UDN296" s="140"/>
      <c r="UDO296" s="140"/>
      <c r="UDP296" s="140"/>
      <c r="UDQ296" s="140"/>
      <c r="UDR296" s="140"/>
      <c r="UDS296" s="140"/>
      <c r="UDT296" s="140"/>
      <c r="UDU296" s="140"/>
      <c r="UDV296" s="140"/>
      <c r="UDW296" s="140"/>
      <c r="UDX296" s="140"/>
      <c r="UDY296" s="140"/>
      <c r="UDZ296" s="140"/>
      <c r="UEA296" s="140"/>
      <c r="UEB296" s="140"/>
      <c r="UEC296" s="140"/>
      <c r="UED296" s="140"/>
      <c r="UEE296" s="140"/>
      <c r="UEF296" s="140"/>
      <c r="UEG296" s="140"/>
      <c r="UEH296" s="140"/>
      <c r="UEI296" s="140"/>
      <c r="UEJ296" s="140"/>
      <c r="UEK296" s="140"/>
      <c r="UEL296" s="140"/>
      <c r="UEM296" s="140"/>
      <c r="UEN296" s="140"/>
      <c r="UEO296" s="140"/>
      <c r="UEP296" s="140"/>
      <c r="UEQ296" s="140"/>
      <c r="UER296" s="140"/>
      <c r="UES296" s="140"/>
      <c r="UET296" s="140"/>
      <c r="UEU296" s="140"/>
      <c r="UEV296" s="140"/>
      <c r="UEW296" s="140"/>
      <c r="UEX296" s="140"/>
      <c r="UEY296" s="140"/>
      <c r="UEZ296" s="140"/>
      <c r="UFA296" s="140"/>
      <c r="UFB296" s="140"/>
      <c r="UFC296" s="140"/>
      <c r="UFD296" s="140"/>
      <c r="UFE296" s="140"/>
      <c r="UFF296" s="140"/>
      <c r="UFG296" s="140"/>
      <c r="UFH296" s="140"/>
      <c r="UFI296" s="140"/>
      <c r="UFJ296" s="140"/>
      <c r="UFK296" s="140"/>
      <c r="UFL296" s="140"/>
      <c r="UFM296" s="140"/>
      <c r="UFN296" s="140"/>
      <c r="UFO296" s="140"/>
      <c r="UFP296" s="140"/>
      <c r="UFQ296" s="140"/>
      <c r="UFR296" s="140"/>
      <c r="UFS296" s="140"/>
      <c r="UFT296" s="140"/>
      <c r="UFU296" s="140"/>
      <c r="UFV296" s="140"/>
      <c r="UFW296" s="140"/>
      <c r="UGI296" s="140"/>
      <c r="UGJ296" s="140"/>
      <c r="UGK296" s="140"/>
      <c r="UGL296" s="140"/>
      <c r="UGM296" s="140"/>
      <c r="UGN296" s="140"/>
      <c r="UGO296" s="140"/>
      <c r="UGP296" s="140"/>
      <c r="UGQ296" s="140"/>
      <c r="UGR296" s="140"/>
      <c r="UGS296" s="140"/>
      <c r="UGT296" s="140"/>
      <c r="UGU296" s="140"/>
      <c r="UGV296" s="140"/>
      <c r="UGW296" s="140"/>
      <c r="UGX296" s="140"/>
      <c r="UGY296" s="140"/>
      <c r="UGZ296" s="140"/>
      <c r="UHA296" s="140"/>
      <c r="UHB296" s="140"/>
      <c r="UHC296" s="140"/>
      <c r="UHD296" s="140"/>
      <c r="UHE296" s="140"/>
      <c r="UHF296" s="140"/>
      <c r="UHG296" s="140"/>
      <c r="UHH296" s="140"/>
      <c r="UHI296" s="140"/>
      <c r="UHJ296" s="140"/>
      <c r="UHK296" s="140"/>
      <c r="UHL296" s="140"/>
      <c r="UHM296" s="140"/>
      <c r="UHN296" s="140"/>
      <c r="UHO296" s="140"/>
      <c r="UHP296" s="140"/>
      <c r="UHQ296" s="140"/>
      <c r="UHR296" s="140"/>
      <c r="UHS296" s="140"/>
      <c r="UHT296" s="140"/>
      <c r="UHU296" s="140"/>
      <c r="UHV296" s="140"/>
      <c r="UHW296" s="140"/>
      <c r="UHX296" s="140"/>
      <c r="UHY296" s="140"/>
      <c r="UHZ296" s="140"/>
      <c r="UIA296" s="140"/>
      <c r="UIB296" s="140"/>
      <c r="UIC296" s="140"/>
      <c r="UID296" s="140"/>
      <c r="UIE296" s="140"/>
      <c r="UIF296" s="140"/>
      <c r="UIG296" s="140"/>
      <c r="UIH296" s="140"/>
      <c r="UII296" s="140"/>
      <c r="UIJ296" s="140"/>
      <c r="UIK296" s="140"/>
      <c r="UIL296" s="140"/>
      <c r="UIM296" s="140"/>
      <c r="UIN296" s="140"/>
      <c r="UIO296" s="140"/>
      <c r="UIP296" s="140"/>
      <c r="UIQ296" s="140"/>
      <c r="UIR296" s="140"/>
      <c r="UIS296" s="140"/>
      <c r="UIT296" s="140"/>
      <c r="UIU296" s="140"/>
      <c r="UIV296" s="140"/>
      <c r="UIW296" s="140"/>
      <c r="UIX296" s="140"/>
      <c r="UIY296" s="140"/>
      <c r="UIZ296" s="140"/>
      <c r="UJA296" s="140"/>
      <c r="UJB296" s="140"/>
      <c r="UJC296" s="140"/>
      <c r="UJD296" s="140"/>
      <c r="UJE296" s="140"/>
      <c r="UJF296" s="140"/>
      <c r="UJG296" s="140"/>
      <c r="UJH296" s="140"/>
      <c r="UJI296" s="140"/>
      <c r="UJJ296" s="140"/>
      <c r="UJK296" s="140"/>
      <c r="UJL296" s="140"/>
      <c r="UJM296" s="140"/>
      <c r="UJN296" s="140"/>
      <c r="UJO296" s="140"/>
      <c r="UJP296" s="140"/>
      <c r="UJQ296" s="140"/>
      <c r="UJR296" s="140"/>
      <c r="UJS296" s="140"/>
      <c r="UJT296" s="140"/>
      <c r="UJU296" s="140"/>
      <c r="UJV296" s="140"/>
      <c r="UJW296" s="140"/>
      <c r="UJX296" s="140"/>
      <c r="UJY296" s="140"/>
      <c r="UJZ296" s="140"/>
      <c r="UKA296" s="140"/>
      <c r="UKB296" s="140"/>
      <c r="UKC296" s="140"/>
      <c r="UKD296" s="140"/>
      <c r="UKE296" s="140"/>
      <c r="UKF296" s="140"/>
      <c r="UKG296" s="140"/>
      <c r="UKH296" s="140"/>
      <c r="UKI296" s="140"/>
      <c r="UKJ296" s="140"/>
      <c r="UKK296" s="140"/>
      <c r="UKL296" s="140"/>
      <c r="UKM296" s="140"/>
      <c r="UKN296" s="140"/>
      <c r="UKO296" s="140"/>
      <c r="UKP296" s="140"/>
      <c r="UKQ296" s="140"/>
      <c r="UKR296" s="140"/>
      <c r="UKS296" s="140"/>
      <c r="UKT296" s="140"/>
      <c r="UKU296" s="140"/>
      <c r="UKV296" s="140"/>
      <c r="UKW296" s="140"/>
      <c r="UKX296" s="140"/>
      <c r="UKY296" s="140"/>
      <c r="UKZ296" s="140"/>
      <c r="ULA296" s="140"/>
      <c r="ULB296" s="140"/>
      <c r="ULC296" s="140"/>
      <c r="ULD296" s="140"/>
      <c r="ULE296" s="140"/>
      <c r="ULF296" s="140"/>
      <c r="ULG296" s="140"/>
      <c r="ULH296" s="140"/>
      <c r="ULI296" s="140"/>
      <c r="ULJ296" s="140"/>
      <c r="ULK296" s="140"/>
      <c r="ULL296" s="140"/>
      <c r="ULM296" s="140"/>
      <c r="ULN296" s="140"/>
      <c r="ULO296" s="140"/>
      <c r="ULP296" s="140"/>
      <c r="ULQ296" s="140"/>
      <c r="ULR296" s="140"/>
      <c r="ULS296" s="140"/>
      <c r="ULT296" s="140"/>
      <c r="ULU296" s="140"/>
      <c r="ULV296" s="140"/>
      <c r="ULW296" s="140"/>
      <c r="ULX296" s="140"/>
      <c r="ULY296" s="140"/>
      <c r="ULZ296" s="140"/>
      <c r="UMA296" s="140"/>
      <c r="UMB296" s="140"/>
      <c r="UMC296" s="140"/>
      <c r="UMD296" s="140"/>
      <c r="UME296" s="140"/>
      <c r="UMF296" s="140"/>
      <c r="UMG296" s="140"/>
      <c r="UMH296" s="140"/>
      <c r="UMI296" s="140"/>
      <c r="UMJ296" s="140"/>
      <c r="UMK296" s="140"/>
      <c r="UML296" s="140"/>
      <c r="UMM296" s="140"/>
      <c r="UMN296" s="140"/>
      <c r="UMO296" s="140"/>
      <c r="UMP296" s="140"/>
      <c r="UMQ296" s="140"/>
      <c r="UMR296" s="140"/>
      <c r="UMS296" s="140"/>
      <c r="UMT296" s="140"/>
      <c r="UMU296" s="140"/>
      <c r="UMV296" s="140"/>
      <c r="UMW296" s="140"/>
      <c r="UMX296" s="140"/>
      <c r="UMY296" s="140"/>
      <c r="UMZ296" s="140"/>
      <c r="UNA296" s="140"/>
      <c r="UNB296" s="140"/>
      <c r="UNC296" s="140"/>
      <c r="UND296" s="140"/>
      <c r="UNE296" s="140"/>
      <c r="UNF296" s="140"/>
      <c r="UNG296" s="140"/>
      <c r="UNH296" s="140"/>
      <c r="UNI296" s="140"/>
      <c r="UNJ296" s="140"/>
      <c r="UNK296" s="140"/>
      <c r="UNL296" s="140"/>
      <c r="UNM296" s="140"/>
      <c r="UNN296" s="140"/>
      <c r="UNO296" s="140"/>
      <c r="UNP296" s="140"/>
      <c r="UNQ296" s="140"/>
      <c r="UNR296" s="140"/>
      <c r="UNS296" s="140"/>
      <c r="UNT296" s="140"/>
      <c r="UNU296" s="140"/>
      <c r="UNV296" s="140"/>
      <c r="UNW296" s="140"/>
      <c r="UNX296" s="140"/>
      <c r="UNY296" s="140"/>
      <c r="UNZ296" s="140"/>
      <c r="UOA296" s="140"/>
      <c r="UOB296" s="140"/>
      <c r="UOC296" s="140"/>
      <c r="UOD296" s="140"/>
      <c r="UOE296" s="140"/>
      <c r="UOF296" s="140"/>
      <c r="UOG296" s="140"/>
      <c r="UOH296" s="140"/>
      <c r="UOI296" s="140"/>
      <c r="UOJ296" s="140"/>
      <c r="UOK296" s="140"/>
      <c r="UOL296" s="140"/>
      <c r="UOM296" s="140"/>
      <c r="UON296" s="140"/>
      <c r="UOO296" s="140"/>
      <c r="UOP296" s="140"/>
      <c r="UOQ296" s="140"/>
      <c r="UOR296" s="140"/>
      <c r="UOS296" s="140"/>
      <c r="UOT296" s="140"/>
      <c r="UOU296" s="140"/>
      <c r="UOV296" s="140"/>
      <c r="UOW296" s="140"/>
      <c r="UOX296" s="140"/>
      <c r="UOY296" s="140"/>
      <c r="UOZ296" s="140"/>
      <c r="UPA296" s="140"/>
      <c r="UPB296" s="140"/>
      <c r="UPC296" s="140"/>
      <c r="UPD296" s="140"/>
      <c r="UPE296" s="140"/>
      <c r="UPF296" s="140"/>
      <c r="UPG296" s="140"/>
      <c r="UPH296" s="140"/>
      <c r="UPI296" s="140"/>
      <c r="UPJ296" s="140"/>
      <c r="UPK296" s="140"/>
      <c r="UPL296" s="140"/>
      <c r="UPM296" s="140"/>
      <c r="UPN296" s="140"/>
      <c r="UPO296" s="140"/>
      <c r="UPP296" s="140"/>
      <c r="UPQ296" s="140"/>
      <c r="UPR296" s="140"/>
      <c r="UPS296" s="140"/>
      <c r="UQE296" s="140"/>
      <c r="UQF296" s="140"/>
      <c r="UQG296" s="140"/>
      <c r="UQH296" s="140"/>
      <c r="UQI296" s="140"/>
      <c r="UQJ296" s="140"/>
      <c r="UQK296" s="140"/>
      <c r="UQL296" s="140"/>
      <c r="UQM296" s="140"/>
      <c r="UQN296" s="140"/>
      <c r="UQO296" s="140"/>
      <c r="UQP296" s="140"/>
      <c r="UQQ296" s="140"/>
      <c r="UQR296" s="140"/>
      <c r="UQS296" s="140"/>
      <c r="UQT296" s="140"/>
      <c r="UQU296" s="140"/>
      <c r="UQV296" s="140"/>
      <c r="UQW296" s="140"/>
      <c r="UQX296" s="140"/>
      <c r="UQY296" s="140"/>
      <c r="UQZ296" s="140"/>
      <c r="URA296" s="140"/>
      <c r="URB296" s="140"/>
      <c r="URC296" s="140"/>
      <c r="URD296" s="140"/>
      <c r="URE296" s="140"/>
      <c r="URF296" s="140"/>
      <c r="URG296" s="140"/>
      <c r="URH296" s="140"/>
      <c r="URI296" s="140"/>
      <c r="URJ296" s="140"/>
      <c r="URK296" s="140"/>
      <c r="URL296" s="140"/>
      <c r="URM296" s="140"/>
      <c r="URN296" s="140"/>
      <c r="URO296" s="140"/>
      <c r="URP296" s="140"/>
      <c r="URQ296" s="140"/>
      <c r="URR296" s="140"/>
      <c r="URS296" s="140"/>
      <c r="URT296" s="140"/>
      <c r="URU296" s="140"/>
      <c r="URV296" s="140"/>
      <c r="URW296" s="140"/>
      <c r="URX296" s="140"/>
      <c r="URY296" s="140"/>
      <c r="URZ296" s="140"/>
      <c r="USA296" s="140"/>
      <c r="USB296" s="140"/>
      <c r="USC296" s="140"/>
      <c r="USD296" s="140"/>
      <c r="USE296" s="140"/>
      <c r="USF296" s="140"/>
      <c r="USG296" s="140"/>
      <c r="USH296" s="140"/>
      <c r="USI296" s="140"/>
      <c r="USJ296" s="140"/>
      <c r="USK296" s="140"/>
      <c r="USL296" s="140"/>
      <c r="USM296" s="140"/>
      <c r="USN296" s="140"/>
      <c r="USO296" s="140"/>
      <c r="USP296" s="140"/>
      <c r="USQ296" s="140"/>
      <c r="USR296" s="140"/>
      <c r="USS296" s="140"/>
      <c r="UST296" s="140"/>
      <c r="USU296" s="140"/>
      <c r="USV296" s="140"/>
      <c r="USW296" s="140"/>
      <c r="USX296" s="140"/>
      <c r="USY296" s="140"/>
      <c r="USZ296" s="140"/>
      <c r="UTA296" s="140"/>
      <c r="UTB296" s="140"/>
      <c r="UTC296" s="140"/>
      <c r="UTD296" s="140"/>
      <c r="UTE296" s="140"/>
      <c r="UTF296" s="140"/>
      <c r="UTG296" s="140"/>
      <c r="UTH296" s="140"/>
      <c r="UTI296" s="140"/>
      <c r="UTJ296" s="140"/>
      <c r="UTK296" s="140"/>
      <c r="UTL296" s="140"/>
      <c r="UTM296" s="140"/>
      <c r="UTN296" s="140"/>
      <c r="UTO296" s="140"/>
      <c r="UTP296" s="140"/>
      <c r="UTQ296" s="140"/>
      <c r="UTR296" s="140"/>
      <c r="UTS296" s="140"/>
      <c r="UTT296" s="140"/>
      <c r="UTU296" s="140"/>
      <c r="UTV296" s="140"/>
      <c r="UTW296" s="140"/>
      <c r="UTX296" s="140"/>
      <c r="UTY296" s="140"/>
      <c r="UTZ296" s="140"/>
      <c r="UUA296" s="140"/>
      <c r="UUB296" s="140"/>
      <c r="UUC296" s="140"/>
      <c r="UUD296" s="140"/>
      <c r="UUE296" s="140"/>
      <c r="UUF296" s="140"/>
      <c r="UUG296" s="140"/>
      <c r="UUH296" s="140"/>
      <c r="UUI296" s="140"/>
      <c r="UUJ296" s="140"/>
      <c r="UUK296" s="140"/>
      <c r="UUL296" s="140"/>
      <c r="UUM296" s="140"/>
      <c r="UUN296" s="140"/>
      <c r="UUO296" s="140"/>
      <c r="UUP296" s="140"/>
      <c r="UUQ296" s="140"/>
      <c r="UUR296" s="140"/>
      <c r="UUS296" s="140"/>
      <c r="UUT296" s="140"/>
      <c r="UUU296" s="140"/>
      <c r="UUV296" s="140"/>
      <c r="UUW296" s="140"/>
      <c r="UUX296" s="140"/>
      <c r="UUY296" s="140"/>
      <c r="UUZ296" s="140"/>
      <c r="UVA296" s="140"/>
      <c r="UVB296" s="140"/>
      <c r="UVC296" s="140"/>
      <c r="UVD296" s="140"/>
      <c r="UVE296" s="140"/>
      <c r="UVF296" s="140"/>
      <c r="UVG296" s="140"/>
      <c r="UVH296" s="140"/>
      <c r="UVI296" s="140"/>
      <c r="UVJ296" s="140"/>
      <c r="UVK296" s="140"/>
      <c r="UVL296" s="140"/>
      <c r="UVM296" s="140"/>
      <c r="UVN296" s="140"/>
      <c r="UVO296" s="140"/>
      <c r="UVP296" s="140"/>
      <c r="UVQ296" s="140"/>
      <c r="UVR296" s="140"/>
      <c r="UVS296" s="140"/>
      <c r="UVT296" s="140"/>
      <c r="UVU296" s="140"/>
      <c r="UVV296" s="140"/>
      <c r="UVW296" s="140"/>
      <c r="UVX296" s="140"/>
      <c r="UVY296" s="140"/>
      <c r="UVZ296" s="140"/>
      <c r="UWA296" s="140"/>
      <c r="UWB296" s="140"/>
      <c r="UWC296" s="140"/>
      <c r="UWD296" s="140"/>
      <c r="UWE296" s="140"/>
      <c r="UWF296" s="140"/>
      <c r="UWG296" s="140"/>
      <c r="UWH296" s="140"/>
      <c r="UWI296" s="140"/>
      <c r="UWJ296" s="140"/>
      <c r="UWK296" s="140"/>
      <c r="UWL296" s="140"/>
      <c r="UWM296" s="140"/>
      <c r="UWN296" s="140"/>
      <c r="UWO296" s="140"/>
      <c r="UWP296" s="140"/>
      <c r="UWQ296" s="140"/>
      <c r="UWR296" s="140"/>
      <c r="UWS296" s="140"/>
      <c r="UWT296" s="140"/>
      <c r="UWU296" s="140"/>
      <c r="UWV296" s="140"/>
      <c r="UWW296" s="140"/>
      <c r="UWX296" s="140"/>
      <c r="UWY296" s="140"/>
      <c r="UWZ296" s="140"/>
      <c r="UXA296" s="140"/>
      <c r="UXB296" s="140"/>
      <c r="UXC296" s="140"/>
      <c r="UXD296" s="140"/>
      <c r="UXE296" s="140"/>
      <c r="UXF296" s="140"/>
      <c r="UXG296" s="140"/>
      <c r="UXH296" s="140"/>
      <c r="UXI296" s="140"/>
      <c r="UXJ296" s="140"/>
      <c r="UXK296" s="140"/>
      <c r="UXL296" s="140"/>
      <c r="UXM296" s="140"/>
      <c r="UXN296" s="140"/>
      <c r="UXO296" s="140"/>
      <c r="UXP296" s="140"/>
      <c r="UXQ296" s="140"/>
      <c r="UXR296" s="140"/>
      <c r="UXS296" s="140"/>
      <c r="UXT296" s="140"/>
      <c r="UXU296" s="140"/>
      <c r="UXV296" s="140"/>
      <c r="UXW296" s="140"/>
      <c r="UXX296" s="140"/>
      <c r="UXY296" s="140"/>
      <c r="UXZ296" s="140"/>
      <c r="UYA296" s="140"/>
      <c r="UYB296" s="140"/>
      <c r="UYC296" s="140"/>
      <c r="UYD296" s="140"/>
      <c r="UYE296" s="140"/>
      <c r="UYF296" s="140"/>
      <c r="UYG296" s="140"/>
      <c r="UYH296" s="140"/>
      <c r="UYI296" s="140"/>
      <c r="UYJ296" s="140"/>
      <c r="UYK296" s="140"/>
      <c r="UYL296" s="140"/>
      <c r="UYM296" s="140"/>
      <c r="UYN296" s="140"/>
      <c r="UYO296" s="140"/>
      <c r="UYP296" s="140"/>
      <c r="UYQ296" s="140"/>
      <c r="UYR296" s="140"/>
      <c r="UYS296" s="140"/>
      <c r="UYT296" s="140"/>
      <c r="UYU296" s="140"/>
      <c r="UYV296" s="140"/>
      <c r="UYW296" s="140"/>
      <c r="UYX296" s="140"/>
      <c r="UYY296" s="140"/>
      <c r="UYZ296" s="140"/>
      <c r="UZA296" s="140"/>
      <c r="UZB296" s="140"/>
      <c r="UZC296" s="140"/>
      <c r="UZD296" s="140"/>
      <c r="UZE296" s="140"/>
      <c r="UZF296" s="140"/>
      <c r="UZG296" s="140"/>
      <c r="UZH296" s="140"/>
      <c r="UZI296" s="140"/>
      <c r="UZJ296" s="140"/>
      <c r="UZK296" s="140"/>
      <c r="UZL296" s="140"/>
      <c r="UZM296" s="140"/>
      <c r="UZN296" s="140"/>
      <c r="UZO296" s="140"/>
      <c r="VAA296" s="140"/>
      <c r="VAB296" s="140"/>
      <c r="VAC296" s="140"/>
      <c r="VAD296" s="140"/>
      <c r="VAE296" s="140"/>
      <c r="VAF296" s="140"/>
      <c r="VAG296" s="140"/>
      <c r="VAH296" s="140"/>
      <c r="VAI296" s="140"/>
      <c r="VAJ296" s="140"/>
      <c r="VAK296" s="140"/>
      <c r="VAL296" s="140"/>
      <c r="VAM296" s="140"/>
      <c r="VAN296" s="140"/>
      <c r="VAO296" s="140"/>
      <c r="VAP296" s="140"/>
      <c r="VAQ296" s="140"/>
      <c r="VAR296" s="140"/>
      <c r="VAS296" s="140"/>
      <c r="VAT296" s="140"/>
      <c r="VAU296" s="140"/>
      <c r="VAV296" s="140"/>
      <c r="VAW296" s="140"/>
      <c r="VAX296" s="140"/>
      <c r="VAY296" s="140"/>
      <c r="VAZ296" s="140"/>
      <c r="VBA296" s="140"/>
      <c r="VBB296" s="140"/>
      <c r="VBC296" s="140"/>
      <c r="VBD296" s="140"/>
      <c r="VBE296" s="140"/>
      <c r="VBF296" s="140"/>
      <c r="VBG296" s="140"/>
      <c r="VBH296" s="140"/>
      <c r="VBI296" s="140"/>
      <c r="VBJ296" s="140"/>
      <c r="VBK296" s="140"/>
      <c r="VBL296" s="140"/>
      <c r="VBM296" s="140"/>
      <c r="VBN296" s="140"/>
      <c r="VBO296" s="140"/>
      <c r="VBP296" s="140"/>
      <c r="VBQ296" s="140"/>
      <c r="VBR296" s="140"/>
      <c r="VBS296" s="140"/>
      <c r="VBT296" s="140"/>
      <c r="VBU296" s="140"/>
      <c r="VBV296" s="140"/>
      <c r="VBW296" s="140"/>
      <c r="VBX296" s="140"/>
      <c r="VBY296" s="140"/>
      <c r="VBZ296" s="140"/>
      <c r="VCA296" s="140"/>
      <c r="VCB296" s="140"/>
      <c r="VCC296" s="140"/>
      <c r="VCD296" s="140"/>
      <c r="VCE296" s="140"/>
      <c r="VCF296" s="140"/>
      <c r="VCG296" s="140"/>
      <c r="VCH296" s="140"/>
      <c r="VCI296" s="140"/>
      <c r="VCJ296" s="140"/>
      <c r="VCK296" s="140"/>
      <c r="VCL296" s="140"/>
      <c r="VCM296" s="140"/>
      <c r="VCN296" s="140"/>
      <c r="VCO296" s="140"/>
      <c r="VCP296" s="140"/>
      <c r="VCQ296" s="140"/>
      <c r="VCR296" s="140"/>
      <c r="VCS296" s="140"/>
      <c r="VCT296" s="140"/>
      <c r="VCU296" s="140"/>
      <c r="VCV296" s="140"/>
      <c r="VCW296" s="140"/>
      <c r="VCX296" s="140"/>
      <c r="VCY296" s="140"/>
      <c r="VCZ296" s="140"/>
      <c r="VDA296" s="140"/>
      <c r="VDB296" s="140"/>
      <c r="VDC296" s="140"/>
      <c r="VDD296" s="140"/>
      <c r="VDE296" s="140"/>
      <c r="VDF296" s="140"/>
      <c r="VDG296" s="140"/>
      <c r="VDH296" s="140"/>
      <c r="VDI296" s="140"/>
      <c r="VDJ296" s="140"/>
      <c r="VDK296" s="140"/>
      <c r="VDL296" s="140"/>
      <c r="VDM296" s="140"/>
      <c r="VDN296" s="140"/>
      <c r="VDO296" s="140"/>
      <c r="VDP296" s="140"/>
      <c r="VDQ296" s="140"/>
      <c r="VDR296" s="140"/>
      <c r="VDS296" s="140"/>
      <c r="VDT296" s="140"/>
      <c r="VDU296" s="140"/>
      <c r="VDV296" s="140"/>
      <c r="VDW296" s="140"/>
      <c r="VDX296" s="140"/>
      <c r="VDY296" s="140"/>
      <c r="VDZ296" s="140"/>
      <c r="VEA296" s="140"/>
      <c r="VEB296" s="140"/>
      <c r="VEC296" s="140"/>
      <c r="VED296" s="140"/>
      <c r="VEE296" s="140"/>
      <c r="VEF296" s="140"/>
      <c r="VEG296" s="140"/>
      <c r="VEH296" s="140"/>
      <c r="VEI296" s="140"/>
      <c r="VEJ296" s="140"/>
      <c r="VEK296" s="140"/>
      <c r="VEL296" s="140"/>
      <c r="VEM296" s="140"/>
      <c r="VEN296" s="140"/>
      <c r="VEO296" s="140"/>
      <c r="VEP296" s="140"/>
      <c r="VEQ296" s="140"/>
      <c r="VER296" s="140"/>
      <c r="VES296" s="140"/>
      <c r="VET296" s="140"/>
      <c r="VEU296" s="140"/>
      <c r="VEV296" s="140"/>
      <c r="VEW296" s="140"/>
      <c r="VEX296" s="140"/>
      <c r="VEY296" s="140"/>
      <c r="VEZ296" s="140"/>
      <c r="VFA296" s="140"/>
      <c r="VFB296" s="140"/>
      <c r="VFC296" s="140"/>
      <c r="VFD296" s="140"/>
      <c r="VFE296" s="140"/>
      <c r="VFF296" s="140"/>
      <c r="VFG296" s="140"/>
      <c r="VFH296" s="140"/>
      <c r="VFI296" s="140"/>
      <c r="VFJ296" s="140"/>
      <c r="VFK296" s="140"/>
      <c r="VFL296" s="140"/>
      <c r="VFM296" s="140"/>
      <c r="VFN296" s="140"/>
      <c r="VFO296" s="140"/>
      <c r="VFP296" s="140"/>
      <c r="VFQ296" s="140"/>
      <c r="VFR296" s="140"/>
      <c r="VFS296" s="140"/>
      <c r="VFT296" s="140"/>
      <c r="VFU296" s="140"/>
      <c r="VFV296" s="140"/>
      <c r="VFW296" s="140"/>
      <c r="VFX296" s="140"/>
      <c r="VFY296" s="140"/>
      <c r="VFZ296" s="140"/>
      <c r="VGA296" s="140"/>
      <c r="VGB296" s="140"/>
      <c r="VGC296" s="140"/>
      <c r="VGD296" s="140"/>
      <c r="VGE296" s="140"/>
      <c r="VGF296" s="140"/>
      <c r="VGG296" s="140"/>
      <c r="VGH296" s="140"/>
      <c r="VGI296" s="140"/>
      <c r="VGJ296" s="140"/>
      <c r="VGK296" s="140"/>
      <c r="VGL296" s="140"/>
      <c r="VGM296" s="140"/>
      <c r="VGN296" s="140"/>
      <c r="VGO296" s="140"/>
      <c r="VGP296" s="140"/>
      <c r="VGQ296" s="140"/>
      <c r="VGR296" s="140"/>
      <c r="VGS296" s="140"/>
      <c r="VGT296" s="140"/>
      <c r="VGU296" s="140"/>
      <c r="VGV296" s="140"/>
      <c r="VGW296" s="140"/>
      <c r="VGX296" s="140"/>
      <c r="VGY296" s="140"/>
      <c r="VGZ296" s="140"/>
      <c r="VHA296" s="140"/>
      <c r="VHB296" s="140"/>
      <c r="VHC296" s="140"/>
      <c r="VHD296" s="140"/>
      <c r="VHE296" s="140"/>
      <c r="VHF296" s="140"/>
      <c r="VHG296" s="140"/>
      <c r="VHH296" s="140"/>
      <c r="VHI296" s="140"/>
      <c r="VHJ296" s="140"/>
      <c r="VHK296" s="140"/>
      <c r="VHL296" s="140"/>
      <c r="VHM296" s="140"/>
      <c r="VHN296" s="140"/>
      <c r="VHO296" s="140"/>
      <c r="VHP296" s="140"/>
      <c r="VHQ296" s="140"/>
      <c r="VHR296" s="140"/>
      <c r="VHS296" s="140"/>
      <c r="VHT296" s="140"/>
      <c r="VHU296" s="140"/>
      <c r="VHV296" s="140"/>
      <c r="VHW296" s="140"/>
      <c r="VHX296" s="140"/>
      <c r="VHY296" s="140"/>
      <c r="VHZ296" s="140"/>
      <c r="VIA296" s="140"/>
      <c r="VIB296" s="140"/>
      <c r="VIC296" s="140"/>
      <c r="VID296" s="140"/>
      <c r="VIE296" s="140"/>
      <c r="VIF296" s="140"/>
      <c r="VIG296" s="140"/>
      <c r="VIH296" s="140"/>
      <c r="VII296" s="140"/>
      <c r="VIJ296" s="140"/>
      <c r="VIK296" s="140"/>
      <c r="VIL296" s="140"/>
      <c r="VIM296" s="140"/>
      <c r="VIN296" s="140"/>
      <c r="VIO296" s="140"/>
      <c r="VIP296" s="140"/>
      <c r="VIQ296" s="140"/>
      <c r="VIR296" s="140"/>
      <c r="VIS296" s="140"/>
      <c r="VIT296" s="140"/>
      <c r="VIU296" s="140"/>
      <c r="VIV296" s="140"/>
      <c r="VIW296" s="140"/>
      <c r="VIX296" s="140"/>
      <c r="VIY296" s="140"/>
      <c r="VIZ296" s="140"/>
      <c r="VJA296" s="140"/>
      <c r="VJB296" s="140"/>
      <c r="VJC296" s="140"/>
      <c r="VJD296" s="140"/>
      <c r="VJE296" s="140"/>
      <c r="VJF296" s="140"/>
      <c r="VJG296" s="140"/>
      <c r="VJH296" s="140"/>
      <c r="VJI296" s="140"/>
      <c r="VJJ296" s="140"/>
      <c r="VJK296" s="140"/>
      <c r="VJW296" s="140"/>
      <c r="VJX296" s="140"/>
      <c r="VJY296" s="140"/>
      <c r="VJZ296" s="140"/>
      <c r="VKA296" s="140"/>
      <c r="VKB296" s="140"/>
      <c r="VKC296" s="140"/>
      <c r="VKD296" s="140"/>
      <c r="VKE296" s="140"/>
      <c r="VKF296" s="140"/>
      <c r="VKG296" s="140"/>
      <c r="VKH296" s="140"/>
      <c r="VKI296" s="140"/>
      <c r="VKJ296" s="140"/>
      <c r="VKK296" s="140"/>
      <c r="VKL296" s="140"/>
      <c r="VKM296" s="140"/>
      <c r="VKN296" s="140"/>
      <c r="VKO296" s="140"/>
      <c r="VKP296" s="140"/>
      <c r="VKQ296" s="140"/>
      <c r="VKR296" s="140"/>
      <c r="VKS296" s="140"/>
      <c r="VKT296" s="140"/>
      <c r="VKU296" s="140"/>
      <c r="VKV296" s="140"/>
      <c r="VKW296" s="140"/>
      <c r="VKX296" s="140"/>
      <c r="VKY296" s="140"/>
      <c r="VKZ296" s="140"/>
      <c r="VLA296" s="140"/>
      <c r="VLB296" s="140"/>
      <c r="VLC296" s="140"/>
      <c r="VLD296" s="140"/>
      <c r="VLE296" s="140"/>
      <c r="VLF296" s="140"/>
      <c r="VLG296" s="140"/>
      <c r="VLH296" s="140"/>
      <c r="VLI296" s="140"/>
      <c r="VLJ296" s="140"/>
      <c r="VLK296" s="140"/>
      <c r="VLL296" s="140"/>
      <c r="VLM296" s="140"/>
      <c r="VLN296" s="140"/>
      <c r="VLO296" s="140"/>
      <c r="VLP296" s="140"/>
      <c r="VLQ296" s="140"/>
      <c r="VLR296" s="140"/>
      <c r="VLS296" s="140"/>
      <c r="VLT296" s="140"/>
      <c r="VLU296" s="140"/>
      <c r="VLV296" s="140"/>
      <c r="VLW296" s="140"/>
      <c r="VLX296" s="140"/>
      <c r="VLY296" s="140"/>
      <c r="VLZ296" s="140"/>
      <c r="VMA296" s="140"/>
      <c r="VMB296" s="140"/>
      <c r="VMC296" s="140"/>
      <c r="VMD296" s="140"/>
      <c r="VME296" s="140"/>
      <c r="VMF296" s="140"/>
      <c r="VMG296" s="140"/>
      <c r="VMH296" s="140"/>
      <c r="VMI296" s="140"/>
      <c r="VMJ296" s="140"/>
      <c r="VMK296" s="140"/>
      <c r="VML296" s="140"/>
      <c r="VMM296" s="140"/>
      <c r="VMN296" s="140"/>
      <c r="VMO296" s="140"/>
      <c r="VMP296" s="140"/>
      <c r="VMQ296" s="140"/>
      <c r="VMR296" s="140"/>
      <c r="VMS296" s="140"/>
      <c r="VMT296" s="140"/>
      <c r="VMU296" s="140"/>
      <c r="VMV296" s="140"/>
      <c r="VMW296" s="140"/>
      <c r="VMX296" s="140"/>
      <c r="VMY296" s="140"/>
      <c r="VMZ296" s="140"/>
      <c r="VNA296" s="140"/>
      <c r="VNB296" s="140"/>
      <c r="VNC296" s="140"/>
      <c r="VND296" s="140"/>
      <c r="VNE296" s="140"/>
      <c r="VNF296" s="140"/>
      <c r="VNG296" s="140"/>
      <c r="VNH296" s="140"/>
      <c r="VNI296" s="140"/>
      <c r="VNJ296" s="140"/>
      <c r="VNK296" s="140"/>
      <c r="VNL296" s="140"/>
      <c r="VNM296" s="140"/>
      <c r="VNN296" s="140"/>
      <c r="VNO296" s="140"/>
      <c r="VNP296" s="140"/>
      <c r="VNQ296" s="140"/>
      <c r="VNR296" s="140"/>
      <c r="VNS296" s="140"/>
      <c r="VNT296" s="140"/>
      <c r="VNU296" s="140"/>
      <c r="VNV296" s="140"/>
      <c r="VNW296" s="140"/>
      <c r="VNX296" s="140"/>
      <c r="VNY296" s="140"/>
      <c r="VNZ296" s="140"/>
      <c r="VOA296" s="140"/>
      <c r="VOB296" s="140"/>
      <c r="VOC296" s="140"/>
      <c r="VOD296" s="140"/>
      <c r="VOE296" s="140"/>
      <c r="VOF296" s="140"/>
      <c r="VOG296" s="140"/>
      <c r="VOH296" s="140"/>
      <c r="VOI296" s="140"/>
      <c r="VOJ296" s="140"/>
      <c r="VOK296" s="140"/>
      <c r="VOL296" s="140"/>
      <c r="VOM296" s="140"/>
      <c r="VON296" s="140"/>
      <c r="VOO296" s="140"/>
      <c r="VOP296" s="140"/>
      <c r="VOQ296" s="140"/>
      <c r="VOR296" s="140"/>
      <c r="VOS296" s="140"/>
      <c r="VOT296" s="140"/>
      <c r="VOU296" s="140"/>
      <c r="VOV296" s="140"/>
      <c r="VOW296" s="140"/>
      <c r="VOX296" s="140"/>
      <c r="VOY296" s="140"/>
      <c r="VOZ296" s="140"/>
      <c r="VPA296" s="140"/>
      <c r="VPB296" s="140"/>
      <c r="VPC296" s="140"/>
      <c r="VPD296" s="140"/>
      <c r="VPE296" s="140"/>
      <c r="VPF296" s="140"/>
      <c r="VPG296" s="140"/>
      <c r="VPH296" s="140"/>
      <c r="VPI296" s="140"/>
      <c r="VPJ296" s="140"/>
      <c r="VPK296" s="140"/>
      <c r="VPL296" s="140"/>
      <c r="VPM296" s="140"/>
      <c r="VPN296" s="140"/>
      <c r="VPO296" s="140"/>
      <c r="VPP296" s="140"/>
      <c r="VPQ296" s="140"/>
      <c r="VPR296" s="140"/>
      <c r="VPS296" s="140"/>
      <c r="VPT296" s="140"/>
      <c r="VPU296" s="140"/>
      <c r="VPV296" s="140"/>
      <c r="VPW296" s="140"/>
      <c r="VPX296" s="140"/>
      <c r="VPY296" s="140"/>
      <c r="VPZ296" s="140"/>
      <c r="VQA296" s="140"/>
      <c r="VQB296" s="140"/>
      <c r="VQC296" s="140"/>
      <c r="VQD296" s="140"/>
      <c r="VQE296" s="140"/>
      <c r="VQF296" s="140"/>
      <c r="VQG296" s="140"/>
      <c r="VQH296" s="140"/>
      <c r="VQI296" s="140"/>
      <c r="VQJ296" s="140"/>
      <c r="VQK296" s="140"/>
      <c r="VQL296" s="140"/>
      <c r="VQM296" s="140"/>
      <c r="VQN296" s="140"/>
      <c r="VQO296" s="140"/>
      <c r="VQP296" s="140"/>
      <c r="VQQ296" s="140"/>
      <c r="VQR296" s="140"/>
      <c r="VQS296" s="140"/>
      <c r="VQT296" s="140"/>
      <c r="VQU296" s="140"/>
      <c r="VQV296" s="140"/>
      <c r="VQW296" s="140"/>
      <c r="VQX296" s="140"/>
      <c r="VQY296" s="140"/>
      <c r="VQZ296" s="140"/>
      <c r="VRA296" s="140"/>
      <c r="VRB296" s="140"/>
      <c r="VRC296" s="140"/>
      <c r="VRD296" s="140"/>
      <c r="VRE296" s="140"/>
      <c r="VRF296" s="140"/>
      <c r="VRG296" s="140"/>
      <c r="VRH296" s="140"/>
      <c r="VRI296" s="140"/>
      <c r="VRJ296" s="140"/>
      <c r="VRK296" s="140"/>
      <c r="VRL296" s="140"/>
      <c r="VRM296" s="140"/>
      <c r="VRN296" s="140"/>
      <c r="VRO296" s="140"/>
      <c r="VRP296" s="140"/>
      <c r="VRQ296" s="140"/>
      <c r="VRR296" s="140"/>
      <c r="VRS296" s="140"/>
      <c r="VRT296" s="140"/>
      <c r="VRU296" s="140"/>
      <c r="VRV296" s="140"/>
      <c r="VRW296" s="140"/>
      <c r="VRX296" s="140"/>
      <c r="VRY296" s="140"/>
      <c r="VRZ296" s="140"/>
      <c r="VSA296" s="140"/>
      <c r="VSB296" s="140"/>
      <c r="VSC296" s="140"/>
      <c r="VSD296" s="140"/>
      <c r="VSE296" s="140"/>
      <c r="VSF296" s="140"/>
      <c r="VSG296" s="140"/>
      <c r="VSH296" s="140"/>
      <c r="VSI296" s="140"/>
      <c r="VSJ296" s="140"/>
      <c r="VSK296" s="140"/>
      <c r="VSL296" s="140"/>
      <c r="VSM296" s="140"/>
      <c r="VSN296" s="140"/>
      <c r="VSO296" s="140"/>
      <c r="VSP296" s="140"/>
      <c r="VSQ296" s="140"/>
      <c r="VSR296" s="140"/>
      <c r="VSS296" s="140"/>
      <c r="VST296" s="140"/>
      <c r="VSU296" s="140"/>
      <c r="VSV296" s="140"/>
      <c r="VSW296" s="140"/>
      <c r="VSX296" s="140"/>
      <c r="VSY296" s="140"/>
      <c r="VSZ296" s="140"/>
      <c r="VTA296" s="140"/>
      <c r="VTB296" s="140"/>
      <c r="VTC296" s="140"/>
      <c r="VTD296" s="140"/>
      <c r="VTE296" s="140"/>
      <c r="VTF296" s="140"/>
      <c r="VTG296" s="140"/>
      <c r="VTS296" s="140"/>
      <c r="VTT296" s="140"/>
      <c r="VTU296" s="140"/>
      <c r="VTV296" s="140"/>
      <c r="VTW296" s="140"/>
      <c r="VTX296" s="140"/>
      <c r="VTY296" s="140"/>
      <c r="VTZ296" s="140"/>
      <c r="VUA296" s="140"/>
      <c r="VUB296" s="140"/>
      <c r="VUC296" s="140"/>
      <c r="VUD296" s="140"/>
      <c r="VUE296" s="140"/>
      <c r="VUF296" s="140"/>
      <c r="VUG296" s="140"/>
      <c r="VUH296" s="140"/>
      <c r="VUI296" s="140"/>
      <c r="VUJ296" s="140"/>
      <c r="VUK296" s="140"/>
      <c r="VUL296" s="140"/>
      <c r="VUM296" s="140"/>
      <c r="VUN296" s="140"/>
      <c r="VUO296" s="140"/>
      <c r="VUP296" s="140"/>
      <c r="VUQ296" s="140"/>
      <c r="VUR296" s="140"/>
      <c r="VUS296" s="140"/>
      <c r="VUT296" s="140"/>
      <c r="VUU296" s="140"/>
      <c r="VUV296" s="140"/>
      <c r="VUW296" s="140"/>
      <c r="VUX296" s="140"/>
      <c r="VUY296" s="140"/>
      <c r="VUZ296" s="140"/>
      <c r="VVA296" s="140"/>
      <c r="VVB296" s="140"/>
      <c r="VVC296" s="140"/>
      <c r="VVD296" s="140"/>
      <c r="VVE296" s="140"/>
      <c r="VVF296" s="140"/>
      <c r="VVG296" s="140"/>
      <c r="VVH296" s="140"/>
      <c r="VVI296" s="140"/>
      <c r="VVJ296" s="140"/>
      <c r="VVK296" s="140"/>
      <c r="VVL296" s="140"/>
      <c r="VVM296" s="140"/>
      <c r="VVN296" s="140"/>
      <c r="VVO296" s="140"/>
      <c r="VVP296" s="140"/>
      <c r="VVQ296" s="140"/>
      <c r="VVR296" s="140"/>
      <c r="VVS296" s="140"/>
      <c r="VVT296" s="140"/>
      <c r="VVU296" s="140"/>
      <c r="VVV296" s="140"/>
      <c r="VVW296" s="140"/>
      <c r="VVX296" s="140"/>
      <c r="VVY296" s="140"/>
      <c r="VVZ296" s="140"/>
      <c r="VWA296" s="140"/>
      <c r="VWB296" s="140"/>
      <c r="VWC296" s="140"/>
      <c r="VWD296" s="140"/>
      <c r="VWE296" s="140"/>
      <c r="VWF296" s="140"/>
      <c r="VWG296" s="140"/>
      <c r="VWH296" s="140"/>
      <c r="VWI296" s="140"/>
      <c r="VWJ296" s="140"/>
      <c r="VWK296" s="140"/>
      <c r="VWL296" s="140"/>
      <c r="VWM296" s="140"/>
      <c r="VWN296" s="140"/>
      <c r="VWO296" s="140"/>
      <c r="VWP296" s="140"/>
      <c r="VWQ296" s="140"/>
      <c r="VWR296" s="140"/>
      <c r="VWS296" s="140"/>
      <c r="VWT296" s="140"/>
      <c r="VWU296" s="140"/>
      <c r="VWV296" s="140"/>
      <c r="VWW296" s="140"/>
      <c r="VWX296" s="140"/>
      <c r="VWY296" s="140"/>
      <c r="VWZ296" s="140"/>
      <c r="VXA296" s="140"/>
      <c r="VXB296" s="140"/>
      <c r="VXC296" s="140"/>
      <c r="VXD296" s="140"/>
      <c r="VXE296" s="140"/>
      <c r="VXF296" s="140"/>
      <c r="VXG296" s="140"/>
      <c r="VXH296" s="140"/>
      <c r="VXI296" s="140"/>
      <c r="VXJ296" s="140"/>
      <c r="VXK296" s="140"/>
      <c r="VXL296" s="140"/>
      <c r="VXM296" s="140"/>
      <c r="VXN296" s="140"/>
      <c r="VXO296" s="140"/>
      <c r="VXP296" s="140"/>
      <c r="VXQ296" s="140"/>
      <c r="VXR296" s="140"/>
      <c r="VXS296" s="140"/>
      <c r="VXT296" s="140"/>
      <c r="VXU296" s="140"/>
      <c r="VXV296" s="140"/>
      <c r="VXW296" s="140"/>
      <c r="VXX296" s="140"/>
      <c r="VXY296" s="140"/>
      <c r="VXZ296" s="140"/>
      <c r="VYA296" s="140"/>
      <c r="VYB296" s="140"/>
      <c r="VYC296" s="140"/>
      <c r="VYD296" s="140"/>
      <c r="VYE296" s="140"/>
      <c r="VYF296" s="140"/>
      <c r="VYG296" s="140"/>
      <c r="VYH296" s="140"/>
      <c r="VYI296" s="140"/>
      <c r="VYJ296" s="140"/>
      <c r="VYK296" s="140"/>
      <c r="VYL296" s="140"/>
      <c r="VYM296" s="140"/>
      <c r="VYN296" s="140"/>
      <c r="VYO296" s="140"/>
      <c r="VYP296" s="140"/>
      <c r="VYQ296" s="140"/>
      <c r="VYR296" s="140"/>
      <c r="VYS296" s="140"/>
      <c r="VYT296" s="140"/>
      <c r="VYU296" s="140"/>
      <c r="VYV296" s="140"/>
      <c r="VYW296" s="140"/>
      <c r="VYX296" s="140"/>
      <c r="VYY296" s="140"/>
      <c r="VYZ296" s="140"/>
      <c r="VZA296" s="140"/>
      <c r="VZB296" s="140"/>
      <c r="VZC296" s="140"/>
      <c r="VZD296" s="140"/>
      <c r="VZE296" s="140"/>
      <c r="VZF296" s="140"/>
      <c r="VZG296" s="140"/>
      <c r="VZH296" s="140"/>
      <c r="VZI296" s="140"/>
      <c r="VZJ296" s="140"/>
      <c r="VZK296" s="140"/>
      <c r="VZL296" s="140"/>
      <c r="VZM296" s="140"/>
      <c r="VZN296" s="140"/>
      <c r="VZO296" s="140"/>
      <c r="VZP296" s="140"/>
      <c r="VZQ296" s="140"/>
      <c r="VZR296" s="140"/>
      <c r="VZS296" s="140"/>
      <c r="VZT296" s="140"/>
      <c r="VZU296" s="140"/>
      <c r="VZV296" s="140"/>
      <c r="VZW296" s="140"/>
      <c r="VZX296" s="140"/>
      <c r="VZY296" s="140"/>
      <c r="VZZ296" s="140"/>
      <c r="WAA296" s="140"/>
      <c r="WAB296" s="140"/>
      <c r="WAC296" s="140"/>
      <c r="WAD296" s="140"/>
      <c r="WAE296" s="140"/>
      <c r="WAF296" s="140"/>
      <c r="WAG296" s="140"/>
      <c r="WAH296" s="140"/>
      <c r="WAI296" s="140"/>
      <c r="WAJ296" s="140"/>
      <c r="WAK296" s="140"/>
      <c r="WAL296" s="140"/>
      <c r="WAM296" s="140"/>
      <c r="WAN296" s="140"/>
      <c r="WAO296" s="140"/>
      <c r="WAP296" s="140"/>
      <c r="WAQ296" s="140"/>
      <c r="WAR296" s="140"/>
      <c r="WAS296" s="140"/>
      <c r="WAT296" s="140"/>
      <c r="WAU296" s="140"/>
      <c r="WAV296" s="140"/>
      <c r="WAW296" s="140"/>
      <c r="WAX296" s="140"/>
      <c r="WAY296" s="140"/>
      <c r="WAZ296" s="140"/>
      <c r="WBA296" s="140"/>
      <c r="WBB296" s="140"/>
      <c r="WBC296" s="140"/>
      <c r="WBD296" s="140"/>
      <c r="WBE296" s="140"/>
      <c r="WBF296" s="140"/>
      <c r="WBG296" s="140"/>
      <c r="WBH296" s="140"/>
      <c r="WBI296" s="140"/>
      <c r="WBJ296" s="140"/>
      <c r="WBK296" s="140"/>
      <c r="WBL296" s="140"/>
      <c r="WBM296" s="140"/>
      <c r="WBN296" s="140"/>
      <c r="WBO296" s="140"/>
      <c r="WBP296" s="140"/>
      <c r="WBQ296" s="140"/>
      <c r="WBR296" s="140"/>
      <c r="WBS296" s="140"/>
      <c r="WBT296" s="140"/>
      <c r="WBU296" s="140"/>
      <c r="WBV296" s="140"/>
      <c r="WBW296" s="140"/>
      <c r="WBX296" s="140"/>
      <c r="WBY296" s="140"/>
      <c r="WBZ296" s="140"/>
      <c r="WCA296" s="140"/>
      <c r="WCB296" s="140"/>
      <c r="WCC296" s="140"/>
      <c r="WCD296" s="140"/>
      <c r="WCE296" s="140"/>
      <c r="WCF296" s="140"/>
      <c r="WCG296" s="140"/>
      <c r="WCH296" s="140"/>
      <c r="WCI296" s="140"/>
      <c r="WCJ296" s="140"/>
      <c r="WCK296" s="140"/>
      <c r="WCL296" s="140"/>
      <c r="WCM296" s="140"/>
      <c r="WCN296" s="140"/>
      <c r="WCO296" s="140"/>
      <c r="WCP296" s="140"/>
      <c r="WCQ296" s="140"/>
      <c r="WCR296" s="140"/>
      <c r="WCS296" s="140"/>
      <c r="WCT296" s="140"/>
      <c r="WCU296" s="140"/>
      <c r="WCV296" s="140"/>
      <c r="WCW296" s="140"/>
      <c r="WCX296" s="140"/>
      <c r="WCY296" s="140"/>
      <c r="WCZ296" s="140"/>
      <c r="WDA296" s="140"/>
      <c r="WDB296" s="140"/>
      <c r="WDC296" s="140"/>
      <c r="WDO296" s="140"/>
      <c r="WDP296" s="140"/>
      <c r="WDQ296" s="140"/>
      <c r="WDR296" s="140"/>
      <c r="WDS296" s="140"/>
      <c r="WDT296" s="140"/>
      <c r="WDU296" s="140"/>
      <c r="WDV296" s="140"/>
      <c r="WDW296" s="140"/>
      <c r="WDX296" s="140"/>
      <c r="WDY296" s="140"/>
      <c r="WDZ296" s="140"/>
      <c r="WEA296" s="140"/>
      <c r="WEB296" s="140"/>
      <c r="WEC296" s="140"/>
      <c r="WED296" s="140"/>
      <c r="WEE296" s="140"/>
      <c r="WEF296" s="140"/>
      <c r="WEG296" s="140"/>
      <c r="WEH296" s="140"/>
      <c r="WEI296" s="140"/>
      <c r="WEJ296" s="140"/>
      <c r="WEK296" s="140"/>
      <c r="WEL296" s="140"/>
      <c r="WEM296" s="140"/>
      <c r="WEN296" s="140"/>
      <c r="WEO296" s="140"/>
      <c r="WEP296" s="140"/>
      <c r="WEQ296" s="140"/>
      <c r="WER296" s="140"/>
      <c r="WES296" s="140"/>
      <c r="WET296" s="140"/>
      <c r="WEU296" s="140"/>
      <c r="WEV296" s="140"/>
      <c r="WEW296" s="140"/>
      <c r="WEX296" s="140"/>
      <c r="WEY296" s="140"/>
      <c r="WEZ296" s="140"/>
      <c r="WFA296" s="140"/>
      <c r="WFB296" s="140"/>
      <c r="WFC296" s="140"/>
      <c r="WFD296" s="140"/>
      <c r="WFE296" s="140"/>
      <c r="WFF296" s="140"/>
      <c r="WFG296" s="140"/>
      <c r="WFH296" s="140"/>
      <c r="WFI296" s="140"/>
      <c r="WFJ296" s="140"/>
      <c r="WFK296" s="140"/>
      <c r="WFL296" s="140"/>
      <c r="WFM296" s="140"/>
      <c r="WFN296" s="140"/>
      <c r="WFO296" s="140"/>
      <c r="WFP296" s="140"/>
      <c r="WFQ296" s="140"/>
      <c r="WFR296" s="140"/>
      <c r="WFS296" s="140"/>
      <c r="WFT296" s="140"/>
      <c r="WFU296" s="140"/>
      <c r="WFV296" s="140"/>
      <c r="WFW296" s="140"/>
      <c r="WFX296" s="140"/>
      <c r="WFY296" s="140"/>
      <c r="WFZ296" s="140"/>
      <c r="WGA296" s="140"/>
      <c r="WGB296" s="140"/>
      <c r="WGC296" s="140"/>
      <c r="WGD296" s="140"/>
      <c r="WGE296" s="140"/>
      <c r="WGF296" s="140"/>
      <c r="WGG296" s="140"/>
      <c r="WGH296" s="140"/>
      <c r="WGI296" s="140"/>
      <c r="WGJ296" s="140"/>
      <c r="WGK296" s="140"/>
      <c r="WGL296" s="140"/>
      <c r="WGM296" s="140"/>
      <c r="WGN296" s="140"/>
      <c r="WGO296" s="140"/>
      <c r="WGP296" s="140"/>
      <c r="WGQ296" s="140"/>
      <c r="WGR296" s="140"/>
      <c r="WGS296" s="140"/>
      <c r="WGT296" s="140"/>
      <c r="WGU296" s="140"/>
      <c r="WGV296" s="140"/>
      <c r="WGW296" s="140"/>
      <c r="WGX296" s="140"/>
      <c r="WGY296" s="140"/>
      <c r="WGZ296" s="140"/>
      <c r="WHA296" s="140"/>
      <c r="WHB296" s="140"/>
      <c r="WHC296" s="140"/>
      <c r="WHD296" s="140"/>
      <c r="WHE296" s="140"/>
      <c r="WHF296" s="140"/>
      <c r="WHG296" s="140"/>
      <c r="WHH296" s="140"/>
      <c r="WHI296" s="140"/>
      <c r="WHJ296" s="140"/>
      <c r="WHK296" s="140"/>
      <c r="WHL296" s="140"/>
      <c r="WHM296" s="140"/>
      <c r="WHN296" s="140"/>
      <c r="WHO296" s="140"/>
      <c r="WHP296" s="140"/>
      <c r="WHQ296" s="140"/>
      <c r="WHR296" s="140"/>
      <c r="WHS296" s="140"/>
      <c r="WHT296" s="140"/>
      <c r="WHU296" s="140"/>
      <c r="WHV296" s="140"/>
      <c r="WHW296" s="140"/>
      <c r="WHX296" s="140"/>
      <c r="WHY296" s="140"/>
      <c r="WHZ296" s="140"/>
      <c r="WIA296" s="140"/>
      <c r="WIB296" s="140"/>
      <c r="WIC296" s="140"/>
      <c r="WID296" s="140"/>
      <c r="WIE296" s="140"/>
      <c r="WIF296" s="140"/>
      <c r="WIG296" s="140"/>
      <c r="WIH296" s="140"/>
      <c r="WII296" s="140"/>
      <c r="WIJ296" s="140"/>
      <c r="WIK296" s="140"/>
      <c r="WIL296" s="140"/>
      <c r="WIM296" s="140"/>
      <c r="WIN296" s="140"/>
      <c r="WIO296" s="140"/>
      <c r="WIP296" s="140"/>
      <c r="WIQ296" s="140"/>
      <c r="WIR296" s="140"/>
      <c r="WIS296" s="140"/>
      <c r="WIT296" s="140"/>
      <c r="WIU296" s="140"/>
      <c r="WIV296" s="140"/>
      <c r="WIW296" s="140"/>
      <c r="WIX296" s="140"/>
      <c r="WIY296" s="140"/>
      <c r="WIZ296" s="140"/>
      <c r="WJA296" s="140"/>
      <c r="WJB296" s="140"/>
      <c r="WJC296" s="140"/>
      <c r="WJD296" s="140"/>
      <c r="WJE296" s="140"/>
      <c r="WJF296" s="140"/>
      <c r="WJG296" s="140"/>
      <c r="WJH296" s="140"/>
      <c r="WJI296" s="140"/>
      <c r="WJJ296" s="140"/>
      <c r="WJK296" s="140"/>
      <c r="WJL296" s="140"/>
      <c r="WJM296" s="140"/>
      <c r="WJN296" s="140"/>
      <c r="WJO296" s="140"/>
      <c r="WJP296" s="140"/>
      <c r="WJQ296" s="140"/>
      <c r="WJR296" s="140"/>
      <c r="WJS296" s="140"/>
      <c r="WJT296" s="140"/>
      <c r="WJU296" s="140"/>
      <c r="WJV296" s="140"/>
      <c r="WJW296" s="140"/>
      <c r="WJX296" s="140"/>
      <c r="WJY296" s="140"/>
      <c r="WJZ296" s="140"/>
      <c r="WKA296" s="140"/>
      <c r="WKB296" s="140"/>
      <c r="WKC296" s="140"/>
      <c r="WKD296" s="140"/>
      <c r="WKE296" s="140"/>
      <c r="WKF296" s="140"/>
      <c r="WKG296" s="140"/>
      <c r="WKH296" s="140"/>
      <c r="WKI296" s="140"/>
      <c r="WKJ296" s="140"/>
      <c r="WKK296" s="140"/>
      <c r="WKL296" s="140"/>
      <c r="WKM296" s="140"/>
      <c r="WKN296" s="140"/>
      <c r="WKO296" s="140"/>
      <c r="WKP296" s="140"/>
      <c r="WKQ296" s="140"/>
      <c r="WKR296" s="140"/>
      <c r="WKS296" s="140"/>
      <c r="WKT296" s="140"/>
      <c r="WKU296" s="140"/>
      <c r="WKV296" s="140"/>
      <c r="WKW296" s="140"/>
      <c r="WKX296" s="140"/>
      <c r="WKY296" s="140"/>
      <c r="WKZ296" s="140"/>
      <c r="WLA296" s="140"/>
      <c r="WLB296" s="140"/>
      <c r="WLC296" s="140"/>
      <c r="WLD296" s="140"/>
      <c r="WLE296" s="140"/>
      <c r="WLF296" s="140"/>
      <c r="WLG296" s="140"/>
      <c r="WLH296" s="140"/>
      <c r="WLI296" s="140"/>
      <c r="WLJ296" s="140"/>
      <c r="WLK296" s="140"/>
      <c r="WLL296" s="140"/>
      <c r="WLM296" s="140"/>
      <c r="WLN296" s="140"/>
      <c r="WLO296" s="140"/>
      <c r="WLP296" s="140"/>
      <c r="WLQ296" s="140"/>
      <c r="WLR296" s="140"/>
      <c r="WLS296" s="140"/>
      <c r="WLT296" s="140"/>
      <c r="WLU296" s="140"/>
      <c r="WLV296" s="140"/>
      <c r="WLW296" s="140"/>
      <c r="WLX296" s="140"/>
      <c r="WLY296" s="140"/>
      <c r="WLZ296" s="140"/>
      <c r="WMA296" s="140"/>
      <c r="WMB296" s="140"/>
      <c r="WMC296" s="140"/>
      <c r="WMD296" s="140"/>
      <c r="WME296" s="140"/>
      <c r="WMF296" s="140"/>
      <c r="WMG296" s="140"/>
      <c r="WMH296" s="140"/>
      <c r="WMI296" s="140"/>
      <c r="WMJ296" s="140"/>
      <c r="WMK296" s="140"/>
      <c r="WML296" s="140"/>
      <c r="WMM296" s="140"/>
      <c r="WMN296" s="140"/>
      <c r="WMO296" s="140"/>
      <c r="WMP296" s="140"/>
      <c r="WMQ296" s="140"/>
      <c r="WMR296" s="140"/>
      <c r="WMS296" s="140"/>
      <c r="WMT296" s="140"/>
      <c r="WMU296" s="140"/>
      <c r="WMV296" s="140"/>
      <c r="WMW296" s="140"/>
      <c r="WMX296" s="140"/>
      <c r="WMY296" s="140"/>
      <c r="WNK296" s="140"/>
      <c r="WNL296" s="140"/>
      <c r="WNM296" s="140"/>
      <c r="WNN296" s="140"/>
      <c r="WNO296" s="140"/>
      <c r="WNP296" s="140"/>
      <c r="WNQ296" s="140"/>
      <c r="WNR296" s="140"/>
      <c r="WNS296" s="140"/>
      <c r="WNT296" s="140"/>
      <c r="WNU296" s="140"/>
      <c r="WNV296" s="140"/>
      <c r="WNW296" s="140"/>
      <c r="WNX296" s="140"/>
      <c r="WNY296" s="140"/>
      <c r="WNZ296" s="140"/>
      <c r="WOA296" s="140"/>
      <c r="WOB296" s="140"/>
      <c r="WOC296" s="140"/>
      <c r="WOD296" s="140"/>
      <c r="WOE296" s="140"/>
      <c r="WOF296" s="140"/>
      <c r="WOG296" s="140"/>
      <c r="WOH296" s="140"/>
      <c r="WOI296" s="140"/>
      <c r="WOJ296" s="140"/>
      <c r="WOK296" s="140"/>
      <c r="WOL296" s="140"/>
      <c r="WOM296" s="140"/>
      <c r="WON296" s="140"/>
      <c r="WOO296" s="140"/>
      <c r="WOP296" s="140"/>
      <c r="WOQ296" s="140"/>
      <c r="WOR296" s="140"/>
      <c r="WOS296" s="140"/>
      <c r="WOT296" s="140"/>
      <c r="WOU296" s="140"/>
      <c r="WOV296" s="140"/>
      <c r="WOW296" s="140"/>
      <c r="WOX296" s="140"/>
      <c r="WOY296" s="140"/>
      <c r="WOZ296" s="140"/>
      <c r="WPA296" s="140"/>
      <c r="WPB296" s="140"/>
      <c r="WPC296" s="140"/>
      <c r="WPD296" s="140"/>
      <c r="WPE296" s="140"/>
      <c r="WPF296" s="140"/>
      <c r="WPG296" s="140"/>
      <c r="WPH296" s="140"/>
      <c r="WPI296" s="140"/>
      <c r="WPJ296" s="140"/>
      <c r="WPK296" s="140"/>
      <c r="WPL296" s="140"/>
      <c r="WPM296" s="140"/>
      <c r="WPN296" s="140"/>
      <c r="WPO296" s="140"/>
      <c r="WPP296" s="140"/>
      <c r="WPQ296" s="140"/>
      <c r="WPR296" s="140"/>
      <c r="WPS296" s="140"/>
      <c r="WPT296" s="140"/>
      <c r="WPU296" s="140"/>
      <c r="WPV296" s="140"/>
      <c r="WPW296" s="140"/>
      <c r="WPX296" s="140"/>
      <c r="WPY296" s="140"/>
      <c r="WPZ296" s="140"/>
      <c r="WQA296" s="140"/>
      <c r="WQB296" s="140"/>
      <c r="WQC296" s="140"/>
      <c r="WQD296" s="140"/>
      <c r="WQE296" s="140"/>
      <c r="WQF296" s="140"/>
      <c r="WQG296" s="140"/>
      <c r="WQH296" s="140"/>
      <c r="WQI296" s="140"/>
      <c r="WQJ296" s="140"/>
      <c r="WQK296" s="140"/>
      <c r="WQL296" s="140"/>
      <c r="WQM296" s="140"/>
      <c r="WQN296" s="140"/>
      <c r="WQO296" s="140"/>
      <c r="WQP296" s="140"/>
      <c r="WQQ296" s="140"/>
      <c r="WQR296" s="140"/>
      <c r="WQS296" s="140"/>
      <c r="WQT296" s="140"/>
      <c r="WQU296" s="140"/>
      <c r="WQV296" s="140"/>
      <c r="WQW296" s="140"/>
      <c r="WQX296" s="140"/>
      <c r="WQY296" s="140"/>
      <c r="WQZ296" s="140"/>
      <c r="WRA296" s="140"/>
      <c r="WRB296" s="140"/>
      <c r="WRC296" s="140"/>
      <c r="WRD296" s="140"/>
      <c r="WRE296" s="140"/>
      <c r="WRF296" s="140"/>
      <c r="WRG296" s="140"/>
      <c r="WRH296" s="140"/>
      <c r="WRI296" s="140"/>
      <c r="WRJ296" s="140"/>
      <c r="WRK296" s="140"/>
      <c r="WRL296" s="140"/>
      <c r="WRM296" s="140"/>
      <c r="WRN296" s="140"/>
      <c r="WRO296" s="140"/>
      <c r="WRP296" s="140"/>
      <c r="WRQ296" s="140"/>
      <c r="WRR296" s="140"/>
      <c r="WRS296" s="140"/>
      <c r="WRT296" s="140"/>
      <c r="WRU296" s="140"/>
      <c r="WRV296" s="140"/>
      <c r="WRW296" s="140"/>
      <c r="WRX296" s="140"/>
      <c r="WRY296" s="140"/>
      <c r="WRZ296" s="140"/>
      <c r="WSA296" s="140"/>
      <c r="WSB296" s="140"/>
      <c r="WSC296" s="140"/>
      <c r="WSD296" s="140"/>
      <c r="WSE296" s="140"/>
      <c r="WSF296" s="140"/>
      <c r="WSG296" s="140"/>
      <c r="WSH296" s="140"/>
      <c r="WSI296" s="140"/>
      <c r="WSJ296" s="140"/>
      <c r="WSK296" s="140"/>
      <c r="WSL296" s="140"/>
      <c r="WSM296" s="140"/>
      <c r="WSN296" s="140"/>
      <c r="WSO296" s="140"/>
      <c r="WSP296" s="140"/>
      <c r="WSQ296" s="140"/>
      <c r="WSR296" s="140"/>
      <c r="WSS296" s="140"/>
      <c r="WST296" s="140"/>
      <c r="WSU296" s="140"/>
      <c r="WSV296" s="140"/>
      <c r="WSW296" s="140"/>
      <c r="WSX296" s="140"/>
      <c r="WSY296" s="140"/>
      <c r="WSZ296" s="140"/>
      <c r="WTA296" s="140"/>
      <c r="WTB296" s="140"/>
      <c r="WTC296" s="140"/>
      <c r="WTD296" s="140"/>
      <c r="WTE296" s="140"/>
      <c r="WTF296" s="140"/>
      <c r="WTG296" s="140"/>
      <c r="WTH296" s="140"/>
      <c r="WTI296" s="140"/>
      <c r="WTJ296" s="140"/>
      <c r="WTK296" s="140"/>
      <c r="WTL296" s="140"/>
      <c r="WTM296" s="140"/>
      <c r="WTN296" s="140"/>
      <c r="WTO296" s="140"/>
      <c r="WTP296" s="140"/>
      <c r="WTQ296" s="140"/>
      <c r="WTR296" s="140"/>
      <c r="WTS296" s="140"/>
      <c r="WTT296" s="140"/>
      <c r="WTU296" s="140"/>
      <c r="WTV296" s="140"/>
      <c r="WTW296" s="140"/>
      <c r="WTX296" s="140"/>
      <c r="WTY296" s="140"/>
      <c r="WTZ296" s="140"/>
      <c r="WUA296" s="140"/>
      <c r="WUB296" s="140"/>
      <c r="WUC296" s="140"/>
      <c r="WUD296" s="140"/>
      <c r="WUE296" s="140"/>
      <c r="WUF296" s="140"/>
      <c r="WUG296" s="140"/>
      <c r="WUH296" s="140"/>
      <c r="WUI296" s="140"/>
      <c r="WUJ296" s="140"/>
      <c r="WUK296" s="140"/>
      <c r="WUL296" s="140"/>
      <c r="WUM296" s="140"/>
      <c r="WUN296" s="140"/>
      <c r="WUO296" s="140"/>
      <c r="WUP296" s="140"/>
      <c r="WUQ296" s="140"/>
      <c r="WUR296" s="140"/>
      <c r="WUS296" s="140"/>
      <c r="WUT296" s="140"/>
      <c r="WUU296" s="140"/>
      <c r="WUV296" s="140"/>
      <c r="WUW296" s="140"/>
      <c r="WUX296" s="140"/>
      <c r="WUY296" s="140"/>
      <c r="WUZ296" s="140"/>
      <c r="WVA296" s="140"/>
      <c r="WVB296" s="140"/>
      <c r="WVC296" s="140"/>
      <c r="WVD296" s="140"/>
      <c r="WVE296" s="140"/>
      <c r="WVF296" s="140"/>
      <c r="WVG296" s="140"/>
      <c r="WVH296" s="140"/>
      <c r="WVI296" s="140"/>
      <c r="WVJ296" s="140"/>
      <c r="WVK296" s="140"/>
      <c r="WVL296" s="140"/>
      <c r="WVM296" s="140"/>
      <c r="WVN296" s="140"/>
      <c r="WVO296" s="140"/>
      <c r="WVP296" s="140"/>
      <c r="WVQ296" s="140"/>
      <c r="WVR296" s="140"/>
      <c r="WVS296" s="140"/>
      <c r="WVT296" s="140"/>
      <c r="WVU296" s="140"/>
      <c r="WVV296" s="140"/>
      <c r="WVW296" s="140"/>
      <c r="WVX296" s="140"/>
      <c r="WVY296" s="140"/>
      <c r="WVZ296" s="140"/>
      <c r="WWA296" s="140"/>
      <c r="WWB296" s="140"/>
      <c r="WWC296" s="140"/>
      <c r="WWD296" s="140"/>
      <c r="WWE296" s="140"/>
      <c r="WWF296" s="140"/>
      <c r="WWG296" s="140"/>
      <c r="WWH296" s="140"/>
      <c r="WWI296" s="140"/>
      <c r="WWJ296" s="140"/>
      <c r="WWK296" s="140"/>
      <c r="WWL296" s="140"/>
      <c r="WWM296" s="140"/>
      <c r="WWN296" s="140"/>
      <c r="WWO296" s="140"/>
      <c r="WWP296" s="140"/>
      <c r="WWQ296" s="140"/>
      <c r="WWR296" s="140"/>
      <c r="WWS296" s="140"/>
      <c r="WWT296" s="140"/>
      <c r="WWU296" s="140"/>
      <c r="WXG296" s="140"/>
      <c r="WXH296" s="140"/>
      <c r="WXI296" s="140"/>
      <c r="WXJ296" s="140"/>
      <c r="WXK296" s="140"/>
      <c r="WXL296" s="140"/>
      <c r="WXM296" s="140"/>
      <c r="WXN296" s="140"/>
      <c r="WXO296" s="140"/>
      <c r="WXP296" s="140"/>
      <c r="WXQ296" s="140"/>
      <c r="WXR296" s="140"/>
      <c r="WXS296" s="140"/>
      <c r="WXT296" s="140"/>
      <c r="WXU296" s="140"/>
      <c r="WXV296" s="140"/>
      <c r="WXW296" s="140"/>
      <c r="WXX296" s="140"/>
      <c r="WXY296" s="140"/>
      <c r="WXZ296" s="140"/>
      <c r="WYA296" s="140"/>
      <c r="WYB296" s="140"/>
      <c r="WYC296" s="140"/>
      <c r="WYD296" s="140"/>
      <c r="WYE296" s="140"/>
      <c r="WYF296" s="140"/>
      <c r="WYG296" s="140"/>
      <c r="WYH296" s="140"/>
      <c r="WYI296" s="140"/>
      <c r="WYJ296" s="140"/>
      <c r="WYK296" s="140"/>
      <c r="WYL296" s="140"/>
      <c r="WYM296" s="140"/>
      <c r="WYN296" s="140"/>
      <c r="WYO296" s="140"/>
      <c r="WYP296" s="140"/>
      <c r="WYQ296" s="140"/>
      <c r="WYR296" s="140"/>
      <c r="WYS296" s="140"/>
      <c r="WYT296" s="140"/>
      <c r="WYU296" s="140"/>
      <c r="WYV296" s="140"/>
      <c r="WYW296" s="140"/>
      <c r="WYX296" s="140"/>
      <c r="WYY296" s="140"/>
      <c r="WYZ296" s="140"/>
      <c r="WZA296" s="140"/>
      <c r="WZB296" s="140"/>
      <c r="WZC296" s="140"/>
      <c r="WZD296" s="140"/>
      <c r="WZE296" s="140"/>
      <c r="WZF296" s="140"/>
      <c r="WZG296" s="140"/>
      <c r="WZH296" s="140"/>
      <c r="WZI296" s="140"/>
      <c r="WZJ296" s="140"/>
      <c r="WZK296" s="140"/>
      <c r="WZL296" s="140"/>
      <c r="WZM296" s="140"/>
      <c r="WZN296" s="140"/>
      <c r="WZO296" s="140"/>
      <c r="WZP296" s="140"/>
      <c r="WZQ296" s="140"/>
      <c r="WZR296" s="140"/>
      <c r="WZS296" s="140"/>
      <c r="WZT296" s="140"/>
      <c r="WZU296" s="140"/>
      <c r="WZV296" s="140"/>
      <c r="WZW296" s="140"/>
      <c r="WZX296" s="140"/>
      <c r="WZY296" s="140"/>
      <c r="WZZ296" s="140"/>
      <c r="XAA296" s="140"/>
      <c r="XAB296" s="140"/>
      <c r="XAC296" s="140"/>
      <c r="XAD296" s="140"/>
      <c r="XAE296" s="140"/>
      <c r="XAF296" s="140"/>
      <c r="XAG296" s="140"/>
      <c r="XAH296" s="140"/>
      <c r="XAI296" s="140"/>
      <c r="XAJ296" s="140"/>
      <c r="XAK296" s="140"/>
      <c r="XAL296" s="140"/>
      <c r="XAM296" s="140"/>
      <c r="XAN296" s="140"/>
      <c r="XAO296" s="140"/>
      <c r="XAP296" s="140"/>
      <c r="XAQ296" s="140"/>
      <c r="XAR296" s="140"/>
      <c r="XAS296" s="140"/>
      <c r="XAT296" s="140"/>
      <c r="XAU296" s="140"/>
      <c r="XAV296" s="140"/>
      <c r="XAW296" s="140"/>
      <c r="XAX296" s="140"/>
      <c r="XAY296" s="140"/>
      <c r="XAZ296" s="140"/>
      <c r="XBA296" s="140"/>
      <c r="XBB296" s="140"/>
      <c r="XBC296" s="140"/>
      <c r="XBD296" s="140"/>
      <c r="XBE296" s="140"/>
      <c r="XBF296" s="140"/>
      <c r="XBG296" s="140"/>
      <c r="XBH296" s="140"/>
      <c r="XBI296" s="140"/>
      <c r="XBJ296" s="140"/>
      <c r="XBK296" s="140"/>
      <c r="XBL296" s="140"/>
      <c r="XBM296" s="140"/>
      <c r="XBN296" s="140"/>
      <c r="XBO296" s="140"/>
      <c r="XBP296" s="140"/>
      <c r="XBQ296" s="140"/>
      <c r="XBR296" s="140"/>
      <c r="XBS296" s="140"/>
      <c r="XBT296" s="140"/>
      <c r="XBU296" s="140"/>
      <c r="XBV296" s="140"/>
      <c r="XBW296" s="140"/>
      <c r="XBX296" s="140"/>
      <c r="XBY296" s="140"/>
      <c r="XBZ296" s="140"/>
      <c r="XCA296" s="140"/>
      <c r="XCB296" s="140"/>
      <c r="XCC296" s="140"/>
      <c r="XCD296" s="140"/>
      <c r="XCE296" s="140"/>
      <c r="XCF296" s="140"/>
      <c r="XCG296" s="140"/>
      <c r="XCH296" s="140"/>
      <c r="XCI296" s="140"/>
      <c r="XCJ296" s="140"/>
      <c r="XCK296" s="140"/>
      <c r="XCL296" s="140"/>
      <c r="XCM296" s="140"/>
      <c r="XCN296" s="140"/>
      <c r="XCO296" s="140"/>
      <c r="XCP296" s="140"/>
      <c r="XCQ296" s="140"/>
      <c r="XCR296" s="140"/>
      <c r="XCS296" s="140"/>
      <c r="XCT296" s="140"/>
      <c r="XCU296" s="140"/>
      <c r="XCV296" s="140"/>
      <c r="XCW296" s="140"/>
      <c r="XCX296" s="140"/>
      <c r="XCY296" s="140"/>
      <c r="XCZ296" s="140"/>
      <c r="XDA296" s="140"/>
      <c r="XDB296" s="140"/>
      <c r="XDC296" s="140"/>
      <c r="XDD296" s="140"/>
      <c r="XDE296" s="140"/>
      <c r="XDF296" s="140"/>
      <c r="XDG296" s="140"/>
      <c r="XDH296" s="140"/>
      <c r="XDI296" s="140"/>
      <c r="XDJ296" s="140"/>
      <c r="XDK296" s="140"/>
      <c r="XDL296" s="140"/>
      <c r="XDM296" s="140"/>
      <c r="XDN296" s="140"/>
      <c r="XDO296" s="140"/>
      <c r="XDP296" s="140"/>
      <c r="XDQ296" s="140"/>
      <c r="XDR296" s="140"/>
      <c r="XDS296" s="140"/>
      <c r="XDT296" s="140"/>
      <c r="XDU296" s="140"/>
      <c r="XDV296" s="140"/>
      <c r="XDW296" s="140"/>
      <c r="XDX296" s="140"/>
      <c r="XDY296" s="140"/>
      <c r="XDZ296" s="140"/>
      <c r="XEA296" s="140"/>
      <c r="XEB296" s="140"/>
      <c r="XEC296" s="140"/>
      <c r="XED296" s="140"/>
      <c r="XEE296" s="140"/>
      <c r="XEF296" s="140"/>
      <c r="XEG296" s="140"/>
      <c r="XEH296" s="140"/>
      <c r="XEI296" s="140"/>
      <c r="XEJ296" s="140"/>
      <c r="XEK296" s="140"/>
      <c r="XEL296" s="140"/>
      <c r="XEM296" s="140"/>
      <c r="XEN296" s="140"/>
      <c r="XEO296" s="140"/>
      <c r="XEP296" s="140"/>
      <c r="XEQ296" s="140"/>
      <c r="XER296" s="140"/>
      <c r="XES296" s="140"/>
      <c r="XET296" s="140"/>
      <c r="XEU296" s="140"/>
      <c r="XEV296" s="140"/>
      <c r="XEW296" s="140"/>
      <c r="XEX296" s="140"/>
      <c r="XEY296" s="140"/>
      <c r="XEZ296" s="140"/>
      <c r="XFA296" s="140"/>
      <c r="XFB296" s="140"/>
    </row>
    <row r="297" spans="1:16382" s="140" customFormat="1" ht="51" customHeight="1" x14ac:dyDescent="0.25">
      <c r="A297" s="502">
        <v>515</v>
      </c>
      <c r="B297" s="502" t="s">
        <v>990</v>
      </c>
      <c r="C297" s="502">
        <v>101820</v>
      </c>
      <c r="D297" s="147">
        <v>39052</v>
      </c>
      <c r="E297" s="147">
        <v>39052</v>
      </c>
      <c r="F297" s="147" t="s">
        <v>1031</v>
      </c>
      <c r="G297" s="502" t="s">
        <v>4002</v>
      </c>
      <c r="H297" s="502"/>
      <c r="I297" s="502"/>
      <c r="J297" s="502" t="s">
        <v>1968</v>
      </c>
      <c r="K297" s="502" t="s">
        <v>175</v>
      </c>
      <c r="L297" s="502" t="s">
        <v>53</v>
      </c>
      <c r="M297" s="161"/>
      <c r="N297" s="502" t="s">
        <v>1968</v>
      </c>
      <c r="O297" s="502" t="s">
        <v>175</v>
      </c>
      <c r="P297" s="502" t="s">
        <v>53</v>
      </c>
      <c r="Q297" s="502" t="s">
        <v>34</v>
      </c>
      <c r="R297" s="502" t="s">
        <v>282</v>
      </c>
      <c r="S297" s="502" t="s">
        <v>498</v>
      </c>
      <c r="T297" s="502" t="s">
        <v>405</v>
      </c>
      <c r="U297" s="502" t="s">
        <v>367</v>
      </c>
      <c r="V297" s="161">
        <v>74460</v>
      </c>
      <c r="W297" s="502"/>
      <c r="X297" s="502"/>
      <c r="Y297" s="502"/>
      <c r="Z297" s="502"/>
      <c r="AA297" s="502"/>
      <c r="AB297" s="502"/>
      <c r="AC297" s="502"/>
      <c r="AD297" s="502"/>
      <c r="AE297" s="502"/>
      <c r="AF297" s="502"/>
      <c r="AG297" s="502"/>
      <c r="AH297" s="502"/>
      <c r="AI297" s="502"/>
      <c r="AJ297" s="502"/>
      <c r="AK297" s="502"/>
      <c r="AL297" s="502"/>
      <c r="AM297" s="502"/>
      <c r="AN297" s="502"/>
      <c r="AO297" s="502"/>
      <c r="AP297" s="502"/>
      <c r="AQ297" s="502"/>
      <c r="AR297" s="502"/>
      <c r="AS297" s="502"/>
      <c r="AT297" s="502"/>
      <c r="AU297" s="502"/>
      <c r="AV297" s="502"/>
      <c r="AW297" s="502"/>
      <c r="AX297" s="502"/>
      <c r="AY297" s="148"/>
      <c r="AZ297" s="502" t="s">
        <v>4003</v>
      </c>
      <c r="BA297" s="502" t="s">
        <v>4004</v>
      </c>
      <c r="BB297" s="502"/>
      <c r="BC297" s="502"/>
      <c r="BD297" s="502"/>
      <c r="BE297" s="502"/>
      <c r="BF297" s="502"/>
      <c r="BG297" s="502"/>
      <c r="BH297" s="502"/>
      <c r="BI297" s="502"/>
      <c r="BJ297" s="502"/>
      <c r="BK297" s="502"/>
      <c r="BL297" s="502"/>
      <c r="BM297" s="502"/>
      <c r="BN297" s="502" t="s">
        <v>862</v>
      </c>
    </row>
    <row r="298" spans="1:16382" s="140" customFormat="1" ht="51" customHeight="1" x14ac:dyDescent="0.25">
      <c r="A298" s="502">
        <v>516</v>
      </c>
      <c r="B298" s="502" t="s">
        <v>990</v>
      </c>
      <c r="C298" s="502">
        <v>101821</v>
      </c>
      <c r="D298" s="147">
        <v>39052</v>
      </c>
      <c r="E298" s="147">
        <v>39052</v>
      </c>
      <c r="F298" s="147" t="s">
        <v>1031</v>
      </c>
      <c r="G298" s="502" t="s">
        <v>3739</v>
      </c>
      <c r="H298" s="502"/>
      <c r="I298" s="502"/>
      <c r="J298" s="502" t="s">
        <v>1962</v>
      </c>
      <c r="K298" s="502" t="s">
        <v>175</v>
      </c>
      <c r="L298" s="502" t="s">
        <v>53</v>
      </c>
      <c r="M298" s="161"/>
      <c r="N298" s="502" t="s">
        <v>1962</v>
      </c>
      <c r="O298" s="502" t="s">
        <v>175</v>
      </c>
      <c r="P298" s="502" t="s">
        <v>53</v>
      </c>
      <c r="Q298" s="502" t="s">
        <v>34</v>
      </c>
      <c r="R298" s="502" t="s">
        <v>282</v>
      </c>
      <c r="S298" s="502" t="s">
        <v>498</v>
      </c>
      <c r="T298" s="502" t="s">
        <v>405</v>
      </c>
      <c r="U298" s="502" t="s">
        <v>366</v>
      </c>
      <c r="V298" s="161">
        <v>124830</v>
      </c>
      <c r="W298" s="502"/>
      <c r="X298" s="502"/>
      <c r="Y298" s="502"/>
      <c r="Z298" s="502"/>
      <c r="AA298" s="502"/>
      <c r="AB298" s="502"/>
      <c r="AC298" s="502"/>
      <c r="AD298" s="502"/>
      <c r="AE298" s="502"/>
      <c r="AF298" s="502"/>
      <c r="AG298" s="502"/>
      <c r="AH298" s="502"/>
      <c r="AI298" s="502"/>
      <c r="AJ298" s="502"/>
      <c r="AK298" s="502"/>
      <c r="AL298" s="502"/>
      <c r="AM298" s="502"/>
      <c r="AN298" s="502"/>
      <c r="AO298" s="502"/>
      <c r="AP298" s="502"/>
      <c r="AQ298" s="502"/>
      <c r="AR298" s="502"/>
      <c r="AS298" s="502"/>
      <c r="AT298" s="502"/>
      <c r="AU298" s="502"/>
      <c r="AV298" s="502"/>
      <c r="AW298" s="502"/>
      <c r="AX298" s="502"/>
      <c r="AY298" s="148"/>
      <c r="AZ298" s="502" t="s">
        <v>4005</v>
      </c>
      <c r="BA298" s="502" t="s">
        <v>4006</v>
      </c>
      <c r="BB298" s="502"/>
      <c r="BC298" s="502"/>
      <c r="BD298" s="502"/>
      <c r="BE298" s="502"/>
      <c r="BF298" s="502"/>
      <c r="BG298" s="502"/>
      <c r="BH298" s="502"/>
      <c r="BI298" s="502"/>
      <c r="BJ298" s="502"/>
      <c r="BK298" s="502"/>
      <c r="BL298" s="502"/>
      <c r="BM298" s="502"/>
      <c r="BN298" s="502" t="s">
        <v>862</v>
      </c>
    </row>
    <row r="299" spans="1:16382" s="140" customFormat="1" ht="51" customHeight="1" x14ac:dyDescent="0.25">
      <c r="A299" s="502">
        <v>517</v>
      </c>
      <c r="B299" s="502" t="s">
        <v>990</v>
      </c>
      <c r="C299" s="502">
        <v>101822</v>
      </c>
      <c r="D299" s="147">
        <v>39052</v>
      </c>
      <c r="E299" s="147">
        <v>39052</v>
      </c>
      <c r="F299" s="147" t="s">
        <v>1031</v>
      </c>
      <c r="G299" s="502" t="s">
        <v>4007</v>
      </c>
      <c r="H299" s="502"/>
      <c r="I299" s="502"/>
      <c r="J299" s="502" t="s">
        <v>5671</v>
      </c>
      <c r="K299" s="502" t="s">
        <v>175</v>
      </c>
      <c r="L299" s="502" t="s">
        <v>53</v>
      </c>
      <c r="M299" s="161"/>
      <c r="N299" s="502" t="s">
        <v>5671</v>
      </c>
      <c r="O299" s="502" t="s">
        <v>175</v>
      </c>
      <c r="P299" s="502" t="s">
        <v>53</v>
      </c>
      <c r="Q299" s="502" t="s">
        <v>34</v>
      </c>
      <c r="R299" s="502" t="s">
        <v>282</v>
      </c>
      <c r="S299" s="502" t="s">
        <v>498</v>
      </c>
      <c r="T299" s="502" t="s">
        <v>405</v>
      </c>
      <c r="U299" s="502" t="s">
        <v>367</v>
      </c>
      <c r="V299" s="161">
        <v>151110</v>
      </c>
      <c r="W299" s="502"/>
      <c r="X299" s="502"/>
      <c r="Y299" s="502"/>
      <c r="Z299" s="502"/>
      <c r="AA299" s="502"/>
      <c r="AB299" s="502"/>
      <c r="AC299" s="502"/>
      <c r="AD299" s="502"/>
      <c r="AE299" s="502"/>
      <c r="AF299" s="502"/>
      <c r="AG299" s="502"/>
      <c r="AH299" s="502"/>
      <c r="AI299" s="502"/>
      <c r="AJ299" s="502"/>
      <c r="AK299" s="502"/>
      <c r="AL299" s="502"/>
      <c r="AM299" s="502"/>
      <c r="AN299" s="502"/>
      <c r="AO299" s="502"/>
      <c r="AP299" s="502"/>
      <c r="AQ299" s="502"/>
      <c r="AR299" s="502"/>
      <c r="AS299" s="502"/>
      <c r="AT299" s="502"/>
      <c r="AU299" s="502"/>
      <c r="AV299" s="502"/>
      <c r="AW299" s="502"/>
      <c r="AX299" s="502"/>
      <c r="AY299" s="148"/>
      <c r="AZ299" s="502" t="s">
        <v>4008</v>
      </c>
      <c r="BA299" s="502" t="s">
        <v>4009</v>
      </c>
      <c r="BB299" s="502"/>
      <c r="BC299" s="502"/>
      <c r="BD299" s="502"/>
      <c r="BE299" s="502"/>
      <c r="BF299" s="502"/>
      <c r="BG299" s="502"/>
      <c r="BH299" s="502"/>
      <c r="BI299" s="502"/>
      <c r="BJ299" s="502"/>
      <c r="BK299" s="502"/>
      <c r="BL299" s="502"/>
      <c r="BM299" s="502"/>
      <c r="BN299" s="502" t="s">
        <v>862</v>
      </c>
    </row>
    <row r="300" spans="1:16382" s="140" customFormat="1" ht="38.25" customHeight="1" x14ac:dyDescent="0.25">
      <c r="A300" s="150">
        <v>521</v>
      </c>
      <c r="B300" s="150" t="s">
        <v>1032</v>
      </c>
      <c r="C300" s="150">
        <v>101826</v>
      </c>
      <c r="D300" s="153">
        <v>39052</v>
      </c>
      <c r="E300" s="153">
        <v>39052</v>
      </c>
      <c r="F300" s="153">
        <v>40148</v>
      </c>
      <c r="G300" s="150" t="s">
        <v>3700</v>
      </c>
      <c r="H300" s="150"/>
      <c r="I300" s="150"/>
      <c r="J300" s="150" t="s">
        <v>38</v>
      </c>
      <c r="K300" s="150" t="s">
        <v>41</v>
      </c>
      <c r="L300" s="150" t="s">
        <v>33</v>
      </c>
      <c r="M300" s="154" t="s">
        <v>4010</v>
      </c>
      <c r="N300" s="150" t="s">
        <v>38</v>
      </c>
      <c r="O300" s="150" t="s">
        <v>41</v>
      </c>
      <c r="P300" s="150" t="s">
        <v>33</v>
      </c>
      <c r="Q300" s="150" t="s">
        <v>34</v>
      </c>
      <c r="R300" s="150" t="s">
        <v>384</v>
      </c>
      <c r="S300" s="150" t="s">
        <v>479</v>
      </c>
      <c r="T300" s="150" t="s">
        <v>999</v>
      </c>
      <c r="U300" s="150" t="s">
        <v>367</v>
      </c>
      <c r="V300" s="154">
        <v>548</v>
      </c>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5"/>
      <c r="AZ300" s="150" t="s">
        <v>4011</v>
      </c>
      <c r="BA300" s="150" t="s">
        <v>4012</v>
      </c>
      <c r="BB300" s="150"/>
      <c r="BC300" s="150"/>
      <c r="BD300" s="150"/>
      <c r="BE300" s="150"/>
      <c r="BF300" s="150"/>
      <c r="BG300" s="150"/>
      <c r="BH300" s="150"/>
      <c r="BI300" s="150"/>
      <c r="BJ300" s="150"/>
      <c r="BK300" s="150"/>
      <c r="BL300" s="150"/>
      <c r="BM300" s="150"/>
      <c r="BN300" s="150" t="s">
        <v>993</v>
      </c>
    </row>
    <row r="301" spans="1:16382" s="140" customFormat="1" ht="38.25" customHeight="1" x14ac:dyDescent="0.25">
      <c r="A301" s="150">
        <v>530</v>
      </c>
      <c r="B301" s="150" t="s">
        <v>3132</v>
      </c>
      <c r="C301" s="150">
        <v>101835</v>
      </c>
      <c r="D301" s="153">
        <v>39058</v>
      </c>
      <c r="E301" s="153">
        <v>39058</v>
      </c>
      <c r="F301" s="153">
        <v>40154</v>
      </c>
      <c r="G301" s="150" t="s">
        <v>3865</v>
      </c>
      <c r="H301" s="150"/>
      <c r="I301" s="150"/>
      <c r="J301" s="150" t="s">
        <v>203</v>
      </c>
      <c r="K301" s="150" t="s">
        <v>60</v>
      </c>
      <c r="L301" s="150" t="s">
        <v>28</v>
      </c>
      <c r="M301" s="154">
        <v>164</v>
      </c>
      <c r="N301" s="150" t="s">
        <v>203</v>
      </c>
      <c r="O301" s="150" t="s">
        <v>60</v>
      </c>
      <c r="P301" s="150" t="s">
        <v>28</v>
      </c>
      <c r="Q301" s="150" t="s">
        <v>21</v>
      </c>
      <c r="R301" s="150" t="s">
        <v>282</v>
      </c>
      <c r="S301" s="150" t="s">
        <v>479</v>
      </c>
      <c r="T301" s="150" t="s">
        <v>1035</v>
      </c>
      <c r="U301" s="150" t="s">
        <v>367</v>
      </c>
      <c r="V301" s="154">
        <v>24000</v>
      </c>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5"/>
      <c r="AZ301" s="150" t="s">
        <v>4013</v>
      </c>
      <c r="BA301" s="150" t="s">
        <v>4014</v>
      </c>
      <c r="BB301" s="150"/>
      <c r="BC301" s="150"/>
      <c r="BD301" s="150"/>
      <c r="BE301" s="150"/>
      <c r="BF301" s="150"/>
      <c r="BG301" s="150"/>
      <c r="BH301" s="150"/>
      <c r="BI301" s="150"/>
      <c r="BJ301" s="150"/>
      <c r="BK301" s="150"/>
      <c r="BL301" s="150"/>
      <c r="BM301" s="150"/>
      <c r="BN301" s="150" t="s">
        <v>4663</v>
      </c>
    </row>
    <row r="302" spans="1:16382" s="140" customFormat="1" ht="38.25" customHeight="1" x14ac:dyDescent="0.25">
      <c r="A302" s="502">
        <v>532</v>
      </c>
      <c r="B302" s="502" t="s">
        <v>3133</v>
      </c>
      <c r="C302" s="502">
        <v>101837</v>
      </c>
      <c r="D302" s="147">
        <v>39062</v>
      </c>
      <c r="E302" s="147">
        <v>39062</v>
      </c>
      <c r="F302" s="147" t="s">
        <v>4668</v>
      </c>
      <c r="G302" s="502" t="s">
        <v>1037</v>
      </c>
      <c r="H302" s="502"/>
      <c r="I302" s="502"/>
      <c r="J302" s="502" t="s">
        <v>5672</v>
      </c>
      <c r="K302" s="502" t="s">
        <v>619</v>
      </c>
      <c r="L302" s="502" t="s">
        <v>28</v>
      </c>
      <c r="M302" s="161" t="s">
        <v>4015</v>
      </c>
      <c r="N302" s="502" t="s">
        <v>5672</v>
      </c>
      <c r="O302" s="502" t="s">
        <v>619</v>
      </c>
      <c r="P302" s="502" t="s">
        <v>28</v>
      </c>
      <c r="Q302" s="502" t="s">
        <v>21</v>
      </c>
      <c r="R302" s="502" t="s">
        <v>282</v>
      </c>
      <c r="S302" s="502" t="s">
        <v>479</v>
      </c>
      <c r="T302" s="502" t="s">
        <v>1038</v>
      </c>
      <c r="U302" s="502" t="s">
        <v>367</v>
      </c>
      <c r="V302" s="161">
        <v>5840</v>
      </c>
      <c r="W302" s="502"/>
      <c r="X302" s="502"/>
      <c r="Y302" s="502"/>
      <c r="Z302" s="502"/>
      <c r="AA302" s="502"/>
      <c r="AB302" s="502"/>
      <c r="AC302" s="502"/>
      <c r="AD302" s="502"/>
      <c r="AE302" s="502"/>
      <c r="AF302" s="502"/>
      <c r="AG302" s="502"/>
      <c r="AH302" s="502"/>
      <c r="AI302" s="502"/>
      <c r="AJ302" s="502"/>
      <c r="AK302" s="502"/>
      <c r="AL302" s="502"/>
      <c r="AM302" s="502"/>
      <c r="AN302" s="502"/>
      <c r="AO302" s="502"/>
      <c r="AP302" s="502"/>
      <c r="AQ302" s="502"/>
      <c r="AR302" s="502"/>
      <c r="AS302" s="502"/>
      <c r="AT302" s="502"/>
      <c r="AU302" s="502"/>
      <c r="AV302" s="502"/>
      <c r="AW302" s="502"/>
      <c r="AX302" s="502"/>
      <c r="AY302" s="148"/>
      <c r="AZ302" s="502" t="s">
        <v>4016</v>
      </c>
      <c r="BA302" s="502" t="s">
        <v>4017</v>
      </c>
      <c r="BB302" s="502"/>
      <c r="BC302" s="502"/>
      <c r="BD302" s="502"/>
      <c r="BE302" s="502"/>
      <c r="BF302" s="502"/>
      <c r="BG302" s="502"/>
      <c r="BH302" s="502"/>
      <c r="BI302" s="502"/>
      <c r="BJ302" s="502"/>
      <c r="BK302" s="502"/>
      <c r="BL302" s="502"/>
      <c r="BM302" s="502"/>
      <c r="BN302" s="502" t="s">
        <v>4663</v>
      </c>
    </row>
    <row r="303" spans="1:16382" s="140" customFormat="1" ht="57" customHeight="1" x14ac:dyDescent="0.25">
      <c r="A303" s="150">
        <v>537</v>
      </c>
      <c r="B303" s="150" t="s">
        <v>26</v>
      </c>
      <c r="C303" s="150">
        <v>101842</v>
      </c>
      <c r="D303" s="153">
        <v>39065</v>
      </c>
      <c r="E303" s="153">
        <v>39065</v>
      </c>
      <c r="F303" s="153">
        <v>40161</v>
      </c>
      <c r="G303" s="150" t="s">
        <v>3633</v>
      </c>
      <c r="H303" s="150"/>
      <c r="I303" s="150"/>
      <c r="J303" s="150" t="s">
        <v>193</v>
      </c>
      <c r="K303" s="150" t="s">
        <v>194</v>
      </c>
      <c r="L303" s="150" t="s">
        <v>28</v>
      </c>
      <c r="M303" s="154" t="s">
        <v>4018</v>
      </c>
      <c r="N303" s="150" t="s">
        <v>3888</v>
      </c>
      <c r="O303" s="150" t="s">
        <v>194</v>
      </c>
      <c r="P303" s="150" t="s">
        <v>28</v>
      </c>
      <c r="Q303" s="150" t="s">
        <v>21</v>
      </c>
      <c r="R303" s="150" t="s">
        <v>282</v>
      </c>
      <c r="S303" s="150" t="s">
        <v>1040</v>
      </c>
      <c r="T303" s="150" t="s">
        <v>1041</v>
      </c>
      <c r="U303" s="150" t="s">
        <v>366</v>
      </c>
      <c r="V303" s="154">
        <v>7343800</v>
      </c>
      <c r="W303" s="150"/>
      <c r="X303" s="150"/>
      <c r="Y303" s="150"/>
      <c r="Z303" s="150"/>
      <c r="AA303" s="150"/>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5"/>
      <c r="AZ303" s="150" t="s">
        <v>4019</v>
      </c>
      <c r="BA303" s="150" t="s">
        <v>4020</v>
      </c>
      <c r="BB303" s="150"/>
      <c r="BC303" s="150"/>
      <c r="BD303" s="150"/>
      <c r="BE303" s="150"/>
      <c r="BF303" s="150"/>
      <c r="BG303" s="150"/>
      <c r="BH303" s="150"/>
      <c r="BI303" s="150"/>
      <c r="BJ303" s="150"/>
      <c r="BK303" s="150"/>
      <c r="BL303" s="150"/>
      <c r="BM303" s="150"/>
      <c r="BN303" s="150" t="s">
        <v>4664</v>
      </c>
    </row>
    <row r="304" spans="1:16382" s="140" customFormat="1" ht="57" customHeight="1" x14ac:dyDescent="0.25">
      <c r="A304" s="150">
        <v>539</v>
      </c>
      <c r="B304" s="150" t="s">
        <v>3134</v>
      </c>
      <c r="C304" s="150">
        <v>101844</v>
      </c>
      <c r="D304" s="153">
        <v>39069</v>
      </c>
      <c r="E304" s="153">
        <v>39069</v>
      </c>
      <c r="F304" s="153">
        <v>40165</v>
      </c>
      <c r="G304" s="150" t="s">
        <v>4021</v>
      </c>
      <c r="H304" s="150"/>
      <c r="I304" s="150"/>
      <c r="J304" s="150" t="s">
        <v>35</v>
      </c>
      <c r="K304" s="150" t="s">
        <v>38</v>
      </c>
      <c r="L304" s="150" t="s">
        <v>33</v>
      </c>
      <c r="M304" s="154" t="s">
        <v>4022</v>
      </c>
      <c r="N304" s="150" t="s">
        <v>1033</v>
      </c>
      <c r="O304" s="150" t="s">
        <v>38</v>
      </c>
      <c r="P304" s="150" t="s">
        <v>33</v>
      </c>
      <c r="Q304" s="150" t="s">
        <v>34</v>
      </c>
      <c r="R304" s="150" t="s">
        <v>282</v>
      </c>
      <c r="S304" s="150" t="s">
        <v>479</v>
      </c>
      <c r="T304" s="150" t="s">
        <v>3135</v>
      </c>
      <c r="U304" s="150" t="s">
        <v>367</v>
      </c>
      <c r="V304" s="154">
        <v>6278</v>
      </c>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5"/>
      <c r="AZ304" s="150" t="s">
        <v>4023</v>
      </c>
      <c r="BA304" s="150" t="s">
        <v>4024</v>
      </c>
      <c r="BB304" s="150"/>
      <c r="BC304" s="150"/>
      <c r="BD304" s="150"/>
      <c r="BE304" s="150"/>
      <c r="BF304" s="150"/>
      <c r="BG304" s="150"/>
      <c r="BH304" s="150"/>
      <c r="BI304" s="150"/>
      <c r="BJ304" s="150"/>
      <c r="BK304" s="150"/>
      <c r="BL304" s="150"/>
      <c r="BM304" s="150"/>
      <c r="BN304" s="150" t="s">
        <v>891</v>
      </c>
    </row>
    <row r="305" spans="1:66" s="140" customFormat="1" ht="57" customHeight="1" x14ac:dyDescent="0.25">
      <c r="A305" s="502">
        <v>540</v>
      </c>
      <c r="B305" s="502" t="s">
        <v>1042</v>
      </c>
      <c r="C305" s="502">
        <v>101845</v>
      </c>
      <c r="D305" s="147">
        <v>39069</v>
      </c>
      <c r="E305" s="147">
        <v>39070</v>
      </c>
      <c r="F305" s="147" t="s">
        <v>4669</v>
      </c>
      <c r="G305" s="502" t="s">
        <v>4025</v>
      </c>
      <c r="H305" s="502"/>
      <c r="I305" s="502"/>
      <c r="J305" s="502" t="s">
        <v>205</v>
      </c>
      <c r="K305" s="502" t="s">
        <v>37</v>
      </c>
      <c r="L305" s="502" t="s">
        <v>33</v>
      </c>
      <c r="M305" s="161" t="s">
        <v>4026</v>
      </c>
      <c r="N305" s="502" t="s">
        <v>205</v>
      </c>
      <c r="O305" s="502" t="s">
        <v>37</v>
      </c>
      <c r="P305" s="502" t="s">
        <v>33</v>
      </c>
      <c r="Q305" s="502" t="s">
        <v>34</v>
      </c>
      <c r="R305" s="502" t="s">
        <v>282</v>
      </c>
      <c r="S305" s="502" t="s">
        <v>479</v>
      </c>
      <c r="T305" s="502" t="s">
        <v>3136</v>
      </c>
      <c r="U305" s="502" t="s">
        <v>367</v>
      </c>
      <c r="V305" s="161">
        <v>2920</v>
      </c>
      <c r="W305" s="502"/>
      <c r="X305" s="502"/>
      <c r="Y305" s="502"/>
      <c r="Z305" s="502"/>
      <c r="AA305" s="502"/>
      <c r="AB305" s="502"/>
      <c r="AC305" s="502"/>
      <c r="AD305" s="502"/>
      <c r="AE305" s="502"/>
      <c r="AF305" s="502"/>
      <c r="AG305" s="502"/>
      <c r="AH305" s="502"/>
      <c r="AI305" s="502"/>
      <c r="AJ305" s="502"/>
      <c r="AK305" s="502"/>
      <c r="AL305" s="502"/>
      <c r="AM305" s="502"/>
      <c r="AN305" s="502"/>
      <c r="AO305" s="502"/>
      <c r="AP305" s="502"/>
      <c r="AQ305" s="502"/>
      <c r="AR305" s="502"/>
      <c r="AS305" s="502"/>
      <c r="AT305" s="502"/>
      <c r="AU305" s="502"/>
      <c r="AV305" s="502"/>
      <c r="AW305" s="502"/>
      <c r="AX305" s="502"/>
      <c r="AY305" s="148"/>
      <c r="AZ305" s="502" t="s">
        <v>4023</v>
      </c>
      <c r="BA305" s="502" t="s">
        <v>4024</v>
      </c>
      <c r="BB305" s="502"/>
      <c r="BC305" s="502"/>
      <c r="BD305" s="502"/>
      <c r="BE305" s="502"/>
      <c r="BF305" s="502"/>
      <c r="BG305" s="502"/>
      <c r="BH305" s="502"/>
      <c r="BI305" s="502"/>
      <c r="BJ305" s="502"/>
      <c r="BK305" s="502"/>
      <c r="BL305" s="502"/>
      <c r="BM305" s="502"/>
      <c r="BN305" s="502" t="s">
        <v>891</v>
      </c>
    </row>
    <row r="306" spans="1:66" s="140" customFormat="1" ht="57" customHeight="1" x14ac:dyDescent="0.25">
      <c r="A306" s="502">
        <v>541</v>
      </c>
      <c r="B306" s="502" t="s">
        <v>3137</v>
      </c>
      <c r="C306" s="502">
        <v>101846</v>
      </c>
      <c r="D306" s="147">
        <v>39069</v>
      </c>
      <c r="E306" s="147">
        <v>39069</v>
      </c>
      <c r="F306" s="147" t="s">
        <v>4670</v>
      </c>
      <c r="G306" s="502" t="s">
        <v>4027</v>
      </c>
      <c r="H306" s="502"/>
      <c r="I306" s="502"/>
      <c r="J306" s="502" t="s">
        <v>35</v>
      </c>
      <c r="K306" s="502" t="s">
        <v>38</v>
      </c>
      <c r="L306" s="502" t="s">
        <v>33</v>
      </c>
      <c r="M306" s="161" t="s">
        <v>4028</v>
      </c>
      <c r="N306" s="502" t="s">
        <v>1033</v>
      </c>
      <c r="O306" s="502" t="s">
        <v>38</v>
      </c>
      <c r="P306" s="502" t="s">
        <v>33</v>
      </c>
      <c r="Q306" s="502" t="s">
        <v>34</v>
      </c>
      <c r="R306" s="502" t="s">
        <v>282</v>
      </c>
      <c r="S306" s="502" t="s">
        <v>479</v>
      </c>
      <c r="T306" s="502" t="s">
        <v>999</v>
      </c>
      <c r="U306" s="502" t="s">
        <v>367</v>
      </c>
      <c r="V306" s="161">
        <v>22995</v>
      </c>
      <c r="W306" s="502"/>
      <c r="X306" s="502"/>
      <c r="Y306" s="502"/>
      <c r="Z306" s="502"/>
      <c r="AA306" s="502"/>
      <c r="AB306" s="502"/>
      <c r="AC306" s="502"/>
      <c r="AD306" s="502"/>
      <c r="AE306" s="502"/>
      <c r="AF306" s="502"/>
      <c r="AG306" s="502"/>
      <c r="AH306" s="502"/>
      <c r="AI306" s="502"/>
      <c r="AJ306" s="502"/>
      <c r="AK306" s="502"/>
      <c r="AL306" s="502"/>
      <c r="AM306" s="502"/>
      <c r="AN306" s="502"/>
      <c r="AO306" s="502"/>
      <c r="AP306" s="502"/>
      <c r="AQ306" s="502"/>
      <c r="AR306" s="502"/>
      <c r="AS306" s="502"/>
      <c r="AT306" s="502"/>
      <c r="AU306" s="502"/>
      <c r="AV306" s="502"/>
      <c r="AW306" s="502"/>
      <c r="AX306" s="502"/>
      <c r="AY306" s="148"/>
      <c r="AZ306" s="502" t="s">
        <v>4029</v>
      </c>
      <c r="BA306" s="502" t="s">
        <v>4030</v>
      </c>
      <c r="BB306" s="502"/>
      <c r="BC306" s="502"/>
      <c r="BD306" s="502"/>
      <c r="BE306" s="502"/>
      <c r="BF306" s="502"/>
      <c r="BG306" s="502"/>
      <c r="BH306" s="502"/>
      <c r="BI306" s="502"/>
      <c r="BJ306" s="502"/>
      <c r="BK306" s="502"/>
      <c r="BL306" s="502"/>
      <c r="BM306" s="502"/>
      <c r="BN306" s="502" t="s">
        <v>891</v>
      </c>
    </row>
    <row r="307" spans="1:66" s="140" customFormat="1" ht="63.75" customHeight="1" x14ac:dyDescent="0.25">
      <c r="A307" s="502">
        <v>549</v>
      </c>
      <c r="B307" s="502" t="s">
        <v>4031</v>
      </c>
      <c r="C307" s="170">
        <v>101854</v>
      </c>
      <c r="D307" s="147">
        <v>39069</v>
      </c>
      <c r="E307" s="147">
        <v>39069</v>
      </c>
      <c r="F307" s="147" t="s">
        <v>4671</v>
      </c>
      <c r="G307" s="502" t="s">
        <v>4032</v>
      </c>
      <c r="H307" s="502"/>
      <c r="I307" s="502"/>
      <c r="J307" s="502" t="s">
        <v>243</v>
      </c>
      <c r="K307" s="502" t="s">
        <v>96</v>
      </c>
      <c r="L307" s="502" t="s">
        <v>33</v>
      </c>
      <c r="M307" s="161" t="s">
        <v>4033</v>
      </c>
      <c r="N307" s="502" t="s">
        <v>243</v>
      </c>
      <c r="O307" s="502" t="s">
        <v>96</v>
      </c>
      <c r="P307" s="502" t="s">
        <v>33</v>
      </c>
      <c r="Q307" s="502" t="s">
        <v>34</v>
      </c>
      <c r="R307" s="502" t="s">
        <v>282</v>
      </c>
      <c r="S307" s="502" t="s">
        <v>479</v>
      </c>
      <c r="T307" s="502" t="s">
        <v>1043</v>
      </c>
      <c r="U307" s="502" t="s">
        <v>367</v>
      </c>
      <c r="V307" s="161">
        <v>3942</v>
      </c>
      <c r="W307" s="502"/>
      <c r="X307" s="502"/>
      <c r="Y307" s="502"/>
      <c r="Z307" s="502"/>
      <c r="AA307" s="502"/>
      <c r="AB307" s="502"/>
      <c r="AC307" s="502"/>
      <c r="AD307" s="502"/>
      <c r="AE307" s="502"/>
      <c r="AF307" s="502"/>
      <c r="AG307" s="502"/>
      <c r="AH307" s="502"/>
      <c r="AI307" s="502"/>
      <c r="AJ307" s="502"/>
      <c r="AK307" s="502"/>
      <c r="AL307" s="502"/>
      <c r="AM307" s="502"/>
      <c r="AN307" s="502"/>
      <c r="AO307" s="502"/>
      <c r="AP307" s="502"/>
      <c r="AQ307" s="502"/>
      <c r="AR307" s="502"/>
      <c r="AS307" s="502"/>
      <c r="AT307" s="502"/>
      <c r="AU307" s="502"/>
      <c r="AV307" s="502"/>
      <c r="AW307" s="502"/>
      <c r="AX307" s="502"/>
      <c r="AY307" s="148"/>
      <c r="AZ307" s="502" t="s">
        <v>4034</v>
      </c>
      <c r="BA307" s="502" t="s">
        <v>4035</v>
      </c>
      <c r="BB307" s="502"/>
      <c r="BC307" s="502"/>
      <c r="BD307" s="502"/>
      <c r="BE307" s="502"/>
      <c r="BF307" s="502"/>
      <c r="BG307" s="502"/>
      <c r="BH307" s="502"/>
      <c r="BI307" s="502"/>
      <c r="BJ307" s="502"/>
      <c r="BK307" s="502"/>
      <c r="BL307" s="502"/>
      <c r="BM307" s="502"/>
      <c r="BN307" s="502" t="s">
        <v>4665</v>
      </c>
    </row>
    <row r="308" spans="1:66" s="140" customFormat="1" ht="63.75" customHeight="1" x14ac:dyDescent="0.25">
      <c r="A308" s="502">
        <v>562</v>
      </c>
      <c r="B308" s="502" t="s">
        <v>3138</v>
      </c>
      <c r="C308" s="170">
        <v>101867</v>
      </c>
      <c r="D308" s="147">
        <v>39072</v>
      </c>
      <c r="E308" s="147">
        <v>39072</v>
      </c>
      <c r="F308" s="147" t="s">
        <v>4716</v>
      </c>
      <c r="G308" s="502" t="s">
        <v>4036</v>
      </c>
      <c r="H308" s="502"/>
      <c r="I308" s="502"/>
      <c r="J308" s="502" t="s">
        <v>130</v>
      </c>
      <c r="K308" s="502" t="s">
        <v>33</v>
      </c>
      <c r="L308" s="502" t="s">
        <v>33</v>
      </c>
      <c r="M308" s="161" t="s">
        <v>4037</v>
      </c>
      <c r="N308" s="502" t="s">
        <v>130</v>
      </c>
      <c r="O308" s="502" t="s">
        <v>33</v>
      </c>
      <c r="P308" s="502" t="s">
        <v>33</v>
      </c>
      <c r="Q308" s="502" t="s">
        <v>34</v>
      </c>
      <c r="R308" s="502" t="s">
        <v>282</v>
      </c>
      <c r="S308" s="502" t="s">
        <v>1003</v>
      </c>
      <c r="T308" s="502" t="s">
        <v>4038</v>
      </c>
      <c r="U308" s="502" t="s">
        <v>367</v>
      </c>
      <c r="V308" s="161">
        <v>2460</v>
      </c>
      <c r="W308" s="502"/>
      <c r="X308" s="502"/>
      <c r="Y308" s="502"/>
      <c r="Z308" s="502"/>
      <c r="AA308" s="502"/>
      <c r="AB308" s="502"/>
      <c r="AC308" s="502"/>
      <c r="AD308" s="502"/>
      <c r="AE308" s="502"/>
      <c r="AF308" s="502"/>
      <c r="AG308" s="502"/>
      <c r="AH308" s="502"/>
      <c r="AI308" s="502"/>
      <c r="AJ308" s="502"/>
      <c r="AK308" s="502"/>
      <c r="AL308" s="502"/>
      <c r="AM308" s="502"/>
      <c r="AN308" s="502"/>
      <c r="AO308" s="502"/>
      <c r="AP308" s="502"/>
      <c r="AQ308" s="502"/>
      <c r="AR308" s="502"/>
      <c r="AS308" s="502"/>
      <c r="AT308" s="502"/>
      <c r="AU308" s="502"/>
      <c r="AV308" s="502"/>
      <c r="AW308" s="502"/>
      <c r="AX308" s="502"/>
      <c r="AY308" s="148"/>
      <c r="AZ308" s="502" t="s">
        <v>4039</v>
      </c>
      <c r="BA308" s="502" t="s">
        <v>4040</v>
      </c>
      <c r="BB308" s="502"/>
      <c r="BC308" s="502"/>
      <c r="BD308" s="502"/>
      <c r="BE308" s="502"/>
      <c r="BF308" s="502"/>
      <c r="BG308" s="502"/>
      <c r="BH308" s="502"/>
      <c r="BI308" s="502"/>
      <c r="BJ308" s="502"/>
      <c r="BK308" s="502"/>
      <c r="BL308" s="502"/>
      <c r="BM308" s="502"/>
      <c r="BN308" s="502"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31" t="s">
        <v>157</v>
      </c>
    </row>
  </sheetData>
  <autoFilter ref="A8:ET328"/>
  <mergeCells count="66">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O9:BO10"/>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438"/>
  <sheetViews>
    <sheetView tabSelected="1" topLeftCell="Y1" zoomScaleNormal="100" workbookViewId="0">
      <pane ySplit="7" topLeftCell="A1429" activePane="bottomLeft" state="frozen"/>
      <selection pane="bottomLeft" activeCell="AK1432" sqref="AK1432"/>
    </sheetView>
  </sheetViews>
  <sheetFormatPr defaultRowHeight="15" x14ac:dyDescent="0.25"/>
  <cols>
    <col min="1" max="1" width="15.42578125" style="884" customWidth="1"/>
    <col min="2" max="2" width="13.140625" style="885" customWidth="1"/>
    <col min="3" max="3" width="38.5703125" style="524" customWidth="1"/>
    <col min="4" max="4" width="29.140625" style="524" customWidth="1"/>
    <col min="5" max="6" width="12.7109375" style="524" customWidth="1"/>
    <col min="7" max="7" width="14.28515625" style="524" customWidth="1"/>
    <col min="8" max="8" width="10.5703125" style="884" customWidth="1"/>
    <col min="9" max="10" width="15.5703125" style="524" customWidth="1"/>
    <col min="11" max="12" width="20.140625" style="524" customWidth="1"/>
    <col min="13" max="13" width="16.85546875" style="524" customWidth="1"/>
    <col min="14" max="14" width="13.85546875" style="524" customWidth="1"/>
    <col min="15" max="15" width="11.5703125" style="524" bestFit="1" customWidth="1"/>
    <col min="16" max="16" width="13.5703125" style="524" customWidth="1"/>
    <col min="17" max="17" width="13.42578125" style="524" customWidth="1"/>
    <col min="18" max="18" width="13.85546875" style="524" customWidth="1"/>
    <col min="19" max="19" width="13.140625" style="524" customWidth="1"/>
    <col min="20" max="20" width="14.42578125" style="886" customWidth="1"/>
    <col min="21" max="21" width="16.5703125" style="524" customWidth="1"/>
    <col min="22" max="22" width="17.7109375" style="524" customWidth="1"/>
    <col min="23" max="23" width="10.42578125" style="524" customWidth="1"/>
    <col min="24" max="24" width="11.42578125" style="524" customWidth="1"/>
    <col min="25" max="25" width="9.85546875" style="524" bestFit="1" customWidth="1"/>
    <col min="26" max="26" width="10" style="524" bestFit="1" customWidth="1"/>
    <col min="27" max="27" width="9.5703125" style="524" bestFit="1" customWidth="1"/>
    <col min="28" max="28" width="9.42578125" style="524" bestFit="1" customWidth="1"/>
    <col min="29" max="29" width="9.5703125" style="524" bestFit="1" customWidth="1"/>
    <col min="30" max="30" width="9.42578125" style="524" bestFit="1" customWidth="1"/>
    <col min="31" max="31" width="9.5703125" style="524" bestFit="1" customWidth="1"/>
    <col min="32" max="32" width="13.28515625" style="524" customWidth="1"/>
    <col min="33" max="33" width="14.42578125" style="524" customWidth="1"/>
    <col min="34" max="34" width="9.7109375" style="524" customWidth="1"/>
    <col min="35" max="35" width="16.5703125" style="524" customWidth="1"/>
    <col min="36" max="36" width="17.85546875" style="524" customWidth="1"/>
    <col min="37" max="37" width="29" style="524" customWidth="1"/>
    <col min="38" max="38" width="40.5703125" style="524" customWidth="1"/>
    <col min="39" max="40" width="9.140625" style="819"/>
    <col min="41" max="41" width="9.28515625" style="819" bestFit="1" customWidth="1"/>
    <col min="42" max="43" width="11.28515625" style="819" bestFit="1" customWidth="1"/>
    <col min="44" max="46" width="9.140625" style="819"/>
    <col min="47" max="47" width="9.28515625" style="819" bestFit="1" customWidth="1"/>
    <col min="48" max="51" width="9.140625" style="819"/>
    <col min="52" max="54" width="9.28515625" style="819" bestFit="1" customWidth="1"/>
    <col min="55" max="55" width="9.140625" style="819"/>
    <col min="56" max="56" width="9.28515625" style="819" bestFit="1" customWidth="1"/>
    <col min="57" max="57" width="9.140625" style="819"/>
    <col min="58" max="58" width="9.28515625" style="819" bestFit="1" customWidth="1"/>
    <col min="59" max="63" width="9.140625" style="819"/>
    <col min="64" max="64" width="9.28515625" style="819" bestFit="1" customWidth="1"/>
    <col min="65" max="68" width="9.140625" style="819"/>
    <col min="69" max="69" width="9.28515625" style="819" bestFit="1" customWidth="1"/>
    <col min="70" max="70" width="11.28515625" style="819" bestFit="1" customWidth="1"/>
    <col min="71" max="72" width="9.140625" style="819"/>
    <col min="73" max="73" width="9.28515625" style="819" bestFit="1" customWidth="1"/>
    <col min="74" max="75" width="11.28515625" style="819" bestFit="1" customWidth="1"/>
    <col min="76" max="78" width="9.140625" style="819"/>
    <col min="79" max="79" width="9.28515625" style="819" bestFit="1" customWidth="1"/>
    <col min="80" max="83" width="9.140625" style="819"/>
    <col min="84" max="86" width="9.28515625" style="819" bestFit="1" customWidth="1"/>
    <col min="87" max="87" width="9.140625" style="819"/>
    <col min="88" max="88" width="9.28515625" style="819" bestFit="1" customWidth="1"/>
    <col min="89" max="89" width="9.140625" style="819"/>
    <col min="90" max="90" width="9.28515625" style="819" bestFit="1" customWidth="1"/>
    <col min="91" max="95" width="9.140625" style="819"/>
    <col min="96" max="96" width="9.28515625" style="819" bestFit="1" customWidth="1"/>
    <col min="97" max="100" width="9.140625" style="819"/>
    <col min="101" max="101" width="9.28515625" style="819" bestFit="1" customWidth="1"/>
    <col min="102" max="102" width="11.28515625" style="819" bestFit="1" customWidth="1"/>
    <col min="103" max="104" width="9.140625" style="819"/>
    <col min="105" max="105" width="9.28515625" style="819" bestFit="1" customWidth="1"/>
    <col min="106" max="107" width="11.28515625" style="819" bestFit="1" customWidth="1"/>
    <col min="108" max="110" width="9.140625" style="819"/>
    <col min="111" max="111" width="9.28515625" style="819" bestFit="1" customWidth="1"/>
    <col min="112" max="115" width="9.140625" style="819"/>
    <col min="116" max="118" width="9.28515625" style="819" bestFit="1" customWidth="1"/>
    <col min="119" max="119" width="9.140625" style="819"/>
    <col min="120" max="120" width="9.28515625" style="819" bestFit="1" customWidth="1"/>
    <col min="121" max="121" width="9.140625" style="819"/>
    <col min="122" max="122" width="9.28515625" style="819" bestFit="1" customWidth="1"/>
    <col min="123" max="127" width="9.140625" style="819"/>
    <col min="128" max="128" width="9.28515625" style="819" bestFit="1" customWidth="1"/>
    <col min="129" max="132" width="9.140625" style="819"/>
    <col min="133" max="133" width="9.28515625" style="819" bestFit="1" customWidth="1"/>
    <col min="134" max="134" width="11.28515625" style="819" bestFit="1" customWidth="1"/>
    <col min="135" max="136" width="9.140625" style="819"/>
    <col min="137" max="137" width="9.28515625" style="819" bestFit="1" customWidth="1"/>
    <col min="138" max="139" width="11.28515625" style="819" bestFit="1" customWidth="1"/>
    <col min="140" max="142" width="9.140625" style="819"/>
    <col min="143" max="143" width="9.28515625" style="819" bestFit="1" customWidth="1"/>
    <col min="144" max="147" width="9.140625" style="819"/>
    <col min="148" max="150" width="9.28515625" style="819" bestFit="1" customWidth="1"/>
    <col min="151" max="151" width="9.140625" style="819"/>
    <col min="152" max="152" width="9.28515625" style="819" bestFit="1" customWidth="1"/>
    <col min="153" max="153" width="9.140625" style="819"/>
    <col min="154" max="154" width="9.28515625" style="819" bestFit="1" customWidth="1"/>
    <col min="155" max="159" width="9.140625" style="819"/>
    <col min="160" max="160" width="9.28515625" style="819" bestFit="1" customWidth="1"/>
    <col min="161" max="164" width="9.140625" style="819"/>
    <col min="165" max="165" width="9.28515625" style="819" bestFit="1" customWidth="1"/>
    <col min="166" max="166" width="11.28515625" style="819" bestFit="1" customWidth="1"/>
    <col min="167" max="168" width="9.140625" style="819"/>
    <col min="169" max="169" width="9.28515625" style="819" bestFit="1" customWidth="1"/>
    <col min="170" max="171" width="11.28515625" style="819" bestFit="1" customWidth="1"/>
    <col min="172" max="174" width="9.140625" style="819"/>
    <col min="175" max="175" width="9.28515625" style="819" bestFit="1" customWidth="1"/>
    <col min="176" max="179" width="9.140625" style="819"/>
    <col min="180" max="182" width="9.28515625" style="819" bestFit="1" customWidth="1"/>
    <col min="183" max="183" width="9.140625" style="819"/>
    <col min="184" max="184" width="9.28515625" style="819" bestFit="1" customWidth="1"/>
    <col min="185" max="185" width="9.140625" style="819"/>
    <col min="186" max="186" width="9.28515625" style="819" bestFit="1" customWidth="1"/>
    <col min="187" max="191" width="9.140625" style="819"/>
    <col min="192" max="192" width="9.28515625" style="819" bestFit="1" customWidth="1"/>
    <col min="193" max="196" width="9.140625" style="819"/>
    <col min="197" max="197" width="9.28515625" style="819" bestFit="1" customWidth="1"/>
    <col min="198" max="198" width="11.28515625" style="819" bestFit="1" customWidth="1"/>
    <col min="199" max="200" width="9.140625" style="819"/>
    <col min="201" max="201" width="9.28515625" style="819" bestFit="1" customWidth="1"/>
    <col min="202" max="203" width="11.28515625" style="819" bestFit="1" customWidth="1"/>
    <col min="204" max="206" width="9.140625" style="819"/>
    <col min="207" max="207" width="9.28515625" style="819" bestFit="1" customWidth="1"/>
    <col min="208" max="211" width="9.140625" style="819"/>
    <col min="212" max="214" width="9.28515625" style="819" bestFit="1" customWidth="1"/>
    <col min="215" max="215" width="9.140625" style="819"/>
    <col min="216" max="216" width="9.28515625" style="819" bestFit="1" customWidth="1"/>
    <col min="217" max="217" width="9.140625" style="819"/>
    <col min="218" max="218" width="9.28515625" style="819" bestFit="1" customWidth="1"/>
    <col min="219" max="223" width="9.140625" style="819"/>
    <col min="224" max="224" width="9.28515625" style="819" bestFit="1" customWidth="1"/>
    <col min="225" max="228" width="9.140625" style="819"/>
    <col min="229" max="229" width="9.28515625" style="819" bestFit="1" customWidth="1"/>
    <col min="230" max="230" width="11.28515625" style="819" bestFit="1" customWidth="1"/>
    <col min="231" max="232" width="9.140625" style="819"/>
    <col min="233" max="233" width="9.28515625" style="819" bestFit="1" customWidth="1"/>
    <col min="234" max="235" width="11.28515625" style="819" bestFit="1" customWidth="1"/>
    <col min="236" max="238" width="9.140625" style="819"/>
    <col min="239" max="239" width="9.28515625" style="819" bestFit="1" customWidth="1"/>
    <col min="240" max="243" width="9.140625" style="819"/>
    <col min="244" max="246" width="9.28515625" style="819" bestFit="1" customWidth="1"/>
    <col min="247" max="247" width="9.140625" style="819"/>
    <col min="248" max="248" width="9.28515625" style="819" bestFit="1" customWidth="1"/>
    <col min="249" max="249" width="9.140625" style="819"/>
    <col min="250" max="250" width="9.28515625" style="819" bestFit="1" customWidth="1"/>
    <col min="251" max="255" width="9.140625" style="819"/>
    <col min="256" max="256" width="9.28515625" style="819" bestFit="1" customWidth="1"/>
    <col min="257" max="260" width="9.140625" style="819"/>
    <col min="261" max="261" width="9.28515625" style="819" bestFit="1" customWidth="1"/>
    <col min="262" max="262" width="11.28515625" style="819" bestFit="1" customWidth="1"/>
    <col min="263" max="264" width="9.140625" style="819"/>
    <col min="265" max="265" width="9.28515625" style="819" bestFit="1" customWidth="1"/>
    <col min="266" max="267" width="11.28515625" style="819" bestFit="1" customWidth="1"/>
    <col min="268" max="270" width="9.140625" style="819"/>
    <col min="271" max="271" width="9.28515625" style="819" bestFit="1" customWidth="1"/>
    <col min="272" max="275" width="9.140625" style="819"/>
    <col min="276" max="278" width="9.28515625" style="819" bestFit="1" customWidth="1"/>
    <col min="279" max="279" width="9.140625" style="819"/>
    <col min="280" max="280" width="9.28515625" style="819" bestFit="1" customWidth="1"/>
    <col min="281" max="281" width="9.140625" style="819"/>
    <col min="282" max="282" width="9.28515625" style="819" bestFit="1" customWidth="1"/>
    <col min="283" max="287" width="9.140625" style="819"/>
    <col min="288" max="288" width="9.28515625" style="819" bestFit="1" customWidth="1"/>
    <col min="289" max="292" width="9.140625" style="819"/>
    <col min="293" max="293" width="9.28515625" style="819" bestFit="1" customWidth="1"/>
    <col min="294" max="294" width="11.28515625" style="819" bestFit="1" customWidth="1"/>
    <col min="295" max="296" width="9.140625" style="819"/>
    <col min="297" max="297" width="9.28515625" style="819" bestFit="1" customWidth="1"/>
    <col min="298" max="299" width="11.28515625" style="819" bestFit="1" customWidth="1"/>
    <col min="300" max="302" width="9.140625" style="819"/>
    <col min="303" max="303" width="9.28515625" style="819" bestFit="1" customWidth="1"/>
    <col min="304" max="307" width="9.140625" style="819"/>
    <col min="308" max="310" width="9.28515625" style="819" bestFit="1" customWidth="1"/>
    <col min="311" max="311" width="9.140625" style="819"/>
    <col min="312" max="312" width="9.28515625" style="819" bestFit="1" customWidth="1"/>
    <col min="313" max="313" width="9.140625" style="819"/>
    <col min="314" max="314" width="9.28515625" style="819" bestFit="1" customWidth="1"/>
    <col min="315" max="319" width="9.140625" style="819"/>
    <col min="320" max="320" width="9.28515625" style="819" bestFit="1" customWidth="1"/>
    <col min="321" max="324" width="9.140625" style="819"/>
    <col min="325" max="325" width="9.28515625" style="819" bestFit="1" customWidth="1"/>
    <col min="326" max="326" width="11.28515625" style="819" bestFit="1" customWidth="1"/>
    <col min="327" max="328" width="9.140625" style="819"/>
    <col min="329" max="329" width="9.28515625" style="819" bestFit="1" customWidth="1"/>
    <col min="330" max="331" width="11.28515625" style="819" bestFit="1" customWidth="1"/>
    <col min="332" max="334" width="9.140625" style="819"/>
    <col min="335" max="335" width="9.28515625" style="819" bestFit="1" customWidth="1"/>
    <col min="336" max="339" width="9.140625" style="819"/>
    <col min="340" max="342" width="9.28515625" style="819" bestFit="1" customWidth="1"/>
    <col min="343" max="343" width="9.140625" style="819"/>
    <col min="344" max="344" width="9.28515625" style="819" bestFit="1" customWidth="1"/>
    <col min="345" max="345" width="9.140625" style="819"/>
    <col min="346" max="346" width="9.28515625" style="819" bestFit="1" customWidth="1"/>
    <col min="347" max="351" width="9.140625" style="819"/>
    <col min="352" max="352" width="9.28515625" style="819" bestFit="1" customWidth="1"/>
    <col min="353" max="356" width="9.140625" style="819"/>
    <col min="357" max="357" width="9.28515625" style="819" bestFit="1" customWidth="1"/>
    <col min="358" max="358" width="11.28515625" style="819" bestFit="1" customWidth="1"/>
    <col min="359" max="360" width="9.140625" style="819"/>
    <col min="361" max="361" width="9.28515625" style="819" bestFit="1" customWidth="1"/>
    <col min="362" max="363" width="11.28515625" style="819" bestFit="1" customWidth="1"/>
    <col min="364" max="366" width="9.140625" style="819"/>
    <col min="367" max="367" width="9.28515625" style="819" bestFit="1" customWidth="1"/>
    <col min="368" max="371" width="9.140625" style="819"/>
    <col min="372" max="374" width="9.28515625" style="819" bestFit="1" customWidth="1"/>
    <col min="375" max="375" width="9.140625" style="819"/>
    <col min="376" max="376" width="9.28515625" style="819" bestFit="1" customWidth="1"/>
    <col min="377" max="377" width="9.140625" style="819"/>
    <col min="378" max="378" width="9.28515625" style="819" bestFit="1" customWidth="1"/>
    <col min="379" max="383" width="9.140625" style="819"/>
    <col min="384" max="384" width="9.28515625" style="819" bestFit="1" customWidth="1"/>
    <col min="385" max="388" width="9.140625" style="819"/>
    <col min="389" max="389" width="9.28515625" style="819" bestFit="1" customWidth="1"/>
    <col min="390" max="390" width="11.28515625" style="819" bestFit="1" customWidth="1"/>
    <col min="391" max="392" width="9.140625" style="819"/>
    <col min="393" max="393" width="9.28515625" style="819" bestFit="1" customWidth="1"/>
    <col min="394" max="395" width="11.28515625" style="819" bestFit="1" customWidth="1"/>
    <col min="396" max="398" width="9.140625" style="819"/>
    <col min="399" max="399" width="9.28515625" style="819" bestFit="1" customWidth="1"/>
    <col min="400" max="403" width="9.140625" style="819"/>
    <col min="404" max="406" width="9.28515625" style="819" bestFit="1" customWidth="1"/>
    <col min="407" max="407" width="9.140625" style="819"/>
    <col min="408" max="408" width="9.28515625" style="819" bestFit="1" customWidth="1"/>
    <col min="409" max="409" width="9.140625" style="819"/>
    <col min="410" max="410" width="9.28515625" style="819" bestFit="1" customWidth="1"/>
    <col min="411" max="415" width="9.140625" style="819"/>
    <col min="416" max="416" width="9.28515625" style="819" bestFit="1" customWidth="1"/>
    <col min="417" max="420" width="9.140625" style="819"/>
    <col min="421" max="421" width="9.28515625" style="819" bestFit="1" customWidth="1"/>
    <col min="422" max="422" width="11.28515625" style="819" bestFit="1" customWidth="1"/>
    <col min="423" max="424" width="9.140625" style="819"/>
    <col min="425" max="425" width="9.28515625" style="819" bestFit="1" customWidth="1"/>
    <col min="426" max="427" width="11.28515625" style="819" bestFit="1" customWidth="1"/>
    <col min="428" max="430" width="9.140625" style="819"/>
    <col min="431" max="431" width="9.28515625" style="819" bestFit="1" customWidth="1"/>
    <col min="432" max="435" width="9.140625" style="819"/>
    <col min="436" max="438" width="9.28515625" style="819" bestFit="1" customWidth="1"/>
    <col min="439" max="439" width="9.140625" style="819"/>
    <col min="440" max="440" width="9.28515625" style="819" bestFit="1" customWidth="1"/>
    <col min="441" max="441" width="9.140625" style="819"/>
    <col min="442" max="442" width="9.28515625" style="819" bestFit="1" customWidth="1"/>
    <col min="443" max="447" width="9.140625" style="819"/>
    <col min="448" max="448" width="9.28515625" style="819" bestFit="1" customWidth="1"/>
    <col min="449" max="452" width="9.140625" style="819"/>
    <col min="453" max="453" width="9.28515625" style="819" bestFit="1" customWidth="1"/>
    <col min="454" max="454" width="11.28515625" style="819" bestFit="1" customWidth="1"/>
    <col min="455" max="456" width="9.140625" style="819"/>
    <col min="457" max="457" width="9.28515625" style="819" bestFit="1" customWidth="1"/>
    <col min="458" max="459" width="11.28515625" style="819" bestFit="1" customWidth="1"/>
    <col min="460" max="462" width="9.140625" style="819"/>
    <col min="463" max="463" width="9.28515625" style="819" bestFit="1" customWidth="1"/>
    <col min="464" max="467" width="9.140625" style="819"/>
    <col min="468" max="470" width="9.28515625" style="819" bestFit="1" customWidth="1"/>
    <col min="471" max="471" width="9.140625" style="819"/>
    <col min="472" max="472" width="9.28515625" style="819" bestFit="1" customWidth="1"/>
    <col min="473" max="473" width="9.140625" style="819"/>
    <col min="474" max="474" width="9.28515625" style="819" bestFit="1" customWidth="1"/>
    <col min="475" max="479" width="9.140625" style="819"/>
    <col min="480" max="480" width="9.28515625" style="819" bestFit="1" customWidth="1"/>
    <col min="481" max="484" width="9.140625" style="819"/>
    <col min="485" max="485" width="9.28515625" style="819" bestFit="1" customWidth="1"/>
    <col min="486" max="486" width="11.28515625" style="819" bestFit="1" customWidth="1"/>
    <col min="487" max="488" width="9.140625" style="819"/>
    <col min="489" max="489" width="9.28515625" style="819" bestFit="1" customWidth="1"/>
    <col min="490" max="491" width="11.28515625" style="819" bestFit="1" customWidth="1"/>
    <col min="492" max="494" width="9.140625" style="819"/>
    <col min="495" max="495" width="9.28515625" style="819" bestFit="1" customWidth="1"/>
    <col min="496" max="499" width="9.140625" style="819"/>
    <col min="500" max="502" width="9.28515625" style="819" bestFit="1" customWidth="1"/>
    <col min="503" max="503" width="9.140625" style="819"/>
    <col min="504" max="504" width="9.28515625" style="819" bestFit="1" customWidth="1"/>
    <col min="505" max="505" width="9.140625" style="819"/>
    <col min="506" max="506" width="9.28515625" style="819" bestFit="1" customWidth="1"/>
    <col min="507" max="511" width="9.140625" style="819"/>
    <col min="512" max="512" width="9.28515625" style="819" bestFit="1" customWidth="1"/>
    <col min="513" max="516" width="9.140625" style="819"/>
    <col min="517" max="517" width="9.28515625" style="819" bestFit="1" customWidth="1"/>
    <col min="518" max="518" width="11.28515625" style="819" bestFit="1" customWidth="1"/>
    <col min="519" max="520" width="9.140625" style="819"/>
    <col min="521" max="521" width="9.28515625" style="819" bestFit="1" customWidth="1"/>
    <col min="522" max="523" width="11.28515625" style="819" bestFit="1" customWidth="1"/>
    <col min="524" max="526" width="9.140625" style="819"/>
    <col min="527" max="527" width="9.28515625" style="819" bestFit="1" customWidth="1"/>
    <col min="528" max="529" width="9.140625" style="819"/>
    <col min="530" max="531" width="9.140625" style="524"/>
    <col min="532" max="534" width="9.28515625" style="524" bestFit="1" customWidth="1"/>
    <col min="535" max="535" width="9.140625" style="524"/>
    <col min="536" max="536" width="9.28515625" style="524" bestFit="1" customWidth="1"/>
    <col min="537" max="537" width="9.140625" style="524"/>
    <col min="538" max="538" width="9.28515625" style="524" bestFit="1" customWidth="1"/>
    <col min="539" max="543" width="9.140625" style="524"/>
    <col min="544" max="544" width="9.28515625" style="524" bestFit="1" customWidth="1"/>
    <col min="545" max="548" width="9.140625" style="524"/>
    <col min="549" max="549" width="9.28515625" style="524" bestFit="1" customWidth="1"/>
    <col min="550" max="550" width="11.28515625" style="524" bestFit="1" customWidth="1"/>
    <col min="551" max="552" width="9.140625" style="524"/>
    <col min="553" max="553" width="9.28515625" style="524" bestFit="1" customWidth="1"/>
    <col min="554" max="555" width="11.28515625" style="524" bestFit="1" customWidth="1"/>
    <col min="556" max="558" width="9.140625" style="524"/>
    <col min="559" max="559" width="9.28515625" style="524" bestFit="1" customWidth="1"/>
    <col min="560" max="563" width="9.140625" style="524"/>
    <col min="564" max="566" width="9.28515625" style="524" bestFit="1" customWidth="1"/>
    <col min="567" max="567" width="9.140625" style="524"/>
    <col min="568" max="568" width="9.28515625" style="524" bestFit="1" customWidth="1"/>
    <col min="569" max="569" width="9.140625" style="524"/>
    <col min="570" max="570" width="9.28515625" style="524" bestFit="1" customWidth="1"/>
    <col min="571" max="575" width="9.140625" style="524"/>
    <col min="576" max="576" width="9.28515625" style="524" bestFit="1" customWidth="1"/>
    <col min="577" max="580" width="9.140625" style="524"/>
    <col min="581" max="581" width="9.28515625" style="524" bestFit="1" customWidth="1"/>
    <col min="582" max="582" width="11.28515625" style="524" bestFit="1" customWidth="1"/>
    <col min="583" max="584" width="9.140625" style="524"/>
    <col min="585" max="585" width="9.28515625" style="524" bestFit="1" customWidth="1"/>
    <col min="586" max="587" width="11.28515625" style="524" bestFit="1" customWidth="1"/>
    <col min="588" max="590" width="9.140625" style="524"/>
    <col min="591" max="591" width="9.28515625" style="524" bestFit="1" customWidth="1"/>
    <col min="592" max="595" width="9.140625" style="524"/>
    <col min="596" max="598" width="9.28515625" style="524" bestFit="1" customWidth="1"/>
    <col min="599" max="599" width="9.140625" style="524"/>
    <col min="600" max="600" width="9.28515625" style="524" bestFit="1" customWidth="1"/>
    <col min="601" max="601" width="9.140625" style="524"/>
    <col min="602" max="602" width="9.28515625" style="524" bestFit="1" customWidth="1"/>
    <col min="603" max="607" width="9.140625" style="524"/>
    <col min="608" max="608" width="9.28515625" style="524" bestFit="1" customWidth="1"/>
    <col min="609" max="612" width="9.140625" style="524"/>
    <col min="613" max="613" width="9.28515625" style="524" bestFit="1" customWidth="1"/>
    <col min="614" max="614" width="11.28515625" style="524" bestFit="1" customWidth="1"/>
    <col min="615" max="616" width="9.140625" style="524"/>
    <col min="617" max="617" width="9.28515625" style="524" bestFit="1" customWidth="1"/>
    <col min="618" max="619" width="11.28515625" style="524" bestFit="1" customWidth="1"/>
    <col min="620" max="622" width="9.140625" style="524"/>
    <col min="623" max="623" width="9.28515625" style="524" bestFit="1" customWidth="1"/>
    <col min="624" max="627" width="9.140625" style="524"/>
    <col min="628" max="630" width="9.28515625" style="524" bestFit="1" customWidth="1"/>
    <col min="631" max="631" width="9.140625" style="524"/>
    <col min="632" max="632" width="9.28515625" style="524" bestFit="1" customWidth="1"/>
    <col min="633" max="633" width="9.140625" style="524"/>
    <col min="634" max="634" width="9.28515625" style="524" bestFit="1" customWidth="1"/>
    <col min="635" max="639" width="9.140625" style="524"/>
    <col min="640" max="640" width="9.28515625" style="524" bestFit="1" customWidth="1"/>
    <col min="641" max="644" width="9.140625" style="524"/>
    <col min="645" max="645" width="9.28515625" style="524" bestFit="1" customWidth="1"/>
    <col min="646" max="646" width="11.28515625" style="524" bestFit="1" customWidth="1"/>
    <col min="647" max="648" width="9.140625" style="524"/>
    <col min="649" max="649" width="9.28515625" style="524" bestFit="1" customWidth="1"/>
    <col min="650" max="651" width="11.28515625" style="524" bestFit="1" customWidth="1"/>
    <col min="652" max="654" width="9.140625" style="524"/>
    <col min="655" max="655" width="9.28515625" style="524" bestFit="1" customWidth="1"/>
    <col min="656" max="659" width="9.140625" style="524"/>
    <col min="660" max="662" width="9.28515625" style="524" bestFit="1" customWidth="1"/>
    <col min="663" max="663" width="9.140625" style="524"/>
    <col min="664" max="664" width="9.28515625" style="524" bestFit="1" customWidth="1"/>
    <col min="665" max="665" width="9.140625" style="524"/>
    <col min="666" max="666" width="9.28515625" style="524" bestFit="1" customWidth="1"/>
    <col min="667" max="671" width="9.140625" style="524"/>
    <col min="672" max="672" width="9.28515625" style="524" bestFit="1" customWidth="1"/>
    <col min="673" max="676" width="9.140625" style="524"/>
    <col min="677" max="677" width="9.28515625" style="524" bestFit="1" customWidth="1"/>
    <col min="678" max="678" width="11.28515625" style="524" bestFit="1" customWidth="1"/>
    <col min="679" max="680" width="9.140625" style="524"/>
    <col min="681" max="681" width="9.28515625" style="524" bestFit="1" customWidth="1"/>
    <col min="682" max="683" width="11.28515625" style="524" bestFit="1" customWidth="1"/>
    <col min="684" max="686" width="9.140625" style="524"/>
    <col min="687" max="687" width="9.28515625" style="524" bestFit="1" customWidth="1"/>
    <col min="688" max="691" width="9.140625" style="524"/>
    <col min="692" max="694" width="9.28515625" style="524" bestFit="1" customWidth="1"/>
    <col min="695" max="695" width="9.140625" style="524"/>
    <col min="696" max="696" width="9.28515625" style="524" bestFit="1" customWidth="1"/>
    <col min="697" max="697" width="9.140625" style="524"/>
    <col min="698" max="698" width="9.28515625" style="524" bestFit="1" customWidth="1"/>
    <col min="699" max="703" width="9.140625" style="524"/>
    <col min="704" max="704" width="9.28515625" style="524" bestFit="1" customWidth="1"/>
    <col min="705" max="708" width="9.140625" style="524"/>
    <col min="709" max="709" width="9.28515625" style="524" bestFit="1" customWidth="1"/>
    <col min="710" max="710" width="11.28515625" style="524" bestFit="1" customWidth="1"/>
    <col min="711" max="712" width="9.140625" style="524"/>
    <col min="713" max="713" width="9.28515625" style="524" bestFit="1" customWidth="1"/>
    <col min="714" max="715" width="11.28515625" style="524" bestFit="1" customWidth="1"/>
    <col min="716" max="718" width="9.140625" style="524"/>
    <col min="719" max="719" width="9.28515625" style="524" bestFit="1" customWidth="1"/>
    <col min="720" max="723" width="9.140625" style="524"/>
    <col min="724" max="726" width="9.28515625" style="524" bestFit="1" customWidth="1"/>
    <col min="727" max="727" width="9.140625" style="524"/>
    <col min="728" max="728" width="9.28515625" style="524" bestFit="1" customWidth="1"/>
    <col min="729" max="729" width="9.140625" style="524"/>
    <col min="730" max="730" width="9.28515625" style="524" bestFit="1" customWidth="1"/>
    <col min="731" max="735" width="9.140625" style="524"/>
    <col min="736" max="736" width="9.28515625" style="524" bestFit="1" customWidth="1"/>
    <col min="737" max="740" width="9.140625" style="524"/>
    <col min="741" max="741" width="9.28515625" style="524" bestFit="1" customWidth="1"/>
    <col min="742" max="742" width="11.28515625" style="524" bestFit="1" customWidth="1"/>
    <col min="743" max="744" width="9.140625" style="524"/>
    <col min="745" max="745" width="9.28515625" style="524" bestFit="1" customWidth="1"/>
    <col min="746" max="747" width="11.28515625" style="524" bestFit="1" customWidth="1"/>
    <col min="748" max="750" width="9.140625" style="524"/>
    <col min="751" max="751" width="9.28515625" style="524" bestFit="1" customWidth="1"/>
    <col min="752" max="755" width="9.140625" style="524"/>
    <col min="756" max="758" width="9.28515625" style="524" bestFit="1" customWidth="1"/>
    <col min="759" max="759" width="9.140625" style="524"/>
    <col min="760" max="760" width="9.28515625" style="524" bestFit="1" customWidth="1"/>
    <col min="761" max="761" width="9.140625" style="524"/>
    <col min="762" max="762" width="9.28515625" style="524" bestFit="1" customWidth="1"/>
    <col min="763" max="767" width="9.140625" style="524"/>
    <col min="768" max="768" width="9.28515625" style="524" bestFit="1" customWidth="1"/>
    <col min="769" max="772" width="9.140625" style="524"/>
    <col min="773" max="773" width="9.28515625" style="524" bestFit="1" customWidth="1"/>
    <col min="774" max="774" width="11.28515625" style="524" bestFit="1" customWidth="1"/>
    <col min="775" max="776" width="9.140625" style="524"/>
    <col min="777" max="777" width="9.28515625" style="524" bestFit="1" customWidth="1"/>
    <col min="778" max="779" width="11.28515625" style="524" bestFit="1" customWidth="1"/>
    <col min="780" max="782" width="9.140625" style="524"/>
    <col min="783" max="783" width="9.28515625" style="524" bestFit="1" customWidth="1"/>
    <col min="784" max="787" width="9.140625" style="524"/>
    <col min="788" max="790" width="9.28515625" style="524" bestFit="1" customWidth="1"/>
    <col min="791" max="791" width="9.140625" style="524"/>
    <col min="792" max="792" width="9.28515625" style="524" bestFit="1" customWidth="1"/>
    <col min="793" max="793" width="9.140625" style="524"/>
    <col min="794" max="794" width="9.28515625" style="524" bestFit="1" customWidth="1"/>
    <col min="795" max="799" width="9.140625" style="524"/>
    <col min="800" max="800" width="9.28515625" style="524" bestFit="1" customWidth="1"/>
    <col min="801" max="804" width="9.140625" style="524"/>
    <col min="805" max="805" width="9.28515625" style="524" bestFit="1" customWidth="1"/>
    <col min="806" max="806" width="11.28515625" style="524" bestFit="1" customWidth="1"/>
    <col min="807" max="808" width="9.140625" style="524"/>
    <col min="809" max="809" width="9.28515625" style="524" bestFit="1" customWidth="1"/>
    <col min="810" max="811" width="11.28515625" style="524" bestFit="1" customWidth="1"/>
    <col min="812" max="814" width="9.140625" style="524"/>
    <col min="815" max="815" width="9.28515625" style="524" bestFit="1" customWidth="1"/>
    <col min="816" max="819" width="9.140625" style="524"/>
    <col min="820" max="822" width="9.28515625" style="524" bestFit="1" customWidth="1"/>
    <col min="823" max="823" width="9.140625" style="524"/>
    <col min="824" max="824" width="9.28515625" style="524" bestFit="1" customWidth="1"/>
    <col min="825" max="825" width="9.140625" style="524"/>
    <col min="826" max="826" width="9.28515625" style="524" bestFit="1" customWidth="1"/>
    <col min="827" max="831" width="9.140625" style="524"/>
    <col min="832" max="832" width="9.28515625" style="524" bestFit="1" customWidth="1"/>
    <col min="833" max="836" width="9.140625" style="524"/>
    <col min="837" max="837" width="9.28515625" style="524" bestFit="1" customWidth="1"/>
    <col min="838" max="838" width="11.28515625" style="524" bestFit="1" customWidth="1"/>
    <col min="839" max="840" width="9.140625" style="524"/>
    <col min="841" max="841" width="9.28515625" style="524" bestFit="1" customWidth="1"/>
    <col min="842" max="843" width="11.28515625" style="524" bestFit="1" customWidth="1"/>
    <col min="844" max="846" width="9.140625" style="524"/>
    <col min="847" max="847" width="9.28515625" style="524" bestFit="1" customWidth="1"/>
    <col min="848" max="851" width="9.140625" style="524"/>
    <col min="852" max="854" width="9.28515625" style="524" bestFit="1" customWidth="1"/>
    <col min="855" max="855" width="9.140625" style="524"/>
    <col min="856" max="856" width="9.28515625" style="524" bestFit="1" customWidth="1"/>
    <col min="857" max="857" width="9.140625" style="524"/>
    <col min="858" max="858" width="9.28515625" style="524" bestFit="1" customWidth="1"/>
    <col min="859" max="863" width="9.140625" style="524"/>
    <col min="864" max="864" width="9.28515625" style="524" bestFit="1" customWidth="1"/>
    <col min="865" max="868" width="9.140625" style="524"/>
    <col min="869" max="869" width="9.28515625" style="524" bestFit="1" customWidth="1"/>
    <col min="870" max="870" width="11.28515625" style="524" bestFit="1" customWidth="1"/>
    <col min="871" max="872" width="9.140625" style="524"/>
    <col min="873" max="873" width="9.28515625" style="524" bestFit="1" customWidth="1"/>
    <col min="874" max="875" width="11.28515625" style="524" bestFit="1" customWidth="1"/>
    <col min="876" max="878" width="9.140625" style="524"/>
    <col min="879" max="879" width="9.28515625" style="524" bestFit="1" customWidth="1"/>
    <col min="880" max="883" width="9.140625" style="524"/>
    <col min="884" max="886" width="9.28515625" style="524" bestFit="1" customWidth="1"/>
    <col min="887" max="887" width="9.140625" style="524"/>
    <col min="888" max="888" width="9.28515625" style="524" bestFit="1" customWidth="1"/>
    <col min="889" max="889" width="9.140625" style="524"/>
    <col min="890" max="890" width="9.28515625" style="524" bestFit="1" customWidth="1"/>
    <col min="891" max="895" width="9.140625" style="524"/>
    <col min="896" max="896" width="9.28515625" style="524" bestFit="1" customWidth="1"/>
    <col min="897" max="900" width="9.140625" style="524"/>
    <col min="901" max="901" width="9.28515625" style="524" bestFit="1" customWidth="1"/>
    <col min="902" max="902" width="11.28515625" style="524" bestFit="1" customWidth="1"/>
    <col min="903" max="904" width="9.140625" style="524"/>
    <col min="905" max="905" width="9.28515625" style="524" bestFit="1" customWidth="1"/>
    <col min="906" max="907" width="11.28515625" style="524" bestFit="1" customWidth="1"/>
    <col min="908" max="910" width="9.140625" style="524"/>
    <col min="911" max="911" width="9.28515625" style="524" bestFit="1" customWidth="1"/>
    <col min="912" max="915" width="9.140625" style="524"/>
    <col min="916" max="918" width="9.28515625" style="524" bestFit="1" customWidth="1"/>
    <col min="919" max="919" width="9.140625" style="524"/>
    <col min="920" max="920" width="9.28515625" style="524" bestFit="1" customWidth="1"/>
    <col min="921" max="921" width="9.140625" style="524"/>
    <col min="922" max="922" width="9.28515625" style="524" bestFit="1" customWidth="1"/>
    <col min="923" max="927" width="9.140625" style="524"/>
    <col min="928" max="928" width="9.28515625" style="524" bestFit="1" customWidth="1"/>
    <col min="929" max="932" width="9.140625" style="524"/>
    <col min="933" max="933" width="9.28515625" style="524" bestFit="1" customWidth="1"/>
    <col min="934" max="934" width="11.28515625" style="524" bestFit="1" customWidth="1"/>
    <col min="935" max="936" width="9.140625" style="524"/>
    <col min="937" max="937" width="9.28515625" style="524" bestFit="1" customWidth="1"/>
    <col min="938" max="939" width="11.28515625" style="524" bestFit="1" customWidth="1"/>
    <col min="940" max="942" width="9.140625" style="524"/>
    <col min="943" max="943" width="9.28515625" style="524" bestFit="1" customWidth="1"/>
    <col min="944" max="947" width="9.140625" style="524"/>
    <col min="948" max="950" width="9.28515625" style="524" bestFit="1" customWidth="1"/>
    <col min="951" max="951" width="9.140625" style="524"/>
    <col min="952" max="952" width="9.28515625" style="524" bestFit="1" customWidth="1"/>
    <col min="953" max="953" width="9.140625" style="524"/>
    <col min="954" max="954" width="9.28515625" style="524" bestFit="1" customWidth="1"/>
    <col min="955" max="959" width="9.140625" style="524"/>
    <col min="960" max="960" width="9.28515625" style="524" bestFit="1" customWidth="1"/>
    <col min="961" max="964" width="9.140625" style="524"/>
    <col min="965" max="965" width="9.28515625" style="524" bestFit="1" customWidth="1"/>
    <col min="966" max="966" width="11.28515625" style="524" bestFit="1" customWidth="1"/>
    <col min="967" max="968" width="9.140625" style="524"/>
    <col min="969" max="969" width="9.28515625" style="524" bestFit="1" customWidth="1"/>
    <col min="970" max="971" width="11.28515625" style="524" bestFit="1" customWidth="1"/>
    <col min="972" max="974" width="9.140625" style="524"/>
    <col min="975" max="975" width="9.28515625" style="524" bestFit="1" customWidth="1"/>
    <col min="976" max="979" width="9.140625" style="524"/>
    <col min="980" max="982" width="9.28515625" style="524" bestFit="1" customWidth="1"/>
    <col min="983" max="983" width="9.140625" style="524"/>
    <col min="984" max="984" width="9.28515625" style="524" bestFit="1" customWidth="1"/>
    <col min="985" max="985" width="9.140625" style="524"/>
    <col min="986" max="986" width="9.28515625" style="524" bestFit="1" customWidth="1"/>
    <col min="987" max="991" width="9.140625" style="524"/>
    <col min="992" max="992" width="9.28515625" style="524" bestFit="1" customWidth="1"/>
    <col min="993" max="996" width="9.140625" style="524"/>
    <col min="997" max="997" width="9.28515625" style="524" bestFit="1" customWidth="1"/>
    <col min="998" max="998" width="11.28515625" style="524" bestFit="1" customWidth="1"/>
    <col min="999" max="1000" width="9.140625" style="524"/>
    <col min="1001" max="1001" width="9.28515625" style="524" bestFit="1" customWidth="1"/>
    <col min="1002" max="1003" width="11.28515625" style="524" bestFit="1" customWidth="1"/>
    <col min="1004" max="1006" width="9.140625" style="524"/>
    <col min="1007" max="1007" width="9.28515625" style="524" bestFit="1" customWidth="1"/>
    <col min="1008" max="1011" width="9.140625" style="524"/>
    <col min="1012" max="1014" width="9.28515625" style="524" bestFit="1" customWidth="1"/>
    <col min="1015" max="1015" width="9.140625" style="524"/>
    <col min="1016" max="1016" width="9.28515625" style="524" bestFit="1" customWidth="1"/>
    <col min="1017" max="1017" width="9.140625" style="524"/>
    <col min="1018" max="1018" width="9.28515625" style="524" bestFit="1" customWidth="1"/>
    <col min="1019" max="1023" width="9.140625" style="524"/>
    <col min="1024" max="1024" width="9.28515625" style="524" bestFit="1" customWidth="1"/>
    <col min="1025" max="1028" width="9.140625" style="524"/>
    <col min="1029" max="1029" width="9.28515625" style="524" bestFit="1" customWidth="1"/>
    <col min="1030" max="1030" width="11.28515625" style="524" bestFit="1" customWidth="1"/>
    <col min="1031" max="1032" width="9.140625" style="524"/>
    <col min="1033" max="1033" width="9.28515625" style="524" bestFit="1" customWidth="1"/>
    <col min="1034" max="1035" width="11.28515625" style="524" bestFit="1" customWidth="1"/>
    <col min="1036" max="1038" width="9.140625" style="524"/>
    <col min="1039" max="1039" width="9.28515625" style="524" bestFit="1" customWidth="1"/>
    <col min="1040" max="1043" width="9.140625" style="524"/>
    <col min="1044" max="1046" width="9.28515625" style="524" bestFit="1" customWidth="1"/>
    <col min="1047" max="1047" width="9.140625" style="524"/>
    <col min="1048" max="1048" width="9.28515625" style="524" bestFit="1" customWidth="1"/>
    <col min="1049" max="1049" width="9.140625" style="524"/>
    <col min="1050" max="1050" width="9.28515625" style="524" bestFit="1" customWidth="1"/>
    <col min="1051" max="1055" width="9.140625" style="524"/>
    <col min="1056" max="1056" width="9.28515625" style="524" bestFit="1" customWidth="1"/>
    <col min="1057" max="1060" width="9.140625" style="524"/>
    <col min="1061" max="1061" width="9.28515625" style="524" bestFit="1" customWidth="1"/>
    <col min="1062" max="1062" width="11.28515625" style="524" bestFit="1" customWidth="1"/>
    <col min="1063" max="1064" width="9.140625" style="524"/>
    <col min="1065" max="1065" width="9.28515625" style="524" bestFit="1" customWidth="1"/>
    <col min="1066" max="1067" width="11.28515625" style="524" bestFit="1" customWidth="1"/>
    <col min="1068" max="1070" width="9.140625" style="524"/>
    <col min="1071" max="1071" width="9.28515625" style="524" bestFit="1" customWidth="1"/>
    <col min="1072" max="1075" width="9.140625" style="524"/>
    <col min="1076" max="1078" width="9.28515625" style="524" bestFit="1" customWidth="1"/>
    <col min="1079" max="1079" width="9.140625" style="524"/>
    <col min="1080" max="1080" width="9.28515625" style="524" bestFit="1" customWidth="1"/>
    <col min="1081" max="1081" width="9.140625" style="524"/>
    <col min="1082" max="1082" width="9.28515625" style="524" bestFit="1" customWidth="1"/>
    <col min="1083" max="1087" width="9.140625" style="524"/>
    <col min="1088" max="1088" width="9.28515625" style="524" bestFit="1" customWidth="1"/>
    <col min="1089" max="1092" width="9.140625" style="524"/>
    <col min="1093" max="1093" width="9.28515625" style="524" bestFit="1" customWidth="1"/>
    <col min="1094" max="1094" width="11.28515625" style="524" bestFit="1" customWidth="1"/>
    <col min="1095" max="1096" width="9.140625" style="524"/>
    <col min="1097" max="1097" width="9.28515625" style="524" bestFit="1" customWidth="1"/>
    <col min="1098" max="1099" width="11.28515625" style="524" bestFit="1" customWidth="1"/>
    <col min="1100" max="1102" width="9.140625" style="524"/>
    <col min="1103" max="1103" width="9.28515625" style="524" bestFit="1" customWidth="1"/>
    <col min="1104" max="1107" width="9.140625" style="524"/>
    <col min="1108" max="1110" width="9.28515625" style="524" bestFit="1" customWidth="1"/>
    <col min="1111" max="1111" width="9.140625" style="524"/>
    <col min="1112" max="1112" width="9.28515625" style="524" bestFit="1" customWidth="1"/>
    <col min="1113" max="1113" width="9.140625" style="524"/>
    <col min="1114" max="1114" width="9.28515625" style="524" bestFit="1" customWidth="1"/>
    <col min="1115" max="1119" width="9.140625" style="524"/>
    <col min="1120" max="1120" width="9.28515625" style="524" bestFit="1" customWidth="1"/>
    <col min="1121" max="1124" width="9.140625" style="524"/>
    <col min="1125" max="1125" width="9.28515625" style="524" bestFit="1" customWidth="1"/>
    <col min="1126" max="1126" width="11.28515625" style="524" bestFit="1" customWidth="1"/>
    <col min="1127" max="1128" width="9.140625" style="524"/>
    <col min="1129" max="1129" width="9.28515625" style="524" bestFit="1" customWidth="1"/>
    <col min="1130" max="1131" width="11.28515625" style="524" bestFit="1" customWidth="1"/>
    <col min="1132" max="1134" width="9.140625" style="524"/>
    <col min="1135" max="1135" width="9.28515625" style="524" bestFit="1" customWidth="1"/>
    <col min="1136" max="1139" width="9.140625" style="524"/>
    <col min="1140" max="1142" width="9.28515625" style="524" bestFit="1" customWidth="1"/>
    <col min="1143" max="1143" width="9.140625" style="524"/>
    <col min="1144" max="1144" width="9.28515625" style="524" bestFit="1" customWidth="1"/>
    <col min="1145" max="1145" width="9.140625" style="524"/>
    <col min="1146" max="1146" width="9.28515625" style="524" bestFit="1" customWidth="1"/>
    <col min="1147" max="1151" width="9.140625" style="524"/>
    <col min="1152" max="1152" width="9.28515625" style="524" bestFit="1" customWidth="1"/>
    <col min="1153" max="1156" width="9.140625" style="524"/>
    <col min="1157" max="1157" width="9.28515625" style="524" bestFit="1" customWidth="1"/>
    <col min="1158" max="1158" width="11.28515625" style="524" bestFit="1" customWidth="1"/>
    <col min="1159" max="1160" width="9.140625" style="524"/>
    <col min="1161" max="1161" width="9.28515625" style="524" bestFit="1" customWidth="1"/>
    <col min="1162" max="1163" width="11.28515625" style="524" bestFit="1" customWidth="1"/>
    <col min="1164" max="1166" width="9.140625" style="524"/>
    <col min="1167" max="1167" width="9.28515625" style="524" bestFit="1" customWidth="1"/>
    <col min="1168" max="1171" width="9.140625" style="524"/>
    <col min="1172" max="1174" width="9.28515625" style="524" bestFit="1" customWidth="1"/>
    <col min="1175" max="1175" width="9.140625" style="524"/>
    <col min="1176" max="1176" width="9.28515625" style="524" bestFit="1" customWidth="1"/>
    <col min="1177" max="1177" width="9.140625" style="524"/>
    <col min="1178" max="1178" width="9.28515625" style="524" bestFit="1" customWidth="1"/>
    <col min="1179" max="1183" width="9.140625" style="524"/>
    <col min="1184" max="1184" width="9.28515625" style="524" bestFit="1" customWidth="1"/>
    <col min="1185" max="1188" width="9.140625" style="524"/>
    <col min="1189" max="1189" width="9.28515625" style="524" bestFit="1" customWidth="1"/>
    <col min="1190" max="1190" width="11.28515625" style="524" bestFit="1" customWidth="1"/>
    <col min="1191" max="1192" width="9.140625" style="524"/>
    <col min="1193" max="1193" width="9.28515625" style="524" bestFit="1" customWidth="1"/>
    <col min="1194" max="1195" width="11.28515625" style="524" bestFit="1" customWidth="1"/>
    <col min="1196" max="1198" width="9.140625" style="524"/>
    <col min="1199" max="1199" width="9.28515625" style="524" bestFit="1" customWidth="1"/>
    <col min="1200" max="1203" width="9.140625" style="524"/>
    <col min="1204" max="1206" width="9.28515625" style="524" bestFit="1" customWidth="1"/>
    <col min="1207" max="1207" width="9.140625" style="524"/>
    <col min="1208" max="1208" width="9.28515625" style="524" bestFit="1" customWidth="1"/>
    <col min="1209" max="1209" width="9.140625" style="524"/>
    <col min="1210" max="1210" width="9.28515625" style="524" bestFit="1" customWidth="1"/>
    <col min="1211" max="1215" width="9.140625" style="524"/>
    <col min="1216" max="1216" width="9.28515625" style="524" bestFit="1" customWidth="1"/>
    <col min="1217" max="1220" width="9.140625" style="524"/>
    <col min="1221" max="1221" width="9.28515625" style="524" bestFit="1" customWidth="1"/>
    <col min="1222" max="1222" width="11.28515625" style="524" bestFit="1" customWidth="1"/>
    <col min="1223" max="1224" width="9.140625" style="524"/>
    <col min="1225" max="1225" width="9.28515625" style="524" bestFit="1" customWidth="1"/>
    <col min="1226" max="1227" width="11.28515625" style="524" bestFit="1" customWidth="1"/>
    <col min="1228" max="1230" width="9.140625" style="524"/>
    <col min="1231" max="1231" width="9.28515625" style="524" bestFit="1" customWidth="1"/>
    <col min="1232" max="1235" width="9.140625" style="524"/>
    <col min="1236" max="1238" width="9.28515625" style="524" bestFit="1" customWidth="1"/>
    <col min="1239" max="1239" width="9.140625" style="524"/>
    <col min="1240" max="1240" width="9.28515625" style="524" bestFit="1" customWidth="1"/>
    <col min="1241" max="1241" width="9.140625" style="524"/>
    <col min="1242" max="1242" width="9.28515625" style="524" bestFit="1" customWidth="1"/>
    <col min="1243" max="1247" width="9.140625" style="524"/>
    <col min="1248" max="1248" width="9.28515625" style="524" bestFit="1" customWidth="1"/>
    <col min="1249" max="1252" width="9.140625" style="524"/>
    <col min="1253" max="1253" width="9.28515625" style="524" bestFit="1" customWidth="1"/>
    <col min="1254" max="1254" width="11.28515625" style="524" bestFit="1" customWidth="1"/>
    <col min="1255" max="1256" width="9.140625" style="524"/>
    <col min="1257" max="1257" width="9.28515625" style="524" bestFit="1" customWidth="1"/>
    <col min="1258" max="1259" width="11.28515625" style="524" bestFit="1" customWidth="1"/>
    <col min="1260" max="1262" width="9.140625" style="524"/>
    <col min="1263" max="1263" width="9.28515625" style="524" bestFit="1" customWidth="1"/>
    <col min="1264" max="1267" width="9.140625" style="524"/>
    <col min="1268" max="1270" width="9.28515625" style="524" bestFit="1" customWidth="1"/>
    <col min="1271" max="1271" width="9.140625" style="524"/>
    <col min="1272" max="1272" width="9.28515625" style="524" bestFit="1" customWidth="1"/>
    <col min="1273" max="1273" width="9.140625" style="524"/>
    <col min="1274" max="1274" width="9.28515625" style="524" bestFit="1" customWidth="1"/>
    <col min="1275" max="1279" width="9.140625" style="524"/>
    <col min="1280" max="1280" width="9.28515625" style="524" bestFit="1" customWidth="1"/>
    <col min="1281" max="1284" width="9.140625" style="524"/>
    <col min="1285" max="1285" width="9.28515625" style="524" bestFit="1" customWidth="1"/>
    <col min="1286" max="1286" width="11.28515625" style="524" bestFit="1" customWidth="1"/>
    <col min="1287" max="1288" width="9.140625" style="524"/>
    <col min="1289" max="1289" width="9.28515625" style="524" bestFit="1" customWidth="1"/>
    <col min="1290" max="1291" width="11.28515625" style="524" bestFit="1" customWidth="1"/>
    <col min="1292" max="1294" width="9.140625" style="524"/>
    <col min="1295" max="1295" width="9.28515625" style="524" bestFit="1" customWidth="1"/>
    <col min="1296" max="1299" width="9.140625" style="524"/>
    <col min="1300" max="1302" width="9.28515625" style="524" bestFit="1" customWidth="1"/>
    <col min="1303" max="1303" width="9.140625" style="524"/>
    <col min="1304" max="1304" width="9.28515625" style="524" bestFit="1" customWidth="1"/>
    <col min="1305" max="1305" width="9.140625" style="524"/>
    <col min="1306" max="1306" width="9.28515625" style="524" bestFit="1" customWidth="1"/>
    <col min="1307" max="1311" width="9.140625" style="524"/>
    <col min="1312" max="1312" width="9.28515625" style="524" bestFit="1" customWidth="1"/>
    <col min="1313" max="1316" width="9.140625" style="524"/>
    <col min="1317" max="1317" width="9.28515625" style="524" bestFit="1" customWidth="1"/>
    <col min="1318" max="1318" width="11.28515625" style="524" bestFit="1" customWidth="1"/>
    <col min="1319" max="1320" width="9.140625" style="524"/>
    <col min="1321" max="1321" width="9.28515625" style="524" bestFit="1" customWidth="1"/>
    <col min="1322" max="1323" width="11.28515625" style="524" bestFit="1" customWidth="1"/>
    <col min="1324" max="1326" width="9.140625" style="524"/>
    <col min="1327" max="1327" width="9.28515625" style="524" bestFit="1" customWidth="1"/>
    <col min="1328" max="1331" width="9.140625" style="524"/>
    <col min="1332" max="1334" width="9.28515625" style="524" bestFit="1" customWidth="1"/>
    <col min="1335" max="1335" width="9.140625" style="524"/>
    <col min="1336" max="1336" width="9.28515625" style="524" bestFit="1" customWidth="1"/>
    <col min="1337" max="1337" width="9.140625" style="524"/>
    <col min="1338" max="1338" width="9.28515625" style="524" bestFit="1" customWidth="1"/>
    <col min="1339" max="1343" width="9.140625" style="524"/>
    <col min="1344" max="1344" width="9.28515625" style="524" bestFit="1" customWidth="1"/>
    <col min="1345" max="1348" width="9.140625" style="524"/>
    <col min="1349" max="1349" width="9.28515625" style="524" bestFit="1" customWidth="1"/>
    <col min="1350" max="1350" width="11.28515625" style="524" bestFit="1" customWidth="1"/>
    <col min="1351" max="1352" width="9.140625" style="524"/>
    <col min="1353" max="1353" width="9.28515625" style="524" bestFit="1" customWidth="1"/>
    <col min="1354" max="1355" width="11.28515625" style="524" bestFit="1" customWidth="1"/>
    <col min="1356" max="1358" width="9.140625" style="524"/>
    <col min="1359" max="1359" width="9.28515625" style="524" bestFit="1" customWidth="1"/>
    <col min="1360" max="1363" width="9.140625" style="524"/>
    <col min="1364" max="1366" width="9.28515625" style="524" bestFit="1" customWidth="1"/>
    <col min="1367" max="1367" width="9.140625" style="524"/>
    <col min="1368" max="1368" width="9.28515625" style="524" bestFit="1" customWidth="1"/>
    <col min="1369" max="1369" width="9.140625" style="524"/>
    <col min="1370" max="1370" width="9.28515625" style="524" bestFit="1" customWidth="1"/>
    <col min="1371" max="1375" width="9.140625" style="524"/>
    <col min="1376" max="1376" width="9.28515625" style="524" bestFit="1" customWidth="1"/>
    <col min="1377" max="1380" width="9.140625" style="524"/>
    <col min="1381" max="1381" width="9.28515625" style="524" bestFit="1" customWidth="1"/>
    <col min="1382" max="1382" width="11.28515625" style="524" bestFit="1" customWidth="1"/>
    <col min="1383" max="1384" width="9.140625" style="524"/>
    <col min="1385" max="1385" width="9.28515625" style="524" bestFit="1" customWidth="1"/>
    <col min="1386" max="1387" width="11.28515625" style="524" bestFit="1" customWidth="1"/>
    <col min="1388" max="1390" width="9.140625" style="524"/>
    <col min="1391" max="1391" width="9.28515625" style="524" bestFit="1" customWidth="1"/>
    <col min="1392" max="1395" width="9.140625" style="524"/>
    <col min="1396" max="1398" width="9.28515625" style="524" bestFit="1" customWidth="1"/>
    <col min="1399" max="1399" width="9.140625" style="524"/>
    <col min="1400" max="1400" width="9.28515625" style="524" bestFit="1" customWidth="1"/>
    <col min="1401" max="1401" width="9.140625" style="524"/>
    <col min="1402" max="1402" width="9.28515625" style="524" bestFit="1" customWidth="1"/>
    <col min="1403" max="1407" width="9.140625" style="524"/>
    <col min="1408" max="1408" width="9.28515625" style="524" bestFit="1" customWidth="1"/>
    <col min="1409" max="1412" width="9.140625" style="524"/>
    <col min="1413" max="1413" width="9.28515625" style="524" bestFit="1" customWidth="1"/>
    <col min="1414" max="1414" width="11.28515625" style="524" bestFit="1" customWidth="1"/>
    <col min="1415" max="1416" width="9.140625" style="524"/>
    <col min="1417" max="1417" width="9.28515625" style="524" bestFit="1" customWidth="1"/>
    <col min="1418" max="1419" width="11.28515625" style="524" bestFit="1" customWidth="1"/>
    <col min="1420" max="1422" width="9.140625" style="524"/>
    <col min="1423" max="1423" width="9.28515625" style="524" bestFit="1" customWidth="1"/>
    <col min="1424" max="1427" width="9.140625" style="524"/>
    <col min="1428" max="1430" width="9.28515625" style="524" bestFit="1" customWidth="1"/>
    <col min="1431" max="1431" width="9.140625" style="524"/>
    <col min="1432" max="1432" width="9.28515625" style="524" bestFit="1" customWidth="1"/>
    <col min="1433" max="1433" width="9.140625" style="524"/>
    <col min="1434" max="1434" width="9.28515625" style="524" bestFit="1" customWidth="1"/>
    <col min="1435" max="1439" width="9.140625" style="524"/>
    <col min="1440" max="1440" width="9.28515625" style="524" bestFit="1" customWidth="1"/>
    <col min="1441" max="1444" width="9.140625" style="524"/>
    <col min="1445" max="1445" width="9.28515625" style="524" bestFit="1" customWidth="1"/>
    <col min="1446" max="1446" width="11.28515625" style="524" bestFit="1" customWidth="1"/>
    <col min="1447" max="1448" width="9.140625" style="524"/>
    <col min="1449" max="1449" width="9.28515625" style="524" bestFit="1" customWidth="1"/>
    <col min="1450" max="1451" width="11.28515625" style="524" bestFit="1" customWidth="1"/>
    <col min="1452" max="1454" width="9.140625" style="524"/>
    <col min="1455" max="1455" width="9.28515625" style="524" bestFit="1" customWidth="1"/>
    <col min="1456" max="1459" width="9.140625" style="524"/>
    <col min="1460" max="1462" width="9.28515625" style="524" bestFit="1" customWidth="1"/>
    <col min="1463" max="1463" width="9.140625" style="524"/>
    <col min="1464" max="1464" width="9.28515625" style="524" bestFit="1" customWidth="1"/>
    <col min="1465" max="1465" width="9.140625" style="524"/>
    <col min="1466" max="1466" width="9.28515625" style="524" bestFit="1" customWidth="1"/>
    <col min="1467" max="1471" width="9.140625" style="524"/>
    <col min="1472" max="1472" width="9.28515625" style="524" bestFit="1" customWidth="1"/>
    <col min="1473" max="1476" width="9.140625" style="524"/>
    <col min="1477" max="1477" width="9.28515625" style="524" bestFit="1" customWidth="1"/>
    <col min="1478" max="1478" width="11.28515625" style="524" bestFit="1" customWidth="1"/>
    <col min="1479" max="1480" width="9.140625" style="524"/>
    <col min="1481" max="1481" width="9.28515625" style="524" bestFit="1" customWidth="1"/>
    <col min="1482" max="1483" width="11.28515625" style="524" bestFit="1" customWidth="1"/>
    <col min="1484" max="1486" width="9.140625" style="524"/>
    <col min="1487" max="1487" width="9.28515625" style="524" bestFit="1" customWidth="1"/>
    <col min="1488" max="1491" width="9.140625" style="524"/>
    <col min="1492" max="1494" width="9.28515625" style="524" bestFit="1" customWidth="1"/>
    <col min="1495" max="1495" width="9.140625" style="524"/>
    <col min="1496" max="1496" width="9.28515625" style="524" bestFit="1" customWidth="1"/>
    <col min="1497" max="1497" width="9.140625" style="524"/>
    <col min="1498" max="1498" width="9.28515625" style="524" bestFit="1" customWidth="1"/>
    <col min="1499" max="1503" width="9.140625" style="524"/>
    <col min="1504" max="1504" width="9.28515625" style="524" bestFit="1" customWidth="1"/>
    <col min="1505" max="1508" width="9.140625" style="524"/>
    <col min="1509" max="1509" width="9.28515625" style="524" bestFit="1" customWidth="1"/>
    <col min="1510" max="1510" width="11.28515625" style="524" bestFit="1" customWidth="1"/>
    <col min="1511" max="1512" width="9.140625" style="524"/>
    <col min="1513" max="1513" width="9.28515625" style="524" bestFit="1" customWidth="1"/>
    <col min="1514" max="1515" width="11.28515625" style="524" bestFit="1" customWidth="1"/>
    <col min="1516" max="1518" width="9.140625" style="524"/>
    <col min="1519" max="1519" width="9.28515625" style="524" bestFit="1" customWidth="1"/>
    <col min="1520" max="1523" width="9.140625" style="524"/>
    <col min="1524" max="1526" width="9.28515625" style="524" bestFit="1" customWidth="1"/>
    <col min="1527" max="1527" width="9.140625" style="524"/>
    <col min="1528" max="1528" width="9.28515625" style="524" bestFit="1" customWidth="1"/>
    <col min="1529" max="1529" width="9.140625" style="524"/>
    <col min="1530" max="1530" width="9.28515625" style="524" bestFit="1" customWidth="1"/>
    <col min="1531" max="1535" width="9.140625" style="524"/>
    <col min="1536" max="1536" width="9.28515625" style="524" bestFit="1" customWidth="1"/>
    <col min="1537" max="1540" width="9.140625" style="524"/>
    <col min="1541" max="1541" width="9.28515625" style="524" bestFit="1" customWidth="1"/>
    <col min="1542" max="1542" width="11.28515625" style="524" bestFit="1" customWidth="1"/>
    <col min="1543" max="1544" width="9.140625" style="524"/>
    <col min="1545" max="1545" width="9.28515625" style="524" bestFit="1" customWidth="1"/>
    <col min="1546" max="1547" width="11.28515625" style="524" bestFit="1" customWidth="1"/>
    <col min="1548" max="1550" width="9.140625" style="524"/>
    <col min="1551" max="1551" width="9.28515625" style="524" bestFit="1" customWidth="1"/>
    <col min="1552" max="1555" width="9.140625" style="524"/>
    <col min="1556" max="1558" width="9.28515625" style="524" bestFit="1" customWidth="1"/>
    <col min="1559" max="1559" width="9.140625" style="524"/>
    <col min="1560" max="1560" width="9.28515625" style="524" bestFit="1" customWidth="1"/>
    <col min="1561" max="1561" width="9.140625" style="524"/>
    <col min="1562" max="1562" width="9.28515625" style="524" bestFit="1" customWidth="1"/>
    <col min="1563" max="1567" width="9.140625" style="524"/>
    <col min="1568" max="1568" width="9.28515625" style="524" bestFit="1" customWidth="1"/>
    <col min="1569" max="1572" width="9.140625" style="524"/>
    <col min="1573" max="1573" width="9.28515625" style="524" bestFit="1" customWidth="1"/>
    <col min="1574" max="1574" width="11.28515625" style="524" bestFit="1" customWidth="1"/>
    <col min="1575" max="1576" width="9.140625" style="524"/>
    <col min="1577" max="1577" width="9.28515625" style="524" bestFit="1" customWidth="1"/>
    <col min="1578" max="1579" width="11.28515625" style="524" bestFit="1" customWidth="1"/>
    <col min="1580" max="1582" width="9.140625" style="524"/>
    <col min="1583" max="1583" width="9.28515625" style="524" bestFit="1" customWidth="1"/>
    <col min="1584" max="1587" width="9.140625" style="524"/>
    <col min="1588" max="1590" width="9.28515625" style="524" bestFit="1" customWidth="1"/>
    <col min="1591" max="1591" width="9.140625" style="524"/>
    <col min="1592" max="1592" width="9.28515625" style="524" bestFit="1" customWidth="1"/>
    <col min="1593" max="1593" width="9.140625" style="524"/>
    <col min="1594" max="1594" width="9.28515625" style="524" bestFit="1" customWidth="1"/>
    <col min="1595" max="1599" width="9.140625" style="524"/>
    <col min="1600" max="1600" width="9.28515625" style="524" bestFit="1" customWidth="1"/>
    <col min="1601" max="1604" width="9.140625" style="524"/>
    <col min="1605" max="1605" width="9.28515625" style="524" bestFit="1" customWidth="1"/>
    <col min="1606" max="1606" width="11.28515625" style="524" bestFit="1" customWidth="1"/>
    <col min="1607" max="1608" width="9.140625" style="524"/>
    <col min="1609" max="1609" width="9.28515625" style="524" bestFit="1" customWidth="1"/>
    <col min="1610" max="1611" width="11.28515625" style="524" bestFit="1" customWidth="1"/>
    <col min="1612" max="1614" width="9.140625" style="524"/>
    <col min="1615" max="1615" width="9.28515625" style="524" bestFit="1" customWidth="1"/>
    <col min="1616" max="1619" width="9.140625" style="524"/>
    <col min="1620" max="1622" width="9.28515625" style="524" bestFit="1" customWidth="1"/>
    <col min="1623" max="1623" width="9.140625" style="524"/>
    <col min="1624" max="1624" width="9.28515625" style="524" bestFit="1" customWidth="1"/>
    <col min="1625" max="1625" width="9.140625" style="524"/>
    <col min="1626" max="1626" width="9.28515625" style="524" bestFit="1" customWidth="1"/>
    <col min="1627" max="1631" width="9.140625" style="524"/>
    <col min="1632" max="1632" width="9.28515625" style="524" bestFit="1" customWidth="1"/>
    <col min="1633" max="1636" width="9.140625" style="524"/>
    <col min="1637" max="1637" width="9.28515625" style="524" bestFit="1" customWidth="1"/>
    <col min="1638" max="1638" width="11.28515625" style="524" bestFit="1" customWidth="1"/>
    <col min="1639" max="1640" width="9.140625" style="524"/>
    <col min="1641" max="1641" width="9.28515625" style="524" bestFit="1" customWidth="1"/>
    <col min="1642" max="1643" width="11.28515625" style="524" bestFit="1" customWidth="1"/>
    <col min="1644" max="1646" width="9.140625" style="524"/>
    <col min="1647" max="1647" width="9.28515625" style="524" bestFit="1" customWidth="1"/>
    <col min="1648" max="1651" width="9.140625" style="524"/>
    <col min="1652" max="1654" width="9.28515625" style="524" bestFit="1" customWidth="1"/>
    <col min="1655" max="1655" width="9.140625" style="524"/>
    <col min="1656" max="1656" width="9.28515625" style="524" bestFit="1" customWidth="1"/>
    <col min="1657" max="1657" width="9.140625" style="524"/>
    <col min="1658" max="1658" width="9.28515625" style="524" bestFit="1" customWidth="1"/>
    <col min="1659" max="1663" width="9.140625" style="524"/>
    <col min="1664" max="1664" width="9.28515625" style="524" bestFit="1" customWidth="1"/>
    <col min="1665" max="1668" width="9.140625" style="524"/>
    <col min="1669" max="1669" width="9.28515625" style="524" bestFit="1" customWidth="1"/>
    <col min="1670" max="1670" width="11.28515625" style="524" bestFit="1" customWidth="1"/>
    <col min="1671" max="1672" width="9.140625" style="524"/>
    <col min="1673" max="1673" width="9.28515625" style="524" bestFit="1" customWidth="1"/>
    <col min="1674" max="1675" width="11.28515625" style="524" bestFit="1" customWidth="1"/>
    <col min="1676" max="1678" width="9.140625" style="524"/>
    <col min="1679" max="1679" width="9.28515625" style="524" bestFit="1" customWidth="1"/>
    <col min="1680" max="1683" width="9.140625" style="524"/>
    <col min="1684" max="1686" width="9.28515625" style="524" bestFit="1" customWidth="1"/>
    <col min="1687" max="1687" width="9.140625" style="524"/>
    <col min="1688" max="1688" width="9.28515625" style="524" bestFit="1" customWidth="1"/>
    <col min="1689" max="1689" width="9.140625" style="524"/>
    <col min="1690" max="1690" width="9.28515625" style="524" bestFit="1" customWidth="1"/>
    <col min="1691" max="1695" width="9.140625" style="524"/>
    <col min="1696" max="1696" width="9.28515625" style="524" bestFit="1" customWidth="1"/>
    <col min="1697" max="1700" width="9.140625" style="524"/>
    <col min="1701" max="1701" width="9.28515625" style="524" bestFit="1" customWidth="1"/>
    <col min="1702" max="1702" width="11.28515625" style="524" bestFit="1" customWidth="1"/>
    <col min="1703" max="1704" width="9.140625" style="524"/>
    <col min="1705" max="1705" width="9.28515625" style="524" bestFit="1" customWidth="1"/>
    <col min="1706" max="1707" width="11.28515625" style="524" bestFit="1" customWidth="1"/>
    <col min="1708" max="1710" width="9.140625" style="524"/>
    <col min="1711" max="1711" width="9.28515625" style="524" bestFit="1" customWidth="1"/>
    <col min="1712" max="1715" width="9.140625" style="524"/>
    <col min="1716" max="1718" width="9.28515625" style="524" bestFit="1" customWidth="1"/>
    <col min="1719" max="1719" width="9.140625" style="524"/>
    <col min="1720" max="1720" width="9.28515625" style="524" bestFit="1" customWidth="1"/>
    <col min="1721" max="1721" width="9.140625" style="524"/>
    <col min="1722" max="1722" width="9.28515625" style="524" bestFit="1" customWidth="1"/>
    <col min="1723" max="1727" width="9.140625" style="524"/>
    <col min="1728" max="1728" width="9.28515625" style="524" bestFit="1" customWidth="1"/>
    <col min="1729" max="1732" width="9.140625" style="524"/>
    <col min="1733" max="1733" width="9.28515625" style="524" bestFit="1" customWidth="1"/>
    <col min="1734" max="1734" width="11.28515625" style="524" bestFit="1" customWidth="1"/>
    <col min="1735" max="1736" width="9.140625" style="524"/>
    <col min="1737" max="1737" width="9.28515625" style="524" bestFit="1" customWidth="1"/>
    <col min="1738" max="1739" width="11.28515625" style="524" bestFit="1" customWidth="1"/>
    <col min="1740" max="1742" width="9.140625" style="524"/>
    <col min="1743" max="1743" width="9.28515625" style="524" bestFit="1" customWidth="1"/>
    <col min="1744" max="1747" width="9.140625" style="524"/>
    <col min="1748" max="1750" width="9.28515625" style="524" bestFit="1" customWidth="1"/>
    <col min="1751" max="1751" width="9.140625" style="524"/>
    <col min="1752" max="1752" width="9.28515625" style="524" bestFit="1" customWidth="1"/>
    <col min="1753" max="1753" width="9.140625" style="524"/>
    <col min="1754" max="1754" width="9.28515625" style="524" bestFit="1" customWidth="1"/>
    <col min="1755" max="1759" width="9.140625" style="524"/>
    <col min="1760" max="1760" width="9.28515625" style="524" bestFit="1" customWidth="1"/>
    <col min="1761" max="1764" width="9.140625" style="524"/>
    <col min="1765" max="1765" width="9.28515625" style="524" bestFit="1" customWidth="1"/>
    <col min="1766" max="1766" width="11.28515625" style="524" bestFit="1" customWidth="1"/>
    <col min="1767" max="1768" width="9.140625" style="524"/>
    <col min="1769" max="1769" width="9.28515625" style="524" bestFit="1" customWidth="1"/>
    <col min="1770" max="1771" width="11.28515625" style="524" bestFit="1" customWidth="1"/>
    <col min="1772" max="1774" width="9.140625" style="524"/>
    <col min="1775" max="1775" width="9.28515625" style="524" bestFit="1" customWidth="1"/>
    <col min="1776" max="1779" width="9.140625" style="524"/>
    <col min="1780" max="1782" width="9.28515625" style="524" bestFit="1" customWidth="1"/>
    <col min="1783" max="1783" width="9.140625" style="524"/>
    <col min="1784" max="1784" width="9.28515625" style="524" bestFit="1" customWidth="1"/>
    <col min="1785" max="1785" width="9.140625" style="524"/>
    <col min="1786" max="1786" width="9.28515625" style="524" bestFit="1" customWidth="1"/>
    <col min="1787" max="1791" width="9.140625" style="524"/>
    <col min="1792" max="1792" width="9.28515625" style="524" bestFit="1" customWidth="1"/>
    <col min="1793" max="1796" width="9.140625" style="524"/>
    <col min="1797" max="1797" width="9.28515625" style="524" bestFit="1" customWidth="1"/>
    <col min="1798" max="1798" width="11.28515625" style="524" bestFit="1" customWidth="1"/>
    <col min="1799" max="1800" width="9.140625" style="524"/>
    <col min="1801" max="1801" width="9.28515625" style="524" bestFit="1" customWidth="1"/>
    <col min="1802" max="1803" width="11.28515625" style="524" bestFit="1" customWidth="1"/>
    <col min="1804" max="1806" width="9.140625" style="524"/>
    <col min="1807" max="1807" width="9.28515625" style="524" bestFit="1" customWidth="1"/>
    <col min="1808" max="1811" width="9.140625" style="524"/>
    <col min="1812" max="1814" width="9.28515625" style="524" bestFit="1" customWidth="1"/>
    <col min="1815" max="1815" width="9.140625" style="524"/>
    <col min="1816" max="1816" width="9.28515625" style="524" bestFit="1" customWidth="1"/>
    <col min="1817" max="1817" width="9.140625" style="524"/>
    <col min="1818" max="1818" width="9.28515625" style="524" bestFit="1" customWidth="1"/>
    <col min="1819" max="1823" width="9.140625" style="524"/>
    <col min="1824" max="1824" width="9.28515625" style="524" bestFit="1" customWidth="1"/>
    <col min="1825" max="1828" width="9.140625" style="524"/>
    <col min="1829" max="1829" width="9.28515625" style="524" bestFit="1" customWidth="1"/>
    <col min="1830" max="1830" width="11.28515625" style="524" bestFit="1" customWidth="1"/>
    <col min="1831" max="1832" width="9.140625" style="524"/>
    <col min="1833" max="1833" width="9.28515625" style="524" bestFit="1" customWidth="1"/>
    <col min="1834" max="1835" width="11.28515625" style="524" bestFit="1" customWidth="1"/>
    <col min="1836" max="1838" width="9.140625" style="524"/>
    <col min="1839" max="1839" width="9.28515625" style="524" bestFit="1" customWidth="1"/>
    <col min="1840" max="1843" width="9.140625" style="524"/>
    <col min="1844" max="1846" width="9.28515625" style="524" bestFit="1" customWidth="1"/>
    <col min="1847" max="1847" width="9.140625" style="524"/>
    <col min="1848" max="1848" width="9.28515625" style="524" bestFit="1" customWidth="1"/>
    <col min="1849" max="1849" width="9.140625" style="524"/>
    <col min="1850" max="1850" width="9.28515625" style="524" bestFit="1" customWidth="1"/>
    <col min="1851" max="1855" width="9.140625" style="524"/>
    <col min="1856" max="1856" width="9.28515625" style="524" bestFit="1" customWidth="1"/>
    <col min="1857" max="1860" width="9.140625" style="524"/>
    <col min="1861" max="1861" width="9.28515625" style="524" bestFit="1" customWidth="1"/>
    <col min="1862" max="1862" width="11.28515625" style="524" bestFit="1" customWidth="1"/>
    <col min="1863" max="1864" width="9.140625" style="524"/>
    <col min="1865" max="1865" width="9.28515625" style="524" bestFit="1" customWidth="1"/>
    <col min="1866" max="1867" width="11.28515625" style="524" bestFit="1" customWidth="1"/>
    <col min="1868" max="1870" width="9.140625" style="524"/>
    <col min="1871" max="1871" width="9.28515625" style="524" bestFit="1" customWidth="1"/>
    <col min="1872" max="1875" width="9.140625" style="524"/>
    <col min="1876" max="1878" width="9.28515625" style="524" bestFit="1" customWidth="1"/>
    <col min="1879" max="1879" width="9.140625" style="524"/>
    <col min="1880" max="1880" width="9.28515625" style="524" bestFit="1" customWidth="1"/>
    <col min="1881" max="1881" width="9.140625" style="524"/>
    <col min="1882" max="1882" width="9.28515625" style="524" bestFit="1" customWidth="1"/>
    <col min="1883" max="1887" width="9.140625" style="524"/>
    <col min="1888" max="1888" width="9.28515625" style="524" bestFit="1" customWidth="1"/>
    <col min="1889" max="1892" width="9.140625" style="524"/>
    <col min="1893" max="1893" width="9.28515625" style="524" bestFit="1" customWidth="1"/>
    <col min="1894" max="1894" width="11.28515625" style="524" bestFit="1" customWidth="1"/>
    <col min="1895" max="1896" width="9.140625" style="524"/>
    <col min="1897" max="1897" width="9.28515625" style="524" bestFit="1" customWidth="1"/>
    <col min="1898" max="1899" width="11.28515625" style="524" bestFit="1" customWidth="1"/>
    <col min="1900" max="1902" width="9.140625" style="524"/>
    <col min="1903" max="1903" width="9.28515625" style="524" bestFit="1" customWidth="1"/>
    <col min="1904" max="1907" width="9.140625" style="524"/>
    <col min="1908" max="1910" width="9.28515625" style="524" bestFit="1" customWidth="1"/>
    <col min="1911" max="1911" width="9.140625" style="524"/>
    <col min="1912" max="1912" width="9.28515625" style="524" bestFit="1" customWidth="1"/>
    <col min="1913" max="1913" width="9.140625" style="524"/>
    <col min="1914" max="1914" width="9.28515625" style="524" bestFit="1" customWidth="1"/>
    <col min="1915" max="1919" width="9.140625" style="524"/>
    <col min="1920" max="1920" width="9.28515625" style="524" bestFit="1" customWidth="1"/>
    <col min="1921" max="1924" width="9.140625" style="524"/>
    <col min="1925" max="1925" width="9.28515625" style="524" bestFit="1" customWidth="1"/>
    <col min="1926" max="1926" width="11.28515625" style="524" bestFit="1" customWidth="1"/>
    <col min="1927" max="1928" width="9.140625" style="524"/>
    <col min="1929" max="1929" width="9.28515625" style="524" bestFit="1" customWidth="1"/>
    <col min="1930" max="1931" width="11.28515625" style="524" bestFit="1" customWidth="1"/>
    <col min="1932" max="1934" width="9.140625" style="524"/>
    <col min="1935" max="1935" width="9.28515625" style="524" bestFit="1" customWidth="1"/>
    <col min="1936" max="1939" width="9.140625" style="524"/>
    <col min="1940" max="1942" width="9.28515625" style="524" bestFit="1" customWidth="1"/>
    <col min="1943" max="1943" width="9.140625" style="524"/>
    <col min="1944" max="1944" width="9.28515625" style="524" bestFit="1" customWidth="1"/>
    <col min="1945" max="1945" width="9.140625" style="524"/>
    <col min="1946" max="1946" width="9.28515625" style="524" bestFit="1" customWidth="1"/>
    <col min="1947" max="1951" width="9.140625" style="524"/>
    <col min="1952" max="1952" width="9.28515625" style="524" bestFit="1" customWidth="1"/>
    <col min="1953" max="1956" width="9.140625" style="524"/>
    <col min="1957" max="1957" width="9.28515625" style="524" bestFit="1" customWidth="1"/>
    <col min="1958" max="1958" width="11.28515625" style="524" bestFit="1" customWidth="1"/>
    <col min="1959" max="1960" width="9.140625" style="524"/>
    <col min="1961" max="1961" width="9.28515625" style="524" bestFit="1" customWidth="1"/>
    <col min="1962" max="1963" width="11.28515625" style="524" bestFit="1" customWidth="1"/>
    <col min="1964" max="1966" width="9.140625" style="524"/>
    <col min="1967" max="1967" width="9.28515625" style="524" bestFit="1" customWidth="1"/>
    <col min="1968" max="1971" width="9.140625" style="524"/>
    <col min="1972" max="1974" width="9.28515625" style="524" bestFit="1" customWidth="1"/>
    <col min="1975" max="1975" width="9.140625" style="524"/>
    <col min="1976" max="1976" width="9.28515625" style="524" bestFit="1" customWidth="1"/>
    <col min="1977" max="1977" width="9.140625" style="524"/>
    <col min="1978" max="1978" width="9.28515625" style="524" bestFit="1" customWidth="1"/>
    <col min="1979" max="1983" width="9.140625" style="524"/>
    <col min="1984" max="1984" width="9.28515625" style="524" bestFit="1" customWidth="1"/>
    <col min="1985" max="1988" width="9.140625" style="524"/>
    <col min="1989" max="1989" width="9.28515625" style="524" bestFit="1" customWidth="1"/>
    <col min="1990" max="1990" width="11.28515625" style="524" bestFit="1" customWidth="1"/>
    <col min="1991" max="1992" width="9.140625" style="524"/>
    <col min="1993" max="1993" width="9.28515625" style="524" bestFit="1" customWidth="1"/>
    <col min="1994" max="1995" width="11.28515625" style="524" bestFit="1" customWidth="1"/>
    <col min="1996" max="1998" width="9.140625" style="524"/>
    <col min="1999" max="1999" width="9.28515625" style="524" bestFit="1" customWidth="1"/>
    <col min="2000" max="2003" width="9.140625" style="524"/>
    <col min="2004" max="2006" width="9.28515625" style="524" bestFit="1" customWidth="1"/>
    <col min="2007" max="2007" width="9.140625" style="524"/>
    <col min="2008" max="2008" width="9.28515625" style="524" bestFit="1" customWidth="1"/>
    <col min="2009" max="2009" width="9.140625" style="524"/>
    <col min="2010" max="2010" width="9.28515625" style="524" bestFit="1" customWidth="1"/>
    <col min="2011" max="2015" width="9.140625" style="524"/>
    <col min="2016" max="2016" width="9.28515625" style="524" bestFit="1" customWidth="1"/>
    <col min="2017" max="2020" width="9.140625" style="524"/>
    <col min="2021" max="2021" width="9.28515625" style="524" bestFit="1" customWidth="1"/>
    <col min="2022" max="2022" width="11.28515625" style="524" bestFit="1" customWidth="1"/>
    <col min="2023" max="2024" width="9.140625" style="524"/>
    <col min="2025" max="2025" width="9.28515625" style="524" bestFit="1" customWidth="1"/>
    <col min="2026" max="2027" width="11.28515625" style="524" bestFit="1" customWidth="1"/>
    <col min="2028" max="2030" width="9.140625" style="524"/>
    <col min="2031" max="2031" width="9.28515625" style="524" bestFit="1" customWidth="1"/>
    <col min="2032" max="2035" width="9.140625" style="524"/>
    <col min="2036" max="2038" width="9.28515625" style="524" bestFit="1" customWidth="1"/>
    <col min="2039" max="2039" width="9.140625" style="524"/>
    <col min="2040" max="2040" width="9.28515625" style="524" bestFit="1" customWidth="1"/>
    <col min="2041" max="2041" width="9.140625" style="524"/>
    <col min="2042" max="2042" width="9.28515625" style="524" bestFit="1" customWidth="1"/>
    <col min="2043" max="2047" width="9.140625" style="524"/>
    <col min="2048" max="2048" width="9.28515625" style="524" bestFit="1" customWidth="1"/>
    <col min="2049" max="2052" width="9.140625" style="524"/>
    <col min="2053" max="2053" width="9.28515625" style="524" bestFit="1" customWidth="1"/>
    <col min="2054" max="2054" width="11.28515625" style="524" bestFit="1" customWidth="1"/>
    <col min="2055" max="2056" width="9.140625" style="524"/>
    <col min="2057" max="2057" width="9.28515625" style="524" bestFit="1" customWidth="1"/>
    <col min="2058" max="2059" width="11.28515625" style="524" bestFit="1" customWidth="1"/>
    <col min="2060" max="2062" width="9.140625" style="524"/>
    <col min="2063" max="2063" width="9.28515625" style="524" bestFit="1" customWidth="1"/>
    <col min="2064" max="2067" width="9.140625" style="524"/>
    <col min="2068" max="2070" width="9.28515625" style="524" bestFit="1" customWidth="1"/>
    <col min="2071" max="2071" width="9.140625" style="524"/>
    <col min="2072" max="2072" width="9.28515625" style="524" bestFit="1" customWidth="1"/>
    <col min="2073" max="2073" width="9.140625" style="524"/>
    <col min="2074" max="2074" width="9.28515625" style="524" bestFit="1" customWidth="1"/>
    <col min="2075" max="2079" width="9.140625" style="524"/>
    <col min="2080" max="2080" width="9.28515625" style="524" bestFit="1" customWidth="1"/>
    <col min="2081" max="2084" width="9.140625" style="524"/>
    <col min="2085" max="2085" width="9.28515625" style="524" bestFit="1" customWidth="1"/>
    <col min="2086" max="2086" width="11.28515625" style="524" bestFit="1" customWidth="1"/>
    <col min="2087" max="2088" width="9.140625" style="524"/>
    <col min="2089" max="2089" width="9.28515625" style="524" bestFit="1" customWidth="1"/>
    <col min="2090" max="2091" width="11.28515625" style="524" bestFit="1" customWidth="1"/>
    <col min="2092" max="2094" width="9.140625" style="524"/>
    <col min="2095" max="2095" width="9.28515625" style="524" bestFit="1" customWidth="1"/>
    <col min="2096" max="2099" width="9.140625" style="524"/>
    <col min="2100" max="2102" width="9.28515625" style="524" bestFit="1" customWidth="1"/>
    <col min="2103" max="2103" width="9.140625" style="524"/>
    <col min="2104" max="2104" width="9.28515625" style="524" bestFit="1" customWidth="1"/>
    <col min="2105" max="2105" width="9.140625" style="524"/>
    <col min="2106" max="2106" width="9.28515625" style="524" bestFit="1" customWidth="1"/>
    <col min="2107" max="2111" width="9.140625" style="524"/>
    <col min="2112" max="2112" width="9.28515625" style="524" bestFit="1" customWidth="1"/>
    <col min="2113" max="2116" width="9.140625" style="524"/>
    <col min="2117" max="2117" width="9.28515625" style="524" bestFit="1" customWidth="1"/>
    <col min="2118" max="2118" width="11.28515625" style="524" bestFit="1" customWidth="1"/>
    <col min="2119" max="2120" width="9.140625" style="524"/>
    <col min="2121" max="2121" width="9.28515625" style="524" bestFit="1" customWidth="1"/>
    <col min="2122" max="2123" width="11.28515625" style="524" bestFit="1" customWidth="1"/>
    <col min="2124" max="2126" width="9.140625" style="524"/>
    <col min="2127" max="2127" width="9.28515625" style="524" bestFit="1" customWidth="1"/>
    <col min="2128" max="2131" width="9.140625" style="524"/>
    <col min="2132" max="2134" width="9.28515625" style="524" bestFit="1" customWidth="1"/>
    <col min="2135" max="2135" width="9.140625" style="524"/>
    <col min="2136" max="2136" width="9.28515625" style="524" bestFit="1" customWidth="1"/>
    <col min="2137" max="2137" width="9.140625" style="524"/>
    <col min="2138" max="2138" width="9.28515625" style="524" bestFit="1" customWidth="1"/>
    <col min="2139" max="2143" width="9.140625" style="524"/>
    <col min="2144" max="2144" width="9.28515625" style="524" bestFit="1" customWidth="1"/>
    <col min="2145" max="2148" width="9.140625" style="524"/>
    <col min="2149" max="2149" width="9.28515625" style="524" bestFit="1" customWidth="1"/>
    <col min="2150" max="2150" width="11.28515625" style="524" bestFit="1" customWidth="1"/>
    <col min="2151" max="2152" width="9.140625" style="524"/>
    <col min="2153" max="2153" width="9.28515625" style="524" bestFit="1" customWidth="1"/>
    <col min="2154" max="2155" width="11.28515625" style="524" bestFit="1" customWidth="1"/>
    <col min="2156" max="2158" width="9.140625" style="524"/>
    <col min="2159" max="2159" width="9.28515625" style="524" bestFit="1" customWidth="1"/>
    <col min="2160" max="2163" width="9.140625" style="524"/>
    <col min="2164" max="2166" width="9.28515625" style="524" bestFit="1" customWidth="1"/>
    <col min="2167" max="2167" width="9.140625" style="524"/>
    <col min="2168" max="2168" width="9.28515625" style="524" bestFit="1" customWidth="1"/>
    <col min="2169" max="2169" width="9.140625" style="524"/>
    <col min="2170" max="2170" width="9.28515625" style="524" bestFit="1" customWidth="1"/>
    <col min="2171" max="2175" width="9.140625" style="524"/>
    <col min="2176" max="2176" width="9.28515625" style="524" bestFit="1" customWidth="1"/>
    <col min="2177" max="2180" width="9.140625" style="524"/>
    <col min="2181" max="2181" width="9.28515625" style="524" bestFit="1" customWidth="1"/>
    <col min="2182" max="2182" width="11.28515625" style="524" bestFit="1" customWidth="1"/>
    <col min="2183" max="2184" width="9.140625" style="524"/>
    <col min="2185" max="2185" width="9.28515625" style="524" bestFit="1" customWidth="1"/>
    <col min="2186" max="2187" width="11.28515625" style="524" bestFit="1" customWidth="1"/>
    <col min="2188" max="2190" width="9.140625" style="524"/>
    <col min="2191" max="2191" width="9.28515625" style="524" bestFit="1" customWidth="1"/>
    <col min="2192" max="2195" width="9.140625" style="524"/>
    <col min="2196" max="2198" width="9.28515625" style="524" bestFit="1" customWidth="1"/>
    <col min="2199" max="2199" width="9.140625" style="524"/>
    <col min="2200" max="2200" width="9.28515625" style="524" bestFit="1" customWidth="1"/>
    <col min="2201" max="2201" width="9.140625" style="524"/>
    <col min="2202" max="2202" width="9.28515625" style="524" bestFit="1" customWidth="1"/>
    <col min="2203" max="2207" width="9.140625" style="524"/>
    <col min="2208" max="2208" width="9.28515625" style="524" bestFit="1" customWidth="1"/>
    <col min="2209" max="2212" width="9.140625" style="524"/>
    <col min="2213" max="2213" width="9.28515625" style="524" bestFit="1" customWidth="1"/>
    <col min="2214" max="2214" width="11.28515625" style="524" bestFit="1" customWidth="1"/>
    <col min="2215" max="2216" width="9.140625" style="524"/>
    <col min="2217" max="2217" width="9.28515625" style="524" bestFit="1" customWidth="1"/>
    <col min="2218" max="2219" width="11.28515625" style="524" bestFit="1" customWidth="1"/>
    <col min="2220" max="2222" width="9.140625" style="524"/>
    <col min="2223" max="2223" width="9.28515625" style="524" bestFit="1" customWidth="1"/>
    <col min="2224" max="2227" width="9.140625" style="524"/>
    <col min="2228" max="2230" width="9.28515625" style="524" bestFit="1" customWidth="1"/>
    <col min="2231" max="2231" width="9.140625" style="524"/>
    <col min="2232" max="2232" width="9.28515625" style="524" bestFit="1" customWidth="1"/>
    <col min="2233" max="2233" width="9.140625" style="524"/>
    <col min="2234" max="2234" width="9.28515625" style="524" bestFit="1" customWidth="1"/>
    <col min="2235" max="2239" width="9.140625" style="524"/>
    <col min="2240" max="2240" width="9.28515625" style="524" bestFit="1" customWidth="1"/>
    <col min="2241" max="2244" width="9.140625" style="524"/>
    <col min="2245" max="2245" width="9.28515625" style="524" bestFit="1" customWidth="1"/>
    <col min="2246" max="2246" width="11.28515625" style="524" bestFit="1" customWidth="1"/>
    <col min="2247" max="2248" width="9.140625" style="524"/>
    <col min="2249" max="2249" width="9.28515625" style="524" bestFit="1" customWidth="1"/>
    <col min="2250" max="2251" width="11.28515625" style="524" bestFit="1" customWidth="1"/>
    <col min="2252" max="2254" width="9.140625" style="524"/>
    <col min="2255" max="2255" width="9.28515625" style="524" bestFit="1" customWidth="1"/>
    <col min="2256" max="2259" width="9.140625" style="524"/>
    <col min="2260" max="2262" width="9.28515625" style="524" bestFit="1" customWidth="1"/>
    <col min="2263" max="2263" width="9.140625" style="524"/>
    <col min="2264" max="2264" width="9.28515625" style="524" bestFit="1" customWidth="1"/>
    <col min="2265" max="2265" width="9.140625" style="524"/>
    <col min="2266" max="2266" width="9.28515625" style="524" bestFit="1" customWidth="1"/>
    <col min="2267" max="2271" width="9.140625" style="524"/>
    <col min="2272" max="2272" width="9.28515625" style="524" bestFit="1" customWidth="1"/>
    <col min="2273" max="2276" width="9.140625" style="524"/>
    <col min="2277" max="2277" width="9.28515625" style="524" bestFit="1" customWidth="1"/>
    <col min="2278" max="2278" width="11.28515625" style="524" bestFit="1" customWidth="1"/>
    <col min="2279" max="2280" width="9.140625" style="524"/>
    <col min="2281" max="2281" width="9.28515625" style="524" bestFit="1" customWidth="1"/>
    <col min="2282" max="2283" width="11.28515625" style="524" bestFit="1" customWidth="1"/>
    <col min="2284" max="2286" width="9.140625" style="524"/>
    <col min="2287" max="2287" width="9.28515625" style="524" bestFit="1" customWidth="1"/>
    <col min="2288" max="2291" width="9.140625" style="524"/>
    <col min="2292" max="2294" width="9.28515625" style="524" bestFit="1" customWidth="1"/>
    <col min="2295" max="2295" width="9.140625" style="524"/>
    <col min="2296" max="2296" width="9.28515625" style="524" bestFit="1" customWidth="1"/>
    <col min="2297" max="2297" width="9.140625" style="524"/>
    <col min="2298" max="2298" width="9.28515625" style="524" bestFit="1" customWidth="1"/>
    <col min="2299" max="2303" width="9.140625" style="524"/>
    <col min="2304" max="2304" width="9.28515625" style="524" bestFit="1" customWidth="1"/>
    <col min="2305" max="2308" width="9.140625" style="524"/>
    <col min="2309" max="2309" width="9.28515625" style="524" bestFit="1" customWidth="1"/>
    <col min="2310" max="2310" width="11.28515625" style="524" bestFit="1" customWidth="1"/>
    <col min="2311" max="2312" width="9.140625" style="524"/>
    <col min="2313" max="2313" width="9.28515625" style="524" bestFit="1" customWidth="1"/>
    <col min="2314" max="2315" width="11.28515625" style="524" bestFit="1" customWidth="1"/>
    <col min="2316" max="2318" width="9.140625" style="524"/>
    <col min="2319" max="2319" width="9.28515625" style="524" bestFit="1" customWidth="1"/>
    <col min="2320" max="2323" width="9.140625" style="524"/>
    <col min="2324" max="2326" width="9.28515625" style="524" bestFit="1" customWidth="1"/>
    <col min="2327" max="2327" width="9.140625" style="524"/>
    <col min="2328" max="2328" width="9.28515625" style="524" bestFit="1" customWidth="1"/>
    <col min="2329" max="2329" width="9.140625" style="524"/>
    <col min="2330" max="2330" width="9.28515625" style="524" bestFit="1" customWidth="1"/>
    <col min="2331" max="2335" width="9.140625" style="524"/>
    <col min="2336" max="2336" width="9.28515625" style="524" bestFit="1" customWidth="1"/>
    <col min="2337" max="2340" width="9.140625" style="524"/>
    <col min="2341" max="2341" width="9.28515625" style="524" bestFit="1" customWidth="1"/>
    <col min="2342" max="2342" width="11.28515625" style="524" bestFit="1" customWidth="1"/>
    <col min="2343" max="2344" width="9.140625" style="524"/>
    <col min="2345" max="2345" width="9.28515625" style="524" bestFit="1" customWidth="1"/>
    <col min="2346" max="2347" width="11.28515625" style="524" bestFit="1" customWidth="1"/>
    <col min="2348" max="2350" width="9.140625" style="524"/>
    <col min="2351" max="2351" width="9.28515625" style="524" bestFit="1" customWidth="1"/>
    <col min="2352" max="2355" width="9.140625" style="524"/>
    <col min="2356" max="2358" width="9.28515625" style="524" bestFit="1" customWidth="1"/>
    <col min="2359" max="2359" width="9.140625" style="524"/>
    <col min="2360" max="2360" width="9.28515625" style="524" bestFit="1" customWidth="1"/>
    <col min="2361" max="2361" width="9.140625" style="524"/>
    <col min="2362" max="2362" width="9.28515625" style="524" bestFit="1" customWidth="1"/>
    <col min="2363" max="2367" width="9.140625" style="524"/>
    <col min="2368" max="2368" width="9.28515625" style="524" bestFit="1" customWidth="1"/>
    <col min="2369" max="2372" width="9.140625" style="524"/>
    <col min="2373" max="2373" width="9.28515625" style="524" bestFit="1" customWidth="1"/>
    <col min="2374" max="2374" width="11.28515625" style="524" bestFit="1" customWidth="1"/>
    <col min="2375" max="2376" width="9.140625" style="524"/>
    <col min="2377" max="2377" width="9.28515625" style="524" bestFit="1" customWidth="1"/>
    <col min="2378" max="2379" width="11.28515625" style="524" bestFit="1" customWidth="1"/>
    <col min="2380" max="2382" width="9.140625" style="524"/>
    <col min="2383" max="2383" width="9.28515625" style="524" bestFit="1" customWidth="1"/>
    <col min="2384" max="2387" width="9.140625" style="524"/>
    <col min="2388" max="2390" width="9.28515625" style="524" bestFit="1" customWidth="1"/>
    <col min="2391" max="2391" width="9.140625" style="524"/>
    <col min="2392" max="2392" width="9.28515625" style="524" bestFit="1" customWidth="1"/>
    <col min="2393" max="2393" width="9.140625" style="524"/>
    <col min="2394" max="2394" width="9.28515625" style="524" bestFit="1" customWidth="1"/>
    <col min="2395" max="2399" width="9.140625" style="524"/>
    <col min="2400" max="2400" width="9.28515625" style="524" bestFit="1" customWidth="1"/>
    <col min="2401" max="2404" width="9.140625" style="524"/>
    <col min="2405" max="2405" width="9.28515625" style="524" bestFit="1" customWidth="1"/>
    <col min="2406" max="2406" width="11.28515625" style="524" bestFit="1" customWidth="1"/>
    <col min="2407" max="2408" width="9.140625" style="524"/>
    <col min="2409" max="2409" width="9.28515625" style="524" bestFit="1" customWidth="1"/>
    <col min="2410" max="2411" width="11.28515625" style="524" bestFit="1" customWidth="1"/>
    <col min="2412" max="2414" width="9.140625" style="524"/>
    <col min="2415" max="2415" width="9.28515625" style="524" bestFit="1" customWidth="1"/>
    <col min="2416" max="2419" width="9.140625" style="524"/>
    <col min="2420" max="2422" width="9.28515625" style="524" bestFit="1" customWidth="1"/>
    <col min="2423" max="2423" width="9.140625" style="524"/>
    <col min="2424" max="2424" width="9.28515625" style="524" bestFit="1" customWidth="1"/>
    <col min="2425" max="2425" width="9.140625" style="524"/>
    <col min="2426" max="2426" width="9.28515625" style="524" bestFit="1" customWidth="1"/>
    <col min="2427" max="2431" width="9.140625" style="524"/>
    <col min="2432" max="2432" width="9.28515625" style="524" bestFit="1" customWidth="1"/>
    <col min="2433" max="2436" width="9.140625" style="524"/>
    <col min="2437" max="2437" width="9.28515625" style="524" bestFit="1" customWidth="1"/>
    <col min="2438" max="2438" width="11.28515625" style="524" bestFit="1" customWidth="1"/>
    <col min="2439" max="2440" width="9.140625" style="524"/>
    <col min="2441" max="2441" width="9.28515625" style="524" bestFit="1" customWidth="1"/>
    <col min="2442" max="2443" width="11.28515625" style="524" bestFit="1" customWidth="1"/>
    <col min="2444" max="2446" width="9.140625" style="524"/>
    <col min="2447" max="2447" width="9.28515625" style="524" bestFit="1" customWidth="1"/>
    <col min="2448" max="2451" width="9.140625" style="524"/>
    <col min="2452" max="2454" width="9.28515625" style="524" bestFit="1" customWidth="1"/>
    <col min="2455" max="2455" width="9.140625" style="524"/>
    <col min="2456" max="2456" width="9.28515625" style="524" bestFit="1" customWidth="1"/>
    <col min="2457" max="2457" width="9.140625" style="524"/>
    <col min="2458" max="2458" width="9.28515625" style="524" bestFit="1" customWidth="1"/>
    <col min="2459" max="2463" width="9.140625" style="524"/>
    <col min="2464" max="2464" width="9.28515625" style="524" bestFit="1" customWidth="1"/>
    <col min="2465" max="2468" width="9.140625" style="524"/>
    <col min="2469" max="2469" width="9.28515625" style="524" bestFit="1" customWidth="1"/>
    <col min="2470" max="2470" width="11.28515625" style="524" bestFit="1" customWidth="1"/>
    <col min="2471" max="2472" width="9.140625" style="524"/>
    <col min="2473" max="2473" width="9.28515625" style="524" bestFit="1" customWidth="1"/>
    <col min="2474" max="2475" width="11.28515625" style="524" bestFit="1" customWidth="1"/>
    <col min="2476" max="2478" width="9.140625" style="524"/>
    <col min="2479" max="2479" width="9.28515625" style="524" bestFit="1" customWidth="1"/>
    <col min="2480" max="2483" width="9.140625" style="524"/>
    <col min="2484" max="2486" width="9.28515625" style="524" bestFit="1" customWidth="1"/>
    <col min="2487" max="2487" width="9.140625" style="524"/>
    <col min="2488" max="2488" width="9.28515625" style="524" bestFit="1" customWidth="1"/>
    <col min="2489" max="2489" width="9.140625" style="524"/>
    <col min="2490" max="2490" width="9.28515625" style="524" bestFit="1" customWidth="1"/>
    <col min="2491" max="2495" width="9.140625" style="524"/>
    <col min="2496" max="2496" width="9.28515625" style="524" bestFit="1" customWidth="1"/>
    <col min="2497" max="2500" width="9.140625" style="524"/>
    <col min="2501" max="2501" width="9.28515625" style="524" bestFit="1" customWidth="1"/>
    <col min="2502" max="2502" width="11.28515625" style="524" bestFit="1" customWidth="1"/>
    <col min="2503" max="2504" width="9.140625" style="524"/>
    <col min="2505" max="2505" width="9.28515625" style="524" bestFit="1" customWidth="1"/>
    <col min="2506" max="2507" width="11.28515625" style="524" bestFit="1" customWidth="1"/>
    <col min="2508" max="2510" width="9.140625" style="524"/>
    <col min="2511" max="2511" width="9.28515625" style="524" bestFit="1" customWidth="1"/>
    <col min="2512" max="2515" width="9.140625" style="524"/>
    <col min="2516" max="2518" width="9.28515625" style="524" bestFit="1" customWidth="1"/>
    <col min="2519" max="2519" width="9.140625" style="524"/>
    <col min="2520" max="2520" width="9.28515625" style="524" bestFit="1" customWidth="1"/>
    <col min="2521" max="2521" width="9.140625" style="524"/>
    <col min="2522" max="2522" width="9.28515625" style="524" bestFit="1" customWidth="1"/>
    <col min="2523" max="2527" width="9.140625" style="524"/>
    <col min="2528" max="2528" width="9.28515625" style="524" bestFit="1" customWidth="1"/>
    <col min="2529" max="2532" width="9.140625" style="524"/>
    <col min="2533" max="2533" width="9.28515625" style="524" bestFit="1" customWidth="1"/>
    <col min="2534" max="2534" width="11.28515625" style="524" bestFit="1" customWidth="1"/>
    <col min="2535" max="2536" width="9.140625" style="524"/>
    <col min="2537" max="2537" width="9.28515625" style="524" bestFit="1" customWidth="1"/>
    <col min="2538" max="2539" width="11.28515625" style="524" bestFit="1" customWidth="1"/>
    <col min="2540" max="2542" width="9.140625" style="524"/>
    <col min="2543" max="2543" width="9.28515625" style="524" bestFit="1" customWidth="1"/>
    <col min="2544" max="2547" width="9.140625" style="524"/>
    <col min="2548" max="2550" width="9.28515625" style="524" bestFit="1" customWidth="1"/>
    <col min="2551" max="2551" width="9.140625" style="524"/>
    <col min="2552" max="2552" width="9.28515625" style="524" bestFit="1" customWidth="1"/>
    <col min="2553" max="2553" width="9.140625" style="524"/>
    <col min="2554" max="2554" width="9.28515625" style="524" bestFit="1" customWidth="1"/>
    <col min="2555" max="2559" width="9.140625" style="524"/>
    <col min="2560" max="2560" width="9.28515625" style="524" bestFit="1" customWidth="1"/>
    <col min="2561" max="2564" width="9.140625" style="524"/>
    <col min="2565" max="2565" width="9.28515625" style="524" bestFit="1" customWidth="1"/>
    <col min="2566" max="2566" width="11.28515625" style="524" bestFit="1" customWidth="1"/>
    <col min="2567" max="2568" width="9.140625" style="524"/>
    <col min="2569" max="2569" width="9.28515625" style="524" bestFit="1" customWidth="1"/>
    <col min="2570" max="2571" width="11.28515625" style="524" bestFit="1" customWidth="1"/>
    <col min="2572" max="2574" width="9.140625" style="524"/>
    <col min="2575" max="2575" width="9.28515625" style="524" bestFit="1" customWidth="1"/>
    <col min="2576" max="2579" width="9.140625" style="524"/>
    <col min="2580" max="2582" width="9.28515625" style="524" bestFit="1" customWidth="1"/>
    <col min="2583" max="2583" width="9.140625" style="524"/>
    <col min="2584" max="2584" width="9.28515625" style="524" bestFit="1" customWidth="1"/>
    <col min="2585" max="2585" width="9.140625" style="524"/>
    <col min="2586" max="2586" width="9.28515625" style="524" bestFit="1" customWidth="1"/>
    <col min="2587" max="2591" width="9.140625" style="524"/>
    <col min="2592" max="2592" width="9.28515625" style="524" bestFit="1" customWidth="1"/>
    <col min="2593" max="2596" width="9.140625" style="524"/>
    <col min="2597" max="2597" width="9.28515625" style="524" bestFit="1" customWidth="1"/>
    <col min="2598" max="2598" width="11.28515625" style="524" bestFit="1" customWidth="1"/>
    <col min="2599" max="2600" width="9.140625" style="524"/>
    <col min="2601" max="2601" width="9.28515625" style="524" bestFit="1" customWidth="1"/>
    <col min="2602" max="2603" width="11.28515625" style="524" bestFit="1" customWidth="1"/>
    <col min="2604" max="2606" width="9.140625" style="524"/>
    <col min="2607" max="2607" width="9.28515625" style="524" bestFit="1" customWidth="1"/>
    <col min="2608" max="2611" width="9.140625" style="524"/>
    <col min="2612" max="2614" width="9.28515625" style="524" bestFit="1" customWidth="1"/>
    <col min="2615" max="2615" width="9.140625" style="524"/>
    <col min="2616" max="2616" width="9.28515625" style="524" bestFit="1" customWidth="1"/>
    <col min="2617" max="2617" width="9.140625" style="524"/>
    <col min="2618" max="2618" width="9.28515625" style="524" bestFit="1" customWidth="1"/>
    <col min="2619" max="2623" width="9.140625" style="524"/>
    <col min="2624" max="2624" width="9.28515625" style="524" bestFit="1" customWidth="1"/>
    <col min="2625" max="2628" width="9.140625" style="524"/>
    <col min="2629" max="2629" width="9.28515625" style="524" bestFit="1" customWidth="1"/>
    <col min="2630" max="2630" width="11.28515625" style="524" bestFit="1" customWidth="1"/>
    <col min="2631" max="2632" width="9.140625" style="524"/>
    <col min="2633" max="2633" width="9.28515625" style="524" bestFit="1" customWidth="1"/>
    <col min="2634" max="2635" width="11.28515625" style="524" bestFit="1" customWidth="1"/>
    <col min="2636" max="2638" width="9.140625" style="524"/>
    <col min="2639" max="2639" width="9.28515625" style="524" bestFit="1" customWidth="1"/>
    <col min="2640" max="2643" width="9.140625" style="524"/>
    <col min="2644" max="2646" width="9.28515625" style="524" bestFit="1" customWidth="1"/>
    <col min="2647" max="2647" width="9.140625" style="524"/>
    <col min="2648" max="2648" width="9.28515625" style="524" bestFit="1" customWidth="1"/>
    <col min="2649" max="2649" width="9.140625" style="524"/>
    <col min="2650" max="2650" width="9.28515625" style="524" bestFit="1" customWidth="1"/>
    <col min="2651" max="2655" width="9.140625" style="524"/>
    <col min="2656" max="2656" width="9.28515625" style="524" bestFit="1" customWidth="1"/>
    <col min="2657" max="2660" width="9.140625" style="524"/>
    <col min="2661" max="2661" width="9.28515625" style="524" bestFit="1" customWidth="1"/>
    <col min="2662" max="2662" width="11.28515625" style="524" bestFit="1" customWidth="1"/>
    <col min="2663" max="2664" width="9.140625" style="524"/>
    <col min="2665" max="2665" width="9.28515625" style="524" bestFit="1" customWidth="1"/>
    <col min="2666" max="2667" width="11.28515625" style="524" bestFit="1" customWidth="1"/>
    <col min="2668" max="2670" width="9.140625" style="524"/>
    <col min="2671" max="2671" width="9.28515625" style="524" bestFit="1" customWidth="1"/>
    <col min="2672" max="2675" width="9.140625" style="524"/>
    <col min="2676" max="2678" width="9.28515625" style="524" bestFit="1" customWidth="1"/>
    <col min="2679" max="2679" width="9.140625" style="524"/>
    <col min="2680" max="2680" width="9.28515625" style="524" bestFit="1" customWidth="1"/>
    <col min="2681" max="2681" width="9.140625" style="524"/>
    <col min="2682" max="2682" width="9.28515625" style="524" bestFit="1" customWidth="1"/>
    <col min="2683" max="2687" width="9.140625" style="524"/>
    <col min="2688" max="2688" width="9.28515625" style="524" bestFit="1" customWidth="1"/>
    <col min="2689" max="2692" width="9.140625" style="524"/>
    <col min="2693" max="2693" width="9.28515625" style="524" bestFit="1" customWidth="1"/>
    <col min="2694" max="2694" width="11.28515625" style="524" bestFit="1" customWidth="1"/>
    <col min="2695" max="2696" width="9.140625" style="524"/>
    <col min="2697" max="2697" width="9.28515625" style="524" bestFit="1" customWidth="1"/>
    <col min="2698" max="2699" width="11.28515625" style="524" bestFit="1" customWidth="1"/>
    <col min="2700" max="2702" width="9.140625" style="524"/>
    <col min="2703" max="2703" width="9.28515625" style="524" bestFit="1" customWidth="1"/>
    <col min="2704" max="2707" width="9.140625" style="524"/>
    <col min="2708" max="2710" width="9.28515625" style="524" bestFit="1" customWidth="1"/>
    <col min="2711" max="2711" width="9.140625" style="524"/>
    <col min="2712" max="2712" width="9.28515625" style="524" bestFit="1" customWidth="1"/>
    <col min="2713" max="2713" width="9.140625" style="524"/>
    <col min="2714" max="2714" width="9.28515625" style="524" bestFit="1" customWidth="1"/>
    <col min="2715" max="2719" width="9.140625" style="524"/>
    <col min="2720" max="2720" width="9.28515625" style="524" bestFit="1" customWidth="1"/>
    <col min="2721" max="2724" width="9.140625" style="524"/>
    <col min="2725" max="2725" width="9.28515625" style="524" bestFit="1" customWidth="1"/>
    <col min="2726" max="2726" width="11.28515625" style="524" bestFit="1" customWidth="1"/>
    <col min="2727" max="2728" width="9.140625" style="524"/>
    <col min="2729" max="2729" width="9.28515625" style="524" bestFit="1" customWidth="1"/>
    <col min="2730" max="2731" width="11.28515625" style="524" bestFit="1" customWidth="1"/>
    <col min="2732" max="2734" width="9.140625" style="524"/>
    <col min="2735" max="2735" width="9.28515625" style="524" bestFit="1" customWidth="1"/>
    <col min="2736" max="2739" width="9.140625" style="524"/>
    <col min="2740" max="2742" width="9.28515625" style="524" bestFit="1" customWidth="1"/>
    <col min="2743" max="2743" width="9.140625" style="524"/>
    <col min="2744" max="2744" width="9.28515625" style="524" bestFit="1" customWidth="1"/>
    <col min="2745" max="2745" width="9.140625" style="524"/>
    <col min="2746" max="2746" width="9.28515625" style="524" bestFit="1" customWidth="1"/>
    <col min="2747" max="2751" width="9.140625" style="524"/>
    <col min="2752" max="2752" width="9.28515625" style="524" bestFit="1" customWidth="1"/>
    <col min="2753" max="2756" width="9.140625" style="524"/>
    <col min="2757" max="2757" width="9.28515625" style="524" bestFit="1" customWidth="1"/>
    <col min="2758" max="2758" width="11.28515625" style="524" bestFit="1" customWidth="1"/>
    <col min="2759" max="2760" width="9.140625" style="524"/>
    <col min="2761" max="2761" width="9.28515625" style="524" bestFit="1" customWidth="1"/>
    <col min="2762" max="2763" width="11.28515625" style="524" bestFit="1" customWidth="1"/>
    <col min="2764" max="2766" width="9.140625" style="524"/>
    <col min="2767" max="2767" width="9.28515625" style="524" bestFit="1" customWidth="1"/>
    <col min="2768" max="2771" width="9.140625" style="524"/>
    <col min="2772" max="2774" width="9.28515625" style="524" bestFit="1" customWidth="1"/>
    <col min="2775" max="2775" width="9.140625" style="524"/>
    <col min="2776" max="2776" width="9.28515625" style="524" bestFit="1" customWidth="1"/>
    <col min="2777" max="2777" width="9.140625" style="524"/>
    <col min="2778" max="2778" width="9.28515625" style="524" bestFit="1" customWidth="1"/>
    <col min="2779" max="2783" width="9.140625" style="524"/>
    <col min="2784" max="2784" width="9.28515625" style="524" bestFit="1" customWidth="1"/>
    <col min="2785" max="2788" width="9.140625" style="524"/>
    <col min="2789" max="2789" width="9.28515625" style="524" bestFit="1" customWidth="1"/>
    <col min="2790" max="2790" width="11.28515625" style="524" bestFit="1" customWidth="1"/>
    <col min="2791" max="2792" width="9.140625" style="524"/>
    <col min="2793" max="2793" width="9.28515625" style="524" bestFit="1" customWidth="1"/>
    <col min="2794" max="2795" width="11.28515625" style="524" bestFit="1" customWidth="1"/>
    <col min="2796" max="2798" width="9.140625" style="524"/>
    <col min="2799" max="2799" width="9.28515625" style="524" bestFit="1" customWidth="1"/>
    <col min="2800" max="2803" width="9.140625" style="524"/>
    <col min="2804" max="2806" width="9.28515625" style="524" bestFit="1" customWidth="1"/>
    <col min="2807" max="2807" width="9.140625" style="524"/>
    <col min="2808" max="2808" width="9.28515625" style="524" bestFit="1" customWidth="1"/>
    <col min="2809" max="2809" width="9.140625" style="524"/>
    <col min="2810" max="2810" width="9.28515625" style="524" bestFit="1" customWidth="1"/>
    <col min="2811" max="2815" width="9.140625" style="524"/>
    <col min="2816" max="2816" width="9.28515625" style="524" bestFit="1" customWidth="1"/>
    <col min="2817" max="2820" width="9.140625" style="524"/>
    <col min="2821" max="2821" width="9.28515625" style="524" bestFit="1" customWidth="1"/>
    <col min="2822" max="2822" width="11.28515625" style="524" bestFit="1" customWidth="1"/>
    <col min="2823" max="2824" width="9.140625" style="524"/>
    <col min="2825" max="2825" width="9.28515625" style="524" bestFit="1" customWidth="1"/>
    <col min="2826" max="2827" width="11.28515625" style="524" bestFit="1" customWidth="1"/>
    <col min="2828" max="2830" width="9.140625" style="524"/>
    <col min="2831" max="2831" width="9.28515625" style="524" bestFit="1" customWidth="1"/>
    <col min="2832" max="2835" width="9.140625" style="524"/>
    <col min="2836" max="2838" width="9.28515625" style="524" bestFit="1" customWidth="1"/>
    <col min="2839" max="2839" width="9.140625" style="524"/>
    <col min="2840" max="2840" width="9.28515625" style="524" bestFit="1" customWidth="1"/>
    <col min="2841" max="2841" width="9.140625" style="524"/>
    <col min="2842" max="2842" width="9.28515625" style="524" bestFit="1" customWidth="1"/>
    <col min="2843" max="2847" width="9.140625" style="524"/>
    <col min="2848" max="2848" width="9.28515625" style="524" bestFit="1" customWidth="1"/>
    <col min="2849" max="2852" width="9.140625" style="524"/>
    <col min="2853" max="2853" width="9.28515625" style="524" bestFit="1" customWidth="1"/>
    <col min="2854" max="2854" width="11.28515625" style="524" bestFit="1" customWidth="1"/>
    <col min="2855" max="2856" width="9.140625" style="524"/>
    <col min="2857" max="2857" width="9.28515625" style="524" bestFit="1" customWidth="1"/>
    <col min="2858" max="2859" width="11.28515625" style="524" bestFit="1" customWidth="1"/>
    <col min="2860" max="2862" width="9.140625" style="524"/>
    <col min="2863" max="2863" width="9.28515625" style="524" bestFit="1" customWidth="1"/>
    <col min="2864" max="2867" width="9.140625" style="524"/>
    <col min="2868" max="2870" width="9.28515625" style="524" bestFit="1" customWidth="1"/>
    <col min="2871" max="2871" width="9.140625" style="524"/>
    <col min="2872" max="2872" width="9.28515625" style="524" bestFit="1" customWidth="1"/>
    <col min="2873" max="2873" width="9.140625" style="524"/>
    <col min="2874" max="2874" width="9.28515625" style="524" bestFit="1" customWidth="1"/>
    <col min="2875" max="2879" width="9.140625" style="524"/>
    <col min="2880" max="2880" width="9.28515625" style="524" bestFit="1" customWidth="1"/>
    <col min="2881" max="2884" width="9.140625" style="524"/>
    <col min="2885" max="2885" width="9.28515625" style="524" bestFit="1" customWidth="1"/>
    <col min="2886" max="2886" width="11.28515625" style="524" bestFit="1" customWidth="1"/>
    <col min="2887" max="2888" width="9.140625" style="524"/>
    <col min="2889" max="2889" width="9.28515625" style="524" bestFit="1" customWidth="1"/>
    <col min="2890" max="2891" width="11.28515625" style="524" bestFit="1" customWidth="1"/>
    <col min="2892" max="2894" width="9.140625" style="524"/>
    <col min="2895" max="2895" width="9.28515625" style="524" bestFit="1" customWidth="1"/>
    <col min="2896" max="2899" width="9.140625" style="524"/>
    <col min="2900" max="2902" width="9.28515625" style="524" bestFit="1" customWidth="1"/>
    <col min="2903" max="2903" width="9.140625" style="524"/>
    <col min="2904" max="2904" width="9.28515625" style="524" bestFit="1" customWidth="1"/>
    <col min="2905" max="2905" width="9.140625" style="524"/>
    <col min="2906" max="2906" width="9.28515625" style="524" bestFit="1" customWidth="1"/>
    <col min="2907" max="2911" width="9.140625" style="524"/>
    <col min="2912" max="2912" width="9.28515625" style="524" bestFit="1" customWidth="1"/>
    <col min="2913" max="2916" width="9.140625" style="524"/>
    <col min="2917" max="2917" width="9.28515625" style="524" bestFit="1" customWidth="1"/>
    <col min="2918" max="2918" width="11.28515625" style="524" bestFit="1" customWidth="1"/>
    <col min="2919" max="2920" width="9.140625" style="524"/>
    <col min="2921" max="2921" width="9.28515625" style="524" bestFit="1" customWidth="1"/>
    <col min="2922" max="2923" width="11.28515625" style="524" bestFit="1" customWidth="1"/>
    <col min="2924" max="2926" width="9.140625" style="524"/>
    <col min="2927" max="2927" width="9.28515625" style="524" bestFit="1" customWidth="1"/>
    <col min="2928" max="2931" width="9.140625" style="524"/>
    <col min="2932" max="2934" width="9.28515625" style="524" bestFit="1" customWidth="1"/>
    <col min="2935" max="2935" width="9.140625" style="524"/>
    <col min="2936" max="2936" width="9.28515625" style="524" bestFit="1" customWidth="1"/>
    <col min="2937" max="2937" width="9.140625" style="524"/>
    <col min="2938" max="2938" width="9.28515625" style="524" bestFit="1" customWidth="1"/>
    <col min="2939" max="2943" width="9.140625" style="524"/>
    <col min="2944" max="2944" width="9.28515625" style="524" bestFit="1" customWidth="1"/>
    <col min="2945" max="2948" width="9.140625" style="524"/>
    <col min="2949" max="2949" width="9.28515625" style="524" bestFit="1" customWidth="1"/>
    <col min="2950" max="2950" width="11.28515625" style="524" bestFit="1" customWidth="1"/>
    <col min="2951" max="2952" width="9.140625" style="524"/>
    <col min="2953" max="2953" width="9.28515625" style="524" bestFit="1" customWidth="1"/>
    <col min="2954" max="2955" width="11.28515625" style="524" bestFit="1" customWidth="1"/>
    <col min="2956" max="2958" width="9.140625" style="524"/>
    <col min="2959" max="2959" width="9.28515625" style="524" bestFit="1" customWidth="1"/>
    <col min="2960" max="2963" width="9.140625" style="524"/>
    <col min="2964" max="2966" width="9.28515625" style="524" bestFit="1" customWidth="1"/>
    <col min="2967" max="2967" width="9.140625" style="524"/>
    <col min="2968" max="2968" width="9.28515625" style="524" bestFit="1" customWidth="1"/>
    <col min="2969" max="2969" width="9.140625" style="524"/>
    <col min="2970" max="2970" width="9.28515625" style="524" bestFit="1" customWidth="1"/>
    <col min="2971" max="2975" width="9.140625" style="524"/>
    <col min="2976" max="2976" width="9.28515625" style="524" bestFit="1" customWidth="1"/>
    <col min="2977" max="2980" width="9.140625" style="524"/>
    <col min="2981" max="2981" width="9.28515625" style="524" bestFit="1" customWidth="1"/>
    <col min="2982" max="2982" width="11.28515625" style="524" bestFit="1" customWidth="1"/>
    <col min="2983" max="2984" width="9.140625" style="524"/>
    <col min="2985" max="2985" width="9.28515625" style="524" bestFit="1" customWidth="1"/>
    <col min="2986" max="2987" width="11.28515625" style="524" bestFit="1" customWidth="1"/>
    <col min="2988" max="2990" width="9.140625" style="524"/>
    <col min="2991" max="2991" width="9.28515625" style="524" bestFit="1" customWidth="1"/>
    <col min="2992" max="2995" width="9.140625" style="524"/>
    <col min="2996" max="2998" width="9.28515625" style="524" bestFit="1" customWidth="1"/>
    <col min="2999" max="2999" width="9.140625" style="524"/>
    <col min="3000" max="3000" width="9.28515625" style="524" bestFit="1" customWidth="1"/>
    <col min="3001" max="3001" width="9.140625" style="524"/>
    <col min="3002" max="3002" width="9.28515625" style="524" bestFit="1" customWidth="1"/>
    <col min="3003" max="3007" width="9.140625" style="524"/>
    <col min="3008" max="3008" width="9.28515625" style="524" bestFit="1" customWidth="1"/>
    <col min="3009" max="3012" width="9.140625" style="524"/>
    <col min="3013" max="3013" width="9.28515625" style="524" bestFit="1" customWidth="1"/>
    <col min="3014" max="3014" width="11.28515625" style="524" bestFit="1" customWidth="1"/>
    <col min="3015" max="3016" width="9.140625" style="524"/>
    <col min="3017" max="3017" width="9.28515625" style="524" bestFit="1" customWidth="1"/>
    <col min="3018" max="3019" width="11.28515625" style="524" bestFit="1" customWidth="1"/>
    <col min="3020" max="3022" width="9.140625" style="524"/>
    <col min="3023" max="3023" width="9.28515625" style="524" bestFit="1" customWidth="1"/>
    <col min="3024" max="3027" width="9.140625" style="524"/>
    <col min="3028" max="3030" width="9.28515625" style="524" bestFit="1" customWidth="1"/>
    <col min="3031" max="3031" width="9.140625" style="524"/>
    <col min="3032" max="3032" width="9.28515625" style="524" bestFit="1" customWidth="1"/>
    <col min="3033" max="3033" width="9.140625" style="524"/>
    <col min="3034" max="3034" width="9.28515625" style="524" bestFit="1" customWidth="1"/>
    <col min="3035" max="3039" width="9.140625" style="524"/>
    <col min="3040" max="3040" width="9.28515625" style="524" bestFit="1" customWidth="1"/>
    <col min="3041" max="3044" width="9.140625" style="524"/>
    <col min="3045" max="3045" width="9.28515625" style="524" bestFit="1" customWidth="1"/>
    <col min="3046" max="3046" width="11.28515625" style="524" bestFit="1" customWidth="1"/>
    <col min="3047" max="3048" width="9.140625" style="524"/>
    <col min="3049" max="3049" width="9.28515625" style="524" bestFit="1" customWidth="1"/>
    <col min="3050" max="3051" width="11.28515625" style="524" bestFit="1" customWidth="1"/>
    <col min="3052" max="3054" width="9.140625" style="524"/>
    <col min="3055" max="3055" width="9.28515625" style="524" bestFit="1" customWidth="1"/>
    <col min="3056" max="3059" width="9.140625" style="524"/>
    <col min="3060" max="3062" width="9.28515625" style="524" bestFit="1" customWidth="1"/>
    <col min="3063" max="3063" width="9.140625" style="524"/>
    <col min="3064" max="3064" width="9.28515625" style="524" bestFit="1" customWidth="1"/>
    <col min="3065" max="3065" width="9.140625" style="524"/>
    <col min="3066" max="3066" width="9.28515625" style="524" bestFit="1" customWidth="1"/>
    <col min="3067" max="3071" width="9.140625" style="524"/>
    <col min="3072" max="3072" width="9.28515625" style="524" bestFit="1" customWidth="1"/>
    <col min="3073" max="3076" width="9.140625" style="524"/>
    <col min="3077" max="3077" width="9.28515625" style="524" bestFit="1" customWidth="1"/>
    <col min="3078" max="3078" width="11.28515625" style="524" bestFit="1" customWidth="1"/>
    <col min="3079" max="3080" width="9.140625" style="524"/>
    <col min="3081" max="3081" width="9.28515625" style="524" bestFit="1" customWidth="1"/>
    <col min="3082" max="3083" width="11.28515625" style="524" bestFit="1" customWidth="1"/>
    <col min="3084" max="3086" width="9.140625" style="524"/>
    <col min="3087" max="3087" width="9.28515625" style="524" bestFit="1" customWidth="1"/>
    <col min="3088" max="3091" width="9.140625" style="524"/>
    <col min="3092" max="3094" width="9.28515625" style="524" bestFit="1" customWidth="1"/>
    <col min="3095" max="3095" width="9.140625" style="524"/>
    <col min="3096" max="3096" width="9.28515625" style="524" bestFit="1" customWidth="1"/>
    <col min="3097" max="3097" width="9.140625" style="524"/>
    <col min="3098" max="3098" width="9.28515625" style="524" bestFit="1" customWidth="1"/>
    <col min="3099" max="3103" width="9.140625" style="524"/>
    <col min="3104" max="3104" width="9.28515625" style="524" bestFit="1" customWidth="1"/>
    <col min="3105" max="3108" width="9.140625" style="524"/>
    <col min="3109" max="3109" width="9.28515625" style="524" bestFit="1" customWidth="1"/>
    <col min="3110" max="3110" width="11.28515625" style="524" bestFit="1" customWidth="1"/>
    <col min="3111" max="3112" width="9.140625" style="524"/>
    <col min="3113" max="3113" width="9.28515625" style="524" bestFit="1" customWidth="1"/>
    <col min="3114" max="3115" width="11.28515625" style="524" bestFit="1" customWidth="1"/>
    <col min="3116" max="3118" width="9.140625" style="524"/>
    <col min="3119" max="3119" width="9.28515625" style="524" bestFit="1" customWidth="1"/>
    <col min="3120" max="3123" width="9.140625" style="524"/>
    <col min="3124" max="3126" width="9.28515625" style="524" bestFit="1" customWidth="1"/>
    <col min="3127" max="3127" width="9.140625" style="524"/>
    <col min="3128" max="3128" width="9.28515625" style="524" bestFit="1" customWidth="1"/>
    <col min="3129" max="3129" width="9.140625" style="524"/>
    <col min="3130" max="3130" width="9.28515625" style="524" bestFit="1" customWidth="1"/>
    <col min="3131" max="3135" width="9.140625" style="524"/>
    <col min="3136" max="3136" width="9.28515625" style="524" bestFit="1" customWidth="1"/>
    <col min="3137" max="3140" width="9.140625" style="524"/>
    <col min="3141" max="3141" width="9.28515625" style="524" bestFit="1" customWidth="1"/>
    <col min="3142" max="3142" width="11.28515625" style="524" bestFit="1" customWidth="1"/>
    <col min="3143" max="3144" width="9.140625" style="524"/>
    <col min="3145" max="3145" width="9.28515625" style="524" bestFit="1" customWidth="1"/>
    <col min="3146" max="3147" width="11.28515625" style="524" bestFit="1" customWidth="1"/>
    <col min="3148" max="3150" width="9.140625" style="524"/>
    <col min="3151" max="3151" width="9.28515625" style="524" bestFit="1" customWidth="1"/>
    <col min="3152" max="3155" width="9.140625" style="524"/>
    <col min="3156" max="3158" width="9.28515625" style="524" bestFit="1" customWidth="1"/>
    <col min="3159" max="3159" width="9.140625" style="524"/>
    <col min="3160" max="3160" width="9.28515625" style="524" bestFit="1" customWidth="1"/>
    <col min="3161" max="3161" width="9.140625" style="524"/>
    <col min="3162" max="3162" width="9.28515625" style="524" bestFit="1" customWidth="1"/>
    <col min="3163" max="3167" width="9.140625" style="524"/>
    <col min="3168" max="3168" width="9.28515625" style="524" bestFit="1" customWidth="1"/>
    <col min="3169" max="3172" width="9.140625" style="524"/>
    <col min="3173" max="3173" width="9.28515625" style="524" bestFit="1" customWidth="1"/>
    <col min="3174" max="3174" width="11.28515625" style="524" bestFit="1" customWidth="1"/>
    <col min="3175" max="3176" width="9.140625" style="524"/>
    <col min="3177" max="3177" width="9.28515625" style="524" bestFit="1" customWidth="1"/>
    <col min="3178" max="3179" width="11.28515625" style="524" bestFit="1" customWidth="1"/>
    <col min="3180" max="3182" width="9.140625" style="524"/>
    <col min="3183" max="3183" width="9.28515625" style="524" bestFit="1" customWidth="1"/>
    <col min="3184" max="3187" width="9.140625" style="524"/>
    <col min="3188" max="3190" width="9.28515625" style="524" bestFit="1" customWidth="1"/>
    <col min="3191" max="3191" width="9.140625" style="524"/>
    <col min="3192" max="3192" width="9.28515625" style="524" bestFit="1" customWidth="1"/>
    <col min="3193" max="3193" width="9.140625" style="524"/>
    <col min="3194" max="3194" width="9.28515625" style="524" bestFit="1" customWidth="1"/>
    <col min="3195" max="3199" width="9.140625" style="524"/>
    <col min="3200" max="3200" width="9.28515625" style="524" bestFit="1" customWidth="1"/>
    <col min="3201" max="3204" width="9.140625" style="524"/>
    <col min="3205" max="3205" width="9.28515625" style="524" bestFit="1" customWidth="1"/>
    <col min="3206" max="3206" width="11.28515625" style="524" bestFit="1" customWidth="1"/>
    <col min="3207" max="3208" width="9.140625" style="524"/>
    <col min="3209" max="3209" width="9.28515625" style="524" bestFit="1" customWidth="1"/>
    <col min="3210" max="3211" width="11.28515625" style="524" bestFit="1" customWidth="1"/>
    <col min="3212" max="3214" width="9.140625" style="524"/>
    <col min="3215" max="3215" width="9.28515625" style="524" bestFit="1" customWidth="1"/>
    <col min="3216" max="3219" width="9.140625" style="524"/>
    <col min="3220" max="3222" width="9.28515625" style="524" bestFit="1" customWidth="1"/>
    <col min="3223" max="3223" width="9.140625" style="524"/>
    <col min="3224" max="3224" width="9.28515625" style="524" bestFit="1" customWidth="1"/>
    <col min="3225" max="3225" width="9.140625" style="524"/>
    <col min="3226" max="3226" width="9.28515625" style="524" bestFit="1" customWidth="1"/>
    <col min="3227" max="3231" width="9.140625" style="524"/>
    <col min="3232" max="3232" width="9.28515625" style="524" bestFit="1" customWidth="1"/>
    <col min="3233" max="3236" width="9.140625" style="524"/>
    <col min="3237" max="3237" width="9.28515625" style="524" bestFit="1" customWidth="1"/>
    <col min="3238" max="3238" width="11.28515625" style="524" bestFit="1" customWidth="1"/>
    <col min="3239" max="3240" width="9.140625" style="524"/>
    <col min="3241" max="3241" width="9.28515625" style="524" bestFit="1" customWidth="1"/>
    <col min="3242" max="3243" width="11.28515625" style="524" bestFit="1" customWidth="1"/>
    <col min="3244" max="3246" width="9.140625" style="524"/>
    <col min="3247" max="3247" width="9.28515625" style="524" bestFit="1" customWidth="1"/>
    <col min="3248" max="3251" width="9.140625" style="524"/>
    <col min="3252" max="3254" width="9.28515625" style="524" bestFit="1" customWidth="1"/>
    <col min="3255" max="3255" width="9.140625" style="524"/>
    <col min="3256" max="3256" width="9.28515625" style="524" bestFit="1" customWidth="1"/>
    <col min="3257" max="3257" width="9.140625" style="524"/>
    <col min="3258" max="3258" width="9.28515625" style="524" bestFit="1" customWidth="1"/>
    <col min="3259" max="3263" width="9.140625" style="524"/>
    <col min="3264" max="3264" width="9.28515625" style="524" bestFit="1" customWidth="1"/>
    <col min="3265" max="3268" width="9.140625" style="524"/>
    <col min="3269" max="3269" width="9.28515625" style="524" bestFit="1" customWidth="1"/>
    <col min="3270" max="3270" width="11.28515625" style="524" bestFit="1" customWidth="1"/>
    <col min="3271" max="3272" width="9.140625" style="524"/>
    <col min="3273" max="3273" width="9.28515625" style="524" bestFit="1" customWidth="1"/>
    <col min="3274" max="3275" width="11.28515625" style="524" bestFit="1" customWidth="1"/>
    <col min="3276" max="3278" width="9.140625" style="524"/>
    <col min="3279" max="3279" width="9.28515625" style="524" bestFit="1" customWidth="1"/>
    <col min="3280" max="3283" width="9.140625" style="524"/>
    <col min="3284" max="3286" width="9.28515625" style="524" bestFit="1" customWidth="1"/>
    <col min="3287" max="3287" width="9.140625" style="524"/>
    <col min="3288" max="3288" width="9.28515625" style="524" bestFit="1" customWidth="1"/>
    <col min="3289" max="3289" width="9.140625" style="524"/>
    <col min="3290" max="3290" width="9.28515625" style="524" bestFit="1" customWidth="1"/>
    <col min="3291" max="3295" width="9.140625" style="524"/>
    <col min="3296" max="3296" width="9.28515625" style="524" bestFit="1" customWidth="1"/>
    <col min="3297" max="3300" width="9.140625" style="524"/>
    <col min="3301" max="3301" width="9.28515625" style="524" bestFit="1" customWidth="1"/>
    <col min="3302" max="3302" width="11.28515625" style="524" bestFit="1" customWidth="1"/>
    <col min="3303" max="3304" width="9.140625" style="524"/>
    <col min="3305" max="3305" width="9.28515625" style="524" bestFit="1" customWidth="1"/>
    <col min="3306" max="3307" width="11.28515625" style="524" bestFit="1" customWidth="1"/>
    <col min="3308" max="3310" width="9.140625" style="524"/>
    <col min="3311" max="3311" width="9.28515625" style="524" bestFit="1" customWidth="1"/>
    <col min="3312" max="3315" width="9.140625" style="524"/>
    <col min="3316" max="3318" width="9.28515625" style="524" bestFit="1" customWidth="1"/>
    <col min="3319" max="3319" width="9.140625" style="524"/>
    <col min="3320" max="3320" width="9.28515625" style="524" bestFit="1" customWidth="1"/>
    <col min="3321" max="3321" width="9.140625" style="524"/>
    <col min="3322" max="3322" width="9.28515625" style="524" bestFit="1" customWidth="1"/>
    <col min="3323" max="3327" width="9.140625" style="524"/>
    <col min="3328" max="3328" width="9.28515625" style="524" bestFit="1" customWidth="1"/>
    <col min="3329" max="3332" width="9.140625" style="524"/>
    <col min="3333" max="3333" width="9.28515625" style="524" bestFit="1" customWidth="1"/>
    <col min="3334" max="3334" width="11.28515625" style="524" bestFit="1" customWidth="1"/>
    <col min="3335" max="3336" width="9.140625" style="524"/>
    <col min="3337" max="3337" width="9.28515625" style="524" bestFit="1" customWidth="1"/>
    <col min="3338" max="3339" width="11.28515625" style="524" bestFit="1" customWidth="1"/>
    <col min="3340" max="3342" width="9.140625" style="524"/>
    <col min="3343" max="3343" width="9.28515625" style="524" bestFit="1" customWidth="1"/>
    <col min="3344" max="3347" width="9.140625" style="524"/>
    <col min="3348" max="3350" width="9.28515625" style="524" bestFit="1" customWidth="1"/>
    <col min="3351" max="3351" width="9.140625" style="524"/>
    <col min="3352" max="3352" width="9.28515625" style="524" bestFit="1" customWidth="1"/>
    <col min="3353" max="3353" width="9.140625" style="524"/>
    <col min="3354" max="3354" width="9.28515625" style="524" bestFit="1" customWidth="1"/>
    <col min="3355" max="3359" width="9.140625" style="524"/>
    <col min="3360" max="3360" width="9.28515625" style="524" bestFit="1" customWidth="1"/>
    <col min="3361" max="3364" width="9.140625" style="524"/>
    <col min="3365" max="3365" width="9.28515625" style="524" bestFit="1" customWidth="1"/>
    <col min="3366" max="3366" width="11.28515625" style="524" bestFit="1" customWidth="1"/>
    <col min="3367" max="3368" width="9.140625" style="524"/>
    <col min="3369" max="3369" width="9.28515625" style="524" bestFit="1" customWidth="1"/>
    <col min="3370" max="3371" width="11.28515625" style="524" bestFit="1" customWidth="1"/>
    <col min="3372" max="3374" width="9.140625" style="524"/>
    <col min="3375" max="3375" width="9.28515625" style="524" bestFit="1" customWidth="1"/>
    <col min="3376" max="3379" width="9.140625" style="524"/>
    <col min="3380" max="3382" width="9.28515625" style="524" bestFit="1" customWidth="1"/>
    <col min="3383" max="3383" width="9.140625" style="524"/>
    <col min="3384" max="3384" width="9.28515625" style="524" bestFit="1" customWidth="1"/>
    <col min="3385" max="3385" width="9.140625" style="524"/>
    <col min="3386" max="3386" width="9.28515625" style="524" bestFit="1" customWidth="1"/>
    <col min="3387" max="3391" width="9.140625" style="524"/>
    <col min="3392" max="3392" width="9.28515625" style="524" bestFit="1" customWidth="1"/>
    <col min="3393" max="3396" width="9.140625" style="524"/>
    <col min="3397" max="3397" width="9.28515625" style="524" bestFit="1" customWidth="1"/>
    <col min="3398" max="3398" width="11.28515625" style="524" bestFit="1" customWidth="1"/>
    <col min="3399" max="3400" width="9.140625" style="524"/>
    <col min="3401" max="3401" width="9.28515625" style="524" bestFit="1" customWidth="1"/>
    <col min="3402" max="3403" width="11.28515625" style="524" bestFit="1" customWidth="1"/>
    <col min="3404" max="3406" width="9.140625" style="524"/>
    <col min="3407" max="3407" width="9.28515625" style="524" bestFit="1" customWidth="1"/>
    <col min="3408" max="3411" width="9.140625" style="524"/>
    <col min="3412" max="3414" width="9.28515625" style="524" bestFit="1" customWidth="1"/>
    <col min="3415" max="3415" width="9.140625" style="524"/>
    <col min="3416" max="3416" width="9.28515625" style="524" bestFit="1" customWidth="1"/>
    <col min="3417" max="3417" width="9.140625" style="524"/>
    <col min="3418" max="3418" width="9.28515625" style="524" bestFit="1" customWidth="1"/>
    <col min="3419" max="3423" width="9.140625" style="524"/>
    <col min="3424" max="3424" width="9.28515625" style="524" bestFit="1" customWidth="1"/>
    <col min="3425" max="3428" width="9.140625" style="524"/>
    <col min="3429" max="3429" width="9.28515625" style="524" bestFit="1" customWidth="1"/>
    <col min="3430" max="3430" width="11.28515625" style="524" bestFit="1" customWidth="1"/>
    <col min="3431" max="3432" width="9.140625" style="524"/>
    <col min="3433" max="3433" width="9.28515625" style="524" bestFit="1" customWidth="1"/>
    <col min="3434" max="3435" width="11.28515625" style="524" bestFit="1" customWidth="1"/>
    <col min="3436" max="3438" width="9.140625" style="524"/>
    <col min="3439" max="3439" width="9.28515625" style="524" bestFit="1" customWidth="1"/>
    <col min="3440" max="3443" width="9.140625" style="524"/>
    <col min="3444" max="3446" width="9.28515625" style="524" bestFit="1" customWidth="1"/>
    <col min="3447" max="3447" width="9.140625" style="524"/>
    <col min="3448" max="3448" width="9.28515625" style="524" bestFit="1" customWidth="1"/>
    <col min="3449" max="3449" width="9.140625" style="524"/>
    <col min="3450" max="3450" width="9.28515625" style="524" bestFit="1" customWidth="1"/>
    <col min="3451" max="3455" width="9.140625" style="524"/>
    <col min="3456" max="3456" width="9.28515625" style="524" bestFit="1" customWidth="1"/>
    <col min="3457" max="3460" width="9.140625" style="524"/>
    <col min="3461" max="3461" width="9.28515625" style="524" bestFit="1" customWidth="1"/>
    <col min="3462" max="3462" width="11.28515625" style="524" bestFit="1" customWidth="1"/>
    <col min="3463" max="3464" width="9.140625" style="524"/>
    <col min="3465" max="3465" width="9.28515625" style="524" bestFit="1" customWidth="1"/>
    <col min="3466" max="3467" width="11.28515625" style="524" bestFit="1" customWidth="1"/>
    <col min="3468" max="3470" width="9.140625" style="524"/>
    <col min="3471" max="3471" width="9.28515625" style="524" bestFit="1" customWidth="1"/>
    <col min="3472" max="3475" width="9.140625" style="524"/>
    <col min="3476" max="3478" width="9.28515625" style="524" bestFit="1" customWidth="1"/>
    <col min="3479" max="3479" width="9.140625" style="524"/>
    <col min="3480" max="3480" width="9.28515625" style="524" bestFit="1" customWidth="1"/>
    <col min="3481" max="3481" width="9.140625" style="524"/>
    <col min="3482" max="3482" width="9.28515625" style="524" bestFit="1" customWidth="1"/>
    <col min="3483" max="3487" width="9.140625" style="524"/>
    <col min="3488" max="3488" width="9.28515625" style="524" bestFit="1" customWidth="1"/>
    <col min="3489" max="3492" width="9.140625" style="524"/>
    <col min="3493" max="3493" width="9.28515625" style="524" bestFit="1" customWidth="1"/>
    <col min="3494" max="3494" width="11.28515625" style="524" bestFit="1" customWidth="1"/>
    <col min="3495" max="3496" width="9.140625" style="524"/>
    <col min="3497" max="3497" width="9.28515625" style="524" bestFit="1" customWidth="1"/>
    <col min="3498" max="3499" width="11.28515625" style="524" bestFit="1" customWidth="1"/>
    <col min="3500" max="3502" width="9.140625" style="524"/>
    <col min="3503" max="3503" width="9.28515625" style="524" bestFit="1" customWidth="1"/>
    <col min="3504" max="3507" width="9.140625" style="524"/>
    <col min="3508" max="3510" width="9.28515625" style="524" bestFit="1" customWidth="1"/>
    <col min="3511" max="3511" width="9.140625" style="524"/>
    <col min="3512" max="3512" width="9.28515625" style="524" bestFit="1" customWidth="1"/>
    <col min="3513" max="3513" width="9.140625" style="524"/>
    <col min="3514" max="3514" width="9.28515625" style="524" bestFit="1" customWidth="1"/>
    <col min="3515" max="3519" width="9.140625" style="524"/>
    <col min="3520" max="3520" width="9.28515625" style="524" bestFit="1" customWidth="1"/>
    <col min="3521" max="3524" width="9.140625" style="524"/>
    <col min="3525" max="3525" width="9.28515625" style="524" bestFit="1" customWidth="1"/>
    <col min="3526" max="3526" width="11.28515625" style="524" bestFit="1" customWidth="1"/>
    <col min="3527" max="3528" width="9.140625" style="524"/>
    <col min="3529" max="3529" width="9.28515625" style="524" bestFit="1" customWidth="1"/>
    <col min="3530" max="3531" width="11.28515625" style="524" bestFit="1" customWidth="1"/>
    <col min="3532" max="3534" width="9.140625" style="524"/>
    <col min="3535" max="3535" width="9.28515625" style="524" bestFit="1" customWidth="1"/>
    <col min="3536" max="3539" width="9.140625" style="524"/>
    <col min="3540" max="3542" width="9.28515625" style="524" bestFit="1" customWidth="1"/>
    <col min="3543" max="3543" width="9.140625" style="524"/>
    <col min="3544" max="3544" width="9.28515625" style="524" bestFit="1" customWidth="1"/>
    <col min="3545" max="3545" width="9.140625" style="524"/>
    <col min="3546" max="3546" width="9.28515625" style="524" bestFit="1" customWidth="1"/>
    <col min="3547" max="3551" width="9.140625" style="524"/>
    <col min="3552" max="3552" width="9.28515625" style="524" bestFit="1" customWidth="1"/>
    <col min="3553" max="3556" width="9.140625" style="524"/>
    <col min="3557" max="3557" width="9.28515625" style="524" bestFit="1" customWidth="1"/>
    <col min="3558" max="3558" width="11.28515625" style="524" bestFit="1" customWidth="1"/>
    <col min="3559" max="3560" width="9.140625" style="524"/>
    <col min="3561" max="3561" width="9.28515625" style="524" bestFit="1" customWidth="1"/>
    <col min="3562" max="3563" width="11.28515625" style="524" bestFit="1" customWidth="1"/>
    <col min="3564" max="3566" width="9.140625" style="524"/>
    <col min="3567" max="3567" width="9.28515625" style="524" bestFit="1" customWidth="1"/>
    <col min="3568" max="3571" width="9.140625" style="524"/>
    <col min="3572" max="3574" width="9.28515625" style="524" bestFit="1" customWidth="1"/>
    <col min="3575" max="3575" width="9.140625" style="524"/>
    <col min="3576" max="3576" width="9.28515625" style="524" bestFit="1" customWidth="1"/>
    <col min="3577" max="3577" width="9.140625" style="524"/>
    <col min="3578" max="3578" width="9.28515625" style="524" bestFit="1" customWidth="1"/>
    <col min="3579" max="3583" width="9.140625" style="524"/>
    <col min="3584" max="3584" width="9.28515625" style="524" bestFit="1" customWidth="1"/>
    <col min="3585" max="3588" width="9.140625" style="524"/>
    <col min="3589" max="3589" width="9.28515625" style="524" bestFit="1" customWidth="1"/>
    <col min="3590" max="3590" width="11.28515625" style="524" bestFit="1" customWidth="1"/>
    <col min="3591" max="3592" width="9.140625" style="524"/>
    <col min="3593" max="3593" width="9.28515625" style="524" bestFit="1" customWidth="1"/>
    <col min="3594" max="3595" width="11.28515625" style="524" bestFit="1" customWidth="1"/>
    <col min="3596" max="3598" width="9.140625" style="524"/>
    <col min="3599" max="3599" width="9.28515625" style="524" bestFit="1" customWidth="1"/>
    <col min="3600" max="3603" width="9.140625" style="524"/>
    <col min="3604" max="3606" width="9.28515625" style="524" bestFit="1" customWidth="1"/>
    <col min="3607" max="3607" width="9.140625" style="524"/>
    <col min="3608" max="3608" width="9.28515625" style="524" bestFit="1" customWidth="1"/>
    <col min="3609" max="3609" width="9.140625" style="524"/>
    <col min="3610" max="3610" width="9.28515625" style="524" bestFit="1" customWidth="1"/>
    <col min="3611" max="3615" width="9.140625" style="524"/>
    <col min="3616" max="3616" width="9.28515625" style="524" bestFit="1" customWidth="1"/>
    <col min="3617" max="3620" width="9.140625" style="524"/>
    <col min="3621" max="3621" width="9.28515625" style="524" bestFit="1" customWidth="1"/>
    <col min="3622" max="3622" width="11.28515625" style="524" bestFit="1" customWidth="1"/>
    <col min="3623" max="3624" width="9.140625" style="524"/>
    <col min="3625" max="3625" width="9.28515625" style="524" bestFit="1" customWidth="1"/>
    <col min="3626" max="3627" width="11.28515625" style="524" bestFit="1" customWidth="1"/>
    <col min="3628" max="3630" width="9.140625" style="524"/>
    <col min="3631" max="3631" width="9.28515625" style="524" bestFit="1" customWidth="1"/>
    <col min="3632" max="3635" width="9.140625" style="524"/>
    <col min="3636" max="3638" width="9.28515625" style="524" bestFit="1" customWidth="1"/>
    <col min="3639" max="3639" width="9.140625" style="524"/>
    <col min="3640" max="3640" width="9.28515625" style="524" bestFit="1" customWidth="1"/>
    <col min="3641" max="3641" width="9.140625" style="524"/>
    <col min="3642" max="3642" width="9.28515625" style="524" bestFit="1" customWidth="1"/>
    <col min="3643" max="3647" width="9.140625" style="524"/>
    <col min="3648" max="3648" width="9.28515625" style="524" bestFit="1" customWidth="1"/>
    <col min="3649" max="3652" width="9.140625" style="524"/>
    <col min="3653" max="3653" width="9.28515625" style="524" bestFit="1" customWidth="1"/>
    <col min="3654" max="3654" width="11.28515625" style="524" bestFit="1" customWidth="1"/>
    <col min="3655" max="3656" width="9.140625" style="524"/>
    <col min="3657" max="3657" width="9.28515625" style="524" bestFit="1" customWidth="1"/>
    <col min="3658" max="3659" width="11.28515625" style="524" bestFit="1" customWidth="1"/>
    <col min="3660" max="3662" width="9.140625" style="524"/>
    <col min="3663" max="3663" width="9.28515625" style="524" bestFit="1" customWidth="1"/>
    <col min="3664" max="3667" width="9.140625" style="524"/>
    <col min="3668" max="3670" width="9.28515625" style="524" bestFit="1" customWidth="1"/>
    <col min="3671" max="3671" width="9.140625" style="524"/>
    <col min="3672" max="3672" width="9.28515625" style="524" bestFit="1" customWidth="1"/>
    <col min="3673" max="3673" width="9.140625" style="524"/>
    <col min="3674" max="3674" width="9.28515625" style="524" bestFit="1" customWidth="1"/>
    <col min="3675" max="3679" width="9.140625" style="524"/>
    <col min="3680" max="3680" width="9.28515625" style="524" bestFit="1" customWidth="1"/>
    <col min="3681" max="3684" width="9.140625" style="524"/>
    <col min="3685" max="3685" width="9.28515625" style="524" bestFit="1" customWidth="1"/>
    <col min="3686" max="3686" width="11.28515625" style="524" bestFit="1" customWidth="1"/>
    <col min="3687" max="3688" width="9.140625" style="524"/>
    <col min="3689" max="3689" width="9.28515625" style="524" bestFit="1" customWidth="1"/>
    <col min="3690" max="3691" width="11.28515625" style="524" bestFit="1" customWidth="1"/>
    <col min="3692" max="3694" width="9.140625" style="524"/>
    <col min="3695" max="3695" width="9.28515625" style="524" bestFit="1" customWidth="1"/>
    <col min="3696" max="3699" width="9.140625" style="524"/>
    <col min="3700" max="3702" width="9.28515625" style="524" bestFit="1" customWidth="1"/>
    <col min="3703" max="3703" width="9.140625" style="524"/>
    <col min="3704" max="3704" width="9.28515625" style="524" bestFit="1" customWidth="1"/>
    <col min="3705" max="3705" width="9.140625" style="524"/>
    <col min="3706" max="3706" width="9.28515625" style="524" bestFit="1" customWidth="1"/>
    <col min="3707" max="3711" width="9.140625" style="524"/>
    <col min="3712" max="3712" width="9.28515625" style="524" bestFit="1" customWidth="1"/>
    <col min="3713" max="3716" width="9.140625" style="524"/>
    <col min="3717" max="3717" width="9.28515625" style="524" bestFit="1" customWidth="1"/>
    <col min="3718" max="3718" width="11.28515625" style="524" bestFit="1" customWidth="1"/>
    <col min="3719" max="3720" width="9.140625" style="524"/>
    <col min="3721" max="3721" width="9.28515625" style="524" bestFit="1" customWidth="1"/>
    <col min="3722" max="3723" width="11.28515625" style="524" bestFit="1" customWidth="1"/>
    <col min="3724" max="3726" width="9.140625" style="524"/>
    <col min="3727" max="3727" width="9.28515625" style="524" bestFit="1" customWidth="1"/>
    <col min="3728" max="3731" width="9.140625" style="524"/>
    <col min="3732" max="3734" width="9.28515625" style="524" bestFit="1" customWidth="1"/>
    <col min="3735" max="3735" width="9.140625" style="524"/>
    <col min="3736" max="3736" width="9.28515625" style="524" bestFit="1" customWidth="1"/>
    <col min="3737" max="3737" width="9.140625" style="524"/>
    <col min="3738" max="3738" width="9.28515625" style="524" bestFit="1" customWidth="1"/>
    <col min="3739" max="3743" width="9.140625" style="524"/>
    <col min="3744" max="3744" width="9.28515625" style="524" bestFit="1" customWidth="1"/>
    <col min="3745" max="3748" width="9.140625" style="524"/>
    <col min="3749" max="3749" width="9.28515625" style="524" bestFit="1" customWidth="1"/>
    <col min="3750" max="3750" width="11.28515625" style="524" bestFit="1" customWidth="1"/>
    <col min="3751" max="3752" width="9.140625" style="524"/>
    <col min="3753" max="3753" width="9.28515625" style="524" bestFit="1" customWidth="1"/>
    <col min="3754" max="3755" width="11.28515625" style="524" bestFit="1" customWidth="1"/>
    <col min="3756" max="3758" width="9.140625" style="524"/>
    <col min="3759" max="3759" width="9.28515625" style="524" bestFit="1" customWidth="1"/>
    <col min="3760" max="3763" width="9.140625" style="524"/>
    <col min="3764" max="3766" width="9.28515625" style="524" bestFit="1" customWidth="1"/>
    <col min="3767" max="3767" width="9.140625" style="524"/>
    <col min="3768" max="3768" width="9.28515625" style="524" bestFit="1" customWidth="1"/>
    <col min="3769" max="3769" width="9.140625" style="524"/>
    <col min="3770" max="3770" width="9.28515625" style="524" bestFit="1" customWidth="1"/>
    <col min="3771" max="3775" width="9.140625" style="524"/>
    <col min="3776" max="3776" width="9.28515625" style="524" bestFit="1" customWidth="1"/>
    <col min="3777" max="3780" width="9.140625" style="524"/>
    <col min="3781" max="3781" width="9.28515625" style="524" bestFit="1" customWidth="1"/>
    <col min="3782" max="3782" width="11.28515625" style="524" bestFit="1" customWidth="1"/>
    <col min="3783" max="3784" width="9.140625" style="524"/>
    <col min="3785" max="3785" width="9.28515625" style="524" bestFit="1" customWidth="1"/>
    <col min="3786" max="3787" width="11.28515625" style="524" bestFit="1" customWidth="1"/>
    <col min="3788" max="3790" width="9.140625" style="524"/>
    <col min="3791" max="3791" width="9.28515625" style="524" bestFit="1" customWidth="1"/>
    <col min="3792" max="3795" width="9.140625" style="524"/>
    <col min="3796" max="3798" width="9.28515625" style="524" bestFit="1" customWidth="1"/>
    <col min="3799" max="3799" width="9.140625" style="524"/>
    <col min="3800" max="3800" width="9.28515625" style="524" bestFit="1" customWidth="1"/>
    <col min="3801" max="3801" width="9.140625" style="524"/>
    <col min="3802" max="3802" width="9.28515625" style="524" bestFit="1" customWidth="1"/>
    <col min="3803" max="3807" width="9.140625" style="524"/>
    <col min="3808" max="3808" width="9.28515625" style="524" bestFit="1" customWidth="1"/>
    <col min="3809" max="3812" width="9.140625" style="524"/>
    <col min="3813" max="3813" width="9.28515625" style="524" bestFit="1" customWidth="1"/>
    <col min="3814" max="3814" width="11.28515625" style="524" bestFit="1" customWidth="1"/>
    <col min="3815" max="3816" width="9.140625" style="524"/>
    <col min="3817" max="3817" width="9.28515625" style="524" bestFit="1" customWidth="1"/>
    <col min="3818" max="3819" width="11.28515625" style="524" bestFit="1" customWidth="1"/>
    <col min="3820" max="3822" width="9.140625" style="524"/>
    <col min="3823" max="3823" width="9.28515625" style="524" bestFit="1" customWidth="1"/>
    <col min="3824" max="3827" width="9.140625" style="524"/>
    <col min="3828" max="3830" width="9.28515625" style="524" bestFit="1" customWidth="1"/>
    <col min="3831" max="3831" width="9.140625" style="524"/>
    <col min="3832" max="3832" width="9.28515625" style="524" bestFit="1" customWidth="1"/>
    <col min="3833" max="3833" width="9.140625" style="524"/>
    <col min="3834" max="3834" width="9.28515625" style="524" bestFit="1" customWidth="1"/>
    <col min="3835" max="3839" width="9.140625" style="524"/>
    <col min="3840" max="3840" width="9.28515625" style="524" bestFit="1" customWidth="1"/>
    <col min="3841" max="3844" width="9.140625" style="524"/>
    <col min="3845" max="3845" width="9.28515625" style="524" bestFit="1" customWidth="1"/>
    <col min="3846" max="3846" width="11.28515625" style="524" bestFit="1" customWidth="1"/>
    <col min="3847" max="3848" width="9.140625" style="524"/>
    <col min="3849" max="3849" width="9.28515625" style="524" bestFit="1" customWidth="1"/>
    <col min="3850" max="3851" width="11.28515625" style="524" bestFit="1" customWidth="1"/>
    <col min="3852" max="3854" width="9.140625" style="524"/>
    <col min="3855" max="3855" width="9.28515625" style="524" bestFit="1" customWidth="1"/>
    <col min="3856" max="3859" width="9.140625" style="524"/>
    <col min="3860" max="3862" width="9.28515625" style="524" bestFit="1" customWidth="1"/>
    <col min="3863" max="3863" width="9.140625" style="524"/>
    <col min="3864" max="3864" width="9.28515625" style="524" bestFit="1" customWidth="1"/>
    <col min="3865" max="3865" width="9.140625" style="524"/>
    <col min="3866" max="3866" width="9.28515625" style="524" bestFit="1" customWidth="1"/>
    <col min="3867" max="3871" width="9.140625" style="524"/>
    <col min="3872" max="3872" width="9.28515625" style="524" bestFit="1" customWidth="1"/>
    <col min="3873" max="3876" width="9.140625" style="524"/>
    <col min="3877" max="3877" width="9.28515625" style="524" bestFit="1" customWidth="1"/>
    <col min="3878" max="3878" width="11.28515625" style="524" bestFit="1" customWidth="1"/>
    <col min="3879" max="3880" width="9.140625" style="524"/>
    <col min="3881" max="3881" width="9.28515625" style="524" bestFit="1" customWidth="1"/>
    <col min="3882" max="3883" width="11.28515625" style="524" bestFit="1" customWidth="1"/>
    <col min="3884" max="3886" width="9.140625" style="524"/>
    <col min="3887" max="3887" width="9.28515625" style="524" bestFit="1" customWidth="1"/>
    <col min="3888" max="3891" width="9.140625" style="524"/>
    <col min="3892" max="3894" width="9.28515625" style="524" bestFit="1" customWidth="1"/>
    <col min="3895" max="3895" width="9.140625" style="524"/>
    <col min="3896" max="3896" width="9.28515625" style="524" bestFit="1" customWidth="1"/>
    <col min="3897" max="3897" width="9.140625" style="524"/>
    <col min="3898" max="3898" width="9.28515625" style="524" bestFit="1" customWidth="1"/>
    <col min="3899" max="3903" width="9.140625" style="524"/>
    <col min="3904" max="3904" width="9.28515625" style="524" bestFit="1" customWidth="1"/>
    <col min="3905" max="3908" width="9.140625" style="524"/>
    <col min="3909" max="3909" width="9.28515625" style="524" bestFit="1" customWidth="1"/>
    <col min="3910" max="3910" width="11.28515625" style="524" bestFit="1" customWidth="1"/>
    <col min="3911" max="3912" width="9.140625" style="524"/>
    <col min="3913" max="3913" width="9.28515625" style="524" bestFit="1" customWidth="1"/>
    <col min="3914" max="3915" width="11.28515625" style="524" bestFit="1" customWidth="1"/>
    <col min="3916" max="3918" width="9.140625" style="524"/>
    <col min="3919" max="3919" width="9.28515625" style="524" bestFit="1" customWidth="1"/>
    <col min="3920" max="3923" width="9.140625" style="524"/>
    <col min="3924" max="3926" width="9.28515625" style="524" bestFit="1" customWidth="1"/>
    <col min="3927" max="3927" width="9.140625" style="524"/>
    <col min="3928" max="3928" width="9.28515625" style="524" bestFit="1" customWidth="1"/>
    <col min="3929" max="3929" width="9.140625" style="524"/>
    <col min="3930" max="3930" width="9.28515625" style="524" bestFit="1" customWidth="1"/>
    <col min="3931" max="3935" width="9.140625" style="524"/>
    <col min="3936" max="3936" width="9.28515625" style="524" bestFit="1" customWidth="1"/>
    <col min="3937" max="3940" width="9.140625" style="524"/>
    <col min="3941" max="3941" width="9.28515625" style="524" bestFit="1" customWidth="1"/>
    <col min="3942" max="3942" width="11.28515625" style="524" bestFit="1" customWidth="1"/>
    <col min="3943" max="3944" width="9.140625" style="524"/>
    <col min="3945" max="3945" width="9.28515625" style="524" bestFit="1" customWidth="1"/>
    <col min="3946" max="3947" width="11.28515625" style="524" bestFit="1" customWidth="1"/>
    <col min="3948" max="3950" width="9.140625" style="524"/>
    <col min="3951" max="3951" width="9.28515625" style="524" bestFit="1" customWidth="1"/>
    <col min="3952" max="3955" width="9.140625" style="524"/>
    <col min="3956" max="3958" width="9.28515625" style="524" bestFit="1" customWidth="1"/>
    <col min="3959" max="3959" width="9.140625" style="524"/>
    <col min="3960" max="3960" width="9.28515625" style="524" bestFit="1" customWidth="1"/>
    <col min="3961" max="3961" width="9.140625" style="524"/>
    <col min="3962" max="3962" width="9.28515625" style="524" bestFit="1" customWidth="1"/>
    <col min="3963" max="3967" width="9.140625" style="524"/>
    <col min="3968" max="3968" width="9.28515625" style="524" bestFit="1" customWidth="1"/>
    <col min="3969" max="3972" width="9.140625" style="524"/>
    <col min="3973" max="3973" width="9.28515625" style="524" bestFit="1" customWidth="1"/>
    <col min="3974" max="3974" width="11.28515625" style="524" bestFit="1" customWidth="1"/>
    <col min="3975" max="3976" width="9.140625" style="524"/>
    <col min="3977" max="3977" width="9.28515625" style="524" bestFit="1" customWidth="1"/>
    <col min="3978" max="3979" width="11.28515625" style="524" bestFit="1" customWidth="1"/>
    <col min="3980" max="3982" width="9.140625" style="524"/>
    <col min="3983" max="3983" width="9.28515625" style="524" bestFit="1" customWidth="1"/>
    <col min="3984" max="3987" width="9.140625" style="524"/>
    <col min="3988" max="3990" width="9.28515625" style="524" bestFit="1" customWidth="1"/>
    <col min="3991" max="3991" width="9.140625" style="524"/>
    <col min="3992" max="3992" width="9.28515625" style="524" bestFit="1" customWidth="1"/>
    <col min="3993" max="3993" width="9.140625" style="524"/>
    <col min="3994" max="3994" width="9.28515625" style="524" bestFit="1" customWidth="1"/>
    <col min="3995" max="3999" width="9.140625" style="524"/>
    <col min="4000" max="4000" width="9.28515625" style="524" bestFit="1" customWidth="1"/>
    <col min="4001" max="4004" width="9.140625" style="524"/>
    <col min="4005" max="4005" width="9.28515625" style="524" bestFit="1" customWidth="1"/>
    <col min="4006" max="4006" width="11.28515625" style="524" bestFit="1" customWidth="1"/>
    <col min="4007" max="4008" width="9.140625" style="524"/>
    <col min="4009" max="4009" width="9.28515625" style="524" bestFit="1" customWidth="1"/>
    <col min="4010" max="4011" width="11.28515625" style="524" bestFit="1" customWidth="1"/>
    <col min="4012" max="4014" width="9.140625" style="524"/>
    <col min="4015" max="4015" width="9.28515625" style="524" bestFit="1" customWidth="1"/>
    <col min="4016" max="4019" width="9.140625" style="524"/>
    <col min="4020" max="4022" width="9.28515625" style="524" bestFit="1" customWidth="1"/>
    <col min="4023" max="4023" width="9.140625" style="524"/>
    <col min="4024" max="4024" width="9.28515625" style="524" bestFit="1" customWidth="1"/>
    <col min="4025" max="4025" width="9.140625" style="524"/>
    <col min="4026" max="4026" width="9.28515625" style="524" bestFit="1" customWidth="1"/>
    <col min="4027" max="4031" width="9.140625" style="524"/>
    <col min="4032" max="4032" width="9.28515625" style="524" bestFit="1" customWidth="1"/>
    <col min="4033" max="4036" width="9.140625" style="524"/>
    <col min="4037" max="4037" width="9.28515625" style="524" bestFit="1" customWidth="1"/>
    <col min="4038" max="4038" width="11.28515625" style="524" bestFit="1" customWidth="1"/>
    <col min="4039" max="4040" width="9.140625" style="524"/>
    <col min="4041" max="4041" width="9.28515625" style="524" bestFit="1" customWidth="1"/>
    <col min="4042" max="4043" width="11.28515625" style="524" bestFit="1" customWidth="1"/>
    <col min="4044" max="4046" width="9.140625" style="524"/>
    <col min="4047" max="4047" width="9.28515625" style="524" bestFit="1" customWidth="1"/>
    <col min="4048" max="4051" width="9.140625" style="524"/>
    <col min="4052" max="4054" width="9.28515625" style="524" bestFit="1" customWidth="1"/>
    <col min="4055" max="4055" width="9.140625" style="524"/>
    <col min="4056" max="4056" width="9.28515625" style="524" bestFit="1" customWidth="1"/>
    <col min="4057" max="4057" width="9.140625" style="524"/>
    <col min="4058" max="4058" width="9.28515625" style="524" bestFit="1" customWidth="1"/>
    <col min="4059" max="4063" width="9.140625" style="524"/>
    <col min="4064" max="4064" width="9.28515625" style="524" bestFit="1" customWidth="1"/>
    <col min="4065" max="4068" width="9.140625" style="524"/>
    <col min="4069" max="4069" width="9.28515625" style="524" bestFit="1" customWidth="1"/>
    <col min="4070" max="4070" width="11.28515625" style="524" bestFit="1" customWidth="1"/>
    <col min="4071" max="4072" width="9.140625" style="524"/>
    <col min="4073" max="4073" width="9.28515625" style="524" bestFit="1" customWidth="1"/>
    <col min="4074" max="4075" width="11.28515625" style="524" bestFit="1" customWidth="1"/>
    <col min="4076" max="4078" width="9.140625" style="524"/>
    <col min="4079" max="4079" width="9.28515625" style="524" bestFit="1" customWidth="1"/>
    <col min="4080" max="4083" width="9.140625" style="524"/>
    <col min="4084" max="4086" width="9.28515625" style="524" bestFit="1" customWidth="1"/>
    <col min="4087" max="4087" width="9.140625" style="524"/>
    <col min="4088" max="4088" width="9.28515625" style="524" bestFit="1" customWidth="1"/>
    <col min="4089" max="4089" width="9.140625" style="524"/>
    <col min="4090" max="4090" width="9.28515625" style="524" bestFit="1" customWidth="1"/>
    <col min="4091" max="4095" width="9.140625" style="524"/>
    <col min="4096" max="4096" width="9.28515625" style="524" bestFit="1" customWidth="1"/>
    <col min="4097" max="4100" width="9.140625" style="524"/>
    <col min="4101" max="4101" width="9.28515625" style="524" bestFit="1" customWidth="1"/>
    <col min="4102" max="4102" width="11.28515625" style="524" bestFit="1" customWidth="1"/>
    <col min="4103" max="4104" width="9.140625" style="524"/>
    <col min="4105" max="4105" width="9.28515625" style="524" bestFit="1" customWidth="1"/>
    <col min="4106" max="4107" width="11.28515625" style="524" bestFit="1" customWidth="1"/>
    <col min="4108" max="4110" width="9.140625" style="524"/>
    <col min="4111" max="4111" width="9.28515625" style="524" bestFit="1" customWidth="1"/>
    <col min="4112" max="4115" width="9.140625" style="524"/>
    <col min="4116" max="4118" width="9.28515625" style="524" bestFit="1" customWidth="1"/>
    <col min="4119" max="4119" width="9.140625" style="524"/>
    <col min="4120" max="4120" width="9.28515625" style="524" bestFit="1" customWidth="1"/>
    <col min="4121" max="4121" width="9.140625" style="524"/>
    <col min="4122" max="4122" width="9.28515625" style="524" bestFit="1" customWidth="1"/>
    <col min="4123" max="4127" width="9.140625" style="524"/>
    <col min="4128" max="4128" width="9.28515625" style="524" bestFit="1" customWidth="1"/>
    <col min="4129" max="4132" width="9.140625" style="524"/>
    <col min="4133" max="4133" width="9.28515625" style="524" bestFit="1" customWidth="1"/>
    <col min="4134" max="4134" width="11.28515625" style="524" bestFit="1" customWidth="1"/>
    <col min="4135" max="4136" width="9.140625" style="524"/>
    <col min="4137" max="4137" width="9.28515625" style="524" bestFit="1" customWidth="1"/>
    <col min="4138" max="4139" width="11.28515625" style="524" bestFit="1" customWidth="1"/>
    <col min="4140" max="4142" width="9.140625" style="524"/>
    <col min="4143" max="4143" width="9.28515625" style="524" bestFit="1" customWidth="1"/>
    <col min="4144" max="4147" width="9.140625" style="524"/>
    <col min="4148" max="4150" width="9.28515625" style="524" bestFit="1" customWidth="1"/>
    <col min="4151" max="4151" width="9.140625" style="524"/>
    <col min="4152" max="4152" width="9.28515625" style="524" bestFit="1" customWidth="1"/>
    <col min="4153" max="4153" width="9.140625" style="524"/>
    <col min="4154" max="4154" width="9.28515625" style="524" bestFit="1" customWidth="1"/>
    <col min="4155" max="4159" width="9.140625" style="524"/>
    <col min="4160" max="4160" width="9.28515625" style="524" bestFit="1" customWidth="1"/>
    <col min="4161" max="4164" width="9.140625" style="524"/>
    <col min="4165" max="4165" width="9.28515625" style="524" bestFit="1" customWidth="1"/>
    <col min="4166" max="4166" width="11.28515625" style="524" bestFit="1" customWidth="1"/>
    <col min="4167" max="4168" width="9.140625" style="524"/>
    <col min="4169" max="4169" width="9.28515625" style="524" bestFit="1" customWidth="1"/>
    <col min="4170" max="4171" width="11.28515625" style="524" bestFit="1" customWidth="1"/>
    <col min="4172" max="4174" width="9.140625" style="524"/>
    <col min="4175" max="4175" width="9.28515625" style="524" bestFit="1" customWidth="1"/>
    <col min="4176" max="4179" width="9.140625" style="524"/>
    <col min="4180" max="4182" width="9.28515625" style="524" bestFit="1" customWidth="1"/>
    <col min="4183" max="4183" width="9.140625" style="524"/>
    <col min="4184" max="4184" width="9.28515625" style="524" bestFit="1" customWidth="1"/>
    <col min="4185" max="4185" width="9.140625" style="524"/>
    <col min="4186" max="4186" width="9.28515625" style="524" bestFit="1" customWidth="1"/>
    <col min="4187" max="4191" width="9.140625" style="524"/>
    <col min="4192" max="4192" width="9.28515625" style="524" bestFit="1" customWidth="1"/>
    <col min="4193" max="4196" width="9.140625" style="524"/>
    <col min="4197" max="4197" width="9.28515625" style="524" bestFit="1" customWidth="1"/>
    <col min="4198" max="4198" width="11.28515625" style="524" bestFit="1" customWidth="1"/>
    <col min="4199" max="4200" width="9.140625" style="524"/>
    <col min="4201" max="4201" width="9.28515625" style="524" bestFit="1" customWidth="1"/>
    <col min="4202" max="4203" width="11.28515625" style="524" bestFit="1" customWidth="1"/>
    <col min="4204" max="4206" width="9.140625" style="524"/>
    <col min="4207" max="4207" width="9.28515625" style="524" bestFit="1" customWidth="1"/>
    <col min="4208" max="4211" width="9.140625" style="524"/>
    <col min="4212" max="4214" width="9.28515625" style="524" bestFit="1" customWidth="1"/>
    <col min="4215" max="4215" width="9.140625" style="524"/>
    <col min="4216" max="4216" width="9.28515625" style="524" bestFit="1" customWidth="1"/>
    <col min="4217" max="4217" width="9.140625" style="524"/>
    <col min="4218" max="4218" width="9.28515625" style="524" bestFit="1" customWidth="1"/>
    <col min="4219" max="4223" width="9.140625" style="524"/>
    <col min="4224" max="4224" width="9.28515625" style="524" bestFit="1" customWidth="1"/>
    <col min="4225" max="4228" width="9.140625" style="524"/>
    <col min="4229" max="4229" width="9.28515625" style="524" bestFit="1" customWidth="1"/>
    <col min="4230" max="4230" width="11.28515625" style="524" bestFit="1" customWidth="1"/>
    <col min="4231" max="4232" width="9.140625" style="524"/>
    <col min="4233" max="4233" width="9.28515625" style="524" bestFit="1" customWidth="1"/>
    <col min="4234" max="4235" width="11.28515625" style="524" bestFit="1" customWidth="1"/>
    <col min="4236" max="4238" width="9.140625" style="524"/>
    <col min="4239" max="4239" width="9.28515625" style="524" bestFit="1" customWidth="1"/>
    <col min="4240" max="4243" width="9.140625" style="524"/>
    <col min="4244" max="4246" width="9.28515625" style="524" bestFit="1" customWidth="1"/>
    <col min="4247" max="4247" width="9.140625" style="524"/>
    <col min="4248" max="4248" width="9.28515625" style="524" bestFit="1" customWidth="1"/>
    <col min="4249" max="4249" width="9.140625" style="524"/>
    <col min="4250" max="4250" width="9.28515625" style="524" bestFit="1" customWidth="1"/>
    <col min="4251" max="4255" width="9.140625" style="524"/>
    <col min="4256" max="4256" width="9.28515625" style="524" bestFit="1" customWidth="1"/>
    <col min="4257" max="4260" width="9.140625" style="524"/>
    <col min="4261" max="4261" width="9.28515625" style="524" bestFit="1" customWidth="1"/>
    <col min="4262" max="4262" width="11.28515625" style="524" bestFit="1" customWidth="1"/>
    <col min="4263" max="4264" width="9.140625" style="524"/>
    <col min="4265" max="4265" width="9.28515625" style="524" bestFit="1" customWidth="1"/>
    <col min="4266" max="4267" width="11.28515625" style="524" bestFit="1" customWidth="1"/>
    <col min="4268" max="4270" width="9.140625" style="524"/>
    <col min="4271" max="4271" width="9.28515625" style="524" bestFit="1" customWidth="1"/>
    <col min="4272" max="4275" width="9.140625" style="524"/>
    <col min="4276" max="4278" width="9.28515625" style="524" bestFit="1" customWidth="1"/>
    <col min="4279" max="4279" width="9.140625" style="524"/>
    <col min="4280" max="4280" width="9.28515625" style="524" bestFit="1" customWidth="1"/>
    <col min="4281" max="4281" width="9.140625" style="524"/>
    <col min="4282" max="4282" width="9.28515625" style="524" bestFit="1" customWidth="1"/>
    <col min="4283" max="4287" width="9.140625" style="524"/>
    <col min="4288" max="4288" width="9.28515625" style="524" bestFit="1" customWidth="1"/>
    <col min="4289" max="4292" width="9.140625" style="524"/>
    <col min="4293" max="4293" width="9.28515625" style="524" bestFit="1" customWidth="1"/>
    <col min="4294" max="4294" width="11.28515625" style="524" bestFit="1" customWidth="1"/>
    <col min="4295" max="4296" width="9.140625" style="524"/>
    <col min="4297" max="4297" width="9.28515625" style="524" bestFit="1" customWidth="1"/>
    <col min="4298" max="4299" width="11.28515625" style="524" bestFit="1" customWidth="1"/>
    <col min="4300" max="4302" width="9.140625" style="524"/>
    <col min="4303" max="4303" width="9.28515625" style="524" bestFit="1" customWidth="1"/>
    <col min="4304" max="4307" width="9.140625" style="524"/>
    <col min="4308" max="4310" width="9.28515625" style="524" bestFit="1" customWidth="1"/>
    <col min="4311" max="4311" width="9.140625" style="524"/>
    <col min="4312" max="4312" width="9.28515625" style="524" bestFit="1" customWidth="1"/>
    <col min="4313" max="4313" width="9.140625" style="524"/>
    <col min="4314" max="4314" width="9.28515625" style="524" bestFit="1" customWidth="1"/>
    <col min="4315" max="4319" width="9.140625" style="524"/>
    <col min="4320" max="4320" width="9.28515625" style="524" bestFit="1" customWidth="1"/>
    <col min="4321" max="4324" width="9.140625" style="524"/>
    <col min="4325" max="4325" width="9.28515625" style="524" bestFit="1" customWidth="1"/>
    <col min="4326" max="4326" width="11.28515625" style="524" bestFit="1" customWidth="1"/>
    <col min="4327" max="4328" width="9.140625" style="524"/>
    <col min="4329" max="4329" width="9.28515625" style="524" bestFit="1" customWidth="1"/>
    <col min="4330" max="4331" width="11.28515625" style="524" bestFit="1" customWidth="1"/>
    <col min="4332" max="4334" width="9.140625" style="524"/>
    <col min="4335" max="4335" width="9.28515625" style="524" bestFit="1" customWidth="1"/>
    <col min="4336" max="4339" width="9.140625" style="524"/>
    <col min="4340" max="4342" width="9.28515625" style="524" bestFit="1" customWidth="1"/>
    <col min="4343" max="4343" width="9.140625" style="524"/>
    <col min="4344" max="4344" width="9.28515625" style="524" bestFit="1" customWidth="1"/>
    <col min="4345" max="4345" width="9.140625" style="524"/>
    <col min="4346" max="4346" width="9.28515625" style="524" bestFit="1" customWidth="1"/>
    <col min="4347" max="4351" width="9.140625" style="524"/>
    <col min="4352" max="4352" width="9.28515625" style="524" bestFit="1" customWidth="1"/>
    <col min="4353" max="4356" width="9.140625" style="524"/>
    <col min="4357" max="4357" width="9.28515625" style="524" bestFit="1" customWidth="1"/>
    <col min="4358" max="4358" width="11.28515625" style="524" bestFit="1" customWidth="1"/>
    <col min="4359" max="4360" width="9.140625" style="524"/>
    <col min="4361" max="4361" width="9.28515625" style="524" bestFit="1" customWidth="1"/>
    <col min="4362" max="4363" width="11.28515625" style="524" bestFit="1" customWidth="1"/>
    <col min="4364" max="4366" width="9.140625" style="524"/>
    <col min="4367" max="4367" width="9.28515625" style="524" bestFit="1" customWidth="1"/>
    <col min="4368" max="4371" width="9.140625" style="524"/>
    <col min="4372" max="4374" width="9.28515625" style="524" bestFit="1" customWidth="1"/>
    <col min="4375" max="4375" width="9.140625" style="524"/>
    <col min="4376" max="4376" width="9.28515625" style="524" bestFit="1" customWidth="1"/>
    <col min="4377" max="4377" width="9.140625" style="524"/>
    <col min="4378" max="4378" width="9.28515625" style="524" bestFit="1" customWidth="1"/>
    <col min="4379" max="4383" width="9.140625" style="524"/>
    <col min="4384" max="4384" width="9.28515625" style="524" bestFit="1" customWidth="1"/>
    <col min="4385" max="4388" width="9.140625" style="524"/>
    <col min="4389" max="4389" width="9.28515625" style="524" bestFit="1" customWidth="1"/>
    <col min="4390" max="4390" width="11.28515625" style="524" bestFit="1" customWidth="1"/>
    <col min="4391" max="4392" width="9.140625" style="524"/>
    <col min="4393" max="4393" width="9.28515625" style="524" bestFit="1" customWidth="1"/>
    <col min="4394" max="4395" width="11.28515625" style="524" bestFit="1" customWidth="1"/>
    <col min="4396" max="4398" width="9.140625" style="524"/>
    <col min="4399" max="4399" width="9.28515625" style="524" bestFit="1" customWidth="1"/>
    <col min="4400" max="4403" width="9.140625" style="524"/>
    <col min="4404" max="4406" width="9.28515625" style="524" bestFit="1" customWidth="1"/>
    <col min="4407" max="4407" width="9.140625" style="524"/>
    <col min="4408" max="4408" width="9.28515625" style="524" bestFit="1" customWidth="1"/>
    <col min="4409" max="4409" width="9.140625" style="524"/>
    <col min="4410" max="4410" width="9.28515625" style="524" bestFit="1" customWidth="1"/>
    <col min="4411" max="4415" width="9.140625" style="524"/>
    <col min="4416" max="4416" width="9.28515625" style="524" bestFit="1" customWidth="1"/>
    <col min="4417" max="4420" width="9.140625" style="524"/>
    <col min="4421" max="4421" width="9.28515625" style="524" bestFit="1" customWidth="1"/>
    <col min="4422" max="4422" width="11.28515625" style="524" bestFit="1" customWidth="1"/>
    <col min="4423" max="4424" width="9.140625" style="524"/>
    <col min="4425" max="4425" width="9.28515625" style="524" bestFit="1" customWidth="1"/>
    <col min="4426" max="4427" width="11.28515625" style="524" bestFit="1" customWidth="1"/>
    <col min="4428" max="4430" width="9.140625" style="524"/>
    <col min="4431" max="4431" width="9.28515625" style="524" bestFit="1" customWidth="1"/>
    <col min="4432" max="4435" width="9.140625" style="524"/>
    <col min="4436" max="4438" width="9.28515625" style="524" bestFit="1" customWidth="1"/>
    <col min="4439" max="4439" width="9.140625" style="524"/>
    <col min="4440" max="4440" width="9.28515625" style="524" bestFit="1" customWidth="1"/>
    <col min="4441" max="4441" width="9.140625" style="524"/>
    <col min="4442" max="4442" width="9.28515625" style="524" bestFit="1" customWidth="1"/>
    <col min="4443" max="4447" width="9.140625" style="524"/>
    <col min="4448" max="4448" width="9.28515625" style="524" bestFit="1" customWidth="1"/>
    <col min="4449" max="4452" width="9.140625" style="524"/>
    <col min="4453" max="4453" width="9.28515625" style="524" bestFit="1" customWidth="1"/>
    <col min="4454" max="4454" width="11.28515625" style="524" bestFit="1" customWidth="1"/>
    <col min="4455" max="4456" width="9.140625" style="524"/>
    <col min="4457" max="4457" width="9.28515625" style="524" bestFit="1" customWidth="1"/>
    <col min="4458" max="4459" width="11.28515625" style="524" bestFit="1" customWidth="1"/>
    <col min="4460" max="4462" width="9.140625" style="524"/>
    <col min="4463" max="4463" width="9.28515625" style="524" bestFit="1" customWidth="1"/>
    <col min="4464" max="4467" width="9.140625" style="524"/>
    <col min="4468" max="4470" width="9.28515625" style="524" bestFit="1" customWidth="1"/>
    <col min="4471" max="4471" width="9.140625" style="524"/>
    <col min="4472" max="4472" width="9.28515625" style="524" bestFit="1" customWidth="1"/>
    <col min="4473" max="4473" width="9.140625" style="524"/>
    <col min="4474" max="4474" width="9.28515625" style="524" bestFit="1" customWidth="1"/>
    <col min="4475" max="4479" width="9.140625" style="524"/>
    <col min="4480" max="4480" width="9.28515625" style="524" bestFit="1" customWidth="1"/>
    <col min="4481" max="4484" width="9.140625" style="524"/>
    <col min="4485" max="4485" width="9.28515625" style="524" bestFit="1" customWidth="1"/>
    <col min="4486" max="4486" width="11.28515625" style="524" bestFit="1" customWidth="1"/>
    <col min="4487" max="4488" width="9.140625" style="524"/>
    <col min="4489" max="4489" width="9.28515625" style="524" bestFit="1" customWidth="1"/>
    <col min="4490" max="4491" width="11.28515625" style="524" bestFit="1" customWidth="1"/>
    <col min="4492" max="4494" width="9.140625" style="524"/>
    <col min="4495" max="4495" width="9.28515625" style="524" bestFit="1" customWidth="1"/>
    <col min="4496" max="4499" width="9.140625" style="524"/>
    <col min="4500" max="4502" width="9.28515625" style="524" bestFit="1" customWidth="1"/>
    <col min="4503" max="4503" width="9.140625" style="524"/>
    <col min="4504" max="4504" width="9.28515625" style="524" bestFit="1" customWidth="1"/>
    <col min="4505" max="4505" width="9.140625" style="524"/>
    <col min="4506" max="4506" width="9.28515625" style="524" bestFit="1" customWidth="1"/>
    <col min="4507" max="4511" width="9.140625" style="524"/>
    <col min="4512" max="4512" width="9.28515625" style="524" bestFit="1" customWidth="1"/>
    <col min="4513" max="4516" width="9.140625" style="524"/>
    <col min="4517" max="4517" width="9.28515625" style="524" bestFit="1" customWidth="1"/>
    <col min="4518" max="4518" width="11.28515625" style="524" bestFit="1" customWidth="1"/>
    <col min="4519" max="4520" width="9.140625" style="524"/>
    <col min="4521" max="4521" width="9.28515625" style="524" bestFit="1" customWidth="1"/>
    <col min="4522" max="4523" width="11.28515625" style="524" bestFit="1" customWidth="1"/>
    <col min="4524" max="4526" width="9.140625" style="524"/>
    <col min="4527" max="4527" width="9.28515625" style="524" bestFit="1" customWidth="1"/>
    <col min="4528" max="4531" width="9.140625" style="524"/>
    <col min="4532" max="4534" width="9.28515625" style="524" bestFit="1" customWidth="1"/>
    <col min="4535" max="4535" width="9.140625" style="524"/>
    <col min="4536" max="4536" width="9.28515625" style="524" bestFit="1" customWidth="1"/>
    <col min="4537" max="4537" width="9.140625" style="524"/>
    <col min="4538" max="4538" width="9.28515625" style="524" bestFit="1" customWidth="1"/>
    <col min="4539" max="4543" width="9.140625" style="524"/>
    <col min="4544" max="4544" width="9.28515625" style="524" bestFit="1" customWidth="1"/>
    <col min="4545" max="4548" width="9.140625" style="524"/>
    <col min="4549" max="4549" width="9.28515625" style="524" bestFit="1" customWidth="1"/>
    <col min="4550" max="4550" width="11.28515625" style="524" bestFit="1" customWidth="1"/>
    <col min="4551" max="4552" width="9.140625" style="524"/>
    <col min="4553" max="4553" width="9.28515625" style="524" bestFit="1" customWidth="1"/>
    <col min="4554" max="4555" width="11.28515625" style="524" bestFit="1" customWidth="1"/>
    <col min="4556" max="4558" width="9.140625" style="524"/>
    <col min="4559" max="4559" width="9.28515625" style="524" bestFit="1" customWidth="1"/>
    <col min="4560" max="4563" width="9.140625" style="524"/>
    <col min="4564" max="4566" width="9.28515625" style="524" bestFit="1" customWidth="1"/>
    <col min="4567" max="4567" width="9.140625" style="524"/>
    <col min="4568" max="4568" width="9.28515625" style="524" bestFit="1" customWidth="1"/>
    <col min="4569" max="4569" width="9.140625" style="524"/>
    <col min="4570" max="4570" width="9.28515625" style="524" bestFit="1" customWidth="1"/>
    <col min="4571" max="4575" width="9.140625" style="524"/>
    <col min="4576" max="4576" width="9.28515625" style="524" bestFit="1" customWidth="1"/>
    <col min="4577" max="4580" width="9.140625" style="524"/>
    <col min="4581" max="4581" width="9.28515625" style="524" bestFit="1" customWidth="1"/>
    <col min="4582" max="4582" width="11.28515625" style="524" bestFit="1" customWidth="1"/>
    <col min="4583" max="4584" width="9.140625" style="524"/>
    <col min="4585" max="4585" width="9.28515625" style="524" bestFit="1" customWidth="1"/>
    <col min="4586" max="4587" width="11.28515625" style="524" bestFit="1" customWidth="1"/>
    <col min="4588" max="4590" width="9.140625" style="524"/>
    <col min="4591" max="4591" width="9.28515625" style="524" bestFit="1" customWidth="1"/>
    <col min="4592" max="4595" width="9.140625" style="524"/>
    <col min="4596" max="4598" width="9.28515625" style="524" bestFit="1" customWidth="1"/>
    <col min="4599" max="4599" width="9.140625" style="524"/>
    <col min="4600" max="4600" width="9.28515625" style="524" bestFit="1" customWidth="1"/>
    <col min="4601" max="4601" width="9.140625" style="524"/>
    <col min="4602" max="4602" width="9.28515625" style="524" bestFit="1" customWidth="1"/>
    <col min="4603" max="4607" width="9.140625" style="524"/>
    <col min="4608" max="4608" width="9.28515625" style="524" bestFit="1" customWidth="1"/>
    <col min="4609" max="4612" width="9.140625" style="524"/>
    <col min="4613" max="4613" width="9.28515625" style="524" bestFit="1" customWidth="1"/>
    <col min="4614" max="4614" width="11.28515625" style="524" bestFit="1" customWidth="1"/>
    <col min="4615" max="4616" width="9.140625" style="524"/>
    <col min="4617" max="4617" width="9.28515625" style="524" bestFit="1" customWidth="1"/>
    <col min="4618" max="4619" width="11.28515625" style="524" bestFit="1" customWidth="1"/>
    <col min="4620" max="4622" width="9.140625" style="524"/>
    <col min="4623" max="4623" width="9.28515625" style="524" bestFit="1" customWidth="1"/>
    <col min="4624" max="4627" width="9.140625" style="524"/>
    <col min="4628" max="4630" width="9.28515625" style="524" bestFit="1" customWidth="1"/>
    <col min="4631" max="4631" width="9.140625" style="524"/>
    <col min="4632" max="4632" width="9.28515625" style="524" bestFit="1" customWidth="1"/>
    <col min="4633" max="4633" width="9.140625" style="524"/>
    <col min="4634" max="4634" width="9.28515625" style="524" bestFit="1" customWidth="1"/>
    <col min="4635" max="4639" width="9.140625" style="524"/>
    <col min="4640" max="4640" width="9.28515625" style="524" bestFit="1" customWidth="1"/>
    <col min="4641" max="4644" width="9.140625" style="524"/>
    <col min="4645" max="4645" width="9.28515625" style="524" bestFit="1" customWidth="1"/>
    <col min="4646" max="4646" width="11.28515625" style="524" bestFit="1" customWidth="1"/>
    <col min="4647" max="4648" width="9.140625" style="524"/>
    <col min="4649" max="4649" width="9.28515625" style="524" bestFit="1" customWidth="1"/>
    <col min="4650" max="4651" width="11.28515625" style="524" bestFit="1" customWidth="1"/>
    <col min="4652" max="4654" width="9.140625" style="524"/>
    <col min="4655" max="4655" width="9.28515625" style="524" bestFit="1" customWidth="1"/>
    <col min="4656" max="4659" width="9.140625" style="524"/>
    <col min="4660" max="4662" width="9.28515625" style="524" bestFit="1" customWidth="1"/>
    <col min="4663" max="4663" width="9.140625" style="524"/>
    <col min="4664" max="4664" width="9.28515625" style="524" bestFit="1" customWidth="1"/>
    <col min="4665" max="4665" width="9.140625" style="524"/>
    <col min="4666" max="4666" width="9.28515625" style="524" bestFit="1" customWidth="1"/>
    <col min="4667" max="4671" width="9.140625" style="524"/>
    <col min="4672" max="4672" width="9.28515625" style="524" bestFit="1" customWidth="1"/>
    <col min="4673" max="4676" width="9.140625" style="524"/>
    <col min="4677" max="4677" width="9.28515625" style="524" bestFit="1" customWidth="1"/>
    <col min="4678" max="4678" width="11.28515625" style="524" bestFit="1" customWidth="1"/>
    <col min="4679" max="4680" width="9.140625" style="524"/>
    <col min="4681" max="4681" width="9.28515625" style="524" bestFit="1" customWidth="1"/>
    <col min="4682" max="4683" width="11.28515625" style="524" bestFit="1" customWidth="1"/>
    <col min="4684" max="4686" width="9.140625" style="524"/>
    <col min="4687" max="4687" width="9.28515625" style="524" bestFit="1" customWidth="1"/>
    <col min="4688" max="4691" width="9.140625" style="524"/>
    <col min="4692" max="4694" width="9.28515625" style="524" bestFit="1" customWidth="1"/>
    <col min="4695" max="4695" width="9.140625" style="524"/>
    <col min="4696" max="4696" width="9.28515625" style="524" bestFit="1" customWidth="1"/>
    <col min="4697" max="4697" width="9.140625" style="524"/>
    <col min="4698" max="4698" width="9.28515625" style="524" bestFit="1" customWidth="1"/>
    <col min="4699" max="4703" width="9.140625" style="524"/>
    <col min="4704" max="4704" width="9.28515625" style="524" bestFit="1" customWidth="1"/>
    <col min="4705" max="4708" width="9.140625" style="524"/>
    <col min="4709" max="4709" width="9.28515625" style="524" bestFit="1" customWidth="1"/>
    <col min="4710" max="4710" width="11.28515625" style="524" bestFit="1" customWidth="1"/>
    <col min="4711" max="4712" width="9.140625" style="524"/>
    <col min="4713" max="4713" width="9.28515625" style="524" bestFit="1" customWidth="1"/>
    <col min="4714" max="4715" width="11.28515625" style="524" bestFit="1" customWidth="1"/>
    <col min="4716" max="4718" width="9.140625" style="524"/>
    <col min="4719" max="4719" width="9.28515625" style="524" bestFit="1" customWidth="1"/>
    <col min="4720" max="4723" width="9.140625" style="524"/>
    <col min="4724" max="4726" width="9.28515625" style="524" bestFit="1" customWidth="1"/>
    <col min="4727" max="4727" width="9.140625" style="524"/>
    <col min="4728" max="4728" width="9.28515625" style="524" bestFit="1" customWidth="1"/>
    <col min="4729" max="4729" width="9.140625" style="524"/>
    <col min="4730" max="4730" width="9.28515625" style="524" bestFit="1" customWidth="1"/>
    <col min="4731" max="4735" width="9.140625" style="524"/>
    <col min="4736" max="4736" width="9.28515625" style="524" bestFit="1" customWidth="1"/>
    <col min="4737" max="4740" width="9.140625" style="524"/>
    <col min="4741" max="4741" width="9.28515625" style="524" bestFit="1" customWidth="1"/>
    <col min="4742" max="4742" width="11.28515625" style="524" bestFit="1" customWidth="1"/>
    <col min="4743" max="4744" width="9.140625" style="524"/>
    <col min="4745" max="4745" width="9.28515625" style="524" bestFit="1" customWidth="1"/>
    <col min="4746" max="4747" width="11.28515625" style="524" bestFit="1" customWidth="1"/>
    <col min="4748" max="4750" width="9.140625" style="524"/>
    <col min="4751" max="4751" width="9.28515625" style="524" bestFit="1" customWidth="1"/>
    <col min="4752" max="4755" width="9.140625" style="524"/>
    <col min="4756" max="4758" width="9.28515625" style="524" bestFit="1" customWidth="1"/>
    <col min="4759" max="4759" width="9.140625" style="524"/>
    <col min="4760" max="4760" width="9.28515625" style="524" bestFit="1" customWidth="1"/>
    <col min="4761" max="4761" width="9.140625" style="524"/>
    <col min="4762" max="4762" width="9.28515625" style="524" bestFit="1" customWidth="1"/>
    <col min="4763" max="4767" width="9.140625" style="524"/>
    <col min="4768" max="4768" width="9.28515625" style="524" bestFit="1" customWidth="1"/>
    <col min="4769" max="4772" width="9.140625" style="524"/>
    <col min="4773" max="4773" width="9.28515625" style="524" bestFit="1" customWidth="1"/>
    <col min="4774" max="4774" width="11.28515625" style="524" bestFit="1" customWidth="1"/>
    <col min="4775" max="4776" width="9.140625" style="524"/>
    <col min="4777" max="4777" width="9.28515625" style="524" bestFit="1" customWidth="1"/>
    <col min="4778" max="4779" width="11.28515625" style="524" bestFit="1" customWidth="1"/>
    <col min="4780" max="4782" width="9.140625" style="524"/>
    <col min="4783" max="4783" width="9.28515625" style="524" bestFit="1" customWidth="1"/>
    <col min="4784" max="4787" width="9.140625" style="524"/>
    <col min="4788" max="4790" width="9.28515625" style="524" bestFit="1" customWidth="1"/>
    <col min="4791" max="4791" width="9.140625" style="524"/>
    <col min="4792" max="4792" width="9.28515625" style="524" bestFit="1" customWidth="1"/>
    <col min="4793" max="4793" width="9.140625" style="524"/>
    <col min="4794" max="4794" width="9.28515625" style="524" bestFit="1" customWidth="1"/>
    <col min="4795" max="4799" width="9.140625" style="524"/>
    <col min="4800" max="4800" width="9.28515625" style="524" bestFit="1" customWidth="1"/>
    <col min="4801" max="4804" width="9.140625" style="524"/>
    <col min="4805" max="4805" width="9.28515625" style="524" bestFit="1" customWidth="1"/>
    <col min="4806" max="4806" width="11.28515625" style="524" bestFit="1" customWidth="1"/>
    <col min="4807" max="4808" width="9.140625" style="524"/>
    <col min="4809" max="4809" width="9.28515625" style="524" bestFit="1" customWidth="1"/>
    <col min="4810" max="4811" width="11.28515625" style="524" bestFit="1" customWidth="1"/>
    <col min="4812" max="4814" width="9.140625" style="524"/>
    <col min="4815" max="4815" width="9.28515625" style="524" bestFit="1" customWidth="1"/>
    <col min="4816" max="4819" width="9.140625" style="524"/>
    <col min="4820" max="4822" width="9.28515625" style="524" bestFit="1" customWidth="1"/>
    <col min="4823" max="4823" width="9.140625" style="524"/>
    <col min="4824" max="4824" width="9.28515625" style="524" bestFit="1" customWidth="1"/>
    <col min="4825" max="4825" width="9.140625" style="524"/>
    <col min="4826" max="4826" width="9.28515625" style="524" bestFit="1" customWidth="1"/>
    <col min="4827" max="4831" width="9.140625" style="524"/>
    <col min="4832" max="4832" width="9.28515625" style="524" bestFit="1" customWidth="1"/>
    <col min="4833" max="4836" width="9.140625" style="524"/>
    <col min="4837" max="4837" width="9.28515625" style="524" bestFit="1" customWidth="1"/>
    <col min="4838" max="4838" width="11.28515625" style="524" bestFit="1" customWidth="1"/>
    <col min="4839" max="4840" width="9.140625" style="524"/>
    <col min="4841" max="4841" width="9.28515625" style="524" bestFit="1" customWidth="1"/>
    <col min="4842" max="4843" width="11.28515625" style="524" bestFit="1" customWidth="1"/>
    <col min="4844" max="4846" width="9.140625" style="524"/>
    <col min="4847" max="4847" width="9.28515625" style="524" bestFit="1" customWidth="1"/>
    <col min="4848" max="4851" width="9.140625" style="524"/>
    <col min="4852" max="4854" width="9.28515625" style="524" bestFit="1" customWidth="1"/>
    <col min="4855" max="4855" width="9.140625" style="524"/>
    <col min="4856" max="4856" width="9.28515625" style="524" bestFit="1" customWidth="1"/>
    <col min="4857" max="4857" width="9.140625" style="524"/>
    <col min="4858" max="4858" width="9.28515625" style="524" bestFit="1" customWidth="1"/>
    <col min="4859" max="4863" width="9.140625" style="524"/>
    <col min="4864" max="4864" width="9.28515625" style="524" bestFit="1" customWidth="1"/>
    <col min="4865" max="4868" width="9.140625" style="524"/>
    <col min="4869" max="4869" width="9.28515625" style="524" bestFit="1" customWidth="1"/>
    <col min="4870" max="4870" width="11.28515625" style="524" bestFit="1" customWidth="1"/>
    <col min="4871" max="4872" width="9.140625" style="524"/>
    <col min="4873" max="4873" width="9.28515625" style="524" bestFit="1" customWidth="1"/>
    <col min="4874" max="4875" width="11.28515625" style="524" bestFit="1" customWidth="1"/>
    <col min="4876" max="4878" width="9.140625" style="524"/>
    <col min="4879" max="4879" width="9.28515625" style="524" bestFit="1" customWidth="1"/>
    <col min="4880" max="4883" width="9.140625" style="524"/>
    <col min="4884" max="4886" width="9.28515625" style="524" bestFit="1" customWidth="1"/>
    <col min="4887" max="4887" width="9.140625" style="524"/>
    <col min="4888" max="4888" width="9.28515625" style="524" bestFit="1" customWidth="1"/>
    <col min="4889" max="4889" width="9.140625" style="524"/>
    <col min="4890" max="4890" width="9.28515625" style="524" bestFit="1" customWidth="1"/>
    <col min="4891" max="4895" width="9.140625" style="524"/>
    <col min="4896" max="4896" width="9.28515625" style="524" bestFit="1" customWidth="1"/>
    <col min="4897" max="4900" width="9.140625" style="524"/>
    <col min="4901" max="4901" width="9.28515625" style="524" bestFit="1" customWidth="1"/>
    <col min="4902" max="4902" width="11.28515625" style="524" bestFit="1" customWidth="1"/>
    <col min="4903" max="4904" width="9.140625" style="524"/>
    <col min="4905" max="4905" width="9.28515625" style="524" bestFit="1" customWidth="1"/>
    <col min="4906" max="4907" width="11.28515625" style="524" bestFit="1" customWidth="1"/>
    <col min="4908" max="4910" width="9.140625" style="524"/>
    <col min="4911" max="4911" width="9.28515625" style="524" bestFit="1" customWidth="1"/>
    <col min="4912" max="4915" width="9.140625" style="524"/>
    <col min="4916" max="4918" width="9.28515625" style="524" bestFit="1" customWidth="1"/>
    <col min="4919" max="4919" width="9.140625" style="524"/>
    <col min="4920" max="4920" width="9.28515625" style="524" bestFit="1" customWidth="1"/>
    <col min="4921" max="4921" width="9.140625" style="524"/>
    <col min="4922" max="4922" width="9.28515625" style="524" bestFit="1" customWidth="1"/>
    <col min="4923" max="4927" width="9.140625" style="524"/>
    <col min="4928" max="4928" width="9.28515625" style="524" bestFit="1" customWidth="1"/>
    <col min="4929" max="4932" width="9.140625" style="524"/>
    <col min="4933" max="4933" width="9.28515625" style="524" bestFit="1" customWidth="1"/>
    <col min="4934" max="4934" width="11.28515625" style="524" bestFit="1" customWidth="1"/>
    <col min="4935" max="4936" width="9.140625" style="524"/>
    <col min="4937" max="4937" width="9.28515625" style="524" bestFit="1" customWidth="1"/>
    <col min="4938" max="4939" width="11.28515625" style="524" bestFit="1" customWidth="1"/>
    <col min="4940" max="4942" width="9.140625" style="524"/>
    <col min="4943" max="4943" width="9.28515625" style="524" bestFit="1" customWidth="1"/>
    <col min="4944" max="4947" width="9.140625" style="524"/>
    <col min="4948" max="4950" width="9.28515625" style="524" bestFit="1" customWidth="1"/>
    <col min="4951" max="4951" width="9.140625" style="524"/>
    <col min="4952" max="4952" width="9.28515625" style="524" bestFit="1" customWidth="1"/>
    <col min="4953" max="4953" width="9.140625" style="524"/>
    <col min="4954" max="4954" width="9.28515625" style="524" bestFit="1" customWidth="1"/>
    <col min="4955" max="4959" width="9.140625" style="524"/>
    <col min="4960" max="4960" width="9.28515625" style="524" bestFit="1" customWidth="1"/>
    <col min="4961" max="4964" width="9.140625" style="524"/>
    <col min="4965" max="4965" width="9.28515625" style="524" bestFit="1" customWidth="1"/>
    <col min="4966" max="4966" width="11.28515625" style="524" bestFit="1" customWidth="1"/>
    <col min="4967" max="4968" width="9.140625" style="524"/>
    <col min="4969" max="4969" width="9.28515625" style="524" bestFit="1" customWidth="1"/>
    <col min="4970" max="4971" width="11.28515625" style="524" bestFit="1" customWidth="1"/>
    <col min="4972" max="4974" width="9.140625" style="524"/>
    <col min="4975" max="4975" width="9.28515625" style="524" bestFit="1" customWidth="1"/>
    <col min="4976" max="4979" width="9.140625" style="524"/>
    <col min="4980" max="4982" width="9.28515625" style="524" bestFit="1" customWidth="1"/>
    <col min="4983" max="4983" width="9.140625" style="524"/>
    <col min="4984" max="4984" width="9.28515625" style="524" bestFit="1" customWidth="1"/>
    <col min="4985" max="4985" width="9.140625" style="524"/>
    <col min="4986" max="4986" width="9.28515625" style="524" bestFit="1" customWidth="1"/>
    <col min="4987" max="4991" width="9.140625" style="524"/>
    <col min="4992" max="4992" width="9.28515625" style="524" bestFit="1" customWidth="1"/>
    <col min="4993" max="4996" width="9.140625" style="524"/>
    <col min="4997" max="4997" width="9.28515625" style="524" bestFit="1" customWidth="1"/>
    <col min="4998" max="4998" width="11.28515625" style="524" bestFit="1" customWidth="1"/>
    <col min="4999" max="5000" width="9.140625" style="524"/>
    <col min="5001" max="5001" width="9.28515625" style="524" bestFit="1" customWidth="1"/>
    <col min="5002" max="5003" width="11.28515625" style="524" bestFit="1" customWidth="1"/>
    <col min="5004" max="5006" width="9.140625" style="524"/>
    <col min="5007" max="5007" width="9.28515625" style="524" bestFit="1" customWidth="1"/>
    <col min="5008" max="5011" width="9.140625" style="524"/>
    <col min="5012" max="5014" width="9.28515625" style="524" bestFit="1" customWidth="1"/>
    <col min="5015" max="5015" width="9.140625" style="524"/>
    <col min="5016" max="5016" width="9.28515625" style="524" bestFit="1" customWidth="1"/>
    <col min="5017" max="5017" width="9.140625" style="524"/>
    <col min="5018" max="5018" width="9.28515625" style="524" bestFit="1" customWidth="1"/>
    <col min="5019" max="5023" width="9.140625" style="524"/>
    <col min="5024" max="5024" width="9.28515625" style="524" bestFit="1" customWidth="1"/>
    <col min="5025" max="5028" width="9.140625" style="524"/>
    <col min="5029" max="5029" width="9.28515625" style="524" bestFit="1" customWidth="1"/>
    <col min="5030" max="5030" width="11.28515625" style="524" bestFit="1" customWidth="1"/>
    <col min="5031" max="5032" width="9.140625" style="524"/>
    <col min="5033" max="5033" width="9.28515625" style="524" bestFit="1" customWidth="1"/>
    <col min="5034" max="5035" width="11.28515625" style="524" bestFit="1" customWidth="1"/>
    <col min="5036" max="5038" width="9.140625" style="524"/>
    <col min="5039" max="5039" width="9.28515625" style="524" bestFit="1" customWidth="1"/>
    <col min="5040" max="5043" width="9.140625" style="524"/>
    <col min="5044" max="5046" width="9.28515625" style="524" bestFit="1" customWidth="1"/>
    <col min="5047" max="5047" width="9.140625" style="524"/>
    <col min="5048" max="5048" width="9.28515625" style="524" bestFit="1" customWidth="1"/>
    <col min="5049" max="5049" width="9.140625" style="524"/>
    <col min="5050" max="5050" width="9.28515625" style="524" bestFit="1" customWidth="1"/>
    <col min="5051" max="5055" width="9.140625" style="524"/>
    <col min="5056" max="5056" width="9.28515625" style="524" bestFit="1" customWidth="1"/>
    <col min="5057" max="5060" width="9.140625" style="524"/>
    <col min="5061" max="5061" width="9.28515625" style="524" bestFit="1" customWidth="1"/>
    <col min="5062" max="5062" width="11.28515625" style="524" bestFit="1" customWidth="1"/>
    <col min="5063" max="5064" width="9.140625" style="524"/>
    <col min="5065" max="5065" width="9.28515625" style="524" bestFit="1" customWidth="1"/>
    <col min="5066" max="5067" width="11.28515625" style="524" bestFit="1" customWidth="1"/>
    <col min="5068" max="5070" width="9.140625" style="524"/>
    <col min="5071" max="5071" width="9.28515625" style="524" bestFit="1" customWidth="1"/>
    <col min="5072" max="5075" width="9.140625" style="524"/>
    <col min="5076" max="5078" width="9.28515625" style="524" bestFit="1" customWidth="1"/>
    <col min="5079" max="5079" width="9.140625" style="524"/>
    <col min="5080" max="5080" width="9.28515625" style="524" bestFit="1" customWidth="1"/>
    <col min="5081" max="5081" width="9.140625" style="524"/>
    <col min="5082" max="5082" width="9.28515625" style="524" bestFit="1" customWidth="1"/>
    <col min="5083" max="5087" width="9.140625" style="524"/>
    <col min="5088" max="5088" width="9.28515625" style="524" bestFit="1" customWidth="1"/>
    <col min="5089" max="5092" width="9.140625" style="524"/>
    <col min="5093" max="5093" width="9.28515625" style="524" bestFit="1" customWidth="1"/>
    <col min="5094" max="5094" width="11.28515625" style="524" bestFit="1" customWidth="1"/>
    <col min="5095" max="5096" width="9.140625" style="524"/>
    <col min="5097" max="5097" width="9.28515625" style="524" bestFit="1" customWidth="1"/>
    <col min="5098" max="5099" width="11.28515625" style="524" bestFit="1" customWidth="1"/>
    <col min="5100" max="5102" width="9.140625" style="524"/>
    <col min="5103" max="5103" width="9.28515625" style="524" bestFit="1" customWidth="1"/>
    <col min="5104" max="5107" width="9.140625" style="524"/>
    <col min="5108" max="5110" width="9.28515625" style="524" bestFit="1" customWidth="1"/>
    <col min="5111" max="5111" width="9.140625" style="524"/>
    <col min="5112" max="5112" width="9.28515625" style="524" bestFit="1" customWidth="1"/>
    <col min="5113" max="5113" width="9.140625" style="524"/>
    <col min="5114" max="5114" width="9.28515625" style="524" bestFit="1" customWidth="1"/>
    <col min="5115" max="5119" width="9.140625" style="524"/>
    <col min="5120" max="5120" width="9.28515625" style="524" bestFit="1" customWidth="1"/>
    <col min="5121" max="5124" width="9.140625" style="524"/>
    <col min="5125" max="5125" width="9.28515625" style="524" bestFit="1" customWidth="1"/>
    <col min="5126" max="5126" width="11.28515625" style="524" bestFit="1" customWidth="1"/>
    <col min="5127" max="5128" width="9.140625" style="524"/>
    <col min="5129" max="5129" width="9.28515625" style="524" bestFit="1" customWidth="1"/>
    <col min="5130" max="5131" width="11.28515625" style="524" bestFit="1" customWidth="1"/>
    <col min="5132" max="5134" width="9.140625" style="524"/>
    <col min="5135" max="5135" width="9.28515625" style="524" bestFit="1" customWidth="1"/>
    <col min="5136" max="5139" width="9.140625" style="524"/>
    <col min="5140" max="5142" width="9.28515625" style="524" bestFit="1" customWidth="1"/>
    <col min="5143" max="5143" width="9.140625" style="524"/>
    <col min="5144" max="5144" width="9.28515625" style="524" bestFit="1" customWidth="1"/>
    <col min="5145" max="5145" width="9.140625" style="524"/>
    <col min="5146" max="5146" width="9.28515625" style="524" bestFit="1" customWidth="1"/>
    <col min="5147" max="5151" width="9.140625" style="524"/>
    <col min="5152" max="5152" width="9.28515625" style="524" bestFit="1" customWidth="1"/>
    <col min="5153" max="5156" width="9.140625" style="524"/>
    <col min="5157" max="5157" width="9.28515625" style="524" bestFit="1" customWidth="1"/>
    <col min="5158" max="5158" width="11.28515625" style="524" bestFit="1" customWidth="1"/>
    <col min="5159" max="5160" width="9.140625" style="524"/>
    <col min="5161" max="5161" width="9.28515625" style="524" bestFit="1" customWidth="1"/>
    <col min="5162" max="5163" width="11.28515625" style="524" bestFit="1" customWidth="1"/>
    <col min="5164" max="5166" width="9.140625" style="524"/>
    <col min="5167" max="5167" width="9.28515625" style="524" bestFit="1" customWidth="1"/>
    <col min="5168" max="5171" width="9.140625" style="524"/>
    <col min="5172" max="5174" width="9.28515625" style="524" bestFit="1" customWidth="1"/>
    <col min="5175" max="5175" width="9.140625" style="524"/>
    <col min="5176" max="5176" width="9.28515625" style="524" bestFit="1" customWidth="1"/>
    <col min="5177" max="5177" width="9.140625" style="524"/>
    <col min="5178" max="5178" width="9.28515625" style="524" bestFit="1" customWidth="1"/>
    <col min="5179" max="5183" width="9.140625" style="524"/>
    <col min="5184" max="5184" width="9.28515625" style="524" bestFit="1" customWidth="1"/>
    <col min="5185" max="5188" width="9.140625" style="524"/>
    <col min="5189" max="5189" width="9.28515625" style="524" bestFit="1" customWidth="1"/>
    <col min="5190" max="5190" width="11.28515625" style="524" bestFit="1" customWidth="1"/>
    <col min="5191" max="5192" width="9.140625" style="524"/>
    <col min="5193" max="5193" width="9.28515625" style="524" bestFit="1" customWidth="1"/>
    <col min="5194" max="5195" width="11.28515625" style="524" bestFit="1" customWidth="1"/>
    <col min="5196" max="5198" width="9.140625" style="524"/>
    <col min="5199" max="5199" width="9.28515625" style="524" bestFit="1" customWidth="1"/>
    <col min="5200" max="5203" width="9.140625" style="524"/>
    <col min="5204" max="5206" width="9.28515625" style="524" bestFit="1" customWidth="1"/>
    <col min="5207" max="5207" width="9.140625" style="524"/>
    <col min="5208" max="5208" width="9.28515625" style="524" bestFit="1" customWidth="1"/>
    <col min="5209" max="5209" width="9.140625" style="524"/>
    <col min="5210" max="5210" width="9.28515625" style="524" bestFit="1" customWidth="1"/>
    <col min="5211" max="5215" width="9.140625" style="524"/>
    <col min="5216" max="5216" width="9.28515625" style="524" bestFit="1" customWidth="1"/>
    <col min="5217" max="5220" width="9.140625" style="524"/>
    <col min="5221" max="5221" width="9.28515625" style="524" bestFit="1" customWidth="1"/>
    <col min="5222" max="5222" width="11.28515625" style="524" bestFit="1" customWidth="1"/>
    <col min="5223" max="5224" width="9.140625" style="524"/>
    <col min="5225" max="5225" width="9.28515625" style="524" bestFit="1" customWidth="1"/>
    <col min="5226" max="5227" width="11.28515625" style="524" bestFit="1" customWidth="1"/>
    <col min="5228" max="5230" width="9.140625" style="524"/>
    <col min="5231" max="5231" width="9.28515625" style="524" bestFit="1" customWidth="1"/>
    <col min="5232" max="5235" width="9.140625" style="524"/>
    <col min="5236" max="5238" width="9.28515625" style="524" bestFit="1" customWidth="1"/>
    <col min="5239" max="5239" width="9.140625" style="524"/>
    <col min="5240" max="5240" width="9.28515625" style="524" bestFit="1" customWidth="1"/>
    <col min="5241" max="5241" width="9.140625" style="524"/>
    <col min="5242" max="5242" width="9.28515625" style="524" bestFit="1" customWidth="1"/>
    <col min="5243" max="5247" width="9.140625" style="524"/>
    <col min="5248" max="5248" width="9.28515625" style="524" bestFit="1" customWidth="1"/>
    <col min="5249" max="5252" width="9.140625" style="524"/>
    <col min="5253" max="5253" width="9.28515625" style="524" bestFit="1" customWidth="1"/>
    <col min="5254" max="5254" width="11.28515625" style="524" bestFit="1" customWidth="1"/>
    <col min="5255" max="5256" width="9.140625" style="524"/>
    <col min="5257" max="5257" width="9.28515625" style="524" bestFit="1" customWidth="1"/>
    <col min="5258" max="5259" width="11.28515625" style="524" bestFit="1" customWidth="1"/>
    <col min="5260" max="5262" width="9.140625" style="524"/>
    <col min="5263" max="5263" width="9.28515625" style="524" bestFit="1" customWidth="1"/>
    <col min="5264" max="5267" width="9.140625" style="524"/>
    <col min="5268" max="5270" width="9.28515625" style="524" bestFit="1" customWidth="1"/>
    <col min="5271" max="5271" width="9.140625" style="524"/>
    <col min="5272" max="5272" width="9.28515625" style="524" bestFit="1" customWidth="1"/>
    <col min="5273" max="5273" width="9.140625" style="524"/>
    <col min="5274" max="5274" width="9.28515625" style="524" bestFit="1" customWidth="1"/>
    <col min="5275" max="5279" width="9.140625" style="524"/>
    <col min="5280" max="5280" width="9.28515625" style="524" bestFit="1" customWidth="1"/>
    <col min="5281" max="5284" width="9.140625" style="524"/>
    <col min="5285" max="5285" width="9.28515625" style="524" bestFit="1" customWidth="1"/>
    <col min="5286" max="5286" width="11.28515625" style="524" bestFit="1" customWidth="1"/>
    <col min="5287" max="5288" width="9.140625" style="524"/>
    <col min="5289" max="5289" width="9.28515625" style="524" bestFit="1" customWidth="1"/>
    <col min="5290" max="5291" width="11.28515625" style="524" bestFit="1" customWidth="1"/>
    <col min="5292" max="5294" width="9.140625" style="524"/>
    <col min="5295" max="5295" width="9.28515625" style="524" bestFit="1" customWidth="1"/>
    <col min="5296" max="5299" width="9.140625" style="524"/>
    <col min="5300" max="5302" width="9.28515625" style="524" bestFit="1" customWidth="1"/>
    <col min="5303" max="5303" width="9.140625" style="524"/>
    <col min="5304" max="5304" width="9.28515625" style="524" bestFit="1" customWidth="1"/>
    <col min="5305" max="5305" width="9.140625" style="524"/>
    <col min="5306" max="5306" width="9.28515625" style="524" bestFit="1" customWidth="1"/>
    <col min="5307" max="5311" width="9.140625" style="524"/>
    <col min="5312" max="5312" width="9.28515625" style="524" bestFit="1" customWidth="1"/>
    <col min="5313" max="5316" width="9.140625" style="524"/>
    <col min="5317" max="5317" width="9.28515625" style="524" bestFit="1" customWidth="1"/>
    <col min="5318" max="5318" width="11.28515625" style="524" bestFit="1" customWidth="1"/>
    <col min="5319" max="5320" width="9.140625" style="524"/>
    <col min="5321" max="5321" width="9.28515625" style="524" bestFit="1" customWidth="1"/>
    <col min="5322" max="5323" width="11.28515625" style="524" bestFit="1" customWidth="1"/>
    <col min="5324" max="5326" width="9.140625" style="524"/>
    <col min="5327" max="5327" width="9.28515625" style="524" bestFit="1" customWidth="1"/>
    <col min="5328" max="5331" width="9.140625" style="524"/>
    <col min="5332" max="5334" width="9.28515625" style="524" bestFit="1" customWidth="1"/>
    <col min="5335" max="5335" width="9.140625" style="524"/>
    <col min="5336" max="5336" width="9.28515625" style="524" bestFit="1" customWidth="1"/>
    <col min="5337" max="5337" width="9.140625" style="524"/>
    <col min="5338" max="5338" width="9.28515625" style="524" bestFit="1" customWidth="1"/>
    <col min="5339" max="5343" width="9.140625" style="524"/>
    <col min="5344" max="5344" width="9.28515625" style="524" bestFit="1" customWidth="1"/>
    <col min="5345" max="5348" width="9.140625" style="524"/>
    <col min="5349" max="5349" width="9.28515625" style="524" bestFit="1" customWidth="1"/>
    <col min="5350" max="5350" width="11.28515625" style="524" bestFit="1" customWidth="1"/>
    <col min="5351" max="5352" width="9.140625" style="524"/>
    <col min="5353" max="5353" width="9.28515625" style="524" bestFit="1" customWidth="1"/>
    <col min="5354" max="5355" width="11.28515625" style="524" bestFit="1" customWidth="1"/>
    <col min="5356" max="5358" width="9.140625" style="524"/>
    <col min="5359" max="5359" width="9.28515625" style="524" bestFit="1" customWidth="1"/>
    <col min="5360" max="5363" width="9.140625" style="524"/>
    <col min="5364" max="5366" width="9.28515625" style="524" bestFit="1" customWidth="1"/>
    <col min="5367" max="5367" width="9.140625" style="524"/>
    <col min="5368" max="5368" width="9.28515625" style="524" bestFit="1" customWidth="1"/>
    <col min="5369" max="5369" width="9.140625" style="524"/>
    <col min="5370" max="5370" width="9.28515625" style="524" bestFit="1" customWidth="1"/>
    <col min="5371" max="5375" width="9.140625" style="524"/>
    <col min="5376" max="5376" width="9.28515625" style="524" bestFit="1" customWidth="1"/>
    <col min="5377" max="5380" width="9.140625" style="524"/>
    <col min="5381" max="5381" width="9.28515625" style="524" bestFit="1" customWidth="1"/>
    <col min="5382" max="5382" width="11.28515625" style="524" bestFit="1" customWidth="1"/>
    <col min="5383" max="5384" width="9.140625" style="524"/>
    <col min="5385" max="5385" width="9.28515625" style="524" bestFit="1" customWidth="1"/>
    <col min="5386" max="5387" width="11.28515625" style="524" bestFit="1" customWidth="1"/>
    <col min="5388" max="5390" width="9.140625" style="524"/>
    <col min="5391" max="5391" width="9.28515625" style="524" bestFit="1" customWidth="1"/>
    <col min="5392" max="5395" width="9.140625" style="524"/>
    <col min="5396" max="5398" width="9.28515625" style="524" bestFit="1" customWidth="1"/>
    <col min="5399" max="5399" width="9.140625" style="524"/>
    <col min="5400" max="5400" width="9.28515625" style="524" bestFit="1" customWidth="1"/>
    <col min="5401" max="5401" width="9.140625" style="524"/>
    <col min="5402" max="5402" width="9.28515625" style="524" bestFit="1" customWidth="1"/>
    <col min="5403" max="5407" width="9.140625" style="524"/>
    <col min="5408" max="5408" width="9.28515625" style="524" bestFit="1" customWidth="1"/>
    <col min="5409" max="5412" width="9.140625" style="524"/>
    <col min="5413" max="5413" width="9.28515625" style="524" bestFit="1" customWidth="1"/>
    <col min="5414" max="5414" width="11.28515625" style="524" bestFit="1" customWidth="1"/>
    <col min="5415" max="5416" width="9.140625" style="524"/>
    <col min="5417" max="5417" width="9.28515625" style="524" bestFit="1" customWidth="1"/>
    <col min="5418" max="5419" width="11.28515625" style="524" bestFit="1" customWidth="1"/>
    <col min="5420" max="5422" width="9.140625" style="524"/>
    <col min="5423" max="5423" width="9.28515625" style="524" bestFit="1" customWidth="1"/>
    <col min="5424" max="5427" width="9.140625" style="524"/>
    <col min="5428" max="5430" width="9.28515625" style="524" bestFit="1" customWidth="1"/>
    <col min="5431" max="5431" width="9.140625" style="524"/>
    <col min="5432" max="5432" width="9.28515625" style="524" bestFit="1" customWidth="1"/>
    <col min="5433" max="5433" width="9.140625" style="524"/>
    <col min="5434" max="5434" width="9.28515625" style="524" bestFit="1" customWidth="1"/>
    <col min="5435" max="5439" width="9.140625" style="524"/>
    <col min="5440" max="5440" width="9.28515625" style="524" bestFit="1" customWidth="1"/>
    <col min="5441" max="5444" width="9.140625" style="524"/>
    <col min="5445" max="5445" width="9.28515625" style="524" bestFit="1" customWidth="1"/>
    <col min="5446" max="5446" width="11.28515625" style="524" bestFit="1" customWidth="1"/>
    <col min="5447" max="5448" width="9.140625" style="524"/>
    <col min="5449" max="5449" width="9.28515625" style="524" bestFit="1" customWidth="1"/>
    <col min="5450" max="5451" width="11.28515625" style="524" bestFit="1" customWidth="1"/>
    <col min="5452" max="5454" width="9.140625" style="524"/>
    <col min="5455" max="5455" width="9.28515625" style="524" bestFit="1" customWidth="1"/>
    <col min="5456" max="5459" width="9.140625" style="524"/>
    <col min="5460" max="5462" width="9.28515625" style="524" bestFit="1" customWidth="1"/>
    <col min="5463" max="5463" width="9.140625" style="524"/>
    <col min="5464" max="5464" width="9.28515625" style="524" bestFit="1" customWidth="1"/>
    <col min="5465" max="5465" width="9.140625" style="524"/>
    <col min="5466" max="5466" width="9.28515625" style="524" bestFit="1" customWidth="1"/>
    <col min="5467" max="5471" width="9.140625" style="524"/>
    <col min="5472" max="5472" width="9.28515625" style="524" bestFit="1" customWidth="1"/>
    <col min="5473" max="5476" width="9.140625" style="524"/>
    <col min="5477" max="5477" width="9.28515625" style="524" bestFit="1" customWidth="1"/>
    <col min="5478" max="5478" width="11.28515625" style="524" bestFit="1" customWidth="1"/>
    <col min="5479" max="5480" width="9.140625" style="524"/>
    <col min="5481" max="5481" width="9.28515625" style="524" bestFit="1" customWidth="1"/>
    <col min="5482" max="5483" width="11.28515625" style="524" bestFit="1" customWidth="1"/>
    <col min="5484" max="5486" width="9.140625" style="524"/>
    <col min="5487" max="5487" width="9.28515625" style="524" bestFit="1" customWidth="1"/>
    <col min="5488" max="5491" width="9.140625" style="524"/>
    <col min="5492" max="5494" width="9.28515625" style="524" bestFit="1" customWidth="1"/>
    <col min="5495" max="5495" width="9.140625" style="524"/>
    <col min="5496" max="5496" width="9.28515625" style="524" bestFit="1" customWidth="1"/>
    <col min="5497" max="5497" width="9.140625" style="524"/>
    <col min="5498" max="5498" width="9.28515625" style="524" bestFit="1" customWidth="1"/>
    <col min="5499" max="5503" width="9.140625" style="524"/>
    <col min="5504" max="5504" width="9.28515625" style="524" bestFit="1" customWidth="1"/>
    <col min="5505" max="5508" width="9.140625" style="524"/>
    <col min="5509" max="5509" width="9.28515625" style="524" bestFit="1" customWidth="1"/>
    <col min="5510" max="5510" width="11.28515625" style="524" bestFit="1" customWidth="1"/>
    <col min="5511" max="5512" width="9.140625" style="524"/>
    <col min="5513" max="5513" width="9.28515625" style="524" bestFit="1" customWidth="1"/>
    <col min="5514" max="5515" width="11.28515625" style="524" bestFit="1" customWidth="1"/>
    <col min="5516" max="5518" width="9.140625" style="524"/>
    <col min="5519" max="5519" width="9.28515625" style="524" bestFit="1" customWidth="1"/>
    <col min="5520" max="5523" width="9.140625" style="524"/>
    <col min="5524" max="5526" width="9.28515625" style="524" bestFit="1" customWidth="1"/>
    <col min="5527" max="5527" width="9.140625" style="524"/>
    <col min="5528" max="5528" width="9.28515625" style="524" bestFit="1" customWidth="1"/>
    <col min="5529" max="5529" width="9.140625" style="524"/>
    <col min="5530" max="5530" width="9.28515625" style="524" bestFit="1" customWidth="1"/>
    <col min="5531" max="5535" width="9.140625" style="524"/>
    <col min="5536" max="5536" width="9.28515625" style="524" bestFit="1" customWidth="1"/>
    <col min="5537" max="5540" width="9.140625" style="524"/>
    <col min="5541" max="5541" width="9.28515625" style="524" bestFit="1" customWidth="1"/>
    <col min="5542" max="5542" width="11.28515625" style="524" bestFit="1" customWidth="1"/>
    <col min="5543" max="5544" width="9.140625" style="524"/>
    <col min="5545" max="5545" width="9.28515625" style="524" bestFit="1" customWidth="1"/>
    <col min="5546" max="5547" width="11.28515625" style="524" bestFit="1" customWidth="1"/>
    <col min="5548" max="5550" width="9.140625" style="524"/>
    <col min="5551" max="5551" width="9.28515625" style="524" bestFit="1" customWidth="1"/>
    <col min="5552" max="5555" width="9.140625" style="524"/>
    <col min="5556" max="5558" width="9.28515625" style="524" bestFit="1" customWidth="1"/>
    <col min="5559" max="5559" width="9.140625" style="524"/>
    <col min="5560" max="5560" width="9.28515625" style="524" bestFit="1" customWidth="1"/>
    <col min="5561" max="5561" width="9.140625" style="524"/>
    <col min="5562" max="5562" width="9.28515625" style="524" bestFit="1" customWidth="1"/>
    <col min="5563" max="5567" width="9.140625" style="524"/>
    <col min="5568" max="5568" width="9.28515625" style="524" bestFit="1" customWidth="1"/>
    <col min="5569" max="5572" width="9.140625" style="524"/>
    <col min="5573" max="5573" width="9.28515625" style="524" bestFit="1" customWidth="1"/>
    <col min="5574" max="5574" width="11.28515625" style="524" bestFit="1" customWidth="1"/>
    <col min="5575" max="5576" width="9.140625" style="524"/>
    <col min="5577" max="5577" width="9.28515625" style="524" bestFit="1" customWidth="1"/>
    <col min="5578" max="5579" width="11.28515625" style="524" bestFit="1" customWidth="1"/>
    <col min="5580" max="5582" width="9.140625" style="524"/>
    <col min="5583" max="5583" width="9.28515625" style="524" bestFit="1" customWidth="1"/>
    <col min="5584" max="5587" width="9.140625" style="524"/>
    <col min="5588" max="5590" width="9.28515625" style="524" bestFit="1" customWidth="1"/>
    <col min="5591" max="5591" width="9.140625" style="524"/>
    <col min="5592" max="5592" width="9.28515625" style="524" bestFit="1" customWidth="1"/>
    <col min="5593" max="5593" width="9.140625" style="524"/>
    <col min="5594" max="5594" width="9.28515625" style="524" bestFit="1" customWidth="1"/>
    <col min="5595" max="5599" width="9.140625" style="524"/>
    <col min="5600" max="5600" width="9.28515625" style="524" bestFit="1" customWidth="1"/>
    <col min="5601" max="5604" width="9.140625" style="524"/>
    <col min="5605" max="5605" width="9.28515625" style="524" bestFit="1" customWidth="1"/>
    <col min="5606" max="5606" width="11.28515625" style="524" bestFit="1" customWidth="1"/>
    <col min="5607" max="5608" width="9.140625" style="524"/>
    <col min="5609" max="5609" width="9.28515625" style="524" bestFit="1" customWidth="1"/>
    <col min="5610" max="5611" width="11.28515625" style="524" bestFit="1" customWidth="1"/>
    <col min="5612" max="5614" width="9.140625" style="524"/>
    <col min="5615" max="5615" width="9.28515625" style="524" bestFit="1" customWidth="1"/>
    <col min="5616" max="5619" width="9.140625" style="524"/>
    <col min="5620" max="5622" width="9.28515625" style="524" bestFit="1" customWidth="1"/>
    <col min="5623" max="5623" width="9.140625" style="524"/>
    <col min="5624" max="5624" width="9.28515625" style="524" bestFit="1" customWidth="1"/>
    <col min="5625" max="5625" width="9.140625" style="524"/>
    <col min="5626" max="5626" width="9.28515625" style="524" bestFit="1" customWidth="1"/>
    <col min="5627" max="5631" width="9.140625" style="524"/>
    <col min="5632" max="5632" width="9.28515625" style="524" bestFit="1" customWidth="1"/>
    <col min="5633" max="5636" width="9.140625" style="524"/>
    <col min="5637" max="5637" width="9.28515625" style="524" bestFit="1" customWidth="1"/>
    <col min="5638" max="5638" width="11.28515625" style="524" bestFit="1" customWidth="1"/>
    <col min="5639" max="5640" width="9.140625" style="524"/>
    <col min="5641" max="5641" width="9.28515625" style="524" bestFit="1" customWidth="1"/>
    <col min="5642" max="5643" width="11.28515625" style="524" bestFit="1" customWidth="1"/>
    <col min="5644" max="5646" width="9.140625" style="524"/>
    <col min="5647" max="5647" width="9.28515625" style="524" bestFit="1" customWidth="1"/>
    <col min="5648" max="5651" width="9.140625" style="524"/>
    <col min="5652" max="5654" width="9.28515625" style="524" bestFit="1" customWidth="1"/>
    <col min="5655" max="5655" width="9.140625" style="524"/>
    <col min="5656" max="5656" width="9.28515625" style="524" bestFit="1" customWidth="1"/>
    <col min="5657" max="5657" width="9.140625" style="524"/>
    <col min="5658" max="5658" width="9.28515625" style="524" bestFit="1" customWidth="1"/>
    <col min="5659" max="5663" width="9.140625" style="524"/>
    <col min="5664" max="5664" width="9.28515625" style="524" bestFit="1" customWidth="1"/>
    <col min="5665" max="5668" width="9.140625" style="524"/>
    <col min="5669" max="5669" width="9.28515625" style="524" bestFit="1" customWidth="1"/>
    <col min="5670" max="5670" width="11.28515625" style="524" bestFit="1" customWidth="1"/>
    <col min="5671" max="5672" width="9.140625" style="524"/>
    <col min="5673" max="5673" width="9.28515625" style="524" bestFit="1" customWidth="1"/>
    <col min="5674" max="5675" width="11.28515625" style="524" bestFit="1" customWidth="1"/>
    <col min="5676" max="5678" width="9.140625" style="524"/>
    <col min="5679" max="5679" width="9.28515625" style="524" bestFit="1" customWidth="1"/>
    <col min="5680" max="5683" width="9.140625" style="524"/>
    <col min="5684" max="5686" width="9.28515625" style="524" bestFit="1" customWidth="1"/>
    <col min="5687" max="5687" width="9.140625" style="524"/>
    <col min="5688" max="5688" width="9.28515625" style="524" bestFit="1" customWidth="1"/>
    <col min="5689" max="5689" width="9.140625" style="524"/>
    <col min="5690" max="5690" width="9.28515625" style="524" bestFit="1" customWidth="1"/>
    <col min="5691" max="5695" width="9.140625" style="524"/>
    <col min="5696" max="5696" width="9.28515625" style="524" bestFit="1" customWidth="1"/>
    <col min="5697" max="5700" width="9.140625" style="524"/>
    <col min="5701" max="5701" width="9.28515625" style="524" bestFit="1" customWidth="1"/>
    <col min="5702" max="5702" width="11.28515625" style="524" bestFit="1" customWidth="1"/>
    <col min="5703" max="5704" width="9.140625" style="524"/>
    <col min="5705" max="5705" width="9.28515625" style="524" bestFit="1" customWidth="1"/>
    <col min="5706" max="5707" width="11.28515625" style="524" bestFit="1" customWidth="1"/>
    <col min="5708" max="5710" width="9.140625" style="524"/>
    <col min="5711" max="5711" width="9.28515625" style="524" bestFit="1" customWidth="1"/>
    <col min="5712" max="5715" width="9.140625" style="524"/>
    <col min="5716" max="5718" width="9.28515625" style="524" bestFit="1" customWidth="1"/>
    <col min="5719" max="5719" width="9.140625" style="524"/>
    <col min="5720" max="5720" width="9.28515625" style="524" bestFit="1" customWidth="1"/>
    <col min="5721" max="5721" width="9.140625" style="524"/>
    <col min="5722" max="5722" width="9.28515625" style="524" bestFit="1" customWidth="1"/>
    <col min="5723" max="5727" width="9.140625" style="524"/>
    <col min="5728" max="5728" width="9.28515625" style="524" bestFit="1" customWidth="1"/>
    <col min="5729" max="5732" width="9.140625" style="524"/>
    <col min="5733" max="5733" width="9.28515625" style="524" bestFit="1" customWidth="1"/>
    <col min="5734" max="5734" width="11.28515625" style="524" bestFit="1" customWidth="1"/>
    <col min="5735" max="5736" width="9.140625" style="524"/>
    <col min="5737" max="5737" width="9.28515625" style="524" bestFit="1" customWidth="1"/>
    <col min="5738" max="5739" width="11.28515625" style="524" bestFit="1" customWidth="1"/>
    <col min="5740" max="5742" width="9.140625" style="524"/>
    <col min="5743" max="5743" width="9.28515625" style="524" bestFit="1" customWidth="1"/>
    <col min="5744" max="5747" width="9.140625" style="524"/>
    <col min="5748" max="5750" width="9.28515625" style="524" bestFit="1" customWidth="1"/>
    <col min="5751" max="5751" width="9.140625" style="524"/>
    <col min="5752" max="5752" width="9.28515625" style="524" bestFit="1" customWidth="1"/>
    <col min="5753" max="5753" width="9.140625" style="524"/>
    <col min="5754" max="5754" width="9.28515625" style="524" bestFit="1" customWidth="1"/>
    <col min="5755" max="5759" width="9.140625" style="524"/>
    <col min="5760" max="5760" width="9.28515625" style="524" bestFit="1" customWidth="1"/>
    <col min="5761" max="5764" width="9.140625" style="524"/>
    <col min="5765" max="5765" width="9.28515625" style="524" bestFit="1" customWidth="1"/>
    <col min="5766" max="5766" width="11.28515625" style="524" bestFit="1" customWidth="1"/>
    <col min="5767" max="5768" width="9.140625" style="524"/>
    <col min="5769" max="5769" width="9.28515625" style="524" bestFit="1" customWidth="1"/>
    <col min="5770" max="5771" width="11.28515625" style="524" bestFit="1" customWidth="1"/>
    <col min="5772" max="5774" width="9.140625" style="524"/>
    <col min="5775" max="5775" width="9.28515625" style="524" bestFit="1" customWidth="1"/>
    <col min="5776" max="5779" width="9.140625" style="524"/>
    <col min="5780" max="5782" width="9.28515625" style="524" bestFit="1" customWidth="1"/>
    <col min="5783" max="5783" width="9.140625" style="524"/>
    <col min="5784" max="5784" width="9.28515625" style="524" bestFit="1" customWidth="1"/>
    <col min="5785" max="5785" width="9.140625" style="524"/>
    <col min="5786" max="5786" width="9.28515625" style="524" bestFit="1" customWidth="1"/>
    <col min="5787" max="5791" width="9.140625" style="524"/>
    <col min="5792" max="5792" width="9.28515625" style="524" bestFit="1" customWidth="1"/>
    <col min="5793" max="5796" width="9.140625" style="524"/>
    <col min="5797" max="5797" width="9.28515625" style="524" bestFit="1" customWidth="1"/>
    <col min="5798" max="5798" width="11.28515625" style="524" bestFit="1" customWidth="1"/>
    <col min="5799" max="5800" width="9.140625" style="524"/>
    <col min="5801" max="5801" width="9.28515625" style="524" bestFit="1" customWidth="1"/>
    <col min="5802" max="5803" width="11.28515625" style="524" bestFit="1" customWidth="1"/>
    <col min="5804" max="5806" width="9.140625" style="524"/>
    <col min="5807" max="5807" width="9.28515625" style="524" bestFit="1" customWidth="1"/>
    <col min="5808" max="5811" width="9.140625" style="524"/>
    <col min="5812" max="5814" width="9.28515625" style="524" bestFit="1" customWidth="1"/>
    <col min="5815" max="5815" width="9.140625" style="524"/>
    <col min="5816" max="5816" width="9.28515625" style="524" bestFit="1" customWidth="1"/>
    <col min="5817" max="5817" width="9.140625" style="524"/>
    <col min="5818" max="5818" width="9.28515625" style="524" bestFit="1" customWidth="1"/>
    <col min="5819" max="5823" width="9.140625" style="524"/>
    <col min="5824" max="5824" width="9.28515625" style="524" bestFit="1" customWidth="1"/>
    <col min="5825" max="5828" width="9.140625" style="524"/>
    <col min="5829" max="5829" width="9.28515625" style="524" bestFit="1" customWidth="1"/>
    <col min="5830" max="5830" width="11.28515625" style="524" bestFit="1" customWidth="1"/>
    <col min="5831" max="5832" width="9.140625" style="524"/>
    <col min="5833" max="5833" width="9.28515625" style="524" bestFit="1" customWidth="1"/>
    <col min="5834" max="5835" width="11.28515625" style="524" bestFit="1" customWidth="1"/>
    <col min="5836" max="5838" width="9.140625" style="524"/>
    <col min="5839" max="5839" width="9.28515625" style="524" bestFit="1" customWidth="1"/>
    <col min="5840" max="5843" width="9.140625" style="524"/>
    <col min="5844" max="5846" width="9.28515625" style="524" bestFit="1" customWidth="1"/>
    <col min="5847" max="5847" width="9.140625" style="524"/>
    <col min="5848" max="5848" width="9.28515625" style="524" bestFit="1" customWidth="1"/>
    <col min="5849" max="5849" width="9.140625" style="524"/>
    <col min="5850" max="5850" width="9.28515625" style="524" bestFit="1" customWidth="1"/>
    <col min="5851" max="5855" width="9.140625" style="524"/>
    <col min="5856" max="5856" width="9.28515625" style="524" bestFit="1" customWidth="1"/>
    <col min="5857" max="5860" width="9.140625" style="524"/>
    <col min="5861" max="5861" width="9.28515625" style="524" bestFit="1" customWidth="1"/>
    <col min="5862" max="5862" width="11.28515625" style="524" bestFit="1" customWidth="1"/>
    <col min="5863" max="5864" width="9.140625" style="524"/>
    <col min="5865" max="5865" width="9.28515625" style="524" bestFit="1" customWidth="1"/>
    <col min="5866" max="5867" width="11.28515625" style="524" bestFit="1" customWidth="1"/>
    <col min="5868" max="5870" width="9.140625" style="524"/>
    <col min="5871" max="5871" width="9.28515625" style="524" bestFit="1" customWidth="1"/>
    <col min="5872" max="5875" width="9.140625" style="524"/>
    <col min="5876" max="5878" width="9.28515625" style="524" bestFit="1" customWidth="1"/>
    <col min="5879" max="5879" width="9.140625" style="524"/>
    <col min="5880" max="5880" width="9.28515625" style="524" bestFit="1" customWidth="1"/>
    <col min="5881" max="5881" width="9.140625" style="524"/>
    <col min="5882" max="5882" width="9.28515625" style="524" bestFit="1" customWidth="1"/>
    <col min="5883" max="5887" width="9.140625" style="524"/>
    <col min="5888" max="5888" width="9.28515625" style="524" bestFit="1" customWidth="1"/>
    <col min="5889" max="5892" width="9.140625" style="524"/>
    <col min="5893" max="5893" width="9.28515625" style="524" bestFit="1" customWidth="1"/>
    <col min="5894" max="5894" width="11.28515625" style="524" bestFit="1" customWidth="1"/>
    <col min="5895" max="5896" width="9.140625" style="524"/>
    <col min="5897" max="5897" width="9.28515625" style="524" bestFit="1" customWidth="1"/>
    <col min="5898" max="5899" width="11.28515625" style="524" bestFit="1" customWidth="1"/>
    <col min="5900" max="5902" width="9.140625" style="524"/>
    <col min="5903" max="5903" width="9.28515625" style="524" bestFit="1" customWidth="1"/>
    <col min="5904" max="5907" width="9.140625" style="524"/>
    <col min="5908" max="5910" width="9.28515625" style="524" bestFit="1" customWidth="1"/>
    <col min="5911" max="5911" width="9.140625" style="524"/>
    <col min="5912" max="5912" width="9.28515625" style="524" bestFit="1" customWidth="1"/>
    <col min="5913" max="5913" width="9.140625" style="524"/>
    <col min="5914" max="5914" width="9.28515625" style="524" bestFit="1" customWidth="1"/>
    <col min="5915" max="5919" width="9.140625" style="524"/>
    <col min="5920" max="5920" width="9.28515625" style="524" bestFit="1" customWidth="1"/>
    <col min="5921" max="5924" width="9.140625" style="524"/>
    <col min="5925" max="5925" width="9.28515625" style="524" bestFit="1" customWidth="1"/>
    <col min="5926" max="5926" width="11.28515625" style="524" bestFit="1" customWidth="1"/>
    <col min="5927" max="5928" width="9.140625" style="524"/>
    <col min="5929" max="5929" width="9.28515625" style="524" bestFit="1" customWidth="1"/>
    <col min="5930" max="5931" width="11.28515625" style="524" bestFit="1" customWidth="1"/>
    <col min="5932" max="5934" width="9.140625" style="524"/>
    <col min="5935" max="5935" width="9.28515625" style="524" bestFit="1" customWidth="1"/>
    <col min="5936" max="5939" width="9.140625" style="524"/>
    <col min="5940" max="5942" width="9.28515625" style="524" bestFit="1" customWidth="1"/>
    <col min="5943" max="5943" width="9.140625" style="524"/>
    <col min="5944" max="5944" width="9.28515625" style="524" bestFit="1" customWidth="1"/>
    <col min="5945" max="5945" width="9.140625" style="524"/>
    <col min="5946" max="5946" width="9.28515625" style="524" bestFit="1" customWidth="1"/>
    <col min="5947" max="5951" width="9.140625" style="524"/>
    <col min="5952" max="5952" width="9.28515625" style="524" bestFit="1" customWidth="1"/>
    <col min="5953" max="5956" width="9.140625" style="524"/>
    <col min="5957" max="5957" width="9.28515625" style="524" bestFit="1" customWidth="1"/>
    <col min="5958" max="5958" width="11.28515625" style="524" bestFit="1" customWidth="1"/>
    <col min="5959" max="5960" width="9.140625" style="524"/>
    <col min="5961" max="5961" width="9.28515625" style="524" bestFit="1" customWidth="1"/>
    <col min="5962" max="5963" width="11.28515625" style="524" bestFit="1" customWidth="1"/>
    <col min="5964" max="5966" width="9.140625" style="524"/>
    <col min="5967" max="5967" width="9.28515625" style="524" bestFit="1" customWidth="1"/>
    <col min="5968" max="5971" width="9.140625" style="524"/>
    <col min="5972" max="5974" width="9.28515625" style="524" bestFit="1" customWidth="1"/>
    <col min="5975" max="5975" width="9.140625" style="524"/>
    <col min="5976" max="5976" width="9.28515625" style="524" bestFit="1" customWidth="1"/>
    <col min="5977" max="5977" width="9.140625" style="524"/>
    <col min="5978" max="5978" width="9.28515625" style="524" bestFit="1" customWidth="1"/>
    <col min="5979" max="5983" width="9.140625" style="524"/>
    <col min="5984" max="5984" width="9.28515625" style="524" bestFit="1" customWidth="1"/>
    <col min="5985" max="5988" width="9.140625" style="524"/>
    <col min="5989" max="5989" width="9.28515625" style="524" bestFit="1" customWidth="1"/>
    <col min="5990" max="5990" width="11.28515625" style="524" bestFit="1" customWidth="1"/>
    <col min="5991" max="5992" width="9.140625" style="524"/>
    <col min="5993" max="5993" width="9.28515625" style="524" bestFit="1" customWidth="1"/>
    <col min="5994" max="5995" width="11.28515625" style="524" bestFit="1" customWidth="1"/>
    <col min="5996" max="5998" width="9.140625" style="524"/>
    <col min="5999" max="5999" width="9.28515625" style="524" bestFit="1" customWidth="1"/>
    <col min="6000" max="6003" width="9.140625" style="524"/>
    <col min="6004" max="6006" width="9.28515625" style="524" bestFit="1" customWidth="1"/>
    <col min="6007" max="6007" width="9.140625" style="524"/>
    <col min="6008" max="6008" width="9.28515625" style="524" bestFit="1" customWidth="1"/>
    <col min="6009" max="6009" width="9.140625" style="524"/>
    <col min="6010" max="6010" width="9.28515625" style="524" bestFit="1" customWidth="1"/>
    <col min="6011" max="6015" width="9.140625" style="524"/>
    <col min="6016" max="6016" width="9.28515625" style="524" bestFit="1" customWidth="1"/>
    <col min="6017" max="6020" width="9.140625" style="524"/>
    <col min="6021" max="6021" width="9.28515625" style="524" bestFit="1" customWidth="1"/>
    <col min="6022" max="6022" width="11.28515625" style="524" bestFit="1" customWidth="1"/>
    <col min="6023" max="6024" width="9.140625" style="524"/>
    <col min="6025" max="6025" width="9.28515625" style="524" bestFit="1" customWidth="1"/>
    <col min="6026" max="6027" width="11.28515625" style="524" bestFit="1" customWidth="1"/>
    <col min="6028" max="6030" width="9.140625" style="524"/>
    <col min="6031" max="6031" width="9.28515625" style="524" bestFit="1" customWidth="1"/>
    <col min="6032" max="6035" width="9.140625" style="524"/>
    <col min="6036" max="6038" width="9.28515625" style="524" bestFit="1" customWidth="1"/>
    <col min="6039" max="6039" width="9.140625" style="524"/>
    <col min="6040" max="6040" width="9.28515625" style="524" bestFit="1" customWidth="1"/>
    <col min="6041" max="6041" width="9.140625" style="524"/>
    <col min="6042" max="6042" width="9.28515625" style="524" bestFit="1" customWidth="1"/>
    <col min="6043" max="6047" width="9.140625" style="524"/>
    <col min="6048" max="6048" width="9.28515625" style="524" bestFit="1" customWidth="1"/>
    <col min="6049" max="6052" width="9.140625" style="524"/>
    <col min="6053" max="6053" width="9.28515625" style="524" bestFit="1" customWidth="1"/>
    <col min="6054" max="6054" width="11.28515625" style="524" bestFit="1" customWidth="1"/>
    <col min="6055" max="6056" width="9.140625" style="524"/>
    <col min="6057" max="6057" width="9.28515625" style="524" bestFit="1" customWidth="1"/>
    <col min="6058" max="6059" width="11.28515625" style="524" bestFit="1" customWidth="1"/>
    <col min="6060" max="6062" width="9.140625" style="524"/>
    <col min="6063" max="6063" width="9.28515625" style="524" bestFit="1" customWidth="1"/>
    <col min="6064" max="6067" width="9.140625" style="524"/>
    <col min="6068" max="6070" width="9.28515625" style="524" bestFit="1" customWidth="1"/>
    <col min="6071" max="6071" width="9.140625" style="524"/>
    <col min="6072" max="6072" width="9.28515625" style="524" bestFit="1" customWidth="1"/>
    <col min="6073" max="6073" width="9.140625" style="524"/>
    <col min="6074" max="6074" width="9.28515625" style="524" bestFit="1" customWidth="1"/>
    <col min="6075" max="6079" width="9.140625" style="524"/>
    <col min="6080" max="6080" width="9.28515625" style="524" bestFit="1" customWidth="1"/>
    <col min="6081" max="6084" width="9.140625" style="524"/>
    <col min="6085" max="6085" width="9.28515625" style="524" bestFit="1" customWidth="1"/>
    <col min="6086" max="6086" width="11.28515625" style="524" bestFit="1" customWidth="1"/>
    <col min="6087" max="6088" width="9.140625" style="524"/>
    <col min="6089" max="6089" width="9.28515625" style="524" bestFit="1" customWidth="1"/>
    <col min="6090" max="6091" width="11.28515625" style="524" bestFit="1" customWidth="1"/>
    <col min="6092" max="6094" width="9.140625" style="524"/>
    <col min="6095" max="6095" width="9.28515625" style="524" bestFit="1" customWidth="1"/>
    <col min="6096" max="6099" width="9.140625" style="524"/>
    <col min="6100" max="6102" width="9.28515625" style="524" bestFit="1" customWidth="1"/>
    <col min="6103" max="6103" width="9.140625" style="524"/>
    <col min="6104" max="6104" width="9.28515625" style="524" bestFit="1" customWidth="1"/>
    <col min="6105" max="6105" width="9.140625" style="524"/>
    <col min="6106" max="6106" width="9.28515625" style="524" bestFit="1" customWidth="1"/>
    <col min="6107" max="6111" width="9.140625" style="524"/>
    <col min="6112" max="6112" width="9.28515625" style="524" bestFit="1" customWidth="1"/>
    <col min="6113" max="6116" width="9.140625" style="524"/>
    <col min="6117" max="6117" width="9.28515625" style="524" bestFit="1" customWidth="1"/>
    <col min="6118" max="6118" width="11.28515625" style="524" bestFit="1" customWidth="1"/>
    <col min="6119" max="6120" width="9.140625" style="524"/>
    <col min="6121" max="6121" width="9.28515625" style="524" bestFit="1" customWidth="1"/>
    <col min="6122" max="6123" width="11.28515625" style="524" bestFit="1" customWidth="1"/>
    <col min="6124" max="6126" width="9.140625" style="524"/>
    <col min="6127" max="6127" width="9.28515625" style="524" bestFit="1" customWidth="1"/>
    <col min="6128" max="6131" width="9.140625" style="524"/>
    <col min="6132" max="6134" width="9.28515625" style="524" bestFit="1" customWidth="1"/>
    <col min="6135" max="6135" width="9.140625" style="524"/>
    <col min="6136" max="6136" width="9.28515625" style="524" bestFit="1" customWidth="1"/>
    <col min="6137" max="6137" width="9.140625" style="524"/>
    <col min="6138" max="6138" width="9.28515625" style="524" bestFit="1" customWidth="1"/>
    <col min="6139" max="6143" width="9.140625" style="524"/>
    <col min="6144" max="6144" width="9.28515625" style="524" bestFit="1" customWidth="1"/>
    <col min="6145" max="6148" width="9.140625" style="524"/>
    <col min="6149" max="6149" width="9.28515625" style="524" bestFit="1" customWidth="1"/>
    <col min="6150" max="6150" width="11.28515625" style="524" bestFit="1" customWidth="1"/>
    <col min="6151" max="6152" width="9.140625" style="524"/>
    <col min="6153" max="6153" width="9.28515625" style="524" bestFit="1" customWidth="1"/>
    <col min="6154" max="6155" width="11.28515625" style="524" bestFit="1" customWidth="1"/>
    <col min="6156" max="6158" width="9.140625" style="524"/>
    <col min="6159" max="6159" width="9.28515625" style="524" bestFit="1" customWidth="1"/>
    <col min="6160" max="6163" width="9.140625" style="524"/>
    <col min="6164" max="6166" width="9.28515625" style="524" bestFit="1" customWidth="1"/>
    <col min="6167" max="6167" width="9.140625" style="524"/>
    <col min="6168" max="6168" width="9.28515625" style="524" bestFit="1" customWidth="1"/>
    <col min="6169" max="6169" width="9.140625" style="524"/>
    <col min="6170" max="6170" width="9.28515625" style="524" bestFit="1" customWidth="1"/>
    <col min="6171" max="6175" width="9.140625" style="524"/>
    <col min="6176" max="6176" width="9.28515625" style="524" bestFit="1" customWidth="1"/>
    <col min="6177" max="6180" width="9.140625" style="524"/>
    <col min="6181" max="6181" width="9.28515625" style="524" bestFit="1" customWidth="1"/>
    <col min="6182" max="6182" width="11.28515625" style="524" bestFit="1" customWidth="1"/>
    <col min="6183" max="6184" width="9.140625" style="524"/>
    <col min="6185" max="6185" width="9.28515625" style="524" bestFit="1" customWidth="1"/>
    <col min="6186" max="6187" width="11.28515625" style="524" bestFit="1" customWidth="1"/>
    <col min="6188" max="6190" width="9.140625" style="524"/>
    <col min="6191" max="6191" width="9.28515625" style="524" bestFit="1" customWidth="1"/>
    <col min="6192" max="6195" width="9.140625" style="524"/>
    <col min="6196" max="6198" width="9.28515625" style="524" bestFit="1" customWidth="1"/>
    <col min="6199" max="6199" width="9.140625" style="524"/>
    <col min="6200" max="6200" width="9.28515625" style="524" bestFit="1" customWidth="1"/>
    <col min="6201" max="6201" width="9.140625" style="524"/>
    <col min="6202" max="6202" width="9.28515625" style="524" bestFit="1" customWidth="1"/>
    <col min="6203" max="6207" width="9.140625" style="524"/>
    <col min="6208" max="6208" width="9.28515625" style="524" bestFit="1" customWidth="1"/>
    <col min="6209" max="6212" width="9.140625" style="524"/>
    <col min="6213" max="6213" width="9.28515625" style="524" bestFit="1" customWidth="1"/>
    <col min="6214" max="6214" width="11.28515625" style="524" bestFit="1" customWidth="1"/>
    <col min="6215" max="6216" width="9.140625" style="524"/>
    <col min="6217" max="6217" width="9.28515625" style="524" bestFit="1" customWidth="1"/>
    <col min="6218" max="6219" width="11.28515625" style="524" bestFit="1" customWidth="1"/>
    <col min="6220" max="6222" width="9.140625" style="524"/>
    <col min="6223" max="6223" width="9.28515625" style="524" bestFit="1" customWidth="1"/>
    <col min="6224" max="6227" width="9.140625" style="524"/>
    <col min="6228" max="6230" width="9.28515625" style="524" bestFit="1" customWidth="1"/>
    <col min="6231" max="6231" width="9.140625" style="524"/>
    <col min="6232" max="6232" width="9.28515625" style="524" bestFit="1" customWidth="1"/>
    <col min="6233" max="6233" width="9.140625" style="524"/>
    <col min="6234" max="6234" width="9.28515625" style="524" bestFit="1" customWidth="1"/>
    <col min="6235" max="6239" width="9.140625" style="524"/>
    <col min="6240" max="6240" width="9.28515625" style="524" bestFit="1" customWidth="1"/>
    <col min="6241" max="6244" width="9.140625" style="524"/>
    <col min="6245" max="6245" width="9.28515625" style="524" bestFit="1" customWidth="1"/>
    <col min="6246" max="6246" width="11.28515625" style="524" bestFit="1" customWidth="1"/>
    <col min="6247" max="6248" width="9.140625" style="524"/>
    <col min="6249" max="6249" width="9.28515625" style="524" bestFit="1" customWidth="1"/>
    <col min="6250" max="6251" width="11.28515625" style="524" bestFit="1" customWidth="1"/>
    <col min="6252" max="6254" width="9.140625" style="524"/>
    <col min="6255" max="6255" width="9.28515625" style="524" bestFit="1" customWidth="1"/>
    <col min="6256" max="6259" width="9.140625" style="524"/>
    <col min="6260" max="6262" width="9.28515625" style="524" bestFit="1" customWidth="1"/>
    <col min="6263" max="6263" width="9.140625" style="524"/>
    <col min="6264" max="6264" width="9.28515625" style="524" bestFit="1" customWidth="1"/>
    <col min="6265" max="6265" width="9.140625" style="524"/>
    <col min="6266" max="6266" width="9.28515625" style="524" bestFit="1" customWidth="1"/>
    <col min="6267" max="6271" width="9.140625" style="524"/>
    <col min="6272" max="6272" width="9.28515625" style="524" bestFit="1" customWidth="1"/>
    <col min="6273" max="6276" width="9.140625" style="524"/>
    <col min="6277" max="6277" width="9.28515625" style="524" bestFit="1" customWidth="1"/>
    <col min="6278" max="6278" width="11.28515625" style="524" bestFit="1" customWidth="1"/>
    <col min="6279" max="6280" width="9.140625" style="524"/>
    <col min="6281" max="6281" width="9.28515625" style="524" bestFit="1" customWidth="1"/>
    <col min="6282" max="6283" width="11.28515625" style="524" bestFit="1" customWidth="1"/>
    <col min="6284" max="6286" width="9.140625" style="524"/>
    <col min="6287" max="6287" width="9.28515625" style="524" bestFit="1" customWidth="1"/>
    <col min="6288" max="6291" width="9.140625" style="524"/>
    <col min="6292" max="6294" width="9.28515625" style="524" bestFit="1" customWidth="1"/>
    <col min="6295" max="6295" width="9.140625" style="524"/>
    <col min="6296" max="6296" width="9.28515625" style="524" bestFit="1" customWidth="1"/>
    <col min="6297" max="6297" width="9.140625" style="524"/>
    <col min="6298" max="6298" width="9.28515625" style="524" bestFit="1" customWidth="1"/>
    <col min="6299" max="6303" width="9.140625" style="524"/>
    <col min="6304" max="6304" width="9.28515625" style="524" bestFit="1" customWidth="1"/>
    <col min="6305" max="6308" width="9.140625" style="524"/>
    <col min="6309" max="6309" width="9.28515625" style="524" bestFit="1" customWidth="1"/>
    <col min="6310" max="6310" width="11.28515625" style="524" bestFit="1" customWidth="1"/>
    <col min="6311" max="6312" width="9.140625" style="524"/>
    <col min="6313" max="6313" width="9.28515625" style="524" bestFit="1" customWidth="1"/>
    <col min="6314" max="6315" width="11.28515625" style="524" bestFit="1" customWidth="1"/>
    <col min="6316" max="6318" width="9.140625" style="524"/>
    <col min="6319" max="6319" width="9.28515625" style="524" bestFit="1" customWidth="1"/>
    <col min="6320" max="6323" width="9.140625" style="524"/>
    <col min="6324" max="6326" width="9.28515625" style="524" bestFit="1" customWidth="1"/>
    <col min="6327" max="6327" width="9.140625" style="524"/>
    <col min="6328" max="6328" width="9.28515625" style="524" bestFit="1" customWidth="1"/>
    <col min="6329" max="6329" width="9.140625" style="524"/>
    <col min="6330" max="6330" width="9.28515625" style="524" bestFit="1" customWidth="1"/>
    <col min="6331" max="6335" width="9.140625" style="524"/>
    <col min="6336" max="6336" width="9.28515625" style="524" bestFit="1" customWidth="1"/>
    <col min="6337" max="6340" width="9.140625" style="524"/>
    <col min="6341" max="6341" width="9.28515625" style="524" bestFit="1" customWidth="1"/>
    <col min="6342" max="6342" width="11.28515625" style="524" bestFit="1" customWidth="1"/>
    <col min="6343" max="6344" width="9.140625" style="524"/>
    <col min="6345" max="6345" width="9.28515625" style="524" bestFit="1" customWidth="1"/>
    <col min="6346" max="6347" width="11.28515625" style="524" bestFit="1" customWidth="1"/>
    <col min="6348" max="6350" width="9.140625" style="524"/>
    <col min="6351" max="6351" width="9.28515625" style="524" bestFit="1" customWidth="1"/>
    <col min="6352" max="6355" width="9.140625" style="524"/>
    <col min="6356" max="6358" width="9.28515625" style="524" bestFit="1" customWidth="1"/>
    <col min="6359" max="6359" width="9.140625" style="524"/>
    <col min="6360" max="6360" width="9.28515625" style="524" bestFit="1" customWidth="1"/>
    <col min="6361" max="6361" width="9.140625" style="524"/>
    <col min="6362" max="6362" width="9.28515625" style="524" bestFit="1" customWidth="1"/>
    <col min="6363" max="6367" width="9.140625" style="524"/>
    <col min="6368" max="6368" width="9.28515625" style="524" bestFit="1" customWidth="1"/>
    <col min="6369" max="6372" width="9.140625" style="524"/>
    <col min="6373" max="6373" width="9.28515625" style="524" bestFit="1" customWidth="1"/>
    <col min="6374" max="6374" width="11.28515625" style="524" bestFit="1" customWidth="1"/>
    <col min="6375" max="6376" width="9.140625" style="524"/>
    <col min="6377" max="6377" width="9.28515625" style="524" bestFit="1" customWidth="1"/>
    <col min="6378" max="6379" width="11.28515625" style="524" bestFit="1" customWidth="1"/>
    <col min="6380" max="6382" width="9.140625" style="524"/>
    <col min="6383" max="6383" width="9.28515625" style="524" bestFit="1" customWidth="1"/>
    <col min="6384" max="6387" width="9.140625" style="524"/>
    <col min="6388" max="6390" width="9.28515625" style="524" bestFit="1" customWidth="1"/>
    <col min="6391" max="6391" width="9.140625" style="524"/>
    <col min="6392" max="6392" width="9.28515625" style="524" bestFit="1" customWidth="1"/>
    <col min="6393" max="6393" width="9.140625" style="524"/>
    <col min="6394" max="6394" width="9.28515625" style="524" bestFit="1" customWidth="1"/>
    <col min="6395" max="6399" width="9.140625" style="524"/>
    <col min="6400" max="6400" width="9.28515625" style="524" bestFit="1" customWidth="1"/>
    <col min="6401" max="6404" width="9.140625" style="524"/>
    <col min="6405" max="6405" width="9.28515625" style="524" bestFit="1" customWidth="1"/>
    <col min="6406" max="6406" width="11.28515625" style="524" bestFit="1" customWidth="1"/>
    <col min="6407" max="6408" width="9.140625" style="524"/>
    <col min="6409" max="6409" width="9.28515625" style="524" bestFit="1" customWidth="1"/>
    <col min="6410" max="6411" width="11.28515625" style="524" bestFit="1" customWidth="1"/>
    <col min="6412" max="6414" width="9.140625" style="524"/>
    <col min="6415" max="6415" width="9.28515625" style="524" bestFit="1" customWidth="1"/>
    <col min="6416" max="6419" width="9.140625" style="524"/>
    <col min="6420" max="6422" width="9.28515625" style="524" bestFit="1" customWidth="1"/>
    <col min="6423" max="6423" width="9.140625" style="524"/>
    <col min="6424" max="6424" width="9.28515625" style="524" bestFit="1" customWidth="1"/>
    <col min="6425" max="6425" width="9.140625" style="524"/>
    <col min="6426" max="6426" width="9.28515625" style="524" bestFit="1" customWidth="1"/>
    <col min="6427" max="6431" width="9.140625" style="524"/>
    <col min="6432" max="6432" width="9.28515625" style="524" bestFit="1" customWidth="1"/>
    <col min="6433" max="6436" width="9.140625" style="524"/>
    <col min="6437" max="6437" width="9.28515625" style="524" bestFit="1" customWidth="1"/>
    <col min="6438" max="6438" width="11.28515625" style="524" bestFit="1" customWidth="1"/>
    <col min="6439" max="6440" width="9.140625" style="524"/>
    <col min="6441" max="6441" width="9.28515625" style="524" bestFit="1" customWidth="1"/>
    <col min="6442" max="6443" width="11.28515625" style="524" bestFit="1" customWidth="1"/>
    <col min="6444" max="6446" width="9.140625" style="524"/>
    <col min="6447" max="6447" width="9.28515625" style="524" bestFit="1" customWidth="1"/>
    <col min="6448" max="6451" width="9.140625" style="524"/>
    <col min="6452" max="6454" width="9.28515625" style="524" bestFit="1" customWidth="1"/>
    <col min="6455" max="6455" width="9.140625" style="524"/>
    <col min="6456" max="6456" width="9.28515625" style="524" bestFit="1" customWidth="1"/>
    <col min="6457" max="6457" width="9.140625" style="524"/>
    <col min="6458" max="6458" width="9.28515625" style="524" bestFit="1" customWidth="1"/>
    <col min="6459" max="6463" width="9.140625" style="524"/>
    <col min="6464" max="6464" width="9.28515625" style="524" bestFit="1" customWidth="1"/>
    <col min="6465" max="6468" width="9.140625" style="524"/>
    <col min="6469" max="6469" width="9.28515625" style="524" bestFit="1" customWidth="1"/>
    <col min="6470" max="6470" width="11.28515625" style="524" bestFit="1" customWidth="1"/>
    <col min="6471" max="6472" width="9.140625" style="524"/>
    <col min="6473" max="6473" width="9.28515625" style="524" bestFit="1" customWidth="1"/>
    <col min="6474" max="6475" width="11.28515625" style="524" bestFit="1" customWidth="1"/>
    <col min="6476" max="6478" width="9.140625" style="524"/>
    <col min="6479" max="6479" width="9.28515625" style="524" bestFit="1" customWidth="1"/>
    <col min="6480" max="6483" width="9.140625" style="524"/>
    <col min="6484" max="6486" width="9.28515625" style="524" bestFit="1" customWidth="1"/>
    <col min="6487" max="6487" width="9.140625" style="524"/>
    <col min="6488" max="6488" width="9.28515625" style="524" bestFit="1" customWidth="1"/>
    <col min="6489" max="6489" width="9.140625" style="524"/>
    <col min="6490" max="6490" width="9.28515625" style="524" bestFit="1" customWidth="1"/>
    <col min="6491" max="6495" width="9.140625" style="524"/>
    <col min="6496" max="6496" width="9.28515625" style="524" bestFit="1" customWidth="1"/>
    <col min="6497" max="6500" width="9.140625" style="524"/>
    <col min="6501" max="6501" width="9.28515625" style="524" bestFit="1" customWidth="1"/>
    <col min="6502" max="6502" width="11.28515625" style="524" bestFit="1" customWidth="1"/>
    <col min="6503" max="6504" width="9.140625" style="524"/>
    <col min="6505" max="6505" width="9.28515625" style="524" bestFit="1" customWidth="1"/>
    <col min="6506" max="6507" width="11.28515625" style="524" bestFit="1" customWidth="1"/>
    <col min="6508" max="6510" width="9.140625" style="524"/>
    <col min="6511" max="6511" width="9.28515625" style="524" bestFit="1" customWidth="1"/>
    <col min="6512" max="6515" width="9.140625" style="524"/>
    <col min="6516" max="6518" width="9.28515625" style="524" bestFit="1" customWidth="1"/>
    <col min="6519" max="6519" width="9.140625" style="524"/>
    <col min="6520" max="6520" width="9.28515625" style="524" bestFit="1" customWidth="1"/>
    <col min="6521" max="6521" width="9.140625" style="524"/>
    <col min="6522" max="6522" width="9.28515625" style="524" bestFit="1" customWidth="1"/>
    <col min="6523" max="6527" width="9.140625" style="524"/>
    <col min="6528" max="6528" width="9.28515625" style="524" bestFit="1" customWidth="1"/>
    <col min="6529" max="6532" width="9.140625" style="524"/>
    <col min="6533" max="6533" width="9.28515625" style="524" bestFit="1" customWidth="1"/>
    <col min="6534" max="6534" width="11.28515625" style="524" bestFit="1" customWidth="1"/>
    <col min="6535" max="6536" width="9.140625" style="524"/>
    <col min="6537" max="6537" width="9.28515625" style="524" bestFit="1" customWidth="1"/>
    <col min="6538" max="6539" width="11.28515625" style="524" bestFit="1" customWidth="1"/>
    <col min="6540" max="6542" width="9.140625" style="524"/>
    <col min="6543" max="6543" width="9.28515625" style="524" bestFit="1" customWidth="1"/>
    <col min="6544" max="6547" width="9.140625" style="524"/>
    <col min="6548" max="6550" width="9.28515625" style="524" bestFit="1" customWidth="1"/>
    <col min="6551" max="6551" width="9.140625" style="524"/>
    <col min="6552" max="6552" width="9.28515625" style="524" bestFit="1" customWidth="1"/>
    <col min="6553" max="6553" width="9.140625" style="524"/>
    <col min="6554" max="6554" width="9.28515625" style="524" bestFit="1" customWidth="1"/>
    <col min="6555" max="6559" width="9.140625" style="524"/>
    <col min="6560" max="6560" width="9.28515625" style="524" bestFit="1" customWidth="1"/>
    <col min="6561" max="6564" width="9.140625" style="524"/>
    <col min="6565" max="6565" width="9.28515625" style="524" bestFit="1" customWidth="1"/>
    <col min="6566" max="6566" width="11.28515625" style="524" bestFit="1" customWidth="1"/>
    <col min="6567" max="6568" width="9.140625" style="524"/>
    <col min="6569" max="6569" width="9.28515625" style="524" bestFit="1" customWidth="1"/>
    <col min="6570" max="6571" width="11.28515625" style="524" bestFit="1" customWidth="1"/>
    <col min="6572" max="6574" width="9.140625" style="524"/>
    <col min="6575" max="6575" width="9.28515625" style="524" bestFit="1" customWidth="1"/>
    <col min="6576" max="6579" width="9.140625" style="524"/>
    <col min="6580" max="6582" width="9.28515625" style="524" bestFit="1" customWidth="1"/>
    <col min="6583" max="6583" width="9.140625" style="524"/>
    <col min="6584" max="6584" width="9.28515625" style="524" bestFit="1" customWidth="1"/>
    <col min="6585" max="6585" width="9.140625" style="524"/>
    <col min="6586" max="6586" width="9.28515625" style="524" bestFit="1" customWidth="1"/>
    <col min="6587" max="6591" width="9.140625" style="524"/>
    <col min="6592" max="6592" width="9.28515625" style="524" bestFit="1" customWidth="1"/>
    <col min="6593" max="6596" width="9.140625" style="524"/>
    <col min="6597" max="6597" width="9.28515625" style="524" bestFit="1" customWidth="1"/>
    <col min="6598" max="6598" width="11.28515625" style="524" bestFit="1" customWidth="1"/>
    <col min="6599" max="6600" width="9.140625" style="524"/>
    <col min="6601" max="6601" width="9.28515625" style="524" bestFit="1" customWidth="1"/>
    <col min="6602" max="6603" width="11.28515625" style="524" bestFit="1" customWidth="1"/>
    <col min="6604" max="6606" width="9.140625" style="524"/>
    <col min="6607" max="6607" width="9.28515625" style="524" bestFit="1" customWidth="1"/>
    <col min="6608" max="6611" width="9.140625" style="524"/>
    <col min="6612" max="6614" width="9.28515625" style="524" bestFit="1" customWidth="1"/>
    <col min="6615" max="6615" width="9.140625" style="524"/>
    <col min="6616" max="6616" width="9.28515625" style="524" bestFit="1" customWidth="1"/>
    <col min="6617" max="6617" width="9.140625" style="524"/>
    <col min="6618" max="6618" width="9.28515625" style="524" bestFit="1" customWidth="1"/>
    <col min="6619" max="6623" width="9.140625" style="524"/>
    <col min="6624" max="6624" width="9.28515625" style="524" bestFit="1" customWidth="1"/>
    <col min="6625" max="6628" width="9.140625" style="524"/>
    <col min="6629" max="6629" width="9.28515625" style="524" bestFit="1" customWidth="1"/>
    <col min="6630" max="6630" width="11.28515625" style="524" bestFit="1" customWidth="1"/>
    <col min="6631" max="6632" width="9.140625" style="524"/>
    <col min="6633" max="6633" width="9.28515625" style="524" bestFit="1" customWidth="1"/>
    <col min="6634" max="6635" width="11.28515625" style="524" bestFit="1" customWidth="1"/>
    <col min="6636" max="6638" width="9.140625" style="524"/>
    <col min="6639" max="6639" width="9.28515625" style="524" bestFit="1" customWidth="1"/>
    <col min="6640" max="6643" width="9.140625" style="524"/>
    <col min="6644" max="6646" width="9.28515625" style="524" bestFit="1" customWidth="1"/>
    <col min="6647" max="6647" width="9.140625" style="524"/>
    <col min="6648" max="6648" width="9.28515625" style="524" bestFit="1" customWidth="1"/>
    <col min="6649" max="6649" width="9.140625" style="524"/>
    <col min="6650" max="6650" width="9.28515625" style="524" bestFit="1" customWidth="1"/>
    <col min="6651" max="6655" width="9.140625" style="524"/>
    <col min="6656" max="6656" width="9.28515625" style="524" bestFit="1" customWidth="1"/>
    <col min="6657" max="6660" width="9.140625" style="524"/>
    <col min="6661" max="6661" width="9.28515625" style="524" bestFit="1" customWidth="1"/>
    <col min="6662" max="6662" width="11.28515625" style="524" bestFit="1" customWidth="1"/>
    <col min="6663" max="6664" width="9.140625" style="524"/>
    <col min="6665" max="6665" width="9.28515625" style="524" bestFit="1" customWidth="1"/>
    <col min="6666" max="6667" width="11.28515625" style="524" bestFit="1" customWidth="1"/>
    <col min="6668" max="6670" width="9.140625" style="524"/>
    <col min="6671" max="6671" width="9.28515625" style="524" bestFit="1" customWidth="1"/>
    <col min="6672" max="6675" width="9.140625" style="524"/>
    <col min="6676" max="6678" width="9.28515625" style="524" bestFit="1" customWidth="1"/>
    <col min="6679" max="6679" width="9.140625" style="524"/>
    <col min="6680" max="6680" width="9.28515625" style="524" bestFit="1" customWidth="1"/>
    <col min="6681" max="6681" width="9.140625" style="524"/>
    <col min="6682" max="6682" width="9.28515625" style="524" bestFit="1" customWidth="1"/>
    <col min="6683" max="6687" width="9.140625" style="524"/>
    <col min="6688" max="6688" width="9.28515625" style="524" bestFit="1" customWidth="1"/>
    <col min="6689" max="6692" width="9.140625" style="524"/>
    <col min="6693" max="6693" width="9.28515625" style="524" bestFit="1" customWidth="1"/>
    <col min="6694" max="6694" width="11.28515625" style="524" bestFit="1" customWidth="1"/>
    <col min="6695" max="6696" width="9.140625" style="524"/>
    <col min="6697" max="6697" width="9.28515625" style="524" bestFit="1" customWidth="1"/>
    <col min="6698" max="6699" width="11.28515625" style="524" bestFit="1" customWidth="1"/>
    <col min="6700" max="6702" width="9.140625" style="524"/>
    <col min="6703" max="6703" width="9.28515625" style="524" bestFit="1" customWidth="1"/>
    <col min="6704" max="6707" width="9.140625" style="524"/>
    <col min="6708" max="6710" width="9.28515625" style="524" bestFit="1" customWidth="1"/>
    <col min="6711" max="6711" width="9.140625" style="524"/>
    <col min="6712" max="6712" width="9.28515625" style="524" bestFit="1" customWidth="1"/>
    <col min="6713" max="6713" width="9.140625" style="524"/>
    <col min="6714" max="6714" width="9.28515625" style="524" bestFit="1" customWidth="1"/>
    <col min="6715" max="6719" width="9.140625" style="524"/>
    <col min="6720" max="6720" width="9.28515625" style="524" bestFit="1" customWidth="1"/>
    <col min="6721" max="6724" width="9.140625" style="524"/>
    <col min="6725" max="6725" width="9.28515625" style="524" bestFit="1" customWidth="1"/>
    <col min="6726" max="6726" width="11.28515625" style="524" bestFit="1" customWidth="1"/>
    <col min="6727" max="6728" width="9.140625" style="524"/>
    <col min="6729" max="6729" width="9.28515625" style="524" bestFit="1" customWidth="1"/>
    <col min="6730" max="6731" width="11.28515625" style="524" bestFit="1" customWidth="1"/>
    <col min="6732" max="6734" width="9.140625" style="524"/>
    <col min="6735" max="6735" width="9.28515625" style="524" bestFit="1" customWidth="1"/>
    <col min="6736" max="6739" width="9.140625" style="524"/>
    <col min="6740" max="6742" width="9.28515625" style="524" bestFit="1" customWidth="1"/>
    <col min="6743" max="6743" width="9.140625" style="524"/>
    <col min="6744" max="6744" width="9.28515625" style="524" bestFit="1" customWidth="1"/>
    <col min="6745" max="6745" width="9.140625" style="524"/>
    <col min="6746" max="6746" width="9.28515625" style="524" bestFit="1" customWidth="1"/>
    <col min="6747" max="6751" width="9.140625" style="524"/>
    <col min="6752" max="6752" width="9.28515625" style="524" bestFit="1" customWidth="1"/>
    <col min="6753" max="6756" width="9.140625" style="524"/>
    <col min="6757" max="6757" width="9.28515625" style="524" bestFit="1" customWidth="1"/>
    <col min="6758" max="6758" width="11.28515625" style="524" bestFit="1" customWidth="1"/>
    <col min="6759" max="6760" width="9.140625" style="524"/>
    <col min="6761" max="6761" width="9.28515625" style="524" bestFit="1" customWidth="1"/>
    <col min="6762" max="6763" width="11.28515625" style="524" bestFit="1" customWidth="1"/>
    <col min="6764" max="6766" width="9.140625" style="524"/>
    <col min="6767" max="6767" width="9.28515625" style="524" bestFit="1" customWidth="1"/>
    <col min="6768" max="6771" width="9.140625" style="524"/>
    <col min="6772" max="6774" width="9.28515625" style="524" bestFit="1" customWidth="1"/>
    <col min="6775" max="6775" width="9.140625" style="524"/>
    <col min="6776" max="6776" width="9.28515625" style="524" bestFit="1" customWidth="1"/>
    <col min="6777" max="6777" width="9.140625" style="524"/>
    <col min="6778" max="6778" width="9.28515625" style="524" bestFit="1" customWidth="1"/>
    <col min="6779" max="6783" width="9.140625" style="524"/>
    <col min="6784" max="6784" width="9.28515625" style="524" bestFit="1" customWidth="1"/>
    <col min="6785" max="6788" width="9.140625" style="524"/>
    <col min="6789" max="6789" width="9.28515625" style="524" bestFit="1" customWidth="1"/>
    <col min="6790" max="6790" width="11.28515625" style="524" bestFit="1" customWidth="1"/>
    <col min="6791" max="6792" width="9.140625" style="524"/>
    <col min="6793" max="6793" width="9.28515625" style="524" bestFit="1" customWidth="1"/>
    <col min="6794" max="6795" width="11.28515625" style="524" bestFit="1" customWidth="1"/>
    <col min="6796" max="6798" width="9.140625" style="524"/>
    <col min="6799" max="6799" width="9.28515625" style="524" bestFit="1" customWidth="1"/>
    <col min="6800" max="6803" width="9.140625" style="524"/>
    <col min="6804" max="6806" width="9.28515625" style="524" bestFit="1" customWidth="1"/>
    <col min="6807" max="6807" width="9.140625" style="524"/>
    <col min="6808" max="6808" width="9.28515625" style="524" bestFit="1" customWidth="1"/>
    <col min="6809" max="6809" width="9.140625" style="524"/>
    <col min="6810" max="6810" width="9.28515625" style="524" bestFit="1" customWidth="1"/>
    <col min="6811" max="6815" width="9.140625" style="524"/>
    <col min="6816" max="6816" width="9.28515625" style="524" bestFit="1" customWidth="1"/>
    <col min="6817" max="6820" width="9.140625" style="524"/>
    <col min="6821" max="6821" width="9.28515625" style="524" bestFit="1" customWidth="1"/>
    <col min="6822" max="6822" width="11.28515625" style="524" bestFit="1" customWidth="1"/>
    <col min="6823" max="6824" width="9.140625" style="524"/>
    <col min="6825" max="6825" width="9.28515625" style="524" bestFit="1" customWidth="1"/>
    <col min="6826" max="6827" width="11.28515625" style="524" bestFit="1" customWidth="1"/>
    <col min="6828" max="6830" width="9.140625" style="524"/>
    <col min="6831" max="6831" width="9.28515625" style="524" bestFit="1" customWidth="1"/>
    <col min="6832" max="6835" width="9.140625" style="524"/>
    <col min="6836" max="6838" width="9.28515625" style="524" bestFit="1" customWidth="1"/>
    <col min="6839" max="6839" width="9.140625" style="524"/>
    <col min="6840" max="6840" width="9.28515625" style="524" bestFit="1" customWidth="1"/>
    <col min="6841" max="6841" width="9.140625" style="524"/>
    <col min="6842" max="6842" width="9.28515625" style="524" bestFit="1" customWidth="1"/>
    <col min="6843" max="6847" width="9.140625" style="524"/>
    <col min="6848" max="6848" width="9.28515625" style="524" bestFit="1" customWidth="1"/>
    <col min="6849" max="6852" width="9.140625" style="524"/>
    <col min="6853" max="6853" width="9.28515625" style="524" bestFit="1" customWidth="1"/>
    <col min="6854" max="6854" width="11.28515625" style="524" bestFit="1" customWidth="1"/>
    <col min="6855" max="6856" width="9.140625" style="524"/>
    <col min="6857" max="6857" width="9.28515625" style="524" bestFit="1" customWidth="1"/>
    <col min="6858" max="6859" width="11.28515625" style="524" bestFit="1" customWidth="1"/>
    <col min="6860" max="6862" width="9.140625" style="524"/>
    <col min="6863" max="6863" width="9.28515625" style="524" bestFit="1" customWidth="1"/>
    <col min="6864" max="6867" width="9.140625" style="524"/>
    <col min="6868" max="6870" width="9.28515625" style="524" bestFit="1" customWidth="1"/>
    <col min="6871" max="6871" width="9.140625" style="524"/>
    <col min="6872" max="6872" width="9.28515625" style="524" bestFit="1" customWidth="1"/>
    <col min="6873" max="6873" width="9.140625" style="524"/>
    <col min="6874" max="6874" width="9.28515625" style="524" bestFit="1" customWidth="1"/>
    <col min="6875" max="6879" width="9.140625" style="524"/>
    <col min="6880" max="6880" width="9.28515625" style="524" bestFit="1" customWidth="1"/>
    <col min="6881" max="6884" width="9.140625" style="524"/>
    <col min="6885" max="6885" width="9.28515625" style="524" bestFit="1" customWidth="1"/>
    <col min="6886" max="6886" width="11.28515625" style="524" bestFit="1" customWidth="1"/>
    <col min="6887" max="6888" width="9.140625" style="524"/>
    <col min="6889" max="6889" width="9.28515625" style="524" bestFit="1" customWidth="1"/>
    <col min="6890" max="6891" width="11.28515625" style="524" bestFit="1" customWidth="1"/>
    <col min="6892" max="6894" width="9.140625" style="524"/>
    <col min="6895" max="6895" width="9.28515625" style="524" bestFit="1" customWidth="1"/>
    <col min="6896" max="6899" width="9.140625" style="524"/>
    <col min="6900" max="6902" width="9.28515625" style="524" bestFit="1" customWidth="1"/>
    <col min="6903" max="6903" width="9.140625" style="524"/>
    <col min="6904" max="6904" width="9.28515625" style="524" bestFit="1" customWidth="1"/>
    <col min="6905" max="6905" width="9.140625" style="524"/>
    <col min="6906" max="6906" width="9.28515625" style="524" bestFit="1" customWidth="1"/>
    <col min="6907" max="6911" width="9.140625" style="524"/>
    <col min="6912" max="6912" width="9.28515625" style="524" bestFit="1" customWidth="1"/>
    <col min="6913" max="6916" width="9.140625" style="524"/>
    <col min="6917" max="6917" width="9.28515625" style="524" bestFit="1" customWidth="1"/>
    <col min="6918" max="6918" width="11.28515625" style="524" bestFit="1" customWidth="1"/>
    <col min="6919" max="6920" width="9.140625" style="524"/>
    <col min="6921" max="6921" width="9.28515625" style="524" bestFit="1" customWidth="1"/>
    <col min="6922" max="6923" width="11.28515625" style="524" bestFit="1" customWidth="1"/>
    <col min="6924" max="6926" width="9.140625" style="524"/>
    <col min="6927" max="6927" width="9.28515625" style="524" bestFit="1" customWidth="1"/>
    <col min="6928" max="6931" width="9.140625" style="524"/>
    <col min="6932" max="6934" width="9.28515625" style="524" bestFit="1" customWidth="1"/>
    <col min="6935" max="6935" width="9.140625" style="524"/>
    <col min="6936" max="6936" width="9.28515625" style="524" bestFit="1" customWidth="1"/>
    <col min="6937" max="6937" width="9.140625" style="524"/>
    <col min="6938" max="6938" width="9.28515625" style="524" bestFit="1" customWidth="1"/>
    <col min="6939" max="6943" width="9.140625" style="524"/>
    <col min="6944" max="6944" width="9.28515625" style="524" bestFit="1" customWidth="1"/>
    <col min="6945" max="6948" width="9.140625" style="524"/>
    <col min="6949" max="6949" width="9.28515625" style="524" bestFit="1" customWidth="1"/>
    <col min="6950" max="6950" width="11.28515625" style="524" bestFit="1" customWidth="1"/>
    <col min="6951" max="6952" width="9.140625" style="524"/>
    <col min="6953" max="6953" width="9.28515625" style="524" bestFit="1" customWidth="1"/>
    <col min="6954" max="6955" width="11.28515625" style="524" bestFit="1" customWidth="1"/>
    <col min="6956" max="6958" width="9.140625" style="524"/>
    <col min="6959" max="6959" width="9.28515625" style="524" bestFit="1" customWidth="1"/>
    <col min="6960" max="6963" width="9.140625" style="524"/>
    <col min="6964" max="6966" width="9.28515625" style="524" bestFit="1" customWidth="1"/>
    <col min="6967" max="6967" width="9.140625" style="524"/>
    <col min="6968" max="6968" width="9.28515625" style="524" bestFit="1" customWidth="1"/>
    <col min="6969" max="6969" width="9.140625" style="524"/>
    <col min="6970" max="6970" width="9.28515625" style="524" bestFit="1" customWidth="1"/>
    <col min="6971" max="6975" width="9.140625" style="524"/>
    <col min="6976" max="6976" width="9.28515625" style="524" bestFit="1" customWidth="1"/>
    <col min="6977" max="6980" width="9.140625" style="524"/>
    <col min="6981" max="6981" width="9.28515625" style="524" bestFit="1" customWidth="1"/>
    <col min="6982" max="6982" width="11.28515625" style="524" bestFit="1" customWidth="1"/>
    <col min="6983" max="6984" width="9.140625" style="524"/>
    <col min="6985" max="6985" width="9.28515625" style="524" bestFit="1" customWidth="1"/>
    <col min="6986" max="6987" width="11.28515625" style="524" bestFit="1" customWidth="1"/>
    <col min="6988" max="6990" width="9.140625" style="524"/>
    <col min="6991" max="6991" width="9.28515625" style="524" bestFit="1" customWidth="1"/>
    <col min="6992" max="6995" width="9.140625" style="524"/>
    <col min="6996" max="6998" width="9.28515625" style="524" bestFit="1" customWidth="1"/>
    <col min="6999" max="6999" width="9.140625" style="524"/>
    <col min="7000" max="7000" width="9.28515625" style="524" bestFit="1" customWidth="1"/>
    <col min="7001" max="7001" width="9.140625" style="524"/>
    <col min="7002" max="7002" width="9.28515625" style="524" bestFit="1" customWidth="1"/>
    <col min="7003" max="7007" width="9.140625" style="524"/>
    <col min="7008" max="7008" width="9.28515625" style="524" bestFit="1" customWidth="1"/>
    <col min="7009" max="7012" width="9.140625" style="524"/>
    <col min="7013" max="7013" width="9.28515625" style="524" bestFit="1" customWidth="1"/>
    <col min="7014" max="7014" width="11.28515625" style="524" bestFit="1" customWidth="1"/>
    <col min="7015" max="7016" width="9.140625" style="524"/>
    <col min="7017" max="7017" width="9.28515625" style="524" bestFit="1" customWidth="1"/>
    <col min="7018" max="7019" width="11.28515625" style="524" bestFit="1" customWidth="1"/>
    <col min="7020" max="7022" width="9.140625" style="524"/>
    <col min="7023" max="7023" width="9.28515625" style="524" bestFit="1" customWidth="1"/>
    <col min="7024" max="7027" width="9.140625" style="524"/>
    <col min="7028" max="7030" width="9.28515625" style="524" bestFit="1" customWidth="1"/>
    <col min="7031" max="7031" width="9.140625" style="524"/>
    <col min="7032" max="7032" width="9.28515625" style="524" bestFit="1" customWidth="1"/>
    <col min="7033" max="7033" width="9.140625" style="524"/>
    <col min="7034" max="7034" width="9.28515625" style="524" bestFit="1" customWidth="1"/>
    <col min="7035" max="7039" width="9.140625" style="524"/>
    <col min="7040" max="7040" width="9.28515625" style="524" bestFit="1" customWidth="1"/>
    <col min="7041" max="7044" width="9.140625" style="524"/>
    <col min="7045" max="7045" width="9.28515625" style="524" bestFit="1" customWidth="1"/>
    <col min="7046" max="7046" width="11.28515625" style="524" bestFit="1" customWidth="1"/>
    <col min="7047" max="7048" width="9.140625" style="524"/>
    <col min="7049" max="7049" width="9.28515625" style="524" bestFit="1" customWidth="1"/>
    <col min="7050" max="7051" width="11.28515625" style="524" bestFit="1" customWidth="1"/>
    <col min="7052" max="7054" width="9.140625" style="524"/>
    <col min="7055" max="7055" width="9.28515625" style="524" bestFit="1" customWidth="1"/>
    <col min="7056" max="7059" width="9.140625" style="524"/>
    <col min="7060" max="7062" width="9.28515625" style="524" bestFit="1" customWidth="1"/>
    <col min="7063" max="7063" width="9.140625" style="524"/>
    <col min="7064" max="7064" width="9.28515625" style="524" bestFit="1" customWidth="1"/>
    <col min="7065" max="7065" width="9.140625" style="524"/>
    <col min="7066" max="7066" width="9.28515625" style="524" bestFit="1" customWidth="1"/>
    <col min="7067" max="7071" width="9.140625" style="524"/>
    <col min="7072" max="7072" width="9.28515625" style="524" bestFit="1" customWidth="1"/>
    <col min="7073" max="7076" width="9.140625" style="524"/>
    <col min="7077" max="7077" width="9.28515625" style="524" bestFit="1" customWidth="1"/>
    <col min="7078" max="7078" width="11.28515625" style="524" bestFit="1" customWidth="1"/>
    <col min="7079" max="7080" width="9.140625" style="524"/>
    <col min="7081" max="7081" width="9.28515625" style="524" bestFit="1" customWidth="1"/>
    <col min="7082" max="7083" width="11.28515625" style="524" bestFit="1" customWidth="1"/>
    <col min="7084" max="7086" width="9.140625" style="524"/>
    <col min="7087" max="7087" width="9.28515625" style="524" bestFit="1" customWidth="1"/>
    <col min="7088" max="7091" width="9.140625" style="524"/>
    <col min="7092" max="7094" width="9.28515625" style="524" bestFit="1" customWidth="1"/>
    <col min="7095" max="7095" width="9.140625" style="524"/>
    <col min="7096" max="7096" width="9.28515625" style="524" bestFit="1" customWidth="1"/>
    <col min="7097" max="7097" width="9.140625" style="524"/>
    <col min="7098" max="7098" width="9.28515625" style="524" bestFit="1" customWidth="1"/>
    <col min="7099" max="7103" width="9.140625" style="524"/>
    <col min="7104" max="7104" width="9.28515625" style="524" bestFit="1" customWidth="1"/>
    <col min="7105" max="7108" width="9.140625" style="524"/>
    <col min="7109" max="7109" width="9.28515625" style="524" bestFit="1" customWidth="1"/>
    <col min="7110" max="7110" width="11.28515625" style="524" bestFit="1" customWidth="1"/>
    <col min="7111" max="7112" width="9.140625" style="524"/>
    <col min="7113" max="7113" width="9.28515625" style="524" bestFit="1" customWidth="1"/>
    <col min="7114" max="7115" width="11.28515625" style="524" bestFit="1" customWidth="1"/>
    <col min="7116" max="7118" width="9.140625" style="524"/>
    <col min="7119" max="7119" width="9.28515625" style="524" bestFit="1" customWidth="1"/>
    <col min="7120" max="7123" width="9.140625" style="524"/>
    <col min="7124" max="7126" width="9.28515625" style="524" bestFit="1" customWidth="1"/>
    <col min="7127" max="7127" width="9.140625" style="524"/>
    <col min="7128" max="7128" width="9.28515625" style="524" bestFit="1" customWidth="1"/>
    <col min="7129" max="7129" width="9.140625" style="524"/>
    <col min="7130" max="7130" width="9.28515625" style="524" bestFit="1" customWidth="1"/>
    <col min="7131" max="7135" width="9.140625" style="524"/>
    <col min="7136" max="7136" width="9.28515625" style="524" bestFit="1" customWidth="1"/>
    <col min="7137" max="7140" width="9.140625" style="524"/>
    <col min="7141" max="7141" width="9.28515625" style="524" bestFit="1" customWidth="1"/>
    <col min="7142" max="7142" width="11.28515625" style="524" bestFit="1" customWidth="1"/>
    <col min="7143" max="7144" width="9.140625" style="524"/>
    <col min="7145" max="7145" width="9.28515625" style="524" bestFit="1" customWidth="1"/>
    <col min="7146" max="7147" width="11.28515625" style="524" bestFit="1" customWidth="1"/>
    <col min="7148" max="7150" width="9.140625" style="524"/>
    <col min="7151" max="7151" width="9.28515625" style="524" bestFit="1" customWidth="1"/>
    <col min="7152" max="7155" width="9.140625" style="524"/>
    <col min="7156" max="7158" width="9.28515625" style="524" bestFit="1" customWidth="1"/>
    <col min="7159" max="7159" width="9.140625" style="524"/>
    <col min="7160" max="7160" width="9.28515625" style="524" bestFit="1" customWidth="1"/>
    <col min="7161" max="7161" width="9.140625" style="524"/>
    <col min="7162" max="7162" width="9.28515625" style="524" bestFit="1" customWidth="1"/>
    <col min="7163" max="7167" width="9.140625" style="524"/>
    <col min="7168" max="7168" width="9.28515625" style="524" bestFit="1" customWidth="1"/>
    <col min="7169" max="7172" width="9.140625" style="524"/>
    <col min="7173" max="7173" width="9.28515625" style="524" bestFit="1" customWidth="1"/>
    <col min="7174" max="7174" width="11.28515625" style="524" bestFit="1" customWidth="1"/>
    <col min="7175" max="7176" width="9.140625" style="524"/>
    <col min="7177" max="7177" width="9.28515625" style="524" bestFit="1" customWidth="1"/>
    <col min="7178" max="7179" width="11.28515625" style="524" bestFit="1" customWidth="1"/>
    <col min="7180" max="7182" width="9.140625" style="524"/>
    <col min="7183" max="7183" width="9.28515625" style="524" bestFit="1" customWidth="1"/>
    <col min="7184" max="7187" width="9.140625" style="524"/>
    <col min="7188" max="7190" width="9.28515625" style="524" bestFit="1" customWidth="1"/>
    <col min="7191" max="7191" width="9.140625" style="524"/>
    <col min="7192" max="7192" width="9.28515625" style="524" bestFit="1" customWidth="1"/>
    <col min="7193" max="7193" width="9.140625" style="524"/>
    <col min="7194" max="7194" width="9.28515625" style="524" bestFit="1" customWidth="1"/>
    <col min="7195" max="7199" width="9.140625" style="524"/>
    <col min="7200" max="7200" width="9.28515625" style="524" bestFit="1" customWidth="1"/>
    <col min="7201" max="7204" width="9.140625" style="524"/>
    <col min="7205" max="7205" width="9.28515625" style="524" bestFit="1" customWidth="1"/>
    <col min="7206" max="7206" width="11.28515625" style="524" bestFit="1" customWidth="1"/>
    <col min="7207" max="7208" width="9.140625" style="524"/>
    <col min="7209" max="7209" width="9.28515625" style="524" bestFit="1" customWidth="1"/>
    <col min="7210" max="7211" width="11.28515625" style="524" bestFit="1" customWidth="1"/>
    <col min="7212" max="7214" width="9.140625" style="524"/>
    <col min="7215" max="7215" width="9.28515625" style="524" bestFit="1" customWidth="1"/>
    <col min="7216" max="7219" width="9.140625" style="524"/>
    <col min="7220" max="7222" width="9.28515625" style="524" bestFit="1" customWidth="1"/>
    <col min="7223" max="7223" width="9.140625" style="524"/>
    <col min="7224" max="7224" width="9.28515625" style="524" bestFit="1" customWidth="1"/>
    <col min="7225" max="7225" width="9.140625" style="524"/>
    <col min="7226" max="7226" width="9.28515625" style="524" bestFit="1" customWidth="1"/>
    <col min="7227" max="7231" width="9.140625" style="524"/>
    <col min="7232" max="7232" width="9.28515625" style="524" bestFit="1" customWidth="1"/>
    <col min="7233" max="7236" width="9.140625" style="524"/>
    <col min="7237" max="7237" width="9.28515625" style="524" bestFit="1" customWidth="1"/>
    <col min="7238" max="7238" width="11.28515625" style="524" bestFit="1" customWidth="1"/>
    <col min="7239" max="7240" width="9.140625" style="524"/>
    <col min="7241" max="7241" width="9.28515625" style="524" bestFit="1" customWidth="1"/>
    <col min="7242" max="7243" width="11.28515625" style="524" bestFit="1" customWidth="1"/>
    <col min="7244" max="7246" width="9.140625" style="524"/>
    <col min="7247" max="7247" width="9.28515625" style="524" bestFit="1" customWidth="1"/>
    <col min="7248" max="7251" width="9.140625" style="524"/>
    <col min="7252" max="7254" width="9.28515625" style="524" bestFit="1" customWidth="1"/>
    <col min="7255" max="7255" width="9.140625" style="524"/>
    <col min="7256" max="7256" width="9.28515625" style="524" bestFit="1" customWidth="1"/>
    <col min="7257" max="7257" width="9.140625" style="524"/>
    <col min="7258" max="7258" width="9.28515625" style="524" bestFit="1" customWidth="1"/>
    <col min="7259" max="7263" width="9.140625" style="524"/>
    <col min="7264" max="7264" width="9.28515625" style="524" bestFit="1" customWidth="1"/>
    <col min="7265" max="7268" width="9.140625" style="524"/>
    <col min="7269" max="7269" width="9.28515625" style="524" bestFit="1" customWidth="1"/>
    <col min="7270" max="7270" width="11.28515625" style="524" bestFit="1" customWidth="1"/>
    <col min="7271" max="7272" width="9.140625" style="524"/>
    <col min="7273" max="7273" width="9.28515625" style="524" bestFit="1" customWidth="1"/>
    <col min="7274" max="7275" width="11.28515625" style="524" bestFit="1" customWidth="1"/>
    <col min="7276" max="7278" width="9.140625" style="524"/>
    <col min="7279" max="7279" width="9.28515625" style="524" bestFit="1" customWidth="1"/>
    <col min="7280" max="7283" width="9.140625" style="524"/>
    <col min="7284" max="7286" width="9.28515625" style="524" bestFit="1" customWidth="1"/>
    <col min="7287" max="7287" width="9.140625" style="524"/>
    <col min="7288" max="7288" width="9.28515625" style="524" bestFit="1" customWidth="1"/>
    <col min="7289" max="7289" width="9.140625" style="524"/>
    <col min="7290" max="7290" width="9.28515625" style="524" bestFit="1" customWidth="1"/>
    <col min="7291" max="7295" width="9.140625" style="524"/>
    <col min="7296" max="7296" width="9.28515625" style="524" bestFit="1" customWidth="1"/>
    <col min="7297" max="7300" width="9.140625" style="524"/>
    <col min="7301" max="7301" width="9.28515625" style="524" bestFit="1" customWidth="1"/>
    <col min="7302" max="7302" width="11.28515625" style="524" bestFit="1" customWidth="1"/>
    <col min="7303" max="7304" width="9.140625" style="524"/>
    <col min="7305" max="7305" width="9.28515625" style="524" bestFit="1" customWidth="1"/>
    <col min="7306" max="7307" width="11.28515625" style="524" bestFit="1" customWidth="1"/>
    <col min="7308" max="7310" width="9.140625" style="524"/>
    <col min="7311" max="7311" width="9.28515625" style="524" bestFit="1" customWidth="1"/>
    <col min="7312" max="7315" width="9.140625" style="524"/>
    <col min="7316" max="7318" width="9.28515625" style="524" bestFit="1" customWidth="1"/>
    <col min="7319" max="7319" width="9.140625" style="524"/>
    <col min="7320" max="7320" width="9.28515625" style="524" bestFit="1" customWidth="1"/>
    <col min="7321" max="7321" width="9.140625" style="524"/>
    <col min="7322" max="7322" width="9.28515625" style="524" bestFit="1" customWidth="1"/>
    <col min="7323" max="7327" width="9.140625" style="524"/>
    <col min="7328" max="7328" width="9.28515625" style="524" bestFit="1" customWidth="1"/>
    <col min="7329" max="7332" width="9.140625" style="524"/>
    <col min="7333" max="7333" width="9.28515625" style="524" bestFit="1" customWidth="1"/>
    <col min="7334" max="7334" width="11.28515625" style="524" bestFit="1" customWidth="1"/>
    <col min="7335" max="7336" width="9.140625" style="524"/>
    <col min="7337" max="7337" width="9.28515625" style="524" bestFit="1" customWidth="1"/>
    <col min="7338" max="7339" width="11.28515625" style="524" bestFit="1" customWidth="1"/>
    <col min="7340" max="7342" width="9.140625" style="524"/>
    <col min="7343" max="7343" width="9.28515625" style="524" bestFit="1" customWidth="1"/>
    <col min="7344" max="7347" width="9.140625" style="524"/>
    <col min="7348" max="7350" width="9.28515625" style="524" bestFit="1" customWidth="1"/>
    <col min="7351" max="7351" width="9.140625" style="524"/>
    <col min="7352" max="7352" width="9.28515625" style="524" bestFit="1" customWidth="1"/>
    <col min="7353" max="7353" width="9.140625" style="524"/>
    <col min="7354" max="7354" width="9.28515625" style="524" bestFit="1" customWidth="1"/>
    <col min="7355" max="7359" width="9.140625" style="524"/>
    <col min="7360" max="7360" width="9.28515625" style="524" bestFit="1" customWidth="1"/>
    <col min="7361" max="7364" width="9.140625" style="524"/>
    <col min="7365" max="7365" width="9.28515625" style="524" bestFit="1" customWidth="1"/>
    <col min="7366" max="7366" width="11.28515625" style="524" bestFit="1" customWidth="1"/>
    <col min="7367" max="7368" width="9.140625" style="524"/>
    <col min="7369" max="7369" width="9.28515625" style="524" bestFit="1" customWidth="1"/>
    <col min="7370" max="7371" width="11.28515625" style="524" bestFit="1" customWidth="1"/>
    <col min="7372" max="7374" width="9.140625" style="524"/>
    <col min="7375" max="7375" width="9.28515625" style="524" bestFit="1" customWidth="1"/>
    <col min="7376" max="7379" width="9.140625" style="524"/>
    <col min="7380" max="7382" width="9.28515625" style="524" bestFit="1" customWidth="1"/>
    <col min="7383" max="7383" width="9.140625" style="524"/>
    <col min="7384" max="7384" width="9.28515625" style="524" bestFit="1" customWidth="1"/>
    <col min="7385" max="7385" width="9.140625" style="524"/>
    <col min="7386" max="7386" width="9.28515625" style="524" bestFit="1" customWidth="1"/>
    <col min="7387" max="7391" width="9.140625" style="524"/>
    <col min="7392" max="7392" width="9.28515625" style="524" bestFit="1" customWidth="1"/>
    <col min="7393" max="7396" width="9.140625" style="524"/>
    <col min="7397" max="7397" width="9.28515625" style="524" bestFit="1" customWidth="1"/>
    <col min="7398" max="7398" width="11.28515625" style="524" bestFit="1" customWidth="1"/>
    <col min="7399" max="7400" width="9.140625" style="524"/>
    <col min="7401" max="7401" width="9.28515625" style="524" bestFit="1" customWidth="1"/>
    <col min="7402" max="7403" width="11.28515625" style="524" bestFit="1" customWidth="1"/>
    <col min="7404" max="7406" width="9.140625" style="524"/>
    <col min="7407" max="7407" width="9.28515625" style="524" bestFit="1" customWidth="1"/>
    <col min="7408" max="7411" width="9.140625" style="524"/>
    <col min="7412" max="7414" width="9.28515625" style="524" bestFit="1" customWidth="1"/>
    <col min="7415" max="7415" width="9.140625" style="524"/>
    <col min="7416" max="7416" width="9.28515625" style="524" bestFit="1" customWidth="1"/>
    <col min="7417" max="7417" width="9.140625" style="524"/>
    <col min="7418" max="7418" width="9.28515625" style="524" bestFit="1" customWidth="1"/>
    <col min="7419" max="7423" width="9.140625" style="524"/>
    <col min="7424" max="7424" width="9.28515625" style="524" bestFit="1" customWidth="1"/>
    <col min="7425" max="7428" width="9.140625" style="524"/>
    <col min="7429" max="7429" width="9.28515625" style="524" bestFit="1" customWidth="1"/>
    <col min="7430" max="7430" width="11.28515625" style="524" bestFit="1" customWidth="1"/>
    <col min="7431" max="7432" width="9.140625" style="524"/>
    <col min="7433" max="7433" width="9.28515625" style="524" bestFit="1" customWidth="1"/>
    <col min="7434" max="7435" width="11.28515625" style="524" bestFit="1" customWidth="1"/>
    <col min="7436" max="7438" width="9.140625" style="524"/>
    <col min="7439" max="7439" width="9.28515625" style="524" bestFit="1" customWidth="1"/>
    <col min="7440" max="7443" width="9.140625" style="524"/>
    <col min="7444" max="7446" width="9.28515625" style="524" bestFit="1" customWidth="1"/>
    <col min="7447" max="7447" width="9.140625" style="524"/>
    <col min="7448" max="7448" width="9.28515625" style="524" bestFit="1" customWidth="1"/>
    <col min="7449" max="7449" width="9.140625" style="524"/>
    <col min="7450" max="7450" width="9.28515625" style="524" bestFit="1" customWidth="1"/>
    <col min="7451" max="7455" width="9.140625" style="524"/>
    <col min="7456" max="7456" width="9.28515625" style="524" bestFit="1" customWidth="1"/>
    <col min="7457" max="7460" width="9.140625" style="524"/>
    <col min="7461" max="7461" width="9.28515625" style="524" bestFit="1" customWidth="1"/>
    <col min="7462" max="7462" width="11.28515625" style="524" bestFit="1" customWidth="1"/>
    <col min="7463" max="7464" width="9.140625" style="524"/>
    <col min="7465" max="7465" width="9.28515625" style="524" bestFit="1" customWidth="1"/>
    <col min="7466" max="7467" width="11.28515625" style="524" bestFit="1" customWidth="1"/>
    <col min="7468" max="7470" width="9.140625" style="524"/>
    <col min="7471" max="7471" width="9.28515625" style="524" bestFit="1" customWidth="1"/>
    <col min="7472" max="7475" width="9.140625" style="524"/>
    <col min="7476" max="7478" width="9.28515625" style="524" bestFit="1" customWidth="1"/>
    <col min="7479" max="7479" width="9.140625" style="524"/>
    <col min="7480" max="7480" width="9.28515625" style="524" bestFit="1" customWidth="1"/>
    <col min="7481" max="7481" width="9.140625" style="524"/>
    <col min="7482" max="7482" width="9.28515625" style="524" bestFit="1" customWidth="1"/>
    <col min="7483" max="7487" width="9.140625" style="524"/>
    <col min="7488" max="7488" width="9.28515625" style="524" bestFit="1" customWidth="1"/>
    <col min="7489" max="7492" width="9.140625" style="524"/>
    <col min="7493" max="7493" width="9.28515625" style="524" bestFit="1" customWidth="1"/>
    <col min="7494" max="7494" width="11.28515625" style="524" bestFit="1" customWidth="1"/>
    <col min="7495" max="7496" width="9.140625" style="524"/>
    <col min="7497" max="7497" width="9.28515625" style="524" bestFit="1" customWidth="1"/>
    <col min="7498" max="7499" width="11.28515625" style="524" bestFit="1" customWidth="1"/>
    <col min="7500" max="7502" width="9.140625" style="524"/>
    <col min="7503" max="7503" width="9.28515625" style="524" bestFit="1" customWidth="1"/>
    <col min="7504" max="7507" width="9.140625" style="524"/>
    <col min="7508" max="7510" width="9.28515625" style="524" bestFit="1" customWidth="1"/>
    <col min="7511" max="7511" width="9.140625" style="524"/>
    <col min="7512" max="7512" width="9.28515625" style="524" bestFit="1" customWidth="1"/>
    <col min="7513" max="7513" width="9.140625" style="524"/>
    <col min="7514" max="7514" width="9.28515625" style="524" bestFit="1" customWidth="1"/>
    <col min="7515" max="7519" width="9.140625" style="524"/>
    <col min="7520" max="7520" width="9.28515625" style="524" bestFit="1" customWidth="1"/>
    <col min="7521" max="7524" width="9.140625" style="524"/>
    <col min="7525" max="7525" width="9.28515625" style="524" bestFit="1" customWidth="1"/>
    <col min="7526" max="7526" width="11.28515625" style="524" bestFit="1" customWidth="1"/>
    <col min="7527" max="7528" width="9.140625" style="524"/>
    <col min="7529" max="7529" width="9.28515625" style="524" bestFit="1" customWidth="1"/>
    <col min="7530" max="7531" width="11.28515625" style="524" bestFit="1" customWidth="1"/>
    <col min="7532" max="7534" width="9.140625" style="524"/>
    <col min="7535" max="7535" width="9.28515625" style="524" bestFit="1" customWidth="1"/>
    <col min="7536" max="7539" width="9.140625" style="524"/>
    <col min="7540" max="7542" width="9.28515625" style="524" bestFit="1" customWidth="1"/>
    <col min="7543" max="7543" width="9.140625" style="524"/>
    <col min="7544" max="7544" width="9.28515625" style="524" bestFit="1" customWidth="1"/>
    <col min="7545" max="7545" width="9.140625" style="524"/>
    <col min="7546" max="7546" width="9.28515625" style="524" bestFit="1" customWidth="1"/>
    <col min="7547" max="7551" width="9.140625" style="524"/>
    <col min="7552" max="7552" width="9.28515625" style="524" bestFit="1" customWidth="1"/>
    <col min="7553" max="7556" width="9.140625" style="524"/>
    <col min="7557" max="7557" width="9.28515625" style="524" bestFit="1" customWidth="1"/>
    <col min="7558" max="7558" width="11.28515625" style="524" bestFit="1" customWidth="1"/>
    <col min="7559" max="7560" width="9.140625" style="524"/>
    <col min="7561" max="7561" width="9.28515625" style="524" bestFit="1" customWidth="1"/>
    <col min="7562" max="7563" width="11.28515625" style="524" bestFit="1" customWidth="1"/>
    <col min="7564" max="7566" width="9.140625" style="524"/>
    <col min="7567" max="7567" width="9.28515625" style="524" bestFit="1" customWidth="1"/>
    <col min="7568" max="7571" width="9.140625" style="524"/>
    <col min="7572" max="7574" width="9.28515625" style="524" bestFit="1" customWidth="1"/>
    <col min="7575" max="7575" width="9.140625" style="524"/>
    <col min="7576" max="7576" width="9.28515625" style="524" bestFit="1" customWidth="1"/>
    <col min="7577" max="7577" width="9.140625" style="524"/>
    <col min="7578" max="7578" width="9.28515625" style="524" bestFit="1" customWidth="1"/>
    <col min="7579" max="7583" width="9.140625" style="524"/>
    <col min="7584" max="7584" width="9.28515625" style="524" bestFit="1" customWidth="1"/>
    <col min="7585" max="7588" width="9.140625" style="524"/>
    <col min="7589" max="7589" width="9.28515625" style="524" bestFit="1" customWidth="1"/>
    <col min="7590" max="7590" width="11.28515625" style="524" bestFit="1" customWidth="1"/>
    <col min="7591" max="7592" width="9.140625" style="524"/>
    <col min="7593" max="7593" width="9.28515625" style="524" bestFit="1" customWidth="1"/>
    <col min="7594" max="7595" width="11.28515625" style="524" bestFit="1" customWidth="1"/>
    <col min="7596" max="7598" width="9.140625" style="524"/>
    <col min="7599" max="7599" width="9.28515625" style="524" bestFit="1" customWidth="1"/>
    <col min="7600" max="7603" width="9.140625" style="524"/>
    <col min="7604" max="7606" width="9.28515625" style="524" bestFit="1" customWidth="1"/>
    <col min="7607" max="7607" width="9.140625" style="524"/>
    <col min="7608" max="7608" width="9.28515625" style="524" bestFit="1" customWidth="1"/>
    <col min="7609" max="7609" width="9.140625" style="524"/>
    <col min="7610" max="7610" width="9.28515625" style="524" bestFit="1" customWidth="1"/>
    <col min="7611" max="7615" width="9.140625" style="524"/>
    <col min="7616" max="7616" width="9.28515625" style="524" bestFit="1" customWidth="1"/>
    <col min="7617" max="7620" width="9.140625" style="524"/>
    <col min="7621" max="7621" width="9.28515625" style="524" bestFit="1" customWidth="1"/>
    <col min="7622" max="7622" width="11.28515625" style="524" bestFit="1" customWidth="1"/>
    <col min="7623" max="7624" width="9.140625" style="524"/>
    <col min="7625" max="7625" width="9.28515625" style="524" bestFit="1" customWidth="1"/>
    <col min="7626" max="7627" width="11.28515625" style="524" bestFit="1" customWidth="1"/>
    <col min="7628" max="7630" width="9.140625" style="524"/>
    <col min="7631" max="7631" width="9.28515625" style="524" bestFit="1" customWidth="1"/>
    <col min="7632" max="7635" width="9.140625" style="524"/>
    <col min="7636" max="7638" width="9.28515625" style="524" bestFit="1" customWidth="1"/>
    <col min="7639" max="7639" width="9.140625" style="524"/>
    <col min="7640" max="7640" width="9.28515625" style="524" bestFit="1" customWidth="1"/>
    <col min="7641" max="7641" width="9.140625" style="524"/>
    <col min="7642" max="7642" width="9.28515625" style="524" bestFit="1" customWidth="1"/>
    <col min="7643" max="7647" width="9.140625" style="524"/>
    <col min="7648" max="7648" width="9.28515625" style="524" bestFit="1" customWidth="1"/>
    <col min="7649" max="7652" width="9.140625" style="524"/>
    <col min="7653" max="7653" width="9.28515625" style="524" bestFit="1" customWidth="1"/>
    <col min="7654" max="7654" width="11.28515625" style="524" bestFit="1" customWidth="1"/>
    <col min="7655" max="7656" width="9.140625" style="524"/>
    <col min="7657" max="7657" width="9.28515625" style="524" bestFit="1" customWidth="1"/>
    <col min="7658" max="7659" width="11.28515625" style="524" bestFit="1" customWidth="1"/>
    <col min="7660" max="7662" width="9.140625" style="524"/>
    <col min="7663" max="7663" width="9.28515625" style="524" bestFit="1" customWidth="1"/>
    <col min="7664" max="7667" width="9.140625" style="524"/>
    <col min="7668" max="7670" width="9.28515625" style="524" bestFit="1" customWidth="1"/>
    <col min="7671" max="7671" width="9.140625" style="524"/>
    <col min="7672" max="7672" width="9.28515625" style="524" bestFit="1" customWidth="1"/>
    <col min="7673" max="7673" width="9.140625" style="524"/>
    <col min="7674" max="7674" width="9.28515625" style="524" bestFit="1" customWidth="1"/>
    <col min="7675" max="7679" width="9.140625" style="524"/>
    <col min="7680" max="7680" width="9.28515625" style="524" bestFit="1" customWidth="1"/>
    <col min="7681" max="7684" width="9.140625" style="524"/>
    <col min="7685" max="7685" width="9.28515625" style="524" bestFit="1" customWidth="1"/>
    <col min="7686" max="7686" width="11.28515625" style="524" bestFit="1" customWidth="1"/>
    <col min="7687" max="7688" width="9.140625" style="524"/>
    <col min="7689" max="7689" width="9.28515625" style="524" bestFit="1" customWidth="1"/>
    <col min="7690" max="7691" width="11.28515625" style="524" bestFit="1" customWidth="1"/>
    <col min="7692" max="7694" width="9.140625" style="524"/>
    <col min="7695" max="7695" width="9.28515625" style="524" bestFit="1" customWidth="1"/>
    <col min="7696" max="7699" width="9.140625" style="524"/>
    <col min="7700" max="7702" width="9.28515625" style="524" bestFit="1" customWidth="1"/>
    <col min="7703" max="7703" width="9.140625" style="524"/>
    <col min="7704" max="7704" width="9.28515625" style="524" bestFit="1" customWidth="1"/>
    <col min="7705" max="7705" width="9.140625" style="524"/>
    <col min="7706" max="7706" width="9.28515625" style="524" bestFit="1" customWidth="1"/>
    <col min="7707" max="7711" width="9.140625" style="524"/>
    <col min="7712" max="7712" width="9.28515625" style="524" bestFit="1" customWidth="1"/>
    <col min="7713" max="7716" width="9.140625" style="524"/>
    <col min="7717" max="7717" width="9.28515625" style="524" bestFit="1" customWidth="1"/>
    <col min="7718" max="7718" width="11.28515625" style="524" bestFit="1" customWidth="1"/>
    <col min="7719" max="7720" width="9.140625" style="524"/>
    <col min="7721" max="7721" width="9.28515625" style="524" bestFit="1" customWidth="1"/>
    <col min="7722" max="7723" width="11.28515625" style="524" bestFit="1" customWidth="1"/>
    <col min="7724" max="7726" width="9.140625" style="524"/>
    <col min="7727" max="7727" width="9.28515625" style="524" bestFit="1" customWidth="1"/>
    <col min="7728" max="7731" width="9.140625" style="524"/>
    <col min="7732" max="7734" width="9.28515625" style="524" bestFit="1" customWidth="1"/>
    <col min="7735" max="7735" width="9.140625" style="524"/>
    <col min="7736" max="7736" width="9.28515625" style="524" bestFit="1" customWidth="1"/>
    <col min="7737" max="7737" width="9.140625" style="524"/>
    <col min="7738" max="7738" width="9.28515625" style="524" bestFit="1" customWidth="1"/>
    <col min="7739" max="7743" width="9.140625" style="524"/>
    <col min="7744" max="7744" width="9.28515625" style="524" bestFit="1" customWidth="1"/>
    <col min="7745" max="7748" width="9.140625" style="524"/>
    <col min="7749" max="7749" width="9.28515625" style="524" bestFit="1" customWidth="1"/>
    <col min="7750" max="7750" width="11.28515625" style="524" bestFit="1" customWidth="1"/>
    <col min="7751" max="7752" width="9.140625" style="524"/>
    <col min="7753" max="7753" width="9.28515625" style="524" bestFit="1" customWidth="1"/>
    <col min="7754" max="7755" width="11.28515625" style="524" bestFit="1" customWidth="1"/>
    <col min="7756" max="7758" width="9.140625" style="524"/>
    <col min="7759" max="7759" width="9.28515625" style="524" bestFit="1" customWidth="1"/>
    <col min="7760" max="7763" width="9.140625" style="524"/>
    <col min="7764" max="7766" width="9.28515625" style="524" bestFit="1" customWidth="1"/>
    <col min="7767" max="7767" width="9.140625" style="524"/>
    <col min="7768" max="7768" width="9.28515625" style="524" bestFit="1" customWidth="1"/>
    <col min="7769" max="7769" width="9.140625" style="524"/>
    <col min="7770" max="7770" width="9.28515625" style="524" bestFit="1" customWidth="1"/>
    <col min="7771" max="7775" width="9.140625" style="524"/>
    <col min="7776" max="7776" width="9.28515625" style="524" bestFit="1" customWidth="1"/>
    <col min="7777" max="7780" width="9.140625" style="524"/>
    <col min="7781" max="7781" width="9.28515625" style="524" bestFit="1" customWidth="1"/>
    <col min="7782" max="7782" width="11.28515625" style="524" bestFit="1" customWidth="1"/>
    <col min="7783" max="7784" width="9.140625" style="524"/>
    <col min="7785" max="7785" width="9.28515625" style="524" bestFit="1" customWidth="1"/>
    <col min="7786" max="7787" width="11.28515625" style="524" bestFit="1" customWidth="1"/>
    <col min="7788" max="7790" width="9.140625" style="524"/>
    <col min="7791" max="7791" width="9.28515625" style="524" bestFit="1" customWidth="1"/>
    <col min="7792" max="7795" width="9.140625" style="524"/>
    <col min="7796" max="7798" width="9.28515625" style="524" bestFit="1" customWidth="1"/>
    <col min="7799" max="7799" width="9.140625" style="524"/>
    <col min="7800" max="7800" width="9.28515625" style="524" bestFit="1" customWidth="1"/>
    <col min="7801" max="7801" width="9.140625" style="524"/>
    <col min="7802" max="7802" width="9.28515625" style="524" bestFit="1" customWidth="1"/>
    <col min="7803" max="7807" width="9.140625" style="524"/>
    <col min="7808" max="7808" width="9.28515625" style="524" bestFit="1" customWidth="1"/>
    <col min="7809" max="7812" width="9.140625" style="524"/>
    <col min="7813" max="7813" width="9.28515625" style="524" bestFit="1" customWidth="1"/>
    <col min="7814" max="7814" width="11.28515625" style="524" bestFit="1" customWidth="1"/>
    <col min="7815" max="7816" width="9.140625" style="524"/>
    <col min="7817" max="7817" width="9.28515625" style="524" bestFit="1" customWidth="1"/>
    <col min="7818" max="7819" width="11.28515625" style="524" bestFit="1" customWidth="1"/>
    <col min="7820" max="7822" width="9.140625" style="524"/>
    <col min="7823" max="7823" width="9.28515625" style="524" bestFit="1" customWidth="1"/>
    <col min="7824" max="7827" width="9.140625" style="524"/>
    <col min="7828" max="7830" width="9.28515625" style="524" bestFit="1" customWidth="1"/>
    <col min="7831" max="7831" width="9.140625" style="524"/>
    <col min="7832" max="7832" width="9.28515625" style="524" bestFit="1" customWidth="1"/>
    <col min="7833" max="7833" width="9.140625" style="524"/>
    <col min="7834" max="7834" width="9.28515625" style="524" bestFit="1" customWidth="1"/>
    <col min="7835" max="7839" width="9.140625" style="524"/>
    <col min="7840" max="7840" width="9.28515625" style="524" bestFit="1" customWidth="1"/>
    <col min="7841" max="7844" width="9.140625" style="524"/>
    <col min="7845" max="7845" width="9.28515625" style="524" bestFit="1" customWidth="1"/>
    <col min="7846" max="7846" width="11.28515625" style="524" bestFit="1" customWidth="1"/>
    <col min="7847" max="7848" width="9.140625" style="524"/>
    <col min="7849" max="7849" width="9.28515625" style="524" bestFit="1" customWidth="1"/>
    <col min="7850" max="7851" width="11.28515625" style="524" bestFit="1" customWidth="1"/>
    <col min="7852" max="7854" width="9.140625" style="524"/>
    <col min="7855" max="7855" width="9.28515625" style="524" bestFit="1" customWidth="1"/>
    <col min="7856" max="7859" width="9.140625" style="524"/>
    <col min="7860" max="7862" width="9.28515625" style="524" bestFit="1" customWidth="1"/>
    <col min="7863" max="7863" width="9.140625" style="524"/>
    <col min="7864" max="7864" width="9.28515625" style="524" bestFit="1" customWidth="1"/>
    <col min="7865" max="7865" width="9.140625" style="524"/>
    <col min="7866" max="7866" width="9.28515625" style="524" bestFit="1" customWidth="1"/>
    <col min="7867" max="7871" width="9.140625" style="524"/>
    <col min="7872" max="7872" width="9.28515625" style="524" bestFit="1" customWidth="1"/>
    <col min="7873" max="7876" width="9.140625" style="524"/>
    <col min="7877" max="7877" width="9.28515625" style="524" bestFit="1" customWidth="1"/>
    <col min="7878" max="7878" width="11.28515625" style="524" bestFit="1" customWidth="1"/>
    <col min="7879" max="7880" width="9.140625" style="524"/>
    <col min="7881" max="7881" width="9.28515625" style="524" bestFit="1" customWidth="1"/>
    <col min="7882" max="7883" width="11.28515625" style="524" bestFit="1" customWidth="1"/>
    <col min="7884" max="7886" width="9.140625" style="524"/>
    <col min="7887" max="7887" width="9.28515625" style="524" bestFit="1" customWidth="1"/>
    <col min="7888" max="7891" width="9.140625" style="524"/>
    <col min="7892" max="7894" width="9.28515625" style="524" bestFit="1" customWidth="1"/>
    <col min="7895" max="7895" width="9.140625" style="524"/>
    <col min="7896" max="7896" width="9.28515625" style="524" bestFit="1" customWidth="1"/>
    <col min="7897" max="7897" width="9.140625" style="524"/>
    <col min="7898" max="7898" width="9.28515625" style="524" bestFit="1" customWidth="1"/>
    <col min="7899" max="7903" width="9.140625" style="524"/>
    <col min="7904" max="7904" width="9.28515625" style="524" bestFit="1" customWidth="1"/>
    <col min="7905" max="7908" width="9.140625" style="524"/>
    <col min="7909" max="7909" width="9.28515625" style="524" bestFit="1" customWidth="1"/>
    <col min="7910" max="7910" width="11.28515625" style="524" bestFit="1" customWidth="1"/>
    <col min="7911" max="7912" width="9.140625" style="524"/>
    <col min="7913" max="7913" width="9.28515625" style="524" bestFit="1" customWidth="1"/>
    <col min="7914" max="7915" width="11.28515625" style="524" bestFit="1" customWidth="1"/>
    <col min="7916" max="7918" width="9.140625" style="524"/>
    <col min="7919" max="7919" width="9.28515625" style="524" bestFit="1" customWidth="1"/>
    <col min="7920" max="7923" width="9.140625" style="524"/>
    <col min="7924" max="7926" width="9.28515625" style="524" bestFit="1" customWidth="1"/>
    <col min="7927" max="7927" width="9.140625" style="524"/>
    <col min="7928" max="7928" width="9.28515625" style="524" bestFit="1" customWidth="1"/>
    <col min="7929" max="7929" width="9.140625" style="524"/>
    <col min="7930" max="7930" width="9.28515625" style="524" bestFit="1" customWidth="1"/>
    <col min="7931" max="7935" width="9.140625" style="524"/>
    <col min="7936" max="7936" width="9.28515625" style="524" bestFit="1" customWidth="1"/>
    <col min="7937" max="7940" width="9.140625" style="524"/>
    <col min="7941" max="7941" width="9.28515625" style="524" bestFit="1" customWidth="1"/>
    <col min="7942" max="7942" width="11.28515625" style="524" bestFit="1" customWidth="1"/>
    <col min="7943" max="7944" width="9.140625" style="524"/>
    <col min="7945" max="7945" width="9.28515625" style="524" bestFit="1" customWidth="1"/>
    <col min="7946" max="7947" width="11.28515625" style="524" bestFit="1" customWidth="1"/>
    <col min="7948" max="7950" width="9.140625" style="524"/>
    <col min="7951" max="7951" width="9.28515625" style="524" bestFit="1" customWidth="1"/>
    <col min="7952" max="7955" width="9.140625" style="524"/>
    <col min="7956" max="7958" width="9.28515625" style="524" bestFit="1" customWidth="1"/>
    <col min="7959" max="7959" width="9.140625" style="524"/>
    <col min="7960" max="7960" width="9.28515625" style="524" bestFit="1" customWidth="1"/>
    <col min="7961" max="7961" width="9.140625" style="524"/>
    <col min="7962" max="7962" width="9.28515625" style="524" bestFit="1" customWidth="1"/>
    <col min="7963" max="7967" width="9.140625" style="524"/>
    <col min="7968" max="7968" width="9.28515625" style="524" bestFit="1" customWidth="1"/>
    <col min="7969" max="7972" width="9.140625" style="524"/>
    <col min="7973" max="7973" width="9.28515625" style="524" bestFit="1" customWidth="1"/>
    <col min="7974" max="7974" width="11.28515625" style="524" bestFit="1" customWidth="1"/>
    <col min="7975" max="7976" width="9.140625" style="524"/>
    <col min="7977" max="7977" width="9.28515625" style="524" bestFit="1" customWidth="1"/>
    <col min="7978" max="7979" width="11.28515625" style="524" bestFit="1" customWidth="1"/>
    <col min="7980" max="7982" width="9.140625" style="524"/>
    <col min="7983" max="7983" width="9.28515625" style="524" bestFit="1" customWidth="1"/>
    <col min="7984" max="7987" width="9.140625" style="524"/>
    <col min="7988" max="7990" width="9.28515625" style="524" bestFit="1" customWidth="1"/>
    <col min="7991" max="7991" width="9.140625" style="524"/>
    <col min="7992" max="7992" width="9.28515625" style="524" bestFit="1" customWidth="1"/>
    <col min="7993" max="7993" width="9.140625" style="524"/>
    <col min="7994" max="7994" width="9.28515625" style="524" bestFit="1" customWidth="1"/>
    <col min="7995" max="7999" width="9.140625" style="524"/>
    <col min="8000" max="8000" width="9.28515625" style="524" bestFit="1" customWidth="1"/>
    <col min="8001" max="8004" width="9.140625" style="524"/>
    <col min="8005" max="8005" width="9.28515625" style="524" bestFit="1" customWidth="1"/>
    <col min="8006" max="8006" width="11.28515625" style="524" bestFit="1" customWidth="1"/>
    <col min="8007" max="8008" width="9.140625" style="524"/>
    <col min="8009" max="8009" width="9.28515625" style="524" bestFit="1" customWidth="1"/>
    <col min="8010" max="8011" width="11.28515625" style="524" bestFit="1" customWidth="1"/>
    <col min="8012" max="8014" width="9.140625" style="524"/>
    <col min="8015" max="8015" width="9.28515625" style="524" bestFit="1" customWidth="1"/>
    <col min="8016" max="8019" width="9.140625" style="524"/>
    <col min="8020" max="8022" width="9.28515625" style="524" bestFit="1" customWidth="1"/>
    <col min="8023" max="8023" width="9.140625" style="524"/>
    <col min="8024" max="8024" width="9.28515625" style="524" bestFit="1" customWidth="1"/>
    <col min="8025" max="8025" width="9.140625" style="524"/>
    <col min="8026" max="8026" width="9.28515625" style="524" bestFit="1" customWidth="1"/>
    <col min="8027" max="8031" width="9.140625" style="524"/>
    <col min="8032" max="8032" width="9.28515625" style="524" bestFit="1" customWidth="1"/>
    <col min="8033" max="8036" width="9.140625" style="524"/>
    <col min="8037" max="8037" width="9.28515625" style="524" bestFit="1" customWidth="1"/>
    <col min="8038" max="8038" width="11.28515625" style="524" bestFit="1" customWidth="1"/>
    <col min="8039" max="8040" width="9.140625" style="524"/>
    <col min="8041" max="8041" width="9.28515625" style="524" bestFit="1" customWidth="1"/>
    <col min="8042" max="8043" width="11.28515625" style="524" bestFit="1" customWidth="1"/>
    <col min="8044" max="8046" width="9.140625" style="524"/>
    <col min="8047" max="8047" width="9.28515625" style="524" bestFit="1" customWidth="1"/>
    <col min="8048" max="8051" width="9.140625" style="524"/>
    <col min="8052" max="8054" width="9.28515625" style="524" bestFit="1" customWidth="1"/>
    <col min="8055" max="8055" width="9.140625" style="524"/>
    <col min="8056" max="8056" width="9.28515625" style="524" bestFit="1" customWidth="1"/>
    <col min="8057" max="8057" width="9.140625" style="524"/>
    <col min="8058" max="8058" width="9.28515625" style="524" bestFit="1" customWidth="1"/>
    <col min="8059" max="8063" width="9.140625" style="524"/>
    <col min="8064" max="8064" width="9.28515625" style="524" bestFit="1" customWidth="1"/>
    <col min="8065" max="8068" width="9.140625" style="524"/>
    <col min="8069" max="8069" width="9.28515625" style="524" bestFit="1" customWidth="1"/>
    <col min="8070" max="8070" width="11.28515625" style="524" bestFit="1" customWidth="1"/>
    <col min="8071" max="8072" width="9.140625" style="524"/>
    <col min="8073" max="8073" width="9.28515625" style="524" bestFit="1" customWidth="1"/>
    <col min="8074" max="8075" width="11.28515625" style="524" bestFit="1" customWidth="1"/>
    <col min="8076" max="8078" width="9.140625" style="524"/>
    <col min="8079" max="8079" width="9.28515625" style="524" bestFit="1" customWidth="1"/>
    <col min="8080" max="8083" width="9.140625" style="524"/>
    <col min="8084" max="8086" width="9.28515625" style="524" bestFit="1" customWidth="1"/>
    <col min="8087" max="8087" width="9.140625" style="524"/>
    <col min="8088" max="8088" width="9.28515625" style="524" bestFit="1" customWidth="1"/>
    <col min="8089" max="8089" width="9.140625" style="524"/>
    <col min="8090" max="8090" width="9.28515625" style="524" bestFit="1" customWidth="1"/>
    <col min="8091" max="8095" width="9.140625" style="524"/>
    <col min="8096" max="8096" width="9.28515625" style="524" bestFit="1" customWidth="1"/>
    <col min="8097" max="8100" width="9.140625" style="524"/>
    <col min="8101" max="8101" width="9.28515625" style="524" bestFit="1" customWidth="1"/>
    <col min="8102" max="8102" width="11.28515625" style="524" bestFit="1" customWidth="1"/>
    <col min="8103" max="8104" width="9.140625" style="524"/>
    <col min="8105" max="8105" width="9.28515625" style="524" bestFit="1" customWidth="1"/>
    <col min="8106" max="8107" width="11.28515625" style="524" bestFit="1" customWidth="1"/>
    <col min="8108" max="8110" width="9.140625" style="524"/>
    <col min="8111" max="8111" width="9.28515625" style="524" bestFit="1" customWidth="1"/>
    <col min="8112" max="8115" width="9.140625" style="524"/>
    <col min="8116" max="8118" width="9.28515625" style="524" bestFit="1" customWidth="1"/>
    <col min="8119" max="8119" width="9.140625" style="524"/>
    <col min="8120" max="8120" width="9.28515625" style="524" bestFit="1" customWidth="1"/>
    <col min="8121" max="8121" width="9.140625" style="524"/>
    <col min="8122" max="8122" width="9.28515625" style="524" bestFit="1" customWidth="1"/>
    <col min="8123" max="8127" width="9.140625" style="524"/>
    <col min="8128" max="8128" width="9.28515625" style="524" bestFit="1" customWidth="1"/>
    <col min="8129" max="8132" width="9.140625" style="524"/>
    <col min="8133" max="8133" width="9.28515625" style="524" bestFit="1" customWidth="1"/>
    <col min="8134" max="8134" width="11.28515625" style="524" bestFit="1" customWidth="1"/>
    <col min="8135" max="8136" width="9.140625" style="524"/>
    <col min="8137" max="8137" width="9.28515625" style="524" bestFit="1" customWidth="1"/>
    <col min="8138" max="8139" width="11.28515625" style="524" bestFit="1" customWidth="1"/>
    <col min="8140" max="8142" width="9.140625" style="524"/>
    <col min="8143" max="8143" width="9.28515625" style="524" bestFit="1" customWidth="1"/>
    <col min="8144" max="8147" width="9.140625" style="524"/>
    <col min="8148" max="8150" width="9.28515625" style="524" bestFit="1" customWidth="1"/>
    <col min="8151" max="8151" width="9.140625" style="524"/>
    <col min="8152" max="8152" width="9.28515625" style="524" bestFit="1" customWidth="1"/>
    <col min="8153" max="8153" width="9.140625" style="524"/>
    <col min="8154" max="8154" width="9.28515625" style="524" bestFit="1" customWidth="1"/>
    <col min="8155" max="8159" width="9.140625" style="524"/>
    <col min="8160" max="8160" width="9.28515625" style="524" bestFit="1" customWidth="1"/>
    <col min="8161" max="8164" width="9.140625" style="524"/>
    <col min="8165" max="8165" width="9.28515625" style="524" bestFit="1" customWidth="1"/>
    <col min="8166" max="8166" width="11.28515625" style="524" bestFit="1" customWidth="1"/>
    <col min="8167" max="8168" width="9.140625" style="524"/>
    <col min="8169" max="8169" width="9.28515625" style="524" bestFit="1" customWidth="1"/>
    <col min="8170" max="8171" width="11.28515625" style="524" bestFit="1" customWidth="1"/>
    <col min="8172" max="8174" width="9.140625" style="524"/>
    <col min="8175" max="8175" width="9.28515625" style="524" bestFit="1" customWidth="1"/>
    <col min="8176" max="8179" width="9.140625" style="524"/>
    <col min="8180" max="8182" width="9.28515625" style="524" bestFit="1" customWidth="1"/>
    <col min="8183" max="8183" width="9.140625" style="524"/>
    <col min="8184" max="8184" width="9.28515625" style="524" bestFit="1" customWidth="1"/>
    <col min="8185" max="8185" width="9.140625" style="524"/>
    <col min="8186" max="8186" width="9.28515625" style="524" bestFit="1" customWidth="1"/>
    <col min="8187" max="8191" width="9.140625" style="524"/>
    <col min="8192" max="8192" width="9.28515625" style="524" bestFit="1" customWidth="1"/>
    <col min="8193" max="8196" width="9.140625" style="524"/>
    <col min="8197" max="8197" width="9.28515625" style="524" bestFit="1" customWidth="1"/>
    <col min="8198" max="8198" width="11.28515625" style="524" bestFit="1" customWidth="1"/>
    <col min="8199" max="8200" width="9.140625" style="524"/>
    <col min="8201" max="8201" width="9.28515625" style="524" bestFit="1" customWidth="1"/>
    <col min="8202" max="8203" width="11.28515625" style="524" bestFit="1" customWidth="1"/>
    <col min="8204" max="8206" width="9.140625" style="524"/>
    <col min="8207" max="8207" width="9.28515625" style="524" bestFit="1" customWidth="1"/>
    <col min="8208" max="8211" width="9.140625" style="524"/>
    <col min="8212" max="8214" width="9.28515625" style="524" bestFit="1" customWidth="1"/>
    <col min="8215" max="8215" width="9.140625" style="524"/>
    <col min="8216" max="8216" width="9.28515625" style="524" bestFit="1" customWidth="1"/>
    <col min="8217" max="8217" width="9.140625" style="524"/>
    <col min="8218" max="8218" width="9.28515625" style="524" bestFit="1" customWidth="1"/>
    <col min="8219" max="8223" width="9.140625" style="524"/>
    <col min="8224" max="8224" width="9.28515625" style="524" bestFit="1" customWidth="1"/>
    <col min="8225" max="8228" width="9.140625" style="524"/>
    <col min="8229" max="8229" width="9.28515625" style="524" bestFit="1" customWidth="1"/>
    <col min="8230" max="8230" width="11.28515625" style="524" bestFit="1" customWidth="1"/>
    <col min="8231" max="8232" width="9.140625" style="524"/>
    <col min="8233" max="8233" width="9.28515625" style="524" bestFit="1" customWidth="1"/>
    <col min="8234" max="8235" width="11.28515625" style="524" bestFit="1" customWidth="1"/>
    <col min="8236" max="8238" width="9.140625" style="524"/>
    <col min="8239" max="8239" width="9.28515625" style="524" bestFit="1" customWidth="1"/>
    <col min="8240" max="8243" width="9.140625" style="524"/>
    <col min="8244" max="8246" width="9.28515625" style="524" bestFit="1" customWidth="1"/>
    <col min="8247" max="8247" width="9.140625" style="524"/>
    <col min="8248" max="8248" width="9.28515625" style="524" bestFit="1" customWidth="1"/>
    <col min="8249" max="8249" width="9.140625" style="524"/>
    <col min="8250" max="8250" width="9.28515625" style="524" bestFit="1" customWidth="1"/>
    <col min="8251" max="8255" width="9.140625" style="524"/>
    <col min="8256" max="8256" width="9.28515625" style="524" bestFit="1" customWidth="1"/>
    <col min="8257" max="8260" width="9.140625" style="524"/>
    <col min="8261" max="8261" width="9.28515625" style="524" bestFit="1" customWidth="1"/>
    <col min="8262" max="8262" width="11.28515625" style="524" bestFit="1" customWidth="1"/>
    <col min="8263" max="8264" width="9.140625" style="524"/>
    <col min="8265" max="8265" width="9.28515625" style="524" bestFit="1" customWidth="1"/>
    <col min="8266" max="8267" width="11.28515625" style="524" bestFit="1" customWidth="1"/>
    <col min="8268" max="8270" width="9.140625" style="524"/>
    <col min="8271" max="8271" width="9.28515625" style="524" bestFit="1" customWidth="1"/>
    <col min="8272" max="8275" width="9.140625" style="524"/>
    <col min="8276" max="8278" width="9.28515625" style="524" bestFit="1" customWidth="1"/>
    <col min="8279" max="8279" width="9.140625" style="524"/>
    <col min="8280" max="8280" width="9.28515625" style="524" bestFit="1" customWidth="1"/>
    <col min="8281" max="8281" width="9.140625" style="524"/>
    <col min="8282" max="8282" width="9.28515625" style="524" bestFit="1" customWidth="1"/>
    <col min="8283" max="8287" width="9.140625" style="524"/>
    <col min="8288" max="8288" width="9.28515625" style="524" bestFit="1" customWidth="1"/>
    <col min="8289" max="8292" width="9.140625" style="524"/>
    <col min="8293" max="8293" width="9.28515625" style="524" bestFit="1" customWidth="1"/>
    <col min="8294" max="8294" width="11.28515625" style="524" bestFit="1" customWidth="1"/>
    <col min="8295" max="8296" width="9.140625" style="524"/>
    <col min="8297" max="8297" width="9.28515625" style="524" bestFit="1" customWidth="1"/>
    <col min="8298" max="8299" width="11.28515625" style="524" bestFit="1" customWidth="1"/>
    <col min="8300" max="8302" width="9.140625" style="524"/>
    <col min="8303" max="8303" width="9.28515625" style="524" bestFit="1" customWidth="1"/>
    <col min="8304" max="8307" width="9.140625" style="524"/>
    <col min="8308" max="8310" width="9.28515625" style="524" bestFit="1" customWidth="1"/>
    <col min="8311" max="8311" width="9.140625" style="524"/>
    <col min="8312" max="8312" width="9.28515625" style="524" bestFit="1" customWidth="1"/>
    <col min="8313" max="8313" width="9.140625" style="524"/>
    <col min="8314" max="8314" width="9.28515625" style="524" bestFit="1" customWidth="1"/>
    <col min="8315" max="8319" width="9.140625" style="524"/>
    <col min="8320" max="8320" width="9.28515625" style="524" bestFit="1" customWidth="1"/>
    <col min="8321" max="8324" width="9.140625" style="524"/>
    <col min="8325" max="8325" width="9.28515625" style="524" bestFit="1" customWidth="1"/>
    <col min="8326" max="8326" width="11.28515625" style="524" bestFit="1" customWidth="1"/>
    <col min="8327" max="8328" width="9.140625" style="524"/>
    <col min="8329" max="8329" width="9.28515625" style="524" bestFit="1" customWidth="1"/>
    <col min="8330" max="8331" width="11.28515625" style="524" bestFit="1" customWidth="1"/>
    <col min="8332" max="8334" width="9.140625" style="524"/>
    <col min="8335" max="8335" width="9.28515625" style="524" bestFit="1" customWidth="1"/>
    <col min="8336" max="8339" width="9.140625" style="524"/>
    <col min="8340" max="8342" width="9.28515625" style="524" bestFit="1" customWidth="1"/>
    <col min="8343" max="8343" width="9.140625" style="524"/>
    <col min="8344" max="8344" width="9.28515625" style="524" bestFit="1" customWidth="1"/>
    <col min="8345" max="8345" width="9.140625" style="524"/>
    <col min="8346" max="8346" width="9.28515625" style="524" bestFit="1" customWidth="1"/>
    <col min="8347" max="8351" width="9.140625" style="524"/>
    <col min="8352" max="8352" width="9.28515625" style="524" bestFit="1" customWidth="1"/>
    <col min="8353" max="8356" width="9.140625" style="524"/>
    <col min="8357" max="8357" width="9.28515625" style="524" bestFit="1" customWidth="1"/>
    <col min="8358" max="8358" width="11.28515625" style="524" bestFit="1" customWidth="1"/>
    <col min="8359" max="8360" width="9.140625" style="524"/>
    <col min="8361" max="8361" width="9.28515625" style="524" bestFit="1" customWidth="1"/>
    <col min="8362" max="8363" width="11.28515625" style="524" bestFit="1" customWidth="1"/>
    <col min="8364" max="8366" width="9.140625" style="524"/>
    <col min="8367" max="8367" width="9.28515625" style="524" bestFit="1" customWidth="1"/>
    <col min="8368" max="8371" width="9.140625" style="524"/>
    <col min="8372" max="8374" width="9.28515625" style="524" bestFit="1" customWidth="1"/>
    <col min="8375" max="8375" width="9.140625" style="524"/>
    <col min="8376" max="8376" width="9.28515625" style="524" bestFit="1" customWidth="1"/>
    <col min="8377" max="8377" width="9.140625" style="524"/>
    <col min="8378" max="8378" width="9.28515625" style="524" bestFit="1" customWidth="1"/>
    <col min="8379" max="8383" width="9.140625" style="524"/>
    <col min="8384" max="8384" width="9.28515625" style="524" bestFit="1" customWidth="1"/>
    <col min="8385" max="8388" width="9.140625" style="524"/>
    <col min="8389" max="8389" width="9.28515625" style="524" bestFit="1" customWidth="1"/>
    <col min="8390" max="8390" width="11.28515625" style="524" bestFit="1" customWidth="1"/>
    <col min="8391" max="8392" width="9.140625" style="524"/>
    <col min="8393" max="8393" width="9.28515625" style="524" bestFit="1" customWidth="1"/>
    <col min="8394" max="8395" width="11.28515625" style="524" bestFit="1" customWidth="1"/>
    <col min="8396" max="8398" width="9.140625" style="524"/>
    <col min="8399" max="8399" width="9.28515625" style="524" bestFit="1" customWidth="1"/>
    <col min="8400" max="8403" width="9.140625" style="524"/>
    <col min="8404" max="8406" width="9.28515625" style="524" bestFit="1" customWidth="1"/>
    <col min="8407" max="8407" width="9.140625" style="524"/>
    <col min="8408" max="8408" width="9.28515625" style="524" bestFit="1" customWidth="1"/>
    <col min="8409" max="8409" width="9.140625" style="524"/>
    <col min="8410" max="8410" width="9.28515625" style="524" bestFit="1" customWidth="1"/>
    <col min="8411" max="8415" width="9.140625" style="524"/>
    <col min="8416" max="8416" width="9.28515625" style="524" bestFit="1" customWidth="1"/>
    <col min="8417" max="8420" width="9.140625" style="524"/>
    <col min="8421" max="8421" width="9.28515625" style="524" bestFit="1" customWidth="1"/>
    <col min="8422" max="8422" width="11.28515625" style="524" bestFit="1" customWidth="1"/>
    <col min="8423" max="8424" width="9.140625" style="524"/>
    <col min="8425" max="8425" width="9.28515625" style="524" bestFit="1" customWidth="1"/>
    <col min="8426" max="8427" width="11.28515625" style="524" bestFit="1" customWidth="1"/>
    <col min="8428" max="8430" width="9.140625" style="524"/>
    <col min="8431" max="8431" width="9.28515625" style="524" bestFit="1" customWidth="1"/>
    <col min="8432" max="8435" width="9.140625" style="524"/>
    <col min="8436" max="8438" width="9.28515625" style="524" bestFit="1" customWidth="1"/>
    <col min="8439" max="8439" width="9.140625" style="524"/>
    <col min="8440" max="8440" width="9.28515625" style="524" bestFit="1" customWidth="1"/>
    <col min="8441" max="8441" width="9.140625" style="524"/>
    <col min="8442" max="8442" width="9.28515625" style="524" bestFit="1" customWidth="1"/>
    <col min="8443" max="8447" width="9.140625" style="524"/>
    <col min="8448" max="8448" width="9.28515625" style="524" bestFit="1" customWidth="1"/>
    <col min="8449" max="8452" width="9.140625" style="524"/>
    <col min="8453" max="8453" width="9.28515625" style="524" bestFit="1" customWidth="1"/>
    <col min="8454" max="8454" width="11.28515625" style="524" bestFit="1" customWidth="1"/>
    <col min="8455" max="8456" width="9.140625" style="524"/>
    <col min="8457" max="8457" width="9.28515625" style="524" bestFit="1" customWidth="1"/>
    <col min="8458" max="8459" width="11.28515625" style="524" bestFit="1" customWidth="1"/>
    <col min="8460" max="8462" width="9.140625" style="524"/>
    <col min="8463" max="8463" width="9.28515625" style="524" bestFit="1" customWidth="1"/>
    <col min="8464" max="8467" width="9.140625" style="524"/>
    <col min="8468" max="8470" width="9.28515625" style="524" bestFit="1" customWidth="1"/>
    <col min="8471" max="8471" width="9.140625" style="524"/>
    <col min="8472" max="8472" width="9.28515625" style="524" bestFit="1" customWidth="1"/>
    <col min="8473" max="8473" width="9.140625" style="524"/>
    <col min="8474" max="8474" width="9.28515625" style="524" bestFit="1" customWidth="1"/>
    <col min="8475" max="8479" width="9.140625" style="524"/>
    <col min="8480" max="8480" width="9.28515625" style="524" bestFit="1" customWidth="1"/>
    <col min="8481" max="8484" width="9.140625" style="524"/>
    <col min="8485" max="8485" width="9.28515625" style="524" bestFit="1" customWidth="1"/>
    <col min="8486" max="8486" width="11.28515625" style="524" bestFit="1" customWidth="1"/>
    <col min="8487" max="8488" width="9.140625" style="524"/>
    <col min="8489" max="8489" width="9.28515625" style="524" bestFit="1" customWidth="1"/>
    <col min="8490" max="8491" width="11.28515625" style="524" bestFit="1" customWidth="1"/>
    <col min="8492" max="8494" width="9.140625" style="524"/>
    <col min="8495" max="8495" width="9.28515625" style="524" bestFit="1" customWidth="1"/>
    <col min="8496" max="8499" width="9.140625" style="524"/>
    <col min="8500" max="8502" width="9.28515625" style="524" bestFit="1" customWidth="1"/>
    <col min="8503" max="8503" width="9.140625" style="524"/>
    <col min="8504" max="8504" width="9.28515625" style="524" bestFit="1" customWidth="1"/>
    <col min="8505" max="8505" width="9.140625" style="524"/>
    <col min="8506" max="8506" width="9.28515625" style="524" bestFit="1" customWidth="1"/>
    <col min="8507" max="8511" width="9.140625" style="524"/>
    <col min="8512" max="8512" width="9.28515625" style="524" bestFit="1" customWidth="1"/>
    <col min="8513" max="8516" width="9.140625" style="524"/>
    <col min="8517" max="8517" width="9.28515625" style="524" bestFit="1" customWidth="1"/>
    <col min="8518" max="8518" width="11.28515625" style="524" bestFit="1" customWidth="1"/>
    <col min="8519" max="8520" width="9.140625" style="524"/>
    <col min="8521" max="8521" width="9.28515625" style="524" bestFit="1" customWidth="1"/>
    <col min="8522" max="8523" width="11.28515625" style="524" bestFit="1" customWidth="1"/>
    <col min="8524" max="8526" width="9.140625" style="524"/>
    <col min="8527" max="8527" width="9.28515625" style="524" bestFit="1" customWidth="1"/>
    <col min="8528" max="8531" width="9.140625" style="524"/>
    <col min="8532" max="8534" width="9.28515625" style="524" bestFit="1" customWidth="1"/>
    <col min="8535" max="8535" width="9.140625" style="524"/>
    <col min="8536" max="8536" width="9.28515625" style="524" bestFit="1" customWidth="1"/>
    <col min="8537" max="8537" width="9.140625" style="524"/>
    <col min="8538" max="8538" width="9.28515625" style="524" bestFit="1" customWidth="1"/>
    <col min="8539" max="8543" width="9.140625" style="524"/>
    <col min="8544" max="8544" width="9.28515625" style="524" bestFit="1" customWidth="1"/>
    <col min="8545" max="8548" width="9.140625" style="524"/>
    <col min="8549" max="8549" width="9.28515625" style="524" bestFit="1" customWidth="1"/>
    <col min="8550" max="8550" width="11.28515625" style="524" bestFit="1" customWidth="1"/>
    <col min="8551" max="8552" width="9.140625" style="524"/>
    <col min="8553" max="8553" width="9.28515625" style="524" bestFit="1" customWidth="1"/>
    <col min="8554" max="8555" width="11.28515625" style="524" bestFit="1" customWidth="1"/>
    <col min="8556" max="8558" width="9.140625" style="524"/>
    <col min="8559" max="8559" width="9.28515625" style="524" bestFit="1" customWidth="1"/>
    <col min="8560" max="8563" width="9.140625" style="524"/>
    <col min="8564" max="8566" width="9.28515625" style="524" bestFit="1" customWidth="1"/>
    <col min="8567" max="8567" width="9.140625" style="524"/>
    <col min="8568" max="8568" width="9.28515625" style="524" bestFit="1" customWidth="1"/>
    <col min="8569" max="8569" width="9.140625" style="524"/>
    <col min="8570" max="8570" width="9.28515625" style="524" bestFit="1" customWidth="1"/>
    <col min="8571" max="8575" width="9.140625" style="524"/>
    <col min="8576" max="8576" width="9.28515625" style="524" bestFit="1" customWidth="1"/>
    <col min="8577" max="8580" width="9.140625" style="524"/>
    <col min="8581" max="8581" width="9.28515625" style="524" bestFit="1" customWidth="1"/>
    <col min="8582" max="8582" width="11.28515625" style="524" bestFit="1" customWidth="1"/>
    <col min="8583" max="8584" width="9.140625" style="524"/>
    <col min="8585" max="8585" width="9.28515625" style="524" bestFit="1" customWidth="1"/>
    <col min="8586" max="8587" width="11.28515625" style="524" bestFit="1" customWidth="1"/>
    <col min="8588" max="8590" width="9.140625" style="524"/>
    <col min="8591" max="8591" width="9.28515625" style="524" bestFit="1" customWidth="1"/>
    <col min="8592" max="8595" width="9.140625" style="524"/>
    <col min="8596" max="8598" width="9.28515625" style="524" bestFit="1" customWidth="1"/>
    <col min="8599" max="8599" width="9.140625" style="524"/>
    <col min="8600" max="8600" width="9.28515625" style="524" bestFit="1" customWidth="1"/>
    <col min="8601" max="8601" width="9.140625" style="524"/>
    <col min="8602" max="8602" width="9.28515625" style="524" bestFit="1" customWidth="1"/>
    <col min="8603" max="8607" width="9.140625" style="524"/>
    <col min="8608" max="8608" width="9.28515625" style="524" bestFit="1" customWidth="1"/>
    <col min="8609" max="8612" width="9.140625" style="524"/>
    <col min="8613" max="8613" width="9.28515625" style="524" bestFit="1" customWidth="1"/>
    <col min="8614" max="8614" width="11.28515625" style="524" bestFit="1" customWidth="1"/>
    <col min="8615" max="8616" width="9.140625" style="524"/>
    <col min="8617" max="8617" width="9.28515625" style="524" bestFit="1" customWidth="1"/>
    <col min="8618" max="8619" width="11.28515625" style="524" bestFit="1" customWidth="1"/>
    <col min="8620" max="8622" width="9.140625" style="524"/>
    <col min="8623" max="8623" width="9.28515625" style="524" bestFit="1" customWidth="1"/>
    <col min="8624" max="8627" width="9.140625" style="524"/>
    <col min="8628" max="8630" width="9.28515625" style="524" bestFit="1" customWidth="1"/>
    <col min="8631" max="8631" width="9.140625" style="524"/>
    <col min="8632" max="8632" width="9.28515625" style="524" bestFit="1" customWidth="1"/>
    <col min="8633" max="8633" width="9.140625" style="524"/>
    <col min="8634" max="8634" width="9.28515625" style="524" bestFit="1" customWidth="1"/>
    <col min="8635" max="8639" width="9.140625" style="524"/>
    <col min="8640" max="8640" width="9.28515625" style="524" bestFit="1" customWidth="1"/>
    <col min="8641" max="8644" width="9.140625" style="524"/>
    <col min="8645" max="8645" width="9.28515625" style="524" bestFit="1" customWidth="1"/>
    <col min="8646" max="8646" width="11.28515625" style="524" bestFit="1" customWidth="1"/>
    <col min="8647" max="8648" width="9.140625" style="524"/>
    <col min="8649" max="8649" width="9.28515625" style="524" bestFit="1" customWidth="1"/>
    <col min="8650" max="8651" width="11.28515625" style="524" bestFit="1" customWidth="1"/>
    <col min="8652" max="8654" width="9.140625" style="524"/>
    <col min="8655" max="8655" width="9.28515625" style="524" bestFit="1" customWidth="1"/>
    <col min="8656" max="8659" width="9.140625" style="524"/>
    <col min="8660" max="8662" width="9.28515625" style="524" bestFit="1" customWidth="1"/>
    <col min="8663" max="8663" width="9.140625" style="524"/>
    <col min="8664" max="8664" width="9.28515625" style="524" bestFit="1" customWidth="1"/>
    <col min="8665" max="8665" width="9.140625" style="524"/>
    <col min="8666" max="8666" width="9.28515625" style="524" bestFit="1" customWidth="1"/>
    <col min="8667" max="8671" width="9.140625" style="524"/>
    <col min="8672" max="8672" width="9.28515625" style="524" bestFit="1" customWidth="1"/>
    <col min="8673" max="8676" width="9.140625" style="524"/>
    <col min="8677" max="8677" width="9.28515625" style="524" bestFit="1" customWidth="1"/>
    <col min="8678" max="8678" width="11.28515625" style="524" bestFit="1" customWidth="1"/>
    <col min="8679" max="8680" width="9.140625" style="524"/>
    <col min="8681" max="8681" width="9.28515625" style="524" bestFit="1" customWidth="1"/>
    <col min="8682" max="8683" width="11.28515625" style="524" bestFit="1" customWidth="1"/>
    <col min="8684" max="8686" width="9.140625" style="524"/>
    <col min="8687" max="8687" width="9.28515625" style="524" bestFit="1" customWidth="1"/>
    <col min="8688" max="8691" width="9.140625" style="524"/>
    <col min="8692" max="8694" width="9.28515625" style="524" bestFit="1" customWidth="1"/>
    <col min="8695" max="8695" width="9.140625" style="524"/>
    <col min="8696" max="8696" width="9.28515625" style="524" bestFit="1" customWidth="1"/>
    <col min="8697" max="8697" width="9.140625" style="524"/>
    <col min="8698" max="8698" width="9.28515625" style="524" bestFit="1" customWidth="1"/>
    <col min="8699" max="8703" width="9.140625" style="524"/>
    <col min="8704" max="8704" width="9.28515625" style="524" bestFit="1" customWidth="1"/>
    <col min="8705" max="8708" width="9.140625" style="524"/>
    <col min="8709" max="8709" width="9.28515625" style="524" bestFit="1" customWidth="1"/>
    <col min="8710" max="8710" width="11.28515625" style="524" bestFit="1" customWidth="1"/>
    <col min="8711" max="8712" width="9.140625" style="524"/>
    <col min="8713" max="8713" width="9.28515625" style="524" bestFit="1" customWidth="1"/>
    <col min="8714" max="8715" width="11.28515625" style="524" bestFit="1" customWidth="1"/>
    <col min="8716" max="8718" width="9.140625" style="524"/>
    <col min="8719" max="8719" width="9.28515625" style="524" bestFit="1" customWidth="1"/>
    <col min="8720" max="8723" width="9.140625" style="524"/>
    <col min="8724" max="8726" width="9.28515625" style="524" bestFit="1" customWidth="1"/>
    <col min="8727" max="8727" width="9.140625" style="524"/>
    <col min="8728" max="8728" width="9.28515625" style="524" bestFit="1" customWidth="1"/>
    <col min="8729" max="8729" width="9.140625" style="524"/>
    <col min="8730" max="8730" width="9.28515625" style="524" bestFit="1" customWidth="1"/>
    <col min="8731" max="8735" width="9.140625" style="524"/>
    <col min="8736" max="8736" width="9.28515625" style="524" bestFit="1" customWidth="1"/>
    <col min="8737" max="8740" width="9.140625" style="524"/>
    <col min="8741" max="8741" width="9.28515625" style="524" bestFit="1" customWidth="1"/>
    <col min="8742" max="8742" width="11.28515625" style="524" bestFit="1" customWidth="1"/>
    <col min="8743" max="8744" width="9.140625" style="524"/>
    <col min="8745" max="8745" width="9.28515625" style="524" bestFit="1" customWidth="1"/>
    <col min="8746" max="8747" width="11.28515625" style="524" bestFit="1" customWidth="1"/>
    <col min="8748" max="8750" width="9.140625" style="524"/>
    <col min="8751" max="8751" width="9.28515625" style="524" bestFit="1" customWidth="1"/>
    <col min="8752" max="8755" width="9.140625" style="524"/>
    <col min="8756" max="8758" width="9.28515625" style="524" bestFit="1" customWidth="1"/>
    <col min="8759" max="8759" width="9.140625" style="524"/>
    <col min="8760" max="8760" width="9.28515625" style="524" bestFit="1" customWidth="1"/>
    <col min="8761" max="8761" width="9.140625" style="524"/>
    <col min="8762" max="8762" width="9.28515625" style="524" bestFit="1" customWidth="1"/>
    <col min="8763" max="8767" width="9.140625" style="524"/>
    <col min="8768" max="8768" width="9.28515625" style="524" bestFit="1" customWidth="1"/>
    <col min="8769" max="8772" width="9.140625" style="524"/>
    <col min="8773" max="8773" width="9.28515625" style="524" bestFit="1" customWidth="1"/>
    <col min="8774" max="8774" width="11.28515625" style="524" bestFit="1" customWidth="1"/>
    <col min="8775" max="8776" width="9.140625" style="524"/>
    <col min="8777" max="8777" width="9.28515625" style="524" bestFit="1" customWidth="1"/>
    <col min="8778" max="8779" width="11.28515625" style="524" bestFit="1" customWidth="1"/>
    <col min="8780" max="8782" width="9.140625" style="524"/>
    <col min="8783" max="8783" width="9.28515625" style="524" bestFit="1" customWidth="1"/>
    <col min="8784" max="8787" width="9.140625" style="524"/>
    <col min="8788" max="8790" width="9.28515625" style="524" bestFit="1" customWidth="1"/>
    <col min="8791" max="8791" width="9.140625" style="524"/>
    <col min="8792" max="8792" width="9.28515625" style="524" bestFit="1" customWidth="1"/>
    <col min="8793" max="8793" width="9.140625" style="524"/>
    <col min="8794" max="8794" width="9.28515625" style="524" bestFit="1" customWidth="1"/>
    <col min="8795" max="8799" width="9.140625" style="524"/>
    <col min="8800" max="8800" width="9.28515625" style="524" bestFit="1" customWidth="1"/>
    <col min="8801" max="8804" width="9.140625" style="524"/>
    <col min="8805" max="8805" width="9.28515625" style="524" bestFit="1" customWidth="1"/>
    <col min="8806" max="8806" width="11.28515625" style="524" bestFit="1" customWidth="1"/>
    <col min="8807" max="8808" width="9.140625" style="524"/>
    <col min="8809" max="8809" width="9.28515625" style="524" bestFit="1" customWidth="1"/>
    <col min="8810" max="8811" width="11.28515625" style="524" bestFit="1" customWidth="1"/>
    <col min="8812" max="8814" width="9.140625" style="524"/>
    <col min="8815" max="8815" width="9.28515625" style="524" bestFit="1" customWidth="1"/>
    <col min="8816" max="8819" width="9.140625" style="524"/>
    <col min="8820" max="8822" width="9.28515625" style="524" bestFit="1" customWidth="1"/>
    <col min="8823" max="8823" width="9.140625" style="524"/>
    <col min="8824" max="8824" width="9.28515625" style="524" bestFit="1" customWidth="1"/>
    <col min="8825" max="8825" width="9.140625" style="524"/>
    <col min="8826" max="8826" width="9.28515625" style="524" bestFit="1" customWidth="1"/>
    <col min="8827" max="8831" width="9.140625" style="524"/>
    <col min="8832" max="8832" width="9.28515625" style="524" bestFit="1" customWidth="1"/>
    <col min="8833" max="8836" width="9.140625" style="524"/>
    <col min="8837" max="8837" width="9.28515625" style="524" bestFit="1" customWidth="1"/>
    <col min="8838" max="8838" width="11.28515625" style="524" bestFit="1" customWidth="1"/>
    <col min="8839" max="8840" width="9.140625" style="524"/>
    <col min="8841" max="8841" width="9.28515625" style="524" bestFit="1" customWidth="1"/>
    <col min="8842" max="8843" width="11.28515625" style="524" bestFit="1" customWidth="1"/>
    <col min="8844" max="8846" width="9.140625" style="524"/>
    <col min="8847" max="8847" width="9.28515625" style="524" bestFit="1" customWidth="1"/>
    <col min="8848" max="8851" width="9.140625" style="524"/>
    <col min="8852" max="8854" width="9.28515625" style="524" bestFit="1" customWidth="1"/>
    <col min="8855" max="8855" width="9.140625" style="524"/>
    <col min="8856" max="8856" width="9.28515625" style="524" bestFit="1" customWidth="1"/>
    <col min="8857" max="8857" width="9.140625" style="524"/>
    <col min="8858" max="8858" width="9.28515625" style="524" bestFit="1" customWidth="1"/>
    <col min="8859" max="8863" width="9.140625" style="524"/>
    <col min="8864" max="8864" width="9.28515625" style="524" bestFit="1" customWidth="1"/>
    <col min="8865" max="8868" width="9.140625" style="524"/>
    <col min="8869" max="8869" width="9.28515625" style="524" bestFit="1" customWidth="1"/>
    <col min="8870" max="8870" width="11.28515625" style="524" bestFit="1" customWidth="1"/>
    <col min="8871" max="8872" width="9.140625" style="524"/>
    <col min="8873" max="8873" width="9.28515625" style="524" bestFit="1" customWidth="1"/>
    <col min="8874" max="8875" width="11.28515625" style="524" bestFit="1" customWidth="1"/>
    <col min="8876" max="8878" width="9.140625" style="524"/>
    <col min="8879" max="8879" width="9.28515625" style="524" bestFit="1" customWidth="1"/>
    <col min="8880" max="8883" width="9.140625" style="524"/>
    <col min="8884" max="8886" width="9.28515625" style="524" bestFit="1" customWidth="1"/>
    <col min="8887" max="8887" width="9.140625" style="524"/>
    <col min="8888" max="8888" width="9.28515625" style="524" bestFit="1" customWidth="1"/>
    <col min="8889" max="8889" width="9.140625" style="524"/>
    <col min="8890" max="8890" width="9.28515625" style="524" bestFit="1" customWidth="1"/>
    <col min="8891" max="8895" width="9.140625" style="524"/>
    <col min="8896" max="8896" width="9.28515625" style="524" bestFit="1" customWidth="1"/>
    <col min="8897" max="8900" width="9.140625" style="524"/>
    <col min="8901" max="8901" width="9.28515625" style="524" bestFit="1" customWidth="1"/>
    <col min="8902" max="8902" width="11.28515625" style="524" bestFit="1" customWidth="1"/>
    <col min="8903" max="8904" width="9.140625" style="524"/>
    <col min="8905" max="8905" width="9.28515625" style="524" bestFit="1" customWidth="1"/>
    <col min="8906" max="8907" width="11.28515625" style="524" bestFit="1" customWidth="1"/>
    <col min="8908" max="8910" width="9.140625" style="524"/>
    <col min="8911" max="8911" width="9.28515625" style="524" bestFit="1" customWidth="1"/>
    <col min="8912" max="8915" width="9.140625" style="524"/>
    <col min="8916" max="8918" width="9.28515625" style="524" bestFit="1" customWidth="1"/>
    <col min="8919" max="8919" width="9.140625" style="524"/>
    <col min="8920" max="8920" width="9.28515625" style="524" bestFit="1" customWidth="1"/>
    <col min="8921" max="8921" width="9.140625" style="524"/>
    <col min="8922" max="8922" width="9.28515625" style="524" bestFit="1" customWidth="1"/>
    <col min="8923" max="8927" width="9.140625" style="524"/>
    <col min="8928" max="8928" width="9.28515625" style="524" bestFit="1" customWidth="1"/>
    <col min="8929" max="8932" width="9.140625" style="524"/>
    <col min="8933" max="8933" width="9.28515625" style="524" bestFit="1" customWidth="1"/>
    <col min="8934" max="8934" width="11.28515625" style="524" bestFit="1" customWidth="1"/>
    <col min="8935" max="8936" width="9.140625" style="524"/>
    <col min="8937" max="8937" width="9.28515625" style="524" bestFit="1" customWidth="1"/>
    <col min="8938" max="8939" width="11.28515625" style="524" bestFit="1" customWidth="1"/>
    <col min="8940" max="8942" width="9.140625" style="524"/>
    <col min="8943" max="8943" width="9.28515625" style="524" bestFit="1" customWidth="1"/>
    <col min="8944" max="8947" width="9.140625" style="524"/>
    <col min="8948" max="8950" width="9.28515625" style="524" bestFit="1" customWidth="1"/>
    <col min="8951" max="8951" width="9.140625" style="524"/>
    <col min="8952" max="8952" width="9.28515625" style="524" bestFit="1" customWidth="1"/>
    <col min="8953" max="8953" width="9.140625" style="524"/>
    <col min="8954" max="8954" width="9.28515625" style="524" bestFit="1" customWidth="1"/>
    <col min="8955" max="8959" width="9.140625" style="524"/>
    <col min="8960" max="8960" width="9.28515625" style="524" bestFit="1" customWidth="1"/>
    <col min="8961" max="8964" width="9.140625" style="524"/>
    <col min="8965" max="8965" width="9.28515625" style="524" bestFit="1" customWidth="1"/>
    <col min="8966" max="8966" width="11.28515625" style="524" bestFit="1" customWidth="1"/>
    <col min="8967" max="8968" width="9.140625" style="524"/>
    <col min="8969" max="8969" width="9.28515625" style="524" bestFit="1" customWidth="1"/>
    <col min="8970" max="8971" width="11.28515625" style="524" bestFit="1" customWidth="1"/>
    <col min="8972" max="8974" width="9.140625" style="524"/>
    <col min="8975" max="8975" width="9.28515625" style="524" bestFit="1" customWidth="1"/>
    <col min="8976" max="8979" width="9.140625" style="524"/>
    <col min="8980" max="8982" width="9.28515625" style="524" bestFit="1" customWidth="1"/>
    <col min="8983" max="8983" width="9.140625" style="524"/>
    <col min="8984" max="8984" width="9.28515625" style="524" bestFit="1" customWidth="1"/>
    <col min="8985" max="8985" width="9.140625" style="524"/>
    <col min="8986" max="8986" width="9.28515625" style="524" bestFit="1" customWidth="1"/>
    <col min="8987" max="8991" width="9.140625" style="524"/>
    <col min="8992" max="8992" width="9.28515625" style="524" bestFit="1" customWidth="1"/>
    <col min="8993" max="8996" width="9.140625" style="524"/>
    <col min="8997" max="8997" width="9.28515625" style="524" bestFit="1" customWidth="1"/>
    <col min="8998" max="8998" width="11.28515625" style="524" bestFit="1" customWidth="1"/>
    <col min="8999" max="9000" width="9.140625" style="524"/>
    <col min="9001" max="9001" width="9.28515625" style="524" bestFit="1" customWidth="1"/>
    <col min="9002" max="9003" width="11.28515625" style="524" bestFit="1" customWidth="1"/>
    <col min="9004" max="9006" width="9.140625" style="524"/>
    <col min="9007" max="9007" width="9.28515625" style="524" bestFit="1" customWidth="1"/>
    <col min="9008" max="9011" width="9.140625" style="524"/>
    <col min="9012" max="9014" width="9.28515625" style="524" bestFit="1" customWidth="1"/>
    <col min="9015" max="9015" width="9.140625" style="524"/>
    <col min="9016" max="9016" width="9.28515625" style="524" bestFit="1" customWidth="1"/>
    <col min="9017" max="9017" width="9.140625" style="524"/>
    <col min="9018" max="9018" width="9.28515625" style="524" bestFit="1" customWidth="1"/>
    <col min="9019" max="9023" width="9.140625" style="524"/>
    <col min="9024" max="9024" width="9.28515625" style="524" bestFit="1" customWidth="1"/>
    <col min="9025" max="9028" width="9.140625" style="524"/>
    <col min="9029" max="9029" width="9.28515625" style="524" bestFit="1" customWidth="1"/>
    <col min="9030" max="9030" width="11.28515625" style="524" bestFit="1" customWidth="1"/>
    <col min="9031" max="9032" width="9.140625" style="524"/>
    <col min="9033" max="9033" width="9.28515625" style="524" bestFit="1" customWidth="1"/>
    <col min="9034" max="9035" width="11.28515625" style="524" bestFit="1" customWidth="1"/>
    <col min="9036" max="9038" width="9.140625" style="524"/>
    <col min="9039" max="9039" width="9.28515625" style="524" bestFit="1" customWidth="1"/>
    <col min="9040" max="9043" width="9.140625" style="524"/>
    <col min="9044" max="9046" width="9.28515625" style="524" bestFit="1" customWidth="1"/>
    <col min="9047" max="9047" width="9.140625" style="524"/>
    <col min="9048" max="9048" width="9.28515625" style="524" bestFit="1" customWidth="1"/>
    <col min="9049" max="9049" width="9.140625" style="524"/>
    <col min="9050" max="9050" width="9.28515625" style="524" bestFit="1" customWidth="1"/>
    <col min="9051" max="9055" width="9.140625" style="524"/>
    <col min="9056" max="9056" width="9.28515625" style="524" bestFit="1" customWidth="1"/>
    <col min="9057" max="9060" width="9.140625" style="524"/>
    <col min="9061" max="9061" width="9.28515625" style="524" bestFit="1" customWidth="1"/>
    <col min="9062" max="9062" width="11.28515625" style="524" bestFit="1" customWidth="1"/>
    <col min="9063" max="9064" width="9.140625" style="524"/>
    <col min="9065" max="9065" width="9.28515625" style="524" bestFit="1" customWidth="1"/>
    <col min="9066" max="9067" width="11.28515625" style="524" bestFit="1" customWidth="1"/>
    <col min="9068" max="9070" width="9.140625" style="524"/>
    <col min="9071" max="9071" width="9.28515625" style="524" bestFit="1" customWidth="1"/>
    <col min="9072" max="9075" width="9.140625" style="524"/>
    <col min="9076" max="9078" width="9.28515625" style="524" bestFit="1" customWidth="1"/>
    <col min="9079" max="9079" width="9.140625" style="524"/>
    <col min="9080" max="9080" width="9.28515625" style="524" bestFit="1" customWidth="1"/>
    <col min="9081" max="9081" width="9.140625" style="524"/>
    <col min="9082" max="9082" width="9.28515625" style="524" bestFit="1" customWidth="1"/>
    <col min="9083" max="9087" width="9.140625" style="524"/>
    <col min="9088" max="9088" width="9.28515625" style="524" bestFit="1" customWidth="1"/>
    <col min="9089" max="9092" width="9.140625" style="524"/>
    <col min="9093" max="9093" width="9.28515625" style="524" bestFit="1" customWidth="1"/>
    <col min="9094" max="9094" width="11.28515625" style="524" bestFit="1" customWidth="1"/>
    <col min="9095" max="9096" width="9.140625" style="524"/>
    <col min="9097" max="9097" width="9.28515625" style="524" bestFit="1" customWidth="1"/>
    <col min="9098" max="9099" width="11.28515625" style="524" bestFit="1" customWidth="1"/>
    <col min="9100" max="9102" width="9.140625" style="524"/>
    <col min="9103" max="9103" width="9.28515625" style="524" bestFit="1" customWidth="1"/>
    <col min="9104" max="9107" width="9.140625" style="524"/>
    <col min="9108" max="9110" width="9.28515625" style="524" bestFit="1" customWidth="1"/>
    <col min="9111" max="9111" width="9.140625" style="524"/>
    <col min="9112" max="9112" width="9.28515625" style="524" bestFit="1" customWidth="1"/>
    <col min="9113" max="9113" width="9.140625" style="524"/>
    <col min="9114" max="9114" width="9.28515625" style="524" bestFit="1" customWidth="1"/>
    <col min="9115" max="9119" width="9.140625" style="524"/>
    <col min="9120" max="9120" width="9.28515625" style="524" bestFit="1" customWidth="1"/>
    <col min="9121" max="9124" width="9.140625" style="524"/>
    <col min="9125" max="9125" width="9.28515625" style="524" bestFit="1" customWidth="1"/>
    <col min="9126" max="9126" width="11.28515625" style="524" bestFit="1" customWidth="1"/>
    <col min="9127" max="9128" width="9.140625" style="524"/>
    <col min="9129" max="9129" width="9.28515625" style="524" bestFit="1" customWidth="1"/>
    <col min="9130" max="9131" width="11.28515625" style="524" bestFit="1" customWidth="1"/>
    <col min="9132" max="9134" width="9.140625" style="524"/>
    <col min="9135" max="9135" width="9.28515625" style="524" bestFit="1" customWidth="1"/>
    <col min="9136" max="9139" width="9.140625" style="524"/>
    <col min="9140" max="9142" width="9.28515625" style="524" bestFit="1" customWidth="1"/>
    <col min="9143" max="9143" width="9.140625" style="524"/>
    <col min="9144" max="9144" width="9.28515625" style="524" bestFit="1" customWidth="1"/>
    <col min="9145" max="9145" width="9.140625" style="524"/>
    <col min="9146" max="9146" width="9.28515625" style="524" bestFit="1" customWidth="1"/>
    <col min="9147" max="9151" width="9.140625" style="524"/>
    <col min="9152" max="9152" width="9.28515625" style="524" bestFit="1" customWidth="1"/>
    <col min="9153" max="9156" width="9.140625" style="524"/>
    <col min="9157" max="9157" width="9.28515625" style="524" bestFit="1" customWidth="1"/>
    <col min="9158" max="9158" width="11.28515625" style="524" bestFit="1" customWidth="1"/>
    <col min="9159" max="9160" width="9.140625" style="524"/>
    <col min="9161" max="9161" width="9.28515625" style="524" bestFit="1" customWidth="1"/>
    <col min="9162" max="9163" width="11.28515625" style="524" bestFit="1" customWidth="1"/>
    <col min="9164" max="9166" width="9.140625" style="524"/>
    <col min="9167" max="9167" width="9.28515625" style="524" bestFit="1" customWidth="1"/>
    <col min="9168" max="9171" width="9.140625" style="524"/>
    <col min="9172" max="9174" width="9.28515625" style="524" bestFit="1" customWidth="1"/>
    <col min="9175" max="9175" width="9.140625" style="524"/>
    <col min="9176" max="9176" width="9.28515625" style="524" bestFit="1" customWidth="1"/>
    <col min="9177" max="9177" width="9.140625" style="524"/>
    <col min="9178" max="9178" width="9.28515625" style="524" bestFit="1" customWidth="1"/>
    <col min="9179" max="9183" width="9.140625" style="524"/>
    <col min="9184" max="9184" width="9.28515625" style="524" bestFit="1" customWidth="1"/>
    <col min="9185" max="9188" width="9.140625" style="524"/>
    <col min="9189" max="9189" width="9.28515625" style="524" bestFit="1" customWidth="1"/>
    <col min="9190" max="9190" width="11.28515625" style="524" bestFit="1" customWidth="1"/>
    <col min="9191" max="9192" width="9.140625" style="524"/>
    <col min="9193" max="9193" width="9.28515625" style="524" bestFit="1" customWidth="1"/>
    <col min="9194" max="9195" width="11.28515625" style="524" bestFit="1" customWidth="1"/>
    <col min="9196" max="9198" width="9.140625" style="524"/>
    <col min="9199" max="9199" width="9.28515625" style="524" bestFit="1" customWidth="1"/>
    <col min="9200" max="9203" width="9.140625" style="524"/>
    <col min="9204" max="9206" width="9.28515625" style="524" bestFit="1" customWidth="1"/>
    <col min="9207" max="9207" width="9.140625" style="524"/>
    <col min="9208" max="9208" width="9.28515625" style="524" bestFit="1" customWidth="1"/>
    <col min="9209" max="9209" width="9.140625" style="524"/>
    <col min="9210" max="9210" width="9.28515625" style="524" bestFit="1" customWidth="1"/>
    <col min="9211" max="9215" width="9.140625" style="524"/>
    <col min="9216" max="9216" width="9.28515625" style="524" bestFit="1" customWidth="1"/>
    <col min="9217" max="9220" width="9.140625" style="524"/>
    <col min="9221" max="9221" width="9.28515625" style="524" bestFit="1" customWidth="1"/>
    <col min="9222" max="9222" width="11.28515625" style="524" bestFit="1" customWidth="1"/>
    <col min="9223" max="9224" width="9.140625" style="524"/>
    <col min="9225" max="9225" width="9.28515625" style="524" bestFit="1" customWidth="1"/>
    <col min="9226" max="9227" width="11.28515625" style="524" bestFit="1" customWidth="1"/>
    <col min="9228" max="9230" width="9.140625" style="524"/>
    <col min="9231" max="9231" width="9.28515625" style="524" bestFit="1" customWidth="1"/>
    <col min="9232" max="9235" width="9.140625" style="524"/>
    <col min="9236" max="9238" width="9.28515625" style="524" bestFit="1" customWidth="1"/>
    <col min="9239" max="9239" width="9.140625" style="524"/>
    <col min="9240" max="9240" width="9.28515625" style="524" bestFit="1" customWidth="1"/>
    <col min="9241" max="9241" width="9.140625" style="524"/>
    <col min="9242" max="9242" width="9.28515625" style="524" bestFit="1" customWidth="1"/>
    <col min="9243" max="9247" width="9.140625" style="524"/>
    <col min="9248" max="9248" width="9.28515625" style="524" bestFit="1" customWidth="1"/>
    <col min="9249" max="9252" width="9.140625" style="524"/>
    <col min="9253" max="9253" width="9.28515625" style="524" bestFit="1" customWidth="1"/>
    <col min="9254" max="9254" width="11.28515625" style="524" bestFit="1" customWidth="1"/>
    <col min="9255" max="9256" width="9.140625" style="524"/>
    <col min="9257" max="9257" width="9.28515625" style="524" bestFit="1" customWidth="1"/>
    <col min="9258" max="9259" width="11.28515625" style="524" bestFit="1" customWidth="1"/>
    <col min="9260" max="9262" width="9.140625" style="524"/>
    <col min="9263" max="9263" width="9.28515625" style="524" bestFit="1" customWidth="1"/>
    <col min="9264" max="9267" width="9.140625" style="524"/>
    <col min="9268" max="9270" width="9.28515625" style="524" bestFit="1" customWidth="1"/>
    <col min="9271" max="9271" width="9.140625" style="524"/>
    <col min="9272" max="9272" width="9.28515625" style="524" bestFit="1" customWidth="1"/>
    <col min="9273" max="9273" width="9.140625" style="524"/>
    <col min="9274" max="9274" width="9.28515625" style="524" bestFit="1" customWidth="1"/>
    <col min="9275" max="9279" width="9.140625" style="524"/>
    <col min="9280" max="9280" width="9.28515625" style="524" bestFit="1" customWidth="1"/>
    <col min="9281" max="9284" width="9.140625" style="524"/>
    <col min="9285" max="9285" width="9.28515625" style="524" bestFit="1" customWidth="1"/>
    <col min="9286" max="9286" width="11.28515625" style="524" bestFit="1" customWidth="1"/>
    <col min="9287" max="9288" width="9.140625" style="524"/>
    <col min="9289" max="9289" width="9.28515625" style="524" bestFit="1" customWidth="1"/>
    <col min="9290" max="9291" width="11.28515625" style="524" bestFit="1" customWidth="1"/>
    <col min="9292" max="9294" width="9.140625" style="524"/>
    <col min="9295" max="9295" width="9.28515625" style="524" bestFit="1" customWidth="1"/>
    <col min="9296" max="9299" width="9.140625" style="524"/>
    <col min="9300" max="9302" width="9.28515625" style="524" bestFit="1" customWidth="1"/>
    <col min="9303" max="9303" width="9.140625" style="524"/>
    <col min="9304" max="9304" width="9.28515625" style="524" bestFit="1" customWidth="1"/>
    <col min="9305" max="9305" width="9.140625" style="524"/>
    <col min="9306" max="9306" width="9.28515625" style="524" bestFit="1" customWidth="1"/>
    <col min="9307" max="9311" width="9.140625" style="524"/>
    <col min="9312" max="9312" width="9.28515625" style="524" bestFit="1" customWidth="1"/>
    <col min="9313" max="9316" width="9.140625" style="524"/>
    <col min="9317" max="9317" width="9.28515625" style="524" bestFit="1" customWidth="1"/>
    <col min="9318" max="9318" width="11.28515625" style="524" bestFit="1" customWidth="1"/>
    <col min="9319" max="9320" width="9.140625" style="524"/>
    <col min="9321" max="9321" width="9.28515625" style="524" bestFit="1" customWidth="1"/>
    <col min="9322" max="9323" width="11.28515625" style="524" bestFit="1" customWidth="1"/>
    <col min="9324" max="9326" width="9.140625" style="524"/>
    <col min="9327" max="9327" width="9.28515625" style="524" bestFit="1" customWidth="1"/>
    <col min="9328" max="9331" width="9.140625" style="524"/>
    <col min="9332" max="9334" width="9.28515625" style="524" bestFit="1" customWidth="1"/>
    <col min="9335" max="9335" width="9.140625" style="524"/>
    <col min="9336" max="9336" width="9.28515625" style="524" bestFit="1" customWidth="1"/>
    <col min="9337" max="9337" width="9.140625" style="524"/>
    <col min="9338" max="9338" width="9.28515625" style="524" bestFit="1" customWidth="1"/>
    <col min="9339" max="9343" width="9.140625" style="524"/>
    <col min="9344" max="9344" width="9.28515625" style="524" bestFit="1" customWidth="1"/>
    <col min="9345" max="9348" width="9.140625" style="524"/>
    <col min="9349" max="9349" width="9.28515625" style="524" bestFit="1" customWidth="1"/>
    <col min="9350" max="9350" width="11.28515625" style="524" bestFit="1" customWidth="1"/>
    <col min="9351" max="9352" width="9.140625" style="524"/>
    <col min="9353" max="9353" width="9.28515625" style="524" bestFit="1" customWidth="1"/>
    <col min="9354" max="9355" width="11.28515625" style="524" bestFit="1" customWidth="1"/>
    <col min="9356" max="9358" width="9.140625" style="524"/>
    <col min="9359" max="9359" width="9.28515625" style="524" bestFit="1" customWidth="1"/>
    <col min="9360" max="9363" width="9.140625" style="524"/>
    <col min="9364" max="9366" width="9.28515625" style="524" bestFit="1" customWidth="1"/>
    <col min="9367" max="9367" width="9.140625" style="524"/>
    <col min="9368" max="9368" width="9.28515625" style="524" bestFit="1" customWidth="1"/>
    <col min="9369" max="9369" width="9.140625" style="524"/>
    <col min="9370" max="9370" width="9.28515625" style="524" bestFit="1" customWidth="1"/>
    <col min="9371" max="9375" width="9.140625" style="524"/>
    <col min="9376" max="9376" width="9.28515625" style="524" bestFit="1" customWidth="1"/>
    <col min="9377" max="9380" width="9.140625" style="524"/>
    <col min="9381" max="9381" width="9.28515625" style="524" bestFit="1" customWidth="1"/>
    <col min="9382" max="9382" width="11.28515625" style="524" bestFit="1" customWidth="1"/>
    <col min="9383" max="9384" width="9.140625" style="524"/>
    <col min="9385" max="9385" width="9.28515625" style="524" bestFit="1" customWidth="1"/>
    <col min="9386" max="9387" width="11.28515625" style="524" bestFit="1" customWidth="1"/>
    <col min="9388" max="9390" width="9.140625" style="524"/>
    <col min="9391" max="9391" width="9.28515625" style="524" bestFit="1" customWidth="1"/>
    <col min="9392" max="9395" width="9.140625" style="524"/>
    <col min="9396" max="9398" width="9.28515625" style="524" bestFit="1" customWidth="1"/>
    <col min="9399" max="9399" width="9.140625" style="524"/>
    <col min="9400" max="9400" width="9.28515625" style="524" bestFit="1" customWidth="1"/>
    <col min="9401" max="9401" width="9.140625" style="524"/>
    <col min="9402" max="9402" width="9.28515625" style="524" bestFit="1" customWidth="1"/>
    <col min="9403" max="9407" width="9.140625" style="524"/>
    <col min="9408" max="9408" width="9.28515625" style="524" bestFit="1" customWidth="1"/>
    <col min="9409" max="9412" width="9.140625" style="524"/>
    <col min="9413" max="9413" width="9.28515625" style="524" bestFit="1" customWidth="1"/>
    <col min="9414" max="9414" width="11.28515625" style="524" bestFit="1" customWidth="1"/>
    <col min="9415" max="9416" width="9.140625" style="524"/>
    <col min="9417" max="9417" width="9.28515625" style="524" bestFit="1" customWidth="1"/>
    <col min="9418" max="9419" width="11.28515625" style="524" bestFit="1" customWidth="1"/>
    <col min="9420" max="9422" width="9.140625" style="524"/>
    <col min="9423" max="9423" width="9.28515625" style="524" bestFit="1" customWidth="1"/>
    <col min="9424" max="9427" width="9.140625" style="524"/>
    <col min="9428" max="9430" width="9.28515625" style="524" bestFit="1" customWidth="1"/>
    <col min="9431" max="9431" width="9.140625" style="524"/>
    <col min="9432" max="9432" width="9.28515625" style="524" bestFit="1" customWidth="1"/>
    <col min="9433" max="9433" width="9.140625" style="524"/>
    <col min="9434" max="9434" width="9.28515625" style="524" bestFit="1" customWidth="1"/>
    <col min="9435" max="9439" width="9.140625" style="524"/>
    <col min="9440" max="9440" width="9.28515625" style="524" bestFit="1" customWidth="1"/>
    <col min="9441" max="9444" width="9.140625" style="524"/>
    <col min="9445" max="9445" width="9.28515625" style="524" bestFit="1" customWidth="1"/>
    <col min="9446" max="9446" width="11.28515625" style="524" bestFit="1" customWidth="1"/>
    <col min="9447" max="9448" width="9.140625" style="524"/>
    <col min="9449" max="9449" width="9.28515625" style="524" bestFit="1" customWidth="1"/>
    <col min="9450" max="9451" width="11.28515625" style="524" bestFit="1" customWidth="1"/>
    <col min="9452" max="9454" width="9.140625" style="524"/>
    <col min="9455" max="9455" width="9.28515625" style="524" bestFit="1" customWidth="1"/>
    <col min="9456" max="9459" width="9.140625" style="524"/>
    <col min="9460" max="9462" width="9.28515625" style="524" bestFit="1" customWidth="1"/>
    <col min="9463" max="9463" width="9.140625" style="524"/>
    <col min="9464" max="9464" width="9.28515625" style="524" bestFit="1" customWidth="1"/>
    <col min="9465" max="9465" width="9.140625" style="524"/>
    <col min="9466" max="9466" width="9.28515625" style="524" bestFit="1" customWidth="1"/>
    <col min="9467" max="9471" width="9.140625" style="524"/>
    <col min="9472" max="9472" width="9.28515625" style="524" bestFit="1" customWidth="1"/>
    <col min="9473" max="9476" width="9.140625" style="524"/>
    <col min="9477" max="9477" width="9.28515625" style="524" bestFit="1" customWidth="1"/>
    <col min="9478" max="9478" width="11.28515625" style="524" bestFit="1" customWidth="1"/>
    <col min="9479" max="9480" width="9.140625" style="524"/>
    <col min="9481" max="9481" width="9.28515625" style="524" bestFit="1" customWidth="1"/>
    <col min="9482" max="9483" width="11.28515625" style="524" bestFit="1" customWidth="1"/>
    <col min="9484" max="9486" width="9.140625" style="524"/>
    <col min="9487" max="9487" width="9.28515625" style="524" bestFit="1" customWidth="1"/>
    <col min="9488" max="9491" width="9.140625" style="524"/>
    <col min="9492" max="9494" width="9.28515625" style="524" bestFit="1" customWidth="1"/>
    <col min="9495" max="9495" width="9.140625" style="524"/>
    <col min="9496" max="9496" width="9.28515625" style="524" bestFit="1" customWidth="1"/>
    <col min="9497" max="9497" width="9.140625" style="524"/>
    <col min="9498" max="9498" width="9.28515625" style="524" bestFit="1" customWidth="1"/>
    <col min="9499" max="9503" width="9.140625" style="524"/>
    <col min="9504" max="9504" width="9.28515625" style="524" bestFit="1" customWidth="1"/>
    <col min="9505" max="9508" width="9.140625" style="524"/>
    <col min="9509" max="9509" width="9.28515625" style="524" bestFit="1" customWidth="1"/>
    <col min="9510" max="9510" width="11.28515625" style="524" bestFit="1" customWidth="1"/>
    <col min="9511" max="9512" width="9.140625" style="524"/>
    <col min="9513" max="9513" width="9.28515625" style="524" bestFit="1" customWidth="1"/>
    <col min="9514" max="9515" width="11.28515625" style="524" bestFit="1" customWidth="1"/>
    <col min="9516" max="9518" width="9.140625" style="524"/>
    <col min="9519" max="9519" width="9.28515625" style="524" bestFit="1" customWidth="1"/>
    <col min="9520" max="9523" width="9.140625" style="524"/>
    <col min="9524" max="9526" width="9.28515625" style="524" bestFit="1" customWidth="1"/>
    <col min="9527" max="9527" width="9.140625" style="524"/>
    <col min="9528" max="9528" width="9.28515625" style="524" bestFit="1" customWidth="1"/>
    <col min="9529" max="9529" width="9.140625" style="524"/>
    <col min="9530" max="9530" width="9.28515625" style="524" bestFit="1" customWidth="1"/>
    <col min="9531" max="9535" width="9.140625" style="524"/>
    <col min="9536" max="9536" width="9.28515625" style="524" bestFit="1" customWidth="1"/>
    <col min="9537" max="9540" width="9.140625" style="524"/>
    <col min="9541" max="9541" width="9.28515625" style="524" bestFit="1" customWidth="1"/>
    <col min="9542" max="9542" width="11.28515625" style="524" bestFit="1" customWidth="1"/>
    <col min="9543" max="9544" width="9.140625" style="524"/>
    <col min="9545" max="9545" width="9.28515625" style="524" bestFit="1" customWidth="1"/>
    <col min="9546" max="9547" width="11.28515625" style="524" bestFit="1" customWidth="1"/>
    <col min="9548" max="9550" width="9.140625" style="524"/>
    <col min="9551" max="9551" width="9.28515625" style="524" bestFit="1" customWidth="1"/>
    <col min="9552" max="9555" width="9.140625" style="524"/>
    <col min="9556" max="9558" width="9.28515625" style="524" bestFit="1" customWidth="1"/>
    <col min="9559" max="9559" width="9.140625" style="524"/>
    <col min="9560" max="9560" width="9.28515625" style="524" bestFit="1" customWidth="1"/>
    <col min="9561" max="9561" width="9.140625" style="524"/>
    <col min="9562" max="9562" width="9.28515625" style="524" bestFit="1" customWidth="1"/>
    <col min="9563" max="9567" width="9.140625" style="524"/>
    <col min="9568" max="9568" width="9.28515625" style="524" bestFit="1" customWidth="1"/>
    <col min="9569" max="9572" width="9.140625" style="524"/>
    <col min="9573" max="9573" width="9.28515625" style="524" bestFit="1" customWidth="1"/>
    <col min="9574" max="9574" width="11.28515625" style="524" bestFit="1" customWidth="1"/>
    <col min="9575" max="9576" width="9.140625" style="524"/>
    <col min="9577" max="9577" width="9.28515625" style="524" bestFit="1" customWidth="1"/>
    <col min="9578" max="9579" width="11.28515625" style="524" bestFit="1" customWidth="1"/>
    <col min="9580" max="9582" width="9.140625" style="524"/>
    <col min="9583" max="9583" width="9.28515625" style="524" bestFit="1" customWidth="1"/>
    <col min="9584" max="9587" width="9.140625" style="524"/>
    <col min="9588" max="9590" width="9.28515625" style="524" bestFit="1" customWidth="1"/>
    <col min="9591" max="9591" width="9.140625" style="524"/>
    <col min="9592" max="9592" width="9.28515625" style="524" bestFit="1" customWidth="1"/>
    <col min="9593" max="9593" width="9.140625" style="524"/>
    <col min="9594" max="9594" width="9.28515625" style="524" bestFit="1" customWidth="1"/>
    <col min="9595" max="9599" width="9.140625" style="524"/>
    <col min="9600" max="9600" width="9.28515625" style="524" bestFit="1" customWidth="1"/>
    <col min="9601" max="9604" width="9.140625" style="524"/>
    <col min="9605" max="9605" width="9.28515625" style="524" bestFit="1" customWidth="1"/>
    <col min="9606" max="9606" width="11.28515625" style="524" bestFit="1" customWidth="1"/>
    <col min="9607" max="9608" width="9.140625" style="524"/>
    <col min="9609" max="9609" width="9.28515625" style="524" bestFit="1" customWidth="1"/>
    <col min="9610" max="9611" width="11.28515625" style="524" bestFit="1" customWidth="1"/>
    <col min="9612" max="9614" width="9.140625" style="524"/>
    <col min="9615" max="9615" width="9.28515625" style="524" bestFit="1" customWidth="1"/>
    <col min="9616" max="9619" width="9.140625" style="524"/>
    <col min="9620" max="9622" width="9.28515625" style="524" bestFit="1" customWidth="1"/>
    <col min="9623" max="9623" width="9.140625" style="524"/>
    <col min="9624" max="9624" width="9.28515625" style="524" bestFit="1" customWidth="1"/>
    <col min="9625" max="9625" width="9.140625" style="524"/>
    <col min="9626" max="9626" width="9.28515625" style="524" bestFit="1" customWidth="1"/>
    <col min="9627" max="9631" width="9.140625" style="524"/>
    <col min="9632" max="9632" width="9.28515625" style="524" bestFit="1" customWidth="1"/>
    <col min="9633" max="9636" width="9.140625" style="524"/>
    <col min="9637" max="9637" width="9.28515625" style="524" bestFit="1" customWidth="1"/>
    <col min="9638" max="9638" width="11.28515625" style="524" bestFit="1" customWidth="1"/>
    <col min="9639" max="9640" width="9.140625" style="524"/>
    <col min="9641" max="9641" width="9.28515625" style="524" bestFit="1" customWidth="1"/>
    <col min="9642" max="9643" width="11.28515625" style="524" bestFit="1" customWidth="1"/>
    <col min="9644" max="9646" width="9.140625" style="524"/>
    <col min="9647" max="9647" width="9.28515625" style="524" bestFit="1" customWidth="1"/>
    <col min="9648" max="9651" width="9.140625" style="524"/>
    <col min="9652" max="9654" width="9.28515625" style="524" bestFit="1" customWidth="1"/>
    <col min="9655" max="9655" width="9.140625" style="524"/>
    <col min="9656" max="9656" width="9.28515625" style="524" bestFit="1" customWidth="1"/>
    <col min="9657" max="9657" width="9.140625" style="524"/>
    <col min="9658" max="9658" width="9.28515625" style="524" bestFit="1" customWidth="1"/>
    <col min="9659" max="9663" width="9.140625" style="524"/>
    <col min="9664" max="9664" width="9.28515625" style="524" bestFit="1" customWidth="1"/>
    <col min="9665" max="9668" width="9.140625" style="524"/>
    <col min="9669" max="9669" width="9.28515625" style="524" bestFit="1" customWidth="1"/>
    <col min="9670" max="9670" width="11.28515625" style="524" bestFit="1" customWidth="1"/>
    <col min="9671" max="9672" width="9.140625" style="524"/>
    <col min="9673" max="9673" width="9.28515625" style="524" bestFit="1" customWidth="1"/>
    <col min="9674" max="9675" width="11.28515625" style="524" bestFit="1" customWidth="1"/>
    <col min="9676" max="9678" width="9.140625" style="524"/>
    <col min="9679" max="9679" width="9.28515625" style="524" bestFit="1" customWidth="1"/>
    <col min="9680" max="9683" width="9.140625" style="524"/>
    <col min="9684" max="9686" width="9.28515625" style="524" bestFit="1" customWidth="1"/>
    <col min="9687" max="9687" width="9.140625" style="524"/>
    <col min="9688" max="9688" width="9.28515625" style="524" bestFit="1" customWidth="1"/>
    <col min="9689" max="9689" width="9.140625" style="524"/>
    <col min="9690" max="9690" width="9.28515625" style="524" bestFit="1" customWidth="1"/>
    <col min="9691" max="9695" width="9.140625" style="524"/>
    <col min="9696" max="9696" width="9.28515625" style="524" bestFit="1" customWidth="1"/>
    <col min="9697" max="9700" width="9.140625" style="524"/>
    <col min="9701" max="9701" width="9.28515625" style="524" bestFit="1" customWidth="1"/>
    <col min="9702" max="9702" width="11.28515625" style="524" bestFit="1" customWidth="1"/>
    <col min="9703" max="9704" width="9.140625" style="524"/>
    <col min="9705" max="9705" width="9.28515625" style="524" bestFit="1" customWidth="1"/>
    <col min="9706" max="9707" width="11.28515625" style="524" bestFit="1" customWidth="1"/>
    <col min="9708" max="9710" width="9.140625" style="524"/>
    <col min="9711" max="9711" width="9.28515625" style="524" bestFit="1" customWidth="1"/>
    <col min="9712" max="9715" width="9.140625" style="524"/>
    <col min="9716" max="9718" width="9.28515625" style="524" bestFit="1" customWidth="1"/>
    <col min="9719" max="9719" width="9.140625" style="524"/>
    <col min="9720" max="9720" width="9.28515625" style="524" bestFit="1" customWidth="1"/>
    <col min="9721" max="9721" width="9.140625" style="524"/>
    <col min="9722" max="9722" width="9.28515625" style="524" bestFit="1" customWidth="1"/>
    <col min="9723" max="9727" width="9.140625" style="524"/>
    <col min="9728" max="9728" width="9.28515625" style="524" bestFit="1" customWidth="1"/>
    <col min="9729" max="9732" width="9.140625" style="524"/>
    <col min="9733" max="9733" width="9.28515625" style="524" bestFit="1" customWidth="1"/>
    <col min="9734" max="9734" width="11.28515625" style="524" bestFit="1" customWidth="1"/>
    <col min="9735" max="9736" width="9.140625" style="524"/>
    <col min="9737" max="9737" width="9.28515625" style="524" bestFit="1" customWidth="1"/>
    <col min="9738" max="9739" width="11.28515625" style="524" bestFit="1" customWidth="1"/>
    <col min="9740" max="9742" width="9.140625" style="524"/>
    <col min="9743" max="9743" width="9.28515625" style="524" bestFit="1" customWidth="1"/>
    <col min="9744" max="9747" width="9.140625" style="524"/>
    <col min="9748" max="9750" width="9.28515625" style="524" bestFit="1" customWidth="1"/>
    <col min="9751" max="9751" width="9.140625" style="524"/>
    <col min="9752" max="9752" width="9.28515625" style="524" bestFit="1" customWidth="1"/>
    <col min="9753" max="9753" width="9.140625" style="524"/>
    <col min="9754" max="9754" width="9.28515625" style="524" bestFit="1" customWidth="1"/>
    <col min="9755" max="9759" width="9.140625" style="524"/>
    <col min="9760" max="9760" width="9.28515625" style="524" bestFit="1" customWidth="1"/>
    <col min="9761" max="9764" width="9.140625" style="524"/>
    <col min="9765" max="9765" width="9.28515625" style="524" bestFit="1" customWidth="1"/>
    <col min="9766" max="9766" width="11.28515625" style="524" bestFit="1" customWidth="1"/>
    <col min="9767" max="9768" width="9.140625" style="524"/>
    <col min="9769" max="9769" width="9.28515625" style="524" bestFit="1" customWidth="1"/>
    <col min="9770" max="9771" width="11.28515625" style="524" bestFit="1" customWidth="1"/>
    <col min="9772" max="9774" width="9.140625" style="524"/>
    <col min="9775" max="9775" width="9.28515625" style="524" bestFit="1" customWidth="1"/>
    <col min="9776" max="9779" width="9.140625" style="524"/>
    <col min="9780" max="9782" width="9.28515625" style="524" bestFit="1" customWidth="1"/>
    <col min="9783" max="9783" width="9.140625" style="524"/>
    <col min="9784" max="9784" width="9.28515625" style="524" bestFit="1" customWidth="1"/>
    <col min="9785" max="9785" width="9.140625" style="524"/>
    <col min="9786" max="9786" width="9.28515625" style="524" bestFit="1" customWidth="1"/>
    <col min="9787" max="9791" width="9.140625" style="524"/>
    <col min="9792" max="9792" width="9.28515625" style="524" bestFit="1" customWidth="1"/>
    <col min="9793" max="9796" width="9.140625" style="524"/>
    <col min="9797" max="9797" width="9.28515625" style="524" bestFit="1" customWidth="1"/>
    <col min="9798" max="9798" width="11.28515625" style="524" bestFit="1" customWidth="1"/>
    <col min="9799" max="9800" width="9.140625" style="524"/>
    <col min="9801" max="9801" width="9.28515625" style="524" bestFit="1" customWidth="1"/>
    <col min="9802" max="9803" width="11.28515625" style="524" bestFit="1" customWidth="1"/>
    <col min="9804" max="9806" width="9.140625" style="524"/>
    <col min="9807" max="9807" width="9.28515625" style="524" bestFit="1" customWidth="1"/>
    <col min="9808" max="9811" width="9.140625" style="524"/>
    <col min="9812" max="9814" width="9.28515625" style="524" bestFit="1" customWidth="1"/>
    <col min="9815" max="9815" width="9.140625" style="524"/>
    <col min="9816" max="9816" width="9.28515625" style="524" bestFit="1" customWidth="1"/>
    <col min="9817" max="9817" width="9.140625" style="524"/>
    <col min="9818" max="9818" width="9.28515625" style="524" bestFit="1" customWidth="1"/>
    <col min="9819" max="9823" width="9.140625" style="524"/>
    <col min="9824" max="9824" width="9.28515625" style="524" bestFit="1" customWidth="1"/>
    <col min="9825" max="9828" width="9.140625" style="524"/>
    <col min="9829" max="9829" width="9.28515625" style="524" bestFit="1" customWidth="1"/>
    <col min="9830" max="9830" width="11.28515625" style="524" bestFit="1" customWidth="1"/>
    <col min="9831" max="9832" width="9.140625" style="524"/>
    <col min="9833" max="9833" width="9.28515625" style="524" bestFit="1" customWidth="1"/>
    <col min="9834" max="9835" width="11.28515625" style="524" bestFit="1" customWidth="1"/>
    <col min="9836" max="9838" width="9.140625" style="524"/>
    <col min="9839" max="9839" width="9.28515625" style="524" bestFit="1" customWidth="1"/>
    <col min="9840" max="9843" width="9.140625" style="524"/>
    <col min="9844" max="9846" width="9.28515625" style="524" bestFit="1" customWidth="1"/>
    <col min="9847" max="9847" width="9.140625" style="524"/>
    <col min="9848" max="9848" width="9.28515625" style="524" bestFit="1" customWidth="1"/>
    <col min="9849" max="9849" width="9.140625" style="524"/>
    <col min="9850" max="9850" width="9.28515625" style="524" bestFit="1" customWidth="1"/>
    <col min="9851" max="9855" width="9.140625" style="524"/>
    <col min="9856" max="9856" width="9.28515625" style="524" bestFit="1" customWidth="1"/>
    <col min="9857" max="9860" width="9.140625" style="524"/>
    <col min="9861" max="9861" width="9.28515625" style="524" bestFit="1" customWidth="1"/>
    <col min="9862" max="9862" width="11.28515625" style="524" bestFit="1" customWidth="1"/>
    <col min="9863" max="9864" width="9.140625" style="524"/>
    <col min="9865" max="9865" width="9.28515625" style="524" bestFit="1" customWidth="1"/>
    <col min="9866" max="9867" width="11.28515625" style="524" bestFit="1" customWidth="1"/>
    <col min="9868" max="9870" width="9.140625" style="524"/>
    <col min="9871" max="9871" width="9.28515625" style="524" bestFit="1" customWidth="1"/>
    <col min="9872" max="9875" width="9.140625" style="524"/>
    <col min="9876" max="9878" width="9.28515625" style="524" bestFit="1" customWidth="1"/>
    <col min="9879" max="9879" width="9.140625" style="524"/>
    <col min="9880" max="9880" width="9.28515625" style="524" bestFit="1" customWidth="1"/>
    <col min="9881" max="9881" width="9.140625" style="524"/>
    <col min="9882" max="9882" width="9.28515625" style="524" bestFit="1" customWidth="1"/>
    <col min="9883" max="9887" width="9.140625" style="524"/>
    <col min="9888" max="9888" width="9.28515625" style="524" bestFit="1" customWidth="1"/>
    <col min="9889" max="9892" width="9.140625" style="524"/>
    <col min="9893" max="9893" width="9.28515625" style="524" bestFit="1" customWidth="1"/>
    <col min="9894" max="9894" width="11.28515625" style="524" bestFit="1" customWidth="1"/>
    <col min="9895" max="9896" width="9.140625" style="524"/>
    <col min="9897" max="9897" width="9.28515625" style="524" bestFit="1" customWidth="1"/>
    <col min="9898" max="9899" width="11.28515625" style="524" bestFit="1" customWidth="1"/>
    <col min="9900" max="9902" width="9.140625" style="524"/>
    <col min="9903" max="9903" width="9.28515625" style="524" bestFit="1" customWidth="1"/>
    <col min="9904" max="9907" width="9.140625" style="524"/>
    <col min="9908" max="9910" width="9.28515625" style="524" bestFit="1" customWidth="1"/>
    <col min="9911" max="9911" width="9.140625" style="524"/>
    <col min="9912" max="9912" width="9.28515625" style="524" bestFit="1" customWidth="1"/>
    <col min="9913" max="9913" width="9.140625" style="524"/>
    <col min="9914" max="9914" width="9.28515625" style="524" bestFit="1" customWidth="1"/>
    <col min="9915" max="9919" width="9.140625" style="524"/>
    <col min="9920" max="9920" width="9.28515625" style="524" bestFit="1" customWidth="1"/>
    <col min="9921" max="9924" width="9.140625" style="524"/>
    <col min="9925" max="9925" width="9.28515625" style="524" bestFit="1" customWidth="1"/>
    <col min="9926" max="9926" width="11.28515625" style="524" bestFit="1" customWidth="1"/>
    <col min="9927" max="9928" width="9.140625" style="524"/>
    <col min="9929" max="9929" width="9.28515625" style="524" bestFit="1" customWidth="1"/>
    <col min="9930" max="9931" width="11.28515625" style="524" bestFit="1" customWidth="1"/>
    <col min="9932" max="9934" width="9.140625" style="524"/>
    <col min="9935" max="9935" width="9.28515625" style="524" bestFit="1" customWidth="1"/>
    <col min="9936" max="9939" width="9.140625" style="524"/>
    <col min="9940" max="9942" width="9.28515625" style="524" bestFit="1" customWidth="1"/>
    <col min="9943" max="9943" width="9.140625" style="524"/>
    <col min="9944" max="9944" width="9.28515625" style="524" bestFit="1" customWidth="1"/>
    <col min="9945" max="9945" width="9.140625" style="524"/>
    <col min="9946" max="9946" width="9.28515625" style="524" bestFit="1" customWidth="1"/>
    <col min="9947" max="9951" width="9.140625" style="524"/>
    <col min="9952" max="9952" width="9.28515625" style="524" bestFit="1" customWidth="1"/>
    <col min="9953" max="9956" width="9.140625" style="524"/>
    <col min="9957" max="9957" width="9.28515625" style="524" bestFit="1" customWidth="1"/>
    <col min="9958" max="9958" width="11.28515625" style="524" bestFit="1" customWidth="1"/>
    <col min="9959" max="9960" width="9.140625" style="524"/>
    <col min="9961" max="9961" width="9.28515625" style="524" bestFit="1" customWidth="1"/>
    <col min="9962" max="9963" width="11.28515625" style="524" bestFit="1" customWidth="1"/>
    <col min="9964" max="9966" width="9.140625" style="524"/>
    <col min="9967" max="9967" width="9.28515625" style="524" bestFit="1" customWidth="1"/>
    <col min="9968" max="9971" width="9.140625" style="524"/>
    <col min="9972" max="9974" width="9.28515625" style="524" bestFit="1" customWidth="1"/>
    <col min="9975" max="9975" width="9.140625" style="524"/>
    <col min="9976" max="9976" width="9.28515625" style="524" bestFit="1" customWidth="1"/>
    <col min="9977" max="9977" width="9.140625" style="524"/>
    <col min="9978" max="9978" width="9.28515625" style="524" bestFit="1" customWidth="1"/>
    <col min="9979" max="9983" width="9.140625" style="524"/>
    <col min="9984" max="9984" width="9.28515625" style="524" bestFit="1" customWidth="1"/>
    <col min="9985" max="9988" width="9.140625" style="524"/>
    <col min="9989" max="9989" width="9.28515625" style="524" bestFit="1" customWidth="1"/>
    <col min="9990" max="9990" width="11.28515625" style="524" bestFit="1" customWidth="1"/>
    <col min="9991" max="9992" width="9.140625" style="524"/>
    <col min="9993" max="9993" width="9.28515625" style="524" bestFit="1" customWidth="1"/>
    <col min="9994" max="9995" width="11.28515625" style="524" bestFit="1" customWidth="1"/>
    <col min="9996" max="9998" width="9.140625" style="524"/>
    <col min="9999" max="9999" width="9.28515625" style="524" bestFit="1" customWidth="1"/>
    <col min="10000" max="10003" width="9.140625" style="524"/>
    <col min="10004" max="10006" width="9.28515625" style="524" bestFit="1" customWidth="1"/>
    <col min="10007" max="10007" width="9.140625" style="524"/>
    <col min="10008" max="10008" width="9.28515625" style="524" bestFit="1" customWidth="1"/>
    <col min="10009" max="10009" width="9.140625" style="524"/>
    <col min="10010" max="10010" width="9.28515625" style="524" bestFit="1" customWidth="1"/>
    <col min="10011" max="10015" width="9.140625" style="524"/>
    <col min="10016" max="10016" width="9.28515625" style="524" bestFit="1" customWidth="1"/>
    <col min="10017" max="10020" width="9.140625" style="524"/>
    <col min="10021" max="10021" width="9.28515625" style="524" bestFit="1" customWidth="1"/>
    <col min="10022" max="10022" width="11.28515625" style="524" bestFit="1" customWidth="1"/>
    <col min="10023" max="10024" width="9.140625" style="524"/>
    <col min="10025" max="10025" width="9.28515625" style="524" bestFit="1" customWidth="1"/>
    <col min="10026" max="10027" width="11.28515625" style="524" bestFit="1" customWidth="1"/>
    <col min="10028" max="10030" width="9.140625" style="524"/>
    <col min="10031" max="10031" width="9.28515625" style="524" bestFit="1" customWidth="1"/>
    <col min="10032" max="10035" width="9.140625" style="524"/>
    <col min="10036" max="10038" width="9.28515625" style="524" bestFit="1" customWidth="1"/>
    <col min="10039" max="10039" width="9.140625" style="524"/>
    <col min="10040" max="10040" width="9.28515625" style="524" bestFit="1" customWidth="1"/>
    <col min="10041" max="10041" width="9.140625" style="524"/>
    <col min="10042" max="10042" width="9.28515625" style="524" bestFit="1" customWidth="1"/>
    <col min="10043" max="10047" width="9.140625" style="524"/>
    <col min="10048" max="10048" width="9.28515625" style="524" bestFit="1" customWidth="1"/>
    <col min="10049" max="10052" width="9.140625" style="524"/>
    <col min="10053" max="10053" width="9.28515625" style="524" bestFit="1" customWidth="1"/>
    <col min="10054" max="10054" width="11.28515625" style="524" bestFit="1" customWidth="1"/>
    <col min="10055" max="10056" width="9.140625" style="524"/>
    <col min="10057" max="10057" width="9.28515625" style="524" bestFit="1" customWidth="1"/>
    <col min="10058" max="10059" width="11.28515625" style="524" bestFit="1" customWidth="1"/>
    <col min="10060" max="10062" width="9.140625" style="524"/>
    <col min="10063" max="10063" width="9.28515625" style="524" bestFit="1" customWidth="1"/>
    <col min="10064" max="10067" width="9.140625" style="524"/>
    <col min="10068" max="10070" width="9.28515625" style="524" bestFit="1" customWidth="1"/>
    <col min="10071" max="10071" width="9.140625" style="524"/>
    <col min="10072" max="10072" width="9.28515625" style="524" bestFit="1" customWidth="1"/>
    <col min="10073" max="10073" width="9.140625" style="524"/>
    <col min="10074" max="10074" width="9.28515625" style="524" bestFit="1" customWidth="1"/>
    <col min="10075" max="10079" width="9.140625" style="524"/>
    <col min="10080" max="10080" width="9.28515625" style="524" bestFit="1" customWidth="1"/>
    <col min="10081" max="10084" width="9.140625" style="524"/>
    <col min="10085" max="10085" width="9.28515625" style="524" bestFit="1" customWidth="1"/>
    <col min="10086" max="10086" width="11.28515625" style="524" bestFit="1" customWidth="1"/>
    <col min="10087" max="10088" width="9.140625" style="524"/>
    <col min="10089" max="10089" width="9.28515625" style="524" bestFit="1" customWidth="1"/>
    <col min="10090" max="10091" width="11.28515625" style="524" bestFit="1" customWidth="1"/>
    <col min="10092" max="10094" width="9.140625" style="524"/>
    <col min="10095" max="10095" width="9.28515625" style="524" bestFit="1" customWidth="1"/>
    <col min="10096" max="10099" width="9.140625" style="524"/>
    <col min="10100" max="10102" width="9.28515625" style="524" bestFit="1" customWidth="1"/>
    <col min="10103" max="10103" width="9.140625" style="524"/>
    <col min="10104" max="10104" width="9.28515625" style="524" bestFit="1" customWidth="1"/>
    <col min="10105" max="10105" width="9.140625" style="524"/>
    <col min="10106" max="10106" width="9.28515625" style="524" bestFit="1" customWidth="1"/>
    <col min="10107" max="10111" width="9.140625" style="524"/>
    <col min="10112" max="10112" width="9.28515625" style="524" bestFit="1" customWidth="1"/>
    <col min="10113" max="10116" width="9.140625" style="524"/>
    <col min="10117" max="10117" width="9.28515625" style="524" bestFit="1" customWidth="1"/>
    <col min="10118" max="10118" width="11.28515625" style="524" bestFit="1" customWidth="1"/>
    <col min="10119" max="10120" width="9.140625" style="524"/>
    <col min="10121" max="10121" width="9.28515625" style="524" bestFit="1" customWidth="1"/>
    <col min="10122" max="10123" width="11.28515625" style="524" bestFit="1" customWidth="1"/>
    <col min="10124" max="10126" width="9.140625" style="524"/>
    <col min="10127" max="10127" width="9.28515625" style="524" bestFit="1" customWidth="1"/>
    <col min="10128" max="10131" width="9.140625" style="524"/>
    <col min="10132" max="10134" width="9.28515625" style="524" bestFit="1" customWidth="1"/>
    <col min="10135" max="10135" width="9.140625" style="524"/>
    <col min="10136" max="10136" width="9.28515625" style="524" bestFit="1" customWidth="1"/>
    <col min="10137" max="10137" width="9.140625" style="524"/>
    <col min="10138" max="10138" width="9.28515625" style="524" bestFit="1" customWidth="1"/>
    <col min="10139" max="10143" width="9.140625" style="524"/>
    <col min="10144" max="10144" width="9.28515625" style="524" bestFit="1" customWidth="1"/>
    <col min="10145" max="10148" width="9.140625" style="524"/>
    <col min="10149" max="10149" width="9.28515625" style="524" bestFit="1" customWidth="1"/>
    <col min="10150" max="10150" width="11.28515625" style="524" bestFit="1" customWidth="1"/>
    <col min="10151" max="10152" width="9.140625" style="524"/>
    <col min="10153" max="10153" width="9.28515625" style="524" bestFit="1" customWidth="1"/>
    <col min="10154" max="10155" width="11.28515625" style="524" bestFit="1" customWidth="1"/>
    <col min="10156" max="10158" width="9.140625" style="524"/>
    <col min="10159" max="10159" width="9.28515625" style="524" bestFit="1" customWidth="1"/>
    <col min="10160" max="10163" width="9.140625" style="524"/>
    <col min="10164" max="10166" width="9.28515625" style="524" bestFit="1" customWidth="1"/>
    <col min="10167" max="10167" width="9.140625" style="524"/>
    <col min="10168" max="10168" width="9.28515625" style="524" bestFit="1" customWidth="1"/>
    <col min="10169" max="10169" width="9.140625" style="524"/>
    <col min="10170" max="10170" width="9.28515625" style="524" bestFit="1" customWidth="1"/>
    <col min="10171" max="10175" width="9.140625" style="524"/>
    <col min="10176" max="10176" width="9.28515625" style="524" bestFit="1" customWidth="1"/>
    <col min="10177" max="10180" width="9.140625" style="524"/>
    <col min="10181" max="10181" width="9.28515625" style="524" bestFit="1" customWidth="1"/>
    <col min="10182" max="10182" width="11.28515625" style="524" bestFit="1" customWidth="1"/>
    <col min="10183" max="10184" width="9.140625" style="524"/>
    <col min="10185" max="10185" width="9.28515625" style="524" bestFit="1" customWidth="1"/>
    <col min="10186" max="10187" width="11.28515625" style="524" bestFit="1" customWidth="1"/>
    <col min="10188" max="10190" width="9.140625" style="524"/>
    <col min="10191" max="10191" width="9.28515625" style="524" bestFit="1" customWidth="1"/>
    <col min="10192" max="10195" width="9.140625" style="524"/>
    <col min="10196" max="10198" width="9.28515625" style="524" bestFit="1" customWidth="1"/>
    <col min="10199" max="10199" width="9.140625" style="524"/>
    <col min="10200" max="10200" width="9.28515625" style="524" bestFit="1" customWidth="1"/>
    <col min="10201" max="10201" width="9.140625" style="524"/>
    <col min="10202" max="10202" width="9.28515625" style="524" bestFit="1" customWidth="1"/>
    <col min="10203" max="10207" width="9.140625" style="524"/>
    <col min="10208" max="10208" width="9.28515625" style="524" bestFit="1" customWidth="1"/>
    <col min="10209" max="10212" width="9.140625" style="524"/>
    <col min="10213" max="10213" width="9.28515625" style="524" bestFit="1" customWidth="1"/>
    <col min="10214" max="10214" width="11.28515625" style="524" bestFit="1" customWidth="1"/>
    <col min="10215" max="10216" width="9.140625" style="524"/>
    <col min="10217" max="10217" width="9.28515625" style="524" bestFit="1" customWidth="1"/>
    <col min="10218" max="10219" width="11.28515625" style="524" bestFit="1" customWidth="1"/>
    <col min="10220" max="10222" width="9.140625" style="524"/>
    <col min="10223" max="10223" width="9.28515625" style="524" bestFit="1" customWidth="1"/>
    <col min="10224" max="10227" width="9.140625" style="524"/>
    <col min="10228" max="10230" width="9.28515625" style="524" bestFit="1" customWidth="1"/>
    <col min="10231" max="10231" width="9.140625" style="524"/>
    <col min="10232" max="10232" width="9.28515625" style="524" bestFit="1" customWidth="1"/>
    <col min="10233" max="10233" width="9.140625" style="524"/>
    <col min="10234" max="10234" width="9.28515625" style="524" bestFit="1" customWidth="1"/>
    <col min="10235" max="10239" width="9.140625" style="524"/>
    <col min="10240" max="10240" width="9.28515625" style="524" bestFit="1" customWidth="1"/>
    <col min="10241" max="10244" width="9.140625" style="524"/>
    <col min="10245" max="10245" width="9.28515625" style="524" bestFit="1" customWidth="1"/>
    <col min="10246" max="10246" width="11.28515625" style="524" bestFit="1" customWidth="1"/>
    <col min="10247" max="10248" width="9.140625" style="524"/>
    <col min="10249" max="10249" width="9.28515625" style="524" bestFit="1" customWidth="1"/>
    <col min="10250" max="10251" width="11.28515625" style="524" bestFit="1" customWidth="1"/>
    <col min="10252" max="10254" width="9.140625" style="524"/>
    <col min="10255" max="10255" width="9.28515625" style="524" bestFit="1" customWidth="1"/>
    <col min="10256" max="10259" width="9.140625" style="524"/>
    <col min="10260" max="10262" width="9.28515625" style="524" bestFit="1" customWidth="1"/>
    <col min="10263" max="10263" width="9.140625" style="524"/>
    <col min="10264" max="10264" width="9.28515625" style="524" bestFit="1" customWidth="1"/>
    <col min="10265" max="10265" width="9.140625" style="524"/>
    <col min="10266" max="10266" width="9.28515625" style="524" bestFit="1" customWidth="1"/>
    <col min="10267" max="10271" width="9.140625" style="524"/>
    <col min="10272" max="10272" width="9.28515625" style="524" bestFit="1" customWidth="1"/>
    <col min="10273" max="10276" width="9.140625" style="524"/>
    <col min="10277" max="10277" width="9.28515625" style="524" bestFit="1" customWidth="1"/>
    <col min="10278" max="10278" width="11.28515625" style="524" bestFit="1" customWidth="1"/>
    <col min="10279" max="10280" width="9.140625" style="524"/>
    <col min="10281" max="10281" width="9.28515625" style="524" bestFit="1" customWidth="1"/>
    <col min="10282" max="10283" width="11.28515625" style="524" bestFit="1" customWidth="1"/>
    <col min="10284" max="10286" width="9.140625" style="524"/>
    <col min="10287" max="10287" width="9.28515625" style="524" bestFit="1" customWidth="1"/>
    <col min="10288" max="10291" width="9.140625" style="524"/>
    <col min="10292" max="10294" width="9.28515625" style="524" bestFit="1" customWidth="1"/>
    <col min="10295" max="10295" width="9.140625" style="524"/>
    <col min="10296" max="10296" width="9.28515625" style="524" bestFit="1" customWidth="1"/>
    <col min="10297" max="10297" width="9.140625" style="524"/>
    <col min="10298" max="10298" width="9.28515625" style="524" bestFit="1" customWidth="1"/>
    <col min="10299" max="10303" width="9.140625" style="524"/>
    <col min="10304" max="10304" width="9.28515625" style="524" bestFit="1" customWidth="1"/>
    <col min="10305" max="10308" width="9.140625" style="524"/>
    <col min="10309" max="10309" width="9.28515625" style="524" bestFit="1" customWidth="1"/>
    <col min="10310" max="10310" width="11.28515625" style="524" bestFit="1" customWidth="1"/>
    <col min="10311" max="10312" width="9.140625" style="524"/>
    <col min="10313" max="10313" width="9.28515625" style="524" bestFit="1" customWidth="1"/>
    <col min="10314" max="10315" width="11.28515625" style="524" bestFit="1" customWidth="1"/>
    <col min="10316" max="10318" width="9.140625" style="524"/>
    <col min="10319" max="10319" width="9.28515625" style="524" bestFit="1" customWidth="1"/>
    <col min="10320" max="10323" width="9.140625" style="524"/>
    <col min="10324" max="10326" width="9.28515625" style="524" bestFit="1" customWidth="1"/>
    <col min="10327" max="10327" width="9.140625" style="524"/>
    <col min="10328" max="10328" width="9.28515625" style="524" bestFit="1" customWidth="1"/>
    <col min="10329" max="10329" width="9.140625" style="524"/>
    <col min="10330" max="10330" width="9.28515625" style="524" bestFit="1" customWidth="1"/>
    <col min="10331" max="10335" width="9.140625" style="524"/>
    <col min="10336" max="10336" width="9.28515625" style="524" bestFit="1" customWidth="1"/>
    <col min="10337" max="10340" width="9.140625" style="524"/>
    <col min="10341" max="10341" width="9.28515625" style="524" bestFit="1" customWidth="1"/>
    <col min="10342" max="10342" width="11.28515625" style="524" bestFit="1" customWidth="1"/>
    <col min="10343" max="10344" width="9.140625" style="524"/>
    <col min="10345" max="10345" width="9.28515625" style="524" bestFit="1" customWidth="1"/>
    <col min="10346" max="10347" width="11.28515625" style="524" bestFit="1" customWidth="1"/>
    <col min="10348" max="10350" width="9.140625" style="524"/>
    <col min="10351" max="10351" width="9.28515625" style="524" bestFit="1" customWidth="1"/>
    <col min="10352" max="10355" width="9.140625" style="524"/>
    <col min="10356" max="10358" width="9.28515625" style="524" bestFit="1" customWidth="1"/>
    <col min="10359" max="10359" width="9.140625" style="524"/>
    <col min="10360" max="10360" width="9.28515625" style="524" bestFit="1" customWidth="1"/>
    <col min="10361" max="10361" width="9.140625" style="524"/>
    <col min="10362" max="10362" width="9.28515625" style="524" bestFit="1" customWidth="1"/>
    <col min="10363" max="10367" width="9.140625" style="524"/>
    <col min="10368" max="10368" width="9.28515625" style="524" bestFit="1" customWidth="1"/>
    <col min="10369" max="10372" width="9.140625" style="524"/>
    <col min="10373" max="10373" width="9.28515625" style="524" bestFit="1" customWidth="1"/>
    <col min="10374" max="10374" width="11.28515625" style="524" bestFit="1" customWidth="1"/>
    <col min="10375" max="10376" width="9.140625" style="524"/>
    <col min="10377" max="10377" width="9.28515625" style="524" bestFit="1" customWidth="1"/>
    <col min="10378" max="10379" width="11.28515625" style="524" bestFit="1" customWidth="1"/>
    <col min="10380" max="10382" width="9.140625" style="524"/>
    <col min="10383" max="10383" width="9.28515625" style="524" bestFit="1" customWidth="1"/>
    <col min="10384" max="10387" width="9.140625" style="524"/>
    <col min="10388" max="10390" width="9.28515625" style="524" bestFit="1" customWidth="1"/>
    <col min="10391" max="10391" width="9.140625" style="524"/>
    <col min="10392" max="10392" width="9.28515625" style="524" bestFit="1" customWidth="1"/>
    <col min="10393" max="10393" width="9.140625" style="524"/>
    <col min="10394" max="10394" width="9.28515625" style="524" bestFit="1" customWidth="1"/>
    <col min="10395" max="10399" width="9.140625" style="524"/>
    <col min="10400" max="10400" width="9.28515625" style="524" bestFit="1" customWidth="1"/>
    <col min="10401" max="10404" width="9.140625" style="524"/>
    <col min="10405" max="10405" width="9.28515625" style="524" bestFit="1" customWidth="1"/>
    <col min="10406" max="10406" width="11.28515625" style="524" bestFit="1" customWidth="1"/>
    <col min="10407" max="10408" width="9.140625" style="524"/>
    <col min="10409" max="10409" width="9.28515625" style="524" bestFit="1" customWidth="1"/>
    <col min="10410" max="10411" width="11.28515625" style="524" bestFit="1" customWidth="1"/>
    <col min="10412" max="10414" width="9.140625" style="524"/>
    <col min="10415" max="10415" width="9.28515625" style="524" bestFit="1" customWidth="1"/>
    <col min="10416" max="10419" width="9.140625" style="524"/>
    <col min="10420" max="10422" width="9.28515625" style="524" bestFit="1" customWidth="1"/>
    <col min="10423" max="10423" width="9.140625" style="524"/>
    <col min="10424" max="10424" width="9.28515625" style="524" bestFit="1" customWidth="1"/>
    <col min="10425" max="10425" width="9.140625" style="524"/>
    <col min="10426" max="10426" width="9.28515625" style="524" bestFit="1" customWidth="1"/>
    <col min="10427" max="10431" width="9.140625" style="524"/>
    <col min="10432" max="10432" width="9.28515625" style="524" bestFit="1" customWidth="1"/>
    <col min="10433" max="10436" width="9.140625" style="524"/>
    <col min="10437" max="10437" width="9.28515625" style="524" bestFit="1" customWidth="1"/>
    <col min="10438" max="10438" width="11.28515625" style="524" bestFit="1" customWidth="1"/>
    <col min="10439" max="10440" width="9.140625" style="524"/>
    <col min="10441" max="10441" width="9.28515625" style="524" bestFit="1" customWidth="1"/>
    <col min="10442" max="10443" width="11.28515625" style="524" bestFit="1" customWidth="1"/>
    <col min="10444" max="10446" width="9.140625" style="524"/>
    <col min="10447" max="10447" width="9.28515625" style="524" bestFit="1" customWidth="1"/>
    <col min="10448" max="10451" width="9.140625" style="524"/>
    <col min="10452" max="10454" width="9.28515625" style="524" bestFit="1" customWidth="1"/>
    <col min="10455" max="10455" width="9.140625" style="524"/>
    <col min="10456" max="10456" width="9.28515625" style="524" bestFit="1" customWidth="1"/>
    <col min="10457" max="10457" width="9.140625" style="524"/>
    <col min="10458" max="10458" width="9.28515625" style="524" bestFit="1" customWidth="1"/>
    <col min="10459" max="10463" width="9.140625" style="524"/>
    <col min="10464" max="10464" width="9.28515625" style="524" bestFit="1" customWidth="1"/>
    <col min="10465" max="10468" width="9.140625" style="524"/>
    <col min="10469" max="10469" width="9.28515625" style="524" bestFit="1" customWidth="1"/>
    <col min="10470" max="10470" width="11.28515625" style="524" bestFit="1" customWidth="1"/>
    <col min="10471" max="10472" width="9.140625" style="524"/>
    <col min="10473" max="10473" width="9.28515625" style="524" bestFit="1" customWidth="1"/>
    <col min="10474" max="10475" width="11.28515625" style="524" bestFit="1" customWidth="1"/>
    <col min="10476" max="10478" width="9.140625" style="524"/>
    <col min="10479" max="10479" width="9.28515625" style="524" bestFit="1" customWidth="1"/>
    <col min="10480" max="10483" width="9.140625" style="524"/>
    <col min="10484" max="10486" width="9.28515625" style="524" bestFit="1" customWidth="1"/>
    <col min="10487" max="10487" width="9.140625" style="524"/>
    <col min="10488" max="10488" width="9.28515625" style="524" bestFit="1" customWidth="1"/>
    <col min="10489" max="10489" width="9.140625" style="524"/>
    <col min="10490" max="10490" width="9.28515625" style="524" bestFit="1" customWidth="1"/>
    <col min="10491" max="10495" width="9.140625" style="524"/>
    <col min="10496" max="10496" width="9.28515625" style="524" bestFit="1" customWidth="1"/>
    <col min="10497" max="10500" width="9.140625" style="524"/>
    <col min="10501" max="10501" width="9.28515625" style="524" bestFit="1" customWidth="1"/>
    <col min="10502" max="10502" width="11.28515625" style="524" bestFit="1" customWidth="1"/>
    <col min="10503" max="10504" width="9.140625" style="524"/>
    <col min="10505" max="10505" width="9.28515625" style="524" bestFit="1" customWidth="1"/>
    <col min="10506" max="10507" width="11.28515625" style="524" bestFit="1" customWidth="1"/>
    <col min="10508" max="10510" width="9.140625" style="524"/>
    <col min="10511" max="10511" width="9.28515625" style="524" bestFit="1" customWidth="1"/>
    <col min="10512" max="10515" width="9.140625" style="524"/>
    <col min="10516" max="10518" width="9.28515625" style="524" bestFit="1" customWidth="1"/>
    <col min="10519" max="10519" width="9.140625" style="524"/>
    <col min="10520" max="10520" width="9.28515625" style="524" bestFit="1" customWidth="1"/>
    <col min="10521" max="10521" width="9.140625" style="524"/>
    <col min="10522" max="10522" width="9.28515625" style="524" bestFit="1" customWidth="1"/>
    <col min="10523" max="10527" width="9.140625" style="524"/>
    <col min="10528" max="10528" width="9.28515625" style="524" bestFit="1" customWidth="1"/>
    <col min="10529" max="10532" width="9.140625" style="524"/>
    <col min="10533" max="10533" width="9.28515625" style="524" bestFit="1" customWidth="1"/>
    <col min="10534" max="10534" width="11.28515625" style="524" bestFit="1" customWidth="1"/>
    <col min="10535" max="10536" width="9.140625" style="524"/>
    <col min="10537" max="10537" width="9.28515625" style="524" bestFit="1" customWidth="1"/>
    <col min="10538" max="10539" width="11.28515625" style="524" bestFit="1" customWidth="1"/>
    <col min="10540" max="10542" width="9.140625" style="524"/>
    <col min="10543" max="10543" width="9.28515625" style="524" bestFit="1" customWidth="1"/>
    <col min="10544" max="10547" width="9.140625" style="524"/>
    <col min="10548" max="10550" width="9.28515625" style="524" bestFit="1" customWidth="1"/>
    <col min="10551" max="10551" width="9.140625" style="524"/>
    <col min="10552" max="10552" width="9.28515625" style="524" bestFit="1" customWidth="1"/>
    <col min="10553" max="10553" width="9.140625" style="524"/>
    <col min="10554" max="10554" width="9.28515625" style="524" bestFit="1" customWidth="1"/>
    <col min="10555" max="10559" width="9.140625" style="524"/>
    <col min="10560" max="10560" width="9.28515625" style="524" bestFit="1" customWidth="1"/>
    <col min="10561" max="10564" width="9.140625" style="524"/>
    <col min="10565" max="10565" width="9.28515625" style="524" bestFit="1" customWidth="1"/>
    <col min="10566" max="10566" width="11.28515625" style="524" bestFit="1" customWidth="1"/>
    <col min="10567" max="10568" width="9.140625" style="524"/>
    <col min="10569" max="10569" width="9.28515625" style="524" bestFit="1" customWidth="1"/>
    <col min="10570" max="10571" width="11.28515625" style="524" bestFit="1" customWidth="1"/>
    <col min="10572" max="10574" width="9.140625" style="524"/>
    <col min="10575" max="10575" width="9.28515625" style="524" bestFit="1" customWidth="1"/>
    <col min="10576" max="10579" width="9.140625" style="524"/>
    <col min="10580" max="10582" width="9.28515625" style="524" bestFit="1" customWidth="1"/>
    <col min="10583" max="10583" width="9.140625" style="524"/>
    <col min="10584" max="10584" width="9.28515625" style="524" bestFit="1" customWidth="1"/>
    <col min="10585" max="10585" width="9.140625" style="524"/>
    <col min="10586" max="10586" width="9.28515625" style="524" bestFit="1" customWidth="1"/>
    <col min="10587" max="10591" width="9.140625" style="524"/>
    <col min="10592" max="10592" width="9.28515625" style="524" bestFit="1" customWidth="1"/>
    <col min="10593" max="10596" width="9.140625" style="524"/>
    <col min="10597" max="10597" width="9.28515625" style="524" bestFit="1" customWidth="1"/>
    <col min="10598" max="10598" width="11.28515625" style="524" bestFit="1" customWidth="1"/>
    <col min="10599" max="10600" width="9.140625" style="524"/>
    <col min="10601" max="10601" width="9.28515625" style="524" bestFit="1" customWidth="1"/>
    <col min="10602" max="10603" width="11.28515625" style="524" bestFit="1" customWidth="1"/>
    <col min="10604" max="10606" width="9.140625" style="524"/>
    <col min="10607" max="10607" width="9.28515625" style="524" bestFit="1" customWidth="1"/>
    <col min="10608" max="10611" width="9.140625" style="524"/>
    <col min="10612" max="10614" width="9.28515625" style="524" bestFit="1" customWidth="1"/>
    <col min="10615" max="10615" width="9.140625" style="524"/>
    <col min="10616" max="10616" width="9.28515625" style="524" bestFit="1" customWidth="1"/>
    <col min="10617" max="10617" width="9.140625" style="524"/>
    <col min="10618" max="10618" width="9.28515625" style="524" bestFit="1" customWidth="1"/>
    <col min="10619" max="10623" width="9.140625" style="524"/>
    <col min="10624" max="10624" width="9.28515625" style="524" bestFit="1" customWidth="1"/>
    <col min="10625" max="10628" width="9.140625" style="524"/>
    <col min="10629" max="10629" width="9.28515625" style="524" bestFit="1" customWidth="1"/>
    <col min="10630" max="10630" width="11.28515625" style="524" bestFit="1" customWidth="1"/>
    <col min="10631" max="10632" width="9.140625" style="524"/>
    <col min="10633" max="10633" width="9.28515625" style="524" bestFit="1" customWidth="1"/>
    <col min="10634" max="10635" width="11.28515625" style="524" bestFit="1" customWidth="1"/>
    <col min="10636" max="10638" width="9.140625" style="524"/>
    <col min="10639" max="10639" width="9.28515625" style="524" bestFit="1" customWidth="1"/>
    <col min="10640" max="10643" width="9.140625" style="524"/>
    <col min="10644" max="10646" width="9.28515625" style="524" bestFit="1" customWidth="1"/>
    <col min="10647" max="10647" width="9.140625" style="524"/>
    <col min="10648" max="10648" width="9.28515625" style="524" bestFit="1" customWidth="1"/>
    <col min="10649" max="10649" width="9.140625" style="524"/>
    <col min="10650" max="10650" width="9.28515625" style="524" bestFit="1" customWidth="1"/>
    <col min="10651" max="10655" width="9.140625" style="524"/>
    <col min="10656" max="10656" width="9.28515625" style="524" bestFit="1" customWidth="1"/>
    <col min="10657" max="10660" width="9.140625" style="524"/>
    <col min="10661" max="10661" width="9.28515625" style="524" bestFit="1" customWidth="1"/>
    <col min="10662" max="10662" width="11.28515625" style="524" bestFit="1" customWidth="1"/>
    <col min="10663" max="10664" width="9.140625" style="524"/>
    <col min="10665" max="10665" width="9.28515625" style="524" bestFit="1" customWidth="1"/>
    <col min="10666" max="10667" width="11.28515625" style="524" bestFit="1" customWidth="1"/>
    <col min="10668" max="10670" width="9.140625" style="524"/>
    <col min="10671" max="10671" width="9.28515625" style="524" bestFit="1" customWidth="1"/>
    <col min="10672" max="10675" width="9.140625" style="524"/>
    <col min="10676" max="10678" width="9.28515625" style="524" bestFit="1" customWidth="1"/>
    <col min="10679" max="10679" width="9.140625" style="524"/>
    <col min="10680" max="10680" width="9.28515625" style="524" bestFit="1" customWidth="1"/>
    <col min="10681" max="10681" width="9.140625" style="524"/>
    <col min="10682" max="10682" width="9.28515625" style="524" bestFit="1" customWidth="1"/>
    <col min="10683" max="10687" width="9.140625" style="524"/>
    <col min="10688" max="10688" width="9.28515625" style="524" bestFit="1" customWidth="1"/>
    <col min="10689" max="10692" width="9.140625" style="524"/>
    <col min="10693" max="10693" width="9.28515625" style="524" bestFit="1" customWidth="1"/>
    <col min="10694" max="10694" width="11.28515625" style="524" bestFit="1" customWidth="1"/>
    <col min="10695" max="10696" width="9.140625" style="524"/>
    <col min="10697" max="10697" width="9.28515625" style="524" bestFit="1" customWidth="1"/>
    <col min="10698" max="10699" width="11.28515625" style="524" bestFit="1" customWidth="1"/>
    <col min="10700" max="10702" width="9.140625" style="524"/>
    <col min="10703" max="10703" width="9.28515625" style="524" bestFit="1" customWidth="1"/>
    <col min="10704" max="10707" width="9.140625" style="524"/>
    <col min="10708" max="10710" width="9.28515625" style="524" bestFit="1" customWidth="1"/>
    <col min="10711" max="10711" width="9.140625" style="524"/>
    <col min="10712" max="10712" width="9.28515625" style="524" bestFit="1" customWidth="1"/>
    <col min="10713" max="10713" width="9.140625" style="524"/>
    <col min="10714" max="10714" width="9.28515625" style="524" bestFit="1" customWidth="1"/>
    <col min="10715" max="10719" width="9.140625" style="524"/>
    <col min="10720" max="10720" width="9.28515625" style="524" bestFit="1" customWidth="1"/>
    <col min="10721" max="10724" width="9.140625" style="524"/>
    <col min="10725" max="10725" width="9.28515625" style="524" bestFit="1" customWidth="1"/>
    <col min="10726" max="10726" width="11.28515625" style="524" bestFit="1" customWidth="1"/>
    <col min="10727" max="10728" width="9.140625" style="524"/>
    <col min="10729" max="10729" width="9.28515625" style="524" bestFit="1" customWidth="1"/>
    <col min="10730" max="10731" width="11.28515625" style="524" bestFit="1" customWidth="1"/>
    <col min="10732" max="10734" width="9.140625" style="524"/>
    <col min="10735" max="10735" width="9.28515625" style="524" bestFit="1" customWidth="1"/>
    <col min="10736" max="10739" width="9.140625" style="524"/>
    <col min="10740" max="10742" width="9.28515625" style="524" bestFit="1" customWidth="1"/>
    <col min="10743" max="10743" width="9.140625" style="524"/>
    <col min="10744" max="10744" width="9.28515625" style="524" bestFit="1" customWidth="1"/>
    <col min="10745" max="10745" width="9.140625" style="524"/>
    <col min="10746" max="10746" width="9.28515625" style="524" bestFit="1" customWidth="1"/>
    <col min="10747" max="10751" width="9.140625" style="524"/>
    <col min="10752" max="10752" width="9.28515625" style="524" bestFit="1" customWidth="1"/>
    <col min="10753" max="10756" width="9.140625" style="524"/>
    <col min="10757" max="10757" width="9.28515625" style="524" bestFit="1" customWidth="1"/>
    <col min="10758" max="10758" width="11.28515625" style="524" bestFit="1" customWidth="1"/>
    <col min="10759" max="10760" width="9.140625" style="524"/>
    <col min="10761" max="10761" width="9.28515625" style="524" bestFit="1" customWidth="1"/>
    <col min="10762" max="10763" width="11.28515625" style="524" bestFit="1" customWidth="1"/>
    <col min="10764" max="10766" width="9.140625" style="524"/>
    <col min="10767" max="10767" width="9.28515625" style="524" bestFit="1" customWidth="1"/>
    <col min="10768" max="10771" width="9.140625" style="524"/>
    <col min="10772" max="10774" width="9.28515625" style="524" bestFit="1" customWidth="1"/>
    <col min="10775" max="10775" width="9.140625" style="524"/>
    <col min="10776" max="10776" width="9.28515625" style="524" bestFit="1" customWidth="1"/>
    <col min="10777" max="10777" width="9.140625" style="524"/>
    <col min="10778" max="10778" width="9.28515625" style="524" bestFit="1" customWidth="1"/>
    <col min="10779" max="10783" width="9.140625" style="524"/>
    <col min="10784" max="10784" width="9.28515625" style="524" bestFit="1" customWidth="1"/>
    <col min="10785" max="10788" width="9.140625" style="524"/>
    <col min="10789" max="10789" width="9.28515625" style="524" bestFit="1" customWidth="1"/>
    <col min="10790" max="10790" width="11.28515625" style="524" bestFit="1" customWidth="1"/>
    <col min="10791" max="10792" width="9.140625" style="524"/>
    <col min="10793" max="10793" width="9.28515625" style="524" bestFit="1" customWidth="1"/>
    <col min="10794" max="10795" width="11.28515625" style="524" bestFit="1" customWidth="1"/>
    <col min="10796" max="10798" width="9.140625" style="524"/>
    <col min="10799" max="10799" width="9.28515625" style="524" bestFit="1" customWidth="1"/>
    <col min="10800" max="10803" width="9.140625" style="524"/>
    <col min="10804" max="10806" width="9.28515625" style="524" bestFit="1" customWidth="1"/>
    <col min="10807" max="10807" width="9.140625" style="524"/>
    <col min="10808" max="10808" width="9.28515625" style="524" bestFit="1" customWidth="1"/>
    <col min="10809" max="10809" width="9.140625" style="524"/>
    <col min="10810" max="10810" width="9.28515625" style="524" bestFit="1" customWidth="1"/>
    <col min="10811" max="10815" width="9.140625" style="524"/>
    <col min="10816" max="10816" width="9.28515625" style="524" bestFit="1" customWidth="1"/>
    <col min="10817" max="10820" width="9.140625" style="524"/>
    <col min="10821" max="10821" width="9.28515625" style="524" bestFit="1" customWidth="1"/>
    <col min="10822" max="10822" width="11.28515625" style="524" bestFit="1" customWidth="1"/>
    <col min="10823" max="10824" width="9.140625" style="524"/>
    <col min="10825" max="10825" width="9.28515625" style="524" bestFit="1" customWidth="1"/>
    <col min="10826" max="10827" width="11.28515625" style="524" bestFit="1" customWidth="1"/>
    <col min="10828" max="10830" width="9.140625" style="524"/>
    <col min="10831" max="10831" width="9.28515625" style="524" bestFit="1" customWidth="1"/>
    <col min="10832" max="10835" width="9.140625" style="524"/>
    <col min="10836" max="10838" width="9.28515625" style="524" bestFit="1" customWidth="1"/>
    <col min="10839" max="10839" width="9.140625" style="524"/>
    <col min="10840" max="10840" width="9.28515625" style="524" bestFit="1" customWidth="1"/>
    <col min="10841" max="10841" width="9.140625" style="524"/>
    <col min="10842" max="10842" width="9.28515625" style="524" bestFit="1" customWidth="1"/>
    <col min="10843" max="10847" width="9.140625" style="524"/>
    <col min="10848" max="10848" width="9.28515625" style="524" bestFit="1" customWidth="1"/>
    <col min="10849" max="10852" width="9.140625" style="524"/>
    <col min="10853" max="10853" width="9.28515625" style="524" bestFit="1" customWidth="1"/>
    <col min="10854" max="10854" width="11.28515625" style="524" bestFit="1" customWidth="1"/>
    <col min="10855" max="10856" width="9.140625" style="524"/>
    <col min="10857" max="10857" width="9.28515625" style="524" bestFit="1" customWidth="1"/>
    <col min="10858" max="10859" width="11.28515625" style="524" bestFit="1" customWidth="1"/>
    <col min="10860" max="10862" width="9.140625" style="524"/>
    <col min="10863" max="10863" width="9.28515625" style="524" bestFit="1" customWidth="1"/>
    <col min="10864" max="10867" width="9.140625" style="524"/>
    <col min="10868" max="10870" width="9.28515625" style="524" bestFit="1" customWidth="1"/>
    <col min="10871" max="10871" width="9.140625" style="524"/>
    <col min="10872" max="10872" width="9.28515625" style="524" bestFit="1" customWidth="1"/>
    <col min="10873" max="10873" width="9.140625" style="524"/>
    <col min="10874" max="10874" width="9.28515625" style="524" bestFit="1" customWidth="1"/>
    <col min="10875" max="10879" width="9.140625" style="524"/>
    <col min="10880" max="10880" width="9.28515625" style="524" bestFit="1" customWidth="1"/>
    <col min="10881" max="10884" width="9.140625" style="524"/>
    <col min="10885" max="10885" width="9.28515625" style="524" bestFit="1" customWidth="1"/>
    <col min="10886" max="10886" width="11.28515625" style="524" bestFit="1" customWidth="1"/>
    <col min="10887" max="10888" width="9.140625" style="524"/>
    <col min="10889" max="10889" width="9.28515625" style="524" bestFit="1" customWidth="1"/>
    <col min="10890" max="10891" width="11.28515625" style="524" bestFit="1" customWidth="1"/>
    <col min="10892" max="10894" width="9.140625" style="524"/>
    <col min="10895" max="10895" width="9.28515625" style="524" bestFit="1" customWidth="1"/>
    <col min="10896" max="10899" width="9.140625" style="524"/>
    <col min="10900" max="10902" width="9.28515625" style="524" bestFit="1" customWidth="1"/>
    <col min="10903" max="10903" width="9.140625" style="524"/>
    <col min="10904" max="10904" width="9.28515625" style="524" bestFit="1" customWidth="1"/>
    <col min="10905" max="10905" width="9.140625" style="524"/>
    <col min="10906" max="10906" width="9.28515625" style="524" bestFit="1" customWidth="1"/>
    <col min="10907" max="10911" width="9.140625" style="524"/>
    <col min="10912" max="10912" width="9.28515625" style="524" bestFit="1" customWidth="1"/>
    <col min="10913" max="10916" width="9.140625" style="524"/>
    <col min="10917" max="10917" width="9.28515625" style="524" bestFit="1" customWidth="1"/>
    <col min="10918" max="10918" width="11.28515625" style="524" bestFit="1" customWidth="1"/>
    <col min="10919" max="10920" width="9.140625" style="524"/>
    <col min="10921" max="10921" width="9.28515625" style="524" bestFit="1" customWidth="1"/>
    <col min="10922" max="10923" width="11.28515625" style="524" bestFit="1" customWidth="1"/>
    <col min="10924" max="10926" width="9.140625" style="524"/>
    <col min="10927" max="10927" width="9.28515625" style="524" bestFit="1" customWidth="1"/>
    <col min="10928" max="10931" width="9.140625" style="524"/>
    <col min="10932" max="10934" width="9.28515625" style="524" bestFit="1" customWidth="1"/>
    <col min="10935" max="10935" width="9.140625" style="524"/>
    <col min="10936" max="10936" width="9.28515625" style="524" bestFit="1" customWidth="1"/>
    <col min="10937" max="10937" width="9.140625" style="524"/>
    <col min="10938" max="10938" width="9.28515625" style="524" bestFit="1" customWidth="1"/>
    <col min="10939" max="10943" width="9.140625" style="524"/>
    <col min="10944" max="10944" width="9.28515625" style="524" bestFit="1" customWidth="1"/>
    <col min="10945" max="10948" width="9.140625" style="524"/>
    <col min="10949" max="10949" width="9.28515625" style="524" bestFit="1" customWidth="1"/>
    <col min="10950" max="10950" width="11.28515625" style="524" bestFit="1" customWidth="1"/>
    <col min="10951" max="10952" width="9.140625" style="524"/>
    <col min="10953" max="10953" width="9.28515625" style="524" bestFit="1" customWidth="1"/>
    <col min="10954" max="10955" width="11.28515625" style="524" bestFit="1" customWidth="1"/>
    <col min="10956" max="10958" width="9.140625" style="524"/>
    <col min="10959" max="10959" width="9.28515625" style="524" bestFit="1" customWidth="1"/>
    <col min="10960" max="10963" width="9.140625" style="524"/>
    <col min="10964" max="10966" width="9.28515625" style="524" bestFit="1" customWidth="1"/>
    <col min="10967" max="10967" width="9.140625" style="524"/>
    <col min="10968" max="10968" width="9.28515625" style="524" bestFit="1" customWidth="1"/>
    <col min="10969" max="10969" width="9.140625" style="524"/>
    <col min="10970" max="10970" width="9.28515625" style="524" bestFit="1" customWidth="1"/>
    <col min="10971" max="10975" width="9.140625" style="524"/>
    <col min="10976" max="10976" width="9.28515625" style="524" bestFit="1" customWidth="1"/>
    <col min="10977" max="10980" width="9.140625" style="524"/>
    <col min="10981" max="10981" width="9.28515625" style="524" bestFit="1" customWidth="1"/>
    <col min="10982" max="10982" width="11.28515625" style="524" bestFit="1" customWidth="1"/>
    <col min="10983" max="10984" width="9.140625" style="524"/>
    <col min="10985" max="10985" width="9.28515625" style="524" bestFit="1" customWidth="1"/>
    <col min="10986" max="10987" width="11.28515625" style="524" bestFit="1" customWidth="1"/>
    <col min="10988" max="10990" width="9.140625" style="524"/>
    <col min="10991" max="10991" width="9.28515625" style="524" bestFit="1" customWidth="1"/>
    <col min="10992" max="10995" width="9.140625" style="524"/>
    <col min="10996" max="10998" width="9.28515625" style="524" bestFit="1" customWidth="1"/>
    <col min="10999" max="10999" width="9.140625" style="524"/>
    <col min="11000" max="11000" width="9.28515625" style="524" bestFit="1" customWidth="1"/>
    <col min="11001" max="11001" width="9.140625" style="524"/>
    <col min="11002" max="11002" width="9.28515625" style="524" bestFit="1" customWidth="1"/>
    <col min="11003" max="11007" width="9.140625" style="524"/>
    <col min="11008" max="11008" width="9.28515625" style="524" bestFit="1" customWidth="1"/>
    <col min="11009" max="11012" width="9.140625" style="524"/>
    <col min="11013" max="11013" width="9.28515625" style="524" bestFit="1" customWidth="1"/>
    <col min="11014" max="11014" width="11.28515625" style="524" bestFit="1" customWidth="1"/>
    <col min="11015" max="11016" width="9.140625" style="524"/>
    <col min="11017" max="11017" width="9.28515625" style="524" bestFit="1" customWidth="1"/>
    <col min="11018" max="11019" width="11.28515625" style="524" bestFit="1" customWidth="1"/>
    <col min="11020" max="11022" width="9.140625" style="524"/>
    <col min="11023" max="11023" width="9.28515625" style="524" bestFit="1" customWidth="1"/>
    <col min="11024" max="11027" width="9.140625" style="524"/>
    <col min="11028" max="11030" width="9.28515625" style="524" bestFit="1" customWidth="1"/>
    <col min="11031" max="11031" width="9.140625" style="524"/>
    <col min="11032" max="11032" width="9.28515625" style="524" bestFit="1" customWidth="1"/>
    <col min="11033" max="11033" width="9.140625" style="524"/>
    <col min="11034" max="11034" width="9.28515625" style="524" bestFit="1" customWidth="1"/>
    <col min="11035" max="11039" width="9.140625" style="524"/>
    <col min="11040" max="11040" width="9.28515625" style="524" bestFit="1" customWidth="1"/>
    <col min="11041" max="11044" width="9.140625" style="524"/>
    <col min="11045" max="11045" width="9.28515625" style="524" bestFit="1" customWidth="1"/>
    <col min="11046" max="11046" width="11.28515625" style="524" bestFit="1" customWidth="1"/>
    <col min="11047" max="11048" width="9.140625" style="524"/>
    <col min="11049" max="11049" width="9.28515625" style="524" bestFit="1" customWidth="1"/>
    <col min="11050" max="11051" width="11.28515625" style="524" bestFit="1" customWidth="1"/>
    <col min="11052" max="11054" width="9.140625" style="524"/>
    <col min="11055" max="11055" width="9.28515625" style="524" bestFit="1" customWidth="1"/>
    <col min="11056" max="11059" width="9.140625" style="524"/>
    <col min="11060" max="11062" width="9.28515625" style="524" bestFit="1" customWidth="1"/>
    <col min="11063" max="11063" width="9.140625" style="524"/>
    <col min="11064" max="11064" width="9.28515625" style="524" bestFit="1" customWidth="1"/>
    <col min="11065" max="11065" width="9.140625" style="524"/>
    <col min="11066" max="11066" width="9.28515625" style="524" bestFit="1" customWidth="1"/>
    <col min="11067" max="11071" width="9.140625" style="524"/>
    <col min="11072" max="11072" width="9.28515625" style="524" bestFit="1" customWidth="1"/>
    <col min="11073" max="11076" width="9.140625" style="524"/>
    <col min="11077" max="11077" width="9.28515625" style="524" bestFit="1" customWidth="1"/>
    <col min="11078" max="11078" width="11.28515625" style="524" bestFit="1" customWidth="1"/>
    <col min="11079" max="11080" width="9.140625" style="524"/>
    <col min="11081" max="11081" width="9.28515625" style="524" bestFit="1" customWidth="1"/>
    <col min="11082" max="11083" width="11.28515625" style="524" bestFit="1" customWidth="1"/>
    <col min="11084" max="11086" width="9.140625" style="524"/>
    <col min="11087" max="11087" width="9.28515625" style="524" bestFit="1" customWidth="1"/>
    <col min="11088" max="11091" width="9.140625" style="524"/>
    <col min="11092" max="11094" width="9.28515625" style="524" bestFit="1" customWidth="1"/>
    <col min="11095" max="11095" width="9.140625" style="524"/>
    <col min="11096" max="11096" width="9.28515625" style="524" bestFit="1" customWidth="1"/>
    <col min="11097" max="11097" width="9.140625" style="524"/>
    <col min="11098" max="11098" width="9.28515625" style="524" bestFit="1" customWidth="1"/>
    <col min="11099" max="11103" width="9.140625" style="524"/>
    <col min="11104" max="11104" width="9.28515625" style="524" bestFit="1" customWidth="1"/>
    <col min="11105" max="11108" width="9.140625" style="524"/>
    <col min="11109" max="11109" width="9.28515625" style="524" bestFit="1" customWidth="1"/>
    <col min="11110" max="11110" width="11.28515625" style="524" bestFit="1" customWidth="1"/>
    <col min="11111" max="11112" width="9.140625" style="524"/>
    <col min="11113" max="11113" width="9.28515625" style="524" bestFit="1" customWidth="1"/>
    <col min="11114" max="11115" width="11.28515625" style="524" bestFit="1" customWidth="1"/>
    <col min="11116" max="11118" width="9.140625" style="524"/>
    <col min="11119" max="11119" width="9.28515625" style="524" bestFit="1" customWidth="1"/>
    <col min="11120" max="11123" width="9.140625" style="524"/>
    <col min="11124" max="11126" width="9.28515625" style="524" bestFit="1" customWidth="1"/>
    <col min="11127" max="11127" width="9.140625" style="524"/>
    <col min="11128" max="11128" width="9.28515625" style="524" bestFit="1" customWidth="1"/>
    <col min="11129" max="11129" width="9.140625" style="524"/>
    <col min="11130" max="11130" width="9.28515625" style="524" bestFit="1" customWidth="1"/>
    <col min="11131" max="11135" width="9.140625" style="524"/>
    <col min="11136" max="11136" width="9.28515625" style="524" bestFit="1" customWidth="1"/>
    <col min="11137" max="11140" width="9.140625" style="524"/>
    <col min="11141" max="11141" width="9.28515625" style="524" bestFit="1" customWidth="1"/>
    <col min="11142" max="11142" width="11.28515625" style="524" bestFit="1" customWidth="1"/>
    <col min="11143" max="11144" width="9.140625" style="524"/>
    <col min="11145" max="11145" width="9.28515625" style="524" bestFit="1" customWidth="1"/>
    <col min="11146" max="11147" width="11.28515625" style="524" bestFit="1" customWidth="1"/>
    <col min="11148" max="11150" width="9.140625" style="524"/>
    <col min="11151" max="11151" width="9.28515625" style="524" bestFit="1" customWidth="1"/>
    <col min="11152" max="11155" width="9.140625" style="524"/>
    <col min="11156" max="11158" width="9.28515625" style="524" bestFit="1" customWidth="1"/>
    <col min="11159" max="11159" width="9.140625" style="524"/>
    <col min="11160" max="11160" width="9.28515625" style="524" bestFit="1" customWidth="1"/>
    <col min="11161" max="11161" width="9.140625" style="524"/>
    <col min="11162" max="11162" width="9.28515625" style="524" bestFit="1" customWidth="1"/>
    <col min="11163" max="11167" width="9.140625" style="524"/>
    <col min="11168" max="11168" width="9.28515625" style="524" bestFit="1" customWidth="1"/>
    <col min="11169" max="11172" width="9.140625" style="524"/>
    <col min="11173" max="11173" width="9.28515625" style="524" bestFit="1" customWidth="1"/>
    <col min="11174" max="11174" width="11.28515625" style="524" bestFit="1" customWidth="1"/>
    <col min="11175" max="11176" width="9.140625" style="524"/>
    <col min="11177" max="11177" width="9.28515625" style="524" bestFit="1" customWidth="1"/>
    <col min="11178" max="11179" width="11.28515625" style="524" bestFit="1" customWidth="1"/>
    <col min="11180" max="11182" width="9.140625" style="524"/>
    <col min="11183" max="11183" width="9.28515625" style="524" bestFit="1" customWidth="1"/>
    <col min="11184" max="11187" width="9.140625" style="524"/>
    <col min="11188" max="11190" width="9.28515625" style="524" bestFit="1" customWidth="1"/>
    <col min="11191" max="11191" width="9.140625" style="524"/>
    <col min="11192" max="11192" width="9.28515625" style="524" bestFit="1" customWidth="1"/>
    <col min="11193" max="11193" width="9.140625" style="524"/>
    <col min="11194" max="11194" width="9.28515625" style="524" bestFit="1" customWidth="1"/>
    <col min="11195" max="11199" width="9.140625" style="524"/>
    <col min="11200" max="11200" width="9.28515625" style="524" bestFit="1" customWidth="1"/>
    <col min="11201" max="11204" width="9.140625" style="524"/>
    <col min="11205" max="11205" width="9.28515625" style="524" bestFit="1" customWidth="1"/>
    <col min="11206" max="11206" width="11.28515625" style="524" bestFit="1" customWidth="1"/>
    <col min="11207" max="11208" width="9.140625" style="524"/>
    <col min="11209" max="11209" width="9.28515625" style="524" bestFit="1" customWidth="1"/>
    <col min="11210" max="11211" width="11.28515625" style="524" bestFit="1" customWidth="1"/>
    <col min="11212" max="11214" width="9.140625" style="524"/>
    <col min="11215" max="11215" width="9.28515625" style="524" bestFit="1" customWidth="1"/>
    <col min="11216" max="11219" width="9.140625" style="524"/>
    <col min="11220" max="11222" width="9.28515625" style="524" bestFit="1" customWidth="1"/>
    <col min="11223" max="11223" width="9.140625" style="524"/>
    <col min="11224" max="11224" width="9.28515625" style="524" bestFit="1" customWidth="1"/>
    <col min="11225" max="11225" width="9.140625" style="524"/>
    <col min="11226" max="11226" width="9.28515625" style="524" bestFit="1" customWidth="1"/>
    <col min="11227" max="11231" width="9.140625" style="524"/>
    <col min="11232" max="11232" width="9.28515625" style="524" bestFit="1" customWidth="1"/>
    <col min="11233" max="11236" width="9.140625" style="524"/>
    <col min="11237" max="11237" width="9.28515625" style="524" bestFit="1" customWidth="1"/>
    <col min="11238" max="11238" width="11.28515625" style="524" bestFit="1" customWidth="1"/>
    <col min="11239" max="11240" width="9.140625" style="524"/>
    <col min="11241" max="11241" width="9.28515625" style="524" bestFit="1" customWidth="1"/>
    <col min="11242" max="11243" width="11.28515625" style="524" bestFit="1" customWidth="1"/>
    <col min="11244" max="11246" width="9.140625" style="524"/>
    <col min="11247" max="11247" width="9.28515625" style="524" bestFit="1" customWidth="1"/>
    <col min="11248" max="11251" width="9.140625" style="524"/>
    <col min="11252" max="11254" width="9.28515625" style="524" bestFit="1" customWidth="1"/>
    <col min="11255" max="11255" width="9.140625" style="524"/>
    <col min="11256" max="11256" width="9.28515625" style="524" bestFit="1" customWidth="1"/>
    <col min="11257" max="11257" width="9.140625" style="524"/>
    <col min="11258" max="11258" width="9.28515625" style="524" bestFit="1" customWidth="1"/>
    <col min="11259" max="11263" width="9.140625" style="524"/>
    <col min="11264" max="11264" width="9.28515625" style="524" bestFit="1" customWidth="1"/>
    <col min="11265" max="11268" width="9.140625" style="524"/>
    <col min="11269" max="11269" width="9.28515625" style="524" bestFit="1" customWidth="1"/>
    <col min="11270" max="11270" width="11.28515625" style="524" bestFit="1" customWidth="1"/>
    <col min="11271" max="11272" width="9.140625" style="524"/>
    <col min="11273" max="11273" width="9.28515625" style="524" bestFit="1" customWidth="1"/>
    <col min="11274" max="11275" width="11.28515625" style="524" bestFit="1" customWidth="1"/>
    <col min="11276" max="11278" width="9.140625" style="524"/>
    <col min="11279" max="11279" width="9.28515625" style="524" bestFit="1" customWidth="1"/>
    <col min="11280" max="11283" width="9.140625" style="524"/>
    <col min="11284" max="11286" width="9.28515625" style="524" bestFit="1" customWidth="1"/>
    <col min="11287" max="11287" width="9.140625" style="524"/>
    <col min="11288" max="11288" width="9.28515625" style="524" bestFit="1" customWidth="1"/>
    <col min="11289" max="11289" width="9.140625" style="524"/>
    <col min="11290" max="11290" width="9.28515625" style="524" bestFit="1" customWidth="1"/>
    <col min="11291" max="11295" width="9.140625" style="524"/>
    <col min="11296" max="11296" width="9.28515625" style="524" bestFit="1" customWidth="1"/>
    <col min="11297" max="11300" width="9.140625" style="524"/>
    <col min="11301" max="11301" width="9.28515625" style="524" bestFit="1" customWidth="1"/>
    <col min="11302" max="11302" width="11.28515625" style="524" bestFit="1" customWidth="1"/>
    <col min="11303" max="11304" width="9.140625" style="524"/>
    <col min="11305" max="11305" width="9.28515625" style="524" bestFit="1" customWidth="1"/>
    <col min="11306" max="11307" width="11.28515625" style="524" bestFit="1" customWidth="1"/>
    <col min="11308" max="11310" width="9.140625" style="524"/>
    <col min="11311" max="11311" width="9.28515625" style="524" bestFit="1" customWidth="1"/>
    <col min="11312" max="11315" width="9.140625" style="524"/>
    <col min="11316" max="11318" width="9.28515625" style="524" bestFit="1" customWidth="1"/>
    <col min="11319" max="11319" width="9.140625" style="524"/>
    <col min="11320" max="11320" width="9.28515625" style="524" bestFit="1" customWidth="1"/>
    <col min="11321" max="11321" width="9.140625" style="524"/>
    <col min="11322" max="11322" width="9.28515625" style="524" bestFit="1" customWidth="1"/>
    <col min="11323" max="11327" width="9.140625" style="524"/>
    <col min="11328" max="11328" width="9.28515625" style="524" bestFit="1" customWidth="1"/>
    <col min="11329" max="11332" width="9.140625" style="524"/>
    <col min="11333" max="11333" width="9.28515625" style="524" bestFit="1" customWidth="1"/>
    <col min="11334" max="11334" width="11.28515625" style="524" bestFit="1" customWidth="1"/>
    <col min="11335" max="11336" width="9.140625" style="524"/>
    <col min="11337" max="11337" width="9.28515625" style="524" bestFit="1" customWidth="1"/>
    <col min="11338" max="11339" width="11.28515625" style="524" bestFit="1" customWidth="1"/>
    <col min="11340" max="11342" width="9.140625" style="524"/>
    <col min="11343" max="11343" width="9.28515625" style="524" bestFit="1" customWidth="1"/>
    <col min="11344" max="11347" width="9.140625" style="524"/>
    <col min="11348" max="11350" width="9.28515625" style="524" bestFit="1" customWidth="1"/>
    <col min="11351" max="11351" width="9.140625" style="524"/>
    <col min="11352" max="11352" width="9.28515625" style="524" bestFit="1" customWidth="1"/>
    <col min="11353" max="11353" width="9.140625" style="524"/>
    <col min="11354" max="11354" width="9.28515625" style="524" bestFit="1" customWidth="1"/>
    <col min="11355" max="11359" width="9.140625" style="524"/>
    <col min="11360" max="11360" width="9.28515625" style="524" bestFit="1" customWidth="1"/>
    <col min="11361" max="11364" width="9.140625" style="524"/>
    <col min="11365" max="11365" width="9.28515625" style="524" bestFit="1" customWidth="1"/>
    <col min="11366" max="11366" width="11.28515625" style="524" bestFit="1" customWidth="1"/>
    <col min="11367" max="11368" width="9.140625" style="524"/>
    <col min="11369" max="11369" width="9.28515625" style="524" bestFit="1" customWidth="1"/>
    <col min="11370" max="11371" width="11.28515625" style="524" bestFit="1" customWidth="1"/>
    <col min="11372" max="11374" width="9.140625" style="524"/>
    <col min="11375" max="11375" width="9.28515625" style="524" bestFit="1" customWidth="1"/>
    <col min="11376" max="11379" width="9.140625" style="524"/>
    <col min="11380" max="11382" width="9.28515625" style="524" bestFit="1" customWidth="1"/>
    <col min="11383" max="11383" width="9.140625" style="524"/>
    <col min="11384" max="11384" width="9.28515625" style="524" bestFit="1" customWidth="1"/>
    <col min="11385" max="11385" width="9.140625" style="524"/>
    <col min="11386" max="11386" width="9.28515625" style="524" bestFit="1" customWidth="1"/>
    <col min="11387" max="11391" width="9.140625" style="524"/>
    <col min="11392" max="11392" width="9.28515625" style="524" bestFit="1" customWidth="1"/>
    <col min="11393" max="11396" width="9.140625" style="524"/>
    <col min="11397" max="11397" width="9.28515625" style="524" bestFit="1" customWidth="1"/>
    <col min="11398" max="11398" width="11.28515625" style="524" bestFit="1" customWidth="1"/>
    <col min="11399" max="11400" width="9.140625" style="524"/>
    <col min="11401" max="11401" width="9.28515625" style="524" bestFit="1" customWidth="1"/>
    <col min="11402" max="11403" width="11.28515625" style="524" bestFit="1" customWidth="1"/>
    <col min="11404" max="11406" width="9.140625" style="524"/>
    <col min="11407" max="11407" width="9.28515625" style="524" bestFit="1" customWidth="1"/>
    <col min="11408" max="11411" width="9.140625" style="524"/>
    <col min="11412" max="11414" width="9.28515625" style="524" bestFit="1" customWidth="1"/>
    <col min="11415" max="11415" width="9.140625" style="524"/>
    <col min="11416" max="11416" width="9.28515625" style="524" bestFit="1" customWidth="1"/>
    <col min="11417" max="11417" width="9.140625" style="524"/>
    <col min="11418" max="11418" width="9.28515625" style="524" bestFit="1" customWidth="1"/>
    <col min="11419" max="11423" width="9.140625" style="524"/>
    <col min="11424" max="11424" width="9.28515625" style="524" bestFit="1" customWidth="1"/>
    <col min="11425" max="11428" width="9.140625" style="524"/>
    <col min="11429" max="11429" width="9.28515625" style="524" bestFit="1" customWidth="1"/>
    <col min="11430" max="11430" width="11.28515625" style="524" bestFit="1" customWidth="1"/>
    <col min="11431" max="11432" width="9.140625" style="524"/>
    <col min="11433" max="11433" width="9.28515625" style="524" bestFit="1" customWidth="1"/>
    <col min="11434" max="11435" width="11.28515625" style="524" bestFit="1" customWidth="1"/>
    <col min="11436" max="11438" width="9.140625" style="524"/>
    <col min="11439" max="11439" width="9.28515625" style="524" bestFit="1" customWidth="1"/>
    <col min="11440" max="11443" width="9.140625" style="524"/>
    <col min="11444" max="11446" width="9.28515625" style="524" bestFit="1" customWidth="1"/>
    <col min="11447" max="11447" width="9.140625" style="524"/>
    <col min="11448" max="11448" width="9.28515625" style="524" bestFit="1" customWidth="1"/>
    <col min="11449" max="11449" width="9.140625" style="524"/>
    <col min="11450" max="11450" width="9.28515625" style="524" bestFit="1" customWidth="1"/>
    <col min="11451" max="11455" width="9.140625" style="524"/>
    <col min="11456" max="11456" width="9.28515625" style="524" bestFit="1" customWidth="1"/>
    <col min="11457" max="11460" width="9.140625" style="524"/>
    <col min="11461" max="11461" width="9.28515625" style="524" bestFit="1" customWidth="1"/>
    <col min="11462" max="11462" width="11.28515625" style="524" bestFit="1" customWidth="1"/>
    <col min="11463" max="11464" width="9.140625" style="524"/>
    <col min="11465" max="11465" width="9.28515625" style="524" bestFit="1" customWidth="1"/>
    <col min="11466" max="11467" width="11.28515625" style="524" bestFit="1" customWidth="1"/>
    <col min="11468" max="11470" width="9.140625" style="524"/>
    <col min="11471" max="11471" width="9.28515625" style="524" bestFit="1" customWidth="1"/>
    <col min="11472" max="11475" width="9.140625" style="524"/>
    <col min="11476" max="11478" width="9.28515625" style="524" bestFit="1" customWidth="1"/>
    <col min="11479" max="11479" width="9.140625" style="524"/>
    <col min="11480" max="11480" width="9.28515625" style="524" bestFit="1" customWidth="1"/>
    <col min="11481" max="11481" width="9.140625" style="524"/>
    <col min="11482" max="11482" width="9.28515625" style="524" bestFit="1" customWidth="1"/>
    <col min="11483" max="11487" width="9.140625" style="524"/>
    <col min="11488" max="11488" width="9.28515625" style="524" bestFit="1" customWidth="1"/>
    <col min="11489" max="11492" width="9.140625" style="524"/>
    <col min="11493" max="11493" width="9.28515625" style="524" bestFit="1" customWidth="1"/>
    <col min="11494" max="11494" width="11.28515625" style="524" bestFit="1" customWidth="1"/>
    <col min="11495" max="11496" width="9.140625" style="524"/>
    <col min="11497" max="11497" width="9.28515625" style="524" bestFit="1" customWidth="1"/>
    <col min="11498" max="11499" width="11.28515625" style="524" bestFit="1" customWidth="1"/>
    <col min="11500" max="11502" width="9.140625" style="524"/>
    <col min="11503" max="11503" width="9.28515625" style="524" bestFit="1" customWidth="1"/>
    <col min="11504" max="11507" width="9.140625" style="524"/>
    <col min="11508" max="11510" width="9.28515625" style="524" bestFit="1" customWidth="1"/>
    <col min="11511" max="11511" width="9.140625" style="524"/>
    <col min="11512" max="11512" width="9.28515625" style="524" bestFit="1" customWidth="1"/>
    <col min="11513" max="11513" width="9.140625" style="524"/>
    <col min="11514" max="11514" width="9.28515625" style="524" bestFit="1" customWidth="1"/>
    <col min="11515" max="11519" width="9.140625" style="524"/>
    <col min="11520" max="11520" width="9.28515625" style="524" bestFit="1" customWidth="1"/>
    <col min="11521" max="11524" width="9.140625" style="524"/>
    <col min="11525" max="11525" width="9.28515625" style="524" bestFit="1" customWidth="1"/>
    <col min="11526" max="11526" width="11.28515625" style="524" bestFit="1" customWidth="1"/>
    <col min="11527" max="11528" width="9.140625" style="524"/>
    <col min="11529" max="11529" width="9.28515625" style="524" bestFit="1" customWidth="1"/>
    <col min="11530" max="11531" width="11.28515625" style="524" bestFit="1" customWidth="1"/>
    <col min="11532" max="11534" width="9.140625" style="524"/>
    <col min="11535" max="11535" width="9.28515625" style="524" bestFit="1" customWidth="1"/>
    <col min="11536" max="11539" width="9.140625" style="524"/>
    <col min="11540" max="11542" width="9.28515625" style="524" bestFit="1" customWidth="1"/>
    <col min="11543" max="11543" width="9.140625" style="524"/>
    <col min="11544" max="11544" width="9.28515625" style="524" bestFit="1" customWidth="1"/>
    <col min="11545" max="11545" width="9.140625" style="524"/>
    <col min="11546" max="11546" width="9.28515625" style="524" bestFit="1" customWidth="1"/>
    <col min="11547" max="11551" width="9.140625" style="524"/>
    <col min="11552" max="11552" width="9.28515625" style="524" bestFit="1" customWidth="1"/>
    <col min="11553" max="11556" width="9.140625" style="524"/>
    <col min="11557" max="11557" width="9.28515625" style="524" bestFit="1" customWidth="1"/>
    <col min="11558" max="11558" width="11.28515625" style="524" bestFit="1" customWidth="1"/>
    <col min="11559" max="11560" width="9.140625" style="524"/>
    <col min="11561" max="11561" width="9.28515625" style="524" bestFit="1" customWidth="1"/>
    <col min="11562" max="11563" width="11.28515625" style="524" bestFit="1" customWidth="1"/>
    <col min="11564" max="11566" width="9.140625" style="524"/>
    <col min="11567" max="11567" width="9.28515625" style="524" bestFit="1" customWidth="1"/>
    <col min="11568" max="11571" width="9.140625" style="524"/>
    <col min="11572" max="11574" width="9.28515625" style="524" bestFit="1" customWidth="1"/>
    <col min="11575" max="11575" width="9.140625" style="524"/>
    <col min="11576" max="11576" width="9.28515625" style="524" bestFit="1" customWidth="1"/>
    <col min="11577" max="11577" width="9.140625" style="524"/>
    <col min="11578" max="11578" width="9.28515625" style="524" bestFit="1" customWidth="1"/>
    <col min="11579" max="11583" width="9.140625" style="524"/>
    <col min="11584" max="11584" width="9.28515625" style="524" bestFit="1" customWidth="1"/>
    <col min="11585" max="11588" width="9.140625" style="524"/>
    <col min="11589" max="11589" width="9.28515625" style="524" bestFit="1" customWidth="1"/>
    <col min="11590" max="11590" width="11.28515625" style="524" bestFit="1" customWidth="1"/>
    <col min="11591" max="11592" width="9.140625" style="524"/>
    <col min="11593" max="11593" width="9.28515625" style="524" bestFit="1" customWidth="1"/>
    <col min="11594" max="11595" width="11.28515625" style="524" bestFit="1" customWidth="1"/>
    <col min="11596" max="11598" width="9.140625" style="524"/>
    <col min="11599" max="11599" width="9.28515625" style="524" bestFit="1" customWidth="1"/>
    <col min="11600" max="11603" width="9.140625" style="524"/>
    <col min="11604" max="11606" width="9.28515625" style="524" bestFit="1" customWidth="1"/>
    <col min="11607" max="11607" width="9.140625" style="524"/>
    <col min="11608" max="11608" width="9.28515625" style="524" bestFit="1" customWidth="1"/>
    <col min="11609" max="11609" width="9.140625" style="524"/>
    <col min="11610" max="11610" width="9.28515625" style="524" bestFit="1" customWidth="1"/>
    <col min="11611" max="11615" width="9.140625" style="524"/>
    <col min="11616" max="11616" width="9.28515625" style="524" bestFit="1" customWidth="1"/>
    <col min="11617" max="11620" width="9.140625" style="524"/>
    <col min="11621" max="11621" width="9.28515625" style="524" bestFit="1" customWidth="1"/>
    <col min="11622" max="11622" width="11.28515625" style="524" bestFit="1" customWidth="1"/>
    <col min="11623" max="11624" width="9.140625" style="524"/>
    <col min="11625" max="11625" width="9.28515625" style="524" bestFit="1" customWidth="1"/>
    <col min="11626" max="11627" width="11.28515625" style="524" bestFit="1" customWidth="1"/>
    <col min="11628" max="11630" width="9.140625" style="524"/>
    <col min="11631" max="11631" width="9.28515625" style="524" bestFit="1" customWidth="1"/>
    <col min="11632" max="11635" width="9.140625" style="524"/>
    <col min="11636" max="11638" width="9.28515625" style="524" bestFit="1" customWidth="1"/>
    <col min="11639" max="11639" width="9.140625" style="524"/>
    <col min="11640" max="11640" width="9.28515625" style="524" bestFit="1" customWidth="1"/>
    <col min="11641" max="11641" width="9.140625" style="524"/>
    <col min="11642" max="11642" width="9.28515625" style="524" bestFit="1" customWidth="1"/>
    <col min="11643" max="11647" width="9.140625" style="524"/>
    <col min="11648" max="11648" width="9.28515625" style="524" bestFit="1" customWidth="1"/>
    <col min="11649" max="11652" width="9.140625" style="524"/>
    <col min="11653" max="11653" width="9.28515625" style="524" bestFit="1" customWidth="1"/>
    <col min="11654" max="11654" width="11.28515625" style="524" bestFit="1" customWidth="1"/>
    <col min="11655" max="11656" width="9.140625" style="524"/>
    <col min="11657" max="11657" width="9.28515625" style="524" bestFit="1" customWidth="1"/>
    <col min="11658" max="11659" width="11.28515625" style="524" bestFit="1" customWidth="1"/>
    <col min="11660" max="11662" width="9.140625" style="524"/>
    <col min="11663" max="11663" width="9.28515625" style="524" bestFit="1" customWidth="1"/>
    <col min="11664" max="11667" width="9.140625" style="524"/>
    <col min="11668" max="11670" width="9.28515625" style="524" bestFit="1" customWidth="1"/>
    <col min="11671" max="11671" width="9.140625" style="524"/>
    <col min="11672" max="11672" width="9.28515625" style="524" bestFit="1" customWidth="1"/>
    <col min="11673" max="11673" width="9.140625" style="524"/>
    <col min="11674" max="11674" width="9.28515625" style="524" bestFit="1" customWidth="1"/>
    <col min="11675" max="11679" width="9.140625" style="524"/>
    <col min="11680" max="11680" width="9.28515625" style="524" bestFit="1" customWidth="1"/>
    <col min="11681" max="11684" width="9.140625" style="524"/>
    <col min="11685" max="11685" width="9.28515625" style="524" bestFit="1" customWidth="1"/>
    <col min="11686" max="11686" width="11.28515625" style="524" bestFit="1" customWidth="1"/>
    <col min="11687" max="11688" width="9.140625" style="524"/>
    <col min="11689" max="11689" width="9.28515625" style="524" bestFit="1" customWidth="1"/>
    <col min="11690" max="11691" width="11.28515625" style="524" bestFit="1" customWidth="1"/>
    <col min="11692" max="11694" width="9.140625" style="524"/>
    <col min="11695" max="11695" width="9.28515625" style="524" bestFit="1" customWidth="1"/>
    <col min="11696" max="11699" width="9.140625" style="524"/>
    <col min="11700" max="11702" width="9.28515625" style="524" bestFit="1" customWidth="1"/>
    <col min="11703" max="11703" width="9.140625" style="524"/>
    <col min="11704" max="11704" width="9.28515625" style="524" bestFit="1" customWidth="1"/>
    <col min="11705" max="11705" width="9.140625" style="524"/>
    <col min="11706" max="11706" width="9.28515625" style="524" bestFit="1" customWidth="1"/>
    <col min="11707" max="11711" width="9.140625" style="524"/>
    <col min="11712" max="11712" width="9.28515625" style="524" bestFit="1" customWidth="1"/>
    <col min="11713" max="11716" width="9.140625" style="524"/>
    <col min="11717" max="11717" width="9.28515625" style="524" bestFit="1" customWidth="1"/>
    <col min="11718" max="11718" width="11.28515625" style="524" bestFit="1" customWidth="1"/>
    <col min="11719" max="11720" width="9.140625" style="524"/>
    <col min="11721" max="11721" width="9.28515625" style="524" bestFit="1" customWidth="1"/>
    <col min="11722" max="11723" width="11.28515625" style="524" bestFit="1" customWidth="1"/>
    <col min="11724" max="11726" width="9.140625" style="524"/>
    <col min="11727" max="11727" width="9.28515625" style="524" bestFit="1" customWidth="1"/>
    <col min="11728" max="11731" width="9.140625" style="524"/>
    <col min="11732" max="11734" width="9.28515625" style="524" bestFit="1" customWidth="1"/>
    <col min="11735" max="11735" width="9.140625" style="524"/>
    <col min="11736" max="11736" width="9.28515625" style="524" bestFit="1" customWidth="1"/>
    <col min="11737" max="11737" width="9.140625" style="524"/>
    <col min="11738" max="11738" width="9.28515625" style="524" bestFit="1" customWidth="1"/>
    <col min="11739" max="11743" width="9.140625" style="524"/>
    <col min="11744" max="11744" width="9.28515625" style="524" bestFit="1" customWidth="1"/>
    <col min="11745" max="11748" width="9.140625" style="524"/>
    <col min="11749" max="11749" width="9.28515625" style="524" bestFit="1" customWidth="1"/>
    <col min="11750" max="11750" width="11.28515625" style="524" bestFit="1" customWidth="1"/>
    <col min="11751" max="11752" width="9.140625" style="524"/>
    <col min="11753" max="11753" width="9.28515625" style="524" bestFit="1" customWidth="1"/>
    <col min="11754" max="11755" width="11.28515625" style="524" bestFit="1" customWidth="1"/>
    <col min="11756" max="11758" width="9.140625" style="524"/>
    <col min="11759" max="11759" width="9.28515625" style="524" bestFit="1" customWidth="1"/>
    <col min="11760" max="11763" width="9.140625" style="524"/>
    <col min="11764" max="11766" width="9.28515625" style="524" bestFit="1" customWidth="1"/>
    <col min="11767" max="11767" width="9.140625" style="524"/>
    <col min="11768" max="11768" width="9.28515625" style="524" bestFit="1" customWidth="1"/>
    <col min="11769" max="11769" width="9.140625" style="524"/>
    <col min="11770" max="11770" width="9.28515625" style="524" bestFit="1" customWidth="1"/>
    <col min="11771" max="11775" width="9.140625" style="524"/>
    <col min="11776" max="11776" width="9.28515625" style="524" bestFit="1" customWidth="1"/>
    <col min="11777" max="11780" width="9.140625" style="524"/>
    <col min="11781" max="11781" width="9.28515625" style="524" bestFit="1" customWidth="1"/>
    <col min="11782" max="11782" width="11.28515625" style="524" bestFit="1" customWidth="1"/>
    <col min="11783" max="11784" width="9.140625" style="524"/>
    <col min="11785" max="11785" width="9.28515625" style="524" bestFit="1" customWidth="1"/>
    <col min="11786" max="11787" width="11.28515625" style="524" bestFit="1" customWidth="1"/>
    <col min="11788" max="11790" width="9.140625" style="524"/>
    <col min="11791" max="11791" width="9.28515625" style="524" bestFit="1" customWidth="1"/>
    <col min="11792" max="11795" width="9.140625" style="524"/>
    <col min="11796" max="11798" width="9.28515625" style="524" bestFit="1" customWidth="1"/>
    <col min="11799" max="11799" width="9.140625" style="524"/>
    <col min="11800" max="11800" width="9.28515625" style="524" bestFit="1" customWidth="1"/>
    <col min="11801" max="11801" width="9.140625" style="524"/>
    <col min="11802" max="11802" width="9.28515625" style="524" bestFit="1" customWidth="1"/>
    <col min="11803" max="11807" width="9.140625" style="524"/>
    <col min="11808" max="11808" width="9.28515625" style="524" bestFit="1" customWidth="1"/>
    <col min="11809" max="11812" width="9.140625" style="524"/>
    <col min="11813" max="11813" width="9.28515625" style="524" bestFit="1" customWidth="1"/>
    <col min="11814" max="11814" width="11.28515625" style="524" bestFit="1" customWidth="1"/>
    <col min="11815" max="11816" width="9.140625" style="524"/>
    <col min="11817" max="11817" width="9.28515625" style="524" bestFit="1" customWidth="1"/>
    <col min="11818" max="11819" width="11.28515625" style="524" bestFit="1" customWidth="1"/>
    <col min="11820" max="11822" width="9.140625" style="524"/>
    <col min="11823" max="11823" width="9.28515625" style="524" bestFit="1" customWidth="1"/>
    <col min="11824" max="11827" width="9.140625" style="524"/>
    <col min="11828" max="11830" width="9.28515625" style="524" bestFit="1" customWidth="1"/>
    <col min="11831" max="11831" width="9.140625" style="524"/>
    <col min="11832" max="11832" width="9.28515625" style="524" bestFit="1" customWidth="1"/>
    <col min="11833" max="11833" width="9.140625" style="524"/>
    <col min="11834" max="11834" width="9.28515625" style="524" bestFit="1" customWidth="1"/>
    <col min="11835" max="11839" width="9.140625" style="524"/>
    <col min="11840" max="11840" width="9.28515625" style="524" bestFit="1" customWidth="1"/>
    <col min="11841" max="11844" width="9.140625" style="524"/>
    <col min="11845" max="11845" width="9.28515625" style="524" bestFit="1" customWidth="1"/>
    <col min="11846" max="11846" width="11.28515625" style="524" bestFit="1" customWidth="1"/>
    <col min="11847" max="11848" width="9.140625" style="524"/>
    <col min="11849" max="11849" width="9.28515625" style="524" bestFit="1" customWidth="1"/>
    <col min="11850" max="11851" width="11.28515625" style="524" bestFit="1" customWidth="1"/>
    <col min="11852" max="11854" width="9.140625" style="524"/>
    <col min="11855" max="11855" width="9.28515625" style="524" bestFit="1" customWidth="1"/>
    <col min="11856" max="11859" width="9.140625" style="524"/>
    <col min="11860" max="11862" width="9.28515625" style="524" bestFit="1" customWidth="1"/>
    <col min="11863" max="11863" width="9.140625" style="524"/>
    <col min="11864" max="11864" width="9.28515625" style="524" bestFit="1" customWidth="1"/>
    <col min="11865" max="11865" width="9.140625" style="524"/>
    <col min="11866" max="11866" width="9.28515625" style="524" bestFit="1" customWidth="1"/>
    <col min="11867" max="11871" width="9.140625" style="524"/>
    <col min="11872" max="11872" width="9.28515625" style="524" bestFit="1" customWidth="1"/>
    <col min="11873" max="11876" width="9.140625" style="524"/>
    <col min="11877" max="11877" width="9.28515625" style="524" bestFit="1" customWidth="1"/>
    <col min="11878" max="11878" width="11.28515625" style="524" bestFit="1" customWidth="1"/>
    <col min="11879" max="11880" width="9.140625" style="524"/>
    <col min="11881" max="11881" width="9.28515625" style="524" bestFit="1" customWidth="1"/>
    <col min="11882" max="11883" width="11.28515625" style="524" bestFit="1" customWidth="1"/>
    <col min="11884" max="11886" width="9.140625" style="524"/>
    <col min="11887" max="11887" width="9.28515625" style="524" bestFit="1" customWidth="1"/>
    <col min="11888" max="11891" width="9.140625" style="524"/>
    <col min="11892" max="11894" width="9.28515625" style="524" bestFit="1" customWidth="1"/>
    <col min="11895" max="11895" width="9.140625" style="524"/>
    <col min="11896" max="11896" width="9.28515625" style="524" bestFit="1" customWidth="1"/>
    <col min="11897" max="11897" width="9.140625" style="524"/>
    <col min="11898" max="11898" width="9.28515625" style="524" bestFit="1" customWidth="1"/>
    <col min="11899" max="11903" width="9.140625" style="524"/>
    <col min="11904" max="11904" width="9.28515625" style="524" bestFit="1" customWidth="1"/>
    <col min="11905" max="11908" width="9.140625" style="524"/>
    <col min="11909" max="11909" width="9.28515625" style="524" bestFit="1" customWidth="1"/>
    <col min="11910" max="11910" width="11.28515625" style="524" bestFit="1" customWidth="1"/>
    <col min="11911" max="11912" width="9.140625" style="524"/>
    <col min="11913" max="11913" width="9.28515625" style="524" bestFit="1" customWidth="1"/>
    <col min="11914" max="11915" width="11.28515625" style="524" bestFit="1" customWidth="1"/>
    <col min="11916" max="11918" width="9.140625" style="524"/>
    <col min="11919" max="11919" width="9.28515625" style="524" bestFit="1" customWidth="1"/>
    <col min="11920" max="11923" width="9.140625" style="524"/>
    <col min="11924" max="11926" width="9.28515625" style="524" bestFit="1" customWidth="1"/>
    <col min="11927" max="11927" width="9.140625" style="524"/>
    <col min="11928" max="11928" width="9.28515625" style="524" bestFit="1" customWidth="1"/>
    <col min="11929" max="11929" width="9.140625" style="524"/>
    <col min="11930" max="11930" width="9.28515625" style="524" bestFit="1" customWidth="1"/>
    <col min="11931" max="11935" width="9.140625" style="524"/>
    <col min="11936" max="11936" width="9.28515625" style="524" bestFit="1" customWidth="1"/>
    <col min="11937" max="11940" width="9.140625" style="524"/>
    <col min="11941" max="11941" width="9.28515625" style="524" bestFit="1" customWidth="1"/>
    <col min="11942" max="11942" width="11.28515625" style="524" bestFit="1" customWidth="1"/>
    <col min="11943" max="11944" width="9.140625" style="524"/>
    <col min="11945" max="11945" width="9.28515625" style="524" bestFit="1" customWidth="1"/>
    <col min="11946" max="11947" width="11.28515625" style="524" bestFit="1" customWidth="1"/>
    <col min="11948" max="11950" width="9.140625" style="524"/>
    <col min="11951" max="11951" width="9.28515625" style="524" bestFit="1" customWidth="1"/>
    <col min="11952" max="11955" width="9.140625" style="524"/>
    <col min="11956" max="11958" width="9.28515625" style="524" bestFit="1" customWidth="1"/>
    <col min="11959" max="11959" width="9.140625" style="524"/>
    <col min="11960" max="11960" width="9.28515625" style="524" bestFit="1" customWidth="1"/>
    <col min="11961" max="11961" width="9.140625" style="524"/>
    <col min="11962" max="11962" width="9.28515625" style="524" bestFit="1" customWidth="1"/>
    <col min="11963" max="11967" width="9.140625" style="524"/>
    <col min="11968" max="11968" width="9.28515625" style="524" bestFit="1" customWidth="1"/>
    <col min="11969" max="11972" width="9.140625" style="524"/>
    <col min="11973" max="11973" width="9.28515625" style="524" bestFit="1" customWidth="1"/>
    <col min="11974" max="11974" width="11.28515625" style="524" bestFit="1" customWidth="1"/>
    <col min="11975" max="11976" width="9.140625" style="524"/>
    <col min="11977" max="11977" width="9.28515625" style="524" bestFit="1" customWidth="1"/>
    <col min="11978" max="11979" width="11.28515625" style="524" bestFit="1" customWidth="1"/>
    <col min="11980" max="11982" width="9.140625" style="524"/>
    <col min="11983" max="11983" width="9.28515625" style="524" bestFit="1" customWidth="1"/>
    <col min="11984" max="11987" width="9.140625" style="524"/>
    <col min="11988" max="11990" width="9.28515625" style="524" bestFit="1" customWidth="1"/>
    <col min="11991" max="11991" width="9.140625" style="524"/>
    <col min="11992" max="11992" width="9.28515625" style="524" bestFit="1" customWidth="1"/>
    <col min="11993" max="11993" width="9.140625" style="524"/>
    <col min="11994" max="11994" width="9.28515625" style="524" bestFit="1" customWidth="1"/>
    <col min="11995" max="11999" width="9.140625" style="524"/>
    <col min="12000" max="12000" width="9.28515625" style="524" bestFit="1" customWidth="1"/>
    <col min="12001" max="12004" width="9.140625" style="524"/>
    <col min="12005" max="12005" width="9.28515625" style="524" bestFit="1" customWidth="1"/>
    <col min="12006" max="12006" width="11.28515625" style="524" bestFit="1" customWidth="1"/>
    <col min="12007" max="12008" width="9.140625" style="524"/>
    <col min="12009" max="12009" width="9.28515625" style="524" bestFit="1" customWidth="1"/>
    <col min="12010" max="12011" width="11.28515625" style="524" bestFit="1" customWidth="1"/>
    <col min="12012" max="12014" width="9.140625" style="524"/>
    <col min="12015" max="12015" width="9.28515625" style="524" bestFit="1" customWidth="1"/>
    <col min="12016" max="12019" width="9.140625" style="524"/>
    <col min="12020" max="12022" width="9.28515625" style="524" bestFit="1" customWidth="1"/>
    <col min="12023" max="12023" width="9.140625" style="524"/>
    <col min="12024" max="12024" width="9.28515625" style="524" bestFit="1" customWidth="1"/>
    <col min="12025" max="12025" width="9.140625" style="524"/>
    <col min="12026" max="12026" width="9.28515625" style="524" bestFit="1" customWidth="1"/>
    <col min="12027" max="12031" width="9.140625" style="524"/>
    <col min="12032" max="12032" width="9.28515625" style="524" bestFit="1" customWidth="1"/>
    <col min="12033" max="12036" width="9.140625" style="524"/>
    <col min="12037" max="12037" width="9.28515625" style="524" bestFit="1" customWidth="1"/>
    <col min="12038" max="12038" width="11.28515625" style="524" bestFit="1" customWidth="1"/>
    <col min="12039" max="12040" width="9.140625" style="524"/>
    <col min="12041" max="12041" width="9.28515625" style="524" bestFit="1" customWidth="1"/>
    <col min="12042" max="12043" width="11.28515625" style="524" bestFit="1" customWidth="1"/>
    <col min="12044" max="12046" width="9.140625" style="524"/>
    <col min="12047" max="12047" width="9.28515625" style="524" bestFit="1" customWidth="1"/>
    <col min="12048" max="12051" width="9.140625" style="524"/>
    <col min="12052" max="12054" width="9.28515625" style="524" bestFit="1" customWidth="1"/>
    <col min="12055" max="12055" width="9.140625" style="524"/>
    <col min="12056" max="12056" width="9.28515625" style="524" bestFit="1" customWidth="1"/>
    <col min="12057" max="12057" width="9.140625" style="524"/>
    <col min="12058" max="12058" width="9.28515625" style="524" bestFit="1" customWidth="1"/>
    <col min="12059" max="12063" width="9.140625" style="524"/>
    <col min="12064" max="12064" width="9.28515625" style="524" bestFit="1" customWidth="1"/>
    <col min="12065" max="12068" width="9.140625" style="524"/>
    <col min="12069" max="12069" width="9.28515625" style="524" bestFit="1" customWidth="1"/>
    <col min="12070" max="12070" width="11.28515625" style="524" bestFit="1" customWidth="1"/>
    <col min="12071" max="12072" width="9.140625" style="524"/>
    <col min="12073" max="12073" width="9.28515625" style="524" bestFit="1" customWidth="1"/>
    <col min="12074" max="12075" width="11.28515625" style="524" bestFit="1" customWidth="1"/>
    <col min="12076" max="12078" width="9.140625" style="524"/>
    <col min="12079" max="12079" width="9.28515625" style="524" bestFit="1" customWidth="1"/>
    <col min="12080" max="12083" width="9.140625" style="524"/>
    <col min="12084" max="12086" width="9.28515625" style="524" bestFit="1" customWidth="1"/>
    <col min="12087" max="12087" width="9.140625" style="524"/>
    <col min="12088" max="12088" width="9.28515625" style="524" bestFit="1" customWidth="1"/>
    <col min="12089" max="12089" width="9.140625" style="524"/>
    <col min="12090" max="12090" width="9.28515625" style="524" bestFit="1" customWidth="1"/>
    <col min="12091" max="12095" width="9.140625" style="524"/>
    <col min="12096" max="12096" width="9.28515625" style="524" bestFit="1" customWidth="1"/>
    <col min="12097" max="12100" width="9.140625" style="524"/>
    <col min="12101" max="12101" width="9.28515625" style="524" bestFit="1" customWidth="1"/>
    <col min="12102" max="12102" width="11.28515625" style="524" bestFit="1" customWidth="1"/>
    <col min="12103" max="12104" width="9.140625" style="524"/>
    <col min="12105" max="12105" width="9.28515625" style="524" bestFit="1" customWidth="1"/>
    <col min="12106" max="12107" width="11.28515625" style="524" bestFit="1" customWidth="1"/>
    <col min="12108" max="12110" width="9.140625" style="524"/>
    <col min="12111" max="12111" width="9.28515625" style="524" bestFit="1" customWidth="1"/>
    <col min="12112" max="12115" width="9.140625" style="524"/>
    <col min="12116" max="12118" width="9.28515625" style="524" bestFit="1" customWidth="1"/>
    <col min="12119" max="12119" width="9.140625" style="524"/>
    <col min="12120" max="12120" width="9.28515625" style="524" bestFit="1" customWidth="1"/>
    <col min="12121" max="12121" width="9.140625" style="524"/>
    <col min="12122" max="12122" width="9.28515625" style="524" bestFit="1" customWidth="1"/>
    <col min="12123" max="12127" width="9.140625" style="524"/>
    <col min="12128" max="12128" width="9.28515625" style="524" bestFit="1" customWidth="1"/>
    <col min="12129" max="12132" width="9.140625" style="524"/>
    <col min="12133" max="12133" width="9.28515625" style="524" bestFit="1" customWidth="1"/>
    <col min="12134" max="12134" width="11.28515625" style="524" bestFit="1" customWidth="1"/>
    <col min="12135" max="12136" width="9.140625" style="524"/>
    <col min="12137" max="12137" width="9.28515625" style="524" bestFit="1" customWidth="1"/>
    <col min="12138" max="12139" width="11.28515625" style="524" bestFit="1" customWidth="1"/>
    <col min="12140" max="12142" width="9.140625" style="524"/>
    <col min="12143" max="12143" width="9.28515625" style="524" bestFit="1" customWidth="1"/>
    <col min="12144" max="12147" width="9.140625" style="524"/>
    <col min="12148" max="12150" width="9.28515625" style="524" bestFit="1" customWidth="1"/>
    <col min="12151" max="12151" width="9.140625" style="524"/>
    <col min="12152" max="12152" width="9.28515625" style="524" bestFit="1" customWidth="1"/>
    <col min="12153" max="12153" width="9.140625" style="524"/>
    <col min="12154" max="12154" width="9.28515625" style="524" bestFit="1" customWidth="1"/>
    <col min="12155" max="12159" width="9.140625" style="524"/>
    <col min="12160" max="12160" width="9.28515625" style="524" bestFit="1" customWidth="1"/>
    <col min="12161" max="12164" width="9.140625" style="524"/>
    <col min="12165" max="12165" width="9.28515625" style="524" bestFit="1" customWidth="1"/>
    <col min="12166" max="12166" width="11.28515625" style="524" bestFit="1" customWidth="1"/>
    <col min="12167" max="12168" width="9.140625" style="524"/>
    <col min="12169" max="12169" width="9.28515625" style="524" bestFit="1" customWidth="1"/>
    <col min="12170" max="12171" width="11.28515625" style="524" bestFit="1" customWidth="1"/>
    <col min="12172" max="12174" width="9.140625" style="524"/>
    <col min="12175" max="12175" width="9.28515625" style="524" bestFit="1" customWidth="1"/>
    <col min="12176" max="12179" width="9.140625" style="524"/>
    <col min="12180" max="12182" width="9.28515625" style="524" bestFit="1" customWidth="1"/>
    <col min="12183" max="12183" width="9.140625" style="524"/>
    <col min="12184" max="12184" width="9.28515625" style="524" bestFit="1" customWidth="1"/>
    <col min="12185" max="12185" width="9.140625" style="524"/>
    <col min="12186" max="12186" width="9.28515625" style="524" bestFit="1" customWidth="1"/>
    <col min="12187" max="12191" width="9.140625" style="524"/>
    <col min="12192" max="12192" width="9.28515625" style="524" bestFit="1" customWidth="1"/>
    <col min="12193" max="12196" width="9.140625" style="524"/>
    <col min="12197" max="12197" width="9.28515625" style="524" bestFit="1" customWidth="1"/>
    <col min="12198" max="12198" width="11.28515625" style="524" bestFit="1" customWidth="1"/>
    <col min="12199" max="12200" width="9.140625" style="524"/>
    <col min="12201" max="12201" width="9.28515625" style="524" bestFit="1" customWidth="1"/>
    <col min="12202" max="12203" width="11.28515625" style="524" bestFit="1" customWidth="1"/>
    <col min="12204" max="12206" width="9.140625" style="524"/>
    <col min="12207" max="12207" width="9.28515625" style="524" bestFit="1" customWidth="1"/>
    <col min="12208" max="12211" width="9.140625" style="524"/>
    <col min="12212" max="12214" width="9.28515625" style="524" bestFit="1" customWidth="1"/>
    <col min="12215" max="12215" width="9.140625" style="524"/>
    <col min="12216" max="12216" width="9.28515625" style="524" bestFit="1" customWidth="1"/>
    <col min="12217" max="12217" width="9.140625" style="524"/>
    <col min="12218" max="12218" width="9.28515625" style="524" bestFit="1" customWidth="1"/>
    <col min="12219" max="12223" width="9.140625" style="524"/>
    <col min="12224" max="12224" width="9.28515625" style="524" bestFit="1" customWidth="1"/>
    <col min="12225" max="12228" width="9.140625" style="524"/>
    <col min="12229" max="12229" width="9.28515625" style="524" bestFit="1" customWidth="1"/>
    <col min="12230" max="12230" width="11.28515625" style="524" bestFit="1" customWidth="1"/>
    <col min="12231" max="12232" width="9.140625" style="524"/>
    <col min="12233" max="12233" width="9.28515625" style="524" bestFit="1" customWidth="1"/>
    <col min="12234" max="12235" width="11.28515625" style="524" bestFit="1" customWidth="1"/>
    <col min="12236" max="12238" width="9.140625" style="524"/>
    <col min="12239" max="12239" width="9.28515625" style="524" bestFit="1" customWidth="1"/>
    <col min="12240" max="12243" width="9.140625" style="524"/>
    <col min="12244" max="12246" width="9.28515625" style="524" bestFit="1" customWidth="1"/>
    <col min="12247" max="12247" width="9.140625" style="524"/>
    <col min="12248" max="12248" width="9.28515625" style="524" bestFit="1" customWidth="1"/>
    <col min="12249" max="12249" width="9.140625" style="524"/>
    <col min="12250" max="12250" width="9.28515625" style="524" bestFit="1" customWidth="1"/>
    <col min="12251" max="12255" width="9.140625" style="524"/>
    <col min="12256" max="12256" width="9.28515625" style="524" bestFit="1" customWidth="1"/>
    <col min="12257" max="12260" width="9.140625" style="524"/>
    <col min="12261" max="12261" width="9.28515625" style="524" bestFit="1" customWidth="1"/>
    <col min="12262" max="12262" width="11.28515625" style="524" bestFit="1" customWidth="1"/>
    <col min="12263" max="12264" width="9.140625" style="524"/>
    <col min="12265" max="12265" width="9.28515625" style="524" bestFit="1" customWidth="1"/>
    <col min="12266" max="12267" width="11.28515625" style="524" bestFit="1" customWidth="1"/>
    <col min="12268" max="12270" width="9.140625" style="524"/>
    <col min="12271" max="12271" width="9.28515625" style="524" bestFit="1" customWidth="1"/>
    <col min="12272" max="12275" width="9.140625" style="524"/>
    <col min="12276" max="12278" width="9.28515625" style="524" bestFit="1" customWidth="1"/>
    <col min="12279" max="12279" width="9.140625" style="524"/>
    <col min="12280" max="12280" width="9.28515625" style="524" bestFit="1" customWidth="1"/>
    <col min="12281" max="12281" width="9.140625" style="524"/>
    <col min="12282" max="12282" width="9.28515625" style="524" bestFit="1" customWidth="1"/>
    <col min="12283" max="12287" width="9.140625" style="524"/>
    <col min="12288" max="12288" width="9.28515625" style="524" bestFit="1" customWidth="1"/>
    <col min="12289" max="12292" width="9.140625" style="524"/>
    <col min="12293" max="12293" width="9.28515625" style="524" bestFit="1" customWidth="1"/>
    <col min="12294" max="12294" width="11.28515625" style="524" bestFit="1" customWidth="1"/>
    <col min="12295" max="12296" width="9.140625" style="524"/>
    <col min="12297" max="12297" width="9.28515625" style="524" bestFit="1" customWidth="1"/>
    <col min="12298" max="12299" width="11.28515625" style="524" bestFit="1" customWidth="1"/>
    <col min="12300" max="12302" width="9.140625" style="524"/>
    <col min="12303" max="12303" width="9.28515625" style="524" bestFit="1" customWidth="1"/>
    <col min="12304" max="12307" width="9.140625" style="524"/>
    <col min="12308" max="12310" width="9.28515625" style="524" bestFit="1" customWidth="1"/>
    <col min="12311" max="12311" width="9.140625" style="524"/>
    <col min="12312" max="12312" width="9.28515625" style="524" bestFit="1" customWidth="1"/>
    <col min="12313" max="12313" width="9.140625" style="524"/>
    <col min="12314" max="12314" width="9.28515625" style="524" bestFit="1" customWidth="1"/>
    <col min="12315" max="12319" width="9.140625" style="524"/>
    <col min="12320" max="12320" width="9.28515625" style="524" bestFit="1" customWidth="1"/>
    <col min="12321" max="12324" width="9.140625" style="524"/>
    <col min="12325" max="12325" width="9.28515625" style="524" bestFit="1" customWidth="1"/>
    <col min="12326" max="12326" width="11.28515625" style="524" bestFit="1" customWidth="1"/>
    <col min="12327" max="12328" width="9.140625" style="524"/>
    <col min="12329" max="12329" width="9.28515625" style="524" bestFit="1" customWidth="1"/>
    <col min="12330" max="12331" width="11.28515625" style="524" bestFit="1" customWidth="1"/>
    <col min="12332" max="12334" width="9.140625" style="524"/>
    <col min="12335" max="12335" width="9.28515625" style="524" bestFit="1" customWidth="1"/>
    <col min="12336" max="12339" width="9.140625" style="524"/>
    <col min="12340" max="12342" width="9.28515625" style="524" bestFit="1" customWidth="1"/>
    <col min="12343" max="12343" width="9.140625" style="524"/>
    <col min="12344" max="12344" width="9.28515625" style="524" bestFit="1" customWidth="1"/>
    <col min="12345" max="12345" width="9.140625" style="524"/>
    <col min="12346" max="12346" width="9.28515625" style="524" bestFit="1" customWidth="1"/>
    <col min="12347" max="12351" width="9.140625" style="524"/>
    <col min="12352" max="12352" width="9.28515625" style="524" bestFit="1" customWidth="1"/>
    <col min="12353" max="12356" width="9.140625" style="524"/>
    <col min="12357" max="12357" width="9.28515625" style="524" bestFit="1" customWidth="1"/>
    <col min="12358" max="12358" width="11.28515625" style="524" bestFit="1" customWidth="1"/>
    <col min="12359" max="12360" width="9.140625" style="524"/>
    <col min="12361" max="12361" width="9.28515625" style="524" bestFit="1" customWidth="1"/>
    <col min="12362" max="12363" width="11.28515625" style="524" bestFit="1" customWidth="1"/>
    <col min="12364" max="12366" width="9.140625" style="524"/>
    <col min="12367" max="12367" width="9.28515625" style="524" bestFit="1" customWidth="1"/>
    <col min="12368" max="12371" width="9.140625" style="524"/>
    <col min="12372" max="12374" width="9.28515625" style="524" bestFit="1" customWidth="1"/>
    <col min="12375" max="12375" width="9.140625" style="524"/>
    <col min="12376" max="12376" width="9.28515625" style="524" bestFit="1" customWidth="1"/>
    <col min="12377" max="12377" width="9.140625" style="524"/>
    <col min="12378" max="12378" width="9.28515625" style="524" bestFit="1" customWidth="1"/>
    <col min="12379" max="12383" width="9.140625" style="524"/>
    <col min="12384" max="12384" width="9.28515625" style="524" bestFit="1" customWidth="1"/>
    <col min="12385" max="12388" width="9.140625" style="524"/>
    <col min="12389" max="12389" width="9.28515625" style="524" bestFit="1" customWidth="1"/>
    <col min="12390" max="12390" width="11.28515625" style="524" bestFit="1" customWidth="1"/>
    <col min="12391" max="12392" width="9.140625" style="524"/>
    <col min="12393" max="12393" width="9.28515625" style="524" bestFit="1" customWidth="1"/>
    <col min="12394" max="12395" width="11.28515625" style="524" bestFit="1" customWidth="1"/>
    <col min="12396" max="12398" width="9.140625" style="524"/>
    <col min="12399" max="12399" width="9.28515625" style="524" bestFit="1" customWidth="1"/>
    <col min="12400" max="12403" width="9.140625" style="524"/>
    <col min="12404" max="12406" width="9.28515625" style="524" bestFit="1" customWidth="1"/>
    <col min="12407" max="12407" width="9.140625" style="524"/>
    <col min="12408" max="12408" width="9.28515625" style="524" bestFit="1" customWidth="1"/>
    <col min="12409" max="12409" width="9.140625" style="524"/>
    <col min="12410" max="12410" width="9.28515625" style="524" bestFit="1" customWidth="1"/>
    <col min="12411" max="12415" width="9.140625" style="524"/>
    <col min="12416" max="12416" width="9.28515625" style="524" bestFit="1" customWidth="1"/>
    <col min="12417" max="12420" width="9.140625" style="524"/>
    <col min="12421" max="12421" width="9.28515625" style="524" bestFit="1" customWidth="1"/>
    <col min="12422" max="12422" width="11.28515625" style="524" bestFit="1" customWidth="1"/>
    <col min="12423" max="12424" width="9.140625" style="524"/>
    <col min="12425" max="12425" width="9.28515625" style="524" bestFit="1" customWidth="1"/>
    <col min="12426" max="12427" width="11.28515625" style="524" bestFit="1" customWidth="1"/>
    <col min="12428" max="12430" width="9.140625" style="524"/>
    <col min="12431" max="12431" width="9.28515625" style="524" bestFit="1" customWidth="1"/>
    <col min="12432" max="12435" width="9.140625" style="524"/>
    <col min="12436" max="12438" width="9.28515625" style="524" bestFit="1" customWidth="1"/>
    <col min="12439" max="12439" width="9.140625" style="524"/>
    <col min="12440" max="12440" width="9.28515625" style="524" bestFit="1" customWidth="1"/>
    <col min="12441" max="12441" width="9.140625" style="524"/>
    <col min="12442" max="12442" width="9.28515625" style="524" bestFit="1" customWidth="1"/>
    <col min="12443" max="12447" width="9.140625" style="524"/>
    <col min="12448" max="12448" width="9.28515625" style="524" bestFit="1" customWidth="1"/>
    <col min="12449" max="12452" width="9.140625" style="524"/>
    <col min="12453" max="12453" width="9.28515625" style="524" bestFit="1" customWidth="1"/>
    <col min="12454" max="12454" width="11.28515625" style="524" bestFit="1" customWidth="1"/>
    <col min="12455" max="12456" width="9.140625" style="524"/>
    <col min="12457" max="12457" width="9.28515625" style="524" bestFit="1" customWidth="1"/>
    <col min="12458" max="12459" width="11.28515625" style="524" bestFit="1" customWidth="1"/>
    <col min="12460" max="12462" width="9.140625" style="524"/>
    <col min="12463" max="12463" width="9.28515625" style="524" bestFit="1" customWidth="1"/>
    <col min="12464" max="12467" width="9.140625" style="524"/>
    <col min="12468" max="12470" width="9.28515625" style="524" bestFit="1" customWidth="1"/>
    <col min="12471" max="12471" width="9.140625" style="524"/>
    <col min="12472" max="12472" width="9.28515625" style="524" bestFit="1" customWidth="1"/>
    <col min="12473" max="12473" width="9.140625" style="524"/>
    <col min="12474" max="12474" width="9.28515625" style="524" bestFit="1" customWidth="1"/>
    <col min="12475" max="12479" width="9.140625" style="524"/>
    <col min="12480" max="12480" width="9.28515625" style="524" bestFit="1" customWidth="1"/>
    <col min="12481" max="12484" width="9.140625" style="524"/>
    <col min="12485" max="12485" width="9.28515625" style="524" bestFit="1" customWidth="1"/>
    <col min="12486" max="12486" width="11.28515625" style="524" bestFit="1" customWidth="1"/>
    <col min="12487" max="12488" width="9.140625" style="524"/>
    <col min="12489" max="12489" width="9.28515625" style="524" bestFit="1" customWidth="1"/>
    <col min="12490" max="12491" width="11.28515625" style="524" bestFit="1" customWidth="1"/>
    <col min="12492" max="12494" width="9.140625" style="524"/>
    <col min="12495" max="12495" width="9.28515625" style="524" bestFit="1" customWidth="1"/>
    <col min="12496" max="12499" width="9.140625" style="524"/>
    <col min="12500" max="12502" width="9.28515625" style="524" bestFit="1" customWidth="1"/>
    <col min="12503" max="12503" width="9.140625" style="524"/>
    <col min="12504" max="12504" width="9.28515625" style="524" bestFit="1" customWidth="1"/>
    <col min="12505" max="12505" width="9.140625" style="524"/>
    <col min="12506" max="12506" width="9.28515625" style="524" bestFit="1" customWidth="1"/>
    <col min="12507" max="12511" width="9.140625" style="524"/>
    <col min="12512" max="12512" width="9.28515625" style="524" bestFit="1" customWidth="1"/>
    <col min="12513" max="12516" width="9.140625" style="524"/>
    <col min="12517" max="12517" width="9.28515625" style="524" bestFit="1" customWidth="1"/>
    <col min="12518" max="12518" width="11.28515625" style="524" bestFit="1" customWidth="1"/>
    <col min="12519" max="12520" width="9.140625" style="524"/>
    <col min="12521" max="12521" width="9.28515625" style="524" bestFit="1" customWidth="1"/>
    <col min="12522" max="12523" width="11.28515625" style="524" bestFit="1" customWidth="1"/>
    <col min="12524" max="12526" width="9.140625" style="524"/>
    <col min="12527" max="12527" width="9.28515625" style="524" bestFit="1" customWidth="1"/>
    <col min="12528" max="12531" width="9.140625" style="524"/>
    <col min="12532" max="12534" width="9.28515625" style="524" bestFit="1" customWidth="1"/>
    <col min="12535" max="12535" width="9.140625" style="524"/>
    <col min="12536" max="12536" width="9.28515625" style="524" bestFit="1" customWidth="1"/>
    <col min="12537" max="12537" width="9.140625" style="524"/>
    <col min="12538" max="12538" width="9.28515625" style="524" bestFit="1" customWidth="1"/>
    <col min="12539" max="12543" width="9.140625" style="524"/>
    <col min="12544" max="12544" width="9.28515625" style="524" bestFit="1" customWidth="1"/>
    <col min="12545" max="12548" width="9.140625" style="524"/>
    <col min="12549" max="12549" width="9.28515625" style="524" bestFit="1" customWidth="1"/>
    <col min="12550" max="12550" width="11.28515625" style="524" bestFit="1" customWidth="1"/>
    <col min="12551" max="12552" width="9.140625" style="524"/>
    <col min="12553" max="12553" width="9.28515625" style="524" bestFit="1" customWidth="1"/>
    <col min="12554" max="12555" width="11.28515625" style="524" bestFit="1" customWidth="1"/>
    <col min="12556" max="12558" width="9.140625" style="524"/>
    <col min="12559" max="12559" width="9.28515625" style="524" bestFit="1" customWidth="1"/>
    <col min="12560" max="12563" width="9.140625" style="524"/>
    <col min="12564" max="12566" width="9.28515625" style="524" bestFit="1" customWidth="1"/>
    <col min="12567" max="12567" width="9.140625" style="524"/>
    <col min="12568" max="12568" width="9.28515625" style="524" bestFit="1" customWidth="1"/>
    <col min="12569" max="12569" width="9.140625" style="524"/>
    <col min="12570" max="12570" width="9.28515625" style="524" bestFit="1" customWidth="1"/>
    <col min="12571" max="12575" width="9.140625" style="524"/>
    <col min="12576" max="12576" width="9.28515625" style="524" bestFit="1" customWidth="1"/>
    <col min="12577" max="12580" width="9.140625" style="524"/>
    <col min="12581" max="12581" width="9.28515625" style="524" bestFit="1" customWidth="1"/>
    <col min="12582" max="12582" width="11.28515625" style="524" bestFit="1" customWidth="1"/>
    <col min="12583" max="12584" width="9.140625" style="524"/>
    <col min="12585" max="12585" width="9.28515625" style="524" bestFit="1" customWidth="1"/>
    <col min="12586" max="12587" width="11.28515625" style="524" bestFit="1" customWidth="1"/>
    <col min="12588" max="12590" width="9.140625" style="524"/>
    <col min="12591" max="12591" width="9.28515625" style="524" bestFit="1" customWidth="1"/>
    <col min="12592" max="12595" width="9.140625" style="524"/>
    <col min="12596" max="12598" width="9.28515625" style="524" bestFit="1" customWidth="1"/>
    <col min="12599" max="12599" width="9.140625" style="524"/>
    <col min="12600" max="12600" width="9.28515625" style="524" bestFit="1" customWidth="1"/>
    <col min="12601" max="12601" width="9.140625" style="524"/>
    <col min="12602" max="12602" width="9.28515625" style="524" bestFit="1" customWidth="1"/>
    <col min="12603" max="12607" width="9.140625" style="524"/>
    <col min="12608" max="12608" width="9.28515625" style="524" bestFit="1" customWidth="1"/>
    <col min="12609" max="12612" width="9.140625" style="524"/>
    <col min="12613" max="12613" width="9.28515625" style="524" bestFit="1" customWidth="1"/>
    <col min="12614" max="12614" width="11.28515625" style="524" bestFit="1" customWidth="1"/>
    <col min="12615" max="12616" width="9.140625" style="524"/>
    <col min="12617" max="12617" width="9.28515625" style="524" bestFit="1" customWidth="1"/>
    <col min="12618" max="12619" width="11.28515625" style="524" bestFit="1" customWidth="1"/>
    <col min="12620" max="12622" width="9.140625" style="524"/>
    <col min="12623" max="12623" width="9.28515625" style="524" bestFit="1" customWidth="1"/>
    <col min="12624" max="12627" width="9.140625" style="524"/>
    <col min="12628" max="12630" width="9.28515625" style="524" bestFit="1" customWidth="1"/>
    <col min="12631" max="12631" width="9.140625" style="524"/>
    <col min="12632" max="12632" width="9.28515625" style="524" bestFit="1" customWidth="1"/>
    <col min="12633" max="12633" width="9.140625" style="524"/>
    <col min="12634" max="12634" width="9.28515625" style="524" bestFit="1" customWidth="1"/>
    <col min="12635" max="12639" width="9.140625" style="524"/>
    <col min="12640" max="12640" width="9.28515625" style="524" bestFit="1" customWidth="1"/>
    <col min="12641" max="12644" width="9.140625" style="524"/>
    <col min="12645" max="12645" width="9.28515625" style="524" bestFit="1" customWidth="1"/>
    <col min="12646" max="12646" width="11.28515625" style="524" bestFit="1" customWidth="1"/>
    <col min="12647" max="12648" width="9.140625" style="524"/>
    <col min="12649" max="12649" width="9.28515625" style="524" bestFit="1" customWidth="1"/>
    <col min="12650" max="12651" width="11.28515625" style="524" bestFit="1" customWidth="1"/>
    <col min="12652" max="12654" width="9.140625" style="524"/>
    <col min="12655" max="12655" width="9.28515625" style="524" bestFit="1" customWidth="1"/>
    <col min="12656" max="12659" width="9.140625" style="524"/>
    <col min="12660" max="12662" width="9.28515625" style="524" bestFit="1" customWidth="1"/>
    <col min="12663" max="12663" width="9.140625" style="524"/>
    <col min="12664" max="12664" width="9.28515625" style="524" bestFit="1" customWidth="1"/>
    <col min="12665" max="12665" width="9.140625" style="524"/>
    <col min="12666" max="12666" width="9.28515625" style="524" bestFit="1" customWidth="1"/>
    <col min="12667" max="12671" width="9.140625" style="524"/>
    <col min="12672" max="12672" width="9.28515625" style="524" bestFit="1" customWidth="1"/>
    <col min="12673" max="12676" width="9.140625" style="524"/>
    <col min="12677" max="12677" width="9.28515625" style="524" bestFit="1" customWidth="1"/>
    <col min="12678" max="12678" width="11.28515625" style="524" bestFit="1" customWidth="1"/>
    <col min="12679" max="12680" width="9.140625" style="524"/>
    <col min="12681" max="12681" width="9.28515625" style="524" bestFit="1" customWidth="1"/>
    <col min="12682" max="12683" width="11.28515625" style="524" bestFit="1" customWidth="1"/>
    <col min="12684" max="12686" width="9.140625" style="524"/>
    <col min="12687" max="12687" width="9.28515625" style="524" bestFit="1" customWidth="1"/>
    <col min="12688" max="12691" width="9.140625" style="524"/>
    <col min="12692" max="12694" width="9.28515625" style="524" bestFit="1" customWidth="1"/>
    <col min="12695" max="12695" width="9.140625" style="524"/>
    <col min="12696" max="12696" width="9.28515625" style="524" bestFit="1" customWidth="1"/>
    <col min="12697" max="12697" width="9.140625" style="524"/>
    <col min="12698" max="12698" width="9.28515625" style="524" bestFit="1" customWidth="1"/>
    <col min="12699" max="12703" width="9.140625" style="524"/>
    <col min="12704" max="12704" width="9.28515625" style="524" bestFit="1" customWidth="1"/>
    <col min="12705" max="12708" width="9.140625" style="524"/>
    <col min="12709" max="12709" width="9.28515625" style="524" bestFit="1" customWidth="1"/>
    <col min="12710" max="12710" width="11.28515625" style="524" bestFit="1" customWidth="1"/>
    <col min="12711" max="12712" width="9.140625" style="524"/>
    <col min="12713" max="12713" width="9.28515625" style="524" bestFit="1" customWidth="1"/>
    <col min="12714" max="12715" width="11.28515625" style="524" bestFit="1" customWidth="1"/>
    <col min="12716" max="12718" width="9.140625" style="524"/>
    <col min="12719" max="12719" width="9.28515625" style="524" bestFit="1" customWidth="1"/>
    <col min="12720" max="12723" width="9.140625" style="524"/>
    <col min="12724" max="12726" width="9.28515625" style="524" bestFit="1" customWidth="1"/>
    <col min="12727" max="12727" width="9.140625" style="524"/>
    <col min="12728" max="12728" width="9.28515625" style="524" bestFit="1" customWidth="1"/>
    <col min="12729" max="12729" width="9.140625" style="524"/>
    <col min="12730" max="12730" width="9.28515625" style="524" bestFit="1" customWidth="1"/>
    <col min="12731" max="12735" width="9.140625" style="524"/>
    <col min="12736" max="12736" width="9.28515625" style="524" bestFit="1" customWidth="1"/>
    <col min="12737" max="12740" width="9.140625" style="524"/>
    <col min="12741" max="12741" width="9.28515625" style="524" bestFit="1" customWidth="1"/>
    <col min="12742" max="12742" width="11.28515625" style="524" bestFit="1" customWidth="1"/>
    <col min="12743" max="12744" width="9.140625" style="524"/>
    <col min="12745" max="12745" width="9.28515625" style="524" bestFit="1" customWidth="1"/>
    <col min="12746" max="12747" width="11.28515625" style="524" bestFit="1" customWidth="1"/>
    <col min="12748" max="12750" width="9.140625" style="524"/>
    <col min="12751" max="12751" width="9.28515625" style="524" bestFit="1" customWidth="1"/>
    <col min="12752" max="12755" width="9.140625" style="524"/>
    <col min="12756" max="12758" width="9.28515625" style="524" bestFit="1" customWidth="1"/>
    <col min="12759" max="12759" width="9.140625" style="524"/>
    <col min="12760" max="12760" width="9.28515625" style="524" bestFit="1" customWidth="1"/>
    <col min="12761" max="12761" width="9.140625" style="524"/>
    <col min="12762" max="12762" width="9.28515625" style="524" bestFit="1" customWidth="1"/>
    <col min="12763" max="12767" width="9.140625" style="524"/>
    <col min="12768" max="12768" width="9.28515625" style="524" bestFit="1" customWidth="1"/>
    <col min="12769" max="12772" width="9.140625" style="524"/>
    <col min="12773" max="12773" width="9.28515625" style="524" bestFit="1" customWidth="1"/>
    <col min="12774" max="12774" width="11.28515625" style="524" bestFit="1" customWidth="1"/>
    <col min="12775" max="12776" width="9.140625" style="524"/>
    <col min="12777" max="12777" width="9.28515625" style="524" bestFit="1" customWidth="1"/>
    <col min="12778" max="12779" width="11.28515625" style="524" bestFit="1" customWidth="1"/>
    <col min="12780" max="12782" width="9.140625" style="524"/>
    <col min="12783" max="12783" width="9.28515625" style="524" bestFit="1" customWidth="1"/>
    <col min="12784" max="12787" width="9.140625" style="524"/>
    <col min="12788" max="12790" width="9.28515625" style="524" bestFit="1" customWidth="1"/>
    <col min="12791" max="12791" width="9.140625" style="524"/>
    <col min="12792" max="12792" width="9.28515625" style="524" bestFit="1" customWidth="1"/>
    <col min="12793" max="12793" width="9.140625" style="524"/>
    <col min="12794" max="12794" width="9.28515625" style="524" bestFit="1" customWidth="1"/>
    <col min="12795" max="12799" width="9.140625" style="524"/>
    <col min="12800" max="12800" width="9.28515625" style="524" bestFit="1" customWidth="1"/>
    <col min="12801" max="12804" width="9.140625" style="524"/>
    <col min="12805" max="12805" width="9.28515625" style="524" bestFit="1" customWidth="1"/>
    <col min="12806" max="12806" width="11.28515625" style="524" bestFit="1" customWidth="1"/>
    <col min="12807" max="12808" width="9.140625" style="524"/>
    <col min="12809" max="12809" width="9.28515625" style="524" bestFit="1" customWidth="1"/>
    <col min="12810" max="12811" width="11.28515625" style="524" bestFit="1" customWidth="1"/>
    <col min="12812" max="12814" width="9.140625" style="524"/>
    <col min="12815" max="12815" width="9.28515625" style="524" bestFit="1" customWidth="1"/>
    <col min="12816" max="12819" width="9.140625" style="524"/>
    <col min="12820" max="12822" width="9.28515625" style="524" bestFit="1" customWidth="1"/>
    <col min="12823" max="12823" width="9.140625" style="524"/>
    <col min="12824" max="12824" width="9.28515625" style="524" bestFit="1" customWidth="1"/>
    <col min="12825" max="12825" width="9.140625" style="524"/>
    <col min="12826" max="12826" width="9.28515625" style="524" bestFit="1" customWidth="1"/>
    <col min="12827" max="12831" width="9.140625" style="524"/>
    <col min="12832" max="12832" width="9.28515625" style="524" bestFit="1" customWidth="1"/>
    <col min="12833" max="12836" width="9.140625" style="524"/>
    <col min="12837" max="12837" width="9.28515625" style="524" bestFit="1" customWidth="1"/>
    <col min="12838" max="12838" width="11.28515625" style="524" bestFit="1" customWidth="1"/>
    <col min="12839" max="12840" width="9.140625" style="524"/>
    <col min="12841" max="12841" width="9.28515625" style="524" bestFit="1" customWidth="1"/>
    <col min="12842" max="12843" width="11.28515625" style="524" bestFit="1" customWidth="1"/>
    <col min="12844" max="12846" width="9.140625" style="524"/>
    <col min="12847" max="12847" width="9.28515625" style="524" bestFit="1" customWidth="1"/>
    <col min="12848" max="12851" width="9.140625" style="524"/>
    <col min="12852" max="12854" width="9.28515625" style="524" bestFit="1" customWidth="1"/>
    <col min="12855" max="12855" width="9.140625" style="524"/>
    <col min="12856" max="12856" width="9.28515625" style="524" bestFit="1" customWidth="1"/>
    <col min="12857" max="12857" width="9.140625" style="524"/>
    <col min="12858" max="12858" width="9.28515625" style="524" bestFit="1" customWidth="1"/>
    <col min="12859" max="12863" width="9.140625" style="524"/>
    <col min="12864" max="12864" width="9.28515625" style="524" bestFit="1" customWidth="1"/>
    <col min="12865" max="12868" width="9.140625" style="524"/>
    <col min="12869" max="12869" width="9.28515625" style="524" bestFit="1" customWidth="1"/>
    <col min="12870" max="12870" width="11.28515625" style="524" bestFit="1" customWidth="1"/>
    <col min="12871" max="12872" width="9.140625" style="524"/>
    <col min="12873" max="12873" width="9.28515625" style="524" bestFit="1" customWidth="1"/>
    <col min="12874" max="12875" width="11.28515625" style="524" bestFit="1" customWidth="1"/>
    <col min="12876" max="12878" width="9.140625" style="524"/>
    <col min="12879" max="12879" width="9.28515625" style="524" bestFit="1" customWidth="1"/>
    <col min="12880" max="12883" width="9.140625" style="524"/>
    <col min="12884" max="12886" width="9.28515625" style="524" bestFit="1" customWidth="1"/>
    <col min="12887" max="12887" width="9.140625" style="524"/>
    <col min="12888" max="12888" width="9.28515625" style="524" bestFit="1" customWidth="1"/>
    <col min="12889" max="12889" width="9.140625" style="524"/>
    <col min="12890" max="12890" width="9.28515625" style="524" bestFit="1" customWidth="1"/>
    <col min="12891" max="12895" width="9.140625" style="524"/>
    <col min="12896" max="12896" width="9.28515625" style="524" bestFit="1" customWidth="1"/>
    <col min="12897" max="12900" width="9.140625" style="524"/>
    <col min="12901" max="12901" width="9.28515625" style="524" bestFit="1" customWidth="1"/>
    <col min="12902" max="12902" width="11.28515625" style="524" bestFit="1" customWidth="1"/>
    <col min="12903" max="12904" width="9.140625" style="524"/>
    <col min="12905" max="12905" width="9.28515625" style="524" bestFit="1" customWidth="1"/>
    <col min="12906" max="12907" width="11.28515625" style="524" bestFit="1" customWidth="1"/>
    <col min="12908" max="12910" width="9.140625" style="524"/>
    <col min="12911" max="12911" width="9.28515625" style="524" bestFit="1" customWidth="1"/>
    <col min="12912" max="12915" width="9.140625" style="524"/>
    <col min="12916" max="12918" width="9.28515625" style="524" bestFit="1" customWidth="1"/>
    <col min="12919" max="12919" width="9.140625" style="524"/>
    <col min="12920" max="12920" width="9.28515625" style="524" bestFit="1" customWidth="1"/>
    <col min="12921" max="12921" width="9.140625" style="524"/>
    <col min="12922" max="12922" width="9.28515625" style="524" bestFit="1" customWidth="1"/>
    <col min="12923" max="12927" width="9.140625" style="524"/>
    <col min="12928" max="12928" width="9.28515625" style="524" bestFit="1" customWidth="1"/>
    <col min="12929" max="12932" width="9.140625" style="524"/>
    <col min="12933" max="12933" width="9.28515625" style="524" bestFit="1" customWidth="1"/>
    <col min="12934" max="12934" width="11.28515625" style="524" bestFit="1" customWidth="1"/>
    <col min="12935" max="12936" width="9.140625" style="524"/>
    <col min="12937" max="12937" width="9.28515625" style="524" bestFit="1" customWidth="1"/>
    <col min="12938" max="12939" width="11.28515625" style="524" bestFit="1" customWidth="1"/>
    <col min="12940" max="12942" width="9.140625" style="524"/>
    <col min="12943" max="12943" width="9.28515625" style="524" bestFit="1" customWidth="1"/>
    <col min="12944" max="12947" width="9.140625" style="524"/>
    <col min="12948" max="12950" width="9.28515625" style="524" bestFit="1" customWidth="1"/>
    <col min="12951" max="12951" width="9.140625" style="524"/>
    <col min="12952" max="12952" width="9.28515625" style="524" bestFit="1" customWidth="1"/>
    <col min="12953" max="12953" width="9.140625" style="524"/>
    <col min="12954" max="12954" width="9.28515625" style="524" bestFit="1" customWidth="1"/>
    <col min="12955" max="12959" width="9.140625" style="524"/>
    <col min="12960" max="12960" width="9.28515625" style="524" bestFit="1" customWidth="1"/>
    <col min="12961" max="12964" width="9.140625" style="524"/>
    <col min="12965" max="12965" width="9.28515625" style="524" bestFit="1" customWidth="1"/>
    <col min="12966" max="12966" width="11.28515625" style="524" bestFit="1" customWidth="1"/>
    <col min="12967" max="12968" width="9.140625" style="524"/>
    <col min="12969" max="12969" width="9.28515625" style="524" bestFit="1" customWidth="1"/>
    <col min="12970" max="12971" width="11.28515625" style="524" bestFit="1" customWidth="1"/>
    <col min="12972" max="12974" width="9.140625" style="524"/>
    <col min="12975" max="12975" width="9.28515625" style="524" bestFit="1" customWidth="1"/>
    <col min="12976" max="12979" width="9.140625" style="524"/>
    <col min="12980" max="12982" width="9.28515625" style="524" bestFit="1" customWidth="1"/>
    <col min="12983" max="12983" width="9.140625" style="524"/>
    <col min="12984" max="12984" width="9.28515625" style="524" bestFit="1" customWidth="1"/>
    <col min="12985" max="12985" width="9.140625" style="524"/>
    <col min="12986" max="12986" width="9.28515625" style="524" bestFit="1" customWidth="1"/>
    <col min="12987" max="12991" width="9.140625" style="524"/>
    <col min="12992" max="12992" width="9.28515625" style="524" bestFit="1" customWidth="1"/>
    <col min="12993" max="12996" width="9.140625" style="524"/>
    <col min="12997" max="12997" width="9.28515625" style="524" bestFit="1" customWidth="1"/>
    <col min="12998" max="12998" width="11.28515625" style="524" bestFit="1" customWidth="1"/>
    <col min="12999" max="13000" width="9.140625" style="524"/>
    <col min="13001" max="13001" width="9.28515625" style="524" bestFit="1" customWidth="1"/>
    <col min="13002" max="13003" width="11.28515625" style="524" bestFit="1" customWidth="1"/>
    <col min="13004" max="13006" width="9.140625" style="524"/>
    <col min="13007" max="13007" width="9.28515625" style="524" bestFit="1" customWidth="1"/>
    <col min="13008" max="13011" width="9.140625" style="524"/>
    <col min="13012" max="13014" width="9.28515625" style="524" bestFit="1" customWidth="1"/>
    <col min="13015" max="13015" width="9.140625" style="524"/>
    <col min="13016" max="13016" width="9.28515625" style="524" bestFit="1" customWidth="1"/>
    <col min="13017" max="13017" width="9.140625" style="524"/>
    <col min="13018" max="13018" width="9.28515625" style="524" bestFit="1" customWidth="1"/>
    <col min="13019" max="13023" width="9.140625" style="524"/>
    <col min="13024" max="13024" width="9.28515625" style="524" bestFit="1" customWidth="1"/>
    <col min="13025" max="13028" width="9.140625" style="524"/>
    <col min="13029" max="13029" width="9.28515625" style="524" bestFit="1" customWidth="1"/>
    <col min="13030" max="13030" width="11.28515625" style="524" bestFit="1" customWidth="1"/>
    <col min="13031" max="13032" width="9.140625" style="524"/>
    <col min="13033" max="13033" width="9.28515625" style="524" bestFit="1" customWidth="1"/>
    <col min="13034" max="13035" width="11.28515625" style="524" bestFit="1" customWidth="1"/>
    <col min="13036" max="13038" width="9.140625" style="524"/>
    <col min="13039" max="13039" width="9.28515625" style="524" bestFit="1" customWidth="1"/>
    <col min="13040" max="13043" width="9.140625" style="524"/>
    <col min="13044" max="13046" width="9.28515625" style="524" bestFit="1" customWidth="1"/>
    <col min="13047" max="13047" width="9.140625" style="524"/>
    <col min="13048" max="13048" width="9.28515625" style="524" bestFit="1" customWidth="1"/>
    <col min="13049" max="13049" width="9.140625" style="524"/>
    <col min="13050" max="13050" width="9.28515625" style="524" bestFit="1" customWidth="1"/>
    <col min="13051" max="13055" width="9.140625" style="524"/>
    <col min="13056" max="13056" width="9.28515625" style="524" bestFit="1" customWidth="1"/>
    <col min="13057" max="13060" width="9.140625" style="524"/>
    <col min="13061" max="13061" width="9.28515625" style="524" bestFit="1" customWidth="1"/>
    <col min="13062" max="13062" width="11.28515625" style="524" bestFit="1" customWidth="1"/>
    <col min="13063" max="13064" width="9.140625" style="524"/>
    <col min="13065" max="13065" width="9.28515625" style="524" bestFit="1" customWidth="1"/>
    <col min="13066" max="13067" width="11.28515625" style="524" bestFit="1" customWidth="1"/>
    <col min="13068" max="13070" width="9.140625" style="524"/>
    <col min="13071" max="13071" width="9.28515625" style="524" bestFit="1" customWidth="1"/>
    <col min="13072" max="13075" width="9.140625" style="524"/>
    <col min="13076" max="13078" width="9.28515625" style="524" bestFit="1" customWidth="1"/>
    <col min="13079" max="13079" width="9.140625" style="524"/>
    <col min="13080" max="13080" width="9.28515625" style="524" bestFit="1" customWidth="1"/>
    <col min="13081" max="13081" width="9.140625" style="524"/>
    <col min="13082" max="13082" width="9.28515625" style="524" bestFit="1" customWidth="1"/>
    <col min="13083" max="13087" width="9.140625" style="524"/>
    <col min="13088" max="13088" width="9.28515625" style="524" bestFit="1" customWidth="1"/>
    <col min="13089" max="13092" width="9.140625" style="524"/>
    <col min="13093" max="13093" width="9.28515625" style="524" bestFit="1" customWidth="1"/>
    <col min="13094" max="13094" width="11.28515625" style="524" bestFit="1" customWidth="1"/>
    <col min="13095" max="13096" width="9.140625" style="524"/>
    <col min="13097" max="13097" width="9.28515625" style="524" bestFit="1" customWidth="1"/>
    <col min="13098" max="13099" width="11.28515625" style="524" bestFit="1" customWidth="1"/>
    <col min="13100" max="13102" width="9.140625" style="524"/>
    <col min="13103" max="13103" width="9.28515625" style="524" bestFit="1" customWidth="1"/>
    <col min="13104" max="13107" width="9.140625" style="524"/>
    <col min="13108" max="13110" width="9.28515625" style="524" bestFit="1" customWidth="1"/>
    <col min="13111" max="13111" width="9.140625" style="524"/>
    <col min="13112" max="13112" width="9.28515625" style="524" bestFit="1" customWidth="1"/>
    <col min="13113" max="13113" width="9.140625" style="524"/>
    <col min="13114" max="13114" width="9.28515625" style="524" bestFit="1" customWidth="1"/>
    <col min="13115" max="13119" width="9.140625" style="524"/>
    <col min="13120" max="13120" width="9.28515625" style="524" bestFit="1" customWidth="1"/>
    <col min="13121" max="13124" width="9.140625" style="524"/>
    <col min="13125" max="13125" width="9.28515625" style="524" bestFit="1" customWidth="1"/>
    <col min="13126" max="13126" width="11.28515625" style="524" bestFit="1" customWidth="1"/>
    <col min="13127" max="13128" width="9.140625" style="524"/>
    <col min="13129" max="13129" width="9.28515625" style="524" bestFit="1" customWidth="1"/>
    <col min="13130" max="13131" width="11.28515625" style="524" bestFit="1" customWidth="1"/>
    <col min="13132" max="13134" width="9.140625" style="524"/>
    <col min="13135" max="13135" width="9.28515625" style="524" bestFit="1" customWidth="1"/>
    <col min="13136" max="13139" width="9.140625" style="524"/>
    <col min="13140" max="13142" width="9.28515625" style="524" bestFit="1" customWidth="1"/>
    <col min="13143" max="13143" width="9.140625" style="524"/>
    <col min="13144" max="13144" width="9.28515625" style="524" bestFit="1" customWidth="1"/>
    <col min="13145" max="13145" width="9.140625" style="524"/>
    <col min="13146" max="13146" width="9.28515625" style="524" bestFit="1" customWidth="1"/>
    <col min="13147" max="13151" width="9.140625" style="524"/>
    <col min="13152" max="13152" width="9.28515625" style="524" bestFit="1" customWidth="1"/>
    <col min="13153" max="13156" width="9.140625" style="524"/>
    <col min="13157" max="13157" width="9.28515625" style="524" bestFit="1" customWidth="1"/>
    <col min="13158" max="13158" width="11.28515625" style="524" bestFit="1" customWidth="1"/>
    <col min="13159" max="13160" width="9.140625" style="524"/>
    <col min="13161" max="13161" width="9.28515625" style="524" bestFit="1" customWidth="1"/>
    <col min="13162" max="13163" width="11.28515625" style="524" bestFit="1" customWidth="1"/>
    <col min="13164" max="13166" width="9.140625" style="524"/>
    <col min="13167" max="13167" width="9.28515625" style="524" bestFit="1" customWidth="1"/>
    <col min="13168" max="13171" width="9.140625" style="524"/>
    <col min="13172" max="13174" width="9.28515625" style="524" bestFit="1" customWidth="1"/>
    <col min="13175" max="13175" width="9.140625" style="524"/>
    <col min="13176" max="13176" width="9.28515625" style="524" bestFit="1" customWidth="1"/>
    <col min="13177" max="13177" width="9.140625" style="524"/>
    <col min="13178" max="13178" width="9.28515625" style="524" bestFit="1" customWidth="1"/>
    <col min="13179" max="13183" width="9.140625" style="524"/>
    <col min="13184" max="13184" width="9.28515625" style="524" bestFit="1" customWidth="1"/>
    <col min="13185" max="13188" width="9.140625" style="524"/>
    <col min="13189" max="13189" width="9.28515625" style="524" bestFit="1" customWidth="1"/>
    <col min="13190" max="13190" width="11.28515625" style="524" bestFit="1" customWidth="1"/>
    <col min="13191" max="13192" width="9.140625" style="524"/>
    <col min="13193" max="13193" width="9.28515625" style="524" bestFit="1" customWidth="1"/>
    <col min="13194" max="13195" width="11.28515625" style="524" bestFit="1" customWidth="1"/>
    <col min="13196" max="13198" width="9.140625" style="524"/>
    <col min="13199" max="13199" width="9.28515625" style="524" bestFit="1" customWidth="1"/>
    <col min="13200" max="13203" width="9.140625" style="524"/>
    <col min="13204" max="13206" width="9.28515625" style="524" bestFit="1" customWidth="1"/>
    <col min="13207" max="13207" width="9.140625" style="524"/>
    <col min="13208" max="13208" width="9.28515625" style="524" bestFit="1" customWidth="1"/>
    <col min="13209" max="13209" width="9.140625" style="524"/>
    <col min="13210" max="13210" width="9.28515625" style="524" bestFit="1" customWidth="1"/>
    <col min="13211" max="13215" width="9.140625" style="524"/>
    <col min="13216" max="13216" width="9.28515625" style="524" bestFit="1" customWidth="1"/>
    <col min="13217" max="13220" width="9.140625" style="524"/>
    <col min="13221" max="13221" width="9.28515625" style="524" bestFit="1" customWidth="1"/>
    <col min="13222" max="13222" width="11.28515625" style="524" bestFit="1" customWidth="1"/>
    <col min="13223" max="13224" width="9.140625" style="524"/>
    <col min="13225" max="13225" width="9.28515625" style="524" bestFit="1" customWidth="1"/>
    <col min="13226" max="13227" width="11.28515625" style="524" bestFit="1" customWidth="1"/>
    <col min="13228" max="13230" width="9.140625" style="524"/>
    <col min="13231" max="13231" width="9.28515625" style="524" bestFit="1" customWidth="1"/>
    <col min="13232" max="13235" width="9.140625" style="524"/>
    <col min="13236" max="13238" width="9.28515625" style="524" bestFit="1" customWidth="1"/>
    <col min="13239" max="13239" width="9.140625" style="524"/>
    <col min="13240" max="13240" width="9.28515625" style="524" bestFit="1" customWidth="1"/>
    <col min="13241" max="13241" width="9.140625" style="524"/>
    <col min="13242" max="13242" width="9.28515625" style="524" bestFit="1" customWidth="1"/>
    <col min="13243" max="13247" width="9.140625" style="524"/>
    <col min="13248" max="13248" width="9.28515625" style="524" bestFit="1" customWidth="1"/>
    <col min="13249" max="13252" width="9.140625" style="524"/>
    <col min="13253" max="13253" width="9.28515625" style="524" bestFit="1" customWidth="1"/>
    <col min="13254" max="13254" width="11.28515625" style="524" bestFit="1" customWidth="1"/>
    <col min="13255" max="13256" width="9.140625" style="524"/>
    <col min="13257" max="13257" width="9.28515625" style="524" bestFit="1" customWidth="1"/>
    <col min="13258" max="13259" width="11.28515625" style="524" bestFit="1" customWidth="1"/>
    <col min="13260" max="13262" width="9.140625" style="524"/>
    <col min="13263" max="13263" width="9.28515625" style="524" bestFit="1" customWidth="1"/>
    <col min="13264" max="13267" width="9.140625" style="524"/>
    <col min="13268" max="13270" width="9.28515625" style="524" bestFit="1" customWidth="1"/>
    <col min="13271" max="13271" width="9.140625" style="524"/>
    <col min="13272" max="13272" width="9.28515625" style="524" bestFit="1" customWidth="1"/>
    <col min="13273" max="13273" width="9.140625" style="524"/>
    <col min="13274" max="13274" width="9.28515625" style="524" bestFit="1" customWidth="1"/>
    <col min="13275" max="13279" width="9.140625" style="524"/>
    <col min="13280" max="13280" width="9.28515625" style="524" bestFit="1" customWidth="1"/>
    <col min="13281" max="13284" width="9.140625" style="524"/>
    <col min="13285" max="13285" width="9.28515625" style="524" bestFit="1" customWidth="1"/>
    <col min="13286" max="13286" width="11.28515625" style="524" bestFit="1" customWidth="1"/>
    <col min="13287" max="13288" width="9.140625" style="524"/>
    <col min="13289" max="13289" width="9.28515625" style="524" bestFit="1" customWidth="1"/>
    <col min="13290" max="13291" width="11.28515625" style="524" bestFit="1" customWidth="1"/>
    <col min="13292" max="13294" width="9.140625" style="524"/>
    <col min="13295" max="13295" width="9.28515625" style="524" bestFit="1" customWidth="1"/>
    <col min="13296" max="13299" width="9.140625" style="524"/>
    <col min="13300" max="13302" width="9.28515625" style="524" bestFit="1" customWidth="1"/>
    <col min="13303" max="13303" width="9.140625" style="524"/>
    <col min="13304" max="13304" width="9.28515625" style="524" bestFit="1" customWidth="1"/>
    <col min="13305" max="13305" width="9.140625" style="524"/>
    <col min="13306" max="13306" width="9.28515625" style="524" bestFit="1" customWidth="1"/>
    <col min="13307" max="13311" width="9.140625" style="524"/>
    <col min="13312" max="13312" width="9.28515625" style="524" bestFit="1" customWidth="1"/>
    <col min="13313" max="13316" width="9.140625" style="524"/>
    <col min="13317" max="13317" width="9.28515625" style="524" bestFit="1" customWidth="1"/>
    <col min="13318" max="13318" width="11.28515625" style="524" bestFit="1" customWidth="1"/>
    <col min="13319" max="13320" width="9.140625" style="524"/>
    <col min="13321" max="13321" width="9.28515625" style="524" bestFit="1" customWidth="1"/>
    <col min="13322" max="13323" width="11.28515625" style="524" bestFit="1" customWidth="1"/>
    <col min="13324" max="13326" width="9.140625" style="524"/>
    <col min="13327" max="13327" width="9.28515625" style="524" bestFit="1" customWidth="1"/>
    <col min="13328" max="13331" width="9.140625" style="524"/>
    <col min="13332" max="13334" width="9.28515625" style="524" bestFit="1" customWidth="1"/>
    <col min="13335" max="13335" width="9.140625" style="524"/>
    <col min="13336" max="13336" width="9.28515625" style="524" bestFit="1" customWidth="1"/>
    <col min="13337" max="13337" width="9.140625" style="524"/>
    <col min="13338" max="13338" width="9.28515625" style="524" bestFit="1" customWidth="1"/>
    <col min="13339" max="13343" width="9.140625" style="524"/>
    <col min="13344" max="13344" width="9.28515625" style="524" bestFit="1" customWidth="1"/>
    <col min="13345" max="13348" width="9.140625" style="524"/>
    <col min="13349" max="13349" width="9.28515625" style="524" bestFit="1" customWidth="1"/>
    <col min="13350" max="13350" width="11.28515625" style="524" bestFit="1" customWidth="1"/>
    <col min="13351" max="13352" width="9.140625" style="524"/>
    <col min="13353" max="13353" width="9.28515625" style="524" bestFit="1" customWidth="1"/>
    <col min="13354" max="13355" width="11.28515625" style="524" bestFit="1" customWidth="1"/>
    <col min="13356" max="13358" width="9.140625" style="524"/>
    <col min="13359" max="13359" width="9.28515625" style="524" bestFit="1" customWidth="1"/>
    <col min="13360" max="13363" width="9.140625" style="524"/>
    <col min="13364" max="13366" width="9.28515625" style="524" bestFit="1" customWidth="1"/>
    <col min="13367" max="13367" width="9.140625" style="524"/>
    <col min="13368" max="13368" width="9.28515625" style="524" bestFit="1" customWidth="1"/>
    <col min="13369" max="13369" width="9.140625" style="524"/>
    <col min="13370" max="13370" width="9.28515625" style="524" bestFit="1" customWidth="1"/>
    <col min="13371" max="13375" width="9.140625" style="524"/>
    <col min="13376" max="13376" width="9.28515625" style="524" bestFit="1" customWidth="1"/>
    <col min="13377" max="13380" width="9.140625" style="524"/>
    <col min="13381" max="13381" width="9.28515625" style="524" bestFit="1" customWidth="1"/>
    <col min="13382" max="13382" width="11.28515625" style="524" bestFit="1" customWidth="1"/>
    <col min="13383" max="13384" width="9.140625" style="524"/>
    <col min="13385" max="13385" width="9.28515625" style="524" bestFit="1" customWidth="1"/>
    <col min="13386" max="13387" width="11.28515625" style="524" bestFit="1" customWidth="1"/>
    <col min="13388" max="13390" width="9.140625" style="524"/>
    <col min="13391" max="13391" width="9.28515625" style="524" bestFit="1" customWidth="1"/>
    <col min="13392" max="13395" width="9.140625" style="524"/>
    <col min="13396" max="13398" width="9.28515625" style="524" bestFit="1" customWidth="1"/>
    <col min="13399" max="13399" width="9.140625" style="524"/>
    <col min="13400" max="13400" width="9.28515625" style="524" bestFit="1" customWidth="1"/>
    <col min="13401" max="13401" width="9.140625" style="524"/>
    <col min="13402" max="13402" width="9.28515625" style="524" bestFit="1" customWidth="1"/>
    <col min="13403" max="13407" width="9.140625" style="524"/>
    <col min="13408" max="13408" width="9.28515625" style="524" bestFit="1" customWidth="1"/>
    <col min="13409" max="13412" width="9.140625" style="524"/>
    <col min="13413" max="13413" width="9.28515625" style="524" bestFit="1" customWidth="1"/>
    <col min="13414" max="13414" width="11.28515625" style="524" bestFit="1" customWidth="1"/>
    <col min="13415" max="13416" width="9.140625" style="524"/>
    <col min="13417" max="13417" width="9.28515625" style="524" bestFit="1" customWidth="1"/>
    <col min="13418" max="13419" width="11.28515625" style="524" bestFit="1" customWidth="1"/>
    <col min="13420" max="13422" width="9.140625" style="524"/>
    <col min="13423" max="13423" width="9.28515625" style="524" bestFit="1" customWidth="1"/>
    <col min="13424" max="13427" width="9.140625" style="524"/>
    <col min="13428" max="13430" width="9.28515625" style="524" bestFit="1" customWidth="1"/>
    <col min="13431" max="13431" width="9.140625" style="524"/>
    <col min="13432" max="13432" width="9.28515625" style="524" bestFit="1" customWidth="1"/>
    <col min="13433" max="13433" width="9.140625" style="524"/>
    <col min="13434" max="13434" width="9.28515625" style="524" bestFit="1" customWidth="1"/>
    <col min="13435" max="13439" width="9.140625" style="524"/>
    <col min="13440" max="13440" width="9.28515625" style="524" bestFit="1" customWidth="1"/>
    <col min="13441" max="13444" width="9.140625" style="524"/>
    <col min="13445" max="13445" width="9.28515625" style="524" bestFit="1" customWidth="1"/>
    <col min="13446" max="13446" width="11.28515625" style="524" bestFit="1" customWidth="1"/>
    <col min="13447" max="13448" width="9.140625" style="524"/>
    <col min="13449" max="13449" width="9.28515625" style="524" bestFit="1" customWidth="1"/>
    <col min="13450" max="13451" width="11.28515625" style="524" bestFit="1" customWidth="1"/>
    <col min="13452" max="13454" width="9.140625" style="524"/>
    <col min="13455" max="13455" width="9.28515625" style="524" bestFit="1" customWidth="1"/>
    <col min="13456" max="13459" width="9.140625" style="524"/>
    <col min="13460" max="13462" width="9.28515625" style="524" bestFit="1" customWidth="1"/>
    <col min="13463" max="13463" width="9.140625" style="524"/>
    <col min="13464" max="13464" width="9.28515625" style="524" bestFit="1" customWidth="1"/>
    <col min="13465" max="13465" width="9.140625" style="524"/>
    <col min="13466" max="13466" width="9.28515625" style="524" bestFit="1" customWidth="1"/>
    <col min="13467" max="13471" width="9.140625" style="524"/>
    <col min="13472" max="13472" width="9.28515625" style="524" bestFit="1" customWidth="1"/>
    <col min="13473" max="13476" width="9.140625" style="524"/>
    <col min="13477" max="13477" width="9.28515625" style="524" bestFit="1" customWidth="1"/>
    <col min="13478" max="13478" width="11.28515625" style="524" bestFit="1" customWidth="1"/>
    <col min="13479" max="13480" width="9.140625" style="524"/>
    <col min="13481" max="13481" width="9.28515625" style="524" bestFit="1" customWidth="1"/>
    <col min="13482" max="13483" width="11.28515625" style="524" bestFit="1" customWidth="1"/>
    <col min="13484" max="13486" width="9.140625" style="524"/>
    <col min="13487" max="13487" width="9.28515625" style="524" bestFit="1" customWidth="1"/>
    <col min="13488" max="13491" width="9.140625" style="524"/>
    <col min="13492" max="13494" width="9.28515625" style="524" bestFit="1" customWidth="1"/>
    <col min="13495" max="13495" width="9.140625" style="524"/>
    <col min="13496" max="13496" width="9.28515625" style="524" bestFit="1" customWidth="1"/>
    <col min="13497" max="13497" width="9.140625" style="524"/>
    <col min="13498" max="13498" width="9.28515625" style="524" bestFit="1" customWidth="1"/>
    <col min="13499" max="13503" width="9.140625" style="524"/>
    <col min="13504" max="13504" width="9.28515625" style="524" bestFit="1" customWidth="1"/>
    <col min="13505" max="13508" width="9.140625" style="524"/>
    <col min="13509" max="13509" width="9.28515625" style="524" bestFit="1" customWidth="1"/>
    <col min="13510" max="13510" width="11.28515625" style="524" bestFit="1" customWidth="1"/>
    <col min="13511" max="13512" width="9.140625" style="524"/>
    <col min="13513" max="13513" width="9.28515625" style="524" bestFit="1" customWidth="1"/>
    <col min="13514" max="13515" width="11.28515625" style="524" bestFit="1" customWidth="1"/>
    <col min="13516" max="13518" width="9.140625" style="524"/>
    <col min="13519" max="13519" width="9.28515625" style="524" bestFit="1" customWidth="1"/>
    <col min="13520" max="13523" width="9.140625" style="524"/>
    <col min="13524" max="13526" width="9.28515625" style="524" bestFit="1" customWidth="1"/>
    <col min="13527" max="13527" width="9.140625" style="524"/>
    <col min="13528" max="13528" width="9.28515625" style="524" bestFit="1" customWidth="1"/>
    <col min="13529" max="13529" width="9.140625" style="524"/>
    <col min="13530" max="13530" width="9.28515625" style="524" bestFit="1" customWidth="1"/>
    <col min="13531" max="13535" width="9.140625" style="524"/>
    <col min="13536" max="13536" width="9.28515625" style="524" bestFit="1" customWidth="1"/>
    <col min="13537" max="13540" width="9.140625" style="524"/>
    <col min="13541" max="13541" width="9.28515625" style="524" bestFit="1" customWidth="1"/>
    <col min="13542" max="13542" width="11.28515625" style="524" bestFit="1" customWidth="1"/>
    <col min="13543" max="13544" width="9.140625" style="524"/>
    <col min="13545" max="13545" width="9.28515625" style="524" bestFit="1" customWidth="1"/>
    <col min="13546" max="13547" width="11.28515625" style="524" bestFit="1" customWidth="1"/>
    <col min="13548" max="13550" width="9.140625" style="524"/>
    <col min="13551" max="13551" width="9.28515625" style="524" bestFit="1" customWidth="1"/>
    <col min="13552" max="13555" width="9.140625" style="524"/>
    <col min="13556" max="13558" width="9.28515625" style="524" bestFit="1" customWidth="1"/>
    <col min="13559" max="13559" width="9.140625" style="524"/>
    <col min="13560" max="13560" width="9.28515625" style="524" bestFit="1" customWidth="1"/>
    <col min="13561" max="13561" width="9.140625" style="524"/>
    <col min="13562" max="13562" width="9.28515625" style="524" bestFit="1" customWidth="1"/>
    <col min="13563" max="13567" width="9.140625" style="524"/>
    <col min="13568" max="13568" width="9.28515625" style="524" bestFit="1" customWidth="1"/>
    <col min="13569" max="13572" width="9.140625" style="524"/>
    <col min="13573" max="13573" width="9.28515625" style="524" bestFit="1" customWidth="1"/>
    <col min="13574" max="13574" width="11.28515625" style="524" bestFit="1" customWidth="1"/>
    <col min="13575" max="13576" width="9.140625" style="524"/>
    <col min="13577" max="13577" width="9.28515625" style="524" bestFit="1" customWidth="1"/>
    <col min="13578" max="13579" width="11.28515625" style="524" bestFit="1" customWidth="1"/>
    <col min="13580" max="13582" width="9.140625" style="524"/>
    <col min="13583" max="13583" width="9.28515625" style="524" bestFit="1" customWidth="1"/>
    <col min="13584" max="13587" width="9.140625" style="524"/>
    <col min="13588" max="13590" width="9.28515625" style="524" bestFit="1" customWidth="1"/>
    <col min="13591" max="13591" width="9.140625" style="524"/>
    <col min="13592" max="13592" width="9.28515625" style="524" bestFit="1" customWidth="1"/>
    <col min="13593" max="13593" width="9.140625" style="524"/>
    <col min="13594" max="13594" width="9.28515625" style="524" bestFit="1" customWidth="1"/>
    <col min="13595" max="13599" width="9.140625" style="524"/>
    <col min="13600" max="13600" width="9.28515625" style="524" bestFit="1" customWidth="1"/>
    <col min="13601" max="13604" width="9.140625" style="524"/>
    <col min="13605" max="13605" width="9.28515625" style="524" bestFit="1" customWidth="1"/>
    <col min="13606" max="13606" width="11.28515625" style="524" bestFit="1" customWidth="1"/>
    <col min="13607" max="13608" width="9.140625" style="524"/>
    <col min="13609" max="13609" width="9.28515625" style="524" bestFit="1" customWidth="1"/>
    <col min="13610" max="13611" width="11.28515625" style="524" bestFit="1" customWidth="1"/>
    <col min="13612" max="13614" width="9.140625" style="524"/>
    <col min="13615" max="13615" width="9.28515625" style="524" bestFit="1" customWidth="1"/>
    <col min="13616" max="13619" width="9.140625" style="524"/>
    <col min="13620" max="13622" width="9.28515625" style="524" bestFit="1" customWidth="1"/>
    <col min="13623" max="13623" width="9.140625" style="524"/>
    <col min="13624" max="13624" width="9.28515625" style="524" bestFit="1" customWidth="1"/>
    <col min="13625" max="13625" width="9.140625" style="524"/>
    <col min="13626" max="13626" width="9.28515625" style="524" bestFit="1" customWidth="1"/>
    <col min="13627" max="13631" width="9.140625" style="524"/>
    <col min="13632" max="13632" width="9.28515625" style="524" bestFit="1" customWidth="1"/>
    <col min="13633" max="13636" width="9.140625" style="524"/>
    <col min="13637" max="13637" width="9.28515625" style="524" bestFit="1" customWidth="1"/>
    <col min="13638" max="13638" width="11.28515625" style="524" bestFit="1" customWidth="1"/>
    <col min="13639" max="13640" width="9.140625" style="524"/>
    <col min="13641" max="13641" width="9.28515625" style="524" bestFit="1" customWidth="1"/>
    <col min="13642" max="13643" width="11.28515625" style="524" bestFit="1" customWidth="1"/>
    <col min="13644" max="13646" width="9.140625" style="524"/>
    <col min="13647" max="13647" width="9.28515625" style="524" bestFit="1" customWidth="1"/>
    <col min="13648" max="13651" width="9.140625" style="524"/>
    <col min="13652" max="13654" width="9.28515625" style="524" bestFit="1" customWidth="1"/>
    <col min="13655" max="13655" width="9.140625" style="524"/>
    <col min="13656" max="13656" width="9.28515625" style="524" bestFit="1" customWidth="1"/>
    <col min="13657" max="13657" width="9.140625" style="524"/>
    <col min="13658" max="13658" width="9.28515625" style="524" bestFit="1" customWidth="1"/>
    <col min="13659" max="13663" width="9.140625" style="524"/>
    <col min="13664" max="13664" width="9.28515625" style="524" bestFit="1" customWidth="1"/>
    <col min="13665" max="13668" width="9.140625" style="524"/>
    <col min="13669" max="13669" width="9.28515625" style="524" bestFit="1" customWidth="1"/>
    <col min="13670" max="13670" width="11.28515625" style="524" bestFit="1" customWidth="1"/>
    <col min="13671" max="13672" width="9.140625" style="524"/>
    <col min="13673" max="13673" width="9.28515625" style="524" bestFit="1" customWidth="1"/>
    <col min="13674" max="13675" width="11.28515625" style="524" bestFit="1" customWidth="1"/>
    <col min="13676" max="13678" width="9.140625" style="524"/>
    <col min="13679" max="13679" width="9.28515625" style="524" bestFit="1" customWidth="1"/>
    <col min="13680" max="13683" width="9.140625" style="524"/>
    <col min="13684" max="13686" width="9.28515625" style="524" bestFit="1" customWidth="1"/>
    <col min="13687" max="13687" width="9.140625" style="524"/>
    <col min="13688" max="13688" width="9.28515625" style="524" bestFit="1" customWidth="1"/>
    <col min="13689" max="13689" width="9.140625" style="524"/>
    <col min="13690" max="13690" width="9.28515625" style="524" bestFit="1" customWidth="1"/>
    <col min="13691" max="13695" width="9.140625" style="524"/>
    <col min="13696" max="13696" width="9.28515625" style="524" bestFit="1" customWidth="1"/>
    <col min="13697" max="13700" width="9.140625" style="524"/>
    <col min="13701" max="13701" width="9.28515625" style="524" bestFit="1" customWidth="1"/>
    <col min="13702" max="13702" width="11.28515625" style="524" bestFit="1" customWidth="1"/>
    <col min="13703" max="13704" width="9.140625" style="524"/>
    <col min="13705" max="13705" width="9.28515625" style="524" bestFit="1" customWidth="1"/>
    <col min="13706" max="13707" width="11.28515625" style="524" bestFit="1" customWidth="1"/>
    <col min="13708" max="13710" width="9.140625" style="524"/>
    <col min="13711" max="13711" width="9.28515625" style="524" bestFit="1" customWidth="1"/>
    <col min="13712" max="13715" width="9.140625" style="524"/>
    <col min="13716" max="13718" width="9.28515625" style="524" bestFit="1" customWidth="1"/>
    <col min="13719" max="13719" width="9.140625" style="524"/>
    <col min="13720" max="13720" width="9.28515625" style="524" bestFit="1" customWidth="1"/>
    <col min="13721" max="13721" width="9.140625" style="524"/>
    <col min="13722" max="13722" width="9.28515625" style="524" bestFit="1" customWidth="1"/>
    <col min="13723" max="13727" width="9.140625" style="524"/>
    <col min="13728" max="13728" width="9.28515625" style="524" bestFit="1" customWidth="1"/>
    <col min="13729" max="13732" width="9.140625" style="524"/>
    <col min="13733" max="13733" width="9.28515625" style="524" bestFit="1" customWidth="1"/>
    <col min="13734" max="13734" width="11.28515625" style="524" bestFit="1" customWidth="1"/>
    <col min="13735" max="13736" width="9.140625" style="524"/>
    <col min="13737" max="13737" width="9.28515625" style="524" bestFit="1" customWidth="1"/>
    <col min="13738" max="13739" width="11.28515625" style="524" bestFit="1" customWidth="1"/>
    <col min="13740" max="13742" width="9.140625" style="524"/>
    <col min="13743" max="13743" width="9.28515625" style="524" bestFit="1" customWidth="1"/>
    <col min="13744" max="13747" width="9.140625" style="524"/>
    <col min="13748" max="13750" width="9.28515625" style="524" bestFit="1" customWidth="1"/>
    <col min="13751" max="13751" width="9.140625" style="524"/>
    <col min="13752" max="13752" width="9.28515625" style="524" bestFit="1" customWidth="1"/>
    <col min="13753" max="13753" width="9.140625" style="524"/>
    <col min="13754" max="13754" width="9.28515625" style="524" bestFit="1" customWidth="1"/>
    <col min="13755" max="13759" width="9.140625" style="524"/>
    <col min="13760" max="13760" width="9.28515625" style="524" bestFit="1" customWidth="1"/>
    <col min="13761" max="13764" width="9.140625" style="524"/>
    <col min="13765" max="13765" width="9.28515625" style="524" bestFit="1" customWidth="1"/>
    <col min="13766" max="13766" width="11.28515625" style="524" bestFit="1" customWidth="1"/>
    <col min="13767" max="13768" width="9.140625" style="524"/>
    <col min="13769" max="13769" width="9.28515625" style="524" bestFit="1" customWidth="1"/>
    <col min="13770" max="13771" width="11.28515625" style="524" bestFit="1" customWidth="1"/>
    <col min="13772" max="13774" width="9.140625" style="524"/>
    <col min="13775" max="13775" width="9.28515625" style="524" bestFit="1" customWidth="1"/>
    <col min="13776" max="13779" width="9.140625" style="524"/>
    <col min="13780" max="13782" width="9.28515625" style="524" bestFit="1" customWidth="1"/>
    <col min="13783" max="13783" width="9.140625" style="524"/>
    <col min="13784" max="13784" width="9.28515625" style="524" bestFit="1" customWidth="1"/>
    <col min="13785" max="13785" width="9.140625" style="524"/>
    <col min="13786" max="13786" width="9.28515625" style="524" bestFit="1" customWidth="1"/>
    <col min="13787" max="13791" width="9.140625" style="524"/>
    <col min="13792" max="13792" width="9.28515625" style="524" bestFit="1" customWidth="1"/>
    <col min="13793" max="13796" width="9.140625" style="524"/>
    <col min="13797" max="13797" width="9.28515625" style="524" bestFit="1" customWidth="1"/>
    <col min="13798" max="13798" width="11.28515625" style="524" bestFit="1" customWidth="1"/>
    <col min="13799" max="13800" width="9.140625" style="524"/>
    <col min="13801" max="13801" width="9.28515625" style="524" bestFit="1" customWidth="1"/>
    <col min="13802" max="13803" width="11.28515625" style="524" bestFit="1" customWidth="1"/>
    <col min="13804" max="13806" width="9.140625" style="524"/>
    <col min="13807" max="13807" width="9.28515625" style="524" bestFit="1" customWidth="1"/>
    <col min="13808" max="13811" width="9.140625" style="524"/>
    <col min="13812" max="13814" width="9.28515625" style="524" bestFit="1" customWidth="1"/>
    <col min="13815" max="13815" width="9.140625" style="524"/>
    <col min="13816" max="13816" width="9.28515625" style="524" bestFit="1" customWidth="1"/>
    <col min="13817" max="13817" width="9.140625" style="524"/>
    <col min="13818" max="13818" width="9.28515625" style="524" bestFit="1" customWidth="1"/>
    <col min="13819" max="13823" width="9.140625" style="524"/>
    <col min="13824" max="13824" width="9.28515625" style="524" bestFit="1" customWidth="1"/>
    <col min="13825" max="13828" width="9.140625" style="524"/>
    <col min="13829" max="13829" width="9.28515625" style="524" bestFit="1" customWidth="1"/>
    <col min="13830" max="13830" width="11.28515625" style="524" bestFit="1" customWidth="1"/>
    <col min="13831" max="13832" width="9.140625" style="524"/>
    <col min="13833" max="13833" width="9.28515625" style="524" bestFit="1" customWidth="1"/>
    <col min="13834" max="13835" width="11.28515625" style="524" bestFit="1" customWidth="1"/>
    <col min="13836" max="13838" width="9.140625" style="524"/>
    <col min="13839" max="13839" width="9.28515625" style="524" bestFit="1" customWidth="1"/>
    <col min="13840" max="13843" width="9.140625" style="524"/>
    <col min="13844" max="13846" width="9.28515625" style="524" bestFit="1" customWidth="1"/>
    <col min="13847" max="13847" width="9.140625" style="524"/>
    <col min="13848" max="13848" width="9.28515625" style="524" bestFit="1" customWidth="1"/>
    <col min="13849" max="13849" width="9.140625" style="524"/>
    <col min="13850" max="13850" width="9.28515625" style="524" bestFit="1" customWidth="1"/>
    <col min="13851" max="13855" width="9.140625" style="524"/>
    <col min="13856" max="13856" width="9.28515625" style="524" bestFit="1" customWidth="1"/>
    <col min="13857" max="13860" width="9.140625" style="524"/>
    <col min="13861" max="13861" width="9.28515625" style="524" bestFit="1" customWidth="1"/>
    <col min="13862" max="13862" width="11.28515625" style="524" bestFit="1" customWidth="1"/>
    <col min="13863" max="13864" width="9.140625" style="524"/>
    <col min="13865" max="13865" width="9.28515625" style="524" bestFit="1" customWidth="1"/>
    <col min="13866" max="13867" width="11.28515625" style="524" bestFit="1" customWidth="1"/>
    <col min="13868" max="13870" width="9.140625" style="524"/>
    <col min="13871" max="13871" width="9.28515625" style="524" bestFit="1" customWidth="1"/>
    <col min="13872" max="13875" width="9.140625" style="524"/>
    <col min="13876" max="13878" width="9.28515625" style="524" bestFit="1" customWidth="1"/>
    <col min="13879" max="13879" width="9.140625" style="524"/>
    <col min="13880" max="13880" width="9.28515625" style="524" bestFit="1" customWidth="1"/>
    <col min="13881" max="13881" width="9.140625" style="524"/>
    <col min="13882" max="13882" width="9.28515625" style="524" bestFit="1" customWidth="1"/>
    <col min="13883" max="13887" width="9.140625" style="524"/>
    <col min="13888" max="13888" width="9.28515625" style="524" bestFit="1" customWidth="1"/>
    <col min="13889" max="13892" width="9.140625" style="524"/>
    <col min="13893" max="13893" width="9.28515625" style="524" bestFit="1" customWidth="1"/>
    <col min="13894" max="13894" width="11.28515625" style="524" bestFit="1" customWidth="1"/>
    <col min="13895" max="13896" width="9.140625" style="524"/>
    <col min="13897" max="13897" width="9.28515625" style="524" bestFit="1" customWidth="1"/>
    <col min="13898" max="13899" width="11.28515625" style="524" bestFit="1" customWidth="1"/>
    <col min="13900" max="13902" width="9.140625" style="524"/>
    <col min="13903" max="13903" width="9.28515625" style="524" bestFit="1" customWidth="1"/>
    <col min="13904" max="13907" width="9.140625" style="524"/>
    <col min="13908" max="13910" width="9.28515625" style="524" bestFit="1" customWidth="1"/>
    <col min="13911" max="13911" width="9.140625" style="524"/>
    <col min="13912" max="13912" width="9.28515625" style="524" bestFit="1" customWidth="1"/>
    <col min="13913" max="13913" width="9.140625" style="524"/>
    <col min="13914" max="13914" width="9.28515625" style="524" bestFit="1" customWidth="1"/>
    <col min="13915" max="13919" width="9.140625" style="524"/>
    <col min="13920" max="13920" width="9.28515625" style="524" bestFit="1" customWidth="1"/>
    <col min="13921" max="13924" width="9.140625" style="524"/>
    <col min="13925" max="13925" width="9.28515625" style="524" bestFit="1" customWidth="1"/>
    <col min="13926" max="13926" width="11.28515625" style="524" bestFit="1" customWidth="1"/>
    <col min="13927" max="13928" width="9.140625" style="524"/>
    <col min="13929" max="13929" width="9.28515625" style="524" bestFit="1" customWidth="1"/>
    <col min="13930" max="13931" width="11.28515625" style="524" bestFit="1" customWidth="1"/>
    <col min="13932" max="13934" width="9.140625" style="524"/>
    <col min="13935" max="13935" width="9.28515625" style="524" bestFit="1" customWidth="1"/>
    <col min="13936" max="13939" width="9.140625" style="524"/>
    <col min="13940" max="13942" width="9.28515625" style="524" bestFit="1" customWidth="1"/>
    <col min="13943" max="13943" width="9.140625" style="524"/>
    <col min="13944" max="13944" width="9.28515625" style="524" bestFit="1" customWidth="1"/>
    <col min="13945" max="13945" width="9.140625" style="524"/>
    <col min="13946" max="13946" width="9.28515625" style="524" bestFit="1" customWidth="1"/>
    <col min="13947" max="13951" width="9.140625" style="524"/>
    <col min="13952" max="13952" width="9.28515625" style="524" bestFit="1" customWidth="1"/>
    <col min="13953" max="13956" width="9.140625" style="524"/>
    <col min="13957" max="13957" width="9.28515625" style="524" bestFit="1" customWidth="1"/>
    <col min="13958" max="13958" width="11.28515625" style="524" bestFit="1" customWidth="1"/>
    <col min="13959" max="13960" width="9.140625" style="524"/>
    <col min="13961" max="13961" width="9.28515625" style="524" bestFit="1" customWidth="1"/>
    <col min="13962" max="13963" width="11.28515625" style="524" bestFit="1" customWidth="1"/>
    <col min="13964" max="13966" width="9.140625" style="524"/>
    <col min="13967" max="13967" width="9.28515625" style="524" bestFit="1" customWidth="1"/>
    <col min="13968" max="13971" width="9.140625" style="524"/>
    <col min="13972" max="13974" width="9.28515625" style="524" bestFit="1" customWidth="1"/>
    <col min="13975" max="13975" width="9.140625" style="524"/>
    <col min="13976" max="13976" width="9.28515625" style="524" bestFit="1" customWidth="1"/>
    <col min="13977" max="13977" width="9.140625" style="524"/>
    <col min="13978" max="13978" width="9.28515625" style="524" bestFit="1" customWidth="1"/>
    <col min="13979" max="13983" width="9.140625" style="524"/>
    <col min="13984" max="13984" width="9.28515625" style="524" bestFit="1" customWidth="1"/>
    <col min="13985" max="13988" width="9.140625" style="524"/>
    <col min="13989" max="13989" width="9.28515625" style="524" bestFit="1" customWidth="1"/>
    <col min="13990" max="13990" width="11.28515625" style="524" bestFit="1" customWidth="1"/>
    <col min="13991" max="13992" width="9.140625" style="524"/>
    <col min="13993" max="13993" width="9.28515625" style="524" bestFit="1" customWidth="1"/>
    <col min="13994" max="13995" width="11.28515625" style="524" bestFit="1" customWidth="1"/>
    <col min="13996" max="13998" width="9.140625" style="524"/>
    <col min="13999" max="13999" width="9.28515625" style="524" bestFit="1" customWidth="1"/>
    <col min="14000" max="14003" width="9.140625" style="524"/>
    <col min="14004" max="14006" width="9.28515625" style="524" bestFit="1" customWidth="1"/>
    <col min="14007" max="14007" width="9.140625" style="524"/>
    <col min="14008" max="14008" width="9.28515625" style="524" bestFit="1" customWidth="1"/>
    <col min="14009" max="14009" width="9.140625" style="524"/>
    <col min="14010" max="14010" width="9.28515625" style="524" bestFit="1" customWidth="1"/>
    <col min="14011" max="14015" width="9.140625" style="524"/>
    <col min="14016" max="14016" width="9.28515625" style="524" bestFit="1" customWidth="1"/>
    <col min="14017" max="14020" width="9.140625" style="524"/>
    <col min="14021" max="14021" width="9.28515625" style="524" bestFit="1" customWidth="1"/>
    <col min="14022" max="14022" width="11.28515625" style="524" bestFit="1" customWidth="1"/>
    <col min="14023" max="14024" width="9.140625" style="524"/>
    <col min="14025" max="14025" width="9.28515625" style="524" bestFit="1" customWidth="1"/>
    <col min="14026" max="14027" width="11.28515625" style="524" bestFit="1" customWidth="1"/>
    <col min="14028" max="14030" width="9.140625" style="524"/>
    <col min="14031" max="14031" width="9.28515625" style="524" bestFit="1" customWidth="1"/>
    <col min="14032" max="14035" width="9.140625" style="524"/>
    <col min="14036" max="14038" width="9.28515625" style="524" bestFit="1" customWidth="1"/>
    <col min="14039" max="14039" width="9.140625" style="524"/>
    <col min="14040" max="14040" width="9.28515625" style="524" bestFit="1" customWidth="1"/>
    <col min="14041" max="14041" width="9.140625" style="524"/>
    <col min="14042" max="14042" width="9.28515625" style="524" bestFit="1" customWidth="1"/>
    <col min="14043" max="14047" width="9.140625" style="524"/>
    <col min="14048" max="14048" width="9.28515625" style="524" bestFit="1" customWidth="1"/>
    <col min="14049" max="14052" width="9.140625" style="524"/>
    <col min="14053" max="14053" width="9.28515625" style="524" bestFit="1" customWidth="1"/>
    <col min="14054" max="14054" width="11.28515625" style="524" bestFit="1" customWidth="1"/>
    <col min="14055" max="14056" width="9.140625" style="524"/>
    <col min="14057" max="14057" width="9.28515625" style="524" bestFit="1" customWidth="1"/>
    <col min="14058" max="14059" width="11.28515625" style="524" bestFit="1" customWidth="1"/>
    <col min="14060" max="14062" width="9.140625" style="524"/>
    <col min="14063" max="14063" width="9.28515625" style="524" bestFit="1" customWidth="1"/>
    <col min="14064" max="14067" width="9.140625" style="524"/>
    <col min="14068" max="14070" width="9.28515625" style="524" bestFit="1" customWidth="1"/>
    <col min="14071" max="14071" width="9.140625" style="524"/>
    <col min="14072" max="14072" width="9.28515625" style="524" bestFit="1" customWidth="1"/>
    <col min="14073" max="14073" width="9.140625" style="524"/>
    <col min="14074" max="14074" width="9.28515625" style="524" bestFit="1" customWidth="1"/>
    <col min="14075" max="14079" width="9.140625" style="524"/>
    <col min="14080" max="14080" width="9.28515625" style="524" bestFit="1" customWidth="1"/>
    <col min="14081" max="14084" width="9.140625" style="524"/>
    <col min="14085" max="14085" width="9.28515625" style="524" bestFit="1" customWidth="1"/>
    <col min="14086" max="14086" width="11.28515625" style="524" bestFit="1" customWidth="1"/>
    <col min="14087" max="14088" width="9.140625" style="524"/>
    <col min="14089" max="14089" width="9.28515625" style="524" bestFit="1" customWidth="1"/>
    <col min="14090" max="14091" width="11.28515625" style="524" bestFit="1" customWidth="1"/>
    <col min="14092" max="14094" width="9.140625" style="524"/>
    <col min="14095" max="14095" width="9.28515625" style="524" bestFit="1" customWidth="1"/>
    <col min="14096" max="14099" width="9.140625" style="524"/>
    <col min="14100" max="14102" width="9.28515625" style="524" bestFit="1" customWidth="1"/>
    <col min="14103" max="14103" width="9.140625" style="524"/>
    <col min="14104" max="14104" width="9.28515625" style="524" bestFit="1" customWidth="1"/>
    <col min="14105" max="14105" width="9.140625" style="524"/>
    <col min="14106" max="14106" width="9.28515625" style="524" bestFit="1" customWidth="1"/>
    <col min="14107" max="14111" width="9.140625" style="524"/>
    <col min="14112" max="14112" width="9.28515625" style="524" bestFit="1" customWidth="1"/>
    <col min="14113" max="14116" width="9.140625" style="524"/>
    <col min="14117" max="14117" width="9.28515625" style="524" bestFit="1" customWidth="1"/>
    <col min="14118" max="14118" width="11.28515625" style="524" bestFit="1" customWidth="1"/>
    <col min="14119" max="14120" width="9.140625" style="524"/>
    <col min="14121" max="14121" width="9.28515625" style="524" bestFit="1" customWidth="1"/>
    <col min="14122" max="14123" width="11.28515625" style="524" bestFit="1" customWidth="1"/>
    <col min="14124" max="14126" width="9.140625" style="524"/>
    <col min="14127" max="14127" width="9.28515625" style="524" bestFit="1" customWidth="1"/>
    <col min="14128" max="14131" width="9.140625" style="524"/>
    <col min="14132" max="14134" width="9.28515625" style="524" bestFit="1" customWidth="1"/>
    <col min="14135" max="14135" width="9.140625" style="524"/>
    <col min="14136" max="14136" width="9.28515625" style="524" bestFit="1" customWidth="1"/>
    <col min="14137" max="14137" width="9.140625" style="524"/>
    <col min="14138" max="14138" width="9.28515625" style="524" bestFit="1" customWidth="1"/>
    <col min="14139" max="14143" width="9.140625" style="524"/>
    <col min="14144" max="14144" width="9.28515625" style="524" bestFit="1" customWidth="1"/>
    <col min="14145" max="14148" width="9.140625" style="524"/>
    <col min="14149" max="14149" width="9.28515625" style="524" bestFit="1" customWidth="1"/>
    <col min="14150" max="14150" width="11.28515625" style="524" bestFit="1" customWidth="1"/>
    <col min="14151" max="14152" width="9.140625" style="524"/>
    <col min="14153" max="14153" width="9.28515625" style="524" bestFit="1" customWidth="1"/>
    <col min="14154" max="14155" width="11.28515625" style="524" bestFit="1" customWidth="1"/>
    <col min="14156" max="14158" width="9.140625" style="524"/>
    <col min="14159" max="14159" width="9.28515625" style="524" bestFit="1" customWidth="1"/>
    <col min="14160" max="14163" width="9.140625" style="524"/>
    <col min="14164" max="14166" width="9.28515625" style="524" bestFit="1" customWidth="1"/>
    <col min="14167" max="14167" width="9.140625" style="524"/>
    <col min="14168" max="14168" width="9.28515625" style="524" bestFit="1" customWidth="1"/>
    <col min="14169" max="14169" width="9.140625" style="524"/>
    <col min="14170" max="14170" width="9.28515625" style="524" bestFit="1" customWidth="1"/>
    <col min="14171" max="14175" width="9.140625" style="524"/>
    <col min="14176" max="14176" width="9.28515625" style="524" bestFit="1" customWidth="1"/>
    <col min="14177" max="14180" width="9.140625" style="524"/>
    <col min="14181" max="14181" width="9.28515625" style="524" bestFit="1" customWidth="1"/>
    <col min="14182" max="14182" width="11.28515625" style="524" bestFit="1" customWidth="1"/>
    <col min="14183" max="14184" width="9.140625" style="524"/>
    <col min="14185" max="14185" width="9.28515625" style="524" bestFit="1" customWidth="1"/>
    <col min="14186" max="14187" width="11.28515625" style="524" bestFit="1" customWidth="1"/>
    <col min="14188" max="14190" width="9.140625" style="524"/>
    <col min="14191" max="14191" width="9.28515625" style="524" bestFit="1" customWidth="1"/>
    <col min="14192" max="14195" width="9.140625" style="524"/>
    <col min="14196" max="14198" width="9.28515625" style="524" bestFit="1" customWidth="1"/>
    <col min="14199" max="14199" width="9.140625" style="524"/>
    <col min="14200" max="14200" width="9.28515625" style="524" bestFit="1" customWidth="1"/>
    <col min="14201" max="14201" width="9.140625" style="524"/>
    <col min="14202" max="14202" width="9.28515625" style="524" bestFit="1" customWidth="1"/>
    <col min="14203" max="14207" width="9.140625" style="524"/>
    <col min="14208" max="14208" width="9.28515625" style="524" bestFit="1" customWidth="1"/>
    <col min="14209" max="14212" width="9.140625" style="524"/>
    <col min="14213" max="14213" width="9.28515625" style="524" bestFit="1" customWidth="1"/>
    <col min="14214" max="14214" width="11.28515625" style="524" bestFit="1" customWidth="1"/>
    <col min="14215" max="14216" width="9.140625" style="524"/>
    <col min="14217" max="14217" width="9.28515625" style="524" bestFit="1" customWidth="1"/>
    <col min="14218" max="14219" width="11.28515625" style="524" bestFit="1" customWidth="1"/>
    <col min="14220" max="14222" width="9.140625" style="524"/>
    <col min="14223" max="14223" width="9.28515625" style="524" bestFit="1" customWidth="1"/>
    <col min="14224" max="14227" width="9.140625" style="524"/>
    <col min="14228" max="14230" width="9.28515625" style="524" bestFit="1" customWidth="1"/>
    <col min="14231" max="14231" width="9.140625" style="524"/>
    <col min="14232" max="14232" width="9.28515625" style="524" bestFit="1" customWidth="1"/>
    <col min="14233" max="14233" width="9.140625" style="524"/>
    <col min="14234" max="14234" width="9.28515625" style="524" bestFit="1" customWidth="1"/>
    <col min="14235" max="14239" width="9.140625" style="524"/>
    <col min="14240" max="14240" width="9.28515625" style="524" bestFit="1" customWidth="1"/>
    <col min="14241" max="14244" width="9.140625" style="524"/>
    <col min="14245" max="14245" width="9.28515625" style="524" bestFit="1" customWidth="1"/>
    <col min="14246" max="14246" width="11.28515625" style="524" bestFit="1" customWidth="1"/>
    <col min="14247" max="14248" width="9.140625" style="524"/>
    <col min="14249" max="14249" width="9.28515625" style="524" bestFit="1" customWidth="1"/>
    <col min="14250" max="14251" width="11.28515625" style="524" bestFit="1" customWidth="1"/>
    <col min="14252" max="14254" width="9.140625" style="524"/>
    <col min="14255" max="14255" width="9.28515625" style="524" bestFit="1" customWidth="1"/>
    <col min="14256" max="14259" width="9.140625" style="524"/>
    <col min="14260" max="14262" width="9.28515625" style="524" bestFit="1" customWidth="1"/>
    <col min="14263" max="14263" width="9.140625" style="524"/>
    <col min="14264" max="14264" width="9.28515625" style="524" bestFit="1" customWidth="1"/>
    <col min="14265" max="14265" width="9.140625" style="524"/>
    <col min="14266" max="14266" width="9.28515625" style="524" bestFit="1" customWidth="1"/>
    <col min="14267" max="14271" width="9.140625" style="524"/>
    <col min="14272" max="14272" width="9.28515625" style="524" bestFit="1" customWidth="1"/>
    <col min="14273" max="14276" width="9.140625" style="524"/>
    <col min="14277" max="14277" width="9.28515625" style="524" bestFit="1" customWidth="1"/>
    <col min="14278" max="14278" width="11.28515625" style="524" bestFit="1" customWidth="1"/>
    <col min="14279" max="14280" width="9.140625" style="524"/>
    <col min="14281" max="14281" width="9.28515625" style="524" bestFit="1" customWidth="1"/>
    <col min="14282" max="14283" width="11.28515625" style="524" bestFit="1" customWidth="1"/>
    <col min="14284" max="14286" width="9.140625" style="524"/>
    <col min="14287" max="14287" width="9.28515625" style="524" bestFit="1" customWidth="1"/>
    <col min="14288" max="14291" width="9.140625" style="524"/>
    <col min="14292" max="14294" width="9.28515625" style="524" bestFit="1" customWidth="1"/>
    <col min="14295" max="14295" width="9.140625" style="524"/>
    <col min="14296" max="14296" width="9.28515625" style="524" bestFit="1" customWidth="1"/>
    <col min="14297" max="14297" width="9.140625" style="524"/>
    <col min="14298" max="14298" width="9.28515625" style="524" bestFit="1" customWidth="1"/>
    <col min="14299" max="14303" width="9.140625" style="524"/>
    <col min="14304" max="14304" width="9.28515625" style="524" bestFit="1" customWidth="1"/>
    <col min="14305" max="14308" width="9.140625" style="524"/>
    <col min="14309" max="14309" width="9.28515625" style="524" bestFit="1" customWidth="1"/>
    <col min="14310" max="14310" width="11.28515625" style="524" bestFit="1" customWidth="1"/>
    <col min="14311" max="14312" width="9.140625" style="524"/>
    <col min="14313" max="14313" width="9.28515625" style="524" bestFit="1" customWidth="1"/>
    <col min="14314" max="14315" width="11.28515625" style="524" bestFit="1" customWidth="1"/>
    <col min="14316" max="14318" width="9.140625" style="524"/>
    <col min="14319" max="14319" width="9.28515625" style="524" bestFit="1" customWidth="1"/>
    <col min="14320" max="14323" width="9.140625" style="524"/>
    <col min="14324" max="14326" width="9.28515625" style="524" bestFit="1" customWidth="1"/>
    <col min="14327" max="14327" width="9.140625" style="524"/>
    <col min="14328" max="14328" width="9.28515625" style="524" bestFit="1" customWidth="1"/>
    <col min="14329" max="14329" width="9.140625" style="524"/>
    <col min="14330" max="14330" width="9.28515625" style="524" bestFit="1" customWidth="1"/>
    <col min="14331" max="14335" width="9.140625" style="524"/>
    <col min="14336" max="14336" width="9.28515625" style="524" bestFit="1" customWidth="1"/>
    <col min="14337" max="14340" width="9.140625" style="524"/>
    <col min="14341" max="14341" width="9.28515625" style="524" bestFit="1" customWidth="1"/>
    <col min="14342" max="14342" width="11.28515625" style="524" bestFit="1" customWidth="1"/>
    <col min="14343" max="14344" width="9.140625" style="524"/>
    <col min="14345" max="14345" width="9.28515625" style="524" bestFit="1" customWidth="1"/>
    <col min="14346" max="14347" width="11.28515625" style="524" bestFit="1" customWidth="1"/>
    <col min="14348" max="14350" width="9.140625" style="524"/>
    <col min="14351" max="14351" width="9.28515625" style="524" bestFit="1" customWidth="1"/>
    <col min="14352" max="14355" width="9.140625" style="524"/>
    <col min="14356" max="14358" width="9.28515625" style="524" bestFit="1" customWidth="1"/>
    <col min="14359" max="14359" width="9.140625" style="524"/>
    <col min="14360" max="14360" width="9.28515625" style="524" bestFit="1" customWidth="1"/>
    <col min="14361" max="14361" width="9.140625" style="524"/>
    <col min="14362" max="14362" width="9.28515625" style="524" bestFit="1" customWidth="1"/>
    <col min="14363" max="14367" width="9.140625" style="524"/>
    <col min="14368" max="14368" width="9.28515625" style="524" bestFit="1" customWidth="1"/>
    <col min="14369" max="14372" width="9.140625" style="524"/>
    <col min="14373" max="14373" width="9.28515625" style="524" bestFit="1" customWidth="1"/>
    <col min="14374" max="14374" width="11.28515625" style="524" bestFit="1" customWidth="1"/>
    <col min="14375" max="14376" width="9.140625" style="524"/>
    <col min="14377" max="14377" width="9.28515625" style="524" bestFit="1" customWidth="1"/>
    <col min="14378" max="14379" width="11.28515625" style="524" bestFit="1" customWidth="1"/>
    <col min="14380" max="14382" width="9.140625" style="524"/>
    <col min="14383" max="14383" width="9.28515625" style="524" bestFit="1" customWidth="1"/>
    <col min="14384" max="14387" width="9.140625" style="524"/>
    <col min="14388" max="14390" width="9.28515625" style="524" bestFit="1" customWidth="1"/>
    <col min="14391" max="14391" width="9.140625" style="524"/>
    <col min="14392" max="14392" width="9.28515625" style="524" bestFit="1" customWidth="1"/>
    <col min="14393" max="14393" width="9.140625" style="524"/>
    <col min="14394" max="14394" width="9.28515625" style="524" bestFit="1" customWidth="1"/>
    <col min="14395" max="14399" width="9.140625" style="524"/>
    <col min="14400" max="14400" width="9.28515625" style="524" bestFit="1" customWidth="1"/>
    <col min="14401" max="14404" width="9.140625" style="524"/>
    <col min="14405" max="14405" width="9.28515625" style="524" bestFit="1" customWidth="1"/>
    <col min="14406" max="14406" width="11.28515625" style="524" bestFit="1" customWidth="1"/>
    <col min="14407" max="14408" width="9.140625" style="524"/>
    <col min="14409" max="14409" width="9.28515625" style="524" bestFit="1" customWidth="1"/>
    <col min="14410" max="14411" width="11.28515625" style="524" bestFit="1" customWidth="1"/>
    <col min="14412" max="14414" width="9.140625" style="524"/>
    <col min="14415" max="14415" width="9.28515625" style="524" bestFit="1" customWidth="1"/>
    <col min="14416" max="14419" width="9.140625" style="524"/>
    <col min="14420" max="14422" width="9.28515625" style="524" bestFit="1" customWidth="1"/>
    <col min="14423" max="14423" width="9.140625" style="524"/>
    <col min="14424" max="14424" width="9.28515625" style="524" bestFit="1" customWidth="1"/>
    <col min="14425" max="14425" width="9.140625" style="524"/>
    <col min="14426" max="14426" width="9.28515625" style="524" bestFit="1" customWidth="1"/>
    <col min="14427" max="14431" width="9.140625" style="524"/>
    <col min="14432" max="14432" width="9.28515625" style="524" bestFit="1" customWidth="1"/>
    <col min="14433" max="14436" width="9.140625" style="524"/>
    <col min="14437" max="14437" width="9.28515625" style="524" bestFit="1" customWidth="1"/>
    <col min="14438" max="14438" width="11.28515625" style="524" bestFit="1" customWidth="1"/>
    <col min="14439" max="14440" width="9.140625" style="524"/>
    <col min="14441" max="14441" width="9.28515625" style="524" bestFit="1" customWidth="1"/>
    <col min="14442" max="14443" width="11.28515625" style="524" bestFit="1" customWidth="1"/>
    <col min="14444" max="14446" width="9.140625" style="524"/>
    <col min="14447" max="14447" width="9.28515625" style="524" bestFit="1" customWidth="1"/>
    <col min="14448" max="14451" width="9.140625" style="524"/>
    <col min="14452" max="14454" width="9.28515625" style="524" bestFit="1" customWidth="1"/>
    <col min="14455" max="14455" width="9.140625" style="524"/>
    <col min="14456" max="14456" width="9.28515625" style="524" bestFit="1" customWidth="1"/>
    <col min="14457" max="14457" width="9.140625" style="524"/>
    <col min="14458" max="14458" width="9.28515625" style="524" bestFit="1" customWidth="1"/>
    <col min="14459" max="14463" width="9.140625" style="524"/>
    <col min="14464" max="14464" width="9.28515625" style="524" bestFit="1" customWidth="1"/>
    <col min="14465" max="14468" width="9.140625" style="524"/>
    <col min="14469" max="14469" width="9.28515625" style="524" bestFit="1" customWidth="1"/>
    <col min="14470" max="14470" width="11.28515625" style="524" bestFit="1" customWidth="1"/>
    <col min="14471" max="14472" width="9.140625" style="524"/>
    <col min="14473" max="14473" width="9.28515625" style="524" bestFit="1" customWidth="1"/>
    <col min="14474" max="14475" width="11.28515625" style="524" bestFit="1" customWidth="1"/>
    <col min="14476" max="14478" width="9.140625" style="524"/>
    <col min="14479" max="14479" width="9.28515625" style="524" bestFit="1" customWidth="1"/>
    <col min="14480" max="14483" width="9.140625" style="524"/>
    <col min="14484" max="14486" width="9.28515625" style="524" bestFit="1" customWidth="1"/>
    <col min="14487" max="14487" width="9.140625" style="524"/>
    <col min="14488" max="14488" width="9.28515625" style="524" bestFit="1" customWidth="1"/>
    <col min="14489" max="14489" width="9.140625" style="524"/>
    <col min="14490" max="14490" width="9.28515625" style="524" bestFit="1" customWidth="1"/>
    <col min="14491" max="14495" width="9.140625" style="524"/>
    <col min="14496" max="14496" width="9.28515625" style="524" bestFit="1" customWidth="1"/>
    <col min="14497" max="14500" width="9.140625" style="524"/>
    <col min="14501" max="14501" width="9.28515625" style="524" bestFit="1" customWidth="1"/>
    <col min="14502" max="14502" width="11.28515625" style="524" bestFit="1" customWidth="1"/>
    <col min="14503" max="14504" width="9.140625" style="524"/>
    <col min="14505" max="14505" width="9.28515625" style="524" bestFit="1" customWidth="1"/>
    <col min="14506" max="14507" width="11.28515625" style="524" bestFit="1" customWidth="1"/>
    <col min="14508" max="14510" width="9.140625" style="524"/>
    <col min="14511" max="14511" width="9.28515625" style="524" bestFit="1" customWidth="1"/>
    <col min="14512" max="14515" width="9.140625" style="524"/>
    <col min="14516" max="14518" width="9.28515625" style="524" bestFit="1" customWidth="1"/>
    <col min="14519" max="14519" width="9.140625" style="524"/>
    <col min="14520" max="14520" width="9.28515625" style="524" bestFit="1" customWidth="1"/>
    <col min="14521" max="14521" width="9.140625" style="524"/>
    <col min="14522" max="14522" width="9.28515625" style="524" bestFit="1" customWidth="1"/>
    <col min="14523" max="14527" width="9.140625" style="524"/>
    <col min="14528" max="14528" width="9.28515625" style="524" bestFit="1" customWidth="1"/>
    <col min="14529" max="14532" width="9.140625" style="524"/>
    <col min="14533" max="14533" width="9.28515625" style="524" bestFit="1" customWidth="1"/>
    <col min="14534" max="14534" width="11.28515625" style="524" bestFit="1" customWidth="1"/>
    <col min="14535" max="14536" width="9.140625" style="524"/>
    <col min="14537" max="14537" width="9.28515625" style="524" bestFit="1" customWidth="1"/>
    <col min="14538" max="14539" width="11.28515625" style="524" bestFit="1" customWidth="1"/>
    <col min="14540" max="14542" width="9.140625" style="524"/>
    <col min="14543" max="14543" width="9.28515625" style="524" bestFit="1" customWidth="1"/>
    <col min="14544" max="14547" width="9.140625" style="524"/>
    <col min="14548" max="14550" width="9.28515625" style="524" bestFit="1" customWidth="1"/>
    <col min="14551" max="14551" width="9.140625" style="524"/>
    <col min="14552" max="14552" width="9.28515625" style="524" bestFit="1" customWidth="1"/>
    <col min="14553" max="14553" width="9.140625" style="524"/>
    <col min="14554" max="14554" width="9.28515625" style="524" bestFit="1" customWidth="1"/>
    <col min="14555" max="14559" width="9.140625" style="524"/>
    <col min="14560" max="14560" width="9.28515625" style="524" bestFit="1" customWidth="1"/>
    <col min="14561" max="14564" width="9.140625" style="524"/>
    <col min="14565" max="14565" width="9.28515625" style="524" bestFit="1" customWidth="1"/>
    <col min="14566" max="14566" width="11.28515625" style="524" bestFit="1" customWidth="1"/>
    <col min="14567" max="14568" width="9.140625" style="524"/>
    <col min="14569" max="14569" width="9.28515625" style="524" bestFit="1" customWidth="1"/>
    <col min="14570" max="14571" width="11.28515625" style="524" bestFit="1" customWidth="1"/>
    <col min="14572" max="14574" width="9.140625" style="524"/>
    <col min="14575" max="14575" width="9.28515625" style="524" bestFit="1" customWidth="1"/>
    <col min="14576" max="14579" width="9.140625" style="524"/>
    <col min="14580" max="14582" width="9.28515625" style="524" bestFit="1" customWidth="1"/>
    <col min="14583" max="14583" width="9.140625" style="524"/>
    <col min="14584" max="14584" width="9.28515625" style="524" bestFit="1" customWidth="1"/>
    <col min="14585" max="14585" width="9.140625" style="524"/>
    <col min="14586" max="14586" width="9.28515625" style="524" bestFit="1" customWidth="1"/>
    <col min="14587" max="14591" width="9.140625" style="524"/>
    <col min="14592" max="14592" width="9.28515625" style="524" bestFit="1" customWidth="1"/>
    <col min="14593" max="14596" width="9.140625" style="524"/>
    <col min="14597" max="14597" width="9.28515625" style="524" bestFit="1" customWidth="1"/>
    <col min="14598" max="14598" width="11.28515625" style="524" bestFit="1" customWidth="1"/>
    <col min="14599" max="14600" width="9.140625" style="524"/>
    <col min="14601" max="14601" width="9.28515625" style="524" bestFit="1" customWidth="1"/>
    <col min="14602" max="14603" width="11.28515625" style="524" bestFit="1" customWidth="1"/>
    <col min="14604" max="14606" width="9.140625" style="524"/>
    <col min="14607" max="14607" width="9.28515625" style="524" bestFit="1" customWidth="1"/>
    <col min="14608" max="14611" width="9.140625" style="524"/>
    <col min="14612" max="14614" width="9.28515625" style="524" bestFit="1" customWidth="1"/>
    <col min="14615" max="14615" width="9.140625" style="524"/>
    <col min="14616" max="14616" width="9.28515625" style="524" bestFit="1" customWidth="1"/>
    <col min="14617" max="14617" width="9.140625" style="524"/>
    <col min="14618" max="14618" width="9.28515625" style="524" bestFit="1" customWidth="1"/>
    <col min="14619" max="14623" width="9.140625" style="524"/>
    <col min="14624" max="14624" width="9.28515625" style="524" bestFit="1" customWidth="1"/>
    <col min="14625" max="14628" width="9.140625" style="524"/>
    <col min="14629" max="14629" width="9.28515625" style="524" bestFit="1" customWidth="1"/>
    <col min="14630" max="14630" width="11.28515625" style="524" bestFit="1" customWidth="1"/>
    <col min="14631" max="14632" width="9.140625" style="524"/>
    <col min="14633" max="14633" width="9.28515625" style="524" bestFit="1" customWidth="1"/>
    <col min="14634" max="14635" width="11.28515625" style="524" bestFit="1" customWidth="1"/>
    <col min="14636" max="14638" width="9.140625" style="524"/>
    <col min="14639" max="14639" width="9.28515625" style="524" bestFit="1" customWidth="1"/>
    <col min="14640" max="14643" width="9.140625" style="524"/>
    <col min="14644" max="14646" width="9.28515625" style="524" bestFit="1" customWidth="1"/>
    <col min="14647" max="14647" width="9.140625" style="524"/>
    <col min="14648" max="14648" width="9.28515625" style="524" bestFit="1" customWidth="1"/>
    <col min="14649" max="14649" width="9.140625" style="524"/>
    <col min="14650" max="14650" width="9.28515625" style="524" bestFit="1" customWidth="1"/>
    <col min="14651" max="14655" width="9.140625" style="524"/>
    <col min="14656" max="14656" width="9.28515625" style="524" bestFit="1" customWidth="1"/>
    <col min="14657" max="14660" width="9.140625" style="524"/>
    <col min="14661" max="14661" width="9.28515625" style="524" bestFit="1" customWidth="1"/>
    <col min="14662" max="14662" width="11.28515625" style="524" bestFit="1" customWidth="1"/>
    <col min="14663" max="14664" width="9.140625" style="524"/>
    <col min="14665" max="14665" width="9.28515625" style="524" bestFit="1" customWidth="1"/>
    <col min="14666" max="14667" width="11.28515625" style="524" bestFit="1" customWidth="1"/>
    <col min="14668" max="14670" width="9.140625" style="524"/>
    <col min="14671" max="14671" width="9.28515625" style="524" bestFit="1" customWidth="1"/>
    <col min="14672" max="14675" width="9.140625" style="524"/>
    <col min="14676" max="14678" width="9.28515625" style="524" bestFit="1" customWidth="1"/>
    <col min="14679" max="14679" width="9.140625" style="524"/>
    <col min="14680" max="14680" width="9.28515625" style="524" bestFit="1" customWidth="1"/>
    <col min="14681" max="14681" width="9.140625" style="524"/>
    <col min="14682" max="14682" width="9.28515625" style="524" bestFit="1" customWidth="1"/>
    <col min="14683" max="14687" width="9.140625" style="524"/>
    <col min="14688" max="14688" width="9.28515625" style="524" bestFit="1" customWidth="1"/>
    <col min="14689" max="14692" width="9.140625" style="524"/>
    <col min="14693" max="14693" width="9.28515625" style="524" bestFit="1" customWidth="1"/>
    <col min="14694" max="14694" width="11.28515625" style="524" bestFit="1" customWidth="1"/>
    <col min="14695" max="14696" width="9.140625" style="524"/>
    <col min="14697" max="14697" width="9.28515625" style="524" bestFit="1" customWidth="1"/>
    <col min="14698" max="14699" width="11.28515625" style="524" bestFit="1" customWidth="1"/>
    <col min="14700" max="14702" width="9.140625" style="524"/>
    <col min="14703" max="14703" width="9.28515625" style="524" bestFit="1" customWidth="1"/>
    <col min="14704" max="14707" width="9.140625" style="524"/>
    <col min="14708" max="14710" width="9.28515625" style="524" bestFit="1" customWidth="1"/>
    <col min="14711" max="14711" width="9.140625" style="524"/>
    <col min="14712" max="14712" width="9.28515625" style="524" bestFit="1" customWidth="1"/>
    <col min="14713" max="14713" width="9.140625" style="524"/>
    <col min="14714" max="14714" width="9.28515625" style="524" bestFit="1" customWidth="1"/>
    <col min="14715" max="14719" width="9.140625" style="524"/>
    <col min="14720" max="14720" width="9.28515625" style="524" bestFit="1" customWidth="1"/>
    <col min="14721" max="14724" width="9.140625" style="524"/>
    <col min="14725" max="14725" width="9.28515625" style="524" bestFit="1" customWidth="1"/>
    <col min="14726" max="14726" width="11.28515625" style="524" bestFit="1" customWidth="1"/>
    <col min="14727" max="14728" width="9.140625" style="524"/>
    <col min="14729" max="14729" width="9.28515625" style="524" bestFit="1" customWidth="1"/>
    <col min="14730" max="14731" width="11.28515625" style="524" bestFit="1" customWidth="1"/>
    <col min="14732" max="14734" width="9.140625" style="524"/>
    <col min="14735" max="14735" width="9.28515625" style="524" bestFit="1" customWidth="1"/>
    <col min="14736" max="14739" width="9.140625" style="524"/>
    <col min="14740" max="14742" width="9.28515625" style="524" bestFit="1" customWidth="1"/>
    <col min="14743" max="14743" width="9.140625" style="524"/>
    <col min="14744" max="14744" width="9.28515625" style="524" bestFit="1" customWidth="1"/>
    <col min="14745" max="14745" width="9.140625" style="524"/>
    <col min="14746" max="14746" width="9.28515625" style="524" bestFit="1" customWidth="1"/>
    <col min="14747" max="14751" width="9.140625" style="524"/>
    <col min="14752" max="14752" width="9.28515625" style="524" bestFit="1" customWidth="1"/>
    <col min="14753" max="14756" width="9.140625" style="524"/>
    <col min="14757" max="14757" width="9.28515625" style="524" bestFit="1" customWidth="1"/>
    <col min="14758" max="14758" width="11.28515625" style="524" bestFit="1" customWidth="1"/>
    <col min="14759" max="14760" width="9.140625" style="524"/>
    <col min="14761" max="14761" width="9.28515625" style="524" bestFit="1" customWidth="1"/>
    <col min="14762" max="14763" width="11.28515625" style="524" bestFit="1" customWidth="1"/>
    <col min="14764" max="14766" width="9.140625" style="524"/>
    <col min="14767" max="14767" width="9.28515625" style="524" bestFit="1" customWidth="1"/>
    <col min="14768" max="14771" width="9.140625" style="524"/>
    <col min="14772" max="14774" width="9.28515625" style="524" bestFit="1" customWidth="1"/>
    <col min="14775" max="14775" width="9.140625" style="524"/>
    <col min="14776" max="14776" width="9.28515625" style="524" bestFit="1" customWidth="1"/>
    <col min="14777" max="14777" width="9.140625" style="524"/>
    <col min="14778" max="14778" width="9.28515625" style="524" bestFit="1" customWidth="1"/>
    <col min="14779" max="14783" width="9.140625" style="524"/>
    <col min="14784" max="14784" width="9.28515625" style="524" bestFit="1" customWidth="1"/>
    <col min="14785" max="14788" width="9.140625" style="524"/>
    <col min="14789" max="14789" width="9.28515625" style="524" bestFit="1" customWidth="1"/>
    <col min="14790" max="14790" width="11.28515625" style="524" bestFit="1" customWidth="1"/>
    <col min="14791" max="14792" width="9.140625" style="524"/>
    <col min="14793" max="14793" width="9.28515625" style="524" bestFit="1" customWidth="1"/>
    <col min="14794" max="14795" width="11.28515625" style="524" bestFit="1" customWidth="1"/>
    <col min="14796" max="14798" width="9.140625" style="524"/>
    <col min="14799" max="14799" width="9.28515625" style="524" bestFit="1" customWidth="1"/>
    <col min="14800" max="14803" width="9.140625" style="524"/>
    <col min="14804" max="14806" width="9.28515625" style="524" bestFit="1" customWidth="1"/>
    <col min="14807" max="14807" width="9.140625" style="524"/>
    <col min="14808" max="14808" width="9.28515625" style="524" bestFit="1" customWidth="1"/>
    <col min="14809" max="14809" width="9.140625" style="524"/>
    <col min="14810" max="14810" width="9.28515625" style="524" bestFit="1" customWidth="1"/>
    <col min="14811" max="14815" width="9.140625" style="524"/>
    <col min="14816" max="14816" width="9.28515625" style="524" bestFit="1" customWidth="1"/>
    <col min="14817" max="14820" width="9.140625" style="524"/>
    <col min="14821" max="14821" width="9.28515625" style="524" bestFit="1" customWidth="1"/>
    <col min="14822" max="14822" width="11.28515625" style="524" bestFit="1" customWidth="1"/>
    <col min="14823" max="14824" width="9.140625" style="524"/>
    <col min="14825" max="14825" width="9.28515625" style="524" bestFit="1" customWidth="1"/>
    <col min="14826" max="14827" width="11.28515625" style="524" bestFit="1" customWidth="1"/>
    <col min="14828" max="14830" width="9.140625" style="524"/>
    <col min="14831" max="14831" width="9.28515625" style="524" bestFit="1" customWidth="1"/>
    <col min="14832" max="14835" width="9.140625" style="524"/>
    <col min="14836" max="14838" width="9.28515625" style="524" bestFit="1" customWidth="1"/>
    <col min="14839" max="14839" width="9.140625" style="524"/>
    <col min="14840" max="14840" width="9.28515625" style="524" bestFit="1" customWidth="1"/>
    <col min="14841" max="14841" width="9.140625" style="524"/>
    <col min="14842" max="14842" width="9.28515625" style="524" bestFit="1" customWidth="1"/>
    <col min="14843" max="14847" width="9.140625" style="524"/>
    <col min="14848" max="14848" width="9.28515625" style="524" bestFit="1" customWidth="1"/>
    <col min="14849" max="14852" width="9.140625" style="524"/>
    <col min="14853" max="14853" width="9.28515625" style="524" bestFit="1" customWidth="1"/>
    <col min="14854" max="14854" width="11.28515625" style="524" bestFit="1" customWidth="1"/>
    <col min="14855" max="14856" width="9.140625" style="524"/>
    <col min="14857" max="14857" width="9.28515625" style="524" bestFit="1" customWidth="1"/>
    <col min="14858" max="14859" width="11.28515625" style="524" bestFit="1" customWidth="1"/>
    <col min="14860" max="14862" width="9.140625" style="524"/>
    <col min="14863" max="14863" width="9.28515625" style="524" bestFit="1" customWidth="1"/>
    <col min="14864" max="14867" width="9.140625" style="524"/>
    <col min="14868" max="14870" width="9.28515625" style="524" bestFit="1" customWidth="1"/>
    <col min="14871" max="14871" width="9.140625" style="524"/>
    <col min="14872" max="14872" width="9.28515625" style="524" bestFit="1" customWidth="1"/>
    <col min="14873" max="14873" width="9.140625" style="524"/>
    <col min="14874" max="14874" width="9.28515625" style="524" bestFit="1" customWidth="1"/>
    <col min="14875" max="14879" width="9.140625" style="524"/>
    <col min="14880" max="14880" width="9.28515625" style="524" bestFit="1" customWidth="1"/>
    <col min="14881" max="14884" width="9.140625" style="524"/>
    <col min="14885" max="14885" width="9.28515625" style="524" bestFit="1" customWidth="1"/>
    <col min="14886" max="14886" width="11.28515625" style="524" bestFit="1" customWidth="1"/>
    <col min="14887" max="14888" width="9.140625" style="524"/>
    <col min="14889" max="14889" width="9.28515625" style="524" bestFit="1" customWidth="1"/>
    <col min="14890" max="14891" width="11.28515625" style="524" bestFit="1" customWidth="1"/>
    <col min="14892" max="14894" width="9.140625" style="524"/>
    <col min="14895" max="14895" width="9.28515625" style="524" bestFit="1" customWidth="1"/>
    <col min="14896" max="14899" width="9.140625" style="524"/>
    <col min="14900" max="14902" width="9.28515625" style="524" bestFit="1" customWidth="1"/>
    <col min="14903" max="14903" width="9.140625" style="524"/>
    <col min="14904" max="14904" width="9.28515625" style="524" bestFit="1" customWidth="1"/>
    <col min="14905" max="14905" width="9.140625" style="524"/>
    <col min="14906" max="14906" width="9.28515625" style="524" bestFit="1" customWidth="1"/>
    <col min="14907" max="14911" width="9.140625" style="524"/>
    <col min="14912" max="14912" width="9.28515625" style="524" bestFit="1" customWidth="1"/>
    <col min="14913" max="14916" width="9.140625" style="524"/>
    <col min="14917" max="14917" width="9.28515625" style="524" bestFit="1" customWidth="1"/>
    <col min="14918" max="14918" width="11.28515625" style="524" bestFit="1" customWidth="1"/>
    <col min="14919" max="14920" width="9.140625" style="524"/>
    <col min="14921" max="14921" width="9.28515625" style="524" bestFit="1" customWidth="1"/>
    <col min="14922" max="14923" width="11.28515625" style="524" bestFit="1" customWidth="1"/>
    <col min="14924" max="14926" width="9.140625" style="524"/>
    <col min="14927" max="14927" width="9.28515625" style="524" bestFit="1" customWidth="1"/>
    <col min="14928" max="14931" width="9.140625" style="524"/>
    <col min="14932" max="14934" width="9.28515625" style="524" bestFit="1" customWidth="1"/>
    <col min="14935" max="14935" width="9.140625" style="524"/>
    <col min="14936" max="14936" width="9.28515625" style="524" bestFit="1" customWidth="1"/>
    <col min="14937" max="14937" width="9.140625" style="524"/>
    <col min="14938" max="14938" width="9.28515625" style="524" bestFit="1" customWidth="1"/>
    <col min="14939" max="14943" width="9.140625" style="524"/>
    <col min="14944" max="14944" width="9.28515625" style="524" bestFit="1" customWidth="1"/>
    <col min="14945" max="14948" width="9.140625" style="524"/>
    <col min="14949" max="14949" width="9.28515625" style="524" bestFit="1" customWidth="1"/>
    <col min="14950" max="14950" width="11.28515625" style="524" bestFit="1" customWidth="1"/>
    <col min="14951" max="14952" width="9.140625" style="524"/>
    <col min="14953" max="14953" width="9.28515625" style="524" bestFit="1" customWidth="1"/>
    <col min="14954" max="14955" width="11.28515625" style="524" bestFit="1" customWidth="1"/>
    <col min="14956" max="14958" width="9.140625" style="524"/>
    <col min="14959" max="14959" width="9.28515625" style="524" bestFit="1" customWidth="1"/>
    <col min="14960" max="14963" width="9.140625" style="524"/>
    <col min="14964" max="14966" width="9.28515625" style="524" bestFit="1" customWidth="1"/>
    <col min="14967" max="14967" width="9.140625" style="524"/>
    <col min="14968" max="14968" width="9.28515625" style="524" bestFit="1" customWidth="1"/>
    <col min="14969" max="14969" width="9.140625" style="524"/>
    <col min="14970" max="14970" width="9.28515625" style="524" bestFit="1" customWidth="1"/>
    <col min="14971" max="14975" width="9.140625" style="524"/>
    <col min="14976" max="14976" width="9.28515625" style="524" bestFit="1" customWidth="1"/>
    <col min="14977" max="14980" width="9.140625" style="524"/>
    <col min="14981" max="14981" width="9.28515625" style="524" bestFit="1" customWidth="1"/>
    <col min="14982" max="14982" width="11.28515625" style="524" bestFit="1" customWidth="1"/>
    <col min="14983" max="14984" width="9.140625" style="524"/>
    <col min="14985" max="14985" width="9.28515625" style="524" bestFit="1" customWidth="1"/>
    <col min="14986" max="14987" width="11.28515625" style="524" bestFit="1" customWidth="1"/>
    <col min="14988" max="14990" width="9.140625" style="524"/>
    <col min="14991" max="14991" width="9.28515625" style="524" bestFit="1" customWidth="1"/>
    <col min="14992" max="14995" width="9.140625" style="524"/>
    <col min="14996" max="14998" width="9.28515625" style="524" bestFit="1" customWidth="1"/>
    <col min="14999" max="14999" width="9.140625" style="524"/>
    <col min="15000" max="15000" width="9.28515625" style="524" bestFit="1" customWidth="1"/>
    <col min="15001" max="15001" width="9.140625" style="524"/>
    <col min="15002" max="15002" width="9.28515625" style="524" bestFit="1" customWidth="1"/>
    <col min="15003" max="15007" width="9.140625" style="524"/>
    <col min="15008" max="15008" width="9.28515625" style="524" bestFit="1" customWidth="1"/>
    <col min="15009" max="15012" width="9.140625" style="524"/>
    <col min="15013" max="15013" width="9.28515625" style="524" bestFit="1" customWidth="1"/>
    <col min="15014" max="15014" width="11.28515625" style="524" bestFit="1" customWidth="1"/>
    <col min="15015" max="15016" width="9.140625" style="524"/>
    <col min="15017" max="15017" width="9.28515625" style="524" bestFit="1" customWidth="1"/>
    <col min="15018" max="15019" width="11.28515625" style="524" bestFit="1" customWidth="1"/>
    <col min="15020" max="15022" width="9.140625" style="524"/>
    <col min="15023" max="15023" width="9.28515625" style="524" bestFit="1" customWidth="1"/>
    <col min="15024" max="15027" width="9.140625" style="524"/>
    <col min="15028" max="15030" width="9.28515625" style="524" bestFit="1" customWidth="1"/>
    <col min="15031" max="15031" width="9.140625" style="524"/>
    <col min="15032" max="15032" width="9.28515625" style="524" bestFit="1" customWidth="1"/>
    <col min="15033" max="15033" width="9.140625" style="524"/>
    <col min="15034" max="15034" width="9.28515625" style="524" bestFit="1" customWidth="1"/>
    <col min="15035" max="15039" width="9.140625" style="524"/>
    <col min="15040" max="15040" width="9.28515625" style="524" bestFit="1" customWidth="1"/>
    <col min="15041" max="15044" width="9.140625" style="524"/>
    <col min="15045" max="15045" width="9.28515625" style="524" bestFit="1" customWidth="1"/>
    <col min="15046" max="15046" width="11.28515625" style="524" bestFit="1" customWidth="1"/>
    <col min="15047" max="15048" width="9.140625" style="524"/>
    <col min="15049" max="15049" width="9.28515625" style="524" bestFit="1" customWidth="1"/>
    <col min="15050" max="15051" width="11.28515625" style="524" bestFit="1" customWidth="1"/>
    <col min="15052" max="15054" width="9.140625" style="524"/>
    <col min="15055" max="15055" width="9.28515625" style="524" bestFit="1" customWidth="1"/>
    <col min="15056" max="15059" width="9.140625" style="524"/>
    <col min="15060" max="15062" width="9.28515625" style="524" bestFit="1" customWidth="1"/>
    <col min="15063" max="15063" width="9.140625" style="524"/>
    <col min="15064" max="15064" width="9.28515625" style="524" bestFit="1" customWidth="1"/>
    <col min="15065" max="15065" width="9.140625" style="524"/>
    <col min="15066" max="15066" width="9.28515625" style="524" bestFit="1" customWidth="1"/>
    <col min="15067" max="15071" width="9.140625" style="524"/>
    <col min="15072" max="15072" width="9.28515625" style="524" bestFit="1" customWidth="1"/>
    <col min="15073" max="15076" width="9.140625" style="524"/>
    <col min="15077" max="15077" width="9.28515625" style="524" bestFit="1" customWidth="1"/>
    <col min="15078" max="15078" width="11.28515625" style="524" bestFit="1" customWidth="1"/>
    <col min="15079" max="15080" width="9.140625" style="524"/>
    <col min="15081" max="15081" width="9.28515625" style="524" bestFit="1" customWidth="1"/>
    <col min="15082" max="15083" width="11.28515625" style="524" bestFit="1" customWidth="1"/>
    <col min="15084" max="15086" width="9.140625" style="524"/>
    <col min="15087" max="15087" width="9.28515625" style="524" bestFit="1" customWidth="1"/>
    <col min="15088" max="15091" width="9.140625" style="524"/>
    <col min="15092" max="15094" width="9.28515625" style="524" bestFit="1" customWidth="1"/>
    <col min="15095" max="15095" width="9.140625" style="524"/>
    <col min="15096" max="15096" width="9.28515625" style="524" bestFit="1" customWidth="1"/>
    <col min="15097" max="15097" width="9.140625" style="524"/>
    <col min="15098" max="15098" width="9.28515625" style="524" bestFit="1" customWidth="1"/>
    <col min="15099" max="15103" width="9.140625" style="524"/>
    <col min="15104" max="15104" width="9.28515625" style="524" bestFit="1" customWidth="1"/>
    <col min="15105" max="15108" width="9.140625" style="524"/>
    <col min="15109" max="15109" width="9.28515625" style="524" bestFit="1" customWidth="1"/>
    <col min="15110" max="15110" width="11.28515625" style="524" bestFit="1" customWidth="1"/>
    <col min="15111" max="15112" width="9.140625" style="524"/>
    <col min="15113" max="15113" width="9.28515625" style="524" bestFit="1" customWidth="1"/>
    <col min="15114" max="15115" width="11.28515625" style="524" bestFit="1" customWidth="1"/>
    <col min="15116" max="15118" width="9.140625" style="524"/>
    <col min="15119" max="15119" width="9.28515625" style="524" bestFit="1" customWidth="1"/>
    <col min="15120" max="15123" width="9.140625" style="524"/>
    <col min="15124" max="15126" width="9.28515625" style="524" bestFit="1" customWidth="1"/>
    <col min="15127" max="15127" width="9.140625" style="524"/>
    <col min="15128" max="15128" width="9.28515625" style="524" bestFit="1" customWidth="1"/>
    <col min="15129" max="15129" width="9.140625" style="524"/>
    <col min="15130" max="15130" width="9.28515625" style="524" bestFit="1" customWidth="1"/>
    <col min="15131" max="15135" width="9.140625" style="524"/>
    <col min="15136" max="15136" width="9.28515625" style="524" bestFit="1" customWidth="1"/>
    <col min="15137" max="15140" width="9.140625" style="524"/>
    <col min="15141" max="15141" width="9.28515625" style="524" bestFit="1" customWidth="1"/>
    <col min="15142" max="15142" width="11.28515625" style="524" bestFit="1" customWidth="1"/>
    <col min="15143" max="15144" width="9.140625" style="524"/>
    <col min="15145" max="15145" width="9.28515625" style="524" bestFit="1" customWidth="1"/>
    <col min="15146" max="15147" width="11.28515625" style="524" bestFit="1" customWidth="1"/>
    <col min="15148" max="15150" width="9.140625" style="524"/>
    <col min="15151" max="15151" width="9.28515625" style="524" bestFit="1" customWidth="1"/>
    <col min="15152" max="15155" width="9.140625" style="524"/>
    <col min="15156" max="15158" width="9.28515625" style="524" bestFit="1" customWidth="1"/>
    <col min="15159" max="15159" width="9.140625" style="524"/>
    <col min="15160" max="15160" width="9.28515625" style="524" bestFit="1" customWidth="1"/>
    <col min="15161" max="15161" width="9.140625" style="524"/>
    <col min="15162" max="15162" width="9.28515625" style="524" bestFit="1" customWidth="1"/>
    <col min="15163" max="15167" width="9.140625" style="524"/>
    <col min="15168" max="15168" width="9.28515625" style="524" bestFit="1" customWidth="1"/>
    <col min="15169" max="15172" width="9.140625" style="524"/>
    <col min="15173" max="15173" width="9.28515625" style="524" bestFit="1" customWidth="1"/>
    <col min="15174" max="15174" width="11.28515625" style="524" bestFit="1" customWidth="1"/>
    <col min="15175" max="15176" width="9.140625" style="524"/>
    <col min="15177" max="15177" width="9.28515625" style="524" bestFit="1" customWidth="1"/>
    <col min="15178" max="15179" width="11.28515625" style="524" bestFit="1" customWidth="1"/>
    <col min="15180" max="15182" width="9.140625" style="524"/>
    <col min="15183" max="15183" width="9.28515625" style="524" bestFit="1" customWidth="1"/>
    <col min="15184" max="15187" width="9.140625" style="524"/>
    <col min="15188" max="15190" width="9.28515625" style="524" bestFit="1" customWidth="1"/>
    <col min="15191" max="15191" width="9.140625" style="524"/>
    <col min="15192" max="15192" width="9.28515625" style="524" bestFit="1" customWidth="1"/>
    <col min="15193" max="15193" width="9.140625" style="524"/>
    <col min="15194" max="15194" width="9.28515625" style="524" bestFit="1" customWidth="1"/>
    <col min="15195" max="15199" width="9.140625" style="524"/>
    <col min="15200" max="15200" width="9.28515625" style="524" bestFit="1" customWidth="1"/>
    <col min="15201" max="15204" width="9.140625" style="524"/>
    <col min="15205" max="15205" width="9.28515625" style="524" bestFit="1" customWidth="1"/>
    <col min="15206" max="15206" width="11.28515625" style="524" bestFit="1" customWidth="1"/>
    <col min="15207" max="15208" width="9.140625" style="524"/>
    <col min="15209" max="15209" width="9.28515625" style="524" bestFit="1" customWidth="1"/>
    <col min="15210" max="15211" width="11.28515625" style="524" bestFit="1" customWidth="1"/>
    <col min="15212" max="15214" width="9.140625" style="524"/>
    <col min="15215" max="15215" width="9.28515625" style="524" bestFit="1" customWidth="1"/>
    <col min="15216" max="15219" width="9.140625" style="524"/>
    <col min="15220" max="15222" width="9.28515625" style="524" bestFit="1" customWidth="1"/>
    <col min="15223" max="15223" width="9.140625" style="524"/>
    <col min="15224" max="15224" width="9.28515625" style="524" bestFit="1" customWidth="1"/>
    <col min="15225" max="15225" width="9.140625" style="524"/>
    <col min="15226" max="15226" width="9.28515625" style="524" bestFit="1" customWidth="1"/>
    <col min="15227" max="15231" width="9.140625" style="524"/>
    <col min="15232" max="15232" width="9.28515625" style="524" bestFit="1" customWidth="1"/>
    <col min="15233" max="15236" width="9.140625" style="524"/>
    <col min="15237" max="15237" width="9.28515625" style="524" bestFit="1" customWidth="1"/>
    <col min="15238" max="15238" width="11.28515625" style="524" bestFit="1" customWidth="1"/>
    <col min="15239" max="15240" width="9.140625" style="524"/>
    <col min="15241" max="15241" width="9.28515625" style="524" bestFit="1" customWidth="1"/>
    <col min="15242" max="15243" width="11.28515625" style="524" bestFit="1" customWidth="1"/>
    <col min="15244" max="15246" width="9.140625" style="524"/>
    <col min="15247" max="15247" width="9.28515625" style="524" bestFit="1" customWidth="1"/>
    <col min="15248" max="15251" width="9.140625" style="524"/>
    <col min="15252" max="15254" width="9.28515625" style="524" bestFit="1" customWidth="1"/>
    <col min="15255" max="15255" width="9.140625" style="524"/>
    <col min="15256" max="15256" width="9.28515625" style="524" bestFit="1" customWidth="1"/>
    <col min="15257" max="15257" width="9.140625" style="524"/>
    <col min="15258" max="15258" width="9.28515625" style="524" bestFit="1" customWidth="1"/>
    <col min="15259" max="15263" width="9.140625" style="524"/>
    <col min="15264" max="15264" width="9.28515625" style="524" bestFit="1" customWidth="1"/>
    <col min="15265" max="15268" width="9.140625" style="524"/>
    <col min="15269" max="15269" width="9.28515625" style="524" bestFit="1" customWidth="1"/>
    <col min="15270" max="15270" width="11.28515625" style="524" bestFit="1" customWidth="1"/>
    <col min="15271" max="15272" width="9.140625" style="524"/>
    <col min="15273" max="15273" width="9.28515625" style="524" bestFit="1" customWidth="1"/>
    <col min="15274" max="15275" width="11.28515625" style="524" bestFit="1" customWidth="1"/>
    <col min="15276" max="15278" width="9.140625" style="524"/>
    <col min="15279" max="15279" width="9.28515625" style="524" bestFit="1" customWidth="1"/>
    <col min="15280" max="15283" width="9.140625" style="524"/>
    <col min="15284" max="15286" width="9.28515625" style="524" bestFit="1" customWidth="1"/>
    <col min="15287" max="15287" width="9.140625" style="524"/>
    <col min="15288" max="15288" width="9.28515625" style="524" bestFit="1" customWidth="1"/>
    <col min="15289" max="15289" width="9.140625" style="524"/>
    <col min="15290" max="15290" width="9.28515625" style="524" bestFit="1" customWidth="1"/>
    <col min="15291" max="15295" width="9.140625" style="524"/>
    <col min="15296" max="15296" width="9.28515625" style="524" bestFit="1" customWidth="1"/>
    <col min="15297" max="15300" width="9.140625" style="524"/>
    <col min="15301" max="15301" width="9.28515625" style="524" bestFit="1" customWidth="1"/>
    <col min="15302" max="15302" width="11.28515625" style="524" bestFit="1" customWidth="1"/>
    <col min="15303" max="15304" width="9.140625" style="524"/>
    <col min="15305" max="15305" width="9.28515625" style="524" bestFit="1" customWidth="1"/>
    <col min="15306" max="15307" width="11.28515625" style="524" bestFit="1" customWidth="1"/>
    <col min="15308" max="15310" width="9.140625" style="524"/>
    <col min="15311" max="15311" width="9.28515625" style="524" bestFit="1" customWidth="1"/>
    <col min="15312" max="15315" width="9.140625" style="524"/>
    <col min="15316" max="15318" width="9.28515625" style="524" bestFit="1" customWidth="1"/>
    <col min="15319" max="15319" width="9.140625" style="524"/>
    <col min="15320" max="15320" width="9.28515625" style="524" bestFit="1" customWidth="1"/>
    <col min="15321" max="15321" width="9.140625" style="524"/>
    <col min="15322" max="15322" width="9.28515625" style="524" bestFit="1" customWidth="1"/>
    <col min="15323" max="15327" width="9.140625" style="524"/>
    <col min="15328" max="15328" width="9.28515625" style="524" bestFit="1" customWidth="1"/>
    <col min="15329" max="15332" width="9.140625" style="524"/>
    <col min="15333" max="15333" width="9.28515625" style="524" bestFit="1" customWidth="1"/>
    <col min="15334" max="15334" width="11.28515625" style="524" bestFit="1" customWidth="1"/>
    <col min="15335" max="15336" width="9.140625" style="524"/>
    <col min="15337" max="15337" width="9.28515625" style="524" bestFit="1" customWidth="1"/>
    <col min="15338" max="15339" width="11.28515625" style="524" bestFit="1" customWidth="1"/>
    <col min="15340" max="15342" width="9.140625" style="524"/>
    <col min="15343" max="15343" width="9.28515625" style="524" bestFit="1" customWidth="1"/>
    <col min="15344" max="15347" width="9.140625" style="524"/>
    <col min="15348" max="15350" width="9.28515625" style="524" bestFit="1" customWidth="1"/>
    <col min="15351" max="15351" width="9.140625" style="524"/>
    <col min="15352" max="15352" width="9.28515625" style="524" bestFit="1" customWidth="1"/>
    <col min="15353" max="15353" width="9.140625" style="524"/>
    <col min="15354" max="15354" width="9.28515625" style="524" bestFit="1" customWidth="1"/>
    <col min="15355" max="15359" width="9.140625" style="524"/>
    <col min="15360" max="15360" width="9.28515625" style="524" bestFit="1" customWidth="1"/>
    <col min="15361" max="15364" width="9.140625" style="524"/>
    <col min="15365" max="15365" width="9.28515625" style="524" bestFit="1" customWidth="1"/>
    <col min="15366" max="15366" width="11.28515625" style="524" bestFit="1" customWidth="1"/>
    <col min="15367" max="15368" width="9.140625" style="524"/>
    <col min="15369" max="15369" width="9.28515625" style="524" bestFit="1" customWidth="1"/>
    <col min="15370" max="15371" width="11.28515625" style="524" bestFit="1" customWidth="1"/>
    <col min="15372" max="15374" width="9.140625" style="524"/>
    <col min="15375" max="15375" width="9.28515625" style="524" bestFit="1" customWidth="1"/>
    <col min="15376" max="15379" width="9.140625" style="524"/>
    <col min="15380" max="15382" width="9.28515625" style="524" bestFit="1" customWidth="1"/>
    <col min="15383" max="15383" width="9.140625" style="524"/>
    <col min="15384" max="15384" width="9.28515625" style="524" bestFit="1" customWidth="1"/>
    <col min="15385" max="15385" width="9.140625" style="524"/>
    <col min="15386" max="15386" width="9.28515625" style="524" bestFit="1" customWidth="1"/>
    <col min="15387" max="15391" width="9.140625" style="524"/>
    <col min="15392" max="15392" width="9.28515625" style="524" bestFit="1" customWidth="1"/>
    <col min="15393" max="15396" width="9.140625" style="524"/>
    <col min="15397" max="15397" width="9.28515625" style="524" bestFit="1" customWidth="1"/>
    <col min="15398" max="15398" width="11.28515625" style="524" bestFit="1" customWidth="1"/>
    <col min="15399" max="15400" width="9.140625" style="524"/>
    <col min="15401" max="15401" width="9.28515625" style="524" bestFit="1" customWidth="1"/>
    <col min="15402" max="15403" width="11.28515625" style="524" bestFit="1" customWidth="1"/>
    <col min="15404" max="15406" width="9.140625" style="524"/>
    <col min="15407" max="15407" width="9.28515625" style="524" bestFit="1" customWidth="1"/>
    <col min="15408" max="15411" width="9.140625" style="524"/>
    <col min="15412" max="15414" width="9.28515625" style="524" bestFit="1" customWidth="1"/>
    <col min="15415" max="15415" width="9.140625" style="524"/>
    <col min="15416" max="15416" width="9.28515625" style="524" bestFit="1" customWidth="1"/>
    <col min="15417" max="15417" width="9.140625" style="524"/>
    <col min="15418" max="15418" width="9.28515625" style="524" bestFit="1" customWidth="1"/>
    <col min="15419" max="15423" width="9.140625" style="524"/>
    <col min="15424" max="15424" width="9.28515625" style="524" bestFit="1" customWidth="1"/>
    <col min="15425" max="15428" width="9.140625" style="524"/>
    <col min="15429" max="15429" width="9.28515625" style="524" bestFit="1" customWidth="1"/>
    <col min="15430" max="15430" width="11.28515625" style="524" bestFit="1" customWidth="1"/>
    <col min="15431" max="15432" width="9.140625" style="524"/>
    <col min="15433" max="15433" width="9.28515625" style="524" bestFit="1" customWidth="1"/>
    <col min="15434" max="15435" width="11.28515625" style="524" bestFit="1" customWidth="1"/>
    <col min="15436" max="15438" width="9.140625" style="524"/>
    <col min="15439" max="15439" width="9.28515625" style="524" bestFit="1" customWidth="1"/>
    <col min="15440" max="15443" width="9.140625" style="524"/>
    <col min="15444" max="15446" width="9.28515625" style="524" bestFit="1" customWidth="1"/>
    <col min="15447" max="15447" width="9.140625" style="524"/>
    <col min="15448" max="15448" width="9.28515625" style="524" bestFit="1" customWidth="1"/>
    <col min="15449" max="15449" width="9.140625" style="524"/>
    <col min="15450" max="15450" width="9.28515625" style="524" bestFit="1" customWidth="1"/>
    <col min="15451" max="15455" width="9.140625" style="524"/>
    <col min="15456" max="15456" width="9.28515625" style="524" bestFit="1" customWidth="1"/>
    <col min="15457" max="15460" width="9.140625" style="524"/>
    <col min="15461" max="15461" width="9.28515625" style="524" bestFit="1" customWidth="1"/>
    <col min="15462" max="15462" width="11.28515625" style="524" bestFit="1" customWidth="1"/>
    <col min="15463" max="15464" width="9.140625" style="524"/>
    <col min="15465" max="15465" width="9.28515625" style="524" bestFit="1" customWidth="1"/>
    <col min="15466" max="15467" width="11.28515625" style="524" bestFit="1" customWidth="1"/>
    <col min="15468" max="15470" width="9.140625" style="524"/>
    <col min="15471" max="15471" width="9.28515625" style="524" bestFit="1" customWidth="1"/>
    <col min="15472" max="15475" width="9.140625" style="524"/>
    <col min="15476" max="15478" width="9.28515625" style="524" bestFit="1" customWidth="1"/>
    <col min="15479" max="15479" width="9.140625" style="524"/>
    <col min="15480" max="15480" width="9.28515625" style="524" bestFit="1" customWidth="1"/>
    <col min="15481" max="15481" width="9.140625" style="524"/>
    <col min="15482" max="15482" width="9.28515625" style="524" bestFit="1" customWidth="1"/>
    <col min="15483" max="15487" width="9.140625" style="524"/>
    <col min="15488" max="15488" width="9.28515625" style="524" bestFit="1" customWidth="1"/>
    <col min="15489" max="15492" width="9.140625" style="524"/>
    <col min="15493" max="15493" width="9.28515625" style="524" bestFit="1" customWidth="1"/>
    <col min="15494" max="15494" width="11.28515625" style="524" bestFit="1" customWidth="1"/>
    <col min="15495" max="15496" width="9.140625" style="524"/>
    <col min="15497" max="15497" width="9.28515625" style="524" bestFit="1" customWidth="1"/>
    <col min="15498" max="15499" width="11.28515625" style="524" bestFit="1" customWidth="1"/>
    <col min="15500" max="15502" width="9.140625" style="524"/>
    <col min="15503" max="15503" width="9.28515625" style="524" bestFit="1" customWidth="1"/>
    <col min="15504" max="15507" width="9.140625" style="524"/>
    <col min="15508" max="15510" width="9.28515625" style="524" bestFit="1" customWidth="1"/>
    <col min="15511" max="15511" width="9.140625" style="524"/>
    <col min="15512" max="15512" width="9.28515625" style="524" bestFit="1" customWidth="1"/>
    <col min="15513" max="15513" width="9.140625" style="524"/>
    <col min="15514" max="15514" width="9.28515625" style="524" bestFit="1" customWidth="1"/>
    <col min="15515" max="15519" width="9.140625" style="524"/>
    <col min="15520" max="15520" width="9.28515625" style="524" bestFit="1" customWidth="1"/>
    <col min="15521" max="15524" width="9.140625" style="524"/>
    <col min="15525" max="15525" width="9.28515625" style="524" bestFit="1" customWidth="1"/>
    <col min="15526" max="15526" width="11.28515625" style="524" bestFit="1" customWidth="1"/>
    <col min="15527" max="15528" width="9.140625" style="524"/>
    <col min="15529" max="15529" width="9.28515625" style="524" bestFit="1" customWidth="1"/>
    <col min="15530" max="15531" width="11.28515625" style="524" bestFit="1" customWidth="1"/>
    <col min="15532" max="15534" width="9.140625" style="524"/>
    <col min="15535" max="15535" width="9.28515625" style="524" bestFit="1" customWidth="1"/>
    <col min="15536" max="15539" width="9.140625" style="524"/>
    <col min="15540" max="15542" width="9.28515625" style="524" bestFit="1" customWidth="1"/>
    <col min="15543" max="15543" width="9.140625" style="524"/>
    <col min="15544" max="15544" width="9.28515625" style="524" bestFit="1" customWidth="1"/>
    <col min="15545" max="15545" width="9.140625" style="524"/>
    <col min="15546" max="15546" width="9.28515625" style="524" bestFit="1" customWidth="1"/>
    <col min="15547" max="15551" width="9.140625" style="524"/>
    <col min="15552" max="15552" width="9.28515625" style="524" bestFit="1" customWidth="1"/>
    <col min="15553" max="15556" width="9.140625" style="524"/>
    <col min="15557" max="15557" width="9.28515625" style="524" bestFit="1" customWidth="1"/>
    <col min="15558" max="15558" width="11.28515625" style="524" bestFit="1" customWidth="1"/>
    <col min="15559" max="15560" width="9.140625" style="524"/>
    <col min="15561" max="15561" width="9.28515625" style="524" bestFit="1" customWidth="1"/>
    <col min="15562" max="15563" width="11.28515625" style="524" bestFit="1" customWidth="1"/>
    <col min="15564" max="15566" width="9.140625" style="524"/>
    <col min="15567" max="15567" width="9.28515625" style="524" bestFit="1" customWidth="1"/>
    <col min="15568" max="15571" width="9.140625" style="524"/>
    <col min="15572" max="15574" width="9.28515625" style="524" bestFit="1" customWidth="1"/>
    <col min="15575" max="15575" width="9.140625" style="524"/>
    <col min="15576" max="15576" width="9.28515625" style="524" bestFit="1" customWidth="1"/>
    <col min="15577" max="15577" width="9.140625" style="524"/>
    <col min="15578" max="15578" width="9.28515625" style="524" bestFit="1" customWidth="1"/>
    <col min="15579" max="15583" width="9.140625" style="524"/>
    <col min="15584" max="15584" width="9.28515625" style="524" bestFit="1" customWidth="1"/>
    <col min="15585" max="15588" width="9.140625" style="524"/>
    <col min="15589" max="15589" width="9.28515625" style="524" bestFit="1" customWidth="1"/>
    <col min="15590" max="15590" width="11.28515625" style="524" bestFit="1" customWidth="1"/>
    <col min="15591" max="15592" width="9.140625" style="524"/>
    <col min="15593" max="15593" width="9.28515625" style="524" bestFit="1" customWidth="1"/>
    <col min="15594" max="15595" width="11.28515625" style="524" bestFit="1" customWidth="1"/>
    <col min="15596" max="15598" width="9.140625" style="524"/>
    <col min="15599" max="15599" width="9.28515625" style="524" bestFit="1" customWidth="1"/>
    <col min="15600" max="15603" width="9.140625" style="524"/>
    <col min="15604" max="15606" width="9.28515625" style="524" bestFit="1" customWidth="1"/>
    <col min="15607" max="15607" width="9.140625" style="524"/>
    <col min="15608" max="15608" width="9.28515625" style="524" bestFit="1" customWidth="1"/>
    <col min="15609" max="15609" width="9.140625" style="524"/>
    <col min="15610" max="15610" width="9.28515625" style="524" bestFit="1" customWidth="1"/>
    <col min="15611" max="15615" width="9.140625" style="524"/>
    <col min="15616" max="15616" width="9.28515625" style="524" bestFit="1" customWidth="1"/>
    <col min="15617" max="15620" width="9.140625" style="524"/>
    <col min="15621" max="15621" width="9.28515625" style="524" bestFit="1" customWidth="1"/>
    <col min="15622" max="15622" width="11.28515625" style="524" bestFit="1" customWidth="1"/>
    <col min="15623" max="15624" width="9.140625" style="524"/>
    <col min="15625" max="15625" width="9.28515625" style="524" bestFit="1" customWidth="1"/>
    <col min="15626" max="15627" width="11.28515625" style="524" bestFit="1" customWidth="1"/>
    <col min="15628" max="15630" width="9.140625" style="524"/>
    <col min="15631" max="15631" width="9.28515625" style="524" bestFit="1" customWidth="1"/>
    <col min="15632" max="15635" width="9.140625" style="524"/>
    <col min="15636" max="15638" width="9.28515625" style="524" bestFit="1" customWidth="1"/>
    <col min="15639" max="15639" width="9.140625" style="524"/>
    <col min="15640" max="15640" width="9.28515625" style="524" bestFit="1" customWidth="1"/>
    <col min="15641" max="15641" width="9.140625" style="524"/>
    <col min="15642" max="15642" width="9.28515625" style="524" bestFit="1" customWidth="1"/>
    <col min="15643" max="15647" width="9.140625" style="524"/>
    <col min="15648" max="15648" width="9.28515625" style="524" bestFit="1" customWidth="1"/>
    <col min="15649" max="15652" width="9.140625" style="524"/>
    <col min="15653" max="15653" width="9.28515625" style="524" bestFit="1" customWidth="1"/>
    <col min="15654" max="15654" width="11.28515625" style="524" bestFit="1" customWidth="1"/>
    <col min="15655" max="15656" width="9.140625" style="524"/>
    <col min="15657" max="15657" width="9.28515625" style="524" bestFit="1" customWidth="1"/>
    <col min="15658" max="15659" width="11.28515625" style="524" bestFit="1" customWidth="1"/>
    <col min="15660" max="15662" width="9.140625" style="524"/>
    <col min="15663" max="15663" width="9.28515625" style="524" bestFit="1" customWidth="1"/>
    <col min="15664" max="15667" width="9.140625" style="524"/>
    <col min="15668" max="15670" width="9.28515625" style="524" bestFit="1" customWidth="1"/>
    <col min="15671" max="15671" width="9.140625" style="524"/>
    <col min="15672" max="15672" width="9.28515625" style="524" bestFit="1" customWidth="1"/>
    <col min="15673" max="15673" width="9.140625" style="524"/>
    <col min="15674" max="15674" width="9.28515625" style="524" bestFit="1" customWidth="1"/>
    <col min="15675" max="15679" width="9.140625" style="524"/>
    <col min="15680" max="15680" width="9.28515625" style="524" bestFit="1" customWidth="1"/>
    <col min="15681" max="15684" width="9.140625" style="524"/>
    <col min="15685" max="15685" width="9.28515625" style="524" bestFit="1" customWidth="1"/>
    <col min="15686" max="15686" width="11.28515625" style="524" bestFit="1" customWidth="1"/>
    <col min="15687" max="15688" width="9.140625" style="524"/>
    <col min="15689" max="15689" width="9.28515625" style="524" bestFit="1" customWidth="1"/>
    <col min="15690" max="15691" width="11.28515625" style="524" bestFit="1" customWidth="1"/>
    <col min="15692" max="15694" width="9.140625" style="524"/>
    <col min="15695" max="15695" width="9.28515625" style="524" bestFit="1" customWidth="1"/>
    <col min="15696" max="15699" width="9.140625" style="524"/>
    <col min="15700" max="15702" width="9.28515625" style="524" bestFit="1" customWidth="1"/>
    <col min="15703" max="15703" width="9.140625" style="524"/>
    <col min="15704" max="15704" width="9.28515625" style="524" bestFit="1" customWidth="1"/>
    <col min="15705" max="15705" width="9.140625" style="524"/>
    <col min="15706" max="15706" width="9.28515625" style="524" bestFit="1" customWidth="1"/>
    <col min="15707" max="15711" width="9.140625" style="524"/>
    <col min="15712" max="15712" width="9.28515625" style="524" bestFit="1" customWidth="1"/>
    <col min="15713" max="15716" width="9.140625" style="524"/>
    <col min="15717" max="15717" width="9.28515625" style="524" bestFit="1" customWidth="1"/>
    <col min="15718" max="15718" width="11.28515625" style="524" bestFit="1" customWidth="1"/>
    <col min="15719" max="15720" width="9.140625" style="524"/>
    <col min="15721" max="15721" width="9.28515625" style="524" bestFit="1" customWidth="1"/>
    <col min="15722" max="15723" width="11.28515625" style="524" bestFit="1" customWidth="1"/>
    <col min="15724" max="15726" width="9.140625" style="524"/>
    <col min="15727" max="15727" width="9.28515625" style="524" bestFit="1" customWidth="1"/>
    <col min="15728" max="15731" width="9.140625" style="524"/>
    <col min="15732" max="15734" width="9.28515625" style="524" bestFit="1" customWidth="1"/>
    <col min="15735" max="15735" width="9.140625" style="524"/>
    <col min="15736" max="15736" width="9.28515625" style="524" bestFit="1" customWidth="1"/>
    <col min="15737" max="15737" width="9.140625" style="524"/>
    <col min="15738" max="15738" width="9.28515625" style="524" bestFit="1" customWidth="1"/>
    <col min="15739" max="15743" width="9.140625" style="524"/>
    <col min="15744" max="15744" width="9.28515625" style="524" bestFit="1" customWidth="1"/>
    <col min="15745" max="15748" width="9.140625" style="524"/>
    <col min="15749" max="15749" width="9.28515625" style="524" bestFit="1" customWidth="1"/>
    <col min="15750" max="15750" width="11.28515625" style="524" bestFit="1" customWidth="1"/>
    <col min="15751" max="15752" width="9.140625" style="524"/>
    <col min="15753" max="15753" width="9.28515625" style="524" bestFit="1" customWidth="1"/>
    <col min="15754" max="15755" width="11.28515625" style="524" bestFit="1" customWidth="1"/>
    <col min="15756" max="15758" width="9.140625" style="524"/>
    <col min="15759" max="15759" width="9.28515625" style="524" bestFit="1" customWidth="1"/>
    <col min="15760" max="15763" width="9.140625" style="524"/>
    <col min="15764" max="15766" width="9.28515625" style="524" bestFit="1" customWidth="1"/>
    <col min="15767" max="15767" width="9.140625" style="524"/>
    <col min="15768" max="15768" width="9.28515625" style="524" bestFit="1" customWidth="1"/>
    <col min="15769" max="15769" width="9.140625" style="524"/>
    <col min="15770" max="15770" width="9.28515625" style="524" bestFit="1" customWidth="1"/>
    <col min="15771" max="15775" width="9.140625" style="524"/>
    <col min="15776" max="15776" width="9.28515625" style="524" bestFit="1" customWidth="1"/>
    <col min="15777" max="15780" width="9.140625" style="524"/>
    <col min="15781" max="15781" width="9.28515625" style="524" bestFit="1" customWidth="1"/>
    <col min="15782" max="15782" width="11.28515625" style="524" bestFit="1" customWidth="1"/>
    <col min="15783" max="15784" width="9.140625" style="524"/>
    <col min="15785" max="15785" width="9.28515625" style="524" bestFit="1" customWidth="1"/>
    <col min="15786" max="15787" width="11.28515625" style="524" bestFit="1" customWidth="1"/>
    <col min="15788" max="15790" width="9.140625" style="524"/>
    <col min="15791" max="15791" width="9.28515625" style="524" bestFit="1" customWidth="1"/>
    <col min="15792" max="15795" width="9.140625" style="524"/>
    <col min="15796" max="15798" width="9.28515625" style="524" bestFit="1" customWidth="1"/>
    <col min="15799" max="15799" width="9.140625" style="524"/>
    <col min="15800" max="15800" width="9.28515625" style="524" bestFit="1" customWidth="1"/>
    <col min="15801" max="15801" width="9.140625" style="524"/>
    <col min="15802" max="15802" width="9.28515625" style="524" bestFit="1" customWidth="1"/>
    <col min="15803" max="15807" width="9.140625" style="524"/>
    <col min="15808" max="15808" width="9.28515625" style="524" bestFit="1" customWidth="1"/>
    <col min="15809" max="15812" width="9.140625" style="524"/>
    <col min="15813" max="15813" width="9.28515625" style="524" bestFit="1" customWidth="1"/>
    <col min="15814" max="15814" width="11.28515625" style="524" bestFit="1" customWidth="1"/>
    <col min="15815" max="15816" width="9.140625" style="524"/>
    <col min="15817" max="15817" width="9.28515625" style="524" bestFit="1" customWidth="1"/>
    <col min="15818" max="15819" width="11.28515625" style="524" bestFit="1" customWidth="1"/>
    <col min="15820" max="15822" width="9.140625" style="524"/>
    <col min="15823" max="15823" width="9.28515625" style="524" bestFit="1" customWidth="1"/>
    <col min="15824" max="15827" width="9.140625" style="524"/>
    <col min="15828" max="15830" width="9.28515625" style="524" bestFit="1" customWidth="1"/>
    <col min="15831" max="15831" width="9.140625" style="524"/>
    <col min="15832" max="15832" width="9.28515625" style="524" bestFit="1" customWidth="1"/>
    <col min="15833" max="15833" width="9.140625" style="524"/>
    <col min="15834" max="15834" width="9.28515625" style="524" bestFit="1" customWidth="1"/>
    <col min="15835" max="15839" width="9.140625" style="524"/>
    <col min="15840" max="15840" width="9.28515625" style="524" bestFit="1" customWidth="1"/>
    <col min="15841" max="15844" width="9.140625" style="524"/>
    <col min="15845" max="15845" width="9.28515625" style="524" bestFit="1" customWidth="1"/>
    <col min="15846" max="15846" width="11.28515625" style="524" bestFit="1" customWidth="1"/>
    <col min="15847" max="15848" width="9.140625" style="524"/>
    <col min="15849" max="15849" width="9.28515625" style="524" bestFit="1" customWidth="1"/>
    <col min="15850" max="15851" width="11.28515625" style="524" bestFit="1" customWidth="1"/>
    <col min="15852" max="15854" width="9.140625" style="524"/>
    <col min="15855" max="15855" width="9.28515625" style="524" bestFit="1" customWidth="1"/>
    <col min="15856" max="15859" width="9.140625" style="524"/>
    <col min="15860" max="15862" width="9.28515625" style="524" bestFit="1" customWidth="1"/>
    <col min="15863" max="15863" width="9.140625" style="524"/>
    <col min="15864" max="15864" width="9.28515625" style="524" bestFit="1" customWidth="1"/>
    <col min="15865" max="15865" width="9.140625" style="524"/>
    <col min="15866" max="15866" width="9.28515625" style="524" bestFit="1" customWidth="1"/>
    <col min="15867" max="15871" width="9.140625" style="524"/>
    <col min="15872" max="15872" width="9.28515625" style="524" bestFit="1" customWidth="1"/>
    <col min="15873" max="15876" width="9.140625" style="524"/>
    <col min="15877" max="15877" width="9.28515625" style="524" bestFit="1" customWidth="1"/>
    <col min="15878" max="15878" width="11.28515625" style="524" bestFit="1" customWidth="1"/>
    <col min="15879" max="15880" width="9.140625" style="524"/>
    <col min="15881" max="15881" width="9.28515625" style="524" bestFit="1" customWidth="1"/>
    <col min="15882" max="15883" width="11.28515625" style="524" bestFit="1" customWidth="1"/>
    <col min="15884" max="15886" width="9.140625" style="524"/>
    <col min="15887" max="15887" width="9.28515625" style="524" bestFit="1" customWidth="1"/>
    <col min="15888" max="15891" width="9.140625" style="524"/>
    <col min="15892" max="15894" width="9.28515625" style="524" bestFit="1" customWidth="1"/>
    <col min="15895" max="15895" width="9.140625" style="524"/>
    <col min="15896" max="15896" width="9.28515625" style="524" bestFit="1" customWidth="1"/>
    <col min="15897" max="15897" width="9.140625" style="524"/>
    <col min="15898" max="15898" width="9.28515625" style="524" bestFit="1" customWidth="1"/>
    <col min="15899" max="15903" width="9.140625" style="524"/>
    <col min="15904" max="15904" width="9.28515625" style="524" bestFit="1" customWidth="1"/>
    <col min="15905" max="15908" width="9.140625" style="524"/>
    <col min="15909" max="15909" width="9.28515625" style="524" bestFit="1" customWidth="1"/>
    <col min="15910" max="15910" width="11.28515625" style="524" bestFit="1" customWidth="1"/>
    <col min="15911" max="15912" width="9.140625" style="524"/>
    <col min="15913" max="15913" width="9.28515625" style="524" bestFit="1" customWidth="1"/>
    <col min="15914" max="15915" width="11.28515625" style="524" bestFit="1" customWidth="1"/>
    <col min="15916" max="15918" width="9.140625" style="524"/>
    <col min="15919" max="15919" width="9.28515625" style="524" bestFit="1" customWidth="1"/>
    <col min="15920" max="15923" width="9.140625" style="524"/>
    <col min="15924" max="15926" width="9.28515625" style="524" bestFit="1" customWidth="1"/>
    <col min="15927" max="15927" width="9.140625" style="524"/>
    <col min="15928" max="15928" width="9.28515625" style="524" bestFit="1" customWidth="1"/>
    <col min="15929" max="15929" width="9.140625" style="524"/>
    <col min="15930" max="15930" width="9.28515625" style="524" bestFit="1" customWidth="1"/>
    <col min="15931" max="15935" width="9.140625" style="524"/>
    <col min="15936" max="15936" width="9.28515625" style="524" bestFit="1" customWidth="1"/>
    <col min="15937" max="15940" width="9.140625" style="524"/>
    <col min="15941" max="15941" width="9.28515625" style="524" bestFit="1" customWidth="1"/>
    <col min="15942" max="15942" width="11.28515625" style="524" bestFit="1" customWidth="1"/>
    <col min="15943" max="15944" width="9.140625" style="524"/>
    <col min="15945" max="15945" width="9.28515625" style="524" bestFit="1" customWidth="1"/>
    <col min="15946" max="15947" width="11.28515625" style="524" bestFit="1" customWidth="1"/>
    <col min="15948" max="15950" width="9.140625" style="524"/>
    <col min="15951" max="15951" width="9.28515625" style="524" bestFit="1" customWidth="1"/>
    <col min="15952" max="15955" width="9.140625" style="524"/>
    <col min="15956" max="15958" width="9.28515625" style="524" bestFit="1" customWidth="1"/>
    <col min="15959" max="15959" width="9.140625" style="524"/>
    <col min="15960" max="15960" width="9.28515625" style="524" bestFit="1" customWidth="1"/>
    <col min="15961" max="15961" width="9.140625" style="524"/>
    <col min="15962" max="15962" width="9.28515625" style="524" bestFit="1" customWidth="1"/>
    <col min="15963" max="15967" width="9.140625" style="524"/>
    <col min="15968" max="15968" width="9.28515625" style="524" bestFit="1" customWidth="1"/>
    <col min="15969" max="15972" width="9.140625" style="524"/>
    <col min="15973" max="15973" width="9.28515625" style="524" bestFit="1" customWidth="1"/>
    <col min="15974" max="15974" width="11.28515625" style="524" bestFit="1" customWidth="1"/>
    <col min="15975" max="15976" width="9.140625" style="524"/>
    <col min="15977" max="15977" width="9.28515625" style="524" bestFit="1" customWidth="1"/>
    <col min="15978" max="15979" width="11.28515625" style="524" bestFit="1" customWidth="1"/>
    <col min="15980" max="15982" width="9.140625" style="524"/>
    <col min="15983" max="15983" width="9.28515625" style="524" bestFit="1" customWidth="1"/>
    <col min="15984" max="15987" width="9.140625" style="524"/>
    <col min="15988" max="15990" width="9.28515625" style="524" bestFit="1" customWidth="1"/>
    <col min="15991" max="15991" width="9.140625" style="524"/>
    <col min="15992" max="15992" width="9.28515625" style="524" bestFit="1" customWidth="1"/>
    <col min="15993" max="15993" width="9.140625" style="524"/>
    <col min="15994" max="15994" width="9.28515625" style="524" bestFit="1" customWidth="1"/>
    <col min="15995" max="15999" width="9.140625" style="524"/>
    <col min="16000" max="16000" width="9.28515625" style="524" bestFit="1" customWidth="1"/>
    <col min="16001" max="16004" width="9.140625" style="524"/>
    <col min="16005" max="16005" width="9.28515625" style="524" bestFit="1" customWidth="1"/>
    <col min="16006" max="16006" width="11.28515625" style="524" bestFit="1" customWidth="1"/>
    <col min="16007" max="16008" width="9.140625" style="524"/>
    <col min="16009" max="16009" width="9.28515625" style="524" bestFit="1" customWidth="1"/>
    <col min="16010" max="16011" width="11.28515625" style="524" bestFit="1" customWidth="1"/>
    <col min="16012" max="16014" width="9.140625" style="524"/>
    <col min="16015" max="16015" width="9.28515625" style="524" bestFit="1" customWidth="1"/>
    <col min="16016" max="16019" width="9.140625" style="524"/>
    <col min="16020" max="16022" width="9.28515625" style="524" bestFit="1" customWidth="1"/>
    <col min="16023" max="16023" width="9.140625" style="524"/>
    <col min="16024" max="16024" width="9.28515625" style="524" bestFit="1" customWidth="1"/>
    <col min="16025" max="16025" width="9.140625" style="524"/>
    <col min="16026" max="16026" width="9.28515625" style="524" bestFit="1" customWidth="1"/>
    <col min="16027" max="16031" width="9.140625" style="524"/>
    <col min="16032" max="16032" width="9.28515625" style="524" bestFit="1" customWidth="1"/>
    <col min="16033" max="16036" width="9.140625" style="524"/>
    <col min="16037" max="16037" width="9.28515625" style="524" bestFit="1" customWidth="1"/>
    <col min="16038" max="16038" width="11.28515625" style="524" bestFit="1" customWidth="1"/>
    <col min="16039" max="16040" width="9.140625" style="524"/>
    <col min="16041" max="16041" width="9.28515625" style="524" bestFit="1" customWidth="1"/>
    <col min="16042" max="16043" width="11.28515625" style="524" bestFit="1" customWidth="1"/>
    <col min="16044" max="16046" width="9.140625" style="524"/>
    <col min="16047" max="16047" width="9.28515625" style="524" bestFit="1" customWidth="1"/>
    <col min="16048" max="16051" width="9.140625" style="524"/>
    <col min="16052" max="16054" width="9.28515625" style="524" bestFit="1" customWidth="1"/>
    <col min="16055" max="16055" width="9.140625" style="524"/>
    <col min="16056" max="16056" width="9.28515625" style="524" bestFit="1" customWidth="1"/>
    <col min="16057" max="16057" width="9.140625" style="524"/>
    <col min="16058" max="16058" width="9.28515625" style="524" bestFit="1" customWidth="1"/>
    <col min="16059" max="16063" width="9.140625" style="524"/>
    <col min="16064" max="16064" width="9.28515625" style="524" bestFit="1" customWidth="1"/>
    <col min="16065" max="16068" width="9.140625" style="524"/>
    <col min="16069" max="16069" width="9.28515625" style="524" bestFit="1" customWidth="1"/>
    <col min="16070" max="16070" width="11.28515625" style="524" bestFit="1" customWidth="1"/>
    <col min="16071" max="16072" width="9.140625" style="524"/>
    <col min="16073" max="16073" width="9.28515625" style="524" bestFit="1" customWidth="1"/>
    <col min="16074" max="16075" width="11.28515625" style="524" bestFit="1" customWidth="1"/>
    <col min="16076" max="16078" width="9.140625" style="524"/>
    <col min="16079" max="16079" width="9.28515625" style="524" bestFit="1" customWidth="1"/>
    <col min="16080" max="16083" width="9.140625" style="524"/>
    <col min="16084" max="16086" width="9.28515625" style="524" bestFit="1" customWidth="1"/>
    <col min="16087" max="16087" width="9.140625" style="524"/>
    <col min="16088" max="16088" width="9.28515625" style="524" bestFit="1" customWidth="1"/>
    <col min="16089" max="16089" width="9.140625" style="524"/>
    <col min="16090" max="16090" width="9.28515625" style="524" bestFit="1" customWidth="1"/>
    <col min="16091" max="16095" width="9.140625" style="524"/>
    <col min="16096" max="16096" width="9.28515625" style="524" bestFit="1" customWidth="1"/>
    <col min="16097" max="16100" width="9.140625" style="524"/>
    <col min="16101" max="16101" width="9.28515625" style="524" bestFit="1" customWidth="1"/>
    <col min="16102" max="16102" width="11.28515625" style="524" bestFit="1" customWidth="1"/>
    <col min="16103" max="16104" width="9.140625" style="524"/>
    <col min="16105" max="16105" width="9.28515625" style="524" bestFit="1" customWidth="1"/>
    <col min="16106" max="16107" width="11.28515625" style="524" bestFit="1" customWidth="1"/>
    <col min="16108" max="16110" width="9.140625" style="524"/>
    <col min="16111" max="16111" width="9.28515625" style="524" bestFit="1" customWidth="1"/>
    <col min="16112" max="16115" width="9.140625" style="524"/>
    <col min="16116" max="16118" width="9.28515625" style="524" bestFit="1" customWidth="1"/>
    <col min="16119" max="16119" width="9.140625" style="524"/>
    <col min="16120" max="16120" width="9.28515625" style="524" bestFit="1" customWidth="1"/>
    <col min="16121" max="16121" width="9.140625" style="524"/>
    <col min="16122" max="16122" width="9.28515625" style="524" bestFit="1" customWidth="1"/>
    <col min="16123" max="16127" width="9.140625" style="524"/>
    <col min="16128" max="16128" width="9.28515625" style="524" bestFit="1" customWidth="1"/>
    <col min="16129" max="16132" width="9.140625" style="524"/>
    <col min="16133" max="16133" width="9.28515625" style="524" bestFit="1" customWidth="1"/>
    <col min="16134" max="16134" width="11.28515625" style="524" bestFit="1" customWidth="1"/>
    <col min="16135" max="16136" width="9.140625" style="524"/>
    <col min="16137" max="16137" width="9.28515625" style="524" bestFit="1" customWidth="1"/>
    <col min="16138" max="16139" width="11.28515625" style="524" bestFit="1" customWidth="1"/>
    <col min="16140" max="16142" width="9.140625" style="524"/>
    <col min="16143" max="16143" width="9.28515625" style="524" bestFit="1" customWidth="1"/>
    <col min="16144" max="16147" width="9.140625" style="524"/>
    <col min="16148" max="16150" width="9.28515625" style="524" bestFit="1" customWidth="1"/>
    <col min="16151" max="16151" width="9.140625" style="524"/>
    <col min="16152" max="16152" width="9.28515625" style="524" bestFit="1" customWidth="1"/>
    <col min="16153" max="16153" width="9.140625" style="524"/>
    <col min="16154" max="16154" width="9.28515625" style="524" bestFit="1" customWidth="1"/>
    <col min="16155" max="16159" width="9.140625" style="524"/>
    <col min="16160" max="16160" width="9.28515625" style="524" bestFit="1" customWidth="1"/>
    <col min="16161" max="16164" width="9.140625" style="524"/>
    <col min="16165" max="16165" width="9.28515625" style="524" bestFit="1" customWidth="1"/>
    <col min="16166" max="16166" width="11.28515625" style="524" bestFit="1" customWidth="1"/>
    <col min="16167" max="16168" width="9.140625" style="524"/>
    <col min="16169" max="16169" width="9.28515625" style="524" bestFit="1" customWidth="1"/>
    <col min="16170" max="16171" width="11.28515625" style="524" bestFit="1" customWidth="1"/>
    <col min="16172" max="16174" width="9.140625" style="524"/>
    <col min="16175" max="16175" width="9.28515625" style="524" bestFit="1" customWidth="1"/>
    <col min="16176" max="16179" width="9.140625" style="524"/>
    <col min="16180" max="16182" width="9.28515625" style="524" bestFit="1" customWidth="1"/>
    <col min="16183" max="16183" width="9.140625" style="524"/>
    <col min="16184" max="16184" width="9.28515625" style="524" bestFit="1" customWidth="1"/>
    <col min="16185" max="16185" width="9.140625" style="524"/>
    <col min="16186" max="16186" width="9.28515625" style="524" bestFit="1" customWidth="1"/>
    <col min="16187" max="16191" width="9.140625" style="524"/>
    <col min="16192" max="16192" width="9.28515625" style="524" bestFit="1" customWidth="1"/>
    <col min="16193" max="16196" width="9.140625" style="524"/>
    <col min="16197" max="16197" width="9.28515625" style="524" bestFit="1" customWidth="1"/>
    <col min="16198" max="16198" width="11.28515625" style="524" bestFit="1" customWidth="1"/>
    <col min="16199" max="16200" width="9.140625" style="524"/>
    <col min="16201" max="16201" width="9.28515625" style="524" bestFit="1" customWidth="1"/>
    <col min="16202" max="16203" width="11.28515625" style="524" bestFit="1" customWidth="1"/>
    <col min="16204" max="16206" width="9.140625" style="524"/>
    <col min="16207" max="16207" width="9.28515625" style="524" bestFit="1" customWidth="1"/>
    <col min="16208" max="16211" width="9.140625" style="524"/>
    <col min="16212" max="16214" width="9.28515625" style="524" bestFit="1" customWidth="1"/>
    <col min="16215" max="16215" width="9.140625" style="524"/>
    <col min="16216" max="16216" width="9.28515625" style="524" bestFit="1" customWidth="1"/>
    <col min="16217" max="16217" width="9.140625" style="524"/>
    <col min="16218" max="16218" width="9.28515625" style="524" bestFit="1" customWidth="1"/>
    <col min="16219" max="16223" width="9.140625" style="524"/>
    <col min="16224" max="16224" width="9.28515625" style="524" bestFit="1" customWidth="1"/>
    <col min="16225" max="16228" width="9.140625" style="524"/>
    <col min="16229" max="16229" width="9.28515625" style="524" bestFit="1" customWidth="1"/>
    <col min="16230" max="16230" width="11.28515625" style="524" bestFit="1" customWidth="1"/>
    <col min="16231" max="16232" width="9.140625" style="524"/>
    <col min="16233" max="16233" width="9.28515625" style="524" bestFit="1" customWidth="1"/>
    <col min="16234" max="16235" width="11.28515625" style="524" bestFit="1" customWidth="1"/>
    <col min="16236" max="16238" width="9.140625" style="524"/>
    <col min="16239" max="16239" width="9.28515625" style="524" bestFit="1" customWidth="1"/>
    <col min="16240" max="16243" width="9.140625" style="524"/>
    <col min="16244" max="16246" width="9.28515625" style="524" bestFit="1" customWidth="1"/>
    <col min="16247" max="16247" width="9.140625" style="524"/>
    <col min="16248" max="16248" width="9.28515625" style="524" bestFit="1" customWidth="1"/>
    <col min="16249" max="16249" width="9.140625" style="524"/>
    <col min="16250" max="16250" width="9.28515625" style="524" bestFit="1" customWidth="1"/>
    <col min="16251" max="16255" width="9.140625" style="524"/>
    <col min="16256" max="16256" width="9.28515625" style="524" bestFit="1" customWidth="1"/>
    <col min="16257" max="16260" width="9.140625" style="524"/>
    <col min="16261" max="16261" width="9.28515625" style="524" bestFit="1" customWidth="1"/>
    <col min="16262" max="16262" width="11.28515625" style="524" bestFit="1" customWidth="1"/>
    <col min="16263" max="16264" width="9.140625" style="524"/>
    <col min="16265" max="16265" width="9.28515625" style="524" bestFit="1" customWidth="1"/>
    <col min="16266" max="16267" width="11.28515625" style="524" bestFit="1" customWidth="1"/>
    <col min="16268" max="16270" width="9.140625" style="524"/>
    <col min="16271" max="16271" width="9.28515625" style="524" bestFit="1" customWidth="1"/>
    <col min="16272" max="16275" width="9.140625" style="524"/>
    <col min="16276" max="16278" width="9.28515625" style="524" bestFit="1" customWidth="1"/>
    <col min="16279" max="16279" width="9.140625" style="524"/>
    <col min="16280" max="16280" width="9.28515625" style="524" bestFit="1" customWidth="1"/>
    <col min="16281" max="16281" width="9.140625" style="524"/>
    <col min="16282" max="16282" width="9.28515625" style="524" bestFit="1" customWidth="1"/>
    <col min="16283" max="16287" width="9.140625" style="524"/>
    <col min="16288" max="16288" width="9.28515625" style="524" bestFit="1" customWidth="1"/>
    <col min="16289" max="16292" width="9.140625" style="524"/>
    <col min="16293" max="16293" width="9.28515625" style="524" bestFit="1" customWidth="1"/>
    <col min="16294" max="16294" width="11.28515625" style="524" bestFit="1" customWidth="1"/>
    <col min="16295" max="16296" width="9.140625" style="524"/>
    <col min="16297" max="16297" width="9.28515625" style="524" bestFit="1" customWidth="1"/>
    <col min="16298" max="16299" width="11.28515625" style="524" bestFit="1" customWidth="1"/>
    <col min="16300" max="16302" width="9.140625" style="524"/>
    <col min="16303" max="16303" width="9.28515625" style="524" bestFit="1" customWidth="1"/>
    <col min="16304" max="16307" width="9.140625" style="524"/>
    <col min="16308" max="16310" width="9.28515625" style="524" bestFit="1" customWidth="1"/>
    <col min="16311" max="16311" width="9.140625" style="524"/>
    <col min="16312" max="16312" width="9.28515625" style="524" bestFit="1" customWidth="1"/>
    <col min="16313" max="16313" width="9.140625" style="524"/>
    <col min="16314" max="16314" width="9.28515625" style="524" bestFit="1" customWidth="1"/>
    <col min="16315" max="16319" width="9.140625" style="524"/>
    <col min="16320" max="16320" width="9.28515625" style="524" bestFit="1" customWidth="1"/>
    <col min="16321" max="16324" width="9.140625" style="524"/>
    <col min="16325" max="16325" width="9.28515625" style="524" bestFit="1" customWidth="1"/>
    <col min="16326" max="16326" width="11.28515625" style="524" bestFit="1" customWidth="1"/>
    <col min="16327" max="16328" width="9.140625" style="524"/>
    <col min="16329" max="16329" width="9.28515625" style="524" bestFit="1" customWidth="1"/>
    <col min="16330" max="16331" width="11.28515625" style="524" bestFit="1" customWidth="1"/>
    <col min="16332" max="16334" width="9.140625" style="524"/>
    <col min="16335" max="16335" width="9.28515625" style="524" bestFit="1" customWidth="1"/>
    <col min="16336" max="16339" width="9.140625" style="524"/>
    <col min="16340" max="16342" width="9.28515625" style="524" bestFit="1" customWidth="1"/>
    <col min="16343" max="16343" width="9.140625" style="524"/>
    <col min="16344" max="16344" width="9.28515625" style="524" bestFit="1" customWidth="1"/>
    <col min="16345" max="16345" width="9.140625" style="524"/>
    <col min="16346" max="16346" width="9.28515625" style="524" bestFit="1" customWidth="1"/>
    <col min="16347" max="16351" width="9.140625" style="524"/>
    <col min="16352" max="16352" width="9.28515625" style="524" bestFit="1" customWidth="1"/>
    <col min="16353" max="16356" width="9.140625" style="524"/>
    <col min="16357" max="16357" width="9.28515625" style="524" bestFit="1" customWidth="1"/>
    <col min="16358" max="16358" width="11.28515625" style="524" bestFit="1" customWidth="1"/>
    <col min="16359" max="16360" width="9.140625" style="524"/>
    <col min="16361" max="16361" width="9.28515625" style="524" bestFit="1" customWidth="1"/>
    <col min="16362" max="16363" width="11.28515625" style="524" bestFit="1" customWidth="1"/>
    <col min="16364" max="16366" width="9.140625" style="524"/>
    <col min="16367" max="16367" width="9.28515625" style="524" bestFit="1" customWidth="1"/>
    <col min="16368" max="16371" width="9.140625" style="524"/>
    <col min="16372" max="16374" width="9.28515625" style="524" bestFit="1" customWidth="1"/>
    <col min="16375" max="16375" width="9.140625" style="524"/>
    <col min="16376" max="16376" width="9.28515625" style="524" bestFit="1" customWidth="1"/>
    <col min="16377" max="16377" width="9.140625" style="524"/>
    <col min="16378" max="16378" width="9.28515625" style="524" bestFit="1" customWidth="1"/>
    <col min="16379" max="16384" width="9.140625" style="524"/>
  </cols>
  <sheetData>
    <row r="1" spans="1:39" hidden="1" x14ac:dyDescent="0.25"/>
    <row r="2" spans="1:39" hidden="1" x14ac:dyDescent="0.25"/>
    <row r="3" spans="1:39" hidden="1" x14ac:dyDescent="0.25"/>
    <row r="4" spans="1:39" hidden="1" x14ac:dyDescent="0.25"/>
    <row r="5" spans="1:39" s="818" customFormat="1" ht="30" customHeight="1" x14ac:dyDescent="0.25">
      <c r="A5" s="976" t="s">
        <v>1047</v>
      </c>
      <c r="B5" s="985" t="s">
        <v>1048</v>
      </c>
      <c r="C5" s="981" t="s">
        <v>1049</v>
      </c>
      <c r="D5" s="983"/>
      <c r="E5" s="983"/>
      <c r="F5" s="983"/>
      <c r="G5" s="983"/>
      <c r="H5" s="984"/>
      <c r="I5" s="981" t="s">
        <v>310</v>
      </c>
      <c r="J5" s="984"/>
      <c r="K5" s="982" t="s">
        <v>6726</v>
      </c>
      <c r="L5" s="982" t="s">
        <v>6725</v>
      </c>
      <c r="M5" s="982" t="s">
        <v>2</v>
      </c>
      <c r="N5" s="982" t="s">
        <v>6</v>
      </c>
      <c r="O5" s="982" t="s">
        <v>5507</v>
      </c>
      <c r="P5" s="980" t="s">
        <v>4705</v>
      </c>
      <c r="Q5" s="980" t="s">
        <v>1050</v>
      </c>
      <c r="R5" s="980" t="s">
        <v>1051</v>
      </c>
      <c r="S5" s="980" t="s">
        <v>1052</v>
      </c>
      <c r="T5" s="981" t="s">
        <v>1053</v>
      </c>
      <c r="U5" s="983"/>
      <c r="V5" s="984"/>
      <c r="W5" s="982" t="s">
        <v>1054</v>
      </c>
      <c r="X5" s="982"/>
      <c r="Y5" s="982"/>
      <c r="Z5" s="982"/>
      <c r="AA5" s="982"/>
      <c r="AB5" s="982"/>
      <c r="AC5" s="982"/>
      <c r="AD5" s="982"/>
      <c r="AE5" s="982"/>
      <c r="AF5" s="982"/>
      <c r="AG5" s="982"/>
      <c r="AH5" s="981" t="s">
        <v>1055</v>
      </c>
      <c r="AI5" s="983"/>
      <c r="AJ5" s="984"/>
      <c r="AK5" s="981" t="s">
        <v>1056</v>
      </c>
      <c r="AL5" s="981" t="s">
        <v>337</v>
      </c>
    </row>
    <row r="6" spans="1:39" s="818" customFormat="1" ht="54" customHeight="1" x14ac:dyDescent="0.25">
      <c r="A6" s="976"/>
      <c r="B6" s="985"/>
      <c r="C6" s="3" t="s">
        <v>1057</v>
      </c>
      <c r="D6" s="629" t="s">
        <v>7607</v>
      </c>
      <c r="E6" s="3" t="s">
        <v>4</v>
      </c>
      <c r="F6" s="3" t="s">
        <v>6860</v>
      </c>
      <c r="G6" s="3" t="s">
        <v>5</v>
      </c>
      <c r="H6" s="624" t="s">
        <v>1058</v>
      </c>
      <c r="I6" s="942" t="s">
        <v>162</v>
      </c>
      <c r="J6" s="629" t="s">
        <v>1059</v>
      </c>
      <c r="K6" s="982"/>
      <c r="L6" s="982"/>
      <c r="M6" s="982"/>
      <c r="N6" s="982"/>
      <c r="O6" s="982"/>
      <c r="P6" s="980"/>
      <c r="Q6" s="980"/>
      <c r="R6" s="980"/>
      <c r="S6" s="980"/>
      <c r="T6" s="704" t="s">
        <v>5027</v>
      </c>
      <c r="U6" s="629" t="s">
        <v>5028</v>
      </c>
      <c r="V6" s="629" t="s">
        <v>5029</v>
      </c>
      <c r="W6" s="629" t="s">
        <v>1060</v>
      </c>
      <c r="X6" s="629" t="s">
        <v>1061</v>
      </c>
      <c r="Y6" s="629" t="s">
        <v>1062</v>
      </c>
      <c r="Z6" s="629" t="s">
        <v>1063</v>
      </c>
      <c r="AA6" s="629" t="s">
        <v>1064</v>
      </c>
      <c r="AB6" s="629" t="s">
        <v>1065</v>
      </c>
      <c r="AC6" s="629" t="s">
        <v>1066</v>
      </c>
      <c r="AD6" s="629" t="s">
        <v>1067</v>
      </c>
      <c r="AE6" s="629" t="s">
        <v>1068</v>
      </c>
      <c r="AF6" s="629" t="s">
        <v>1069</v>
      </c>
      <c r="AG6" s="629" t="s">
        <v>1070</v>
      </c>
      <c r="AH6" s="4" t="s">
        <v>1071</v>
      </c>
      <c r="AI6" s="629" t="s">
        <v>18</v>
      </c>
      <c r="AJ6" s="629" t="s">
        <v>19</v>
      </c>
      <c r="AK6" s="981"/>
      <c r="AL6" s="981"/>
    </row>
    <row r="7" spans="1:39" s="818" customFormat="1" ht="12" customHeight="1" x14ac:dyDescent="0.25">
      <c r="A7" s="624">
        <v>1</v>
      </c>
      <c r="B7" s="624">
        <v>2</v>
      </c>
      <c r="C7" s="3">
        <v>3</v>
      </c>
      <c r="D7" s="629">
        <v>4</v>
      </c>
      <c r="E7" s="3"/>
      <c r="F7" s="3"/>
      <c r="G7" s="3"/>
      <c r="H7" s="624">
        <v>5</v>
      </c>
      <c r="I7" s="942">
        <v>6</v>
      </c>
      <c r="J7" s="629">
        <v>7</v>
      </c>
      <c r="K7" s="629">
        <v>8</v>
      </c>
      <c r="L7" s="629"/>
      <c r="M7" s="629">
        <v>9</v>
      </c>
      <c r="N7" s="629">
        <v>10</v>
      </c>
      <c r="O7" s="629">
        <v>11</v>
      </c>
      <c r="P7" s="629">
        <v>12</v>
      </c>
      <c r="Q7" s="629">
        <v>13</v>
      </c>
      <c r="R7" s="629">
        <v>14</v>
      </c>
      <c r="S7" s="629">
        <v>15</v>
      </c>
      <c r="T7" s="812">
        <v>16</v>
      </c>
      <c r="U7" s="629">
        <v>17</v>
      </c>
      <c r="V7" s="629">
        <v>18</v>
      </c>
      <c r="W7" s="629">
        <v>19</v>
      </c>
      <c r="X7" s="629">
        <v>20</v>
      </c>
      <c r="Y7" s="629">
        <v>21</v>
      </c>
      <c r="Z7" s="629">
        <v>22</v>
      </c>
      <c r="AA7" s="629">
        <v>23</v>
      </c>
      <c r="AB7" s="629">
        <v>24</v>
      </c>
      <c r="AC7" s="629">
        <v>25</v>
      </c>
      <c r="AD7" s="629">
        <v>26</v>
      </c>
      <c r="AE7" s="629">
        <v>27</v>
      </c>
      <c r="AF7" s="629">
        <v>28</v>
      </c>
      <c r="AG7" s="629">
        <v>29</v>
      </c>
      <c r="AH7" s="629"/>
      <c r="AI7" s="629">
        <v>30</v>
      </c>
      <c r="AJ7" s="629">
        <v>31</v>
      </c>
      <c r="AK7" s="628">
        <v>32</v>
      </c>
    </row>
    <row r="8" spans="1:39" ht="15.75" customHeight="1" thickBot="1" x14ac:dyDescent="0.3">
      <c r="A8" s="211">
        <v>13110001</v>
      </c>
      <c r="B8" s="212">
        <v>39143</v>
      </c>
      <c r="C8" s="51" t="s">
        <v>1072</v>
      </c>
      <c r="D8" s="51"/>
      <c r="E8" s="51"/>
      <c r="F8" s="51"/>
      <c r="G8" s="51"/>
      <c r="H8" s="211"/>
      <c r="I8" s="212"/>
      <c r="J8" s="212">
        <v>41335</v>
      </c>
      <c r="K8" s="51"/>
      <c r="L8" s="51"/>
      <c r="M8" s="51" t="s">
        <v>1073</v>
      </c>
      <c r="N8" s="51" t="s">
        <v>34</v>
      </c>
      <c r="O8" s="51">
        <v>50000</v>
      </c>
      <c r="P8" s="299"/>
      <c r="Q8" s="299"/>
      <c r="R8" s="299"/>
      <c r="S8" s="299"/>
      <c r="T8" s="751"/>
      <c r="U8" s="813"/>
      <c r="V8" s="813"/>
      <c r="W8" s="51"/>
      <c r="X8" s="51"/>
      <c r="Y8" s="51"/>
      <c r="Z8" s="51"/>
      <c r="AA8" s="51"/>
      <c r="AB8" s="51"/>
      <c r="AC8" s="51"/>
      <c r="AD8" s="51"/>
      <c r="AE8" s="51"/>
      <c r="AF8" s="51"/>
      <c r="AG8" s="51"/>
      <c r="AH8" s="51"/>
      <c r="AI8" s="51"/>
      <c r="AJ8" s="51"/>
      <c r="AK8" s="216"/>
      <c r="AL8" s="300"/>
      <c r="AM8" s="13"/>
    </row>
    <row r="9" spans="1:39" ht="56.25" customHeight="1" x14ac:dyDescent="0.25">
      <c r="A9" s="96">
        <v>13110002</v>
      </c>
      <c r="B9" s="31">
        <v>39149</v>
      </c>
      <c r="C9" s="625" t="s">
        <v>1074</v>
      </c>
      <c r="D9" s="625"/>
      <c r="E9" s="625"/>
      <c r="F9" s="625"/>
      <c r="G9" s="625"/>
      <c r="H9" s="96"/>
      <c r="I9" s="31"/>
      <c r="J9" s="31">
        <v>39605</v>
      </c>
      <c r="K9" s="625"/>
      <c r="L9" s="625"/>
      <c r="M9" s="625" t="s">
        <v>4743</v>
      </c>
      <c r="N9" s="625" t="s">
        <v>66</v>
      </c>
      <c r="O9" s="625">
        <v>47390</v>
      </c>
      <c r="P9" s="71"/>
      <c r="Q9" s="71"/>
      <c r="R9" s="71"/>
      <c r="S9" s="71"/>
      <c r="T9" s="705"/>
      <c r="U9" s="497"/>
      <c r="V9" s="497"/>
      <c r="W9" s="625"/>
      <c r="X9" s="625"/>
      <c r="Y9" s="625"/>
      <c r="Z9" s="625"/>
      <c r="AA9" s="625"/>
      <c r="AB9" s="625"/>
      <c r="AC9" s="625"/>
      <c r="AD9" s="625"/>
      <c r="AE9" s="625"/>
      <c r="AF9" s="625"/>
      <c r="AG9" s="625"/>
      <c r="AH9" s="625"/>
      <c r="AI9" s="625"/>
      <c r="AJ9" s="625"/>
      <c r="AK9" s="220"/>
      <c r="AL9" s="551"/>
      <c r="AM9" s="8"/>
    </row>
    <row r="10" spans="1:39" ht="15" customHeight="1" x14ac:dyDescent="0.25">
      <c r="A10" s="91">
        <v>1311003</v>
      </c>
      <c r="B10" s="9">
        <v>39153</v>
      </c>
      <c r="C10" s="10" t="s">
        <v>1075</v>
      </c>
      <c r="D10" s="10"/>
      <c r="E10" s="10"/>
      <c r="F10" s="10"/>
      <c r="G10" s="10"/>
      <c r="H10" s="91"/>
      <c r="I10" s="9"/>
      <c r="J10" s="9">
        <v>40304</v>
      </c>
      <c r="K10" s="10"/>
      <c r="L10" s="10"/>
      <c r="M10" s="10" t="s">
        <v>1076</v>
      </c>
      <c r="N10" s="10" t="s">
        <v>34</v>
      </c>
      <c r="O10" s="10">
        <v>329992</v>
      </c>
      <c r="P10" s="10"/>
      <c r="Q10" s="10"/>
      <c r="R10" s="10" t="s">
        <v>1077</v>
      </c>
      <c r="S10" s="10"/>
      <c r="T10" s="820"/>
      <c r="U10" s="821"/>
      <c r="V10" s="821"/>
      <c r="W10" s="10"/>
      <c r="X10" s="10"/>
      <c r="Y10" s="10"/>
      <c r="Z10" s="10"/>
      <c r="AA10" s="10"/>
      <c r="AB10" s="10"/>
      <c r="AC10" s="10"/>
      <c r="AD10" s="10"/>
      <c r="AE10" s="10"/>
      <c r="AF10" s="10"/>
      <c r="AG10" s="10"/>
      <c r="AH10" s="10"/>
      <c r="AI10" s="10"/>
      <c r="AJ10" s="10"/>
      <c r="AK10" s="632"/>
      <c r="AL10" s="632"/>
      <c r="AM10" s="635"/>
    </row>
    <row r="11" spans="1:39" ht="15.75" customHeight="1" thickBot="1" x14ac:dyDescent="0.3">
      <c r="A11" s="490">
        <v>1311003</v>
      </c>
      <c r="B11" s="491">
        <v>39153</v>
      </c>
      <c r="C11" s="492" t="s">
        <v>1075</v>
      </c>
      <c r="D11" s="492"/>
      <c r="E11" s="492"/>
      <c r="F11" s="492"/>
      <c r="G11" s="492"/>
      <c r="H11" s="490"/>
      <c r="I11" s="491"/>
      <c r="J11" s="491">
        <v>42497</v>
      </c>
      <c r="K11" s="492"/>
      <c r="L11" s="492"/>
      <c r="M11" s="492" t="s">
        <v>1076</v>
      </c>
      <c r="N11" s="492" t="s">
        <v>34</v>
      </c>
      <c r="O11" s="492">
        <v>329992</v>
      </c>
      <c r="P11" s="492"/>
      <c r="Q11" s="492"/>
      <c r="R11" s="492" t="s">
        <v>1077</v>
      </c>
      <c r="S11" s="492"/>
      <c r="T11" s="822"/>
      <c r="U11" s="823"/>
      <c r="V11" s="823"/>
      <c r="W11" s="492"/>
      <c r="X11" s="492"/>
      <c r="Y11" s="492"/>
      <c r="Z11" s="492"/>
      <c r="AA11" s="492"/>
      <c r="AB11" s="492"/>
      <c r="AC11" s="492"/>
      <c r="AD11" s="492"/>
      <c r="AE11" s="492"/>
      <c r="AF11" s="492"/>
      <c r="AG11" s="492"/>
      <c r="AH11" s="492"/>
      <c r="AI11" s="492"/>
      <c r="AJ11" s="492"/>
      <c r="AK11" s="633"/>
      <c r="AL11" s="633"/>
      <c r="AM11" s="635"/>
    </row>
    <row r="12" spans="1:39" ht="23.25" customHeight="1" thickBot="1" x14ac:dyDescent="0.3">
      <c r="A12" s="493">
        <v>13110003</v>
      </c>
      <c r="B12" s="494">
        <v>39156</v>
      </c>
      <c r="C12" s="495" t="s">
        <v>1078</v>
      </c>
      <c r="D12" s="495"/>
      <c r="E12" s="495"/>
      <c r="F12" s="495"/>
      <c r="G12" s="495"/>
      <c r="H12" s="496"/>
      <c r="I12" s="494"/>
      <c r="J12" s="494">
        <v>40252</v>
      </c>
      <c r="K12" s="495"/>
      <c r="L12" s="495"/>
      <c r="M12" s="495" t="s">
        <v>1034</v>
      </c>
      <c r="N12" s="495" t="s">
        <v>66</v>
      </c>
      <c r="O12" s="495">
        <v>3395</v>
      </c>
      <c r="P12" s="495"/>
      <c r="Q12" s="495"/>
      <c r="R12" s="495" t="s">
        <v>1079</v>
      </c>
      <c r="S12" s="495"/>
      <c r="T12" s="706"/>
      <c r="U12" s="634"/>
      <c r="V12" s="634"/>
      <c r="W12" s="495"/>
      <c r="X12" s="495"/>
      <c r="Y12" s="495"/>
      <c r="Z12" s="495"/>
      <c r="AA12" s="495"/>
      <c r="AB12" s="495"/>
      <c r="AC12" s="495"/>
      <c r="AD12" s="495"/>
      <c r="AE12" s="495"/>
      <c r="AF12" s="495"/>
      <c r="AG12" s="495"/>
      <c r="AH12" s="495"/>
      <c r="AI12" s="495"/>
      <c r="AJ12" s="495"/>
      <c r="AK12" s="552"/>
      <c r="AL12" s="552"/>
      <c r="AM12" s="635"/>
    </row>
    <row r="13" spans="1:39" ht="23.25" customHeight="1" thickBot="1" x14ac:dyDescent="0.3">
      <c r="A13" s="284">
        <v>13110004</v>
      </c>
      <c r="B13" s="285">
        <v>39167</v>
      </c>
      <c r="C13" s="105" t="s">
        <v>1080</v>
      </c>
      <c r="D13" s="105"/>
      <c r="E13" s="105"/>
      <c r="F13" s="105"/>
      <c r="G13" s="105"/>
      <c r="H13" s="284"/>
      <c r="I13" s="285"/>
      <c r="J13" s="285">
        <v>41359</v>
      </c>
      <c r="K13" s="105"/>
      <c r="L13" s="105"/>
      <c r="M13" s="105" t="s">
        <v>4744</v>
      </c>
      <c r="N13" s="105" t="s">
        <v>34</v>
      </c>
      <c r="O13" s="105">
        <v>438</v>
      </c>
      <c r="P13" s="289"/>
      <c r="Q13" s="289"/>
      <c r="R13" s="289"/>
      <c r="S13" s="289"/>
      <c r="T13" s="720"/>
      <c r="U13" s="643"/>
      <c r="V13" s="643"/>
      <c r="W13" s="105"/>
      <c r="X13" s="105"/>
      <c r="Y13" s="105"/>
      <c r="Z13" s="105"/>
      <c r="AA13" s="105"/>
      <c r="AB13" s="105"/>
      <c r="AC13" s="105"/>
      <c r="AD13" s="105"/>
      <c r="AE13" s="105"/>
      <c r="AF13" s="105"/>
      <c r="AG13" s="105"/>
      <c r="AH13" s="105"/>
      <c r="AI13" s="105"/>
      <c r="AJ13" s="105"/>
      <c r="AK13" s="30"/>
      <c r="AL13" s="321"/>
      <c r="AM13" s="13"/>
    </row>
    <row r="14" spans="1:39" ht="23.25" customHeight="1" thickBot="1" x14ac:dyDescent="0.3">
      <c r="A14" s="286">
        <v>13110005</v>
      </c>
      <c r="B14" s="287">
        <v>39216</v>
      </c>
      <c r="C14" s="52" t="s">
        <v>1081</v>
      </c>
      <c r="D14" s="52"/>
      <c r="E14" s="52"/>
      <c r="F14" s="52"/>
      <c r="G14" s="52"/>
      <c r="H14" s="288"/>
      <c r="I14" s="287"/>
      <c r="J14" s="287">
        <v>40312</v>
      </c>
      <c r="K14" s="52"/>
      <c r="L14" s="52"/>
      <c r="M14" s="52" t="s">
        <v>4745</v>
      </c>
      <c r="N14" s="52" t="s">
        <v>21</v>
      </c>
      <c r="O14" s="52">
        <v>3650</v>
      </c>
      <c r="P14" s="386"/>
      <c r="Q14" s="386"/>
      <c r="R14" s="386"/>
      <c r="S14" s="386"/>
      <c r="T14" s="726"/>
      <c r="U14" s="303"/>
      <c r="V14" s="303"/>
      <c r="W14" s="52"/>
      <c r="X14" s="52"/>
      <c r="Y14" s="52"/>
      <c r="Z14" s="52"/>
      <c r="AA14" s="52"/>
      <c r="AB14" s="52"/>
      <c r="AC14" s="52"/>
      <c r="AD14" s="52"/>
      <c r="AE14" s="52"/>
      <c r="AF14" s="52"/>
      <c r="AG14" s="52"/>
      <c r="AH14" s="52"/>
      <c r="AI14" s="52"/>
      <c r="AJ14" s="52"/>
      <c r="AK14" s="301"/>
      <c r="AL14" s="29"/>
      <c r="AM14" s="13"/>
    </row>
    <row r="15" spans="1:39" ht="15.75" customHeight="1" thickBot="1" x14ac:dyDescent="0.3">
      <c r="A15" s="284">
        <v>13110006</v>
      </c>
      <c r="B15" s="285">
        <v>39224</v>
      </c>
      <c r="C15" s="105" t="s">
        <v>1082</v>
      </c>
      <c r="D15" s="105"/>
      <c r="E15" s="105"/>
      <c r="F15" s="105"/>
      <c r="G15" s="105"/>
      <c r="H15" s="284"/>
      <c r="I15" s="285"/>
      <c r="J15" s="285">
        <v>40320</v>
      </c>
      <c r="K15" s="105"/>
      <c r="L15" s="105"/>
      <c r="M15" s="105" t="s">
        <v>768</v>
      </c>
      <c r="N15" s="105" t="s">
        <v>34</v>
      </c>
      <c r="O15" s="105">
        <v>16200</v>
      </c>
      <c r="P15" s="289"/>
      <c r="Q15" s="289"/>
      <c r="R15" s="289"/>
      <c r="S15" s="289"/>
      <c r="T15" s="720"/>
      <c r="U15" s="643"/>
      <c r="V15" s="643"/>
      <c r="W15" s="105"/>
      <c r="X15" s="105"/>
      <c r="Y15" s="105"/>
      <c r="Z15" s="105"/>
      <c r="AA15" s="105"/>
      <c r="AB15" s="105"/>
      <c r="AC15" s="105"/>
      <c r="AD15" s="105"/>
      <c r="AE15" s="105"/>
      <c r="AF15" s="105"/>
      <c r="AG15" s="105"/>
      <c r="AH15" s="105"/>
      <c r="AI15" s="105"/>
      <c r="AJ15" s="105"/>
      <c r="AK15" s="30"/>
      <c r="AL15" s="321"/>
      <c r="AM15" s="13"/>
    </row>
    <row r="16" spans="1:39" ht="15.75" customHeight="1" thickBot="1" x14ac:dyDescent="0.3">
      <c r="A16" s="286">
        <v>13110007</v>
      </c>
      <c r="B16" s="287">
        <v>39234</v>
      </c>
      <c r="C16" s="52" t="s">
        <v>1083</v>
      </c>
      <c r="D16" s="52"/>
      <c r="E16" s="52"/>
      <c r="F16" s="52"/>
      <c r="G16" s="52"/>
      <c r="H16" s="288"/>
      <c r="I16" s="287"/>
      <c r="J16" s="287">
        <v>41426</v>
      </c>
      <c r="K16" s="52"/>
      <c r="L16" s="52"/>
      <c r="M16" s="52" t="s">
        <v>1084</v>
      </c>
      <c r="N16" s="52" t="s">
        <v>34</v>
      </c>
      <c r="O16" s="52">
        <v>20513</v>
      </c>
      <c r="P16" s="386"/>
      <c r="Q16" s="386"/>
      <c r="R16" s="386"/>
      <c r="S16" s="386"/>
      <c r="T16" s="726"/>
      <c r="U16" s="303"/>
      <c r="V16" s="303"/>
      <c r="W16" s="52"/>
      <c r="X16" s="52"/>
      <c r="Y16" s="52"/>
      <c r="Z16" s="52"/>
      <c r="AA16" s="52"/>
      <c r="AB16" s="52"/>
      <c r="AC16" s="52"/>
      <c r="AD16" s="52"/>
      <c r="AE16" s="52"/>
      <c r="AF16" s="52"/>
      <c r="AG16" s="52"/>
      <c r="AH16" s="52"/>
      <c r="AI16" s="52"/>
      <c r="AJ16" s="52"/>
      <c r="AK16" s="301"/>
      <c r="AL16" s="29"/>
      <c r="AM16" s="13"/>
    </row>
    <row r="17" spans="1:529" ht="23.25" customHeight="1" thickBot="1" x14ac:dyDescent="0.3">
      <c r="A17" s="284">
        <v>13110008</v>
      </c>
      <c r="B17" s="285">
        <v>39275</v>
      </c>
      <c r="C17" s="105" t="s">
        <v>1080</v>
      </c>
      <c r="D17" s="105"/>
      <c r="E17" s="105"/>
      <c r="F17" s="105"/>
      <c r="G17" s="105"/>
      <c r="H17" s="284"/>
      <c r="I17" s="285"/>
      <c r="J17" s="285">
        <v>41467</v>
      </c>
      <c r="K17" s="105"/>
      <c r="L17" s="105"/>
      <c r="M17" s="105" t="s">
        <v>4746</v>
      </c>
      <c r="N17" s="105" t="s">
        <v>34</v>
      </c>
      <c r="O17" s="105">
        <v>365</v>
      </c>
      <c r="P17" s="289"/>
      <c r="Q17" s="289"/>
      <c r="R17" s="289"/>
      <c r="S17" s="289"/>
      <c r="T17" s="720"/>
      <c r="U17" s="643"/>
      <c r="V17" s="643"/>
      <c r="W17" s="105"/>
      <c r="X17" s="105"/>
      <c r="Y17" s="105"/>
      <c r="Z17" s="105"/>
      <c r="AA17" s="105"/>
      <c r="AB17" s="105"/>
      <c r="AC17" s="105"/>
      <c r="AD17" s="105"/>
      <c r="AE17" s="105"/>
      <c r="AF17" s="105"/>
      <c r="AG17" s="105"/>
      <c r="AH17" s="105"/>
      <c r="AI17" s="105"/>
      <c r="AJ17" s="105"/>
      <c r="AK17" s="30"/>
      <c r="AL17" s="321"/>
      <c r="AM17" s="13"/>
    </row>
    <row r="18" spans="1:529" ht="34.5" customHeight="1" thickBot="1" x14ac:dyDescent="0.3">
      <c r="A18" s="286">
        <v>13110009</v>
      </c>
      <c r="B18" s="287">
        <v>39288</v>
      </c>
      <c r="C18" s="52" t="s">
        <v>1085</v>
      </c>
      <c r="D18" s="52"/>
      <c r="E18" s="52"/>
      <c r="F18" s="52"/>
      <c r="G18" s="52"/>
      <c r="H18" s="288"/>
      <c r="I18" s="287"/>
      <c r="J18" s="287" t="s">
        <v>1086</v>
      </c>
      <c r="K18" s="52"/>
      <c r="L18" s="52"/>
      <c r="M18" s="52" t="s">
        <v>408</v>
      </c>
      <c r="N18" s="52" t="s">
        <v>48</v>
      </c>
      <c r="O18" s="52">
        <v>25600</v>
      </c>
      <c r="P18" s="386"/>
      <c r="Q18" s="386"/>
      <c r="R18" s="386"/>
      <c r="S18" s="386"/>
      <c r="T18" s="726"/>
      <c r="U18" s="303"/>
      <c r="V18" s="303"/>
      <c r="W18" s="52"/>
      <c r="X18" s="52"/>
      <c r="Y18" s="52"/>
      <c r="Z18" s="52"/>
      <c r="AA18" s="52"/>
      <c r="AB18" s="52"/>
      <c r="AC18" s="52"/>
      <c r="AD18" s="52"/>
      <c r="AE18" s="52"/>
      <c r="AF18" s="52"/>
      <c r="AG18" s="52"/>
      <c r="AH18" s="52"/>
      <c r="AI18" s="52"/>
      <c r="AJ18" s="52"/>
      <c r="AK18" s="301"/>
      <c r="AL18" s="29"/>
      <c r="AM18" s="13"/>
    </row>
    <row r="19" spans="1:529" ht="27" customHeight="1" x14ac:dyDescent="0.25">
      <c r="A19" s="92">
        <v>13110010</v>
      </c>
      <c r="B19" s="12">
        <v>39301</v>
      </c>
      <c r="C19" s="11" t="s">
        <v>1087</v>
      </c>
      <c r="D19" s="11" t="s">
        <v>5673</v>
      </c>
      <c r="E19" s="11"/>
      <c r="F19" s="11"/>
      <c r="G19" s="11"/>
      <c r="H19" s="92"/>
      <c r="I19" s="12"/>
      <c r="J19" s="12">
        <v>41493</v>
      </c>
      <c r="K19" s="11" t="s">
        <v>1089</v>
      </c>
      <c r="L19" s="11"/>
      <c r="M19" s="11" t="s">
        <v>4747</v>
      </c>
      <c r="N19" s="11" t="s">
        <v>52</v>
      </c>
      <c r="O19" s="11">
        <v>11826</v>
      </c>
      <c r="P19" s="67"/>
      <c r="Q19" s="67" t="s">
        <v>1088</v>
      </c>
      <c r="R19" s="67"/>
      <c r="S19" s="67"/>
      <c r="T19" s="707"/>
      <c r="U19" s="11"/>
      <c r="V19" s="11"/>
      <c r="W19" s="11"/>
      <c r="X19" s="11"/>
      <c r="Y19" s="11"/>
      <c r="Z19" s="11"/>
      <c r="AA19" s="11"/>
      <c r="AB19" s="11"/>
      <c r="AC19" s="11"/>
      <c r="AD19" s="11"/>
      <c r="AE19" s="11"/>
      <c r="AF19" s="11"/>
      <c r="AG19" s="11"/>
      <c r="AH19" s="11"/>
      <c r="AI19" s="11"/>
      <c r="AJ19" s="11"/>
      <c r="AK19" s="11"/>
      <c r="AL19" s="78"/>
      <c r="AM19" s="13"/>
    </row>
    <row r="20" spans="1:529" ht="23.25" customHeight="1" thickBot="1" x14ac:dyDescent="0.3">
      <c r="A20" s="80">
        <v>13110010</v>
      </c>
      <c r="B20" s="21">
        <v>39301</v>
      </c>
      <c r="C20" s="11" t="s">
        <v>1998</v>
      </c>
      <c r="D20" s="11" t="s">
        <v>5674</v>
      </c>
      <c r="E20" s="11"/>
      <c r="F20" s="11"/>
      <c r="G20" s="11"/>
      <c r="H20" s="92">
        <v>81476</v>
      </c>
      <c r="I20" s="12"/>
      <c r="J20" s="12">
        <v>45146</v>
      </c>
      <c r="K20" s="11" t="s">
        <v>1089</v>
      </c>
      <c r="L20" s="11"/>
      <c r="M20" s="11" t="s">
        <v>4747</v>
      </c>
      <c r="N20" s="11" t="s">
        <v>52</v>
      </c>
      <c r="O20" s="11">
        <v>11826</v>
      </c>
      <c r="P20" s="67"/>
      <c r="Q20" s="67"/>
      <c r="R20" s="67"/>
      <c r="S20" s="67"/>
      <c r="T20" s="707">
        <v>6.3</v>
      </c>
      <c r="U20" s="11">
        <v>32.4</v>
      </c>
      <c r="V20" s="11">
        <v>11826</v>
      </c>
      <c r="W20" s="11" t="s">
        <v>1090</v>
      </c>
      <c r="X20" s="11">
        <v>35</v>
      </c>
      <c r="Y20" s="11">
        <v>25</v>
      </c>
      <c r="Z20" s="11">
        <v>125</v>
      </c>
      <c r="AA20" s="11" t="s">
        <v>1091</v>
      </c>
      <c r="AB20" s="11" t="s">
        <v>1091</v>
      </c>
      <c r="AC20" s="11" t="s">
        <v>1091</v>
      </c>
      <c r="AD20" s="11" t="s">
        <v>1091</v>
      </c>
      <c r="AE20" s="11" t="s">
        <v>1091</v>
      </c>
      <c r="AF20" s="11" t="s">
        <v>1091</v>
      </c>
      <c r="AG20" s="11" t="s">
        <v>1092</v>
      </c>
      <c r="AH20" s="11">
        <v>688.75</v>
      </c>
      <c r="AI20" s="627" t="s">
        <v>1999</v>
      </c>
      <c r="AJ20" s="627" t="s">
        <v>2000</v>
      </c>
      <c r="AK20" s="11" t="s">
        <v>1093</v>
      </c>
      <c r="AL20" s="25"/>
      <c r="AM20" s="13"/>
    </row>
    <row r="21" spans="1:529" ht="15.75" customHeight="1" thickBot="1" x14ac:dyDescent="0.3">
      <c r="A21" s="286">
        <v>13110011</v>
      </c>
      <c r="B21" s="287">
        <v>39314</v>
      </c>
      <c r="C21" s="52" t="s">
        <v>1080</v>
      </c>
      <c r="D21" s="52"/>
      <c r="E21" s="52"/>
      <c r="F21" s="52"/>
      <c r="G21" s="52"/>
      <c r="H21" s="288"/>
      <c r="I21" s="287"/>
      <c r="J21" s="287">
        <v>40410</v>
      </c>
      <c r="K21" s="52"/>
      <c r="L21" s="52"/>
      <c r="M21" s="52" t="s">
        <v>968</v>
      </c>
      <c r="N21" s="52" t="s">
        <v>34</v>
      </c>
      <c r="O21" s="52">
        <v>9000</v>
      </c>
      <c r="P21" s="386"/>
      <c r="Q21" s="386"/>
      <c r="R21" s="386"/>
      <c r="S21" s="386"/>
      <c r="T21" s="731"/>
      <c r="U21" s="338"/>
      <c r="V21" s="338"/>
      <c r="W21" s="52"/>
      <c r="X21" s="52"/>
      <c r="Y21" s="52"/>
      <c r="Z21" s="52"/>
      <c r="AA21" s="52"/>
      <c r="AB21" s="52"/>
      <c r="AC21" s="52"/>
      <c r="AD21" s="52"/>
      <c r="AE21" s="52"/>
      <c r="AF21" s="52"/>
      <c r="AG21" s="52"/>
      <c r="AH21" s="52"/>
      <c r="AI21" s="52"/>
      <c r="AJ21" s="52"/>
      <c r="AK21" s="301"/>
      <c r="AL21" s="29"/>
      <c r="AM21" s="13"/>
    </row>
    <row r="22" spans="1:529" ht="15.75" customHeight="1" thickBot="1" x14ac:dyDescent="0.3">
      <c r="A22" s="284">
        <v>13110012</v>
      </c>
      <c r="B22" s="285">
        <v>39314</v>
      </c>
      <c r="C22" s="105" t="s">
        <v>1080</v>
      </c>
      <c r="D22" s="105"/>
      <c r="E22" s="105"/>
      <c r="F22" s="105"/>
      <c r="G22" s="105"/>
      <c r="H22" s="284"/>
      <c r="I22" s="285"/>
      <c r="J22" s="285">
        <v>40410</v>
      </c>
      <c r="K22" s="105"/>
      <c r="L22" s="105"/>
      <c r="M22" s="105" t="s">
        <v>968</v>
      </c>
      <c r="N22" s="105" t="s">
        <v>34</v>
      </c>
      <c r="O22" s="105">
        <v>14454</v>
      </c>
      <c r="P22" s="289"/>
      <c r="Q22" s="289"/>
      <c r="R22" s="289"/>
      <c r="S22" s="289"/>
      <c r="T22" s="707"/>
      <c r="U22" s="11"/>
      <c r="V22" s="11"/>
      <c r="W22" s="105"/>
      <c r="X22" s="105"/>
      <c r="Y22" s="105"/>
      <c r="Z22" s="105"/>
      <c r="AA22" s="105"/>
      <c r="AB22" s="105"/>
      <c r="AC22" s="105"/>
      <c r="AD22" s="105"/>
      <c r="AE22" s="105"/>
      <c r="AF22" s="105"/>
      <c r="AG22" s="105"/>
      <c r="AH22" s="105"/>
      <c r="AI22" s="105"/>
      <c r="AJ22" s="105"/>
      <c r="AK22" s="30"/>
      <c r="AL22" s="321"/>
      <c r="AM22" s="13"/>
    </row>
    <row r="23" spans="1:529" ht="15.75" customHeight="1" thickBot="1" x14ac:dyDescent="0.3">
      <c r="A23" s="286">
        <v>13110013</v>
      </c>
      <c r="B23" s="287">
        <v>39314</v>
      </c>
      <c r="C23" s="52" t="s">
        <v>160</v>
      </c>
      <c r="D23" s="52"/>
      <c r="E23" s="52"/>
      <c r="F23" s="52"/>
      <c r="G23" s="52"/>
      <c r="H23" s="288"/>
      <c r="I23" s="287"/>
      <c r="J23" s="287">
        <v>40410</v>
      </c>
      <c r="K23" s="52"/>
      <c r="L23" s="52"/>
      <c r="M23" s="52" t="s">
        <v>1045</v>
      </c>
      <c r="N23" s="52" t="s">
        <v>95</v>
      </c>
      <c r="O23" s="52">
        <v>52560</v>
      </c>
      <c r="P23" s="386"/>
      <c r="Q23" s="386"/>
      <c r="R23" s="386"/>
      <c r="S23" s="386"/>
      <c r="T23" s="731"/>
      <c r="U23" s="338"/>
      <c r="V23" s="338"/>
      <c r="W23" s="52"/>
      <c r="X23" s="52"/>
      <c r="Y23" s="52"/>
      <c r="Z23" s="52"/>
      <c r="AA23" s="52"/>
      <c r="AB23" s="52"/>
      <c r="AC23" s="52"/>
      <c r="AD23" s="52"/>
      <c r="AE23" s="52"/>
      <c r="AF23" s="52"/>
      <c r="AG23" s="52"/>
      <c r="AH23" s="52"/>
      <c r="AI23" s="52"/>
      <c r="AJ23" s="52"/>
      <c r="AK23" s="301"/>
      <c r="AL23" s="29"/>
      <c r="AM23" s="13"/>
    </row>
    <row r="24" spans="1:529" ht="18.75" customHeight="1" thickBot="1" x14ac:dyDescent="0.3">
      <c r="A24" s="284" t="s">
        <v>5675</v>
      </c>
      <c r="B24" s="285">
        <v>39364</v>
      </c>
      <c r="C24" s="105" t="s">
        <v>1094</v>
      </c>
      <c r="D24" s="105" t="s">
        <v>5676</v>
      </c>
      <c r="E24" s="105"/>
      <c r="F24" s="105"/>
      <c r="G24" s="105"/>
      <c r="H24" s="284" t="s">
        <v>272</v>
      </c>
      <c r="I24" s="285"/>
      <c r="J24" s="285">
        <v>40460</v>
      </c>
      <c r="K24" s="105" t="s">
        <v>1089</v>
      </c>
      <c r="L24" s="105"/>
      <c r="M24" s="105" t="s">
        <v>982</v>
      </c>
      <c r="N24" s="105" t="s">
        <v>52</v>
      </c>
      <c r="O24" s="105">
        <v>1884</v>
      </c>
      <c r="P24" s="289"/>
      <c r="Q24" s="289"/>
      <c r="R24" s="289"/>
      <c r="S24" s="289"/>
      <c r="T24" s="707"/>
      <c r="U24" s="11"/>
      <c r="V24" s="11"/>
      <c r="W24" s="105"/>
      <c r="X24" s="105"/>
      <c r="Y24" s="105"/>
      <c r="Z24" s="105"/>
      <c r="AA24" s="105"/>
      <c r="AB24" s="105"/>
      <c r="AC24" s="105"/>
      <c r="AD24" s="105"/>
      <c r="AE24" s="105"/>
      <c r="AF24" s="105"/>
      <c r="AG24" s="105"/>
      <c r="AH24" s="105"/>
      <c r="AI24" s="105"/>
      <c r="AJ24" s="105"/>
      <c r="AK24" s="30"/>
      <c r="AL24" s="321"/>
      <c r="AM24" s="13"/>
    </row>
    <row r="25" spans="1:529" ht="23.25" customHeight="1" thickBot="1" x14ac:dyDescent="0.3">
      <c r="A25" s="286">
        <v>13110015</v>
      </c>
      <c r="B25" s="287">
        <v>39400</v>
      </c>
      <c r="C25" s="52" t="s">
        <v>5677</v>
      </c>
      <c r="D25" s="52" t="s">
        <v>5678</v>
      </c>
      <c r="E25" s="52"/>
      <c r="F25" s="52"/>
      <c r="G25" s="52"/>
      <c r="H25" s="288" t="s">
        <v>281</v>
      </c>
      <c r="I25" s="287"/>
      <c r="J25" s="287">
        <v>40496</v>
      </c>
      <c r="K25" s="52" t="s">
        <v>1089</v>
      </c>
      <c r="L25" s="52"/>
      <c r="M25" s="52" t="s">
        <v>1095</v>
      </c>
      <c r="N25" s="52" t="s">
        <v>52</v>
      </c>
      <c r="O25" s="52">
        <v>14454</v>
      </c>
      <c r="P25" s="386"/>
      <c r="Q25" s="386"/>
      <c r="R25" s="386"/>
      <c r="S25" s="386"/>
      <c r="T25" s="731"/>
      <c r="U25" s="338"/>
      <c r="V25" s="338"/>
      <c r="W25" s="52"/>
      <c r="X25" s="52"/>
      <c r="Y25" s="52"/>
      <c r="Z25" s="52"/>
      <c r="AA25" s="52"/>
      <c r="AB25" s="52"/>
      <c r="AC25" s="52"/>
      <c r="AD25" s="52"/>
      <c r="AE25" s="52"/>
      <c r="AF25" s="52"/>
      <c r="AG25" s="52"/>
      <c r="AH25" s="52"/>
      <c r="AI25" s="52"/>
      <c r="AJ25" s="52"/>
      <c r="AK25" s="301"/>
      <c r="AL25" s="29"/>
      <c r="AM25" s="13"/>
    </row>
    <row r="26" spans="1:529" ht="15.75" customHeight="1" thickBot="1" x14ac:dyDescent="0.3">
      <c r="A26" s="284">
        <v>13110016</v>
      </c>
      <c r="B26" s="285">
        <v>39414</v>
      </c>
      <c r="C26" s="105" t="s">
        <v>1096</v>
      </c>
      <c r="D26" s="105"/>
      <c r="E26" s="105"/>
      <c r="F26" s="105"/>
      <c r="G26" s="105"/>
      <c r="H26" s="284"/>
      <c r="I26" s="285"/>
      <c r="J26" s="285">
        <v>41610</v>
      </c>
      <c r="K26" s="105"/>
      <c r="L26" s="105"/>
      <c r="M26" s="105" t="s">
        <v>4748</v>
      </c>
      <c r="N26" s="105" t="s">
        <v>34</v>
      </c>
      <c r="O26" s="105">
        <v>87600</v>
      </c>
      <c r="P26" s="289"/>
      <c r="Q26" s="289"/>
      <c r="R26" s="289"/>
      <c r="S26" s="289"/>
      <c r="T26" s="707"/>
      <c r="U26" s="11"/>
      <c r="V26" s="11"/>
      <c r="W26" s="105"/>
      <c r="X26" s="105"/>
      <c r="Y26" s="105"/>
      <c r="Z26" s="105"/>
      <c r="AA26" s="105"/>
      <c r="AB26" s="105"/>
      <c r="AC26" s="105"/>
      <c r="AD26" s="105"/>
      <c r="AE26" s="105"/>
      <c r="AF26" s="105"/>
      <c r="AG26" s="105"/>
      <c r="AH26" s="105"/>
      <c r="AI26" s="105"/>
      <c r="AJ26" s="105"/>
      <c r="AK26" s="30"/>
      <c r="AL26" s="321"/>
      <c r="AM26" s="13"/>
    </row>
    <row r="27" spans="1:529" ht="15.75" customHeight="1" thickBot="1" x14ac:dyDescent="0.3">
      <c r="A27" s="286">
        <v>13110017</v>
      </c>
      <c r="B27" s="287">
        <v>39426</v>
      </c>
      <c r="C27" s="52" t="s">
        <v>1096</v>
      </c>
      <c r="D27" s="52"/>
      <c r="E27" s="52"/>
      <c r="F27" s="52"/>
      <c r="G27" s="52"/>
      <c r="H27" s="288"/>
      <c r="I27" s="287"/>
      <c r="J27" s="287">
        <v>40522</v>
      </c>
      <c r="K27" s="52"/>
      <c r="L27" s="52"/>
      <c r="M27" s="52" t="s">
        <v>4749</v>
      </c>
      <c r="N27" s="52" t="s">
        <v>21</v>
      </c>
      <c r="O27" s="52">
        <v>6570</v>
      </c>
      <c r="P27" s="386"/>
      <c r="Q27" s="386"/>
      <c r="R27" s="386"/>
      <c r="S27" s="386"/>
      <c r="T27" s="731"/>
      <c r="U27" s="338"/>
      <c r="V27" s="338"/>
      <c r="W27" s="52"/>
      <c r="X27" s="52"/>
      <c r="Y27" s="52"/>
      <c r="Z27" s="52"/>
      <c r="AA27" s="52"/>
      <c r="AB27" s="52"/>
      <c r="AC27" s="52"/>
      <c r="AD27" s="52"/>
      <c r="AE27" s="52"/>
      <c r="AF27" s="52"/>
      <c r="AG27" s="52"/>
      <c r="AH27" s="52"/>
      <c r="AI27" s="52"/>
      <c r="AJ27" s="52"/>
      <c r="AK27" s="301"/>
      <c r="AL27" s="29"/>
      <c r="AM27" s="13"/>
    </row>
    <row r="28" spans="1:529" ht="15.75" customHeight="1" thickBot="1" x14ac:dyDescent="0.3">
      <c r="A28" s="284">
        <v>13110018</v>
      </c>
      <c r="B28" s="285">
        <v>39437</v>
      </c>
      <c r="C28" s="105" t="s">
        <v>1080</v>
      </c>
      <c r="D28" s="105"/>
      <c r="E28" s="105"/>
      <c r="F28" s="105"/>
      <c r="G28" s="105"/>
      <c r="H28" s="284"/>
      <c r="I28" s="285"/>
      <c r="J28" s="285">
        <v>40533</v>
      </c>
      <c r="K28" s="105"/>
      <c r="L28" s="105"/>
      <c r="M28" s="105" t="s">
        <v>4750</v>
      </c>
      <c r="N28" s="105" t="s">
        <v>34</v>
      </c>
      <c r="O28" s="105">
        <v>9855</v>
      </c>
      <c r="P28" s="289"/>
      <c r="Q28" s="289"/>
      <c r="R28" s="289"/>
      <c r="S28" s="289"/>
      <c r="T28" s="707"/>
      <c r="U28" s="11"/>
      <c r="V28" s="11"/>
      <c r="W28" s="105"/>
      <c r="X28" s="105"/>
      <c r="Y28" s="105"/>
      <c r="Z28" s="105"/>
      <c r="AA28" s="105"/>
      <c r="AB28" s="105"/>
      <c r="AC28" s="105"/>
      <c r="AD28" s="105"/>
      <c r="AE28" s="105"/>
      <c r="AF28" s="105"/>
      <c r="AG28" s="105"/>
      <c r="AH28" s="105"/>
      <c r="AI28" s="105"/>
      <c r="AJ28" s="105"/>
      <c r="AK28" s="30"/>
      <c r="AL28" s="321"/>
      <c r="AM28" s="13"/>
    </row>
    <row r="29" spans="1:529" s="824" customFormat="1" ht="29.25" customHeight="1" thickBot="1" x14ac:dyDescent="0.3">
      <c r="A29" s="286">
        <v>13110019</v>
      </c>
      <c r="B29" s="287">
        <v>39437</v>
      </c>
      <c r="C29" s="52" t="s">
        <v>1080</v>
      </c>
      <c r="D29" s="52"/>
      <c r="E29" s="52"/>
      <c r="F29" s="52"/>
      <c r="G29" s="52"/>
      <c r="H29" s="288"/>
      <c r="I29" s="287"/>
      <c r="J29" s="287">
        <v>41629</v>
      </c>
      <c r="K29" s="52"/>
      <c r="L29" s="52"/>
      <c r="M29" s="52" t="s">
        <v>4751</v>
      </c>
      <c r="N29" s="52" t="s">
        <v>34</v>
      </c>
      <c r="O29" s="52">
        <v>365</v>
      </c>
      <c r="P29" s="386"/>
      <c r="Q29" s="386"/>
      <c r="R29" s="386"/>
      <c r="S29" s="386"/>
      <c r="T29" s="782"/>
      <c r="U29" s="118"/>
      <c r="V29" s="118"/>
      <c r="W29" s="52"/>
      <c r="X29" s="52"/>
      <c r="Y29" s="52"/>
      <c r="Z29" s="52"/>
      <c r="AA29" s="52"/>
      <c r="AB29" s="52"/>
      <c r="AC29" s="52"/>
      <c r="AD29" s="52"/>
      <c r="AE29" s="52"/>
      <c r="AF29" s="52"/>
      <c r="AG29" s="52"/>
      <c r="AH29" s="52"/>
      <c r="AI29" s="52"/>
      <c r="AJ29" s="52"/>
      <c r="AK29" s="301"/>
      <c r="AL29" s="301"/>
      <c r="AM29" s="49"/>
      <c r="AN29" s="825"/>
      <c r="AO29" s="825"/>
      <c r="AP29" s="825"/>
      <c r="AQ29" s="825"/>
      <c r="AR29" s="825"/>
      <c r="AS29" s="825"/>
      <c r="AT29" s="825"/>
      <c r="AU29" s="825"/>
      <c r="AV29" s="825"/>
      <c r="AW29" s="825"/>
      <c r="AX29" s="825"/>
      <c r="AY29" s="825"/>
      <c r="AZ29" s="825"/>
      <c r="BA29" s="825"/>
      <c r="BB29" s="825"/>
      <c r="BC29" s="825"/>
      <c r="BD29" s="825"/>
      <c r="BE29" s="825"/>
      <c r="BF29" s="825"/>
      <c r="BG29" s="825"/>
      <c r="BH29" s="825"/>
      <c r="BI29" s="825"/>
      <c r="BJ29" s="825"/>
      <c r="BK29" s="825"/>
      <c r="BL29" s="825"/>
      <c r="BM29" s="825"/>
      <c r="BN29" s="825"/>
      <c r="BO29" s="825"/>
      <c r="BP29" s="825"/>
      <c r="BQ29" s="825"/>
      <c r="BR29" s="825"/>
      <c r="BS29" s="825"/>
      <c r="BT29" s="825"/>
      <c r="BU29" s="825"/>
      <c r="BV29" s="825"/>
      <c r="BW29" s="825"/>
      <c r="BX29" s="825"/>
      <c r="BY29" s="825"/>
      <c r="BZ29" s="825"/>
      <c r="CA29" s="825"/>
      <c r="CB29" s="825"/>
      <c r="CC29" s="825"/>
      <c r="CD29" s="825"/>
      <c r="CE29" s="825"/>
      <c r="CF29" s="825"/>
      <c r="CG29" s="825"/>
      <c r="CH29" s="825"/>
      <c r="CI29" s="825"/>
      <c r="CJ29" s="825"/>
      <c r="CK29" s="825"/>
      <c r="CL29" s="825"/>
      <c r="CM29" s="825"/>
      <c r="CN29" s="825"/>
      <c r="CO29" s="825"/>
      <c r="CP29" s="825"/>
      <c r="CQ29" s="825"/>
      <c r="CR29" s="825"/>
      <c r="CS29" s="825"/>
      <c r="CT29" s="825"/>
      <c r="CU29" s="825"/>
      <c r="CV29" s="825"/>
      <c r="CW29" s="825"/>
      <c r="CX29" s="825"/>
      <c r="CY29" s="825"/>
      <c r="CZ29" s="825"/>
      <c r="DA29" s="825"/>
      <c r="DB29" s="825"/>
      <c r="DC29" s="825"/>
      <c r="DD29" s="825"/>
      <c r="DE29" s="825"/>
      <c r="DF29" s="825"/>
      <c r="DG29" s="825"/>
      <c r="DH29" s="825"/>
      <c r="DI29" s="825"/>
      <c r="DJ29" s="825"/>
      <c r="DK29" s="825"/>
      <c r="DL29" s="825"/>
      <c r="DM29" s="825"/>
      <c r="DN29" s="825"/>
      <c r="DO29" s="825"/>
      <c r="DP29" s="825"/>
      <c r="DQ29" s="825"/>
      <c r="DR29" s="825"/>
      <c r="DS29" s="825"/>
      <c r="DT29" s="825"/>
      <c r="DU29" s="825"/>
      <c r="DV29" s="825"/>
      <c r="DW29" s="825"/>
      <c r="DX29" s="825"/>
      <c r="DY29" s="825"/>
      <c r="DZ29" s="825"/>
      <c r="EA29" s="825"/>
      <c r="EB29" s="825"/>
      <c r="EC29" s="825"/>
      <c r="ED29" s="825"/>
      <c r="EE29" s="825"/>
      <c r="EF29" s="825"/>
      <c r="EG29" s="825"/>
      <c r="EH29" s="825"/>
      <c r="EI29" s="825"/>
      <c r="EJ29" s="825"/>
      <c r="EK29" s="825"/>
      <c r="EL29" s="825"/>
      <c r="EM29" s="825"/>
      <c r="EN29" s="825"/>
      <c r="EO29" s="825"/>
      <c r="EP29" s="825"/>
      <c r="EQ29" s="825"/>
      <c r="ER29" s="825"/>
      <c r="ES29" s="825"/>
      <c r="ET29" s="825"/>
      <c r="EU29" s="825"/>
      <c r="EV29" s="825"/>
      <c r="EW29" s="825"/>
      <c r="EX29" s="825"/>
      <c r="EY29" s="825"/>
      <c r="EZ29" s="825"/>
      <c r="FA29" s="825"/>
      <c r="FB29" s="825"/>
      <c r="FC29" s="825"/>
      <c r="FD29" s="825"/>
      <c r="FE29" s="825"/>
      <c r="FF29" s="825"/>
      <c r="FG29" s="825"/>
      <c r="FH29" s="825"/>
      <c r="FI29" s="825"/>
      <c r="FJ29" s="825"/>
      <c r="FK29" s="825"/>
      <c r="FL29" s="825"/>
      <c r="FM29" s="825"/>
      <c r="FN29" s="825"/>
      <c r="FO29" s="825"/>
      <c r="FP29" s="825"/>
      <c r="FQ29" s="825"/>
      <c r="FR29" s="825"/>
      <c r="FS29" s="825"/>
      <c r="FT29" s="825"/>
      <c r="FU29" s="825"/>
      <c r="FV29" s="825"/>
      <c r="FW29" s="825"/>
      <c r="FX29" s="825"/>
      <c r="FY29" s="825"/>
      <c r="FZ29" s="825"/>
      <c r="GA29" s="825"/>
      <c r="GB29" s="825"/>
      <c r="GC29" s="825"/>
      <c r="GD29" s="825"/>
      <c r="GE29" s="825"/>
      <c r="GF29" s="825"/>
      <c r="GG29" s="825"/>
      <c r="GH29" s="825"/>
      <c r="GI29" s="825"/>
      <c r="GJ29" s="825"/>
      <c r="GK29" s="825"/>
      <c r="GL29" s="825"/>
      <c r="GM29" s="825"/>
      <c r="GN29" s="825"/>
      <c r="GO29" s="825"/>
      <c r="GP29" s="825"/>
      <c r="GQ29" s="825"/>
      <c r="GR29" s="825"/>
      <c r="GS29" s="825"/>
      <c r="GT29" s="825"/>
      <c r="GU29" s="825"/>
      <c r="GV29" s="825"/>
      <c r="GW29" s="825"/>
      <c r="GX29" s="825"/>
      <c r="GY29" s="825"/>
      <c r="GZ29" s="825"/>
      <c r="HA29" s="825"/>
      <c r="HB29" s="825"/>
      <c r="HC29" s="825"/>
      <c r="HD29" s="825"/>
      <c r="HE29" s="825"/>
      <c r="HF29" s="825"/>
      <c r="HG29" s="825"/>
      <c r="HH29" s="825"/>
      <c r="HI29" s="825"/>
      <c r="HJ29" s="825"/>
      <c r="HK29" s="825"/>
      <c r="HL29" s="825"/>
      <c r="HM29" s="825"/>
      <c r="HN29" s="825"/>
      <c r="HO29" s="825"/>
      <c r="HP29" s="825"/>
      <c r="HQ29" s="825"/>
      <c r="HR29" s="825"/>
      <c r="HS29" s="825"/>
      <c r="HT29" s="825"/>
      <c r="HU29" s="825"/>
      <c r="HV29" s="825"/>
      <c r="HW29" s="825"/>
      <c r="HX29" s="825"/>
      <c r="HY29" s="825"/>
      <c r="HZ29" s="825"/>
      <c r="IA29" s="825"/>
      <c r="IB29" s="825"/>
      <c r="IC29" s="825"/>
      <c r="ID29" s="825"/>
      <c r="IE29" s="825"/>
      <c r="IF29" s="825"/>
      <c r="IG29" s="825"/>
      <c r="IH29" s="825"/>
      <c r="II29" s="825"/>
      <c r="IJ29" s="825"/>
      <c r="IK29" s="825"/>
      <c r="IL29" s="825"/>
      <c r="IM29" s="825"/>
      <c r="IN29" s="825"/>
      <c r="IO29" s="825"/>
      <c r="IP29" s="825"/>
      <c r="IQ29" s="825"/>
      <c r="IR29" s="825"/>
      <c r="IS29" s="825"/>
      <c r="IT29" s="825"/>
      <c r="IU29" s="825"/>
      <c r="IV29" s="825"/>
      <c r="IW29" s="825"/>
      <c r="IX29" s="825"/>
      <c r="IY29" s="825"/>
      <c r="IZ29" s="825"/>
      <c r="JA29" s="825"/>
      <c r="JB29" s="825"/>
      <c r="JC29" s="825"/>
      <c r="JD29" s="825"/>
      <c r="JE29" s="825"/>
      <c r="JF29" s="825"/>
      <c r="JG29" s="825"/>
      <c r="JH29" s="825"/>
      <c r="JI29" s="825"/>
      <c r="JJ29" s="825"/>
      <c r="JK29" s="825"/>
      <c r="JL29" s="825"/>
      <c r="JM29" s="825"/>
      <c r="JN29" s="825"/>
      <c r="JO29" s="825"/>
      <c r="JP29" s="825"/>
      <c r="JQ29" s="825"/>
      <c r="JR29" s="825"/>
      <c r="JS29" s="825"/>
      <c r="JT29" s="825"/>
      <c r="JU29" s="825"/>
      <c r="JV29" s="825"/>
      <c r="JW29" s="825"/>
      <c r="JX29" s="825"/>
      <c r="JY29" s="825"/>
      <c r="JZ29" s="825"/>
      <c r="KA29" s="825"/>
      <c r="KB29" s="825"/>
      <c r="KC29" s="825"/>
      <c r="KD29" s="825"/>
      <c r="KE29" s="825"/>
      <c r="KF29" s="825"/>
      <c r="KG29" s="825"/>
      <c r="KH29" s="825"/>
      <c r="KI29" s="825"/>
      <c r="KJ29" s="825"/>
      <c r="KK29" s="825"/>
      <c r="KL29" s="825"/>
      <c r="KM29" s="825"/>
      <c r="KN29" s="825"/>
      <c r="KO29" s="825"/>
      <c r="KP29" s="825"/>
      <c r="KQ29" s="825"/>
      <c r="KR29" s="825"/>
      <c r="KS29" s="825"/>
      <c r="KT29" s="825"/>
      <c r="KU29" s="825"/>
      <c r="KV29" s="825"/>
      <c r="KW29" s="825"/>
      <c r="KX29" s="825"/>
      <c r="KY29" s="825"/>
      <c r="KZ29" s="825"/>
      <c r="LA29" s="825"/>
      <c r="LB29" s="825"/>
      <c r="LC29" s="825"/>
      <c r="LD29" s="825"/>
      <c r="LE29" s="825"/>
      <c r="LF29" s="825"/>
      <c r="LG29" s="825"/>
      <c r="LH29" s="825"/>
      <c r="LI29" s="825"/>
      <c r="LJ29" s="825"/>
      <c r="LK29" s="825"/>
      <c r="LL29" s="825"/>
      <c r="LM29" s="825"/>
      <c r="LN29" s="825"/>
      <c r="LO29" s="825"/>
      <c r="LP29" s="825"/>
      <c r="LQ29" s="825"/>
      <c r="LR29" s="825"/>
      <c r="LS29" s="825"/>
      <c r="LT29" s="825"/>
      <c r="LU29" s="825"/>
      <c r="LV29" s="825"/>
      <c r="LW29" s="825"/>
      <c r="LX29" s="825"/>
      <c r="LY29" s="825"/>
      <c r="LZ29" s="825"/>
      <c r="MA29" s="825"/>
      <c r="MB29" s="825"/>
      <c r="MC29" s="825"/>
      <c r="MD29" s="825"/>
      <c r="ME29" s="825"/>
      <c r="MF29" s="825"/>
      <c r="MG29" s="825"/>
      <c r="MH29" s="825"/>
      <c r="MI29" s="825"/>
      <c r="MJ29" s="825"/>
      <c r="MK29" s="825"/>
      <c r="ML29" s="825"/>
      <c r="MM29" s="825"/>
      <c r="MN29" s="825"/>
      <c r="MO29" s="825"/>
      <c r="MP29" s="825"/>
      <c r="MQ29" s="825"/>
      <c r="MR29" s="825"/>
      <c r="MS29" s="825"/>
      <c r="MT29" s="825"/>
      <c r="MU29" s="825"/>
      <c r="MV29" s="825"/>
      <c r="MW29" s="825"/>
      <c r="MX29" s="825"/>
      <c r="MY29" s="825"/>
      <c r="MZ29" s="825"/>
      <c r="NA29" s="825"/>
      <c r="NB29" s="825"/>
      <c r="NC29" s="825"/>
      <c r="ND29" s="825"/>
      <c r="NE29" s="825"/>
      <c r="NF29" s="825"/>
      <c r="NG29" s="825"/>
      <c r="NH29" s="825"/>
      <c r="NI29" s="825"/>
      <c r="NJ29" s="825"/>
      <c r="NK29" s="825"/>
      <c r="NL29" s="825"/>
      <c r="NM29" s="825"/>
      <c r="NN29" s="825"/>
      <c r="NO29" s="825"/>
      <c r="NP29" s="825"/>
      <c r="NQ29" s="825"/>
      <c r="NR29" s="825"/>
      <c r="NS29" s="825"/>
      <c r="NT29" s="825"/>
      <c r="NU29" s="825"/>
      <c r="NV29" s="825"/>
      <c r="NW29" s="825"/>
      <c r="NX29" s="825"/>
      <c r="NY29" s="825"/>
      <c r="NZ29" s="825"/>
      <c r="OA29" s="825"/>
      <c r="OB29" s="825"/>
      <c r="OC29" s="825"/>
      <c r="OD29" s="825"/>
      <c r="OE29" s="825"/>
      <c r="OF29" s="825"/>
      <c r="OG29" s="825"/>
      <c r="OH29" s="825"/>
      <c r="OI29" s="825"/>
      <c r="OJ29" s="825"/>
      <c r="OK29" s="825"/>
      <c r="OL29" s="825"/>
      <c r="OM29" s="825"/>
      <c r="ON29" s="825"/>
      <c r="OO29" s="825"/>
      <c r="OP29" s="825"/>
      <c r="OQ29" s="825"/>
      <c r="OR29" s="825"/>
      <c r="OS29" s="825"/>
      <c r="OT29" s="825"/>
      <c r="OU29" s="825"/>
      <c r="OV29" s="825"/>
      <c r="OW29" s="825"/>
      <c r="OX29" s="825"/>
      <c r="OY29" s="825"/>
      <c r="OZ29" s="825"/>
      <c r="PA29" s="825"/>
      <c r="PB29" s="825"/>
      <c r="PC29" s="825"/>
      <c r="PD29" s="825"/>
      <c r="PE29" s="825"/>
      <c r="PF29" s="825"/>
      <c r="PG29" s="825"/>
      <c r="PH29" s="825"/>
      <c r="PI29" s="825"/>
      <c r="PJ29" s="825"/>
      <c r="PK29" s="825"/>
      <c r="PL29" s="825"/>
      <c r="PM29" s="825"/>
      <c r="PN29" s="825"/>
      <c r="PO29" s="825"/>
      <c r="PP29" s="825"/>
      <c r="PQ29" s="825"/>
      <c r="PR29" s="825"/>
      <c r="PS29" s="825"/>
      <c r="PT29" s="825"/>
      <c r="PU29" s="825"/>
      <c r="PV29" s="825"/>
      <c r="PW29" s="825"/>
      <c r="PX29" s="825"/>
      <c r="PY29" s="825"/>
      <c r="PZ29" s="825"/>
      <c r="QA29" s="825"/>
      <c r="QB29" s="825"/>
      <c r="QC29" s="825"/>
      <c r="QD29" s="825"/>
      <c r="QE29" s="825"/>
      <c r="QF29" s="825"/>
      <c r="QG29" s="825"/>
      <c r="QH29" s="825"/>
      <c r="QI29" s="825"/>
      <c r="QJ29" s="825"/>
      <c r="QK29" s="825"/>
      <c r="QL29" s="825"/>
      <c r="QM29" s="825"/>
      <c r="QN29" s="825"/>
      <c r="QO29" s="825"/>
      <c r="QP29" s="825"/>
      <c r="QQ29" s="825"/>
      <c r="QR29" s="825"/>
      <c r="QS29" s="825"/>
      <c r="QT29" s="825"/>
      <c r="QU29" s="825"/>
      <c r="QV29" s="825"/>
      <c r="QW29" s="825"/>
      <c r="QX29" s="825"/>
      <c r="QY29" s="825"/>
      <c r="QZ29" s="825"/>
      <c r="RA29" s="825"/>
      <c r="RB29" s="825"/>
      <c r="RC29" s="825"/>
      <c r="RD29" s="825"/>
      <c r="RE29" s="825"/>
      <c r="RF29" s="825"/>
      <c r="RG29" s="825"/>
      <c r="RH29" s="825"/>
      <c r="RI29" s="825"/>
      <c r="RJ29" s="825"/>
      <c r="RK29" s="825"/>
      <c r="RL29" s="825"/>
      <c r="RM29" s="825"/>
      <c r="RN29" s="825"/>
      <c r="RO29" s="825"/>
      <c r="RP29" s="825"/>
      <c r="RQ29" s="825"/>
      <c r="RR29" s="825"/>
      <c r="RS29" s="825"/>
      <c r="RT29" s="825"/>
      <c r="RU29" s="825"/>
      <c r="RV29" s="825"/>
      <c r="RW29" s="825"/>
      <c r="RX29" s="825"/>
      <c r="RY29" s="825"/>
      <c r="RZ29" s="825"/>
      <c r="SA29" s="825"/>
      <c r="SB29" s="825"/>
      <c r="SC29" s="825"/>
      <c r="SD29" s="825"/>
      <c r="SE29" s="825"/>
      <c r="SF29" s="825"/>
      <c r="SG29" s="825"/>
      <c r="SH29" s="825"/>
      <c r="SI29" s="825"/>
      <c r="SJ29" s="825"/>
      <c r="SK29" s="825"/>
      <c r="SL29" s="825"/>
      <c r="SM29" s="825"/>
      <c r="SN29" s="825"/>
      <c r="SO29" s="825"/>
      <c r="SP29" s="825"/>
      <c r="SQ29" s="825"/>
      <c r="SR29" s="825"/>
      <c r="SS29" s="825"/>
      <c r="ST29" s="825"/>
      <c r="SU29" s="825"/>
      <c r="SV29" s="825"/>
      <c r="SW29" s="825"/>
      <c r="SX29" s="825"/>
      <c r="SY29" s="825"/>
      <c r="SZ29" s="825"/>
      <c r="TA29" s="825"/>
      <c r="TB29" s="825"/>
      <c r="TC29" s="825"/>
      <c r="TD29" s="825"/>
      <c r="TE29" s="825"/>
      <c r="TF29" s="825"/>
      <c r="TG29" s="825"/>
      <c r="TH29" s="825"/>
      <c r="TI29" s="825"/>
    </row>
    <row r="30" spans="1:529" ht="23.25" customHeight="1" thickBot="1" x14ac:dyDescent="0.3">
      <c r="A30" s="284">
        <v>13110020</v>
      </c>
      <c r="B30" s="285">
        <v>39461</v>
      </c>
      <c r="C30" s="105" t="s">
        <v>160</v>
      </c>
      <c r="D30" s="105"/>
      <c r="E30" s="105"/>
      <c r="F30" s="105"/>
      <c r="G30" s="105"/>
      <c r="H30" s="284"/>
      <c r="I30" s="285"/>
      <c r="J30" s="285">
        <v>40557</v>
      </c>
      <c r="K30" s="105" t="s">
        <v>1097</v>
      </c>
      <c r="L30" s="105"/>
      <c r="M30" s="105" t="s">
        <v>4745</v>
      </c>
      <c r="N30" s="105" t="s">
        <v>21</v>
      </c>
      <c r="O30" s="105">
        <v>35005</v>
      </c>
      <c r="P30" s="289"/>
      <c r="Q30" s="289"/>
      <c r="R30" s="289"/>
      <c r="S30" s="289"/>
      <c r="T30" s="707"/>
      <c r="U30" s="11"/>
      <c r="V30" s="11"/>
      <c r="W30" s="105"/>
      <c r="X30" s="105"/>
      <c r="Y30" s="105"/>
      <c r="Z30" s="105"/>
      <c r="AA30" s="105"/>
      <c r="AB30" s="105"/>
      <c r="AC30" s="105"/>
      <c r="AD30" s="105"/>
      <c r="AE30" s="105"/>
      <c r="AF30" s="105"/>
      <c r="AG30" s="105"/>
      <c r="AH30" s="105"/>
      <c r="AI30" s="105"/>
      <c r="AJ30" s="105"/>
      <c r="AK30" s="30"/>
      <c r="AL30" s="321"/>
      <c r="AM30" s="13"/>
    </row>
    <row r="31" spans="1:529" ht="23.25" customHeight="1" thickBot="1" x14ac:dyDescent="0.3">
      <c r="A31" s="286">
        <v>13110021</v>
      </c>
      <c r="B31" s="287">
        <v>39468</v>
      </c>
      <c r="C31" s="52" t="s">
        <v>160</v>
      </c>
      <c r="D31" s="52"/>
      <c r="E31" s="52"/>
      <c r="F31" s="52"/>
      <c r="G31" s="52"/>
      <c r="H31" s="288"/>
      <c r="I31" s="287"/>
      <c r="J31" s="287">
        <v>40564</v>
      </c>
      <c r="K31" s="52" t="s">
        <v>1097</v>
      </c>
      <c r="L31" s="52"/>
      <c r="M31" s="52" t="s">
        <v>4745</v>
      </c>
      <c r="N31" s="52" t="s">
        <v>21</v>
      </c>
      <c r="O31" s="52">
        <v>3154</v>
      </c>
      <c r="P31" s="386"/>
      <c r="Q31" s="386"/>
      <c r="R31" s="386"/>
      <c r="S31" s="386"/>
      <c r="T31" s="731"/>
      <c r="U31" s="338"/>
      <c r="V31" s="338"/>
      <c r="W31" s="52"/>
      <c r="X31" s="52"/>
      <c r="Y31" s="52"/>
      <c r="Z31" s="52"/>
      <c r="AA31" s="52"/>
      <c r="AB31" s="52"/>
      <c r="AC31" s="52"/>
      <c r="AD31" s="52"/>
      <c r="AE31" s="52"/>
      <c r="AF31" s="52"/>
      <c r="AG31" s="52"/>
      <c r="AH31" s="52"/>
      <c r="AI31" s="52"/>
      <c r="AJ31" s="52"/>
      <c r="AK31" s="301"/>
      <c r="AL31" s="29"/>
      <c r="AM31" s="13"/>
    </row>
    <row r="32" spans="1:529" ht="33" customHeight="1" x14ac:dyDescent="0.25">
      <c r="A32" s="358">
        <v>13110022</v>
      </c>
      <c r="B32" s="359">
        <v>39475</v>
      </c>
      <c r="C32" s="265" t="s">
        <v>1098</v>
      </c>
      <c r="D32" s="265" t="s">
        <v>6791</v>
      </c>
      <c r="E32" s="183" t="s">
        <v>68</v>
      </c>
      <c r="F32" s="183" t="s">
        <v>69</v>
      </c>
      <c r="G32" s="183" t="s">
        <v>51</v>
      </c>
      <c r="H32" s="358"/>
      <c r="I32" s="359"/>
      <c r="J32" s="359">
        <v>41667</v>
      </c>
      <c r="K32" s="265" t="s">
        <v>1089</v>
      </c>
      <c r="L32" s="265"/>
      <c r="M32" s="265" t="s">
        <v>4747</v>
      </c>
      <c r="N32" s="398" t="s">
        <v>52</v>
      </c>
      <c r="O32" s="265">
        <v>10000</v>
      </c>
      <c r="P32" s="265"/>
      <c r="Q32" s="265" t="s">
        <v>3264</v>
      </c>
      <c r="R32" s="265"/>
      <c r="S32" s="265"/>
      <c r="T32" s="826"/>
      <c r="U32" s="596"/>
      <c r="V32" s="596"/>
      <c r="W32" s="265"/>
      <c r="X32" s="265"/>
      <c r="Y32" s="265"/>
      <c r="Z32" s="265"/>
      <c r="AA32" s="265"/>
      <c r="AB32" s="265"/>
      <c r="AC32" s="265"/>
      <c r="AD32" s="265"/>
      <c r="AE32" s="265"/>
      <c r="AF32" s="265"/>
      <c r="AG32" s="265"/>
      <c r="AH32" s="265"/>
      <c r="AI32" s="265"/>
      <c r="AJ32" s="265"/>
      <c r="AK32" s="398"/>
      <c r="AL32" s="398" t="s">
        <v>4600</v>
      </c>
      <c r="AM32" s="13"/>
    </row>
    <row r="33" spans="1:39" s="819" customFormat="1" ht="31.5" customHeight="1" thickBot="1" x14ac:dyDescent="0.3">
      <c r="A33" s="595">
        <v>13110022</v>
      </c>
      <c r="B33" s="182">
        <v>39475</v>
      </c>
      <c r="C33" s="183" t="s">
        <v>3265</v>
      </c>
      <c r="D33" s="183" t="s">
        <v>6791</v>
      </c>
      <c r="E33" s="183" t="s">
        <v>68</v>
      </c>
      <c r="F33" s="183" t="s">
        <v>69</v>
      </c>
      <c r="G33" s="183" t="s">
        <v>51</v>
      </c>
      <c r="H33" s="594">
        <v>81476</v>
      </c>
      <c r="I33" s="182"/>
      <c r="J33" s="182">
        <v>45320</v>
      </c>
      <c r="K33" s="183" t="s">
        <v>1089</v>
      </c>
      <c r="L33" s="183"/>
      <c r="M33" s="183" t="s">
        <v>4747</v>
      </c>
      <c r="N33" s="183" t="s">
        <v>52</v>
      </c>
      <c r="O33" s="183">
        <v>10000</v>
      </c>
      <c r="P33" s="183"/>
      <c r="Q33" s="183"/>
      <c r="R33" s="183" t="s">
        <v>6790</v>
      </c>
      <c r="S33" s="183"/>
      <c r="T33" s="708">
        <v>5</v>
      </c>
      <c r="U33" s="183">
        <v>27.4</v>
      </c>
      <c r="V33" s="183">
        <v>10000</v>
      </c>
      <c r="W33" s="183" t="s">
        <v>3205</v>
      </c>
      <c r="X33" s="183">
        <v>35</v>
      </c>
      <c r="Y33" s="183">
        <v>25</v>
      </c>
      <c r="Z33" s="183">
        <v>125</v>
      </c>
      <c r="AA33" s="183" t="s">
        <v>1091</v>
      </c>
      <c r="AB33" s="183" t="s">
        <v>1091</v>
      </c>
      <c r="AC33" s="183" t="s">
        <v>1091</v>
      </c>
      <c r="AD33" s="183" t="s">
        <v>1091</v>
      </c>
      <c r="AE33" s="183" t="s">
        <v>1091</v>
      </c>
      <c r="AF33" s="183" t="s">
        <v>1091</v>
      </c>
      <c r="AG33" s="183" t="s">
        <v>1795</v>
      </c>
      <c r="AH33" s="183"/>
      <c r="AI33" s="183" t="s">
        <v>3266</v>
      </c>
      <c r="AJ33" s="183" t="s">
        <v>3267</v>
      </c>
      <c r="AK33" s="183" t="s">
        <v>1093</v>
      </c>
      <c r="AL33" s="183" t="s">
        <v>6789</v>
      </c>
      <c r="AM33" s="13"/>
    </row>
    <row r="34" spans="1:39" ht="15.75" customHeight="1" thickBot="1" x14ac:dyDescent="0.3">
      <c r="A34" s="286">
        <v>13110023</v>
      </c>
      <c r="B34" s="287">
        <v>39479</v>
      </c>
      <c r="C34" s="52" t="s">
        <v>1098</v>
      </c>
      <c r="D34" s="52"/>
      <c r="E34" s="52"/>
      <c r="F34" s="52"/>
      <c r="G34" s="52"/>
      <c r="H34" s="288"/>
      <c r="I34" s="287"/>
      <c r="J34" s="287">
        <v>40575</v>
      </c>
      <c r="K34" s="52"/>
      <c r="L34" s="52"/>
      <c r="M34" s="52" t="s">
        <v>4750</v>
      </c>
      <c r="N34" s="52" t="s">
        <v>34</v>
      </c>
      <c r="O34" s="52">
        <v>8278</v>
      </c>
      <c r="P34" s="386"/>
      <c r="Q34" s="386"/>
      <c r="R34" s="386"/>
      <c r="S34" s="386"/>
      <c r="T34" s="731"/>
      <c r="U34" s="338"/>
      <c r="V34" s="338"/>
      <c r="W34" s="52"/>
      <c r="X34" s="52"/>
      <c r="Y34" s="52"/>
      <c r="Z34" s="52"/>
      <c r="AA34" s="52"/>
      <c r="AB34" s="52"/>
      <c r="AC34" s="52"/>
      <c r="AD34" s="52"/>
      <c r="AE34" s="52"/>
      <c r="AF34" s="52"/>
      <c r="AG34" s="52"/>
      <c r="AH34" s="52"/>
      <c r="AI34" s="52"/>
      <c r="AJ34" s="52"/>
      <c r="AK34" s="301"/>
      <c r="AL34" s="29"/>
      <c r="AM34" s="13"/>
    </row>
    <row r="35" spans="1:39" ht="15.75" customHeight="1" thickBot="1" x14ac:dyDescent="0.3">
      <c r="A35" s="284">
        <v>13110024</v>
      </c>
      <c r="B35" s="285">
        <v>39479</v>
      </c>
      <c r="C35" s="105" t="s">
        <v>1080</v>
      </c>
      <c r="D35" s="105"/>
      <c r="E35" s="105"/>
      <c r="F35" s="105"/>
      <c r="G35" s="105"/>
      <c r="H35" s="284"/>
      <c r="I35" s="285"/>
      <c r="J35" s="285">
        <v>41671</v>
      </c>
      <c r="K35" s="105"/>
      <c r="L35" s="105"/>
      <c r="M35" s="105" t="s">
        <v>768</v>
      </c>
      <c r="N35" s="105" t="s">
        <v>34</v>
      </c>
      <c r="O35" s="105">
        <v>2555</v>
      </c>
      <c r="P35" s="289"/>
      <c r="Q35" s="289"/>
      <c r="R35" s="289"/>
      <c r="S35" s="289"/>
      <c r="T35" s="707"/>
      <c r="U35" s="11"/>
      <c r="V35" s="11"/>
      <c r="W35" s="105"/>
      <c r="X35" s="105"/>
      <c r="Y35" s="105"/>
      <c r="Z35" s="105"/>
      <c r="AA35" s="105"/>
      <c r="AB35" s="105"/>
      <c r="AC35" s="105"/>
      <c r="AD35" s="105"/>
      <c r="AE35" s="105"/>
      <c r="AF35" s="105"/>
      <c r="AG35" s="105"/>
      <c r="AH35" s="105"/>
      <c r="AI35" s="105"/>
      <c r="AJ35" s="105"/>
      <c r="AK35" s="30"/>
      <c r="AL35" s="321"/>
      <c r="AM35" s="13"/>
    </row>
    <row r="36" spans="1:39" ht="29.25" customHeight="1" thickBot="1" x14ac:dyDescent="0.3">
      <c r="A36" s="286">
        <v>13110025</v>
      </c>
      <c r="B36" s="287">
        <v>39489</v>
      </c>
      <c r="C36" s="52" t="s">
        <v>5679</v>
      </c>
      <c r="D36" s="52" t="s">
        <v>5680</v>
      </c>
      <c r="E36" s="52"/>
      <c r="F36" s="52"/>
      <c r="G36" s="52"/>
      <c r="H36" s="288"/>
      <c r="I36" s="287"/>
      <c r="J36" s="287">
        <v>40585</v>
      </c>
      <c r="K36" s="52" t="s">
        <v>1089</v>
      </c>
      <c r="L36" s="52"/>
      <c r="M36" s="52" t="s">
        <v>1099</v>
      </c>
      <c r="N36" s="52" t="s">
        <v>52</v>
      </c>
      <c r="O36" s="52">
        <v>2555</v>
      </c>
      <c r="P36" s="386"/>
      <c r="Q36" s="386"/>
      <c r="R36" s="386"/>
      <c r="S36" s="386"/>
      <c r="T36" s="731"/>
      <c r="U36" s="338"/>
      <c r="V36" s="338"/>
      <c r="W36" s="52"/>
      <c r="X36" s="52"/>
      <c r="Y36" s="52"/>
      <c r="Z36" s="52"/>
      <c r="AA36" s="52"/>
      <c r="AB36" s="52"/>
      <c r="AC36" s="52"/>
      <c r="AD36" s="52"/>
      <c r="AE36" s="52"/>
      <c r="AF36" s="52"/>
      <c r="AG36" s="52"/>
      <c r="AH36" s="52"/>
      <c r="AI36" s="52"/>
      <c r="AJ36" s="52"/>
      <c r="AK36" s="301"/>
      <c r="AL36" s="29"/>
      <c r="AM36" s="13"/>
    </row>
    <row r="37" spans="1:39" ht="15.75" customHeight="1" thickBot="1" x14ac:dyDescent="0.3">
      <c r="A37" s="284">
        <v>13110026</v>
      </c>
      <c r="B37" s="285">
        <v>39498</v>
      </c>
      <c r="C37" s="105" t="s">
        <v>1100</v>
      </c>
      <c r="D37" s="105"/>
      <c r="E37" s="105"/>
      <c r="F37" s="105"/>
      <c r="G37" s="105"/>
      <c r="H37" s="284"/>
      <c r="I37" s="285"/>
      <c r="J37" s="285">
        <v>41691</v>
      </c>
      <c r="K37" s="105"/>
      <c r="L37" s="105"/>
      <c r="M37" s="105" t="s">
        <v>1101</v>
      </c>
      <c r="N37" s="105" t="s">
        <v>34</v>
      </c>
      <c r="O37" s="105">
        <v>6000</v>
      </c>
      <c r="P37" s="289"/>
      <c r="Q37" s="289"/>
      <c r="R37" s="289"/>
      <c r="S37" s="289"/>
      <c r="T37" s="707"/>
      <c r="U37" s="11"/>
      <c r="V37" s="11"/>
      <c r="W37" s="105"/>
      <c r="X37" s="105"/>
      <c r="Y37" s="105"/>
      <c r="Z37" s="105"/>
      <c r="AA37" s="105"/>
      <c r="AB37" s="105"/>
      <c r="AC37" s="105"/>
      <c r="AD37" s="105"/>
      <c r="AE37" s="105"/>
      <c r="AF37" s="105"/>
      <c r="AG37" s="105"/>
      <c r="AH37" s="105"/>
      <c r="AI37" s="105"/>
      <c r="AJ37" s="105"/>
      <c r="AK37" s="30"/>
      <c r="AL37" s="321"/>
      <c r="AM37" s="13"/>
    </row>
    <row r="38" spans="1:39" ht="15.75" customHeight="1" thickBot="1" x14ac:dyDescent="0.3">
      <c r="A38" s="286">
        <v>13110027</v>
      </c>
      <c r="B38" s="287">
        <v>39500</v>
      </c>
      <c r="C38" s="52" t="s">
        <v>1102</v>
      </c>
      <c r="D38" s="52"/>
      <c r="E38" s="52"/>
      <c r="F38" s="52"/>
      <c r="G38" s="52"/>
      <c r="H38" s="288"/>
      <c r="I38" s="287"/>
      <c r="J38" s="287">
        <v>41692</v>
      </c>
      <c r="K38" s="52"/>
      <c r="L38" s="52"/>
      <c r="M38" s="52" t="s">
        <v>4752</v>
      </c>
      <c r="N38" s="52" t="s">
        <v>34</v>
      </c>
      <c r="O38" s="52">
        <v>2738</v>
      </c>
      <c r="P38" s="386"/>
      <c r="Q38" s="386"/>
      <c r="R38" s="386"/>
      <c r="S38" s="386"/>
      <c r="T38" s="731"/>
      <c r="U38" s="338"/>
      <c r="V38" s="338"/>
      <c r="W38" s="52"/>
      <c r="X38" s="52"/>
      <c r="Y38" s="52"/>
      <c r="Z38" s="52"/>
      <c r="AA38" s="52"/>
      <c r="AB38" s="52"/>
      <c r="AC38" s="52"/>
      <c r="AD38" s="52"/>
      <c r="AE38" s="52"/>
      <c r="AF38" s="52"/>
      <c r="AG38" s="52"/>
      <c r="AH38" s="52"/>
      <c r="AI38" s="52"/>
      <c r="AJ38" s="52"/>
      <c r="AK38" s="301"/>
      <c r="AL38" s="29"/>
      <c r="AM38" s="13"/>
    </row>
    <row r="39" spans="1:39" ht="45.75" customHeight="1" thickBot="1" x14ac:dyDescent="0.3">
      <c r="A39" s="284">
        <v>13110028</v>
      </c>
      <c r="B39" s="285">
        <v>39500</v>
      </c>
      <c r="C39" s="105" t="s">
        <v>1103</v>
      </c>
      <c r="D39" s="105"/>
      <c r="E39" s="105"/>
      <c r="F39" s="105"/>
      <c r="G39" s="105"/>
      <c r="H39" s="284"/>
      <c r="I39" s="285"/>
      <c r="J39" s="285">
        <v>40596</v>
      </c>
      <c r="K39" s="105" t="s">
        <v>377</v>
      </c>
      <c r="L39" s="105"/>
      <c r="M39" s="105" t="s">
        <v>4753</v>
      </c>
      <c r="N39" s="105" t="s">
        <v>21</v>
      </c>
      <c r="O39" s="105">
        <v>100</v>
      </c>
      <c r="P39" s="289"/>
      <c r="Q39" s="289"/>
      <c r="R39" s="289"/>
      <c r="S39" s="289"/>
      <c r="T39" s="707"/>
      <c r="U39" s="11"/>
      <c r="V39" s="11"/>
      <c r="W39" s="105"/>
      <c r="X39" s="105"/>
      <c r="Y39" s="105"/>
      <c r="Z39" s="105"/>
      <c r="AA39" s="105"/>
      <c r="AB39" s="105"/>
      <c r="AC39" s="105"/>
      <c r="AD39" s="105"/>
      <c r="AE39" s="105"/>
      <c r="AF39" s="105"/>
      <c r="AG39" s="105"/>
      <c r="AH39" s="105"/>
      <c r="AI39" s="105"/>
      <c r="AJ39" s="105"/>
      <c r="AK39" s="30"/>
      <c r="AL39" s="321"/>
      <c r="AM39" s="13"/>
    </row>
    <row r="40" spans="1:39" ht="28.5" customHeight="1" x14ac:dyDescent="0.25">
      <c r="A40" s="226">
        <v>13110029</v>
      </c>
      <c r="B40" s="227">
        <v>39562</v>
      </c>
      <c r="C40" s="228" t="s">
        <v>1104</v>
      </c>
      <c r="D40" s="228"/>
      <c r="E40" s="228"/>
      <c r="F40" s="228"/>
      <c r="G40" s="228"/>
      <c r="H40" s="229"/>
      <c r="I40" s="227"/>
      <c r="J40" s="227">
        <v>43214</v>
      </c>
      <c r="K40" s="228" t="s">
        <v>1105</v>
      </c>
      <c r="L40" s="228"/>
      <c r="M40" s="228" t="s">
        <v>972</v>
      </c>
      <c r="N40" s="228" t="s">
        <v>21</v>
      </c>
      <c r="O40" s="228">
        <v>2871</v>
      </c>
      <c r="P40" s="228"/>
      <c r="Q40" s="228" t="s">
        <v>3240</v>
      </c>
      <c r="R40" s="232"/>
      <c r="S40" s="228"/>
      <c r="T40" s="733"/>
      <c r="U40" s="17"/>
      <c r="V40" s="17"/>
      <c r="W40" s="228"/>
      <c r="X40" s="228"/>
      <c r="Y40" s="228"/>
      <c r="Z40" s="228"/>
      <c r="AA40" s="228"/>
      <c r="AB40" s="228"/>
      <c r="AC40" s="228"/>
      <c r="AD40" s="228"/>
      <c r="AE40" s="228"/>
      <c r="AF40" s="228"/>
      <c r="AG40" s="228"/>
      <c r="AH40" s="228"/>
      <c r="AI40" s="228"/>
      <c r="AJ40" s="228"/>
      <c r="AK40" s="339"/>
      <c r="AL40" s="339" t="s">
        <v>4601</v>
      </c>
      <c r="AM40" s="13"/>
    </row>
    <row r="41" spans="1:39" ht="28.5" customHeight="1" thickBot="1" x14ac:dyDescent="0.3">
      <c r="A41" s="475">
        <v>13110029</v>
      </c>
      <c r="B41" s="476">
        <v>39562</v>
      </c>
      <c r="C41" s="438" t="s">
        <v>3239</v>
      </c>
      <c r="D41" s="438" t="s">
        <v>5194</v>
      </c>
      <c r="E41" s="438"/>
      <c r="F41" s="438"/>
      <c r="G41" s="438"/>
      <c r="H41" s="477">
        <v>52218</v>
      </c>
      <c r="I41" s="476"/>
      <c r="J41" s="476" t="s">
        <v>4583</v>
      </c>
      <c r="K41" s="438" t="s">
        <v>1105</v>
      </c>
      <c r="L41" s="438"/>
      <c r="M41" s="438" t="s">
        <v>972</v>
      </c>
      <c r="N41" s="438" t="s">
        <v>21</v>
      </c>
      <c r="O41" s="438">
        <v>2871</v>
      </c>
      <c r="P41" s="438"/>
      <c r="Q41" s="438"/>
      <c r="R41" s="438" t="s">
        <v>6470</v>
      </c>
      <c r="S41" s="438"/>
      <c r="T41" s="709">
        <v>4.59</v>
      </c>
      <c r="U41" s="438">
        <v>7.86</v>
      </c>
      <c r="V41" s="438">
        <v>2871</v>
      </c>
      <c r="W41" s="438" t="s">
        <v>3205</v>
      </c>
      <c r="X41" s="438">
        <v>35</v>
      </c>
      <c r="Y41" s="438">
        <v>25</v>
      </c>
      <c r="Z41" s="438">
        <v>125</v>
      </c>
      <c r="AA41" s="438" t="s">
        <v>1091</v>
      </c>
      <c r="AB41" s="438" t="s">
        <v>1091</v>
      </c>
      <c r="AC41" s="438" t="s">
        <v>1091</v>
      </c>
      <c r="AD41" s="438" t="s">
        <v>1091</v>
      </c>
      <c r="AE41" s="438" t="s">
        <v>1091</v>
      </c>
      <c r="AF41" s="438" t="s">
        <v>1091</v>
      </c>
      <c r="AG41" s="438" t="s">
        <v>3241</v>
      </c>
      <c r="AH41" s="438"/>
      <c r="AI41" s="438" t="s">
        <v>3242</v>
      </c>
      <c r="AJ41" s="438" t="s">
        <v>3243</v>
      </c>
      <c r="AK41" s="478" t="s">
        <v>1987</v>
      </c>
      <c r="AL41" s="478"/>
      <c r="AM41" s="13"/>
    </row>
    <row r="42" spans="1:39" ht="27" customHeight="1" thickBot="1" x14ac:dyDescent="0.3">
      <c r="A42" s="284">
        <v>13110030</v>
      </c>
      <c r="B42" s="285">
        <v>39563</v>
      </c>
      <c r="C42" s="105" t="s">
        <v>1098</v>
      </c>
      <c r="D42" s="105"/>
      <c r="E42" s="105"/>
      <c r="F42" s="105"/>
      <c r="G42" s="105"/>
      <c r="H42" s="284"/>
      <c r="I42" s="285"/>
      <c r="J42" s="285">
        <v>41754</v>
      </c>
      <c r="K42" s="105"/>
      <c r="L42" s="105"/>
      <c r="M42" s="105" t="s">
        <v>4752</v>
      </c>
      <c r="N42" s="105" t="s">
        <v>34</v>
      </c>
      <c r="O42" s="105">
        <v>3559</v>
      </c>
      <c r="P42" s="289"/>
      <c r="Q42" s="289"/>
      <c r="R42" s="289"/>
      <c r="S42" s="289"/>
      <c r="T42" s="707"/>
      <c r="U42" s="11"/>
      <c r="V42" s="11"/>
      <c r="W42" s="105"/>
      <c r="X42" s="105"/>
      <c r="Y42" s="105"/>
      <c r="Z42" s="105"/>
      <c r="AA42" s="105"/>
      <c r="AB42" s="105"/>
      <c r="AC42" s="105"/>
      <c r="AD42" s="105"/>
      <c r="AE42" s="105"/>
      <c r="AF42" s="105"/>
      <c r="AG42" s="105"/>
      <c r="AH42" s="105"/>
      <c r="AI42" s="105"/>
      <c r="AJ42" s="105"/>
      <c r="AK42" s="30"/>
      <c r="AL42" s="321"/>
      <c r="AM42" s="13"/>
    </row>
    <row r="43" spans="1:39" ht="38.25" customHeight="1" thickBot="1" x14ac:dyDescent="0.3">
      <c r="A43" s="394">
        <v>13110031</v>
      </c>
      <c r="B43" s="395">
        <v>39575</v>
      </c>
      <c r="C43" s="396" t="s">
        <v>1106</v>
      </c>
      <c r="D43" s="396"/>
      <c r="E43" s="396"/>
      <c r="F43" s="396"/>
      <c r="G43" s="396"/>
      <c r="H43" s="397"/>
      <c r="I43" s="395"/>
      <c r="J43" s="395">
        <v>41766</v>
      </c>
      <c r="K43" s="396"/>
      <c r="L43" s="396"/>
      <c r="M43" s="396" t="s">
        <v>4748</v>
      </c>
      <c r="N43" s="396" t="s">
        <v>34</v>
      </c>
      <c r="O43" s="396">
        <v>1051200</v>
      </c>
      <c r="P43" s="396"/>
      <c r="Q43" s="396"/>
      <c r="R43" s="396" t="s">
        <v>3281</v>
      </c>
      <c r="S43" s="396"/>
      <c r="T43" s="777"/>
      <c r="U43" s="827"/>
      <c r="V43" s="827"/>
      <c r="W43" s="396"/>
      <c r="X43" s="396"/>
      <c r="Y43" s="396"/>
      <c r="Z43" s="396"/>
      <c r="AA43" s="396"/>
      <c r="AB43" s="396"/>
      <c r="AC43" s="396"/>
      <c r="AD43" s="396"/>
      <c r="AE43" s="396"/>
      <c r="AF43" s="396"/>
      <c r="AG43" s="396"/>
      <c r="AH43" s="396"/>
      <c r="AI43" s="396"/>
      <c r="AJ43" s="396"/>
      <c r="AK43" s="553"/>
      <c r="AL43" s="553" t="s">
        <v>4602</v>
      </c>
      <c r="AM43" s="13"/>
    </row>
    <row r="44" spans="1:39" ht="26.25" customHeight="1" x14ac:dyDescent="0.25">
      <c r="A44" s="201">
        <v>13110032</v>
      </c>
      <c r="B44" s="217">
        <v>39598</v>
      </c>
      <c r="C44" s="218" t="s">
        <v>1107</v>
      </c>
      <c r="D44" s="218"/>
      <c r="E44" s="218"/>
      <c r="F44" s="218"/>
      <c r="G44" s="218"/>
      <c r="H44" s="201"/>
      <c r="I44" s="217"/>
      <c r="J44" s="217">
        <v>41789</v>
      </c>
      <c r="K44" s="218"/>
      <c r="L44" s="218"/>
      <c r="M44" s="218" t="s">
        <v>1108</v>
      </c>
      <c r="N44" s="218" t="s">
        <v>34</v>
      </c>
      <c r="O44" s="218">
        <v>5475</v>
      </c>
      <c r="P44" s="218"/>
      <c r="Q44" s="218"/>
      <c r="R44" s="218"/>
      <c r="S44" s="218"/>
      <c r="T44" s="717"/>
      <c r="U44" s="639"/>
      <c r="V44" s="639"/>
      <c r="W44" s="218"/>
      <c r="X44" s="218"/>
      <c r="Y44" s="218"/>
      <c r="Z44" s="218"/>
      <c r="AA44" s="218"/>
      <c r="AB44" s="218"/>
      <c r="AC44" s="218"/>
      <c r="AD44" s="218"/>
      <c r="AE44" s="218"/>
      <c r="AF44" s="218"/>
      <c r="AG44" s="218"/>
      <c r="AH44" s="218"/>
      <c r="AI44" s="218"/>
      <c r="AJ44" s="218"/>
      <c r="AK44" s="266"/>
      <c r="AL44" s="266"/>
      <c r="AM44" s="13"/>
    </row>
    <row r="45" spans="1:39" ht="23.25" customHeight="1" thickBot="1" x14ac:dyDescent="0.3">
      <c r="A45" s="80">
        <v>13110032</v>
      </c>
      <c r="B45" s="21">
        <v>39598</v>
      </c>
      <c r="C45" s="627" t="s">
        <v>1107</v>
      </c>
      <c r="D45" s="627" t="s">
        <v>7660</v>
      </c>
      <c r="E45" s="627" t="s">
        <v>6867</v>
      </c>
      <c r="F45" s="627" t="s">
        <v>110</v>
      </c>
      <c r="G45" s="627" t="s">
        <v>33</v>
      </c>
      <c r="H45" s="80">
        <v>61248</v>
      </c>
      <c r="I45" s="21"/>
      <c r="J45" s="21">
        <v>45717</v>
      </c>
      <c r="K45" s="627" t="s">
        <v>877</v>
      </c>
      <c r="L45" s="627" t="s">
        <v>6881</v>
      </c>
      <c r="M45" s="627" t="s">
        <v>1108</v>
      </c>
      <c r="N45" s="627" t="s">
        <v>34</v>
      </c>
      <c r="O45" s="627">
        <v>5475</v>
      </c>
      <c r="P45" s="68" t="s">
        <v>7661</v>
      </c>
      <c r="Q45" s="68" t="s">
        <v>7662</v>
      </c>
      <c r="R45" s="68"/>
      <c r="S45" s="68"/>
      <c r="T45" s="714"/>
      <c r="U45" s="449">
        <v>15</v>
      </c>
      <c r="V45" s="449">
        <v>5475</v>
      </c>
      <c r="W45" s="627" t="s">
        <v>1258</v>
      </c>
      <c r="X45" s="627">
        <v>35</v>
      </c>
      <c r="Y45" s="627">
        <v>15</v>
      </c>
      <c r="Z45" s="627">
        <v>70</v>
      </c>
      <c r="AA45" s="627" t="s">
        <v>1091</v>
      </c>
      <c r="AB45" s="627" t="s">
        <v>1091</v>
      </c>
      <c r="AC45" s="627" t="s">
        <v>1091</v>
      </c>
      <c r="AD45" s="627" t="s">
        <v>1091</v>
      </c>
      <c r="AE45" s="627" t="s">
        <v>1091</v>
      </c>
      <c r="AF45" s="627" t="s">
        <v>1091</v>
      </c>
      <c r="AG45" s="627" t="s">
        <v>1091</v>
      </c>
      <c r="AH45" s="627"/>
      <c r="AI45" s="627" t="s">
        <v>2001</v>
      </c>
      <c r="AJ45" s="627" t="s">
        <v>2002</v>
      </c>
      <c r="AK45" s="22" t="s">
        <v>1109</v>
      </c>
      <c r="AL45" s="22"/>
      <c r="AM45" s="49"/>
    </row>
    <row r="46" spans="1:39" ht="15.75" customHeight="1" thickBot="1" x14ac:dyDescent="0.3">
      <c r="A46" s="286">
        <v>13110033</v>
      </c>
      <c r="B46" s="287">
        <v>39611</v>
      </c>
      <c r="C46" s="52" t="s">
        <v>1080</v>
      </c>
      <c r="D46" s="52"/>
      <c r="E46" s="52"/>
      <c r="F46" s="52"/>
      <c r="G46" s="52"/>
      <c r="H46" s="288"/>
      <c r="I46" s="287"/>
      <c r="J46" s="287">
        <v>40706</v>
      </c>
      <c r="K46" s="52" t="s">
        <v>1110</v>
      </c>
      <c r="L46" s="52"/>
      <c r="M46" s="52" t="s">
        <v>1111</v>
      </c>
      <c r="N46" s="52" t="s">
        <v>34</v>
      </c>
      <c r="O46" s="52">
        <v>9125</v>
      </c>
      <c r="P46" s="386"/>
      <c r="Q46" s="386"/>
      <c r="R46" s="386"/>
      <c r="S46" s="386"/>
      <c r="T46" s="726"/>
      <c r="U46" s="303"/>
      <c r="V46" s="303"/>
      <c r="W46" s="52"/>
      <c r="X46" s="52"/>
      <c r="Y46" s="52"/>
      <c r="Z46" s="52"/>
      <c r="AA46" s="52"/>
      <c r="AB46" s="52"/>
      <c r="AC46" s="52"/>
      <c r="AD46" s="52"/>
      <c r="AE46" s="52"/>
      <c r="AF46" s="52"/>
      <c r="AG46" s="52"/>
      <c r="AH46" s="52"/>
      <c r="AI46" s="52"/>
      <c r="AJ46" s="52"/>
      <c r="AK46" s="301"/>
      <c r="AL46" s="29"/>
      <c r="AM46" s="13"/>
    </row>
    <row r="47" spans="1:39" ht="33" customHeight="1" thickBot="1" x14ac:dyDescent="0.3">
      <c r="A47" s="308">
        <v>13110034</v>
      </c>
      <c r="B47" s="309">
        <v>39629</v>
      </c>
      <c r="C47" s="310" t="s">
        <v>1112</v>
      </c>
      <c r="D47" s="310"/>
      <c r="E47" s="310"/>
      <c r="F47" s="310"/>
      <c r="G47" s="310"/>
      <c r="H47" s="308"/>
      <c r="I47" s="309"/>
      <c r="J47" s="309">
        <v>41846</v>
      </c>
      <c r="K47" s="310" t="s">
        <v>1113</v>
      </c>
      <c r="L47" s="310"/>
      <c r="M47" s="310" t="s">
        <v>756</v>
      </c>
      <c r="N47" s="310" t="s">
        <v>66</v>
      </c>
      <c r="O47" s="310">
        <v>38500</v>
      </c>
      <c r="P47" s="310"/>
      <c r="Q47" s="310"/>
      <c r="R47" s="310" t="s">
        <v>3385</v>
      </c>
      <c r="S47" s="310"/>
      <c r="T47" s="769"/>
      <c r="U47" s="828"/>
      <c r="V47" s="828"/>
      <c r="W47" s="310"/>
      <c r="X47" s="310"/>
      <c r="Y47" s="310"/>
      <c r="Z47" s="310"/>
      <c r="AA47" s="310"/>
      <c r="AB47" s="310"/>
      <c r="AC47" s="310"/>
      <c r="AD47" s="310"/>
      <c r="AE47" s="310"/>
      <c r="AF47" s="310"/>
      <c r="AG47" s="310"/>
      <c r="AH47" s="310"/>
      <c r="AI47" s="310"/>
      <c r="AJ47" s="310"/>
      <c r="AK47" s="340"/>
      <c r="AL47" s="340" t="s">
        <v>3409</v>
      </c>
      <c r="AM47" s="13"/>
    </row>
    <row r="48" spans="1:39" ht="15.75" customHeight="1" thickBot="1" x14ac:dyDescent="0.3">
      <c r="A48" s="286">
        <v>13110035</v>
      </c>
      <c r="B48" s="287">
        <v>39645</v>
      </c>
      <c r="C48" s="52" t="s">
        <v>1114</v>
      </c>
      <c r="D48" s="52"/>
      <c r="E48" s="52"/>
      <c r="F48" s="52"/>
      <c r="G48" s="52"/>
      <c r="H48" s="288"/>
      <c r="I48" s="287"/>
      <c r="J48" s="287">
        <v>41836</v>
      </c>
      <c r="K48" s="52"/>
      <c r="L48" s="52"/>
      <c r="M48" s="52" t="s">
        <v>968</v>
      </c>
      <c r="N48" s="52" t="s">
        <v>34</v>
      </c>
      <c r="O48" s="52">
        <v>26280</v>
      </c>
      <c r="P48" s="386"/>
      <c r="Q48" s="386"/>
      <c r="R48" s="386"/>
      <c r="S48" s="386"/>
      <c r="T48" s="726"/>
      <c r="U48" s="303"/>
      <c r="V48" s="303"/>
      <c r="W48" s="52"/>
      <c r="X48" s="52"/>
      <c r="Y48" s="52"/>
      <c r="Z48" s="52"/>
      <c r="AA48" s="52"/>
      <c r="AB48" s="52"/>
      <c r="AC48" s="52"/>
      <c r="AD48" s="52"/>
      <c r="AE48" s="52"/>
      <c r="AF48" s="52"/>
      <c r="AG48" s="52"/>
      <c r="AH48" s="52"/>
      <c r="AI48" s="52"/>
      <c r="AJ48" s="52"/>
      <c r="AK48" s="301"/>
      <c r="AL48" s="29"/>
      <c r="AM48" s="13"/>
    </row>
    <row r="49" spans="1:529" ht="15.75" customHeight="1" thickBot="1" x14ac:dyDescent="0.3">
      <c r="A49" s="284">
        <v>13110036</v>
      </c>
      <c r="B49" s="285">
        <v>39654</v>
      </c>
      <c r="C49" s="105" t="s">
        <v>1115</v>
      </c>
      <c r="D49" s="105"/>
      <c r="E49" s="105"/>
      <c r="F49" s="105"/>
      <c r="G49" s="105"/>
      <c r="H49" s="284"/>
      <c r="I49" s="285"/>
      <c r="J49" s="285">
        <v>41850</v>
      </c>
      <c r="K49" s="105" t="s">
        <v>1116</v>
      </c>
      <c r="L49" s="105"/>
      <c r="M49" s="105" t="s">
        <v>4754</v>
      </c>
      <c r="N49" s="105" t="s">
        <v>34</v>
      </c>
      <c r="O49" s="105">
        <v>856</v>
      </c>
      <c r="P49" s="289"/>
      <c r="Q49" s="289"/>
      <c r="R49" s="289"/>
      <c r="S49" s="289"/>
      <c r="T49" s="720"/>
      <c r="U49" s="643"/>
      <c r="V49" s="643"/>
      <c r="W49" s="105"/>
      <c r="X49" s="105"/>
      <c r="Y49" s="105"/>
      <c r="Z49" s="105"/>
      <c r="AA49" s="105"/>
      <c r="AB49" s="105"/>
      <c r="AC49" s="105"/>
      <c r="AD49" s="105"/>
      <c r="AE49" s="105"/>
      <c r="AF49" s="105"/>
      <c r="AG49" s="105"/>
      <c r="AH49" s="105"/>
      <c r="AI49" s="105"/>
      <c r="AJ49" s="105"/>
      <c r="AK49" s="30"/>
      <c r="AL49" s="321"/>
      <c r="AM49" s="13"/>
    </row>
    <row r="50" spans="1:529" ht="15.75" customHeight="1" thickBot="1" x14ac:dyDescent="0.3">
      <c r="A50" s="286">
        <v>13110037</v>
      </c>
      <c r="B50" s="287">
        <v>39661</v>
      </c>
      <c r="C50" s="52" t="s">
        <v>1080</v>
      </c>
      <c r="D50" s="52"/>
      <c r="E50" s="52"/>
      <c r="F50" s="52"/>
      <c r="G50" s="52"/>
      <c r="H50" s="288"/>
      <c r="I50" s="287"/>
      <c r="J50" s="287">
        <v>41852</v>
      </c>
      <c r="K50" s="52" t="s">
        <v>877</v>
      </c>
      <c r="L50" s="52"/>
      <c r="M50" s="52" t="s">
        <v>1117</v>
      </c>
      <c r="N50" s="52" t="s">
        <v>34</v>
      </c>
      <c r="O50" s="52">
        <v>1800</v>
      </c>
      <c r="P50" s="386"/>
      <c r="Q50" s="386"/>
      <c r="R50" s="386"/>
      <c r="S50" s="386"/>
      <c r="T50" s="726"/>
      <c r="U50" s="303"/>
      <c r="V50" s="303"/>
      <c r="W50" s="52"/>
      <c r="X50" s="52"/>
      <c r="Y50" s="52"/>
      <c r="Z50" s="52"/>
      <c r="AA50" s="52"/>
      <c r="AB50" s="52"/>
      <c r="AC50" s="52"/>
      <c r="AD50" s="52"/>
      <c r="AE50" s="52"/>
      <c r="AF50" s="52"/>
      <c r="AG50" s="52"/>
      <c r="AH50" s="52"/>
      <c r="AI50" s="52"/>
      <c r="AJ50" s="52"/>
      <c r="AK50" s="301"/>
      <c r="AL50" s="29"/>
      <c r="AM50" s="13"/>
    </row>
    <row r="51" spans="1:529" ht="15.75" customHeight="1" thickBot="1" x14ac:dyDescent="0.3">
      <c r="A51" s="284">
        <v>13110038</v>
      </c>
      <c r="B51" s="285">
        <v>39679</v>
      </c>
      <c r="C51" s="105" t="s">
        <v>1118</v>
      </c>
      <c r="D51" s="105"/>
      <c r="E51" s="105"/>
      <c r="F51" s="105"/>
      <c r="G51" s="105"/>
      <c r="H51" s="284"/>
      <c r="I51" s="285"/>
      <c r="J51" s="285">
        <v>40774</v>
      </c>
      <c r="K51" s="105" t="s">
        <v>1119</v>
      </c>
      <c r="L51" s="105"/>
      <c r="M51" s="105" t="s">
        <v>968</v>
      </c>
      <c r="N51" s="105" t="s">
        <v>34</v>
      </c>
      <c r="O51" s="105">
        <v>3358</v>
      </c>
      <c r="P51" s="289"/>
      <c r="Q51" s="289"/>
      <c r="R51" s="289"/>
      <c r="S51" s="289"/>
      <c r="T51" s="720"/>
      <c r="U51" s="643"/>
      <c r="V51" s="643"/>
      <c r="W51" s="105"/>
      <c r="X51" s="105"/>
      <c r="Y51" s="105"/>
      <c r="Z51" s="105"/>
      <c r="AA51" s="105"/>
      <c r="AB51" s="105"/>
      <c r="AC51" s="105"/>
      <c r="AD51" s="105"/>
      <c r="AE51" s="105"/>
      <c r="AF51" s="105"/>
      <c r="AG51" s="105"/>
      <c r="AH51" s="105"/>
      <c r="AI51" s="105"/>
      <c r="AJ51" s="105"/>
      <c r="AK51" s="30"/>
      <c r="AL51" s="321"/>
      <c r="AM51" s="13"/>
    </row>
    <row r="52" spans="1:529" ht="23.25" customHeight="1" thickBot="1" x14ac:dyDescent="0.3">
      <c r="A52" s="286">
        <v>13110039</v>
      </c>
      <c r="B52" s="287">
        <v>39682</v>
      </c>
      <c r="C52" s="52" t="s">
        <v>1120</v>
      </c>
      <c r="D52" s="52"/>
      <c r="E52" s="52"/>
      <c r="F52" s="52"/>
      <c r="G52" s="52"/>
      <c r="H52" s="288"/>
      <c r="I52" s="287"/>
      <c r="J52" s="287">
        <v>40777</v>
      </c>
      <c r="K52" s="52" t="s">
        <v>1121</v>
      </c>
      <c r="L52" s="52"/>
      <c r="M52" s="52" t="s">
        <v>941</v>
      </c>
      <c r="N52" s="52" t="s">
        <v>34</v>
      </c>
      <c r="O52" s="52">
        <v>2190</v>
      </c>
      <c r="P52" s="386"/>
      <c r="Q52" s="386"/>
      <c r="R52" s="386"/>
      <c r="S52" s="386"/>
      <c r="T52" s="726"/>
      <c r="U52" s="303"/>
      <c r="V52" s="303"/>
      <c r="W52" s="52"/>
      <c r="X52" s="52"/>
      <c r="Y52" s="52"/>
      <c r="Z52" s="52"/>
      <c r="AA52" s="52"/>
      <c r="AB52" s="52"/>
      <c r="AC52" s="52"/>
      <c r="AD52" s="52"/>
      <c r="AE52" s="52"/>
      <c r="AF52" s="52"/>
      <c r="AG52" s="52"/>
      <c r="AH52" s="52"/>
      <c r="AI52" s="52"/>
      <c r="AJ52" s="52"/>
      <c r="AK52" s="301"/>
      <c r="AL52" s="29"/>
      <c r="AM52" s="13"/>
    </row>
    <row r="53" spans="1:529" ht="15.75" customHeight="1" thickBot="1" x14ac:dyDescent="0.3">
      <c r="A53" s="284">
        <v>13110040</v>
      </c>
      <c r="B53" s="285">
        <v>39699</v>
      </c>
      <c r="C53" s="105" t="s">
        <v>1122</v>
      </c>
      <c r="D53" s="105"/>
      <c r="E53" s="105"/>
      <c r="F53" s="105"/>
      <c r="G53" s="105"/>
      <c r="H53" s="284"/>
      <c r="I53" s="285"/>
      <c r="J53" s="285">
        <v>40794</v>
      </c>
      <c r="K53" s="105" t="s">
        <v>1119</v>
      </c>
      <c r="L53" s="105"/>
      <c r="M53" s="105" t="s">
        <v>991</v>
      </c>
      <c r="N53" s="105" t="s">
        <v>34</v>
      </c>
      <c r="O53" s="105">
        <v>15600</v>
      </c>
      <c r="P53" s="289"/>
      <c r="Q53" s="289"/>
      <c r="R53" s="289"/>
      <c r="S53" s="289"/>
      <c r="T53" s="720"/>
      <c r="U53" s="643"/>
      <c r="V53" s="643"/>
      <c r="W53" s="105"/>
      <c r="X53" s="105"/>
      <c r="Y53" s="105"/>
      <c r="Z53" s="105"/>
      <c r="AA53" s="105"/>
      <c r="AB53" s="105"/>
      <c r="AC53" s="105"/>
      <c r="AD53" s="105"/>
      <c r="AE53" s="105"/>
      <c r="AF53" s="105"/>
      <c r="AG53" s="105"/>
      <c r="AH53" s="105"/>
      <c r="AI53" s="105"/>
      <c r="AJ53" s="105"/>
      <c r="AK53" s="30"/>
      <c r="AL53" s="321"/>
      <c r="AM53" s="13"/>
    </row>
    <row r="54" spans="1:529" ht="35.25" customHeight="1" thickBot="1" x14ac:dyDescent="0.3">
      <c r="A54" s="332">
        <v>13110041</v>
      </c>
      <c r="B54" s="333">
        <v>39703</v>
      </c>
      <c r="C54" s="335" t="s">
        <v>5681</v>
      </c>
      <c r="D54" s="335" t="s">
        <v>5682</v>
      </c>
      <c r="E54" s="335"/>
      <c r="F54" s="335"/>
      <c r="G54" s="335"/>
      <c r="H54" s="336"/>
      <c r="I54" s="333"/>
      <c r="J54" s="333">
        <v>41894</v>
      </c>
      <c r="K54" s="335" t="s">
        <v>1089</v>
      </c>
      <c r="L54" s="335"/>
      <c r="M54" s="335" t="s">
        <v>982</v>
      </c>
      <c r="N54" s="335" t="s">
        <v>52</v>
      </c>
      <c r="O54" s="335">
        <v>18250</v>
      </c>
      <c r="P54" s="335"/>
      <c r="Q54" s="335"/>
      <c r="R54" s="335" t="s">
        <v>3330</v>
      </c>
      <c r="S54" s="335"/>
      <c r="T54" s="768"/>
      <c r="U54" s="829"/>
      <c r="V54" s="829"/>
      <c r="W54" s="335"/>
      <c r="X54" s="335"/>
      <c r="Y54" s="335"/>
      <c r="Z54" s="335"/>
      <c r="AA54" s="335"/>
      <c r="AB54" s="335"/>
      <c r="AC54" s="335"/>
      <c r="AD54" s="335"/>
      <c r="AE54" s="335"/>
      <c r="AF54" s="335"/>
      <c r="AG54" s="335"/>
      <c r="AH54" s="335"/>
      <c r="AI54" s="335"/>
      <c r="AJ54" s="335"/>
      <c r="AK54" s="423"/>
      <c r="AL54" s="423" t="s">
        <v>4603</v>
      </c>
      <c r="AM54" s="13"/>
    </row>
    <row r="55" spans="1:529" ht="33.75" customHeight="1" x14ac:dyDescent="0.25">
      <c r="A55" s="201">
        <v>13110042</v>
      </c>
      <c r="B55" s="217">
        <v>39709</v>
      </c>
      <c r="C55" s="218" t="s">
        <v>1123</v>
      </c>
      <c r="D55" s="218"/>
      <c r="E55" s="218"/>
      <c r="F55" s="218"/>
      <c r="G55" s="218"/>
      <c r="H55" s="201"/>
      <c r="I55" s="217"/>
      <c r="J55" s="217">
        <v>41900</v>
      </c>
      <c r="K55" s="218" t="s">
        <v>1124</v>
      </c>
      <c r="L55" s="218"/>
      <c r="M55" s="218" t="s">
        <v>285</v>
      </c>
      <c r="N55" s="218" t="s">
        <v>95</v>
      </c>
      <c r="O55" s="218">
        <v>21700</v>
      </c>
      <c r="P55" s="218" t="s">
        <v>3435</v>
      </c>
      <c r="Q55" s="218" t="s">
        <v>3435</v>
      </c>
      <c r="R55" s="218"/>
      <c r="S55" s="218"/>
      <c r="T55" s="717"/>
      <c r="U55" s="639"/>
      <c r="V55" s="639"/>
      <c r="W55" s="218"/>
      <c r="X55" s="218"/>
      <c r="Y55" s="218"/>
      <c r="Z55" s="218"/>
      <c r="AA55" s="218"/>
      <c r="AB55" s="218"/>
      <c r="AC55" s="218"/>
      <c r="AD55" s="218"/>
      <c r="AE55" s="218"/>
      <c r="AF55" s="218"/>
      <c r="AG55" s="218"/>
      <c r="AH55" s="218"/>
      <c r="AI55" s="218"/>
      <c r="AJ55" s="218"/>
      <c r="AK55" s="266"/>
      <c r="AL55" s="266" t="s">
        <v>3434</v>
      </c>
      <c r="AM55" s="13"/>
    </row>
    <row r="56" spans="1:529" s="104" customFormat="1" ht="42" customHeight="1" thickBot="1" x14ac:dyDescent="0.3">
      <c r="A56" s="101">
        <v>13110042</v>
      </c>
      <c r="B56" s="48">
        <v>39709</v>
      </c>
      <c r="C56" s="49" t="s">
        <v>3436</v>
      </c>
      <c r="D56" s="49" t="s">
        <v>5066</v>
      </c>
      <c r="E56" s="49"/>
      <c r="F56" s="49"/>
      <c r="G56" s="49"/>
      <c r="H56" s="101">
        <v>62579</v>
      </c>
      <c r="I56" s="48"/>
      <c r="J56" s="48">
        <v>45553</v>
      </c>
      <c r="K56" s="49" t="s">
        <v>1124</v>
      </c>
      <c r="L56" s="49"/>
      <c r="M56" s="49" t="s">
        <v>285</v>
      </c>
      <c r="N56" s="49" t="s">
        <v>95</v>
      </c>
      <c r="O56" s="49">
        <v>21700</v>
      </c>
      <c r="P56" s="73"/>
      <c r="Q56" s="73"/>
      <c r="R56" s="73"/>
      <c r="S56" s="73"/>
      <c r="T56" s="710">
        <v>8.3000000000000007</v>
      </c>
      <c r="U56" s="49">
        <v>59.45</v>
      </c>
      <c r="V56" s="49">
        <v>21700</v>
      </c>
      <c r="W56" s="49" t="s">
        <v>3205</v>
      </c>
      <c r="X56" s="49">
        <v>35</v>
      </c>
      <c r="Y56" s="49">
        <v>25</v>
      </c>
      <c r="Z56" s="49">
        <v>125</v>
      </c>
      <c r="AA56" s="49" t="s">
        <v>1091</v>
      </c>
      <c r="AB56" s="49" t="s">
        <v>1091</v>
      </c>
      <c r="AC56" s="49" t="s">
        <v>1091</v>
      </c>
      <c r="AD56" s="49" t="s">
        <v>1091</v>
      </c>
      <c r="AE56" s="49" t="s">
        <v>1091</v>
      </c>
      <c r="AF56" s="49">
        <v>0.3</v>
      </c>
      <c r="AG56" s="49" t="s">
        <v>3430</v>
      </c>
      <c r="AH56" s="49"/>
      <c r="AI56" s="49" t="s">
        <v>4041</v>
      </c>
      <c r="AJ56" s="49" t="s">
        <v>4042</v>
      </c>
      <c r="AK56" s="49" t="s">
        <v>1987</v>
      </c>
      <c r="AL56" s="185"/>
      <c r="AM56" s="830"/>
      <c r="AN56" s="830"/>
      <c r="AO56" s="830"/>
      <c r="AP56" s="830"/>
      <c r="AQ56" s="830"/>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row>
    <row r="57" spans="1:529" ht="32.25" customHeight="1" x14ac:dyDescent="0.25">
      <c r="A57" s="226">
        <v>13110043</v>
      </c>
      <c r="B57" s="227">
        <v>39709</v>
      </c>
      <c r="C57" s="228" t="s">
        <v>5683</v>
      </c>
      <c r="D57" s="228" t="s">
        <v>5684</v>
      </c>
      <c r="E57" s="228"/>
      <c r="F57" s="228"/>
      <c r="G57" s="228"/>
      <c r="H57" s="229" t="s">
        <v>1963</v>
      </c>
      <c r="I57" s="227"/>
      <c r="J57" s="227">
        <v>41900</v>
      </c>
      <c r="K57" s="228" t="s">
        <v>1089</v>
      </c>
      <c r="L57" s="228"/>
      <c r="M57" s="228" t="s">
        <v>1099</v>
      </c>
      <c r="N57" s="228" t="s">
        <v>52</v>
      </c>
      <c r="O57" s="228">
        <v>1168</v>
      </c>
      <c r="P57" s="228" t="s">
        <v>3443</v>
      </c>
      <c r="Q57" s="228" t="s">
        <v>3443</v>
      </c>
      <c r="R57" s="228"/>
      <c r="S57" s="228"/>
      <c r="T57" s="741"/>
      <c r="U57" s="831"/>
      <c r="V57" s="831"/>
      <c r="W57" s="228"/>
      <c r="X57" s="228"/>
      <c r="Y57" s="228"/>
      <c r="Z57" s="228"/>
      <c r="AA57" s="228"/>
      <c r="AB57" s="228"/>
      <c r="AC57" s="228"/>
      <c r="AD57" s="228"/>
      <c r="AE57" s="228"/>
      <c r="AF57" s="228"/>
      <c r="AG57" s="228"/>
      <c r="AH57" s="228"/>
      <c r="AI57" s="228"/>
      <c r="AJ57" s="228"/>
      <c r="AK57" s="339"/>
      <c r="AL57" s="339" t="s">
        <v>4604</v>
      </c>
      <c r="AM57" s="13"/>
    </row>
    <row r="58" spans="1:529" s="104" customFormat="1" ht="42" customHeight="1" thickBot="1" x14ac:dyDescent="0.3">
      <c r="A58" s="84">
        <v>13110043</v>
      </c>
      <c r="B58" s="85">
        <v>39709</v>
      </c>
      <c r="C58" s="86" t="s">
        <v>3444</v>
      </c>
      <c r="D58" s="86" t="s">
        <v>5054</v>
      </c>
      <c r="E58" s="86"/>
      <c r="F58" s="86"/>
      <c r="G58" s="86"/>
      <c r="H58" s="194">
        <v>2448</v>
      </c>
      <c r="I58" s="85"/>
      <c r="J58" s="85">
        <v>45554</v>
      </c>
      <c r="K58" s="86" t="s">
        <v>1089</v>
      </c>
      <c r="L58" s="86"/>
      <c r="M58" s="86" t="s">
        <v>1099</v>
      </c>
      <c r="N58" s="86" t="s">
        <v>52</v>
      </c>
      <c r="O58" s="86">
        <v>1168</v>
      </c>
      <c r="P58" s="209"/>
      <c r="Q58" s="209"/>
      <c r="R58" s="209"/>
      <c r="S58" s="209"/>
      <c r="T58" s="711">
        <v>0.9</v>
      </c>
      <c r="U58" s="86">
        <v>3.2</v>
      </c>
      <c r="V58" s="86">
        <v>1168</v>
      </c>
      <c r="W58" s="86" t="s">
        <v>3205</v>
      </c>
      <c r="X58" s="86">
        <v>35</v>
      </c>
      <c r="Y58" s="86">
        <v>25</v>
      </c>
      <c r="Z58" s="86">
        <v>125</v>
      </c>
      <c r="AA58" s="86" t="s">
        <v>1091</v>
      </c>
      <c r="AB58" s="86" t="s">
        <v>1091</v>
      </c>
      <c r="AC58" s="86" t="s">
        <v>1091</v>
      </c>
      <c r="AD58" s="86" t="s">
        <v>1091</v>
      </c>
      <c r="AE58" s="86" t="s">
        <v>1091</v>
      </c>
      <c r="AF58" s="86" t="s">
        <v>1091</v>
      </c>
      <c r="AG58" s="86" t="s">
        <v>3445</v>
      </c>
      <c r="AH58" s="86"/>
      <c r="AI58" s="86" t="s">
        <v>4043</v>
      </c>
      <c r="AJ58" s="86" t="s">
        <v>4044</v>
      </c>
      <c r="AK58" s="86" t="s">
        <v>1987</v>
      </c>
      <c r="AL58" s="525"/>
      <c r="AM58" s="830"/>
      <c r="AN58" s="830"/>
      <c r="AO58" s="830"/>
      <c r="AP58" s="830"/>
      <c r="AQ58" s="830"/>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row>
    <row r="59" spans="1:529" ht="20.25" customHeight="1" x14ac:dyDescent="0.25">
      <c r="A59" s="201">
        <v>13110044</v>
      </c>
      <c r="B59" s="217">
        <v>39709</v>
      </c>
      <c r="C59" s="218" t="s">
        <v>1118</v>
      </c>
      <c r="D59" s="218"/>
      <c r="E59" s="218"/>
      <c r="F59" s="218"/>
      <c r="G59" s="218"/>
      <c r="H59" s="201"/>
      <c r="I59" s="217"/>
      <c r="J59" s="217">
        <v>41900</v>
      </c>
      <c r="K59" s="218" t="s">
        <v>1125</v>
      </c>
      <c r="L59" s="218"/>
      <c r="M59" s="218" t="s">
        <v>4755</v>
      </c>
      <c r="N59" s="218" t="s">
        <v>34</v>
      </c>
      <c r="O59" s="218">
        <v>657</v>
      </c>
      <c r="P59" s="71"/>
      <c r="Q59" s="71" t="s">
        <v>1126</v>
      </c>
      <c r="R59" s="71"/>
      <c r="S59" s="71"/>
      <c r="T59" s="717"/>
      <c r="U59" s="639"/>
      <c r="V59" s="639"/>
      <c r="W59" s="218"/>
      <c r="X59" s="218"/>
      <c r="Y59" s="218"/>
      <c r="Z59" s="218"/>
      <c r="AA59" s="218"/>
      <c r="AB59" s="218"/>
      <c r="AC59" s="218"/>
      <c r="AD59" s="218"/>
      <c r="AE59" s="218"/>
      <c r="AF59" s="218"/>
      <c r="AG59" s="218"/>
      <c r="AH59" s="218"/>
      <c r="AI59" s="218"/>
      <c r="AJ59" s="218"/>
      <c r="AK59" s="266"/>
      <c r="AL59" s="266"/>
      <c r="AM59" s="13"/>
    </row>
    <row r="60" spans="1:529" s="104" customFormat="1" ht="42" customHeight="1" thickBot="1" x14ac:dyDescent="0.3">
      <c r="A60" s="101">
        <v>13110044</v>
      </c>
      <c r="B60" s="48">
        <v>39709</v>
      </c>
      <c r="C60" s="49" t="s">
        <v>329</v>
      </c>
      <c r="D60" s="49" t="s">
        <v>5067</v>
      </c>
      <c r="E60" s="49"/>
      <c r="F60" s="49"/>
      <c r="G60" s="49"/>
      <c r="H60" s="101" t="s">
        <v>182</v>
      </c>
      <c r="I60" s="48"/>
      <c r="J60" s="48">
        <v>44092</v>
      </c>
      <c r="K60" s="49" t="s">
        <v>1125</v>
      </c>
      <c r="L60" s="49"/>
      <c r="M60" s="49" t="s">
        <v>4755</v>
      </c>
      <c r="N60" s="49" t="s">
        <v>34</v>
      </c>
      <c r="O60" s="49">
        <v>657</v>
      </c>
      <c r="P60" s="73"/>
      <c r="Q60" s="73"/>
      <c r="R60" s="73"/>
      <c r="S60" s="73"/>
      <c r="T60" s="710">
        <v>0.27</v>
      </c>
      <c r="U60" s="49">
        <v>1.8</v>
      </c>
      <c r="V60" s="49">
        <v>657</v>
      </c>
      <c r="W60" s="49" t="s">
        <v>1127</v>
      </c>
      <c r="X60" s="49">
        <v>35</v>
      </c>
      <c r="Y60" s="49">
        <v>25</v>
      </c>
      <c r="Z60" s="49">
        <v>125</v>
      </c>
      <c r="AA60" s="49" t="s">
        <v>1091</v>
      </c>
      <c r="AB60" s="49" t="s">
        <v>1091</v>
      </c>
      <c r="AC60" s="49" t="s">
        <v>1091</v>
      </c>
      <c r="AD60" s="49" t="s">
        <v>1091</v>
      </c>
      <c r="AE60" s="49" t="s">
        <v>1091</v>
      </c>
      <c r="AF60" s="49" t="s">
        <v>1091</v>
      </c>
      <c r="AG60" s="49" t="s">
        <v>1091</v>
      </c>
      <c r="AH60" s="49" t="s">
        <v>1091</v>
      </c>
      <c r="AI60" s="49" t="s">
        <v>2003</v>
      </c>
      <c r="AJ60" s="49" t="s">
        <v>2004</v>
      </c>
      <c r="AK60" s="49" t="s">
        <v>1128</v>
      </c>
      <c r="AL60" s="185"/>
      <c r="AM60" s="830"/>
      <c r="AN60" s="830"/>
      <c r="AO60" s="830"/>
      <c r="AP60" s="830"/>
      <c r="AQ60" s="830"/>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c r="IF60" s="185"/>
      <c r="IG60" s="185"/>
      <c r="IH60" s="185"/>
      <c r="II60" s="185"/>
      <c r="IJ60" s="185"/>
      <c r="IK60" s="185"/>
      <c r="IL60" s="185"/>
      <c r="IM60" s="185"/>
      <c r="IN60" s="185"/>
      <c r="IO60" s="185"/>
      <c r="IP60" s="185"/>
      <c r="IQ60" s="185"/>
      <c r="IR60" s="185"/>
      <c r="IS60" s="185"/>
      <c r="IT60" s="185"/>
      <c r="IU60" s="185"/>
      <c r="IV60" s="185"/>
      <c r="IW60" s="185"/>
      <c r="IX60" s="185"/>
      <c r="IY60" s="185"/>
      <c r="IZ60" s="185"/>
      <c r="JA60" s="185"/>
      <c r="JB60" s="185"/>
      <c r="JC60" s="185"/>
      <c r="JD60" s="185"/>
      <c r="JE60" s="185"/>
      <c r="JF60" s="185"/>
      <c r="JG60" s="185"/>
      <c r="JH60" s="185"/>
      <c r="JI60" s="185"/>
      <c r="JJ60" s="185"/>
      <c r="JK60" s="185"/>
      <c r="JL60" s="185"/>
      <c r="JM60" s="185"/>
      <c r="JN60" s="185"/>
      <c r="JO60" s="185"/>
      <c r="JP60" s="185"/>
      <c r="JQ60" s="185"/>
      <c r="JR60" s="185"/>
      <c r="JS60" s="185"/>
      <c r="JT60" s="185"/>
      <c r="JU60" s="185"/>
      <c r="JV60" s="185"/>
      <c r="JW60" s="185"/>
      <c r="JX60" s="185"/>
      <c r="JY60" s="185"/>
      <c r="JZ60" s="185"/>
      <c r="KA60" s="185"/>
      <c r="KB60" s="185"/>
      <c r="KC60" s="185"/>
      <c r="KD60" s="185"/>
      <c r="KE60" s="185"/>
      <c r="KF60" s="185"/>
      <c r="KG60" s="185"/>
      <c r="KH60" s="185"/>
      <c r="KI60" s="185"/>
      <c r="KJ60" s="185"/>
      <c r="KK60" s="185"/>
      <c r="KL60" s="185"/>
      <c r="KM60" s="185"/>
      <c r="KN60" s="185"/>
      <c r="KO60" s="185"/>
      <c r="KP60" s="185"/>
      <c r="KQ60" s="185"/>
      <c r="KR60" s="185"/>
      <c r="KS60" s="185"/>
      <c r="KT60" s="185"/>
      <c r="KU60" s="185"/>
      <c r="KV60" s="185"/>
      <c r="KW60" s="185"/>
      <c r="KX60" s="185"/>
      <c r="KY60" s="185"/>
      <c r="KZ60" s="185"/>
      <c r="LA60" s="185"/>
      <c r="LB60" s="185"/>
      <c r="LC60" s="185"/>
      <c r="LD60" s="185"/>
      <c r="LE60" s="185"/>
      <c r="LF60" s="185"/>
      <c r="LG60" s="185"/>
      <c r="LH60" s="185"/>
      <c r="LI60" s="185"/>
      <c r="LJ60" s="185"/>
      <c r="LK60" s="185"/>
      <c r="LL60" s="185"/>
      <c r="LM60" s="185"/>
      <c r="LN60" s="185"/>
      <c r="LO60" s="185"/>
      <c r="LP60" s="185"/>
      <c r="LQ60" s="185"/>
      <c r="LR60" s="185"/>
      <c r="LS60" s="185"/>
      <c r="LT60" s="185"/>
      <c r="LU60" s="185"/>
      <c r="LV60" s="185"/>
      <c r="LW60" s="185"/>
      <c r="LX60" s="185"/>
      <c r="LY60" s="185"/>
      <c r="LZ60" s="185"/>
      <c r="MA60" s="185"/>
      <c r="MB60" s="185"/>
      <c r="MC60" s="185"/>
      <c r="MD60" s="185"/>
      <c r="ME60" s="185"/>
      <c r="MF60" s="185"/>
      <c r="MG60" s="185"/>
      <c r="MH60" s="185"/>
      <c r="MI60" s="185"/>
      <c r="MJ60" s="185"/>
      <c r="MK60" s="185"/>
      <c r="ML60" s="185"/>
      <c r="MM60" s="185"/>
      <c r="MN60" s="185"/>
      <c r="MO60" s="185"/>
      <c r="MP60" s="185"/>
      <c r="MQ60" s="185"/>
      <c r="MR60" s="185"/>
      <c r="MS60" s="185"/>
      <c r="MT60" s="185"/>
      <c r="MU60" s="185"/>
      <c r="MV60" s="185"/>
      <c r="MW60" s="185"/>
      <c r="MX60" s="185"/>
      <c r="MY60" s="185"/>
      <c r="MZ60" s="185"/>
      <c r="NA60" s="185"/>
      <c r="NB60" s="185"/>
      <c r="NC60" s="185"/>
      <c r="ND60" s="185"/>
      <c r="NE60" s="185"/>
      <c r="NF60" s="185"/>
      <c r="NG60" s="185"/>
      <c r="NH60" s="185"/>
      <c r="NI60" s="185"/>
      <c r="NJ60" s="185"/>
      <c r="NK60" s="185"/>
      <c r="NL60" s="185"/>
      <c r="NM60" s="185"/>
      <c r="NN60" s="185"/>
      <c r="NO60" s="185"/>
      <c r="NP60" s="185"/>
      <c r="NQ60" s="185"/>
      <c r="NR60" s="185"/>
      <c r="NS60" s="185"/>
      <c r="NT60" s="185"/>
      <c r="NU60" s="185"/>
      <c r="NV60" s="185"/>
      <c r="NW60" s="185"/>
      <c r="NX60" s="185"/>
      <c r="NY60" s="185"/>
      <c r="NZ60" s="185"/>
      <c r="OA60" s="185"/>
      <c r="OB60" s="185"/>
      <c r="OC60" s="185"/>
      <c r="OD60" s="185"/>
      <c r="OE60" s="185"/>
      <c r="OF60" s="185"/>
      <c r="OG60" s="185"/>
      <c r="OH60" s="185"/>
      <c r="OI60" s="185"/>
      <c r="OJ60" s="185"/>
      <c r="OK60" s="185"/>
      <c r="OL60" s="185"/>
      <c r="OM60" s="185"/>
      <c r="ON60" s="185"/>
      <c r="OO60" s="185"/>
      <c r="OP60" s="185"/>
      <c r="OQ60" s="185"/>
      <c r="OR60" s="185"/>
      <c r="OS60" s="185"/>
      <c r="OT60" s="185"/>
      <c r="OU60" s="185"/>
      <c r="OV60" s="185"/>
      <c r="OW60" s="185"/>
      <c r="OX60" s="185"/>
      <c r="OY60" s="185"/>
      <c r="OZ60" s="185"/>
      <c r="PA60" s="185"/>
      <c r="PB60" s="185"/>
      <c r="PC60" s="185"/>
      <c r="PD60" s="185"/>
      <c r="PE60" s="185"/>
      <c r="PF60" s="185"/>
      <c r="PG60" s="185"/>
      <c r="PH60" s="185"/>
      <c r="PI60" s="185"/>
      <c r="PJ60" s="185"/>
      <c r="PK60" s="185"/>
      <c r="PL60" s="185"/>
      <c r="PM60" s="185"/>
      <c r="PN60" s="185"/>
      <c r="PO60" s="185"/>
      <c r="PP60" s="185"/>
      <c r="PQ60" s="185"/>
      <c r="PR60" s="185"/>
      <c r="PS60" s="185"/>
      <c r="PT60" s="185"/>
      <c r="PU60" s="185"/>
      <c r="PV60" s="185"/>
      <c r="PW60" s="185"/>
      <c r="PX60" s="185"/>
      <c r="PY60" s="185"/>
      <c r="PZ60" s="185"/>
      <c r="QA60" s="185"/>
      <c r="QB60" s="185"/>
      <c r="QC60" s="185"/>
      <c r="QD60" s="185"/>
      <c r="QE60" s="185"/>
      <c r="QF60" s="185"/>
      <c r="QG60" s="185"/>
      <c r="QH60" s="185"/>
      <c r="QI60" s="185"/>
      <c r="QJ60" s="185"/>
      <c r="QK60" s="185"/>
      <c r="QL60" s="185"/>
      <c r="QM60" s="185"/>
      <c r="QN60" s="185"/>
      <c r="QO60" s="185"/>
      <c r="QP60" s="185"/>
      <c r="QQ60" s="185"/>
      <c r="QR60" s="185"/>
      <c r="QS60" s="185"/>
      <c r="QT60" s="185"/>
      <c r="QU60" s="185"/>
      <c r="QV60" s="185"/>
      <c r="QW60" s="185"/>
      <c r="QX60" s="185"/>
      <c r="QY60" s="185"/>
      <c r="QZ60" s="185"/>
      <c r="RA60" s="185"/>
      <c r="RB60" s="185"/>
      <c r="RC60" s="185"/>
      <c r="RD60" s="185"/>
      <c r="RE60" s="185"/>
      <c r="RF60" s="185"/>
      <c r="RG60" s="185"/>
      <c r="RH60" s="185"/>
      <c r="RI60" s="185"/>
      <c r="RJ60" s="185"/>
      <c r="RK60" s="185"/>
      <c r="RL60" s="185"/>
      <c r="RM60" s="185"/>
      <c r="RN60" s="185"/>
      <c r="RO60" s="185"/>
      <c r="RP60" s="185"/>
      <c r="RQ60" s="185"/>
      <c r="RR60" s="185"/>
      <c r="RS60" s="185"/>
      <c r="RT60" s="185"/>
      <c r="RU60" s="185"/>
      <c r="RV60" s="185"/>
      <c r="RW60" s="185"/>
      <c r="RX60" s="185"/>
      <c r="RY60" s="185"/>
      <c r="RZ60" s="185"/>
      <c r="SA60" s="185"/>
      <c r="SB60" s="185"/>
      <c r="SC60" s="185"/>
      <c r="SD60" s="185"/>
      <c r="SE60" s="185"/>
      <c r="SF60" s="185"/>
      <c r="SG60" s="185"/>
      <c r="SH60" s="185"/>
      <c r="SI60" s="185"/>
      <c r="SJ60" s="185"/>
      <c r="SK60" s="185"/>
      <c r="SL60" s="185"/>
      <c r="SM60" s="185"/>
      <c r="SN60" s="185"/>
      <c r="SO60" s="185"/>
      <c r="SP60" s="185"/>
      <c r="SQ60" s="185"/>
      <c r="SR60" s="185"/>
      <c r="SS60" s="185"/>
      <c r="ST60" s="185"/>
      <c r="SU60" s="185"/>
      <c r="SV60" s="185"/>
      <c r="SW60" s="185"/>
      <c r="SX60" s="185"/>
      <c r="SY60" s="185"/>
      <c r="SZ60" s="185"/>
      <c r="TA60" s="185"/>
      <c r="TB60" s="185"/>
      <c r="TC60" s="185"/>
      <c r="TD60" s="185"/>
      <c r="TE60" s="185"/>
      <c r="TF60" s="185"/>
      <c r="TG60" s="185"/>
      <c r="TH60" s="185"/>
      <c r="TI60" s="185"/>
    </row>
    <row r="61" spans="1:529" ht="20.25" customHeight="1" thickBot="1" x14ac:dyDescent="0.3">
      <c r="A61" s="286">
        <v>13110045</v>
      </c>
      <c r="B61" s="287">
        <v>39722</v>
      </c>
      <c r="C61" s="52" t="s">
        <v>1129</v>
      </c>
      <c r="D61" s="52"/>
      <c r="E61" s="52"/>
      <c r="F61" s="52"/>
      <c r="G61" s="52"/>
      <c r="H61" s="288"/>
      <c r="I61" s="287"/>
      <c r="J61" s="287">
        <v>40817</v>
      </c>
      <c r="K61" s="52" t="s">
        <v>1119</v>
      </c>
      <c r="L61" s="52"/>
      <c r="M61" s="52" t="s">
        <v>4750</v>
      </c>
      <c r="N61" s="52" t="s">
        <v>34</v>
      </c>
      <c r="O61" s="52">
        <v>10950</v>
      </c>
      <c r="P61" s="386"/>
      <c r="Q61" s="386"/>
      <c r="R61" s="386"/>
      <c r="S61" s="386"/>
      <c r="T61" s="726"/>
      <c r="U61" s="303"/>
      <c r="V61" s="303"/>
      <c r="W61" s="52"/>
      <c r="X61" s="52"/>
      <c r="Y61" s="52"/>
      <c r="Z61" s="52"/>
      <c r="AA61" s="52"/>
      <c r="AB61" s="52"/>
      <c r="AC61" s="52"/>
      <c r="AD61" s="52"/>
      <c r="AE61" s="52"/>
      <c r="AF61" s="52"/>
      <c r="AG61" s="52"/>
      <c r="AH61" s="52"/>
      <c r="AI61" s="52"/>
      <c r="AJ61" s="52"/>
      <c r="AK61" s="301"/>
      <c r="AL61" s="29"/>
      <c r="AM61" s="13"/>
    </row>
    <row r="62" spans="1:529" ht="20.25" customHeight="1" thickBot="1" x14ac:dyDescent="0.3">
      <c r="A62" s="284">
        <v>13110046</v>
      </c>
      <c r="B62" s="285">
        <v>39741</v>
      </c>
      <c r="C62" s="105" t="s">
        <v>1118</v>
      </c>
      <c r="D62" s="105"/>
      <c r="E62" s="105"/>
      <c r="F62" s="105"/>
      <c r="G62" s="105"/>
      <c r="H62" s="284"/>
      <c r="I62" s="285"/>
      <c r="J62" s="285">
        <v>41932</v>
      </c>
      <c r="K62" s="105" t="s">
        <v>1119</v>
      </c>
      <c r="L62" s="105"/>
      <c r="M62" s="105" t="s">
        <v>844</v>
      </c>
      <c r="N62" s="105" t="s">
        <v>34</v>
      </c>
      <c r="O62" s="105">
        <v>14600</v>
      </c>
      <c r="P62" s="289"/>
      <c r="Q62" s="289"/>
      <c r="R62" s="289"/>
      <c r="S62" s="289"/>
      <c r="T62" s="720"/>
      <c r="U62" s="643"/>
      <c r="V62" s="643"/>
      <c r="W62" s="105"/>
      <c r="X62" s="105"/>
      <c r="Y62" s="105"/>
      <c r="Z62" s="105"/>
      <c r="AA62" s="105"/>
      <c r="AB62" s="105"/>
      <c r="AC62" s="105"/>
      <c r="AD62" s="105"/>
      <c r="AE62" s="105"/>
      <c r="AF62" s="105"/>
      <c r="AG62" s="105"/>
      <c r="AH62" s="105"/>
      <c r="AI62" s="105"/>
      <c r="AJ62" s="105"/>
      <c r="AK62" s="30"/>
      <c r="AL62" s="321"/>
      <c r="AM62" s="13"/>
    </row>
    <row r="63" spans="1:529" ht="20.25" customHeight="1" thickBot="1" x14ac:dyDescent="0.3">
      <c r="A63" s="286">
        <v>13110047</v>
      </c>
      <c r="B63" s="287">
        <v>39743</v>
      </c>
      <c r="C63" s="52" t="s">
        <v>1130</v>
      </c>
      <c r="D63" s="52"/>
      <c r="E63" s="52"/>
      <c r="F63" s="52"/>
      <c r="G63" s="52"/>
      <c r="H63" s="288"/>
      <c r="I63" s="287"/>
      <c r="J63" s="287">
        <v>40838</v>
      </c>
      <c r="K63" s="52"/>
      <c r="L63" s="52"/>
      <c r="M63" s="52" t="s">
        <v>4756</v>
      </c>
      <c r="N63" s="52" t="s">
        <v>34</v>
      </c>
      <c r="O63" s="52">
        <v>91250</v>
      </c>
      <c r="P63" s="386"/>
      <c r="Q63" s="386"/>
      <c r="R63" s="386"/>
      <c r="S63" s="386"/>
      <c r="T63" s="726"/>
      <c r="U63" s="303"/>
      <c r="V63" s="303"/>
      <c r="W63" s="52"/>
      <c r="X63" s="52"/>
      <c r="Y63" s="52"/>
      <c r="Z63" s="52"/>
      <c r="AA63" s="52"/>
      <c r="AB63" s="52"/>
      <c r="AC63" s="52"/>
      <c r="AD63" s="52"/>
      <c r="AE63" s="52"/>
      <c r="AF63" s="52"/>
      <c r="AG63" s="52"/>
      <c r="AH63" s="52"/>
      <c r="AI63" s="52"/>
      <c r="AJ63" s="52"/>
      <c r="AK63" s="301"/>
      <c r="AL63" s="29"/>
      <c r="AM63" s="13"/>
    </row>
    <row r="64" spans="1:529" ht="20.25" customHeight="1" thickBot="1" x14ac:dyDescent="0.3">
      <c r="A64" s="284">
        <v>13110048</v>
      </c>
      <c r="B64" s="285">
        <v>39757</v>
      </c>
      <c r="C64" s="105" t="s">
        <v>1118</v>
      </c>
      <c r="D64" s="105"/>
      <c r="E64" s="105"/>
      <c r="F64" s="105"/>
      <c r="G64" s="105"/>
      <c r="H64" s="284"/>
      <c r="I64" s="285"/>
      <c r="J64" s="285">
        <v>41948</v>
      </c>
      <c r="K64" s="105" t="s">
        <v>1131</v>
      </c>
      <c r="L64" s="105"/>
      <c r="M64" s="105" t="s">
        <v>768</v>
      </c>
      <c r="N64" s="105" t="s">
        <v>34</v>
      </c>
      <c r="O64" s="105">
        <v>16425</v>
      </c>
      <c r="P64" s="289"/>
      <c r="Q64" s="289"/>
      <c r="R64" s="289"/>
      <c r="S64" s="289"/>
      <c r="T64" s="720"/>
      <c r="U64" s="643"/>
      <c r="V64" s="643"/>
      <c r="W64" s="105"/>
      <c r="X64" s="105"/>
      <c r="Y64" s="105"/>
      <c r="Z64" s="105"/>
      <c r="AA64" s="105"/>
      <c r="AB64" s="105"/>
      <c r="AC64" s="105"/>
      <c r="AD64" s="105"/>
      <c r="AE64" s="105"/>
      <c r="AF64" s="105"/>
      <c r="AG64" s="105"/>
      <c r="AH64" s="105"/>
      <c r="AI64" s="105"/>
      <c r="AJ64" s="105"/>
      <c r="AK64" s="30"/>
      <c r="AL64" s="321"/>
      <c r="AM64" s="13"/>
    </row>
    <row r="65" spans="1:529" ht="20.25" customHeight="1" thickBot="1" x14ac:dyDescent="0.3">
      <c r="A65" s="286">
        <v>13110049</v>
      </c>
      <c r="B65" s="287">
        <v>39772</v>
      </c>
      <c r="C65" s="52" t="s">
        <v>1132</v>
      </c>
      <c r="D65" s="52"/>
      <c r="E65" s="52"/>
      <c r="F65" s="52"/>
      <c r="G65" s="52"/>
      <c r="H65" s="288"/>
      <c r="I65" s="287"/>
      <c r="J65" s="287">
        <v>40867</v>
      </c>
      <c r="K65" s="52" t="s">
        <v>378</v>
      </c>
      <c r="L65" s="52"/>
      <c r="M65" s="52" t="s">
        <v>285</v>
      </c>
      <c r="N65" s="52" t="s">
        <v>95</v>
      </c>
      <c r="O65" s="52">
        <v>883</v>
      </c>
      <c r="P65" s="386"/>
      <c r="Q65" s="386"/>
      <c r="R65" s="386"/>
      <c r="S65" s="386"/>
      <c r="T65" s="726"/>
      <c r="U65" s="303"/>
      <c r="V65" s="303"/>
      <c r="W65" s="52"/>
      <c r="X65" s="52"/>
      <c r="Y65" s="52"/>
      <c r="Z65" s="52"/>
      <c r="AA65" s="52"/>
      <c r="AB65" s="52"/>
      <c r="AC65" s="52"/>
      <c r="AD65" s="52"/>
      <c r="AE65" s="52"/>
      <c r="AF65" s="52"/>
      <c r="AG65" s="52"/>
      <c r="AH65" s="52"/>
      <c r="AI65" s="52"/>
      <c r="AJ65" s="52"/>
      <c r="AK65" s="301"/>
      <c r="AL65" s="29"/>
      <c r="AM65" s="13"/>
    </row>
    <row r="66" spans="1:529" ht="30" customHeight="1" thickBot="1" x14ac:dyDescent="0.3">
      <c r="A66" s="284">
        <v>13110050</v>
      </c>
      <c r="B66" s="285">
        <v>39772</v>
      </c>
      <c r="C66" s="105" t="s">
        <v>1133</v>
      </c>
      <c r="D66" s="105" t="s">
        <v>5685</v>
      </c>
      <c r="E66" s="105"/>
      <c r="F66" s="105"/>
      <c r="G66" s="105"/>
      <c r="H66" s="284"/>
      <c r="I66" s="285"/>
      <c r="J66" s="285">
        <v>40867</v>
      </c>
      <c r="K66" s="105" t="s">
        <v>1089</v>
      </c>
      <c r="L66" s="105"/>
      <c r="M66" s="105" t="s">
        <v>307</v>
      </c>
      <c r="N66" s="105" t="s">
        <v>52</v>
      </c>
      <c r="O66" s="105"/>
      <c r="P66" s="289"/>
      <c r="Q66" s="289"/>
      <c r="R66" s="289"/>
      <c r="S66" s="289"/>
      <c r="T66" s="720"/>
      <c r="U66" s="643"/>
      <c r="V66" s="643"/>
      <c r="W66" s="105"/>
      <c r="X66" s="105"/>
      <c r="Y66" s="105"/>
      <c r="Z66" s="105"/>
      <c r="AA66" s="105"/>
      <c r="AB66" s="105"/>
      <c r="AC66" s="105"/>
      <c r="AD66" s="105"/>
      <c r="AE66" s="105"/>
      <c r="AF66" s="105"/>
      <c r="AG66" s="105"/>
      <c r="AH66" s="105"/>
      <c r="AI66" s="105"/>
      <c r="AJ66" s="105"/>
      <c r="AK66" s="30"/>
      <c r="AL66" s="321"/>
      <c r="AM66" s="13"/>
    </row>
    <row r="67" spans="1:529" ht="20.25" customHeight="1" thickBot="1" x14ac:dyDescent="0.3">
      <c r="A67" s="286">
        <v>13110051</v>
      </c>
      <c r="B67" s="287">
        <v>39777</v>
      </c>
      <c r="C67" s="52" t="s">
        <v>1106</v>
      </c>
      <c r="D67" s="52"/>
      <c r="E67" s="52"/>
      <c r="F67" s="52"/>
      <c r="G67" s="52"/>
      <c r="H67" s="288"/>
      <c r="I67" s="287"/>
      <c r="J67" s="287">
        <v>41976</v>
      </c>
      <c r="K67" s="52"/>
      <c r="L67" s="52"/>
      <c r="M67" s="52" t="s">
        <v>4748</v>
      </c>
      <c r="N67" s="52" t="s">
        <v>34</v>
      </c>
      <c r="O67" s="52">
        <v>328500</v>
      </c>
      <c r="P67" s="386"/>
      <c r="Q67" s="386"/>
      <c r="R67" s="386"/>
      <c r="S67" s="386"/>
      <c r="T67" s="726"/>
      <c r="U67" s="303"/>
      <c r="V67" s="303"/>
      <c r="W67" s="52"/>
      <c r="X67" s="52"/>
      <c r="Y67" s="52"/>
      <c r="Z67" s="52"/>
      <c r="AA67" s="52"/>
      <c r="AB67" s="52"/>
      <c r="AC67" s="52"/>
      <c r="AD67" s="52"/>
      <c r="AE67" s="52"/>
      <c r="AF67" s="52"/>
      <c r="AG67" s="52"/>
      <c r="AH67" s="52"/>
      <c r="AI67" s="52"/>
      <c r="AJ67" s="52"/>
      <c r="AK67" s="301"/>
      <c r="AL67" s="29"/>
      <c r="AM67" s="13"/>
    </row>
    <row r="68" spans="1:529" ht="20.25" customHeight="1" thickBot="1" x14ac:dyDescent="0.3">
      <c r="A68" s="284">
        <v>13110052</v>
      </c>
      <c r="B68" s="285">
        <v>39783</v>
      </c>
      <c r="C68" s="105" t="s">
        <v>1130</v>
      </c>
      <c r="D68" s="105"/>
      <c r="E68" s="105"/>
      <c r="F68" s="105"/>
      <c r="G68" s="105"/>
      <c r="H68" s="284"/>
      <c r="I68" s="285"/>
      <c r="J68" s="285">
        <v>40878</v>
      </c>
      <c r="K68" s="105" t="s">
        <v>1134</v>
      </c>
      <c r="L68" s="105"/>
      <c r="M68" s="105" t="s">
        <v>4757</v>
      </c>
      <c r="N68" s="105" t="s">
        <v>34</v>
      </c>
      <c r="O68" s="105">
        <v>8030</v>
      </c>
      <c r="P68" s="289"/>
      <c r="Q68" s="289"/>
      <c r="R68" s="289"/>
      <c r="S68" s="289"/>
      <c r="T68" s="720"/>
      <c r="U68" s="643"/>
      <c r="V68" s="643"/>
      <c r="W68" s="105"/>
      <c r="X68" s="105"/>
      <c r="Y68" s="105"/>
      <c r="Z68" s="105"/>
      <c r="AA68" s="105"/>
      <c r="AB68" s="105"/>
      <c r="AC68" s="105"/>
      <c r="AD68" s="105"/>
      <c r="AE68" s="105"/>
      <c r="AF68" s="105"/>
      <c r="AG68" s="105"/>
      <c r="AH68" s="105"/>
      <c r="AI68" s="105"/>
      <c r="AJ68" s="105"/>
      <c r="AK68" s="30"/>
      <c r="AL68" s="321"/>
      <c r="AM68" s="13"/>
    </row>
    <row r="69" spans="1:529" ht="32.25" customHeight="1" x14ac:dyDescent="0.25">
      <c r="A69" s="226">
        <v>13110053</v>
      </c>
      <c r="B69" s="227">
        <v>39818</v>
      </c>
      <c r="C69" s="228" t="s">
        <v>1123</v>
      </c>
      <c r="D69" s="228"/>
      <c r="E69" s="228"/>
      <c r="F69" s="228"/>
      <c r="G69" s="228"/>
      <c r="H69" s="229"/>
      <c r="I69" s="227"/>
      <c r="J69" s="227">
        <v>42009</v>
      </c>
      <c r="K69" s="228" t="s">
        <v>1124</v>
      </c>
      <c r="L69" s="228"/>
      <c r="M69" s="228" t="s">
        <v>4758</v>
      </c>
      <c r="N69" s="228" t="s">
        <v>95</v>
      </c>
      <c r="O69" s="228">
        <v>10950</v>
      </c>
      <c r="P69" s="228"/>
      <c r="Q69" s="228" t="s">
        <v>4737</v>
      </c>
      <c r="R69" s="228"/>
      <c r="S69" s="228"/>
      <c r="T69" s="741"/>
      <c r="U69" s="831"/>
      <c r="V69" s="831"/>
      <c r="W69" s="228"/>
      <c r="X69" s="228"/>
      <c r="Y69" s="228"/>
      <c r="Z69" s="228"/>
      <c r="AA69" s="228"/>
      <c r="AB69" s="228"/>
      <c r="AC69" s="228"/>
      <c r="AD69" s="228"/>
      <c r="AE69" s="228"/>
      <c r="AF69" s="228"/>
      <c r="AG69" s="228"/>
      <c r="AH69" s="228"/>
      <c r="AI69" s="228"/>
      <c r="AJ69" s="228"/>
      <c r="AK69" s="339"/>
      <c r="AL69" s="339" t="s">
        <v>4740</v>
      </c>
      <c r="AM69" s="13"/>
    </row>
    <row r="70" spans="1:529" s="525" customFormat="1" ht="42" customHeight="1" thickBot="1" x14ac:dyDescent="0.3">
      <c r="A70" s="84">
        <v>13110053</v>
      </c>
      <c r="B70" s="85">
        <v>39818</v>
      </c>
      <c r="C70" s="86" t="s">
        <v>4735</v>
      </c>
      <c r="D70" s="86" t="s">
        <v>4736</v>
      </c>
      <c r="E70" s="86"/>
      <c r="F70" s="86"/>
      <c r="G70" s="86"/>
      <c r="H70" s="194">
        <v>62879</v>
      </c>
      <c r="I70" s="85"/>
      <c r="J70" s="85">
        <v>45663</v>
      </c>
      <c r="K70" s="86" t="s">
        <v>1124</v>
      </c>
      <c r="L70" s="86"/>
      <c r="M70" s="86" t="s">
        <v>4758</v>
      </c>
      <c r="N70" s="86" t="s">
        <v>95</v>
      </c>
      <c r="O70" s="86">
        <v>10950</v>
      </c>
      <c r="P70" s="209"/>
      <c r="Q70" s="209"/>
      <c r="R70" s="209"/>
      <c r="S70" s="209"/>
      <c r="T70" s="711">
        <v>1.67</v>
      </c>
      <c r="U70" s="86">
        <v>30</v>
      </c>
      <c r="V70" s="86">
        <v>10950</v>
      </c>
      <c r="W70" s="86" t="s">
        <v>3205</v>
      </c>
      <c r="X70" s="86">
        <v>35</v>
      </c>
      <c r="Y70" s="86">
        <v>25</v>
      </c>
      <c r="Z70" s="86">
        <v>125</v>
      </c>
      <c r="AA70" s="86" t="s">
        <v>1091</v>
      </c>
      <c r="AB70" s="86" t="s">
        <v>1091</v>
      </c>
      <c r="AC70" s="86" t="s">
        <v>1091</v>
      </c>
      <c r="AD70" s="86" t="s">
        <v>1091</v>
      </c>
      <c r="AE70" s="86" t="s">
        <v>1091</v>
      </c>
      <c r="AF70" s="86" t="s">
        <v>1091</v>
      </c>
      <c r="AG70" s="86" t="s">
        <v>3430</v>
      </c>
      <c r="AH70" s="86">
        <v>566.5</v>
      </c>
      <c r="AI70" s="86" t="s">
        <v>4738</v>
      </c>
      <c r="AJ70" s="86" t="s">
        <v>4739</v>
      </c>
      <c r="AK70" s="86" t="s">
        <v>1987</v>
      </c>
      <c r="AM70" s="830"/>
      <c r="AN70" s="830"/>
      <c r="AO70" s="830"/>
      <c r="AP70" s="830"/>
      <c r="AQ70" s="830"/>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c r="HJ70" s="185"/>
      <c r="HK70" s="185"/>
      <c r="HL70" s="185"/>
      <c r="HM70" s="185"/>
      <c r="HN70" s="185"/>
      <c r="HO70" s="185"/>
      <c r="HP70" s="185"/>
      <c r="HQ70" s="185"/>
      <c r="HR70" s="185"/>
      <c r="HS70" s="185"/>
      <c r="HT70" s="185"/>
      <c r="HU70" s="185"/>
      <c r="HV70" s="185"/>
      <c r="HW70" s="185"/>
      <c r="HX70" s="185"/>
      <c r="HY70" s="185"/>
      <c r="HZ70" s="185"/>
      <c r="IA70" s="185"/>
      <c r="IB70" s="185"/>
      <c r="IC70" s="185"/>
      <c r="ID70" s="185"/>
      <c r="IE70" s="185"/>
      <c r="IF70" s="185"/>
      <c r="IG70" s="185"/>
      <c r="IH70" s="185"/>
      <c r="II70" s="185"/>
      <c r="IJ70" s="185"/>
      <c r="IK70" s="185"/>
      <c r="IL70" s="185"/>
      <c r="IM70" s="185"/>
      <c r="IN70" s="185"/>
      <c r="IO70" s="185"/>
      <c r="IP70" s="185"/>
      <c r="IQ70" s="185"/>
      <c r="IR70" s="185"/>
      <c r="IS70" s="185"/>
      <c r="IT70" s="185"/>
      <c r="IU70" s="185"/>
      <c r="IV70" s="185"/>
      <c r="IW70" s="185"/>
      <c r="IX70" s="185"/>
      <c r="IY70" s="185"/>
      <c r="IZ70" s="185"/>
      <c r="JA70" s="185"/>
      <c r="JB70" s="185"/>
      <c r="JC70" s="185"/>
      <c r="JD70" s="185"/>
      <c r="JE70" s="185"/>
      <c r="JF70" s="185"/>
      <c r="JG70" s="185"/>
      <c r="JH70" s="185"/>
      <c r="JI70" s="185"/>
      <c r="JJ70" s="185"/>
      <c r="JK70" s="185"/>
      <c r="JL70" s="185"/>
      <c r="JM70" s="185"/>
      <c r="JN70" s="185"/>
      <c r="JO70" s="185"/>
      <c r="JP70" s="185"/>
      <c r="JQ70" s="185"/>
      <c r="JR70" s="185"/>
      <c r="JS70" s="185"/>
      <c r="JT70" s="185"/>
      <c r="JU70" s="185"/>
      <c r="JV70" s="185"/>
      <c r="JW70" s="185"/>
      <c r="JX70" s="185"/>
      <c r="JY70" s="185"/>
      <c r="JZ70" s="185"/>
      <c r="KA70" s="185"/>
      <c r="KB70" s="185"/>
      <c r="KC70" s="185"/>
      <c r="KD70" s="185"/>
      <c r="KE70" s="185"/>
      <c r="KF70" s="185"/>
      <c r="KG70" s="185"/>
      <c r="KH70" s="185"/>
      <c r="KI70" s="185"/>
      <c r="KJ70" s="185"/>
      <c r="KK70" s="185"/>
      <c r="KL70" s="185"/>
      <c r="KM70" s="185"/>
      <c r="KN70" s="185"/>
      <c r="KO70" s="185"/>
      <c r="KP70" s="185"/>
      <c r="KQ70" s="185"/>
      <c r="KR70" s="185"/>
      <c r="KS70" s="185"/>
      <c r="KT70" s="185"/>
      <c r="KU70" s="185"/>
      <c r="KV70" s="185"/>
      <c r="KW70" s="185"/>
      <c r="KX70" s="185"/>
      <c r="KY70" s="185"/>
      <c r="KZ70" s="185"/>
      <c r="LA70" s="185"/>
      <c r="LB70" s="185"/>
      <c r="LC70" s="185"/>
      <c r="LD70" s="185"/>
      <c r="LE70" s="185"/>
      <c r="LF70" s="185"/>
      <c r="LG70" s="185"/>
      <c r="LH70" s="185"/>
      <c r="LI70" s="185"/>
      <c r="LJ70" s="185"/>
      <c r="LK70" s="185"/>
      <c r="LL70" s="185"/>
      <c r="LM70" s="185"/>
      <c r="LN70" s="185"/>
      <c r="LO70" s="185"/>
      <c r="LP70" s="185"/>
      <c r="LQ70" s="185"/>
      <c r="LR70" s="185"/>
      <c r="LS70" s="185"/>
      <c r="LT70" s="185"/>
      <c r="LU70" s="185"/>
      <c r="LV70" s="185"/>
      <c r="LW70" s="185"/>
      <c r="LX70" s="185"/>
      <c r="LY70" s="185"/>
      <c r="LZ70" s="185"/>
      <c r="MA70" s="185"/>
      <c r="MB70" s="185"/>
      <c r="MC70" s="185"/>
      <c r="MD70" s="185"/>
      <c r="ME70" s="185"/>
      <c r="MF70" s="185"/>
      <c r="MG70" s="185"/>
      <c r="MH70" s="185"/>
      <c r="MI70" s="185"/>
      <c r="MJ70" s="185"/>
      <c r="MK70" s="185"/>
      <c r="ML70" s="185"/>
      <c r="MM70" s="185"/>
      <c r="MN70" s="185"/>
      <c r="MO70" s="185"/>
      <c r="MP70" s="185"/>
      <c r="MQ70" s="185"/>
      <c r="MR70" s="185"/>
      <c r="MS70" s="185"/>
      <c r="MT70" s="185"/>
      <c r="MU70" s="185"/>
      <c r="MV70" s="185"/>
      <c r="MW70" s="185"/>
      <c r="MX70" s="185"/>
      <c r="MY70" s="185"/>
      <c r="MZ70" s="185"/>
      <c r="NA70" s="185"/>
      <c r="NB70" s="185"/>
      <c r="NC70" s="185"/>
      <c r="ND70" s="185"/>
      <c r="NE70" s="185"/>
      <c r="NF70" s="185"/>
      <c r="NG70" s="185"/>
      <c r="NH70" s="185"/>
      <c r="NI70" s="185"/>
      <c r="NJ70" s="185"/>
      <c r="NK70" s="185"/>
      <c r="NL70" s="185"/>
      <c r="NM70" s="185"/>
      <c r="NN70" s="185"/>
      <c r="NO70" s="185"/>
      <c r="NP70" s="185"/>
      <c r="NQ70" s="185"/>
      <c r="NR70" s="185"/>
      <c r="NS70" s="185"/>
      <c r="NT70" s="185"/>
      <c r="NU70" s="185"/>
      <c r="NV70" s="185"/>
      <c r="NW70" s="185"/>
      <c r="NX70" s="185"/>
      <c r="NY70" s="185"/>
      <c r="NZ70" s="185"/>
      <c r="OA70" s="185"/>
      <c r="OB70" s="185"/>
      <c r="OC70" s="185"/>
      <c r="OD70" s="185"/>
      <c r="OE70" s="185"/>
      <c r="OF70" s="185"/>
      <c r="OG70" s="185"/>
      <c r="OH70" s="185"/>
      <c r="OI70" s="185"/>
      <c r="OJ70" s="185"/>
      <c r="OK70" s="185"/>
      <c r="OL70" s="185"/>
      <c r="OM70" s="185"/>
      <c r="ON70" s="185"/>
      <c r="OO70" s="185"/>
      <c r="OP70" s="185"/>
      <c r="OQ70" s="185"/>
      <c r="OR70" s="185"/>
      <c r="OS70" s="185"/>
      <c r="OT70" s="185"/>
      <c r="OU70" s="185"/>
      <c r="OV70" s="185"/>
      <c r="OW70" s="185"/>
      <c r="OX70" s="185"/>
      <c r="OY70" s="185"/>
      <c r="OZ70" s="185"/>
      <c r="PA70" s="185"/>
      <c r="PB70" s="185"/>
      <c r="PC70" s="185"/>
      <c r="PD70" s="185"/>
      <c r="PE70" s="185"/>
      <c r="PF70" s="185"/>
      <c r="PG70" s="185"/>
      <c r="PH70" s="185"/>
      <c r="PI70" s="185"/>
      <c r="PJ70" s="185"/>
      <c r="PK70" s="185"/>
      <c r="PL70" s="185"/>
      <c r="PM70" s="185"/>
      <c r="PN70" s="185"/>
      <c r="PO70" s="185"/>
      <c r="PP70" s="185"/>
      <c r="PQ70" s="185"/>
      <c r="PR70" s="185"/>
      <c r="PS70" s="185"/>
      <c r="PT70" s="185"/>
      <c r="PU70" s="185"/>
      <c r="PV70" s="185"/>
      <c r="PW70" s="185"/>
      <c r="PX70" s="185"/>
      <c r="PY70" s="185"/>
      <c r="PZ70" s="185"/>
      <c r="QA70" s="185"/>
      <c r="QB70" s="185"/>
      <c r="QC70" s="185"/>
      <c r="QD70" s="185"/>
      <c r="QE70" s="185"/>
      <c r="QF70" s="185"/>
      <c r="QG70" s="185"/>
      <c r="QH70" s="185"/>
      <c r="QI70" s="185"/>
      <c r="QJ70" s="185"/>
      <c r="QK70" s="185"/>
      <c r="QL70" s="185"/>
      <c r="QM70" s="185"/>
      <c r="QN70" s="185"/>
      <c r="QO70" s="185"/>
      <c r="QP70" s="185"/>
      <c r="QQ70" s="185"/>
      <c r="QR70" s="185"/>
      <c r="QS70" s="185"/>
      <c r="QT70" s="185"/>
      <c r="QU70" s="185"/>
      <c r="QV70" s="185"/>
      <c r="QW70" s="185"/>
      <c r="QX70" s="185"/>
      <c r="QY70" s="185"/>
      <c r="QZ70" s="185"/>
      <c r="RA70" s="185"/>
      <c r="RB70" s="185"/>
      <c r="RC70" s="185"/>
      <c r="RD70" s="185"/>
      <c r="RE70" s="185"/>
      <c r="RF70" s="185"/>
      <c r="RG70" s="185"/>
      <c r="RH70" s="185"/>
      <c r="RI70" s="185"/>
      <c r="RJ70" s="185"/>
      <c r="RK70" s="185"/>
      <c r="RL70" s="185"/>
      <c r="RM70" s="185"/>
      <c r="RN70" s="185"/>
      <c r="RO70" s="185"/>
      <c r="RP70" s="185"/>
      <c r="RQ70" s="185"/>
      <c r="RR70" s="185"/>
      <c r="RS70" s="185"/>
      <c r="RT70" s="185"/>
      <c r="RU70" s="185"/>
      <c r="RV70" s="185"/>
      <c r="RW70" s="185"/>
      <c r="RX70" s="185"/>
      <c r="RY70" s="185"/>
      <c r="RZ70" s="185"/>
      <c r="SA70" s="185"/>
      <c r="SB70" s="185"/>
      <c r="SC70" s="185"/>
      <c r="SD70" s="185"/>
      <c r="SE70" s="185"/>
      <c r="SF70" s="185"/>
      <c r="SG70" s="185"/>
      <c r="SH70" s="185"/>
      <c r="SI70" s="185"/>
      <c r="SJ70" s="185"/>
      <c r="SK70" s="185"/>
      <c r="SL70" s="185"/>
      <c r="SM70" s="185"/>
      <c r="SN70" s="185"/>
      <c r="SO70" s="185"/>
      <c r="SP70" s="185"/>
      <c r="SQ70" s="185"/>
      <c r="SR70" s="185"/>
      <c r="SS70" s="185"/>
      <c r="ST70" s="185"/>
      <c r="SU70" s="185"/>
      <c r="SV70" s="185"/>
      <c r="SW70" s="185"/>
      <c r="SX70" s="185"/>
      <c r="SY70" s="185"/>
      <c r="SZ70" s="185"/>
      <c r="TA70" s="185"/>
      <c r="TB70" s="185"/>
      <c r="TC70" s="185"/>
      <c r="TD70" s="185"/>
      <c r="TE70" s="185"/>
      <c r="TF70" s="185"/>
      <c r="TG70" s="185"/>
      <c r="TH70" s="185"/>
      <c r="TI70" s="185"/>
    </row>
    <row r="71" spans="1:529" s="825" customFormat="1" ht="24.75" customHeight="1" x14ac:dyDescent="0.25">
      <c r="A71" s="191">
        <v>13110054</v>
      </c>
      <c r="B71" s="124">
        <v>39828</v>
      </c>
      <c r="C71" s="44" t="s">
        <v>228</v>
      </c>
      <c r="D71" s="44"/>
      <c r="E71" s="44"/>
      <c r="F71" s="44"/>
      <c r="G71" s="44"/>
      <c r="H71" s="191"/>
      <c r="I71" s="124"/>
      <c r="J71" s="124">
        <v>42025</v>
      </c>
      <c r="K71" s="44" t="s">
        <v>1125</v>
      </c>
      <c r="L71" s="44"/>
      <c r="M71" s="44" t="s">
        <v>861</v>
      </c>
      <c r="N71" s="44" t="s">
        <v>34</v>
      </c>
      <c r="O71" s="44">
        <v>2000</v>
      </c>
      <c r="P71" s="44" t="s">
        <v>6555</v>
      </c>
      <c r="Q71" s="44" t="s">
        <v>6555</v>
      </c>
      <c r="R71" s="44"/>
      <c r="S71" s="44"/>
      <c r="T71" s="712"/>
      <c r="U71" s="642"/>
      <c r="V71" s="642"/>
      <c r="W71" s="44"/>
      <c r="X71" s="44"/>
      <c r="Y71" s="44"/>
      <c r="Z71" s="44"/>
      <c r="AA71" s="44"/>
      <c r="AB71" s="44"/>
      <c r="AC71" s="44"/>
      <c r="AD71" s="44"/>
      <c r="AE71" s="44"/>
      <c r="AF71" s="44"/>
      <c r="AG71" s="44"/>
      <c r="AH71" s="44"/>
      <c r="AI71" s="44"/>
      <c r="AJ71" s="44"/>
      <c r="AK71" s="44"/>
      <c r="AL71" s="44" t="s">
        <v>6558</v>
      </c>
      <c r="AM71" s="49"/>
    </row>
    <row r="72" spans="1:529" s="542" customFormat="1" ht="29.25" customHeight="1" thickBot="1" x14ac:dyDescent="0.3">
      <c r="A72" s="194">
        <v>13110054</v>
      </c>
      <c r="B72" s="85">
        <v>39828</v>
      </c>
      <c r="C72" s="86" t="s">
        <v>228</v>
      </c>
      <c r="D72" s="86" t="s">
        <v>7513</v>
      </c>
      <c r="E72" s="86" t="s">
        <v>33</v>
      </c>
      <c r="F72" s="86" t="s">
        <v>41</v>
      </c>
      <c r="G72" s="86" t="s">
        <v>33</v>
      </c>
      <c r="H72" s="194"/>
      <c r="I72" s="85"/>
      <c r="J72" s="85">
        <v>44217</v>
      </c>
      <c r="K72" s="86" t="s">
        <v>1125</v>
      </c>
      <c r="L72" s="86"/>
      <c r="M72" s="86" t="s">
        <v>861</v>
      </c>
      <c r="N72" s="86" t="s">
        <v>34</v>
      </c>
      <c r="O72" s="86">
        <v>2000</v>
      </c>
      <c r="P72" s="209"/>
      <c r="Q72" s="209"/>
      <c r="R72" s="209"/>
      <c r="S72" s="209"/>
      <c r="T72" s="711"/>
      <c r="U72" s="636">
        <v>7.7</v>
      </c>
      <c r="V72" s="637">
        <v>2000</v>
      </c>
      <c r="W72" s="86" t="s">
        <v>1090</v>
      </c>
      <c r="X72" s="86">
        <v>35</v>
      </c>
      <c r="Y72" s="86">
        <v>25</v>
      </c>
      <c r="Z72" s="86">
        <v>125</v>
      </c>
      <c r="AA72" s="86" t="s">
        <v>1091</v>
      </c>
      <c r="AB72" s="86" t="s">
        <v>1091</v>
      </c>
      <c r="AC72" s="86" t="s">
        <v>1091</v>
      </c>
      <c r="AD72" s="86" t="s">
        <v>1091</v>
      </c>
      <c r="AE72" s="86" t="s">
        <v>1091</v>
      </c>
      <c r="AF72" s="86">
        <v>0.3</v>
      </c>
      <c r="AG72" s="86"/>
      <c r="AH72" s="86">
        <v>514.79999999999995</v>
      </c>
      <c r="AI72" s="86" t="s">
        <v>6556</v>
      </c>
      <c r="AJ72" s="86" t="s">
        <v>6557</v>
      </c>
      <c r="AK72" s="86" t="s">
        <v>1987</v>
      </c>
      <c r="AL72" s="208"/>
      <c r="AM72" s="13"/>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c r="CD72" s="819"/>
      <c r="CE72" s="819"/>
      <c r="CF72" s="819"/>
      <c r="CG72" s="819"/>
      <c r="CH72" s="819"/>
      <c r="CI72" s="819"/>
      <c r="CJ72" s="819"/>
      <c r="CK72" s="819"/>
      <c r="CL72" s="819"/>
      <c r="CM72" s="819"/>
      <c r="CN72" s="819"/>
      <c r="CO72" s="819"/>
      <c r="CP72" s="819"/>
      <c r="CQ72" s="819"/>
      <c r="CR72" s="819"/>
      <c r="CS72" s="819"/>
      <c r="CT72" s="819"/>
      <c r="CU72" s="819"/>
      <c r="CV72" s="819"/>
      <c r="CW72" s="819"/>
      <c r="CX72" s="819"/>
      <c r="CY72" s="819"/>
      <c r="CZ72" s="819"/>
      <c r="DA72" s="819"/>
      <c r="DB72" s="819"/>
      <c r="DC72" s="819"/>
      <c r="DD72" s="819"/>
      <c r="DE72" s="819"/>
      <c r="DF72" s="819"/>
      <c r="DG72" s="819"/>
      <c r="DH72" s="819"/>
      <c r="DI72" s="819"/>
      <c r="DJ72" s="819"/>
      <c r="DK72" s="819"/>
      <c r="DL72" s="819"/>
      <c r="DM72" s="819"/>
      <c r="DN72" s="819"/>
      <c r="DO72" s="819"/>
      <c r="DP72" s="819"/>
      <c r="DQ72" s="819"/>
      <c r="DR72" s="819"/>
      <c r="DS72" s="819"/>
      <c r="DT72" s="819"/>
      <c r="DU72" s="819"/>
      <c r="DV72" s="819"/>
      <c r="DW72" s="819"/>
      <c r="DX72" s="819"/>
      <c r="DY72" s="819"/>
      <c r="DZ72" s="819"/>
      <c r="EA72" s="819"/>
      <c r="EB72" s="819"/>
      <c r="EC72" s="819"/>
      <c r="ED72" s="819"/>
      <c r="EE72" s="819"/>
      <c r="EF72" s="819"/>
      <c r="EG72" s="819"/>
      <c r="EH72" s="819"/>
      <c r="EI72" s="819"/>
      <c r="EJ72" s="819"/>
      <c r="EK72" s="819"/>
      <c r="EL72" s="819"/>
      <c r="EM72" s="819"/>
      <c r="EN72" s="819"/>
      <c r="EO72" s="819"/>
      <c r="EP72" s="819"/>
      <c r="EQ72" s="819"/>
      <c r="ER72" s="819"/>
      <c r="ES72" s="819"/>
      <c r="ET72" s="819"/>
      <c r="EU72" s="819"/>
      <c r="EV72" s="819"/>
      <c r="EW72" s="819"/>
      <c r="EX72" s="819"/>
      <c r="EY72" s="819"/>
      <c r="EZ72" s="819"/>
      <c r="FA72" s="819"/>
      <c r="FB72" s="819"/>
      <c r="FC72" s="819"/>
      <c r="FD72" s="819"/>
      <c r="FE72" s="819"/>
      <c r="FF72" s="819"/>
      <c r="FG72" s="819"/>
      <c r="FH72" s="819"/>
      <c r="FI72" s="819"/>
      <c r="FJ72" s="819"/>
      <c r="FK72" s="819"/>
      <c r="FL72" s="819"/>
      <c r="FM72" s="819"/>
      <c r="FN72" s="819"/>
      <c r="FO72" s="819"/>
      <c r="FP72" s="819"/>
      <c r="FQ72" s="819"/>
      <c r="FR72" s="819"/>
      <c r="FS72" s="819"/>
      <c r="FT72" s="819"/>
      <c r="FU72" s="819"/>
      <c r="FV72" s="819"/>
      <c r="FW72" s="819"/>
      <c r="FX72" s="819"/>
      <c r="FY72" s="819"/>
      <c r="FZ72" s="819"/>
      <c r="GA72" s="819"/>
      <c r="GB72" s="819"/>
      <c r="GC72" s="819"/>
      <c r="GD72" s="819"/>
      <c r="GE72" s="819"/>
      <c r="GF72" s="819"/>
      <c r="GG72" s="819"/>
      <c r="GH72" s="819"/>
      <c r="GI72" s="819"/>
      <c r="GJ72" s="819"/>
      <c r="GK72" s="819"/>
      <c r="GL72" s="819"/>
      <c r="GM72" s="819"/>
      <c r="GN72" s="819"/>
      <c r="GO72" s="819"/>
      <c r="GP72" s="819"/>
      <c r="GQ72" s="819"/>
      <c r="GR72" s="819"/>
      <c r="GS72" s="819"/>
      <c r="GT72" s="819"/>
      <c r="GU72" s="819"/>
      <c r="GV72" s="819"/>
      <c r="GW72" s="819"/>
      <c r="GX72" s="819"/>
      <c r="GY72" s="819"/>
      <c r="GZ72" s="819"/>
      <c r="HA72" s="819"/>
      <c r="HB72" s="819"/>
      <c r="HC72" s="819"/>
      <c r="HD72" s="819"/>
      <c r="HE72" s="819"/>
      <c r="HF72" s="819"/>
      <c r="HG72" s="819"/>
      <c r="HH72" s="819"/>
      <c r="HI72" s="819"/>
      <c r="HJ72" s="819"/>
      <c r="HK72" s="819"/>
      <c r="HL72" s="819"/>
      <c r="HM72" s="819"/>
      <c r="HN72" s="819"/>
      <c r="HO72" s="819"/>
      <c r="HP72" s="819"/>
      <c r="HQ72" s="819"/>
      <c r="HR72" s="819"/>
      <c r="HS72" s="819"/>
      <c r="HT72" s="819"/>
      <c r="HU72" s="819"/>
      <c r="HV72" s="819"/>
      <c r="HW72" s="819"/>
      <c r="HX72" s="819"/>
      <c r="HY72" s="819"/>
      <c r="HZ72" s="819"/>
      <c r="IA72" s="819"/>
      <c r="IB72" s="819"/>
      <c r="IC72" s="819"/>
      <c r="ID72" s="819"/>
      <c r="IE72" s="819"/>
      <c r="IF72" s="819"/>
      <c r="IG72" s="819"/>
      <c r="IH72" s="819"/>
      <c r="II72" s="819"/>
      <c r="IJ72" s="819"/>
      <c r="IK72" s="819"/>
      <c r="IL72" s="819"/>
      <c r="IM72" s="819"/>
      <c r="IN72" s="819"/>
      <c r="IO72" s="819"/>
      <c r="IP72" s="819"/>
      <c r="IQ72" s="819"/>
      <c r="IR72" s="819"/>
      <c r="IS72" s="819"/>
      <c r="IT72" s="819"/>
      <c r="IU72" s="819"/>
      <c r="IV72" s="819"/>
      <c r="IW72" s="819"/>
      <c r="IX72" s="819"/>
      <c r="IY72" s="819"/>
      <c r="IZ72" s="819"/>
      <c r="JA72" s="819"/>
      <c r="JB72" s="819"/>
      <c r="JC72" s="819"/>
      <c r="JD72" s="819"/>
      <c r="JE72" s="819"/>
      <c r="JF72" s="819"/>
      <c r="JG72" s="819"/>
      <c r="JH72" s="819"/>
      <c r="JI72" s="819"/>
      <c r="JJ72" s="819"/>
      <c r="JK72" s="819"/>
      <c r="JL72" s="819"/>
      <c r="JM72" s="819"/>
      <c r="JN72" s="819"/>
      <c r="JO72" s="819"/>
      <c r="JP72" s="819"/>
      <c r="JQ72" s="819"/>
      <c r="JR72" s="819"/>
      <c r="JS72" s="819"/>
      <c r="JT72" s="819"/>
      <c r="JU72" s="819"/>
      <c r="JV72" s="819"/>
      <c r="JW72" s="819"/>
      <c r="JX72" s="819"/>
      <c r="JY72" s="819"/>
      <c r="JZ72" s="819"/>
      <c r="KA72" s="819"/>
      <c r="KB72" s="819"/>
      <c r="KC72" s="819"/>
      <c r="KD72" s="819"/>
      <c r="KE72" s="819"/>
      <c r="KF72" s="819"/>
      <c r="KG72" s="819"/>
      <c r="KH72" s="819"/>
      <c r="KI72" s="819"/>
      <c r="KJ72" s="819"/>
      <c r="KK72" s="819"/>
      <c r="KL72" s="819"/>
      <c r="KM72" s="819"/>
      <c r="KN72" s="819"/>
      <c r="KO72" s="819"/>
      <c r="KP72" s="819"/>
      <c r="KQ72" s="819"/>
      <c r="KR72" s="819"/>
      <c r="KS72" s="819"/>
      <c r="KT72" s="819"/>
      <c r="KU72" s="819"/>
      <c r="KV72" s="819"/>
      <c r="KW72" s="819"/>
      <c r="KX72" s="819"/>
      <c r="KY72" s="819"/>
      <c r="KZ72" s="819"/>
      <c r="LA72" s="819"/>
      <c r="LB72" s="819"/>
      <c r="LC72" s="819"/>
      <c r="LD72" s="819"/>
      <c r="LE72" s="819"/>
      <c r="LF72" s="819"/>
      <c r="LG72" s="819"/>
      <c r="LH72" s="819"/>
      <c r="LI72" s="819"/>
      <c r="LJ72" s="819"/>
      <c r="LK72" s="819"/>
      <c r="LL72" s="819"/>
      <c r="LM72" s="819"/>
      <c r="LN72" s="819"/>
      <c r="LO72" s="819"/>
      <c r="LP72" s="819"/>
      <c r="LQ72" s="819"/>
      <c r="LR72" s="819"/>
      <c r="LS72" s="819"/>
      <c r="LT72" s="819"/>
      <c r="LU72" s="819"/>
      <c r="LV72" s="819"/>
      <c r="LW72" s="819"/>
      <c r="LX72" s="819"/>
      <c r="LY72" s="819"/>
      <c r="LZ72" s="819"/>
      <c r="MA72" s="819"/>
      <c r="MB72" s="819"/>
      <c r="MC72" s="819"/>
      <c r="MD72" s="819"/>
      <c r="ME72" s="819"/>
      <c r="MF72" s="819"/>
      <c r="MG72" s="819"/>
      <c r="MH72" s="819"/>
      <c r="MI72" s="819"/>
      <c r="MJ72" s="819"/>
      <c r="MK72" s="819"/>
      <c r="ML72" s="819"/>
      <c r="MM72" s="819"/>
      <c r="MN72" s="819"/>
      <c r="MO72" s="819"/>
      <c r="MP72" s="819"/>
      <c r="MQ72" s="819"/>
      <c r="MR72" s="819"/>
      <c r="MS72" s="819"/>
      <c r="MT72" s="819"/>
      <c r="MU72" s="819"/>
      <c r="MV72" s="819"/>
      <c r="MW72" s="819"/>
      <c r="MX72" s="819"/>
      <c r="MY72" s="819"/>
      <c r="MZ72" s="819"/>
      <c r="NA72" s="819"/>
      <c r="NB72" s="819"/>
      <c r="NC72" s="819"/>
      <c r="ND72" s="819"/>
      <c r="NE72" s="819"/>
      <c r="NF72" s="819"/>
      <c r="NG72" s="819"/>
      <c r="NH72" s="819"/>
      <c r="NI72" s="819"/>
      <c r="NJ72" s="819"/>
      <c r="NK72" s="819"/>
      <c r="NL72" s="819"/>
      <c r="NM72" s="819"/>
      <c r="NN72" s="819"/>
      <c r="NO72" s="819"/>
      <c r="NP72" s="819"/>
      <c r="NQ72" s="819"/>
      <c r="NR72" s="819"/>
      <c r="NS72" s="819"/>
      <c r="NT72" s="819"/>
      <c r="NU72" s="819"/>
      <c r="NV72" s="819"/>
      <c r="NW72" s="819"/>
      <c r="NX72" s="819"/>
      <c r="NY72" s="819"/>
      <c r="NZ72" s="819"/>
      <c r="OA72" s="819"/>
      <c r="OB72" s="819"/>
      <c r="OC72" s="819"/>
      <c r="OD72" s="819"/>
      <c r="OE72" s="819"/>
      <c r="OF72" s="819"/>
      <c r="OG72" s="819"/>
      <c r="OH72" s="819"/>
      <c r="OI72" s="819"/>
      <c r="OJ72" s="819"/>
      <c r="OK72" s="819"/>
      <c r="OL72" s="819"/>
      <c r="OM72" s="819"/>
      <c r="ON72" s="819"/>
      <c r="OO72" s="819"/>
      <c r="OP72" s="819"/>
      <c r="OQ72" s="819"/>
      <c r="OR72" s="819"/>
      <c r="OS72" s="819"/>
      <c r="OT72" s="819"/>
      <c r="OU72" s="819"/>
      <c r="OV72" s="819"/>
      <c r="OW72" s="819"/>
      <c r="OX72" s="819"/>
      <c r="OY72" s="819"/>
      <c r="OZ72" s="819"/>
      <c r="PA72" s="819"/>
      <c r="PB72" s="819"/>
      <c r="PC72" s="819"/>
      <c r="PD72" s="819"/>
      <c r="PE72" s="819"/>
      <c r="PF72" s="819"/>
      <c r="PG72" s="819"/>
      <c r="PH72" s="819"/>
      <c r="PI72" s="819"/>
      <c r="PJ72" s="819"/>
      <c r="PK72" s="819"/>
      <c r="PL72" s="819"/>
      <c r="PM72" s="819"/>
      <c r="PN72" s="819"/>
      <c r="PO72" s="819"/>
      <c r="PP72" s="819"/>
      <c r="PQ72" s="819"/>
      <c r="PR72" s="819"/>
      <c r="PS72" s="819"/>
      <c r="PT72" s="819"/>
      <c r="PU72" s="819"/>
      <c r="PV72" s="819"/>
      <c r="PW72" s="819"/>
      <c r="PX72" s="819"/>
      <c r="PY72" s="819"/>
      <c r="PZ72" s="819"/>
      <c r="QA72" s="819"/>
      <c r="QB72" s="819"/>
      <c r="QC72" s="819"/>
      <c r="QD72" s="819"/>
      <c r="QE72" s="819"/>
      <c r="QF72" s="819"/>
      <c r="QG72" s="819"/>
      <c r="QH72" s="819"/>
      <c r="QI72" s="819"/>
      <c r="QJ72" s="819"/>
      <c r="QK72" s="819"/>
      <c r="QL72" s="819"/>
      <c r="QM72" s="819"/>
      <c r="QN72" s="819"/>
      <c r="QO72" s="819"/>
      <c r="QP72" s="819"/>
      <c r="QQ72" s="819"/>
      <c r="QR72" s="819"/>
      <c r="QS72" s="819"/>
      <c r="QT72" s="819"/>
      <c r="QU72" s="819"/>
      <c r="QV72" s="819"/>
      <c r="QW72" s="819"/>
      <c r="QX72" s="819"/>
      <c r="QY72" s="819"/>
      <c r="QZ72" s="819"/>
      <c r="RA72" s="819"/>
      <c r="RB72" s="819"/>
      <c r="RC72" s="819"/>
      <c r="RD72" s="819"/>
      <c r="RE72" s="819"/>
      <c r="RF72" s="819"/>
      <c r="RG72" s="819"/>
      <c r="RH72" s="819"/>
      <c r="RI72" s="819"/>
      <c r="RJ72" s="819"/>
      <c r="RK72" s="819"/>
      <c r="RL72" s="819"/>
      <c r="RM72" s="819"/>
      <c r="RN72" s="819"/>
      <c r="RO72" s="819"/>
      <c r="RP72" s="819"/>
      <c r="RQ72" s="819"/>
      <c r="RR72" s="819"/>
      <c r="RS72" s="819"/>
      <c r="RT72" s="819"/>
      <c r="RU72" s="819"/>
      <c r="RV72" s="819"/>
      <c r="RW72" s="819"/>
      <c r="RX72" s="819"/>
      <c r="RY72" s="819"/>
      <c r="RZ72" s="819"/>
      <c r="SA72" s="819"/>
      <c r="SB72" s="819"/>
      <c r="SC72" s="819"/>
      <c r="SD72" s="819"/>
      <c r="SE72" s="819"/>
      <c r="SF72" s="819"/>
      <c r="SG72" s="819"/>
      <c r="SH72" s="819"/>
      <c r="SI72" s="819"/>
      <c r="SJ72" s="819"/>
      <c r="SK72" s="819"/>
      <c r="SL72" s="819"/>
      <c r="SM72" s="819"/>
      <c r="SN72" s="819"/>
      <c r="SO72" s="819"/>
      <c r="SP72" s="819"/>
      <c r="SQ72" s="819"/>
      <c r="SR72" s="819"/>
      <c r="SS72" s="819"/>
      <c r="ST72" s="819"/>
      <c r="SU72" s="819"/>
      <c r="SV72" s="819"/>
      <c r="SW72" s="819"/>
      <c r="SX72" s="819"/>
      <c r="SY72" s="819"/>
      <c r="SZ72" s="819"/>
      <c r="TA72" s="819"/>
      <c r="TB72" s="819"/>
      <c r="TC72" s="819"/>
      <c r="TD72" s="819"/>
      <c r="TE72" s="819"/>
      <c r="TF72" s="819"/>
      <c r="TG72" s="819"/>
      <c r="TH72" s="819"/>
      <c r="TI72" s="819"/>
    </row>
    <row r="73" spans="1:529" ht="29.25" customHeight="1" thickBot="1" x14ac:dyDescent="0.3">
      <c r="A73" s="249">
        <v>13110055</v>
      </c>
      <c r="B73" s="250">
        <v>39835</v>
      </c>
      <c r="C73" s="251" t="s">
        <v>1135</v>
      </c>
      <c r="D73" s="251"/>
      <c r="E73" s="251"/>
      <c r="F73" s="251"/>
      <c r="G73" s="251"/>
      <c r="H73" s="252"/>
      <c r="I73" s="250"/>
      <c r="J73" s="250">
        <v>40930</v>
      </c>
      <c r="K73" s="251" t="s">
        <v>804</v>
      </c>
      <c r="L73" s="251"/>
      <c r="M73" s="251" t="s">
        <v>4759</v>
      </c>
      <c r="N73" s="251" t="s">
        <v>34</v>
      </c>
      <c r="O73" s="251">
        <v>7665</v>
      </c>
      <c r="P73" s="650"/>
      <c r="Q73" s="650"/>
      <c r="R73" s="650"/>
      <c r="S73" s="650"/>
      <c r="T73" s="716"/>
      <c r="U73" s="638"/>
      <c r="V73" s="638"/>
      <c r="W73" s="251"/>
      <c r="X73" s="251"/>
      <c r="Y73" s="251"/>
      <c r="Z73" s="251"/>
      <c r="AA73" s="251"/>
      <c r="AB73" s="251"/>
      <c r="AC73" s="251"/>
      <c r="AD73" s="251"/>
      <c r="AE73" s="251"/>
      <c r="AF73" s="251"/>
      <c r="AG73" s="251"/>
      <c r="AH73" s="251"/>
      <c r="AI73" s="251"/>
      <c r="AJ73" s="251"/>
      <c r="AK73" s="458"/>
      <c r="AL73" s="558"/>
      <c r="AM73" s="13"/>
    </row>
    <row r="74" spans="1:529" s="104" customFormat="1" ht="42" customHeight="1" thickBot="1" x14ac:dyDescent="0.3">
      <c r="A74" s="191">
        <v>13110056</v>
      </c>
      <c r="B74" s="124">
        <v>39849</v>
      </c>
      <c r="C74" s="44" t="s">
        <v>1136</v>
      </c>
      <c r="D74" s="44" t="s">
        <v>5620</v>
      </c>
      <c r="E74" s="44"/>
      <c r="F74" s="44"/>
      <c r="G74" s="44"/>
      <c r="H74" s="191" t="s">
        <v>1702</v>
      </c>
      <c r="I74" s="124"/>
      <c r="J74" s="124">
        <v>42074</v>
      </c>
      <c r="K74" s="44" t="s">
        <v>1137</v>
      </c>
      <c r="L74" s="44"/>
      <c r="M74" s="44" t="s">
        <v>298</v>
      </c>
      <c r="N74" s="44" t="s">
        <v>21</v>
      </c>
      <c r="O74" s="44">
        <v>4000</v>
      </c>
      <c r="P74" s="44"/>
      <c r="Q74" s="44"/>
      <c r="R74" s="44" t="s">
        <v>5621</v>
      </c>
      <c r="S74" s="44"/>
      <c r="T74" s="712">
        <v>0.7</v>
      </c>
      <c r="U74" s="44">
        <v>10</v>
      </c>
      <c r="V74" s="44">
        <v>4000</v>
      </c>
      <c r="W74" s="44" t="s">
        <v>1885</v>
      </c>
      <c r="X74" s="44">
        <v>60</v>
      </c>
      <c r="Y74" s="44">
        <v>25</v>
      </c>
      <c r="Z74" s="44">
        <v>125</v>
      </c>
      <c r="AA74" s="44" t="s">
        <v>1091</v>
      </c>
      <c r="AB74" s="44" t="s">
        <v>1091</v>
      </c>
      <c r="AC74" s="44" t="s">
        <v>1091</v>
      </c>
      <c r="AD74" s="44">
        <v>15</v>
      </c>
      <c r="AE74" s="44">
        <v>2</v>
      </c>
      <c r="AF74" s="44">
        <v>0.3</v>
      </c>
      <c r="AG74" s="44" t="s">
        <v>5622</v>
      </c>
      <c r="AH74" s="44"/>
      <c r="AI74" s="44" t="s">
        <v>5623</v>
      </c>
      <c r="AJ74" s="44" t="s">
        <v>5624</v>
      </c>
      <c r="AK74" s="44" t="s">
        <v>1461</v>
      </c>
      <c r="AL74" s="489" t="s">
        <v>5625</v>
      </c>
      <c r="AM74" s="830"/>
      <c r="AN74" s="830"/>
      <c r="AO74" s="830"/>
      <c r="AP74" s="830"/>
      <c r="AQ74" s="830"/>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c r="HJ74" s="185"/>
      <c r="HK74" s="185"/>
      <c r="HL74" s="185"/>
      <c r="HM74" s="185"/>
      <c r="HN74" s="185"/>
      <c r="HO74" s="185"/>
      <c r="HP74" s="185"/>
      <c r="HQ74" s="185"/>
      <c r="HR74" s="185"/>
      <c r="HS74" s="185"/>
      <c r="HT74" s="185"/>
      <c r="HU74" s="185"/>
      <c r="HV74" s="185"/>
      <c r="HW74" s="185"/>
      <c r="HX74" s="185"/>
      <c r="HY74" s="185"/>
      <c r="HZ74" s="185"/>
      <c r="IA74" s="185"/>
      <c r="IB74" s="185"/>
      <c r="IC74" s="185"/>
      <c r="ID74" s="185"/>
      <c r="IE74" s="185"/>
      <c r="IF74" s="185"/>
      <c r="IG74" s="185"/>
      <c r="IH74" s="185"/>
      <c r="II74" s="185"/>
      <c r="IJ74" s="185"/>
      <c r="IK74" s="185"/>
      <c r="IL74" s="185"/>
      <c r="IM74" s="185"/>
      <c r="IN74" s="185"/>
      <c r="IO74" s="185"/>
      <c r="IP74" s="185"/>
      <c r="IQ74" s="185"/>
      <c r="IR74" s="185"/>
      <c r="IS74" s="185"/>
      <c r="IT74" s="185"/>
      <c r="IU74" s="185"/>
      <c r="IV74" s="185"/>
      <c r="IW74" s="185"/>
      <c r="IX74" s="185"/>
      <c r="IY74" s="185"/>
      <c r="IZ74" s="185"/>
      <c r="JA74" s="185"/>
      <c r="JB74" s="185"/>
      <c r="JC74" s="185"/>
      <c r="JD74" s="185"/>
      <c r="JE74" s="185"/>
      <c r="JF74" s="185"/>
      <c r="JG74" s="185"/>
      <c r="JH74" s="185"/>
      <c r="JI74" s="185"/>
      <c r="JJ74" s="185"/>
      <c r="JK74" s="185"/>
      <c r="JL74" s="185"/>
      <c r="JM74" s="185"/>
      <c r="JN74" s="185"/>
      <c r="JO74" s="185"/>
      <c r="JP74" s="185"/>
      <c r="JQ74" s="185"/>
      <c r="JR74" s="185"/>
      <c r="JS74" s="185"/>
      <c r="JT74" s="185"/>
      <c r="JU74" s="185"/>
      <c r="JV74" s="185"/>
      <c r="JW74" s="185"/>
      <c r="JX74" s="185"/>
      <c r="JY74" s="185"/>
      <c r="JZ74" s="185"/>
      <c r="KA74" s="185"/>
      <c r="KB74" s="185"/>
      <c r="KC74" s="185"/>
      <c r="KD74" s="185"/>
      <c r="KE74" s="185"/>
      <c r="KF74" s="185"/>
      <c r="KG74" s="185"/>
      <c r="KH74" s="185"/>
      <c r="KI74" s="185"/>
      <c r="KJ74" s="185"/>
      <c r="KK74" s="185"/>
      <c r="KL74" s="185"/>
      <c r="KM74" s="185"/>
      <c r="KN74" s="185"/>
      <c r="KO74" s="185"/>
      <c r="KP74" s="185"/>
      <c r="KQ74" s="185"/>
      <c r="KR74" s="185"/>
      <c r="KS74" s="185"/>
      <c r="KT74" s="185"/>
      <c r="KU74" s="185"/>
      <c r="KV74" s="185"/>
      <c r="KW74" s="185"/>
      <c r="KX74" s="185"/>
      <c r="KY74" s="185"/>
      <c r="KZ74" s="185"/>
      <c r="LA74" s="185"/>
      <c r="LB74" s="185"/>
      <c r="LC74" s="185"/>
      <c r="LD74" s="185"/>
      <c r="LE74" s="185"/>
      <c r="LF74" s="185"/>
      <c r="LG74" s="185"/>
      <c r="LH74" s="185"/>
      <c r="LI74" s="185"/>
      <c r="LJ74" s="185"/>
      <c r="LK74" s="185"/>
      <c r="LL74" s="185"/>
      <c r="LM74" s="185"/>
      <c r="LN74" s="185"/>
      <c r="LO74" s="185"/>
      <c r="LP74" s="185"/>
      <c r="LQ74" s="185"/>
      <c r="LR74" s="185"/>
      <c r="LS74" s="185"/>
      <c r="LT74" s="185"/>
      <c r="LU74" s="185"/>
      <c r="LV74" s="185"/>
      <c r="LW74" s="185"/>
      <c r="LX74" s="185"/>
      <c r="LY74" s="185"/>
      <c r="LZ74" s="185"/>
      <c r="MA74" s="185"/>
      <c r="MB74" s="185"/>
      <c r="MC74" s="185"/>
      <c r="MD74" s="185"/>
      <c r="ME74" s="185"/>
      <c r="MF74" s="185"/>
      <c r="MG74" s="185"/>
      <c r="MH74" s="185"/>
      <c r="MI74" s="185"/>
      <c r="MJ74" s="185"/>
      <c r="MK74" s="185"/>
      <c r="ML74" s="185"/>
      <c r="MM74" s="185"/>
      <c r="MN74" s="185"/>
      <c r="MO74" s="185"/>
      <c r="MP74" s="185"/>
      <c r="MQ74" s="185"/>
      <c r="MR74" s="185"/>
      <c r="MS74" s="185"/>
      <c r="MT74" s="185"/>
      <c r="MU74" s="185"/>
      <c r="MV74" s="185"/>
      <c r="MW74" s="185"/>
      <c r="MX74" s="185"/>
      <c r="MY74" s="185"/>
      <c r="MZ74" s="185"/>
      <c r="NA74" s="185"/>
      <c r="NB74" s="185"/>
      <c r="NC74" s="185"/>
      <c r="ND74" s="185"/>
      <c r="NE74" s="185"/>
      <c r="NF74" s="185"/>
      <c r="NG74" s="185"/>
      <c r="NH74" s="185"/>
      <c r="NI74" s="185"/>
      <c r="NJ74" s="185"/>
      <c r="NK74" s="185"/>
      <c r="NL74" s="185"/>
      <c r="NM74" s="185"/>
      <c r="NN74" s="185"/>
      <c r="NO74" s="185"/>
      <c r="NP74" s="185"/>
      <c r="NQ74" s="185"/>
      <c r="NR74" s="185"/>
      <c r="NS74" s="185"/>
      <c r="NT74" s="185"/>
      <c r="NU74" s="185"/>
      <c r="NV74" s="185"/>
      <c r="NW74" s="185"/>
      <c r="NX74" s="185"/>
      <c r="NY74" s="185"/>
      <c r="NZ74" s="185"/>
      <c r="OA74" s="185"/>
      <c r="OB74" s="185"/>
      <c r="OC74" s="185"/>
      <c r="OD74" s="185"/>
      <c r="OE74" s="185"/>
      <c r="OF74" s="185"/>
      <c r="OG74" s="185"/>
      <c r="OH74" s="185"/>
      <c r="OI74" s="185"/>
      <c r="OJ74" s="185"/>
      <c r="OK74" s="185"/>
      <c r="OL74" s="185"/>
      <c r="OM74" s="185"/>
      <c r="ON74" s="185"/>
      <c r="OO74" s="185"/>
      <c r="OP74" s="185"/>
      <c r="OQ74" s="185"/>
      <c r="OR74" s="185"/>
      <c r="OS74" s="185"/>
      <c r="OT74" s="185"/>
      <c r="OU74" s="185"/>
      <c r="OV74" s="185"/>
      <c r="OW74" s="185"/>
      <c r="OX74" s="185"/>
      <c r="OY74" s="185"/>
      <c r="OZ74" s="185"/>
      <c r="PA74" s="185"/>
      <c r="PB74" s="185"/>
      <c r="PC74" s="185"/>
      <c r="PD74" s="185"/>
      <c r="PE74" s="185"/>
      <c r="PF74" s="185"/>
      <c r="PG74" s="185"/>
      <c r="PH74" s="185"/>
      <c r="PI74" s="185"/>
      <c r="PJ74" s="185"/>
      <c r="PK74" s="185"/>
      <c r="PL74" s="185"/>
      <c r="PM74" s="185"/>
      <c r="PN74" s="185"/>
      <c r="PO74" s="185"/>
      <c r="PP74" s="185"/>
      <c r="PQ74" s="185"/>
      <c r="PR74" s="185"/>
      <c r="PS74" s="185"/>
      <c r="PT74" s="185"/>
      <c r="PU74" s="185"/>
      <c r="PV74" s="185"/>
      <c r="PW74" s="185"/>
      <c r="PX74" s="185"/>
      <c r="PY74" s="185"/>
      <c r="PZ74" s="185"/>
      <c r="QA74" s="185"/>
      <c r="QB74" s="185"/>
      <c r="QC74" s="185"/>
      <c r="QD74" s="185"/>
      <c r="QE74" s="185"/>
      <c r="QF74" s="185"/>
      <c r="QG74" s="185"/>
      <c r="QH74" s="185"/>
      <c r="QI74" s="185"/>
      <c r="QJ74" s="185"/>
      <c r="QK74" s="185"/>
      <c r="QL74" s="185"/>
      <c r="QM74" s="185"/>
      <c r="QN74" s="185"/>
      <c r="QO74" s="185"/>
      <c r="QP74" s="185"/>
      <c r="QQ74" s="185"/>
      <c r="QR74" s="185"/>
      <c r="QS74" s="185"/>
      <c r="QT74" s="185"/>
      <c r="QU74" s="185"/>
      <c r="QV74" s="185"/>
      <c r="QW74" s="185"/>
      <c r="QX74" s="185"/>
      <c r="QY74" s="185"/>
      <c r="QZ74" s="185"/>
      <c r="RA74" s="185"/>
      <c r="RB74" s="185"/>
      <c r="RC74" s="185"/>
      <c r="RD74" s="185"/>
      <c r="RE74" s="185"/>
      <c r="RF74" s="185"/>
      <c r="RG74" s="185"/>
      <c r="RH74" s="185"/>
      <c r="RI74" s="185"/>
      <c r="RJ74" s="185"/>
      <c r="RK74" s="185"/>
      <c r="RL74" s="185"/>
      <c r="RM74" s="185"/>
      <c r="RN74" s="185"/>
      <c r="RO74" s="185"/>
      <c r="RP74" s="185"/>
      <c r="RQ74" s="185"/>
      <c r="RR74" s="185"/>
      <c r="RS74" s="185"/>
      <c r="RT74" s="185"/>
      <c r="RU74" s="185"/>
      <c r="RV74" s="185"/>
      <c r="RW74" s="185"/>
      <c r="RX74" s="185"/>
      <c r="RY74" s="185"/>
      <c r="RZ74" s="185"/>
      <c r="SA74" s="185"/>
      <c r="SB74" s="185"/>
      <c r="SC74" s="185"/>
      <c r="SD74" s="185"/>
      <c r="SE74" s="185"/>
      <c r="SF74" s="185"/>
      <c r="SG74" s="185"/>
      <c r="SH74" s="185"/>
      <c r="SI74" s="185"/>
      <c r="SJ74" s="185"/>
      <c r="SK74" s="185"/>
      <c r="SL74" s="185"/>
      <c r="SM74" s="185"/>
      <c r="SN74" s="185"/>
      <c r="SO74" s="185"/>
      <c r="SP74" s="185"/>
      <c r="SQ74" s="185"/>
      <c r="SR74" s="185"/>
      <c r="SS74" s="185"/>
      <c r="ST74" s="185"/>
      <c r="SU74" s="185"/>
      <c r="SV74" s="185"/>
      <c r="SW74" s="185"/>
      <c r="SX74" s="185"/>
      <c r="SY74" s="185"/>
      <c r="SZ74" s="185"/>
      <c r="TA74" s="185"/>
      <c r="TB74" s="185"/>
      <c r="TC74" s="185"/>
      <c r="TD74" s="185"/>
      <c r="TE74" s="185"/>
      <c r="TF74" s="185"/>
      <c r="TG74" s="185"/>
      <c r="TH74" s="185"/>
      <c r="TI74" s="185"/>
    </row>
    <row r="75" spans="1:529" ht="27" customHeight="1" thickBot="1" x14ac:dyDescent="0.3">
      <c r="A75" s="286">
        <v>13110057</v>
      </c>
      <c r="B75" s="287">
        <v>39853</v>
      </c>
      <c r="C75" s="52" t="s">
        <v>1138</v>
      </c>
      <c r="D75" s="52" t="s">
        <v>5686</v>
      </c>
      <c r="E75" s="52"/>
      <c r="F75" s="52"/>
      <c r="G75" s="52"/>
      <c r="H75" s="288"/>
      <c r="I75" s="287"/>
      <c r="J75" s="287">
        <v>40948</v>
      </c>
      <c r="K75" s="52" t="s">
        <v>1089</v>
      </c>
      <c r="L75" s="52"/>
      <c r="M75" s="52" t="s">
        <v>1139</v>
      </c>
      <c r="N75" s="52" t="s">
        <v>52</v>
      </c>
      <c r="O75" s="52">
        <v>1095</v>
      </c>
      <c r="P75" s="386"/>
      <c r="Q75" s="386"/>
      <c r="R75" s="386"/>
      <c r="S75" s="386"/>
      <c r="T75" s="726"/>
      <c r="U75" s="303"/>
      <c r="V75" s="303"/>
      <c r="W75" s="52"/>
      <c r="X75" s="52"/>
      <c r="Y75" s="52"/>
      <c r="Z75" s="52"/>
      <c r="AA75" s="52"/>
      <c r="AB75" s="52"/>
      <c r="AC75" s="52"/>
      <c r="AD75" s="52"/>
      <c r="AE75" s="52"/>
      <c r="AF75" s="52"/>
      <c r="AG75" s="52"/>
      <c r="AH75" s="52"/>
      <c r="AI75" s="52"/>
      <c r="AJ75" s="52"/>
      <c r="AK75" s="301"/>
      <c r="AL75" s="29"/>
      <c r="AM75" s="13"/>
    </row>
    <row r="76" spans="1:529" ht="27" customHeight="1" thickBot="1" x14ac:dyDescent="0.3">
      <c r="A76" s="284">
        <v>13110058</v>
      </c>
      <c r="B76" s="285">
        <v>39853</v>
      </c>
      <c r="C76" s="105" t="s">
        <v>1140</v>
      </c>
      <c r="D76" s="105"/>
      <c r="E76" s="105"/>
      <c r="F76" s="105"/>
      <c r="G76" s="105"/>
      <c r="H76" s="284"/>
      <c r="I76" s="285"/>
      <c r="J76" s="285">
        <v>40948</v>
      </c>
      <c r="K76" s="105" t="s">
        <v>804</v>
      </c>
      <c r="L76" s="105"/>
      <c r="M76" s="105" t="s">
        <v>4760</v>
      </c>
      <c r="N76" s="105" t="s">
        <v>34</v>
      </c>
      <c r="O76" s="105">
        <v>8212</v>
      </c>
      <c r="P76" s="289"/>
      <c r="Q76" s="289"/>
      <c r="R76" s="289"/>
      <c r="S76" s="289"/>
      <c r="T76" s="720"/>
      <c r="U76" s="643"/>
      <c r="V76" s="643"/>
      <c r="W76" s="105"/>
      <c r="X76" s="105"/>
      <c r="Y76" s="105"/>
      <c r="Z76" s="105"/>
      <c r="AA76" s="105"/>
      <c r="AB76" s="105"/>
      <c r="AC76" s="105"/>
      <c r="AD76" s="105"/>
      <c r="AE76" s="105"/>
      <c r="AF76" s="105"/>
      <c r="AG76" s="105"/>
      <c r="AH76" s="105"/>
      <c r="AI76" s="105"/>
      <c r="AJ76" s="105"/>
      <c r="AK76" s="30"/>
      <c r="AL76" s="321"/>
      <c r="AM76" s="13"/>
    </row>
    <row r="77" spans="1:529" s="104" customFormat="1" ht="42" customHeight="1" thickBot="1" x14ac:dyDescent="0.3">
      <c r="A77" s="202">
        <v>13110059</v>
      </c>
      <c r="B77" s="203">
        <v>39877</v>
      </c>
      <c r="C77" s="204" t="s">
        <v>5540</v>
      </c>
      <c r="D77" s="204" t="s">
        <v>5541</v>
      </c>
      <c r="E77" s="204"/>
      <c r="F77" s="204"/>
      <c r="G77" s="204"/>
      <c r="H77" s="205">
        <v>81476</v>
      </c>
      <c r="I77" s="203"/>
      <c r="J77" s="203">
        <v>42068</v>
      </c>
      <c r="K77" s="204" t="s">
        <v>1089</v>
      </c>
      <c r="L77" s="204"/>
      <c r="M77" s="204" t="s">
        <v>982</v>
      </c>
      <c r="N77" s="204" t="s">
        <v>52</v>
      </c>
      <c r="O77" s="204">
        <v>18250</v>
      </c>
      <c r="P77" s="204"/>
      <c r="Q77" s="204"/>
      <c r="R77" s="204" t="s">
        <v>5539</v>
      </c>
      <c r="S77" s="204"/>
      <c r="T77" s="713"/>
      <c r="U77" s="204">
        <v>50</v>
      </c>
      <c r="V77" s="204">
        <v>18250</v>
      </c>
      <c r="W77" s="204" t="s">
        <v>3205</v>
      </c>
      <c r="X77" s="204">
        <v>35</v>
      </c>
      <c r="Y77" s="204">
        <v>25</v>
      </c>
      <c r="Z77" s="204">
        <v>125</v>
      </c>
      <c r="AA77" s="204" t="s">
        <v>1091</v>
      </c>
      <c r="AB77" s="204" t="s">
        <v>1091</v>
      </c>
      <c r="AC77" s="204" t="s">
        <v>1091</v>
      </c>
      <c r="AD77" s="204" t="s">
        <v>1091</v>
      </c>
      <c r="AE77" s="204" t="s">
        <v>1091</v>
      </c>
      <c r="AF77" s="204" t="s">
        <v>1091</v>
      </c>
      <c r="AG77" s="204" t="s">
        <v>3430</v>
      </c>
      <c r="AH77" s="204"/>
      <c r="AI77" s="204" t="s">
        <v>5542</v>
      </c>
      <c r="AJ77" s="204" t="s">
        <v>5543</v>
      </c>
      <c r="AK77" s="204" t="s">
        <v>5544</v>
      </c>
      <c r="AL77" s="554" t="s">
        <v>5538</v>
      </c>
      <c r="AM77" s="830"/>
      <c r="AN77" s="830"/>
      <c r="AO77" s="830"/>
      <c r="AP77" s="830"/>
      <c r="AQ77" s="830"/>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c r="RG77" s="185"/>
      <c r="RH77" s="185"/>
      <c r="RI77" s="185"/>
      <c r="RJ77" s="185"/>
      <c r="RK77" s="185"/>
      <c r="RL77" s="185"/>
      <c r="RM77" s="185"/>
      <c r="RN77" s="185"/>
      <c r="RO77" s="185"/>
      <c r="RP77" s="185"/>
      <c r="RQ77" s="185"/>
      <c r="RR77" s="185"/>
      <c r="RS77" s="185"/>
      <c r="RT77" s="185"/>
      <c r="RU77" s="185"/>
      <c r="RV77" s="185"/>
      <c r="RW77" s="185"/>
      <c r="RX77" s="185"/>
      <c r="RY77" s="185"/>
      <c r="RZ77" s="185"/>
      <c r="SA77" s="185"/>
      <c r="SB77" s="185"/>
      <c r="SC77" s="185"/>
      <c r="SD77" s="185"/>
      <c r="SE77" s="185"/>
      <c r="SF77" s="185"/>
      <c r="SG77" s="185"/>
      <c r="SH77" s="185"/>
      <c r="SI77" s="185"/>
      <c r="SJ77" s="185"/>
      <c r="SK77" s="185"/>
      <c r="SL77" s="185"/>
      <c r="SM77" s="185"/>
      <c r="SN77" s="185"/>
      <c r="SO77" s="185"/>
      <c r="SP77" s="185"/>
      <c r="SQ77" s="185"/>
      <c r="SR77" s="185"/>
      <c r="SS77" s="185"/>
      <c r="ST77" s="185"/>
      <c r="SU77" s="185"/>
      <c r="SV77" s="185"/>
      <c r="SW77" s="185"/>
      <c r="SX77" s="185"/>
      <c r="SY77" s="185"/>
      <c r="SZ77" s="185"/>
      <c r="TA77" s="185"/>
      <c r="TB77" s="185"/>
      <c r="TC77" s="185"/>
      <c r="TD77" s="185"/>
      <c r="TE77" s="185"/>
      <c r="TF77" s="185"/>
      <c r="TG77" s="185"/>
      <c r="TH77" s="185"/>
      <c r="TI77" s="185"/>
    </row>
    <row r="78" spans="1:529" ht="27" customHeight="1" thickBot="1" x14ac:dyDescent="0.3">
      <c r="A78" s="284">
        <v>13110060</v>
      </c>
      <c r="B78" s="285">
        <v>39878</v>
      </c>
      <c r="C78" s="105" t="s">
        <v>1141</v>
      </c>
      <c r="D78" s="105"/>
      <c r="E78" s="105"/>
      <c r="F78" s="105"/>
      <c r="G78" s="105"/>
      <c r="H78" s="284"/>
      <c r="I78" s="285"/>
      <c r="J78" s="285">
        <v>42116</v>
      </c>
      <c r="K78" s="105" t="s">
        <v>1142</v>
      </c>
      <c r="L78" s="105"/>
      <c r="M78" s="105" t="s">
        <v>4761</v>
      </c>
      <c r="N78" s="105" t="s">
        <v>66</v>
      </c>
      <c r="O78" s="105">
        <v>18720</v>
      </c>
      <c r="P78" s="289"/>
      <c r="Q78" s="289"/>
      <c r="R78" s="289"/>
      <c r="S78" s="289"/>
      <c r="T78" s="720"/>
      <c r="U78" s="643"/>
      <c r="V78" s="643"/>
      <c r="W78" s="105"/>
      <c r="X78" s="105"/>
      <c r="Y78" s="105"/>
      <c r="Z78" s="105"/>
      <c r="AA78" s="105"/>
      <c r="AB78" s="105"/>
      <c r="AC78" s="105"/>
      <c r="AD78" s="105"/>
      <c r="AE78" s="105"/>
      <c r="AF78" s="105"/>
      <c r="AG78" s="105"/>
      <c r="AH78" s="105"/>
      <c r="AI78" s="105"/>
      <c r="AJ78" s="105"/>
      <c r="AK78" s="30"/>
      <c r="AL78" s="321"/>
      <c r="AM78" s="13"/>
    </row>
    <row r="79" spans="1:529" ht="27" customHeight="1" thickBot="1" x14ac:dyDescent="0.3">
      <c r="A79" s="286">
        <v>13110061</v>
      </c>
      <c r="B79" s="287">
        <v>39909</v>
      </c>
      <c r="C79" s="52" t="s">
        <v>5687</v>
      </c>
      <c r="D79" s="52" t="s">
        <v>5688</v>
      </c>
      <c r="E79" s="52"/>
      <c r="F79" s="52"/>
      <c r="G79" s="52"/>
      <c r="H79" s="288"/>
      <c r="I79" s="287"/>
      <c r="J79" s="287">
        <v>41005</v>
      </c>
      <c r="K79" s="52" t="s">
        <v>1143</v>
      </c>
      <c r="L79" s="52"/>
      <c r="M79" s="52" t="s">
        <v>4762</v>
      </c>
      <c r="N79" s="52" t="s">
        <v>52</v>
      </c>
      <c r="O79" s="52">
        <v>98550</v>
      </c>
      <c r="P79" s="386"/>
      <c r="Q79" s="386"/>
      <c r="R79" s="386"/>
      <c r="S79" s="386"/>
      <c r="T79" s="726"/>
      <c r="U79" s="303"/>
      <c r="V79" s="303"/>
      <c r="W79" s="52"/>
      <c r="X79" s="52"/>
      <c r="Y79" s="52"/>
      <c r="Z79" s="52"/>
      <c r="AA79" s="52"/>
      <c r="AB79" s="52"/>
      <c r="AC79" s="52"/>
      <c r="AD79" s="52"/>
      <c r="AE79" s="52"/>
      <c r="AF79" s="52"/>
      <c r="AG79" s="52"/>
      <c r="AH79" s="52"/>
      <c r="AI79" s="52"/>
      <c r="AJ79" s="52"/>
      <c r="AK79" s="301"/>
      <c r="AL79" s="29"/>
      <c r="AM79" s="13"/>
    </row>
    <row r="80" spans="1:529" ht="27" customHeight="1" thickBot="1" x14ac:dyDescent="0.3">
      <c r="A80" s="284">
        <v>13110062</v>
      </c>
      <c r="B80" s="285">
        <v>39917</v>
      </c>
      <c r="C80" s="105" t="s">
        <v>1118</v>
      </c>
      <c r="D80" s="105"/>
      <c r="E80" s="105"/>
      <c r="F80" s="105"/>
      <c r="G80" s="105"/>
      <c r="H80" s="284"/>
      <c r="I80" s="285"/>
      <c r="J80" s="285">
        <v>42108</v>
      </c>
      <c r="K80" s="105" t="s">
        <v>1119</v>
      </c>
      <c r="L80" s="105"/>
      <c r="M80" s="105" t="s">
        <v>4750</v>
      </c>
      <c r="N80" s="105" t="s">
        <v>34</v>
      </c>
      <c r="O80" s="105">
        <v>2285</v>
      </c>
      <c r="P80" s="289"/>
      <c r="Q80" s="289"/>
      <c r="R80" s="289"/>
      <c r="S80" s="289"/>
      <c r="T80" s="720"/>
      <c r="U80" s="643"/>
      <c r="V80" s="643"/>
      <c r="W80" s="105"/>
      <c r="X80" s="105"/>
      <c r="Y80" s="105"/>
      <c r="Z80" s="105"/>
      <c r="AA80" s="105"/>
      <c r="AB80" s="105"/>
      <c r="AC80" s="105"/>
      <c r="AD80" s="105"/>
      <c r="AE80" s="105"/>
      <c r="AF80" s="105"/>
      <c r="AG80" s="105"/>
      <c r="AH80" s="105"/>
      <c r="AI80" s="105"/>
      <c r="AJ80" s="105"/>
      <c r="AK80" s="30"/>
      <c r="AL80" s="321"/>
      <c r="AM80" s="13"/>
    </row>
    <row r="81" spans="1:39" ht="27" customHeight="1" thickBot="1" x14ac:dyDescent="0.3">
      <c r="A81" s="286">
        <v>13110063</v>
      </c>
      <c r="B81" s="287">
        <v>39917</v>
      </c>
      <c r="C81" s="28" t="s">
        <v>2005</v>
      </c>
      <c r="D81" s="52"/>
      <c r="E81" s="28"/>
      <c r="F81" s="28"/>
      <c r="G81" s="28"/>
      <c r="H81" s="288"/>
      <c r="I81" s="287"/>
      <c r="J81" s="287">
        <v>41013</v>
      </c>
      <c r="K81" s="52" t="s">
        <v>1121</v>
      </c>
      <c r="L81" s="52"/>
      <c r="M81" s="52" t="s">
        <v>4763</v>
      </c>
      <c r="N81" s="52" t="s">
        <v>34</v>
      </c>
      <c r="O81" s="52">
        <v>1342</v>
      </c>
      <c r="P81" s="386"/>
      <c r="Q81" s="386"/>
      <c r="R81" s="386"/>
      <c r="S81" s="386"/>
      <c r="T81" s="726"/>
      <c r="U81" s="303"/>
      <c r="V81" s="303"/>
      <c r="W81" s="52"/>
      <c r="X81" s="52"/>
      <c r="Y81" s="52"/>
      <c r="Z81" s="52"/>
      <c r="AA81" s="52"/>
      <c r="AB81" s="52"/>
      <c r="AC81" s="52"/>
      <c r="AD81" s="52"/>
      <c r="AE81" s="52"/>
      <c r="AF81" s="52"/>
      <c r="AG81" s="52"/>
      <c r="AH81" s="52"/>
      <c r="AI81" s="52"/>
      <c r="AJ81" s="52"/>
      <c r="AK81" s="301"/>
      <c r="AL81" s="29"/>
      <c r="AM81" s="13"/>
    </row>
    <row r="82" spans="1:39" ht="27" customHeight="1" thickBot="1" x14ac:dyDescent="0.3">
      <c r="A82" s="284">
        <v>13110064</v>
      </c>
      <c r="B82" s="285">
        <v>39931</v>
      </c>
      <c r="C82" s="105" t="s">
        <v>1144</v>
      </c>
      <c r="D82" s="105"/>
      <c r="E82" s="105"/>
      <c r="F82" s="105"/>
      <c r="G82" s="105"/>
      <c r="H82" s="284"/>
      <c r="I82" s="285"/>
      <c r="J82" s="285">
        <v>42122</v>
      </c>
      <c r="K82" s="105" t="s">
        <v>1116</v>
      </c>
      <c r="L82" s="105"/>
      <c r="M82" s="105" t="s">
        <v>302</v>
      </c>
      <c r="N82" s="105" t="s">
        <v>34</v>
      </c>
      <c r="O82" s="105">
        <v>10950</v>
      </c>
      <c r="P82" s="289"/>
      <c r="Q82" s="289"/>
      <c r="R82" s="289"/>
      <c r="S82" s="289"/>
      <c r="T82" s="720"/>
      <c r="U82" s="643"/>
      <c r="V82" s="643"/>
      <c r="W82" s="105"/>
      <c r="X82" s="105"/>
      <c r="Y82" s="105"/>
      <c r="Z82" s="105"/>
      <c r="AA82" s="105"/>
      <c r="AB82" s="105"/>
      <c r="AC82" s="105"/>
      <c r="AD82" s="105"/>
      <c r="AE82" s="105"/>
      <c r="AF82" s="105"/>
      <c r="AG82" s="105"/>
      <c r="AH82" s="105"/>
      <c r="AI82" s="105"/>
      <c r="AJ82" s="105"/>
      <c r="AK82" s="30"/>
      <c r="AL82" s="321"/>
      <c r="AM82" s="13"/>
    </row>
    <row r="83" spans="1:39" ht="27" customHeight="1" thickBot="1" x14ac:dyDescent="0.3">
      <c r="A83" s="286">
        <v>13110065</v>
      </c>
      <c r="B83" s="287">
        <v>39931</v>
      </c>
      <c r="C83" s="52" t="s">
        <v>1129</v>
      </c>
      <c r="D83" s="52"/>
      <c r="E83" s="52"/>
      <c r="F83" s="52"/>
      <c r="G83" s="52"/>
      <c r="H83" s="288"/>
      <c r="I83" s="287"/>
      <c r="J83" s="287">
        <v>42122</v>
      </c>
      <c r="K83" s="52" t="s">
        <v>1119</v>
      </c>
      <c r="L83" s="52"/>
      <c r="M83" s="52" t="s">
        <v>1084</v>
      </c>
      <c r="N83" s="52" t="s">
        <v>34</v>
      </c>
      <c r="O83" s="52">
        <v>94900</v>
      </c>
      <c r="P83" s="386"/>
      <c r="Q83" s="386"/>
      <c r="R83" s="386"/>
      <c r="S83" s="386"/>
      <c r="T83" s="726"/>
      <c r="U83" s="303"/>
      <c r="V83" s="303"/>
      <c r="W83" s="52"/>
      <c r="X83" s="52"/>
      <c r="Y83" s="52"/>
      <c r="Z83" s="52"/>
      <c r="AA83" s="52"/>
      <c r="AB83" s="52"/>
      <c r="AC83" s="52"/>
      <c r="AD83" s="52"/>
      <c r="AE83" s="52"/>
      <c r="AF83" s="52"/>
      <c r="AG83" s="52"/>
      <c r="AH83" s="52"/>
      <c r="AI83" s="52"/>
      <c r="AJ83" s="52"/>
      <c r="AK83" s="301"/>
      <c r="AL83" s="29"/>
      <c r="AM83" s="13"/>
    </row>
    <row r="84" spans="1:39" ht="27" customHeight="1" thickBot="1" x14ac:dyDescent="0.3">
      <c r="A84" s="284">
        <v>13110066</v>
      </c>
      <c r="B84" s="285">
        <v>39940</v>
      </c>
      <c r="C84" s="105" t="s">
        <v>1145</v>
      </c>
      <c r="D84" s="105"/>
      <c r="E84" s="105"/>
      <c r="F84" s="105"/>
      <c r="G84" s="105"/>
      <c r="H84" s="284"/>
      <c r="I84" s="285"/>
      <c r="J84" s="285">
        <v>42131</v>
      </c>
      <c r="K84" s="105" t="s">
        <v>1146</v>
      </c>
      <c r="L84" s="105"/>
      <c r="M84" s="105" t="s">
        <v>1024</v>
      </c>
      <c r="N84" s="105" t="s">
        <v>66</v>
      </c>
      <c r="O84" s="105">
        <v>500</v>
      </c>
      <c r="P84" s="289"/>
      <c r="Q84" s="289"/>
      <c r="R84" s="289"/>
      <c r="S84" s="289"/>
      <c r="T84" s="720"/>
      <c r="U84" s="643"/>
      <c r="V84" s="643"/>
      <c r="W84" s="105"/>
      <c r="X84" s="105"/>
      <c r="Y84" s="105"/>
      <c r="Z84" s="105"/>
      <c r="AA84" s="105"/>
      <c r="AB84" s="105"/>
      <c r="AC84" s="105"/>
      <c r="AD84" s="105"/>
      <c r="AE84" s="105"/>
      <c r="AF84" s="105"/>
      <c r="AG84" s="105"/>
      <c r="AH84" s="105"/>
      <c r="AI84" s="105"/>
      <c r="AJ84" s="105"/>
      <c r="AK84" s="30"/>
      <c r="AL84" s="321"/>
      <c r="AM84" s="13"/>
    </row>
    <row r="85" spans="1:39" ht="27" customHeight="1" thickBot="1" x14ac:dyDescent="0.3">
      <c r="A85" s="286">
        <v>13110067</v>
      </c>
      <c r="B85" s="287">
        <v>39947</v>
      </c>
      <c r="C85" s="52" t="s">
        <v>1147</v>
      </c>
      <c r="D85" s="52"/>
      <c r="E85" s="52"/>
      <c r="F85" s="52"/>
      <c r="G85" s="52"/>
      <c r="H85" s="288"/>
      <c r="I85" s="287"/>
      <c r="J85" s="287">
        <v>41043</v>
      </c>
      <c r="K85" s="52" t="s">
        <v>1148</v>
      </c>
      <c r="L85" s="52"/>
      <c r="M85" s="52" t="s">
        <v>756</v>
      </c>
      <c r="N85" s="52" t="s">
        <v>66</v>
      </c>
      <c r="O85" s="52">
        <v>197100</v>
      </c>
      <c r="P85" s="386"/>
      <c r="Q85" s="386"/>
      <c r="R85" s="386"/>
      <c r="S85" s="386"/>
      <c r="T85" s="726"/>
      <c r="U85" s="303"/>
      <c r="V85" s="303"/>
      <c r="W85" s="52"/>
      <c r="X85" s="52"/>
      <c r="Y85" s="52"/>
      <c r="Z85" s="52"/>
      <c r="AA85" s="52"/>
      <c r="AB85" s="52"/>
      <c r="AC85" s="52"/>
      <c r="AD85" s="52"/>
      <c r="AE85" s="52"/>
      <c r="AF85" s="52"/>
      <c r="AG85" s="52"/>
      <c r="AH85" s="52"/>
      <c r="AI85" s="52"/>
      <c r="AJ85" s="52"/>
      <c r="AK85" s="301"/>
      <c r="AL85" s="29"/>
      <c r="AM85" s="13"/>
    </row>
    <row r="86" spans="1:39" ht="27" customHeight="1" thickBot="1" x14ac:dyDescent="0.3">
      <c r="A86" s="284">
        <v>13110068</v>
      </c>
      <c r="B86" s="285">
        <v>39947</v>
      </c>
      <c r="C86" s="105" t="s">
        <v>1149</v>
      </c>
      <c r="D86" s="105"/>
      <c r="E86" s="105"/>
      <c r="F86" s="105"/>
      <c r="G86" s="105"/>
      <c r="H86" s="284"/>
      <c r="I86" s="285"/>
      <c r="J86" s="285">
        <v>41043</v>
      </c>
      <c r="K86" s="105" t="s">
        <v>1148</v>
      </c>
      <c r="L86" s="105"/>
      <c r="M86" s="105" t="s">
        <v>756</v>
      </c>
      <c r="N86" s="105" t="s">
        <v>66</v>
      </c>
      <c r="O86" s="105">
        <v>51720</v>
      </c>
      <c r="P86" s="289"/>
      <c r="Q86" s="289"/>
      <c r="R86" s="289"/>
      <c r="S86" s="289"/>
      <c r="T86" s="720"/>
      <c r="U86" s="643"/>
      <c r="V86" s="643"/>
      <c r="W86" s="105"/>
      <c r="X86" s="105"/>
      <c r="Y86" s="105"/>
      <c r="Z86" s="105"/>
      <c r="AA86" s="105"/>
      <c r="AB86" s="105"/>
      <c r="AC86" s="105"/>
      <c r="AD86" s="105"/>
      <c r="AE86" s="105"/>
      <c r="AF86" s="105"/>
      <c r="AG86" s="105"/>
      <c r="AH86" s="105"/>
      <c r="AI86" s="105"/>
      <c r="AJ86" s="105"/>
      <c r="AK86" s="30"/>
      <c r="AL86" s="321"/>
      <c r="AM86" s="13"/>
    </row>
    <row r="87" spans="1:39" ht="27" customHeight="1" thickBot="1" x14ac:dyDescent="0.3">
      <c r="A87" s="286">
        <v>13110069</v>
      </c>
      <c r="B87" s="287">
        <v>39951</v>
      </c>
      <c r="C87" s="52" t="s">
        <v>1150</v>
      </c>
      <c r="D87" s="52"/>
      <c r="E87" s="52"/>
      <c r="F87" s="52"/>
      <c r="G87" s="52"/>
      <c r="H87" s="288"/>
      <c r="I87" s="287"/>
      <c r="J87" s="287">
        <v>41047</v>
      </c>
      <c r="K87" s="52" t="s">
        <v>877</v>
      </c>
      <c r="L87" s="52"/>
      <c r="M87" s="52" t="s">
        <v>302</v>
      </c>
      <c r="N87" s="52" t="s">
        <v>34</v>
      </c>
      <c r="O87" s="52">
        <v>273750</v>
      </c>
      <c r="P87" s="386"/>
      <c r="Q87" s="386"/>
      <c r="R87" s="386"/>
      <c r="S87" s="386"/>
      <c r="T87" s="726"/>
      <c r="U87" s="303"/>
      <c r="V87" s="303"/>
      <c r="W87" s="52"/>
      <c r="X87" s="52"/>
      <c r="Y87" s="52"/>
      <c r="Z87" s="52"/>
      <c r="AA87" s="52"/>
      <c r="AB87" s="52"/>
      <c r="AC87" s="52"/>
      <c r="AD87" s="52"/>
      <c r="AE87" s="52"/>
      <c r="AF87" s="52"/>
      <c r="AG87" s="52"/>
      <c r="AH87" s="52"/>
      <c r="AI87" s="52"/>
      <c r="AJ87" s="52"/>
      <c r="AK87" s="301"/>
      <c r="AL87" s="29"/>
      <c r="AM87" s="13"/>
    </row>
    <row r="88" spans="1:39" ht="27" customHeight="1" thickBot="1" x14ac:dyDescent="0.3">
      <c r="A88" s="284">
        <v>13110070</v>
      </c>
      <c r="B88" s="285">
        <v>39954</v>
      </c>
      <c r="C88" s="105" t="s">
        <v>1151</v>
      </c>
      <c r="D88" s="105"/>
      <c r="E88" s="105"/>
      <c r="F88" s="105"/>
      <c r="G88" s="105"/>
      <c r="H88" s="284"/>
      <c r="I88" s="285"/>
      <c r="J88" s="285">
        <v>41050</v>
      </c>
      <c r="K88" s="105" t="s">
        <v>1152</v>
      </c>
      <c r="L88" s="105"/>
      <c r="M88" s="105" t="s">
        <v>1153</v>
      </c>
      <c r="N88" s="105" t="s">
        <v>66</v>
      </c>
      <c r="O88" s="105">
        <v>19545</v>
      </c>
      <c r="P88" s="289"/>
      <c r="Q88" s="289"/>
      <c r="R88" s="289"/>
      <c r="S88" s="289"/>
      <c r="T88" s="720"/>
      <c r="U88" s="643"/>
      <c r="V88" s="643"/>
      <c r="W88" s="105"/>
      <c r="X88" s="105"/>
      <c r="Y88" s="105"/>
      <c r="Z88" s="105"/>
      <c r="AA88" s="105"/>
      <c r="AB88" s="105"/>
      <c r="AC88" s="105"/>
      <c r="AD88" s="105"/>
      <c r="AE88" s="105"/>
      <c r="AF88" s="105"/>
      <c r="AG88" s="105"/>
      <c r="AH88" s="105"/>
      <c r="AI88" s="105"/>
      <c r="AJ88" s="105"/>
      <c r="AK88" s="30"/>
      <c r="AL88" s="321"/>
      <c r="AM88" s="13"/>
    </row>
    <row r="89" spans="1:39" ht="27" customHeight="1" thickBot="1" x14ac:dyDescent="0.3">
      <c r="A89" s="286">
        <v>13110071</v>
      </c>
      <c r="B89" s="287">
        <v>39954</v>
      </c>
      <c r="C89" s="52" t="s">
        <v>1154</v>
      </c>
      <c r="D89" s="52"/>
      <c r="E89" s="52"/>
      <c r="F89" s="52"/>
      <c r="G89" s="52"/>
      <c r="H89" s="288"/>
      <c r="I89" s="287"/>
      <c r="J89" s="287">
        <v>41050</v>
      </c>
      <c r="K89" s="52" t="s">
        <v>1146</v>
      </c>
      <c r="L89" s="52"/>
      <c r="M89" s="52" t="s">
        <v>867</v>
      </c>
      <c r="N89" s="52" t="s">
        <v>66</v>
      </c>
      <c r="O89" s="52">
        <v>23160</v>
      </c>
      <c r="P89" s="386"/>
      <c r="Q89" s="386"/>
      <c r="R89" s="386"/>
      <c r="S89" s="386"/>
      <c r="T89" s="726"/>
      <c r="U89" s="303"/>
      <c r="V89" s="303"/>
      <c r="W89" s="52"/>
      <c r="X89" s="52"/>
      <c r="Y89" s="52"/>
      <c r="Z89" s="52"/>
      <c r="AA89" s="52"/>
      <c r="AB89" s="52"/>
      <c r="AC89" s="52"/>
      <c r="AD89" s="52"/>
      <c r="AE89" s="52"/>
      <c r="AF89" s="52"/>
      <c r="AG89" s="52"/>
      <c r="AH89" s="52"/>
      <c r="AI89" s="52"/>
      <c r="AJ89" s="52"/>
      <c r="AK89" s="301"/>
      <c r="AL89" s="29"/>
      <c r="AM89" s="13"/>
    </row>
    <row r="90" spans="1:39" ht="27" customHeight="1" thickBot="1" x14ac:dyDescent="0.3">
      <c r="A90" s="284">
        <v>13110072</v>
      </c>
      <c r="B90" s="285">
        <v>39954</v>
      </c>
      <c r="C90" s="105" t="s">
        <v>1155</v>
      </c>
      <c r="D90" s="105"/>
      <c r="E90" s="105"/>
      <c r="F90" s="105"/>
      <c r="G90" s="105"/>
      <c r="H90" s="284"/>
      <c r="I90" s="285"/>
      <c r="J90" s="285">
        <v>41050</v>
      </c>
      <c r="K90" s="105" t="s">
        <v>1152</v>
      </c>
      <c r="L90" s="105"/>
      <c r="M90" s="105" t="s">
        <v>1153</v>
      </c>
      <c r="N90" s="105" t="s">
        <v>66</v>
      </c>
      <c r="O90" s="105">
        <v>17301</v>
      </c>
      <c r="P90" s="289"/>
      <c r="Q90" s="289"/>
      <c r="R90" s="289"/>
      <c r="S90" s="289"/>
      <c r="T90" s="720"/>
      <c r="U90" s="643"/>
      <c r="V90" s="643"/>
      <c r="W90" s="105"/>
      <c r="X90" s="105"/>
      <c r="Y90" s="105"/>
      <c r="Z90" s="105"/>
      <c r="AA90" s="105"/>
      <c r="AB90" s="105"/>
      <c r="AC90" s="105"/>
      <c r="AD90" s="105"/>
      <c r="AE90" s="105"/>
      <c r="AF90" s="105"/>
      <c r="AG90" s="105"/>
      <c r="AH90" s="105"/>
      <c r="AI90" s="105"/>
      <c r="AJ90" s="105"/>
      <c r="AK90" s="30"/>
      <c r="AL90" s="321"/>
      <c r="AM90" s="13"/>
    </row>
    <row r="91" spans="1:39" ht="27" customHeight="1" thickBot="1" x14ac:dyDescent="0.3">
      <c r="A91" s="286">
        <v>13110073</v>
      </c>
      <c r="B91" s="287">
        <v>39965</v>
      </c>
      <c r="C91" s="52" t="s">
        <v>1156</v>
      </c>
      <c r="D91" s="52"/>
      <c r="E91" s="52"/>
      <c r="F91" s="52"/>
      <c r="G91" s="52"/>
      <c r="H91" s="288"/>
      <c r="I91" s="287"/>
      <c r="J91" s="287">
        <v>42156</v>
      </c>
      <c r="K91" s="52" t="s">
        <v>1119</v>
      </c>
      <c r="L91" s="52"/>
      <c r="M91" s="52" t="s">
        <v>1084</v>
      </c>
      <c r="N91" s="52" t="s">
        <v>34</v>
      </c>
      <c r="O91" s="52">
        <v>43800</v>
      </c>
      <c r="P91" s="386"/>
      <c r="Q91" s="386"/>
      <c r="R91" s="386"/>
      <c r="S91" s="386"/>
      <c r="T91" s="726"/>
      <c r="U91" s="303"/>
      <c r="V91" s="303"/>
      <c r="W91" s="52"/>
      <c r="X91" s="52"/>
      <c r="Y91" s="52"/>
      <c r="Z91" s="52"/>
      <c r="AA91" s="52"/>
      <c r="AB91" s="52"/>
      <c r="AC91" s="52"/>
      <c r="AD91" s="52"/>
      <c r="AE91" s="52"/>
      <c r="AF91" s="52"/>
      <c r="AG91" s="52"/>
      <c r="AH91" s="52"/>
      <c r="AI91" s="52"/>
      <c r="AJ91" s="52"/>
      <c r="AK91" s="301"/>
      <c r="AL91" s="29"/>
      <c r="AM91" s="13"/>
    </row>
    <row r="92" spans="1:39" ht="27" customHeight="1" thickBot="1" x14ac:dyDescent="0.3">
      <c r="A92" s="284">
        <v>13110074</v>
      </c>
      <c r="B92" s="285">
        <v>39967</v>
      </c>
      <c r="C92" s="105" t="s">
        <v>5689</v>
      </c>
      <c r="D92" s="105" t="s">
        <v>5690</v>
      </c>
      <c r="E92" s="105"/>
      <c r="F92" s="105"/>
      <c r="G92" s="105"/>
      <c r="H92" s="284"/>
      <c r="I92" s="285"/>
      <c r="J92" s="285">
        <v>41063</v>
      </c>
      <c r="K92" s="105" t="s">
        <v>1089</v>
      </c>
      <c r="L92" s="105"/>
      <c r="M92" s="105" t="s">
        <v>1095</v>
      </c>
      <c r="N92" s="105" t="s">
        <v>52</v>
      </c>
      <c r="O92" s="105">
        <v>75044</v>
      </c>
      <c r="P92" s="289"/>
      <c r="Q92" s="289"/>
      <c r="R92" s="289"/>
      <c r="S92" s="289"/>
      <c r="T92" s="720"/>
      <c r="U92" s="643"/>
      <c r="V92" s="643"/>
      <c r="W92" s="105"/>
      <c r="X92" s="105"/>
      <c r="Y92" s="105"/>
      <c r="Z92" s="105"/>
      <c r="AA92" s="105"/>
      <c r="AB92" s="105"/>
      <c r="AC92" s="105"/>
      <c r="AD92" s="105"/>
      <c r="AE92" s="105"/>
      <c r="AF92" s="105"/>
      <c r="AG92" s="105"/>
      <c r="AH92" s="105"/>
      <c r="AI92" s="105"/>
      <c r="AJ92" s="105"/>
      <c r="AK92" s="30"/>
      <c r="AL92" s="321"/>
      <c r="AM92" s="13"/>
    </row>
    <row r="93" spans="1:39" ht="27" customHeight="1" thickBot="1" x14ac:dyDescent="0.3">
      <c r="A93" s="286">
        <v>13110075</v>
      </c>
      <c r="B93" s="287">
        <v>39981</v>
      </c>
      <c r="C93" s="52" t="s">
        <v>1157</v>
      </c>
      <c r="D93" s="52"/>
      <c r="E93" s="52"/>
      <c r="F93" s="52"/>
      <c r="G93" s="52"/>
      <c r="H93" s="288"/>
      <c r="I93" s="287"/>
      <c r="J93" s="287">
        <v>41077</v>
      </c>
      <c r="K93" s="52" t="s">
        <v>1113</v>
      </c>
      <c r="L93" s="52"/>
      <c r="M93" s="52" t="s">
        <v>299</v>
      </c>
      <c r="N93" s="52" t="s">
        <v>66</v>
      </c>
      <c r="O93" s="52">
        <v>72850</v>
      </c>
      <c r="P93" s="386"/>
      <c r="Q93" s="386"/>
      <c r="R93" s="386"/>
      <c r="S93" s="386"/>
      <c r="T93" s="726"/>
      <c r="U93" s="303"/>
      <c r="V93" s="303"/>
      <c r="W93" s="52"/>
      <c r="X93" s="52"/>
      <c r="Y93" s="52"/>
      <c r="Z93" s="52"/>
      <c r="AA93" s="52"/>
      <c r="AB93" s="52"/>
      <c r="AC93" s="52"/>
      <c r="AD93" s="52"/>
      <c r="AE93" s="52"/>
      <c r="AF93" s="52"/>
      <c r="AG93" s="52"/>
      <c r="AH93" s="52"/>
      <c r="AI93" s="52"/>
      <c r="AJ93" s="52"/>
      <c r="AK93" s="301"/>
      <c r="AL93" s="29"/>
      <c r="AM93" s="13"/>
    </row>
    <row r="94" spans="1:39" ht="27" customHeight="1" thickBot="1" x14ac:dyDescent="0.3">
      <c r="A94" s="284">
        <v>13110076</v>
      </c>
      <c r="B94" s="285">
        <v>39981</v>
      </c>
      <c r="C94" s="105" t="s">
        <v>1158</v>
      </c>
      <c r="D94" s="105"/>
      <c r="E94" s="105"/>
      <c r="F94" s="105"/>
      <c r="G94" s="105"/>
      <c r="H94" s="284"/>
      <c r="I94" s="285"/>
      <c r="J94" s="285">
        <v>42172</v>
      </c>
      <c r="K94" s="105" t="s">
        <v>1119</v>
      </c>
      <c r="L94" s="105"/>
      <c r="M94" s="105" t="s">
        <v>948</v>
      </c>
      <c r="N94" s="105" t="s">
        <v>34</v>
      </c>
      <c r="O94" s="105">
        <v>65700</v>
      </c>
      <c r="P94" s="289"/>
      <c r="Q94" s="289"/>
      <c r="R94" s="289"/>
      <c r="S94" s="289"/>
      <c r="T94" s="720"/>
      <c r="U94" s="643"/>
      <c r="V94" s="643"/>
      <c r="W94" s="105"/>
      <c r="X94" s="105"/>
      <c r="Y94" s="105"/>
      <c r="Z94" s="105"/>
      <c r="AA94" s="105"/>
      <c r="AB94" s="105"/>
      <c r="AC94" s="105"/>
      <c r="AD94" s="105"/>
      <c r="AE94" s="105"/>
      <c r="AF94" s="105"/>
      <c r="AG94" s="105"/>
      <c r="AH94" s="105"/>
      <c r="AI94" s="105"/>
      <c r="AJ94" s="105"/>
      <c r="AK94" s="30"/>
      <c r="AL94" s="321"/>
      <c r="AM94" s="13"/>
    </row>
    <row r="95" spans="1:39" ht="27" customHeight="1" thickBot="1" x14ac:dyDescent="0.3">
      <c r="A95" s="286">
        <v>13110077</v>
      </c>
      <c r="B95" s="287">
        <v>39986</v>
      </c>
      <c r="C95" s="52" t="s">
        <v>1159</v>
      </c>
      <c r="D95" s="52"/>
      <c r="E95" s="52"/>
      <c r="F95" s="52"/>
      <c r="G95" s="52"/>
      <c r="H95" s="288"/>
      <c r="I95" s="287"/>
      <c r="J95" s="287">
        <v>41082</v>
      </c>
      <c r="K95" s="52" t="s">
        <v>1160</v>
      </c>
      <c r="L95" s="52"/>
      <c r="M95" s="52" t="s">
        <v>301</v>
      </c>
      <c r="N95" s="52" t="s">
        <v>66</v>
      </c>
      <c r="O95" s="52">
        <v>49275</v>
      </c>
      <c r="P95" s="386"/>
      <c r="Q95" s="386"/>
      <c r="R95" s="386"/>
      <c r="S95" s="386"/>
      <c r="T95" s="726"/>
      <c r="U95" s="303"/>
      <c r="V95" s="303"/>
      <c r="W95" s="52"/>
      <c r="X95" s="52"/>
      <c r="Y95" s="52"/>
      <c r="Z95" s="52"/>
      <c r="AA95" s="52"/>
      <c r="AB95" s="52"/>
      <c r="AC95" s="52"/>
      <c r="AD95" s="52"/>
      <c r="AE95" s="52"/>
      <c r="AF95" s="52"/>
      <c r="AG95" s="52"/>
      <c r="AH95" s="52"/>
      <c r="AI95" s="52"/>
      <c r="AJ95" s="52"/>
      <c r="AK95" s="301"/>
      <c r="AL95" s="29"/>
      <c r="AM95" s="13"/>
    </row>
    <row r="96" spans="1:39" ht="27" customHeight="1" thickBot="1" x14ac:dyDescent="0.3">
      <c r="A96" s="284">
        <v>13110078</v>
      </c>
      <c r="B96" s="285">
        <v>39986</v>
      </c>
      <c r="C96" s="105" t="s">
        <v>1161</v>
      </c>
      <c r="D96" s="105"/>
      <c r="E96" s="105"/>
      <c r="F96" s="105"/>
      <c r="G96" s="105"/>
      <c r="H96" s="284"/>
      <c r="I96" s="285"/>
      <c r="J96" s="285">
        <v>41082</v>
      </c>
      <c r="K96" s="105" t="s">
        <v>1160</v>
      </c>
      <c r="L96" s="105"/>
      <c r="M96" s="105" t="s">
        <v>301</v>
      </c>
      <c r="N96" s="105" t="s">
        <v>66</v>
      </c>
      <c r="O96" s="105">
        <v>49275</v>
      </c>
      <c r="P96" s="289"/>
      <c r="Q96" s="289"/>
      <c r="R96" s="289"/>
      <c r="S96" s="289"/>
      <c r="T96" s="720"/>
      <c r="U96" s="643"/>
      <c r="V96" s="643"/>
      <c r="W96" s="105"/>
      <c r="X96" s="105"/>
      <c r="Y96" s="105"/>
      <c r="Z96" s="105"/>
      <c r="AA96" s="105"/>
      <c r="AB96" s="105"/>
      <c r="AC96" s="105"/>
      <c r="AD96" s="105"/>
      <c r="AE96" s="105"/>
      <c r="AF96" s="105"/>
      <c r="AG96" s="105"/>
      <c r="AH96" s="105"/>
      <c r="AI96" s="105"/>
      <c r="AJ96" s="105"/>
      <c r="AK96" s="30"/>
      <c r="AL96" s="321"/>
      <c r="AM96" s="13"/>
    </row>
    <row r="97" spans="1:39" ht="27" customHeight="1" thickBot="1" x14ac:dyDescent="0.3">
      <c r="A97" s="286">
        <v>13110079</v>
      </c>
      <c r="B97" s="287">
        <v>39986</v>
      </c>
      <c r="C97" s="52" t="s">
        <v>1162</v>
      </c>
      <c r="D97" s="52"/>
      <c r="E97" s="52"/>
      <c r="F97" s="52"/>
      <c r="G97" s="52"/>
      <c r="H97" s="288"/>
      <c r="I97" s="287"/>
      <c r="J97" s="287">
        <v>41082</v>
      </c>
      <c r="K97" s="52" t="s">
        <v>1160</v>
      </c>
      <c r="L97" s="52"/>
      <c r="M97" s="52" t="s">
        <v>301</v>
      </c>
      <c r="N97" s="52" t="s">
        <v>66</v>
      </c>
      <c r="O97" s="52">
        <v>88695</v>
      </c>
      <c r="P97" s="386"/>
      <c r="Q97" s="386"/>
      <c r="R97" s="386"/>
      <c r="S97" s="386"/>
      <c r="T97" s="726"/>
      <c r="U97" s="303"/>
      <c r="V97" s="303"/>
      <c r="W97" s="52"/>
      <c r="X97" s="52"/>
      <c r="Y97" s="52"/>
      <c r="Z97" s="52"/>
      <c r="AA97" s="52"/>
      <c r="AB97" s="52"/>
      <c r="AC97" s="52"/>
      <c r="AD97" s="52"/>
      <c r="AE97" s="52"/>
      <c r="AF97" s="52"/>
      <c r="AG97" s="52"/>
      <c r="AH97" s="52"/>
      <c r="AI97" s="52"/>
      <c r="AJ97" s="52"/>
      <c r="AK97" s="301"/>
      <c r="AL97" s="29"/>
      <c r="AM97" s="13"/>
    </row>
    <row r="98" spans="1:39" ht="27" customHeight="1" thickBot="1" x14ac:dyDescent="0.3">
      <c r="A98" s="284">
        <v>13110080</v>
      </c>
      <c r="B98" s="285">
        <v>39990</v>
      </c>
      <c r="C98" s="105" t="s">
        <v>1163</v>
      </c>
      <c r="D98" s="105"/>
      <c r="E98" s="105"/>
      <c r="F98" s="105"/>
      <c r="G98" s="105"/>
      <c r="H98" s="284"/>
      <c r="I98" s="285"/>
      <c r="J98" s="285">
        <v>41086</v>
      </c>
      <c r="K98" s="105" t="s">
        <v>378</v>
      </c>
      <c r="L98" s="105"/>
      <c r="M98" s="105" t="s">
        <v>4764</v>
      </c>
      <c r="N98" s="105" t="s">
        <v>95</v>
      </c>
      <c r="O98" s="105">
        <v>106215</v>
      </c>
      <c r="P98" s="289"/>
      <c r="Q98" s="289"/>
      <c r="R98" s="289"/>
      <c r="S98" s="289"/>
      <c r="T98" s="720"/>
      <c r="U98" s="643"/>
      <c r="V98" s="643"/>
      <c r="W98" s="105"/>
      <c r="X98" s="105"/>
      <c r="Y98" s="105"/>
      <c r="Z98" s="105"/>
      <c r="AA98" s="105"/>
      <c r="AB98" s="105"/>
      <c r="AC98" s="105"/>
      <c r="AD98" s="105"/>
      <c r="AE98" s="105"/>
      <c r="AF98" s="105"/>
      <c r="AG98" s="105"/>
      <c r="AH98" s="105"/>
      <c r="AI98" s="105"/>
      <c r="AJ98" s="105"/>
      <c r="AK98" s="30"/>
      <c r="AL98" s="321"/>
      <c r="AM98" s="13"/>
    </row>
    <row r="99" spans="1:39" ht="27" customHeight="1" x14ac:dyDescent="0.25">
      <c r="A99" s="267">
        <v>13110081</v>
      </c>
      <c r="B99" s="268">
        <v>40000</v>
      </c>
      <c r="C99" s="50" t="s">
        <v>1164</v>
      </c>
      <c r="D99" s="50"/>
      <c r="E99" s="50"/>
      <c r="F99" s="50"/>
      <c r="G99" s="50"/>
      <c r="H99" s="269"/>
      <c r="I99" s="268"/>
      <c r="J99" s="268">
        <v>41096</v>
      </c>
      <c r="K99" s="50" t="s">
        <v>1165</v>
      </c>
      <c r="L99" s="50"/>
      <c r="M99" s="50" t="s">
        <v>290</v>
      </c>
      <c r="N99" s="50" t="s">
        <v>95</v>
      </c>
      <c r="O99" s="50">
        <v>219000</v>
      </c>
      <c r="P99" s="318"/>
      <c r="Q99" s="318"/>
      <c r="R99" s="318"/>
      <c r="S99" s="318"/>
      <c r="T99" s="756"/>
      <c r="U99" s="832"/>
      <c r="V99" s="832"/>
      <c r="W99" s="50"/>
      <c r="X99" s="50"/>
      <c r="Y99" s="50"/>
      <c r="Z99" s="50"/>
      <c r="AA99" s="50"/>
      <c r="AB99" s="50"/>
      <c r="AC99" s="50"/>
      <c r="AD99" s="50"/>
      <c r="AE99" s="50"/>
      <c r="AF99" s="50"/>
      <c r="AG99" s="50"/>
      <c r="AH99" s="50"/>
      <c r="AI99" s="50" t="s">
        <v>1166</v>
      </c>
      <c r="AJ99" s="50" t="s">
        <v>1167</v>
      </c>
      <c r="AK99" s="425"/>
      <c r="AL99" s="54"/>
      <c r="AM99" s="13"/>
    </row>
    <row r="100" spans="1:39" ht="27" customHeight="1" thickBot="1" x14ac:dyDescent="0.3">
      <c r="A100" s="225">
        <v>13110081</v>
      </c>
      <c r="B100" s="212">
        <v>40000</v>
      </c>
      <c r="C100" s="51" t="s">
        <v>1164</v>
      </c>
      <c r="D100" s="51"/>
      <c r="E100" s="51"/>
      <c r="F100" s="51"/>
      <c r="G100" s="51"/>
      <c r="H100" s="211"/>
      <c r="I100" s="212"/>
      <c r="J100" s="212" t="s">
        <v>1168</v>
      </c>
      <c r="K100" s="51" t="s">
        <v>1165</v>
      </c>
      <c r="L100" s="51"/>
      <c r="M100" s="51" t="s">
        <v>290</v>
      </c>
      <c r="N100" s="51" t="s">
        <v>95</v>
      </c>
      <c r="O100" s="51">
        <v>219000</v>
      </c>
      <c r="P100" s="299"/>
      <c r="Q100" s="299"/>
      <c r="R100" s="299"/>
      <c r="S100" s="299"/>
      <c r="T100" s="751"/>
      <c r="U100" s="813"/>
      <c r="V100" s="813"/>
      <c r="W100" s="51"/>
      <c r="X100" s="51"/>
      <c r="Y100" s="51"/>
      <c r="Z100" s="51"/>
      <c r="AA100" s="51"/>
      <c r="AB100" s="51"/>
      <c r="AC100" s="51"/>
      <c r="AD100" s="51"/>
      <c r="AE100" s="51"/>
      <c r="AF100" s="51"/>
      <c r="AG100" s="51"/>
      <c r="AH100" s="51"/>
      <c r="AI100" s="51" t="s">
        <v>1166</v>
      </c>
      <c r="AJ100" s="51" t="s">
        <v>1167</v>
      </c>
      <c r="AK100" s="216"/>
      <c r="AL100" s="300"/>
      <c r="AM100" s="13"/>
    </row>
    <row r="101" spans="1:39" ht="27" customHeight="1" thickBot="1" x14ac:dyDescent="0.3">
      <c r="A101" s="284">
        <v>13110082</v>
      </c>
      <c r="B101" s="285">
        <v>40024</v>
      </c>
      <c r="C101" s="105" t="s">
        <v>1169</v>
      </c>
      <c r="D101" s="105"/>
      <c r="E101" s="105"/>
      <c r="F101" s="105"/>
      <c r="G101" s="105"/>
      <c r="H101" s="284"/>
      <c r="I101" s="285"/>
      <c r="J101" s="285">
        <v>42215</v>
      </c>
      <c r="K101" s="105" t="s">
        <v>1119</v>
      </c>
      <c r="L101" s="105"/>
      <c r="M101" s="105" t="s">
        <v>1084</v>
      </c>
      <c r="N101" s="105" t="s">
        <v>34</v>
      </c>
      <c r="O101" s="105">
        <v>9855</v>
      </c>
      <c r="P101" s="289"/>
      <c r="Q101" s="289"/>
      <c r="R101" s="289"/>
      <c r="S101" s="289"/>
      <c r="T101" s="720"/>
      <c r="U101" s="643"/>
      <c r="V101" s="643"/>
      <c r="W101" s="105"/>
      <c r="X101" s="105"/>
      <c r="Y101" s="105"/>
      <c r="Z101" s="105"/>
      <c r="AA101" s="105"/>
      <c r="AB101" s="105"/>
      <c r="AC101" s="105"/>
      <c r="AD101" s="105"/>
      <c r="AE101" s="105"/>
      <c r="AF101" s="105"/>
      <c r="AG101" s="105"/>
      <c r="AH101" s="105"/>
      <c r="AI101" s="105"/>
      <c r="AJ101" s="105"/>
      <c r="AK101" s="30"/>
      <c r="AL101" s="321"/>
      <c r="AM101" s="13"/>
    </row>
    <row r="102" spans="1:39" ht="40.5" customHeight="1" thickBot="1" x14ac:dyDescent="0.3">
      <c r="A102" s="286">
        <v>13110083</v>
      </c>
      <c r="B102" s="287">
        <v>40030</v>
      </c>
      <c r="C102" s="52" t="s">
        <v>5691</v>
      </c>
      <c r="D102" s="52" t="s">
        <v>5692</v>
      </c>
      <c r="E102" s="52"/>
      <c r="F102" s="52"/>
      <c r="G102" s="52"/>
      <c r="H102" s="288"/>
      <c r="I102" s="287"/>
      <c r="J102" s="287">
        <v>41126</v>
      </c>
      <c r="K102" s="52" t="s">
        <v>1143</v>
      </c>
      <c r="L102" s="52"/>
      <c r="M102" s="52" t="s">
        <v>4762</v>
      </c>
      <c r="N102" s="52" t="s">
        <v>52</v>
      </c>
      <c r="O102" s="52">
        <v>113150</v>
      </c>
      <c r="P102" s="386"/>
      <c r="Q102" s="386"/>
      <c r="R102" s="386"/>
      <c r="S102" s="386"/>
      <c r="T102" s="726"/>
      <c r="U102" s="303"/>
      <c r="V102" s="303"/>
      <c r="W102" s="52"/>
      <c r="X102" s="52"/>
      <c r="Y102" s="52"/>
      <c r="Z102" s="52"/>
      <c r="AA102" s="52"/>
      <c r="AB102" s="52"/>
      <c r="AC102" s="52"/>
      <c r="AD102" s="52"/>
      <c r="AE102" s="52"/>
      <c r="AF102" s="52"/>
      <c r="AG102" s="52"/>
      <c r="AH102" s="52"/>
      <c r="AI102" s="52"/>
      <c r="AJ102" s="52"/>
      <c r="AK102" s="301"/>
      <c r="AL102" s="29"/>
      <c r="AM102" s="13"/>
    </row>
    <row r="103" spans="1:39" ht="27" customHeight="1" thickBot="1" x14ac:dyDescent="0.3">
      <c r="A103" s="284">
        <v>13110084</v>
      </c>
      <c r="B103" s="285">
        <v>40035</v>
      </c>
      <c r="C103" s="105" t="s">
        <v>1170</v>
      </c>
      <c r="D103" s="105"/>
      <c r="E103" s="105"/>
      <c r="F103" s="105"/>
      <c r="G103" s="105"/>
      <c r="H103" s="284"/>
      <c r="I103" s="285"/>
      <c r="J103" s="285">
        <v>41131</v>
      </c>
      <c r="K103" s="105" t="s">
        <v>1124</v>
      </c>
      <c r="L103" s="105"/>
      <c r="M103" s="105" t="s">
        <v>1044</v>
      </c>
      <c r="N103" s="105" t="s">
        <v>95</v>
      </c>
      <c r="O103" s="105">
        <v>10710</v>
      </c>
      <c r="P103" s="289"/>
      <c r="Q103" s="289"/>
      <c r="R103" s="289"/>
      <c r="S103" s="289"/>
      <c r="T103" s="720"/>
      <c r="U103" s="643"/>
      <c r="V103" s="643"/>
      <c r="W103" s="105"/>
      <c r="X103" s="105"/>
      <c r="Y103" s="105"/>
      <c r="Z103" s="105"/>
      <c r="AA103" s="105"/>
      <c r="AB103" s="105"/>
      <c r="AC103" s="105"/>
      <c r="AD103" s="105"/>
      <c r="AE103" s="105"/>
      <c r="AF103" s="105"/>
      <c r="AG103" s="105"/>
      <c r="AH103" s="105"/>
      <c r="AI103" s="105"/>
      <c r="AJ103" s="105"/>
      <c r="AK103" s="30"/>
      <c r="AL103" s="321"/>
      <c r="AM103" s="13"/>
    </row>
    <row r="104" spans="1:39" ht="27" customHeight="1" thickBot="1" x14ac:dyDescent="0.3">
      <c r="A104" s="286">
        <v>13110085</v>
      </c>
      <c r="B104" s="287">
        <v>40039</v>
      </c>
      <c r="C104" s="28" t="s">
        <v>1149</v>
      </c>
      <c r="D104" s="52"/>
      <c r="E104" s="28"/>
      <c r="F104" s="28"/>
      <c r="G104" s="28"/>
      <c r="H104" s="288"/>
      <c r="I104" s="287"/>
      <c r="J104" s="287">
        <v>41135</v>
      </c>
      <c r="K104" s="52" t="s">
        <v>365</v>
      </c>
      <c r="L104" s="52"/>
      <c r="M104" s="52" t="s">
        <v>1171</v>
      </c>
      <c r="N104" s="52" t="s">
        <v>25</v>
      </c>
      <c r="O104" s="52">
        <v>42793</v>
      </c>
      <c r="P104" s="386"/>
      <c r="Q104" s="386"/>
      <c r="R104" s="386"/>
      <c r="S104" s="386"/>
      <c r="T104" s="726"/>
      <c r="U104" s="303"/>
      <c r="V104" s="303"/>
      <c r="W104" s="52"/>
      <c r="X104" s="52"/>
      <c r="Y104" s="52"/>
      <c r="Z104" s="52"/>
      <c r="AA104" s="52"/>
      <c r="AB104" s="52"/>
      <c r="AC104" s="52"/>
      <c r="AD104" s="52"/>
      <c r="AE104" s="52"/>
      <c r="AF104" s="52"/>
      <c r="AG104" s="52"/>
      <c r="AH104" s="52"/>
      <c r="AI104" s="52"/>
      <c r="AJ104" s="52"/>
      <c r="AK104" s="301"/>
      <c r="AL104" s="29"/>
      <c r="AM104" s="13"/>
    </row>
    <row r="105" spans="1:39" ht="27" customHeight="1" thickBot="1" x14ac:dyDescent="0.3">
      <c r="A105" s="284">
        <v>13110086</v>
      </c>
      <c r="B105" s="285">
        <v>40039</v>
      </c>
      <c r="C105" s="34" t="s">
        <v>1149</v>
      </c>
      <c r="D105" s="105"/>
      <c r="E105" s="34"/>
      <c r="F105" s="34"/>
      <c r="G105" s="34"/>
      <c r="H105" s="284"/>
      <c r="I105" s="285"/>
      <c r="J105" s="285">
        <v>41135</v>
      </c>
      <c r="K105" s="105" t="s">
        <v>365</v>
      </c>
      <c r="L105" s="105"/>
      <c r="M105" s="105" t="s">
        <v>1171</v>
      </c>
      <c r="N105" s="105" t="s">
        <v>25</v>
      </c>
      <c r="O105" s="105">
        <v>52980</v>
      </c>
      <c r="P105" s="289"/>
      <c r="Q105" s="289"/>
      <c r="R105" s="289"/>
      <c r="S105" s="289"/>
      <c r="T105" s="720"/>
      <c r="U105" s="643"/>
      <c r="V105" s="643"/>
      <c r="W105" s="105"/>
      <c r="X105" s="105"/>
      <c r="Y105" s="105"/>
      <c r="Z105" s="105"/>
      <c r="AA105" s="105"/>
      <c r="AB105" s="105"/>
      <c r="AC105" s="105"/>
      <c r="AD105" s="105"/>
      <c r="AE105" s="105"/>
      <c r="AF105" s="105"/>
      <c r="AG105" s="105"/>
      <c r="AH105" s="105"/>
      <c r="AI105" s="105"/>
      <c r="AJ105" s="105"/>
      <c r="AK105" s="30"/>
      <c r="AL105" s="321"/>
      <c r="AM105" s="13"/>
    </row>
    <row r="106" spans="1:39" ht="27" customHeight="1" thickBot="1" x14ac:dyDescent="0.3">
      <c r="A106" s="286">
        <v>13110087</v>
      </c>
      <c r="B106" s="287">
        <v>40039</v>
      </c>
      <c r="C106" s="28" t="s">
        <v>1149</v>
      </c>
      <c r="D106" s="52"/>
      <c r="E106" s="28"/>
      <c r="F106" s="28"/>
      <c r="G106" s="28"/>
      <c r="H106" s="288"/>
      <c r="I106" s="287"/>
      <c r="J106" s="287">
        <v>41135</v>
      </c>
      <c r="K106" s="52" t="s">
        <v>1172</v>
      </c>
      <c r="L106" s="52"/>
      <c r="M106" s="52" t="s">
        <v>283</v>
      </c>
      <c r="N106" s="52" t="s">
        <v>34</v>
      </c>
      <c r="O106" s="52" t="s">
        <v>1173</v>
      </c>
      <c r="P106" s="386"/>
      <c r="Q106" s="386"/>
      <c r="R106" s="386"/>
      <c r="S106" s="386"/>
      <c r="T106" s="726"/>
      <c r="U106" s="303"/>
      <c r="V106" s="303"/>
      <c r="W106" s="52"/>
      <c r="X106" s="52"/>
      <c r="Y106" s="52"/>
      <c r="Z106" s="52"/>
      <c r="AA106" s="52"/>
      <c r="AB106" s="52"/>
      <c r="AC106" s="52"/>
      <c r="AD106" s="52"/>
      <c r="AE106" s="52"/>
      <c r="AF106" s="52"/>
      <c r="AG106" s="52"/>
      <c r="AH106" s="52"/>
      <c r="AI106" s="52"/>
      <c r="AJ106" s="52"/>
      <c r="AK106" s="301"/>
      <c r="AL106" s="29"/>
      <c r="AM106" s="13"/>
    </row>
    <row r="107" spans="1:39" ht="27" customHeight="1" thickBot="1" x14ac:dyDescent="0.3">
      <c r="A107" s="284">
        <v>13110088</v>
      </c>
      <c r="B107" s="285">
        <v>40039</v>
      </c>
      <c r="C107" s="34" t="s">
        <v>1149</v>
      </c>
      <c r="D107" s="105"/>
      <c r="E107" s="34"/>
      <c r="F107" s="34"/>
      <c r="G107" s="34"/>
      <c r="H107" s="284"/>
      <c r="I107" s="285"/>
      <c r="J107" s="285">
        <v>41135</v>
      </c>
      <c r="K107" s="105" t="s">
        <v>1172</v>
      </c>
      <c r="L107" s="105"/>
      <c r="M107" s="105" t="s">
        <v>283</v>
      </c>
      <c r="N107" s="105" t="s">
        <v>34</v>
      </c>
      <c r="O107" s="105" t="s">
        <v>1174</v>
      </c>
      <c r="P107" s="289"/>
      <c r="Q107" s="289"/>
      <c r="R107" s="289"/>
      <c r="S107" s="289"/>
      <c r="T107" s="720"/>
      <c r="U107" s="643"/>
      <c r="V107" s="643"/>
      <c r="W107" s="105"/>
      <c r="X107" s="105"/>
      <c r="Y107" s="105"/>
      <c r="Z107" s="105"/>
      <c r="AA107" s="105"/>
      <c r="AB107" s="105"/>
      <c r="AC107" s="105"/>
      <c r="AD107" s="105"/>
      <c r="AE107" s="105"/>
      <c r="AF107" s="105"/>
      <c r="AG107" s="105"/>
      <c r="AH107" s="105"/>
      <c r="AI107" s="105"/>
      <c r="AJ107" s="105"/>
      <c r="AK107" s="30"/>
      <c r="AL107" s="321"/>
      <c r="AM107" s="13"/>
    </row>
    <row r="108" spans="1:39" ht="27" customHeight="1" x14ac:dyDescent="0.25">
      <c r="A108" s="267">
        <v>13110089</v>
      </c>
      <c r="B108" s="268">
        <v>40039</v>
      </c>
      <c r="C108" s="316" t="s">
        <v>1149</v>
      </c>
      <c r="D108" s="50"/>
      <c r="E108" s="316"/>
      <c r="F108" s="316"/>
      <c r="G108" s="316"/>
      <c r="H108" s="269"/>
      <c r="I108" s="268"/>
      <c r="J108" s="268">
        <v>41135</v>
      </c>
      <c r="K108" s="50" t="s">
        <v>378</v>
      </c>
      <c r="L108" s="50"/>
      <c r="M108" s="50" t="s">
        <v>311</v>
      </c>
      <c r="N108" s="50" t="s">
        <v>95</v>
      </c>
      <c r="O108" s="50">
        <v>158713</v>
      </c>
      <c r="P108" s="318"/>
      <c r="Q108" s="318"/>
      <c r="R108" s="318"/>
      <c r="S108" s="318"/>
      <c r="T108" s="756"/>
      <c r="U108" s="832"/>
      <c r="V108" s="832"/>
      <c r="W108" s="50"/>
      <c r="X108" s="50"/>
      <c r="Y108" s="50"/>
      <c r="Z108" s="50"/>
      <c r="AA108" s="50"/>
      <c r="AB108" s="50"/>
      <c r="AC108" s="50"/>
      <c r="AD108" s="50"/>
      <c r="AE108" s="50"/>
      <c r="AF108" s="50"/>
      <c r="AG108" s="50"/>
      <c r="AH108" s="50"/>
      <c r="AI108" s="50"/>
      <c r="AJ108" s="50"/>
      <c r="AK108" s="425"/>
      <c r="AL108" s="54"/>
      <c r="AM108" s="13"/>
    </row>
    <row r="109" spans="1:39" ht="27" customHeight="1" thickBot="1" x14ac:dyDescent="0.3">
      <c r="A109" s="225">
        <v>13110089</v>
      </c>
      <c r="B109" s="212">
        <v>40039</v>
      </c>
      <c r="C109" s="210" t="s">
        <v>1149</v>
      </c>
      <c r="D109" s="51"/>
      <c r="E109" s="210"/>
      <c r="F109" s="210"/>
      <c r="G109" s="210"/>
      <c r="H109" s="211"/>
      <c r="I109" s="212"/>
      <c r="J109" s="212">
        <v>41135</v>
      </c>
      <c r="K109" s="51" t="s">
        <v>378</v>
      </c>
      <c r="L109" s="51"/>
      <c r="M109" s="51" t="s">
        <v>4765</v>
      </c>
      <c r="N109" s="51" t="s">
        <v>95</v>
      </c>
      <c r="O109" s="51">
        <v>158713</v>
      </c>
      <c r="P109" s="299"/>
      <c r="Q109" s="299"/>
      <c r="R109" s="299"/>
      <c r="S109" s="299"/>
      <c r="T109" s="751"/>
      <c r="U109" s="813"/>
      <c r="V109" s="813"/>
      <c r="W109" s="51"/>
      <c r="X109" s="51"/>
      <c r="Y109" s="51"/>
      <c r="Z109" s="51"/>
      <c r="AA109" s="51"/>
      <c r="AB109" s="51"/>
      <c r="AC109" s="51"/>
      <c r="AD109" s="51"/>
      <c r="AE109" s="51"/>
      <c r="AF109" s="51"/>
      <c r="AG109" s="51"/>
      <c r="AH109" s="51"/>
      <c r="AI109" s="51" t="s">
        <v>2006</v>
      </c>
      <c r="AJ109" s="51" t="s">
        <v>2007</v>
      </c>
      <c r="AK109" s="216"/>
      <c r="AL109" s="300"/>
      <c r="AM109" s="13"/>
    </row>
    <row r="110" spans="1:39" ht="27" customHeight="1" thickBot="1" x14ac:dyDescent="0.3">
      <c r="A110" s="284">
        <v>13110090</v>
      </c>
      <c r="B110" s="285">
        <v>40059</v>
      </c>
      <c r="C110" s="105" t="s">
        <v>1175</v>
      </c>
      <c r="D110" s="105" t="s">
        <v>5120</v>
      </c>
      <c r="E110" s="105"/>
      <c r="F110" s="105"/>
      <c r="G110" s="105"/>
      <c r="H110" s="284">
        <v>40195</v>
      </c>
      <c r="I110" s="285"/>
      <c r="J110" s="285">
        <v>41155</v>
      </c>
      <c r="K110" s="105" t="s">
        <v>1176</v>
      </c>
      <c r="L110" s="105"/>
      <c r="M110" s="105" t="s">
        <v>302</v>
      </c>
      <c r="N110" s="105" t="s">
        <v>34</v>
      </c>
      <c r="O110" s="105">
        <v>63831</v>
      </c>
      <c r="P110" s="289"/>
      <c r="Q110" s="289"/>
      <c r="R110" s="289"/>
      <c r="S110" s="289"/>
      <c r="T110" s="720"/>
      <c r="U110" s="643"/>
      <c r="V110" s="643"/>
      <c r="W110" s="105"/>
      <c r="X110" s="105"/>
      <c r="Y110" s="105"/>
      <c r="Z110" s="105"/>
      <c r="AA110" s="105"/>
      <c r="AB110" s="105"/>
      <c r="AC110" s="105"/>
      <c r="AD110" s="105"/>
      <c r="AE110" s="105"/>
      <c r="AF110" s="105"/>
      <c r="AG110" s="105"/>
      <c r="AH110" s="105"/>
      <c r="AI110" s="105" t="s">
        <v>4045</v>
      </c>
      <c r="AJ110" s="105" t="s">
        <v>4046</v>
      </c>
      <c r="AK110" s="30"/>
      <c r="AL110" s="321"/>
      <c r="AM110" s="13"/>
    </row>
    <row r="111" spans="1:39" ht="27" customHeight="1" thickBot="1" x14ac:dyDescent="0.3">
      <c r="A111" s="286">
        <v>13110091</v>
      </c>
      <c r="B111" s="287">
        <v>40059</v>
      </c>
      <c r="C111" s="52" t="s">
        <v>1175</v>
      </c>
      <c r="D111" s="52" t="s">
        <v>5121</v>
      </c>
      <c r="E111" s="52"/>
      <c r="F111" s="52"/>
      <c r="G111" s="52"/>
      <c r="H111" s="288" t="s">
        <v>1177</v>
      </c>
      <c r="I111" s="287"/>
      <c r="J111" s="287">
        <v>41155</v>
      </c>
      <c r="K111" s="52" t="s">
        <v>1176</v>
      </c>
      <c r="L111" s="52"/>
      <c r="M111" s="52" t="s">
        <v>302</v>
      </c>
      <c r="N111" s="52" t="s">
        <v>34</v>
      </c>
      <c r="O111" s="52">
        <v>39022</v>
      </c>
      <c r="P111" s="386"/>
      <c r="Q111" s="386"/>
      <c r="R111" s="386"/>
      <c r="S111" s="386"/>
      <c r="T111" s="726"/>
      <c r="U111" s="303"/>
      <c r="V111" s="303"/>
      <c r="W111" s="52"/>
      <c r="X111" s="52"/>
      <c r="Y111" s="52"/>
      <c r="Z111" s="52"/>
      <c r="AA111" s="52"/>
      <c r="AB111" s="52"/>
      <c r="AC111" s="52"/>
      <c r="AD111" s="52"/>
      <c r="AE111" s="52"/>
      <c r="AF111" s="52"/>
      <c r="AG111" s="52"/>
      <c r="AH111" s="52"/>
      <c r="AI111" s="52" t="s">
        <v>4047</v>
      </c>
      <c r="AJ111" s="52" t="s">
        <v>4048</v>
      </c>
      <c r="AK111" s="301"/>
      <c r="AL111" s="29"/>
      <c r="AM111" s="13"/>
    </row>
    <row r="112" spans="1:39" ht="27" customHeight="1" thickBot="1" x14ac:dyDescent="0.3">
      <c r="A112" s="487">
        <v>13110092</v>
      </c>
      <c r="B112" s="488">
        <v>40060</v>
      </c>
      <c r="C112" s="410" t="s">
        <v>1178</v>
      </c>
      <c r="D112" s="410"/>
      <c r="E112" s="410"/>
      <c r="F112" s="410"/>
      <c r="G112" s="410"/>
      <c r="H112" s="487" t="s">
        <v>1179</v>
      </c>
      <c r="I112" s="488"/>
      <c r="J112" s="488">
        <v>42304</v>
      </c>
      <c r="K112" s="410" t="s">
        <v>1180</v>
      </c>
      <c r="L112" s="410"/>
      <c r="M112" s="410" t="s">
        <v>1000</v>
      </c>
      <c r="N112" s="410" t="s">
        <v>66</v>
      </c>
      <c r="O112" s="410">
        <v>15695</v>
      </c>
      <c r="P112" s="410"/>
      <c r="Q112" s="410"/>
      <c r="R112" s="410"/>
      <c r="S112" s="410"/>
      <c r="T112" s="729"/>
      <c r="U112" s="833"/>
      <c r="V112" s="833"/>
      <c r="W112" s="410"/>
      <c r="X112" s="410"/>
      <c r="Y112" s="410"/>
      <c r="Z112" s="410"/>
      <c r="AA112" s="410"/>
      <c r="AB112" s="410"/>
      <c r="AC112" s="410"/>
      <c r="AD112" s="410"/>
      <c r="AE112" s="410"/>
      <c r="AF112" s="410"/>
      <c r="AG112" s="410"/>
      <c r="AH112" s="410"/>
      <c r="AI112" s="410" t="s">
        <v>4049</v>
      </c>
      <c r="AJ112" s="410" t="s">
        <v>4050</v>
      </c>
      <c r="AK112" s="505"/>
      <c r="AL112" s="505" t="s">
        <v>6145</v>
      </c>
      <c r="AM112" s="13"/>
    </row>
    <row r="113" spans="1:529" ht="27" customHeight="1" x14ac:dyDescent="0.25">
      <c r="A113" s="256">
        <v>13110093</v>
      </c>
      <c r="B113" s="257">
        <v>40070</v>
      </c>
      <c r="C113" s="258" t="s">
        <v>2008</v>
      </c>
      <c r="D113" s="258" t="s">
        <v>5122</v>
      </c>
      <c r="E113" s="258"/>
      <c r="F113" s="258"/>
      <c r="G113" s="258"/>
      <c r="H113" s="259" t="s">
        <v>1181</v>
      </c>
      <c r="I113" s="257"/>
      <c r="J113" s="257">
        <v>42261</v>
      </c>
      <c r="K113" s="258" t="s">
        <v>1121</v>
      </c>
      <c r="L113" s="258"/>
      <c r="M113" s="258" t="s">
        <v>4763</v>
      </c>
      <c r="N113" s="258" t="s">
        <v>34</v>
      </c>
      <c r="O113" s="258">
        <v>3285</v>
      </c>
      <c r="P113" s="258" t="s">
        <v>6210</v>
      </c>
      <c r="Q113" s="258" t="s">
        <v>6210</v>
      </c>
      <c r="R113" s="258"/>
      <c r="S113" s="258"/>
      <c r="T113" s="742"/>
      <c r="U113" s="834"/>
      <c r="V113" s="834"/>
      <c r="W113" s="258"/>
      <c r="X113" s="258"/>
      <c r="Y113" s="258"/>
      <c r="Z113" s="258"/>
      <c r="AA113" s="258"/>
      <c r="AB113" s="258"/>
      <c r="AC113" s="258"/>
      <c r="AD113" s="258"/>
      <c r="AE113" s="258"/>
      <c r="AF113" s="258"/>
      <c r="AG113" s="258"/>
      <c r="AH113" s="258"/>
      <c r="AI113" s="258" t="s">
        <v>4051</v>
      </c>
      <c r="AJ113" s="258" t="s">
        <v>4052</v>
      </c>
      <c r="AK113" s="294"/>
      <c r="AL113" s="294" t="s">
        <v>6213</v>
      </c>
      <c r="AM113" s="13"/>
    </row>
    <row r="114" spans="1:529" ht="27" customHeight="1" x14ac:dyDescent="0.25">
      <c r="A114" s="587">
        <v>13110093</v>
      </c>
      <c r="B114" s="536">
        <v>40070</v>
      </c>
      <c r="C114" s="537" t="s">
        <v>6208</v>
      </c>
      <c r="D114" s="537" t="s">
        <v>5122</v>
      </c>
      <c r="E114" s="537" t="s">
        <v>6868</v>
      </c>
      <c r="F114" s="537" t="s">
        <v>110</v>
      </c>
      <c r="G114" s="537" t="s">
        <v>33</v>
      </c>
      <c r="H114" s="535" t="s">
        <v>1181</v>
      </c>
      <c r="I114" s="536"/>
      <c r="J114" s="536">
        <v>44453</v>
      </c>
      <c r="K114" s="537" t="s">
        <v>1121</v>
      </c>
      <c r="L114" s="537"/>
      <c r="M114" s="537" t="s">
        <v>4763</v>
      </c>
      <c r="N114" s="537" t="s">
        <v>34</v>
      </c>
      <c r="O114" s="537">
        <v>3285</v>
      </c>
      <c r="P114" s="537"/>
      <c r="Q114" s="537"/>
      <c r="R114" s="537"/>
      <c r="S114" s="537"/>
      <c r="T114" s="737">
        <v>1.2</v>
      </c>
      <c r="U114" s="896">
        <v>9</v>
      </c>
      <c r="V114" s="837">
        <v>3285</v>
      </c>
      <c r="W114" s="537" t="s">
        <v>1090</v>
      </c>
      <c r="X114" s="537">
        <v>35</v>
      </c>
      <c r="Y114" s="537">
        <v>25</v>
      </c>
      <c r="Z114" s="537">
        <v>125</v>
      </c>
      <c r="AA114" s="537" t="s">
        <v>1091</v>
      </c>
      <c r="AB114" s="537" t="s">
        <v>1091</v>
      </c>
      <c r="AC114" s="537" t="s">
        <v>1091</v>
      </c>
      <c r="AD114" s="537" t="s">
        <v>1091</v>
      </c>
      <c r="AE114" s="537" t="s">
        <v>1091</v>
      </c>
      <c r="AF114" s="537" t="s">
        <v>1091</v>
      </c>
      <c r="AG114" s="537" t="s">
        <v>1091</v>
      </c>
      <c r="AH114" s="537">
        <v>579.5</v>
      </c>
      <c r="AI114" s="537" t="s">
        <v>4051</v>
      </c>
      <c r="AJ114" s="537" t="s">
        <v>4052</v>
      </c>
      <c r="AK114" s="538" t="s">
        <v>200</v>
      </c>
      <c r="AL114" s="76" t="s">
        <v>7219</v>
      </c>
      <c r="AM114" s="13"/>
    </row>
    <row r="115" spans="1:529" ht="27" customHeight="1" x14ac:dyDescent="0.25">
      <c r="A115" s="38">
        <v>13110093</v>
      </c>
      <c r="B115" s="16">
        <v>40070</v>
      </c>
      <c r="C115" s="537" t="s">
        <v>6209</v>
      </c>
      <c r="D115" s="17" t="s">
        <v>5122</v>
      </c>
      <c r="E115" s="537" t="s">
        <v>6868</v>
      </c>
      <c r="F115" s="537" t="s">
        <v>110</v>
      </c>
      <c r="G115" s="537" t="s">
        <v>33</v>
      </c>
      <c r="H115" s="38" t="s">
        <v>1181</v>
      </c>
      <c r="I115" s="16"/>
      <c r="J115" s="16">
        <v>44453</v>
      </c>
      <c r="K115" s="17" t="s">
        <v>1121</v>
      </c>
      <c r="L115" s="17"/>
      <c r="M115" s="17" t="s">
        <v>4763</v>
      </c>
      <c r="N115" s="17" t="s">
        <v>34</v>
      </c>
      <c r="O115" s="17">
        <v>8186</v>
      </c>
      <c r="P115" s="17"/>
      <c r="Q115" s="17"/>
      <c r="R115" s="17"/>
      <c r="S115" s="17"/>
      <c r="T115" s="733">
        <v>2952</v>
      </c>
      <c r="U115" s="897">
        <v>22.43</v>
      </c>
      <c r="V115" s="898">
        <v>8186</v>
      </c>
      <c r="W115" s="17" t="s">
        <v>1090</v>
      </c>
      <c r="X115" s="17">
        <v>35</v>
      </c>
      <c r="Y115" s="17"/>
      <c r="Z115" s="17">
        <v>125</v>
      </c>
      <c r="AA115" s="17" t="s">
        <v>1091</v>
      </c>
      <c r="AB115" s="17" t="s">
        <v>1091</v>
      </c>
      <c r="AC115" s="17" t="s">
        <v>1091</v>
      </c>
      <c r="AD115" s="17" t="s">
        <v>1091</v>
      </c>
      <c r="AE115" s="17" t="s">
        <v>1091</v>
      </c>
      <c r="AF115" s="17">
        <v>0.3</v>
      </c>
      <c r="AG115" s="17" t="s">
        <v>1091</v>
      </c>
      <c r="AH115" s="17">
        <v>578.4</v>
      </c>
      <c r="AI115" s="537" t="s">
        <v>4051</v>
      </c>
      <c r="AJ115" s="537" t="s">
        <v>4052</v>
      </c>
      <c r="AK115" s="538" t="s">
        <v>200</v>
      </c>
      <c r="AL115" s="76" t="s">
        <v>7219</v>
      </c>
      <c r="AM115" s="13"/>
    </row>
    <row r="116" spans="1:529" ht="27" customHeight="1" thickBot="1" x14ac:dyDescent="0.3">
      <c r="A116" s="899">
        <v>13110093</v>
      </c>
      <c r="B116" s="546">
        <v>40070</v>
      </c>
      <c r="C116" s="438" t="s">
        <v>6214</v>
      </c>
      <c r="D116" s="547" t="s">
        <v>5122</v>
      </c>
      <c r="E116" s="537" t="s">
        <v>6868</v>
      </c>
      <c r="F116" s="537" t="s">
        <v>110</v>
      </c>
      <c r="G116" s="537" t="s">
        <v>33</v>
      </c>
      <c r="H116" s="545" t="s">
        <v>1181</v>
      </c>
      <c r="I116" s="546"/>
      <c r="J116" s="546">
        <v>44453</v>
      </c>
      <c r="K116" s="547" t="s">
        <v>1121</v>
      </c>
      <c r="L116" s="547"/>
      <c r="M116" s="547" t="s">
        <v>4763</v>
      </c>
      <c r="N116" s="547" t="s">
        <v>34</v>
      </c>
      <c r="O116" s="547">
        <v>14718</v>
      </c>
      <c r="P116" s="547"/>
      <c r="Q116" s="547"/>
      <c r="R116" s="547"/>
      <c r="S116" s="547"/>
      <c r="T116" s="736">
        <v>5295.6</v>
      </c>
      <c r="U116" s="900">
        <v>40.32</v>
      </c>
      <c r="V116" s="901">
        <v>14718</v>
      </c>
      <c r="W116" s="547" t="s">
        <v>1090</v>
      </c>
      <c r="X116" s="547">
        <v>35</v>
      </c>
      <c r="Y116" s="547"/>
      <c r="Z116" s="547">
        <v>125</v>
      </c>
      <c r="AA116" s="547" t="s">
        <v>1091</v>
      </c>
      <c r="AB116" s="547" t="s">
        <v>1091</v>
      </c>
      <c r="AC116" s="547" t="s">
        <v>1091</v>
      </c>
      <c r="AD116" s="547" t="s">
        <v>1091</v>
      </c>
      <c r="AE116" s="547" t="s">
        <v>1091</v>
      </c>
      <c r="AF116" s="547">
        <v>0.3</v>
      </c>
      <c r="AG116" s="547" t="s">
        <v>1091</v>
      </c>
      <c r="AH116" s="547"/>
      <c r="AI116" s="438" t="s">
        <v>6211</v>
      </c>
      <c r="AJ116" s="438" t="s">
        <v>6212</v>
      </c>
      <c r="AK116" s="438" t="s">
        <v>200</v>
      </c>
      <c r="AL116" s="76" t="s">
        <v>7219</v>
      </c>
      <c r="AM116" s="13"/>
    </row>
    <row r="117" spans="1:529" ht="27" customHeight="1" x14ac:dyDescent="0.25">
      <c r="A117" s="259">
        <v>13110094</v>
      </c>
      <c r="B117" s="257">
        <v>40084</v>
      </c>
      <c r="C117" s="258" t="s">
        <v>1182</v>
      </c>
      <c r="D117" s="258" t="s">
        <v>5123</v>
      </c>
      <c r="E117" s="258"/>
      <c r="F117" s="258"/>
      <c r="G117" s="258"/>
      <c r="H117" s="259" t="s">
        <v>1183</v>
      </c>
      <c r="I117" s="257"/>
      <c r="J117" s="257">
        <v>42275</v>
      </c>
      <c r="K117" s="258" t="s">
        <v>1121</v>
      </c>
      <c r="L117" s="258"/>
      <c r="M117" s="258" t="s">
        <v>941</v>
      </c>
      <c r="N117" s="258" t="s">
        <v>34</v>
      </c>
      <c r="O117" s="258">
        <v>2190</v>
      </c>
      <c r="P117" s="258" t="s">
        <v>6216</v>
      </c>
      <c r="Q117" s="258" t="s">
        <v>6216</v>
      </c>
      <c r="R117" s="258"/>
      <c r="S117" s="258"/>
      <c r="T117" s="742"/>
      <c r="U117" s="834"/>
      <c r="V117" s="834"/>
      <c r="W117" s="258"/>
      <c r="X117" s="258"/>
      <c r="Y117" s="258"/>
      <c r="Z117" s="258"/>
      <c r="AA117" s="258"/>
      <c r="AB117" s="258"/>
      <c r="AC117" s="258"/>
      <c r="AD117" s="258"/>
      <c r="AE117" s="258"/>
      <c r="AF117" s="258"/>
      <c r="AG117" s="258"/>
      <c r="AH117" s="258"/>
      <c r="AI117" s="258" t="s">
        <v>4053</v>
      </c>
      <c r="AJ117" s="258" t="s">
        <v>4054</v>
      </c>
      <c r="AK117" s="294"/>
      <c r="AL117" s="294" t="s">
        <v>6217</v>
      </c>
      <c r="AM117" s="13"/>
    </row>
    <row r="118" spans="1:529" ht="27" customHeight="1" thickBot="1" x14ac:dyDescent="0.3">
      <c r="A118" s="252">
        <v>13110094</v>
      </c>
      <c r="B118" s="250">
        <v>40084</v>
      </c>
      <c r="C118" s="260" t="s">
        <v>6215</v>
      </c>
      <c r="D118" s="251" t="s">
        <v>5123</v>
      </c>
      <c r="E118" s="260" t="s">
        <v>110</v>
      </c>
      <c r="F118" s="260" t="s">
        <v>110</v>
      </c>
      <c r="G118" s="260" t="s">
        <v>33</v>
      </c>
      <c r="H118" s="252" t="s">
        <v>1183</v>
      </c>
      <c r="I118" s="250"/>
      <c r="J118" s="250">
        <v>44467</v>
      </c>
      <c r="K118" s="251" t="s">
        <v>1121</v>
      </c>
      <c r="L118" s="251"/>
      <c r="M118" s="251" t="s">
        <v>941</v>
      </c>
      <c r="N118" s="251" t="s">
        <v>34</v>
      </c>
      <c r="O118" s="251">
        <v>2190</v>
      </c>
      <c r="P118" s="650"/>
      <c r="Q118" s="650"/>
      <c r="R118" s="650"/>
      <c r="S118" s="650"/>
      <c r="T118" s="716">
        <v>1.38</v>
      </c>
      <c r="U118" s="638">
        <v>6</v>
      </c>
      <c r="V118" s="638">
        <v>2190</v>
      </c>
      <c r="W118" s="251" t="s">
        <v>1090</v>
      </c>
      <c r="X118" s="251">
        <v>35</v>
      </c>
      <c r="Y118" s="251">
        <v>25</v>
      </c>
      <c r="Z118" s="251">
        <v>125</v>
      </c>
      <c r="AA118" s="251" t="s">
        <v>1091</v>
      </c>
      <c r="AB118" s="251" t="s">
        <v>1091</v>
      </c>
      <c r="AC118" s="251" t="s">
        <v>1091</v>
      </c>
      <c r="AD118" s="251" t="s">
        <v>1091</v>
      </c>
      <c r="AE118" s="251" t="s">
        <v>1091</v>
      </c>
      <c r="AF118" s="251" t="s">
        <v>1091</v>
      </c>
      <c r="AG118" s="251" t="s">
        <v>1091</v>
      </c>
      <c r="AH118" s="251"/>
      <c r="AI118" s="251" t="s">
        <v>4053</v>
      </c>
      <c r="AJ118" s="251" t="s">
        <v>4054</v>
      </c>
      <c r="AK118" s="51" t="s">
        <v>200</v>
      </c>
      <c r="AL118" s="558"/>
      <c r="AM118" s="13"/>
    </row>
    <row r="119" spans="1:529" ht="27" customHeight="1" thickBot="1" x14ac:dyDescent="0.3">
      <c r="A119" s="284">
        <v>13110095</v>
      </c>
      <c r="B119" s="285">
        <v>40093</v>
      </c>
      <c r="C119" s="34" t="s">
        <v>1149</v>
      </c>
      <c r="D119" s="105" t="s">
        <v>5124</v>
      </c>
      <c r="E119" s="34"/>
      <c r="F119" s="34"/>
      <c r="G119" s="34"/>
      <c r="H119" s="284" t="s">
        <v>1184</v>
      </c>
      <c r="I119" s="285"/>
      <c r="J119" s="285">
        <v>41189</v>
      </c>
      <c r="K119" s="105" t="s">
        <v>1185</v>
      </c>
      <c r="L119" s="105"/>
      <c r="M119" s="105" t="s">
        <v>756</v>
      </c>
      <c r="N119" s="105" t="s">
        <v>66</v>
      </c>
      <c r="O119" s="105">
        <v>293723</v>
      </c>
      <c r="P119" s="289"/>
      <c r="Q119" s="289"/>
      <c r="R119" s="289"/>
      <c r="S119" s="289"/>
      <c r="T119" s="720"/>
      <c r="U119" s="643"/>
      <c r="V119" s="643"/>
      <c r="W119" s="105"/>
      <c r="X119" s="105"/>
      <c r="Y119" s="105"/>
      <c r="Z119" s="105"/>
      <c r="AA119" s="105"/>
      <c r="AB119" s="105"/>
      <c r="AC119" s="105"/>
      <c r="AD119" s="105"/>
      <c r="AE119" s="105"/>
      <c r="AF119" s="105"/>
      <c r="AG119" s="105"/>
      <c r="AH119" s="105"/>
      <c r="AI119" s="105" t="s">
        <v>2009</v>
      </c>
      <c r="AJ119" s="105" t="s">
        <v>2010</v>
      </c>
      <c r="AK119" s="30"/>
      <c r="AL119" s="321"/>
      <c r="AM119" s="13"/>
    </row>
    <row r="120" spans="1:529" ht="27" customHeight="1" x14ac:dyDescent="0.25">
      <c r="A120" s="267">
        <v>13110096</v>
      </c>
      <c r="B120" s="268">
        <v>40109</v>
      </c>
      <c r="C120" s="50" t="s">
        <v>1149</v>
      </c>
      <c r="D120" s="50" t="s">
        <v>5125</v>
      </c>
      <c r="E120" s="50"/>
      <c r="F120" s="50"/>
      <c r="G120" s="50"/>
      <c r="H120" s="269" t="s">
        <v>1186</v>
      </c>
      <c r="I120" s="268"/>
      <c r="J120" s="268">
        <v>41205</v>
      </c>
      <c r="K120" s="50" t="s">
        <v>1187</v>
      </c>
      <c r="L120" s="50"/>
      <c r="M120" s="50" t="s">
        <v>4766</v>
      </c>
      <c r="N120" s="50" t="s">
        <v>66</v>
      </c>
      <c r="O120" s="50">
        <v>98550</v>
      </c>
      <c r="P120" s="318"/>
      <c r="Q120" s="318"/>
      <c r="R120" s="318"/>
      <c r="S120" s="318"/>
      <c r="T120" s="756"/>
      <c r="U120" s="832"/>
      <c r="V120" s="832"/>
      <c r="W120" s="50"/>
      <c r="X120" s="50"/>
      <c r="Y120" s="50"/>
      <c r="Z120" s="50"/>
      <c r="AA120" s="50"/>
      <c r="AB120" s="50"/>
      <c r="AC120" s="50"/>
      <c r="AD120" s="50"/>
      <c r="AE120" s="50"/>
      <c r="AF120" s="50"/>
      <c r="AG120" s="50"/>
      <c r="AH120" s="50"/>
      <c r="AI120" s="50" t="s">
        <v>2011</v>
      </c>
      <c r="AJ120" s="50" t="s">
        <v>2012</v>
      </c>
      <c r="AK120" s="425"/>
      <c r="AL120" s="54"/>
      <c r="AM120" s="13"/>
    </row>
    <row r="121" spans="1:529" ht="27" customHeight="1" thickBot="1" x14ac:dyDescent="0.3">
      <c r="A121" s="225">
        <v>13110096</v>
      </c>
      <c r="B121" s="212">
        <v>40109</v>
      </c>
      <c r="C121" s="51" t="s">
        <v>1149</v>
      </c>
      <c r="D121" s="51" t="s">
        <v>5125</v>
      </c>
      <c r="E121" s="51"/>
      <c r="F121" s="51"/>
      <c r="G121" s="51"/>
      <c r="H121" s="211" t="s">
        <v>1186</v>
      </c>
      <c r="I121" s="212"/>
      <c r="J121" s="212" t="s">
        <v>1188</v>
      </c>
      <c r="K121" s="51" t="s">
        <v>1187</v>
      </c>
      <c r="L121" s="51"/>
      <c r="M121" s="51" t="s">
        <v>4766</v>
      </c>
      <c r="N121" s="51" t="s">
        <v>66</v>
      </c>
      <c r="O121" s="51">
        <v>98550</v>
      </c>
      <c r="P121" s="299"/>
      <c r="Q121" s="299"/>
      <c r="R121" s="299"/>
      <c r="S121" s="299"/>
      <c r="T121" s="751"/>
      <c r="U121" s="813"/>
      <c r="V121" s="813"/>
      <c r="W121" s="51"/>
      <c r="X121" s="51"/>
      <c r="Y121" s="51"/>
      <c r="Z121" s="51"/>
      <c r="AA121" s="51"/>
      <c r="AB121" s="51"/>
      <c r="AC121" s="51"/>
      <c r="AD121" s="51"/>
      <c r="AE121" s="51"/>
      <c r="AF121" s="51"/>
      <c r="AG121" s="51"/>
      <c r="AH121" s="51"/>
      <c r="AI121" s="51" t="s">
        <v>2011</v>
      </c>
      <c r="AJ121" s="51" t="s">
        <v>2012</v>
      </c>
      <c r="AK121" s="216"/>
      <c r="AL121" s="300"/>
      <c r="AM121" s="13"/>
    </row>
    <row r="122" spans="1:529" ht="27" customHeight="1" thickBot="1" x14ac:dyDescent="0.3">
      <c r="A122" s="284">
        <v>13110097</v>
      </c>
      <c r="B122" s="285">
        <v>40143</v>
      </c>
      <c r="C122" s="105" t="s">
        <v>2013</v>
      </c>
      <c r="D122" s="105" t="s">
        <v>4055</v>
      </c>
      <c r="E122" s="105"/>
      <c r="F122" s="105"/>
      <c r="G122" s="105"/>
      <c r="H122" s="284" t="s">
        <v>153</v>
      </c>
      <c r="I122" s="285"/>
      <c r="J122" s="285">
        <v>42334</v>
      </c>
      <c r="K122" s="105" t="s">
        <v>1119</v>
      </c>
      <c r="L122" s="105"/>
      <c r="M122" s="105" t="s">
        <v>1084</v>
      </c>
      <c r="N122" s="105" t="s">
        <v>34</v>
      </c>
      <c r="O122" s="105">
        <v>14785</v>
      </c>
      <c r="P122" s="289"/>
      <c r="Q122" s="289"/>
      <c r="R122" s="289"/>
      <c r="S122" s="289"/>
      <c r="T122" s="720"/>
      <c r="U122" s="643"/>
      <c r="V122" s="643"/>
      <c r="W122" s="105"/>
      <c r="X122" s="105"/>
      <c r="Y122" s="105"/>
      <c r="Z122" s="105"/>
      <c r="AA122" s="105"/>
      <c r="AB122" s="105"/>
      <c r="AC122" s="105"/>
      <c r="AD122" s="105"/>
      <c r="AE122" s="105"/>
      <c r="AF122" s="105"/>
      <c r="AG122" s="105"/>
      <c r="AH122" s="105"/>
      <c r="AI122" s="105" t="s">
        <v>4056</v>
      </c>
      <c r="AJ122" s="105" t="s">
        <v>4057</v>
      </c>
      <c r="AK122" s="30"/>
      <c r="AL122" s="321"/>
      <c r="AM122" s="13"/>
    </row>
    <row r="123" spans="1:529" ht="27" customHeight="1" thickBot="1" x14ac:dyDescent="0.3">
      <c r="A123" s="286">
        <v>13110098</v>
      </c>
      <c r="B123" s="287">
        <v>40143</v>
      </c>
      <c r="C123" s="52" t="s">
        <v>2014</v>
      </c>
      <c r="D123" s="52" t="s">
        <v>4058</v>
      </c>
      <c r="E123" s="52"/>
      <c r="F123" s="52"/>
      <c r="G123" s="52"/>
      <c r="H123" s="288" t="s">
        <v>179</v>
      </c>
      <c r="I123" s="287"/>
      <c r="J123" s="287">
        <v>42334</v>
      </c>
      <c r="K123" s="52" t="s">
        <v>877</v>
      </c>
      <c r="L123" s="52"/>
      <c r="M123" s="52" t="s">
        <v>302</v>
      </c>
      <c r="N123" s="52" t="s">
        <v>34</v>
      </c>
      <c r="O123" s="52">
        <v>9855</v>
      </c>
      <c r="P123" s="386"/>
      <c r="Q123" s="386"/>
      <c r="R123" s="386"/>
      <c r="S123" s="386"/>
      <c r="T123" s="726"/>
      <c r="U123" s="303"/>
      <c r="V123" s="303"/>
      <c r="W123" s="52"/>
      <c r="X123" s="52"/>
      <c r="Y123" s="52"/>
      <c r="Z123" s="52"/>
      <c r="AA123" s="52"/>
      <c r="AB123" s="52"/>
      <c r="AC123" s="52"/>
      <c r="AD123" s="52"/>
      <c r="AE123" s="52"/>
      <c r="AF123" s="52"/>
      <c r="AG123" s="52"/>
      <c r="AH123" s="52"/>
      <c r="AI123" s="52" t="s">
        <v>2015</v>
      </c>
      <c r="AJ123" s="52" t="s">
        <v>4059</v>
      </c>
      <c r="AK123" s="301"/>
      <c r="AL123" s="29"/>
      <c r="AM123" s="13"/>
    </row>
    <row r="124" spans="1:529" ht="27" customHeight="1" thickBot="1" x14ac:dyDescent="0.3">
      <c r="A124" s="284">
        <v>13110099</v>
      </c>
      <c r="B124" s="285">
        <v>40197</v>
      </c>
      <c r="C124" s="105" t="s">
        <v>1189</v>
      </c>
      <c r="D124" s="105" t="s">
        <v>5068</v>
      </c>
      <c r="E124" s="105"/>
      <c r="F124" s="105"/>
      <c r="G124" s="105"/>
      <c r="H124" s="284" t="s">
        <v>153</v>
      </c>
      <c r="I124" s="285"/>
      <c r="J124" s="285">
        <v>42388</v>
      </c>
      <c r="K124" s="105" t="s">
        <v>1119</v>
      </c>
      <c r="L124" s="105"/>
      <c r="M124" s="105" t="s">
        <v>968</v>
      </c>
      <c r="N124" s="105" t="s">
        <v>34</v>
      </c>
      <c r="O124" s="105">
        <v>5110</v>
      </c>
      <c r="P124" s="289"/>
      <c r="Q124" s="289"/>
      <c r="R124" s="289"/>
      <c r="S124" s="289"/>
      <c r="T124" s="720"/>
      <c r="U124" s="643"/>
      <c r="V124" s="643"/>
      <c r="W124" s="105"/>
      <c r="X124" s="105"/>
      <c r="Y124" s="105"/>
      <c r="Z124" s="105"/>
      <c r="AA124" s="105"/>
      <c r="AB124" s="105"/>
      <c r="AC124" s="105"/>
      <c r="AD124" s="105"/>
      <c r="AE124" s="105"/>
      <c r="AF124" s="105"/>
      <c r="AG124" s="105"/>
      <c r="AH124" s="105"/>
      <c r="AI124" s="105" t="s">
        <v>4060</v>
      </c>
      <c r="AJ124" s="105" t="s">
        <v>4061</v>
      </c>
      <c r="AK124" s="30"/>
      <c r="AL124" s="321"/>
      <c r="AM124" s="13"/>
    </row>
    <row r="125" spans="1:529" ht="27" customHeight="1" thickBot="1" x14ac:dyDescent="0.3">
      <c r="A125" s="286">
        <v>13110100</v>
      </c>
      <c r="B125" s="287">
        <v>40224</v>
      </c>
      <c r="C125" s="52" t="s">
        <v>4062</v>
      </c>
      <c r="D125" s="52" t="s">
        <v>5069</v>
      </c>
      <c r="E125" s="52"/>
      <c r="F125" s="52"/>
      <c r="G125" s="52"/>
      <c r="H125" s="288" t="s">
        <v>1190</v>
      </c>
      <c r="I125" s="287"/>
      <c r="J125" s="287">
        <v>41332</v>
      </c>
      <c r="K125" s="52" t="s">
        <v>378</v>
      </c>
      <c r="L125" s="52"/>
      <c r="M125" s="52" t="s">
        <v>285</v>
      </c>
      <c r="N125" s="52" t="s">
        <v>95</v>
      </c>
      <c r="O125" s="52">
        <v>189800</v>
      </c>
      <c r="P125" s="386"/>
      <c r="Q125" s="386"/>
      <c r="R125" s="386"/>
      <c r="S125" s="386"/>
      <c r="T125" s="726"/>
      <c r="U125" s="303"/>
      <c r="V125" s="303"/>
      <c r="W125" s="52"/>
      <c r="X125" s="52"/>
      <c r="Y125" s="52"/>
      <c r="Z125" s="52"/>
      <c r="AA125" s="52"/>
      <c r="AB125" s="52"/>
      <c r="AC125" s="52"/>
      <c r="AD125" s="52"/>
      <c r="AE125" s="52"/>
      <c r="AF125" s="52"/>
      <c r="AG125" s="52"/>
      <c r="AH125" s="52"/>
      <c r="AI125" s="52" t="s">
        <v>4063</v>
      </c>
      <c r="AJ125" s="52" t="s">
        <v>4064</v>
      </c>
      <c r="AK125" s="301"/>
      <c r="AL125" s="29"/>
      <c r="AM125" s="13"/>
    </row>
    <row r="126" spans="1:529" ht="42" customHeight="1" x14ac:dyDescent="0.25">
      <c r="A126" s="201" t="s">
        <v>3376</v>
      </c>
      <c r="B126" s="217">
        <v>40247</v>
      </c>
      <c r="C126" s="218" t="s">
        <v>1191</v>
      </c>
      <c r="D126" s="218" t="s">
        <v>1192</v>
      </c>
      <c r="E126" s="218"/>
      <c r="F126" s="218"/>
      <c r="G126" s="218"/>
      <c r="H126" s="201" t="s">
        <v>179</v>
      </c>
      <c r="I126" s="217"/>
      <c r="J126" s="217">
        <v>42439</v>
      </c>
      <c r="K126" s="218" t="s">
        <v>1121</v>
      </c>
      <c r="L126" s="218"/>
      <c r="M126" s="218" t="s">
        <v>4767</v>
      </c>
      <c r="N126" s="218" t="s">
        <v>34</v>
      </c>
      <c r="O126" s="218">
        <v>68740</v>
      </c>
      <c r="P126" s="218" t="s">
        <v>3377</v>
      </c>
      <c r="Q126" s="218"/>
      <c r="R126" s="218"/>
      <c r="S126" s="218"/>
      <c r="T126" s="717"/>
      <c r="U126" s="639"/>
      <c r="V126" s="639"/>
      <c r="W126" s="218"/>
      <c r="X126" s="218"/>
      <c r="Y126" s="218"/>
      <c r="Z126" s="218"/>
      <c r="AA126" s="218"/>
      <c r="AB126" s="218"/>
      <c r="AC126" s="218"/>
      <c r="AD126" s="218"/>
      <c r="AE126" s="218"/>
      <c r="AF126" s="218"/>
      <c r="AG126" s="218"/>
      <c r="AH126" s="218"/>
      <c r="AI126" s="218" t="s">
        <v>4065</v>
      </c>
      <c r="AJ126" s="218" t="s">
        <v>4066</v>
      </c>
      <c r="AK126" s="266"/>
      <c r="AL126" s="555" t="s">
        <v>4605</v>
      </c>
      <c r="AM126" s="13"/>
    </row>
    <row r="127" spans="1:529" s="104" customFormat="1" ht="42" customHeight="1" thickBot="1" x14ac:dyDescent="0.3">
      <c r="A127" s="101" t="s">
        <v>3376</v>
      </c>
      <c r="B127" s="48">
        <v>40247</v>
      </c>
      <c r="C127" s="49" t="s">
        <v>4984</v>
      </c>
      <c r="D127" s="49" t="s">
        <v>3379</v>
      </c>
      <c r="E127" s="49"/>
      <c r="F127" s="49"/>
      <c r="G127" s="49"/>
      <c r="H127" s="101" t="s">
        <v>179</v>
      </c>
      <c r="I127" s="48"/>
      <c r="J127" s="48" t="s">
        <v>1196</v>
      </c>
      <c r="K127" s="49" t="s">
        <v>1121</v>
      </c>
      <c r="L127" s="49"/>
      <c r="M127" s="49" t="s">
        <v>4767</v>
      </c>
      <c r="N127" s="49" t="s">
        <v>34</v>
      </c>
      <c r="O127" s="49">
        <v>64668</v>
      </c>
      <c r="P127" s="73"/>
      <c r="Q127" s="73"/>
      <c r="R127" s="73"/>
      <c r="S127" s="73"/>
      <c r="T127" s="710">
        <v>23.15</v>
      </c>
      <c r="U127" s="49">
        <v>177.17</v>
      </c>
      <c r="V127" s="49">
        <v>64668</v>
      </c>
      <c r="W127" s="49" t="s">
        <v>3205</v>
      </c>
      <c r="X127" s="49">
        <v>35</v>
      </c>
      <c r="Y127" s="49">
        <v>25</v>
      </c>
      <c r="Z127" s="49">
        <v>125</v>
      </c>
      <c r="AA127" s="49" t="s">
        <v>1091</v>
      </c>
      <c r="AB127" s="49" t="s">
        <v>1091</v>
      </c>
      <c r="AC127" s="49" t="s">
        <v>1091</v>
      </c>
      <c r="AD127" s="49" t="s">
        <v>1091</v>
      </c>
      <c r="AE127" s="49" t="s">
        <v>1091</v>
      </c>
      <c r="AF127" s="49">
        <v>0.3</v>
      </c>
      <c r="AG127" s="49" t="s">
        <v>3380</v>
      </c>
      <c r="AH127" s="49"/>
      <c r="AI127" s="49" t="s">
        <v>4065</v>
      </c>
      <c r="AJ127" s="49" t="s">
        <v>4066</v>
      </c>
      <c r="AK127" s="49" t="s">
        <v>3425</v>
      </c>
      <c r="AL127" s="185"/>
      <c r="AM127" s="830"/>
      <c r="AN127" s="830"/>
      <c r="AO127" s="830"/>
      <c r="AP127" s="830"/>
      <c r="AQ127" s="830"/>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c r="FD127" s="185"/>
      <c r="FE127" s="185"/>
      <c r="FF127" s="185"/>
      <c r="FG127" s="185"/>
      <c r="FH127" s="185"/>
      <c r="FI127" s="185"/>
      <c r="FJ127" s="185"/>
      <c r="FK127" s="185"/>
      <c r="FL127" s="185"/>
      <c r="FM127" s="185"/>
      <c r="FN127" s="185"/>
      <c r="FO127" s="185"/>
      <c r="FP127" s="185"/>
      <c r="FQ127" s="185"/>
      <c r="FR127" s="185"/>
      <c r="FS127" s="185"/>
      <c r="FT127" s="185"/>
      <c r="FU127" s="185"/>
      <c r="FV127" s="185"/>
      <c r="FW127" s="185"/>
      <c r="FX127" s="185"/>
      <c r="FY127" s="185"/>
      <c r="FZ127" s="185"/>
      <c r="GA127" s="185"/>
      <c r="GB127" s="185"/>
      <c r="GC127" s="185"/>
      <c r="GD127" s="185"/>
      <c r="GE127" s="185"/>
      <c r="GF127" s="185"/>
      <c r="GG127" s="185"/>
      <c r="GH127" s="185"/>
      <c r="GI127" s="185"/>
      <c r="GJ127" s="185"/>
      <c r="GK127" s="185"/>
      <c r="GL127" s="185"/>
      <c r="GM127" s="185"/>
      <c r="GN127" s="185"/>
      <c r="GO127" s="185"/>
      <c r="GP127" s="185"/>
      <c r="GQ127" s="185"/>
      <c r="GR127" s="185"/>
      <c r="GS127" s="185"/>
      <c r="GT127" s="185"/>
      <c r="GU127" s="185"/>
      <c r="GV127" s="185"/>
      <c r="GW127" s="185"/>
      <c r="GX127" s="185"/>
      <c r="GY127" s="185"/>
      <c r="GZ127" s="185"/>
      <c r="HA127" s="185"/>
      <c r="HB127" s="185"/>
      <c r="HC127" s="185"/>
      <c r="HD127" s="185"/>
      <c r="HE127" s="185"/>
      <c r="HF127" s="185"/>
      <c r="HG127" s="185"/>
      <c r="HH127" s="185"/>
      <c r="HI127" s="185"/>
      <c r="HJ127" s="185"/>
      <c r="HK127" s="185"/>
      <c r="HL127" s="185"/>
      <c r="HM127" s="185"/>
      <c r="HN127" s="185"/>
      <c r="HO127" s="185"/>
      <c r="HP127" s="185"/>
      <c r="HQ127" s="185"/>
      <c r="HR127" s="185"/>
      <c r="HS127" s="185"/>
      <c r="HT127" s="185"/>
      <c r="HU127" s="185"/>
      <c r="HV127" s="185"/>
      <c r="HW127" s="185"/>
      <c r="HX127" s="185"/>
      <c r="HY127" s="185"/>
      <c r="HZ127" s="185"/>
      <c r="IA127" s="185"/>
      <c r="IB127" s="185"/>
      <c r="IC127" s="185"/>
      <c r="ID127" s="185"/>
      <c r="IE127" s="185"/>
      <c r="IF127" s="185"/>
      <c r="IG127" s="185"/>
      <c r="IH127" s="185"/>
      <c r="II127" s="185"/>
      <c r="IJ127" s="185"/>
      <c r="IK127" s="185"/>
      <c r="IL127" s="185"/>
      <c r="IM127" s="185"/>
      <c r="IN127" s="185"/>
      <c r="IO127" s="185"/>
      <c r="IP127" s="185"/>
      <c r="IQ127" s="185"/>
      <c r="IR127" s="185"/>
      <c r="IS127" s="185"/>
      <c r="IT127" s="185"/>
      <c r="IU127" s="185"/>
      <c r="IV127" s="185"/>
      <c r="IW127" s="185"/>
      <c r="IX127" s="185"/>
      <c r="IY127" s="185"/>
      <c r="IZ127" s="185"/>
      <c r="JA127" s="185"/>
      <c r="JB127" s="185"/>
      <c r="JC127" s="185"/>
      <c r="JD127" s="185"/>
      <c r="JE127" s="185"/>
      <c r="JF127" s="185"/>
      <c r="JG127" s="185"/>
      <c r="JH127" s="185"/>
      <c r="JI127" s="185"/>
      <c r="JJ127" s="185"/>
      <c r="JK127" s="185"/>
      <c r="JL127" s="185"/>
      <c r="JM127" s="185"/>
      <c r="JN127" s="185"/>
      <c r="JO127" s="185"/>
      <c r="JP127" s="185"/>
      <c r="JQ127" s="185"/>
      <c r="JR127" s="185"/>
      <c r="JS127" s="185"/>
      <c r="JT127" s="185"/>
      <c r="JU127" s="185"/>
      <c r="JV127" s="185"/>
      <c r="JW127" s="185"/>
      <c r="JX127" s="185"/>
      <c r="JY127" s="185"/>
      <c r="JZ127" s="185"/>
      <c r="KA127" s="185"/>
      <c r="KB127" s="185"/>
      <c r="KC127" s="185"/>
      <c r="KD127" s="185"/>
      <c r="KE127" s="185"/>
      <c r="KF127" s="185"/>
      <c r="KG127" s="185"/>
      <c r="KH127" s="185"/>
      <c r="KI127" s="185"/>
      <c r="KJ127" s="185"/>
      <c r="KK127" s="185"/>
      <c r="KL127" s="185"/>
      <c r="KM127" s="185"/>
      <c r="KN127" s="185"/>
      <c r="KO127" s="185"/>
      <c r="KP127" s="185"/>
      <c r="KQ127" s="185"/>
      <c r="KR127" s="185"/>
      <c r="KS127" s="185"/>
      <c r="KT127" s="185"/>
      <c r="KU127" s="185"/>
      <c r="KV127" s="185"/>
      <c r="KW127" s="185"/>
      <c r="KX127" s="185"/>
      <c r="KY127" s="185"/>
      <c r="KZ127" s="185"/>
      <c r="LA127" s="185"/>
      <c r="LB127" s="185"/>
      <c r="LC127" s="185"/>
      <c r="LD127" s="185"/>
      <c r="LE127" s="185"/>
      <c r="LF127" s="185"/>
      <c r="LG127" s="185"/>
      <c r="LH127" s="185"/>
      <c r="LI127" s="185"/>
      <c r="LJ127" s="185"/>
      <c r="LK127" s="185"/>
      <c r="LL127" s="185"/>
      <c r="LM127" s="185"/>
      <c r="LN127" s="185"/>
      <c r="LO127" s="185"/>
      <c r="LP127" s="185"/>
      <c r="LQ127" s="185"/>
      <c r="LR127" s="185"/>
      <c r="LS127" s="185"/>
      <c r="LT127" s="185"/>
      <c r="LU127" s="185"/>
      <c r="LV127" s="185"/>
      <c r="LW127" s="185"/>
      <c r="LX127" s="185"/>
      <c r="LY127" s="185"/>
      <c r="LZ127" s="185"/>
      <c r="MA127" s="185"/>
      <c r="MB127" s="185"/>
      <c r="MC127" s="185"/>
      <c r="MD127" s="185"/>
      <c r="ME127" s="185"/>
      <c r="MF127" s="185"/>
      <c r="MG127" s="185"/>
      <c r="MH127" s="185"/>
      <c r="MI127" s="185"/>
      <c r="MJ127" s="185"/>
      <c r="MK127" s="185"/>
      <c r="ML127" s="185"/>
      <c r="MM127" s="185"/>
      <c r="MN127" s="185"/>
      <c r="MO127" s="185"/>
      <c r="MP127" s="185"/>
      <c r="MQ127" s="185"/>
      <c r="MR127" s="185"/>
      <c r="MS127" s="185"/>
      <c r="MT127" s="185"/>
      <c r="MU127" s="185"/>
      <c r="MV127" s="185"/>
      <c r="MW127" s="185"/>
      <c r="MX127" s="185"/>
      <c r="MY127" s="185"/>
      <c r="MZ127" s="185"/>
      <c r="NA127" s="185"/>
      <c r="NB127" s="185"/>
      <c r="NC127" s="185"/>
      <c r="ND127" s="185"/>
      <c r="NE127" s="185"/>
      <c r="NF127" s="185"/>
      <c r="NG127" s="185"/>
      <c r="NH127" s="185"/>
      <c r="NI127" s="185"/>
      <c r="NJ127" s="185"/>
      <c r="NK127" s="185"/>
      <c r="NL127" s="185"/>
      <c r="NM127" s="185"/>
      <c r="NN127" s="185"/>
      <c r="NO127" s="185"/>
      <c r="NP127" s="185"/>
      <c r="NQ127" s="185"/>
      <c r="NR127" s="185"/>
      <c r="NS127" s="185"/>
      <c r="NT127" s="185"/>
      <c r="NU127" s="185"/>
      <c r="NV127" s="185"/>
      <c r="NW127" s="185"/>
      <c r="NX127" s="185"/>
      <c r="NY127" s="185"/>
      <c r="NZ127" s="185"/>
      <c r="OA127" s="185"/>
      <c r="OB127" s="185"/>
      <c r="OC127" s="185"/>
      <c r="OD127" s="185"/>
      <c r="OE127" s="185"/>
      <c r="OF127" s="185"/>
      <c r="OG127" s="185"/>
      <c r="OH127" s="185"/>
      <c r="OI127" s="185"/>
      <c r="OJ127" s="185"/>
      <c r="OK127" s="185"/>
      <c r="OL127" s="185"/>
      <c r="OM127" s="185"/>
      <c r="ON127" s="185"/>
      <c r="OO127" s="185"/>
      <c r="OP127" s="185"/>
      <c r="OQ127" s="185"/>
      <c r="OR127" s="185"/>
      <c r="OS127" s="185"/>
      <c r="OT127" s="185"/>
      <c r="OU127" s="185"/>
      <c r="OV127" s="185"/>
      <c r="OW127" s="185"/>
      <c r="OX127" s="185"/>
      <c r="OY127" s="185"/>
      <c r="OZ127" s="185"/>
      <c r="PA127" s="185"/>
      <c r="PB127" s="185"/>
      <c r="PC127" s="185"/>
      <c r="PD127" s="185"/>
      <c r="PE127" s="185"/>
      <c r="PF127" s="185"/>
      <c r="PG127" s="185"/>
      <c r="PH127" s="185"/>
      <c r="PI127" s="185"/>
      <c r="PJ127" s="185"/>
      <c r="PK127" s="185"/>
      <c r="PL127" s="185"/>
      <c r="PM127" s="185"/>
      <c r="PN127" s="185"/>
      <c r="PO127" s="185"/>
      <c r="PP127" s="185"/>
      <c r="PQ127" s="185"/>
      <c r="PR127" s="185"/>
      <c r="PS127" s="185"/>
      <c r="PT127" s="185"/>
      <c r="PU127" s="185"/>
      <c r="PV127" s="185"/>
      <c r="PW127" s="185"/>
      <c r="PX127" s="185"/>
      <c r="PY127" s="185"/>
      <c r="PZ127" s="185"/>
      <c r="QA127" s="185"/>
      <c r="QB127" s="185"/>
      <c r="QC127" s="185"/>
      <c r="QD127" s="185"/>
      <c r="QE127" s="185"/>
      <c r="QF127" s="185"/>
      <c r="QG127" s="185"/>
      <c r="QH127" s="185"/>
      <c r="QI127" s="185"/>
      <c r="QJ127" s="185"/>
      <c r="QK127" s="185"/>
      <c r="QL127" s="185"/>
      <c r="QM127" s="185"/>
      <c r="QN127" s="185"/>
      <c r="QO127" s="185"/>
      <c r="QP127" s="185"/>
      <c r="QQ127" s="185"/>
      <c r="QR127" s="185"/>
      <c r="QS127" s="185"/>
      <c r="QT127" s="185"/>
      <c r="QU127" s="185"/>
      <c r="QV127" s="185"/>
      <c r="QW127" s="185"/>
      <c r="QX127" s="185"/>
      <c r="QY127" s="185"/>
      <c r="QZ127" s="185"/>
      <c r="RA127" s="185"/>
      <c r="RB127" s="185"/>
      <c r="RC127" s="185"/>
      <c r="RD127" s="185"/>
      <c r="RE127" s="185"/>
      <c r="RF127" s="185"/>
      <c r="RG127" s="185"/>
      <c r="RH127" s="185"/>
      <c r="RI127" s="185"/>
      <c r="RJ127" s="185"/>
      <c r="RK127" s="185"/>
      <c r="RL127" s="185"/>
      <c r="RM127" s="185"/>
      <c r="RN127" s="185"/>
      <c r="RO127" s="185"/>
      <c r="RP127" s="185"/>
      <c r="RQ127" s="185"/>
      <c r="RR127" s="185"/>
      <c r="RS127" s="185"/>
      <c r="RT127" s="185"/>
      <c r="RU127" s="185"/>
      <c r="RV127" s="185"/>
      <c r="RW127" s="185"/>
      <c r="RX127" s="185"/>
      <c r="RY127" s="185"/>
      <c r="RZ127" s="185"/>
      <c r="SA127" s="185"/>
      <c r="SB127" s="185"/>
      <c r="SC127" s="185"/>
      <c r="SD127" s="185"/>
      <c r="SE127" s="185"/>
      <c r="SF127" s="185"/>
      <c r="SG127" s="185"/>
      <c r="SH127" s="185"/>
      <c r="SI127" s="185"/>
      <c r="SJ127" s="185"/>
      <c r="SK127" s="185"/>
      <c r="SL127" s="185"/>
      <c r="SM127" s="185"/>
      <c r="SN127" s="185"/>
      <c r="SO127" s="185"/>
      <c r="SP127" s="185"/>
      <c r="SQ127" s="185"/>
      <c r="SR127" s="185"/>
      <c r="SS127" s="185"/>
      <c r="ST127" s="185"/>
      <c r="SU127" s="185"/>
      <c r="SV127" s="185"/>
      <c r="SW127" s="185"/>
      <c r="SX127" s="185"/>
      <c r="SY127" s="185"/>
      <c r="SZ127" s="185"/>
      <c r="TA127" s="185"/>
      <c r="TB127" s="185"/>
      <c r="TC127" s="185"/>
      <c r="TD127" s="185"/>
      <c r="TE127" s="185"/>
      <c r="TF127" s="185"/>
      <c r="TG127" s="185"/>
      <c r="TH127" s="185"/>
      <c r="TI127" s="185"/>
    </row>
    <row r="128" spans="1:529" ht="27" customHeight="1" thickBot="1" x14ac:dyDescent="0.3">
      <c r="A128" s="286">
        <v>13110103</v>
      </c>
      <c r="B128" s="287">
        <v>40247</v>
      </c>
      <c r="C128" s="28" t="s">
        <v>479</v>
      </c>
      <c r="D128" s="52" t="s">
        <v>5126</v>
      </c>
      <c r="E128" s="28"/>
      <c r="F128" s="28"/>
      <c r="G128" s="28"/>
      <c r="H128" s="288" t="s">
        <v>217</v>
      </c>
      <c r="I128" s="287"/>
      <c r="J128" s="287">
        <v>42439</v>
      </c>
      <c r="K128" s="52"/>
      <c r="L128" s="52"/>
      <c r="M128" s="52" t="s">
        <v>4751</v>
      </c>
      <c r="N128" s="52" t="s">
        <v>34</v>
      </c>
      <c r="O128" s="52">
        <v>1426</v>
      </c>
      <c r="P128" s="386"/>
      <c r="Q128" s="386"/>
      <c r="R128" s="386"/>
      <c r="S128" s="386"/>
      <c r="T128" s="726"/>
      <c r="U128" s="303"/>
      <c r="V128" s="303"/>
      <c r="W128" s="52"/>
      <c r="X128" s="52"/>
      <c r="Y128" s="52"/>
      <c r="Z128" s="52"/>
      <c r="AA128" s="52"/>
      <c r="AB128" s="52"/>
      <c r="AC128" s="52"/>
      <c r="AD128" s="52"/>
      <c r="AE128" s="52"/>
      <c r="AF128" s="52"/>
      <c r="AG128" s="52"/>
      <c r="AH128" s="52"/>
      <c r="AI128" s="52" t="s">
        <v>4067</v>
      </c>
      <c r="AJ128" s="52" t="s">
        <v>4068</v>
      </c>
      <c r="AK128" s="301"/>
      <c r="AL128" s="29"/>
      <c r="AM128" s="13"/>
    </row>
    <row r="129" spans="1:529" ht="35.25" customHeight="1" thickBot="1" x14ac:dyDescent="0.3">
      <c r="A129" s="358">
        <v>13110104</v>
      </c>
      <c r="B129" s="359">
        <v>40336</v>
      </c>
      <c r="C129" s="265" t="s">
        <v>1193</v>
      </c>
      <c r="D129" s="265" t="s">
        <v>6085</v>
      </c>
      <c r="E129" s="265"/>
      <c r="F129" s="265"/>
      <c r="G129" s="265"/>
      <c r="H129" s="358">
        <v>62579</v>
      </c>
      <c r="I129" s="359"/>
      <c r="J129" s="359">
        <v>42528</v>
      </c>
      <c r="K129" s="265" t="s">
        <v>1124</v>
      </c>
      <c r="L129" s="265"/>
      <c r="M129" s="265" t="s">
        <v>285</v>
      </c>
      <c r="N129" s="265" t="s">
        <v>95</v>
      </c>
      <c r="O129" s="265">
        <v>10950</v>
      </c>
      <c r="P129" s="265"/>
      <c r="Q129" s="265"/>
      <c r="R129" s="265" t="s">
        <v>6087</v>
      </c>
      <c r="S129" s="265"/>
      <c r="T129" s="719"/>
      <c r="U129" s="640"/>
      <c r="V129" s="640"/>
      <c r="W129" s="265"/>
      <c r="X129" s="265"/>
      <c r="Y129" s="265"/>
      <c r="Z129" s="265"/>
      <c r="AA129" s="265"/>
      <c r="AB129" s="265"/>
      <c r="AC129" s="265"/>
      <c r="AD129" s="265"/>
      <c r="AE129" s="265"/>
      <c r="AF129" s="265"/>
      <c r="AG129" s="265"/>
      <c r="AH129" s="265"/>
      <c r="AI129" s="265" t="s">
        <v>4069</v>
      </c>
      <c r="AJ129" s="265" t="s">
        <v>4070</v>
      </c>
      <c r="AK129" s="398"/>
      <c r="AL129" s="398" t="s">
        <v>6086</v>
      </c>
      <c r="AM129" s="13"/>
    </row>
    <row r="130" spans="1:529" s="836" customFormat="1" ht="35.25" customHeight="1" thickBot="1" x14ac:dyDescent="0.3">
      <c r="A130" s="332">
        <v>13110105</v>
      </c>
      <c r="B130" s="333">
        <v>40336</v>
      </c>
      <c r="C130" s="335" t="s">
        <v>1130</v>
      </c>
      <c r="D130" s="335" t="s">
        <v>1194</v>
      </c>
      <c r="E130" s="335"/>
      <c r="F130" s="335"/>
      <c r="G130" s="335"/>
      <c r="H130" s="336">
        <v>52012</v>
      </c>
      <c r="I130" s="333"/>
      <c r="J130" s="333">
        <v>42531</v>
      </c>
      <c r="K130" s="335" t="s">
        <v>1121</v>
      </c>
      <c r="L130" s="335"/>
      <c r="M130" s="335" t="s">
        <v>4756</v>
      </c>
      <c r="N130" s="335" t="s">
        <v>34</v>
      </c>
      <c r="O130" s="335" t="s">
        <v>4071</v>
      </c>
      <c r="P130" s="335"/>
      <c r="Q130" s="335"/>
      <c r="R130" s="335" t="s">
        <v>1195</v>
      </c>
      <c r="S130" s="335"/>
      <c r="T130" s="768"/>
      <c r="U130" s="829"/>
      <c r="V130" s="829"/>
      <c r="W130" s="335"/>
      <c r="X130" s="335"/>
      <c r="Y130" s="335"/>
      <c r="Z130" s="335"/>
      <c r="AA130" s="335"/>
      <c r="AB130" s="335"/>
      <c r="AC130" s="335"/>
      <c r="AD130" s="335"/>
      <c r="AE130" s="335"/>
      <c r="AF130" s="335"/>
      <c r="AG130" s="335"/>
      <c r="AH130" s="335"/>
      <c r="AI130" s="335" t="s">
        <v>4072</v>
      </c>
      <c r="AJ130" s="335" t="s">
        <v>4073</v>
      </c>
      <c r="AK130" s="423"/>
      <c r="AL130" s="423"/>
      <c r="AM130" s="53"/>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5"/>
      <c r="BV130" s="835"/>
      <c r="BW130" s="835"/>
      <c r="BX130" s="835"/>
      <c r="BY130" s="835"/>
      <c r="BZ130" s="835"/>
      <c r="CA130" s="835"/>
      <c r="CB130" s="835"/>
      <c r="CC130" s="835"/>
      <c r="CD130" s="835"/>
      <c r="CE130" s="835"/>
      <c r="CF130" s="835"/>
      <c r="CG130" s="835"/>
      <c r="CH130" s="835"/>
      <c r="CI130" s="835"/>
      <c r="CJ130" s="835"/>
      <c r="CK130" s="835"/>
      <c r="CL130" s="835"/>
      <c r="CM130" s="835"/>
      <c r="CN130" s="835"/>
      <c r="CO130" s="835"/>
      <c r="CP130" s="835"/>
      <c r="CQ130" s="835"/>
      <c r="CR130" s="835"/>
      <c r="CS130" s="835"/>
      <c r="CT130" s="835"/>
      <c r="CU130" s="835"/>
      <c r="CV130" s="835"/>
      <c r="CW130" s="835"/>
      <c r="CX130" s="835"/>
      <c r="CY130" s="835"/>
      <c r="CZ130" s="835"/>
      <c r="DA130" s="835"/>
      <c r="DB130" s="835"/>
      <c r="DC130" s="835"/>
      <c r="DD130" s="835"/>
      <c r="DE130" s="835"/>
      <c r="DF130" s="835"/>
      <c r="DG130" s="835"/>
      <c r="DH130" s="835"/>
      <c r="DI130" s="835"/>
      <c r="DJ130" s="835"/>
      <c r="DK130" s="835"/>
      <c r="DL130" s="835"/>
      <c r="DM130" s="835"/>
      <c r="DN130" s="835"/>
      <c r="DO130" s="835"/>
      <c r="DP130" s="835"/>
      <c r="DQ130" s="835"/>
      <c r="DR130" s="835"/>
      <c r="DS130" s="835"/>
      <c r="DT130" s="835"/>
      <c r="DU130" s="835"/>
      <c r="DV130" s="835"/>
      <c r="DW130" s="835"/>
      <c r="DX130" s="835"/>
      <c r="DY130" s="835"/>
      <c r="DZ130" s="835"/>
      <c r="EA130" s="835"/>
      <c r="EB130" s="835"/>
      <c r="EC130" s="835"/>
      <c r="ED130" s="835"/>
      <c r="EE130" s="835"/>
      <c r="EF130" s="835"/>
      <c r="EG130" s="835"/>
      <c r="EH130" s="835"/>
      <c r="EI130" s="835"/>
      <c r="EJ130" s="835"/>
      <c r="EK130" s="835"/>
      <c r="EL130" s="835"/>
      <c r="EM130" s="835"/>
      <c r="EN130" s="835"/>
      <c r="EO130" s="835"/>
      <c r="EP130" s="835"/>
      <c r="EQ130" s="835"/>
      <c r="ER130" s="835"/>
      <c r="ES130" s="835"/>
      <c r="ET130" s="835"/>
      <c r="EU130" s="835"/>
      <c r="EV130" s="835"/>
      <c r="EW130" s="835"/>
      <c r="EX130" s="835"/>
      <c r="EY130" s="835"/>
      <c r="EZ130" s="835"/>
      <c r="FA130" s="835"/>
      <c r="FB130" s="835"/>
      <c r="FC130" s="835"/>
      <c r="FD130" s="835"/>
      <c r="FE130" s="835"/>
      <c r="FF130" s="835"/>
      <c r="FG130" s="835"/>
      <c r="FH130" s="835"/>
      <c r="FI130" s="835"/>
      <c r="FJ130" s="835"/>
      <c r="FK130" s="835"/>
      <c r="FL130" s="835"/>
      <c r="FM130" s="835"/>
      <c r="FN130" s="835"/>
      <c r="FO130" s="835"/>
      <c r="FP130" s="835"/>
      <c r="FQ130" s="835"/>
      <c r="FR130" s="835"/>
      <c r="FS130" s="835"/>
      <c r="FT130" s="835"/>
      <c r="FU130" s="835"/>
      <c r="FV130" s="835"/>
      <c r="FW130" s="835"/>
      <c r="FX130" s="835"/>
      <c r="FY130" s="835"/>
      <c r="FZ130" s="835"/>
      <c r="GA130" s="835"/>
      <c r="GB130" s="835"/>
      <c r="GC130" s="835"/>
      <c r="GD130" s="835"/>
      <c r="GE130" s="835"/>
      <c r="GF130" s="835"/>
      <c r="GG130" s="835"/>
      <c r="GH130" s="835"/>
      <c r="GI130" s="835"/>
      <c r="GJ130" s="835"/>
      <c r="GK130" s="835"/>
      <c r="GL130" s="835"/>
      <c r="GM130" s="835"/>
      <c r="GN130" s="835"/>
      <c r="GO130" s="835"/>
      <c r="GP130" s="835"/>
      <c r="GQ130" s="835"/>
      <c r="GR130" s="835"/>
      <c r="GS130" s="835"/>
      <c r="GT130" s="835"/>
      <c r="GU130" s="835"/>
      <c r="GV130" s="835"/>
      <c r="GW130" s="835"/>
      <c r="GX130" s="835"/>
      <c r="GY130" s="835"/>
      <c r="GZ130" s="835"/>
      <c r="HA130" s="835"/>
      <c r="HB130" s="835"/>
      <c r="HC130" s="835"/>
      <c r="HD130" s="835"/>
      <c r="HE130" s="835"/>
      <c r="HF130" s="835"/>
      <c r="HG130" s="835"/>
      <c r="HH130" s="835"/>
      <c r="HI130" s="835"/>
      <c r="HJ130" s="835"/>
      <c r="HK130" s="835"/>
      <c r="HL130" s="835"/>
      <c r="HM130" s="835"/>
      <c r="HN130" s="835"/>
      <c r="HO130" s="835"/>
      <c r="HP130" s="835"/>
      <c r="HQ130" s="835"/>
      <c r="HR130" s="835"/>
      <c r="HS130" s="835"/>
      <c r="HT130" s="835"/>
      <c r="HU130" s="835"/>
      <c r="HV130" s="835"/>
      <c r="HW130" s="835"/>
      <c r="HX130" s="835"/>
      <c r="HY130" s="835"/>
      <c r="HZ130" s="835"/>
      <c r="IA130" s="835"/>
      <c r="IB130" s="835"/>
      <c r="IC130" s="835"/>
      <c r="ID130" s="835"/>
      <c r="IE130" s="835"/>
      <c r="IF130" s="835"/>
      <c r="IG130" s="835"/>
      <c r="IH130" s="835"/>
      <c r="II130" s="835"/>
      <c r="IJ130" s="835"/>
      <c r="IK130" s="835"/>
      <c r="IL130" s="835"/>
      <c r="IM130" s="835"/>
      <c r="IN130" s="835"/>
      <c r="IO130" s="835"/>
      <c r="IP130" s="835"/>
      <c r="IQ130" s="835"/>
      <c r="IR130" s="835"/>
      <c r="IS130" s="835"/>
      <c r="IT130" s="835"/>
      <c r="IU130" s="835"/>
      <c r="IV130" s="835"/>
      <c r="IW130" s="835"/>
      <c r="IX130" s="835"/>
      <c r="IY130" s="835"/>
      <c r="IZ130" s="835"/>
      <c r="JA130" s="835"/>
      <c r="JB130" s="835"/>
      <c r="JC130" s="835"/>
      <c r="JD130" s="835"/>
      <c r="JE130" s="835"/>
      <c r="JF130" s="835"/>
      <c r="JG130" s="835"/>
      <c r="JH130" s="835"/>
      <c r="JI130" s="835"/>
      <c r="JJ130" s="835"/>
      <c r="JK130" s="835"/>
      <c r="JL130" s="835"/>
      <c r="JM130" s="835"/>
      <c r="JN130" s="835"/>
      <c r="JO130" s="835"/>
      <c r="JP130" s="835"/>
      <c r="JQ130" s="835"/>
      <c r="JR130" s="835"/>
      <c r="JS130" s="835"/>
      <c r="JT130" s="835"/>
      <c r="JU130" s="835"/>
      <c r="JV130" s="835"/>
      <c r="JW130" s="835"/>
      <c r="JX130" s="835"/>
      <c r="JY130" s="835"/>
      <c r="JZ130" s="835"/>
      <c r="KA130" s="835"/>
      <c r="KB130" s="835"/>
      <c r="KC130" s="835"/>
      <c r="KD130" s="835"/>
      <c r="KE130" s="835"/>
      <c r="KF130" s="835"/>
      <c r="KG130" s="835"/>
      <c r="KH130" s="835"/>
      <c r="KI130" s="835"/>
      <c r="KJ130" s="835"/>
      <c r="KK130" s="835"/>
      <c r="KL130" s="835"/>
      <c r="KM130" s="835"/>
      <c r="KN130" s="835"/>
      <c r="KO130" s="835"/>
      <c r="KP130" s="835"/>
      <c r="KQ130" s="835"/>
      <c r="KR130" s="835"/>
      <c r="KS130" s="835"/>
      <c r="KT130" s="835"/>
      <c r="KU130" s="835"/>
      <c r="KV130" s="835"/>
      <c r="KW130" s="835"/>
      <c r="KX130" s="835"/>
      <c r="KY130" s="835"/>
      <c r="KZ130" s="835"/>
      <c r="LA130" s="835"/>
      <c r="LB130" s="835"/>
      <c r="LC130" s="835"/>
      <c r="LD130" s="835"/>
      <c r="LE130" s="835"/>
      <c r="LF130" s="835"/>
      <c r="LG130" s="835"/>
      <c r="LH130" s="835"/>
      <c r="LI130" s="835"/>
      <c r="LJ130" s="835"/>
      <c r="LK130" s="835"/>
      <c r="LL130" s="835"/>
      <c r="LM130" s="835"/>
      <c r="LN130" s="835"/>
      <c r="LO130" s="835"/>
      <c r="LP130" s="835"/>
      <c r="LQ130" s="835"/>
      <c r="LR130" s="835"/>
      <c r="LS130" s="835"/>
      <c r="LT130" s="835"/>
      <c r="LU130" s="835"/>
      <c r="LV130" s="835"/>
      <c r="LW130" s="835"/>
      <c r="LX130" s="835"/>
      <c r="LY130" s="835"/>
      <c r="LZ130" s="835"/>
      <c r="MA130" s="835"/>
      <c r="MB130" s="835"/>
      <c r="MC130" s="835"/>
      <c r="MD130" s="835"/>
      <c r="ME130" s="835"/>
      <c r="MF130" s="835"/>
      <c r="MG130" s="835"/>
      <c r="MH130" s="835"/>
      <c r="MI130" s="835"/>
      <c r="MJ130" s="835"/>
      <c r="MK130" s="835"/>
      <c r="ML130" s="835"/>
      <c r="MM130" s="835"/>
      <c r="MN130" s="835"/>
      <c r="MO130" s="835"/>
      <c r="MP130" s="835"/>
      <c r="MQ130" s="835"/>
      <c r="MR130" s="835"/>
      <c r="MS130" s="835"/>
      <c r="MT130" s="835"/>
      <c r="MU130" s="835"/>
      <c r="MV130" s="835"/>
      <c r="MW130" s="835"/>
      <c r="MX130" s="835"/>
      <c r="MY130" s="835"/>
      <c r="MZ130" s="835"/>
      <c r="NA130" s="835"/>
      <c r="NB130" s="835"/>
      <c r="NC130" s="835"/>
      <c r="ND130" s="835"/>
      <c r="NE130" s="835"/>
      <c r="NF130" s="835"/>
      <c r="NG130" s="835"/>
      <c r="NH130" s="835"/>
      <c r="NI130" s="835"/>
      <c r="NJ130" s="835"/>
      <c r="NK130" s="835"/>
      <c r="NL130" s="835"/>
      <c r="NM130" s="835"/>
      <c r="NN130" s="835"/>
      <c r="NO130" s="835"/>
      <c r="NP130" s="835"/>
      <c r="NQ130" s="835"/>
      <c r="NR130" s="835"/>
      <c r="NS130" s="835"/>
      <c r="NT130" s="835"/>
      <c r="NU130" s="835"/>
      <c r="NV130" s="835"/>
      <c r="NW130" s="835"/>
      <c r="NX130" s="835"/>
      <c r="NY130" s="835"/>
      <c r="NZ130" s="835"/>
      <c r="OA130" s="835"/>
      <c r="OB130" s="835"/>
      <c r="OC130" s="835"/>
      <c r="OD130" s="835"/>
      <c r="OE130" s="835"/>
      <c r="OF130" s="835"/>
      <c r="OG130" s="835"/>
      <c r="OH130" s="835"/>
      <c r="OI130" s="835"/>
      <c r="OJ130" s="835"/>
      <c r="OK130" s="835"/>
      <c r="OL130" s="835"/>
      <c r="OM130" s="835"/>
      <c r="ON130" s="835"/>
      <c r="OO130" s="835"/>
      <c r="OP130" s="835"/>
      <c r="OQ130" s="835"/>
      <c r="OR130" s="835"/>
      <c r="OS130" s="835"/>
      <c r="OT130" s="835"/>
      <c r="OU130" s="835"/>
      <c r="OV130" s="835"/>
      <c r="OW130" s="835"/>
      <c r="OX130" s="835"/>
      <c r="OY130" s="835"/>
      <c r="OZ130" s="835"/>
      <c r="PA130" s="835"/>
      <c r="PB130" s="835"/>
      <c r="PC130" s="835"/>
      <c r="PD130" s="835"/>
      <c r="PE130" s="835"/>
      <c r="PF130" s="835"/>
      <c r="PG130" s="835"/>
      <c r="PH130" s="835"/>
      <c r="PI130" s="835"/>
      <c r="PJ130" s="835"/>
      <c r="PK130" s="835"/>
      <c r="PL130" s="835"/>
      <c r="PM130" s="835"/>
      <c r="PN130" s="835"/>
      <c r="PO130" s="835"/>
      <c r="PP130" s="835"/>
      <c r="PQ130" s="835"/>
      <c r="PR130" s="835"/>
      <c r="PS130" s="835"/>
      <c r="PT130" s="835"/>
      <c r="PU130" s="835"/>
      <c r="PV130" s="835"/>
      <c r="PW130" s="835"/>
      <c r="PX130" s="835"/>
      <c r="PY130" s="835"/>
      <c r="PZ130" s="835"/>
      <c r="QA130" s="835"/>
      <c r="QB130" s="835"/>
      <c r="QC130" s="835"/>
      <c r="QD130" s="835"/>
      <c r="QE130" s="835"/>
      <c r="QF130" s="835"/>
      <c r="QG130" s="835"/>
      <c r="QH130" s="835"/>
      <c r="QI130" s="835"/>
      <c r="QJ130" s="835"/>
      <c r="QK130" s="835"/>
      <c r="QL130" s="835"/>
      <c r="QM130" s="835"/>
      <c r="QN130" s="835"/>
      <c r="QO130" s="835"/>
      <c r="QP130" s="835"/>
      <c r="QQ130" s="835"/>
      <c r="QR130" s="835"/>
      <c r="QS130" s="835"/>
      <c r="QT130" s="835"/>
      <c r="QU130" s="835"/>
      <c r="QV130" s="835"/>
      <c r="QW130" s="835"/>
      <c r="QX130" s="835"/>
      <c r="QY130" s="835"/>
      <c r="QZ130" s="835"/>
      <c r="RA130" s="835"/>
      <c r="RB130" s="835"/>
      <c r="RC130" s="835"/>
      <c r="RD130" s="835"/>
      <c r="RE130" s="835"/>
      <c r="RF130" s="835"/>
      <c r="RG130" s="835"/>
      <c r="RH130" s="835"/>
      <c r="RI130" s="835"/>
      <c r="RJ130" s="835"/>
      <c r="RK130" s="835"/>
      <c r="RL130" s="835"/>
      <c r="RM130" s="835"/>
      <c r="RN130" s="835"/>
      <c r="RO130" s="835"/>
      <c r="RP130" s="835"/>
      <c r="RQ130" s="835"/>
      <c r="RR130" s="835"/>
      <c r="RS130" s="835"/>
      <c r="RT130" s="835"/>
      <c r="RU130" s="835"/>
      <c r="RV130" s="835"/>
      <c r="RW130" s="835"/>
      <c r="RX130" s="835"/>
      <c r="RY130" s="835"/>
      <c r="RZ130" s="835"/>
      <c r="SA130" s="835"/>
      <c r="SB130" s="835"/>
      <c r="SC130" s="835"/>
      <c r="SD130" s="835"/>
      <c r="SE130" s="835"/>
      <c r="SF130" s="835"/>
      <c r="SG130" s="835"/>
      <c r="SH130" s="835"/>
      <c r="SI130" s="835"/>
      <c r="SJ130" s="835"/>
      <c r="SK130" s="835"/>
      <c r="SL130" s="835"/>
      <c r="SM130" s="835"/>
      <c r="SN130" s="835"/>
      <c r="SO130" s="835"/>
      <c r="SP130" s="835"/>
      <c r="SQ130" s="835"/>
      <c r="SR130" s="835"/>
      <c r="SS130" s="835"/>
      <c r="ST130" s="835"/>
      <c r="SU130" s="835"/>
      <c r="SV130" s="835"/>
      <c r="SW130" s="835"/>
      <c r="SX130" s="835"/>
      <c r="SY130" s="835"/>
      <c r="SZ130" s="835"/>
      <c r="TA130" s="835"/>
      <c r="TB130" s="835"/>
      <c r="TC130" s="835"/>
      <c r="TD130" s="835"/>
      <c r="TE130" s="835"/>
      <c r="TF130" s="835"/>
      <c r="TG130" s="835"/>
      <c r="TH130" s="835"/>
      <c r="TI130" s="835"/>
    </row>
    <row r="131" spans="1:529" ht="27" customHeight="1" thickBot="1" x14ac:dyDescent="0.3">
      <c r="A131" s="284">
        <v>13110106</v>
      </c>
      <c r="B131" s="285">
        <v>40346</v>
      </c>
      <c r="C131" s="34" t="s">
        <v>479</v>
      </c>
      <c r="D131" s="105" t="s">
        <v>5070</v>
      </c>
      <c r="E131" s="34"/>
      <c r="F131" s="34"/>
      <c r="G131" s="34"/>
      <c r="H131" s="284" t="s">
        <v>153</v>
      </c>
      <c r="I131" s="285"/>
      <c r="J131" s="285">
        <v>42538</v>
      </c>
      <c r="K131" s="105" t="s">
        <v>1119</v>
      </c>
      <c r="L131" s="105"/>
      <c r="M131" s="105" t="s">
        <v>768</v>
      </c>
      <c r="N131" s="105" t="s">
        <v>34</v>
      </c>
      <c r="O131" s="105" t="s">
        <v>4074</v>
      </c>
      <c r="P131" s="289"/>
      <c r="Q131" s="289"/>
      <c r="R131" s="289"/>
      <c r="S131" s="289"/>
      <c r="T131" s="720"/>
      <c r="U131" s="643"/>
      <c r="V131" s="643"/>
      <c r="W131" s="105"/>
      <c r="X131" s="105"/>
      <c r="Y131" s="105"/>
      <c r="Z131" s="105"/>
      <c r="AA131" s="105"/>
      <c r="AB131" s="105"/>
      <c r="AC131" s="105"/>
      <c r="AD131" s="105"/>
      <c r="AE131" s="105"/>
      <c r="AF131" s="105"/>
      <c r="AG131" s="105"/>
      <c r="AH131" s="105"/>
      <c r="AI131" s="105" t="s">
        <v>4075</v>
      </c>
      <c r="AJ131" s="105" t="s">
        <v>4076</v>
      </c>
      <c r="AK131" s="30"/>
      <c r="AL131" s="321"/>
      <c r="AM131" s="13"/>
    </row>
    <row r="132" spans="1:529" ht="27" customHeight="1" thickBot="1" x14ac:dyDescent="0.3">
      <c r="A132" s="286">
        <v>13110107</v>
      </c>
      <c r="B132" s="287">
        <v>40374</v>
      </c>
      <c r="C132" s="28" t="s">
        <v>450</v>
      </c>
      <c r="D132" s="52"/>
      <c r="E132" s="28"/>
      <c r="F132" s="28"/>
      <c r="G132" s="28"/>
      <c r="H132" s="288">
        <v>3767</v>
      </c>
      <c r="I132" s="287"/>
      <c r="J132" s="287" t="s">
        <v>1196</v>
      </c>
      <c r="K132" s="52" t="s">
        <v>1197</v>
      </c>
      <c r="L132" s="52"/>
      <c r="M132" s="52" t="s">
        <v>948</v>
      </c>
      <c r="N132" s="52" t="s">
        <v>34</v>
      </c>
      <c r="O132" s="52" t="s">
        <v>4077</v>
      </c>
      <c r="P132" s="386"/>
      <c r="Q132" s="386"/>
      <c r="R132" s="386"/>
      <c r="S132" s="386"/>
      <c r="T132" s="726"/>
      <c r="U132" s="303"/>
      <c r="V132" s="303"/>
      <c r="W132" s="52"/>
      <c r="X132" s="52"/>
      <c r="Y132" s="52"/>
      <c r="Z132" s="52"/>
      <c r="AA132" s="52"/>
      <c r="AB132" s="52"/>
      <c r="AC132" s="52"/>
      <c r="AD132" s="52"/>
      <c r="AE132" s="52"/>
      <c r="AF132" s="52"/>
      <c r="AG132" s="52"/>
      <c r="AH132" s="52"/>
      <c r="AI132" s="52" t="s">
        <v>4078</v>
      </c>
      <c r="AJ132" s="52" t="s">
        <v>4079</v>
      </c>
      <c r="AK132" s="301"/>
      <c r="AL132" s="29"/>
      <c r="AM132" s="13"/>
    </row>
    <row r="133" spans="1:529" ht="27" customHeight="1" thickBot="1" x14ac:dyDescent="0.3">
      <c r="A133" s="284">
        <v>13110108</v>
      </c>
      <c r="B133" s="285">
        <v>40415</v>
      </c>
      <c r="C133" s="34" t="s">
        <v>1191</v>
      </c>
      <c r="D133" s="105" t="s">
        <v>1198</v>
      </c>
      <c r="E133" s="34"/>
      <c r="F133" s="34"/>
      <c r="G133" s="34"/>
      <c r="H133" s="284">
        <v>4555</v>
      </c>
      <c r="I133" s="285"/>
      <c r="J133" s="285" t="s">
        <v>1199</v>
      </c>
      <c r="K133" s="105" t="s">
        <v>1137</v>
      </c>
      <c r="L133" s="105"/>
      <c r="M133" s="105" t="s">
        <v>4768</v>
      </c>
      <c r="N133" s="105" t="s">
        <v>21</v>
      </c>
      <c r="O133" s="105" t="s">
        <v>4080</v>
      </c>
      <c r="P133" s="289"/>
      <c r="Q133" s="289"/>
      <c r="R133" s="289"/>
      <c r="S133" s="289"/>
      <c r="T133" s="720"/>
      <c r="U133" s="643"/>
      <c r="V133" s="643"/>
      <c r="W133" s="105"/>
      <c r="X133" s="105"/>
      <c r="Y133" s="105"/>
      <c r="Z133" s="105"/>
      <c r="AA133" s="105"/>
      <c r="AB133" s="105"/>
      <c r="AC133" s="105"/>
      <c r="AD133" s="105"/>
      <c r="AE133" s="105"/>
      <c r="AF133" s="105"/>
      <c r="AG133" s="105"/>
      <c r="AH133" s="105"/>
      <c r="AI133" s="105" t="s">
        <v>4081</v>
      </c>
      <c r="AJ133" s="105" t="s">
        <v>4082</v>
      </c>
      <c r="AK133" s="30"/>
      <c r="AL133" s="321"/>
      <c r="AM133" s="13"/>
    </row>
    <row r="134" spans="1:529" ht="27" customHeight="1" thickBot="1" x14ac:dyDescent="0.3">
      <c r="A134" s="286">
        <v>13110109</v>
      </c>
      <c r="B134" s="287">
        <v>40438</v>
      </c>
      <c r="C134" s="28" t="s">
        <v>1200</v>
      </c>
      <c r="D134" s="52" t="s">
        <v>2016</v>
      </c>
      <c r="E134" s="28"/>
      <c r="F134" s="28"/>
      <c r="G134" s="28"/>
      <c r="H134" s="288">
        <v>16376</v>
      </c>
      <c r="I134" s="287"/>
      <c r="J134" s="287" t="s">
        <v>1199</v>
      </c>
      <c r="K134" s="52" t="s">
        <v>1137</v>
      </c>
      <c r="L134" s="52"/>
      <c r="M134" s="52" t="s">
        <v>855</v>
      </c>
      <c r="N134" s="52" t="s">
        <v>21</v>
      </c>
      <c r="O134" s="52" t="s">
        <v>4083</v>
      </c>
      <c r="P134" s="386"/>
      <c r="Q134" s="386"/>
      <c r="R134" s="386"/>
      <c r="S134" s="386"/>
      <c r="T134" s="726"/>
      <c r="U134" s="303"/>
      <c r="V134" s="303"/>
      <c r="W134" s="52"/>
      <c r="X134" s="52"/>
      <c r="Y134" s="52"/>
      <c r="Z134" s="52"/>
      <c r="AA134" s="52"/>
      <c r="AB134" s="52"/>
      <c r="AC134" s="52"/>
      <c r="AD134" s="52"/>
      <c r="AE134" s="52"/>
      <c r="AF134" s="52"/>
      <c r="AG134" s="52"/>
      <c r="AH134" s="52"/>
      <c r="AI134" s="52" t="s">
        <v>2017</v>
      </c>
      <c r="AJ134" s="52" t="s">
        <v>2018</v>
      </c>
      <c r="AK134" s="301"/>
      <c r="AL134" s="29"/>
      <c r="AM134" s="13"/>
    </row>
    <row r="135" spans="1:529" ht="27" customHeight="1" thickBot="1" x14ac:dyDescent="0.3">
      <c r="A135" s="284">
        <v>13110110</v>
      </c>
      <c r="B135" s="285">
        <v>40450</v>
      </c>
      <c r="C135" s="34" t="s">
        <v>4084</v>
      </c>
      <c r="D135" s="105" t="s">
        <v>1201</v>
      </c>
      <c r="E135" s="34"/>
      <c r="F135" s="34"/>
      <c r="G135" s="34"/>
      <c r="H135" s="284" t="s">
        <v>219</v>
      </c>
      <c r="I135" s="285"/>
      <c r="J135" s="285" t="s">
        <v>1196</v>
      </c>
      <c r="K135" s="105" t="s">
        <v>1202</v>
      </c>
      <c r="L135" s="105"/>
      <c r="M135" s="105" t="s">
        <v>1036</v>
      </c>
      <c r="N135" s="105" t="s">
        <v>34</v>
      </c>
      <c r="O135" s="105" t="s">
        <v>4085</v>
      </c>
      <c r="P135" s="289"/>
      <c r="Q135" s="289"/>
      <c r="R135" s="289"/>
      <c r="S135" s="289"/>
      <c r="T135" s="720"/>
      <c r="U135" s="643"/>
      <c r="V135" s="643"/>
      <c r="W135" s="105"/>
      <c r="X135" s="105"/>
      <c r="Y135" s="105"/>
      <c r="Z135" s="105"/>
      <c r="AA135" s="105"/>
      <c r="AB135" s="105"/>
      <c r="AC135" s="105"/>
      <c r="AD135" s="105"/>
      <c r="AE135" s="105"/>
      <c r="AF135" s="105"/>
      <c r="AG135" s="105"/>
      <c r="AH135" s="105"/>
      <c r="AI135" s="105" t="s">
        <v>4086</v>
      </c>
      <c r="AJ135" s="105" t="s">
        <v>4087</v>
      </c>
      <c r="AK135" s="30"/>
      <c r="AL135" s="321"/>
      <c r="AM135" s="13"/>
    </row>
    <row r="136" spans="1:529" ht="27" customHeight="1" thickBot="1" x14ac:dyDescent="0.3">
      <c r="A136" s="286">
        <v>13110111</v>
      </c>
      <c r="B136" s="287">
        <v>40470</v>
      </c>
      <c r="C136" s="28" t="s">
        <v>1203</v>
      </c>
      <c r="D136" s="52" t="s">
        <v>2019</v>
      </c>
      <c r="E136" s="28"/>
      <c r="F136" s="28"/>
      <c r="G136" s="28"/>
      <c r="H136" s="288">
        <v>10553</v>
      </c>
      <c r="I136" s="287"/>
      <c r="J136" s="287" t="s">
        <v>1196</v>
      </c>
      <c r="K136" s="52" t="s">
        <v>1204</v>
      </c>
      <c r="L136" s="52"/>
      <c r="M136" s="52" t="s">
        <v>1205</v>
      </c>
      <c r="N136" s="52" t="s">
        <v>21</v>
      </c>
      <c r="O136" s="52" t="s">
        <v>4088</v>
      </c>
      <c r="P136" s="386"/>
      <c r="Q136" s="386"/>
      <c r="R136" s="386"/>
      <c r="S136" s="386"/>
      <c r="T136" s="726"/>
      <c r="U136" s="303"/>
      <c r="V136" s="303"/>
      <c r="W136" s="52"/>
      <c r="X136" s="52"/>
      <c r="Y136" s="52"/>
      <c r="Z136" s="52"/>
      <c r="AA136" s="52"/>
      <c r="AB136" s="52"/>
      <c r="AC136" s="52"/>
      <c r="AD136" s="52"/>
      <c r="AE136" s="52"/>
      <c r="AF136" s="52"/>
      <c r="AG136" s="52"/>
      <c r="AH136" s="52"/>
      <c r="AI136" s="52" t="s">
        <v>2020</v>
      </c>
      <c r="AJ136" s="52" t="s">
        <v>2021</v>
      </c>
      <c r="AK136" s="301"/>
      <c r="AL136" s="29"/>
      <c r="AM136" s="13"/>
    </row>
    <row r="137" spans="1:529" ht="27" customHeight="1" thickBot="1" x14ac:dyDescent="0.3">
      <c r="A137" s="284">
        <v>13110112</v>
      </c>
      <c r="B137" s="285">
        <v>40471</v>
      </c>
      <c r="C137" s="34" t="s">
        <v>1206</v>
      </c>
      <c r="D137" s="105" t="s">
        <v>5071</v>
      </c>
      <c r="E137" s="34"/>
      <c r="F137" s="34"/>
      <c r="G137" s="34"/>
      <c r="H137" s="284">
        <v>69417</v>
      </c>
      <c r="I137" s="285"/>
      <c r="J137" s="285" t="s">
        <v>1196</v>
      </c>
      <c r="K137" s="105" t="s">
        <v>1207</v>
      </c>
      <c r="L137" s="105"/>
      <c r="M137" s="105" t="s">
        <v>855</v>
      </c>
      <c r="N137" s="105" t="s">
        <v>21</v>
      </c>
      <c r="O137" s="105" t="s">
        <v>4089</v>
      </c>
      <c r="P137" s="289"/>
      <c r="Q137" s="289"/>
      <c r="R137" s="289"/>
      <c r="S137" s="289"/>
      <c r="T137" s="720"/>
      <c r="U137" s="643"/>
      <c r="V137" s="643"/>
      <c r="W137" s="105"/>
      <c r="X137" s="105"/>
      <c r="Y137" s="105"/>
      <c r="Z137" s="105"/>
      <c r="AA137" s="105"/>
      <c r="AB137" s="105"/>
      <c r="AC137" s="105"/>
      <c r="AD137" s="105"/>
      <c r="AE137" s="105"/>
      <c r="AF137" s="105"/>
      <c r="AG137" s="105"/>
      <c r="AH137" s="105"/>
      <c r="AI137" s="105" t="s">
        <v>2022</v>
      </c>
      <c r="AJ137" s="105" t="s">
        <v>2023</v>
      </c>
      <c r="AK137" s="30"/>
      <c r="AL137" s="321"/>
      <c r="AM137" s="13"/>
    </row>
    <row r="138" spans="1:529" ht="27" customHeight="1" thickBot="1" x14ac:dyDescent="0.3">
      <c r="A138" s="286">
        <v>13110113</v>
      </c>
      <c r="B138" s="287">
        <v>40472</v>
      </c>
      <c r="C138" s="28" t="s">
        <v>1208</v>
      </c>
      <c r="D138" s="52" t="s">
        <v>2024</v>
      </c>
      <c r="E138" s="28"/>
      <c r="F138" s="28"/>
      <c r="G138" s="28"/>
      <c r="H138" s="288">
        <v>65070</v>
      </c>
      <c r="I138" s="287"/>
      <c r="J138" s="287" t="s">
        <v>1199</v>
      </c>
      <c r="K138" s="52" t="s">
        <v>1165</v>
      </c>
      <c r="L138" s="52"/>
      <c r="M138" s="52" t="s">
        <v>290</v>
      </c>
      <c r="N138" s="52" t="s">
        <v>95</v>
      </c>
      <c r="O138" s="52" t="s">
        <v>4090</v>
      </c>
      <c r="P138" s="386"/>
      <c r="Q138" s="386"/>
      <c r="R138" s="386"/>
      <c r="S138" s="386"/>
      <c r="T138" s="726"/>
      <c r="U138" s="303"/>
      <c r="V138" s="303"/>
      <c r="W138" s="52"/>
      <c r="X138" s="52"/>
      <c r="Y138" s="52"/>
      <c r="Z138" s="52"/>
      <c r="AA138" s="52"/>
      <c r="AB138" s="52"/>
      <c r="AC138" s="52"/>
      <c r="AD138" s="52"/>
      <c r="AE138" s="52"/>
      <c r="AF138" s="52"/>
      <c r="AG138" s="52"/>
      <c r="AH138" s="52"/>
      <c r="AI138" s="52" t="s">
        <v>2025</v>
      </c>
      <c r="AJ138" s="52" t="s">
        <v>2026</v>
      </c>
      <c r="AK138" s="301"/>
      <c r="AL138" s="29"/>
      <c r="AM138" s="13"/>
    </row>
    <row r="139" spans="1:529" ht="27" customHeight="1" thickBot="1" x14ac:dyDescent="0.3">
      <c r="A139" s="284">
        <v>13110114</v>
      </c>
      <c r="B139" s="285">
        <v>40483</v>
      </c>
      <c r="C139" s="34" t="s">
        <v>1209</v>
      </c>
      <c r="D139" s="105" t="s">
        <v>2027</v>
      </c>
      <c r="E139" s="34"/>
      <c r="F139" s="34"/>
      <c r="G139" s="34"/>
      <c r="H139" s="284">
        <v>70281</v>
      </c>
      <c r="I139" s="285"/>
      <c r="J139" s="285" t="s">
        <v>1199</v>
      </c>
      <c r="K139" s="105" t="s">
        <v>877</v>
      </c>
      <c r="L139" s="105"/>
      <c r="M139" s="105" t="s">
        <v>1210</v>
      </c>
      <c r="N139" s="105" t="s">
        <v>34</v>
      </c>
      <c r="O139" s="105" t="s">
        <v>1211</v>
      </c>
      <c r="P139" s="289"/>
      <c r="Q139" s="289"/>
      <c r="R139" s="289"/>
      <c r="S139" s="289"/>
      <c r="T139" s="720"/>
      <c r="U139" s="643"/>
      <c r="V139" s="643"/>
      <c r="W139" s="105"/>
      <c r="X139" s="105"/>
      <c r="Y139" s="105"/>
      <c r="Z139" s="105"/>
      <c r="AA139" s="105"/>
      <c r="AB139" s="105"/>
      <c r="AC139" s="105"/>
      <c r="AD139" s="105"/>
      <c r="AE139" s="105"/>
      <c r="AF139" s="105"/>
      <c r="AG139" s="105"/>
      <c r="AH139" s="105"/>
      <c r="AI139" s="105" t="s">
        <v>2028</v>
      </c>
      <c r="AJ139" s="105" t="s">
        <v>2029</v>
      </c>
      <c r="AK139" s="30"/>
      <c r="AL139" s="321"/>
      <c r="AM139" s="13"/>
    </row>
    <row r="140" spans="1:529" ht="27" customHeight="1" thickBot="1" x14ac:dyDescent="0.3">
      <c r="A140" s="286">
        <v>13110115</v>
      </c>
      <c r="B140" s="287">
        <v>40493</v>
      </c>
      <c r="C140" s="28" t="s">
        <v>1212</v>
      </c>
      <c r="D140" s="52" t="s">
        <v>2030</v>
      </c>
      <c r="E140" s="28"/>
      <c r="F140" s="28"/>
      <c r="G140" s="28"/>
      <c r="H140" s="288">
        <v>40213</v>
      </c>
      <c r="I140" s="287"/>
      <c r="J140" s="287" t="s">
        <v>1199</v>
      </c>
      <c r="K140" s="52" t="s">
        <v>1165</v>
      </c>
      <c r="L140" s="52"/>
      <c r="M140" s="52" t="s">
        <v>290</v>
      </c>
      <c r="N140" s="52" t="s">
        <v>95</v>
      </c>
      <c r="O140" s="52" t="s">
        <v>4091</v>
      </c>
      <c r="P140" s="386"/>
      <c r="Q140" s="386"/>
      <c r="R140" s="386"/>
      <c r="S140" s="386"/>
      <c r="T140" s="726"/>
      <c r="U140" s="303"/>
      <c r="V140" s="303"/>
      <c r="W140" s="52"/>
      <c r="X140" s="52"/>
      <c r="Y140" s="52"/>
      <c r="Z140" s="52"/>
      <c r="AA140" s="52"/>
      <c r="AB140" s="52"/>
      <c r="AC140" s="52"/>
      <c r="AD140" s="52"/>
      <c r="AE140" s="52"/>
      <c r="AF140" s="52"/>
      <c r="AG140" s="52"/>
      <c r="AH140" s="52"/>
      <c r="AI140" s="52" t="s">
        <v>2031</v>
      </c>
      <c r="AJ140" s="52" t="s">
        <v>2032</v>
      </c>
      <c r="AK140" s="301"/>
      <c r="AL140" s="29"/>
      <c r="AM140" s="13"/>
    </row>
    <row r="141" spans="1:529" ht="27" customHeight="1" thickBot="1" x14ac:dyDescent="0.3">
      <c r="A141" s="284">
        <v>13110116</v>
      </c>
      <c r="B141" s="285">
        <v>40493</v>
      </c>
      <c r="C141" s="34" t="s">
        <v>1213</v>
      </c>
      <c r="D141" s="105" t="s">
        <v>2033</v>
      </c>
      <c r="E141" s="34"/>
      <c r="F141" s="34"/>
      <c r="G141" s="34"/>
      <c r="H141" s="284">
        <v>16573</v>
      </c>
      <c r="I141" s="285"/>
      <c r="J141" s="285" t="s">
        <v>1199</v>
      </c>
      <c r="K141" s="105" t="s">
        <v>1165</v>
      </c>
      <c r="L141" s="105"/>
      <c r="M141" s="105" t="s">
        <v>1214</v>
      </c>
      <c r="N141" s="105" t="s">
        <v>95</v>
      </c>
      <c r="O141" s="105" t="s">
        <v>4092</v>
      </c>
      <c r="P141" s="289"/>
      <c r="Q141" s="289"/>
      <c r="R141" s="289"/>
      <c r="S141" s="289"/>
      <c r="T141" s="720"/>
      <c r="U141" s="643"/>
      <c r="V141" s="643"/>
      <c r="W141" s="105"/>
      <c r="X141" s="105"/>
      <c r="Y141" s="105"/>
      <c r="Z141" s="105"/>
      <c r="AA141" s="105"/>
      <c r="AB141" s="105"/>
      <c r="AC141" s="105"/>
      <c r="AD141" s="105"/>
      <c r="AE141" s="105"/>
      <c r="AF141" s="105"/>
      <c r="AG141" s="105"/>
      <c r="AH141" s="105"/>
      <c r="AI141" s="105" t="s">
        <v>2034</v>
      </c>
      <c r="AJ141" s="105" t="s">
        <v>2035</v>
      </c>
      <c r="AK141" s="30"/>
      <c r="AL141" s="321"/>
      <c r="AM141" s="13"/>
    </row>
    <row r="142" spans="1:529" ht="27" customHeight="1" thickBot="1" x14ac:dyDescent="0.3">
      <c r="A142" s="286">
        <v>13110117</v>
      </c>
      <c r="B142" s="287">
        <v>40512</v>
      </c>
      <c r="C142" s="28" t="s">
        <v>1215</v>
      </c>
      <c r="D142" s="52" t="s">
        <v>2036</v>
      </c>
      <c r="E142" s="28"/>
      <c r="F142" s="28"/>
      <c r="G142" s="28"/>
      <c r="H142" s="288">
        <v>39846</v>
      </c>
      <c r="I142" s="287"/>
      <c r="J142" s="287" t="s">
        <v>1216</v>
      </c>
      <c r="K142" s="52" t="s">
        <v>1217</v>
      </c>
      <c r="L142" s="52"/>
      <c r="M142" s="52" t="s">
        <v>1218</v>
      </c>
      <c r="N142" s="52" t="s">
        <v>66</v>
      </c>
      <c r="O142" s="52" t="s">
        <v>4093</v>
      </c>
      <c r="P142" s="386"/>
      <c r="Q142" s="386"/>
      <c r="R142" s="386"/>
      <c r="S142" s="386"/>
      <c r="T142" s="726"/>
      <c r="U142" s="303"/>
      <c r="V142" s="303"/>
      <c r="W142" s="52"/>
      <c r="X142" s="52"/>
      <c r="Y142" s="52"/>
      <c r="Z142" s="52"/>
      <c r="AA142" s="52"/>
      <c r="AB142" s="52"/>
      <c r="AC142" s="52"/>
      <c r="AD142" s="52"/>
      <c r="AE142" s="52"/>
      <c r="AF142" s="52"/>
      <c r="AG142" s="52"/>
      <c r="AH142" s="52"/>
      <c r="AI142" s="52" t="s">
        <v>2037</v>
      </c>
      <c r="AJ142" s="52" t="s">
        <v>2038</v>
      </c>
      <c r="AK142" s="301"/>
      <c r="AL142" s="29"/>
      <c r="AM142" s="13"/>
    </row>
    <row r="143" spans="1:529" ht="27" customHeight="1" thickBot="1" x14ac:dyDescent="0.3">
      <c r="A143" s="284">
        <v>13110118</v>
      </c>
      <c r="B143" s="285">
        <v>40511</v>
      </c>
      <c r="C143" s="34" t="s">
        <v>1219</v>
      </c>
      <c r="D143" s="105" t="s">
        <v>2039</v>
      </c>
      <c r="E143" s="34"/>
      <c r="F143" s="34"/>
      <c r="G143" s="34"/>
      <c r="H143" s="284">
        <v>81551</v>
      </c>
      <c r="I143" s="285"/>
      <c r="J143" s="285" t="s">
        <v>1199</v>
      </c>
      <c r="K143" s="105" t="s">
        <v>877</v>
      </c>
      <c r="L143" s="105"/>
      <c r="M143" s="105" t="s">
        <v>302</v>
      </c>
      <c r="N143" s="105" t="s">
        <v>34</v>
      </c>
      <c r="O143" s="105" t="s">
        <v>4094</v>
      </c>
      <c r="P143" s="289"/>
      <c r="Q143" s="289"/>
      <c r="R143" s="289"/>
      <c r="S143" s="289"/>
      <c r="T143" s="720"/>
      <c r="U143" s="643"/>
      <c r="V143" s="643"/>
      <c r="W143" s="105"/>
      <c r="X143" s="105"/>
      <c r="Y143" s="105"/>
      <c r="Z143" s="105"/>
      <c r="AA143" s="105"/>
      <c r="AB143" s="105"/>
      <c r="AC143" s="105"/>
      <c r="AD143" s="105"/>
      <c r="AE143" s="105"/>
      <c r="AF143" s="105"/>
      <c r="AG143" s="105"/>
      <c r="AH143" s="105"/>
      <c r="AI143" s="105" t="s">
        <v>2040</v>
      </c>
      <c r="AJ143" s="105" t="s">
        <v>2041</v>
      </c>
      <c r="AK143" s="30"/>
      <c r="AL143" s="321"/>
      <c r="AM143" s="13"/>
    </row>
    <row r="144" spans="1:529" ht="27" customHeight="1" thickBot="1" x14ac:dyDescent="0.3">
      <c r="A144" s="286">
        <v>13110119</v>
      </c>
      <c r="B144" s="287">
        <v>40508</v>
      </c>
      <c r="C144" s="28" t="s">
        <v>1220</v>
      </c>
      <c r="D144" s="52" t="s">
        <v>2042</v>
      </c>
      <c r="E144" s="28"/>
      <c r="F144" s="28"/>
      <c r="G144" s="28"/>
      <c r="H144" s="288">
        <v>3705</v>
      </c>
      <c r="I144" s="287"/>
      <c r="J144" s="287" t="s">
        <v>1196</v>
      </c>
      <c r="K144" s="52" t="s">
        <v>1221</v>
      </c>
      <c r="L144" s="52"/>
      <c r="M144" s="52" t="s">
        <v>4769</v>
      </c>
      <c r="N144" s="52" t="s">
        <v>34</v>
      </c>
      <c r="O144" s="52" t="s">
        <v>4095</v>
      </c>
      <c r="P144" s="386"/>
      <c r="Q144" s="386"/>
      <c r="R144" s="386"/>
      <c r="S144" s="386"/>
      <c r="T144" s="726"/>
      <c r="U144" s="303"/>
      <c r="V144" s="303"/>
      <c r="W144" s="52"/>
      <c r="X144" s="52"/>
      <c r="Y144" s="52"/>
      <c r="Z144" s="52"/>
      <c r="AA144" s="52"/>
      <c r="AB144" s="52"/>
      <c r="AC144" s="52"/>
      <c r="AD144" s="52"/>
      <c r="AE144" s="52"/>
      <c r="AF144" s="52"/>
      <c r="AG144" s="52"/>
      <c r="AH144" s="52"/>
      <c r="AI144" s="52" t="s">
        <v>2043</v>
      </c>
      <c r="AJ144" s="52" t="s">
        <v>2044</v>
      </c>
      <c r="AK144" s="301"/>
      <c r="AL144" s="29"/>
      <c r="AM144" s="13"/>
    </row>
    <row r="145" spans="1:529" ht="27" customHeight="1" thickBot="1" x14ac:dyDescent="0.3">
      <c r="A145" s="284">
        <v>13110120</v>
      </c>
      <c r="B145" s="285">
        <v>40521</v>
      </c>
      <c r="C145" s="34" t="s">
        <v>1222</v>
      </c>
      <c r="D145" s="105" t="s">
        <v>2045</v>
      </c>
      <c r="E145" s="34"/>
      <c r="F145" s="34"/>
      <c r="G145" s="34"/>
      <c r="H145" s="284">
        <v>4555</v>
      </c>
      <c r="I145" s="285"/>
      <c r="J145" s="285" t="s">
        <v>1199</v>
      </c>
      <c r="K145" s="105" t="s">
        <v>1137</v>
      </c>
      <c r="L145" s="105"/>
      <c r="M145" s="105" t="s">
        <v>4770</v>
      </c>
      <c r="N145" s="105" t="s">
        <v>21</v>
      </c>
      <c r="O145" s="105" t="s">
        <v>4096</v>
      </c>
      <c r="P145" s="289"/>
      <c r="Q145" s="289"/>
      <c r="R145" s="289"/>
      <c r="S145" s="289"/>
      <c r="T145" s="720"/>
      <c r="U145" s="643"/>
      <c r="V145" s="643"/>
      <c r="W145" s="105"/>
      <c r="X145" s="105"/>
      <c r="Y145" s="105"/>
      <c r="Z145" s="105"/>
      <c r="AA145" s="105"/>
      <c r="AB145" s="105"/>
      <c r="AC145" s="105"/>
      <c r="AD145" s="105"/>
      <c r="AE145" s="105"/>
      <c r="AF145" s="105"/>
      <c r="AG145" s="105"/>
      <c r="AH145" s="105"/>
      <c r="AI145" s="105" t="s">
        <v>2046</v>
      </c>
      <c r="AJ145" s="105" t="s">
        <v>2047</v>
      </c>
      <c r="AK145" s="30"/>
      <c r="AL145" s="321"/>
      <c r="AM145" s="13"/>
    </row>
    <row r="146" spans="1:529" ht="27" customHeight="1" thickBot="1" x14ac:dyDescent="0.3">
      <c r="A146" s="286">
        <v>13110121</v>
      </c>
      <c r="B146" s="287">
        <v>40561</v>
      </c>
      <c r="C146" s="28" t="s">
        <v>5320</v>
      </c>
      <c r="D146" s="52" t="s">
        <v>2048</v>
      </c>
      <c r="E146" s="28"/>
      <c r="F146" s="28"/>
      <c r="G146" s="28"/>
      <c r="H146" s="288">
        <v>46125</v>
      </c>
      <c r="I146" s="287"/>
      <c r="J146" s="287" t="s">
        <v>1199</v>
      </c>
      <c r="K146" s="52" t="s">
        <v>1223</v>
      </c>
      <c r="L146" s="52"/>
      <c r="M146" s="52" t="s">
        <v>4771</v>
      </c>
      <c r="N146" s="52" t="s">
        <v>21</v>
      </c>
      <c r="O146" s="52" t="s">
        <v>4097</v>
      </c>
      <c r="P146" s="386"/>
      <c r="Q146" s="386"/>
      <c r="R146" s="386"/>
      <c r="S146" s="386"/>
      <c r="T146" s="726"/>
      <c r="U146" s="303"/>
      <c r="V146" s="303"/>
      <c r="W146" s="52"/>
      <c r="X146" s="52"/>
      <c r="Y146" s="52"/>
      <c r="Z146" s="52"/>
      <c r="AA146" s="52"/>
      <c r="AB146" s="52"/>
      <c r="AC146" s="52"/>
      <c r="AD146" s="52"/>
      <c r="AE146" s="52"/>
      <c r="AF146" s="52"/>
      <c r="AG146" s="52"/>
      <c r="AH146" s="52"/>
      <c r="AI146" s="52" t="s">
        <v>2049</v>
      </c>
      <c r="AJ146" s="52" t="s">
        <v>2050</v>
      </c>
      <c r="AK146" s="301"/>
      <c r="AL146" s="29"/>
      <c r="AM146" s="13"/>
    </row>
    <row r="147" spans="1:529" ht="42" customHeight="1" x14ac:dyDescent="0.25">
      <c r="A147" s="201">
        <v>13110122</v>
      </c>
      <c r="B147" s="217">
        <v>40752</v>
      </c>
      <c r="C147" s="218" t="s">
        <v>2051</v>
      </c>
      <c r="D147" s="218" t="s">
        <v>5631</v>
      </c>
      <c r="E147" s="218"/>
      <c r="F147" s="218"/>
      <c r="G147" s="218"/>
      <c r="H147" s="201">
        <v>62579</v>
      </c>
      <c r="I147" s="217"/>
      <c r="J147" s="217">
        <v>42203</v>
      </c>
      <c r="K147" s="218" t="s">
        <v>378</v>
      </c>
      <c r="L147" s="218"/>
      <c r="M147" s="218" t="s">
        <v>285</v>
      </c>
      <c r="N147" s="218" t="s">
        <v>95</v>
      </c>
      <c r="O147" s="218">
        <v>32850</v>
      </c>
      <c r="P147" s="218" t="s">
        <v>5632</v>
      </c>
      <c r="Q147" s="218" t="s">
        <v>5632</v>
      </c>
      <c r="R147" s="218"/>
      <c r="S147" s="218"/>
      <c r="T147" s="717">
        <v>7.24</v>
      </c>
      <c r="U147" s="639">
        <v>90</v>
      </c>
      <c r="V147" s="639">
        <v>32850</v>
      </c>
      <c r="W147" s="218" t="s">
        <v>3205</v>
      </c>
      <c r="X147" s="218">
        <v>35</v>
      </c>
      <c r="Y147" s="218">
        <v>25</v>
      </c>
      <c r="Z147" s="218">
        <v>125</v>
      </c>
      <c r="AA147" s="218" t="s">
        <v>1091</v>
      </c>
      <c r="AB147" s="218" t="s">
        <v>1091</v>
      </c>
      <c r="AC147" s="218" t="s">
        <v>1091</v>
      </c>
      <c r="AD147" s="218" t="s">
        <v>1091</v>
      </c>
      <c r="AE147" s="218" t="s">
        <v>1091</v>
      </c>
      <c r="AF147" s="218">
        <v>0.3</v>
      </c>
      <c r="AG147" s="218" t="s">
        <v>3430</v>
      </c>
      <c r="AH147" s="218"/>
      <c r="AI147" s="218" t="s">
        <v>4098</v>
      </c>
      <c r="AJ147" s="218" t="s">
        <v>4099</v>
      </c>
      <c r="AK147" s="266" t="s">
        <v>200</v>
      </c>
      <c r="AL147" s="555" t="s">
        <v>5633</v>
      </c>
      <c r="AM147" s="13"/>
    </row>
    <row r="148" spans="1:529" s="104" customFormat="1" ht="42" customHeight="1" thickBot="1" x14ac:dyDescent="0.3">
      <c r="A148" s="101">
        <v>13110122</v>
      </c>
      <c r="B148" s="48">
        <v>40752</v>
      </c>
      <c r="C148" s="49" t="s">
        <v>5630</v>
      </c>
      <c r="D148" s="49" t="s">
        <v>7468</v>
      </c>
      <c r="E148" s="49" t="s">
        <v>149</v>
      </c>
      <c r="F148" s="49" t="s">
        <v>133</v>
      </c>
      <c r="G148" s="49" t="s">
        <v>51</v>
      </c>
      <c r="H148" s="101">
        <v>62579</v>
      </c>
      <c r="I148" s="48"/>
      <c r="J148" s="48">
        <v>45857</v>
      </c>
      <c r="K148" s="49" t="s">
        <v>378</v>
      </c>
      <c r="L148" s="49"/>
      <c r="M148" s="49" t="s">
        <v>285</v>
      </c>
      <c r="N148" s="49" t="s">
        <v>95</v>
      </c>
      <c r="O148" s="49">
        <v>32850</v>
      </c>
      <c r="P148" s="73"/>
      <c r="Q148" s="73"/>
      <c r="R148" s="73"/>
      <c r="S148" s="73"/>
      <c r="T148" s="710">
        <v>7.24</v>
      </c>
      <c r="U148" s="49">
        <v>90</v>
      </c>
      <c r="V148" s="49">
        <v>32850</v>
      </c>
      <c r="W148" s="49" t="s">
        <v>3205</v>
      </c>
      <c r="X148" s="49">
        <v>35</v>
      </c>
      <c r="Y148" s="49">
        <v>25</v>
      </c>
      <c r="Z148" s="49">
        <v>125</v>
      </c>
      <c r="AA148" s="627" t="s">
        <v>1091</v>
      </c>
      <c r="AB148" s="627" t="s">
        <v>1091</v>
      </c>
      <c r="AC148" s="627" t="s">
        <v>1091</v>
      </c>
      <c r="AD148" s="627" t="s">
        <v>1091</v>
      </c>
      <c r="AE148" s="627" t="s">
        <v>1091</v>
      </c>
      <c r="AF148" s="627">
        <v>0.3</v>
      </c>
      <c r="AG148" s="627" t="s">
        <v>3430</v>
      </c>
      <c r="AH148" s="49"/>
      <c r="AI148" s="49" t="s">
        <v>4098</v>
      </c>
      <c r="AJ148" s="49" t="s">
        <v>4099</v>
      </c>
      <c r="AK148" s="49" t="s">
        <v>4989</v>
      </c>
      <c r="AL148" s="185"/>
      <c r="AM148" s="830"/>
      <c r="AN148" s="830"/>
      <c r="AO148" s="830"/>
      <c r="AP148" s="830"/>
      <c r="AQ148" s="830"/>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c r="FD148" s="185"/>
      <c r="FE148" s="185"/>
      <c r="FF148" s="185"/>
      <c r="FG148" s="185"/>
      <c r="FH148" s="185"/>
      <c r="FI148" s="185"/>
      <c r="FJ148" s="185"/>
      <c r="FK148" s="185"/>
      <c r="FL148" s="185"/>
      <c r="FM148" s="185"/>
      <c r="FN148" s="185"/>
      <c r="FO148" s="185"/>
      <c r="FP148" s="185"/>
      <c r="FQ148" s="185"/>
      <c r="FR148" s="185"/>
      <c r="FS148" s="185"/>
      <c r="FT148" s="185"/>
      <c r="FU148" s="185"/>
      <c r="FV148" s="185"/>
      <c r="FW148" s="185"/>
      <c r="FX148" s="185"/>
      <c r="FY148" s="185"/>
      <c r="FZ148" s="185"/>
      <c r="GA148" s="185"/>
      <c r="GB148" s="185"/>
      <c r="GC148" s="185"/>
      <c r="GD148" s="185"/>
      <c r="GE148" s="185"/>
      <c r="GF148" s="185"/>
      <c r="GG148" s="185"/>
      <c r="GH148" s="185"/>
      <c r="GI148" s="185"/>
      <c r="GJ148" s="185"/>
      <c r="GK148" s="185"/>
      <c r="GL148" s="185"/>
      <c r="GM148" s="185"/>
      <c r="GN148" s="185"/>
      <c r="GO148" s="185"/>
      <c r="GP148" s="185"/>
      <c r="GQ148" s="185"/>
      <c r="GR148" s="185"/>
      <c r="GS148" s="185"/>
      <c r="GT148" s="185"/>
      <c r="GU148" s="185"/>
      <c r="GV148" s="185"/>
      <c r="GW148" s="185"/>
      <c r="GX148" s="185"/>
      <c r="GY148" s="185"/>
      <c r="GZ148" s="185"/>
      <c r="HA148" s="185"/>
      <c r="HB148" s="185"/>
      <c r="HC148" s="185"/>
      <c r="HD148" s="185"/>
      <c r="HE148" s="185"/>
      <c r="HF148" s="185"/>
      <c r="HG148" s="185"/>
      <c r="HH148" s="185"/>
      <c r="HI148" s="185"/>
      <c r="HJ148" s="185"/>
      <c r="HK148" s="185"/>
      <c r="HL148" s="185"/>
      <c r="HM148" s="185"/>
      <c r="HN148" s="185"/>
      <c r="HO148" s="185"/>
      <c r="HP148" s="185"/>
      <c r="HQ148" s="185"/>
      <c r="HR148" s="185"/>
      <c r="HS148" s="185"/>
      <c r="HT148" s="185"/>
      <c r="HU148" s="185"/>
      <c r="HV148" s="185"/>
      <c r="HW148" s="185"/>
      <c r="HX148" s="185"/>
      <c r="HY148" s="185"/>
      <c r="HZ148" s="185"/>
      <c r="IA148" s="185"/>
      <c r="IB148" s="185"/>
      <c r="IC148" s="185"/>
      <c r="ID148" s="185"/>
      <c r="IE148" s="185"/>
      <c r="IF148" s="185"/>
      <c r="IG148" s="185"/>
      <c r="IH148" s="185"/>
      <c r="II148" s="185"/>
      <c r="IJ148" s="185"/>
      <c r="IK148" s="185"/>
      <c r="IL148" s="185"/>
      <c r="IM148" s="185"/>
      <c r="IN148" s="185"/>
      <c r="IO148" s="185"/>
      <c r="IP148" s="185"/>
      <c r="IQ148" s="185"/>
      <c r="IR148" s="185"/>
      <c r="IS148" s="185"/>
      <c r="IT148" s="185"/>
      <c r="IU148" s="185"/>
      <c r="IV148" s="185"/>
      <c r="IW148" s="185"/>
      <c r="IX148" s="185"/>
      <c r="IY148" s="185"/>
      <c r="IZ148" s="185"/>
      <c r="JA148" s="185"/>
      <c r="JB148" s="185"/>
      <c r="JC148" s="185"/>
      <c r="JD148" s="185"/>
      <c r="JE148" s="185"/>
      <c r="JF148" s="185"/>
      <c r="JG148" s="185"/>
      <c r="JH148" s="185"/>
      <c r="JI148" s="185"/>
      <c r="JJ148" s="185"/>
      <c r="JK148" s="185"/>
      <c r="JL148" s="185"/>
      <c r="JM148" s="185"/>
      <c r="JN148" s="185"/>
      <c r="JO148" s="185"/>
      <c r="JP148" s="185"/>
      <c r="JQ148" s="185"/>
      <c r="JR148" s="185"/>
      <c r="JS148" s="185"/>
      <c r="JT148" s="185"/>
      <c r="JU148" s="185"/>
      <c r="JV148" s="185"/>
      <c r="JW148" s="185"/>
      <c r="JX148" s="185"/>
      <c r="JY148" s="185"/>
      <c r="JZ148" s="185"/>
      <c r="KA148" s="185"/>
      <c r="KB148" s="185"/>
      <c r="KC148" s="185"/>
      <c r="KD148" s="185"/>
      <c r="KE148" s="185"/>
      <c r="KF148" s="185"/>
      <c r="KG148" s="185"/>
      <c r="KH148" s="185"/>
      <c r="KI148" s="185"/>
      <c r="KJ148" s="185"/>
      <c r="KK148" s="185"/>
      <c r="KL148" s="185"/>
      <c r="KM148" s="185"/>
      <c r="KN148" s="185"/>
      <c r="KO148" s="185"/>
      <c r="KP148" s="185"/>
      <c r="KQ148" s="185"/>
      <c r="KR148" s="185"/>
      <c r="KS148" s="185"/>
      <c r="KT148" s="185"/>
      <c r="KU148" s="185"/>
      <c r="KV148" s="185"/>
      <c r="KW148" s="185"/>
      <c r="KX148" s="185"/>
      <c r="KY148" s="185"/>
      <c r="KZ148" s="185"/>
      <c r="LA148" s="185"/>
      <c r="LB148" s="185"/>
      <c r="LC148" s="185"/>
      <c r="LD148" s="185"/>
      <c r="LE148" s="185"/>
      <c r="LF148" s="185"/>
      <c r="LG148" s="185"/>
      <c r="LH148" s="185"/>
      <c r="LI148" s="185"/>
      <c r="LJ148" s="185"/>
      <c r="LK148" s="185"/>
      <c r="LL148" s="185"/>
      <c r="LM148" s="185"/>
      <c r="LN148" s="185"/>
      <c r="LO148" s="185"/>
      <c r="LP148" s="185"/>
      <c r="LQ148" s="185"/>
      <c r="LR148" s="185"/>
      <c r="LS148" s="185"/>
      <c r="LT148" s="185"/>
      <c r="LU148" s="185"/>
      <c r="LV148" s="185"/>
      <c r="LW148" s="185"/>
      <c r="LX148" s="185"/>
      <c r="LY148" s="185"/>
      <c r="LZ148" s="185"/>
      <c r="MA148" s="185"/>
      <c r="MB148" s="185"/>
      <c r="MC148" s="185"/>
      <c r="MD148" s="185"/>
      <c r="ME148" s="185"/>
      <c r="MF148" s="185"/>
      <c r="MG148" s="185"/>
      <c r="MH148" s="185"/>
      <c r="MI148" s="185"/>
      <c r="MJ148" s="185"/>
      <c r="MK148" s="185"/>
      <c r="ML148" s="185"/>
      <c r="MM148" s="185"/>
      <c r="MN148" s="185"/>
      <c r="MO148" s="185"/>
      <c r="MP148" s="185"/>
      <c r="MQ148" s="185"/>
      <c r="MR148" s="185"/>
      <c r="MS148" s="185"/>
      <c r="MT148" s="185"/>
      <c r="MU148" s="185"/>
      <c r="MV148" s="185"/>
      <c r="MW148" s="185"/>
      <c r="MX148" s="185"/>
      <c r="MY148" s="185"/>
      <c r="MZ148" s="185"/>
      <c r="NA148" s="185"/>
      <c r="NB148" s="185"/>
      <c r="NC148" s="185"/>
      <c r="ND148" s="185"/>
      <c r="NE148" s="185"/>
      <c r="NF148" s="185"/>
      <c r="NG148" s="185"/>
      <c r="NH148" s="185"/>
      <c r="NI148" s="185"/>
      <c r="NJ148" s="185"/>
      <c r="NK148" s="185"/>
      <c r="NL148" s="185"/>
      <c r="NM148" s="185"/>
      <c r="NN148" s="185"/>
      <c r="NO148" s="185"/>
      <c r="NP148" s="185"/>
      <c r="NQ148" s="185"/>
      <c r="NR148" s="185"/>
      <c r="NS148" s="185"/>
      <c r="NT148" s="185"/>
      <c r="NU148" s="185"/>
      <c r="NV148" s="185"/>
      <c r="NW148" s="185"/>
      <c r="NX148" s="185"/>
      <c r="NY148" s="185"/>
      <c r="NZ148" s="185"/>
      <c r="OA148" s="185"/>
      <c r="OB148" s="185"/>
      <c r="OC148" s="185"/>
      <c r="OD148" s="185"/>
      <c r="OE148" s="185"/>
      <c r="OF148" s="185"/>
      <c r="OG148" s="185"/>
      <c r="OH148" s="185"/>
      <c r="OI148" s="185"/>
      <c r="OJ148" s="185"/>
      <c r="OK148" s="185"/>
      <c r="OL148" s="185"/>
      <c r="OM148" s="185"/>
      <c r="ON148" s="185"/>
      <c r="OO148" s="185"/>
      <c r="OP148" s="185"/>
      <c r="OQ148" s="185"/>
      <c r="OR148" s="185"/>
      <c r="OS148" s="185"/>
      <c r="OT148" s="185"/>
      <c r="OU148" s="185"/>
      <c r="OV148" s="185"/>
      <c r="OW148" s="185"/>
      <c r="OX148" s="185"/>
      <c r="OY148" s="185"/>
      <c r="OZ148" s="185"/>
      <c r="PA148" s="185"/>
      <c r="PB148" s="185"/>
      <c r="PC148" s="185"/>
      <c r="PD148" s="185"/>
      <c r="PE148" s="185"/>
      <c r="PF148" s="185"/>
      <c r="PG148" s="185"/>
      <c r="PH148" s="185"/>
      <c r="PI148" s="185"/>
      <c r="PJ148" s="185"/>
      <c r="PK148" s="185"/>
      <c r="PL148" s="185"/>
      <c r="PM148" s="185"/>
      <c r="PN148" s="185"/>
      <c r="PO148" s="185"/>
      <c r="PP148" s="185"/>
      <c r="PQ148" s="185"/>
      <c r="PR148" s="185"/>
      <c r="PS148" s="185"/>
      <c r="PT148" s="185"/>
      <c r="PU148" s="185"/>
      <c r="PV148" s="185"/>
      <c r="PW148" s="185"/>
      <c r="PX148" s="185"/>
      <c r="PY148" s="185"/>
      <c r="PZ148" s="185"/>
      <c r="QA148" s="185"/>
      <c r="QB148" s="185"/>
      <c r="QC148" s="185"/>
      <c r="QD148" s="185"/>
      <c r="QE148" s="185"/>
      <c r="QF148" s="185"/>
      <c r="QG148" s="185"/>
      <c r="QH148" s="185"/>
      <c r="QI148" s="185"/>
      <c r="QJ148" s="185"/>
      <c r="QK148" s="185"/>
      <c r="QL148" s="185"/>
      <c r="QM148" s="185"/>
      <c r="QN148" s="185"/>
      <c r="QO148" s="185"/>
      <c r="QP148" s="185"/>
      <c r="QQ148" s="185"/>
      <c r="QR148" s="185"/>
      <c r="QS148" s="185"/>
      <c r="QT148" s="185"/>
      <c r="QU148" s="185"/>
      <c r="QV148" s="185"/>
      <c r="QW148" s="185"/>
      <c r="QX148" s="185"/>
      <c r="QY148" s="185"/>
      <c r="QZ148" s="185"/>
      <c r="RA148" s="185"/>
      <c r="RB148" s="185"/>
      <c r="RC148" s="185"/>
      <c r="RD148" s="185"/>
      <c r="RE148" s="185"/>
      <c r="RF148" s="185"/>
      <c r="RG148" s="185"/>
      <c r="RH148" s="185"/>
      <c r="RI148" s="185"/>
      <c r="RJ148" s="185"/>
      <c r="RK148" s="185"/>
      <c r="RL148" s="185"/>
      <c r="RM148" s="185"/>
      <c r="RN148" s="185"/>
      <c r="RO148" s="185"/>
      <c r="RP148" s="185"/>
      <c r="RQ148" s="185"/>
      <c r="RR148" s="185"/>
      <c r="RS148" s="185"/>
      <c r="RT148" s="185"/>
      <c r="RU148" s="185"/>
      <c r="RV148" s="185"/>
      <c r="RW148" s="185"/>
      <c r="RX148" s="185"/>
      <c r="RY148" s="185"/>
      <c r="RZ148" s="185"/>
      <c r="SA148" s="185"/>
      <c r="SB148" s="185"/>
      <c r="SC148" s="185"/>
      <c r="SD148" s="185"/>
      <c r="SE148" s="185"/>
      <c r="SF148" s="185"/>
      <c r="SG148" s="185"/>
      <c r="SH148" s="185"/>
      <c r="SI148" s="185"/>
      <c r="SJ148" s="185"/>
      <c r="SK148" s="185"/>
      <c r="SL148" s="185"/>
      <c r="SM148" s="185"/>
      <c r="SN148" s="185"/>
      <c r="SO148" s="185"/>
      <c r="SP148" s="185"/>
      <c r="SQ148" s="185"/>
      <c r="SR148" s="185"/>
      <c r="SS148" s="185"/>
      <c r="ST148" s="185"/>
      <c r="SU148" s="185"/>
      <c r="SV148" s="185"/>
      <c r="SW148" s="185"/>
      <c r="SX148" s="185"/>
      <c r="SY148" s="185"/>
      <c r="SZ148" s="185"/>
      <c r="TA148" s="185"/>
      <c r="TB148" s="185"/>
      <c r="TC148" s="185"/>
      <c r="TD148" s="185"/>
      <c r="TE148" s="185"/>
      <c r="TF148" s="185"/>
      <c r="TG148" s="185"/>
      <c r="TH148" s="185"/>
      <c r="TI148" s="185"/>
    </row>
    <row r="149" spans="1:529" ht="27" customHeight="1" thickBot="1" x14ac:dyDescent="0.3">
      <c r="A149" s="286">
        <v>13110123</v>
      </c>
      <c r="B149" s="287">
        <v>40759</v>
      </c>
      <c r="C149" s="28" t="s">
        <v>5321</v>
      </c>
      <c r="D149" s="52" t="s">
        <v>2052</v>
      </c>
      <c r="E149" s="28"/>
      <c r="F149" s="28"/>
      <c r="G149" s="28"/>
      <c r="H149" s="288">
        <v>7541</v>
      </c>
      <c r="I149" s="287"/>
      <c r="J149" s="287" t="s">
        <v>1224</v>
      </c>
      <c r="K149" s="52" t="s">
        <v>1202</v>
      </c>
      <c r="L149" s="52"/>
      <c r="M149" s="52" t="s">
        <v>4772</v>
      </c>
      <c r="N149" s="52" t="s">
        <v>34</v>
      </c>
      <c r="O149" s="52">
        <v>10512</v>
      </c>
      <c r="P149" s="386"/>
      <c r="Q149" s="386"/>
      <c r="R149" s="386"/>
      <c r="S149" s="386"/>
      <c r="T149" s="726"/>
      <c r="U149" s="303"/>
      <c r="V149" s="303"/>
      <c r="W149" s="52"/>
      <c r="X149" s="52"/>
      <c r="Y149" s="52"/>
      <c r="Z149" s="52"/>
      <c r="AA149" s="52"/>
      <c r="AB149" s="52"/>
      <c r="AC149" s="52"/>
      <c r="AD149" s="52"/>
      <c r="AE149" s="52"/>
      <c r="AF149" s="52"/>
      <c r="AG149" s="52"/>
      <c r="AH149" s="52"/>
      <c r="AI149" s="52" t="s">
        <v>4100</v>
      </c>
      <c r="AJ149" s="52" t="s">
        <v>4101</v>
      </c>
      <c r="AK149" s="301"/>
      <c r="AL149" s="29"/>
      <c r="AM149" s="13"/>
    </row>
    <row r="150" spans="1:529" ht="27" customHeight="1" thickBot="1" x14ac:dyDescent="0.3">
      <c r="A150" s="284">
        <v>13110124</v>
      </c>
      <c r="B150" s="285">
        <v>40763</v>
      </c>
      <c r="C150" s="34" t="s">
        <v>1225</v>
      </c>
      <c r="D150" s="105" t="s">
        <v>4102</v>
      </c>
      <c r="E150" s="34"/>
      <c r="F150" s="34"/>
      <c r="G150" s="34"/>
      <c r="H150" s="284" t="s">
        <v>153</v>
      </c>
      <c r="I150" s="285"/>
      <c r="J150" s="285" t="s">
        <v>4584</v>
      </c>
      <c r="K150" s="105" t="s">
        <v>1119</v>
      </c>
      <c r="L150" s="105"/>
      <c r="M150" s="105" t="s">
        <v>1084</v>
      </c>
      <c r="N150" s="105" t="s">
        <v>34</v>
      </c>
      <c r="O150" s="105">
        <v>9855</v>
      </c>
      <c r="P150" s="289"/>
      <c r="Q150" s="289"/>
      <c r="R150" s="289"/>
      <c r="S150" s="289"/>
      <c r="T150" s="720"/>
      <c r="U150" s="643"/>
      <c r="V150" s="643"/>
      <c r="W150" s="105"/>
      <c r="X150" s="105"/>
      <c r="Y150" s="105"/>
      <c r="Z150" s="105"/>
      <c r="AA150" s="105"/>
      <c r="AB150" s="105"/>
      <c r="AC150" s="105"/>
      <c r="AD150" s="105"/>
      <c r="AE150" s="105"/>
      <c r="AF150" s="105"/>
      <c r="AG150" s="105"/>
      <c r="AH150" s="105"/>
      <c r="AI150" s="105" t="s">
        <v>4103</v>
      </c>
      <c r="AJ150" s="105" t="s">
        <v>4104</v>
      </c>
      <c r="AK150" s="30"/>
      <c r="AL150" s="321"/>
      <c r="AM150" s="13"/>
    </row>
    <row r="151" spans="1:529" ht="42" customHeight="1" thickBot="1" x14ac:dyDescent="0.3">
      <c r="A151" s="590">
        <v>13110125</v>
      </c>
      <c r="B151" s="227">
        <v>40787</v>
      </c>
      <c r="C151" s="228" t="s">
        <v>1226</v>
      </c>
      <c r="D151" s="228" t="s">
        <v>5072</v>
      </c>
      <c r="E151" s="228"/>
      <c r="F151" s="228"/>
      <c r="G151" s="228"/>
      <c r="H151" s="229">
        <v>52218</v>
      </c>
      <c r="I151" s="227"/>
      <c r="J151" s="227" t="s">
        <v>4585</v>
      </c>
      <c r="K151" s="228" t="s">
        <v>1105</v>
      </c>
      <c r="L151" s="228"/>
      <c r="M151" s="228" t="s">
        <v>972</v>
      </c>
      <c r="N151" s="228" t="s">
        <v>21</v>
      </c>
      <c r="O151" s="228">
        <v>8541</v>
      </c>
      <c r="P151" s="228" t="s">
        <v>4988</v>
      </c>
      <c r="Q151" s="228" t="s">
        <v>4988</v>
      </c>
      <c r="R151" s="228"/>
      <c r="S151" s="228"/>
      <c r="T151" s="741"/>
      <c r="U151" s="831"/>
      <c r="V151" s="831"/>
      <c r="W151" s="228"/>
      <c r="X151" s="228"/>
      <c r="Y151" s="228"/>
      <c r="Z151" s="228"/>
      <c r="AA151" s="228"/>
      <c r="AB151" s="228"/>
      <c r="AC151" s="228"/>
      <c r="AD151" s="228"/>
      <c r="AE151" s="228"/>
      <c r="AF151" s="228"/>
      <c r="AG151" s="228"/>
      <c r="AH151" s="228"/>
      <c r="AI151" s="228" t="s">
        <v>4105</v>
      </c>
      <c r="AJ151" s="228" t="s">
        <v>4106</v>
      </c>
      <c r="AK151" s="339"/>
      <c r="AL151" s="556" t="s">
        <v>6894</v>
      </c>
      <c r="AM151" s="13"/>
    </row>
    <row r="152" spans="1:529" s="104" customFormat="1" ht="42" customHeight="1" thickBot="1" x14ac:dyDescent="0.3">
      <c r="A152" s="192">
        <v>13110125</v>
      </c>
      <c r="B152" s="126">
        <v>40787</v>
      </c>
      <c r="C152" s="127" t="s">
        <v>4985</v>
      </c>
      <c r="D152" s="127" t="s">
        <v>4986</v>
      </c>
      <c r="E152" s="127"/>
      <c r="F152" s="127"/>
      <c r="G152" s="127"/>
      <c r="H152" s="192">
        <v>52218</v>
      </c>
      <c r="I152" s="126"/>
      <c r="J152" s="126" t="s">
        <v>4987</v>
      </c>
      <c r="K152" s="127" t="s">
        <v>1105</v>
      </c>
      <c r="L152" s="127"/>
      <c r="M152" s="127" t="s">
        <v>972</v>
      </c>
      <c r="N152" s="127" t="s">
        <v>21</v>
      </c>
      <c r="O152" s="127">
        <v>8541</v>
      </c>
      <c r="P152" s="127" t="s">
        <v>6893</v>
      </c>
      <c r="Q152" s="127" t="s">
        <v>6893</v>
      </c>
      <c r="R152" s="127"/>
      <c r="S152" s="127"/>
      <c r="T152" s="718">
        <v>3.4</v>
      </c>
      <c r="U152" s="127">
        <v>23.4</v>
      </c>
      <c r="V152" s="127">
        <v>8541</v>
      </c>
      <c r="W152" s="127" t="s">
        <v>3205</v>
      </c>
      <c r="X152" s="127">
        <v>35</v>
      </c>
      <c r="Y152" s="127">
        <v>25</v>
      </c>
      <c r="Z152" s="127">
        <v>125</v>
      </c>
      <c r="AA152" s="127" t="s">
        <v>1091</v>
      </c>
      <c r="AB152" s="127" t="s">
        <v>1091</v>
      </c>
      <c r="AC152" s="127" t="s">
        <v>1091</v>
      </c>
      <c r="AD152" s="127" t="s">
        <v>1091</v>
      </c>
      <c r="AE152" s="127" t="s">
        <v>1091</v>
      </c>
      <c r="AF152" s="127">
        <v>0.3</v>
      </c>
      <c r="AG152" s="127" t="s">
        <v>3388</v>
      </c>
      <c r="AH152" s="127"/>
      <c r="AI152" s="127" t="s">
        <v>4105</v>
      </c>
      <c r="AJ152" s="127" t="s">
        <v>4106</v>
      </c>
      <c r="AK152" s="127" t="s">
        <v>1987</v>
      </c>
      <c r="AL152" s="556" t="s">
        <v>6895</v>
      </c>
      <c r="AM152" s="830"/>
      <c r="AN152" s="830"/>
      <c r="AO152" s="830"/>
      <c r="AP152" s="830"/>
      <c r="AQ152" s="830"/>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c r="FD152" s="185"/>
      <c r="FE152" s="185"/>
      <c r="FF152" s="185"/>
      <c r="FG152" s="185"/>
      <c r="FH152" s="185"/>
      <c r="FI152" s="185"/>
      <c r="FJ152" s="185"/>
      <c r="FK152" s="185"/>
      <c r="FL152" s="185"/>
      <c r="FM152" s="185"/>
      <c r="FN152" s="185"/>
      <c r="FO152" s="185"/>
      <c r="FP152" s="185"/>
      <c r="FQ152" s="185"/>
      <c r="FR152" s="185"/>
      <c r="FS152" s="185"/>
      <c r="FT152" s="185"/>
      <c r="FU152" s="185"/>
      <c r="FV152" s="185"/>
      <c r="FW152" s="185"/>
      <c r="FX152" s="185"/>
      <c r="FY152" s="185"/>
      <c r="FZ152" s="185"/>
      <c r="GA152" s="185"/>
      <c r="GB152" s="185"/>
      <c r="GC152" s="185"/>
      <c r="GD152" s="185"/>
      <c r="GE152" s="185"/>
      <c r="GF152" s="185"/>
      <c r="GG152" s="185"/>
      <c r="GH152" s="185"/>
      <c r="GI152" s="185"/>
      <c r="GJ152" s="185"/>
      <c r="GK152" s="185"/>
      <c r="GL152" s="185"/>
      <c r="GM152" s="185"/>
      <c r="GN152" s="185"/>
      <c r="GO152" s="185"/>
      <c r="GP152" s="185"/>
      <c r="GQ152" s="185"/>
      <c r="GR152" s="185"/>
      <c r="GS152" s="185"/>
      <c r="GT152" s="185"/>
      <c r="GU152" s="185"/>
      <c r="GV152" s="185"/>
      <c r="GW152" s="185"/>
      <c r="GX152" s="185"/>
      <c r="GY152" s="185"/>
      <c r="GZ152" s="185"/>
      <c r="HA152" s="185"/>
      <c r="HB152" s="185"/>
      <c r="HC152" s="185"/>
      <c r="HD152" s="185"/>
      <c r="HE152" s="185"/>
      <c r="HF152" s="185"/>
      <c r="HG152" s="185"/>
      <c r="HH152" s="185"/>
      <c r="HI152" s="185"/>
      <c r="HJ152" s="185"/>
      <c r="HK152" s="185"/>
      <c r="HL152" s="185"/>
      <c r="HM152" s="185"/>
      <c r="HN152" s="185"/>
      <c r="HO152" s="185"/>
      <c r="HP152" s="185"/>
      <c r="HQ152" s="185"/>
      <c r="HR152" s="185"/>
      <c r="HS152" s="185"/>
      <c r="HT152" s="185"/>
      <c r="HU152" s="185"/>
      <c r="HV152" s="185"/>
      <c r="HW152" s="185"/>
      <c r="HX152" s="185"/>
      <c r="HY152" s="185"/>
      <c r="HZ152" s="185"/>
      <c r="IA152" s="185"/>
      <c r="IB152" s="185"/>
      <c r="IC152" s="185"/>
      <c r="ID152" s="185"/>
      <c r="IE152" s="185"/>
      <c r="IF152" s="185"/>
      <c r="IG152" s="185"/>
      <c r="IH152" s="185"/>
      <c r="II152" s="185"/>
      <c r="IJ152" s="185"/>
      <c r="IK152" s="185"/>
      <c r="IL152" s="185"/>
      <c r="IM152" s="185"/>
      <c r="IN152" s="185"/>
      <c r="IO152" s="185"/>
      <c r="IP152" s="185"/>
      <c r="IQ152" s="185"/>
      <c r="IR152" s="185"/>
      <c r="IS152" s="185"/>
      <c r="IT152" s="185"/>
      <c r="IU152" s="185"/>
      <c r="IV152" s="185"/>
      <c r="IW152" s="185"/>
      <c r="IX152" s="185"/>
      <c r="IY152" s="185"/>
      <c r="IZ152" s="185"/>
      <c r="JA152" s="185"/>
      <c r="JB152" s="185"/>
      <c r="JC152" s="185"/>
      <c r="JD152" s="185"/>
      <c r="JE152" s="185"/>
      <c r="JF152" s="185"/>
      <c r="JG152" s="185"/>
      <c r="JH152" s="185"/>
      <c r="JI152" s="185"/>
      <c r="JJ152" s="185"/>
      <c r="JK152" s="185"/>
      <c r="JL152" s="185"/>
      <c r="JM152" s="185"/>
      <c r="JN152" s="185"/>
      <c r="JO152" s="185"/>
      <c r="JP152" s="185"/>
      <c r="JQ152" s="185"/>
      <c r="JR152" s="185"/>
      <c r="JS152" s="185"/>
      <c r="JT152" s="185"/>
      <c r="JU152" s="185"/>
      <c r="JV152" s="185"/>
      <c r="JW152" s="185"/>
      <c r="JX152" s="185"/>
      <c r="JY152" s="185"/>
      <c r="JZ152" s="185"/>
      <c r="KA152" s="185"/>
      <c r="KB152" s="185"/>
      <c r="KC152" s="185"/>
      <c r="KD152" s="185"/>
      <c r="KE152" s="185"/>
      <c r="KF152" s="185"/>
      <c r="KG152" s="185"/>
      <c r="KH152" s="185"/>
      <c r="KI152" s="185"/>
      <c r="KJ152" s="185"/>
      <c r="KK152" s="185"/>
      <c r="KL152" s="185"/>
      <c r="KM152" s="185"/>
      <c r="KN152" s="185"/>
      <c r="KO152" s="185"/>
      <c r="KP152" s="185"/>
      <c r="KQ152" s="185"/>
      <c r="KR152" s="185"/>
      <c r="KS152" s="185"/>
      <c r="KT152" s="185"/>
      <c r="KU152" s="185"/>
      <c r="KV152" s="185"/>
      <c r="KW152" s="185"/>
      <c r="KX152" s="185"/>
      <c r="KY152" s="185"/>
      <c r="KZ152" s="185"/>
      <c r="LA152" s="185"/>
      <c r="LB152" s="185"/>
      <c r="LC152" s="185"/>
      <c r="LD152" s="185"/>
      <c r="LE152" s="185"/>
      <c r="LF152" s="185"/>
      <c r="LG152" s="185"/>
      <c r="LH152" s="185"/>
      <c r="LI152" s="185"/>
      <c r="LJ152" s="185"/>
      <c r="LK152" s="185"/>
      <c r="LL152" s="185"/>
      <c r="LM152" s="185"/>
      <c r="LN152" s="185"/>
      <c r="LO152" s="185"/>
      <c r="LP152" s="185"/>
      <c r="LQ152" s="185"/>
      <c r="LR152" s="185"/>
      <c r="LS152" s="185"/>
      <c r="LT152" s="185"/>
      <c r="LU152" s="185"/>
      <c r="LV152" s="185"/>
      <c r="LW152" s="185"/>
      <c r="LX152" s="185"/>
      <c r="LY152" s="185"/>
      <c r="LZ152" s="185"/>
      <c r="MA152" s="185"/>
      <c r="MB152" s="185"/>
      <c r="MC152" s="185"/>
      <c r="MD152" s="185"/>
      <c r="ME152" s="185"/>
      <c r="MF152" s="185"/>
      <c r="MG152" s="185"/>
      <c r="MH152" s="185"/>
      <c r="MI152" s="185"/>
      <c r="MJ152" s="185"/>
      <c r="MK152" s="185"/>
      <c r="ML152" s="185"/>
      <c r="MM152" s="185"/>
      <c r="MN152" s="185"/>
      <c r="MO152" s="185"/>
      <c r="MP152" s="185"/>
      <c r="MQ152" s="185"/>
      <c r="MR152" s="185"/>
      <c r="MS152" s="185"/>
      <c r="MT152" s="185"/>
      <c r="MU152" s="185"/>
      <c r="MV152" s="185"/>
      <c r="MW152" s="185"/>
      <c r="MX152" s="185"/>
      <c r="MY152" s="185"/>
      <c r="MZ152" s="185"/>
      <c r="NA152" s="185"/>
      <c r="NB152" s="185"/>
      <c r="NC152" s="185"/>
      <c r="ND152" s="185"/>
      <c r="NE152" s="185"/>
      <c r="NF152" s="185"/>
      <c r="NG152" s="185"/>
      <c r="NH152" s="185"/>
      <c r="NI152" s="185"/>
      <c r="NJ152" s="185"/>
      <c r="NK152" s="185"/>
      <c r="NL152" s="185"/>
      <c r="NM152" s="185"/>
      <c r="NN152" s="185"/>
      <c r="NO152" s="185"/>
      <c r="NP152" s="185"/>
      <c r="NQ152" s="185"/>
      <c r="NR152" s="185"/>
      <c r="NS152" s="185"/>
      <c r="NT152" s="185"/>
      <c r="NU152" s="185"/>
      <c r="NV152" s="185"/>
      <c r="NW152" s="185"/>
      <c r="NX152" s="185"/>
      <c r="NY152" s="185"/>
      <c r="NZ152" s="185"/>
      <c r="OA152" s="185"/>
      <c r="OB152" s="185"/>
      <c r="OC152" s="185"/>
      <c r="OD152" s="185"/>
      <c r="OE152" s="185"/>
      <c r="OF152" s="185"/>
      <c r="OG152" s="185"/>
      <c r="OH152" s="185"/>
      <c r="OI152" s="185"/>
      <c r="OJ152" s="185"/>
      <c r="OK152" s="185"/>
      <c r="OL152" s="185"/>
      <c r="OM152" s="185"/>
      <c r="ON152" s="185"/>
      <c r="OO152" s="185"/>
      <c r="OP152" s="185"/>
      <c r="OQ152" s="185"/>
      <c r="OR152" s="185"/>
      <c r="OS152" s="185"/>
      <c r="OT152" s="185"/>
      <c r="OU152" s="185"/>
      <c r="OV152" s="185"/>
      <c r="OW152" s="185"/>
      <c r="OX152" s="185"/>
      <c r="OY152" s="185"/>
      <c r="OZ152" s="185"/>
      <c r="PA152" s="185"/>
      <c r="PB152" s="185"/>
      <c r="PC152" s="185"/>
      <c r="PD152" s="185"/>
      <c r="PE152" s="185"/>
      <c r="PF152" s="185"/>
      <c r="PG152" s="185"/>
      <c r="PH152" s="185"/>
      <c r="PI152" s="185"/>
      <c r="PJ152" s="185"/>
      <c r="PK152" s="185"/>
      <c r="PL152" s="185"/>
      <c r="PM152" s="185"/>
      <c r="PN152" s="185"/>
      <c r="PO152" s="185"/>
      <c r="PP152" s="185"/>
      <c r="PQ152" s="185"/>
      <c r="PR152" s="185"/>
      <c r="PS152" s="185"/>
      <c r="PT152" s="185"/>
      <c r="PU152" s="185"/>
      <c r="PV152" s="185"/>
      <c r="PW152" s="185"/>
      <c r="PX152" s="185"/>
      <c r="PY152" s="185"/>
      <c r="PZ152" s="185"/>
      <c r="QA152" s="185"/>
      <c r="QB152" s="185"/>
      <c r="QC152" s="185"/>
      <c r="QD152" s="185"/>
      <c r="QE152" s="185"/>
      <c r="QF152" s="185"/>
      <c r="QG152" s="185"/>
      <c r="QH152" s="185"/>
      <c r="QI152" s="185"/>
      <c r="QJ152" s="185"/>
      <c r="QK152" s="185"/>
      <c r="QL152" s="185"/>
      <c r="QM152" s="185"/>
      <c r="QN152" s="185"/>
      <c r="QO152" s="185"/>
      <c r="QP152" s="185"/>
      <c r="QQ152" s="185"/>
      <c r="QR152" s="185"/>
      <c r="QS152" s="185"/>
      <c r="QT152" s="185"/>
      <c r="QU152" s="185"/>
      <c r="QV152" s="185"/>
      <c r="QW152" s="185"/>
      <c r="QX152" s="185"/>
      <c r="QY152" s="185"/>
      <c r="QZ152" s="185"/>
      <c r="RA152" s="185"/>
      <c r="RB152" s="185"/>
      <c r="RC152" s="185"/>
      <c r="RD152" s="185"/>
      <c r="RE152" s="185"/>
      <c r="RF152" s="185"/>
      <c r="RG152" s="185"/>
      <c r="RH152" s="185"/>
      <c r="RI152" s="185"/>
      <c r="RJ152" s="185"/>
      <c r="RK152" s="185"/>
      <c r="RL152" s="185"/>
      <c r="RM152" s="185"/>
      <c r="RN152" s="185"/>
      <c r="RO152" s="185"/>
      <c r="RP152" s="185"/>
      <c r="RQ152" s="185"/>
      <c r="RR152" s="185"/>
      <c r="RS152" s="185"/>
      <c r="RT152" s="185"/>
      <c r="RU152" s="185"/>
      <c r="RV152" s="185"/>
      <c r="RW152" s="185"/>
      <c r="RX152" s="185"/>
      <c r="RY152" s="185"/>
      <c r="RZ152" s="185"/>
      <c r="SA152" s="185"/>
      <c r="SB152" s="185"/>
      <c r="SC152" s="185"/>
      <c r="SD152" s="185"/>
      <c r="SE152" s="185"/>
      <c r="SF152" s="185"/>
      <c r="SG152" s="185"/>
      <c r="SH152" s="185"/>
      <c r="SI152" s="185"/>
      <c r="SJ152" s="185"/>
      <c r="SK152" s="185"/>
      <c r="SL152" s="185"/>
      <c r="SM152" s="185"/>
      <c r="SN152" s="185"/>
      <c r="SO152" s="185"/>
      <c r="SP152" s="185"/>
      <c r="SQ152" s="185"/>
      <c r="SR152" s="185"/>
      <c r="SS152" s="185"/>
      <c r="ST152" s="185"/>
      <c r="SU152" s="185"/>
      <c r="SV152" s="185"/>
      <c r="SW152" s="185"/>
      <c r="SX152" s="185"/>
      <c r="SY152" s="185"/>
      <c r="SZ152" s="185"/>
      <c r="TA152" s="185"/>
      <c r="TB152" s="185"/>
      <c r="TC152" s="185"/>
      <c r="TD152" s="185"/>
      <c r="TE152" s="185"/>
      <c r="TF152" s="185"/>
      <c r="TG152" s="185"/>
      <c r="TH152" s="185"/>
      <c r="TI152" s="185"/>
    </row>
    <row r="153" spans="1:529" s="931" customFormat="1" ht="42" customHeight="1" thickBot="1" x14ac:dyDescent="0.3">
      <c r="A153" s="194">
        <v>13110125</v>
      </c>
      <c r="B153" s="85">
        <v>40787</v>
      </c>
      <c r="C153" s="86" t="s">
        <v>4985</v>
      </c>
      <c r="D153" s="86" t="s">
        <v>7452</v>
      </c>
      <c r="E153" s="86" t="s">
        <v>108</v>
      </c>
      <c r="F153" s="86" t="s">
        <v>108</v>
      </c>
      <c r="G153" s="86" t="s">
        <v>51</v>
      </c>
      <c r="H153" s="194">
        <v>52218</v>
      </c>
      <c r="I153" s="85"/>
      <c r="J153" s="85" t="s">
        <v>6891</v>
      </c>
      <c r="K153" s="86" t="s">
        <v>1105</v>
      </c>
      <c r="L153" s="86" t="s">
        <v>6892</v>
      </c>
      <c r="M153" s="86" t="s">
        <v>972</v>
      </c>
      <c r="N153" s="86" t="s">
        <v>21</v>
      </c>
      <c r="O153" s="86">
        <v>8541</v>
      </c>
      <c r="P153" s="86"/>
      <c r="Q153" s="86"/>
      <c r="R153" s="86"/>
      <c r="S153" s="86"/>
      <c r="T153" s="711">
        <v>3.4</v>
      </c>
      <c r="U153" s="86">
        <v>23.4</v>
      </c>
      <c r="V153" s="86">
        <v>8541</v>
      </c>
      <c r="W153" s="86" t="s">
        <v>3205</v>
      </c>
      <c r="X153" s="86">
        <v>35</v>
      </c>
      <c r="Y153" s="86">
        <v>25</v>
      </c>
      <c r="Z153" s="86">
        <v>125</v>
      </c>
      <c r="AA153" s="86" t="s">
        <v>1091</v>
      </c>
      <c r="AB153" s="86" t="s">
        <v>1091</v>
      </c>
      <c r="AC153" s="86" t="s">
        <v>1091</v>
      </c>
      <c r="AD153" s="86" t="s">
        <v>1091</v>
      </c>
      <c r="AE153" s="86" t="s">
        <v>1091</v>
      </c>
      <c r="AF153" s="86">
        <v>0.3</v>
      </c>
      <c r="AG153" s="86" t="s">
        <v>3388</v>
      </c>
      <c r="AH153" s="86"/>
      <c r="AI153" s="86" t="s">
        <v>4105</v>
      </c>
      <c r="AJ153" s="86" t="s">
        <v>4106</v>
      </c>
      <c r="AK153" s="86" t="s">
        <v>1987</v>
      </c>
      <c r="AL153" s="930"/>
      <c r="AM153" s="830"/>
      <c r="AN153" s="830"/>
      <c r="AO153" s="830"/>
      <c r="AP153" s="830"/>
      <c r="AQ153" s="830"/>
      <c r="AR153" s="830"/>
      <c r="AS153" s="830"/>
      <c r="AT153" s="830"/>
      <c r="AU153" s="830"/>
      <c r="AV153" s="830"/>
      <c r="AW153" s="830"/>
      <c r="AX153" s="830"/>
      <c r="AY153" s="830"/>
      <c r="AZ153" s="830"/>
      <c r="BA153" s="830"/>
      <c r="BB153" s="830"/>
      <c r="BC153" s="830"/>
      <c r="BD153" s="830"/>
      <c r="BE153" s="830"/>
      <c r="BF153" s="830"/>
      <c r="BG153" s="830"/>
      <c r="BH153" s="830"/>
      <c r="BI153" s="830"/>
      <c r="BJ153" s="830"/>
      <c r="BK153" s="830"/>
      <c r="BL153" s="830"/>
      <c r="BM153" s="830"/>
      <c r="BN153" s="830"/>
      <c r="BO153" s="830"/>
      <c r="BP153" s="830"/>
      <c r="BQ153" s="830"/>
      <c r="BR153" s="830"/>
      <c r="BS153" s="830"/>
      <c r="BT153" s="830"/>
      <c r="BU153" s="830"/>
      <c r="BV153" s="830"/>
      <c r="BW153" s="830"/>
      <c r="BX153" s="830"/>
      <c r="BY153" s="830"/>
      <c r="BZ153" s="830"/>
      <c r="CA153" s="830"/>
      <c r="CB153" s="830"/>
      <c r="CC153" s="830"/>
      <c r="CD153" s="830"/>
      <c r="CE153" s="830"/>
      <c r="CF153" s="830"/>
      <c r="CG153" s="830"/>
      <c r="CH153" s="830"/>
      <c r="CI153" s="830"/>
      <c r="CJ153" s="830"/>
      <c r="CK153" s="830"/>
      <c r="CL153" s="830"/>
      <c r="CM153" s="830"/>
      <c r="CN153" s="830"/>
      <c r="CO153" s="830"/>
      <c r="CP153" s="830"/>
      <c r="CQ153" s="830"/>
      <c r="CR153" s="830"/>
      <c r="CS153" s="830"/>
      <c r="CT153" s="830"/>
      <c r="CU153" s="830"/>
      <c r="CV153" s="830"/>
      <c r="CW153" s="830"/>
      <c r="CX153" s="830"/>
      <c r="CY153" s="830"/>
      <c r="CZ153" s="830"/>
      <c r="DA153" s="830"/>
      <c r="DB153" s="830"/>
      <c r="DC153" s="830"/>
      <c r="DD153" s="830"/>
      <c r="DE153" s="830"/>
      <c r="DF153" s="830"/>
      <c r="DG153" s="830"/>
      <c r="DH153" s="830"/>
      <c r="DI153" s="830"/>
      <c r="DJ153" s="830"/>
      <c r="DK153" s="830"/>
      <c r="DL153" s="830"/>
      <c r="DM153" s="830"/>
      <c r="DN153" s="830"/>
      <c r="DO153" s="830"/>
      <c r="DP153" s="830"/>
      <c r="DQ153" s="830"/>
      <c r="DR153" s="830"/>
      <c r="DS153" s="830"/>
      <c r="DT153" s="830"/>
      <c r="DU153" s="830"/>
      <c r="DV153" s="830"/>
      <c r="DW153" s="830"/>
      <c r="DX153" s="830"/>
      <c r="DY153" s="830"/>
      <c r="DZ153" s="830"/>
      <c r="EA153" s="830"/>
      <c r="EB153" s="830"/>
      <c r="EC153" s="830"/>
      <c r="ED153" s="830"/>
      <c r="EE153" s="830"/>
      <c r="EF153" s="830"/>
      <c r="EG153" s="830"/>
      <c r="EH153" s="830"/>
      <c r="EI153" s="830"/>
      <c r="EJ153" s="830"/>
      <c r="EK153" s="830"/>
      <c r="EL153" s="830"/>
      <c r="EM153" s="830"/>
      <c r="EN153" s="830"/>
      <c r="EO153" s="830"/>
      <c r="EP153" s="830"/>
      <c r="EQ153" s="830"/>
      <c r="ER153" s="830"/>
      <c r="ES153" s="830"/>
      <c r="ET153" s="830"/>
      <c r="EU153" s="830"/>
      <c r="EV153" s="830"/>
      <c r="EW153" s="830"/>
      <c r="EX153" s="830"/>
      <c r="EY153" s="830"/>
      <c r="EZ153" s="830"/>
      <c r="FA153" s="830"/>
      <c r="FB153" s="830"/>
      <c r="FC153" s="830"/>
      <c r="FD153" s="830"/>
      <c r="FE153" s="830"/>
      <c r="FF153" s="830"/>
      <c r="FG153" s="830"/>
      <c r="FH153" s="830"/>
      <c r="FI153" s="830"/>
      <c r="FJ153" s="830"/>
      <c r="FK153" s="830"/>
      <c r="FL153" s="830"/>
      <c r="FM153" s="830"/>
      <c r="FN153" s="830"/>
      <c r="FO153" s="830"/>
      <c r="FP153" s="830"/>
      <c r="FQ153" s="830"/>
      <c r="FR153" s="830"/>
      <c r="FS153" s="830"/>
      <c r="FT153" s="830"/>
      <c r="FU153" s="830"/>
      <c r="FV153" s="830"/>
      <c r="FW153" s="830"/>
      <c r="FX153" s="830"/>
      <c r="FY153" s="830"/>
      <c r="FZ153" s="830"/>
      <c r="GA153" s="830"/>
      <c r="GB153" s="830"/>
      <c r="GC153" s="830"/>
      <c r="GD153" s="830"/>
      <c r="GE153" s="830"/>
      <c r="GF153" s="830"/>
      <c r="GG153" s="830"/>
      <c r="GH153" s="830"/>
      <c r="GI153" s="830"/>
      <c r="GJ153" s="830"/>
      <c r="GK153" s="830"/>
      <c r="GL153" s="830"/>
      <c r="GM153" s="830"/>
      <c r="GN153" s="830"/>
      <c r="GO153" s="830"/>
      <c r="GP153" s="830"/>
      <c r="GQ153" s="830"/>
      <c r="GR153" s="830"/>
      <c r="GS153" s="830"/>
      <c r="GT153" s="830"/>
      <c r="GU153" s="830"/>
      <c r="GV153" s="830"/>
      <c r="GW153" s="830"/>
      <c r="GX153" s="830"/>
      <c r="GY153" s="830"/>
      <c r="GZ153" s="830"/>
      <c r="HA153" s="830"/>
      <c r="HB153" s="830"/>
      <c r="HC153" s="830"/>
      <c r="HD153" s="830"/>
      <c r="HE153" s="830"/>
      <c r="HF153" s="830"/>
      <c r="HG153" s="830"/>
      <c r="HH153" s="830"/>
      <c r="HI153" s="830"/>
      <c r="HJ153" s="830"/>
      <c r="HK153" s="830"/>
      <c r="HL153" s="830"/>
      <c r="HM153" s="830"/>
      <c r="HN153" s="830"/>
      <c r="HO153" s="830"/>
      <c r="HP153" s="830"/>
      <c r="HQ153" s="830"/>
      <c r="HR153" s="830"/>
      <c r="HS153" s="830"/>
      <c r="HT153" s="830"/>
      <c r="HU153" s="830"/>
      <c r="HV153" s="830"/>
      <c r="HW153" s="830"/>
      <c r="HX153" s="830"/>
      <c r="HY153" s="830"/>
      <c r="HZ153" s="830"/>
      <c r="IA153" s="830"/>
      <c r="IB153" s="830"/>
      <c r="IC153" s="830"/>
      <c r="ID153" s="830"/>
      <c r="IE153" s="830"/>
      <c r="IF153" s="830"/>
      <c r="IG153" s="830"/>
      <c r="IH153" s="830"/>
      <c r="II153" s="830"/>
      <c r="IJ153" s="830"/>
      <c r="IK153" s="830"/>
      <c r="IL153" s="830"/>
      <c r="IM153" s="830"/>
      <c r="IN153" s="830"/>
      <c r="IO153" s="830"/>
      <c r="IP153" s="830"/>
      <c r="IQ153" s="830"/>
      <c r="IR153" s="830"/>
      <c r="IS153" s="830"/>
      <c r="IT153" s="830"/>
      <c r="IU153" s="830"/>
      <c r="IV153" s="830"/>
      <c r="IW153" s="830"/>
      <c r="IX153" s="830"/>
      <c r="IY153" s="830"/>
      <c r="IZ153" s="830"/>
      <c r="JA153" s="830"/>
      <c r="JB153" s="830"/>
      <c r="JC153" s="830"/>
      <c r="JD153" s="830"/>
      <c r="JE153" s="830"/>
      <c r="JF153" s="830"/>
      <c r="JG153" s="830"/>
      <c r="JH153" s="830"/>
      <c r="JI153" s="830"/>
      <c r="JJ153" s="830"/>
      <c r="JK153" s="830"/>
      <c r="JL153" s="830"/>
      <c r="JM153" s="830"/>
      <c r="JN153" s="830"/>
      <c r="JO153" s="830"/>
      <c r="JP153" s="830"/>
      <c r="JQ153" s="830"/>
      <c r="JR153" s="830"/>
      <c r="JS153" s="830"/>
      <c r="JT153" s="830"/>
      <c r="JU153" s="830"/>
      <c r="JV153" s="830"/>
      <c r="JW153" s="830"/>
      <c r="JX153" s="830"/>
      <c r="JY153" s="830"/>
      <c r="JZ153" s="830"/>
      <c r="KA153" s="830"/>
      <c r="KB153" s="830"/>
      <c r="KC153" s="830"/>
      <c r="KD153" s="830"/>
      <c r="KE153" s="830"/>
      <c r="KF153" s="830"/>
      <c r="KG153" s="830"/>
      <c r="KH153" s="830"/>
      <c r="KI153" s="830"/>
      <c r="KJ153" s="830"/>
      <c r="KK153" s="830"/>
      <c r="KL153" s="830"/>
      <c r="KM153" s="830"/>
      <c r="KN153" s="830"/>
      <c r="KO153" s="830"/>
      <c r="KP153" s="830"/>
      <c r="KQ153" s="830"/>
      <c r="KR153" s="830"/>
      <c r="KS153" s="830"/>
      <c r="KT153" s="830"/>
      <c r="KU153" s="830"/>
      <c r="KV153" s="830"/>
      <c r="KW153" s="830"/>
      <c r="KX153" s="830"/>
      <c r="KY153" s="830"/>
      <c r="KZ153" s="830"/>
      <c r="LA153" s="830"/>
      <c r="LB153" s="830"/>
      <c r="LC153" s="830"/>
      <c r="LD153" s="830"/>
      <c r="LE153" s="830"/>
      <c r="LF153" s="830"/>
      <c r="LG153" s="830"/>
      <c r="LH153" s="830"/>
      <c r="LI153" s="830"/>
      <c r="LJ153" s="830"/>
      <c r="LK153" s="830"/>
      <c r="LL153" s="830"/>
      <c r="LM153" s="830"/>
      <c r="LN153" s="830"/>
      <c r="LO153" s="830"/>
      <c r="LP153" s="830"/>
      <c r="LQ153" s="830"/>
      <c r="LR153" s="830"/>
      <c r="LS153" s="830"/>
      <c r="LT153" s="830"/>
      <c r="LU153" s="830"/>
      <c r="LV153" s="830"/>
      <c r="LW153" s="830"/>
      <c r="LX153" s="830"/>
      <c r="LY153" s="830"/>
      <c r="LZ153" s="830"/>
      <c r="MA153" s="830"/>
      <c r="MB153" s="830"/>
      <c r="MC153" s="830"/>
      <c r="MD153" s="830"/>
      <c r="ME153" s="830"/>
      <c r="MF153" s="830"/>
      <c r="MG153" s="830"/>
      <c r="MH153" s="830"/>
      <c r="MI153" s="830"/>
      <c r="MJ153" s="830"/>
      <c r="MK153" s="830"/>
      <c r="ML153" s="830"/>
      <c r="MM153" s="830"/>
      <c r="MN153" s="830"/>
      <c r="MO153" s="830"/>
      <c r="MP153" s="830"/>
      <c r="MQ153" s="830"/>
      <c r="MR153" s="830"/>
      <c r="MS153" s="830"/>
      <c r="MT153" s="830"/>
      <c r="MU153" s="830"/>
      <c r="MV153" s="830"/>
      <c r="MW153" s="830"/>
      <c r="MX153" s="830"/>
      <c r="MY153" s="830"/>
      <c r="MZ153" s="830"/>
      <c r="NA153" s="830"/>
      <c r="NB153" s="830"/>
      <c r="NC153" s="830"/>
      <c r="ND153" s="830"/>
      <c r="NE153" s="830"/>
      <c r="NF153" s="830"/>
      <c r="NG153" s="830"/>
      <c r="NH153" s="830"/>
      <c r="NI153" s="830"/>
      <c r="NJ153" s="830"/>
      <c r="NK153" s="830"/>
      <c r="NL153" s="830"/>
      <c r="NM153" s="830"/>
      <c r="NN153" s="830"/>
      <c r="NO153" s="830"/>
      <c r="NP153" s="830"/>
      <c r="NQ153" s="830"/>
      <c r="NR153" s="830"/>
      <c r="NS153" s="830"/>
      <c r="NT153" s="830"/>
      <c r="NU153" s="830"/>
      <c r="NV153" s="830"/>
      <c r="NW153" s="830"/>
      <c r="NX153" s="830"/>
      <c r="NY153" s="830"/>
      <c r="NZ153" s="830"/>
      <c r="OA153" s="830"/>
      <c r="OB153" s="830"/>
      <c r="OC153" s="830"/>
      <c r="OD153" s="830"/>
      <c r="OE153" s="830"/>
      <c r="OF153" s="830"/>
      <c r="OG153" s="830"/>
      <c r="OH153" s="830"/>
      <c r="OI153" s="830"/>
      <c r="OJ153" s="830"/>
      <c r="OK153" s="830"/>
      <c r="OL153" s="830"/>
      <c r="OM153" s="830"/>
      <c r="ON153" s="830"/>
      <c r="OO153" s="830"/>
      <c r="OP153" s="830"/>
      <c r="OQ153" s="830"/>
      <c r="OR153" s="830"/>
      <c r="OS153" s="830"/>
      <c r="OT153" s="830"/>
      <c r="OU153" s="830"/>
      <c r="OV153" s="830"/>
      <c r="OW153" s="830"/>
      <c r="OX153" s="830"/>
      <c r="OY153" s="830"/>
      <c r="OZ153" s="830"/>
      <c r="PA153" s="830"/>
      <c r="PB153" s="830"/>
      <c r="PC153" s="830"/>
      <c r="PD153" s="830"/>
      <c r="PE153" s="830"/>
      <c r="PF153" s="830"/>
      <c r="PG153" s="830"/>
      <c r="PH153" s="830"/>
      <c r="PI153" s="830"/>
      <c r="PJ153" s="830"/>
      <c r="PK153" s="830"/>
      <c r="PL153" s="830"/>
      <c r="PM153" s="830"/>
      <c r="PN153" s="830"/>
      <c r="PO153" s="830"/>
      <c r="PP153" s="830"/>
      <c r="PQ153" s="830"/>
      <c r="PR153" s="830"/>
      <c r="PS153" s="830"/>
      <c r="PT153" s="830"/>
      <c r="PU153" s="830"/>
      <c r="PV153" s="830"/>
      <c r="PW153" s="830"/>
      <c r="PX153" s="830"/>
      <c r="PY153" s="830"/>
      <c r="PZ153" s="830"/>
      <c r="QA153" s="830"/>
      <c r="QB153" s="830"/>
      <c r="QC153" s="830"/>
      <c r="QD153" s="830"/>
      <c r="QE153" s="830"/>
      <c r="QF153" s="830"/>
      <c r="QG153" s="830"/>
      <c r="QH153" s="830"/>
      <c r="QI153" s="830"/>
      <c r="QJ153" s="830"/>
      <c r="QK153" s="830"/>
      <c r="QL153" s="830"/>
      <c r="QM153" s="830"/>
      <c r="QN153" s="830"/>
      <c r="QO153" s="830"/>
      <c r="QP153" s="830"/>
      <c r="QQ153" s="830"/>
      <c r="QR153" s="830"/>
      <c r="QS153" s="830"/>
      <c r="QT153" s="830"/>
      <c r="QU153" s="830"/>
      <c r="QV153" s="830"/>
      <c r="QW153" s="830"/>
      <c r="QX153" s="830"/>
      <c r="QY153" s="830"/>
      <c r="QZ153" s="830"/>
      <c r="RA153" s="830"/>
      <c r="RB153" s="830"/>
      <c r="RC153" s="830"/>
      <c r="RD153" s="830"/>
      <c r="RE153" s="830"/>
      <c r="RF153" s="830"/>
      <c r="RG153" s="830"/>
      <c r="RH153" s="830"/>
      <c r="RI153" s="830"/>
      <c r="RJ153" s="830"/>
      <c r="RK153" s="830"/>
      <c r="RL153" s="830"/>
      <c r="RM153" s="830"/>
      <c r="RN153" s="830"/>
      <c r="RO153" s="830"/>
      <c r="RP153" s="830"/>
      <c r="RQ153" s="830"/>
      <c r="RR153" s="830"/>
      <c r="RS153" s="830"/>
      <c r="RT153" s="830"/>
      <c r="RU153" s="830"/>
      <c r="RV153" s="830"/>
      <c r="RW153" s="830"/>
      <c r="RX153" s="830"/>
      <c r="RY153" s="830"/>
      <c r="RZ153" s="830"/>
      <c r="SA153" s="830"/>
      <c r="SB153" s="830"/>
      <c r="SC153" s="830"/>
      <c r="SD153" s="830"/>
      <c r="SE153" s="830"/>
      <c r="SF153" s="830"/>
      <c r="SG153" s="830"/>
      <c r="SH153" s="830"/>
      <c r="SI153" s="830"/>
      <c r="SJ153" s="830"/>
      <c r="SK153" s="830"/>
      <c r="SL153" s="830"/>
      <c r="SM153" s="830"/>
      <c r="SN153" s="830"/>
      <c r="SO153" s="830"/>
      <c r="SP153" s="830"/>
      <c r="SQ153" s="830"/>
      <c r="SR153" s="830"/>
      <c r="SS153" s="830"/>
      <c r="ST153" s="830"/>
      <c r="SU153" s="830"/>
      <c r="SV153" s="830"/>
      <c r="SW153" s="830"/>
      <c r="SX153" s="830"/>
      <c r="SY153" s="830"/>
      <c r="SZ153" s="830"/>
      <c r="TA153" s="830"/>
      <c r="TB153" s="830"/>
      <c r="TC153" s="830"/>
      <c r="TD153" s="830"/>
      <c r="TE153" s="830"/>
      <c r="TF153" s="830"/>
      <c r="TG153" s="830"/>
      <c r="TH153" s="830"/>
      <c r="TI153" s="830"/>
    </row>
    <row r="154" spans="1:529" ht="27" customHeight="1" thickBot="1" x14ac:dyDescent="0.3">
      <c r="A154" s="284">
        <v>13110126</v>
      </c>
      <c r="B154" s="285">
        <v>40892</v>
      </c>
      <c r="C154" s="34" t="s">
        <v>1227</v>
      </c>
      <c r="D154" s="105" t="s">
        <v>4107</v>
      </c>
      <c r="E154" s="34"/>
      <c r="F154" s="34"/>
      <c r="G154" s="34"/>
      <c r="H154" s="284" t="s">
        <v>153</v>
      </c>
      <c r="I154" s="285"/>
      <c r="J154" s="285" t="s">
        <v>4586</v>
      </c>
      <c r="K154" s="105" t="s">
        <v>1119</v>
      </c>
      <c r="L154" s="105"/>
      <c r="M154" s="105" t="s">
        <v>768</v>
      </c>
      <c r="N154" s="105" t="s">
        <v>34</v>
      </c>
      <c r="O154" s="105">
        <v>438</v>
      </c>
      <c r="P154" s="289"/>
      <c r="Q154" s="289"/>
      <c r="R154" s="289"/>
      <c r="S154" s="289"/>
      <c r="T154" s="720"/>
      <c r="U154" s="643"/>
      <c r="V154" s="643"/>
      <c r="W154" s="105"/>
      <c r="X154" s="105"/>
      <c r="Y154" s="105"/>
      <c r="Z154" s="105"/>
      <c r="AA154" s="105"/>
      <c r="AB154" s="105"/>
      <c r="AC154" s="105"/>
      <c r="AD154" s="105"/>
      <c r="AE154" s="105"/>
      <c r="AF154" s="105"/>
      <c r="AG154" s="105"/>
      <c r="AH154" s="105"/>
      <c r="AI154" s="105" t="s">
        <v>4108</v>
      </c>
      <c r="AJ154" s="105" t="s">
        <v>4109</v>
      </c>
      <c r="AK154" s="30"/>
      <c r="AL154" s="321"/>
      <c r="AM154" s="13"/>
    </row>
    <row r="155" spans="1:529" ht="27" customHeight="1" thickBot="1" x14ac:dyDescent="0.3">
      <c r="A155" s="286">
        <v>13110127</v>
      </c>
      <c r="B155" s="287">
        <v>40973</v>
      </c>
      <c r="C155" s="28" t="s">
        <v>1228</v>
      </c>
      <c r="D155" s="52" t="s">
        <v>4110</v>
      </c>
      <c r="E155" s="28"/>
      <c r="F155" s="28"/>
      <c r="G155" s="28"/>
      <c r="H155" s="288">
        <v>22304</v>
      </c>
      <c r="I155" s="287"/>
      <c r="J155" s="287" t="s">
        <v>4587</v>
      </c>
      <c r="K155" s="52" t="s">
        <v>1121</v>
      </c>
      <c r="L155" s="52"/>
      <c r="M155" s="52" t="s">
        <v>941</v>
      </c>
      <c r="N155" s="52" t="s">
        <v>34</v>
      </c>
      <c r="O155" s="52">
        <v>3055050</v>
      </c>
      <c r="P155" s="386"/>
      <c r="Q155" s="386"/>
      <c r="R155" s="386"/>
      <c r="S155" s="386"/>
      <c r="T155" s="726"/>
      <c r="U155" s="303"/>
      <c r="V155" s="303"/>
      <c r="W155" s="52"/>
      <c r="X155" s="52"/>
      <c r="Y155" s="52"/>
      <c r="Z155" s="52"/>
      <c r="AA155" s="52"/>
      <c r="AB155" s="52"/>
      <c r="AC155" s="52"/>
      <c r="AD155" s="52"/>
      <c r="AE155" s="52"/>
      <c r="AF155" s="52"/>
      <c r="AG155" s="52"/>
      <c r="AH155" s="52"/>
      <c r="AI155" s="52" t="s">
        <v>2053</v>
      </c>
      <c r="AJ155" s="52" t="s">
        <v>2054</v>
      </c>
      <c r="AK155" s="301"/>
      <c r="AL155" s="29"/>
      <c r="AM155" s="13"/>
    </row>
    <row r="156" spans="1:529" ht="27" customHeight="1" x14ac:dyDescent="0.25">
      <c r="A156" s="541" t="s">
        <v>6446</v>
      </c>
      <c r="B156" s="359">
        <v>42504</v>
      </c>
      <c r="C156" s="265" t="s">
        <v>6449</v>
      </c>
      <c r="D156" s="265" t="s">
        <v>6447</v>
      </c>
      <c r="E156" s="265"/>
      <c r="F156" s="265"/>
      <c r="G156" s="265"/>
      <c r="H156" s="358" t="s">
        <v>280</v>
      </c>
      <c r="I156" s="359"/>
      <c r="J156" s="359" t="s">
        <v>6448</v>
      </c>
      <c r="K156" s="265" t="s">
        <v>365</v>
      </c>
      <c r="L156" s="265"/>
      <c r="M156" s="265" t="s">
        <v>289</v>
      </c>
      <c r="N156" s="265" t="s">
        <v>25</v>
      </c>
      <c r="O156" s="265">
        <v>4680</v>
      </c>
      <c r="P156" s="265" t="s">
        <v>6451</v>
      </c>
      <c r="Q156" s="265"/>
      <c r="R156" s="265"/>
      <c r="S156" s="265"/>
      <c r="T156" s="719"/>
      <c r="U156" s="641">
        <v>12.8</v>
      </c>
      <c r="V156" s="265">
        <v>4680</v>
      </c>
      <c r="W156" s="265"/>
      <c r="X156" s="265"/>
      <c r="Y156" s="265"/>
      <c r="Z156" s="265"/>
      <c r="AA156" s="265"/>
      <c r="AB156" s="265"/>
      <c r="AC156" s="265"/>
      <c r="AD156" s="265"/>
      <c r="AE156" s="265"/>
      <c r="AF156" s="265"/>
      <c r="AG156" s="44" t="s">
        <v>6452</v>
      </c>
      <c r="AH156" s="265"/>
      <c r="AI156" s="265" t="s">
        <v>6453</v>
      </c>
      <c r="AJ156" s="265" t="s">
        <v>6454</v>
      </c>
      <c r="AK156" s="398" t="s">
        <v>6457</v>
      </c>
      <c r="AL156" s="398" t="s">
        <v>6458</v>
      </c>
      <c r="AM156" s="13"/>
    </row>
    <row r="157" spans="1:529" ht="27" customHeight="1" x14ac:dyDescent="0.25">
      <c r="A157" s="191" t="s">
        <v>6446</v>
      </c>
      <c r="B157" s="124">
        <v>42504</v>
      </c>
      <c r="C157" s="44" t="s">
        <v>6450</v>
      </c>
      <c r="D157" s="44" t="s">
        <v>6447</v>
      </c>
      <c r="E157" s="44"/>
      <c r="F157" s="44"/>
      <c r="G157" s="44"/>
      <c r="H157" s="191" t="s">
        <v>280</v>
      </c>
      <c r="I157" s="124"/>
      <c r="J157" s="124" t="s">
        <v>6448</v>
      </c>
      <c r="K157" s="44" t="s">
        <v>365</v>
      </c>
      <c r="L157" s="44"/>
      <c r="M157" s="44" t="s">
        <v>289</v>
      </c>
      <c r="N157" s="44" t="s">
        <v>25</v>
      </c>
      <c r="O157" s="44">
        <v>583635</v>
      </c>
      <c r="P157" s="44"/>
      <c r="Q157" s="44"/>
      <c r="R157" s="44"/>
      <c r="S157" s="44"/>
      <c r="T157" s="712">
        <v>252</v>
      </c>
      <c r="U157" s="642">
        <v>1244</v>
      </c>
      <c r="V157" s="44">
        <v>583635</v>
      </c>
      <c r="W157" s="44" t="s">
        <v>1258</v>
      </c>
      <c r="X157" s="44">
        <v>35</v>
      </c>
      <c r="Y157" s="44">
        <v>25</v>
      </c>
      <c r="Z157" s="44">
        <v>125</v>
      </c>
      <c r="AA157" s="44" t="s">
        <v>1091</v>
      </c>
      <c r="AB157" s="44" t="s">
        <v>1091</v>
      </c>
      <c r="AC157" s="44" t="s">
        <v>1091</v>
      </c>
      <c r="AD157" s="44" t="s">
        <v>1091</v>
      </c>
      <c r="AE157" s="44" t="s">
        <v>1091</v>
      </c>
      <c r="AF157" s="44">
        <v>0.5</v>
      </c>
      <c r="AG157" s="44" t="s">
        <v>6452</v>
      </c>
      <c r="AH157" s="44"/>
      <c r="AI157" s="44" t="s">
        <v>6455</v>
      </c>
      <c r="AJ157" s="44" t="s">
        <v>6456</v>
      </c>
      <c r="AK157" s="44" t="s">
        <v>6457</v>
      </c>
      <c r="AL157" s="44"/>
      <c r="AM157" s="13"/>
    </row>
    <row r="158" spans="1:529" ht="27" customHeight="1" x14ac:dyDescent="0.25">
      <c r="A158" s="540" t="s">
        <v>6446</v>
      </c>
      <c r="B158" s="285">
        <v>42504</v>
      </c>
      <c r="C158" s="34" t="s">
        <v>6449</v>
      </c>
      <c r="D158" s="105" t="s">
        <v>7506</v>
      </c>
      <c r="E158" s="34" t="s">
        <v>7505</v>
      </c>
      <c r="F158" s="34" t="s">
        <v>7505</v>
      </c>
      <c r="G158" s="34" t="s">
        <v>53</v>
      </c>
      <c r="H158" s="284" t="s">
        <v>280</v>
      </c>
      <c r="I158" s="285"/>
      <c r="J158" s="285">
        <v>44750</v>
      </c>
      <c r="K158" s="105" t="s">
        <v>365</v>
      </c>
      <c r="L158" s="105"/>
      <c r="M158" s="105" t="s">
        <v>289</v>
      </c>
      <c r="N158" s="105" t="s">
        <v>25</v>
      </c>
      <c r="O158" s="105">
        <v>4680</v>
      </c>
      <c r="P158" s="289" t="s">
        <v>6459</v>
      </c>
      <c r="Q158" s="289" t="s">
        <v>6459</v>
      </c>
      <c r="R158" s="289"/>
      <c r="S158" s="289"/>
      <c r="T158" s="720"/>
      <c r="U158" s="644">
        <v>12.8</v>
      </c>
      <c r="V158" s="105">
        <v>4680</v>
      </c>
      <c r="W158" s="105"/>
      <c r="X158" s="105"/>
      <c r="Y158" s="105"/>
      <c r="Z158" s="105"/>
      <c r="AA158" s="105"/>
      <c r="AB158" s="105"/>
      <c r="AC158" s="105"/>
      <c r="AD158" s="105"/>
      <c r="AE158" s="105"/>
      <c r="AF158" s="30"/>
      <c r="AG158" s="49" t="s">
        <v>6452</v>
      </c>
      <c r="AH158" s="393"/>
      <c r="AI158" s="105" t="s">
        <v>6453</v>
      </c>
      <c r="AJ158" s="105" t="s">
        <v>6454</v>
      </c>
      <c r="AK158" s="30"/>
      <c r="AL158" s="321"/>
      <c r="AM158" s="13"/>
    </row>
    <row r="159" spans="1:529" ht="27" customHeight="1" thickBot="1" x14ac:dyDescent="0.3">
      <c r="A159" s="194" t="s">
        <v>6446</v>
      </c>
      <c r="B159" s="85">
        <v>42504</v>
      </c>
      <c r="C159" s="208" t="s">
        <v>6450</v>
      </c>
      <c r="D159" s="105" t="s">
        <v>7506</v>
      </c>
      <c r="E159" s="34" t="s">
        <v>7505</v>
      </c>
      <c r="F159" s="34" t="s">
        <v>7505</v>
      </c>
      <c r="G159" s="34" t="s">
        <v>53</v>
      </c>
      <c r="H159" s="194" t="s">
        <v>280</v>
      </c>
      <c r="I159" s="250"/>
      <c r="J159" s="250">
        <v>44750</v>
      </c>
      <c r="K159" s="86" t="s">
        <v>365</v>
      </c>
      <c r="L159" s="86"/>
      <c r="M159" s="86" t="s">
        <v>289</v>
      </c>
      <c r="N159" s="86" t="s">
        <v>25</v>
      </c>
      <c r="O159" s="86">
        <v>583635</v>
      </c>
      <c r="P159" s="73"/>
      <c r="Q159" s="73"/>
      <c r="R159" s="73"/>
      <c r="S159" s="73"/>
      <c r="T159" s="711">
        <v>252</v>
      </c>
      <c r="U159" s="637">
        <v>1244</v>
      </c>
      <c r="V159" s="86">
        <v>583635</v>
      </c>
      <c r="W159" s="86" t="s">
        <v>1258</v>
      </c>
      <c r="X159" s="86">
        <v>35</v>
      </c>
      <c r="Y159" s="86">
        <v>25</v>
      </c>
      <c r="Z159" s="86">
        <v>125</v>
      </c>
      <c r="AA159" s="86" t="s">
        <v>1091</v>
      </c>
      <c r="AB159" s="86" t="s">
        <v>1091</v>
      </c>
      <c r="AC159" s="86" t="s">
        <v>1091</v>
      </c>
      <c r="AD159" s="86" t="s">
        <v>1091</v>
      </c>
      <c r="AE159" s="86" t="s">
        <v>1091</v>
      </c>
      <c r="AF159" s="86">
        <v>0.5</v>
      </c>
      <c r="AG159" s="86" t="s">
        <v>6452</v>
      </c>
      <c r="AH159" s="86"/>
      <c r="AI159" s="86" t="s">
        <v>6455</v>
      </c>
      <c r="AJ159" s="86" t="s">
        <v>6456</v>
      </c>
      <c r="AK159" s="86"/>
      <c r="AL159" s="208"/>
      <c r="AM159" s="13"/>
    </row>
    <row r="160" spans="1:529" ht="27" customHeight="1" thickBot="1" x14ac:dyDescent="0.3">
      <c r="A160" s="284">
        <v>13110128</v>
      </c>
      <c r="B160" s="285">
        <v>41099</v>
      </c>
      <c r="C160" s="34" t="s">
        <v>1228</v>
      </c>
      <c r="D160" s="105" t="s">
        <v>2055</v>
      </c>
      <c r="E160" s="34"/>
      <c r="F160" s="34"/>
      <c r="G160" s="34"/>
      <c r="H160" s="284">
        <v>29115</v>
      </c>
      <c r="I160" s="285"/>
      <c r="J160" s="285" t="s">
        <v>4588</v>
      </c>
      <c r="K160" s="105" t="s">
        <v>1229</v>
      </c>
      <c r="L160" s="105"/>
      <c r="M160" s="105" t="s">
        <v>783</v>
      </c>
      <c r="N160" s="105" t="s">
        <v>66</v>
      </c>
      <c r="O160" s="105">
        <v>17600</v>
      </c>
      <c r="P160" s="66"/>
      <c r="Q160" s="66"/>
      <c r="R160" s="66"/>
      <c r="S160" s="66"/>
      <c r="T160" s="720"/>
      <c r="U160" s="643"/>
      <c r="V160" s="643"/>
      <c r="W160" s="105"/>
      <c r="X160" s="105"/>
      <c r="Y160" s="105"/>
      <c r="Z160" s="105"/>
      <c r="AA160" s="105"/>
      <c r="AB160" s="105"/>
      <c r="AC160" s="105"/>
      <c r="AD160" s="105"/>
      <c r="AE160" s="105"/>
      <c r="AF160" s="105"/>
      <c r="AG160" s="105"/>
      <c r="AH160" s="105"/>
      <c r="AI160" s="105" t="s">
        <v>2056</v>
      </c>
      <c r="AJ160" s="105" t="s">
        <v>2057</v>
      </c>
      <c r="AK160" s="30"/>
      <c r="AL160" s="321"/>
      <c r="AM160" s="13"/>
    </row>
    <row r="161" spans="1:39" ht="27" customHeight="1" thickBot="1" x14ac:dyDescent="0.3">
      <c r="A161" s="394">
        <v>13110129</v>
      </c>
      <c r="B161" s="395">
        <v>41130</v>
      </c>
      <c r="C161" s="396" t="s">
        <v>1191</v>
      </c>
      <c r="D161" s="396" t="s">
        <v>6939</v>
      </c>
      <c r="E161" s="396"/>
      <c r="F161" s="396"/>
      <c r="G161" s="396"/>
      <c r="H161" s="397">
        <v>81390</v>
      </c>
      <c r="I161" s="395"/>
      <c r="J161" s="395" t="s">
        <v>1230</v>
      </c>
      <c r="K161" s="396" t="s">
        <v>1229</v>
      </c>
      <c r="L161" s="396"/>
      <c r="M161" s="396" t="s">
        <v>783</v>
      </c>
      <c r="N161" s="396" t="s">
        <v>66</v>
      </c>
      <c r="O161" s="396">
        <v>197100</v>
      </c>
      <c r="P161" s="66" t="s">
        <v>6937</v>
      </c>
      <c r="Q161" s="66"/>
      <c r="R161" s="66"/>
      <c r="S161" s="66"/>
      <c r="T161" s="777"/>
      <c r="U161" s="827"/>
      <c r="V161" s="827"/>
      <c r="W161" s="396"/>
      <c r="X161" s="396"/>
      <c r="Y161" s="396"/>
      <c r="Z161" s="396"/>
      <c r="AA161" s="396"/>
      <c r="AB161" s="396"/>
      <c r="AC161" s="396"/>
      <c r="AD161" s="396"/>
      <c r="AE161" s="396"/>
      <c r="AF161" s="396"/>
      <c r="AG161" s="396"/>
      <c r="AH161" s="396"/>
      <c r="AI161" s="396" t="s">
        <v>2058</v>
      </c>
      <c r="AJ161" s="396" t="s">
        <v>2059</v>
      </c>
      <c r="AK161" s="553"/>
      <c r="AL161" s="553" t="s">
        <v>6938</v>
      </c>
      <c r="AM161" s="13"/>
    </row>
    <row r="162" spans="1:39" ht="27" customHeight="1" thickBot="1" x14ac:dyDescent="0.3">
      <c r="A162" s="286">
        <v>13110129</v>
      </c>
      <c r="B162" s="287">
        <v>41130</v>
      </c>
      <c r="C162" s="28" t="s">
        <v>1191</v>
      </c>
      <c r="D162" s="52" t="s">
        <v>6939</v>
      </c>
      <c r="E162" s="28" t="s">
        <v>6940</v>
      </c>
      <c r="F162" s="28" t="s">
        <v>6940</v>
      </c>
      <c r="G162" s="28" t="s">
        <v>63</v>
      </c>
      <c r="H162" s="288">
        <v>81390</v>
      </c>
      <c r="I162" s="285"/>
      <c r="J162" s="285">
        <v>44782</v>
      </c>
      <c r="K162" s="52" t="s">
        <v>1229</v>
      </c>
      <c r="L162" s="52" t="s">
        <v>6941</v>
      </c>
      <c r="M162" s="52" t="s">
        <v>783</v>
      </c>
      <c r="N162" s="52" t="s">
        <v>66</v>
      </c>
      <c r="O162" s="52">
        <v>197100</v>
      </c>
      <c r="P162" s="650"/>
      <c r="Q162" s="650"/>
      <c r="R162" s="650"/>
      <c r="S162" s="650"/>
      <c r="T162" s="726">
        <v>50.4</v>
      </c>
      <c r="U162" s="303">
        <v>540</v>
      </c>
      <c r="V162" s="303">
        <v>197100</v>
      </c>
      <c r="W162" s="86" t="s">
        <v>1090</v>
      </c>
      <c r="X162" s="52">
        <v>35</v>
      </c>
      <c r="Y162" s="52">
        <v>25</v>
      </c>
      <c r="Z162" s="52">
        <v>125</v>
      </c>
      <c r="AA162" s="86" t="s">
        <v>1091</v>
      </c>
      <c r="AB162" s="86" t="s">
        <v>1091</v>
      </c>
      <c r="AC162" s="86" t="s">
        <v>1091</v>
      </c>
      <c r="AD162" s="86" t="s">
        <v>1091</v>
      </c>
      <c r="AE162" s="86" t="s">
        <v>1091</v>
      </c>
      <c r="AF162" s="86" t="s">
        <v>1091</v>
      </c>
      <c r="AG162" s="52" t="s">
        <v>6703</v>
      </c>
      <c r="AH162" s="105">
        <v>439.52</v>
      </c>
      <c r="AI162" s="52" t="s">
        <v>2058</v>
      </c>
      <c r="AJ162" s="52" t="s">
        <v>2059</v>
      </c>
      <c r="AK162" s="301"/>
      <c r="AL162" s="29"/>
      <c r="AM162" s="13"/>
    </row>
    <row r="163" spans="1:39" ht="27" customHeight="1" thickBot="1" x14ac:dyDescent="0.3">
      <c r="A163" s="284">
        <v>13110130</v>
      </c>
      <c r="B163" s="285">
        <v>41130</v>
      </c>
      <c r="C163" s="34" t="s">
        <v>2060</v>
      </c>
      <c r="D163" s="105" t="s">
        <v>4111</v>
      </c>
      <c r="E163" s="34"/>
      <c r="F163" s="34"/>
      <c r="G163" s="34"/>
      <c r="H163" s="284">
        <v>63472</v>
      </c>
      <c r="I163" s="285"/>
      <c r="J163" s="285">
        <v>44782</v>
      </c>
      <c r="K163" s="105" t="s">
        <v>365</v>
      </c>
      <c r="L163" s="105"/>
      <c r="M163" s="105" t="s">
        <v>364</v>
      </c>
      <c r="N163" s="105" t="s">
        <v>25</v>
      </c>
      <c r="O163" s="105">
        <v>7200</v>
      </c>
      <c r="P163" s="289"/>
      <c r="Q163" s="289"/>
      <c r="R163" s="289"/>
      <c r="S163" s="289"/>
      <c r="T163" s="720"/>
      <c r="U163" s="643"/>
      <c r="V163" s="643"/>
      <c r="W163" s="105"/>
      <c r="X163" s="105"/>
      <c r="Y163" s="105"/>
      <c r="Z163" s="105"/>
      <c r="AA163" s="105"/>
      <c r="AB163" s="105"/>
      <c r="AC163" s="105"/>
      <c r="AD163" s="105"/>
      <c r="AE163" s="105"/>
      <c r="AF163" s="105"/>
      <c r="AG163" s="105"/>
      <c r="AI163" s="105" t="s">
        <v>2061</v>
      </c>
      <c r="AJ163" s="105" t="s">
        <v>2062</v>
      </c>
      <c r="AK163" s="30"/>
      <c r="AL163" s="321"/>
      <c r="AM163" s="13"/>
    </row>
    <row r="164" spans="1:39" ht="27" customHeight="1" x14ac:dyDescent="0.25">
      <c r="A164" s="267">
        <v>13110131</v>
      </c>
      <c r="B164" s="268">
        <v>41143</v>
      </c>
      <c r="C164" s="316" t="s">
        <v>1228</v>
      </c>
      <c r="D164" s="50" t="s">
        <v>4112</v>
      </c>
      <c r="E164" s="316"/>
      <c r="F164" s="316"/>
      <c r="G164" s="316"/>
      <c r="H164" s="269">
        <v>47353</v>
      </c>
      <c r="I164" s="268"/>
      <c r="J164" s="268" t="s">
        <v>1230</v>
      </c>
      <c r="K164" s="50" t="s">
        <v>1229</v>
      </c>
      <c r="L164" s="50"/>
      <c r="M164" s="50" t="s">
        <v>4773</v>
      </c>
      <c r="N164" s="50" t="s">
        <v>66</v>
      </c>
      <c r="O164" s="50">
        <v>51720</v>
      </c>
      <c r="P164" s="318"/>
      <c r="Q164" s="318"/>
      <c r="R164" s="318"/>
      <c r="S164" s="318"/>
      <c r="T164" s="756"/>
      <c r="U164" s="832"/>
      <c r="V164" s="832"/>
      <c r="W164" s="50"/>
      <c r="X164" s="50"/>
      <c r="Y164" s="50"/>
      <c r="Z164" s="50"/>
      <c r="AA164" s="50"/>
      <c r="AB164" s="50"/>
      <c r="AC164" s="50"/>
      <c r="AD164" s="50"/>
      <c r="AE164" s="50"/>
      <c r="AF164" s="50"/>
      <c r="AG164" s="50"/>
      <c r="AH164" s="50"/>
      <c r="AI164" s="50" t="s">
        <v>2063</v>
      </c>
      <c r="AJ164" s="50" t="s">
        <v>2064</v>
      </c>
      <c r="AK164" s="425"/>
      <c r="AL164" s="54"/>
      <c r="AM164" s="13"/>
    </row>
    <row r="165" spans="1:39" ht="27" customHeight="1" thickBot="1" x14ac:dyDescent="0.3">
      <c r="A165" s="225">
        <v>13110131</v>
      </c>
      <c r="B165" s="212">
        <v>41143</v>
      </c>
      <c r="C165" s="210" t="s">
        <v>1228</v>
      </c>
      <c r="D165" s="51" t="s">
        <v>4113</v>
      </c>
      <c r="E165" s="210"/>
      <c r="F165" s="210"/>
      <c r="G165" s="210"/>
      <c r="H165" s="211">
        <v>47353</v>
      </c>
      <c r="I165" s="212"/>
      <c r="J165" s="212" t="s">
        <v>1230</v>
      </c>
      <c r="K165" s="51" t="s">
        <v>1229</v>
      </c>
      <c r="L165" s="51"/>
      <c r="M165" s="51" t="s">
        <v>4774</v>
      </c>
      <c r="N165" s="51" t="s">
        <v>66</v>
      </c>
      <c r="O165" s="51">
        <v>5170</v>
      </c>
      <c r="P165" s="299"/>
      <c r="Q165" s="299"/>
      <c r="R165" s="299"/>
      <c r="S165" s="299"/>
      <c r="T165" s="751"/>
      <c r="U165" s="813"/>
      <c r="V165" s="813"/>
      <c r="W165" s="51"/>
      <c r="X165" s="51"/>
      <c r="Y165" s="51"/>
      <c r="Z165" s="51"/>
      <c r="AA165" s="51"/>
      <c r="AB165" s="51"/>
      <c r="AC165" s="51"/>
      <c r="AD165" s="51"/>
      <c r="AE165" s="51"/>
      <c r="AF165" s="51"/>
      <c r="AG165" s="51"/>
      <c r="AH165" s="51"/>
      <c r="AI165" s="51" t="s">
        <v>2056</v>
      </c>
      <c r="AJ165" s="51" t="s">
        <v>2057</v>
      </c>
      <c r="AK165" s="216"/>
      <c r="AL165" s="300"/>
      <c r="AM165" s="13"/>
    </row>
    <row r="166" spans="1:39" ht="27" customHeight="1" x14ac:dyDescent="0.25">
      <c r="A166" s="96">
        <v>13110132</v>
      </c>
      <c r="B166" s="31">
        <v>41143</v>
      </c>
      <c r="C166" s="32" t="s">
        <v>1231</v>
      </c>
      <c r="D166" s="625" t="s">
        <v>5073</v>
      </c>
      <c r="E166" s="32"/>
      <c r="F166" s="32"/>
      <c r="G166" s="32"/>
      <c r="H166" s="96">
        <v>47714</v>
      </c>
      <c r="I166" s="31"/>
      <c r="J166" s="31" t="s">
        <v>1230</v>
      </c>
      <c r="K166" s="625" t="s">
        <v>877</v>
      </c>
      <c r="L166" s="625"/>
      <c r="M166" s="625" t="s">
        <v>330</v>
      </c>
      <c r="N166" s="625" t="s">
        <v>34</v>
      </c>
      <c r="O166" s="625">
        <v>16551.650000000001</v>
      </c>
      <c r="P166" s="71"/>
      <c r="Q166" s="71"/>
      <c r="R166" s="71"/>
      <c r="S166" s="71"/>
      <c r="T166" s="705"/>
      <c r="U166" s="497"/>
      <c r="V166" s="497"/>
      <c r="W166" s="625"/>
      <c r="X166" s="625"/>
      <c r="Y166" s="625"/>
      <c r="Z166" s="625"/>
      <c r="AA166" s="625"/>
      <c r="AB166" s="625"/>
      <c r="AC166" s="625"/>
      <c r="AD166" s="625"/>
      <c r="AE166" s="625"/>
      <c r="AF166" s="625"/>
      <c r="AG166" s="625"/>
      <c r="AH166" s="625"/>
      <c r="AI166" s="625" t="s">
        <v>2065</v>
      </c>
      <c r="AJ166" s="625" t="s">
        <v>2066</v>
      </c>
      <c r="AK166" s="220"/>
      <c r="AL166" s="78"/>
      <c r="AM166" s="13"/>
    </row>
    <row r="167" spans="1:39" ht="27" customHeight="1" thickBot="1" x14ac:dyDescent="0.3">
      <c r="A167" s="80">
        <v>13110132</v>
      </c>
      <c r="B167" s="21">
        <v>41143</v>
      </c>
      <c r="C167" s="19" t="s">
        <v>1231</v>
      </c>
      <c r="D167" s="627" t="s">
        <v>5073</v>
      </c>
      <c r="E167" s="19"/>
      <c r="F167" s="19"/>
      <c r="G167" s="19"/>
      <c r="H167" s="80">
        <v>47714</v>
      </c>
      <c r="I167" s="21"/>
      <c r="J167" s="21" t="s">
        <v>1230</v>
      </c>
      <c r="K167" s="627" t="s">
        <v>877</v>
      </c>
      <c r="L167" s="627"/>
      <c r="M167" s="627" t="s">
        <v>330</v>
      </c>
      <c r="N167" s="627" t="s">
        <v>34</v>
      </c>
      <c r="O167" s="627">
        <v>16551.650000000001</v>
      </c>
      <c r="P167" s="68"/>
      <c r="Q167" s="68"/>
      <c r="R167" s="68"/>
      <c r="S167" s="68"/>
      <c r="T167" s="714"/>
      <c r="U167" s="449"/>
      <c r="V167" s="449"/>
      <c r="W167" s="627"/>
      <c r="X167" s="627"/>
      <c r="Y167" s="627"/>
      <c r="Z167" s="627"/>
      <c r="AA167" s="627"/>
      <c r="AB167" s="627"/>
      <c r="AC167" s="627"/>
      <c r="AD167" s="627"/>
      <c r="AE167" s="627"/>
      <c r="AF167" s="627"/>
      <c r="AG167" s="627"/>
      <c r="AH167" s="627"/>
      <c r="AI167" s="627" t="s">
        <v>2067</v>
      </c>
      <c r="AJ167" s="627" t="s">
        <v>2068</v>
      </c>
      <c r="AK167" s="22"/>
      <c r="AL167" s="25"/>
      <c r="AM167" s="13"/>
    </row>
    <row r="168" spans="1:39" ht="36.75" customHeight="1" thickBot="1" x14ac:dyDescent="0.3">
      <c r="A168" s="286">
        <v>13110133</v>
      </c>
      <c r="B168" s="287">
        <v>41214</v>
      </c>
      <c r="C168" s="28" t="s">
        <v>5693</v>
      </c>
      <c r="D168" s="52" t="s">
        <v>5694</v>
      </c>
      <c r="E168" s="28"/>
      <c r="F168" s="28"/>
      <c r="G168" s="28"/>
      <c r="H168" s="288">
        <v>40261</v>
      </c>
      <c r="I168" s="287"/>
      <c r="J168" s="287" t="s">
        <v>1232</v>
      </c>
      <c r="K168" s="52" t="s">
        <v>1143</v>
      </c>
      <c r="L168" s="52"/>
      <c r="M168" s="52" t="s">
        <v>4775</v>
      </c>
      <c r="N168" s="52" t="s">
        <v>52</v>
      </c>
      <c r="O168" s="52">
        <v>3146</v>
      </c>
      <c r="P168" s="386"/>
      <c r="Q168" s="386"/>
      <c r="R168" s="386"/>
      <c r="S168" s="386"/>
      <c r="T168" s="726"/>
      <c r="U168" s="303"/>
      <c r="V168" s="303"/>
      <c r="W168" s="52"/>
      <c r="X168" s="52"/>
      <c r="Y168" s="52"/>
      <c r="Z168" s="52"/>
      <c r="AA168" s="52"/>
      <c r="AB168" s="52"/>
      <c r="AC168" s="52"/>
      <c r="AD168" s="52"/>
      <c r="AE168" s="52"/>
      <c r="AF168" s="52"/>
      <c r="AG168" s="52"/>
      <c r="AH168" s="52"/>
      <c r="AI168" s="52" t="s">
        <v>2069</v>
      </c>
      <c r="AJ168" s="52" t="s">
        <v>2070</v>
      </c>
      <c r="AK168" s="301"/>
      <c r="AL168" s="29"/>
      <c r="AM168" s="13"/>
    </row>
    <row r="169" spans="1:39" ht="27" customHeight="1" x14ac:dyDescent="0.25">
      <c r="A169" s="201">
        <v>13110134</v>
      </c>
      <c r="B169" s="217">
        <v>41250</v>
      </c>
      <c r="C169" s="218" t="s">
        <v>1233</v>
      </c>
      <c r="D169" s="218" t="s">
        <v>2071</v>
      </c>
      <c r="E169" s="218"/>
      <c r="F169" s="218"/>
      <c r="G169" s="218"/>
      <c r="H169" s="201">
        <v>10971</v>
      </c>
      <c r="I169" s="217"/>
      <c r="J169" s="217">
        <v>43441</v>
      </c>
      <c r="K169" s="218" t="s">
        <v>1180</v>
      </c>
      <c r="L169" s="218"/>
      <c r="M169" s="218" t="s">
        <v>4776</v>
      </c>
      <c r="N169" s="218" t="s">
        <v>66</v>
      </c>
      <c r="O169" s="218">
        <v>567650</v>
      </c>
      <c r="P169" s="218"/>
      <c r="Q169" s="218"/>
      <c r="R169" s="218"/>
      <c r="S169" s="218"/>
      <c r="T169" s="717"/>
      <c r="U169" s="639"/>
      <c r="V169" s="639"/>
      <c r="W169" s="218"/>
      <c r="X169" s="218"/>
      <c r="Y169" s="218"/>
      <c r="Z169" s="218"/>
      <c r="AA169" s="218"/>
      <c r="AB169" s="218"/>
      <c r="AC169" s="218"/>
      <c r="AD169" s="218"/>
      <c r="AE169" s="218"/>
      <c r="AF169" s="218"/>
      <c r="AG169" s="218"/>
      <c r="AH169" s="218"/>
      <c r="AI169" s="218" t="s">
        <v>2072</v>
      </c>
      <c r="AJ169" s="218" t="s">
        <v>2073</v>
      </c>
      <c r="AK169" s="266"/>
      <c r="AL169" s="266" t="s">
        <v>7150</v>
      </c>
      <c r="AM169" s="13"/>
    </row>
    <row r="170" spans="1:39" ht="27" customHeight="1" thickBot="1" x14ac:dyDescent="0.3">
      <c r="A170" s="535">
        <v>13110134</v>
      </c>
      <c r="B170" s="536">
        <v>41250</v>
      </c>
      <c r="C170" s="537" t="s">
        <v>1233</v>
      </c>
      <c r="D170" s="537" t="s">
        <v>2071</v>
      </c>
      <c r="E170" s="537"/>
      <c r="F170" s="537"/>
      <c r="G170" s="537"/>
      <c r="H170" s="535">
        <v>10971</v>
      </c>
      <c r="I170" s="536"/>
      <c r="J170" s="536">
        <v>43441</v>
      </c>
      <c r="K170" s="537" t="s">
        <v>1180</v>
      </c>
      <c r="L170" s="537"/>
      <c r="M170" s="537" t="s">
        <v>4776</v>
      </c>
      <c r="N170" s="537" t="s">
        <v>66</v>
      </c>
      <c r="O170" s="537">
        <v>268935</v>
      </c>
      <c r="P170" s="537"/>
      <c r="Q170" s="537"/>
      <c r="R170" s="537"/>
      <c r="S170" s="537"/>
      <c r="T170" s="737"/>
      <c r="U170" s="837"/>
      <c r="V170" s="837"/>
      <c r="W170" s="537"/>
      <c r="X170" s="537"/>
      <c r="Y170" s="537"/>
      <c r="Z170" s="537"/>
      <c r="AA170" s="537"/>
      <c r="AB170" s="537"/>
      <c r="AC170" s="537"/>
      <c r="AD170" s="537"/>
      <c r="AE170" s="537"/>
      <c r="AF170" s="537"/>
      <c r="AG170" s="537"/>
      <c r="AH170" s="537"/>
      <c r="AI170" s="537" t="s">
        <v>2074</v>
      </c>
      <c r="AJ170" s="537" t="s">
        <v>2075</v>
      </c>
      <c r="AK170" s="538"/>
      <c r="AL170" s="538"/>
      <c r="AM170" s="13"/>
    </row>
    <row r="171" spans="1:39" ht="27" customHeight="1" thickBot="1" x14ac:dyDescent="0.3">
      <c r="A171" s="286">
        <v>13110135</v>
      </c>
      <c r="B171" s="287">
        <v>41285</v>
      </c>
      <c r="C171" s="28" t="s">
        <v>1234</v>
      </c>
      <c r="D171" s="52" t="s">
        <v>5791</v>
      </c>
      <c r="E171" s="28"/>
      <c r="F171" s="28"/>
      <c r="G171" s="28"/>
      <c r="H171" s="288">
        <v>3767</v>
      </c>
      <c r="I171" s="287"/>
      <c r="J171" s="287">
        <v>43476</v>
      </c>
      <c r="K171" s="52" t="s">
        <v>1197</v>
      </c>
      <c r="L171" s="52"/>
      <c r="M171" s="52" t="s">
        <v>843</v>
      </c>
      <c r="N171" s="52" t="s">
        <v>34</v>
      </c>
      <c r="O171" s="52">
        <v>109500</v>
      </c>
      <c r="P171" s="386"/>
      <c r="Q171" s="386"/>
      <c r="R171" s="386"/>
      <c r="S171" s="386"/>
      <c r="T171" s="726"/>
      <c r="U171" s="303"/>
      <c r="V171" s="303"/>
      <c r="W171" s="52"/>
      <c r="X171" s="52"/>
      <c r="Y171" s="52"/>
      <c r="Z171" s="52"/>
      <c r="AA171" s="52"/>
      <c r="AB171" s="52"/>
      <c r="AC171" s="52"/>
      <c r="AD171" s="52"/>
      <c r="AE171" s="52"/>
      <c r="AF171" s="52"/>
      <c r="AG171" s="52"/>
      <c r="AH171" s="52"/>
      <c r="AI171" s="52" t="s">
        <v>2076</v>
      </c>
      <c r="AJ171" s="52" t="s">
        <v>2077</v>
      </c>
      <c r="AK171" s="301"/>
      <c r="AL171" s="29"/>
      <c r="AM171" s="13"/>
    </row>
    <row r="172" spans="1:39" ht="27" customHeight="1" thickBot="1" x14ac:dyDescent="0.3">
      <c r="A172" s="358">
        <v>13110136</v>
      </c>
      <c r="B172" s="359">
        <v>41365</v>
      </c>
      <c r="C172" s="265" t="s">
        <v>1235</v>
      </c>
      <c r="D172" s="265" t="s">
        <v>2078</v>
      </c>
      <c r="E172" s="265"/>
      <c r="F172" s="265"/>
      <c r="G172" s="265"/>
      <c r="H172" s="358">
        <v>52012</v>
      </c>
      <c r="I172" s="359"/>
      <c r="J172" s="359" t="s">
        <v>903</v>
      </c>
      <c r="K172" s="265" t="s">
        <v>1121</v>
      </c>
      <c r="L172" s="265"/>
      <c r="M172" s="265" t="s">
        <v>4777</v>
      </c>
      <c r="N172" s="265" t="s">
        <v>34</v>
      </c>
      <c r="O172" s="265">
        <v>175200</v>
      </c>
      <c r="P172" s="265"/>
      <c r="Q172" s="265"/>
      <c r="R172" s="265" t="s">
        <v>5975</v>
      </c>
      <c r="S172" s="265"/>
      <c r="T172" s="719">
        <v>54.25</v>
      </c>
      <c r="U172" s="640">
        <v>480</v>
      </c>
      <c r="V172" s="640">
        <v>175200</v>
      </c>
      <c r="W172" s="265" t="s">
        <v>1090</v>
      </c>
      <c r="X172" s="265">
        <v>35</v>
      </c>
      <c r="Y172" s="265">
        <v>25</v>
      </c>
      <c r="Z172" s="265">
        <v>125</v>
      </c>
      <c r="AA172" s="265" t="s">
        <v>1091</v>
      </c>
      <c r="AB172" s="265" t="s">
        <v>1091</v>
      </c>
      <c r="AC172" s="265" t="s">
        <v>1091</v>
      </c>
      <c r="AD172" s="265" t="s">
        <v>1091</v>
      </c>
      <c r="AE172" s="265" t="s">
        <v>1091</v>
      </c>
      <c r="AF172" s="265" t="s">
        <v>1091</v>
      </c>
      <c r="AG172" s="265" t="s">
        <v>1091</v>
      </c>
      <c r="AH172" s="265"/>
      <c r="AI172" s="265" t="s">
        <v>2079</v>
      </c>
      <c r="AJ172" s="265" t="s">
        <v>2080</v>
      </c>
      <c r="AK172" s="398" t="s">
        <v>1236</v>
      </c>
      <c r="AL172" s="398" t="s">
        <v>5974</v>
      </c>
      <c r="AM172" s="13"/>
    </row>
    <row r="173" spans="1:39" ht="27" customHeight="1" thickBot="1" x14ac:dyDescent="0.3">
      <c r="A173" s="286">
        <v>13110137</v>
      </c>
      <c r="B173" s="287">
        <v>41379</v>
      </c>
      <c r="C173" s="28" t="s">
        <v>2081</v>
      </c>
      <c r="D173" s="52" t="s">
        <v>7560</v>
      </c>
      <c r="E173" s="28" t="s">
        <v>126</v>
      </c>
      <c r="F173" s="28" t="s">
        <v>110</v>
      </c>
      <c r="G173" s="28" t="s">
        <v>33</v>
      </c>
      <c r="H173" s="288">
        <v>52012</v>
      </c>
      <c r="I173" s="287"/>
      <c r="J173" s="287">
        <v>45762</v>
      </c>
      <c r="K173" s="52" t="s">
        <v>1121</v>
      </c>
      <c r="L173" s="52" t="s">
        <v>7112</v>
      </c>
      <c r="M173" s="52" t="s">
        <v>4777</v>
      </c>
      <c r="N173" s="52" t="s">
        <v>34</v>
      </c>
      <c r="O173" s="52">
        <v>91250</v>
      </c>
      <c r="P173" s="386" t="s">
        <v>7111</v>
      </c>
      <c r="Q173" s="386" t="s">
        <v>7111</v>
      </c>
      <c r="R173" s="386"/>
      <c r="S173" s="386"/>
      <c r="T173" s="726">
        <v>16.82</v>
      </c>
      <c r="U173" s="303">
        <v>250</v>
      </c>
      <c r="V173" s="303">
        <v>91250</v>
      </c>
      <c r="W173" s="52" t="s">
        <v>1090</v>
      </c>
      <c r="X173" s="52">
        <v>35</v>
      </c>
      <c r="Y173" s="52">
        <v>25</v>
      </c>
      <c r="Z173" s="52">
        <v>125</v>
      </c>
      <c r="AA173" s="52" t="s">
        <v>1091</v>
      </c>
      <c r="AB173" s="52" t="s">
        <v>1091</v>
      </c>
      <c r="AC173" s="52" t="s">
        <v>1091</v>
      </c>
      <c r="AD173" s="52" t="s">
        <v>1091</v>
      </c>
      <c r="AE173" s="52" t="s">
        <v>1091</v>
      </c>
      <c r="AF173" s="52" t="s">
        <v>1091</v>
      </c>
      <c r="AG173" s="52" t="s">
        <v>1091</v>
      </c>
      <c r="AH173" s="52"/>
      <c r="AI173" s="52" t="s">
        <v>2082</v>
      </c>
      <c r="AJ173" s="52" t="s">
        <v>2083</v>
      </c>
      <c r="AK173" s="29" t="s">
        <v>166</v>
      </c>
      <c r="AL173" s="29"/>
      <c r="AM173" s="13"/>
    </row>
    <row r="174" spans="1:39" ht="45" customHeight="1" thickBot="1" x14ac:dyDescent="0.3">
      <c r="A174" s="284">
        <v>13110138</v>
      </c>
      <c r="B174" s="285">
        <v>41386</v>
      </c>
      <c r="C174" s="34" t="s">
        <v>2084</v>
      </c>
      <c r="D174" s="105" t="s">
        <v>7562</v>
      </c>
      <c r="E174" s="34" t="s">
        <v>81</v>
      </c>
      <c r="F174" s="34" t="s">
        <v>69</v>
      </c>
      <c r="G174" s="34" t="s">
        <v>51</v>
      </c>
      <c r="H174" s="284">
        <v>3486</v>
      </c>
      <c r="I174" s="285"/>
      <c r="J174" s="285">
        <v>45769</v>
      </c>
      <c r="K174" s="105" t="s">
        <v>1089</v>
      </c>
      <c r="L174" s="105" t="s">
        <v>7282</v>
      </c>
      <c r="M174" s="105" t="s">
        <v>4778</v>
      </c>
      <c r="N174" s="105" t="s">
        <v>52</v>
      </c>
      <c r="O174" s="105">
        <v>10950</v>
      </c>
      <c r="P174" s="289" t="s">
        <v>7283</v>
      </c>
      <c r="Q174" s="289" t="s">
        <v>7283</v>
      </c>
      <c r="R174" s="289"/>
      <c r="S174" s="289"/>
      <c r="T174" s="720">
        <v>51.84</v>
      </c>
      <c r="U174" s="643">
        <v>30</v>
      </c>
      <c r="V174" s="643">
        <v>10950</v>
      </c>
      <c r="W174" s="105" t="s">
        <v>1090</v>
      </c>
      <c r="X174" s="105">
        <v>35</v>
      </c>
      <c r="Y174" s="105">
        <v>25</v>
      </c>
      <c r="Z174" s="105">
        <v>125</v>
      </c>
      <c r="AA174" s="105" t="s">
        <v>1091</v>
      </c>
      <c r="AB174" s="105" t="s">
        <v>1091</v>
      </c>
      <c r="AC174" s="105" t="s">
        <v>1091</v>
      </c>
      <c r="AD174" s="105" t="s">
        <v>1091</v>
      </c>
      <c r="AE174" s="105" t="s">
        <v>1091</v>
      </c>
      <c r="AF174" s="105" t="s">
        <v>1091</v>
      </c>
      <c r="AG174" s="105" t="s">
        <v>1091</v>
      </c>
      <c r="AH174" s="105"/>
      <c r="AI174" s="105" t="s">
        <v>2085</v>
      </c>
      <c r="AJ174" s="105" t="s">
        <v>2086</v>
      </c>
      <c r="AK174" s="321" t="s">
        <v>166</v>
      </c>
      <c r="AL174" s="321"/>
      <c r="AM174" s="13"/>
    </row>
    <row r="175" spans="1:39" ht="27" customHeight="1" thickBot="1" x14ac:dyDescent="0.3">
      <c r="A175" s="286">
        <v>13110139</v>
      </c>
      <c r="B175" s="287">
        <v>41390</v>
      </c>
      <c r="C175" s="28" t="s">
        <v>5322</v>
      </c>
      <c r="D175" s="52" t="s">
        <v>5792</v>
      </c>
      <c r="E175" s="28"/>
      <c r="F175" s="28"/>
      <c r="G175" s="28"/>
      <c r="H175" s="288">
        <v>40200</v>
      </c>
      <c r="I175" s="287"/>
      <c r="J175" s="287" t="s">
        <v>1237</v>
      </c>
      <c r="K175" s="52" t="s">
        <v>1185</v>
      </c>
      <c r="L175" s="52"/>
      <c r="M175" s="52" t="s">
        <v>1238</v>
      </c>
      <c r="N175" s="52" t="s">
        <v>66</v>
      </c>
      <c r="O175" s="52">
        <v>72927</v>
      </c>
      <c r="P175" s="386"/>
      <c r="Q175" s="386"/>
      <c r="R175" s="386"/>
      <c r="S175" s="386"/>
      <c r="T175" s="726">
        <v>25.524000000000001</v>
      </c>
      <c r="U175" s="303">
        <v>199.584</v>
      </c>
      <c r="V175" s="303">
        <v>72927</v>
      </c>
      <c r="W175" s="52" t="s">
        <v>1090</v>
      </c>
      <c r="X175" s="52">
        <v>35</v>
      </c>
      <c r="Y175" s="52">
        <v>25</v>
      </c>
      <c r="Z175" s="52">
        <v>125</v>
      </c>
      <c r="AA175" s="52" t="s">
        <v>1091</v>
      </c>
      <c r="AB175" s="52" t="s">
        <v>1091</v>
      </c>
      <c r="AC175" s="52" t="s">
        <v>1091</v>
      </c>
      <c r="AD175" s="52" t="s">
        <v>1091</v>
      </c>
      <c r="AE175" s="52" t="s">
        <v>1091</v>
      </c>
      <c r="AF175" s="52" t="s">
        <v>1091</v>
      </c>
      <c r="AG175" s="52" t="s">
        <v>1239</v>
      </c>
      <c r="AH175" s="52"/>
      <c r="AI175" s="52" t="s">
        <v>2087</v>
      </c>
      <c r="AJ175" s="52" t="s">
        <v>2088</v>
      </c>
      <c r="AK175" s="301" t="s">
        <v>4114</v>
      </c>
      <c r="AL175" s="29"/>
      <c r="AM175" s="13"/>
    </row>
    <row r="176" spans="1:39" ht="27" customHeight="1" thickBot="1" x14ac:dyDescent="0.3">
      <c r="A176" s="284">
        <v>13110140</v>
      </c>
      <c r="B176" s="285">
        <v>41453</v>
      </c>
      <c r="C176" s="34" t="s">
        <v>258</v>
      </c>
      <c r="D176" s="105" t="s">
        <v>2089</v>
      </c>
      <c r="E176" s="34"/>
      <c r="F176" s="34"/>
      <c r="G176" s="34"/>
      <c r="H176" s="284">
        <v>15165</v>
      </c>
      <c r="I176" s="285"/>
      <c r="J176" s="285" t="s">
        <v>1240</v>
      </c>
      <c r="K176" s="105" t="s">
        <v>378</v>
      </c>
      <c r="L176" s="105"/>
      <c r="M176" s="105" t="s">
        <v>311</v>
      </c>
      <c r="N176" s="105" t="s">
        <v>95</v>
      </c>
      <c r="O176" s="105">
        <v>146</v>
      </c>
      <c r="P176" s="289"/>
      <c r="Q176" s="289"/>
      <c r="R176" s="289"/>
      <c r="S176" s="289"/>
      <c r="T176" s="720">
        <v>0.05</v>
      </c>
      <c r="U176" s="105">
        <v>0.4</v>
      </c>
      <c r="V176" s="105">
        <v>146</v>
      </c>
      <c r="W176" s="105" t="s">
        <v>1090</v>
      </c>
      <c r="X176" s="105">
        <v>35</v>
      </c>
      <c r="Y176" s="105">
        <v>25</v>
      </c>
      <c r="Z176" s="105">
        <v>125</v>
      </c>
      <c r="AA176" s="105" t="s">
        <v>1091</v>
      </c>
      <c r="AB176" s="105" t="s">
        <v>1091</v>
      </c>
      <c r="AC176" s="105" t="s">
        <v>1091</v>
      </c>
      <c r="AD176" s="105" t="s">
        <v>1091</v>
      </c>
      <c r="AE176" s="105" t="s">
        <v>1091</v>
      </c>
      <c r="AF176" s="105">
        <v>0.3</v>
      </c>
      <c r="AG176" s="105" t="s">
        <v>1241</v>
      </c>
      <c r="AH176" s="105">
        <v>298.89999999999998</v>
      </c>
      <c r="AI176" s="105" t="s">
        <v>2090</v>
      </c>
      <c r="AJ176" s="105" t="s">
        <v>2091</v>
      </c>
      <c r="AK176" s="30" t="s">
        <v>1242</v>
      </c>
      <c r="AL176" s="321"/>
      <c r="AM176" s="13"/>
    </row>
    <row r="177" spans="1:529" ht="27" customHeight="1" x14ac:dyDescent="0.25">
      <c r="A177" s="314">
        <v>13110141</v>
      </c>
      <c r="B177" s="315">
        <v>41487</v>
      </c>
      <c r="C177" s="316" t="s">
        <v>1243</v>
      </c>
      <c r="D177" s="316" t="s">
        <v>5793</v>
      </c>
      <c r="E177" s="316"/>
      <c r="F177" s="316"/>
      <c r="G177" s="316"/>
      <c r="H177" s="317">
        <v>63327</v>
      </c>
      <c r="I177" s="315"/>
      <c r="J177" s="315">
        <v>45139</v>
      </c>
      <c r="K177" s="316" t="s">
        <v>1172</v>
      </c>
      <c r="L177" s="316"/>
      <c r="M177" s="316" t="s">
        <v>4779</v>
      </c>
      <c r="N177" s="316" t="s">
        <v>34</v>
      </c>
      <c r="O177" s="316">
        <v>74496.5</v>
      </c>
      <c r="P177" s="318"/>
      <c r="Q177" s="318"/>
      <c r="R177" s="318"/>
      <c r="S177" s="318"/>
      <c r="T177" s="721">
        <v>26.1</v>
      </c>
      <c r="U177" s="316">
        <v>204.1</v>
      </c>
      <c r="V177" s="316">
        <v>74496.5</v>
      </c>
      <c r="W177" s="316" t="s">
        <v>1090</v>
      </c>
      <c r="X177" s="316">
        <v>35</v>
      </c>
      <c r="Y177" s="316">
        <v>25</v>
      </c>
      <c r="Z177" s="316">
        <v>125</v>
      </c>
      <c r="AA177" s="316" t="s">
        <v>1091</v>
      </c>
      <c r="AB177" s="316" t="s">
        <v>1091</v>
      </c>
      <c r="AC177" s="316" t="s">
        <v>1091</v>
      </c>
      <c r="AD177" s="316" t="s">
        <v>1091</v>
      </c>
      <c r="AE177" s="316" t="s">
        <v>1091</v>
      </c>
      <c r="AF177" s="316">
        <v>0.3</v>
      </c>
      <c r="AG177" s="316" t="s">
        <v>1241</v>
      </c>
      <c r="AH177" s="316">
        <v>157.85</v>
      </c>
      <c r="AI177" s="316" t="s">
        <v>2092</v>
      </c>
      <c r="AJ177" s="316" t="s">
        <v>2093</v>
      </c>
      <c r="AK177" s="54" t="s">
        <v>1244</v>
      </c>
      <c r="AL177" s="54"/>
      <c r="AM177" s="13"/>
    </row>
    <row r="178" spans="1:529" ht="27" customHeight="1" thickBot="1" x14ac:dyDescent="0.3">
      <c r="A178" s="296">
        <v>13110141</v>
      </c>
      <c r="B178" s="297">
        <v>41487</v>
      </c>
      <c r="C178" s="210" t="s">
        <v>1243</v>
      </c>
      <c r="D178" s="210" t="s">
        <v>5794</v>
      </c>
      <c r="E178" s="210"/>
      <c r="F178" s="210"/>
      <c r="G178" s="210"/>
      <c r="H178" s="298">
        <v>63327</v>
      </c>
      <c r="I178" s="297"/>
      <c r="J178" s="297">
        <v>45139</v>
      </c>
      <c r="K178" s="210" t="s">
        <v>1172</v>
      </c>
      <c r="L178" s="210"/>
      <c r="M178" s="210" t="s">
        <v>4779</v>
      </c>
      <c r="N178" s="210" t="s">
        <v>34</v>
      </c>
      <c r="O178" s="210"/>
      <c r="P178" s="299"/>
      <c r="Q178" s="299"/>
      <c r="R178" s="299"/>
      <c r="S178" s="299"/>
      <c r="T178" s="722"/>
      <c r="U178" s="210"/>
      <c r="V178" s="210"/>
      <c r="W178" s="210"/>
      <c r="X178" s="210"/>
      <c r="Y178" s="210"/>
      <c r="Z178" s="210"/>
      <c r="AA178" s="210"/>
      <c r="AB178" s="210"/>
      <c r="AC178" s="210"/>
      <c r="AD178" s="210"/>
      <c r="AE178" s="210"/>
      <c r="AF178" s="210"/>
      <c r="AG178" s="210"/>
      <c r="AH178" s="210"/>
      <c r="AI178" s="210" t="s">
        <v>2094</v>
      </c>
      <c r="AJ178" s="210" t="s">
        <v>2093</v>
      </c>
      <c r="AK178" s="300" t="s">
        <v>1244</v>
      </c>
      <c r="AL178" s="300"/>
      <c r="AM178" s="13"/>
    </row>
    <row r="179" spans="1:529" ht="27" customHeight="1" x14ac:dyDescent="0.25">
      <c r="A179" s="384">
        <v>13110142</v>
      </c>
      <c r="B179" s="181">
        <v>41487</v>
      </c>
      <c r="C179" s="32" t="s">
        <v>1245</v>
      </c>
      <c r="D179" s="32" t="s">
        <v>5795</v>
      </c>
      <c r="E179" s="32"/>
      <c r="F179" s="32"/>
      <c r="G179" s="32"/>
      <c r="H179" s="384">
        <v>56099</v>
      </c>
      <c r="I179" s="181"/>
      <c r="J179" s="181">
        <v>45139</v>
      </c>
      <c r="K179" s="32" t="s">
        <v>1172</v>
      </c>
      <c r="L179" s="32"/>
      <c r="M179" s="32" t="s">
        <v>4779</v>
      </c>
      <c r="N179" s="32" t="s">
        <v>34</v>
      </c>
      <c r="O179" s="32">
        <v>56684.5</v>
      </c>
      <c r="P179" s="71"/>
      <c r="Q179" s="71"/>
      <c r="R179" s="71"/>
      <c r="S179" s="71"/>
      <c r="T179" s="723">
        <v>20.7</v>
      </c>
      <c r="U179" s="32">
        <v>155.30000000000001</v>
      </c>
      <c r="V179" s="32">
        <v>56684.5</v>
      </c>
      <c r="W179" s="32" t="s">
        <v>1090</v>
      </c>
      <c r="X179" s="32">
        <v>35</v>
      </c>
      <c r="Y179" s="32">
        <v>25</v>
      </c>
      <c r="Z179" s="32">
        <v>125</v>
      </c>
      <c r="AA179" s="32" t="s">
        <v>1091</v>
      </c>
      <c r="AB179" s="32" t="s">
        <v>1091</v>
      </c>
      <c r="AC179" s="32" t="s">
        <v>1091</v>
      </c>
      <c r="AD179" s="32" t="s">
        <v>1091</v>
      </c>
      <c r="AE179" s="32" t="s">
        <v>1091</v>
      </c>
      <c r="AF179" s="32">
        <v>0.3</v>
      </c>
      <c r="AG179" s="32" t="s">
        <v>1246</v>
      </c>
      <c r="AH179" s="32">
        <v>150.79</v>
      </c>
      <c r="AI179" s="32" t="s">
        <v>2095</v>
      </c>
      <c r="AJ179" s="32" t="s">
        <v>2096</v>
      </c>
      <c r="AK179" s="78" t="s">
        <v>1244</v>
      </c>
      <c r="AL179" s="78"/>
      <c r="AM179" s="13"/>
    </row>
    <row r="180" spans="1:529" ht="27" customHeight="1" thickBot="1" x14ac:dyDescent="0.3">
      <c r="A180" s="93">
        <v>13110142</v>
      </c>
      <c r="B180" s="24">
        <v>41487</v>
      </c>
      <c r="C180" s="19" t="s">
        <v>1245</v>
      </c>
      <c r="D180" s="19" t="s">
        <v>5796</v>
      </c>
      <c r="E180" s="19"/>
      <c r="F180" s="19"/>
      <c r="G180" s="19"/>
      <c r="H180" s="93">
        <v>56099</v>
      </c>
      <c r="I180" s="5"/>
      <c r="J180" s="5">
        <v>45139</v>
      </c>
      <c r="K180" s="19" t="s">
        <v>1172</v>
      </c>
      <c r="L180" s="19"/>
      <c r="M180" s="19" t="s">
        <v>4779</v>
      </c>
      <c r="N180" s="19" t="s">
        <v>34</v>
      </c>
      <c r="O180" s="19"/>
      <c r="P180" s="68"/>
      <c r="Q180" s="68"/>
      <c r="R180" s="68"/>
      <c r="S180" s="68"/>
      <c r="T180" s="724"/>
      <c r="U180" s="19"/>
      <c r="V180" s="19"/>
      <c r="W180" s="19"/>
      <c r="X180" s="19"/>
      <c r="Y180" s="19"/>
      <c r="Z180" s="19"/>
      <c r="AA180" s="19"/>
      <c r="AB180" s="19"/>
      <c r="AC180" s="19"/>
      <c r="AD180" s="19"/>
      <c r="AE180" s="19"/>
      <c r="AF180" s="19"/>
      <c r="AG180" s="19"/>
      <c r="AH180" s="19"/>
      <c r="AI180" s="19" t="s">
        <v>2095</v>
      </c>
      <c r="AJ180" s="19" t="s">
        <v>2097</v>
      </c>
      <c r="AK180" s="25" t="s">
        <v>1244</v>
      </c>
      <c r="AL180" s="300"/>
      <c r="AM180" s="13"/>
    </row>
    <row r="181" spans="1:529" ht="27" customHeight="1" thickBot="1" x14ac:dyDescent="0.3">
      <c r="A181" s="94">
        <v>13110143</v>
      </c>
      <c r="B181" s="26">
        <v>41541</v>
      </c>
      <c r="C181" s="27" t="s">
        <v>4115</v>
      </c>
      <c r="D181" s="27" t="s">
        <v>5127</v>
      </c>
      <c r="E181" s="27"/>
      <c r="F181" s="27"/>
      <c r="G181" s="27"/>
      <c r="H181" s="189">
        <v>14218</v>
      </c>
      <c r="I181" s="21"/>
      <c r="J181" s="21" t="s">
        <v>1240</v>
      </c>
      <c r="K181" s="27" t="s">
        <v>1137</v>
      </c>
      <c r="L181" s="27"/>
      <c r="M181" s="27" t="s">
        <v>1247</v>
      </c>
      <c r="N181" s="27" t="s">
        <v>21</v>
      </c>
      <c r="O181" s="27">
        <v>38924</v>
      </c>
      <c r="P181" s="69"/>
      <c r="Q181" s="69"/>
      <c r="R181" s="69"/>
      <c r="S181" s="69"/>
      <c r="T181" s="725">
        <v>13.06</v>
      </c>
      <c r="U181" s="27">
        <v>106.64</v>
      </c>
      <c r="V181" s="27">
        <v>38924</v>
      </c>
      <c r="W181" s="27" t="s">
        <v>1090</v>
      </c>
      <c r="X181" s="27">
        <v>60</v>
      </c>
      <c r="Y181" s="27">
        <v>25</v>
      </c>
      <c r="Z181" s="27">
        <v>125</v>
      </c>
      <c r="AA181" s="27" t="s">
        <v>1091</v>
      </c>
      <c r="AB181" s="27" t="s">
        <v>1091</v>
      </c>
      <c r="AC181" s="27" t="s">
        <v>1091</v>
      </c>
      <c r="AD181" s="27" t="s">
        <v>1091</v>
      </c>
      <c r="AE181" s="27" t="s">
        <v>1091</v>
      </c>
      <c r="AF181" s="27" t="s">
        <v>1091</v>
      </c>
      <c r="AG181" s="27" t="s">
        <v>1248</v>
      </c>
      <c r="AH181" s="27"/>
      <c r="AI181" s="27" t="s">
        <v>2098</v>
      </c>
      <c r="AJ181" s="27" t="s">
        <v>2099</v>
      </c>
      <c r="AK181" s="486" t="s">
        <v>1242</v>
      </c>
      <c r="AL181" s="321"/>
      <c r="AM181" s="13"/>
    </row>
    <row r="182" spans="1:529" ht="27" customHeight="1" thickBot="1" x14ac:dyDescent="0.3">
      <c r="A182" s="465">
        <v>13110144</v>
      </c>
      <c r="B182" s="287">
        <v>41612</v>
      </c>
      <c r="C182" s="28" t="s">
        <v>1249</v>
      </c>
      <c r="D182" s="52" t="s">
        <v>4116</v>
      </c>
      <c r="E182" s="28"/>
      <c r="F182" s="28"/>
      <c r="G182" s="28"/>
      <c r="H182" s="288">
        <v>83212</v>
      </c>
      <c r="I182" s="287"/>
      <c r="J182" s="287">
        <v>45264</v>
      </c>
      <c r="K182" s="52" t="s">
        <v>1089</v>
      </c>
      <c r="L182" s="52"/>
      <c r="M182" s="52" t="s">
        <v>1095</v>
      </c>
      <c r="N182" s="52" t="s">
        <v>189</v>
      </c>
      <c r="O182" s="52">
        <v>75044</v>
      </c>
      <c r="P182" s="386"/>
      <c r="Q182" s="386"/>
      <c r="R182" s="386"/>
      <c r="S182" s="386"/>
      <c r="T182" s="726">
        <v>28</v>
      </c>
      <c r="U182" s="52">
        <v>205.6</v>
      </c>
      <c r="V182" s="52">
        <v>75044</v>
      </c>
      <c r="W182" s="52" t="s">
        <v>1090</v>
      </c>
      <c r="X182" s="52">
        <v>35</v>
      </c>
      <c r="Y182" s="52">
        <v>25</v>
      </c>
      <c r="Z182" s="52">
        <v>125</v>
      </c>
      <c r="AA182" s="52" t="s">
        <v>1091</v>
      </c>
      <c r="AB182" s="52" t="s">
        <v>1091</v>
      </c>
      <c r="AC182" s="52" t="s">
        <v>1091</v>
      </c>
      <c r="AD182" s="52" t="s">
        <v>1091</v>
      </c>
      <c r="AE182" s="52" t="s">
        <v>1091</v>
      </c>
      <c r="AF182" s="52">
        <v>0.3</v>
      </c>
      <c r="AG182" s="52" t="s">
        <v>1250</v>
      </c>
      <c r="AH182" s="52">
        <v>658</v>
      </c>
      <c r="AI182" s="28" t="s">
        <v>2100</v>
      </c>
      <c r="AJ182" s="28" t="s">
        <v>2101</v>
      </c>
      <c r="AK182" s="301" t="s">
        <v>1251</v>
      </c>
      <c r="AL182" s="29"/>
      <c r="AM182" s="13"/>
    </row>
    <row r="183" spans="1:529" ht="27" customHeight="1" thickBot="1" x14ac:dyDescent="0.3">
      <c r="A183" s="383">
        <v>13110145</v>
      </c>
      <c r="B183" s="287">
        <v>41627</v>
      </c>
      <c r="C183" s="28" t="s">
        <v>1252</v>
      </c>
      <c r="D183" s="52" t="s">
        <v>2102</v>
      </c>
      <c r="E183" s="28"/>
      <c r="F183" s="28"/>
      <c r="G183" s="28"/>
      <c r="H183" s="288">
        <v>15148</v>
      </c>
      <c r="I183" s="287"/>
      <c r="J183" s="287" t="s">
        <v>1253</v>
      </c>
      <c r="K183" s="28" t="s">
        <v>378</v>
      </c>
      <c r="L183" s="28"/>
      <c r="M183" s="52" t="s">
        <v>4780</v>
      </c>
      <c r="N183" s="52" t="s">
        <v>190</v>
      </c>
      <c r="O183" s="52">
        <v>57816</v>
      </c>
      <c r="P183" s="386"/>
      <c r="Q183" s="386"/>
      <c r="R183" s="386"/>
      <c r="S183" s="386"/>
      <c r="T183" s="726">
        <v>21.05</v>
      </c>
      <c r="U183" s="52">
        <v>158.4</v>
      </c>
      <c r="V183" s="52">
        <v>57816</v>
      </c>
      <c r="W183" s="52" t="s">
        <v>1254</v>
      </c>
      <c r="X183" s="52">
        <v>30</v>
      </c>
      <c r="Y183" s="52">
        <v>15</v>
      </c>
      <c r="Z183" s="52">
        <v>70</v>
      </c>
      <c r="AA183" s="52" t="s">
        <v>1091</v>
      </c>
      <c r="AB183" s="52" t="s">
        <v>1091</v>
      </c>
      <c r="AC183" s="52" t="s">
        <v>1091</v>
      </c>
      <c r="AD183" s="52" t="s">
        <v>1091</v>
      </c>
      <c r="AE183" s="52" t="s">
        <v>1091</v>
      </c>
      <c r="AF183" s="52" t="s">
        <v>1255</v>
      </c>
      <c r="AG183" s="52" t="s">
        <v>1256</v>
      </c>
      <c r="AH183" s="52">
        <v>435.7</v>
      </c>
      <c r="AI183" s="28" t="s">
        <v>2103</v>
      </c>
      <c r="AJ183" s="28" t="s">
        <v>2104</v>
      </c>
      <c r="AK183" s="301" t="s">
        <v>1251</v>
      </c>
      <c r="AL183" s="29"/>
      <c r="AM183" s="13"/>
    </row>
    <row r="184" spans="1:529" ht="27" customHeight="1" x14ac:dyDescent="0.25">
      <c r="A184" s="264">
        <v>13110146</v>
      </c>
      <c r="B184" s="262">
        <v>41645</v>
      </c>
      <c r="C184" s="263" t="s">
        <v>1257</v>
      </c>
      <c r="D184" s="263" t="s">
        <v>5195</v>
      </c>
      <c r="E184" s="263"/>
      <c r="F184" s="263"/>
      <c r="G184" s="263"/>
      <c r="H184" s="264" t="s">
        <v>180</v>
      </c>
      <c r="I184" s="262"/>
      <c r="J184" s="262">
        <v>43836</v>
      </c>
      <c r="K184" s="263" t="s">
        <v>1121</v>
      </c>
      <c r="L184" s="263"/>
      <c r="M184" s="263" t="s">
        <v>4781</v>
      </c>
      <c r="N184" s="263" t="s">
        <v>34</v>
      </c>
      <c r="O184" s="263">
        <v>404856</v>
      </c>
      <c r="P184" s="263" t="s">
        <v>6419</v>
      </c>
      <c r="Q184" s="263"/>
      <c r="R184" s="263"/>
      <c r="S184" s="263"/>
      <c r="T184" s="727">
        <v>95</v>
      </c>
      <c r="U184" s="263">
        <v>1274</v>
      </c>
      <c r="V184" s="263">
        <v>404856</v>
      </c>
      <c r="W184" s="263" t="s">
        <v>1258</v>
      </c>
      <c r="X184" s="263">
        <v>50</v>
      </c>
      <c r="Y184" s="263">
        <v>25</v>
      </c>
      <c r="Z184" s="263">
        <v>125</v>
      </c>
      <c r="AA184" s="263" t="s">
        <v>1091</v>
      </c>
      <c r="AB184" s="263" t="s">
        <v>1091</v>
      </c>
      <c r="AC184" s="263" t="s">
        <v>1091</v>
      </c>
      <c r="AD184" s="263" t="s">
        <v>1091</v>
      </c>
      <c r="AE184" s="263" t="s">
        <v>1091</v>
      </c>
      <c r="AF184" s="263" t="s">
        <v>1091</v>
      </c>
      <c r="AG184" s="263" t="s">
        <v>1259</v>
      </c>
      <c r="AH184" s="263">
        <v>537.69000000000005</v>
      </c>
      <c r="AI184" s="263" t="s">
        <v>2105</v>
      </c>
      <c r="AJ184" s="263" t="s">
        <v>2106</v>
      </c>
      <c r="AK184" s="530" t="s">
        <v>166</v>
      </c>
      <c r="AL184" s="530"/>
      <c r="AM184" s="13"/>
    </row>
    <row r="185" spans="1:529" ht="27" customHeight="1" thickBot="1" x14ac:dyDescent="0.3">
      <c r="A185" s="609">
        <v>13110146</v>
      </c>
      <c r="B185" s="610">
        <v>41645</v>
      </c>
      <c r="C185" s="611" t="s">
        <v>1257</v>
      </c>
      <c r="D185" s="611" t="s">
        <v>7507</v>
      </c>
      <c r="E185" s="611" t="s">
        <v>33</v>
      </c>
      <c r="F185" s="611" t="s">
        <v>41</v>
      </c>
      <c r="G185" s="611" t="s">
        <v>33</v>
      </c>
      <c r="H185" s="609" t="s">
        <v>180</v>
      </c>
      <c r="I185" s="610"/>
      <c r="J185" s="610">
        <v>42739</v>
      </c>
      <c r="K185" s="611" t="s">
        <v>1121</v>
      </c>
      <c r="L185" s="611"/>
      <c r="M185" s="611" t="s">
        <v>4781</v>
      </c>
      <c r="N185" s="611" t="s">
        <v>34</v>
      </c>
      <c r="O185" s="611">
        <v>404856</v>
      </c>
      <c r="P185" s="611"/>
      <c r="Q185" s="611"/>
      <c r="R185" s="611" t="s">
        <v>6982</v>
      </c>
      <c r="S185" s="611"/>
      <c r="T185" s="728">
        <v>95</v>
      </c>
      <c r="U185" s="611">
        <v>1274</v>
      </c>
      <c r="V185" s="611">
        <v>404856</v>
      </c>
      <c r="W185" s="611" t="s">
        <v>1258</v>
      </c>
      <c r="X185" s="611">
        <v>50</v>
      </c>
      <c r="Y185" s="611">
        <v>25</v>
      </c>
      <c r="Z185" s="611">
        <v>125</v>
      </c>
      <c r="AA185" s="611" t="s">
        <v>1091</v>
      </c>
      <c r="AB185" s="611" t="s">
        <v>1091</v>
      </c>
      <c r="AC185" s="611" t="s">
        <v>1091</v>
      </c>
      <c r="AD185" s="611" t="s">
        <v>1091</v>
      </c>
      <c r="AE185" s="611" t="s">
        <v>1091</v>
      </c>
      <c r="AF185" s="611" t="s">
        <v>1091</v>
      </c>
      <c r="AG185" s="611" t="s">
        <v>1259</v>
      </c>
      <c r="AH185" s="611">
        <v>537.69000000000005</v>
      </c>
      <c r="AI185" s="611" t="s">
        <v>2105</v>
      </c>
      <c r="AJ185" s="611" t="s">
        <v>2106</v>
      </c>
      <c r="AK185" s="611" t="s">
        <v>166</v>
      </c>
      <c r="AL185" s="665"/>
      <c r="AM185" s="13"/>
    </row>
    <row r="186" spans="1:529" s="79" customFormat="1" ht="32.25" customHeight="1" thickBot="1" x14ac:dyDescent="0.3">
      <c r="A186" s="284">
        <v>13120001</v>
      </c>
      <c r="B186" s="285">
        <v>39156</v>
      </c>
      <c r="C186" s="105" t="s">
        <v>1260</v>
      </c>
      <c r="D186" s="105" t="s">
        <v>5074</v>
      </c>
      <c r="E186" s="105"/>
      <c r="F186" s="105"/>
      <c r="G186" s="105"/>
      <c r="H186" s="284">
        <v>78361</v>
      </c>
      <c r="I186" s="285"/>
      <c r="J186" s="285">
        <v>41348</v>
      </c>
      <c r="K186" s="105"/>
      <c r="L186" s="105"/>
      <c r="M186" s="105" t="s">
        <v>4782</v>
      </c>
      <c r="N186" s="105" t="s">
        <v>21</v>
      </c>
      <c r="O186" s="34">
        <v>500</v>
      </c>
      <c r="P186" s="289"/>
      <c r="Q186" s="289"/>
      <c r="R186" s="289"/>
      <c r="S186" s="289"/>
      <c r="T186" s="730"/>
      <c r="U186" s="34">
        <v>5</v>
      </c>
      <c r="V186" s="34">
        <v>500</v>
      </c>
      <c r="W186" s="34" t="s">
        <v>1261</v>
      </c>
      <c r="X186" s="34">
        <v>50</v>
      </c>
      <c r="Y186" s="34">
        <v>70</v>
      </c>
      <c r="Z186" s="34">
        <v>15</v>
      </c>
      <c r="AA186" s="34" t="s">
        <v>1091</v>
      </c>
      <c r="AB186" s="34" t="s">
        <v>1091</v>
      </c>
      <c r="AC186" s="34" t="s">
        <v>1091</v>
      </c>
      <c r="AD186" s="34" t="s">
        <v>1091</v>
      </c>
      <c r="AE186" s="34" t="s">
        <v>1091</v>
      </c>
      <c r="AF186" s="34" t="s">
        <v>1091</v>
      </c>
      <c r="AG186" s="34" t="s">
        <v>1091</v>
      </c>
      <c r="AH186" s="34"/>
      <c r="AI186" s="105" t="s">
        <v>2107</v>
      </c>
      <c r="AJ186" s="105" t="s">
        <v>2108</v>
      </c>
      <c r="AK186" s="321" t="s">
        <v>1262</v>
      </c>
      <c r="AL186" s="321"/>
      <c r="AM186" s="13"/>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c r="FD186" s="185"/>
      <c r="FE186" s="185"/>
      <c r="FF186" s="185"/>
      <c r="FG186" s="185"/>
      <c r="FH186" s="185"/>
      <c r="FI186" s="185"/>
      <c r="FJ186" s="185"/>
      <c r="FK186" s="185"/>
      <c r="FL186" s="185"/>
      <c r="FM186" s="185"/>
      <c r="FN186" s="185"/>
      <c r="FO186" s="185"/>
      <c r="FP186" s="185"/>
      <c r="FQ186" s="185"/>
      <c r="FR186" s="185"/>
      <c r="FS186" s="185"/>
      <c r="FT186" s="185"/>
      <c r="FU186" s="185"/>
      <c r="FV186" s="185"/>
      <c r="FW186" s="185"/>
      <c r="FX186" s="185"/>
      <c r="FY186" s="185"/>
      <c r="FZ186" s="185"/>
      <c r="GA186" s="185"/>
      <c r="GB186" s="185"/>
      <c r="GC186" s="185"/>
      <c r="GD186" s="185"/>
      <c r="GE186" s="185"/>
      <c r="GF186" s="185"/>
      <c r="GG186" s="185"/>
      <c r="GH186" s="185"/>
      <c r="GI186" s="185"/>
      <c r="GJ186" s="185"/>
      <c r="GK186" s="185"/>
      <c r="GL186" s="185"/>
      <c r="GM186" s="185"/>
      <c r="GN186" s="185"/>
      <c r="GO186" s="185"/>
      <c r="GP186" s="185"/>
      <c r="GQ186" s="185"/>
      <c r="GR186" s="185"/>
      <c r="GS186" s="185"/>
      <c r="GT186" s="185"/>
      <c r="GU186" s="185"/>
      <c r="GV186" s="185"/>
      <c r="GW186" s="185"/>
      <c r="GX186" s="185"/>
      <c r="GY186" s="185"/>
      <c r="GZ186" s="185"/>
      <c r="HA186" s="185"/>
      <c r="HB186" s="185"/>
      <c r="HC186" s="185"/>
      <c r="HD186" s="185"/>
      <c r="HE186" s="185"/>
      <c r="HF186" s="185"/>
      <c r="HG186" s="185"/>
      <c r="HH186" s="185"/>
      <c r="HI186" s="185"/>
      <c r="HJ186" s="185"/>
      <c r="HK186" s="185"/>
      <c r="HL186" s="185"/>
      <c r="HM186" s="185"/>
      <c r="HN186" s="185"/>
      <c r="HO186" s="185"/>
      <c r="HP186" s="185"/>
      <c r="HQ186" s="185"/>
      <c r="HR186" s="185"/>
      <c r="HS186" s="185"/>
      <c r="HT186" s="185"/>
      <c r="HU186" s="185"/>
      <c r="HV186" s="185"/>
      <c r="HW186" s="185"/>
      <c r="HX186" s="185"/>
      <c r="HY186" s="185"/>
      <c r="HZ186" s="185"/>
      <c r="IA186" s="185"/>
      <c r="IB186" s="185"/>
      <c r="IC186" s="185"/>
      <c r="ID186" s="185"/>
      <c r="IE186" s="185"/>
      <c r="IF186" s="185"/>
      <c r="IG186" s="185"/>
      <c r="IH186" s="185"/>
      <c r="II186" s="185"/>
      <c r="IJ186" s="185"/>
      <c r="IK186" s="185"/>
      <c r="IL186" s="185"/>
      <c r="IM186" s="185"/>
      <c r="IN186" s="185"/>
      <c r="IO186" s="185"/>
      <c r="IP186" s="185"/>
      <c r="IQ186" s="185"/>
      <c r="IR186" s="185"/>
      <c r="IS186" s="185"/>
      <c r="IT186" s="185"/>
      <c r="IU186" s="185"/>
      <c r="IV186" s="185"/>
      <c r="IW186" s="185"/>
      <c r="IX186" s="185"/>
      <c r="IY186" s="185"/>
      <c r="IZ186" s="185"/>
      <c r="JA186" s="185"/>
      <c r="JB186" s="185"/>
      <c r="JC186" s="185"/>
      <c r="JD186" s="185"/>
      <c r="JE186" s="185"/>
      <c r="JF186" s="185"/>
      <c r="JG186" s="185"/>
      <c r="JH186" s="185"/>
      <c r="JI186" s="185"/>
      <c r="JJ186" s="185"/>
      <c r="JK186" s="185"/>
      <c r="JL186" s="185"/>
      <c r="JM186" s="185"/>
      <c r="JN186" s="185"/>
      <c r="JO186" s="185"/>
      <c r="JP186" s="185"/>
      <c r="JQ186" s="185"/>
      <c r="JR186" s="185"/>
      <c r="JS186" s="185"/>
      <c r="JT186" s="185"/>
      <c r="JU186" s="185"/>
      <c r="JV186" s="185"/>
      <c r="JW186" s="185"/>
      <c r="JX186" s="185"/>
      <c r="JY186" s="185"/>
      <c r="JZ186" s="185"/>
      <c r="KA186" s="185"/>
      <c r="KB186" s="185"/>
      <c r="KC186" s="185"/>
      <c r="KD186" s="185"/>
      <c r="KE186" s="185"/>
      <c r="KF186" s="185"/>
      <c r="KG186" s="185"/>
      <c r="KH186" s="185"/>
      <c r="KI186" s="185"/>
      <c r="KJ186" s="185"/>
      <c r="KK186" s="185"/>
      <c r="KL186" s="185"/>
      <c r="KM186" s="185"/>
      <c r="KN186" s="185"/>
      <c r="KO186" s="185"/>
      <c r="KP186" s="185"/>
      <c r="KQ186" s="185"/>
      <c r="KR186" s="185"/>
      <c r="KS186" s="185"/>
      <c r="KT186" s="185"/>
      <c r="KU186" s="185"/>
      <c r="KV186" s="185"/>
      <c r="KW186" s="185"/>
      <c r="KX186" s="185"/>
      <c r="KY186" s="185"/>
      <c r="KZ186" s="185"/>
      <c r="LA186" s="185"/>
      <c r="LB186" s="185"/>
      <c r="LC186" s="185"/>
      <c r="LD186" s="185"/>
      <c r="LE186" s="185"/>
      <c r="LF186" s="185"/>
      <c r="LG186" s="185"/>
      <c r="LH186" s="185"/>
      <c r="LI186" s="185"/>
      <c r="LJ186" s="185"/>
      <c r="LK186" s="185"/>
      <c r="LL186" s="185"/>
      <c r="LM186" s="185"/>
      <c r="LN186" s="185"/>
      <c r="LO186" s="185"/>
      <c r="LP186" s="185"/>
      <c r="LQ186" s="185"/>
      <c r="LR186" s="185"/>
      <c r="LS186" s="185"/>
      <c r="LT186" s="185"/>
      <c r="LU186" s="185"/>
      <c r="LV186" s="185"/>
      <c r="LW186" s="185"/>
      <c r="LX186" s="185"/>
      <c r="LY186" s="185"/>
      <c r="LZ186" s="185"/>
      <c r="MA186" s="185"/>
      <c r="MB186" s="185"/>
      <c r="MC186" s="185"/>
      <c r="MD186" s="185"/>
      <c r="ME186" s="185"/>
      <c r="MF186" s="185"/>
      <c r="MG186" s="185"/>
      <c r="MH186" s="185"/>
      <c r="MI186" s="185"/>
      <c r="MJ186" s="185"/>
      <c r="MK186" s="185"/>
      <c r="ML186" s="185"/>
      <c r="MM186" s="185"/>
      <c r="MN186" s="185"/>
      <c r="MO186" s="185"/>
      <c r="MP186" s="185"/>
      <c r="MQ186" s="185"/>
      <c r="MR186" s="185"/>
      <c r="MS186" s="185"/>
      <c r="MT186" s="185"/>
      <c r="MU186" s="185"/>
      <c r="MV186" s="185"/>
      <c r="MW186" s="185"/>
      <c r="MX186" s="185"/>
      <c r="MY186" s="185"/>
      <c r="MZ186" s="185"/>
      <c r="NA186" s="185"/>
      <c r="NB186" s="185"/>
      <c r="NC186" s="185"/>
      <c r="ND186" s="185"/>
      <c r="NE186" s="185"/>
      <c r="NF186" s="185"/>
      <c r="NG186" s="185"/>
      <c r="NH186" s="185"/>
      <c r="NI186" s="185"/>
      <c r="NJ186" s="185"/>
      <c r="NK186" s="185"/>
      <c r="NL186" s="185"/>
      <c r="NM186" s="185"/>
      <c r="NN186" s="185"/>
      <c r="NO186" s="185"/>
      <c r="NP186" s="185"/>
      <c r="NQ186" s="185"/>
      <c r="NR186" s="185"/>
      <c r="NS186" s="185"/>
      <c r="NT186" s="185"/>
      <c r="NU186" s="185"/>
      <c r="NV186" s="185"/>
      <c r="NW186" s="185"/>
      <c r="NX186" s="185"/>
      <c r="NY186" s="185"/>
      <c r="NZ186" s="185"/>
      <c r="OA186" s="185"/>
      <c r="OB186" s="185"/>
      <c r="OC186" s="185"/>
      <c r="OD186" s="185"/>
      <c r="OE186" s="185"/>
      <c r="OF186" s="185"/>
      <c r="OG186" s="185"/>
      <c r="OH186" s="185"/>
      <c r="OI186" s="185"/>
      <c r="OJ186" s="185"/>
      <c r="OK186" s="185"/>
      <c r="OL186" s="185"/>
      <c r="OM186" s="185"/>
      <c r="ON186" s="185"/>
      <c r="OO186" s="185"/>
      <c r="OP186" s="185"/>
      <c r="OQ186" s="185"/>
      <c r="OR186" s="185"/>
      <c r="OS186" s="185"/>
      <c r="OT186" s="185"/>
      <c r="OU186" s="185"/>
      <c r="OV186" s="185"/>
      <c r="OW186" s="185"/>
      <c r="OX186" s="185"/>
      <c r="OY186" s="185"/>
      <c r="OZ186" s="185"/>
      <c r="PA186" s="185"/>
      <c r="PB186" s="185"/>
      <c r="PC186" s="185"/>
      <c r="PD186" s="185"/>
      <c r="PE186" s="185"/>
      <c r="PF186" s="185"/>
      <c r="PG186" s="185"/>
      <c r="PH186" s="185"/>
      <c r="PI186" s="185"/>
      <c r="PJ186" s="185"/>
      <c r="PK186" s="185"/>
      <c r="PL186" s="185"/>
      <c r="PM186" s="185"/>
      <c r="PN186" s="185"/>
      <c r="PO186" s="185"/>
      <c r="PP186" s="185"/>
      <c r="PQ186" s="185"/>
      <c r="PR186" s="185"/>
      <c r="PS186" s="185"/>
      <c r="PT186" s="185"/>
      <c r="PU186" s="185"/>
      <c r="PV186" s="185"/>
      <c r="PW186" s="185"/>
      <c r="PX186" s="185"/>
      <c r="PY186" s="185"/>
      <c r="PZ186" s="185"/>
      <c r="QA186" s="185"/>
      <c r="QB186" s="185"/>
      <c r="QC186" s="185"/>
      <c r="QD186" s="185"/>
      <c r="QE186" s="185"/>
      <c r="QF186" s="185"/>
      <c r="QG186" s="185"/>
      <c r="QH186" s="185"/>
      <c r="QI186" s="185"/>
      <c r="QJ186" s="185"/>
      <c r="QK186" s="185"/>
      <c r="QL186" s="185"/>
      <c r="QM186" s="185"/>
      <c r="QN186" s="185"/>
      <c r="QO186" s="185"/>
      <c r="QP186" s="185"/>
      <c r="QQ186" s="185"/>
      <c r="QR186" s="185"/>
      <c r="QS186" s="185"/>
      <c r="QT186" s="185"/>
      <c r="QU186" s="185"/>
      <c r="QV186" s="185"/>
      <c r="QW186" s="185"/>
      <c r="QX186" s="185"/>
      <c r="QY186" s="185"/>
      <c r="QZ186" s="185"/>
      <c r="RA186" s="185"/>
      <c r="RB186" s="185"/>
      <c r="RC186" s="185"/>
      <c r="RD186" s="185"/>
      <c r="RE186" s="185"/>
      <c r="RF186" s="185"/>
      <c r="RG186" s="185"/>
      <c r="RH186" s="185"/>
      <c r="RI186" s="185"/>
      <c r="RJ186" s="185"/>
      <c r="RK186" s="185"/>
      <c r="RL186" s="185"/>
      <c r="RM186" s="185"/>
      <c r="RN186" s="185"/>
      <c r="RO186" s="185"/>
      <c r="RP186" s="185"/>
      <c r="RQ186" s="185"/>
      <c r="RR186" s="185"/>
      <c r="RS186" s="185"/>
      <c r="RT186" s="185"/>
      <c r="RU186" s="185"/>
      <c r="RV186" s="185"/>
      <c r="RW186" s="185"/>
      <c r="RX186" s="185"/>
      <c r="RY186" s="185"/>
      <c r="RZ186" s="185"/>
      <c r="SA186" s="185"/>
      <c r="SB186" s="185"/>
      <c r="SC186" s="185"/>
      <c r="SD186" s="185"/>
      <c r="SE186" s="185"/>
      <c r="SF186" s="185"/>
      <c r="SG186" s="185"/>
      <c r="SH186" s="185"/>
      <c r="SI186" s="185"/>
      <c r="SJ186" s="185"/>
      <c r="SK186" s="185"/>
      <c r="SL186" s="185"/>
      <c r="SM186" s="185"/>
      <c r="SN186" s="185"/>
      <c r="SO186" s="185"/>
      <c r="SP186" s="185"/>
      <c r="SQ186" s="185"/>
      <c r="SR186" s="185"/>
      <c r="SS186" s="185"/>
      <c r="ST186" s="185"/>
      <c r="SU186" s="185"/>
      <c r="SV186" s="185"/>
      <c r="SW186" s="185"/>
      <c r="SX186" s="185"/>
      <c r="SY186" s="185"/>
      <c r="SZ186" s="185"/>
      <c r="TA186" s="185"/>
      <c r="TB186" s="185"/>
      <c r="TC186" s="185"/>
      <c r="TD186" s="185"/>
      <c r="TE186" s="185"/>
      <c r="TF186" s="185"/>
      <c r="TG186" s="185"/>
      <c r="TH186" s="185"/>
      <c r="TI186" s="185"/>
    </row>
    <row r="187" spans="1:529" s="843" customFormat="1" ht="32.25" customHeight="1" thickBot="1" x14ac:dyDescent="0.3">
      <c r="A187" s="286">
        <v>13120002</v>
      </c>
      <c r="B187" s="287">
        <v>39167</v>
      </c>
      <c r="C187" s="52" t="s">
        <v>231</v>
      </c>
      <c r="D187" s="52" t="s">
        <v>7251</v>
      </c>
      <c r="E187" s="52" t="s">
        <v>20</v>
      </c>
      <c r="F187" s="52" t="s">
        <v>20</v>
      </c>
      <c r="G187" s="52" t="s">
        <v>20</v>
      </c>
      <c r="H187" s="288">
        <v>14218</v>
      </c>
      <c r="I187" s="287"/>
      <c r="J187" s="287">
        <v>45742</v>
      </c>
      <c r="K187" s="52"/>
      <c r="L187" s="52" t="s">
        <v>7252</v>
      </c>
      <c r="M187" s="52" t="s">
        <v>4635</v>
      </c>
      <c r="N187" s="52" t="s">
        <v>21</v>
      </c>
      <c r="O187" s="52">
        <v>500</v>
      </c>
      <c r="P187" s="52" t="s">
        <v>7253</v>
      </c>
      <c r="Q187" s="52" t="s">
        <v>7253</v>
      </c>
      <c r="R187" s="52"/>
      <c r="S187" s="52"/>
      <c r="T187" s="726"/>
      <c r="U187" s="52">
        <v>1.5</v>
      </c>
      <c r="V187" s="52">
        <v>500</v>
      </c>
      <c r="W187" s="52" t="s">
        <v>1261</v>
      </c>
      <c r="X187" s="52">
        <v>50</v>
      </c>
      <c r="Y187" s="52" t="s">
        <v>1091</v>
      </c>
      <c r="Z187" s="52" t="s">
        <v>1091</v>
      </c>
      <c r="AA187" s="52" t="s">
        <v>1091</v>
      </c>
      <c r="AB187" s="52" t="s">
        <v>1091</v>
      </c>
      <c r="AC187" s="52" t="s">
        <v>1091</v>
      </c>
      <c r="AD187" s="52" t="s">
        <v>1091</v>
      </c>
      <c r="AE187" s="52" t="s">
        <v>1091</v>
      </c>
      <c r="AF187" s="52" t="s">
        <v>1091</v>
      </c>
      <c r="AG187" s="52" t="s">
        <v>1263</v>
      </c>
      <c r="AH187" s="52"/>
      <c r="AI187" s="52" t="s">
        <v>2109</v>
      </c>
      <c r="AJ187" s="52" t="s">
        <v>2110</v>
      </c>
      <c r="AK187" s="301" t="s">
        <v>1264</v>
      </c>
      <c r="AL187" s="301"/>
      <c r="AM187" s="49"/>
      <c r="AN187" s="830"/>
      <c r="AO187" s="830"/>
      <c r="AP187" s="830"/>
      <c r="AQ187" s="830"/>
      <c r="AR187" s="830"/>
      <c r="AS187" s="830"/>
      <c r="AT187" s="830"/>
      <c r="AU187" s="830"/>
      <c r="AV187" s="830"/>
      <c r="AW187" s="830"/>
      <c r="AX187" s="830"/>
      <c r="AY187" s="830"/>
      <c r="AZ187" s="830"/>
      <c r="BA187" s="830"/>
      <c r="BB187" s="830"/>
      <c r="BC187" s="830"/>
      <c r="BD187" s="830"/>
      <c r="BE187" s="830"/>
      <c r="BF187" s="830"/>
      <c r="BG187" s="830"/>
      <c r="BH187" s="830"/>
      <c r="BI187" s="830"/>
      <c r="BJ187" s="830"/>
      <c r="BK187" s="830"/>
      <c r="BL187" s="830"/>
      <c r="BM187" s="830"/>
      <c r="BN187" s="830"/>
      <c r="BO187" s="830"/>
      <c r="BP187" s="830"/>
      <c r="BQ187" s="830"/>
      <c r="BR187" s="830"/>
      <c r="BS187" s="830"/>
      <c r="BT187" s="830"/>
      <c r="BU187" s="830"/>
      <c r="BV187" s="830"/>
      <c r="BW187" s="830"/>
      <c r="BX187" s="830"/>
      <c r="BY187" s="830"/>
      <c r="BZ187" s="830"/>
      <c r="CA187" s="830"/>
      <c r="CB187" s="830"/>
      <c r="CC187" s="830"/>
      <c r="CD187" s="830"/>
      <c r="CE187" s="830"/>
      <c r="CF187" s="830"/>
      <c r="CG187" s="830"/>
      <c r="CH187" s="830"/>
      <c r="CI187" s="830"/>
      <c r="CJ187" s="830"/>
      <c r="CK187" s="830"/>
      <c r="CL187" s="830"/>
      <c r="CM187" s="830"/>
      <c r="CN187" s="830"/>
      <c r="CO187" s="830"/>
      <c r="CP187" s="830"/>
      <c r="CQ187" s="830"/>
      <c r="CR187" s="830"/>
      <c r="CS187" s="830"/>
      <c r="CT187" s="830"/>
      <c r="CU187" s="830"/>
      <c r="CV187" s="830"/>
      <c r="CW187" s="830"/>
      <c r="CX187" s="830"/>
      <c r="CY187" s="830"/>
      <c r="CZ187" s="830"/>
      <c r="DA187" s="830"/>
      <c r="DB187" s="830"/>
      <c r="DC187" s="830"/>
      <c r="DD187" s="830"/>
      <c r="DE187" s="830"/>
      <c r="DF187" s="830"/>
      <c r="DG187" s="830"/>
      <c r="DH187" s="830"/>
      <c r="DI187" s="830"/>
      <c r="DJ187" s="830"/>
      <c r="DK187" s="830"/>
      <c r="DL187" s="830"/>
      <c r="DM187" s="830"/>
      <c r="DN187" s="830"/>
      <c r="DO187" s="830"/>
      <c r="DP187" s="830"/>
      <c r="DQ187" s="830"/>
      <c r="DR187" s="830"/>
      <c r="DS187" s="830"/>
      <c r="DT187" s="830"/>
      <c r="DU187" s="830"/>
      <c r="DV187" s="830"/>
      <c r="DW187" s="830"/>
      <c r="DX187" s="830"/>
      <c r="DY187" s="830"/>
      <c r="DZ187" s="830"/>
      <c r="EA187" s="830"/>
      <c r="EB187" s="830"/>
      <c r="EC187" s="830"/>
      <c r="ED187" s="830"/>
      <c r="EE187" s="830"/>
      <c r="EF187" s="830"/>
      <c r="EG187" s="830"/>
      <c r="EH187" s="830"/>
      <c r="EI187" s="830"/>
      <c r="EJ187" s="830"/>
      <c r="EK187" s="830"/>
      <c r="EL187" s="830"/>
      <c r="EM187" s="830"/>
      <c r="EN187" s="830"/>
      <c r="EO187" s="830"/>
      <c r="EP187" s="830"/>
      <c r="EQ187" s="830"/>
      <c r="ER187" s="830"/>
      <c r="ES187" s="830"/>
      <c r="ET187" s="830"/>
      <c r="EU187" s="830"/>
      <c r="EV187" s="830"/>
      <c r="EW187" s="830"/>
      <c r="EX187" s="830"/>
      <c r="EY187" s="830"/>
      <c r="EZ187" s="830"/>
      <c r="FA187" s="830"/>
      <c r="FB187" s="830"/>
      <c r="FC187" s="830"/>
      <c r="FD187" s="830"/>
      <c r="FE187" s="830"/>
      <c r="FF187" s="830"/>
      <c r="FG187" s="830"/>
      <c r="FH187" s="830"/>
      <c r="FI187" s="830"/>
      <c r="FJ187" s="830"/>
      <c r="FK187" s="830"/>
      <c r="FL187" s="830"/>
      <c r="FM187" s="830"/>
      <c r="FN187" s="830"/>
      <c r="FO187" s="830"/>
      <c r="FP187" s="830"/>
      <c r="FQ187" s="830"/>
      <c r="FR187" s="830"/>
      <c r="FS187" s="830"/>
      <c r="FT187" s="830"/>
      <c r="FU187" s="830"/>
      <c r="FV187" s="830"/>
      <c r="FW187" s="830"/>
      <c r="FX187" s="830"/>
      <c r="FY187" s="830"/>
      <c r="FZ187" s="830"/>
      <c r="GA187" s="830"/>
      <c r="GB187" s="830"/>
      <c r="GC187" s="830"/>
      <c r="GD187" s="830"/>
      <c r="GE187" s="830"/>
      <c r="GF187" s="830"/>
      <c r="GG187" s="830"/>
      <c r="GH187" s="830"/>
      <c r="GI187" s="830"/>
      <c r="GJ187" s="830"/>
      <c r="GK187" s="830"/>
      <c r="GL187" s="830"/>
      <c r="GM187" s="830"/>
      <c r="GN187" s="830"/>
      <c r="GO187" s="830"/>
      <c r="GP187" s="830"/>
      <c r="GQ187" s="830"/>
      <c r="GR187" s="830"/>
      <c r="GS187" s="830"/>
      <c r="GT187" s="830"/>
      <c r="GU187" s="830"/>
      <c r="GV187" s="830"/>
      <c r="GW187" s="830"/>
      <c r="GX187" s="830"/>
      <c r="GY187" s="830"/>
      <c r="GZ187" s="830"/>
      <c r="HA187" s="830"/>
      <c r="HB187" s="830"/>
      <c r="HC187" s="830"/>
      <c r="HD187" s="830"/>
      <c r="HE187" s="830"/>
      <c r="HF187" s="830"/>
      <c r="HG187" s="830"/>
      <c r="HH187" s="830"/>
      <c r="HI187" s="830"/>
      <c r="HJ187" s="830"/>
      <c r="HK187" s="830"/>
      <c r="HL187" s="830"/>
      <c r="HM187" s="830"/>
      <c r="HN187" s="830"/>
      <c r="HO187" s="830"/>
      <c r="HP187" s="830"/>
      <c r="HQ187" s="830"/>
      <c r="HR187" s="830"/>
      <c r="HS187" s="830"/>
      <c r="HT187" s="830"/>
      <c r="HU187" s="830"/>
      <c r="HV187" s="830"/>
      <c r="HW187" s="830"/>
      <c r="HX187" s="830"/>
      <c r="HY187" s="830"/>
      <c r="HZ187" s="830"/>
      <c r="IA187" s="830"/>
      <c r="IB187" s="830"/>
      <c r="IC187" s="830"/>
      <c r="ID187" s="830"/>
      <c r="IE187" s="830"/>
      <c r="IF187" s="830"/>
      <c r="IG187" s="830"/>
      <c r="IH187" s="830"/>
      <c r="II187" s="830"/>
      <c r="IJ187" s="830"/>
      <c r="IK187" s="830"/>
      <c r="IL187" s="830"/>
      <c r="IM187" s="830"/>
      <c r="IN187" s="830"/>
      <c r="IO187" s="830"/>
      <c r="IP187" s="830"/>
      <c r="IQ187" s="830"/>
      <c r="IR187" s="830"/>
      <c r="IS187" s="830"/>
      <c r="IT187" s="830"/>
      <c r="IU187" s="830"/>
      <c r="IV187" s="830"/>
      <c r="IW187" s="830"/>
      <c r="IX187" s="830"/>
      <c r="IY187" s="830"/>
      <c r="IZ187" s="830"/>
      <c r="JA187" s="830"/>
      <c r="JB187" s="830"/>
      <c r="JC187" s="830"/>
      <c r="JD187" s="830"/>
      <c r="JE187" s="830"/>
      <c r="JF187" s="830"/>
      <c r="JG187" s="830"/>
      <c r="JH187" s="830"/>
      <c r="JI187" s="830"/>
      <c r="JJ187" s="830"/>
      <c r="JK187" s="830"/>
      <c r="JL187" s="830"/>
      <c r="JM187" s="830"/>
      <c r="JN187" s="830"/>
      <c r="JO187" s="830"/>
      <c r="JP187" s="830"/>
      <c r="JQ187" s="830"/>
      <c r="JR187" s="830"/>
      <c r="JS187" s="830"/>
      <c r="JT187" s="830"/>
      <c r="JU187" s="830"/>
      <c r="JV187" s="830"/>
      <c r="JW187" s="830"/>
      <c r="JX187" s="830"/>
      <c r="JY187" s="830"/>
      <c r="JZ187" s="830"/>
      <c r="KA187" s="830"/>
      <c r="KB187" s="830"/>
      <c r="KC187" s="830"/>
      <c r="KD187" s="830"/>
      <c r="KE187" s="830"/>
      <c r="KF187" s="830"/>
      <c r="KG187" s="830"/>
      <c r="KH187" s="830"/>
      <c r="KI187" s="830"/>
      <c r="KJ187" s="830"/>
      <c r="KK187" s="830"/>
      <c r="KL187" s="830"/>
      <c r="KM187" s="830"/>
      <c r="KN187" s="830"/>
      <c r="KO187" s="830"/>
      <c r="KP187" s="830"/>
      <c r="KQ187" s="830"/>
      <c r="KR187" s="830"/>
      <c r="KS187" s="830"/>
      <c r="KT187" s="830"/>
      <c r="KU187" s="830"/>
      <c r="KV187" s="830"/>
      <c r="KW187" s="830"/>
      <c r="KX187" s="830"/>
      <c r="KY187" s="830"/>
      <c r="KZ187" s="830"/>
      <c r="LA187" s="830"/>
      <c r="LB187" s="830"/>
      <c r="LC187" s="830"/>
      <c r="LD187" s="830"/>
      <c r="LE187" s="830"/>
      <c r="LF187" s="830"/>
      <c r="LG187" s="830"/>
      <c r="LH187" s="830"/>
      <c r="LI187" s="830"/>
      <c r="LJ187" s="830"/>
      <c r="LK187" s="830"/>
      <c r="LL187" s="830"/>
      <c r="LM187" s="830"/>
      <c r="LN187" s="830"/>
      <c r="LO187" s="830"/>
      <c r="LP187" s="830"/>
      <c r="LQ187" s="830"/>
      <c r="LR187" s="830"/>
      <c r="LS187" s="830"/>
      <c r="LT187" s="830"/>
      <c r="LU187" s="830"/>
      <c r="LV187" s="830"/>
      <c r="LW187" s="830"/>
      <c r="LX187" s="830"/>
      <c r="LY187" s="830"/>
      <c r="LZ187" s="830"/>
      <c r="MA187" s="830"/>
      <c r="MB187" s="830"/>
      <c r="MC187" s="830"/>
      <c r="MD187" s="830"/>
      <c r="ME187" s="830"/>
      <c r="MF187" s="830"/>
      <c r="MG187" s="830"/>
      <c r="MH187" s="830"/>
      <c r="MI187" s="830"/>
      <c r="MJ187" s="830"/>
      <c r="MK187" s="830"/>
      <c r="ML187" s="830"/>
      <c r="MM187" s="830"/>
      <c r="MN187" s="830"/>
      <c r="MO187" s="830"/>
      <c r="MP187" s="830"/>
      <c r="MQ187" s="830"/>
      <c r="MR187" s="830"/>
      <c r="MS187" s="830"/>
      <c r="MT187" s="830"/>
      <c r="MU187" s="830"/>
      <c r="MV187" s="830"/>
      <c r="MW187" s="830"/>
      <c r="MX187" s="830"/>
      <c r="MY187" s="830"/>
      <c r="MZ187" s="830"/>
      <c r="NA187" s="830"/>
      <c r="NB187" s="830"/>
      <c r="NC187" s="830"/>
      <c r="ND187" s="830"/>
      <c r="NE187" s="830"/>
      <c r="NF187" s="830"/>
      <c r="NG187" s="830"/>
      <c r="NH187" s="830"/>
      <c r="NI187" s="830"/>
      <c r="NJ187" s="830"/>
      <c r="NK187" s="830"/>
      <c r="NL187" s="830"/>
      <c r="NM187" s="830"/>
      <c r="NN187" s="830"/>
      <c r="NO187" s="830"/>
      <c r="NP187" s="830"/>
      <c r="NQ187" s="830"/>
      <c r="NR187" s="830"/>
      <c r="NS187" s="830"/>
      <c r="NT187" s="830"/>
      <c r="NU187" s="830"/>
      <c r="NV187" s="830"/>
      <c r="NW187" s="830"/>
      <c r="NX187" s="830"/>
      <c r="NY187" s="830"/>
      <c r="NZ187" s="830"/>
      <c r="OA187" s="830"/>
      <c r="OB187" s="830"/>
      <c r="OC187" s="830"/>
      <c r="OD187" s="830"/>
      <c r="OE187" s="830"/>
      <c r="OF187" s="830"/>
      <c r="OG187" s="830"/>
      <c r="OH187" s="830"/>
      <c r="OI187" s="830"/>
      <c r="OJ187" s="830"/>
      <c r="OK187" s="830"/>
      <c r="OL187" s="830"/>
      <c r="OM187" s="830"/>
      <c r="ON187" s="830"/>
      <c r="OO187" s="830"/>
      <c r="OP187" s="830"/>
      <c r="OQ187" s="830"/>
      <c r="OR187" s="830"/>
      <c r="OS187" s="830"/>
      <c r="OT187" s="830"/>
      <c r="OU187" s="830"/>
      <c r="OV187" s="830"/>
      <c r="OW187" s="830"/>
      <c r="OX187" s="830"/>
      <c r="OY187" s="830"/>
      <c r="OZ187" s="830"/>
      <c r="PA187" s="830"/>
      <c r="PB187" s="830"/>
      <c r="PC187" s="830"/>
      <c r="PD187" s="830"/>
      <c r="PE187" s="830"/>
      <c r="PF187" s="830"/>
      <c r="PG187" s="830"/>
      <c r="PH187" s="830"/>
      <c r="PI187" s="830"/>
      <c r="PJ187" s="830"/>
      <c r="PK187" s="830"/>
      <c r="PL187" s="830"/>
      <c r="PM187" s="830"/>
      <c r="PN187" s="830"/>
      <c r="PO187" s="830"/>
      <c r="PP187" s="830"/>
      <c r="PQ187" s="830"/>
      <c r="PR187" s="830"/>
      <c r="PS187" s="830"/>
      <c r="PT187" s="830"/>
      <c r="PU187" s="830"/>
      <c r="PV187" s="830"/>
      <c r="PW187" s="830"/>
      <c r="PX187" s="830"/>
      <c r="PY187" s="830"/>
      <c r="PZ187" s="830"/>
      <c r="QA187" s="830"/>
      <c r="QB187" s="830"/>
      <c r="QC187" s="830"/>
      <c r="QD187" s="830"/>
      <c r="QE187" s="830"/>
      <c r="QF187" s="830"/>
      <c r="QG187" s="830"/>
      <c r="QH187" s="830"/>
      <c r="QI187" s="830"/>
      <c r="QJ187" s="830"/>
      <c r="QK187" s="830"/>
      <c r="QL187" s="830"/>
      <c r="QM187" s="830"/>
      <c r="QN187" s="830"/>
      <c r="QO187" s="830"/>
      <c r="QP187" s="830"/>
      <c r="QQ187" s="830"/>
      <c r="QR187" s="830"/>
      <c r="QS187" s="830"/>
      <c r="QT187" s="830"/>
      <c r="QU187" s="830"/>
      <c r="QV187" s="830"/>
      <c r="QW187" s="830"/>
      <c r="QX187" s="830"/>
      <c r="QY187" s="830"/>
      <c r="QZ187" s="830"/>
      <c r="RA187" s="830"/>
      <c r="RB187" s="830"/>
      <c r="RC187" s="830"/>
      <c r="RD187" s="830"/>
      <c r="RE187" s="830"/>
      <c r="RF187" s="830"/>
      <c r="RG187" s="830"/>
      <c r="RH187" s="830"/>
      <c r="RI187" s="830"/>
      <c r="RJ187" s="830"/>
      <c r="RK187" s="830"/>
      <c r="RL187" s="830"/>
      <c r="RM187" s="830"/>
      <c r="RN187" s="830"/>
      <c r="RO187" s="830"/>
      <c r="RP187" s="830"/>
      <c r="RQ187" s="830"/>
      <c r="RR187" s="830"/>
      <c r="RS187" s="830"/>
      <c r="RT187" s="830"/>
      <c r="RU187" s="830"/>
      <c r="RV187" s="830"/>
      <c r="RW187" s="830"/>
      <c r="RX187" s="830"/>
      <c r="RY187" s="830"/>
      <c r="RZ187" s="830"/>
      <c r="SA187" s="830"/>
      <c r="SB187" s="830"/>
      <c r="SC187" s="830"/>
      <c r="SD187" s="830"/>
      <c r="SE187" s="830"/>
      <c r="SF187" s="830"/>
      <c r="SG187" s="830"/>
      <c r="SH187" s="830"/>
      <c r="SI187" s="830"/>
      <c r="SJ187" s="830"/>
      <c r="SK187" s="830"/>
      <c r="SL187" s="830"/>
      <c r="SM187" s="830"/>
      <c r="SN187" s="830"/>
      <c r="SO187" s="830"/>
      <c r="SP187" s="830"/>
      <c r="SQ187" s="830"/>
      <c r="SR187" s="830"/>
      <c r="SS187" s="830"/>
      <c r="ST187" s="830"/>
      <c r="SU187" s="830"/>
      <c r="SV187" s="830"/>
      <c r="SW187" s="830"/>
      <c r="SX187" s="830"/>
      <c r="SY187" s="830"/>
      <c r="SZ187" s="830"/>
      <c r="TA187" s="830"/>
      <c r="TB187" s="830"/>
      <c r="TC187" s="830"/>
      <c r="TD187" s="830"/>
      <c r="TE187" s="830"/>
      <c r="TF187" s="830"/>
      <c r="TG187" s="830"/>
      <c r="TH187" s="830"/>
      <c r="TI187" s="830"/>
    </row>
    <row r="188" spans="1:529" s="79" customFormat="1" ht="32.25" customHeight="1" thickBot="1" x14ac:dyDescent="0.3">
      <c r="A188" s="284">
        <v>13120003</v>
      </c>
      <c r="B188" s="285">
        <v>39176</v>
      </c>
      <c r="C188" s="105" t="s">
        <v>1265</v>
      </c>
      <c r="D188" s="105" t="s">
        <v>5075</v>
      </c>
      <c r="E188" s="105"/>
      <c r="F188" s="105"/>
      <c r="G188" s="105"/>
      <c r="H188" s="284">
        <v>51740</v>
      </c>
      <c r="I188" s="285"/>
      <c r="J188" s="285">
        <v>40272</v>
      </c>
      <c r="K188" s="105"/>
      <c r="L188" s="105"/>
      <c r="M188" s="105" t="s">
        <v>4783</v>
      </c>
      <c r="N188" s="105" t="s">
        <v>21</v>
      </c>
      <c r="O188" s="34">
        <v>1500</v>
      </c>
      <c r="P188" s="289"/>
      <c r="Q188" s="289"/>
      <c r="R188" s="289"/>
      <c r="S188" s="289"/>
      <c r="T188" s="730"/>
      <c r="U188" s="34">
        <v>0.35</v>
      </c>
      <c r="V188" s="34">
        <v>1500</v>
      </c>
      <c r="W188" s="34" t="s">
        <v>1266</v>
      </c>
      <c r="X188" s="34">
        <v>50</v>
      </c>
      <c r="Y188" s="34">
        <v>50</v>
      </c>
      <c r="Z188" s="34">
        <v>250</v>
      </c>
      <c r="AA188" s="34" t="s">
        <v>1091</v>
      </c>
      <c r="AB188" s="34" t="s">
        <v>1091</v>
      </c>
      <c r="AC188" s="34" t="s">
        <v>1091</v>
      </c>
      <c r="AD188" s="34" t="s">
        <v>1091</v>
      </c>
      <c r="AE188" s="34" t="s">
        <v>1091</v>
      </c>
      <c r="AF188" s="34" t="s">
        <v>1091</v>
      </c>
      <c r="AG188" s="34" t="s">
        <v>1267</v>
      </c>
      <c r="AH188" s="34"/>
      <c r="AI188" s="105" t="s">
        <v>2111</v>
      </c>
      <c r="AJ188" s="105" t="s">
        <v>2112</v>
      </c>
      <c r="AK188" s="321" t="s">
        <v>1262</v>
      </c>
      <c r="AL188" s="558"/>
      <c r="AM188" s="13"/>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c r="IF188" s="185"/>
      <c r="IG188" s="185"/>
      <c r="IH188" s="185"/>
      <c r="II188" s="185"/>
      <c r="IJ188" s="185"/>
      <c r="IK188" s="185"/>
      <c r="IL188" s="185"/>
      <c r="IM188" s="185"/>
      <c r="IN188" s="185"/>
      <c r="IO188" s="185"/>
      <c r="IP188" s="185"/>
      <c r="IQ188" s="185"/>
      <c r="IR188" s="185"/>
      <c r="IS188" s="185"/>
      <c r="IT188" s="185"/>
      <c r="IU188" s="185"/>
      <c r="IV188" s="185"/>
      <c r="IW188" s="185"/>
      <c r="IX188" s="185"/>
      <c r="IY188" s="185"/>
      <c r="IZ188" s="185"/>
      <c r="JA188" s="185"/>
      <c r="JB188" s="185"/>
      <c r="JC188" s="185"/>
      <c r="JD188" s="185"/>
      <c r="JE188" s="185"/>
      <c r="JF188" s="185"/>
      <c r="JG188" s="185"/>
      <c r="JH188" s="185"/>
      <c r="JI188" s="185"/>
      <c r="JJ188" s="185"/>
      <c r="JK188" s="185"/>
      <c r="JL188" s="185"/>
      <c r="JM188" s="185"/>
      <c r="JN188" s="185"/>
      <c r="JO188" s="185"/>
      <c r="JP188" s="185"/>
      <c r="JQ188" s="185"/>
      <c r="JR188" s="185"/>
      <c r="JS188" s="185"/>
      <c r="JT188" s="185"/>
      <c r="JU188" s="185"/>
      <c r="JV188" s="185"/>
      <c r="JW188" s="185"/>
      <c r="JX188" s="185"/>
      <c r="JY188" s="185"/>
      <c r="JZ188" s="185"/>
      <c r="KA188" s="185"/>
      <c r="KB188" s="185"/>
      <c r="KC188" s="185"/>
      <c r="KD188" s="185"/>
      <c r="KE188" s="185"/>
      <c r="KF188" s="185"/>
      <c r="KG188" s="185"/>
      <c r="KH188" s="185"/>
      <c r="KI188" s="185"/>
      <c r="KJ188" s="185"/>
      <c r="KK188" s="185"/>
      <c r="KL188" s="185"/>
      <c r="KM188" s="185"/>
      <c r="KN188" s="185"/>
      <c r="KO188" s="185"/>
      <c r="KP188" s="185"/>
      <c r="KQ188" s="185"/>
      <c r="KR188" s="185"/>
      <c r="KS188" s="185"/>
      <c r="KT188" s="185"/>
      <c r="KU188" s="185"/>
      <c r="KV188" s="185"/>
      <c r="KW188" s="185"/>
      <c r="KX188" s="185"/>
      <c r="KY188" s="185"/>
      <c r="KZ188" s="185"/>
      <c r="LA188" s="185"/>
      <c r="LB188" s="185"/>
      <c r="LC188" s="185"/>
      <c r="LD188" s="185"/>
      <c r="LE188" s="185"/>
      <c r="LF188" s="185"/>
      <c r="LG188" s="185"/>
      <c r="LH188" s="185"/>
      <c r="LI188" s="185"/>
      <c r="LJ188" s="185"/>
      <c r="LK188" s="185"/>
      <c r="LL188" s="185"/>
      <c r="LM188" s="185"/>
      <c r="LN188" s="185"/>
      <c r="LO188" s="185"/>
      <c r="LP188" s="185"/>
      <c r="LQ188" s="185"/>
      <c r="LR188" s="185"/>
      <c r="LS188" s="185"/>
      <c r="LT188" s="185"/>
      <c r="LU188" s="185"/>
      <c r="LV188" s="185"/>
      <c r="LW188" s="185"/>
      <c r="LX188" s="185"/>
      <c r="LY188" s="185"/>
      <c r="LZ188" s="185"/>
      <c r="MA188" s="185"/>
      <c r="MB188" s="185"/>
      <c r="MC188" s="185"/>
      <c r="MD188" s="185"/>
      <c r="ME188" s="185"/>
      <c r="MF188" s="185"/>
      <c r="MG188" s="185"/>
      <c r="MH188" s="185"/>
      <c r="MI188" s="185"/>
      <c r="MJ188" s="185"/>
      <c r="MK188" s="185"/>
      <c r="ML188" s="185"/>
      <c r="MM188" s="185"/>
      <c r="MN188" s="185"/>
      <c r="MO188" s="185"/>
      <c r="MP188" s="185"/>
      <c r="MQ188" s="185"/>
      <c r="MR188" s="185"/>
      <c r="MS188" s="185"/>
      <c r="MT188" s="185"/>
      <c r="MU188" s="185"/>
      <c r="MV188" s="185"/>
      <c r="MW188" s="185"/>
      <c r="MX188" s="185"/>
      <c r="MY188" s="185"/>
      <c r="MZ188" s="185"/>
      <c r="NA188" s="185"/>
      <c r="NB188" s="185"/>
      <c r="NC188" s="185"/>
      <c r="ND188" s="185"/>
      <c r="NE188" s="185"/>
      <c r="NF188" s="185"/>
      <c r="NG188" s="185"/>
      <c r="NH188" s="185"/>
      <c r="NI188" s="185"/>
      <c r="NJ188" s="185"/>
      <c r="NK188" s="185"/>
      <c r="NL188" s="185"/>
      <c r="NM188" s="185"/>
      <c r="NN188" s="185"/>
      <c r="NO188" s="185"/>
      <c r="NP188" s="185"/>
      <c r="NQ188" s="185"/>
      <c r="NR188" s="185"/>
      <c r="NS188" s="185"/>
      <c r="NT188" s="185"/>
      <c r="NU188" s="185"/>
      <c r="NV188" s="185"/>
      <c r="NW188" s="185"/>
      <c r="NX188" s="185"/>
      <c r="NY188" s="185"/>
      <c r="NZ188" s="185"/>
      <c r="OA188" s="185"/>
      <c r="OB188" s="185"/>
      <c r="OC188" s="185"/>
      <c r="OD188" s="185"/>
      <c r="OE188" s="185"/>
      <c r="OF188" s="185"/>
      <c r="OG188" s="185"/>
      <c r="OH188" s="185"/>
      <c r="OI188" s="185"/>
      <c r="OJ188" s="185"/>
      <c r="OK188" s="185"/>
      <c r="OL188" s="185"/>
      <c r="OM188" s="185"/>
      <c r="ON188" s="185"/>
      <c r="OO188" s="185"/>
      <c r="OP188" s="185"/>
      <c r="OQ188" s="185"/>
      <c r="OR188" s="185"/>
      <c r="OS188" s="185"/>
      <c r="OT188" s="185"/>
      <c r="OU188" s="185"/>
      <c r="OV188" s="185"/>
      <c r="OW188" s="185"/>
      <c r="OX188" s="185"/>
      <c r="OY188" s="185"/>
      <c r="OZ188" s="185"/>
      <c r="PA188" s="185"/>
      <c r="PB188" s="185"/>
      <c r="PC188" s="185"/>
      <c r="PD188" s="185"/>
      <c r="PE188" s="185"/>
      <c r="PF188" s="185"/>
      <c r="PG188" s="185"/>
      <c r="PH188" s="185"/>
      <c r="PI188" s="185"/>
      <c r="PJ188" s="185"/>
      <c r="PK188" s="185"/>
      <c r="PL188" s="185"/>
      <c r="PM188" s="185"/>
      <c r="PN188" s="185"/>
      <c r="PO188" s="185"/>
      <c r="PP188" s="185"/>
      <c r="PQ188" s="185"/>
      <c r="PR188" s="185"/>
      <c r="PS188" s="185"/>
      <c r="PT188" s="185"/>
      <c r="PU188" s="185"/>
      <c r="PV188" s="185"/>
      <c r="PW188" s="185"/>
      <c r="PX188" s="185"/>
      <c r="PY188" s="185"/>
      <c r="PZ188" s="185"/>
      <c r="QA188" s="185"/>
      <c r="QB188" s="185"/>
      <c r="QC188" s="185"/>
      <c r="QD188" s="185"/>
      <c r="QE188" s="185"/>
      <c r="QF188" s="185"/>
      <c r="QG188" s="185"/>
      <c r="QH188" s="185"/>
      <c r="QI188" s="185"/>
      <c r="QJ188" s="185"/>
      <c r="QK188" s="185"/>
      <c r="QL188" s="185"/>
      <c r="QM188" s="185"/>
      <c r="QN188" s="185"/>
      <c r="QO188" s="185"/>
      <c r="QP188" s="185"/>
      <c r="QQ188" s="185"/>
      <c r="QR188" s="185"/>
      <c r="QS188" s="185"/>
      <c r="QT188" s="185"/>
      <c r="QU188" s="185"/>
      <c r="QV188" s="185"/>
      <c r="QW188" s="185"/>
      <c r="QX188" s="185"/>
      <c r="QY188" s="185"/>
      <c r="QZ188" s="185"/>
      <c r="RA188" s="185"/>
      <c r="RB188" s="185"/>
      <c r="RC188" s="185"/>
      <c r="RD188" s="185"/>
      <c r="RE188" s="185"/>
      <c r="RF188" s="185"/>
      <c r="RG188" s="185"/>
      <c r="RH188" s="185"/>
      <c r="RI188" s="185"/>
      <c r="RJ188" s="185"/>
      <c r="RK188" s="185"/>
      <c r="RL188" s="185"/>
      <c r="RM188" s="185"/>
      <c r="RN188" s="185"/>
      <c r="RO188" s="185"/>
      <c r="RP188" s="185"/>
      <c r="RQ188" s="185"/>
      <c r="RR188" s="185"/>
      <c r="RS188" s="185"/>
      <c r="RT188" s="185"/>
      <c r="RU188" s="185"/>
      <c r="RV188" s="185"/>
      <c r="RW188" s="185"/>
      <c r="RX188" s="185"/>
      <c r="RY188" s="185"/>
      <c r="RZ188" s="185"/>
      <c r="SA188" s="185"/>
      <c r="SB188" s="185"/>
      <c r="SC188" s="185"/>
      <c r="SD188" s="185"/>
      <c r="SE188" s="185"/>
      <c r="SF188" s="185"/>
      <c r="SG188" s="185"/>
      <c r="SH188" s="185"/>
      <c r="SI188" s="185"/>
      <c r="SJ188" s="185"/>
      <c r="SK188" s="185"/>
      <c r="SL188" s="185"/>
      <c r="SM188" s="185"/>
      <c r="SN188" s="185"/>
      <c r="SO188" s="185"/>
      <c r="SP188" s="185"/>
      <c r="SQ188" s="185"/>
      <c r="SR188" s="185"/>
      <c r="SS188" s="185"/>
      <c r="ST188" s="185"/>
      <c r="SU188" s="185"/>
      <c r="SV188" s="185"/>
      <c r="SW188" s="185"/>
      <c r="SX188" s="185"/>
      <c r="SY188" s="185"/>
      <c r="SZ188" s="185"/>
      <c r="TA188" s="185"/>
      <c r="TB188" s="185"/>
      <c r="TC188" s="185"/>
      <c r="TD188" s="185"/>
      <c r="TE188" s="185"/>
      <c r="TF188" s="185"/>
      <c r="TG188" s="185"/>
      <c r="TH188" s="185"/>
      <c r="TI188" s="185"/>
    </row>
    <row r="189" spans="1:529" s="839" customFormat="1" ht="32.25" customHeight="1" x14ac:dyDescent="0.25">
      <c r="A189" s="401">
        <v>13120004</v>
      </c>
      <c r="B189" s="402">
        <v>39176</v>
      </c>
      <c r="C189" s="403" t="s">
        <v>1268</v>
      </c>
      <c r="D189" s="403" t="s">
        <v>5252</v>
      </c>
      <c r="E189" s="403"/>
      <c r="F189" s="403"/>
      <c r="G189" s="403"/>
      <c r="H189" s="404">
        <v>65869</v>
      </c>
      <c r="I189" s="402"/>
      <c r="J189" s="402">
        <v>43566</v>
      </c>
      <c r="K189" s="403" t="s">
        <v>1269</v>
      </c>
      <c r="L189" s="403"/>
      <c r="M189" s="403" t="s">
        <v>1101</v>
      </c>
      <c r="N189" s="403" t="s">
        <v>34</v>
      </c>
      <c r="O189" s="403">
        <v>182500</v>
      </c>
      <c r="P189" s="318"/>
      <c r="Q189" s="318" t="s">
        <v>1270</v>
      </c>
      <c r="R189" s="318">
        <v>328</v>
      </c>
      <c r="S189" s="658">
        <v>41488</v>
      </c>
      <c r="T189" s="750"/>
      <c r="U189" s="403">
        <v>500</v>
      </c>
      <c r="V189" s="403">
        <v>182500</v>
      </c>
      <c r="W189" s="403" t="s">
        <v>1266</v>
      </c>
      <c r="X189" s="403">
        <v>50</v>
      </c>
      <c r="Y189" s="403">
        <v>50</v>
      </c>
      <c r="Z189" s="403">
        <v>250</v>
      </c>
      <c r="AA189" s="403" t="s">
        <v>1091</v>
      </c>
      <c r="AB189" s="403" t="s">
        <v>1091</v>
      </c>
      <c r="AC189" s="403" t="s">
        <v>1091</v>
      </c>
      <c r="AD189" s="403">
        <v>15</v>
      </c>
      <c r="AE189" s="403">
        <v>2</v>
      </c>
      <c r="AF189" s="403"/>
      <c r="AG189" s="403" t="s">
        <v>1267</v>
      </c>
      <c r="AH189" s="403"/>
      <c r="AI189" s="403" t="s">
        <v>2113</v>
      </c>
      <c r="AJ189" s="403" t="s">
        <v>2114</v>
      </c>
      <c r="AK189" s="456" t="s">
        <v>166</v>
      </c>
      <c r="AL189" s="400"/>
      <c r="AM189" s="13"/>
      <c r="AN189" s="838"/>
      <c r="AO189" s="838"/>
      <c r="AP189" s="838"/>
      <c r="AQ189" s="838"/>
      <c r="AR189" s="838"/>
      <c r="AS189" s="838"/>
      <c r="AT189" s="838"/>
      <c r="AU189" s="838"/>
      <c r="AV189" s="838"/>
      <c r="AW189" s="838"/>
      <c r="AX189" s="838"/>
      <c r="AY189" s="838"/>
      <c r="AZ189" s="838"/>
      <c r="BA189" s="838"/>
      <c r="BB189" s="838"/>
      <c r="BC189" s="838"/>
      <c r="BD189" s="838"/>
      <c r="BE189" s="838"/>
      <c r="BF189" s="838"/>
      <c r="BG189" s="838"/>
      <c r="BH189" s="838"/>
      <c r="BI189" s="838"/>
      <c r="BJ189" s="838"/>
      <c r="BK189" s="838"/>
      <c r="BL189" s="838"/>
      <c r="BM189" s="838"/>
      <c r="BN189" s="838"/>
      <c r="BO189" s="838"/>
      <c r="BP189" s="838"/>
      <c r="BQ189" s="838"/>
      <c r="BR189" s="838"/>
      <c r="BS189" s="838"/>
      <c r="BT189" s="838"/>
      <c r="BU189" s="838"/>
      <c r="BV189" s="838"/>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c r="DH189" s="838"/>
      <c r="DI189" s="838"/>
      <c r="DJ189" s="838"/>
      <c r="DK189" s="838"/>
      <c r="DL189" s="838"/>
      <c r="DM189" s="838"/>
      <c r="DN189" s="838"/>
      <c r="DO189" s="838"/>
      <c r="DP189" s="838"/>
      <c r="DQ189" s="838"/>
      <c r="DR189" s="838"/>
      <c r="DS189" s="838"/>
      <c r="DT189" s="838"/>
      <c r="DU189" s="838"/>
      <c r="DV189" s="838"/>
      <c r="DW189" s="838"/>
      <c r="DX189" s="838"/>
      <c r="DY189" s="838"/>
      <c r="DZ189" s="838"/>
      <c r="EA189" s="838"/>
      <c r="EB189" s="838"/>
      <c r="EC189" s="838"/>
      <c r="ED189" s="838"/>
      <c r="EE189" s="838"/>
      <c r="EF189" s="838"/>
      <c r="EG189" s="838"/>
      <c r="EH189" s="838"/>
      <c r="EI189" s="838"/>
      <c r="EJ189" s="838"/>
      <c r="EK189" s="838"/>
      <c r="EL189" s="838"/>
      <c r="EM189" s="838"/>
      <c r="EN189" s="838"/>
      <c r="EO189" s="838"/>
      <c r="EP189" s="838"/>
      <c r="EQ189" s="838"/>
      <c r="ER189" s="838"/>
      <c r="ES189" s="838"/>
      <c r="ET189" s="838"/>
      <c r="EU189" s="838"/>
      <c r="EV189" s="838"/>
      <c r="EW189" s="838"/>
      <c r="EX189" s="838"/>
      <c r="EY189" s="838"/>
      <c r="EZ189" s="838"/>
      <c r="FA189" s="838"/>
      <c r="FB189" s="838"/>
      <c r="FC189" s="838"/>
      <c r="FD189" s="838"/>
      <c r="FE189" s="838"/>
      <c r="FF189" s="838"/>
      <c r="FG189" s="838"/>
      <c r="FH189" s="838"/>
      <c r="FI189" s="838"/>
      <c r="FJ189" s="838"/>
      <c r="FK189" s="838"/>
      <c r="FL189" s="838"/>
      <c r="FM189" s="838"/>
      <c r="FN189" s="838"/>
      <c r="FO189" s="838"/>
      <c r="FP189" s="838"/>
      <c r="FQ189" s="838"/>
      <c r="FR189" s="838"/>
      <c r="FS189" s="838"/>
      <c r="FT189" s="838"/>
      <c r="FU189" s="838"/>
      <c r="FV189" s="838"/>
      <c r="FW189" s="838"/>
      <c r="FX189" s="838"/>
      <c r="FY189" s="838"/>
      <c r="FZ189" s="838"/>
      <c r="GA189" s="838"/>
      <c r="GB189" s="838"/>
      <c r="GC189" s="838"/>
      <c r="GD189" s="838"/>
      <c r="GE189" s="838"/>
      <c r="GF189" s="838"/>
      <c r="GG189" s="838"/>
      <c r="GH189" s="838"/>
      <c r="GI189" s="838"/>
      <c r="GJ189" s="838"/>
      <c r="GK189" s="838"/>
      <c r="GL189" s="838"/>
      <c r="GM189" s="838"/>
      <c r="GN189" s="838"/>
      <c r="GO189" s="838"/>
      <c r="GP189" s="838"/>
      <c r="GQ189" s="838"/>
      <c r="GR189" s="838"/>
      <c r="GS189" s="838"/>
      <c r="GT189" s="838"/>
      <c r="GU189" s="838"/>
      <c r="GV189" s="838"/>
      <c r="GW189" s="838"/>
      <c r="GX189" s="838"/>
      <c r="GY189" s="838"/>
      <c r="GZ189" s="838"/>
      <c r="HA189" s="838"/>
      <c r="HB189" s="838"/>
      <c r="HC189" s="838"/>
      <c r="HD189" s="838"/>
      <c r="HE189" s="838"/>
      <c r="HF189" s="838"/>
      <c r="HG189" s="838"/>
      <c r="HH189" s="838"/>
      <c r="HI189" s="838"/>
      <c r="HJ189" s="838"/>
      <c r="HK189" s="838"/>
      <c r="HL189" s="838"/>
      <c r="HM189" s="838"/>
      <c r="HN189" s="838"/>
      <c r="HO189" s="838"/>
      <c r="HP189" s="838"/>
      <c r="HQ189" s="838"/>
      <c r="HR189" s="838"/>
      <c r="HS189" s="838"/>
      <c r="HT189" s="838"/>
      <c r="HU189" s="838"/>
      <c r="HV189" s="838"/>
      <c r="HW189" s="838"/>
      <c r="HX189" s="838"/>
      <c r="HY189" s="838"/>
      <c r="HZ189" s="838"/>
      <c r="IA189" s="838"/>
      <c r="IB189" s="838"/>
      <c r="IC189" s="838"/>
      <c r="ID189" s="838"/>
      <c r="IE189" s="838"/>
      <c r="IF189" s="838"/>
      <c r="IG189" s="838"/>
      <c r="IH189" s="838"/>
      <c r="II189" s="838"/>
      <c r="IJ189" s="838"/>
      <c r="IK189" s="838"/>
      <c r="IL189" s="838"/>
      <c r="IM189" s="838"/>
      <c r="IN189" s="838"/>
      <c r="IO189" s="838"/>
      <c r="IP189" s="838"/>
      <c r="IQ189" s="838"/>
      <c r="IR189" s="838"/>
      <c r="IS189" s="838"/>
      <c r="IT189" s="838"/>
      <c r="IU189" s="838"/>
      <c r="IV189" s="838"/>
      <c r="IW189" s="838"/>
      <c r="IX189" s="838"/>
      <c r="IY189" s="838"/>
      <c r="IZ189" s="838"/>
      <c r="JA189" s="838"/>
      <c r="JB189" s="838"/>
      <c r="JC189" s="838"/>
      <c r="JD189" s="838"/>
      <c r="JE189" s="838"/>
      <c r="JF189" s="838"/>
      <c r="JG189" s="838"/>
      <c r="JH189" s="838"/>
      <c r="JI189" s="838"/>
      <c r="JJ189" s="838"/>
      <c r="JK189" s="838"/>
      <c r="JL189" s="838"/>
      <c r="JM189" s="838"/>
      <c r="JN189" s="838"/>
      <c r="JO189" s="838"/>
      <c r="JP189" s="838"/>
      <c r="JQ189" s="838"/>
      <c r="JR189" s="838"/>
      <c r="JS189" s="838"/>
      <c r="JT189" s="838"/>
      <c r="JU189" s="838"/>
      <c r="JV189" s="838"/>
      <c r="JW189" s="838"/>
      <c r="JX189" s="838"/>
      <c r="JY189" s="838"/>
      <c r="JZ189" s="838"/>
      <c r="KA189" s="838"/>
      <c r="KB189" s="838"/>
      <c r="KC189" s="838"/>
      <c r="KD189" s="838"/>
      <c r="KE189" s="838"/>
      <c r="KF189" s="838"/>
      <c r="KG189" s="838"/>
      <c r="KH189" s="838"/>
      <c r="KI189" s="838"/>
      <c r="KJ189" s="838"/>
      <c r="KK189" s="838"/>
      <c r="KL189" s="838"/>
      <c r="KM189" s="838"/>
      <c r="KN189" s="838"/>
      <c r="KO189" s="838"/>
      <c r="KP189" s="838"/>
      <c r="KQ189" s="838"/>
      <c r="KR189" s="838"/>
      <c r="KS189" s="838"/>
      <c r="KT189" s="838"/>
      <c r="KU189" s="838"/>
      <c r="KV189" s="838"/>
      <c r="KW189" s="838"/>
      <c r="KX189" s="838"/>
      <c r="KY189" s="838"/>
      <c r="KZ189" s="838"/>
      <c r="LA189" s="838"/>
      <c r="LB189" s="838"/>
      <c r="LC189" s="838"/>
      <c r="LD189" s="838"/>
      <c r="LE189" s="838"/>
      <c r="LF189" s="838"/>
      <c r="LG189" s="838"/>
      <c r="LH189" s="838"/>
      <c r="LI189" s="838"/>
      <c r="LJ189" s="838"/>
      <c r="LK189" s="838"/>
      <c r="LL189" s="838"/>
      <c r="LM189" s="838"/>
      <c r="LN189" s="838"/>
      <c r="LO189" s="838"/>
      <c r="LP189" s="838"/>
      <c r="LQ189" s="838"/>
      <c r="LR189" s="838"/>
      <c r="LS189" s="838"/>
      <c r="LT189" s="838"/>
      <c r="LU189" s="838"/>
      <c r="LV189" s="838"/>
      <c r="LW189" s="838"/>
      <c r="LX189" s="838"/>
      <c r="LY189" s="838"/>
      <c r="LZ189" s="838"/>
      <c r="MA189" s="838"/>
      <c r="MB189" s="838"/>
      <c r="MC189" s="838"/>
      <c r="MD189" s="838"/>
      <c r="ME189" s="838"/>
      <c r="MF189" s="838"/>
      <c r="MG189" s="838"/>
      <c r="MH189" s="838"/>
      <c r="MI189" s="838"/>
      <c r="MJ189" s="838"/>
      <c r="MK189" s="838"/>
      <c r="ML189" s="838"/>
      <c r="MM189" s="838"/>
      <c r="MN189" s="838"/>
      <c r="MO189" s="838"/>
      <c r="MP189" s="838"/>
      <c r="MQ189" s="838"/>
      <c r="MR189" s="838"/>
      <c r="MS189" s="838"/>
      <c r="MT189" s="838"/>
      <c r="MU189" s="838"/>
      <c r="MV189" s="838"/>
      <c r="MW189" s="838"/>
      <c r="MX189" s="838"/>
      <c r="MY189" s="838"/>
      <c r="MZ189" s="838"/>
      <c r="NA189" s="838"/>
      <c r="NB189" s="838"/>
      <c r="NC189" s="838"/>
      <c r="ND189" s="838"/>
      <c r="NE189" s="838"/>
      <c r="NF189" s="838"/>
      <c r="NG189" s="838"/>
      <c r="NH189" s="838"/>
      <c r="NI189" s="838"/>
      <c r="NJ189" s="838"/>
      <c r="NK189" s="838"/>
      <c r="NL189" s="838"/>
      <c r="NM189" s="838"/>
      <c r="NN189" s="838"/>
      <c r="NO189" s="838"/>
      <c r="NP189" s="838"/>
      <c r="NQ189" s="838"/>
      <c r="NR189" s="838"/>
      <c r="NS189" s="838"/>
      <c r="NT189" s="838"/>
      <c r="NU189" s="838"/>
      <c r="NV189" s="838"/>
      <c r="NW189" s="838"/>
      <c r="NX189" s="838"/>
      <c r="NY189" s="838"/>
      <c r="NZ189" s="838"/>
      <c r="OA189" s="838"/>
      <c r="OB189" s="838"/>
      <c r="OC189" s="838"/>
      <c r="OD189" s="838"/>
      <c r="OE189" s="838"/>
      <c r="OF189" s="838"/>
      <c r="OG189" s="838"/>
      <c r="OH189" s="838"/>
      <c r="OI189" s="838"/>
      <c r="OJ189" s="838"/>
      <c r="OK189" s="838"/>
      <c r="OL189" s="838"/>
      <c r="OM189" s="838"/>
      <c r="ON189" s="838"/>
      <c r="OO189" s="838"/>
      <c r="OP189" s="838"/>
      <c r="OQ189" s="838"/>
      <c r="OR189" s="838"/>
      <c r="OS189" s="838"/>
      <c r="OT189" s="838"/>
      <c r="OU189" s="838"/>
      <c r="OV189" s="838"/>
      <c r="OW189" s="838"/>
      <c r="OX189" s="838"/>
      <c r="OY189" s="838"/>
      <c r="OZ189" s="838"/>
      <c r="PA189" s="838"/>
      <c r="PB189" s="838"/>
      <c r="PC189" s="838"/>
      <c r="PD189" s="838"/>
      <c r="PE189" s="838"/>
      <c r="PF189" s="838"/>
      <c r="PG189" s="838"/>
      <c r="PH189" s="838"/>
      <c r="PI189" s="838"/>
      <c r="PJ189" s="838"/>
      <c r="PK189" s="838"/>
      <c r="PL189" s="838"/>
      <c r="PM189" s="838"/>
      <c r="PN189" s="838"/>
      <c r="PO189" s="838"/>
      <c r="PP189" s="838"/>
      <c r="PQ189" s="838"/>
      <c r="PR189" s="838"/>
      <c r="PS189" s="838"/>
      <c r="PT189" s="838"/>
      <c r="PU189" s="838"/>
      <c r="PV189" s="838"/>
      <c r="PW189" s="838"/>
      <c r="PX189" s="838"/>
      <c r="PY189" s="838"/>
      <c r="PZ189" s="838"/>
      <c r="QA189" s="838"/>
      <c r="QB189" s="838"/>
      <c r="QC189" s="838"/>
      <c r="QD189" s="838"/>
      <c r="QE189" s="838"/>
      <c r="QF189" s="838"/>
      <c r="QG189" s="838"/>
      <c r="QH189" s="838"/>
      <c r="QI189" s="838"/>
      <c r="QJ189" s="838"/>
      <c r="QK189" s="838"/>
      <c r="QL189" s="838"/>
      <c r="QM189" s="838"/>
      <c r="QN189" s="838"/>
      <c r="QO189" s="838"/>
      <c r="QP189" s="838"/>
      <c r="QQ189" s="838"/>
      <c r="QR189" s="838"/>
      <c r="QS189" s="838"/>
      <c r="QT189" s="838"/>
      <c r="QU189" s="838"/>
      <c r="QV189" s="838"/>
      <c r="QW189" s="838"/>
      <c r="QX189" s="838"/>
      <c r="QY189" s="838"/>
      <c r="QZ189" s="838"/>
      <c r="RA189" s="838"/>
      <c r="RB189" s="838"/>
      <c r="RC189" s="838"/>
      <c r="RD189" s="838"/>
      <c r="RE189" s="838"/>
      <c r="RF189" s="838"/>
      <c r="RG189" s="838"/>
      <c r="RH189" s="838"/>
      <c r="RI189" s="838"/>
      <c r="RJ189" s="838"/>
      <c r="RK189" s="838"/>
      <c r="RL189" s="838"/>
      <c r="RM189" s="838"/>
      <c r="RN189" s="838"/>
      <c r="RO189" s="838"/>
      <c r="RP189" s="838"/>
      <c r="RQ189" s="838"/>
      <c r="RR189" s="838"/>
      <c r="RS189" s="838"/>
      <c r="RT189" s="838"/>
      <c r="RU189" s="838"/>
      <c r="RV189" s="838"/>
      <c r="RW189" s="838"/>
      <c r="RX189" s="838"/>
      <c r="RY189" s="838"/>
      <c r="RZ189" s="838"/>
      <c r="SA189" s="838"/>
      <c r="SB189" s="838"/>
      <c r="SC189" s="838"/>
      <c r="SD189" s="838"/>
      <c r="SE189" s="838"/>
      <c r="SF189" s="838"/>
      <c r="SG189" s="838"/>
      <c r="SH189" s="838"/>
      <c r="SI189" s="838"/>
      <c r="SJ189" s="838"/>
      <c r="SK189" s="838"/>
      <c r="SL189" s="838"/>
      <c r="SM189" s="838"/>
      <c r="SN189" s="838"/>
      <c r="SO189" s="838"/>
      <c r="SP189" s="838"/>
      <c r="SQ189" s="838"/>
      <c r="SR189" s="838"/>
      <c r="SS189" s="838"/>
      <c r="ST189" s="838"/>
      <c r="SU189" s="838"/>
      <c r="SV189" s="838"/>
      <c r="SW189" s="838"/>
      <c r="SX189" s="838"/>
      <c r="SY189" s="838"/>
      <c r="SZ189" s="838"/>
      <c r="TA189" s="838"/>
      <c r="TB189" s="838"/>
      <c r="TC189" s="838"/>
      <c r="TD189" s="838"/>
      <c r="TE189" s="838"/>
      <c r="TF189" s="838"/>
      <c r="TG189" s="838"/>
      <c r="TH189" s="838"/>
      <c r="TI189" s="838"/>
    </row>
    <row r="190" spans="1:529" s="839" customFormat="1" ht="32.25" customHeight="1" x14ac:dyDescent="0.25">
      <c r="A190" s="485">
        <v>13120004</v>
      </c>
      <c r="B190" s="14">
        <v>39176</v>
      </c>
      <c r="C190" s="15" t="s">
        <v>1268</v>
      </c>
      <c r="D190" s="15" t="s">
        <v>5253</v>
      </c>
      <c r="E190" s="15"/>
      <c r="F190" s="15"/>
      <c r="G190" s="15"/>
      <c r="H190" s="45">
        <v>65869</v>
      </c>
      <c r="I190" s="14"/>
      <c r="J190" s="14">
        <v>43566</v>
      </c>
      <c r="K190" s="15" t="s">
        <v>1269</v>
      </c>
      <c r="L190" s="15"/>
      <c r="M190" s="15" t="s">
        <v>1101</v>
      </c>
      <c r="N190" s="15" t="s">
        <v>34</v>
      </c>
      <c r="O190" s="15"/>
      <c r="P190" s="66"/>
      <c r="Q190" s="66" t="s">
        <v>1270</v>
      </c>
      <c r="R190" s="66">
        <v>328</v>
      </c>
      <c r="S190" s="550">
        <v>41488</v>
      </c>
      <c r="T190" s="778"/>
      <c r="U190" s="15"/>
      <c r="V190" s="15"/>
      <c r="W190" s="15"/>
      <c r="X190" s="15"/>
      <c r="Y190" s="15"/>
      <c r="Z190" s="15"/>
      <c r="AA190" s="15"/>
      <c r="AB190" s="15"/>
      <c r="AC190" s="15"/>
      <c r="AD190" s="15"/>
      <c r="AE190" s="15"/>
      <c r="AF190" s="15"/>
      <c r="AG190" s="15" t="s">
        <v>1267</v>
      </c>
      <c r="AH190" s="15"/>
      <c r="AI190" s="15" t="s">
        <v>2115</v>
      </c>
      <c r="AJ190" s="15" t="s">
        <v>2116</v>
      </c>
      <c r="AK190" s="74" t="s">
        <v>166</v>
      </c>
      <c r="AL190" s="74"/>
      <c r="AM190" s="49"/>
      <c r="AN190" s="838"/>
      <c r="AO190" s="838"/>
      <c r="AP190" s="838"/>
      <c r="AQ190" s="838"/>
      <c r="AR190" s="838"/>
      <c r="AS190" s="838"/>
      <c r="AT190" s="838"/>
      <c r="AU190" s="838"/>
      <c r="AV190" s="838"/>
      <c r="AW190" s="838"/>
      <c r="AX190" s="838"/>
      <c r="AY190" s="838"/>
      <c r="AZ190" s="838"/>
      <c r="BA190" s="838"/>
      <c r="BB190" s="838"/>
      <c r="BC190" s="838"/>
      <c r="BD190" s="838"/>
      <c r="BE190" s="838"/>
      <c r="BF190" s="838"/>
      <c r="BG190" s="838"/>
      <c r="BH190" s="838"/>
      <c r="BI190" s="838"/>
      <c r="BJ190" s="838"/>
      <c r="BK190" s="838"/>
      <c r="BL190" s="838"/>
      <c r="BM190" s="838"/>
      <c r="BN190" s="838"/>
      <c r="BO190" s="838"/>
      <c r="BP190" s="838"/>
      <c r="BQ190" s="838"/>
      <c r="BR190" s="838"/>
      <c r="BS190" s="838"/>
      <c r="BT190" s="838"/>
      <c r="BU190" s="838"/>
      <c r="BV190" s="838"/>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c r="DH190" s="838"/>
      <c r="DI190" s="838"/>
      <c r="DJ190" s="838"/>
      <c r="DK190" s="838"/>
      <c r="DL190" s="838"/>
      <c r="DM190" s="838"/>
      <c r="DN190" s="838"/>
      <c r="DO190" s="838"/>
      <c r="DP190" s="838"/>
      <c r="DQ190" s="838"/>
      <c r="DR190" s="838"/>
      <c r="DS190" s="838"/>
      <c r="DT190" s="838"/>
      <c r="DU190" s="838"/>
      <c r="DV190" s="838"/>
      <c r="DW190" s="838"/>
      <c r="DX190" s="838"/>
      <c r="DY190" s="838"/>
      <c r="DZ190" s="838"/>
      <c r="EA190" s="838"/>
      <c r="EB190" s="838"/>
      <c r="EC190" s="838"/>
      <c r="ED190" s="838"/>
      <c r="EE190" s="838"/>
      <c r="EF190" s="838"/>
      <c r="EG190" s="838"/>
      <c r="EH190" s="838"/>
      <c r="EI190" s="838"/>
      <c r="EJ190" s="838"/>
      <c r="EK190" s="838"/>
      <c r="EL190" s="838"/>
      <c r="EM190" s="838"/>
      <c r="EN190" s="838"/>
      <c r="EO190" s="838"/>
      <c r="EP190" s="838"/>
      <c r="EQ190" s="838"/>
      <c r="ER190" s="838"/>
      <c r="ES190" s="838"/>
      <c r="ET190" s="838"/>
      <c r="EU190" s="838"/>
      <c r="EV190" s="838"/>
      <c r="EW190" s="838"/>
      <c r="EX190" s="838"/>
      <c r="EY190" s="838"/>
      <c r="EZ190" s="838"/>
      <c r="FA190" s="838"/>
      <c r="FB190" s="838"/>
      <c r="FC190" s="838"/>
      <c r="FD190" s="838"/>
      <c r="FE190" s="838"/>
      <c r="FF190" s="838"/>
      <c r="FG190" s="838"/>
      <c r="FH190" s="838"/>
      <c r="FI190" s="838"/>
      <c r="FJ190" s="838"/>
      <c r="FK190" s="838"/>
      <c r="FL190" s="838"/>
      <c r="FM190" s="838"/>
      <c r="FN190" s="838"/>
      <c r="FO190" s="838"/>
      <c r="FP190" s="838"/>
      <c r="FQ190" s="838"/>
      <c r="FR190" s="838"/>
      <c r="FS190" s="838"/>
      <c r="FT190" s="838"/>
      <c r="FU190" s="838"/>
      <c r="FV190" s="838"/>
      <c r="FW190" s="838"/>
      <c r="FX190" s="838"/>
      <c r="FY190" s="838"/>
      <c r="FZ190" s="838"/>
      <c r="GA190" s="838"/>
      <c r="GB190" s="838"/>
      <c r="GC190" s="838"/>
      <c r="GD190" s="838"/>
      <c r="GE190" s="838"/>
      <c r="GF190" s="838"/>
      <c r="GG190" s="838"/>
      <c r="GH190" s="838"/>
      <c r="GI190" s="838"/>
      <c r="GJ190" s="838"/>
      <c r="GK190" s="838"/>
      <c r="GL190" s="838"/>
      <c r="GM190" s="838"/>
      <c r="GN190" s="838"/>
      <c r="GO190" s="838"/>
      <c r="GP190" s="838"/>
      <c r="GQ190" s="838"/>
      <c r="GR190" s="838"/>
      <c r="GS190" s="838"/>
      <c r="GT190" s="838"/>
      <c r="GU190" s="838"/>
      <c r="GV190" s="838"/>
      <c r="GW190" s="838"/>
      <c r="GX190" s="838"/>
      <c r="GY190" s="838"/>
      <c r="GZ190" s="838"/>
      <c r="HA190" s="838"/>
      <c r="HB190" s="838"/>
      <c r="HC190" s="838"/>
      <c r="HD190" s="838"/>
      <c r="HE190" s="838"/>
      <c r="HF190" s="838"/>
      <c r="HG190" s="838"/>
      <c r="HH190" s="838"/>
      <c r="HI190" s="838"/>
      <c r="HJ190" s="838"/>
      <c r="HK190" s="838"/>
      <c r="HL190" s="838"/>
      <c r="HM190" s="838"/>
      <c r="HN190" s="838"/>
      <c r="HO190" s="838"/>
      <c r="HP190" s="838"/>
      <c r="HQ190" s="838"/>
      <c r="HR190" s="838"/>
      <c r="HS190" s="838"/>
      <c r="HT190" s="838"/>
      <c r="HU190" s="838"/>
      <c r="HV190" s="838"/>
      <c r="HW190" s="838"/>
      <c r="HX190" s="838"/>
      <c r="HY190" s="838"/>
      <c r="HZ190" s="838"/>
      <c r="IA190" s="838"/>
      <c r="IB190" s="838"/>
      <c r="IC190" s="838"/>
      <c r="ID190" s="838"/>
      <c r="IE190" s="838"/>
      <c r="IF190" s="838"/>
      <c r="IG190" s="838"/>
      <c r="IH190" s="838"/>
      <c r="II190" s="838"/>
      <c r="IJ190" s="838"/>
      <c r="IK190" s="838"/>
      <c r="IL190" s="838"/>
      <c r="IM190" s="838"/>
      <c r="IN190" s="838"/>
      <c r="IO190" s="838"/>
      <c r="IP190" s="838"/>
      <c r="IQ190" s="838"/>
      <c r="IR190" s="838"/>
      <c r="IS190" s="838"/>
      <c r="IT190" s="838"/>
      <c r="IU190" s="838"/>
      <c r="IV190" s="838"/>
      <c r="IW190" s="838"/>
      <c r="IX190" s="838"/>
      <c r="IY190" s="838"/>
      <c r="IZ190" s="838"/>
      <c r="JA190" s="838"/>
      <c r="JB190" s="838"/>
      <c r="JC190" s="838"/>
      <c r="JD190" s="838"/>
      <c r="JE190" s="838"/>
      <c r="JF190" s="838"/>
      <c r="JG190" s="838"/>
      <c r="JH190" s="838"/>
      <c r="JI190" s="838"/>
      <c r="JJ190" s="838"/>
      <c r="JK190" s="838"/>
      <c r="JL190" s="838"/>
      <c r="JM190" s="838"/>
      <c r="JN190" s="838"/>
      <c r="JO190" s="838"/>
      <c r="JP190" s="838"/>
      <c r="JQ190" s="838"/>
      <c r="JR190" s="838"/>
      <c r="JS190" s="838"/>
      <c r="JT190" s="838"/>
      <c r="JU190" s="838"/>
      <c r="JV190" s="838"/>
      <c r="JW190" s="838"/>
      <c r="JX190" s="838"/>
      <c r="JY190" s="838"/>
      <c r="JZ190" s="838"/>
      <c r="KA190" s="838"/>
      <c r="KB190" s="838"/>
      <c r="KC190" s="838"/>
      <c r="KD190" s="838"/>
      <c r="KE190" s="838"/>
      <c r="KF190" s="838"/>
      <c r="KG190" s="838"/>
      <c r="KH190" s="838"/>
      <c r="KI190" s="838"/>
      <c r="KJ190" s="838"/>
      <c r="KK190" s="838"/>
      <c r="KL190" s="838"/>
      <c r="KM190" s="838"/>
      <c r="KN190" s="838"/>
      <c r="KO190" s="838"/>
      <c r="KP190" s="838"/>
      <c r="KQ190" s="838"/>
      <c r="KR190" s="838"/>
      <c r="KS190" s="838"/>
      <c r="KT190" s="838"/>
      <c r="KU190" s="838"/>
      <c r="KV190" s="838"/>
      <c r="KW190" s="838"/>
      <c r="KX190" s="838"/>
      <c r="KY190" s="838"/>
      <c r="KZ190" s="838"/>
      <c r="LA190" s="838"/>
      <c r="LB190" s="838"/>
      <c r="LC190" s="838"/>
      <c r="LD190" s="838"/>
      <c r="LE190" s="838"/>
      <c r="LF190" s="838"/>
      <c r="LG190" s="838"/>
      <c r="LH190" s="838"/>
      <c r="LI190" s="838"/>
      <c r="LJ190" s="838"/>
      <c r="LK190" s="838"/>
      <c r="LL190" s="838"/>
      <c r="LM190" s="838"/>
      <c r="LN190" s="838"/>
      <c r="LO190" s="838"/>
      <c r="LP190" s="838"/>
      <c r="LQ190" s="838"/>
      <c r="LR190" s="838"/>
      <c r="LS190" s="838"/>
      <c r="LT190" s="838"/>
      <c r="LU190" s="838"/>
      <c r="LV190" s="838"/>
      <c r="LW190" s="838"/>
      <c r="LX190" s="838"/>
      <c r="LY190" s="838"/>
      <c r="LZ190" s="838"/>
      <c r="MA190" s="838"/>
      <c r="MB190" s="838"/>
      <c r="MC190" s="838"/>
      <c r="MD190" s="838"/>
      <c r="ME190" s="838"/>
      <c r="MF190" s="838"/>
      <c r="MG190" s="838"/>
      <c r="MH190" s="838"/>
      <c r="MI190" s="838"/>
      <c r="MJ190" s="838"/>
      <c r="MK190" s="838"/>
      <c r="ML190" s="838"/>
      <c r="MM190" s="838"/>
      <c r="MN190" s="838"/>
      <c r="MO190" s="838"/>
      <c r="MP190" s="838"/>
      <c r="MQ190" s="838"/>
      <c r="MR190" s="838"/>
      <c r="MS190" s="838"/>
      <c r="MT190" s="838"/>
      <c r="MU190" s="838"/>
      <c r="MV190" s="838"/>
      <c r="MW190" s="838"/>
      <c r="MX190" s="838"/>
      <c r="MY190" s="838"/>
      <c r="MZ190" s="838"/>
      <c r="NA190" s="838"/>
      <c r="NB190" s="838"/>
      <c r="NC190" s="838"/>
      <c r="ND190" s="838"/>
      <c r="NE190" s="838"/>
      <c r="NF190" s="838"/>
      <c r="NG190" s="838"/>
      <c r="NH190" s="838"/>
      <c r="NI190" s="838"/>
      <c r="NJ190" s="838"/>
      <c r="NK190" s="838"/>
      <c r="NL190" s="838"/>
      <c r="NM190" s="838"/>
      <c r="NN190" s="838"/>
      <c r="NO190" s="838"/>
      <c r="NP190" s="838"/>
      <c r="NQ190" s="838"/>
      <c r="NR190" s="838"/>
      <c r="NS190" s="838"/>
      <c r="NT190" s="838"/>
      <c r="NU190" s="838"/>
      <c r="NV190" s="838"/>
      <c r="NW190" s="838"/>
      <c r="NX190" s="838"/>
      <c r="NY190" s="838"/>
      <c r="NZ190" s="838"/>
      <c r="OA190" s="838"/>
      <c r="OB190" s="838"/>
      <c r="OC190" s="838"/>
      <c r="OD190" s="838"/>
      <c r="OE190" s="838"/>
      <c r="OF190" s="838"/>
      <c r="OG190" s="838"/>
      <c r="OH190" s="838"/>
      <c r="OI190" s="838"/>
      <c r="OJ190" s="838"/>
      <c r="OK190" s="838"/>
      <c r="OL190" s="838"/>
      <c r="OM190" s="838"/>
      <c r="ON190" s="838"/>
      <c r="OO190" s="838"/>
      <c r="OP190" s="838"/>
      <c r="OQ190" s="838"/>
      <c r="OR190" s="838"/>
      <c r="OS190" s="838"/>
      <c r="OT190" s="838"/>
      <c r="OU190" s="838"/>
      <c r="OV190" s="838"/>
      <c r="OW190" s="838"/>
      <c r="OX190" s="838"/>
      <c r="OY190" s="838"/>
      <c r="OZ190" s="838"/>
      <c r="PA190" s="838"/>
      <c r="PB190" s="838"/>
      <c r="PC190" s="838"/>
      <c r="PD190" s="838"/>
      <c r="PE190" s="838"/>
      <c r="PF190" s="838"/>
      <c r="PG190" s="838"/>
      <c r="PH190" s="838"/>
      <c r="PI190" s="838"/>
      <c r="PJ190" s="838"/>
      <c r="PK190" s="838"/>
      <c r="PL190" s="838"/>
      <c r="PM190" s="838"/>
      <c r="PN190" s="838"/>
      <c r="PO190" s="838"/>
      <c r="PP190" s="838"/>
      <c r="PQ190" s="838"/>
      <c r="PR190" s="838"/>
      <c r="PS190" s="838"/>
      <c r="PT190" s="838"/>
      <c r="PU190" s="838"/>
      <c r="PV190" s="838"/>
      <c r="PW190" s="838"/>
      <c r="PX190" s="838"/>
      <c r="PY190" s="838"/>
      <c r="PZ190" s="838"/>
      <c r="QA190" s="838"/>
      <c r="QB190" s="838"/>
      <c r="QC190" s="838"/>
      <c r="QD190" s="838"/>
      <c r="QE190" s="838"/>
      <c r="QF190" s="838"/>
      <c r="QG190" s="838"/>
      <c r="QH190" s="838"/>
      <c r="QI190" s="838"/>
      <c r="QJ190" s="838"/>
      <c r="QK190" s="838"/>
      <c r="QL190" s="838"/>
      <c r="QM190" s="838"/>
      <c r="QN190" s="838"/>
      <c r="QO190" s="838"/>
      <c r="QP190" s="838"/>
      <c r="QQ190" s="838"/>
      <c r="QR190" s="838"/>
      <c r="QS190" s="838"/>
      <c r="QT190" s="838"/>
      <c r="QU190" s="838"/>
      <c r="QV190" s="838"/>
      <c r="QW190" s="838"/>
      <c r="QX190" s="838"/>
      <c r="QY190" s="838"/>
      <c r="QZ190" s="838"/>
      <c r="RA190" s="838"/>
      <c r="RB190" s="838"/>
      <c r="RC190" s="838"/>
      <c r="RD190" s="838"/>
      <c r="RE190" s="838"/>
      <c r="RF190" s="838"/>
      <c r="RG190" s="838"/>
      <c r="RH190" s="838"/>
      <c r="RI190" s="838"/>
      <c r="RJ190" s="838"/>
      <c r="RK190" s="838"/>
      <c r="RL190" s="838"/>
      <c r="RM190" s="838"/>
      <c r="RN190" s="838"/>
      <c r="RO190" s="838"/>
      <c r="RP190" s="838"/>
      <c r="RQ190" s="838"/>
      <c r="RR190" s="838"/>
      <c r="RS190" s="838"/>
      <c r="RT190" s="838"/>
      <c r="RU190" s="838"/>
      <c r="RV190" s="838"/>
      <c r="RW190" s="838"/>
      <c r="RX190" s="838"/>
      <c r="RY190" s="838"/>
      <c r="RZ190" s="838"/>
      <c r="SA190" s="838"/>
      <c r="SB190" s="838"/>
      <c r="SC190" s="838"/>
      <c r="SD190" s="838"/>
      <c r="SE190" s="838"/>
      <c r="SF190" s="838"/>
      <c r="SG190" s="838"/>
      <c r="SH190" s="838"/>
      <c r="SI190" s="838"/>
      <c r="SJ190" s="838"/>
      <c r="SK190" s="838"/>
      <c r="SL190" s="838"/>
      <c r="SM190" s="838"/>
      <c r="SN190" s="838"/>
      <c r="SO190" s="838"/>
      <c r="SP190" s="838"/>
      <c r="SQ190" s="838"/>
      <c r="SR190" s="838"/>
      <c r="SS190" s="838"/>
      <c r="ST190" s="838"/>
      <c r="SU190" s="838"/>
      <c r="SV190" s="838"/>
      <c r="SW190" s="838"/>
      <c r="SX190" s="838"/>
      <c r="SY190" s="838"/>
      <c r="SZ190" s="838"/>
      <c r="TA190" s="838"/>
      <c r="TB190" s="838"/>
      <c r="TC190" s="838"/>
      <c r="TD190" s="838"/>
      <c r="TE190" s="838"/>
      <c r="TF190" s="838"/>
      <c r="TG190" s="838"/>
      <c r="TH190" s="838"/>
      <c r="TI190" s="838"/>
    </row>
    <row r="191" spans="1:529" s="839" customFormat="1" ht="32.25" customHeight="1" x14ac:dyDescent="0.25">
      <c r="A191" s="253">
        <v>13120004</v>
      </c>
      <c r="B191" s="5">
        <v>39176</v>
      </c>
      <c r="C191" s="626" t="s">
        <v>1268</v>
      </c>
      <c r="D191" s="626" t="s">
        <v>5254</v>
      </c>
      <c r="E191" s="626"/>
      <c r="F191" s="626"/>
      <c r="G191" s="626"/>
      <c r="H191" s="39">
        <v>65869</v>
      </c>
      <c r="I191" s="5"/>
      <c r="J191" s="5">
        <v>41375</v>
      </c>
      <c r="K191" s="626"/>
      <c r="L191" s="626"/>
      <c r="M191" s="626" t="s">
        <v>1101</v>
      </c>
      <c r="N191" s="626" t="s">
        <v>34</v>
      </c>
      <c r="O191" s="626"/>
      <c r="P191" s="66"/>
      <c r="Q191" s="66"/>
      <c r="R191" s="66">
        <v>328</v>
      </c>
      <c r="S191" s="550">
        <v>41488</v>
      </c>
      <c r="T191" s="715"/>
      <c r="U191" s="626"/>
      <c r="V191" s="626"/>
      <c r="W191" s="626"/>
      <c r="X191" s="626"/>
      <c r="Y191" s="626"/>
      <c r="Z191" s="626"/>
      <c r="AA191" s="626"/>
      <c r="AB191" s="626"/>
      <c r="AC191" s="626"/>
      <c r="AD191" s="626"/>
      <c r="AE191" s="626"/>
      <c r="AF191" s="626"/>
      <c r="AG191" s="626" t="s">
        <v>1267</v>
      </c>
      <c r="AH191" s="626"/>
      <c r="AI191" s="626" t="s">
        <v>2117</v>
      </c>
      <c r="AJ191" s="626" t="s">
        <v>2118</v>
      </c>
      <c r="AK191" s="7" t="s">
        <v>166</v>
      </c>
      <c r="AL191" s="7"/>
      <c r="AM191" s="49"/>
      <c r="AN191" s="838"/>
      <c r="AO191" s="838"/>
      <c r="AP191" s="838"/>
      <c r="AQ191" s="838"/>
      <c r="AR191" s="838"/>
      <c r="AS191" s="838"/>
      <c r="AT191" s="838"/>
      <c r="AU191" s="838"/>
      <c r="AV191" s="838"/>
      <c r="AW191" s="838"/>
      <c r="AX191" s="838"/>
      <c r="AY191" s="838"/>
      <c r="AZ191" s="838"/>
      <c r="BA191" s="838"/>
      <c r="BB191" s="838"/>
      <c r="BC191" s="838"/>
      <c r="BD191" s="838"/>
      <c r="BE191" s="838"/>
      <c r="BF191" s="838"/>
      <c r="BG191" s="838"/>
      <c r="BH191" s="838"/>
      <c r="BI191" s="838"/>
      <c r="BJ191" s="838"/>
      <c r="BK191" s="838"/>
      <c r="BL191" s="838"/>
      <c r="BM191" s="838"/>
      <c r="BN191" s="838"/>
      <c r="BO191" s="838"/>
      <c r="BP191" s="838"/>
      <c r="BQ191" s="838"/>
      <c r="BR191" s="838"/>
      <c r="BS191" s="838"/>
      <c r="BT191" s="838"/>
      <c r="BU191" s="838"/>
      <c r="BV191" s="838"/>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c r="DH191" s="838"/>
      <c r="DI191" s="838"/>
      <c r="DJ191" s="838"/>
      <c r="DK191" s="838"/>
      <c r="DL191" s="838"/>
      <c r="DM191" s="838"/>
      <c r="DN191" s="838"/>
      <c r="DO191" s="838"/>
      <c r="DP191" s="838"/>
      <c r="DQ191" s="838"/>
      <c r="DR191" s="838"/>
      <c r="DS191" s="838"/>
      <c r="DT191" s="838"/>
      <c r="DU191" s="838"/>
      <c r="DV191" s="838"/>
      <c r="DW191" s="838"/>
      <c r="DX191" s="838"/>
      <c r="DY191" s="838"/>
      <c r="DZ191" s="838"/>
      <c r="EA191" s="838"/>
      <c r="EB191" s="838"/>
      <c r="EC191" s="838"/>
      <c r="ED191" s="838"/>
      <c r="EE191" s="838"/>
      <c r="EF191" s="838"/>
      <c r="EG191" s="838"/>
      <c r="EH191" s="838"/>
      <c r="EI191" s="838"/>
      <c r="EJ191" s="838"/>
      <c r="EK191" s="838"/>
      <c r="EL191" s="838"/>
      <c r="EM191" s="838"/>
      <c r="EN191" s="838"/>
      <c r="EO191" s="838"/>
      <c r="EP191" s="838"/>
      <c r="EQ191" s="838"/>
      <c r="ER191" s="838"/>
      <c r="ES191" s="838"/>
      <c r="ET191" s="838"/>
      <c r="EU191" s="838"/>
      <c r="EV191" s="838"/>
      <c r="EW191" s="838"/>
      <c r="EX191" s="838"/>
      <c r="EY191" s="838"/>
      <c r="EZ191" s="838"/>
      <c r="FA191" s="838"/>
      <c r="FB191" s="838"/>
      <c r="FC191" s="838"/>
      <c r="FD191" s="838"/>
      <c r="FE191" s="838"/>
      <c r="FF191" s="838"/>
      <c r="FG191" s="838"/>
      <c r="FH191" s="838"/>
      <c r="FI191" s="838"/>
      <c r="FJ191" s="838"/>
      <c r="FK191" s="838"/>
      <c r="FL191" s="838"/>
      <c r="FM191" s="838"/>
      <c r="FN191" s="838"/>
      <c r="FO191" s="838"/>
      <c r="FP191" s="838"/>
      <c r="FQ191" s="838"/>
      <c r="FR191" s="838"/>
      <c r="FS191" s="838"/>
      <c r="FT191" s="838"/>
      <c r="FU191" s="838"/>
      <c r="FV191" s="838"/>
      <c r="FW191" s="838"/>
      <c r="FX191" s="838"/>
      <c r="FY191" s="838"/>
      <c r="FZ191" s="838"/>
      <c r="GA191" s="838"/>
      <c r="GB191" s="838"/>
      <c r="GC191" s="838"/>
      <c r="GD191" s="838"/>
      <c r="GE191" s="838"/>
      <c r="GF191" s="838"/>
      <c r="GG191" s="838"/>
      <c r="GH191" s="838"/>
      <c r="GI191" s="838"/>
      <c r="GJ191" s="838"/>
      <c r="GK191" s="838"/>
      <c r="GL191" s="838"/>
      <c r="GM191" s="838"/>
      <c r="GN191" s="838"/>
      <c r="GO191" s="838"/>
      <c r="GP191" s="838"/>
      <c r="GQ191" s="838"/>
      <c r="GR191" s="838"/>
      <c r="GS191" s="838"/>
      <c r="GT191" s="838"/>
      <c r="GU191" s="838"/>
      <c r="GV191" s="838"/>
      <c r="GW191" s="838"/>
      <c r="GX191" s="838"/>
      <c r="GY191" s="838"/>
      <c r="GZ191" s="838"/>
      <c r="HA191" s="838"/>
      <c r="HB191" s="838"/>
      <c r="HC191" s="838"/>
      <c r="HD191" s="838"/>
      <c r="HE191" s="838"/>
      <c r="HF191" s="838"/>
      <c r="HG191" s="838"/>
      <c r="HH191" s="838"/>
      <c r="HI191" s="838"/>
      <c r="HJ191" s="838"/>
      <c r="HK191" s="838"/>
      <c r="HL191" s="838"/>
      <c r="HM191" s="838"/>
      <c r="HN191" s="838"/>
      <c r="HO191" s="838"/>
      <c r="HP191" s="838"/>
      <c r="HQ191" s="838"/>
      <c r="HR191" s="838"/>
      <c r="HS191" s="838"/>
      <c r="HT191" s="838"/>
      <c r="HU191" s="838"/>
      <c r="HV191" s="838"/>
      <c r="HW191" s="838"/>
      <c r="HX191" s="838"/>
      <c r="HY191" s="838"/>
      <c r="HZ191" s="838"/>
      <c r="IA191" s="838"/>
      <c r="IB191" s="838"/>
      <c r="IC191" s="838"/>
      <c r="ID191" s="838"/>
      <c r="IE191" s="838"/>
      <c r="IF191" s="838"/>
      <c r="IG191" s="838"/>
      <c r="IH191" s="838"/>
      <c r="II191" s="838"/>
      <c r="IJ191" s="838"/>
      <c r="IK191" s="838"/>
      <c r="IL191" s="838"/>
      <c r="IM191" s="838"/>
      <c r="IN191" s="838"/>
      <c r="IO191" s="838"/>
      <c r="IP191" s="838"/>
      <c r="IQ191" s="838"/>
      <c r="IR191" s="838"/>
      <c r="IS191" s="838"/>
      <c r="IT191" s="838"/>
      <c r="IU191" s="838"/>
      <c r="IV191" s="838"/>
      <c r="IW191" s="838"/>
      <c r="IX191" s="838"/>
      <c r="IY191" s="838"/>
      <c r="IZ191" s="838"/>
      <c r="JA191" s="838"/>
      <c r="JB191" s="838"/>
      <c r="JC191" s="838"/>
      <c r="JD191" s="838"/>
      <c r="JE191" s="838"/>
      <c r="JF191" s="838"/>
      <c r="JG191" s="838"/>
      <c r="JH191" s="838"/>
      <c r="JI191" s="838"/>
      <c r="JJ191" s="838"/>
      <c r="JK191" s="838"/>
      <c r="JL191" s="838"/>
      <c r="JM191" s="838"/>
      <c r="JN191" s="838"/>
      <c r="JO191" s="838"/>
      <c r="JP191" s="838"/>
      <c r="JQ191" s="838"/>
      <c r="JR191" s="838"/>
      <c r="JS191" s="838"/>
      <c r="JT191" s="838"/>
      <c r="JU191" s="838"/>
      <c r="JV191" s="838"/>
      <c r="JW191" s="838"/>
      <c r="JX191" s="838"/>
      <c r="JY191" s="838"/>
      <c r="JZ191" s="838"/>
      <c r="KA191" s="838"/>
      <c r="KB191" s="838"/>
      <c r="KC191" s="838"/>
      <c r="KD191" s="838"/>
      <c r="KE191" s="838"/>
      <c r="KF191" s="838"/>
      <c r="KG191" s="838"/>
      <c r="KH191" s="838"/>
      <c r="KI191" s="838"/>
      <c r="KJ191" s="838"/>
      <c r="KK191" s="838"/>
      <c r="KL191" s="838"/>
      <c r="KM191" s="838"/>
      <c r="KN191" s="838"/>
      <c r="KO191" s="838"/>
      <c r="KP191" s="838"/>
      <c r="KQ191" s="838"/>
      <c r="KR191" s="838"/>
      <c r="KS191" s="838"/>
      <c r="KT191" s="838"/>
      <c r="KU191" s="838"/>
      <c r="KV191" s="838"/>
      <c r="KW191" s="838"/>
      <c r="KX191" s="838"/>
      <c r="KY191" s="838"/>
      <c r="KZ191" s="838"/>
      <c r="LA191" s="838"/>
      <c r="LB191" s="838"/>
      <c r="LC191" s="838"/>
      <c r="LD191" s="838"/>
      <c r="LE191" s="838"/>
      <c r="LF191" s="838"/>
      <c r="LG191" s="838"/>
      <c r="LH191" s="838"/>
      <c r="LI191" s="838"/>
      <c r="LJ191" s="838"/>
      <c r="LK191" s="838"/>
      <c r="LL191" s="838"/>
      <c r="LM191" s="838"/>
      <c r="LN191" s="838"/>
      <c r="LO191" s="838"/>
      <c r="LP191" s="838"/>
      <c r="LQ191" s="838"/>
      <c r="LR191" s="838"/>
      <c r="LS191" s="838"/>
      <c r="LT191" s="838"/>
      <c r="LU191" s="838"/>
      <c r="LV191" s="838"/>
      <c r="LW191" s="838"/>
      <c r="LX191" s="838"/>
      <c r="LY191" s="838"/>
      <c r="LZ191" s="838"/>
      <c r="MA191" s="838"/>
      <c r="MB191" s="838"/>
      <c r="MC191" s="838"/>
      <c r="MD191" s="838"/>
      <c r="ME191" s="838"/>
      <c r="MF191" s="838"/>
      <c r="MG191" s="838"/>
      <c r="MH191" s="838"/>
      <c r="MI191" s="838"/>
      <c r="MJ191" s="838"/>
      <c r="MK191" s="838"/>
      <c r="ML191" s="838"/>
      <c r="MM191" s="838"/>
      <c r="MN191" s="838"/>
      <c r="MO191" s="838"/>
      <c r="MP191" s="838"/>
      <c r="MQ191" s="838"/>
      <c r="MR191" s="838"/>
      <c r="MS191" s="838"/>
      <c r="MT191" s="838"/>
      <c r="MU191" s="838"/>
      <c r="MV191" s="838"/>
      <c r="MW191" s="838"/>
      <c r="MX191" s="838"/>
      <c r="MY191" s="838"/>
      <c r="MZ191" s="838"/>
      <c r="NA191" s="838"/>
      <c r="NB191" s="838"/>
      <c r="NC191" s="838"/>
      <c r="ND191" s="838"/>
      <c r="NE191" s="838"/>
      <c r="NF191" s="838"/>
      <c r="NG191" s="838"/>
      <c r="NH191" s="838"/>
      <c r="NI191" s="838"/>
      <c r="NJ191" s="838"/>
      <c r="NK191" s="838"/>
      <c r="NL191" s="838"/>
      <c r="NM191" s="838"/>
      <c r="NN191" s="838"/>
      <c r="NO191" s="838"/>
      <c r="NP191" s="838"/>
      <c r="NQ191" s="838"/>
      <c r="NR191" s="838"/>
      <c r="NS191" s="838"/>
      <c r="NT191" s="838"/>
      <c r="NU191" s="838"/>
      <c r="NV191" s="838"/>
      <c r="NW191" s="838"/>
      <c r="NX191" s="838"/>
      <c r="NY191" s="838"/>
      <c r="NZ191" s="838"/>
      <c r="OA191" s="838"/>
      <c r="OB191" s="838"/>
      <c r="OC191" s="838"/>
      <c r="OD191" s="838"/>
      <c r="OE191" s="838"/>
      <c r="OF191" s="838"/>
      <c r="OG191" s="838"/>
      <c r="OH191" s="838"/>
      <c r="OI191" s="838"/>
      <c r="OJ191" s="838"/>
      <c r="OK191" s="838"/>
      <c r="OL191" s="838"/>
      <c r="OM191" s="838"/>
      <c r="ON191" s="838"/>
      <c r="OO191" s="838"/>
      <c r="OP191" s="838"/>
      <c r="OQ191" s="838"/>
      <c r="OR191" s="838"/>
      <c r="OS191" s="838"/>
      <c r="OT191" s="838"/>
      <c r="OU191" s="838"/>
      <c r="OV191" s="838"/>
      <c r="OW191" s="838"/>
      <c r="OX191" s="838"/>
      <c r="OY191" s="838"/>
      <c r="OZ191" s="838"/>
      <c r="PA191" s="838"/>
      <c r="PB191" s="838"/>
      <c r="PC191" s="838"/>
      <c r="PD191" s="838"/>
      <c r="PE191" s="838"/>
      <c r="PF191" s="838"/>
      <c r="PG191" s="838"/>
      <c r="PH191" s="838"/>
      <c r="PI191" s="838"/>
      <c r="PJ191" s="838"/>
      <c r="PK191" s="838"/>
      <c r="PL191" s="838"/>
      <c r="PM191" s="838"/>
      <c r="PN191" s="838"/>
      <c r="PO191" s="838"/>
      <c r="PP191" s="838"/>
      <c r="PQ191" s="838"/>
      <c r="PR191" s="838"/>
      <c r="PS191" s="838"/>
      <c r="PT191" s="838"/>
      <c r="PU191" s="838"/>
      <c r="PV191" s="838"/>
      <c r="PW191" s="838"/>
      <c r="PX191" s="838"/>
      <c r="PY191" s="838"/>
      <c r="PZ191" s="838"/>
      <c r="QA191" s="838"/>
      <c r="QB191" s="838"/>
      <c r="QC191" s="838"/>
      <c r="QD191" s="838"/>
      <c r="QE191" s="838"/>
      <c r="QF191" s="838"/>
      <c r="QG191" s="838"/>
      <c r="QH191" s="838"/>
      <c r="QI191" s="838"/>
      <c r="QJ191" s="838"/>
      <c r="QK191" s="838"/>
      <c r="QL191" s="838"/>
      <c r="QM191" s="838"/>
      <c r="QN191" s="838"/>
      <c r="QO191" s="838"/>
      <c r="QP191" s="838"/>
      <c r="QQ191" s="838"/>
      <c r="QR191" s="838"/>
      <c r="QS191" s="838"/>
      <c r="QT191" s="838"/>
      <c r="QU191" s="838"/>
      <c r="QV191" s="838"/>
      <c r="QW191" s="838"/>
      <c r="QX191" s="838"/>
      <c r="QY191" s="838"/>
      <c r="QZ191" s="838"/>
      <c r="RA191" s="838"/>
      <c r="RB191" s="838"/>
      <c r="RC191" s="838"/>
      <c r="RD191" s="838"/>
      <c r="RE191" s="838"/>
      <c r="RF191" s="838"/>
      <c r="RG191" s="838"/>
      <c r="RH191" s="838"/>
      <c r="RI191" s="838"/>
      <c r="RJ191" s="838"/>
      <c r="RK191" s="838"/>
      <c r="RL191" s="838"/>
      <c r="RM191" s="838"/>
      <c r="RN191" s="838"/>
      <c r="RO191" s="838"/>
      <c r="RP191" s="838"/>
      <c r="RQ191" s="838"/>
      <c r="RR191" s="838"/>
      <c r="RS191" s="838"/>
      <c r="RT191" s="838"/>
      <c r="RU191" s="838"/>
      <c r="RV191" s="838"/>
      <c r="RW191" s="838"/>
      <c r="RX191" s="838"/>
      <c r="RY191" s="838"/>
      <c r="RZ191" s="838"/>
      <c r="SA191" s="838"/>
      <c r="SB191" s="838"/>
      <c r="SC191" s="838"/>
      <c r="SD191" s="838"/>
      <c r="SE191" s="838"/>
      <c r="SF191" s="838"/>
      <c r="SG191" s="838"/>
      <c r="SH191" s="838"/>
      <c r="SI191" s="838"/>
      <c r="SJ191" s="838"/>
      <c r="SK191" s="838"/>
      <c r="SL191" s="838"/>
      <c r="SM191" s="838"/>
      <c r="SN191" s="838"/>
      <c r="SO191" s="838"/>
      <c r="SP191" s="838"/>
      <c r="SQ191" s="838"/>
      <c r="SR191" s="838"/>
      <c r="SS191" s="838"/>
      <c r="ST191" s="838"/>
      <c r="SU191" s="838"/>
      <c r="SV191" s="838"/>
      <c r="SW191" s="838"/>
      <c r="SX191" s="838"/>
      <c r="SY191" s="838"/>
      <c r="SZ191" s="838"/>
      <c r="TA191" s="838"/>
      <c r="TB191" s="838"/>
      <c r="TC191" s="838"/>
      <c r="TD191" s="838"/>
      <c r="TE191" s="838"/>
      <c r="TF191" s="838"/>
      <c r="TG191" s="838"/>
      <c r="TH191" s="838"/>
      <c r="TI191" s="838"/>
    </row>
    <row r="192" spans="1:529" s="839" customFormat="1" ht="32.25" customHeight="1" thickBot="1" x14ac:dyDescent="0.3">
      <c r="A192" s="225">
        <v>13120004</v>
      </c>
      <c r="B192" s="212">
        <v>39176</v>
      </c>
      <c r="C192" s="51" t="s">
        <v>1268</v>
      </c>
      <c r="D192" s="51" t="s">
        <v>5255</v>
      </c>
      <c r="E192" s="51"/>
      <c r="F192" s="51"/>
      <c r="G192" s="51"/>
      <c r="H192" s="211">
        <v>65869</v>
      </c>
      <c r="I192" s="212"/>
      <c r="J192" s="212">
        <v>41375</v>
      </c>
      <c r="K192" s="51"/>
      <c r="L192" s="51"/>
      <c r="M192" s="51" t="s">
        <v>1101</v>
      </c>
      <c r="N192" s="51" t="s">
        <v>34</v>
      </c>
      <c r="O192" s="51"/>
      <c r="P192" s="299"/>
      <c r="Q192" s="299"/>
      <c r="R192" s="299">
        <v>328</v>
      </c>
      <c r="S192" s="657">
        <v>41488</v>
      </c>
      <c r="T192" s="751"/>
      <c r="U192" s="51"/>
      <c r="V192" s="51"/>
      <c r="W192" s="51"/>
      <c r="X192" s="51"/>
      <c r="Y192" s="51"/>
      <c r="Z192" s="51"/>
      <c r="AA192" s="51"/>
      <c r="AB192" s="51"/>
      <c r="AC192" s="51"/>
      <c r="AD192" s="51"/>
      <c r="AE192" s="51"/>
      <c r="AF192" s="51"/>
      <c r="AG192" s="51" t="s">
        <v>1267</v>
      </c>
      <c r="AH192" s="51"/>
      <c r="AI192" s="51" t="s">
        <v>2119</v>
      </c>
      <c r="AJ192" s="51" t="s">
        <v>2120</v>
      </c>
      <c r="AK192" s="216" t="s">
        <v>166</v>
      </c>
      <c r="AL192" s="216"/>
      <c r="AM192" s="49"/>
      <c r="AN192" s="838"/>
      <c r="AO192" s="838"/>
      <c r="AP192" s="838"/>
      <c r="AQ192" s="838"/>
      <c r="AR192" s="838"/>
      <c r="AS192" s="838"/>
      <c r="AT192" s="838"/>
      <c r="AU192" s="838"/>
      <c r="AV192" s="838"/>
      <c r="AW192" s="838"/>
      <c r="AX192" s="838"/>
      <c r="AY192" s="838"/>
      <c r="AZ192" s="838"/>
      <c r="BA192" s="838"/>
      <c r="BB192" s="838"/>
      <c r="BC192" s="838"/>
      <c r="BD192" s="838"/>
      <c r="BE192" s="838"/>
      <c r="BF192" s="838"/>
      <c r="BG192" s="838"/>
      <c r="BH192" s="838"/>
      <c r="BI192" s="838"/>
      <c r="BJ192" s="838"/>
      <c r="BK192" s="838"/>
      <c r="BL192" s="838"/>
      <c r="BM192" s="838"/>
      <c r="BN192" s="838"/>
      <c r="BO192" s="838"/>
      <c r="BP192" s="838"/>
      <c r="BQ192" s="838"/>
      <c r="BR192" s="838"/>
      <c r="BS192" s="838"/>
      <c r="BT192" s="838"/>
      <c r="BU192" s="838"/>
      <c r="BV192" s="838"/>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c r="DH192" s="838"/>
      <c r="DI192" s="838"/>
      <c r="DJ192" s="838"/>
      <c r="DK192" s="838"/>
      <c r="DL192" s="838"/>
      <c r="DM192" s="838"/>
      <c r="DN192" s="838"/>
      <c r="DO192" s="838"/>
      <c r="DP192" s="838"/>
      <c r="DQ192" s="838"/>
      <c r="DR192" s="838"/>
      <c r="DS192" s="838"/>
      <c r="DT192" s="838"/>
      <c r="DU192" s="838"/>
      <c r="DV192" s="838"/>
      <c r="DW192" s="838"/>
      <c r="DX192" s="838"/>
      <c r="DY192" s="838"/>
      <c r="DZ192" s="838"/>
      <c r="EA192" s="838"/>
      <c r="EB192" s="838"/>
      <c r="EC192" s="838"/>
      <c r="ED192" s="838"/>
      <c r="EE192" s="838"/>
      <c r="EF192" s="838"/>
      <c r="EG192" s="838"/>
      <c r="EH192" s="838"/>
      <c r="EI192" s="838"/>
      <c r="EJ192" s="838"/>
      <c r="EK192" s="838"/>
      <c r="EL192" s="838"/>
      <c r="EM192" s="838"/>
      <c r="EN192" s="838"/>
      <c r="EO192" s="838"/>
      <c r="EP192" s="838"/>
      <c r="EQ192" s="838"/>
      <c r="ER192" s="838"/>
      <c r="ES192" s="838"/>
      <c r="ET192" s="838"/>
      <c r="EU192" s="838"/>
      <c r="EV192" s="838"/>
      <c r="EW192" s="838"/>
      <c r="EX192" s="838"/>
      <c r="EY192" s="838"/>
      <c r="EZ192" s="838"/>
      <c r="FA192" s="838"/>
      <c r="FB192" s="838"/>
      <c r="FC192" s="838"/>
      <c r="FD192" s="838"/>
      <c r="FE192" s="838"/>
      <c r="FF192" s="838"/>
      <c r="FG192" s="838"/>
      <c r="FH192" s="838"/>
      <c r="FI192" s="838"/>
      <c r="FJ192" s="838"/>
      <c r="FK192" s="838"/>
      <c r="FL192" s="838"/>
      <c r="FM192" s="838"/>
      <c r="FN192" s="838"/>
      <c r="FO192" s="838"/>
      <c r="FP192" s="838"/>
      <c r="FQ192" s="838"/>
      <c r="FR192" s="838"/>
      <c r="FS192" s="838"/>
      <c r="FT192" s="838"/>
      <c r="FU192" s="838"/>
      <c r="FV192" s="838"/>
      <c r="FW192" s="838"/>
      <c r="FX192" s="838"/>
      <c r="FY192" s="838"/>
      <c r="FZ192" s="838"/>
      <c r="GA192" s="838"/>
      <c r="GB192" s="838"/>
      <c r="GC192" s="838"/>
      <c r="GD192" s="838"/>
      <c r="GE192" s="838"/>
      <c r="GF192" s="838"/>
      <c r="GG192" s="838"/>
      <c r="GH192" s="838"/>
      <c r="GI192" s="838"/>
      <c r="GJ192" s="838"/>
      <c r="GK192" s="838"/>
      <c r="GL192" s="838"/>
      <c r="GM192" s="838"/>
      <c r="GN192" s="838"/>
      <c r="GO192" s="838"/>
      <c r="GP192" s="838"/>
      <c r="GQ192" s="838"/>
      <c r="GR192" s="838"/>
      <c r="GS192" s="838"/>
      <c r="GT192" s="838"/>
      <c r="GU192" s="838"/>
      <c r="GV192" s="838"/>
      <c r="GW192" s="838"/>
      <c r="GX192" s="838"/>
      <c r="GY192" s="838"/>
      <c r="GZ192" s="838"/>
      <c r="HA192" s="838"/>
      <c r="HB192" s="838"/>
      <c r="HC192" s="838"/>
      <c r="HD192" s="838"/>
      <c r="HE192" s="838"/>
      <c r="HF192" s="838"/>
      <c r="HG192" s="838"/>
      <c r="HH192" s="838"/>
      <c r="HI192" s="838"/>
      <c r="HJ192" s="838"/>
      <c r="HK192" s="838"/>
      <c r="HL192" s="838"/>
      <c r="HM192" s="838"/>
      <c r="HN192" s="838"/>
      <c r="HO192" s="838"/>
      <c r="HP192" s="838"/>
      <c r="HQ192" s="838"/>
      <c r="HR192" s="838"/>
      <c r="HS192" s="838"/>
      <c r="HT192" s="838"/>
      <c r="HU192" s="838"/>
      <c r="HV192" s="838"/>
      <c r="HW192" s="838"/>
      <c r="HX192" s="838"/>
      <c r="HY192" s="838"/>
      <c r="HZ192" s="838"/>
      <c r="IA192" s="838"/>
      <c r="IB192" s="838"/>
      <c r="IC192" s="838"/>
      <c r="ID192" s="838"/>
      <c r="IE192" s="838"/>
      <c r="IF192" s="838"/>
      <c r="IG192" s="838"/>
      <c r="IH192" s="838"/>
      <c r="II192" s="838"/>
      <c r="IJ192" s="838"/>
      <c r="IK192" s="838"/>
      <c r="IL192" s="838"/>
      <c r="IM192" s="838"/>
      <c r="IN192" s="838"/>
      <c r="IO192" s="838"/>
      <c r="IP192" s="838"/>
      <c r="IQ192" s="838"/>
      <c r="IR192" s="838"/>
      <c r="IS192" s="838"/>
      <c r="IT192" s="838"/>
      <c r="IU192" s="838"/>
      <c r="IV192" s="838"/>
      <c r="IW192" s="838"/>
      <c r="IX192" s="838"/>
      <c r="IY192" s="838"/>
      <c r="IZ192" s="838"/>
      <c r="JA192" s="838"/>
      <c r="JB192" s="838"/>
      <c r="JC192" s="838"/>
      <c r="JD192" s="838"/>
      <c r="JE192" s="838"/>
      <c r="JF192" s="838"/>
      <c r="JG192" s="838"/>
      <c r="JH192" s="838"/>
      <c r="JI192" s="838"/>
      <c r="JJ192" s="838"/>
      <c r="JK192" s="838"/>
      <c r="JL192" s="838"/>
      <c r="JM192" s="838"/>
      <c r="JN192" s="838"/>
      <c r="JO192" s="838"/>
      <c r="JP192" s="838"/>
      <c r="JQ192" s="838"/>
      <c r="JR192" s="838"/>
      <c r="JS192" s="838"/>
      <c r="JT192" s="838"/>
      <c r="JU192" s="838"/>
      <c r="JV192" s="838"/>
      <c r="JW192" s="838"/>
      <c r="JX192" s="838"/>
      <c r="JY192" s="838"/>
      <c r="JZ192" s="838"/>
      <c r="KA192" s="838"/>
      <c r="KB192" s="838"/>
      <c r="KC192" s="838"/>
      <c r="KD192" s="838"/>
      <c r="KE192" s="838"/>
      <c r="KF192" s="838"/>
      <c r="KG192" s="838"/>
      <c r="KH192" s="838"/>
      <c r="KI192" s="838"/>
      <c r="KJ192" s="838"/>
      <c r="KK192" s="838"/>
      <c r="KL192" s="838"/>
      <c r="KM192" s="838"/>
      <c r="KN192" s="838"/>
      <c r="KO192" s="838"/>
      <c r="KP192" s="838"/>
      <c r="KQ192" s="838"/>
      <c r="KR192" s="838"/>
      <c r="KS192" s="838"/>
      <c r="KT192" s="838"/>
      <c r="KU192" s="838"/>
      <c r="KV192" s="838"/>
      <c r="KW192" s="838"/>
      <c r="KX192" s="838"/>
      <c r="KY192" s="838"/>
      <c r="KZ192" s="838"/>
      <c r="LA192" s="838"/>
      <c r="LB192" s="838"/>
      <c r="LC192" s="838"/>
      <c r="LD192" s="838"/>
      <c r="LE192" s="838"/>
      <c r="LF192" s="838"/>
      <c r="LG192" s="838"/>
      <c r="LH192" s="838"/>
      <c r="LI192" s="838"/>
      <c r="LJ192" s="838"/>
      <c r="LK192" s="838"/>
      <c r="LL192" s="838"/>
      <c r="LM192" s="838"/>
      <c r="LN192" s="838"/>
      <c r="LO192" s="838"/>
      <c r="LP192" s="838"/>
      <c r="LQ192" s="838"/>
      <c r="LR192" s="838"/>
      <c r="LS192" s="838"/>
      <c r="LT192" s="838"/>
      <c r="LU192" s="838"/>
      <c r="LV192" s="838"/>
      <c r="LW192" s="838"/>
      <c r="LX192" s="838"/>
      <c r="LY192" s="838"/>
      <c r="LZ192" s="838"/>
      <c r="MA192" s="838"/>
      <c r="MB192" s="838"/>
      <c r="MC192" s="838"/>
      <c r="MD192" s="838"/>
      <c r="ME192" s="838"/>
      <c r="MF192" s="838"/>
      <c r="MG192" s="838"/>
      <c r="MH192" s="838"/>
      <c r="MI192" s="838"/>
      <c r="MJ192" s="838"/>
      <c r="MK192" s="838"/>
      <c r="ML192" s="838"/>
      <c r="MM192" s="838"/>
      <c r="MN192" s="838"/>
      <c r="MO192" s="838"/>
      <c r="MP192" s="838"/>
      <c r="MQ192" s="838"/>
      <c r="MR192" s="838"/>
      <c r="MS192" s="838"/>
      <c r="MT192" s="838"/>
      <c r="MU192" s="838"/>
      <c r="MV192" s="838"/>
      <c r="MW192" s="838"/>
      <c r="MX192" s="838"/>
      <c r="MY192" s="838"/>
      <c r="MZ192" s="838"/>
      <c r="NA192" s="838"/>
      <c r="NB192" s="838"/>
      <c r="NC192" s="838"/>
      <c r="ND192" s="838"/>
      <c r="NE192" s="838"/>
      <c r="NF192" s="838"/>
      <c r="NG192" s="838"/>
      <c r="NH192" s="838"/>
      <c r="NI192" s="838"/>
      <c r="NJ192" s="838"/>
      <c r="NK192" s="838"/>
      <c r="NL192" s="838"/>
      <c r="NM192" s="838"/>
      <c r="NN192" s="838"/>
      <c r="NO192" s="838"/>
      <c r="NP192" s="838"/>
      <c r="NQ192" s="838"/>
      <c r="NR192" s="838"/>
      <c r="NS192" s="838"/>
      <c r="NT192" s="838"/>
      <c r="NU192" s="838"/>
      <c r="NV192" s="838"/>
      <c r="NW192" s="838"/>
      <c r="NX192" s="838"/>
      <c r="NY192" s="838"/>
      <c r="NZ192" s="838"/>
      <c r="OA192" s="838"/>
      <c r="OB192" s="838"/>
      <c r="OC192" s="838"/>
      <c r="OD192" s="838"/>
      <c r="OE192" s="838"/>
      <c r="OF192" s="838"/>
      <c r="OG192" s="838"/>
      <c r="OH192" s="838"/>
      <c r="OI192" s="838"/>
      <c r="OJ192" s="838"/>
      <c r="OK192" s="838"/>
      <c r="OL192" s="838"/>
      <c r="OM192" s="838"/>
      <c r="ON192" s="838"/>
      <c r="OO192" s="838"/>
      <c r="OP192" s="838"/>
      <c r="OQ192" s="838"/>
      <c r="OR192" s="838"/>
      <c r="OS192" s="838"/>
      <c r="OT192" s="838"/>
      <c r="OU192" s="838"/>
      <c r="OV192" s="838"/>
      <c r="OW192" s="838"/>
      <c r="OX192" s="838"/>
      <c r="OY192" s="838"/>
      <c r="OZ192" s="838"/>
      <c r="PA192" s="838"/>
      <c r="PB192" s="838"/>
      <c r="PC192" s="838"/>
      <c r="PD192" s="838"/>
      <c r="PE192" s="838"/>
      <c r="PF192" s="838"/>
      <c r="PG192" s="838"/>
      <c r="PH192" s="838"/>
      <c r="PI192" s="838"/>
      <c r="PJ192" s="838"/>
      <c r="PK192" s="838"/>
      <c r="PL192" s="838"/>
      <c r="PM192" s="838"/>
      <c r="PN192" s="838"/>
      <c r="PO192" s="838"/>
      <c r="PP192" s="838"/>
      <c r="PQ192" s="838"/>
      <c r="PR192" s="838"/>
      <c r="PS192" s="838"/>
      <c r="PT192" s="838"/>
      <c r="PU192" s="838"/>
      <c r="PV192" s="838"/>
      <c r="PW192" s="838"/>
      <c r="PX192" s="838"/>
      <c r="PY192" s="838"/>
      <c r="PZ192" s="838"/>
      <c r="QA192" s="838"/>
      <c r="QB192" s="838"/>
      <c r="QC192" s="838"/>
      <c r="QD192" s="838"/>
      <c r="QE192" s="838"/>
      <c r="QF192" s="838"/>
      <c r="QG192" s="838"/>
      <c r="QH192" s="838"/>
      <c r="QI192" s="838"/>
      <c r="QJ192" s="838"/>
      <c r="QK192" s="838"/>
      <c r="QL192" s="838"/>
      <c r="QM192" s="838"/>
      <c r="QN192" s="838"/>
      <c r="QO192" s="838"/>
      <c r="QP192" s="838"/>
      <c r="QQ192" s="838"/>
      <c r="QR192" s="838"/>
      <c r="QS192" s="838"/>
      <c r="QT192" s="838"/>
      <c r="QU192" s="838"/>
      <c r="QV192" s="838"/>
      <c r="QW192" s="838"/>
      <c r="QX192" s="838"/>
      <c r="QY192" s="838"/>
      <c r="QZ192" s="838"/>
      <c r="RA192" s="838"/>
      <c r="RB192" s="838"/>
      <c r="RC192" s="838"/>
      <c r="RD192" s="838"/>
      <c r="RE192" s="838"/>
      <c r="RF192" s="838"/>
      <c r="RG192" s="838"/>
      <c r="RH192" s="838"/>
      <c r="RI192" s="838"/>
      <c r="RJ192" s="838"/>
      <c r="RK192" s="838"/>
      <c r="RL192" s="838"/>
      <c r="RM192" s="838"/>
      <c r="RN192" s="838"/>
      <c r="RO192" s="838"/>
      <c r="RP192" s="838"/>
      <c r="RQ192" s="838"/>
      <c r="RR192" s="838"/>
      <c r="RS192" s="838"/>
      <c r="RT192" s="838"/>
      <c r="RU192" s="838"/>
      <c r="RV192" s="838"/>
      <c r="RW192" s="838"/>
      <c r="RX192" s="838"/>
      <c r="RY192" s="838"/>
      <c r="RZ192" s="838"/>
      <c r="SA192" s="838"/>
      <c r="SB192" s="838"/>
      <c r="SC192" s="838"/>
      <c r="SD192" s="838"/>
      <c r="SE192" s="838"/>
      <c r="SF192" s="838"/>
      <c r="SG192" s="838"/>
      <c r="SH192" s="838"/>
      <c r="SI192" s="838"/>
      <c r="SJ192" s="838"/>
      <c r="SK192" s="838"/>
      <c r="SL192" s="838"/>
      <c r="SM192" s="838"/>
      <c r="SN192" s="838"/>
      <c r="SO192" s="838"/>
      <c r="SP192" s="838"/>
      <c r="SQ192" s="838"/>
      <c r="SR192" s="838"/>
      <c r="SS192" s="838"/>
      <c r="ST192" s="838"/>
      <c r="SU192" s="838"/>
      <c r="SV192" s="838"/>
      <c r="SW192" s="838"/>
      <c r="SX192" s="838"/>
      <c r="SY192" s="838"/>
      <c r="SZ192" s="838"/>
      <c r="TA192" s="838"/>
      <c r="TB192" s="838"/>
      <c r="TC192" s="838"/>
      <c r="TD192" s="838"/>
      <c r="TE192" s="838"/>
      <c r="TF192" s="838"/>
      <c r="TG192" s="838"/>
      <c r="TH192" s="838"/>
      <c r="TI192" s="838"/>
    </row>
    <row r="193" spans="1:529" s="79" customFormat="1" ht="32.25" customHeight="1" x14ac:dyDescent="0.25">
      <c r="A193" s="487">
        <v>13120005</v>
      </c>
      <c r="B193" s="488">
        <v>39184</v>
      </c>
      <c r="C193" s="410" t="s">
        <v>215</v>
      </c>
      <c r="D193" s="410" t="s">
        <v>1271</v>
      </c>
      <c r="E193" s="410"/>
      <c r="F193" s="410"/>
      <c r="G193" s="410"/>
      <c r="H193" s="487">
        <v>24431</v>
      </c>
      <c r="I193" s="488"/>
      <c r="J193" s="488">
        <v>40280</v>
      </c>
      <c r="K193" s="410"/>
      <c r="L193" s="410"/>
      <c r="M193" s="410" t="s">
        <v>4784</v>
      </c>
      <c r="N193" s="410" t="s">
        <v>66</v>
      </c>
      <c r="O193" s="410">
        <v>850</v>
      </c>
      <c r="P193" s="410" t="s">
        <v>6326</v>
      </c>
      <c r="Q193" s="410" t="s">
        <v>6326</v>
      </c>
      <c r="R193" s="410"/>
      <c r="S193" s="410"/>
      <c r="T193" s="729">
        <v>0.39400000000000002</v>
      </c>
      <c r="U193" s="410">
        <v>3.15</v>
      </c>
      <c r="V193" s="410">
        <v>850</v>
      </c>
      <c r="W193" s="410" t="s">
        <v>1258</v>
      </c>
      <c r="X193" s="410">
        <v>50</v>
      </c>
      <c r="Y193" s="410">
        <v>50</v>
      </c>
      <c r="Z193" s="410">
        <v>250</v>
      </c>
      <c r="AA193" s="410" t="s">
        <v>1091</v>
      </c>
      <c r="AB193" s="410" t="s">
        <v>1091</v>
      </c>
      <c r="AC193" s="410" t="s">
        <v>1091</v>
      </c>
      <c r="AD193" s="410">
        <v>15</v>
      </c>
      <c r="AE193" s="410">
        <v>2</v>
      </c>
      <c r="AF193" s="410"/>
      <c r="AG193" s="410" t="s">
        <v>1272</v>
      </c>
      <c r="AH193" s="410"/>
      <c r="AI193" s="410" t="s">
        <v>2121</v>
      </c>
      <c r="AJ193" s="410" t="s">
        <v>2122</v>
      </c>
      <c r="AK193" s="505" t="s">
        <v>1262</v>
      </c>
      <c r="AL193" s="505"/>
      <c r="AM193" s="13"/>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c r="IF193" s="185"/>
      <c r="IG193" s="185"/>
      <c r="IH193" s="185"/>
      <c r="II193" s="185"/>
      <c r="IJ193" s="185"/>
      <c r="IK193" s="185"/>
      <c r="IL193" s="185"/>
      <c r="IM193" s="185"/>
      <c r="IN193" s="185"/>
      <c r="IO193" s="185"/>
      <c r="IP193" s="185"/>
      <c r="IQ193" s="185"/>
      <c r="IR193" s="185"/>
      <c r="IS193" s="185"/>
      <c r="IT193" s="185"/>
      <c r="IU193" s="185"/>
      <c r="IV193" s="185"/>
      <c r="IW193" s="185"/>
      <c r="IX193" s="185"/>
      <c r="IY193" s="185"/>
      <c r="IZ193" s="185"/>
      <c r="JA193" s="185"/>
      <c r="JB193" s="185"/>
      <c r="JC193" s="185"/>
      <c r="JD193" s="185"/>
      <c r="JE193" s="185"/>
      <c r="JF193" s="185"/>
      <c r="JG193" s="185"/>
      <c r="JH193" s="185"/>
      <c r="JI193" s="185"/>
      <c r="JJ193" s="185"/>
      <c r="JK193" s="185"/>
      <c r="JL193" s="185"/>
      <c r="JM193" s="185"/>
      <c r="JN193" s="185"/>
      <c r="JO193" s="185"/>
      <c r="JP193" s="185"/>
      <c r="JQ193" s="185"/>
      <c r="JR193" s="185"/>
      <c r="JS193" s="185"/>
      <c r="JT193" s="185"/>
      <c r="JU193" s="185"/>
      <c r="JV193" s="185"/>
      <c r="JW193" s="185"/>
      <c r="JX193" s="185"/>
      <c r="JY193" s="185"/>
      <c r="JZ193" s="185"/>
      <c r="KA193" s="185"/>
      <c r="KB193" s="185"/>
      <c r="KC193" s="185"/>
      <c r="KD193" s="185"/>
      <c r="KE193" s="185"/>
      <c r="KF193" s="185"/>
      <c r="KG193" s="185"/>
      <c r="KH193" s="185"/>
      <c r="KI193" s="185"/>
      <c r="KJ193" s="185"/>
      <c r="KK193" s="185"/>
      <c r="KL193" s="185"/>
      <c r="KM193" s="185"/>
      <c r="KN193" s="185"/>
      <c r="KO193" s="185"/>
      <c r="KP193" s="185"/>
      <c r="KQ193" s="185"/>
      <c r="KR193" s="185"/>
      <c r="KS193" s="185"/>
      <c r="KT193" s="185"/>
      <c r="KU193" s="185"/>
      <c r="KV193" s="185"/>
      <c r="KW193" s="185"/>
      <c r="KX193" s="185"/>
      <c r="KY193" s="185"/>
      <c r="KZ193" s="185"/>
      <c r="LA193" s="185"/>
      <c r="LB193" s="185"/>
      <c r="LC193" s="185"/>
      <c r="LD193" s="185"/>
      <c r="LE193" s="185"/>
      <c r="LF193" s="185"/>
      <c r="LG193" s="185"/>
      <c r="LH193" s="185"/>
      <c r="LI193" s="185"/>
      <c r="LJ193" s="185"/>
      <c r="LK193" s="185"/>
      <c r="LL193" s="185"/>
      <c r="LM193" s="185"/>
      <c r="LN193" s="185"/>
      <c r="LO193" s="185"/>
      <c r="LP193" s="185"/>
      <c r="LQ193" s="185"/>
      <c r="LR193" s="185"/>
      <c r="LS193" s="185"/>
      <c r="LT193" s="185"/>
      <c r="LU193" s="185"/>
      <c r="LV193" s="185"/>
      <c r="LW193" s="185"/>
      <c r="LX193" s="185"/>
      <c r="LY193" s="185"/>
      <c r="LZ193" s="185"/>
      <c r="MA193" s="185"/>
      <c r="MB193" s="185"/>
      <c r="MC193" s="185"/>
      <c r="MD193" s="185"/>
      <c r="ME193" s="185"/>
      <c r="MF193" s="185"/>
      <c r="MG193" s="185"/>
      <c r="MH193" s="185"/>
      <c r="MI193" s="185"/>
      <c r="MJ193" s="185"/>
      <c r="MK193" s="185"/>
      <c r="ML193" s="185"/>
      <c r="MM193" s="185"/>
      <c r="MN193" s="185"/>
      <c r="MO193" s="185"/>
      <c r="MP193" s="185"/>
      <c r="MQ193" s="185"/>
      <c r="MR193" s="185"/>
      <c r="MS193" s="185"/>
      <c r="MT193" s="185"/>
      <c r="MU193" s="185"/>
      <c r="MV193" s="185"/>
      <c r="MW193" s="185"/>
      <c r="MX193" s="185"/>
      <c r="MY193" s="185"/>
      <c r="MZ193" s="185"/>
      <c r="NA193" s="185"/>
      <c r="NB193" s="185"/>
      <c r="NC193" s="185"/>
      <c r="ND193" s="185"/>
      <c r="NE193" s="185"/>
      <c r="NF193" s="185"/>
      <c r="NG193" s="185"/>
      <c r="NH193" s="185"/>
      <c r="NI193" s="185"/>
      <c r="NJ193" s="185"/>
      <c r="NK193" s="185"/>
      <c r="NL193" s="185"/>
      <c r="NM193" s="185"/>
      <c r="NN193" s="185"/>
      <c r="NO193" s="185"/>
      <c r="NP193" s="185"/>
      <c r="NQ193" s="185"/>
      <c r="NR193" s="185"/>
      <c r="NS193" s="185"/>
      <c r="NT193" s="185"/>
      <c r="NU193" s="185"/>
      <c r="NV193" s="185"/>
      <c r="NW193" s="185"/>
      <c r="NX193" s="185"/>
      <c r="NY193" s="185"/>
      <c r="NZ193" s="185"/>
      <c r="OA193" s="185"/>
      <c r="OB193" s="185"/>
      <c r="OC193" s="185"/>
      <c r="OD193" s="185"/>
      <c r="OE193" s="185"/>
      <c r="OF193" s="185"/>
      <c r="OG193" s="185"/>
      <c r="OH193" s="185"/>
      <c r="OI193" s="185"/>
      <c r="OJ193" s="185"/>
      <c r="OK193" s="185"/>
      <c r="OL193" s="185"/>
      <c r="OM193" s="185"/>
      <c r="ON193" s="185"/>
      <c r="OO193" s="185"/>
      <c r="OP193" s="185"/>
      <c r="OQ193" s="185"/>
      <c r="OR193" s="185"/>
      <c r="OS193" s="185"/>
      <c r="OT193" s="185"/>
      <c r="OU193" s="185"/>
      <c r="OV193" s="185"/>
      <c r="OW193" s="185"/>
      <c r="OX193" s="185"/>
      <c r="OY193" s="185"/>
      <c r="OZ193" s="185"/>
      <c r="PA193" s="185"/>
      <c r="PB193" s="185"/>
      <c r="PC193" s="185"/>
      <c r="PD193" s="185"/>
      <c r="PE193" s="185"/>
      <c r="PF193" s="185"/>
      <c r="PG193" s="185"/>
      <c r="PH193" s="185"/>
      <c r="PI193" s="185"/>
      <c r="PJ193" s="185"/>
      <c r="PK193" s="185"/>
      <c r="PL193" s="185"/>
      <c r="PM193" s="185"/>
      <c r="PN193" s="185"/>
      <c r="PO193" s="185"/>
      <c r="PP193" s="185"/>
      <c r="PQ193" s="185"/>
      <c r="PR193" s="185"/>
      <c r="PS193" s="185"/>
      <c r="PT193" s="185"/>
      <c r="PU193" s="185"/>
      <c r="PV193" s="185"/>
      <c r="PW193" s="185"/>
      <c r="PX193" s="185"/>
      <c r="PY193" s="185"/>
      <c r="PZ193" s="185"/>
      <c r="QA193" s="185"/>
      <c r="QB193" s="185"/>
      <c r="QC193" s="185"/>
      <c r="QD193" s="185"/>
      <c r="QE193" s="185"/>
      <c r="QF193" s="185"/>
      <c r="QG193" s="185"/>
      <c r="QH193" s="185"/>
      <c r="QI193" s="185"/>
      <c r="QJ193" s="185"/>
      <c r="QK193" s="185"/>
      <c r="QL193" s="185"/>
      <c r="QM193" s="185"/>
      <c r="QN193" s="185"/>
      <c r="QO193" s="185"/>
      <c r="QP193" s="185"/>
      <c r="QQ193" s="185"/>
      <c r="QR193" s="185"/>
      <c r="QS193" s="185"/>
      <c r="QT193" s="185"/>
      <c r="QU193" s="185"/>
      <c r="QV193" s="185"/>
      <c r="QW193" s="185"/>
      <c r="QX193" s="185"/>
      <c r="QY193" s="185"/>
      <c r="QZ193" s="185"/>
      <c r="RA193" s="185"/>
      <c r="RB193" s="185"/>
      <c r="RC193" s="185"/>
      <c r="RD193" s="185"/>
      <c r="RE193" s="185"/>
      <c r="RF193" s="185"/>
      <c r="RG193" s="185"/>
      <c r="RH193" s="185"/>
      <c r="RI193" s="185"/>
      <c r="RJ193" s="185"/>
      <c r="RK193" s="185"/>
      <c r="RL193" s="185"/>
      <c r="RM193" s="185"/>
      <c r="RN193" s="185"/>
      <c r="RO193" s="185"/>
      <c r="RP193" s="185"/>
      <c r="RQ193" s="185"/>
      <c r="RR193" s="185"/>
      <c r="RS193" s="185"/>
      <c r="RT193" s="185"/>
      <c r="RU193" s="185"/>
      <c r="RV193" s="185"/>
      <c r="RW193" s="185"/>
      <c r="RX193" s="185"/>
      <c r="RY193" s="185"/>
      <c r="RZ193" s="185"/>
      <c r="SA193" s="185"/>
      <c r="SB193" s="185"/>
      <c r="SC193" s="185"/>
      <c r="SD193" s="185"/>
      <c r="SE193" s="185"/>
      <c r="SF193" s="185"/>
      <c r="SG193" s="185"/>
      <c r="SH193" s="185"/>
      <c r="SI193" s="185"/>
      <c r="SJ193" s="185"/>
      <c r="SK193" s="185"/>
      <c r="SL193" s="185"/>
      <c r="SM193" s="185"/>
      <c r="SN193" s="185"/>
      <c r="SO193" s="185"/>
      <c r="SP193" s="185"/>
      <c r="SQ193" s="185"/>
      <c r="SR193" s="185"/>
      <c r="SS193" s="185"/>
      <c r="ST193" s="185"/>
      <c r="SU193" s="185"/>
      <c r="SV193" s="185"/>
      <c r="SW193" s="185"/>
      <c r="SX193" s="185"/>
      <c r="SY193" s="185"/>
      <c r="SZ193" s="185"/>
      <c r="TA193" s="185"/>
      <c r="TB193" s="185"/>
      <c r="TC193" s="185"/>
      <c r="TD193" s="185"/>
      <c r="TE193" s="185"/>
      <c r="TF193" s="185"/>
      <c r="TG193" s="185"/>
      <c r="TH193" s="185"/>
      <c r="TI193" s="185"/>
    </row>
    <row r="194" spans="1:529" s="79" customFormat="1" ht="32.25" customHeight="1" thickBot="1" x14ac:dyDescent="0.3">
      <c r="A194" s="284">
        <v>13120005</v>
      </c>
      <c r="B194" s="285">
        <v>39184</v>
      </c>
      <c r="C194" s="105" t="s">
        <v>6325</v>
      </c>
      <c r="D194" s="105" t="s">
        <v>7499</v>
      </c>
      <c r="E194" s="105" t="s">
        <v>7498</v>
      </c>
      <c r="F194" s="105" t="s">
        <v>148</v>
      </c>
      <c r="G194" s="105" t="s">
        <v>70</v>
      </c>
      <c r="H194" s="284">
        <v>24431</v>
      </c>
      <c r="I194" s="285"/>
      <c r="J194" s="285">
        <v>44663</v>
      </c>
      <c r="K194" s="105" t="s">
        <v>1180</v>
      </c>
      <c r="L194" s="105"/>
      <c r="M194" s="105" t="s">
        <v>4784</v>
      </c>
      <c r="N194" s="105" t="s">
        <v>66</v>
      </c>
      <c r="O194" s="34">
        <v>21900</v>
      </c>
      <c r="P194" s="289"/>
      <c r="Q194" s="289"/>
      <c r="R194" s="289"/>
      <c r="S194" s="289"/>
      <c r="T194" s="720">
        <v>14</v>
      </c>
      <c r="U194" s="105">
        <v>60</v>
      </c>
      <c r="V194" s="105">
        <v>21900</v>
      </c>
      <c r="W194" s="34" t="s">
        <v>1258</v>
      </c>
      <c r="X194" s="105">
        <v>50</v>
      </c>
      <c r="Y194" s="105">
        <v>50</v>
      </c>
      <c r="Z194" s="105">
        <v>250</v>
      </c>
      <c r="AA194" s="105" t="s">
        <v>1091</v>
      </c>
      <c r="AB194" s="105" t="s">
        <v>1091</v>
      </c>
      <c r="AC194" s="105" t="s">
        <v>1091</v>
      </c>
      <c r="AD194" s="105"/>
      <c r="AE194" s="105"/>
      <c r="AF194" s="105"/>
      <c r="AG194" s="105" t="s">
        <v>6327</v>
      </c>
      <c r="AH194" s="105">
        <v>374.40300000000002</v>
      </c>
      <c r="AI194" s="105" t="s">
        <v>6328</v>
      </c>
      <c r="AJ194" s="105" t="s">
        <v>6329</v>
      </c>
      <c r="AK194" s="321" t="s">
        <v>1109</v>
      </c>
      <c r="AL194" s="321"/>
      <c r="AM194" s="13"/>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c r="IQ194" s="185"/>
      <c r="IR194" s="185"/>
      <c r="IS194" s="185"/>
      <c r="IT194" s="185"/>
      <c r="IU194" s="185"/>
      <c r="IV194" s="185"/>
      <c r="IW194" s="185"/>
      <c r="IX194" s="185"/>
      <c r="IY194" s="185"/>
      <c r="IZ194" s="185"/>
      <c r="JA194" s="185"/>
      <c r="JB194" s="185"/>
      <c r="JC194" s="185"/>
      <c r="JD194" s="185"/>
      <c r="JE194" s="185"/>
      <c r="JF194" s="185"/>
      <c r="JG194" s="185"/>
      <c r="JH194" s="185"/>
      <c r="JI194" s="185"/>
      <c r="JJ194" s="185"/>
      <c r="JK194" s="185"/>
      <c r="JL194" s="185"/>
      <c r="JM194" s="185"/>
      <c r="JN194" s="185"/>
      <c r="JO194" s="185"/>
      <c r="JP194" s="185"/>
      <c r="JQ194" s="185"/>
      <c r="JR194" s="185"/>
      <c r="JS194" s="185"/>
      <c r="JT194" s="185"/>
      <c r="JU194" s="185"/>
      <c r="JV194" s="185"/>
      <c r="JW194" s="185"/>
      <c r="JX194" s="185"/>
      <c r="JY194" s="185"/>
      <c r="JZ194" s="185"/>
      <c r="KA194" s="185"/>
      <c r="KB194" s="185"/>
      <c r="KC194" s="185"/>
      <c r="KD194" s="185"/>
      <c r="KE194" s="185"/>
      <c r="KF194" s="185"/>
      <c r="KG194" s="185"/>
      <c r="KH194" s="185"/>
      <c r="KI194" s="185"/>
      <c r="KJ194" s="185"/>
      <c r="KK194" s="185"/>
      <c r="KL194" s="185"/>
      <c r="KM194" s="185"/>
      <c r="KN194" s="185"/>
      <c r="KO194" s="185"/>
      <c r="KP194" s="185"/>
      <c r="KQ194" s="185"/>
      <c r="KR194" s="185"/>
      <c r="KS194" s="185"/>
      <c r="KT194" s="185"/>
      <c r="KU194" s="185"/>
      <c r="KV194" s="185"/>
      <c r="KW194" s="185"/>
      <c r="KX194" s="185"/>
      <c r="KY194" s="185"/>
      <c r="KZ194" s="185"/>
      <c r="LA194" s="185"/>
      <c r="LB194" s="185"/>
      <c r="LC194" s="185"/>
      <c r="LD194" s="185"/>
      <c r="LE194" s="185"/>
      <c r="LF194" s="185"/>
      <c r="LG194" s="185"/>
      <c r="LH194" s="185"/>
      <c r="LI194" s="185"/>
      <c r="LJ194" s="185"/>
      <c r="LK194" s="185"/>
      <c r="LL194" s="185"/>
      <c r="LM194" s="185"/>
      <c r="LN194" s="185"/>
      <c r="LO194" s="185"/>
      <c r="LP194" s="185"/>
      <c r="LQ194" s="185"/>
      <c r="LR194" s="185"/>
      <c r="LS194" s="185"/>
      <c r="LT194" s="185"/>
      <c r="LU194" s="185"/>
      <c r="LV194" s="185"/>
      <c r="LW194" s="185"/>
      <c r="LX194" s="185"/>
      <c r="LY194" s="185"/>
      <c r="LZ194" s="185"/>
      <c r="MA194" s="185"/>
      <c r="MB194" s="185"/>
      <c r="MC194" s="185"/>
      <c r="MD194" s="185"/>
      <c r="ME194" s="185"/>
      <c r="MF194" s="185"/>
      <c r="MG194" s="185"/>
      <c r="MH194" s="185"/>
      <c r="MI194" s="185"/>
      <c r="MJ194" s="185"/>
      <c r="MK194" s="185"/>
      <c r="ML194" s="185"/>
      <c r="MM194" s="185"/>
      <c r="MN194" s="185"/>
      <c r="MO194" s="185"/>
      <c r="MP194" s="185"/>
      <c r="MQ194" s="185"/>
      <c r="MR194" s="185"/>
      <c r="MS194" s="185"/>
      <c r="MT194" s="185"/>
      <c r="MU194" s="185"/>
      <c r="MV194" s="185"/>
      <c r="MW194" s="185"/>
      <c r="MX194" s="185"/>
      <c r="MY194" s="185"/>
      <c r="MZ194" s="185"/>
      <c r="NA194" s="185"/>
      <c r="NB194" s="185"/>
      <c r="NC194" s="185"/>
      <c r="ND194" s="185"/>
      <c r="NE194" s="185"/>
      <c r="NF194" s="185"/>
      <c r="NG194" s="185"/>
      <c r="NH194" s="185"/>
      <c r="NI194" s="185"/>
      <c r="NJ194" s="185"/>
      <c r="NK194" s="185"/>
      <c r="NL194" s="185"/>
      <c r="NM194" s="185"/>
      <c r="NN194" s="185"/>
      <c r="NO194" s="185"/>
      <c r="NP194" s="185"/>
      <c r="NQ194" s="185"/>
      <c r="NR194" s="185"/>
      <c r="NS194" s="185"/>
      <c r="NT194" s="185"/>
      <c r="NU194" s="185"/>
      <c r="NV194" s="185"/>
      <c r="NW194" s="185"/>
      <c r="NX194" s="185"/>
      <c r="NY194" s="185"/>
      <c r="NZ194" s="185"/>
      <c r="OA194" s="185"/>
      <c r="OB194" s="185"/>
      <c r="OC194" s="185"/>
      <c r="OD194" s="185"/>
      <c r="OE194" s="185"/>
      <c r="OF194" s="185"/>
      <c r="OG194" s="185"/>
      <c r="OH194" s="185"/>
      <c r="OI194" s="185"/>
      <c r="OJ194" s="185"/>
      <c r="OK194" s="185"/>
      <c r="OL194" s="185"/>
      <c r="OM194" s="185"/>
      <c r="ON194" s="185"/>
      <c r="OO194" s="185"/>
      <c r="OP194" s="185"/>
      <c r="OQ194" s="185"/>
      <c r="OR194" s="185"/>
      <c r="OS194" s="185"/>
      <c r="OT194" s="185"/>
      <c r="OU194" s="185"/>
      <c r="OV194" s="185"/>
      <c r="OW194" s="185"/>
      <c r="OX194" s="185"/>
      <c r="OY194" s="185"/>
      <c r="OZ194" s="185"/>
      <c r="PA194" s="185"/>
      <c r="PB194" s="185"/>
      <c r="PC194" s="185"/>
      <c r="PD194" s="185"/>
      <c r="PE194" s="185"/>
      <c r="PF194" s="185"/>
      <c r="PG194" s="185"/>
      <c r="PH194" s="185"/>
      <c r="PI194" s="185"/>
      <c r="PJ194" s="185"/>
      <c r="PK194" s="185"/>
      <c r="PL194" s="185"/>
      <c r="PM194" s="185"/>
      <c r="PN194" s="185"/>
      <c r="PO194" s="185"/>
      <c r="PP194" s="185"/>
      <c r="PQ194" s="185"/>
      <c r="PR194" s="185"/>
      <c r="PS194" s="185"/>
      <c r="PT194" s="185"/>
      <c r="PU194" s="185"/>
      <c r="PV194" s="185"/>
      <c r="PW194" s="185"/>
      <c r="PX194" s="185"/>
      <c r="PY194" s="185"/>
      <c r="PZ194" s="185"/>
      <c r="QA194" s="185"/>
      <c r="QB194" s="185"/>
      <c r="QC194" s="185"/>
      <c r="QD194" s="185"/>
      <c r="QE194" s="185"/>
      <c r="QF194" s="185"/>
      <c r="QG194" s="185"/>
      <c r="QH194" s="185"/>
      <c r="QI194" s="185"/>
      <c r="QJ194" s="185"/>
      <c r="QK194" s="185"/>
      <c r="QL194" s="185"/>
      <c r="QM194" s="185"/>
      <c r="QN194" s="185"/>
      <c r="QO194" s="185"/>
      <c r="QP194" s="185"/>
      <c r="QQ194" s="185"/>
      <c r="QR194" s="185"/>
      <c r="QS194" s="185"/>
      <c r="QT194" s="185"/>
      <c r="QU194" s="185"/>
      <c r="QV194" s="185"/>
      <c r="QW194" s="185"/>
      <c r="QX194" s="185"/>
      <c r="QY194" s="185"/>
      <c r="QZ194" s="185"/>
      <c r="RA194" s="185"/>
      <c r="RB194" s="185"/>
      <c r="RC194" s="185"/>
      <c r="RD194" s="185"/>
      <c r="RE194" s="185"/>
      <c r="RF194" s="185"/>
      <c r="RG194" s="185"/>
      <c r="RH194" s="185"/>
      <c r="RI194" s="185"/>
      <c r="RJ194" s="185"/>
      <c r="RK194" s="185"/>
      <c r="RL194" s="185"/>
      <c r="RM194" s="185"/>
      <c r="RN194" s="185"/>
      <c r="RO194" s="185"/>
      <c r="RP194" s="185"/>
      <c r="RQ194" s="185"/>
      <c r="RR194" s="185"/>
      <c r="RS194" s="185"/>
      <c r="RT194" s="185"/>
      <c r="RU194" s="185"/>
      <c r="RV194" s="185"/>
      <c r="RW194" s="185"/>
      <c r="RX194" s="185"/>
      <c r="RY194" s="185"/>
      <c r="RZ194" s="185"/>
      <c r="SA194" s="185"/>
      <c r="SB194" s="185"/>
      <c r="SC194" s="185"/>
      <c r="SD194" s="185"/>
      <c r="SE194" s="185"/>
      <c r="SF194" s="185"/>
      <c r="SG194" s="185"/>
      <c r="SH194" s="185"/>
      <c r="SI194" s="185"/>
      <c r="SJ194" s="185"/>
      <c r="SK194" s="185"/>
      <c r="SL194" s="185"/>
      <c r="SM194" s="185"/>
      <c r="SN194" s="185"/>
      <c r="SO194" s="185"/>
      <c r="SP194" s="185"/>
      <c r="SQ194" s="185"/>
      <c r="SR194" s="185"/>
      <c r="SS194" s="185"/>
      <c r="ST194" s="185"/>
      <c r="SU194" s="185"/>
      <c r="SV194" s="185"/>
      <c r="SW194" s="185"/>
      <c r="SX194" s="185"/>
      <c r="SY194" s="185"/>
      <c r="SZ194" s="185"/>
      <c r="TA194" s="185"/>
      <c r="TB194" s="185"/>
      <c r="TC194" s="185"/>
      <c r="TD194" s="185"/>
      <c r="TE194" s="185"/>
      <c r="TF194" s="185"/>
      <c r="TG194" s="185"/>
      <c r="TH194" s="185"/>
      <c r="TI194" s="185"/>
    </row>
    <row r="195" spans="1:529" s="79" customFormat="1" ht="32.25" customHeight="1" x14ac:dyDescent="0.25">
      <c r="A195" s="401">
        <v>13120006</v>
      </c>
      <c r="B195" s="402">
        <v>39204</v>
      </c>
      <c r="C195" s="403" t="s">
        <v>1273</v>
      </c>
      <c r="D195" s="403" t="s">
        <v>4117</v>
      </c>
      <c r="E195" s="403"/>
      <c r="F195" s="403"/>
      <c r="G195" s="403"/>
      <c r="H195" s="404">
        <v>47714</v>
      </c>
      <c r="I195" s="402"/>
      <c r="J195" s="402">
        <v>43588</v>
      </c>
      <c r="K195" s="403"/>
      <c r="L195" s="403"/>
      <c r="M195" s="403" t="s">
        <v>334</v>
      </c>
      <c r="N195" s="403" t="s">
        <v>34</v>
      </c>
      <c r="O195" s="403">
        <v>495</v>
      </c>
      <c r="P195" s="318"/>
      <c r="Q195" s="318" t="s">
        <v>1274</v>
      </c>
      <c r="R195" s="318"/>
      <c r="S195" s="318"/>
      <c r="T195" s="750"/>
      <c r="U195" s="403">
        <v>1.5</v>
      </c>
      <c r="V195" s="403">
        <v>495</v>
      </c>
      <c r="W195" s="403" t="s">
        <v>1261</v>
      </c>
      <c r="X195" s="403">
        <v>50</v>
      </c>
      <c r="Y195" s="403">
        <v>25</v>
      </c>
      <c r="Z195" s="403">
        <v>125</v>
      </c>
      <c r="AA195" s="403" t="s">
        <v>1091</v>
      </c>
      <c r="AB195" s="403" t="s">
        <v>1091</v>
      </c>
      <c r="AC195" s="403" t="s">
        <v>1091</v>
      </c>
      <c r="AD195" s="403" t="s">
        <v>1091</v>
      </c>
      <c r="AE195" s="403" t="s">
        <v>1091</v>
      </c>
      <c r="AF195" s="403">
        <v>0.3</v>
      </c>
      <c r="AG195" s="403" t="s">
        <v>1091</v>
      </c>
      <c r="AH195" s="403"/>
      <c r="AI195" s="403" t="s">
        <v>2123</v>
      </c>
      <c r="AJ195" s="403" t="s">
        <v>2124</v>
      </c>
      <c r="AK195" s="456" t="s">
        <v>1275</v>
      </c>
      <c r="AL195" s="484"/>
      <c r="AM195" s="13"/>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c r="IF195" s="185"/>
      <c r="IG195" s="185"/>
      <c r="IH195" s="185"/>
      <c r="II195" s="185"/>
      <c r="IJ195" s="185"/>
      <c r="IK195" s="185"/>
      <c r="IL195" s="185"/>
      <c r="IM195" s="185"/>
      <c r="IN195" s="185"/>
      <c r="IO195" s="185"/>
      <c r="IP195" s="185"/>
      <c r="IQ195" s="185"/>
      <c r="IR195" s="185"/>
      <c r="IS195" s="185"/>
      <c r="IT195" s="185"/>
      <c r="IU195" s="185"/>
      <c r="IV195" s="185"/>
      <c r="IW195" s="185"/>
      <c r="IX195" s="185"/>
      <c r="IY195" s="185"/>
      <c r="IZ195" s="185"/>
      <c r="JA195" s="185"/>
      <c r="JB195" s="185"/>
      <c r="JC195" s="185"/>
      <c r="JD195" s="185"/>
      <c r="JE195" s="185"/>
      <c r="JF195" s="185"/>
      <c r="JG195" s="185"/>
      <c r="JH195" s="185"/>
      <c r="JI195" s="185"/>
      <c r="JJ195" s="185"/>
      <c r="JK195" s="185"/>
      <c r="JL195" s="185"/>
      <c r="JM195" s="185"/>
      <c r="JN195" s="185"/>
      <c r="JO195" s="185"/>
      <c r="JP195" s="185"/>
      <c r="JQ195" s="185"/>
      <c r="JR195" s="185"/>
      <c r="JS195" s="185"/>
      <c r="JT195" s="185"/>
      <c r="JU195" s="185"/>
      <c r="JV195" s="185"/>
      <c r="JW195" s="185"/>
      <c r="JX195" s="185"/>
      <c r="JY195" s="185"/>
      <c r="JZ195" s="185"/>
      <c r="KA195" s="185"/>
      <c r="KB195" s="185"/>
      <c r="KC195" s="185"/>
      <c r="KD195" s="185"/>
      <c r="KE195" s="185"/>
      <c r="KF195" s="185"/>
      <c r="KG195" s="185"/>
      <c r="KH195" s="185"/>
      <c r="KI195" s="185"/>
      <c r="KJ195" s="185"/>
      <c r="KK195" s="185"/>
      <c r="KL195" s="185"/>
      <c r="KM195" s="185"/>
      <c r="KN195" s="185"/>
      <c r="KO195" s="185"/>
      <c r="KP195" s="185"/>
      <c r="KQ195" s="185"/>
      <c r="KR195" s="185"/>
      <c r="KS195" s="185"/>
      <c r="KT195" s="185"/>
      <c r="KU195" s="185"/>
      <c r="KV195" s="185"/>
      <c r="KW195" s="185"/>
      <c r="KX195" s="185"/>
      <c r="KY195" s="185"/>
      <c r="KZ195" s="185"/>
      <c r="LA195" s="185"/>
      <c r="LB195" s="185"/>
      <c r="LC195" s="185"/>
      <c r="LD195" s="185"/>
      <c r="LE195" s="185"/>
      <c r="LF195" s="185"/>
      <c r="LG195" s="185"/>
      <c r="LH195" s="185"/>
      <c r="LI195" s="185"/>
      <c r="LJ195" s="185"/>
      <c r="LK195" s="185"/>
      <c r="LL195" s="185"/>
      <c r="LM195" s="185"/>
      <c r="LN195" s="185"/>
      <c r="LO195" s="185"/>
      <c r="LP195" s="185"/>
      <c r="LQ195" s="185"/>
      <c r="LR195" s="185"/>
      <c r="LS195" s="185"/>
      <c r="LT195" s="185"/>
      <c r="LU195" s="185"/>
      <c r="LV195" s="185"/>
      <c r="LW195" s="185"/>
      <c r="LX195" s="185"/>
      <c r="LY195" s="185"/>
      <c r="LZ195" s="185"/>
      <c r="MA195" s="185"/>
      <c r="MB195" s="185"/>
      <c r="MC195" s="185"/>
      <c r="MD195" s="185"/>
      <c r="ME195" s="185"/>
      <c r="MF195" s="185"/>
      <c r="MG195" s="185"/>
      <c r="MH195" s="185"/>
      <c r="MI195" s="185"/>
      <c r="MJ195" s="185"/>
      <c r="MK195" s="185"/>
      <c r="ML195" s="185"/>
      <c r="MM195" s="185"/>
      <c r="MN195" s="185"/>
      <c r="MO195" s="185"/>
      <c r="MP195" s="185"/>
      <c r="MQ195" s="185"/>
      <c r="MR195" s="185"/>
      <c r="MS195" s="185"/>
      <c r="MT195" s="185"/>
      <c r="MU195" s="185"/>
      <c r="MV195" s="185"/>
      <c r="MW195" s="185"/>
      <c r="MX195" s="185"/>
      <c r="MY195" s="185"/>
      <c r="MZ195" s="185"/>
      <c r="NA195" s="185"/>
      <c r="NB195" s="185"/>
      <c r="NC195" s="185"/>
      <c r="ND195" s="185"/>
      <c r="NE195" s="185"/>
      <c r="NF195" s="185"/>
      <c r="NG195" s="185"/>
      <c r="NH195" s="185"/>
      <c r="NI195" s="185"/>
      <c r="NJ195" s="185"/>
      <c r="NK195" s="185"/>
      <c r="NL195" s="185"/>
      <c r="NM195" s="185"/>
      <c r="NN195" s="185"/>
      <c r="NO195" s="185"/>
      <c r="NP195" s="185"/>
      <c r="NQ195" s="185"/>
      <c r="NR195" s="185"/>
      <c r="NS195" s="185"/>
      <c r="NT195" s="185"/>
      <c r="NU195" s="185"/>
      <c r="NV195" s="185"/>
      <c r="NW195" s="185"/>
      <c r="NX195" s="185"/>
      <c r="NY195" s="185"/>
      <c r="NZ195" s="185"/>
      <c r="OA195" s="185"/>
      <c r="OB195" s="185"/>
      <c r="OC195" s="185"/>
      <c r="OD195" s="185"/>
      <c r="OE195" s="185"/>
      <c r="OF195" s="185"/>
      <c r="OG195" s="185"/>
      <c r="OH195" s="185"/>
      <c r="OI195" s="185"/>
      <c r="OJ195" s="185"/>
      <c r="OK195" s="185"/>
      <c r="OL195" s="185"/>
      <c r="OM195" s="185"/>
      <c r="ON195" s="185"/>
      <c r="OO195" s="185"/>
      <c r="OP195" s="185"/>
      <c r="OQ195" s="185"/>
      <c r="OR195" s="185"/>
      <c r="OS195" s="185"/>
      <c r="OT195" s="185"/>
      <c r="OU195" s="185"/>
      <c r="OV195" s="185"/>
      <c r="OW195" s="185"/>
      <c r="OX195" s="185"/>
      <c r="OY195" s="185"/>
      <c r="OZ195" s="185"/>
      <c r="PA195" s="185"/>
      <c r="PB195" s="185"/>
      <c r="PC195" s="185"/>
      <c r="PD195" s="185"/>
      <c r="PE195" s="185"/>
      <c r="PF195" s="185"/>
      <c r="PG195" s="185"/>
      <c r="PH195" s="185"/>
      <c r="PI195" s="185"/>
      <c r="PJ195" s="185"/>
      <c r="PK195" s="185"/>
      <c r="PL195" s="185"/>
      <c r="PM195" s="185"/>
      <c r="PN195" s="185"/>
      <c r="PO195" s="185"/>
      <c r="PP195" s="185"/>
      <c r="PQ195" s="185"/>
      <c r="PR195" s="185"/>
      <c r="PS195" s="185"/>
      <c r="PT195" s="185"/>
      <c r="PU195" s="185"/>
      <c r="PV195" s="185"/>
      <c r="PW195" s="185"/>
      <c r="PX195" s="185"/>
      <c r="PY195" s="185"/>
      <c r="PZ195" s="185"/>
      <c r="QA195" s="185"/>
      <c r="QB195" s="185"/>
      <c r="QC195" s="185"/>
      <c r="QD195" s="185"/>
      <c r="QE195" s="185"/>
      <c r="QF195" s="185"/>
      <c r="QG195" s="185"/>
      <c r="QH195" s="185"/>
      <c r="QI195" s="185"/>
      <c r="QJ195" s="185"/>
      <c r="QK195" s="185"/>
      <c r="QL195" s="185"/>
      <c r="QM195" s="185"/>
      <c r="QN195" s="185"/>
      <c r="QO195" s="185"/>
      <c r="QP195" s="185"/>
      <c r="QQ195" s="185"/>
      <c r="QR195" s="185"/>
      <c r="QS195" s="185"/>
      <c r="QT195" s="185"/>
      <c r="QU195" s="185"/>
      <c r="QV195" s="185"/>
      <c r="QW195" s="185"/>
      <c r="QX195" s="185"/>
      <c r="QY195" s="185"/>
      <c r="QZ195" s="185"/>
      <c r="RA195" s="185"/>
      <c r="RB195" s="185"/>
      <c r="RC195" s="185"/>
      <c r="RD195" s="185"/>
      <c r="RE195" s="185"/>
      <c r="RF195" s="185"/>
      <c r="RG195" s="185"/>
      <c r="RH195" s="185"/>
      <c r="RI195" s="185"/>
      <c r="RJ195" s="185"/>
      <c r="RK195" s="185"/>
      <c r="RL195" s="185"/>
      <c r="RM195" s="185"/>
      <c r="RN195" s="185"/>
      <c r="RO195" s="185"/>
      <c r="RP195" s="185"/>
      <c r="RQ195" s="185"/>
      <c r="RR195" s="185"/>
      <c r="RS195" s="185"/>
      <c r="RT195" s="185"/>
      <c r="RU195" s="185"/>
      <c r="RV195" s="185"/>
      <c r="RW195" s="185"/>
      <c r="RX195" s="185"/>
      <c r="RY195" s="185"/>
      <c r="RZ195" s="185"/>
      <c r="SA195" s="185"/>
      <c r="SB195" s="185"/>
      <c r="SC195" s="185"/>
      <c r="SD195" s="185"/>
      <c r="SE195" s="185"/>
      <c r="SF195" s="185"/>
      <c r="SG195" s="185"/>
      <c r="SH195" s="185"/>
      <c r="SI195" s="185"/>
      <c r="SJ195" s="185"/>
      <c r="SK195" s="185"/>
      <c r="SL195" s="185"/>
      <c r="SM195" s="185"/>
      <c r="SN195" s="185"/>
      <c r="SO195" s="185"/>
      <c r="SP195" s="185"/>
      <c r="SQ195" s="185"/>
      <c r="SR195" s="185"/>
      <c r="SS195" s="185"/>
      <c r="ST195" s="185"/>
      <c r="SU195" s="185"/>
      <c r="SV195" s="185"/>
      <c r="SW195" s="185"/>
      <c r="SX195" s="185"/>
      <c r="SY195" s="185"/>
      <c r="SZ195" s="185"/>
      <c r="TA195" s="185"/>
      <c r="TB195" s="185"/>
      <c r="TC195" s="185"/>
      <c r="TD195" s="185"/>
      <c r="TE195" s="185"/>
      <c r="TF195" s="185"/>
      <c r="TG195" s="185"/>
      <c r="TH195" s="185"/>
      <c r="TI195" s="185"/>
    </row>
    <row r="196" spans="1:529" s="79" customFormat="1" ht="32.25" customHeight="1" thickBot="1" x14ac:dyDescent="0.3">
      <c r="A196" s="479">
        <v>13120006</v>
      </c>
      <c r="B196" s="480">
        <v>39204</v>
      </c>
      <c r="C196" s="481" t="s">
        <v>1273</v>
      </c>
      <c r="D196" s="481" t="s">
        <v>4118</v>
      </c>
      <c r="E196" s="481"/>
      <c r="F196" s="481"/>
      <c r="G196" s="481"/>
      <c r="H196" s="482">
        <v>47714</v>
      </c>
      <c r="I196" s="480"/>
      <c r="J196" s="480">
        <v>43588</v>
      </c>
      <c r="K196" s="481"/>
      <c r="L196" s="481"/>
      <c r="M196" s="481" t="s">
        <v>334</v>
      </c>
      <c r="N196" s="481" t="s">
        <v>34</v>
      </c>
      <c r="O196" s="481">
        <v>5643</v>
      </c>
      <c r="P196" s="299"/>
      <c r="Q196" s="299" t="s">
        <v>1274</v>
      </c>
      <c r="R196" s="299"/>
      <c r="S196" s="299"/>
      <c r="T196" s="840"/>
      <c r="U196" s="481">
        <v>17.100000000000001</v>
      </c>
      <c r="V196" s="481">
        <v>5643</v>
      </c>
      <c r="W196" s="481" t="s">
        <v>1261</v>
      </c>
      <c r="X196" s="481">
        <v>50</v>
      </c>
      <c r="Y196" s="481">
        <v>25</v>
      </c>
      <c r="Z196" s="481">
        <v>125</v>
      </c>
      <c r="AA196" s="481" t="s">
        <v>1091</v>
      </c>
      <c r="AB196" s="481" t="s">
        <v>1091</v>
      </c>
      <c r="AC196" s="481" t="s">
        <v>1091</v>
      </c>
      <c r="AD196" s="481" t="s">
        <v>1091</v>
      </c>
      <c r="AE196" s="481" t="s">
        <v>1091</v>
      </c>
      <c r="AF196" s="481">
        <v>0.3</v>
      </c>
      <c r="AG196" s="481" t="s">
        <v>1091</v>
      </c>
      <c r="AH196" s="481"/>
      <c r="AI196" s="481" t="s">
        <v>2125</v>
      </c>
      <c r="AJ196" s="481" t="s">
        <v>2126</v>
      </c>
      <c r="AK196" s="483" t="s">
        <v>1275</v>
      </c>
      <c r="AL196" s="483"/>
      <c r="AM196" s="13"/>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c r="IF196" s="185"/>
      <c r="IG196" s="185"/>
      <c r="IH196" s="185"/>
      <c r="II196" s="185"/>
      <c r="IJ196" s="185"/>
      <c r="IK196" s="185"/>
      <c r="IL196" s="185"/>
      <c r="IM196" s="185"/>
      <c r="IN196" s="185"/>
      <c r="IO196" s="185"/>
      <c r="IP196" s="185"/>
      <c r="IQ196" s="185"/>
      <c r="IR196" s="185"/>
      <c r="IS196" s="185"/>
      <c r="IT196" s="185"/>
      <c r="IU196" s="185"/>
      <c r="IV196" s="185"/>
      <c r="IW196" s="185"/>
      <c r="IX196" s="185"/>
      <c r="IY196" s="185"/>
      <c r="IZ196" s="185"/>
      <c r="JA196" s="185"/>
      <c r="JB196" s="185"/>
      <c r="JC196" s="185"/>
      <c r="JD196" s="185"/>
      <c r="JE196" s="185"/>
      <c r="JF196" s="185"/>
      <c r="JG196" s="185"/>
      <c r="JH196" s="185"/>
      <c r="JI196" s="185"/>
      <c r="JJ196" s="185"/>
      <c r="JK196" s="185"/>
      <c r="JL196" s="185"/>
      <c r="JM196" s="185"/>
      <c r="JN196" s="185"/>
      <c r="JO196" s="185"/>
      <c r="JP196" s="185"/>
      <c r="JQ196" s="185"/>
      <c r="JR196" s="185"/>
      <c r="JS196" s="185"/>
      <c r="JT196" s="185"/>
      <c r="JU196" s="185"/>
      <c r="JV196" s="185"/>
      <c r="JW196" s="185"/>
      <c r="JX196" s="185"/>
      <c r="JY196" s="185"/>
      <c r="JZ196" s="185"/>
      <c r="KA196" s="185"/>
      <c r="KB196" s="185"/>
      <c r="KC196" s="185"/>
      <c r="KD196" s="185"/>
      <c r="KE196" s="185"/>
      <c r="KF196" s="185"/>
      <c r="KG196" s="185"/>
      <c r="KH196" s="185"/>
      <c r="KI196" s="185"/>
      <c r="KJ196" s="185"/>
      <c r="KK196" s="185"/>
      <c r="KL196" s="185"/>
      <c r="KM196" s="185"/>
      <c r="KN196" s="185"/>
      <c r="KO196" s="185"/>
      <c r="KP196" s="185"/>
      <c r="KQ196" s="185"/>
      <c r="KR196" s="185"/>
      <c r="KS196" s="185"/>
      <c r="KT196" s="185"/>
      <c r="KU196" s="185"/>
      <c r="KV196" s="185"/>
      <c r="KW196" s="185"/>
      <c r="KX196" s="185"/>
      <c r="KY196" s="185"/>
      <c r="KZ196" s="185"/>
      <c r="LA196" s="185"/>
      <c r="LB196" s="185"/>
      <c r="LC196" s="185"/>
      <c r="LD196" s="185"/>
      <c r="LE196" s="185"/>
      <c r="LF196" s="185"/>
      <c r="LG196" s="185"/>
      <c r="LH196" s="185"/>
      <c r="LI196" s="185"/>
      <c r="LJ196" s="185"/>
      <c r="LK196" s="185"/>
      <c r="LL196" s="185"/>
      <c r="LM196" s="185"/>
      <c r="LN196" s="185"/>
      <c r="LO196" s="185"/>
      <c r="LP196" s="185"/>
      <c r="LQ196" s="185"/>
      <c r="LR196" s="185"/>
      <c r="LS196" s="185"/>
      <c r="LT196" s="185"/>
      <c r="LU196" s="185"/>
      <c r="LV196" s="185"/>
      <c r="LW196" s="185"/>
      <c r="LX196" s="185"/>
      <c r="LY196" s="185"/>
      <c r="LZ196" s="185"/>
      <c r="MA196" s="185"/>
      <c r="MB196" s="185"/>
      <c r="MC196" s="185"/>
      <c r="MD196" s="185"/>
      <c r="ME196" s="185"/>
      <c r="MF196" s="185"/>
      <c r="MG196" s="185"/>
      <c r="MH196" s="185"/>
      <c r="MI196" s="185"/>
      <c r="MJ196" s="185"/>
      <c r="MK196" s="185"/>
      <c r="ML196" s="185"/>
      <c r="MM196" s="185"/>
      <c r="MN196" s="185"/>
      <c r="MO196" s="185"/>
      <c r="MP196" s="185"/>
      <c r="MQ196" s="185"/>
      <c r="MR196" s="185"/>
      <c r="MS196" s="185"/>
      <c r="MT196" s="185"/>
      <c r="MU196" s="185"/>
      <c r="MV196" s="185"/>
      <c r="MW196" s="185"/>
      <c r="MX196" s="185"/>
      <c r="MY196" s="185"/>
      <c r="MZ196" s="185"/>
      <c r="NA196" s="185"/>
      <c r="NB196" s="185"/>
      <c r="NC196" s="185"/>
      <c r="ND196" s="185"/>
      <c r="NE196" s="185"/>
      <c r="NF196" s="185"/>
      <c r="NG196" s="185"/>
      <c r="NH196" s="185"/>
      <c r="NI196" s="185"/>
      <c r="NJ196" s="185"/>
      <c r="NK196" s="185"/>
      <c r="NL196" s="185"/>
      <c r="NM196" s="185"/>
      <c r="NN196" s="185"/>
      <c r="NO196" s="185"/>
      <c r="NP196" s="185"/>
      <c r="NQ196" s="185"/>
      <c r="NR196" s="185"/>
      <c r="NS196" s="185"/>
      <c r="NT196" s="185"/>
      <c r="NU196" s="185"/>
      <c r="NV196" s="185"/>
      <c r="NW196" s="185"/>
      <c r="NX196" s="185"/>
      <c r="NY196" s="185"/>
      <c r="NZ196" s="185"/>
      <c r="OA196" s="185"/>
      <c r="OB196" s="185"/>
      <c r="OC196" s="185"/>
      <c r="OD196" s="185"/>
      <c r="OE196" s="185"/>
      <c r="OF196" s="185"/>
      <c r="OG196" s="185"/>
      <c r="OH196" s="185"/>
      <c r="OI196" s="185"/>
      <c r="OJ196" s="185"/>
      <c r="OK196" s="185"/>
      <c r="OL196" s="185"/>
      <c r="OM196" s="185"/>
      <c r="ON196" s="185"/>
      <c r="OO196" s="185"/>
      <c r="OP196" s="185"/>
      <c r="OQ196" s="185"/>
      <c r="OR196" s="185"/>
      <c r="OS196" s="185"/>
      <c r="OT196" s="185"/>
      <c r="OU196" s="185"/>
      <c r="OV196" s="185"/>
      <c r="OW196" s="185"/>
      <c r="OX196" s="185"/>
      <c r="OY196" s="185"/>
      <c r="OZ196" s="185"/>
      <c r="PA196" s="185"/>
      <c r="PB196" s="185"/>
      <c r="PC196" s="185"/>
      <c r="PD196" s="185"/>
      <c r="PE196" s="185"/>
      <c r="PF196" s="185"/>
      <c r="PG196" s="185"/>
      <c r="PH196" s="185"/>
      <c r="PI196" s="185"/>
      <c r="PJ196" s="185"/>
      <c r="PK196" s="185"/>
      <c r="PL196" s="185"/>
      <c r="PM196" s="185"/>
      <c r="PN196" s="185"/>
      <c r="PO196" s="185"/>
      <c r="PP196" s="185"/>
      <c r="PQ196" s="185"/>
      <c r="PR196" s="185"/>
      <c r="PS196" s="185"/>
      <c r="PT196" s="185"/>
      <c r="PU196" s="185"/>
      <c r="PV196" s="185"/>
      <c r="PW196" s="185"/>
      <c r="PX196" s="185"/>
      <c r="PY196" s="185"/>
      <c r="PZ196" s="185"/>
      <c r="QA196" s="185"/>
      <c r="QB196" s="185"/>
      <c r="QC196" s="185"/>
      <c r="QD196" s="185"/>
      <c r="QE196" s="185"/>
      <c r="QF196" s="185"/>
      <c r="QG196" s="185"/>
      <c r="QH196" s="185"/>
      <c r="QI196" s="185"/>
      <c r="QJ196" s="185"/>
      <c r="QK196" s="185"/>
      <c r="QL196" s="185"/>
      <c r="QM196" s="185"/>
      <c r="QN196" s="185"/>
      <c r="QO196" s="185"/>
      <c r="QP196" s="185"/>
      <c r="QQ196" s="185"/>
      <c r="QR196" s="185"/>
      <c r="QS196" s="185"/>
      <c r="QT196" s="185"/>
      <c r="QU196" s="185"/>
      <c r="QV196" s="185"/>
      <c r="QW196" s="185"/>
      <c r="QX196" s="185"/>
      <c r="QY196" s="185"/>
      <c r="QZ196" s="185"/>
      <c r="RA196" s="185"/>
      <c r="RB196" s="185"/>
      <c r="RC196" s="185"/>
      <c r="RD196" s="185"/>
      <c r="RE196" s="185"/>
      <c r="RF196" s="185"/>
      <c r="RG196" s="185"/>
      <c r="RH196" s="185"/>
      <c r="RI196" s="185"/>
      <c r="RJ196" s="185"/>
      <c r="RK196" s="185"/>
      <c r="RL196" s="185"/>
      <c r="RM196" s="185"/>
      <c r="RN196" s="185"/>
      <c r="RO196" s="185"/>
      <c r="RP196" s="185"/>
      <c r="RQ196" s="185"/>
      <c r="RR196" s="185"/>
      <c r="RS196" s="185"/>
      <c r="RT196" s="185"/>
      <c r="RU196" s="185"/>
      <c r="RV196" s="185"/>
      <c r="RW196" s="185"/>
      <c r="RX196" s="185"/>
      <c r="RY196" s="185"/>
      <c r="RZ196" s="185"/>
      <c r="SA196" s="185"/>
      <c r="SB196" s="185"/>
      <c r="SC196" s="185"/>
      <c r="SD196" s="185"/>
      <c r="SE196" s="185"/>
      <c r="SF196" s="185"/>
      <c r="SG196" s="185"/>
      <c r="SH196" s="185"/>
      <c r="SI196" s="185"/>
      <c r="SJ196" s="185"/>
      <c r="SK196" s="185"/>
      <c r="SL196" s="185"/>
      <c r="SM196" s="185"/>
      <c r="SN196" s="185"/>
      <c r="SO196" s="185"/>
      <c r="SP196" s="185"/>
      <c r="SQ196" s="185"/>
      <c r="SR196" s="185"/>
      <c r="SS196" s="185"/>
      <c r="ST196" s="185"/>
      <c r="SU196" s="185"/>
      <c r="SV196" s="185"/>
      <c r="SW196" s="185"/>
      <c r="SX196" s="185"/>
      <c r="SY196" s="185"/>
      <c r="SZ196" s="185"/>
      <c r="TA196" s="185"/>
      <c r="TB196" s="185"/>
      <c r="TC196" s="185"/>
      <c r="TD196" s="185"/>
      <c r="TE196" s="185"/>
      <c r="TF196" s="185"/>
      <c r="TG196" s="185"/>
      <c r="TH196" s="185"/>
      <c r="TI196" s="185"/>
    </row>
    <row r="197" spans="1:529" s="79" customFormat="1" ht="32.25" customHeight="1" thickBot="1" x14ac:dyDescent="0.3">
      <c r="A197" s="284">
        <v>13120007</v>
      </c>
      <c r="B197" s="285">
        <v>39237</v>
      </c>
      <c r="C197" s="105" t="s">
        <v>1276</v>
      </c>
      <c r="D197" s="105" t="s">
        <v>2127</v>
      </c>
      <c r="E197" s="105"/>
      <c r="F197" s="105"/>
      <c r="G197" s="105"/>
      <c r="H197" s="284">
        <v>5921</v>
      </c>
      <c r="I197" s="285"/>
      <c r="J197" s="285">
        <v>40333</v>
      </c>
      <c r="K197" s="105"/>
      <c r="L197" s="105"/>
      <c r="M197" s="105" t="s">
        <v>4785</v>
      </c>
      <c r="N197" s="105" t="s">
        <v>95</v>
      </c>
      <c r="O197" s="34">
        <v>3726</v>
      </c>
      <c r="P197" s="289"/>
      <c r="Q197" s="289"/>
      <c r="R197" s="289"/>
      <c r="S197" s="289"/>
      <c r="T197" s="730">
        <v>2.76</v>
      </c>
      <c r="U197" s="105">
        <v>24.84</v>
      </c>
      <c r="V197" s="105">
        <v>3726</v>
      </c>
      <c r="W197" s="34" t="s">
        <v>1266</v>
      </c>
      <c r="X197" s="105">
        <v>50</v>
      </c>
      <c r="Y197" s="105">
        <v>25</v>
      </c>
      <c r="Z197" s="105">
        <v>125</v>
      </c>
      <c r="AA197" s="105" t="s">
        <v>1091</v>
      </c>
      <c r="AB197" s="105" t="s">
        <v>1091</v>
      </c>
      <c r="AC197" s="105" t="s">
        <v>1091</v>
      </c>
      <c r="AD197" s="105" t="s">
        <v>1091</v>
      </c>
      <c r="AE197" s="105" t="s">
        <v>1091</v>
      </c>
      <c r="AF197" s="34">
        <v>0.3</v>
      </c>
      <c r="AG197" s="105" t="s">
        <v>1277</v>
      </c>
      <c r="AH197" s="105"/>
      <c r="AI197" s="105" t="s">
        <v>2128</v>
      </c>
      <c r="AJ197" s="105" t="s">
        <v>2129</v>
      </c>
      <c r="AK197" s="321" t="s">
        <v>1275</v>
      </c>
      <c r="AL197" s="321"/>
      <c r="AM197" s="13"/>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c r="IF197" s="185"/>
      <c r="IG197" s="185"/>
      <c r="IH197" s="185"/>
      <c r="II197" s="185"/>
      <c r="IJ197" s="185"/>
      <c r="IK197" s="185"/>
      <c r="IL197" s="185"/>
      <c r="IM197" s="185"/>
      <c r="IN197" s="185"/>
      <c r="IO197" s="185"/>
      <c r="IP197" s="185"/>
      <c r="IQ197" s="185"/>
      <c r="IR197" s="185"/>
      <c r="IS197" s="185"/>
      <c r="IT197" s="185"/>
      <c r="IU197" s="185"/>
      <c r="IV197" s="185"/>
      <c r="IW197" s="185"/>
      <c r="IX197" s="185"/>
      <c r="IY197" s="185"/>
      <c r="IZ197" s="185"/>
      <c r="JA197" s="185"/>
      <c r="JB197" s="185"/>
      <c r="JC197" s="185"/>
      <c r="JD197" s="185"/>
      <c r="JE197" s="185"/>
      <c r="JF197" s="185"/>
      <c r="JG197" s="185"/>
      <c r="JH197" s="185"/>
      <c r="JI197" s="185"/>
      <c r="JJ197" s="185"/>
      <c r="JK197" s="185"/>
      <c r="JL197" s="185"/>
      <c r="JM197" s="185"/>
      <c r="JN197" s="185"/>
      <c r="JO197" s="185"/>
      <c r="JP197" s="185"/>
      <c r="JQ197" s="185"/>
      <c r="JR197" s="185"/>
      <c r="JS197" s="185"/>
      <c r="JT197" s="185"/>
      <c r="JU197" s="185"/>
      <c r="JV197" s="185"/>
      <c r="JW197" s="185"/>
      <c r="JX197" s="185"/>
      <c r="JY197" s="185"/>
      <c r="JZ197" s="185"/>
      <c r="KA197" s="185"/>
      <c r="KB197" s="185"/>
      <c r="KC197" s="185"/>
      <c r="KD197" s="185"/>
      <c r="KE197" s="185"/>
      <c r="KF197" s="185"/>
      <c r="KG197" s="185"/>
      <c r="KH197" s="185"/>
      <c r="KI197" s="185"/>
      <c r="KJ197" s="185"/>
      <c r="KK197" s="185"/>
      <c r="KL197" s="185"/>
      <c r="KM197" s="185"/>
      <c r="KN197" s="185"/>
      <c r="KO197" s="185"/>
      <c r="KP197" s="185"/>
      <c r="KQ197" s="185"/>
      <c r="KR197" s="185"/>
      <c r="KS197" s="185"/>
      <c r="KT197" s="185"/>
      <c r="KU197" s="185"/>
      <c r="KV197" s="185"/>
      <c r="KW197" s="185"/>
      <c r="KX197" s="185"/>
      <c r="KY197" s="185"/>
      <c r="KZ197" s="185"/>
      <c r="LA197" s="185"/>
      <c r="LB197" s="185"/>
      <c r="LC197" s="185"/>
      <c r="LD197" s="185"/>
      <c r="LE197" s="185"/>
      <c r="LF197" s="185"/>
      <c r="LG197" s="185"/>
      <c r="LH197" s="185"/>
      <c r="LI197" s="185"/>
      <c r="LJ197" s="185"/>
      <c r="LK197" s="185"/>
      <c r="LL197" s="185"/>
      <c r="LM197" s="185"/>
      <c r="LN197" s="185"/>
      <c r="LO197" s="185"/>
      <c r="LP197" s="185"/>
      <c r="LQ197" s="185"/>
      <c r="LR197" s="185"/>
      <c r="LS197" s="185"/>
      <c r="LT197" s="185"/>
      <c r="LU197" s="185"/>
      <c r="LV197" s="185"/>
      <c r="LW197" s="185"/>
      <c r="LX197" s="185"/>
      <c r="LY197" s="185"/>
      <c r="LZ197" s="185"/>
      <c r="MA197" s="185"/>
      <c r="MB197" s="185"/>
      <c r="MC197" s="185"/>
      <c r="MD197" s="185"/>
      <c r="ME197" s="185"/>
      <c r="MF197" s="185"/>
      <c r="MG197" s="185"/>
      <c r="MH197" s="185"/>
      <c r="MI197" s="185"/>
      <c r="MJ197" s="185"/>
      <c r="MK197" s="185"/>
      <c r="ML197" s="185"/>
      <c r="MM197" s="185"/>
      <c r="MN197" s="185"/>
      <c r="MO197" s="185"/>
      <c r="MP197" s="185"/>
      <c r="MQ197" s="185"/>
      <c r="MR197" s="185"/>
      <c r="MS197" s="185"/>
      <c r="MT197" s="185"/>
      <c r="MU197" s="185"/>
      <c r="MV197" s="185"/>
      <c r="MW197" s="185"/>
      <c r="MX197" s="185"/>
      <c r="MY197" s="185"/>
      <c r="MZ197" s="185"/>
      <c r="NA197" s="185"/>
      <c r="NB197" s="185"/>
      <c r="NC197" s="185"/>
      <c r="ND197" s="185"/>
      <c r="NE197" s="185"/>
      <c r="NF197" s="185"/>
      <c r="NG197" s="185"/>
      <c r="NH197" s="185"/>
      <c r="NI197" s="185"/>
      <c r="NJ197" s="185"/>
      <c r="NK197" s="185"/>
      <c r="NL197" s="185"/>
      <c r="NM197" s="185"/>
      <c r="NN197" s="185"/>
      <c r="NO197" s="185"/>
      <c r="NP197" s="185"/>
      <c r="NQ197" s="185"/>
      <c r="NR197" s="185"/>
      <c r="NS197" s="185"/>
      <c r="NT197" s="185"/>
      <c r="NU197" s="185"/>
      <c r="NV197" s="185"/>
      <c r="NW197" s="185"/>
      <c r="NX197" s="185"/>
      <c r="NY197" s="185"/>
      <c r="NZ197" s="185"/>
      <c r="OA197" s="185"/>
      <c r="OB197" s="185"/>
      <c r="OC197" s="185"/>
      <c r="OD197" s="185"/>
      <c r="OE197" s="185"/>
      <c r="OF197" s="185"/>
      <c r="OG197" s="185"/>
      <c r="OH197" s="185"/>
      <c r="OI197" s="185"/>
      <c r="OJ197" s="185"/>
      <c r="OK197" s="185"/>
      <c r="OL197" s="185"/>
      <c r="OM197" s="185"/>
      <c r="ON197" s="185"/>
      <c r="OO197" s="185"/>
      <c r="OP197" s="185"/>
      <c r="OQ197" s="185"/>
      <c r="OR197" s="185"/>
      <c r="OS197" s="185"/>
      <c r="OT197" s="185"/>
      <c r="OU197" s="185"/>
      <c r="OV197" s="185"/>
      <c r="OW197" s="185"/>
      <c r="OX197" s="185"/>
      <c r="OY197" s="185"/>
      <c r="OZ197" s="185"/>
      <c r="PA197" s="185"/>
      <c r="PB197" s="185"/>
      <c r="PC197" s="185"/>
      <c r="PD197" s="185"/>
      <c r="PE197" s="185"/>
      <c r="PF197" s="185"/>
      <c r="PG197" s="185"/>
      <c r="PH197" s="185"/>
      <c r="PI197" s="185"/>
      <c r="PJ197" s="185"/>
      <c r="PK197" s="185"/>
      <c r="PL197" s="185"/>
      <c r="PM197" s="185"/>
      <c r="PN197" s="185"/>
      <c r="PO197" s="185"/>
      <c r="PP197" s="185"/>
      <c r="PQ197" s="185"/>
      <c r="PR197" s="185"/>
      <c r="PS197" s="185"/>
      <c r="PT197" s="185"/>
      <c r="PU197" s="185"/>
      <c r="PV197" s="185"/>
      <c r="PW197" s="185"/>
      <c r="PX197" s="185"/>
      <c r="PY197" s="185"/>
      <c r="PZ197" s="185"/>
      <c r="QA197" s="185"/>
      <c r="QB197" s="185"/>
      <c r="QC197" s="185"/>
      <c r="QD197" s="185"/>
      <c r="QE197" s="185"/>
      <c r="QF197" s="185"/>
      <c r="QG197" s="185"/>
      <c r="QH197" s="185"/>
      <c r="QI197" s="185"/>
      <c r="QJ197" s="185"/>
      <c r="QK197" s="185"/>
      <c r="QL197" s="185"/>
      <c r="QM197" s="185"/>
      <c r="QN197" s="185"/>
      <c r="QO197" s="185"/>
      <c r="QP197" s="185"/>
      <c r="QQ197" s="185"/>
      <c r="QR197" s="185"/>
      <c r="QS197" s="185"/>
      <c r="QT197" s="185"/>
      <c r="QU197" s="185"/>
      <c r="QV197" s="185"/>
      <c r="QW197" s="185"/>
      <c r="QX197" s="185"/>
      <c r="QY197" s="185"/>
      <c r="QZ197" s="185"/>
      <c r="RA197" s="185"/>
      <c r="RB197" s="185"/>
      <c r="RC197" s="185"/>
      <c r="RD197" s="185"/>
      <c r="RE197" s="185"/>
      <c r="RF197" s="185"/>
      <c r="RG197" s="185"/>
      <c r="RH197" s="185"/>
      <c r="RI197" s="185"/>
      <c r="RJ197" s="185"/>
      <c r="RK197" s="185"/>
      <c r="RL197" s="185"/>
      <c r="RM197" s="185"/>
      <c r="RN197" s="185"/>
      <c r="RO197" s="185"/>
      <c r="RP197" s="185"/>
      <c r="RQ197" s="185"/>
      <c r="RR197" s="185"/>
      <c r="RS197" s="185"/>
      <c r="RT197" s="185"/>
      <c r="RU197" s="185"/>
      <c r="RV197" s="185"/>
      <c r="RW197" s="185"/>
      <c r="RX197" s="185"/>
      <c r="RY197" s="185"/>
      <c r="RZ197" s="185"/>
      <c r="SA197" s="185"/>
      <c r="SB197" s="185"/>
      <c r="SC197" s="185"/>
      <c r="SD197" s="185"/>
      <c r="SE197" s="185"/>
      <c r="SF197" s="185"/>
      <c r="SG197" s="185"/>
      <c r="SH197" s="185"/>
      <c r="SI197" s="185"/>
      <c r="SJ197" s="185"/>
      <c r="SK197" s="185"/>
      <c r="SL197" s="185"/>
      <c r="SM197" s="185"/>
      <c r="SN197" s="185"/>
      <c r="SO197" s="185"/>
      <c r="SP197" s="185"/>
      <c r="SQ197" s="185"/>
      <c r="SR197" s="185"/>
      <c r="SS197" s="185"/>
      <c r="ST197" s="185"/>
      <c r="SU197" s="185"/>
      <c r="SV197" s="185"/>
      <c r="SW197" s="185"/>
      <c r="SX197" s="185"/>
      <c r="SY197" s="185"/>
      <c r="SZ197" s="185"/>
      <c r="TA197" s="185"/>
      <c r="TB197" s="185"/>
      <c r="TC197" s="185"/>
      <c r="TD197" s="185"/>
      <c r="TE197" s="185"/>
      <c r="TF197" s="185"/>
      <c r="TG197" s="185"/>
      <c r="TH197" s="185"/>
      <c r="TI197" s="185"/>
    </row>
    <row r="198" spans="1:529" s="839" customFormat="1" ht="32.25" customHeight="1" thickBot="1" x14ac:dyDescent="0.3">
      <c r="A198" s="202">
        <v>13120008</v>
      </c>
      <c r="B198" s="203">
        <v>39239</v>
      </c>
      <c r="C198" s="204" t="s">
        <v>1278</v>
      </c>
      <c r="D198" s="204" t="s">
        <v>5076</v>
      </c>
      <c r="E198" s="204"/>
      <c r="F198" s="204"/>
      <c r="G198" s="204"/>
      <c r="H198" s="205">
        <v>53535</v>
      </c>
      <c r="I198" s="203"/>
      <c r="J198" s="203">
        <v>41570</v>
      </c>
      <c r="K198" s="204"/>
      <c r="L198" s="204"/>
      <c r="M198" s="204" t="s">
        <v>4786</v>
      </c>
      <c r="N198" s="204" t="s">
        <v>21</v>
      </c>
      <c r="O198" s="204">
        <v>12315</v>
      </c>
      <c r="P198" s="204"/>
      <c r="Q198" s="204"/>
      <c r="R198" s="204" t="s">
        <v>7156</v>
      </c>
      <c r="S198" s="204"/>
      <c r="T198" s="713">
        <v>2.7</v>
      </c>
      <c r="U198" s="204">
        <v>31</v>
      </c>
      <c r="V198" s="204">
        <v>12315</v>
      </c>
      <c r="W198" s="204" t="s">
        <v>1266</v>
      </c>
      <c r="X198" s="204">
        <v>50</v>
      </c>
      <c r="Y198" s="204">
        <v>25</v>
      </c>
      <c r="Z198" s="204">
        <v>125</v>
      </c>
      <c r="AA198" s="204" t="s">
        <v>1091</v>
      </c>
      <c r="AB198" s="204" t="s">
        <v>1091</v>
      </c>
      <c r="AC198" s="204" t="s">
        <v>1091</v>
      </c>
      <c r="AD198" s="204">
        <v>10</v>
      </c>
      <c r="AE198" s="204">
        <v>2</v>
      </c>
      <c r="AF198" s="204">
        <v>0.3</v>
      </c>
      <c r="AG198" s="204" t="s">
        <v>1277</v>
      </c>
      <c r="AH198" s="204"/>
      <c r="AI198" s="204" t="s">
        <v>2130</v>
      </c>
      <c r="AJ198" s="204" t="s">
        <v>2131</v>
      </c>
      <c r="AK198" s="204" t="s">
        <v>166</v>
      </c>
      <c r="AL198" s="553"/>
      <c r="AM198" s="13"/>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c r="DX198" s="838"/>
      <c r="DY198" s="838"/>
      <c r="DZ198" s="838"/>
      <c r="EA198" s="838"/>
      <c r="EB198" s="838"/>
      <c r="EC198" s="838"/>
      <c r="ED198" s="838"/>
      <c r="EE198" s="838"/>
      <c r="EF198" s="838"/>
      <c r="EG198" s="838"/>
      <c r="EH198" s="838"/>
      <c r="EI198" s="838"/>
      <c r="EJ198" s="838"/>
      <c r="EK198" s="838"/>
      <c r="EL198" s="838"/>
      <c r="EM198" s="838"/>
      <c r="EN198" s="838"/>
      <c r="EO198" s="838"/>
      <c r="EP198" s="838"/>
      <c r="EQ198" s="838"/>
      <c r="ER198" s="838"/>
      <c r="ES198" s="838"/>
      <c r="ET198" s="838"/>
      <c r="EU198" s="838"/>
      <c r="EV198" s="838"/>
      <c r="EW198" s="838"/>
      <c r="EX198" s="838"/>
      <c r="EY198" s="838"/>
      <c r="EZ198" s="838"/>
      <c r="FA198" s="838"/>
      <c r="FB198" s="838"/>
      <c r="FC198" s="838"/>
      <c r="FD198" s="838"/>
      <c r="FE198" s="838"/>
      <c r="FF198" s="838"/>
      <c r="FG198" s="838"/>
      <c r="FH198" s="838"/>
      <c r="FI198" s="838"/>
      <c r="FJ198" s="838"/>
      <c r="FK198" s="838"/>
      <c r="FL198" s="838"/>
      <c r="FM198" s="838"/>
      <c r="FN198" s="838"/>
      <c r="FO198" s="838"/>
      <c r="FP198" s="838"/>
      <c r="FQ198" s="838"/>
      <c r="FR198" s="838"/>
      <c r="FS198" s="838"/>
      <c r="FT198" s="838"/>
      <c r="FU198" s="838"/>
      <c r="FV198" s="838"/>
      <c r="FW198" s="838"/>
      <c r="FX198" s="838"/>
      <c r="FY198" s="838"/>
      <c r="FZ198" s="838"/>
      <c r="GA198" s="838"/>
      <c r="GB198" s="838"/>
      <c r="GC198" s="838"/>
      <c r="GD198" s="838"/>
      <c r="GE198" s="838"/>
      <c r="GF198" s="838"/>
      <c r="GG198" s="838"/>
      <c r="GH198" s="838"/>
      <c r="GI198" s="838"/>
      <c r="GJ198" s="838"/>
      <c r="GK198" s="838"/>
      <c r="GL198" s="838"/>
      <c r="GM198" s="838"/>
      <c r="GN198" s="838"/>
      <c r="GO198" s="838"/>
      <c r="GP198" s="838"/>
      <c r="GQ198" s="838"/>
      <c r="GR198" s="838"/>
      <c r="GS198" s="838"/>
      <c r="GT198" s="838"/>
      <c r="GU198" s="838"/>
      <c r="GV198" s="838"/>
      <c r="GW198" s="838"/>
      <c r="GX198" s="838"/>
      <c r="GY198" s="838"/>
      <c r="GZ198" s="838"/>
      <c r="HA198" s="838"/>
      <c r="HB198" s="838"/>
      <c r="HC198" s="838"/>
      <c r="HD198" s="838"/>
      <c r="HE198" s="838"/>
      <c r="HF198" s="838"/>
      <c r="HG198" s="838"/>
      <c r="HH198" s="838"/>
      <c r="HI198" s="838"/>
      <c r="HJ198" s="838"/>
      <c r="HK198" s="838"/>
      <c r="HL198" s="838"/>
      <c r="HM198" s="838"/>
      <c r="HN198" s="838"/>
      <c r="HO198" s="838"/>
      <c r="HP198" s="838"/>
      <c r="HQ198" s="838"/>
      <c r="HR198" s="838"/>
      <c r="HS198" s="838"/>
      <c r="HT198" s="838"/>
      <c r="HU198" s="838"/>
      <c r="HV198" s="838"/>
      <c r="HW198" s="838"/>
      <c r="HX198" s="838"/>
      <c r="HY198" s="838"/>
      <c r="HZ198" s="838"/>
      <c r="IA198" s="838"/>
      <c r="IB198" s="838"/>
      <c r="IC198" s="838"/>
      <c r="ID198" s="838"/>
      <c r="IE198" s="838"/>
      <c r="IF198" s="838"/>
      <c r="IG198" s="838"/>
      <c r="IH198" s="838"/>
      <c r="II198" s="838"/>
      <c r="IJ198" s="838"/>
      <c r="IK198" s="838"/>
      <c r="IL198" s="838"/>
      <c r="IM198" s="838"/>
      <c r="IN198" s="838"/>
      <c r="IO198" s="838"/>
      <c r="IP198" s="838"/>
      <c r="IQ198" s="838"/>
      <c r="IR198" s="838"/>
      <c r="IS198" s="838"/>
      <c r="IT198" s="838"/>
      <c r="IU198" s="838"/>
      <c r="IV198" s="838"/>
      <c r="IW198" s="838"/>
      <c r="IX198" s="838"/>
      <c r="IY198" s="838"/>
      <c r="IZ198" s="838"/>
      <c r="JA198" s="838"/>
      <c r="JB198" s="838"/>
      <c r="JC198" s="838"/>
      <c r="JD198" s="838"/>
      <c r="JE198" s="838"/>
      <c r="JF198" s="838"/>
      <c r="JG198" s="838"/>
      <c r="JH198" s="838"/>
      <c r="JI198" s="838"/>
      <c r="JJ198" s="838"/>
      <c r="JK198" s="838"/>
      <c r="JL198" s="838"/>
      <c r="JM198" s="838"/>
      <c r="JN198" s="838"/>
      <c r="JO198" s="838"/>
      <c r="JP198" s="838"/>
      <c r="JQ198" s="838"/>
      <c r="JR198" s="838"/>
      <c r="JS198" s="838"/>
      <c r="JT198" s="838"/>
      <c r="JU198" s="838"/>
      <c r="JV198" s="838"/>
      <c r="JW198" s="838"/>
      <c r="JX198" s="838"/>
      <c r="JY198" s="838"/>
      <c r="JZ198" s="838"/>
      <c r="KA198" s="838"/>
      <c r="KB198" s="838"/>
      <c r="KC198" s="838"/>
      <c r="KD198" s="838"/>
      <c r="KE198" s="838"/>
      <c r="KF198" s="838"/>
      <c r="KG198" s="838"/>
      <c r="KH198" s="838"/>
      <c r="KI198" s="838"/>
      <c r="KJ198" s="838"/>
      <c r="KK198" s="838"/>
      <c r="KL198" s="838"/>
      <c r="KM198" s="838"/>
      <c r="KN198" s="838"/>
      <c r="KO198" s="838"/>
      <c r="KP198" s="838"/>
      <c r="KQ198" s="838"/>
      <c r="KR198" s="838"/>
      <c r="KS198" s="838"/>
      <c r="KT198" s="838"/>
      <c r="KU198" s="838"/>
      <c r="KV198" s="838"/>
      <c r="KW198" s="838"/>
      <c r="KX198" s="838"/>
      <c r="KY198" s="838"/>
      <c r="KZ198" s="838"/>
      <c r="LA198" s="838"/>
      <c r="LB198" s="838"/>
      <c r="LC198" s="838"/>
      <c r="LD198" s="838"/>
      <c r="LE198" s="838"/>
      <c r="LF198" s="838"/>
      <c r="LG198" s="838"/>
      <c r="LH198" s="838"/>
      <c r="LI198" s="838"/>
      <c r="LJ198" s="838"/>
      <c r="LK198" s="838"/>
      <c r="LL198" s="838"/>
      <c r="LM198" s="838"/>
      <c r="LN198" s="838"/>
      <c r="LO198" s="838"/>
      <c r="LP198" s="838"/>
      <c r="LQ198" s="838"/>
      <c r="LR198" s="838"/>
      <c r="LS198" s="838"/>
      <c r="LT198" s="838"/>
      <c r="LU198" s="838"/>
      <c r="LV198" s="838"/>
      <c r="LW198" s="838"/>
      <c r="LX198" s="838"/>
      <c r="LY198" s="838"/>
      <c r="LZ198" s="838"/>
      <c r="MA198" s="838"/>
      <c r="MB198" s="838"/>
      <c r="MC198" s="838"/>
      <c r="MD198" s="838"/>
      <c r="ME198" s="838"/>
      <c r="MF198" s="838"/>
      <c r="MG198" s="838"/>
      <c r="MH198" s="838"/>
      <c r="MI198" s="838"/>
      <c r="MJ198" s="838"/>
      <c r="MK198" s="838"/>
      <c r="ML198" s="838"/>
      <c r="MM198" s="838"/>
      <c r="MN198" s="838"/>
      <c r="MO198" s="838"/>
      <c r="MP198" s="838"/>
      <c r="MQ198" s="838"/>
      <c r="MR198" s="838"/>
      <c r="MS198" s="838"/>
      <c r="MT198" s="838"/>
      <c r="MU198" s="838"/>
      <c r="MV198" s="838"/>
      <c r="MW198" s="838"/>
      <c r="MX198" s="838"/>
      <c r="MY198" s="838"/>
      <c r="MZ198" s="838"/>
      <c r="NA198" s="838"/>
      <c r="NB198" s="838"/>
      <c r="NC198" s="838"/>
      <c r="ND198" s="838"/>
      <c r="NE198" s="838"/>
      <c r="NF198" s="838"/>
      <c r="NG198" s="838"/>
      <c r="NH198" s="838"/>
      <c r="NI198" s="838"/>
      <c r="NJ198" s="838"/>
      <c r="NK198" s="838"/>
      <c r="NL198" s="838"/>
      <c r="NM198" s="838"/>
      <c r="NN198" s="838"/>
      <c r="NO198" s="838"/>
      <c r="NP198" s="838"/>
      <c r="NQ198" s="838"/>
      <c r="NR198" s="838"/>
      <c r="NS198" s="838"/>
      <c r="NT198" s="838"/>
      <c r="NU198" s="838"/>
      <c r="NV198" s="838"/>
      <c r="NW198" s="838"/>
      <c r="NX198" s="838"/>
      <c r="NY198" s="838"/>
      <c r="NZ198" s="838"/>
      <c r="OA198" s="838"/>
      <c r="OB198" s="838"/>
      <c r="OC198" s="838"/>
      <c r="OD198" s="838"/>
      <c r="OE198" s="838"/>
      <c r="OF198" s="838"/>
      <c r="OG198" s="838"/>
      <c r="OH198" s="838"/>
      <c r="OI198" s="838"/>
      <c r="OJ198" s="838"/>
      <c r="OK198" s="838"/>
      <c r="OL198" s="838"/>
      <c r="OM198" s="838"/>
      <c r="ON198" s="838"/>
      <c r="OO198" s="838"/>
      <c r="OP198" s="838"/>
      <c r="OQ198" s="838"/>
      <c r="OR198" s="838"/>
      <c r="OS198" s="838"/>
      <c r="OT198" s="838"/>
      <c r="OU198" s="838"/>
      <c r="OV198" s="838"/>
      <c r="OW198" s="838"/>
      <c r="OX198" s="838"/>
      <c r="OY198" s="838"/>
      <c r="OZ198" s="838"/>
      <c r="PA198" s="838"/>
      <c r="PB198" s="838"/>
      <c r="PC198" s="838"/>
      <c r="PD198" s="838"/>
      <c r="PE198" s="838"/>
      <c r="PF198" s="838"/>
      <c r="PG198" s="838"/>
      <c r="PH198" s="838"/>
      <c r="PI198" s="838"/>
      <c r="PJ198" s="838"/>
      <c r="PK198" s="838"/>
      <c r="PL198" s="838"/>
      <c r="PM198" s="838"/>
      <c r="PN198" s="838"/>
      <c r="PO198" s="838"/>
      <c r="PP198" s="838"/>
      <c r="PQ198" s="838"/>
      <c r="PR198" s="838"/>
      <c r="PS198" s="838"/>
      <c r="PT198" s="838"/>
      <c r="PU198" s="838"/>
      <c r="PV198" s="838"/>
      <c r="PW198" s="838"/>
      <c r="PX198" s="838"/>
      <c r="PY198" s="838"/>
      <c r="PZ198" s="838"/>
      <c r="QA198" s="838"/>
      <c r="QB198" s="838"/>
      <c r="QC198" s="838"/>
      <c r="QD198" s="838"/>
      <c r="QE198" s="838"/>
      <c r="QF198" s="838"/>
      <c r="QG198" s="838"/>
      <c r="QH198" s="838"/>
      <c r="QI198" s="838"/>
      <c r="QJ198" s="838"/>
      <c r="QK198" s="838"/>
      <c r="QL198" s="838"/>
      <c r="QM198" s="838"/>
      <c r="QN198" s="838"/>
      <c r="QO198" s="838"/>
      <c r="QP198" s="838"/>
      <c r="QQ198" s="838"/>
      <c r="QR198" s="838"/>
      <c r="QS198" s="838"/>
      <c r="QT198" s="838"/>
      <c r="QU198" s="838"/>
      <c r="QV198" s="838"/>
      <c r="QW198" s="838"/>
      <c r="QX198" s="838"/>
      <c r="QY198" s="838"/>
      <c r="QZ198" s="838"/>
      <c r="RA198" s="838"/>
      <c r="RB198" s="838"/>
      <c r="RC198" s="838"/>
      <c r="RD198" s="838"/>
      <c r="RE198" s="838"/>
      <c r="RF198" s="838"/>
      <c r="RG198" s="838"/>
      <c r="RH198" s="838"/>
      <c r="RI198" s="838"/>
      <c r="RJ198" s="838"/>
      <c r="RK198" s="838"/>
      <c r="RL198" s="838"/>
      <c r="RM198" s="838"/>
      <c r="RN198" s="838"/>
      <c r="RO198" s="838"/>
      <c r="RP198" s="838"/>
      <c r="RQ198" s="838"/>
      <c r="RR198" s="838"/>
      <c r="RS198" s="838"/>
      <c r="RT198" s="838"/>
      <c r="RU198" s="838"/>
      <c r="RV198" s="838"/>
      <c r="RW198" s="838"/>
      <c r="RX198" s="838"/>
      <c r="RY198" s="838"/>
      <c r="RZ198" s="838"/>
      <c r="SA198" s="838"/>
      <c r="SB198" s="838"/>
      <c r="SC198" s="838"/>
      <c r="SD198" s="838"/>
      <c r="SE198" s="838"/>
      <c r="SF198" s="838"/>
      <c r="SG198" s="838"/>
      <c r="SH198" s="838"/>
      <c r="SI198" s="838"/>
      <c r="SJ198" s="838"/>
      <c r="SK198" s="838"/>
      <c r="SL198" s="838"/>
      <c r="SM198" s="838"/>
      <c r="SN198" s="838"/>
      <c r="SO198" s="838"/>
      <c r="SP198" s="838"/>
      <c r="SQ198" s="838"/>
      <c r="SR198" s="838"/>
      <c r="SS198" s="838"/>
      <c r="ST198" s="838"/>
      <c r="SU198" s="838"/>
      <c r="SV198" s="838"/>
      <c r="SW198" s="838"/>
      <c r="SX198" s="838"/>
      <c r="SY198" s="838"/>
      <c r="SZ198" s="838"/>
      <c r="TA198" s="838"/>
      <c r="TB198" s="838"/>
      <c r="TC198" s="838"/>
      <c r="TD198" s="838"/>
      <c r="TE198" s="838"/>
      <c r="TF198" s="838"/>
      <c r="TG198" s="838"/>
      <c r="TH198" s="838"/>
      <c r="TI198" s="838"/>
    </row>
    <row r="199" spans="1:529" s="839" customFormat="1" ht="32.25" customHeight="1" thickBot="1" x14ac:dyDescent="0.3">
      <c r="A199" s="92">
        <v>13120009</v>
      </c>
      <c r="B199" s="12">
        <v>39259</v>
      </c>
      <c r="C199" s="11" t="s">
        <v>1279</v>
      </c>
      <c r="D199" s="11" t="s">
        <v>5696</v>
      </c>
      <c r="E199" s="11"/>
      <c r="F199" s="11"/>
      <c r="G199" s="11"/>
      <c r="H199" s="92">
        <v>5445</v>
      </c>
      <c r="I199" s="12"/>
      <c r="J199" s="12">
        <v>41086</v>
      </c>
      <c r="K199" s="11"/>
      <c r="L199" s="11"/>
      <c r="M199" s="11" t="s">
        <v>4787</v>
      </c>
      <c r="N199" s="11" t="s">
        <v>52</v>
      </c>
      <c r="O199" s="11">
        <v>3810</v>
      </c>
      <c r="P199" s="67"/>
      <c r="Q199" s="67"/>
      <c r="R199" s="67" t="s">
        <v>1280</v>
      </c>
      <c r="S199" s="67"/>
      <c r="T199" s="707"/>
      <c r="U199" s="11">
        <v>15</v>
      </c>
      <c r="V199" s="11">
        <v>3810</v>
      </c>
      <c r="W199" s="11" t="s">
        <v>1281</v>
      </c>
      <c r="X199" s="11">
        <v>25</v>
      </c>
      <c r="Y199" s="11"/>
      <c r="Z199" s="11">
        <v>70</v>
      </c>
      <c r="AA199" s="11" t="s">
        <v>1091</v>
      </c>
      <c r="AB199" s="11" t="s">
        <v>1091</v>
      </c>
      <c r="AC199" s="11" t="s">
        <v>1091</v>
      </c>
      <c r="AD199" s="11" t="s">
        <v>1091</v>
      </c>
      <c r="AE199" s="11" t="s">
        <v>1091</v>
      </c>
      <c r="AF199" s="11">
        <v>3</v>
      </c>
      <c r="AG199" s="11" t="s">
        <v>4119</v>
      </c>
      <c r="AH199" s="11"/>
      <c r="AI199" s="11" t="s">
        <v>2132</v>
      </c>
      <c r="AJ199" s="11" t="s">
        <v>2133</v>
      </c>
      <c r="AK199" s="11" t="s">
        <v>1262</v>
      </c>
      <c r="AL199" s="321"/>
      <c r="AM199" s="13"/>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c r="DX199" s="838"/>
      <c r="DY199" s="838"/>
      <c r="DZ199" s="838"/>
      <c r="EA199" s="838"/>
      <c r="EB199" s="838"/>
      <c r="EC199" s="838"/>
      <c r="ED199" s="838"/>
      <c r="EE199" s="838"/>
      <c r="EF199" s="838"/>
      <c r="EG199" s="838"/>
      <c r="EH199" s="838"/>
      <c r="EI199" s="838"/>
      <c r="EJ199" s="838"/>
      <c r="EK199" s="838"/>
      <c r="EL199" s="838"/>
      <c r="EM199" s="838"/>
      <c r="EN199" s="838"/>
      <c r="EO199" s="838"/>
      <c r="EP199" s="838"/>
      <c r="EQ199" s="838"/>
      <c r="ER199" s="838"/>
      <c r="ES199" s="838"/>
      <c r="ET199" s="838"/>
      <c r="EU199" s="838"/>
      <c r="EV199" s="838"/>
      <c r="EW199" s="838"/>
      <c r="EX199" s="838"/>
      <c r="EY199" s="838"/>
      <c r="EZ199" s="838"/>
      <c r="FA199" s="838"/>
      <c r="FB199" s="838"/>
      <c r="FC199" s="838"/>
      <c r="FD199" s="838"/>
      <c r="FE199" s="838"/>
      <c r="FF199" s="838"/>
      <c r="FG199" s="838"/>
      <c r="FH199" s="838"/>
      <c r="FI199" s="838"/>
      <c r="FJ199" s="838"/>
      <c r="FK199" s="838"/>
      <c r="FL199" s="838"/>
      <c r="FM199" s="838"/>
      <c r="FN199" s="838"/>
      <c r="FO199" s="838"/>
      <c r="FP199" s="838"/>
      <c r="FQ199" s="838"/>
      <c r="FR199" s="838"/>
      <c r="FS199" s="838"/>
      <c r="FT199" s="838"/>
      <c r="FU199" s="838"/>
      <c r="FV199" s="838"/>
      <c r="FW199" s="838"/>
      <c r="FX199" s="838"/>
      <c r="FY199" s="838"/>
      <c r="FZ199" s="838"/>
      <c r="GA199" s="838"/>
      <c r="GB199" s="838"/>
      <c r="GC199" s="838"/>
      <c r="GD199" s="838"/>
      <c r="GE199" s="838"/>
      <c r="GF199" s="838"/>
      <c r="GG199" s="838"/>
      <c r="GH199" s="838"/>
      <c r="GI199" s="838"/>
      <c r="GJ199" s="838"/>
      <c r="GK199" s="838"/>
      <c r="GL199" s="838"/>
      <c r="GM199" s="838"/>
      <c r="GN199" s="838"/>
      <c r="GO199" s="838"/>
      <c r="GP199" s="838"/>
      <c r="GQ199" s="838"/>
      <c r="GR199" s="838"/>
      <c r="GS199" s="838"/>
      <c r="GT199" s="838"/>
      <c r="GU199" s="838"/>
      <c r="GV199" s="838"/>
      <c r="GW199" s="838"/>
      <c r="GX199" s="838"/>
      <c r="GY199" s="838"/>
      <c r="GZ199" s="838"/>
      <c r="HA199" s="838"/>
      <c r="HB199" s="838"/>
      <c r="HC199" s="838"/>
      <c r="HD199" s="838"/>
      <c r="HE199" s="838"/>
      <c r="HF199" s="838"/>
      <c r="HG199" s="838"/>
      <c r="HH199" s="838"/>
      <c r="HI199" s="838"/>
      <c r="HJ199" s="838"/>
      <c r="HK199" s="838"/>
      <c r="HL199" s="838"/>
      <c r="HM199" s="838"/>
      <c r="HN199" s="838"/>
      <c r="HO199" s="838"/>
      <c r="HP199" s="838"/>
      <c r="HQ199" s="838"/>
      <c r="HR199" s="838"/>
      <c r="HS199" s="838"/>
      <c r="HT199" s="838"/>
      <c r="HU199" s="838"/>
      <c r="HV199" s="838"/>
      <c r="HW199" s="838"/>
      <c r="HX199" s="838"/>
      <c r="HY199" s="838"/>
      <c r="HZ199" s="838"/>
      <c r="IA199" s="838"/>
      <c r="IB199" s="838"/>
      <c r="IC199" s="838"/>
      <c r="ID199" s="838"/>
      <c r="IE199" s="838"/>
      <c r="IF199" s="838"/>
      <c r="IG199" s="838"/>
      <c r="IH199" s="838"/>
      <c r="II199" s="838"/>
      <c r="IJ199" s="838"/>
      <c r="IK199" s="838"/>
      <c r="IL199" s="838"/>
      <c r="IM199" s="838"/>
      <c r="IN199" s="838"/>
      <c r="IO199" s="838"/>
      <c r="IP199" s="838"/>
      <c r="IQ199" s="838"/>
      <c r="IR199" s="838"/>
      <c r="IS199" s="838"/>
      <c r="IT199" s="838"/>
      <c r="IU199" s="838"/>
      <c r="IV199" s="838"/>
      <c r="IW199" s="838"/>
      <c r="IX199" s="838"/>
      <c r="IY199" s="838"/>
      <c r="IZ199" s="838"/>
      <c r="JA199" s="838"/>
      <c r="JB199" s="838"/>
      <c r="JC199" s="838"/>
      <c r="JD199" s="838"/>
      <c r="JE199" s="838"/>
      <c r="JF199" s="838"/>
      <c r="JG199" s="838"/>
      <c r="JH199" s="838"/>
      <c r="JI199" s="838"/>
      <c r="JJ199" s="838"/>
      <c r="JK199" s="838"/>
      <c r="JL199" s="838"/>
      <c r="JM199" s="838"/>
      <c r="JN199" s="838"/>
      <c r="JO199" s="838"/>
      <c r="JP199" s="838"/>
      <c r="JQ199" s="838"/>
      <c r="JR199" s="838"/>
      <c r="JS199" s="838"/>
      <c r="JT199" s="838"/>
      <c r="JU199" s="838"/>
      <c r="JV199" s="838"/>
      <c r="JW199" s="838"/>
      <c r="JX199" s="838"/>
      <c r="JY199" s="838"/>
      <c r="JZ199" s="838"/>
      <c r="KA199" s="838"/>
      <c r="KB199" s="838"/>
      <c r="KC199" s="838"/>
      <c r="KD199" s="838"/>
      <c r="KE199" s="838"/>
      <c r="KF199" s="838"/>
      <c r="KG199" s="838"/>
      <c r="KH199" s="838"/>
      <c r="KI199" s="838"/>
      <c r="KJ199" s="838"/>
      <c r="KK199" s="838"/>
      <c r="KL199" s="838"/>
      <c r="KM199" s="838"/>
      <c r="KN199" s="838"/>
      <c r="KO199" s="838"/>
      <c r="KP199" s="838"/>
      <c r="KQ199" s="838"/>
      <c r="KR199" s="838"/>
      <c r="KS199" s="838"/>
      <c r="KT199" s="838"/>
      <c r="KU199" s="838"/>
      <c r="KV199" s="838"/>
      <c r="KW199" s="838"/>
      <c r="KX199" s="838"/>
      <c r="KY199" s="838"/>
      <c r="KZ199" s="838"/>
      <c r="LA199" s="838"/>
      <c r="LB199" s="838"/>
      <c r="LC199" s="838"/>
      <c r="LD199" s="838"/>
      <c r="LE199" s="838"/>
      <c r="LF199" s="838"/>
      <c r="LG199" s="838"/>
      <c r="LH199" s="838"/>
      <c r="LI199" s="838"/>
      <c r="LJ199" s="838"/>
      <c r="LK199" s="838"/>
      <c r="LL199" s="838"/>
      <c r="LM199" s="838"/>
      <c r="LN199" s="838"/>
      <c r="LO199" s="838"/>
      <c r="LP199" s="838"/>
      <c r="LQ199" s="838"/>
      <c r="LR199" s="838"/>
      <c r="LS199" s="838"/>
      <c r="LT199" s="838"/>
      <c r="LU199" s="838"/>
      <c r="LV199" s="838"/>
      <c r="LW199" s="838"/>
      <c r="LX199" s="838"/>
      <c r="LY199" s="838"/>
      <c r="LZ199" s="838"/>
      <c r="MA199" s="838"/>
      <c r="MB199" s="838"/>
      <c r="MC199" s="838"/>
      <c r="MD199" s="838"/>
      <c r="ME199" s="838"/>
      <c r="MF199" s="838"/>
      <c r="MG199" s="838"/>
      <c r="MH199" s="838"/>
      <c r="MI199" s="838"/>
      <c r="MJ199" s="838"/>
      <c r="MK199" s="838"/>
      <c r="ML199" s="838"/>
      <c r="MM199" s="838"/>
      <c r="MN199" s="838"/>
      <c r="MO199" s="838"/>
      <c r="MP199" s="838"/>
      <c r="MQ199" s="838"/>
      <c r="MR199" s="838"/>
      <c r="MS199" s="838"/>
      <c r="MT199" s="838"/>
      <c r="MU199" s="838"/>
      <c r="MV199" s="838"/>
      <c r="MW199" s="838"/>
      <c r="MX199" s="838"/>
      <c r="MY199" s="838"/>
      <c r="MZ199" s="838"/>
      <c r="NA199" s="838"/>
      <c r="NB199" s="838"/>
      <c r="NC199" s="838"/>
      <c r="ND199" s="838"/>
      <c r="NE199" s="838"/>
      <c r="NF199" s="838"/>
      <c r="NG199" s="838"/>
      <c r="NH199" s="838"/>
      <c r="NI199" s="838"/>
      <c r="NJ199" s="838"/>
      <c r="NK199" s="838"/>
      <c r="NL199" s="838"/>
      <c r="NM199" s="838"/>
      <c r="NN199" s="838"/>
      <c r="NO199" s="838"/>
      <c r="NP199" s="838"/>
      <c r="NQ199" s="838"/>
      <c r="NR199" s="838"/>
      <c r="NS199" s="838"/>
      <c r="NT199" s="838"/>
      <c r="NU199" s="838"/>
      <c r="NV199" s="838"/>
      <c r="NW199" s="838"/>
      <c r="NX199" s="838"/>
      <c r="NY199" s="838"/>
      <c r="NZ199" s="838"/>
      <c r="OA199" s="838"/>
      <c r="OB199" s="838"/>
      <c r="OC199" s="838"/>
      <c r="OD199" s="838"/>
      <c r="OE199" s="838"/>
      <c r="OF199" s="838"/>
      <c r="OG199" s="838"/>
      <c r="OH199" s="838"/>
      <c r="OI199" s="838"/>
      <c r="OJ199" s="838"/>
      <c r="OK199" s="838"/>
      <c r="OL199" s="838"/>
      <c r="OM199" s="838"/>
      <c r="ON199" s="838"/>
      <c r="OO199" s="838"/>
      <c r="OP199" s="838"/>
      <c r="OQ199" s="838"/>
      <c r="OR199" s="838"/>
      <c r="OS199" s="838"/>
      <c r="OT199" s="838"/>
      <c r="OU199" s="838"/>
      <c r="OV199" s="838"/>
      <c r="OW199" s="838"/>
      <c r="OX199" s="838"/>
      <c r="OY199" s="838"/>
      <c r="OZ199" s="838"/>
      <c r="PA199" s="838"/>
      <c r="PB199" s="838"/>
      <c r="PC199" s="838"/>
      <c r="PD199" s="838"/>
      <c r="PE199" s="838"/>
      <c r="PF199" s="838"/>
      <c r="PG199" s="838"/>
      <c r="PH199" s="838"/>
      <c r="PI199" s="838"/>
      <c r="PJ199" s="838"/>
      <c r="PK199" s="838"/>
      <c r="PL199" s="838"/>
      <c r="PM199" s="838"/>
      <c r="PN199" s="838"/>
      <c r="PO199" s="838"/>
      <c r="PP199" s="838"/>
      <c r="PQ199" s="838"/>
      <c r="PR199" s="838"/>
      <c r="PS199" s="838"/>
      <c r="PT199" s="838"/>
      <c r="PU199" s="838"/>
      <c r="PV199" s="838"/>
      <c r="PW199" s="838"/>
      <c r="PX199" s="838"/>
      <c r="PY199" s="838"/>
      <c r="PZ199" s="838"/>
      <c r="QA199" s="838"/>
      <c r="QB199" s="838"/>
      <c r="QC199" s="838"/>
      <c r="QD199" s="838"/>
      <c r="QE199" s="838"/>
      <c r="QF199" s="838"/>
      <c r="QG199" s="838"/>
      <c r="QH199" s="838"/>
      <c r="QI199" s="838"/>
      <c r="QJ199" s="838"/>
      <c r="QK199" s="838"/>
      <c r="QL199" s="838"/>
      <c r="QM199" s="838"/>
      <c r="QN199" s="838"/>
      <c r="QO199" s="838"/>
      <c r="QP199" s="838"/>
      <c r="QQ199" s="838"/>
      <c r="QR199" s="838"/>
      <c r="QS199" s="838"/>
      <c r="QT199" s="838"/>
      <c r="QU199" s="838"/>
      <c r="QV199" s="838"/>
      <c r="QW199" s="838"/>
      <c r="QX199" s="838"/>
      <c r="QY199" s="838"/>
      <c r="QZ199" s="838"/>
      <c r="RA199" s="838"/>
      <c r="RB199" s="838"/>
      <c r="RC199" s="838"/>
      <c r="RD199" s="838"/>
      <c r="RE199" s="838"/>
      <c r="RF199" s="838"/>
      <c r="RG199" s="838"/>
      <c r="RH199" s="838"/>
      <c r="RI199" s="838"/>
      <c r="RJ199" s="838"/>
      <c r="RK199" s="838"/>
      <c r="RL199" s="838"/>
      <c r="RM199" s="838"/>
      <c r="RN199" s="838"/>
      <c r="RO199" s="838"/>
      <c r="RP199" s="838"/>
      <c r="RQ199" s="838"/>
      <c r="RR199" s="838"/>
      <c r="RS199" s="838"/>
      <c r="RT199" s="838"/>
      <c r="RU199" s="838"/>
      <c r="RV199" s="838"/>
      <c r="RW199" s="838"/>
      <c r="RX199" s="838"/>
      <c r="RY199" s="838"/>
      <c r="RZ199" s="838"/>
      <c r="SA199" s="838"/>
      <c r="SB199" s="838"/>
      <c r="SC199" s="838"/>
      <c r="SD199" s="838"/>
      <c r="SE199" s="838"/>
      <c r="SF199" s="838"/>
      <c r="SG199" s="838"/>
      <c r="SH199" s="838"/>
      <c r="SI199" s="838"/>
      <c r="SJ199" s="838"/>
      <c r="SK199" s="838"/>
      <c r="SL199" s="838"/>
      <c r="SM199" s="838"/>
      <c r="SN199" s="838"/>
      <c r="SO199" s="838"/>
      <c r="SP199" s="838"/>
      <c r="SQ199" s="838"/>
      <c r="SR199" s="838"/>
      <c r="SS199" s="838"/>
      <c r="ST199" s="838"/>
      <c r="SU199" s="838"/>
      <c r="SV199" s="838"/>
      <c r="SW199" s="838"/>
      <c r="SX199" s="838"/>
      <c r="SY199" s="838"/>
      <c r="SZ199" s="838"/>
      <c r="TA199" s="838"/>
      <c r="TB199" s="838"/>
      <c r="TC199" s="838"/>
      <c r="TD199" s="838"/>
      <c r="TE199" s="838"/>
      <c r="TF199" s="838"/>
      <c r="TG199" s="838"/>
      <c r="TH199" s="838"/>
      <c r="TI199" s="838"/>
    </row>
    <row r="200" spans="1:529" s="79" customFormat="1" ht="31.5" customHeight="1" thickBot="1" x14ac:dyDescent="0.3">
      <c r="A200" s="286">
        <v>13120010</v>
      </c>
      <c r="B200" s="287">
        <v>39275</v>
      </c>
      <c r="C200" s="52" t="s">
        <v>1282</v>
      </c>
      <c r="D200" s="52" t="s">
        <v>5128</v>
      </c>
      <c r="E200" s="52"/>
      <c r="F200" s="52"/>
      <c r="G200" s="52"/>
      <c r="H200" s="288">
        <v>27303</v>
      </c>
      <c r="I200" s="287"/>
      <c r="J200" s="287">
        <v>41479</v>
      </c>
      <c r="K200" s="52"/>
      <c r="L200" s="52"/>
      <c r="M200" s="52" t="s">
        <v>941</v>
      </c>
      <c r="N200" s="52" t="s">
        <v>34</v>
      </c>
      <c r="O200" s="52">
        <v>1877040</v>
      </c>
      <c r="P200" s="386"/>
      <c r="Q200" s="386"/>
      <c r="R200" s="386"/>
      <c r="S200" s="386"/>
      <c r="T200" s="732">
        <v>300</v>
      </c>
      <c r="U200" s="52">
        <v>4800</v>
      </c>
      <c r="V200" s="52">
        <v>1877040</v>
      </c>
      <c r="W200" s="28" t="s">
        <v>1281</v>
      </c>
      <c r="X200" s="52">
        <v>50</v>
      </c>
      <c r="Y200" s="52">
        <v>50</v>
      </c>
      <c r="Z200" s="52">
        <v>250</v>
      </c>
      <c r="AA200" s="52" t="s">
        <v>1091</v>
      </c>
      <c r="AB200" s="52" t="s">
        <v>1091</v>
      </c>
      <c r="AC200" s="52" t="s">
        <v>1091</v>
      </c>
      <c r="AD200" s="28">
        <v>15</v>
      </c>
      <c r="AE200" s="28">
        <v>2</v>
      </c>
      <c r="AF200" s="52">
        <v>10</v>
      </c>
      <c r="AG200" s="52" t="s">
        <v>4120</v>
      </c>
      <c r="AH200" s="52"/>
      <c r="AI200" s="52" t="s">
        <v>2134</v>
      </c>
      <c r="AJ200" s="52" t="s">
        <v>2135</v>
      </c>
      <c r="AK200" s="29" t="s">
        <v>166</v>
      </c>
      <c r="AL200" s="29"/>
      <c r="AM200" s="13"/>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c r="IF200" s="185"/>
      <c r="IG200" s="185"/>
      <c r="IH200" s="185"/>
      <c r="II200" s="185"/>
      <c r="IJ200" s="185"/>
      <c r="IK200" s="185"/>
      <c r="IL200" s="185"/>
      <c r="IM200" s="185"/>
      <c r="IN200" s="185"/>
      <c r="IO200" s="185"/>
      <c r="IP200" s="185"/>
      <c r="IQ200" s="185"/>
      <c r="IR200" s="185"/>
      <c r="IS200" s="185"/>
      <c r="IT200" s="185"/>
      <c r="IU200" s="185"/>
      <c r="IV200" s="185"/>
      <c r="IW200" s="185"/>
      <c r="IX200" s="185"/>
      <c r="IY200" s="185"/>
      <c r="IZ200" s="185"/>
      <c r="JA200" s="185"/>
      <c r="JB200" s="185"/>
      <c r="JC200" s="185"/>
      <c r="JD200" s="185"/>
      <c r="JE200" s="185"/>
      <c r="JF200" s="185"/>
      <c r="JG200" s="185"/>
      <c r="JH200" s="185"/>
      <c r="JI200" s="185"/>
      <c r="JJ200" s="185"/>
      <c r="JK200" s="185"/>
      <c r="JL200" s="185"/>
      <c r="JM200" s="185"/>
      <c r="JN200" s="185"/>
      <c r="JO200" s="185"/>
      <c r="JP200" s="185"/>
      <c r="JQ200" s="185"/>
      <c r="JR200" s="185"/>
      <c r="JS200" s="185"/>
      <c r="JT200" s="185"/>
      <c r="JU200" s="185"/>
      <c r="JV200" s="185"/>
      <c r="JW200" s="185"/>
      <c r="JX200" s="185"/>
      <c r="JY200" s="185"/>
      <c r="JZ200" s="185"/>
      <c r="KA200" s="185"/>
      <c r="KB200" s="185"/>
      <c r="KC200" s="185"/>
      <c r="KD200" s="185"/>
      <c r="KE200" s="185"/>
      <c r="KF200" s="185"/>
      <c r="KG200" s="185"/>
      <c r="KH200" s="185"/>
      <c r="KI200" s="185"/>
      <c r="KJ200" s="185"/>
      <c r="KK200" s="185"/>
      <c r="KL200" s="185"/>
      <c r="KM200" s="185"/>
      <c r="KN200" s="185"/>
      <c r="KO200" s="185"/>
      <c r="KP200" s="185"/>
      <c r="KQ200" s="185"/>
      <c r="KR200" s="185"/>
      <c r="KS200" s="185"/>
      <c r="KT200" s="185"/>
      <c r="KU200" s="185"/>
      <c r="KV200" s="185"/>
      <c r="KW200" s="185"/>
      <c r="KX200" s="185"/>
      <c r="KY200" s="185"/>
      <c r="KZ200" s="185"/>
      <c r="LA200" s="185"/>
      <c r="LB200" s="185"/>
      <c r="LC200" s="185"/>
      <c r="LD200" s="185"/>
      <c r="LE200" s="185"/>
      <c r="LF200" s="185"/>
      <c r="LG200" s="185"/>
      <c r="LH200" s="185"/>
      <c r="LI200" s="185"/>
      <c r="LJ200" s="185"/>
      <c r="LK200" s="185"/>
      <c r="LL200" s="185"/>
      <c r="LM200" s="185"/>
      <c r="LN200" s="185"/>
      <c r="LO200" s="185"/>
      <c r="LP200" s="185"/>
      <c r="LQ200" s="185"/>
      <c r="LR200" s="185"/>
      <c r="LS200" s="185"/>
      <c r="LT200" s="185"/>
      <c r="LU200" s="185"/>
      <c r="LV200" s="185"/>
      <c r="LW200" s="185"/>
      <c r="LX200" s="185"/>
      <c r="LY200" s="185"/>
      <c r="LZ200" s="185"/>
      <c r="MA200" s="185"/>
      <c r="MB200" s="185"/>
      <c r="MC200" s="185"/>
      <c r="MD200" s="185"/>
      <c r="ME200" s="185"/>
      <c r="MF200" s="185"/>
      <c r="MG200" s="185"/>
      <c r="MH200" s="185"/>
      <c r="MI200" s="185"/>
      <c r="MJ200" s="185"/>
      <c r="MK200" s="185"/>
      <c r="ML200" s="185"/>
      <c r="MM200" s="185"/>
      <c r="MN200" s="185"/>
      <c r="MO200" s="185"/>
      <c r="MP200" s="185"/>
      <c r="MQ200" s="185"/>
      <c r="MR200" s="185"/>
      <c r="MS200" s="185"/>
      <c r="MT200" s="185"/>
      <c r="MU200" s="185"/>
      <c r="MV200" s="185"/>
      <c r="MW200" s="185"/>
      <c r="MX200" s="185"/>
      <c r="MY200" s="185"/>
      <c r="MZ200" s="185"/>
      <c r="NA200" s="185"/>
      <c r="NB200" s="185"/>
      <c r="NC200" s="185"/>
      <c r="ND200" s="185"/>
      <c r="NE200" s="185"/>
      <c r="NF200" s="185"/>
      <c r="NG200" s="185"/>
      <c r="NH200" s="185"/>
      <c r="NI200" s="185"/>
      <c r="NJ200" s="185"/>
      <c r="NK200" s="185"/>
      <c r="NL200" s="185"/>
      <c r="NM200" s="185"/>
      <c r="NN200" s="185"/>
      <c r="NO200" s="185"/>
      <c r="NP200" s="185"/>
      <c r="NQ200" s="185"/>
      <c r="NR200" s="185"/>
      <c r="NS200" s="185"/>
      <c r="NT200" s="185"/>
      <c r="NU200" s="185"/>
      <c r="NV200" s="185"/>
      <c r="NW200" s="185"/>
      <c r="NX200" s="185"/>
      <c r="NY200" s="185"/>
      <c r="NZ200" s="185"/>
      <c r="OA200" s="185"/>
      <c r="OB200" s="185"/>
      <c r="OC200" s="185"/>
      <c r="OD200" s="185"/>
      <c r="OE200" s="185"/>
      <c r="OF200" s="185"/>
      <c r="OG200" s="185"/>
      <c r="OH200" s="185"/>
      <c r="OI200" s="185"/>
      <c r="OJ200" s="185"/>
      <c r="OK200" s="185"/>
      <c r="OL200" s="185"/>
      <c r="OM200" s="185"/>
      <c r="ON200" s="185"/>
      <c r="OO200" s="185"/>
      <c r="OP200" s="185"/>
      <c r="OQ200" s="185"/>
      <c r="OR200" s="185"/>
      <c r="OS200" s="185"/>
      <c r="OT200" s="185"/>
      <c r="OU200" s="185"/>
      <c r="OV200" s="185"/>
      <c r="OW200" s="185"/>
      <c r="OX200" s="185"/>
      <c r="OY200" s="185"/>
      <c r="OZ200" s="185"/>
      <c r="PA200" s="185"/>
      <c r="PB200" s="185"/>
      <c r="PC200" s="185"/>
      <c r="PD200" s="185"/>
      <c r="PE200" s="185"/>
      <c r="PF200" s="185"/>
      <c r="PG200" s="185"/>
      <c r="PH200" s="185"/>
      <c r="PI200" s="185"/>
      <c r="PJ200" s="185"/>
      <c r="PK200" s="185"/>
      <c r="PL200" s="185"/>
      <c r="PM200" s="185"/>
      <c r="PN200" s="185"/>
      <c r="PO200" s="185"/>
      <c r="PP200" s="185"/>
      <c r="PQ200" s="185"/>
      <c r="PR200" s="185"/>
      <c r="PS200" s="185"/>
      <c r="PT200" s="185"/>
      <c r="PU200" s="185"/>
      <c r="PV200" s="185"/>
      <c r="PW200" s="185"/>
      <c r="PX200" s="185"/>
      <c r="PY200" s="185"/>
      <c r="PZ200" s="185"/>
      <c r="QA200" s="185"/>
      <c r="QB200" s="185"/>
      <c r="QC200" s="185"/>
      <c r="QD200" s="185"/>
      <c r="QE200" s="185"/>
      <c r="QF200" s="185"/>
      <c r="QG200" s="185"/>
      <c r="QH200" s="185"/>
      <c r="QI200" s="185"/>
      <c r="QJ200" s="185"/>
      <c r="QK200" s="185"/>
      <c r="QL200" s="185"/>
      <c r="QM200" s="185"/>
      <c r="QN200" s="185"/>
      <c r="QO200" s="185"/>
      <c r="QP200" s="185"/>
      <c r="QQ200" s="185"/>
      <c r="QR200" s="185"/>
      <c r="QS200" s="185"/>
      <c r="QT200" s="185"/>
      <c r="QU200" s="185"/>
      <c r="QV200" s="185"/>
      <c r="QW200" s="185"/>
      <c r="QX200" s="185"/>
      <c r="QY200" s="185"/>
      <c r="QZ200" s="185"/>
      <c r="RA200" s="185"/>
      <c r="RB200" s="185"/>
      <c r="RC200" s="185"/>
      <c r="RD200" s="185"/>
      <c r="RE200" s="185"/>
      <c r="RF200" s="185"/>
      <c r="RG200" s="185"/>
      <c r="RH200" s="185"/>
      <c r="RI200" s="185"/>
      <c r="RJ200" s="185"/>
      <c r="RK200" s="185"/>
      <c r="RL200" s="185"/>
      <c r="RM200" s="185"/>
      <c r="RN200" s="185"/>
      <c r="RO200" s="185"/>
      <c r="RP200" s="185"/>
      <c r="RQ200" s="185"/>
      <c r="RR200" s="185"/>
      <c r="RS200" s="185"/>
      <c r="RT200" s="185"/>
      <c r="RU200" s="185"/>
      <c r="RV200" s="185"/>
      <c r="RW200" s="185"/>
      <c r="RX200" s="185"/>
      <c r="RY200" s="185"/>
      <c r="RZ200" s="185"/>
      <c r="SA200" s="185"/>
      <c r="SB200" s="185"/>
      <c r="SC200" s="185"/>
      <c r="SD200" s="185"/>
      <c r="SE200" s="185"/>
      <c r="SF200" s="185"/>
      <c r="SG200" s="185"/>
      <c r="SH200" s="185"/>
      <c r="SI200" s="185"/>
      <c r="SJ200" s="185"/>
      <c r="SK200" s="185"/>
      <c r="SL200" s="185"/>
      <c r="SM200" s="185"/>
      <c r="SN200" s="185"/>
      <c r="SO200" s="185"/>
      <c r="SP200" s="185"/>
      <c r="SQ200" s="185"/>
      <c r="SR200" s="185"/>
      <c r="SS200" s="185"/>
      <c r="ST200" s="185"/>
      <c r="SU200" s="185"/>
      <c r="SV200" s="185"/>
      <c r="SW200" s="185"/>
      <c r="SX200" s="185"/>
      <c r="SY200" s="185"/>
      <c r="SZ200" s="185"/>
      <c r="TA200" s="185"/>
      <c r="TB200" s="185"/>
      <c r="TC200" s="185"/>
      <c r="TD200" s="185"/>
      <c r="TE200" s="185"/>
      <c r="TF200" s="185"/>
      <c r="TG200" s="185"/>
      <c r="TH200" s="185"/>
      <c r="TI200" s="185"/>
    </row>
    <row r="201" spans="1:529" s="79" customFormat="1" ht="32.25" customHeight="1" x14ac:dyDescent="0.25">
      <c r="A201" s="201">
        <v>13120011</v>
      </c>
      <c r="B201" s="217">
        <v>39275</v>
      </c>
      <c r="C201" s="218" t="s">
        <v>1283</v>
      </c>
      <c r="D201" s="218" t="s">
        <v>2136</v>
      </c>
      <c r="E201" s="218"/>
      <c r="F201" s="218"/>
      <c r="G201" s="218"/>
      <c r="H201" s="201">
        <v>27632</v>
      </c>
      <c r="I201" s="217"/>
      <c r="J201" s="217">
        <v>41479</v>
      </c>
      <c r="K201" s="218" t="s">
        <v>373</v>
      </c>
      <c r="L201" s="218"/>
      <c r="M201" s="218" t="s">
        <v>305</v>
      </c>
      <c r="N201" s="218" t="s">
        <v>34</v>
      </c>
      <c r="O201" s="218">
        <v>126144</v>
      </c>
      <c r="P201" s="218" t="s">
        <v>3488</v>
      </c>
      <c r="Q201" s="218" t="s">
        <v>3489</v>
      </c>
      <c r="R201" s="218"/>
      <c r="S201" s="218"/>
      <c r="T201" s="717">
        <v>14.4</v>
      </c>
      <c r="U201" s="218">
        <v>345.6</v>
      </c>
      <c r="V201" s="218">
        <v>126144</v>
      </c>
      <c r="W201" s="218" t="s">
        <v>1266</v>
      </c>
      <c r="X201" s="218">
        <v>50</v>
      </c>
      <c r="Y201" s="218"/>
      <c r="Z201" s="218">
        <v>150</v>
      </c>
      <c r="AA201" s="218" t="s">
        <v>1091</v>
      </c>
      <c r="AB201" s="218" t="s">
        <v>1091</v>
      </c>
      <c r="AC201" s="218" t="s">
        <v>1091</v>
      </c>
      <c r="AD201" s="218" t="s">
        <v>1091</v>
      </c>
      <c r="AE201" s="218" t="s">
        <v>1091</v>
      </c>
      <c r="AF201" s="218" t="s">
        <v>1091</v>
      </c>
      <c r="AG201" s="218" t="s">
        <v>1284</v>
      </c>
      <c r="AH201" s="218"/>
      <c r="AI201" s="218" t="s">
        <v>2137</v>
      </c>
      <c r="AJ201" s="218" t="s">
        <v>2138</v>
      </c>
      <c r="AK201" s="266" t="s">
        <v>4121</v>
      </c>
      <c r="AL201" s="266" t="s">
        <v>4606</v>
      </c>
      <c r="AM201" s="13"/>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c r="IF201" s="185"/>
      <c r="IG201" s="185"/>
      <c r="IH201" s="185"/>
      <c r="II201" s="185"/>
      <c r="IJ201" s="185"/>
      <c r="IK201" s="185"/>
      <c r="IL201" s="185"/>
      <c r="IM201" s="185"/>
      <c r="IN201" s="185"/>
      <c r="IO201" s="185"/>
      <c r="IP201" s="185"/>
      <c r="IQ201" s="185"/>
      <c r="IR201" s="185"/>
      <c r="IS201" s="185"/>
      <c r="IT201" s="185"/>
      <c r="IU201" s="185"/>
      <c r="IV201" s="185"/>
      <c r="IW201" s="185"/>
      <c r="IX201" s="185"/>
      <c r="IY201" s="185"/>
      <c r="IZ201" s="185"/>
      <c r="JA201" s="185"/>
      <c r="JB201" s="185"/>
      <c r="JC201" s="185"/>
      <c r="JD201" s="185"/>
      <c r="JE201" s="185"/>
      <c r="JF201" s="185"/>
      <c r="JG201" s="185"/>
      <c r="JH201" s="185"/>
      <c r="JI201" s="185"/>
      <c r="JJ201" s="185"/>
      <c r="JK201" s="185"/>
      <c r="JL201" s="185"/>
      <c r="JM201" s="185"/>
      <c r="JN201" s="185"/>
      <c r="JO201" s="185"/>
      <c r="JP201" s="185"/>
      <c r="JQ201" s="185"/>
      <c r="JR201" s="185"/>
      <c r="JS201" s="185"/>
      <c r="JT201" s="185"/>
      <c r="JU201" s="185"/>
      <c r="JV201" s="185"/>
      <c r="JW201" s="185"/>
      <c r="JX201" s="185"/>
      <c r="JY201" s="185"/>
      <c r="JZ201" s="185"/>
      <c r="KA201" s="185"/>
      <c r="KB201" s="185"/>
      <c r="KC201" s="185"/>
      <c r="KD201" s="185"/>
      <c r="KE201" s="185"/>
      <c r="KF201" s="185"/>
      <c r="KG201" s="185"/>
      <c r="KH201" s="185"/>
      <c r="KI201" s="185"/>
      <c r="KJ201" s="185"/>
      <c r="KK201" s="185"/>
      <c r="KL201" s="185"/>
      <c r="KM201" s="185"/>
      <c r="KN201" s="185"/>
      <c r="KO201" s="185"/>
      <c r="KP201" s="185"/>
      <c r="KQ201" s="185"/>
      <c r="KR201" s="185"/>
      <c r="KS201" s="185"/>
      <c r="KT201" s="185"/>
      <c r="KU201" s="185"/>
      <c r="KV201" s="185"/>
      <c r="KW201" s="185"/>
      <c r="KX201" s="185"/>
      <c r="KY201" s="185"/>
      <c r="KZ201" s="185"/>
      <c r="LA201" s="185"/>
      <c r="LB201" s="185"/>
      <c r="LC201" s="185"/>
      <c r="LD201" s="185"/>
      <c r="LE201" s="185"/>
      <c r="LF201" s="185"/>
      <c r="LG201" s="185"/>
      <c r="LH201" s="185"/>
      <c r="LI201" s="185"/>
      <c r="LJ201" s="185"/>
      <c r="LK201" s="185"/>
      <c r="LL201" s="185"/>
      <c r="LM201" s="185"/>
      <c r="LN201" s="185"/>
      <c r="LO201" s="185"/>
      <c r="LP201" s="185"/>
      <c r="LQ201" s="185"/>
      <c r="LR201" s="185"/>
      <c r="LS201" s="185"/>
      <c r="LT201" s="185"/>
      <c r="LU201" s="185"/>
      <c r="LV201" s="185"/>
      <c r="LW201" s="185"/>
      <c r="LX201" s="185"/>
      <c r="LY201" s="185"/>
      <c r="LZ201" s="185"/>
      <c r="MA201" s="185"/>
      <c r="MB201" s="185"/>
      <c r="MC201" s="185"/>
      <c r="MD201" s="185"/>
      <c r="ME201" s="185"/>
      <c r="MF201" s="185"/>
      <c r="MG201" s="185"/>
      <c r="MH201" s="185"/>
      <c r="MI201" s="185"/>
      <c r="MJ201" s="185"/>
      <c r="MK201" s="185"/>
      <c r="ML201" s="185"/>
      <c r="MM201" s="185"/>
      <c r="MN201" s="185"/>
      <c r="MO201" s="185"/>
      <c r="MP201" s="185"/>
      <c r="MQ201" s="185"/>
      <c r="MR201" s="185"/>
      <c r="MS201" s="185"/>
      <c r="MT201" s="185"/>
      <c r="MU201" s="185"/>
      <c r="MV201" s="185"/>
      <c r="MW201" s="185"/>
      <c r="MX201" s="185"/>
      <c r="MY201" s="185"/>
      <c r="MZ201" s="185"/>
      <c r="NA201" s="185"/>
      <c r="NB201" s="185"/>
      <c r="NC201" s="185"/>
      <c r="ND201" s="185"/>
      <c r="NE201" s="185"/>
      <c r="NF201" s="185"/>
      <c r="NG201" s="185"/>
      <c r="NH201" s="185"/>
      <c r="NI201" s="185"/>
      <c r="NJ201" s="185"/>
      <c r="NK201" s="185"/>
      <c r="NL201" s="185"/>
      <c r="NM201" s="185"/>
      <c r="NN201" s="185"/>
      <c r="NO201" s="185"/>
      <c r="NP201" s="185"/>
      <c r="NQ201" s="185"/>
      <c r="NR201" s="185"/>
      <c r="NS201" s="185"/>
      <c r="NT201" s="185"/>
      <c r="NU201" s="185"/>
      <c r="NV201" s="185"/>
      <c r="NW201" s="185"/>
      <c r="NX201" s="185"/>
      <c r="NY201" s="185"/>
      <c r="NZ201" s="185"/>
      <c r="OA201" s="185"/>
      <c r="OB201" s="185"/>
      <c r="OC201" s="185"/>
      <c r="OD201" s="185"/>
      <c r="OE201" s="185"/>
      <c r="OF201" s="185"/>
      <c r="OG201" s="185"/>
      <c r="OH201" s="185"/>
      <c r="OI201" s="185"/>
      <c r="OJ201" s="185"/>
      <c r="OK201" s="185"/>
      <c r="OL201" s="185"/>
      <c r="OM201" s="185"/>
      <c r="ON201" s="185"/>
      <c r="OO201" s="185"/>
      <c r="OP201" s="185"/>
      <c r="OQ201" s="185"/>
      <c r="OR201" s="185"/>
      <c r="OS201" s="185"/>
      <c r="OT201" s="185"/>
      <c r="OU201" s="185"/>
      <c r="OV201" s="185"/>
      <c r="OW201" s="185"/>
      <c r="OX201" s="185"/>
      <c r="OY201" s="185"/>
      <c r="OZ201" s="185"/>
      <c r="PA201" s="185"/>
      <c r="PB201" s="185"/>
      <c r="PC201" s="185"/>
      <c r="PD201" s="185"/>
      <c r="PE201" s="185"/>
      <c r="PF201" s="185"/>
      <c r="PG201" s="185"/>
      <c r="PH201" s="185"/>
      <c r="PI201" s="185"/>
      <c r="PJ201" s="185"/>
      <c r="PK201" s="185"/>
      <c r="PL201" s="185"/>
      <c r="PM201" s="185"/>
      <c r="PN201" s="185"/>
      <c r="PO201" s="185"/>
      <c r="PP201" s="185"/>
      <c r="PQ201" s="185"/>
      <c r="PR201" s="185"/>
      <c r="PS201" s="185"/>
      <c r="PT201" s="185"/>
      <c r="PU201" s="185"/>
      <c r="PV201" s="185"/>
      <c r="PW201" s="185"/>
      <c r="PX201" s="185"/>
      <c r="PY201" s="185"/>
      <c r="PZ201" s="185"/>
      <c r="QA201" s="185"/>
      <c r="QB201" s="185"/>
      <c r="QC201" s="185"/>
      <c r="QD201" s="185"/>
      <c r="QE201" s="185"/>
      <c r="QF201" s="185"/>
      <c r="QG201" s="185"/>
      <c r="QH201" s="185"/>
      <c r="QI201" s="185"/>
      <c r="QJ201" s="185"/>
      <c r="QK201" s="185"/>
      <c r="QL201" s="185"/>
      <c r="QM201" s="185"/>
      <c r="QN201" s="185"/>
      <c r="QO201" s="185"/>
      <c r="QP201" s="185"/>
      <c r="QQ201" s="185"/>
      <c r="QR201" s="185"/>
      <c r="QS201" s="185"/>
      <c r="QT201" s="185"/>
      <c r="QU201" s="185"/>
      <c r="QV201" s="185"/>
      <c r="QW201" s="185"/>
      <c r="QX201" s="185"/>
      <c r="QY201" s="185"/>
      <c r="QZ201" s="185"/>
      <c r="RA201" s="185"/>
      <c r="RB201" s="185"/>
      <c r="RC201" s="185"/>
      <c r="RD201" s="185"/>
      <c r="RE201" s="185"/>
      <c r="RF201" s="185"/>
      <c r="RG201" s="185"/>
      <c r="RH201" s="185"/>
      <c r="RI201" s="185"/>
      <c r="RJ201" s="185"/>
      <c r="RK201" s="185"/>
      <c r="RL201" s="185"/>
      <c r="RM201" s="185"/>
      <c r="RN201" s="185"/>
      <c r="RO201" s="185"/>
      <c r="RP201" s="185"/>
      <c r="RQ201" s="185"/>
      <c r="RR201" s="185"/>
      <c r="RS201" s="185"/>
      <c r="RT201" s="185"/>
      <c r="RU201" s="185"/>
      <c r="RV201" s="185"/>
      <c r="RW201" s="185"/>
      <c r="RX201" s="185"/>
      <c r="RY201" s="185"/>
      <c r="RZ201" s="185"/>
      <c r="SA201" s="185"/>
      <c r="SB201" s="185"/>
      <c r="SC201" s="185"/>
      <c r="SD201" s="185"/>
      <c r="SE201" s="185"/>
      <c r="SF201" s="185"/>
      <c r="SG201" s="185"/>
      <c r="SH201" s="185"/>
      <c r="SI201" s="185"/>
      <c r="SJ201" s="185"/>
      <c r="SK201" s="185"/>
      <c r="SL201" s="185"/>
      <c r="SM201" s="185"/>
      <c r="SN201" s="185"/>
      <c r="SO201" s="185"/>
      <c r="SP201" s="185"/>
      <c r="SQ201" s="185"/>
      <c r="SR201" s="185"/>
      <c r="SS201" s="185"/>
      <c r="ST201" s="185"/>
      <c r="SU201" s="185"/>
      <c r="SV201" s="185"/>
      <c r="SW201" s="185"/>
      <c r="SX201" s="185"/>
      <c r="SY201" s="185"/>
      <c r="SZ201" s="185"/>
      <c r="TA201" s="185"/>
      <c r="TB201" s="185"/>
      <c r="TC201" s="185"/>
      <c r="TD201" s="185"/>
      <c r="TE201" s="185"/>
      <c r="TF201" s="185"/>
      <c r="TG201" s="185"/>
      <c r="TH201" s="185"/>
      <c r="TI201" s="185"/>
    </row>
    <row r="202" spans="1:529" s="79" customFormat="1" ht="32.25" customHeight="1" x14ac:dyDescent="0.25">
      <c r="A202" s="38">
        <v>13120011</v>
      </c>
      <c r="B202" s="16">
        <v>39275</v>
      </c>
      <c r="C202" s="17" t="s">
        <v>1283</v>
      </c>
      <c r="D202" s="17" t="s">
        <v>2139</v>
      </c>
      <c r="E202" s="17"/>
      <c r="F202" s="17"/>
      <c r="G202" s="17"/>
      <c r="H202" s="38">
        <v>27632</v>
      </c>
      <c r="I202" s="16"/>
      <c r="J202" s="16">
        <v>41479</v>
      </c>
      <c r="K202" s="17" t="s">
        <v>373</v>
      </c>
      <c r="L202" s="17"/>
      <c r="M202" s="17" t="s">
        <v>305</v>
      </c>
      <c r="N202" s="17" t="s">
        <v>34</v>
      </c>
      <c r="O202" s="17">
        <v>63072</v>
      </c>
      <c r="P202" s="17" t="s">
        <v>3488</v>
      </c>
      <c r="Q202" s="17" t="s">
        <v>3489</v>
      </c>
      <c r="R202" s="17"/>
      <c r="S202" s="17"/>
      <c r="T202" s="733">
        <v>7.2</v>
      </c>
      <c r="U202" s="17">
        <v>172.8</v>
      </c>
      <c r="V202" s="17">
        <v>63072</v>
      </c>
      <c r="W202" s="17" t="s">
        <v>1266</v>
      </c>
      <c r="X202" s="17">
        <v>50</v>
      </c>
      <c r="Y202" s="17"/>
      <c r="Z202" s="17">
        <v>150</v>
      </c>
      <c r="AA202" s="17" t="s">
        <v>1091</v>
      </c>
      <c r="AB202" s="17" t="s">
        <v>1091</v>
      </c>
      <c r="AC202" s="17" t="s">
        <v>1091</v>
      </c>
      <c r="AD202" s="17" t="s">
        <v>1091</v>
      </c>
      <c r="AE202" s="17" t="s">
        <v>1091</v>
      </c>
      <c r="AF202" s="17" t="s">
        <v>1091</v>
      </c>
      <c r="AG202" s="17" t="s">
        <v>1284</v>
      </c>
      <c r="AH202" s="17"/>
      <c r="AI202" s="17" t="s">
        <v>2140</v>
      </c>
      <c r="AJ202" s="17" t="s">
        <v>2141</v>
      </c>
      <c r="AK202" s="76" t="s">
        <v>4121</v>
      </c>
      <c r="AL202" s="76" t="s">
        <v>4606</v>
      </c>
      <c r="AM202" s="13"/>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c r="IF202" s="185"/>
      <c r="IG202" s="185"/>
      <c r="IH202" s="185"/>
      <c r="II202" s="185"/>
      <c r="IJ202" s="185"/>
      <c r="IK202" s="185"/>
      <c r="IL202" s="185"/>
      <c r="IM202" s="185"/>
      <c r="IN202" s="185"/>
      <c r="IO202" s="185"/>
      <c r="IP202" s="185"/>
      <c r="IQ202" s="185"/>
      <c r="IR202" s="185"/>
      <c r="IS202" s="185"/>
      <c r="IT202" s="185"/>
      <c r="IU202" s="185"/>
      <c r="IV202" s="185"/>
      <c r="IW202" s="185"/>
      <c r="IX202" s="185"/>
      <c r="IY202" s="185"/>
      <c r="IZ202" s="185"/>
      <c r="JA202" s="185"/>
      <c r="JB202" s="185"/>
      <c r="JC202" s="185"/>
      <c r="JD202" s="185"/>
      <c r="JE202" s="185"/>
      <c r="JF202" s="185"/>
      <c r="JG202" s="185"/>
      <c r="JH202" s="185"/>
      <c r="JI202" s="185"/>
      <c r="JJ202" s="185"/>
      <c r="JK202" s="185"/>
      <c r="JL202" s="185"/>
      <c r="JM202" s="185"/>
      <c r="JN202" s="185"/>
      <c r="JO202" s="185"/>
      <c r="JP202" s="185"/>
      <c r="JQ202" s="185"/>
      <c r="JR202" s="185"/>
      <c r="JS202" s="185"/>
      <c r="JT202" s="185"/>
      <c r="JU202" s="185"/>
      <c r="JV202" s="185"/>
      <c r="JW202" s="185"/>
      <c r="JX202" s="185"/>
      <c r="JY202" s="185"/>
      <c r="JZ202" s="185"/>
      <c r="KA202" s="185"/>
      <c r="KB202" s="185"/>
      <c r="KC202" s="185"/>
      <c r="KD202" s="185"/>
      <c r="KE202" s="185"/>
      <c r="KF202" s="185"/>
      <c r="KG202" s="185"/>
      <c r="KH202" s="185"/>
      <c r="KI202" s="185"/>
      <c r="KJ202" s="185"/>
      <c r="KK202" s="185"/>
      <c r="KL202" s="185"/>
      <c r="KM202" s="185"/>
      <c r="KN202" s="185"/>
      <c r="KO202" s="185"/>
      <c r="KP202" s="185"/>
      <c r="KQ202" s="185"/>
      <c r="KR202" s="185"/>
      <c r="KS202" s="185"/>
      <c r="KT202" s="185"/>
      <c r="KU202" s="185"/>
      <c r="KV202" s="185"/>
      <c r="KW202" s="185"/>
      <c r="KX202" s="185"/>
      <c r="KY202" s="185"/>
      <c r="KZ202" s="185"/>
      <c r="LA202" s="185"/>
      <c r="LB202" s="185"/>
      <c r="LC202" s="185"/>
      <c r="LD202" s="185"/>
      <c r="LE202" s="185"/>
      <c r="LF202" s="185"/>
      <c r="LG202" s="185"/>
      <c r="LH202" s="185"/>
      <c r="LI202" s="185"/>
      <c r="LJ202" s="185"/>
      <c r="LK202" s="185"/>
      <c r="LL202" s="185"/>
      <c r="LM202" s="185"/>
      <c r="LN202" s="185"/>
      <c r="LO202" s="185"/>
      <c r="LP202" s="185"/>
      <c r="LQ202" s="185"/>
      <c r="LR202" s="185"/>
      <c r="LS202" s="185"/>
      <c r="LT202" s="185"/>
      <c r="LU202" s="185"/>
      <c r="LV202" s="185"/>
      <c r="LW202" s="185"/>
      <c r="LX202" s="185"/>
      <c r="LY202" s="185"/>
      <c r="LZ202" s="185"/>
      <c r="MA202" s="185"/>
      <c r="MB202" s="185"/>
      <c r="MC202" s="185"/>
      <c r="MD202" s="185"/>
      <c r="ME202" s="185"/>
      <c r="MF202" s="185"/>
      <c r="MG202" s="185"/>
      <c r="MH202" s="185"/>
      <c r="MI202" s="185"/>
      <c r="MJ202" s="185"/>
      <c r="MK202" s="185"/>
      <c r="ML202" s="185"/>
      <c r="MM202" s="185"/>
      <c r="MN202" s="185"/>
      <c r="MO202" s="185"/>
      <c r="MP202" s="185"/>
      <c r="MQ202" s="185"/>
      <c r="MR202" s="185"/>
      <c r="MS202" s="185"/>
      <c r="MT202" s="185"/>
      <c r="MU202" s="185"/>
      <c r="MV202" s="185"/>
      <c r="MW202" s="185"/>
      <c r="MX202" s="185"/>
      <c r="MY202" s="185"/>
      <c r="MZ202" s="185"/>
      <c r="NA202" s="185"/>
      <c r="NB202" s="185"/>
      <c r="NC202" s="185"/>
      <c r="ND202" s="185"/>
      <c r="NE202" s="185"/>
      <c r="NF202" s="185"/>
      <c r="NG202" s="185"/>
      <c r="NH202" s="185"/>
      <c r="NI202" s="185"/>
      <c r="NJ202" s="185"/>
      <c r="NK202" s="185"/>
      <c r="NL202" s="185"/>
      <c r="NM202" s="185"/>
      <c r="NN202" s="185"/>
      <c r="NO202" s="185"/>
      <c r="NP202" s="185"/>
      <c r="NQ202" s="185"/>
      <c r="NR202" s="185"/>
      <c r="NS202" s="185"/>
      <c r="NT202" s="185"/>
      <c r="NU202" s="185"/>
      <c r="NV202" s="185"/>
      <c r="NW202" s="185"/>
      <c r="NX202" s="185"/>
      <c r="NY202" s="185"/>
      <c r="NZ202" s="185"/>
      <c r="OA202" s="185"/>
      <c r="OB202" s="185"/>
      <c r="OC202" s="185"/>
      <c r="OD202" s="185"/>
      <c r="OE202" s="185"/>
      <c r="OF202" s="185"/>
      <c r="OG202" s="185"/>
      <c r="OH202" s="185"/>
      <c r="OI202" s="185"/>
      <c r="OJ202" s="185"/>
      <c r="OK202" s="185"/>
      <c r="OL202" s="185"/>
      <c r="OM202" s="185"/>
      <c r="ON202" s="185"/>
      <c r="OO202" s="185"/>
      <c r="OP202" s="185"/>
      <c r="OQ202" s="185"/>
      <c r="OR202" s="185"/>
      <c r="OS202" s="185"/>
      <c r="OT202" s="185"/>
      <c r="OU202" s="185"/>
      <c r="OV202" s="185"/>
      <c r="OW202" s="185"/>
      <c r="OX202" s="185"/>
      <c r="OY202" s="185"/>
      <c r="OZ202" s="185"/>
      <c r="PA202" s="185"/>
      <c r="PB202" s="185"/>
      <c r="PC202" s="185"/>
      <c r="PD202" s="185"/>
      <c r="PE202" s="185"/>
      <c r="PF202" s="185"/>
      <c r="PG202" s="185"/>
      <c r="PH202" s="185"/>
      <c r="PI202" s="185"/>
      <c r="PJ202" s="185"/>
      <c r="PK202" s="185"/>
      <c r="PL202" s="185"/>
      <c r="PM202" s="185"/>
      <c r="PN202" s="185"/>
      <c r="PO202" s="185"/>
      <c r="PP202" s="185"/>
      <c r="PQ202" s="185"/>
      <c r="PR202" s="185"/>
      <c r="PS202" s="185"/>
      <c r="PT202" s="185"/>
      <c r="PU202" s="185"/>
      <c r="PV202" s="185"/>
      <c r="PW202" s="185"/>
      <c r="PX202" s="185"/>
      <c r="PY202" s="185"/>
      <c r="PZ202" s="185"/>
      <c r="QA202" s="185"/>
      <c r="QB202" s="185"/>
      <c r="QC202" s="185"/>
      <c r="QD202" s="185"/>
      <c r="QE202" s="185"/>
      <c r="QF202" s="185"/>
      <c r="QG202" s="185"/>
      <c r="QH202" s="185"/>
      <c r="QI202" s="185"/>
      <c r="QJ202" s="185"/>
      <c r="QK202" s="185"/>
      <c r="QL202" s="185"/>
      <c r="QM202" s="185"/>
      <c r="QN202" s="185"/>
      <c r="QO202" s="185"/>
      <c r="QP202" s="185"/>
      <c r="QQ202" s="185"/>
      <c r="QR202" s="185"/>
      <c r="QS202" s="185"/>
      <c r="QT202" s="185"/>
      <c r="QU202" s="185"/>
      <c r="QV202" s="185"/>
      <c r="QW202" s="185"/>
      <c r="QX202" s="185"/>
      <c r="QY202" s="185"/>
      <c r="QZ202" s="185"/>
      <c r="RA202" s="185"/>
      <c r="RB202" s="185"/>
      <c r="RC202" s="185"/>
      <c r="RD202" s="185"/>
      <c r="RE202" s="185"/>
      <c r="RF202" s="185"/>
      <c r="RG202" s="185"/>
      <c r="RH202" s="185"/>
      <c r="RI202" s="185"/>
      <c r="RJ202" s="185"/>
      <c r="RK202" s="185"/>
      <c r="RL202" s="185"/>
      <c r="RM202" s="185"/>
      <c r="RN202" s="185"/>
      <c r="RO202" s="185"/>
      <c r="RP202" s="185"/>
      <c r="RQ202" s="185"/>
      <c r="RR202" s="185"/>
      <c r="RS202" s="185"/>
      <c r="RT202" s="185"/>
      <c r="RU202" s="185"/>
      <c r="RV202" s="185"/>
      <c r="RW202" s="185"/>
      <c r="RX202" s="185"/>
      <c r="RY202" s="185"/>
      <c r="RZ202" s="185"/>
      <c r="SA202" s="185"/>
      <c r="SB202" s="185"/>
      <c r="SC202" s="185"/>
      <c r="SD202" s="185"/>
      <c r="SE202" s="185"/>
      <c r="SF202" s="185"/>
      <c r="SG202" s="185"/>
      <c r="SH202" s="185"/>
      <c r="SI202" s="185"/>
      <c r="SJ202" s="185"/>
      <c r="SK202" s="185"/>
      <c r="SL202" s="185"/>
      <c r="SM202" s="185"/>
      <c r="SN202" s="185"/>
      <c r="SO202" s="185"/>
      <c r="SP202" s="185"/>
      <c r="SQ202" s="185"/>
      <c r="SR202" s="185"/>
      <c r="SS202" s="185"/>
      <c r="ST202" s="185"/>
      <c r="SU202" s="185"/>
      <c r="SV202" s="185"/>
      <c r="SW202" s="185"/>
      <c r="SX202" s="185"/>
      <c r="SY202" s="185"/>
      <c r="SZ202" s="185"/>
      <c r="TA202" s="185"/>
      <c r="TB202" s="185"/>
      <c r="TC202" s="185"/>
      <c r="TD202" s="185"/>
      <c r="TE202" s="185"/>
      <c r="TF202" s="185"/>
      <c r="TG202" s="185"/>
      <c r="TH202" s="185"/>
      <c r="TI202" s="185"/>
    </row>
    <row r="203" spans="1:529" s="79" customFormat="1" ht="32.25" customHeight="1" x14ac:dyDescent="0.25">
      <c r="A203" s="38">
        <v>13120011</v>
      </c>
      <c r="B203" s="16">
        <v>39275</v>
      </c>
      <c r="C203" s="17" t="s">
        <v>1283</v>
      </c>
      <c r="D203" s="17" t="s">
        <v>2142</v>
      </c>
      <c r="E203" s="17"/>
      <c r="F203" s="17"/>
      <c r="G203" s="17"/>
      <c r="H203" s="38">
        <v>27632</v>
      </c>
      <c r="I203" s="16"/>
      <c r="J203" s="16">
        <v>41479</v>
      </c>
      <c r="K203" s="17" t="s">
        <v>373</v>
      </c>
      <c r="L203" s="17"/>
      <c r="M203" s="17" t="s">
        <v>305</v>
      </c>
      <c r="N203" s="17" t="s">
        <v>34</v>
      </c>
      <c r="O203" s="17">
        <v>47304</v>
      </c>
      <c r="P203" s="17" t="s">
        <v>3488</v>
      </c>
      <c r="Q203" s="17" t="s">
        <v>3489</v>
      </c>
      <c r="R203" s="17"/>
      <c r="S203" s="17"/>
      <c r="T203" s="733">
        <v>5.4</v>
      </c>
      <c r="U203" s="17">
        <v>129.6</v>
      </c>
      <c r="V203" s="17">
        <v>47304</v>
      </c>
      <c r="W203" s="17" t="s">
        <v>1266</v>
      </c>
      <c r="X203" s="17">
        <v>50</v>
      </c>
      <c r="Y203" s="17"/>
      <c r="Z203" s="17">
        <v>150</v>
      </c>
      <c r="AA203" s="17" t="s">
        <v>1091</v>
      </c>
      <c r="AB203" s="17" t="s">
        <v>1091</v>
      </c>
      <c r="AC203" s="17" t="s">
        <v>1091</v>
      </c>
      <c r="AD203" s="17" t="s">
        <v>1091</v>
      </c>
      <c r="AE203" s="17" t="s">
        <v>1091</v>
      </c>
      <c r="AF203" s="17" t="s">
        <v>1091</v>
      </c>
      <c r="AG203" s="17" t="s">
        <v>1284</v>
      </c>
      <c r="AH203" s="17"/>
      <c r="AI203" s="17" t="s">
        <v>2143</v>
      </c>
      <c r="AJ203" s="17" t="s">
        <v>2144</v>
      </c>
      <c r="AK203" s="76" t="s">
        <v>4121</v>
      </c>
      <c r="AL203" s="76" t="s">
        <v>4606</v>
      </c>
      <c r="AM203" s="13"/>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c r="GG203" s="185"/>
      <c r="GH203" s="185"/>
      <c r="GI203" s="185"/>
      <c r="GJ203" s="185"/>
      <c r="GK203" s="185"/>
      <c r="GL203" s="185"/>
      <c r="GM203" s="185"/>
      <c r="GN203" s="185"/>
      <c r="GO203" s="185"/>
      <c r="GP203" s="185"/>
      <c r="GQ203" s="185"/>
      <c r="GR203" s="185"/>
      <c r="GS203" s="185"/>
      <c r="GT203" s="185"/>
      <c r="GU203" s="185"/>
      <c r="GV203" s="185"/>
      <c r="GW203" s="185"/>
      <c r="GX203" s="185"/>
      <c r="GY203" s="185"/>
      <c r="GZ203" s="185"/>
      <c r="HA203" s="185"/>
      <c r="HB203" s="185"/>
      <c r="HC203" s="185"/>
      <c r="HD203" s="185"/>
      <c r="HE203" s="185"/>
      <c r="HF203" s="185"/>
      <c r="HG203" s="185"/>
      <c r="HH203" s="185"/>
      <c r="HI203" s="185"/>
      <c r="HJ203" s="185"/>
      <c r="HK203" s="185"/>
      <c r="HL203" s="185"/>
      <c r="HM203" s="185"/>
      <c r="HN203" s="185"/>
      <c r="HO203" s="185"/>
      <c r="HP203" s="185"/>
      <c r="HQ203" s="185"/>
      <c r="HR203" s="185"/>
      <c r="HS203" s="185"/>
      <c r="HT203" s="185"/>
      <c r="HU203" s="185"/>
      <c r="HV203" s="185"/>
      <c r="HW203" s="185"/>
      <c r="HX203" s="185"/>
      <c r="HY203" s="185"/>
      <c r="HZ203" s="185"/>
      <c r="IA203" s="185"/>
      <c r="IB203" s="185"/>
      <c r="IC203" s="185"/>
      <c r="ID203" s="185"/>
      <c r="IE203" s="185"/>
      <c r="IF203" s="185"/>
      <c r="IG203" s="185"/>
      <c r="IH203" s="185"/>
      <c r="II203" s="185"/>
      <c r="IJ203" s="185"/>
      <c r="IK203" s="185"/>
      <c r="IL203" s="185"/>
      <c r="IM203" s="185"/>
      <c r="IN203" s="185"/>
      <c r="IO203" s="185"/>
      <c r="IP203" s="185"/>
      <c r="IQ203" s="185"/>
      <c r="IR203" s="185"/>
      <c r="IS203" s="185"/>
      <c r="IT203" s="185"/>
      <c r="IU203" s="185"/>
      <c r="IV203" s="185"/>
      <c r="IW203" s="185"/>
      <c r="IX203" s="185"/>
      <c r="IY203" s="185"/>
      <c r="IZ203" s="185"/>
      <c r="JA203" s="185"/>
      <c r="JB203" s="185"/>
      <c r="JC203" s="185"/>
      <c r="JD203" s="185"/>
      <c r="JE203" s="185"/>
      <c r="JF203" s="185"/>
      <c r="JG203" s="185"/>
      <c r="JH203" s="185"/>
      <c r="JI203" s="185"/>
      <c r="JJ203" s="185"/>
      <c r="JK203" s="185"/>
      <c r="JL203" s="185"/>
      <c r="JM203" s="185"/>
      <c r="JN203" s="185"/>
      <c r="JO203" s="185"/>
      <c r="JP203" s="185"/>
      <c r="JQ203" s="185"/>
      <c r="JR203" s="185"/>
      <c r="JS203" s="185"/>
      <c r="JT203" s="185"/>
      <c r="JU203" s="185"/>
      <c r="JV203" s="185"/>
      <c r="JW203" s="185"/>
      <c r="JX203" s="185"/>
      <c r="JY203" s="185"/>
      <c r="JZ203" s="185"/>
      <c r="KA203" s="185"/>
      <c r="KB203" s="185"/>
      <c r="KC203" s="185"/>
      <c r="KD203" s="185"/>
      <c r="KE203" s="185"/>
      <c r="KF203" s="185"/>
      <c r="KG203" s="185"/>
      <c r="KH203" s="185"/>
      <c r="KI203" s="185"/>
      <c r="KJ203" s="185"/>
      <c r="KK203" s="185"/>
      <c r="KL203" s="185"/>
      <c r="KM203" s="185"/>
      <c r="KN203" s="185"/>
      <c r="KO203" s="185"/>
      <c r="KP203" s="185"/>
      <c r="KQ203" s="185"/>
      <c r="KR203" s="185"/>
      <c r="KS203" s="185"/>
      <c r="KT203" s="185"/>
      <c r="KU203" s="185"/>
      <c r="KV203" s="185"/>
      <c r="KW203" s="185"/>
      <c r="KX203" s="185"/>
      <c r="KY203" s="185"/>
      <c r="KZ203" s="185"/>
      <c r="LA203" s="185"/>
      <c r="LB203" s="185"/>
      <c r="LC203" s="185"/>
      <c r="LD203" s="185"/>
      <c r="LE203" s="185"/>
      <c r="LF203" s="185"/>
      <c r="LG203" s="185"/>
      <c r="LH203" s="185"/>
      <c r="LI203" s="185"/>
      <c r="LJ203" s="185"/>
      <c r="LK203" s="185"/>
      <c r="LL203" s="185"/>
      <c r="LM203" s="185"/>
      <c r="LN203" s="185"/>
      <c r="LO203" s="185"/>
      <c r="LP203" s="185"/>
      <c r="LQ203" s="185"/>
      <c r="LR203" s="185"/>
      <c r="LS203" s="185"/>
      <c r="LT203" s="185"/>
      <c r="LU203" s="185"/>
      <c r="LV203" s="185"/>
      <c r="LW203" s="185"/>
      <c r="LX203" s="185"/>
      <c r="LY203" s="185"/>
      <c r="LZ203" s="185"/>
      <c r="MA203" s="185"/>
      <c r="MB203" s="185"/>
      <c r="MC203" s="185"/>
      <c r="MD203" s="185"/>
      <c r="ME203" s="185"/>
      <c r="MF203" s="185"/>
      <c r="MG203" s="185"/>
      <c r="MH203" s="185"/>
      <c r="MI203" s="185"/>
      <c r="MJ203" s="185"/>
      <c r="MK203" s="185"/>
      <c r="ML203" s="185"/>
      <c r="MM203" s="185"/>
      <c r="MN203" s="185"/>
      <c r="MO203" s="185"/>
      <c r="MP203" s="185"/>
      <c r="MQ203" s="185"/>
      <c r="MR203" s="185"/>
      <c r="MS203" s="185"/>
      <c r="MT203" s="185"/>
      <c r="MU203" s="185"/>
      <c r="MV203" s="185"/>
      <c r="MW203" s="185"/>
      <c r="MX203" s="185"/>
      <c r="MY203" s="185"/>
      <c r="MZ203" s="185"/>
      <c r="NA203" s="185"/>
      <c r="NB203" s="185"/>
      <c r="NC203" s="185"/>
      <c r="ND203" s="185"/>
      <c r="NE203" s="185"/>
      <c r="NF203" s="185"/>
      <c r="NG203" s="185"/>
      <c r="NH203" s="185"/>
      <c r="NI203" s="185"/>
      <c r="NJ203" s="185"/>
      <c r="NK203" s="185"/>
      <c r="NL203" s="185"/>
      <c r="NM203" s="185"/>
      <c r="NN203" s="185"/>
      <c r="NO203" s="185"/>
      <c r="NP203" s="185"/>
      <c r="NQ203" s="185"/>
      <c r="NR203" s="185"/>
      <c r="NS203" s="185"/>
      <c r="NT203" s="185"/>
      <c r="NU203" s="185"/>
      <c r="NV203" s="185"/>
      <c r="NW203" s="185"/>
      <c r="NX203" s="185"/>
      <c r="NY203" s="185"/>
      <c r="NZ203" s="185"/>
      <c r="OA203" s="185"/>
      <c r="OB203" s="185"/>
      <c r="OC203" s="185"/>
      <c r="OD203" s="185"/>
      <c r="OE203" s="185"/>
      <c r="OF203" s="185"/>
      <c r="OG203" s="185"/>
      <c r="OH203" s="185"/>
      <c r="OI203" s="185"/>
      <c r="OJ203" s="185"/>
      <c r="OK203" s="185"/>
      <c r="OL203" s="185"/>
      <c r="OM203" s="185"/>
      <c r="ON203" s="185"/>
      <c r="OO203" s="185"/>
      <c r="OP203" s="185"/>
      <c r="OQ203" s="185"/>
      <c r="OR203" s="185"/>
      <c r="OS203" s="185"/>
      <c r="OT203" s="185"/>
      <c r="OU203" s="185"/>
      <c r="OV203" s="185"/>
      <c r="OW203" s="185"/>
      <c r="OX203" s="185"/>
      <c r="OY203" s="185"/>
      <c r="OZ203" s="185"/>
      <c r="PA203" s="185"/>
      <c r="PB203" s="185"/>
      <c r="PC203" s="185"/>
      <c r="PD203" s="185"/>
      <c r="PE203" s="185"/>
      <c r="PF203" s="185"/>
      <c r="PG203" s="185"/>
      <c r="PH203" s="185"/>
      <c r="PI203" s="185"/>
      <c r="PJ203" s="185"/>
      <c r="PK203" s="185"/>
      <c r="PL203" s="185"/>
      <c r="PM203" s="185"/>
      <c r="PN203" s="185"/>
      <c r="PO203" s="185"/>
      <c r="PP203" s="185"/>
      <c r="PQ203" s="185"/>
      <c r="PR203" s="185"/>
      <c r="PS203" s="185"/>
      <c r="PT203" s="185"/>
      <c r="PU203" s="185"/>
      <c r="PV203" s="185"/>
      <c r="PW203" s="185"/>
      <c r="PX203" s="185"/>
      <c r="PY203" s="185"/>
      <c r="PZ203" s="185"/>
      <c r="QA203" s="185"/>
      <c r="QB203" s="185"/>
      <c r="QC203" s="185"/>
      <c r="QD203" s="185"/>
      <c r="QE203" s="185"/>
      <c r="QF203" s="185"/>
      <c r="QG203" s="185"/>
      <c r="QH203" s="185"/>
      <c r="QI203" s="185"/>
      <c r="QJ203" s="185"/>
      <c r="QK203" s="185"/>
      <c r="QL203" s="185"/>
      <c r="QM203" s="185"/>
      <c r="QN203" s="185"/>
      <c r="QO203" s="185"/>
      <c r="QP203" s="185"/>
      <c r="QQ203" s="185"/>
      <c r="QR203" s="185"/>
      <c r="QS203" s="185"/>
      <c r="QT203" s="185"/>
      <c r="QU203" s="185"/>
      <c r="QV203" s="185"/>
      <c r="QW203" s="185"/>
      <c r="QX203" s="185"/>
      <c r="QY203" s="185"/>
      <c r="QZ203" s="185"/>
      <c r="RA203" s="185"/>
      <c r="RB203" s="185"/>
      <c r="RC203" s="185"/>
      <c r="RD203" s="185"/>
      <c r="RE203" s="185"/>
      <c r="RF203" s="185"/>
      <c r="RG203" s="185"/>
      <c r="RH203" s="185"/>
      <c r="RI203" s="185"/>
      <c r="RJ203" s="185"/>
      <c r="RK203" s="185"/>
      <c r="RL203" s="185"/>
      <c r="RM203" s="185"/>
      <c r="RN203" s="185"/>
      <c r="RO203" s="185"/>
      <c r="RP203" s="185"/>
      <c r="RQ203" s="185"/>
      <c r="RR203" s="185"/>
      <c r="RS203" s="185"/>
      <c r="RT203" s="185"/>
      <c r="RU203" s="185"/>
      <c r="RV203" s="185"/>
      <c r="RW203" s="185"/>
      <c r="RX203" s="185"/>
      <c r="RY203" s="185"/>
      <c r="RZ203" s="185"/>
      <c r="SA203" s="185"/>
      <c r="SB203" s="185"/>
      <c r="SC203" s="185"/>
      <c r="SD203" s="185"/>
      <c r="SE203" s="185"/>
      <c r="SF203" s="185"/>
      <c r="SG203" s="185"/>
      <c r="SH203" s="185"/>
      <c r="SI203" s="185"/>
      <c r="SJ203" s="185"/>
      <c r="SK203" s="185"/>
      <c r="SL203" s="185"/>
      <c r="SM203" s="185"/>
      <c r="SN203" s="185"/>
      <c r="SO203" s="185"/>
      <c r="SP203" s="185"/>
      <c r="SQ203" s="185"/>
      <c r="SR203" s="185"/>
      <c r="SS203" s="185"/>
      <c r="ST203" s="185"/>
      <c r="SU203" s="185"/>
      <c r="SV203" s="185"/>
      <c r="SW203" s="185"/>
      <c r="SX203" s="185"/>
      <c r="SY203" s="185"/>
      <c r="SZ203" s="185"/>
      <c r="TA203" s="185"/>
      <c r="TB203" s="185"/>
      <c r="TC203" s="185"/>
      <c r="TD203" s="185"/>
      <c r="TE203" s="185"/>
      <c r="TF203" s="185"/>
      <c r="TG203" s="185"/>
      <c r="TH203" s="185"/>
      <c r="TI203" s="185"/>
    </row>
    <row r="204" spans="1:529" s="79" customFormat="1" ht="32.25" customHeight="1" x14ac:dyDescent="0.25">
      <c r="A204" s="38">
        <v>13120011</v>
      </c>
      <c r="B204" s="16">
        <v>39275</v>
      </c>
      <c r="C204" s="17" t="s">
        <v>1283</v>
      </c>
      <c r="D204" s="17" t="s">
        <v>2145</v>
      </c>
      <c r="E204" s="17"/>
      <c r="F204" s="17"/>
      <c r="G204" s="17"/>
      <c r="H204" s="38">
        <v>27632</v>
      </c>
      <c r="I204" s="16"/>
      <c r="J204" s="16">
        <v>41479</v>
      </c>
      <c r="K204" s="17" t="s">
        <v>373</v>
      </c>
      <c r="L204" s="17"/>
      <c r="M204" s="17" t="s">
        <v>305</v>
      </c>
      <c r="N204" s="17" t="s">
        <v>34</v>
      </c>
      <c r="O204" s="17">
        <v>1261440</v>
      </c>
      <c r="P204" s="17" t="s">
        <v>3488</v>
      </c>
      <c r="Q204" s="17" t="s">
        <v>3489</v>
      </c>
      <c r="R204" s="17"/>
      <c r="S204" s="17"/>
      <c r="T204" s="733">
        <v>144</v>
      </c>
      <c r="U204" s="17">
        <v>3456</v>
      </c>
      <c r="V204" s="17">
        <v>1261440</v>
      </c>
      <c r="W204" s="17" t="s">
        <v>1266</v>
      </c>
      <c r="X204" s="17">
        <v>50</v>
      </c>
      <c r="Y204" s="17"/>
      <c r="Z204" s="17">
        <v>150</v>
      </c>
      <c r="AA204" s="17" t="s">
        <v>1091</v>
      </c>
      <c r="AB204" s="17" t="s">
        <v>1091</v>
      </c>
      <c r="AC204" s="17" t="s">
        <v>1091</v>
      </c>
      <c r="AD204" s="17" t="s">
        <v>1091</v>
      </c>
      <c r="AE204" s="17" t="s">
        <v>1091</v>
      </c>
      <c r="AF204" s="17" t="s">
        <v>1091</v>
      </c>
      <c r="AG204" s="17" t="s">
        <v>1284</v>
      </c>
      <c r="AH204" s="17"/>
      <c r="AI204" s="17" t="s">
        <v>2146</v>
      </c>
      <c r="AJ204" s="17" t="s">
        <v>2147</v>
      </c>
      <c r="AK204" s="76" t="s">
        <v>4121</v>
      </c>
      <c r="AL204" s="76" t="s">
        <v>4606</v>
      </c>
      <c r="AM204" s="13"/>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c r="GG204" s="185"/>
      <c r="GH204" s="185"/>
      <c r="GI204" s="185"/>
      <c r="GJ204" s="185"/>
      <c r="GK204" s="185"/>
      <c r="GL204" s="185"/>
      <c r="GM204" s="185"/>
      <c r="GN204" s="185"/>
      <c r="GO204" s="185"/>
      <c r="GP204" s="185"/>
      <c r="GQ204" s="185"/>
      <c r="GR204" s="185"/>
      <c r="GS204" s="185"/>
      <c r="GT204" s="185"/>
      <c r="GU204" s="185"/>
      <c r="GV204" s="185"/>
      <c r="GW204" s="185"/>
      <c r="GX204" s="185"/>
      <c r="GY204" s="185"/>
      <c r="GZ204" s="185"/>
      <c r="HA204" s="185"/>
      <c r="HB204" s="185"/>
      <c r="HC204" s="185"/>
      <c r="HD204" s="185"/>
      <c r="HE204" s="185"/>
      <c r="HF204" s="185"/>
      <c r="HG204" s="185"/>
      <c r="HH204" s="185"/>
      <c r="HI204" s="185"/>
      <c r="HJ204" s="185"/>
      <c r="HK204" s="185"/>
      <c r="HL204" s="185"/>
      <c r="HM204" s="185"/>
      <c r="HN204" s="185"/>
      <c r="HO204" s="185"/>
      <c r="HP204" s="185"/>
      <c r="HQ204" s="185"/>
      <c r="HR204" s="185"/>
      <c r="HS204" s="185"/>
      <c r="HT204" s="185"/>
      <c r="HU204" s="185"/>
      <c r="HV204" s="185"/>
      <c r="HW204" s="185"/>
      <c r="HX204" s="185"/>
      <c r="HY204" s="185"/>
      <c r="HZ204" s="185"/>
      <c r="IA204" s="185"/>
      <c r="IB204" s="185"/>
      <c r="IC204" s="185"/>
      <c r="ID204" s="185"/>
      <c r="IE204" s="185"/>
      <c r="IF204" s="185"/>
      <c r="IG204" s="185"/>
      <c r="IH204" s="185"/>
      <c r="II204" s="185"/>
      <c r="IJ204" s="185"/>
      <c r="IK204" s="185"/>
      <c r="IL204" s="185"/>
      <c r="IM204" s="185"/>
      <c r="IN204" s="185"/>
      <c r="IO204" s="185"/>
      <c r="IP204" s="185"/>
      <c r="IQ204" s="185"/>
      <c r="IR204" s="185"/>
      <c r="IS204" s="185"/>
      <c r="IT204" s="185"/>
      <c r="IU204" s="185"/>
      <c r="IV204" s="185"/>
      <c r="IW204" s="185"/>
      <c r="IX204" s="185"/>
      <c r="IY204" s="185"/>
      <c r="IZ204" s="185"/>
      <c r="JA204" s="185"/>
      <c r="JB204" s="185"/>
      <c r="JC204" s="185"/>
      <c r="JD204" s="185"/>
      <c r="JE204" s="185"/>
      <c r="JF204" s="185"/>
      <c r="JG204" s="185"/>
      <c r="JH204" s="185"/>
      <c r="JI204" s="185"/>
      <c r="JJ204" s="185"/>
      <c r="JK204" s="185"/>
      <c r="JL204" s="185"/>
      <c r="JM204" s="185"/>
      <c r="JN204" s="185"/>
      <c r="JO204" s="185"/>
      <c r="JP204" s="185"/>
      <c r="JQ204" s="185"/>
      <c r="JR204" s="185"/>
      <c r="JS204" s="185"/>
      <c r="JT204" s="185"/>
      <c r="JU204" s="185"/>
      <c r="JV204" s="185"/>
      <c r="JW204" s="185"/>
      <c r="JX204" s="185"/>
      <c r="JY204" s="185"/>
      <c r="JZ204" s="185"/>
      <c r="KA204" s="185"/>
      <c r="KB204" s="185"/>
      <c r="KC204" s="185"/>
      <c r="KD204" s="185"/>
      <c r="KE204" s="185"/>
      <c r="KF204" s="185"/>
      <c r="KG204" s="185"/>
      <c r="KH204" s="185"/>
      <c r="KI204" s="185"/>
      <c r="KJ204" s="185"/>
      <c r="KK204" s="185"/>
      <c r="KL204" s="185"/>
      <c r="KM204" s="185"/>
      <c r="KN204" s="185"/>
      <c r="KO204" s="185"/>
      <c r="KP204" s="185"/>
      <c r="KQ204" s="185"/>
      <c r="KR204" s="185"/>
      <c r="KS204" s="185"/>
      <c r="KT204" s="185"/>
      <c r="KU204" s="185"/>
      <c r="KV204" s="185"/>
      <c r="KW204" s="185"/>
      <c r="KX204" s="185"/>
      <c r="KY204" s="185"/>
      <c r="KZ204" s="185"/>
      <c r="LA204" s="185"/>
      <c r="LB204" s="185"/>
      <c r="LC204" s="185"/>
      <c r="LD204" s="185"/>
      <c r="LE204" s="185"/>
      <c r="LF204" s="185"/>
      <c r="LG204" s="185"/>
      <c r="LH204" s="185"/>
      <c r="LI204" s="185"/>
      <c r="LJ204" s="185"/>
      <c r="LK204" s="185"/>
      <c r="LL204" s="185"/>
      <c r="LM204" s="185"/>
      <c r="LN204" s="185"/>
      <c r="LO204" s="185"/>
      <c r="LP204" s="185"/>
      <c r="LQ204" s="185"/>
      <c r="LR204" s="185"/>
      <c r="LS204" s="185"/>
      <c r="LT204" s="185"/>
      <c r="LU204" s="185"/>
      <c r="LV204" s="185"/>
      <c r="LW204" s="185"/>
      <c r="LX204" s="185"/>
      <c r="LY204" s="185"/>
      <c r="LZ204" s="185"/>
      <c r="MA204" s="185"/>
      <c r="MB204" s="185"/>
      <c r="MC204" s="185"/>
      <c r="MD204" s="185"/>
      <c r="ME204" s="185"/>
      <c r="MF204" s="185"/>
      <c r="MG204" s="185"/>
      <c r="MH204" s="185"/>
      <c r="MI204" s="185"/>
      <c r="MJ204" s="185"/>
      <c r="MK204" s="185"/>
      <c r="ML204" s="185"/>
      <c r="MM204" s="185"/>
      <c r="MN204" s="185"/>
      <c r="MO204" s="185"/>
      <c r="MP204" s="185"/>
      <c r="MQ204" s="185"/>
      <c r="MR204" s="185"/>
      <c r="MS204" s="185"/>
      <c r="MT204" s="185"/>
      <c r="MU204" s="185"/>
      <c r="MV204" s="185"/>
      <c r="MW204" s="185"/>
      <c r="MX204" s="185"/>
      <c r="MY204" s="185"/>
      <c r="MZ204" s="185"/>
      <c r="NA204" s="185"/>
      <c r="NB204" s="185"/>
      <c r="NC204" s="185"/>
      <c r="ND204" s="185"/>
      <c r="NE204" s="185"/>
      <c r="NF204" s="185"/>
      <c r="NG204" s="185"/>
      <c r="NH204" s="185"/>
      <c r="NI204" s="185"/>
      <c r="NJ204" s="185"/>
      <c r="NK204" s="185"/>
      <c r="NL204" s="185"/>
      <c r="NM204" s="185"/>
      <c r="NN204" s="185"/>
      <c r="NO204" s="185"/>
      <c r="NP204" s="185"/>
      <c r="NQ204" s="185"/>
      <c r="NR204" s="185"/>
      <c r="NS204" s="185"/>
      <c r="NT204" s="185"/>
      <c r="NU204" s="185"/>
      <c r="NV204" s="185"/>
      <c r="NW204" s="185"/>
      <c r="NX204" s="185"/>
      <c r="NY204" s="185"/>
      <c r="NZ204" s="185"/>
      <c r="OA204" s="185"/>
      <c r="OB204" s="185"/>
      <c r="OC204" s="185"/>
      <c r="OD204" s="185"/>
      <c r="OE204" s="185"/>
      <c r="OF204" s="185"/>
      <c r="OG204" s="185"/>
      <c r="OH204" s="185"/>
      <c r="OI204" s="185"/>
      <c r="OJ204" s="185"/>
      <c r="OK204" s="185"/>
      <c r="OL204" s="185"/>
      <c r="OM204" s="185"/>
      <c r="ON204" s="185"/>
      <c r="OO204" s="185"/>
      <c r="OP204" s="185"/>
      <c r="OQ204" s="185"/>
      <c r="OR204" s="185"/>
      <c r="OS204" s="185"/>
      <c r="OT204" s="185"/>
      <c r="OU204" s="185"/>
      <c r="OV204" s="185"/>
      <c r="OW204" s="185"/>
      <c r="OX204" s="185"/>
      <c r="OY204" s="185"/>
      <c r="OZ204" s="185"/>
      <c r="PA204" s="185"/>
      <c r="PB204" s="185"/>
      <c r="PC204" s="185"/>
      <c r="PD204" s="185"/>
      <c r="PE204" s="185"/>
      <c r="PF204" s="185"/>
      <c r="PG204" s="185"/>
      <c r="PH204" s="185"/>
      <c r="PI204" s="185"/>
      <c r="PJ204" s="185"/>
      <c r="PK204" s="185"/>
      <c r="PL204" s="185"/>
      <c r="PM204" s="185"/>
      <c r="PN204" s="185"/>
      <c r="PO204" s="185"/>
      <c r="PP204" s="185"/>
      <c r="PQ204" s="185"/>
      <c r="PR204" s="185"/>
      <c r="PS204" s="185"/>
      <c r="PT204" s="185"/>
      <c r="PU204" s="185"/>
      <c r="PV204" s="185"/>
      <c r="PW204" s="185"/>
      <c r="PX204" s="185"/>
      <c r="PY204" s="185"/>
      <c r="PZ204" s="185"/>
      <c r="QA204" s="185"/>
      <c r="QB204" s="185"/>
      <c r="QC204" s="185"/>
      <c r="QD204" s="185"/>
      <c r="QE204" s="185"/>
      <c r="QF204" s="185"/>
      <c r="QG204" s="185"/>
      <c r="QH204" s="185"/>
      <c r="QI204" s="185"/>
      <c r="QJ204" s="185"/>
      <c r="QK204" s="185"/>
      <c r="QL204" s="185"/>
      <c r="QM204" s="185"/>
      <c r="QN204" s="185"/>
      <c r="QO204" s="185"/>
      <c r="QP204" s="185"/>
      <c r="QQ204" s="185"/>
      <c r="QR204" s="185"/>
      <c r="QS204" s="185"/>
      <c r="QT204" s="185"/>
      <c r="QU204" s="185"/>
      <c r="QV204" s="185"/>
      <c r="QW204" s="185"/>
      <c r="QX204" s="185"/>
      <c r="QY204" s="185"/>
      <c r="QZ204" s="185"/>
      <c r="RA204" s="185"/>
      <c r="RB204" s="185"/>
      <c r="RC204" s="185"/>
      <c r="RD204" s="185"/>
      <c r="RE204" s="185"/>
      <c r="RF204" s="185"/>
      <c r="RG204" s="185"/>
      <c r="RH204" s="185"/>
      <c r="RI204" s="185"/>
      <c r="RJ204" s="185"/>
      <c r="RK204" s="185"/>
      <c r="RL204" s="185"/>
      <c r="RM204" s="185"/>
      <c r="RN204" s="185"/>
      <c r="RO204" s="185"/>
      <c r="RP204" s="185"/>
      <c r="RQ204" s="185"/>
      <c r="RR204" s="185"/>
      <c r="RS204" s="185"/>
      <c r="RT204" s="185"/>
      <c r="RU204" s="185"/>
      <c r="RV204" s="185"/>
      <c r="RW204" s="185"/>
      <c r="RX204" s="185"/>
      <c r="RY204" s="185"/>
      <c r="RZ204" s="185"/>
      <c r="SA204" s="185"/>
      <c r="SB204" s="185"/>
      <c r="SC204" s="185"/>
      <c r="SD204" s="185"/>
      <c r="SE204" s="185"/>
      <c r="SF204" s="185"/>
      <c r="SG204" s="185"/>
      <c r="SH204" s="185"/>
      <c r="SI204" s="185"/>
      <c r="SJ204" s="185"/>
      <c r="SK204" s="185"/>
      <c r="SL204" s="185"/>
      <c r="SM204" s="185"/>
      <c r="SN204" s="185"/>
      <c r="SO204" s="185"/>
      <c r="SP204" s="185"/>
      <c r="SQ204" s="185"/>
      <c r="SR204" s="185"/>
      <c r="SS204" s="185"/>
      <c r="ST204" s="185"/>
      <c r="SU204" s="185"/>
      <c r="SV204" s="185"/>
      <c r="SW204" s="185"/>
      <c r="SX204" s="185"/>
      <c r="SY204" s="185"/>
      <c r="SZ204" s="185"/>
      <c r="TA204" s="185"/>
      <c r="TB204" s="185"/>
      <c r="TC204" s="185"/>
      <c r="TD204" s="185"/>
      <c r="TE204" s="185"/>
      <c r="TF204" s="185"/>
      <c r="TG204" s="185"/>
      <c r="TH204" s="185"/>
      <c r="TI204" s="185"/>
    </row>
    <row r="205" spans="1:529" s="79" customFormat="1" ht="32.25" customHeight="1" x14ac:dyDescent="0.25">
      <c r="A205" s="38">
        <v>13120011</v>
      </c>
      <c r="B205" s="16">
        <v>39275</v>
      </c>
      <c r="C205" s="17" t="s">
        <v>1283</v>
      </c>
      <c r="D205" s="17" t="s">
        <v>2148</v>
      </c>
      <c r="E205" s="17"/>
      <c r="F205" s="17"/>
      <c r="G205" s="17"/>
      <c r="H205" s="38">
        <v>27632</v>
      </c>
      <c r="I205" s="16"/>
      <c r="J205" s="16">
        <v>41479</v>
      </c>
      <c r="K205" s="17" t="s">
        <v>373</v>
      </c>
      <c r="L205" s="17"/>
      <c r="M205" s="17" t="s">
        <v>305</v>
      </c>
      <c r="N205" s="17" t="s">
        <v>34</v>
      </c>
      <c r="O205" s="17">
        <v>189216</v>
      </c>
      <c r="P205" s="17" t="s">
        <v>3488</v>
      </c>
      <c r="Q205" s="17" t="s">
        <v>3489</v>
      </c>
      <c r="R205" s="17"/>
      <c r="S205" s="17"/>
      <c r="T205" s="733">
        <v>21.6</v>
      </c>
      <c r="U205" s="17">
        <v>518</v>
      </c>
      <c r="V205" s="17">
        <v>189216</v>
      </c>
      <c r="W205" s="17" t="s">
        <v>1266</v>
      </c>
      <c r="X205" s="17">
        <v>50</v>
      </c>
      <c r="Y205" s="17"/>
      <c r="Z205" s="17">
        <v>150</v>
      </c>
      <c r="AA205" s="17" t="s">
        <v>1091</v>
      </c>
      <c r="AB205" s="17" t="s">
        <v>1091</v>
      </c>
      <c r="AC205" s="17" t="s">
        <v>1091</v>
      </c>
      <c r="AD205" s="17" t="s">
        <v>1091</v>
      </c>
      <c r="AE205" s="17" t="s">
        <v>1091</v>
      </c>
      <c r="AF205" s="17" t="s">
        <v>1091</v>
      </c>
      <c r="AG205" s="17" t="s">
        <v>1284</v>
      </c>
      <c r="AH205" s="17"/>
      <c r="AI205" s="17" t="s">
        <v>2149</v>
      </c>
      <c r="AJ205" s="17" t="s">
        <v>2150</v>
      </c>
      <c r="AK205" s="76" t="s">
        <v>4121</v>
      </c>
      <c r="AL205" s="76" t="s">
        <v>4606</v>
      </c>
      <c r="AM205" s="13"/>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c r="GG205" s="185"/>
      <c r="GH205" s="185"/>
      <c r="GI205" s="185"/>
      <c r="GJ205" s="185"/>
      <c r="GK205" s="185"/>
      <c r="GL205" s="185"/>
      <c r="GM205" s="185"/>
      <c r="GN205" s="185"/>
      <c r="GO205" s="185"/>
      <c r="GP205" s="185"/>
      <c r="GQ205" s="185"/>
      <c r="GR205" s="185"/>
      <c r="GS205" s="185"/>
      <c r="GT205" s="185"/>
      <c r="GU205" s="185"/>
      <c r="GV205" s="185"/>
      <c r="GW205" s="185"/>
      <c r="GX205" s="185"/>
      <c r="GY205" s="185"/>
      <c r="GZ205" s="185"/>
      <c r="HA205" s="185"/>
      <c r="HB205" s="185"/>
      <c r="HC205" s="185"/>
      <c r="HD205" s="185"/>
      <c r="HE205" s="185"/>
      <c r="HF205" s="185"/>
      <c r="HG205" s="185"/>
      <c r="HH205" s="185"/>
      <c r="HI205" s="185"/>
      <c r="HJ205" s="185"/>
      <c r="HK205" s="185"/>
      <c r="HL205" s="185"/>
      <c r="HM205" s="185"/>
      <c r="HN205" s="185"/>
      <c r="HO205" s="185"/>
      <c r="HP205" s="185"/>
      <c r="HQ205" s="185"/>
      <c r="HR205" s="185"/>
      <c r="HS205" s="185"/>
      <c r="HT205" s="185"/>
      <c r="HU205" s="185"/>
      <c r="HV205" s="185"/>
      <c r="HW205" s="185"/>
      <c r="HX205" s="185"/>
      <c r="HY205" s="185"/>
      <c r="HZ205" s="185"/>
      <c r="IA205" s="185"/>
      <c r="IB205" s="185"/>
      <c r="IC205" s="185"/>
      <c r="ID205" s="185"/>
      <c r="IE205" s="185"/>
      <c r="IF205" s="185"/>
      <c r="IG205" s="185"/>
      <c r="IH205" s="185"/>
      <c r="II205" s="185"/>
      <c r="IJ205" s="185"/>
      <c r="IK205" s="185"/>
      <c r="IL205" s="185"/>
      <c r="IM205" s="185"/>
      <c r="IN205" s="185"/>
      <c r="IO205" s="185"/>
      <c r="IP205" s="185"/>
      <c r="IQ205" s="185"/>
      <c r="IR205" s="185"/>
      <c r="IS205" s="185"/>
      <c r="IT205" s="185"/>
      <c r="IU205" s="185"/>
      <c r="IV205" s="185"/>
      <c r="IW205" s="185"/>
      <c r="IX205" s="185"/>
      <c r="IY205" s="185"/>
      <c r="IZ205" s="185"/>
      <c r="JA205" s="185"/>
      <c r="JB205" s="185"/>
      <c r="JC205" s="185"/>
      <c r="JD205" s="185"/>
      <c r="JE205" s="185"/>
      <c r="JF205" s="185"/>
      <c r="JG205" s="185"/>
      <c r="JH205" s="185"/>
      <c r="JI205" s="185"/>
      <c r="JJ205" s="185"/>
      <c r="JK205" s="185"/>
      <c r="JL205" s="185"/>
      <c r="JM205" s="185"/>
      <c r="JN205" s="185"/>
      <c r="JO205" s="185"/>
      <c r="JP205" s="185"/>
      <c r="JQ205" s="185"/>
      <c r="JR205" s="185"/>
      <c r="JS205" s="185"/>
      <c r="JT205" s="185"/>
      <c r="JU205" s="185"/>
      <c r="JV205" s="185"/>
      <c r="JW205" s="185"/>
      <c r="JX205" s="185"/>
      <c r="JY205" s="185"/>
      <c r="JZ205" s="185"/>
      <c r="KA205" s="185"/>
      <c r="KB205" s="185"/>
      <c r="KC205" s="185"/>
      <c r="KD205" s="185"/>
      <c r="KE205" s="185"/>
      <c r="KF205" s="185"/>
      <c r="KG205" s="185"/>
      <c r="KH205" s="185"/>
      <c r="KI205" s="185"/>
      <c r="KJ205" s="185"/>
      <c r="KK205" s="185"/>
      <c r="KL205" s="185"/>
      <c r="KM205" s="185"/>
      <c r="KN205" s="185"/>
      <c r="KO205" s="185"/>
      <c r="KP205" s="185"/>
      <c r="KQ205" s="185"/>
      <c r="KR205" s="185"/>
      <c r="KS205" s="185"/>
      <c r="KT205" s="185"/>
      <c r="KU205" s="185"/>
      <c r="KV205" s="185"/>
      <c r="KW205" s="185"/>
      <c r="KX205" s="185"/>
      <c r="KY205" s="185"/>
      <c r="KZ205" s="185"/>
      <c r="LA205" s="185"/>
      <c r="LB205" s="185"/>
      <c r="LC205" s="185"/>
      <c r="LD205" s="185"/>
      <c r="LE205" s="185"/>
      <c r="LF205" s="185"/>
      <c r="LG205" s="185"/>
      <c r="LH205" s="185"/>
      <c r="LI205" s="185"/>
      <c r="LJ205" s="185"/>
      <c r="LK205" s="185"/>
      <c r="LL205" s="185"/>
      <c r="LM205" s="185"/>
      <c r="LN205" s="185"/>
      <c r="LO205" s="185"/>
      <c r="LP205" s="185"/>
      <c r="LQ205" s="185"/>
      <c r="LR205" s="185"/>
      <c r="LS205" s="185"/>
      <c r="LT205" s="185"/>
      <c r="LU205" s="185"/>
      <c r="LV205" s="185"/>
      <c r="LW205" s="185"/>
      <c r="LX205" s="185"/>
      <c r="LY205" s="185"/>
      <c r="LZ205" s="185"/>
      <c r="MA205" s="185"/>
      <c r="MB205" s="185"/>
      <c r="MC205" s="185"/>
      <c r="MD205" s="185"/>
      <c r="ME205" s="185"/>
      <c r="MF205" s="185"/>
      <c r="MG205" s="185"/>
      <c r="MH205" s="185"/>
      <c r="MI205" s="185"/>
      <c r="MJ205" s="185"/>
      <c r="MK205" s="185"/>
      <c r="ML205" s="185"/>
      <c r="MM205" s="185"/>
      <c r="MN205" s="185"/>
      <c r="MO205" s="185"/>
      <c r="MP205" s="185"/>
      <c r="MQ205" s="185"/>
      <c r="MR205" s="185"/>
      <c r="MS205" s="185"/>
      <c r="MT205" s="185"/>
      <c r="MU205" s="185"/>
      <c r="MV205" s="185"/>
      <c r="MW205" s="185"/>
      <c r="MX205" s="185"/>
      <c r="MY205" s="185"/>
      <c r="MZ205" s="185"/>
      <c r="NA205" s="185"/>
      <c r="NB205" s="185"/>
      <c r="NC205" s="185"/>
      <c r="ND205" s="185"/>
      <c r="NE205" s="185"/>
      <c r="NF205" s="185"/>
      <c r="NG205" s="185"/>
      <c r="NH205" s="185"/>
      <c r="NI205" s="185"/>
      <c r="NJ205" s="185"/>
      <c r="NK205" s="185"/>
      <c r="NL205" s="185"/>
      <c r="NM205" s="185"/>
      <c r="NN205" s="185"/>
      <c r="NO205" s="185"/>
      <c r="NP205" s="185"/>
      <c r="NQ205" s="185"/>
      <c r="NR205" s="185"/>
      <c r="NS205" s="185"/>
      <c r="NT205" s="185"/>
      <c r="NU205" s="185"/>
      <c r="NV205" s="185"/>
      <c r="NW205" s="185"/>
      <c r="NX205" s="185"/>
      <c r="NY205" s="185"/>
      <c r="NZ205" s="185"/>
      <c r="OA205" s="185"/>
      <c r="OB205" s="185"/>
      <c r="OC205" s="185"/>
      <c r="OD205" s="185"/>
      <c r="OE205" s="185"/>
      <c r="OF205" s="185"/>
      <c r="OG205" s="185"/>
      <c r="OH205" s="185"/>
      <c r="OI205" s="185"/>
      <c r="OJ205" s="185"/>
      <c r="OK205" s="185"/>
      <c r="OL205" s="185"/>
      <c r="OM205" s="185"/>
      <c r="ON205" s="185"/>
      <c r="OO205" s="185"/>
      <c r="OP205" s="185"/>
      <c r="OQ205" s="185"/>
      <c r="OR205" s="185"/>
      <c r="OS205" s="185"/>
      <c r="OT205" s="185"/>
      <c r="OU205" s="185"/>
      <c r="OV205" s="185"/>
      <c r="OW205" s="185"/>
      <c r="OX205" s="185"/>
      <c r="OY205" s="185"/>
      <c r="OZ205" s="185"/>
      <c r="PA205" s="185"/>
      <c r="PB205" s="185"/>
      <c r="PC205" s="185"/>
      <c r="PD205" s="185"/>
      <c r="PE205" s="185"/>
      <c r="PF205" s="185"/>
      <c r="PG205" s="185"/>
      <c r="PH205" s="185"/>
      <c r="PI205" s="185"/>
      <c r="PJ205" s="185"/>
      <c r="PK205" s="185"/>
      <c r="PL205" s="185"/>
      <c r="PM205" s="185"/>
      <c r="PN205" s="185"/>
      <c r="PO205" s="185"/>
      <c r="PP205" s="185"/>
      <c r="PQ205" s="185"/>
      <c r="PR205" s="185"/>
      <c r="PS205" s="185"/>
      <c r="PT205" s="185"/>
      <c r="PU205" s="185"/>
      <c r="PV205" s="185"/>
      <c r="PW205" s="185"/>
      <c r="PX205" s="185"/>
      <c r="PY205" s="185"/>
      <c r="PZ205" s="185"/>
      <c r="QA205" s="185"/>
      <c r="QB205" s="185"/>
      <c r="QC205" s="185"/>
      <c r="QD205" s="185"/>
      <c r="QE205" s="185"/>
      <c r="QF205" s="185"/>
      <c r="QG205" s="185"/>
      <c r="QH205" s="185"/>
      <c r="QI205" s="185"/>
      <c r="QJ205" s="185"/>
      <c r="QK205" s="185"/>
      <c r="QL205" s="185"/>
      <c r="QM205" s="185"/>
      <c r="QN205" s="185"/>
      <c r="QO205" s="185"/>
      <c r="QP205" s="185"/>
      <c r="QQ205" s="185"/>
      <c r="QR205" s="185"/>
      <c r="QS205" s="185"/>
      <c r="QT205" s="185"/>
      <c r="QU205" s="185"/>
      <c r="QV205" s="185"/>
      <c r="QW205" s="185"/>
      <c r="QX205" s="185"/>
      <c r="QY205" s="185"/>
      <c r="QZ205" s="185"/>
      <c r="RA205" s="185"/>
      <c r="RB205" s="185"/>
      <c r="RC205" s="185"/>
      <c r="RD205" s="185"/>
      <c r="RE205" s="185"/>
      <c r="RF205" s="185"/>
      <c r="RG205" s="185"/>
      <c r="RH205" s="185"/>
      <c r="RI205" s="185"/>
      <c r="RJ205" s="185"/>
      <c r="RK205" s="185"/>
      <c r="RL205" s="185"/>
      <c r="RM205" s="185"/>
      <c r="RN205" s="185"/>
      <c r="RO205" s="185"/>
      <c r="RP205" s="185"/>
      <c r="RQ205" s="185"/>
      <c r="RR205" s="185"/>
      <c r="RS205" s="185"/>
      <c r="RT205" s="185"/>
      <c r="RU205" s="185"/>
      <c r="RV205" s="185"/>
      <c r="RW205" s="185"/>
      <c r="RX205" s="185"/>
      <c r="RY205" s="185"/>
      <c r="RZ205" s="185"/>
      <c r="SA205" s="185"/>
      <c r="SB205" s="185"/>
      <c r="SC205" s="185"/>
      <c r="SD205" s="185"/>
      <c r="SE205" s="185"/>
      <c r="SF205" s="185"/>
      <c r="SG205" s="185"/>
      <c r="SH205" s="185"/>
      <c r="SI205" s="185"/>
      <c r="SJ205" s="185"/>
      <c r="SK205" s="185"/>
      <c r="SL205" s="185"/>
      <c r="SM205" s="185"/>
      <c r="SN205" s="185"/>
      <c r="SO205" s="185"/>
      <c r="SP205" s="185"/>
      <c r="SQ205" s="185"/>
      <c r="SR205" s="185"/>
      <c r="SS205" s="185"/>
      <c r="ST205" s="185"/>
      <c r="SU205" s="185"/>
      <c r="SV205" s="185"/>
      <c r="SW205" s="185"/>
      <c r="SX205" s="185"/>
      <c r="SY205" s="185"/>
      <c r="SZ205" s="185"/>
      <c r="TA205" s="185"/>
      <c r="TB205" s="185"/>
      <c r="TC205" s="185"/>
      <c r="TD205" s="185"/>
      <c r="TE205" s="185"/>
      <c r="TF205" s="185"/>
      <c r="TG205" s="185"/>
      <c r="TH205" s="185"/>
      <c r="TI205" s="185"/>
    </row>
    <row r="206" spans="1:529" s="79" customFormat="1" ht="32.25" customHeight="1" x14ac:dyDescent="0.25">
      <c r="A206" s="38">
        <v>13120011</v>
      </c>
      <c r="B206" s="16">
        <v>39275</v>
      </c>
      <c r="C206" s="17" t="s">
        <v>1283</v>
      </c>
      <c r="D206" s="17" t="s">
        <v>2151</v>
      </c>
      <c r="E206" s="17"/>
      <c r="F206" s="17"/>
      <c r="G206" s="17"/>
      <c r="H206" s="38">
        <v>27632</v>
      </c>
      <c r="I206" s="16"/>
      <c r="J206" s="16">
        <v>41479</v>
      </c>
      <c r="K206" s="17" t="s">
        <v>373</v>
      </c>
      <c r="L206" s="17"/>
      <c r="M206" s="17" t="s">
        <v>305</v>
      </c>
      <c r="N206" s="17" t="s">
        <v>34</v>
      </c>
      <c r="O206" s="17">
        <v>473040</v>
      </c>
      <c r="P206" s="17" t="s">
        <v>3488</v>
      </c>
      <c r="Q206" s="17" t="s">
        <v>3489</v>
      </c>
      <c r="R206" s="17"/>
      <c r="S206" s="17"/>
      <c r="T206" s="733">
        <v>54</v>
      </c>
      <c r="U206" s="17">
        <v>1296</v>
      </c>
      <c r="V206" s="17">
        <v>473040</v>
      </c>
      <c r="W206" s="17" t="s">
        <v>1266</v>
      </c>
      <c r="X206" s="17">
        <v>50</v>
      </c>
      <c r="Y206" s="17"/>
      <c r="Z206" s="17">
        <v>150</v>
      </c>
      <c r="AA206" s="17" t="s">
        <v>1091</v>
      </c>
      <c r="AB206" s="17" t="s">
        <v>1091</v>
      </c>
      <c r="AC206" s="17" t="s">
        <v>1091</v>
      </c>
      <c r="AD206" s="17" t="s">
        <v>1091</v>
      </c>
      <c r="AE206" s="17" t="s">
        <v>1091</v>
      </c>
      <c r="AF206" s="17" t="s">
        <v>1091</v>
      </c>
      <c r="AG206" s="17" t="s">
        <v>1284</v>
      </c>
      <c r="AH206" s="17"/>
      <c r="AI206" s="17" t="s">
        <v>2152</v>
      </c>
      <c r="AJ206" s="17" t="s">
        <v>2153</v>
      </c>
      <c r="AK206" s="76" t="s">
        <v>4121</v>
      </c>
      <c r="AL206" s="76" t="s">
        <v>4606</v>
      </c>
      <c r="AM206" s="13"/>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c r="GG206" s="185"/>
      <c r="GH206" s="185"/>
      <c r="GI206" s="185"/>
      <c r="GJ206" s="185"/>
      <c r="GK206" s="185"/>
      <c r="GL206" s="185"/>
      <c r="GM206" s="185"/>
      <c r="GN206" s="185"/>
      <c r="GO206" s="185"/>
      <c r="GP206" s="185"/>
      <c r="GQ206" s="185"/>
      <c r="GR206" s="185"/>
      <c r="GS206" s="185"/>
      <c r="GT206" s="185"/>
      <c r="GU206" s="185"/>
      <c r="GV206" s="185"/>
      <c r="GW206" s="185"/>
      <c r="GX206" s="185"/>
      <c r="GY206" s="185"/>
      <c r="GZ206" s="185"/>
      <c r="HA206" s="185"/>
      <c r="HB206" s="185"/>
      <c r="HC206" s="185"/>
      <c r="HD206" s="185"/>
      <c r="HE206" s="185"/>
      <c r="HF206" s="185"/>
      <c r="HG206" s="185"/>
      <c r="HH206" s="185"/>
      <c r="HI206" s="185"/>
      <c r="HJ206" s="185"/>
      <c r="HK206" s="185"/>
      <c r="HL206" s="185"/>
      <c r="HM206" s="185"/>
      <c r="HN206" s="185"/>
      <c r="HO206" s="185"/>
      <c r="HP206" s="185"/>
      <c r="HQ206" s="185"/>
      <c r="HR206" s="185"/>
      <c r="HS206" s="185"/>
      <c r="HT206" s="185"/>
      <c r="HU206" s="185"/>
      <c r="HV206" s="185"/>
      <c r="HW206" s="185"/>
      <c r="HX206" s="185"/>
      <c r="HY206" s="185"/>
      <c r="HZ206" s="185"/>
      <c r="IA206" s="185"/>
      <c r="IB206" s="185"/>
      <c r="IC206" s="185"/>
      <c r="ID206" s="185"/>
      <c r="IE206" s="185"/>
      <c r="IF206" s="185"/>
      <c r="IG206" s="185"/>
      <c r="IH206" s="185"/>
      <c r="II206" s="185"/>
      <c r="IJ206" s="185"/>
      <c r="IK206" s="185"/>
      <c r="IL206" s="185"/>
      <c r="IM206" s="185"/>
      <c r="IN206" s="185"/>
      <c r="IO206" s="185"/>
      <c r="IP206" s="185"/>
      <c r="IQ206" s="185"/>
      <c r="IR206" s="185"/>
      <c r="IS206" s="185"/>
      <c r="IT206" s="185"/>
      <c r="IU206" s="185"/>
      <c r="IV206" s="185"/>
      <c r="IW206" s="185"/>
      <c r="IX206" s="185"/>
      <c r="IY206" s="185"/>
      <c r="IZ206" s="185"/>
      <c r="JA206" s="185"/>
      <c r="JB206" s="185"/>
      <c r="JC206" s="185"/>
      <c r="JD206" s="185"/>
      <c r="JE206" s="185"/>
      <c r="JF206" s="185"/>
      <c r="JG206" s="185"/>
      <c r="JH206" s="185"/>
      <c r="JI206" s="185"/>
      <c r="JJ206" s="185"/>
      <c r="JK206" s="185"/>
      <c r="JL206" s="185"/>
      <c r="JM206" s="185"/>
      <c r="JN206" s="185"/>
      <c r="JO206" s="185"/>
      <c r="JP206" s="185"/>
      <c r="JQ206" s="185"/>
      <c r="JR206" s="185"/>
      <c r="JS206" s="185"/>
      <c r="JT206" s="185"/>
      <c r="JU206" s="185"/>
      <c r="JV206" s="185"/>
      <c r="JW206" s="185"/>
      <c r="JX206" s="185"/>
      <c r="JY206" s="185"/>
      <c r="JZ206" s="185"/>
      <c r="KA206" s="185"/>
      <c r="KB206" s="185"/>
      <c r="KC206" s="185"/>
      <c r="KD206" s="185"/>
      <c r="KE206" s="185"/>
      <c r="KF206" s="185"/>
      <c r="KG206" s="185"/>
      <c r="KH206" s="185"/>
      <c r="KI206" s="185"/>
      <c r="KJ206" s="185"/>
      <c r="KK206" s="185"/>
      <c r="KL206" s="185"/>
      <c r="KM206" s="185"/>
      <c r="KN206" s="185"/>
      <c r="KO206" s="185"/>
      <c r="KP206" s="185"/>
      <c r="KQ206" s="185"/>
      <c r="KR206" s="185"/>
      <c r="KS206" s="185"/>
      <c r="KT206" s="185"/>
      <c r="KU206" s="185"/>
      <c r="KV206" s="185"/>
      <c r="KW206" s="185"/>
      <c r="KX206" s="185"/>
      <c r="KY206" s="185"/>
      <c r="KZ206" s="185"/>
      <c r="LA206" s="185"/>
      <c r="LB206" s="185"/>
      <c r="LC206" s="185"/>
      <c r="LD206" s="185"/>
      <c r="LE206" s="185"/>
      <c r="LF206" s="185"/>
      <c r="LG206" s="185"/>
      <c r="LH206" s="185"/>
      <c r="LI206" s="185"/>
      <c r="LJ206" s="185"/>
      <c r="LK206" s="185"/>
      <c r="LL206" s="185"/>
      <c r="LM206" s="185"/>
      <c r="LN206" s="185"/>
      <c r="LO206" s="185"/>
      <c r="LP206" s="185"/>
      <c r="LQ206" s="185"/>
      <c r="LR206" s="185"/>
      <c r="LS206" s="185"/>
      <c r="LT206" s="185"/>
      <c r="LU206" s="185"/>
      <c r="LV206" s="185"/>
      <c r="LW206" s="185"/>
      <c r="LX206" s="185"/>
      <c r="LY206" s="185"/>
      <c r="LZ206" s="185"/>
      <c r="MA206" s="185"/>
      <c r="MB206" s="185"/>
      <c r="MC206" s="185"/>
      <c r="MD206" s="185"/>
      <c r="ME206" s="185"/>
      <c r="MF206" s="185"/>
      <c r="MG206" s="185"/>
      <c r="MH206" s="185"/>
      <c r="MI206" s="185"/>
      <c r="MJ206" s="185"/>
      <c r="MK206" s="185"/>
      <c r="ML206" s="185"/>
      <c r="MM206" s="185"/>
      <c r="MN206" s="185"/>
      <c r="MO206" s="185"/>
      <c r="MP206" s="185"/>
      <c r="MQ206" s="185"/>
      <c r="MR206" s="185"/>
      <c r="MS206" s="185"/>
      <c r="MT206" s="185"/>
      <c r="MU206" s="185"/>
      <c r="MV206" s="185"/>
      <c r="MW206" s="185"/>
      <c r="MX206" s="185"/>
      <c r="MY206" s="185"/>
      <c r="MZ206" s="185"/>
      <c r="NA206" s="185"/>
      <c r="NB206" s="185"/>
      <c r="NC206" s="185"/>
      <c r="ND206" s="185"/>
      <c r="NE206" s="185"/>
      <c r="NF206" s="185"/>
      <c r="NG206" s="185"/>
      <c r="NH206" s="185"/>
      <c r="NI206" s="185"/>
      <c r="NJ206" s="185"/>
      <c r="NK206" s="185"/>
      <c r="NL206" s="185"/>
      <c r="NM206" s="185"/>
      <c r="NN206" s="185"/>
      <c r="NO206" s="185"/>
      <c r="NP206" s="185"/>
      <c r="NQ206" s="185"/>
      <c r="NR206" s="185"/>
      <c r="NS206" s="185"/>
      <c r="NT206" s="185"/>
      <c r="NU206" s="185"/>
      <c r="NV206" s="185"/>
      <c r="NW206" s="185"/>
      <c r="NX206" s="185"/>
      <c r="NY206" s="185"/>
      <c r="NZ206" s="185"/>
      <c r="OA206" s="185"/>
      <c r="OB206" s="185"/>
      <c r="OC206" s="185"/>
      <c r="OD206" s="185"/>
      <c r="OE206" s="185"/>
      <c r="OF206" s="185"/>
      <c r="OG206" s="185"/>
      <c r="OH206" s="185"/>
      <c r="OI206" s="185"/>
      <c r="OJ206" s="185"/>
      <c r="OK206" s="185"/>
      <c r="OL206" s="185"/>
      <c r="OM206" s="185"/>
      <c r="ON206" s="185"/>
      <c r="OO206" s="185"/>
      <c r="OP206" s="185"/>
      <c r="OQ206" s="185"/>
      <c r="OR206" s="185"/>
      <c r="OS206" s="185"/>
      <c r="OT206" s="185"/>
      <c r="OU206" s="185"/>
      <c r="OV206" s="185"/>
      <c r="OW206" s="185"/>
      <c r="OX206" s="185"/>
      <c r="OY206" s="185"/>
      <c r="OZ206" s="185"/>
      <c r="PA206" s="185"/>
      <c r="PB206" s="185"/>
      <c r="PC206" s="185"/>
      <c r="PD206" s="185"/>
      <c r="PE206" s="185"/>
      <c r="PF206" s="185"/>
      <c r="PG206" s="185"/>
      <c r="PH206" s="185"/>
      <c r="PI206" s="185"/>
      <c r="PJ206" s="185"/>
      <c r="PK206" s="185"/>
      <c r="PL206" s="185"/>
      <c r="PM206" s="185"/>
      <c r="PN206" s="185"/>
      <c r="PO206" s="185"/>
      <c r="PP206" s="185"/>
      <c r="PQ206" s="185"/>
      <c r="PR206" s="185"/>
      <c r="PS206" s="185"/>
      <c r="PT206" s="185"/>
      <c r="PU206" s="185"/>
      <c r="PV206" s="185"/>
      <c r="PW206" s="185"/>
      <c r="PX206" s="185"/>
      <c r="PY206" s="185"/>
      <c r="PZ206" s="185"/>
      <c r="QA206" s="185"/>
      <c r="QB206" s="185"/>
      <c r="QC206" s="185"/>
      <c r="QD206" s="185"/>
      <c r="QE206" s="185"/>
      <c r="QF206" s="185"/>
      <c r="QG206" s="185"/>
      <c r="QH206" s="185"/>
      <c r="QI206" s="185"/>
      <c r="QJ206" s="185"/>
      <c r="QK206" s="185"/>
      <c r="QL206" s="185"/>
      <c r="QM206" s="185"/>
      <c r="QN206" s="185"/>
      <c r="QO206" s="185"/>
      <c r="QP206" s="185"/>
      <c r="QQ206" s="185"/>
      <c r="QR206" s="185"/>
      <c r="QS206" s="185"/>
      <c r="QT206" s="185"/>
      <c r="QU206" s="185"/>
      <c r="QV206" s="185"/>
      <c r="QW206" s="185"/>
      <c r="QX206" s="185"/>
      <c r="QY206" s="185"/>
      <c r="QZ206" s="185"/>
      <c r="RA206" s="185"/>
      <c r="RB206" s="185"/>
      <c r="RC206" s="185"/>
      <c r="RD206" s="185"/>
      <c r="RE206" s="185"/>
      <c r="RF206" s="185"/>
      <c r="RG206" s="185"/>
      <c r="RH206" s="185"/>
      <c r="RI206" s="185"/>
      <c r="RJ206" s="185"/>
      <c r="RK206" s="185"/>
      <c r="RL206" s="185"/>
      <c r="RM206" s="185"/>
      <c r="RN206" s="185"/>
      <c r="RO206" s="185"/>
      <c r="RP206" s="185"/>
      <c r="RQ206" s="185"/>
      <c r="RR206" s="185"/>
      <c r="RS206" s="185"/>
      <c r="RT206" s="185"/>
      <c r="RU206" s="185"/>
      <c r="RV206" s="185"/>
      <c r="RW206" s="185"/>
      <c r="RX206" s="185"/>
      <c r="RY206" s="185"/>
      <c r="RZ206" s="185"/>
      <c r="SA206" s="185"/>
      <c r="SB206" s="185"/>
      <c r="SC206" s="185"/>
      <c r="SD206" s="185"/>
      <c r="SE206" s="185"/>
      <c r="SF206" s="185"/>
      <c r="SG206" s="185"/>
      <c r="SH206" s="185"/>
      <c r="SI206" s="185"/>
      <c r="SJ206" s="185"/>
      <c r="SK206" s="185"/>
      <c r="SL206" s="185"/>
      <c r="SM206" s="185"/>
      <c r="SN206" s="185"/>
      <c r="SO206" s="185"/>
      <c r="SP206" s="185"/>
      <c r="SQ206" s="185"/>
      <c r="SR206" s="185"/>
      <c r="SS206" s="185"/>
      <c r="ST206" s="185"/>
      <c r="SU206" s="185"/>
      <c r="SV206" s="185"/>
      <c r="SW206" s="185"/>
      <c r="SX206" s="185"/>
      <c r="SY206" s="185"/>
      <c r="SZ206" s="185"/>
      <c r="TA206" s="185"/>
      <c r="TB206" s="185"/>
      <c r="TC206" s="185"/>
      <c r="TD206" s="185"/>
      <c r="TE206" s="185"/>
      <c r="TF206" s="185"/>
      <c r="TG206" s="185"/>
      <c r="TH206" s="185"/>
      <c r="TI206" s="185"/>
    </row>
    <row r="207" spans="1:529" s="104" customFormat="1" ht="42" customHeight="1" x14ac:dyDescent="0.25">
      <c r="A207" s="88">
        <v>13120011</v>
      </c>
      <c r="B207" s="89">
        <v>39275</v>
      </c>
      <c r="C207" s="90" t="s">
        <v>3490</v>
      </c>
      <c r="D207" s="90" t="s">
        <v>7563</v>
      </c>
      <c r="E207" s="90" t="s">
        <v>36</v>
      </c>
      <c r="F207" s="90" t="s">
        <v>36</v>
      </c>
      <c r="G207" s="90" t="s">
        <v>33</v>
      </c>
      <c r="H207" s="88">
        <v>27632</v>
      </c>
      <c r="I207" s="89"/>
      <c r="J207" s="89">
        <v>45863</v>
      </c>
      <c r="K207" s="90" t="s">
        <v>373</v>
      </c>
      <c r="L207" s="90" t="s">
        <v>7280</v>
      </c>
      <c r="M207" s="90" t="s">
        <v>4788</v>
      </c>
      <c r="N207" s="90" t="s">
        <v>34</v>
      </c>
      <c r="O207" s="90">
        <v>473040</v>
      </c>
      <c r="P207" s="645" t="s">
        <v>7281</v>
      </c>
      <c r="Q207" s="645" t="s">
        <v>7281</v>
      </c>
      <c r="R207" s="645"/>
      <c r="S207" s="645"/>
      <c r="T207" s="734">
        <v>54</v>
      </c>
      <c r="U207" s="90">
        <v>1296</v>
      </c>
      <c r="V207" s="90">
        <v>473040</v>
      </c>
      <c r="W207" s="90" t="s">
        <v>1266</v>
      </c>
      <c r="X207" s="90">
        <v>50</v>
      </c>
      <c r="Y207" s="90" t="s">
        <v>1091</v>
      </c>
      <c r="Z207" s="90">
        <v>150</v>
      </c>
      <c r="AA207" s="90" t="s">
        <v>1091</v>
      </c>
      <c r="AB207" s="90" t="s">
        <v>1091</v>
      </c>
      <c r="AC207" s="90" t="s">
        <v>1091</v>
      </c>
      <c r="AD207" s="90" t="s">
        <v>1091</v>
      </c>
      <c r="AE207" s="90" t="s">
        <v>1091</v>
      </c>
      <c r="AF207" s="90" t="s">
        <v>1091</v>
      </c>
      <c r="AG207" s="90" t="s">
        <v>1284</v>
      </c>
      <c r="AH207" s="90">
        <v>937.38800000000003</v>
      </c>
      <c r="AI207" s="90" t="s">
        <v>4122</v>
      </c>
      <c r="AJ207" s="90" t="s">
        <v>4123</v>
      </c>
      <c r="AK207" s="90" t="s">
        <v>1093</v>
      </c>
      <c r="AM207" s="830"/>
      <c r="AN207" s="830"/>
      <c r="AO207" s="830"/>
      <c r="AP207" s="830"/>
      <c r="AQ207" s="830"/>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5"/>
      <c r="GM207" s="185"/>
      <c r="GN207" s="185"/>
      <c r="GO207" s="185"/>
      <c r="GP207" s="185"/>
      <c r="GQ207" s="185"/>
      <c r="GR207" s="185"/>
      <c r="GS207" s="185"/>
      <c r="GT207" s="185"/>
      <c r="GU207" s="185"/>
      <c r="GV207" s="185"/>
      <c r="GW207" s="185"/>
      <c r="GX207" s="185"/>
      <c r="GY207" s="185"/>
      <c r="GZ207" s="185"/>
      <c r="HA207" s="185"/>
      <c r="HB207" s="185"/>
      <c r="HC207" s="185"/>
      <c r="HD207" s="185"/>
      <c r="HE207" s="185"/>
      <c r="HF207" s="185"/>
      <c r="HG207" s="185"/>
      <c r="HH207" s="185"/>
      <c r="HI207" s="185"/>
      <c r="HJ207" s="185"/>
      <c r="HK207" s="185"/>
      <c r="HL207" s="185"/>
      <c r="HM207" s="185"/>
      <c r="HN207" s="185"/>
      <c r="HO207" s="185"/>
      <c r="HP207" s="185"/>
      <c r="HQ207" s="185"/>
      <c r="HR207" s="185"/>
      <c r="HS207" s="185"/>
      <c r="HT207" s="185"/>
      <c r="HU207" s="185"/>
      <c r="HV207" s="185"/>
      <c r="HW207" s="185"/>
      <c r="HX207" s="185"/>
      <c r="HY207" s="185"/>
      <c r="HZ207" s="185"/>
      <c r="IA207" s="185"/>
      <c r="IB207" s="185"/>
      <c r="IC207" s="185"/>
      <c r="ID207" s="185"/>
      <c r="IE207" s="185"/>
      <c r="IF207" s="185"/>
      <c r="IG207" s="185"/>
      <c r="IH207" s="185"/>
      <c r="II207" s="185"/>
      <c r="IJ207" s="185"/>
      <c r="IK207" s="185"/>
      <c r="IL207" s="185"/>
      <c r="IM207" s="185"/>
      <c r="IN207" s="185"/>
      <c r="IO207" s="185"/>
      <c r="IP207" s="185"/>
      <c r="IQ207" s="185"/>
      <c r="IR207" s="185"/>
      <c r="IS207" s="185"/>
      <c r="IT207" s="185"/>
      <c r="IU207" s="185"/>
      <c r="IV207" s="185"/>
      <c r="IW207" s="185"/>
      <c r="IX207" s="185"/>
      <c r="IY207" s="185"/>
      <c r="IZ207" s="185"/>
      <c r="JA207" s="185"/>
      <c r="JB207" s="185"/>
      <c r="JC207" s="185"/>
      <c r="JD207" s="185"/>
      <c r="JE207" s="185"/>
      <c r="JF207" s="185"/>
      <c r="JG207" s="185"/>
      <c r="JH207" s="185"/>
      <c r="JI207" s="185"/>
      <c r="JJ207" s="185"/>
      <c r="JK207" s="185"/>
      <c r="JL207" s="185"/>
      <c r="JM207" s="185"/>
      <c r="JN207" s="185"/>
      <c r="JO207" s="185"/>
      <c r="JP207" s="185"/>
      <c r="JQ207" s="185"/>
      <c r="JR207" s="185"/>
      <c r="JS207" s="185"/>
      <c r="JT207" s="185"/>
      <c r="JU207" s="185"/>
      <c r="JV207" s="185"/>
      <c r="JW207" s="185"/>
      <c r="JX207" s="185"/>
      <c r="JY207" s="185"/>
      <c r="JZ207" s="185"/>
      <c r="KA207" s="185"/>
      <c r="KB207" s="185"/>
      <c r="KC207" s="185"/>
      <c r="KD207" s="185"/>
      <c r="KE207" s="185"/>
      <c r="KF207" s="185"/>
      <c r="KG207" s="185"/>
      <c r="KH207" s="185"/>
      <c r="KI207" s="185"/>
      <c r="KJ207" s="185"/>
      <c r="KK207" s="185"/>
      <c r="KL207" s="185"/>
      <c r="KM207" s="185"/>
      <c r="KN207" s="185"/>
      <c r="KO207" s="185"/>
      <c r="KP207" s="185"/>
      <c r="KQ207" s="185"/>
      <c r="KR207" s="185"/>
      <c r="KS207" s="185"/>
      <c r="KT207" s="185"/>
      <c r="KU207" s="185"/>
      <c r="KV207" s="185"/>
      <c r="KW207" s="185"/>
      <c r="KX207" s="185"/>
      <c r="KY207" s="185"/>
      <c r="KZ207" s="185"/>
      <c r="LA207" s="185"/>
      <c r="LB207" s="185"/>
      <c r="LC207" s="185"/>
      <c r="LD207" s="185"/>
      <c r="LE207" s="185"/>
      <c r="LF207" s="185"/>
      <c r="LG207" s="185"/>
      <c r="LH207" s="185"/>
      <c r="LI207" s="185"/>
      <c r="LJ207" s="185"/>
      <c r="LK207" s="185"/>
      <c r="LL207" s="185"/>
      <c r="LM207" s="185"/>
      <c r="LN207" s="185"/>
      <c r="LO207" s="185"/>
      <c r="LP207" s="185"/>
      <c r="LQ207" s="185"/>
      <c r="LR207" s="185"/>
      <c r="LS207" s="185"/>
      <c r="LT207" s="185"/>
      <c r="LU207" s="185"/>
      <c r="LV207" s="185"/>
      <c r="LW207" s="185"/>
      <c r="LX207" s="185"/>
      <c r="LY207" s="185"/>
      <c r="LZ207" s="185"/>
      <c r="MA207" s="185"/>
      <c r="MB207" s="185"/>
      <c r="MC207" s="185"/>
      <c r="MD207" s="185"/>
      <c r="ME207" s="185"/>
      <c r="MF207" s="185"/>
      <c r="MG207" s="185"/>
      <c r="MH207" s="185"/>
      <c r="MI207" s="185"/>
      <c r="MJ207" s="185"/>
      <c r="MK207" s="185"/>
      <c r="ML207" s="185"/>
      <c r="MM207" s="185"/>
      <c r="MN207" s="185"/>
      <c r="MO207" s="185"/>
      <c r="MP207" s="185"/>
      <c r="MQ207" s="185"/>
      <c r="MR207" s="185"/>
      <c r="MS207" s="185"/>
      <c r="MT207" s="185"/>
      <c r="MU207" s="185"/>
      <c r="MV207" s="185"/>
      <c r="MW207" s="185"/>
      <c r="MX207" s="185"/>
      <c r="MY207" s="185"/>
      <c r="MZ207" s="185"/>
      <c r="NA207" s="185"/>
      <c r="NB207" s="185"/>
      <c r="NC207" s="185"/>
      <c r="ND207" s="185"/>
      <c r="NE207" s="185"/>
      <c r="NF207" s="185"/>
      <c r="NG207" s="185"/>
      <c r="NH207" s="185"/>
      <c r="NI207" s="185"/>
      <c r="NJ207" s="185"/>
      <c r="NK207" s="185"/>
      <c r="NL207" s="185"/>
      <c r="NM207" s="185"/>
      <c r="NN207" s="185"/>
      <c r="NO207" s="185"/>
      <c r="NP207" s="185"/>
      <c r="NQ207" s="185"/>
      <c r="NR207" s="185"/>
      <c r="NS207" s="185"/>
      <c r="NT207" s="185"/>
      <c r="NU207" s="185"/>
      <c r="NV207" s="185"/>
      <c r="NW207" s="185"/>
      <c r="NX207" s="185"/>
      <c r="NY207" s="185"/>
      <c r="NZ207" s="185"/>
      <c r="OA207" s="185"/>
      <c r="OB207" s="185"/>
      <c r="OC207" s="185"/>
      <c r="OD207" s="185"/>
      <c r="OE207" s="185"/>
      <c r="OF207" s="185"/>
      <c r="OG207" s="185"/>
      <c r="OH207" s="185"/>
      <c r="OI207" s="185"/>
      <c r="OJ207" s="185"/>
      <c r="OK207" s="185"/>
      <c r="OL207" s="185"/>
      <c r="OM207" s="185"/>
      <c r="ON207" s="185"/>
      <c r="OO207" s="185"/>
      <c r="OP207" s="185"/>
      <c r="OQ207" s="185"/>
      <c r="OR207" s="185"/>
      <c r="OS207" s="185"/>
      <c r="OT207" s="185"/>
      <c r="OU207" s="185"/>
      <c r="OV207" s="185"/>
      <c r="OW207" s="185"/>
      <c r="OX207" s="185"/>
      <c r="OY207" s="185"/>
      <c r="OZ207" s="185"/>
      <c r="PA207" s="185"/>
      <c r="PB207" s="185"/>
      <c r="PC207" s="185"/>
      <c r="PD207" s="185"/>
      <c r="PE207" s="185"/>
      <c r="PF207" s="185"/>
      <c r="PG207" s="185"/>
      <c r="PH207" s="185"/>
      <c r="PI207" s="185"/>
      <c r="PJ207" s="185"/>
      <c r="PK207" s="185"/>
      <c r="PL207" s="185"/>
      <c r="PM207" s="185"/>
      <c r="PN207" s="185"/>
      <c r="PO207" s="185"/>
      <c r="PP207" s="185"/>
      <c r="PQ207" s="185"/>
      <c r="PR207" s="185"/>
      <c r="PS207" s="185"/>
      <c r="PT207" s="185"/>
      <c r="PU207" s="185"/>
      <c r="PV207" s="185"/>
      <c r="PW207" s="185"/>
      <c r="PX207" s="185"/>
      <c r="PY207" s="185"/>
      <c r="PZ207" s="185"/>
      <c r="QA207" s="185"/>
      <c r="QB207" s="185"/>
      <c r="QC207" s="185"/>
      <c r="QD207" s="185"/>
      <c r="QE207" s="185"/>
      <c r="QF207" s="185"/>
      <c r="QG207" s="185"/>
      <c r="QH207" s="185"/>
      <c r="QI207" s="185"/>
      <c r="QJ207" s="185"/>
      <c r="QK207" s="185"/>
      <c r="QL207" s="185"/>
      <c r="QM207" s="185"/>
      <c r="QN207" s="185"/>
      <c r="QO207" s="185"/>
      <c r="QP207" s="185"/>
      <c r="QQ207" s="185"/>
      <c r="QR207" s="185"/>
      <c r="QS207" s="185"/>
      <c r="QT207" s="185"/>
      <c r="QU207" s="185"/>
      <c r="QV207" s="185"/>
      <c r="QW207" s="185"/>
      <c r="QX207" s="185"/>
      <c r="QY207" s="185"/>
      <c r="QZ207" s="185"/>
      <c r="RA207" s="185"/>
      <c r="RB207" s="185"/>
      <c r="RC207" s="185"/>
      <c r="RD207" s="185"/>
      <c r="RE207" s="185"/>
      <c r="RF207" s="185"/>
      <c r="RG207" s="185"/>
      <c r="RH207" s="185"/>
      <c r="RI207" s="185"/>
      <c r="RJ207" s="185"/>
      <c r="RK207" s="185"/>
      <c r="RL207" s="185"/>
      <c r="RM207" s="185"/>
      <c r="RN207" s="185"/>
      <c r="RO207" s="185"/>
      <c r="RP207" s="185"/>
      <c r="RQ207" s="185"/>
      <c r="RR207" s="185"/>
      <c r="RS207" s="185"/>
      <c r="RT207" s="185"/>
      <c r="RU207" s="185"/>
      <c r="RV207" s="185"/>
      <c r="RW207" s="185"/>
      <c r="RX207" s="185"/>
      <c r="RY207" s="185"/>
      <c r="RZ207" s="185"/>
      <c r="SA207" s="185"/>
      <c r="SB207" s="185"/>
      <c r="SC207" s="185"/>
      <c r="SD207" s="185"/>
      <c r="SE207" s="185"/>
      <c r="SF207" s="185"/>
      <c r="SG207" s="185"/>
      <c r="SH207" s="185"/>
      <c r="SI207" s="185"/>
      <c r="SJ207" s="185"/>
      <c r="SK207" s="185"/>
      <c r="SL207" s="185"/>
      <c r="SM207" s="185"/>
      <c r="SN207" s="185"/>
      <c r="SO207" s="185"/>
      <c r="SP207" s="185"/>
      <c r="SQ207" s="185"/>
      <c r="SR207" s="185"/>
      <c r="SS207" s="185"/>
      <c r="ST207" s="185"/>
      <c r="SU207" s="185"/>
      <c r="SV207" s="185"/>
      <c r="SW207" s="185"/>
      <c r="SX207" s="185"/>
      <c r="SY207" s="185"/>
      <c r="SZ207" s="185"/>
      <c r="TA207" s="185"/>
      <c r="TB207" s="185"/>
      <c r="TC207" s="185"/>
      <c r="TD207" s="185"/>
      <c r="TE207" s="185"/>
      <c r="TF207" s="185"/>
      <c r="TG207" s="185"/>
      <c r="TH207" s="185"/>
      <c r="TI207" s="185"/>
    </row>
    <row r="208" spans="1:529" s="104" customFormat="1" ht="42" customHeight="1" thickBot="1" x14ac:dyDescent="0.3">
      <c r="A208" s="101">
        <v>13120011</v>
      </c>
      <c r="B208" s="48">
        <v>39275</v>
      </c>
      <c r="C208" s="49" t="s">
        <v>3491</v>
      </c>
      <c r="D208" s="90" t="s">
        <v>7563</v>
      </c>
      <c r="E208" s="90" t="s">
        <v>36</v>
      </c>
      <c r="F208" s="90" t="s">
        <v>36</v>
      </c>
      <c r="G208" s="90" t="s">
        <v>33</v>
      </c>
      <c r="H208" s="101">
        <v>27632</v>
      </c>
      <c r="I208" s="48"/>
      <c r="J208" s="48">
        <v>45863</v>
      </c>
      <c r="K208" s="49" t="s">
        <v>373</v>
      </c>
      <c r="L208" s="90" t="s">
        <v>7280</v>
      </c>
      <c r="M208" s="49" t="s">
        <v>4788</v>
      </c>
      <c r="N208" s="49" t="s">
        <v>34</v>
      </c>
      <c r="O208" s="49">
        <v>2522880</v>
      </c>
      <c r="P208" s="645" t="s">
        <v>7281</v>
      </c>
      <c r="Q208" s="645" t="s">
        <v>7281</v>
      </c>
      <c r="R208" s="73"/>
      <c r="S208" s="73"/>
      <c r="T208" s="710">
        <v>288</v>
      </c>
      <c r="U208" s="49">
        <v>6912</v>
      </c>
      <c r="V208" s="49">
        <v>2522880</v>
      </c>
      <c r="W208" s="49" t="s">
        <v>1266</v>
      </c>
      <c r="X208" s="49">
        <v>50</v>
      </c>
      <c r="Y208" s="49" t="s">
        <v>1091</v>
      </c>
      <c r="Z208" s="49">
        <v>150</v>
      </c>
      <c r="AA208" s="49" t="s">
        <v>1091</v>
      </c>
      <c r="AB208" s="49" t="s">
        <v>1091</v>
      </c>
      <c r="AC208" s="49" t="s">
        <v>1091</v>
      </c>
      <c r="AD208" s="49" t="s">
        <v>1091</v>
      </c>
      <c r="AE208" s="49" t="s">
        <v>1091</v>
      </c>
      <c r="AF208" s="49" t="s">
        <v>1091</v>
      </c>
      <c r="AG208" s="49" t="s">
        <v>1284</v>
      </c>
      <c r="AH208" s="49">
        <v>874.48500000000001</v>
      </c>
      <c r="AI208" s="49" t="s">
        <v>4124</v>
      </c>
      <c r="AJ208" s="49" t="s">
        <v>4125</v>
      </c>
      <c r="AK208" s="49" t="s">
        <v>1093</v>
      </c>
      <c r="AL208" s="185"/>
      <c r="AM208" s="830"/>
      <c r="AN208" s="830"/>
      <c r="AO208" s="830"/>
      <c r="AP208" s="830"/>
      <c r="AQ208" s="830"/>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c r="FD208" s="185"/>
      <c r="FE208" s="185"/>
      <c r="FF208" s="185"/>
      <c r="FG208" s="185"/>
      <c r="FH208" s="185"/>
      <c r="FI208" s="185"/>
      <c r="FJ208" s="185"/>
      <c r="FK208" s="185"/>
      <c r="FL208" s="185"/>
      <c r="FM208" s="185"/>
      <c r="FN208" s="185"/>
      <c r="FO208" s="185"/>
      <c r="FP208" s="185"/>
      <c r="FQ208" s="185"/>
      <c r="FR208" s="185"/>
      <c r="FS208" s="185"/>
      <c r="FT208" s="185"/>
      <c r="FU208" s="185"/>
      <c r="FV208" s="185"/>
      <c r="FW208" s="185"/>
      <c r="FX208" s="185"/>
      <c r="FY208" s="185"/>
      <c r="FZ208" s="185"/>
      <c r="GA208" s="185"/>
      <c r="GB208" s="185"/>
      <c r="GC208" s="185"/>
      <c r="GD208" s="185"/>
      <c r="GE208" s="185"/>
      <c r="GF208" s="185"/>
      <c r="GG208" s="185"/>
      <c r="GH208" s="185"/>
      <c r="GI208" s="185"/>
      <c r="GJ208" s="185"/>
      <c r="GK208" s="185"/>
      <c r="GL208" s="185"/>
      <c r="GM208" s="185"/>
      <c r="GN208" s="185"/>
      <c r="GO208" s="185"/>
      <c r="GP208" s="185"/>
      <c r="GQ208" s="185"/>
      <c r="GR208" s="185"/>
      <c r="GS208" s="185"/>
      <c r="GT208" s="185"/>
      <c r="GU208" s="185"/>
      <c r="GV208" s="185"/>
      <c r="GW208" s="185"/>
      <c r="GX208" s="185"/>
      <c r="GY208" s="185"/>
      <c r="GZ208" s="185"/>
      <c r="HA208" s="185"/>
      <c r="HB208" s="185"/>
      <c r="HC208" s="185"/>
      <c r="HD208" s="185"/>
      <c r="HE208" s="185"/>
      <c r="HF208" s="185"/>
      <c r="HG208" s="185"/>
      <c r="HH208" s="185"/>
      <c r="HI208" s="185"/>
      <c r="HJ208" s="185"/>
      <c r="HK208" s="185"/>
      <c r="HL208" s="185"/>
      <c r="HM208" s="185"/>
      <c r="HN208" s="185"/>
      <c r="HO208" s="185"/>
      <c r="HP208" s="185"/>
      <c r="HQ208" s="185"/>
      <c r="HR208" s="185"/>
      <c r="HS208" s="185"/>
      <c r="HT208" s="185"/>
      <c r="HU208" s="185"/>
      <c r="HV208" s="185"/>
      <c r="HW208" s="185"/>
      <c r="HX208" s="185"/>
      <c r="HY208" s="185"/>
      <c r="HZ208" s="185"/>
      <c r="IA208" s="185"/>
      <c r="IB208" s="185"/>
      <c r="IC208" s="185"/>
      <c r="ID208" s="185"/>
      <c r="IE208" s="185"/>
      <c r="IF208" s="185"/>
      <c r="IG208" s="185"/>
      <c r="IH208" s="185"/>
      <c r="II208" s="185"/>
      <c r="IJ208" s="185"/>
      <c r="IK208" s="185"/>
      <c r="IL208" s="185"/>
      <c r="IM208" s="185"/>
      <c r="IN208" s="185"/>
      <c r="IO208" s="185"/>
      <c r="IP208" s="185"/>
      <c r="IQ208" s="185"/>
      <c r="IR208" s="185"/>
      <c r="IS208" s="185"/>
      <c r="IT208" s="185"/>
      <c r="IU208" s="185"/>
      <c r="IV208" s="185"/>
      <c r="IW208" s="185"/>
      <c r="IX208" s="185"/>
      <c r="IY208" s="185"/>
      <c r="IZ208" s="185"/>
      <c r="JA208" s="185"/>
      <c r="JB208" s="185"/>
      <c r="JC208" s="185"/>
      <c r="JD208" s="185"/>
      <c r="JE208" s="185"/>
      <c r="JF208" s="185"/>
      <c r="JG208" s="185"/>
      <c r="JH208" s="185"/>
      <c r="JI208" s="185"/>
      <c r="JJ208" s="185"/>
      <c r="JK208" s="185"/>
      <c r="JL208" s="185"/>
      <c r="JM208" s="185"/>
      <c r="JN208" s="185"/>
      <c r="JO208" s="185"/>
      <c r="JP208" s="185"/>
      <c r="JQ208" s="185"/>
      <c r="JR208" s="185"/>
      <c r="JS208" s="185"/>
      <c r="JT208" s="185"/>
      <c r="JU208" s="185"/>
      <c r="JV208" s="185"/>
      <c r="JW208" s="185"/>
      <c r="JX208" s="185"/>
      <c r="JY208" s="185"/>
      <c r="JZ208" s="185"/>
      <c r="KA208" s="185"/>
      <c r="KB208" s="185"/>
      <c r="KC208" s="185"/>
      <c r="KD208" s="185"/>
      <c r="KE208" s="185"/>
      <c r="KF208" s="185"/>
      <c r="KG208" s="185"/>
      <c r="KH208" s="185"/>
      <c r="KI208" s="185"/>
      <c r="KJ208" s="185"/>
      <c r="KK208" s="185"/>
      <c r="KL208" s="185"/>
      <c r="KM208" s="185"/>
      <c r="KN208" s="185"/>
      <c r="KO208" s="185"/>
      <c r="KP208" s="185"/>
      <c r="KQ208" s="185"/>
      <c r="KR208" s="185"/>
      <c r="KS208" s="185"/>
      <c r="KT208" s="185"/>
      <c r="KU208" s="185"/>
      <c r="KV208" s="185"/>
      <c r="KW208" s="185"/>
      <c r="KX208" s="185"/>
      <c r="KY208" s="185"/>
      <c r="KZ208" s="185"/>
      <c r="LA208" s="185"/>
      <c r="LB208" s="185"/>
      <c r="LC208" s="185"/>
      <c r="LD208" s="185"/>
      <c r="LE208" s="185"/>
      <c r="LF208" s="185"/>
      <c r="LG208" s="185"/>
      <c r="LH208" s="185"/>
      <c r="LI208" s="185"/>
      <c r="LJ208" s="185"/>
      <c r="LK208" s="185"/>
      <c r="LL208" s="185"/>
      <c r="LM208" s="185"/>
      <c r="LN208" s="185"/>
      <c r="LO208" s="185"/>
      <c r="LP208" s="185"/>
      <c r="LQ208" s="185"/>
      <c r="LR208" s="185"/>
      <c r="LS208" s="185"/>
      <c r="LT208" s="185"/>
      <c r="LU208" s="185"/>
      <c r="LV208" s="185"/>
      <c r="LW208" s="185"/>
      <c r="LX208" s="185"/>
      <c r="LY208" s="185"/>
      <c r="LZ208" s="185"/>
      <c r="MA208" s="185"/>
      <c r="MB208" s="185"/>
      <c r="MC208" s="185"/>
      <c r="MD208" s="185"/>
      <c r="ME208" s="185"/>
      <c r="MF208" s="185"/>
      <c r="MG208" s="185"/>
      <c r="MH208" s="185"/>
      <c r="MI208" s="185"/>
      <c r="MJ208" s="185"/>
      <c r="MK208" s="185"/>
      <c r="ML208" s="185"/>
      <c r="MM208" s="185"/>
      <c r="MN208" s="185"/>
      <c r="MO208" s="185"/>
      <c r="MP208" s="185"/>
      <c r="MQ208" s="185"/>
      <c r="MR208" s="185"/>
      <c r="MS208" s="185"/>
      <c r="MT208" s="185"/>
      <c r="MU208" s="185"/>
      <c r="MV208" s="185"/>
      <c r="MW208" s="185"/>
      <c r="MX208" s="185"/>
      <c r="MY208" s="185"/>
      <c r="MZ208" s="185"/>
      <c r="NA208" s="185"/>
      <c r="NB208" s="185"/>
      <c r="NC208" s="185"/>
      <c r="ND208" s="185"/>
      <c r="NE208" s="185"/>
      <c r="NF208" s="185"/>
      <c r="NG208" s="185"/>
      <c r="NH208" s="185"/>
      <c r="NI208" s="185"/>
      <c r="NJ208" s="185"/>
      <c r="NK208" s="185"/>
      <c r="NL208" s="185"/>
      <c r="NM208" s="185"/>
      <c r="NN208" s="185"/>
      <c r="NO208" s="185"/>
      <c r="NP208" s="185"/>
      <c r="NQ208" s="185"/>
      <c r="NR208" s="185"/>
      <c r="NS208" s="185"/>
      <c r="NT208" s="185"/>
      <c r="NU208" s="185"/>
      <c r="NV208" s="185"/>
      <c r="NW208" s="185"/>
      <c r="NX208" s="185"/>
      <c r="NY208" s="185"/>
      <c r="NZ208" s="185"/>
      <c r="OA208" s="185"/>
      <c r="OB208" s="185"/>
      <c r="OC208" s="185"/>
      <c r="OD208" s="185"/>
      <c r="OE208" s="185"/>
      <c r="OF208" s="185"/>
      <c r="OG208" s="185"/>
      <c r="OH208" s="185"/>
      <c r="OI208" s="185"/>
      <c r="OJ208" s="185"/>
      <c r="OK208" s="185"/>
      <c r="OL208" s="185"/>
      <c r="OM208" s="185"/>
      <c r="ON208" s="185"/>
      <c r="OO208" s="185"/>
      <c r="OP208" s="185"/>
      <c r="OQ208" s="185"/>
      <c r="OR208" s="185"/>
      <c r="OS208" s="185"/>
      <c r="OT208" s="185"/>
      <c r="OU208" s="185"/>
      <c r="OV208" s="185"/>
      <c r="OW208" s="185"/>
      <c r="OX208" s="185"/>
      <c r="OY208" s="185"/>
      <c r="OZ208" s="185"/>
      <c r="PA208" s="185"/>
      <c r="PB208" s="185"/>
      <c r="PC208" s="185"/>
      <c r="PD208" s="185"/>
      <c r="PE208" s="185"/>
      <c r="PF208" s="185"/>
      <c r="PG208" s="185"/>
      <c r="PH208" s="185"/>
      <c r="PI208" s="185"/>
      <c r="PJ208" s="185"/>
      <c r="PK208" s="185"/>
      <c r="PL208" s="185"/>
      <c r="PM208" s="185"/>
      <c r="PN208" s="185"/>
      <c r="PO208" s="185"/>
      <c r="PP208" s="185"/>
      <c r="PQ208" s="185"/>
      <c r="PR208" s="185"/>
      <c r="PS208" s="185"/>
      <c r="PT208" s="185"/>
      <c r="PU208" s="185"/>
      <c r="PV208" s="185"/>
      <c r="PW208" s="185"/>
      <c r="PX208" s="185"/>
      <c r="PY208" s="185"/>
      <c r="PZ208" s="185"/>
      <c r="QA208" s="185"/>
      <c r="QB208" s="185"/>
      <c r="QC208" s="185"/>
      <c r="QD208" s="185"/>
      <c r="QE208" s="185"/>
      <c r="QF208" s="185"/>
      <c r="QG208" s="185"/>
      <c r="QH208" s="185"/>
      <c r="QI208" s="185"/>
      <c r="QJ208" s="185"/>
      <c r="QK208" s="185"/>
      <c r="QL208" s="185"/>
      <c r="QM208" s="185"/>
      <c r="QN208" s="185"/>
      <c r="QO208" s="185"/>
      <c r="QP208" s="185"/>
      <c r="QQ208" s="185"/>
      <c r="QR208" s="185"/>
      <c r="QS208" s="185"/>
      <c r="QT208" s="185"/>
      <c r="QU208" s="185"/>
      <c r="QV208" s="185"/>
      <c r="QW208" s="185"/>
      <c r="QX208" s="185"/>
      <c r="QY208" s="185"/>
      <c r="QZ208" s="185"/>
      <c r="RA208" s="185"/>
      <c r="RB208" s="185"/>
      <c r="RC208" s="185"/>
      <c r="RD208" s="185"/>
      <c r="RE208" s="185"/>
      <c r="RF208" s="185"/>
      <c r="RG208" s="185"/>
      <c r="RH208" s="185"/>
      <c r="RI208" s="185"/>
      <c r="RJ208" s="185"/>
      <c r="RK208" s="185"/>
      <c r="RL208" s="185"/>
      <c r="RM208" s="185"/>
      <c r="RN208" s="185"/>
      <c r="RO208" s="185"/>
      <c r="RP208" s="185"/>
      <c r="RQ208" s="185"/>
      <c r="RR208" s="185"/>
      <c r="RS208" s="185"/>
      <c r="RT208" s="185"/>
      <c r="RU208" s="185"/>
      <c r="RV208" s="185"/>
      <c r="RW208" s="185"/>
      <c r="RX208" s="185"/>
      <c r="RY208" s="185"/>
      <c r="RZ208" s="185"/>
      <c r="SA208" s="185"/>
      <c r="SB208" s="185"/>
      <c r="SC208" s="185"/>
      <c r="SD208" s="185"/>
      <c r="SE208" s="185"/>
      <c r="SF208" s="185"/>
      <c r="SG208" s="185"/>
      <c r="SH208" s="185"/>
      <c r="SI208" s="185"/>
      <c r="SJ208" s="185"/>
      <c r="SK208" s="185"/>
      <c r="SL208" s="185"/>
      <c r="SM208" s="185"/>
      <c r="SN208" s="185"/>
      <c r="SO208" s="185"/>
      <c r="SP208" s="185"/>
      <c r="SQ208" s="185"/>
      <c r="SR208" s="185"/>
      <c r="SS208" s="185"/>
      <c r="ST208" s="185"/>
      <c r="SU208" s="185"/>
      <c r="SV208" s="185"/>
      <c r="SW208" s="185"/>
      <c r="SX208" s="185"/>
      <c r="SY208" s="185"/>
      <c r="SZ208" s="185"/>
      <c r="TA208" s="185"/>
      <c r="TB208" s="185"/>
      <c r="TC208" s="185"/>
      <c r="TD208" s="185"/>
      <c r="TE208" s="185"/>
      <c r="TF208" s="185"/>
      <c r="TG208" s="185"/>
      <c r="TH208" s="185"/>
      <c r="TI208" s="185"/>
    </row>
    <row r="209" spans="1:529" s="79" customFormat="1" ht="32.25" customHeight="1" x14ac:dyDescent="0.25">
      <c r="A209" s="230">
        <v>13120012</v>
      </c>
      <c r="B209" s="231">
        <v>39314</v>
      </c>
      <c r="C209" s="232" t="s">
        <v>1285</v>
      </c>
      <c r="D209" s="232" t="s">
        <v>5077</v>
      </c>
      <c r="E209" s="232"/>
      <c r="F209" s="232"/>
      <c r="G209" s="232"/>
      <c r="H209" s="233" t="s">
        <v>182</v>
      </c>
      <c r="I209" s="231"/>
      <c r="J209" s="231">
        <v>41506</v>
      </c>
      <c r="K209" s="232" t="s">
        <v>1125</v>
      </c>
      <c r="L209" s="232"/>
      <c r="M209" s="232" t="s">
        <v>700</v>
      </c>
      <c r="N209" s="232" t="s">
        <v>34</v>
      </c>
      <c r="O209" s="232">
        <v>100740</v>
      </c>
      <c r="P209" s="232"/>
      <c r="Q209" s="232" t="s">
        <v>1286</v>
      </c>
      <c r="R209" s="232" t="s">
        <v>5922</v>
      </c>
      <c r="S209" s="232"/>
      <c r="T209" s="735">
        <v>25</v>
      </c>
      <c r="U209" s="232">
        <v>276</v>
      </c>
      <c r="V209" s="232">
        <v>100740</v>
      </c>
      <c r="W209" s="232" t="s">
        <v>1261</v>
      </c>
      <c r="X209" s="232">
        <v>35</v>
      </c>
      <c r="Y209" s="232">
        <v>25</v>
      </c>
      <c r="Z209" s="232">
        <v>125</v>
      </c>
      <c r="AA209" s="232" t="s">
        <v>1091</v>
      </c>
      <c r="AB209" s="232" t="s">
        <v>1091</v>
      </c>
      <c r="AC209" s="232" t="s">
        <v>1091</v>
      </c>
      <c r="AD209" s="232" t="s">
        <v>1091</v>
      </c>
      <c r="AE209" s="232" t="s">
        <v>1091</v>
      </c>
      <c r="AF209" s="232">
        <v>0.3</v>
      </c>
      <c r="AG209" s="232" t="s">
        <v>1091</v>
      </c>
      <c r="AH209" s="232"/>
      <c r="AI209" s="232" t="s">
        <v>2154</v>
      </c>
      <c r="AJ209" s="232" t="s">
        <v>2155</v>
      </c>
      <c r="AK209" s="474" t="s">
        <v>1264</v>
      </c>
      <c r="AL209" s="339" t="s">
        <v>5921</v>
      </c>
      <c r="AM209" s="49"/>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85"/>
      <c r="GX209" s="185"/>
      <c r="GY209" s="185"/>
      <c r="GZ209" s="185"/>
      <c r="HA209" s="185"/>
      <c r="HB209" s="185"/>
      <c r="HC209" s="185"/>
      <c r="HD209" s="185"/>
      <c r="HE209" s="185"/>
      <c r="HF209" s="185"/>
      <c r="HG209" s="185"/>
      <c r="HH209" s="185"/>
      <c r="HI209" s="185"/>
      <c r="HJ209" s="185"/>
      <c r="HK209" s="185"/>
      <c r="HL209" s="185"/>
      <c r="HM209" s="185"/>
      <c r="HN209" s="185"/>
      <c r="HO209" s="185"/>
      <c r="HP209" s="185"/>
      <c r="HQ209" s="185"/>
      <c r="HR209" s="185"/>
      <c r="HS209" s="185"/>
      <c r="HT209" s="185"/>
      <c r="HU209" s="185"/>
      <c r="HV209" s="185"/>
      <c r="HW209" s="185"/>
      <c r="HX209" s="185"/>
      <c r="HY209" s="185"/>
      <c r="HZ209" s="185"/>
      <c r="IA209" s="185"/>
      <c r="IB209" s="185"/>
      <c r="IC209" s="185"/>
      <c r="ID209" s="185"/>
      <c r="IE209" s="185"/>
      <c r="IF209" s="185"/>
      <c r="IG209" s="185"/>
      <c r="IH209" s="185"/>
      <c r="II209" s="185"/>
      <c r="IJ209" s="185"/>
      <c r="IK209" s="185"/>
      <c r="IL209" s="185"/>
      <c r="IM209" s="185"/>
      <c r="IN209" s="185"/>
      <c r="IO209" s="185"/>
      <c r="IP209" s="185"/>
      <c r="IQ209" s="185"/>
      <c r="IR209" s="185"/>
      <c r="IS209" s="185"/>
      <c r="IT209" s="185"/>
      <c r="IU209" s="185"/>
      <c r="IV209" s="185"/>
      <c r="IW209" s="185"/>
      <c r="IX209" s="185"/>
      <c r="IY209" s="185"/>
      <c r="IZ209" s="185"/>
      <c r="JA209" s="185"/>
      <c r="JB209" s="185"/>
      <c r="JC209" s="185"/>
      <c r="JD209" s="185"/>
      <c r="JE209" s="185"/>
      <c r="JF209" s="185"/>
      <c r="JG209" s="185"/>
      <c r="JH209" s="185"/>
      <c r="JI209" s="185"/>
      <c r="JJ209" s="185"/>
      <c r="JK209" s="185"/>
      <c r="JL209" s="185"/>
      <c r="JM209" s="185"/>
      <c r="JN209" s="185"/>
      <c r="JO209" s="185"/>
      <c r="JP209" s="185"/>
      <c r="JQ209" s="185"/>
      <c r="JR209" s="185"/>
      <c r="JS209" s="185"/>
      <c r="JT209" s="185"/>
      <c r="JU209" s="185"/>
      <c r="JV209" s="185"/>
      <c r="JW209" s="185"/>
      <c r="JX209" s="185"/>
      <c r="JY209" s="185"/>
      <c r="JZ209" s="185"/>
      <c r="KA209" s="185"/>
      <c r="KB209" s="185"/>
      <c r="KC209" s="185"/>
      <c r="KD209" s="185"/>
      <c r="KE209" s="185"/>
      <c r="KF209" s="185"/>
      <c r="KG209" s="185"/>
      <c r="KH209" s="185"/>
      <c r="KI209" s="185"/>
      <c r="KJ209" s="185"/>
      <c r="KK209" s="185"/>
      <c r="KL209" s="185"/>
      <c r="KM209" s="185"/>
      <c r="KN209" s="185"/>
      <c r="KO209" s="185"/>
      <c r="KP209" s="185"/>
      <c r="KQ209" s="185"/>
      <c r="KR209" s="185"/>
      <c r="KS209" s="185"/>
      <c r="KT209" s="185"/>
      <c r="KU209" s="185"/>
      <c r="KV209" s="185"/>
      <c r="KW209" s="185"/>
      <c r="KX209" s="185"/>
      <c r="KY209" s="185"/>
      <c r="KZ209" s="185"/>
      <c r="LA209" s="185"/>
      <c r="LB209" s="185"/>
      <c r="LC209" s="185"/>
      <c r="LD209" s="185"/>
      <c r="LE209" s="185"/>
      <c r="LF209" s="185"/>
      <c r="LG209" s="185"/>
      <c r="LH209" s="185"/>
      <c r="LI209" s="185"/>
      <c r="LJ209" s="185"/>
      <c r="LK209" s="185"/>
      <c r="LL209" s="185"/>
      <c r="LM209" s="185"/>
      <c r="LN209" s="185"/>
      <c r="LO209" s="185"/>
      <c r="LP209" s="185"/>
      <c r="LQ209" s="185"/>
      <c r="LR209" s="185"/>
      <c r="LS209" s="185"/>
      <c r="LT209" s="185"/>
      <c r="LU209" s="185"/>
      <c r="LV209" s="185"/>
      <c r="LW209" s="185"/>
      <c r="LX209" s="185"/>
      <c r="LY209" s="185"/>
      <c r="LZ209" s="185"/>
      <c r="MA209" s="185"/>
      <c r="MB209" s="185"/>
      <c r="MC209" s="185"/>
      <c r="MD209" s="185"/>
      <c r="ME209" s="185"/>
      <c r="MF209" s="185"/>
      <c r="MG209" s="185"/>
      <c r="MH209" s="185"/>
      <c r="MI209" s="185"/>
      <c r="MJ209" s="185"/>
      <c r="MK209" s="185"/>
      <c r="ML209" s="185"/>
      <c r="MM209" s="185"/>
      <c r="MN209" s="185"/>
      <c r="MO209" s="185"/>
      <c r="MP209" s="185"/>
      <c r="MQ209" s="185"/>
      <c r="MR209" s="185"/>
      <c r="MS209" s="185"/>
      <c r="MT209" s="185"/>
      <c r="MU209" s="185"/>
      <c r="MV209" s="185"/>
      <c r="MW209" s="185"/>
      <c r="MX209" s="185"/>
      <c r="MY209" s="185"/>
      <c r="MZ209" s="185"/>
      <c r="NA209" s="185"/>
      <c r="NB209" s="185"/>
      <c r="NC209" s="185"/>
      <c r="ND209" s="185"/>
      <c r="NE209" s="185"/>
      <c r="NF209" s="185"/>
      <c r="NG209" s="185"/>
      <c r="NH209" s="185"/>
      <c r="NI209" s="185"/>
      <c r="NJ209" s="185"/>
      <c r="NK209" s="185"/>
      <c r="NL209" s="185"/>
      <c r="NM209" s="185"/>
      <c r="NN209" s="185"/>
      <c r="NO209" s="185"/>
      <c r="NP209" s="185"/>
      <c r="NQ209" s="185"/>
      <c r="NR209" s="185"/>
      <c r="NS209" s="185"/>
      <c r="NT209" s="185"/>
      <c r="NU209" s="185"/>
      <c r="NV209" s="185"/>
      <c r="NW209" s="185"/>
      <c r="NX209" s="185"/>
      <c r="NY209" s="185"/>
      <c r="NZ209" s="185"/>
      <c r="OA209" s="185"/>
      <c r="OB209" s="185"/>
      <c r="OC209" s="185"/>
      <c r="OD209" s="185"/>
      <c r="OE209" s="185"/>
      <c r="OF209" s="185"/>
      <c r="OG209" s="185"/>
      <c r="OH209" s="185"/>
      <c r="OI209" s="185"/>
      <c r="OJ209" s="185"/>
      <c r="OK209" s="185"/>
      <c r="OL209" s="185"/>
      <c r="OM209" s="185"/>
      <c r="ON209" s="185"/>
      <c r="OO209" s="185"/>
      <c r="OP209" s="185"/>
      <c r="OQ209" s="185"/>
      <c r="OR209" s="185"/>
      <c r="OS209" s="185"/>
      <c r="OT209" s="185"/>
      <c r="OU209" s="185"/>
      <c r="OV209" s="185"/>
      <c r="OW209" s="185"/>
      <c r="OX209" s="185"/>
      <c r="OY209" s="185"/>
      <c r="OZ209" s="185"/>
      <c r="PA209" s="185"/>
      <c r="PB209" s="185"/>
      <c r="PC209" s="185"/>
      <c r="PD209" s="185"/>
      <c r="PE209" s="185"/>
      <c r="PF209" s="185"/>
      <c r="PG209" s="185"/>
      <c r="PH209" s="185"/>
      <c r="PI209" s="185"/>
      <c r="PJ209" s="185"/>
      <c r="PK209" s="185"/>
      <c r="PL209" s="185"/>
      <c r="PM209" s="185"/>
      <c r="PN209" s="185"/>
      <c r="PO209" s="185"/>
      <c r="PP209" s="185"/>
      <c r="PQ209" s="185"/>
      <c r="PR209" s="185"/>
      <c r="PS209" s="185"/>
      <c r="PT209" s="185"/>
      <c r="PU209" s="185"/>
      <c r="PV209" s="185"/>
      <c r="PW209" s="185"/>
      <c r="PX209" s="185"/>
      <c r="PY209" s="185"/>
      <c r="PZ209" s="185"/>
      <c r="QA209" s="185"/>
      <c r="QB209" s="185"/>
      <c r="QC209" s="185"/>
      <c r="QD209" s="185"/>
      <c r="QE209" s="185"/>
      <c r="QF209" s="185"/>
      <c r="QG209" s="185"/>
      <c r="QH209" s="185"/>
      <c r="QI209" s="185"/>
      <c r="QJ209" s="185"/>
      <c r="QK209" s="185"/>
      <c r="QL209" s="185"/>
      <c r="QM209" s="185"/>
      <c r="QN209" s="185"/>
      <c r="QO209" s="185"/>
      <c r="QP209" s="185"/>
      <c r="QQ209" s="185"/>
      <c r="QR209" s="185"/>
      <c r="QS209" s="185"/>
      <c r="QT209" s="185"/>
      <c r="QU209" s="185"/>
      <c r="QV209" s="185"/>
      <c r="QW209" s="185"/>
      <c r="QX209" s="185"/>
      <c r="QY209" s="185"/>
      <c r="QZ209" s="185"/>
      <c r="RA209" s="185"/>
      <c r="RB209" s="185"/>
      <c r="RC209" s="185"/>
      <c r="RD209" s="185"/>
      <c r="RE209" s="185"/>
      <c r="RF209" s="185"/>
      <c r="RG209" s="185"/>
      <c r="RH209" s="185"/>
      <c r="RI209" s="185"/>
      <c r="RJ209" s="185"/>
      <c r="RK209" s="185"/>
      <c r="RL209" s="185"/>
      <c r="RM209" s="185"/>
      <c r="RN209" s="185"/>
      <c r="RO209" s="185"/>
      <c r="RP209" s="185"/>
      <c r="RQ209" s="185"/>
      <c r="RR209" s="185"/>
      <c r="RS209" s="185"/>
      <c r="RT209" s="185"/>
      <c r="RU209" s="185"/>
      <c r="RV209" s="185"/>
      <c r="RW209" s="185"/>
      <c r="RX209" s="185"/>
      <c r="RY209" s="185"/>
      <c r="RZ209" s="185"/>
      <c r="SA209" s="185"/>
      <c r="SB209" s="185"/>
      <c r="SC209" s="185"/>
      <c r="SD209" s="185"/>
      <c r="SE209" s="185"/>
      <c r="SF209" s="185"/>
      <c r="SG209" s="185"/>
      <c r="SH209" s="185"/>
      <c r="SI209" s="185"/>
      <c r="SJ209" s="185"/>
      <c r="SK209" s="185"/>
      <c r="SL209" s="185"/>
      <c r="SM209" s="185"/>
      <c r="SN209" s="185"/>
      <c r="SO209" s="185"/>
      <c r="SP209" s="185"/>
      <c r="SQ209" s="185"/>
      <c r="SR209" s="185"/>
      <c r="SS209" s="185"/>
      <c r="ST209" s="185"/>
      <c r="SU209" s="185"/>
      <c r="SV209" s="185"/>
      <c r="SW209" s="185"/>
      <c r="SX209" s="185"/>
      <c r="SY209" s="185"/>
      <c r="SZ209" s="185"/>
      <c r="TA209" s="185"/>
      <c r="TB209" s="185"/>
      <c r="TC209" s="185"/>
      <c r="TD209" s="185"/>
      <c r="TE209" s="185"/>
      <c r="TF209" s="185"/>
      <c r="TG209" s="185"/>
      <c r="TH209" s="185"/>
      <c r="TI209" s="185"/>
    </row>
    <row r="210" spans="1:529" s="79" customFormat="1" ht="32.25" customHeight="1" thickBot="1" x14ac:dyDescent="0.3">
      <c r="A210" s="475">
        <v>13120012</v>
      </c>
      <c r="B210" s="476">
        <v>39314</v>
      </c>
      <c r="C210" s="438" t="s">
        <v>1285</v>
      </c>
      <c r="D210" s="438" t="s">
        <v>5077</v>
      </c>
      <c r="E210" s="438"/>
      <c r="F210" s="438"/>
      <c r="G210" s="438"/>
      <c r="H210" s="477" t="s">
        <v>182</v>
      </c>
      <c r="I210" s="476"/>
      <c r="J210" s="476">
        <v>43697</v>
      </c>
      <c r="K210" s="438" t="s">
        <v>1125</v>
      </c>
      <c r="L210" s="438"/>
      <c r="M210" s="438" t="s">
        <v>700</v>
      </c>
      <c r="N210" s="438" t="s">
        <v>34</v>
      </c>
      <c r="O210" s="438">
        <v>100740</v>
      </c>
      <c r="P210" s="438"/>
      <c r="Q210" s="438" t="s">
        <v>1286</v>
      </c>
      <c r="R210" s="438" t="s">
        <v>5922</v>
      </c>
      <c r="S210" s="438"/>
      <c r="T210" s="709">
        <v>25</v>
      </c>
      <c r="U210" s="438">
        <v>276</v>
      </c>
      <c r="V210" s="438">
        <v>100740</v>
      </c>
      <c r="W210" s="438" t="s">
        <v>1261</v>
      </c>
      <c r="X210" s="438">
        <v>35</v>
      </c>
      <c r="Y210" s="438">
        <v>25</v>
      </c>
      <c r="Z210" s="438">
        <v>125</v>
      </c>
      <c r="AA210" s="438" t="s">
        <v>1091</v>
      </c>
      <c r="AB210" s="438" t="s">
        <v>1091</v>
      </c>
      <c r="AC210" s="438" t="s">
        <v>1091</v>
      </c>
      <c r="AD210" s="438" t="s">
        <v>1091</v>
      </c>
      <c r="AE210" s="438" t="s">
        <v>1091</v>
      </c>
      <c r="AF210" s="438">
        <v>0.3</v>
      </c>
      <c r="AG210" s="438" t="s">
        <v>1091</v>
      </c>
      <c r="AH210" s="438"/>
      <c r="AI210" s="438" t="s">
        <v>2154</v>
      </c>
      <c r="AJ210" s="438" t="s">
        <v>2155</v>
      </c>
      <c r="AK210" s="478" t="s">
        <v>166</v>
      </c>
      <c r="AL210" s="478" t="s">
        <v>5921</v>
      </c>
      <c r="AM210" s="49"/>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85"/>
      <c r="GX210" s="185"/>
      <c r="GY210" s="185"/>
      <c r="GZ210" s="185"/>
      <c r="HA210" s="185"/>
      <c r="HB210" s="185"/>
      <c r="HC210" s="185"/>
      <c r="HD210" s="185"/>
      <c r="HE210" s="185"/>
      <c r="HF210" s="185"/>
      <c r="HG210" s="185"/>
      <c r="HH210" s="185"/>
      <c r="HI210" s="185"/>
      <c r="HJ210" s="185"/>
      <c r="HK210" s="185"/>
      <c r="HL210" s="185"/>
      <c r="HM210" s="185"/>
      <c r="HN210" s="185"/>
      <c r="HO210" s="185"/>
      <c r="HP210" s="185"/>
      <c r="HQ210" s="185"/>
      <c r="HR210" s="185"/>
      <c r="HS210" s="185"/>
      <c r="HT210" s="185"/>
      <c r="HU210" s="185"/>
      <c r="HV210" s="185"/>
      <c r="HW210" s="185"/>
      <c r="HX210" s="185"/>
      <c r="HY210" s="185"/>
      <c r="HZ210" s="185"/>
      <c r="IA210" s="185"/>
      <c r="IB210" s="185"/>
      <c r="IC210" s="185"/>
      <c r="ID210" s="185"/>
      <c r="IE210" s="185"/>
      <c r="IF210" s="185"/>
      <c r="IG210" s="185"/>
      <c r="IH210" s="185"/>
      <c r="II210" s="185"/>
      <c r="IJ210" s="185"/>
      <c r="IK210" s="185"/>
      <c r="IL210" s="185"/>
      <c r="IM210" s="185"/>
      <c r="IN210" s="185"/>
      <c r="IO210" s="185"/>
      <c r="IP210" s="185"/>
      <c r="IQ210" s="185"/>
      <c r="IR210" s="185"/>
      <c r="IS210" s="185"/>
      <c r="IT210" s="185"/>
      <c r="IU210" s="185"/>
      <c r="IV210" s="185"/>
      <c r="IW210" s="185"/>
      <c r="IX210" s="185"/>
      <c r="IY210" s="185"/>
      <c r="IZ210" s="185"/>
      <c r="JA210" s="185"/>
      <c r="JB210" s="185"/>
      <c r="JC210" s="185"/>
      <c r="JD210" s="185"/>
      <c r="JE210" s="185"/>
      <c r="JF210" s="185"/>
      <c r="JG210" s="185"/>
      <c r="JH210" s="185"/>
      <c r="JI210" s="185"/>
      <c r="JJ210" s="185"/>
      <c r="JK210" s="185"/>
      <c r="JL210" s="185"/>
      <c r="JM210" s="185"/>
      <c r="JN210" s="185"/>
      <c r="JO210" s="185"/>
      <c r="JP210" s="185"/>
      <c r="JQ210" s="185"/>
      <c r="JR210" s="185"/>
      <c r="JS210" s="185"/>
      <c r="JT210" s="185"/>
      <c r="JU210" s="185"/>
      <c r="JV210" s="185"/>
      <c r="JW210" s="185"/>
      <c r="JX210" s="185"/>
      <c r="JY210" s="185"/>
      <c r="JZ210" s="185"/>
      <c r="KA210" s="185"/>
      <c r="KB210" s="185"/>
      <c r="KC210" s="185"/>
      <c r="KD210" s="185"/>
      <c r="KE210" s="185"/>
      <c r="KF210" s="185"/>
      <c r="KG210" s="185"/>
      <c r="KH210" s="185"/>
      <c r="KI210" s="185"/>
      <c r="KJ210" s="185"/>
      <c r="KK210" s="185"/>
      <c r="KL210" s="185"/>
      <c r="KM210" s="185"/>
      <c r="KN210" s="185"/>
      <c r="KO210" s="185"/>
      <c r="KP210" s="185"/>
      <c r="KQ210" s="185"/>
      <c r="KR210" s="185"/>
      <c r="KS210" s="185"/>
      <c r="KT210" s="185"/>
      <c r="KU210" s="185"/>
      <c r="KV210" s="185"/>
      <c r="KW210" s="185"/>
      <c r="KX210" s="185"/>
      <c r="KY210" s="185"/>
      <c r="KZ210" s="185"/>
      <c r="LA210" s="185"/>
      <c r="LB210" s="185"/>
      <c r="LC210" s="185"/>
      <c r="LD210" s="185"/>
      <c r="LE210" s="185"/>
      <c r="LF210" s="185"/>
      <c r="LG210" s="185"/>
      <c r="LH210" s="185"/>
      <c r="LI210" s="185"/>
      <c r="LJ210" s="185"/>
      <c r="LK210" s="185"/>
      <c r="LL210" s="185"/>
      <c r="LM210" s="185"/>
      <c r="LN210" s="185"/>
      <c r="LO210" s="185"/>
      <c r="LP210" s="185"/>
      <c r="LQ210" s="185"/>
      <c r="LR210" s="185"/>
      <c r="LS210" s="185"/>
      <c r="LT210" s="185"/>
      <c r="LU210" s="185"/>
      <c r="LV210" s="185"/>
      <c r="LW210" s="185"/>
      <c r="LX210" s="185"/>
      <c r="LY210" s="185"/>
      <c r="LZ210" s="185"/>
      <c r="MA210" s="185"/>
      <c r="MB210" s="185"/>
      <c r="MC210" s="185"/>
      <c r="MD210" s="185"/>
      <c r="ME210" s="185"/>
      <c r="MF210" s="185"/>
      <c r="MG210" s="185"/>
      <c r="MH210" s="185"/>
      <c r="MI210" s="185"/>
      <c r="MJ210" s="185"/>
      <c r="MK210" s="185"/>
      <c r="ML210" s="185"/>
      <c r="MM210" s="185"/>
      <c r="MN210" s="185"/>
      <c r="MO210" s="185"/>
      <c r="MP210" s="185"/>
      <c r="MQ210" s="185"/>
      <c r="MR210" s="185"/>
      <c r="MS210" s="185"/>
      <c r="MT210" s="185"/>
      <c r="MU210" s="185"/>
      <c r="MV210" s="185"/>
      <c r="MW210" s="185"/>
      <c r="MX210" s="185"/>
      <c r="MY210" s="185"/>
      <c r="MZ210" s="185"/>
      <c r="NA210" s="185"/>
      <c r="NB210" s="185"/>
      <c r="NC210" s="185"/>
      <c r="ND210" s="185"/>
      <c r="NE210" s="185"/>
      <c r="NF210" s="185"/>
      <c r="NG210" s="185"/>
      <c r="NH210" s="185"/>
      <c r="NI210" s="185"/>
      <c r="NJ210" s="185"/>
      <c r="NK210" s="185"/>
      <c r="NL210" s="185"/>
      <c r="NM210" s="185"/>
      <c r="NN210" s="185"/>
      <c r="NO210" s="185"/>
      <c r="NP210" s="185"/>
      <c r="NQ210" s="185"/>
      <c r="NR210" s="185"/>
      <c r="NS210" s="185"/>
      <c r="NT210" s="185"/>
      <c r="NU210" s="185"/>
      <c r="NV210" s="185"/>
      <c r="NW210" s="185"/>
      <c r="NX210" s="185"/>
      <c r="NY210" s="185"/>
      <c r="NZ210" s="185"/>
      <c r="OA210" s="185"/>
      <c r="OB210" s="185"/>
      <c r="OC210" s="185"/>
      <c r="OD210" s="185"/>
      <c r="OE210" s="185"/>
      <c r="OF210" s="185"/>
      <c r="OG210" s="185"/>
      <c r="OH210" s="185"/>
      <c r="OI210" s="185"/>
      <c r="OJ210" s="185"/>
      <c r="OK210" s="185"/>
      <c r="OL210" s="185"/>
      <c r="OM210" s="185"/>
      <c r="ON210" s="185"/>
      <c r="OO210" s="185"/>
      <c r="OP210" s="185"/>
      <c r="OQ210" s="185"/>
      <c r="OR210" s="185"/>
      <c r="OS210" s="185"/>
      <c r="OT210" s="185"/>
      <c r="OU210" s="185"/>
      <c r="OV210" s="185"/>
      <c r="OW210" s="185"/>
      <c r="OX210" s="185"/>
      <c r="OY210" s="185"/>
      <c r="OZ210" s="185"/>
      <c r="PA210" s="185"/>
      <c r="PB210" s="185"/>
      <c r="PC210" s="185"/>
      <c r="PD210" s="185"/>
      <c r="PE210" s="185"/>
      <c r="PF210" s="185"/>
      <c r="PG210" s="185"/>
      <c r="PH210" s="185"/>
      <c r="PI210" s="185"/>
      <c r="PJ210" s="185"/>
      <c r="PK210" s="185"/>
      <c r="PL210" s="185"/>
      <c r="PM210" s="185"/>
      <c r="PN210" s="185"/>
      <c r="PO210" s="185"/>
      <c r="PP210" s="185"/>
      <c r="PQ210" s="185"/>
      <c r="PR210" s="185"/>
      <c r="PS210" s="185"/>
      <c r="PT210" s="185"/>
      <c r="PU210" s="185"/>
      <c r="PV210" s="185"/>
      <c r="PW210" s="185"/>
      <c r="PX210" s="185"/>
      <c r="PY210" s="185"/>
      <c r="PZ210" s="185"/>
      <c r="QA210" s="185"/>
      <c r="QB210" s="185"/>
      <c r="QC210" s="185"/>
      <c r="QD210" s="185"/>
      <c r="QE210" s="185"/>
      <c r="QF210" s="185"/>
      <c r="QG210" s="185"/>
      <c r="QH210" s="185"/>
      <c r="QI210" s="185"/>
      <c r="QJ210" s="185"/>
      <c r="QK210" s="185"/>
      <c r="QL210" s="185"/>
      <c r="QM210" s="185"/>
      <c r="QN210" s="185"/>
      <c r="QO210" s="185"/>
      <c r="QP210" s="185"/>
      <c r="QQ210" s="185"/>
      <c r="QR210" s="185"/>
      <c r="QS210" s="185"/>
      <c r="QT210" s="185"/>
      <c r="QU210" s="185"/>
      <c r="QV210" s="185"/>
      <c r="QW210" s="185"/>
      <c r="QX210" s="185"/>
      <c r="QY210" s="185"/>
      <c r="QZ210" s="185"/>
      <c r="RA210" s="185"/>
      <c r="RB210" s="185"/>
      <c r="RC210" s="185"/>
      <c r="RD210" s="185"/>
      <c r="RE210" s="185"/>
      <c r="RF210" s="185"/>
      <c r="RG210" s="185"/>
      <c r="RH210" s="185"/>
      <c r="RI210" s="185"/>
      <c r="RJ210" s="185"/>
      <c r="RK210" s="185"/>
      <c r="RL210" s="185"/>
      <c r="RM210" s="185"/>
      <c r="RN210" s="185"/>
      <c r="RO210" s="185"/>
      <c r="RP210" s="185"/>
      <c r="RQ210" s="185"/>
      <c r="RR210" s="185"/>
      <c r="RS210" s="185"/>
      <c r="RT210" s="185"/>
      <c r="RU210" s="185"/>
      <c r="RV210" s="185"/>
      <c r="RW210" s="185"/>
      <c r="RX210" s="185"/>
      <c r="RY210" s="185"/>
      <c r="RZ210" s="185"/>
      <c r="SA210" s="185"/>
      <c r="SB210" s="185"/>
      <c r="SC210" s="185"/>
      <c r="SD210" s="185"/>
      <c r="SE210" s="185"/>
      <c r="SF210" s="185"/>
      <c r="SG210" s="185"/>
      <c r="SH210" s="185"/>
      <c r="SI210" s="185"/>
      <c r="SJ210" s="185"/>
      <c r="SK210" s="185"/>
      <c r="SL210" s="185"/>
      <c r="SM210" s="185"/>
      <c r="SN210" s="185"/>
      <c r="SO210" s="185"/>
      <c r="SP210" s="185"/>
      <c r="SQ210" s="185"/>
      <c r="SR210" s="185"/>
      <c r="SS210" s="185"/>
      <c r="ST210" s="185"/>
      <c r="SU210" s="185"/>
      <c r="SV210" s="185"/>
      <c r="SW210" s="185"/>
      <c r="SX210" s="185"/>
      <c r="SY210" s="185"/>
      <c r="SZ210" s="185"/>
      <c r="TA210" s="185"/>
      <c r="TB210" s="185"/>
      <c r="TC210" s="185"/>
      <c r="TD210" s="185"/>
      <c r="TE210" s="185"/>
      <c r="TF210" s="185"/>
      <c r="TG210" s="185"/>
      <c r="TH210" s="185"/>
      <c r="TI210" s="185"/>
    </row>
    <row r="211" spans="1:529" s="79" customFormat="1" ht="32.25" customHeight="1" x14ac:dyDescent="0.25">
      <c r="A211" s="201">
        <v>13120013</v>
      </c>
      <c r="B211" s="217">
        <v>39321</v>
      </c>
      <c r="C211" s="218" t="s">
        <v>249</v>
      </c>
      <c r="D211" s="218" t="s">
        <v>6808</v>
      </c>
      <c r="E211" s="218"/>
      <c r="F211" s="218"/>
      <c r="G211" s="218"/>
      <c r="H211" s="201">
        <v>67934</v>
      </c>
      <c r="I211" s="217"/>
      <c r="J211" s="217">
        <v>41637</v>
      </c>
      <c r="K211" s="218"/>
      <c r="L211" s="218"/>
      <c r="M211" s="218" t="s">
        <v>304</v>
      </c>
      <c r="N211" s="218" t="s">
        <v>21</v>
      </c>
      <c r="O211" s="218">
        <v>31025</v>
      </c>
      <c r="P211" s="218"/>
      <c r="Q211" s="218"/>
      <c r="R211" s="218"/>
      <c r="S211" s="218"/>
      <c r="T211" s="717">
        <v>11.2</v>
      </c>
      <c r="U211" s="218">
        <v>85</v>
      </c>
      <c r="V211" s="218">
        <v>31025</v>
      </c>
      <c r="W211" s="218" t="s">
        <v>1266</v>
      </c>
      <c r="X211" s="218">
        <v>50</v>
      </c>
      <c r="Y211" s="218">
        <v>50</v>
      </c>
      <c r="Z211" s="218">
        <v>250</v>
      </c>
      <c r="AA211" s="218" t="s">
        <v>1091</v>
      </c>
      <c r="AB211" s="218" t="s">
        <v>1091</v>
      </c>
      <c r="AC211" s="218" t="s">
        <v>1091</v>
      </c>
      <c r="AD211" s="218" t="s">
        <v>1091</v>
      </c>
      <c r="AE211" s="218" t="s">
        <v>1091</v>
      </c>
      <c r="AF211" s="218" t="s">
        <v>1091</v>
      </c>
      <c r="AG211" s="218" t="s">
        <v>1091</v>
      </c>
      <c r="AH211" s="218"/>
      <c r="AI211" s="218" t="s">
        <v>2156</v>
      </c>
      <c r="AJ211" s="218" t="s">
        <v>2157</v>
      </c>
      <c r="AK211" s="266" t="s">
        <v>166</v>
      </c>
      <c r="AL211" s="266" t="s">
        <v>6806</v>
      </c>
      <c r="AM211" s="13"/>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c r="GG211" s="185"/>
      <c r="GH211" s="185"/>
      <c r="GI211" s="185"/>
      <c r="GJ211" s="185"/>
      <c r="GK211" s="185"/>
      <c r="GL211" s="185"/>
      <c r="GM211" s="185"/>
      <c r="GN211" s="185"/>
      <c r="GO211" s="185"/>
      <c r="GP211" s="185"/>
      <c r="GQ211" s="185"/>
      <c r="GR211" s="185"/>
      <c r="GS211" s="185"/>
      <c r="GT211" s="185"/>
      <c r="GU211" s="185"/>
      <c r="GV211" s="185"/>
      <c r="GW211" s="185"/>
      <c r="GX211" s="185"/>
      <c r="GY211" s="185"/>
      <c r="GZ211" s="185"/>
      <c r="HA211" s="185"/>
      <c r="HB211" s="185"/>
      <c r="HC211" s="185"/>
      <c r="HD211" s="185"/>
      <c r="HE211" s="185"/>
      <c r="HF211" s="185"/>
      <c r="HG211" s="185"/>
      <c r="HH211" s="185"/>
      <c r="HI211" s="185"/>
      <c r="HJ211" s="185"/>
      <c r="HK211" s="185"/>
      <c r="HL211" s="185"/>
      <c r="HM211" s="185"/>
      <c r="HN211" s="185"/>
      <c r="HO211" s="185"/>
      <c r="HP211" s="185"/>
      <c r="HQ211" s="185"/>
      <c r="HR211" s="185"/>
      <c r="HS211" s="185"/>
      <c r="HT211" s="185"/>
      <c r="HU211" s="185"/>
      <c r="HV211" s="185"/>
      <c r="HW211" s="185"/>
      <c r="HX211" s="185"/>
      <c r="HY211" s="185"/>
      <c r="HZ211" s="185"/>
      <c r="IA211" s="185"/>
      <c r="IB211" s="185"/>
      <c r="IC211" s="185"/>
      <c r="ID211" s="185"/>
      <c r="IE211" s="185"/>
      <c r="IF211" s="185"/>
      <c r="IG211" s="185"/>
      <c r="IH211" s="185"/>
      <c r="II211" s="185"/>
      <c r="IJ211" s="185"/>
      <c r="IK211" s="185"/>
      <c r="IL211" s="185"/>
      <c r="IM211" s="185"/>
      <c r="IN211" s="185"/>
      <c r="IO211" s="185"/>
      <c r="IP211" s="185"/>
      <c r="IQ211" s="185"/>
      <c r="IR211" s="185"/>
      <c r="IS211" s="185"/>
      <c r="IT211" s="185"/>
      <c r="IU211" s="185"/>
      <c r="IV211" s="185"/>
      <c r="IW211" s="185"/>
      <c r="IX211" s="185"/>
      <c r="IY211" s="185"/>
      <c r="IZ211" s="185"/>
      <c r="JA211" s="185"/>
      <c r="JB211" s="185"/>
      <c r="JC211" s="185"/>
      <c r="JD211" s="185"/>
      <c r="JE211" s="185"/>
      <c r="JF211" s="185"/>
      <c r="JG211" s="185"/>
      <c r="JH211" s="185"/>
      <c r="JI211" s="185"/>
      <c r="JJ211" s="185"/>
      <c r="JK211" s="185"/>
      <c r="JL211" s="185"/>
      <c r="JM211" s="185"/>
      <c r="JN211" s="185"/>
      <c r="JO211" s="185"/>
      <c r="JP211" s="185"/>
      <c r="JQ211" s="185"/>
      <c r="JR211" s="185"/>
      <c r="JS211" s="185"/>
      <c r="JT211" s="185"/>
      <c r="JU211" s="185"/>
      <c r="JV211" s="185"/>
      <c r="JW211" s="185"/>
      <c r="JX211" s="185"/>
      <c r="JY211" s="185"/>
      <c r="JZ211" s="185"/>
      <c r="KA211" s="185"/>
      <c r="KB211" s="185"/>
      <c r="KC211" s="185"/>
      <c r="KD211" s="185"/>
      <c r="KE211" s="185"/>
      <c r="KF211" s="185"/>
      <c r="KG211" s="185"/>
      <c r="KH211" s="185"/>
      <c r="KI211" s="185"/>
      <c r="KJ211" s="185"/>
      <c r="KK211" s="185"/>
      <c r="KL211" s="185"/>
      <c r="KM211" s="185"/>
      <c r="KN211" s="185"/>
      <c r="KO211" s="185"/>
      <c r="KP211" s="185"/>
      <c r="KQ211" s="185"/>
      <c r="KR211" s="185"/>
      <c r="KS211" s="185"/>
      <c r="KT211" s="185"/>
      <c r="KU211" s="185"/>
      <c r="KV211" s="185"/>
      <c r="KW211" s="185"/>
      <c r="KX211" s="185"/>
      <c r="KY211" s="185"/>
      <c r="KZ211" s="185"/>
      <c r="LA211" s="185"/>
      <c r="LB211" s="185"/>
      <c r="LC211" s="185"/>
      <c r="LD211" s="185"/>
      <c r="LE211" s="185"/>
      <c r="LF211" s="185"/>
      <c r="LG211" s="185"/>
      <c r="LH211" s="185"/>
      <c r="LI211" s="185"/>
      <c r="LJ211" s="185"/>
      <c r="LK211" s="185"/>
      <c r="LL211" s="185"/>
      <c r="LM211" s="185"/>
      <c r="LN211" s="185"/>
      <c r="LO211" s="185"/>
      <c r="LP211" s="185"/>
      <c r="LQ211" s="185"/>
      <c r="LR211" s="185"/>
      <c r="LS211" s="185"/>
      <c r="LT211" s="185"/>
      <c r="LU211" s="185"/>
      <c r="LV211" s="185"/>
      <c r="LW211" s="185"/>
      <c r="LX211" s="185"/>
      <c r="LY211" s="185"/>
      <c r="LZ211" s="185"/>
      <c r="MA211" s="185"/>
      <c r="MB211" s="185"/>
      <c r="MC211" s="185"/>
      <c r="MD211" s="185"/>
      <c r="ME211" s="185"/>
      <c r="MF211" s="185"/>
      <c r="MG211" s="185"/>
      <c r="MH211" s="185"/>
      <c r="MI211" s="185"/>
      <c r="MJ211" s="185"/>
      <c r="MK211" s="185"/>
      <c r="ML211" s="185"/>
      <c r="MM211" s="185"/>
      <c r="MN211" s="185"/>
      <c r="MO211" s="185"/>
      <c r="MP211" s="185"/>
      <c r="MQ211" s="185"/>
      <c r="MR211" s="185"/>
      <c r="MS211" s="185"/>
      <c r="MT211" s="185"/>
      <c r="MU211" s="185"/>
      <c r="MV211" s="185"/>
      <c r="MW211" s="185"/>
      <c r="MX211" s="185"/>
      <c r="MY211" s="185"/>
      <c r="MZ211" s="185"/>
      <c r="NA211" s="185"/>
      <c r="NB211" s="185"/>
      <c r="NC211" s="185"/>
      <c r="ND211" s="185"/>
      <c r="NE211" s="185"/>
      <c r="NF211" s="185"/>
      <c r="NG211" s="185"/>
      <c r="NH211" s="185"/>
      <c r="NI211" s="185"/>
      <c r="NJ211" s="185"/>
      <c r="NK211" s="185"/>
      <c r="NL211" s="185"/>
      <c r="NM211" s="185"/>
      <c r="NN211" s="185"/>
      <c r="NO211" s="185"/>
      <c r="NP211" s="185"/>
      <c r="NQ211" s="185"/>
      <c r="NR211" s="185"/>
      <c r="NS211" s="185"/>
      <c r="NT211" s="185"/>
      <c r="NU211" s="185"/>
      <c r="NV211" s="185"/>
      <c r="NW211" s="185"/>
      <c r="NX211" s="185"/>
      <c r="NY211" s="185"/>
      <c r="NZ211" s="185"/>
      <c r="OA211" s="185"/>
      <c r="OB211" s="185"/>
      <c r="OC211" s="185"/>
      <c r="OD211" s="185"/>
      <c r="OE211" s="185"/>
      <c r="OF211" s="185"/>
      <c r="OG211" s="185"/>
      <c r="OH211" s="185"/>
      <c r="OI211" s="185"/>
      <c r="OJ211" s="185"/>
      <c r="OK211" s="185"/>
      <c r="OL211" s="185"/>
      <c r="OM211" s="185"/>
      <c r="ON211" s="185"/>
      <c r="OO211" s="185"/>
      <c r="OP211" s="185"/>
      <c r="OQ211" s="185"/>
      <c r="OR211" s="185"/>
      <c r="OS211" s="185"/>
      <c r="OT211" s="185"/>
      <c r="OU211" s="185"/>
      <c r="OV211" s="185"/>
      <c r="OW211" s="185"/>
      <c r="OX211" s="185"/>
      <c r="OY211" s="185"/>
      <c r="OZ211" s="185"/>
      <c r="PA211" s="185"/>
      <c r="PB211" s="185"/>
      <c r="PC211" s="185"/>
      <c r="PD211" s="185"/>
      <c r="PE211" s="185"/>
      <c r="PF211" s="185"/>
      <c r="PG211" s="185"/>
      <c r="PH211" s="185"/>
      <c r="PI211" s="185"/>
      <c r="PJ211" s="185"/>
      <c r="PK211" s="185"/>
      <c r="PL211" s="185"/>
      <c r="PM211" s="185"/>
      <c r="PN211" s="185"/>
      <c r="PO211" s="185"/>
      <c r="PP211" s="185"/>
      <c r="PQ211" s="185"/>
      <c r="PR211" s="185"/>
      <c r="PS211" s="185"/>
      <c r="PT211" s="185"/>
      <c r="PU211" s="185"/>
      <c r="PV211" s="185"/>
      <c r="PW211" s="185"/>
      <c r="PX211" s="185"/>
      <c r="PY211" s="185"/>
      <c r="PZ211" s="185"/>
      <c r="QA211" s="185"/>
      <c r="QB211" s="185"/>
      <c r="QC211" s="185"/>
      <c r="QD211" s="185"/>
      <c r="QE211" s="185"/>
      <c r="QF211" s="185"/>
      <c r="QG211" s="185"/>
      <c r="QH211" s="185"/>
      <c r="QI211" s="185"/>
      <c r="QJ211" s="185"/>
      <c r="QK211" s="185"/>
      <c r="QL211" s="185"/>
      <c r="QM211" s="185"/>
      <c r="QN211" s="185"/>
      <c r="QO211" s="185"/>
      <c r="QP211" s="185"/>
      <c r="QQ211" s="185"/>
      <c r="QR211" s="185"/>
      <c r="QS211" s="185"/>
      <c r="QT211" s="185"/>
      <c r="QU211" s="185"/>
      <c r="QV211" s="185"/>
      <c r="QW211" s="185"/>
      <c r="QX211" s="185"/>
      <c r="QY211" s="185"/>
      <c r="QZ211" s="185"/>
      <c r="RA211" s="185"/>
      <c r="RB211" s="185"/>
      <c r="RC211" s="185"/>
      <c r="RD211" s="185"/>
      <c r="RE211" s="185"/>
      <c r="RF211" s="185"/>
      <c r="RG211" s="185"/>
      <c r="RH211" s="185"/>
      <c r="RI211" s="185"/>
      <c r="RJ211" s="185"/>
      <c r="RK211" s="185"/>
      <c r="RL211" s="185"/>
      <c r="RM211" s="185"/>
      <c r="RN211" s="185"/>
      <c r="RO211" s="185"/>
      <c r="RP211" s="185"/>
      <c r="RQ211" s="185"/>
      <c r="RR211" s="185"/>
      <c r="RS211" s="185"/>
      <c r="RT211" s="185"/>
      <c r="RU211" s="185"/>
      <c r="RV211" s="185"/>
      <c r="RW211" s="185"/>
      <c r="RX211" s="185"/>
      <c r="RY211" s="185"/>
      <c r="RZ211" s="185"/>
      <c r="SA211" s="185"/>
      <c r="SB211" s="185"/>
      <c r="SC211" s="185"/>
      <c r="SD211" s="185"/>
      <c r="SE211" s="185"/>
      <c r="SF211" s="185"/>
      <c r="SG211" s="185"/>
      <c r="SH211" s="185"/>
      <c r="SI211" s="185"/>
      <c r="SJ211" s="185"/>
      <c r="SK211" s="185"/>
      <c r="SL211" s="185"/>
      <c r="SM211" s="185"/>
      <c r="SN211" s="185"/>
      <c r="SO211" s="185"/>
      <c r="SP211" s="185"/>
      <c r="SQ211" s="185"/>
      <c r="SR211" s="185"/>
      <c r="SS211" s="185"/>
      <c r="ST211" s="185"/>
      <c r="SU211" s="185"/>
      <c r="SV211" s="185"/>
      <c r="SW211" s="185"/>
      <c r="SX211" s="185"/>
      <c r="SY211" s="185"/>
      <c r="SZ211" s="185"/>
      <c r="TA211" s="185"/>
      <c r="TB211" s="185"/>
      <c r="TC211" s="185"/>
      <c r="TD211" s="185"/>
      <c r="TE211" s="185"/>
      <c r="TF211" s="185"/>
      <c r="TG211" s="185"/>
      <c r="TH211" s="185"/>
      <c r="TI211" s="185"/>
    </row>
    <row r="212" spans="1:529" s="79" customFormat="1" ht="32.25" customHeight="1" x14ac:dyDescent="0.25">
      <c r="A212" s="358">
        <v>13120013</v>
      </c>
      <c r="B212" s="359">
        <v>39321</v>
      </c>
      <c r="C212" s="265" t="s">
        <v>6807</v>
      </c>
      <c r="D212" s="265" t="s">
        <v>5078</v>
      </c>
      <c r="E212" s="265"/>
      <c r="F212" s="265"/>
      <c r="G212" s="265"/>
      <c r="H212" s="358">
        <v>67934</v>
      </c>
      <c r="I212" s="359"/>
      <c r="J212" s="359">
        <v>43828</v>
      </c>
      <c r="K212" s="265" t="s">
        <v>377</v>
      </c>
      <c r="L212" s="265"/>
      <c r="M212" s="265" t="s">
        <v>4789</v>
      </c>
      <c r="N212" s="265" t="s">
        <v>21</v>
      </c>
      <c r="O212" s="265">
        <v>31025</v>
      </c>
      <c r="P212" s="265" t="s">
        <v>1287</v>
      </c>
      <c r="Q212" s="265" t="s">
        <v>1287</v>
      </c>
      <c r="R212" s="265"/>
      <c r="S212" s="265"/>
      <c r="T212" s="719">
        <v>11.2</v>
      </c>
      <c r="U212" s="265">
        <v>85</v>
      </c>
      <c r="V212" s="265">
        <v>31025</v>
      </c>
      <c r="W212" s="265" t="s">
        <v>1258</v>
      </c>
      <c r="X212" s="265">
        <v>50</v>
      </c>
      <c r="Y212" s="265">
        <v>50</v>
      </c>
      <c r="Z212" s="265">
        <v>250</v>
      </c>
      <c r="AA212" s="265" t="s">
        <v>1091</v>
      </c>
      <c r="AB212" s="265" t="s">
        <v>1091</v>
      </c>
      <c r="AC212" s="265" t="s">
        <v>1091</v>
      </c>
      <c r="AD212" s="265" t="s">
        <v>1091</v>
      </c>
      <c r="AE212" s="265" t="s">
        <v>1091</v>
      </c>
      <c r="AF212" s="265" t="s">
        <v>1091</v>
      </c>
      <c r="AG212" s="265" t="s">
        <v>4126</v>
      </c>
      <c r="AH212" s="265"/>
      <c r="AI212" s="596" t="s">
        <v>2156</v>
      </c>
      <c r="AJ212" s="596" t="s">
        <v>2157</v>
      </c>
      <c r="AK212" s="596" t="s">
        <v>166</v>
      </c>
      <c r="AL212" s="266" t="s">
        <v>6806</v>
      </c>
      <c r="AM212" s="13"/>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c r="GG212" s="185"/>
      <c r="GH212" s="185"/>
      <c r="GI212" s="185"/>
      <c r="GJ212" s="185"/>
      <c r="GK212" s="185"/>
      <c r="GL212" s="185"/>
      <c r="GM212" s="185"/>
      <c r="GN212" s="185"/>
      <c r="GO212" s="185"/>
      <c r="GP212" s="185"/>
      <c r="GQ212" s="185"/>
      <c r="GR212" s="185"/>
      <c r="GS212" s="185"/>
      <c r="GT212" s="185"/>
      <c r="GU212" s="185"/>
      <c r="GV212" s="185"/>
      <c r="GW212" s="185"/>
      <c r="GX212" s="185"/>
      <c r="GY212" s="185"/>
      <c r="GZ212" s="185"/>
      <c r="HA212" s="185"/>
      <c r="HB212" s="185"/>
      <c r="HC212" s="185"/>
      <c r="HD212" s="185"/>
      <c r="HE212" s="185"/>
      <c r="HF212" s="185"/>
      <c r="HG212" s="185"/>
      <c r="HH212" s="185"/>
      <c r="HI212" s="185"/>
      <c r="HJ212" s="185"/>
      <c r="HK212" s="185"/>
      <c r="HL212" s="185"/>
      <c r="HM212" s="185"/>
      <c r="HN212" s="185"/>
      <c r="HO212" s="185"/>
      <c r="HP212" s="185"/>
      <c r="HQ212" s="185"/>
      <c r="HR212" s="185"/>
      <c r="HS212" s="185"/>
      <c r="HT212" s="185"/>
      <c r="HU212" s="185"/>
      <c r="HV212" s="185"/>
      <c r="HW212" s="185"/>
      <c r="HX212" s="185"/>
      <c r="HY212" s="185"/>
      <c r="HZ212" s="185"/>
      <c r="IA212" s="185"/>
      <c r="IB212" s="185"/>
      <c r="IC212" s="185"/>
      <c r="ID212" s="185"/>
      <c r="IE212" s="185"/>
      <c r="IF212" s="185"/>
      <c r="IG212" s="185"/>
      <c r="IH212" s="185"/>
      <c r="II212" s="185"/>
      <c r="IJ212" s="185"/>
      <c r="IK212" s="185"/>
      <c r="IL212" s="185"/>
      <c r="IM212" s="185"/>
      <c r="IN212" s="185"/>
      <c r="IO212" s="185"/>
      <c r="IP212" s="185"/>
      <c r="IQ212" s="185"/>
      <c r="IR212" s="185"/>
      <c r="IS212" s="185"/>
      <c r="IT212" s="185"/>
      <c r="IU212" s="185"/>
      <c r="IV212" s="185"/>
      <c r="IW212" s="185"/>
      <c r="IX212" s="185"/>
      <c r="IY212" s="185"/>
      <c r="IZ212" s="185"/>
      <c r="JA212" s="185"/>
      <c r="JB212" s="185"/>
      <c r="JC212" s="185"/>
      <c r="JD212" s="185"/>
      <c r="JE212" s="185"/>
      <c r="JF212" s="185"/>
      <c r="JG212" s="185"/>
      <c r="JH212" s="185"/>
      <c r="JI212" s="185"/>
      <c r="JJ212" s="185"/>
      <c r="JK212" s="185"/>
      <c r="JL212" s="185"/>
      <c r="JM212" s="185"/>
      <c r="JN212" s="185"/>
      <c r="JO212" s="185"/>
      <c r="JP212" s="185"/>
      <c r="JQ212" s="185"/>
      <c r="JR212" s="185"/>
      <c r="JS212" s="185"/>
      <c r="JT212" s="185"/>
      <c r="JU212" s="185"/>
      <c r="JV212" s="185"/>
      <c r="JW212" s="185"/>
      <c r="JX212" s="185"/>
      <c r="JY212" s="185"/>
      <c r="JZ212" s="185"/>
      <c r="KA212" s="185"/>
      <c r="KB212" s="185"/>
      <c r="KC212" s="185"/>
      <c r="KD212" s="185"/>
      <c r="KE212" s="185"/>
      <c r="KF212" s="185"/>
      <c r="KG212" s="185"/>
      <c r="KH212" s="185"/>
      <c r="KI212" s="185"/>
      <c r="KJ212" s="185"/>
      <c r="KK212" s="185"/>
      <c r="KL212" s="185"/>
      <c r="KM212" s="185"/>
      <c r="KN212" s="185"/>
      <c r="KO212" s="185"/>
      <c r="KP212" s="185"/>
      <c r="KQ212" s="185"/>
      <c r="KR212" s="185"/>
      <c r="KS212" s="185"/>
      <c r="KT212" s="185"/>
      <c r="KU212" s="185"/>
      <c r="KV212" s="185"/>
      <c r="KW212" s="185"/>
      <c r="KX212" s="185"/>
      <c r="KY212" s="185"/>
      <c r="KZ212" s="185"/>
      <c r="LA212" s="185"/>
      <c r="LB212" s="185"/>
      <c r="LC212" s="185"/>
      <c r="LD212" s="185"/>
      <c r="LE212" s="185"/>
      <c r="LF212" s="185"/>
      <c r="LG212" s="185"/>
      <c r="LH212" s="185"/>
      <c r="LI212" s="185"/>
      <c r="LJ212" s="185"/>
      <c r="LK212" s="185"/>
      <c r="LL212" s="185"/>
      <c r="LM212" s="185"/>
      <c r="LN212" s="185"/>
      <c r="LO212" s="185"/>
      <c r="LP212" s="185"/>
      <c r="LQ212" s="185"/>
      <c r="LR212" s="185"/>
      <c r="LS212" s="185"/>
      <c r="LT212" s="185"/>
      <c r="LU212" s="185"/>
      <c r="LV212" s="185"/>
      <c r="LW212" s="185"/>
      <c r="LX212" s="185"/>
      <c r="LY212" s="185"/>
      <c r="LZ212" s="185"/>
      <c r="MA212" s="185"/>
      <c r="MB212" s="185"/>
      <c r="MC212" s="185"/>
      <c r="MD212" s="185"/>
      <c r="ME212" s="185"/>
      <c r="MF212" s="185"/>
      <c r="MG212" s="185"/>
      <c r="MH212" s="185"/>
      <c r="MI212" s="185"/>
      <c r="MJ212" s="185"/>
      <c r="MK212" s="185"/>
      <c r="ML212" s="185"/>
      <c r="MM212" s="185"/>
      <c r="MN212" s="185"/>
      <c r="MO212" s="185"/>
      <c r="MP212" s="185"/>
      <c r="MQ212" s="185"/>
      <c r="MR212" s="185"/>
      <c r="MS212" s="185"/>
      <c r="MT212" s="185"/>
      <c r="MU212" s="185"/>
      <c r="MV212" s="185"/>
      <c r="MW212" s="185"/>
      <c r="MX212" s="185"/>
      <c r="MY212" s="185"/>
      <c r="MZ212" s="185"/>
      <c r="NA212" s="185"/>
      <c r="NB212" s="185"/>
      <c r="NC212" s="185"/>
      <c r="ND212" s="185"/>
      <c r="NE212" s="185"/>
      <c r="NF212" s="185"/>
      <c r="NG212" s="185"/>
      <c r="NH212" s="185"/>
      <c r="NI212" s="185"/>
      <c r="NJ212" s="185"/>
      <c r="NK212" s="185"/>
      <c r="NL212" s="185"/>
      <c r="NM212" s="185"/>
      <c r="NN212" s="185"/>
      <c r="NO212" s="185"/>
      <c r="NP212" s="185"/>
      <c r="NQ212" s="185"/>
      <c r="NR212" s="185"/>
      <c r="NS212" s="185"/>
      <c r="NT212" s="185"/>
      <c r="NU212" s="185"/>
      <c r="NV212" s="185"/>
      <c r="NW212" s="185"/>
      <c r="NX212" s="185"/>
      <c r="NY212" s="185"/>
      <c r="NZ212" s="185"/>
      <c r="OA212" s="185"/>
      <c r="OB212" s="185"/>
      <c r="OC212" s="185"/>
      <c r="OD212" s="185"/>
      <c r="OE212" s="185"/>
      <c r="OF212" s="185"/>
      <c r="OG212" s="185"/>
      <c r="OH212" s="185"/>
      <c r="OI212" s="185"/>
      <c r="OJ212" s="185"/>
      <c r="OK212" s="185"/>
      <c r="OL212" s="185"/>
      <c r="OM212" s="185"/>
      <c r="ON212" s="185"/>
      <c r="OO212" s="185"/>
      <c r="OP212" s="185"/>
      <c r="OQ212" s="185"/>
      <c r="OR212" s="185"/>
      <c r="OS212" s="185"/>
      <c r="OT212" s="185"/>
      <c r="OU212" s="185"/>
      <c r="OV212" s="185"/>
      <c r="OW212" s="185"/>
      <c r="OX212" s="185"/>
      <c r="OY212" s="185"/>
      <c r="OZ212" s="185"/>
      <c r="PA212" s="185"/>
      <c r="PB212" s="185"/>
      <c r="PC212" s="185"/>
      <c r="PD212" s="185"/>
      <c r="PE212" s="185"/>
      <c r="PF212" s="185"/>
      <c r="PG212" s="185"/>
      <c r="PH212" s="185"/>
      <c r="PI212" s="185"/>
      <c r="PJ212" s="185"/>
      <c r="PK212" s="185"/>
      <c r="PL212" s="185"/>
      <c r="PM212" s="185"/>
      <c r="PN212" s="185"/>
      <c r="PO212" s="185"/>
      <c r="PP212" s="185"/>
      <c r="PQ212" s="185"/>
      <c r="PR212" s="185"/>
      <c r="PS212" s="185"/>
      <c r="PT212" s="185"/>
      <c r="PU212" s="185"/>
      <c r="PV212" s="185"/>
      <c r="PW212" s="185"/>
      <c r="PX212" s="185"/>
      <c r="PY212" s="185"/>
      <c r="PZ212" s="185"/>
      <c r="QA212" s="185"/>
      <c r="QB212" s="185"/>
      <c r="QC212" s="185"/>
      <c r="QD212" s="185"/>
      <c r="QE212" s="185"/>
      <c r="QF212" s="185"/>
      <c r="QG212" s="185"/>
      <c r="QH212" s="185"/>
      <c r="QI212" s="185"/>
      <c r="QJ212" s="185"/>
      <c r="QK212" s="185"/>
      <c r="QL212" s="185"/>
      <c r="QM212" s="185"/>
      <c r="QN212" s="185"/>
      <c r="QO212" s="185"/>
      <c r="QP212" s="185"/>
      <c r="QQ212" s="185"/>
      <c r="QR212" s="185"/>
      <c r="QS212" s="185"/>
      <c r="QT212" s="185"/>
      <c r="QU212" s="185"/>
      <c r="QV212" s="185"/>
      <c r="QW212" s="185"/>
      <c r="QX212" s="185"/>
      <c r="QY212" s="185"/>
      <c r="QZ212" s="185"/>
      <c r="RA212" s="185"/>
      <c r="RB212" s="185"/>
      <c r="RC212" s="185"/>
      <c r="RD212" s="185"/>
      <c r="RE212" s="185"/>
      <c r="RF212" s="185"/>
      <c r="RG212" s="185"/>
      <c r="RH212" s="185"/>
      <c r="RI212" s="185"/>
      <c r="RJ212" s="185"/>
      <c r="RK212" s="185"/>
      <c r="RL212" s="185"/>
      <c r="RM212" s="185"/>
      <c r="RN212" s="185"/>
      <c r="RO212" s="185"/>
      <c r="RP212" s="185"/>
      <c r="RQ212" s="185"/>
      <c r="RR212" s="185"/>
      <c r="RS212" s="185"/>
      <c r="RT212" s="185"/>
      <c r="RU212" s="185"/>
      <c r="RV212" s="185"/>
      <c r="RW212" s="185"/>
      <c r="RX212" s="185"/>
      <c r="RY212" s="185"/>
      <c r="RZ212" s="185"/>
      <c r="SA212" s="185"/>
      <c r="SB212" s="185"/>
      <c r="SC212" s="185"/>
      <c r="SD212" s="185"/>
      <c r="SE212" s="185"/>
      <c r="SF212" s="185"/>
      <c r="SG212" s="185"/>
      <c r="SH212" s="185"/>
      <c r="SI212" s="185"/>
      <c r="SJ212" s="185"/>
      <c r="SK212" s="185"/>
      <c r="SL212" s="185"/>
      <c r="SM212" s="185"/>
      <c r="SN212" s="185"/>
      <c r="SO212" s="185"/>
      <c r="SP212" s="185"/>
      <c r="SQ212" s="185"/>
      <c r="SR212" s="185"/>
      <c r="SS212" s="185"/>
      <c r="ST212" s="185"/>
      <c r="SU212" s="185"/>
      <c r="SV212" s="185"/>
      <c r="SW212" s="185"/>
      <c r="SX212" s="185"/>
      <c r="SY212" s="185"/>
      <c r="SZ212" s="185"/>
      <c r="TA212" s="185"/>
      <c r="TB212" s="185"/>
      <c r="TC212" s="185"/>
      <c r="TD212" s="185"/>
      <c r="TE212" s="185"/>
      <c r="TF212" s="185"/>
      <c r="TG212" s="185"/>
      <c r="TH212" s="185"/>
      <c r="TI212" s="185"/>
    </row>
    <row r="213" spans="1:529" s="79" customFormat="1" ht="32.25" customHeight="1" thickBot="1" x14ac:dyDescent="0.3">
      <c r="A213" s="545">
        <v>13120014</v>
      </c>
      <c r="B213" s="546">
        <v>39357</v>
      </c>
      <c r="C213" s="547" t="s">
        <v>707</v>
      </c>
      <c r="D213" s="547" t="s">
        <v>5797</v>
      </c>
      <c r="E213" s="547"/>
      <c r="F213" s="547"/>
      <c r="G213" s="547"/>
      <c r="H213" s="545">
        <v>53655</v>
      </c>
      <c r="I213" s="546"/>
      <c r="J213" s="546">
        <v>45038</v>
      </c>
      <c r="K213" s="547" t="s">
        <v>877</v>
      </c>
      <c r="L213" s="547"/>
      <c r="M213" s="547" t="s">
        <v>302</v>
      </c>
      <c r="N213" s="547" t="s">
        <v>34</v>
      </c>
      <c r="O213" s="547">
        <v>173880</v>
      </c>
      <c r="P213" s="547" t="s">
        <v>1288</v>
      </c>
      <c r="Q213" s="547"/>
      <c r="R213" s="547"/>
      <c r="S213" s="547"/>
      <c r="T213" s="736">
        <v>180</v>
      </c>
      <c r="U213" s="547">
        <v>1080</v>
      </c>
      <c r="V213" s="547">
        <v>173880</v>
      </c>
      <c r="W213" s="547" t="s">
        <v>1266</v>
      </c>
      <c r="X213" s="547">
        <v>100</v>
      </c>
      <c r="Y213" s="547" t="s">
        <v>1091</v>
      </c>
      <c r="Z213" s="547" t="s">
        <v>1091</v>
      </c>
      <c r="AA213" s="547" t="s">
        <v>1091</v>
      </c>
      <c r="AB213" s="547" t="s">
        <v>1091</v>
      </c>
      <c r="AC213" s="547" t="s">
        <v>1091</v>
      </c>
      <c r="AD213" s="547" t="s">
        <v>1091</v>
      </c>
      <c r="AE213" s="547" t="s">
        <v>1091</v>
      </c>
      <c r="AF213" s="547">
        <v>0.5</v>
      </c>
      <c r="AG213" s="547" t="s">
        <v>1091</v>
      </c>
      <c r="AH213" s="547"/>
      <c r="AI213" s="547" t="s">
        <v>2158</v>
      </c>
      <c r="AJ213" s="547" t="s">
        <v>2159</v>
      </c>
      <c r="AK213" s="548" t="s">
        <v>1262</v>
      </c>
      <c r="AL213" s="548"/>
      <c r="AM213" s="13"/>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c r="GG213" s="185"/>
      <c r="GH213" s="185"/>
      <c r="GI213" s="185"/>
      <c r="GJ213" s="185"/>
      <c r="GK213" s="185"/>
      <c r="GL213" s="185"/>
      <c r="GM213" s="185"/>
      <c r="GN213" s="185"/>
      <c r="GO213" s="185"/>
      <c r="GP213" s="185"/>
      <c r="GQ213" s="185"/>
      <c r="GR213" s="185"/>
      <c r="GS213" s="185"/>
      <c r="GT213" s="185"/>
      <c r="GU213" s="185"/>
      <c r="GV213" s="185"/>
      <c r="GW213" s="185"/>
      <c r="GX213" s="185"/>
      <c r="GY213" s="185"/>
      <c r="GZ213" s="185"/>
      <c r="HA213" s="185"/>
      <c r="HB213" s="185"/>
      <c r="HC213" s="185"/>
      <c r="HD213" s="185"/>
      <c r="HE213" s="185"/>
      <c r="HF213" s="185"/>
      <c r="HG213" s="185"/>
      <c r="HH213" s="185"/>
      <c r="HI213" s="185"/>
      <c r="HJ213" s="185"/>
      <c r="HK213" s="185"/>
      <c r="HL213" s="185"/>
      <c r="HM213" s="185"/>
      <c r="HN213" s="185"/>
      <c r="HO213" s="185"/>
      <c r="HP213" s="185"/>
      <c r="HQ213" s="185"/>
      <c r="HR213" s="185"/>
      <c r="HS213" s="185"/>
      <c r="HT213" s="185"/>
      <c r="HU213" s="185"/>
      <c r="HV213" s="185"/>
      <c r="HW213" s="185"/>
      <c r="HX213" s="185"/>
      <c r="HY213" s="185"/>
      <c r="HZ213" s="185"/>
      <c r="IA213" s="185"/>
      <c r="IB213" s="185"/>
      <c r="IC213" s="185"/>
      <c r="ID213" s="185"/>
      <c r="IE213" s="185"/>
      <c r="IF213" s="185"/>
      <c r="IG213" s="185"/>
      <c r="IH213" s="185"/>
      <c r="II213" s="185"/>
      <c r="IJ213" s="185"/>
      <c r="IK213" s="185"/>
      <c r="IL213" s="185"/>
      <c r="IM213" s="185"/>
      <c r="IN213" s="185"/>
      <c r="IO213" s="185"/>
      <c r="IP213" s="185"/>
      <c r="IQ213" s="185"/>
      <c r="IR213" s="185"/>
      <c r="IS213" s="185"/>
      <c r="IT213" s="185"/>
      <c r="IU213" s="185"/>
      <c r="IV213" s="185"/>
      <c r="IW213" s="185"/>
      <c r="IX213" s="185"/>
      <c r="IY213" s="185"/>
      <c r="IZ213" s="185"/>
      <c r="JA213" s="185"/>
      <c r="JB213" s="185"/>
      <c r="JC213" s="185"/>
      <c r="JD213" s="185"/>
      <c r="JE213" s="185"/>
      <c r="JF213" s="185"/>
      <c r="JG213" s="185"/>
      <c r="JH213" s="185"/>
      <c r="JI213" s="185"/>
      <c r="JJ213" s="185"/>
      <c r="JK213" s="185"/>
      <c r="JL213" s="185"/>
      <c r="JM213" s="185"/>
      <c r="JN213" s="185"/>
      <c r="JO213" s="185"/>
      <c r="JP213" s="185"/>
      <c r="JQ213" s="185"/>
      <c r="JR213" s="185"/>
      <c r="JS213" s="185"/>
      <c r="JT213" s="185"/>
      <c r="JU213" s="185"/>
      <c r="JV213" s="185"/>
      <c r="JW213" s="185"/>
      <c r="JX213" s="185"/>
      <c r="JY213" s="185"/>
      <c r="JZ213" s="185"/>
      <c r="KA213" s="185"/>
      <c r="KB213" s="185"/>
      <c r="KC213" s="185"/>
      <c r="KD213" s="185"/>
      <c r="KE213" s="185"/>
      <c r="KF213" s="185"/>
      <c r="KG213" s="185"/>
      <c r="KH213" s="185"/>
      <c r="KI213" s="185"/>
      <c r="KJ213" s="185"/>
      <c r="KK213" s="185"/>
      <c r="KL213" s="185"/>
      <c r="KM213" s="185"/>
      <c r="KN213" s="185"/>
      <c r="KO213" s="185"/>
      <c r="KP213" s="185"/>
      <c r="KQ213" s="185"/>
      <c r="KR213" s="185"/>
      <c r="KS213" s="185"/>
      <c r="KT213" s="185"/>
      <c r="KU213" s="185"/>
      <c r="KV213" s="185"/>
      <c r="KW213" s="185"/>
      <c r="KX213" s="185"/>
      <c r="KY213" s="185"/>
      <c r="KZ213" s="185"/>
      <c r="LA213" s="185"/>
      <c r="LB213" s="185"/>
      <c r="LC213" s="185"/>
      <c r="LD213" s="185"/>
      <c r="LE213" s="185"/>
      <c r="LF213" s="185"/>
      <c r="LG213" s="185"/>
      <c r="LH213" s="185"/>
      <c r="LI213" s="185"/>
      <c r="LJ213" s="185"/>
      <c r="LK213" s="185"/>
      <c r="LL213" s="185"/>
      <c r="LM213" s="185"/>
      <c r="LN213" s="185"/>
      <c r="LO213" s="185"/>
      <c r="LP213" s="185"/>
      <c r="LQ213" s="185"/>
      <c r="LR213" s="185"/>
      <c r="LS213" s="185"/>
      <c r="LT213" s="185"/>
      <c r="LU213" s="185"/>
      <c r="LV213" s="185"/>
      <c r="LW213" s="185"/>
      <c r="LX213" s="185"/>
      <c r="LY213" s="185"/>
      <c r="LZ213" s="185"/>
      <c r="MA213" s="185"/>
      <c r="MB213" s="185"/>
      <c r="MC213" s="185"/>
      <c r="MD213" s="185"/>
      <c r="ME213" s="185"/>
      <c r="MF213" s="185"/>
      <c r="MG213" s="185"/>
      <c r="MH213" s="185"/>
      <c r="MI213" s="185"/>
      <c r="MJ213" s="185"/>
      <c r="MK213" s="185"/>
      <c r="ML213" s="185"/>
      <c r="MM213" s="185"/>
      <c r="MN213" s="185"/>
      <c r="MO213" s="185"/>
      <c r="MP213" s="185"/>
      <c r="MQ213" s="185"/>
      <c r="MR213" s="185"/>
      <c r="MS213" s="185"/>
      <c r="MT213" s="185"/>
      <c r="MU213" s="185"/>
      <c r="MV213" s="185"/>
      <c r="MW213" s="185"/>
      <c r="MX213" s="185"/>
      <c r="MY213" s="185"/>
      <c r="MZ213" s="185"/>
      <c r="NA213" s="185"/>
      <c r="NB213" s="185"/>
      <c r="NC213" s="185"/>
      <c r="ND213" s="185"/>
      <c r="NE213" s="185"/>
      <c r="NF213" s="185"/>
      <c r="NG213" s="185"/>
      <c r="NH213" s="185"/>
      <c r="NI213" s="185"/>
      <c r="NJ213" s="185"/>
      <c r="NK213" s="185"/>
      <c r="NL213" s="185"/>
      <c r="NM213" s="185"/>
      <c r="NN213" s="185"/>
      <c r="NO213" s="185"/>
      <c r="NP213" s="185"/>
      <c r="NQ213" s="185"/>
      <c r="NR213" s="185"/>
      <c r="NS213" s="185"/>
      <c r="NT213" s="185"/>
      <c r="NU213" s="185"/>
      <c r="NV213" s="185"/>
      <c r="NW213" s="185"/>
      <c r="NX213" s="185"/>
      <c r="NY213" s="185"/>
      <c r="NZ213" s="185"/>
      <c r="OA213" s="185"/>
      <c r="OB213" s="185"/>
      <c r="OC213" s="185"/>
      <c r="OD213" s="185"/>
      <c r="OE213" s="185"/>
      <c r="OF213" s="185"/>
      <c r="OG213" s="185"/>
      <c r="OH213" s="185"/>
      <c r="OI213" s="185"/>
      <c r="OJ213" s="185"/>
      <c r="OK213" s="185"/>
      <c r="OL213" s="185"/>
      <c r="OM213" s="185"/>
      <c r="ON213" s="185"/>
      <c r="OO213" s="185"/>
      <c r="OP213" s="185"/>
      <c r="OQ213" s="185"/>
      <c r="OR213" s="185"/>
      <c r="OS213" s="185"/>
      <c r="OT213" s="185"/>
      <c r="OU213" s="185"/>
      <c r="OV213" s="185"/>
      <c r="OW213" s="185"/>
      <c r="OX213" s="185"/>
      <c r="OY213" s="185"/>
      <c r="OZ213" s="185"/>
      <c r="PA213" s="185"/>
      <c r="PB213" s="185"/>
      <c r="PC213" s="185"/>
      <c r="PD213" s="185"/>
      <c r="PE213" s="185"/>
      <c r="PF213" s="185"/>
      <c r="PG213" s="185"/>
      <c r="PH213" s="185"/>
      <c r="PI213" s="185"/>
      <c r="PJ213" s="185"/>
      <c r="PK213" s="185"/>
      <c r="PL213" s="185"/>
      <c r="PM213" s="185"/>
      <c r="PN213" s="185"/>
      <c r="PO213" s="185"/>
      <c r="PP213" s="185"/>
      <c r="PQ213" s="185"/>
      <c r="PR213" s="185"/>
      <c r="PS213" s="185"/>
      <c r="PT213" s="185"/>
      <c r="PU213" s="185"/>
      <c r="PV213" s="185"/>
      <c r="PW213" s="185"/>
      <c r="PX213" s="185"/>
      <c r="PY213" s="185"/>
      <c r="PZ213" s="185"/>
      <c r="QA213" s="185"/>
      <c r="QB213" s="185"/>
      <c r="QC213" s="185"/>
      <c r="QD213" s="185"/>
      <c r="QE213" s="185"/>
      <c r="QF213" s="185"/>
      <c r="QG213" s="185"/>
      <c r="QH213" s="185"/>
      <c r="QI213" s="185"/>
      <c r="QJ213" s="185"/>
      <c r="QK213" s="185"/>
      <c r="QL213" s="185"/>
      <c r="QM213" s="185"/>
      <c r="QN213" s="185"/>
      <c r="QO213" s="185"/>
      <c r="QP213" s="185"/>
      <c r="QQ213" s="185"/>
      <c r="QR213" s="185"/>
      <c r="QS213" s="185"/>
      <c r="QT213" s="185"/>
      <c r="QU213" s="185"/>
      <c r="QV213" s="185"/>
      <c r="QW213" s="185"/>
      <c r="QX213" s="185"/>
      <c r="QY213" s="185"/>
      <c r="QZ213" s="185"/>
      <c r="RA213" s="185"/>
      <c r="RB213" s="185"/>
      <c r="RC213" s="185"/>
      <c r="RD213" s="185"/>
      <c r="RE213" s="185"/>
      <c r="RF213" s="185"/>
      <c r="RG213" s="185"/>
      <c r="RH213" s="185"/>
      <c r="RI213" s="185"/>
      <c r="RJ213" s="185"/>
      <c r="RK213" s="185"/>
      <c r="RL213" s="185"/>
      <c r="RM213" s="185"/>
      <c r="RN213" s="185"/>
      <c r="RO213" s="185"/>
      <c r="RP213" s="185"/>
      <c r="RQ213" s="185"/>
      <c r="RR213" s="185"/>
      <c r="RS213" s="185"/>
      <c r="RT213" s="185"/>
      <c r="RU213" s="185"/>
      <c r="RV213" s="185"/>
      <c r="RW213" s="185"/>
      <c r="RX213" s="185"/>
      <c r="RY213" s="185"/>
      <c r="RZ213" s="185"/>
      <c r="SA213" s="185"/>
      <c r="SB213" s="185"/>
      <c r="SC213" s="185"/>
      <c r="SD213" s="185"/>
      <c r="SE213" s="185"/>
      <c r="SF213" s="185"/>
      <c r="SG213" s="185"/>
      <c r="SH213" s="185"/>
      <c r="SI213" s="185"/>
      <c r="SJ213" s="185"/>
      <c r="SK213" s="185"/>
      <c r="SL213" s="185"/>
      <c r="SM213" s="185"/>
      <c r="SN213" s="185"/>
      <c r="SO213" s="185"/>
      <c r="SP213" s="185"/>
      <c r="SQ213" s="185"/>
      <c r="SR213" s="185"/>
      <c r="SS213" s="185"/>
      <c r="ST213" s="185"/>
      <c r="SU213" s="185"/>
      <c r="SV213" s="185"/>
      <c r="SW213" s="185"/>
      <c r="SX213" s="185"/>
      <c r="SY213" s="185"/>
      <c r="SZ213" s="185"/>
      <c r="TA213" s="185"/>
      <c r="TB213" s="185"/>
      <c r="TC213" s="185"/>
      <c r="TD213" s="185"/>
      <c r="TE213" s="185"/>
      <c r="TF213" s="185"/>
      <c r="TG213" s="185"/>
      <c r="TH213" s="185"/>
      <c r="TI213" s="185"/>
    </row>
    <row r="214" spans="1:529" s="79" customFormat="1" ht="32.25" customHeight="1" thickBot="1" x14ac:dyDescent="0.3">
      <c r="A214" s="358">
        <v>13120015</v>
      </c>
      <c r="B214" s="359">
        <v>39372</v>
      </c>
      <c r="C214" s="265" t="s">
        <v>5695</v>
      </c>
      <c r="D214" s="265" t="s">
        <v>5697</v>
      </c>
      <c r="E214" s="265"/>
      <c r="F214" s="265"/>
      <c r="G214" s="265"/>
      <c r="H214" s="358">
        <v>53089</v>
      </c>
      <c r="I214" s="359"/>
      <c r="J214" s="359">
        <v>40468</v>
      </c>
      <c r="K214" s="265" t="s">
        <v>1967</v>
      </c>
      <c r="L214" s="265"/>
      <c r="M214" s="265" t="s">
        <v>300</v>
      </c>
      <c r="N214" s="265" t="s">
        <v>52</v>
      </c>
      <c r="O214" s="265">
        <v>1650</v>
      </c>
      <c r="P214" s="265" t="s">
        <v>1289</v>
      </c>
      <c r="Q214" s="265"/>
      <c r="R214" s="265"/>
      <c r="S214" s="265"/>
      <c r="T214" s="719">
        <v>0.72</v>
      </c>
      <c r="U214" s="265">
        <v>4.5</v>
      </c>
      <c r="V214" s="265">
        <v>1650</v>
      </c>
      <c r="W214" s="265" t="s">
        <v>1261</v>
      </c>
      <c r="X214" s="265">
        <v>50</v>
      </c>
      <c r="Y214" s="265">
        <v>25</v>
      </c>
      <c r="Z214" s="265">
        <v>125</v>
      </c>
      <c r="AA214" s="265" t="s">
        <v>1091</v>
      </c>
      <c r="AB214" s="265" t="s">
        <v>1091</v>
      </c>
      <c r="AC214" s="265" t="s">
        <v>1091</v>
      </c>
      <c r="AD214" s="265" t="s">
        <v>1091</v>
      </c>
      <c r="AE214" s="265" t="s">
        <v>1091</v>
      </c>
      <c r="AF214" s="265" t="s">
        <v>1091</v>
      </c>
      <c r="AG214" s="265" t="s">
        <v>1263</v>
      </c>
      <c r="AH214" s="265"/>
      <c r="AI214" s="265" t="s">
        <v>2160</v>
      </c>
      <c r="AJ214" s="265" t="s">
        <v>2161</v>
      </c>
      <c r="AK214" s="398" t="s">
        <v>1262</v>
      </c>
      <c r="AL214" s="398" t="s">
        <v>6508</v>
      </c>
      <c r="AM214" s="13"/>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c r="GG214" s="185"/>
      <c r="GH214" s="185"/>
      <c r="GI214" s="185"/>
      <c r="GJ214" s="185"/>
      <c r="GK214" s="185"/>
      <c r="GL214" s="185"/>
      <c r="GM214" s="185"/>
      <c r="GN214" s="185"/>
      <c r="GO214" s="185"/>
      <c r="GP214" s="185"/>
      <c r="GQ214" s="185"/>
      <c r="GR214" s="185"/>
      <c r="GS214" s="185"/>
      <c r="GT214" s="185"/>
      <c r="GU214" s="185"/>
      <c r="GV214" s="185"/>
      <c r="GW214" s="185"/>
      <c r="GX214" s="185"/>
      <c r="GY214" s="185"/>
      <c r="GZ214" s="185"/>
      <c r="HA214" s="185"/>
      <c r="HB214" s="185"/>
      <c r="HC214" s="185"/>
      <c r="HD214" s="185"/>
      <c r="HE214" s="185"/>
      <c r="HF214" s="185"/>
      <c r="HG214" s="185"/>
      <c r="HH214" s="185"/>
      <c r="HI214" s="185"/>
      <c r="HJ214" s="185"/>
      <c r="HK214" s="185"/>
      <c r="HL214" s="185"/>
      <c r="HM214" s="185"/>
      <c r="HN214" s="185"/>
      <c r="HO214" s="185"/>
      <c r="HP214" s="185"/>
      <c r="HQ214" s="185"/>
      <c r="HR214" s="185"/>
      <c r="HS214" s="185"/>
      <c r="HT214" s="185"/>
      <c r="HU214" s="185"/>
      <c r="HV214" s="185"/>
      <c r="HW214" s="185"/>
      <c r="HX214" s="185"/>
      <c r="HY214" s="185"/>
      <c r="HZ214" s="185"/>
      <c r="IA214" s="185"/>
      <c r="IB214" s="185"/>
      <c r="IC214" s="185"/>
      <c r="ID214" s="185"/>
      <c r="IE214" s="185"/>
      <c r="IF214" s="185"/>
      <c r="IG214" s="185"/>
      <c r="IH214" s="185"/>
      <c r="II214" s="185"/>
      <c r="IJ214" s="185"/>
      <c r="IK214" s="185"/>
      <c r="IL214" s="185"/>
      <c r="IM214" s="185"/>
      <c r="IN214" s="185"/>
      <c r="IO214" s="185"/>
      <c r="IP214" s="185"/>
      <c r="IQ214" s="185"/>
      <c r="IR214" s="185"/>
      <c r="IS214" s="185"/>
      <c r="IT214" s="185"/>
      <c r="IU214" s="185"/>
      <c r="IV214" s="185"/>
      <c r="IW214" s="185"/>
      <c r="IX214" s="185"/>
      <c r="IY214" s="185"/>
      <c r="IZ214" s="185"/>
      <c r="JA214" s="185"/>
      <c r="JB214" s="185"/>
      <c r="JC214" s="185"/>
      <c r="JD214" s="185"/>
      <c r="JE214" s="185"/>
      <c r="JF214" s="185"/>
      <c r="JG214" s="185"/>
      <c r="JH214" s="185"/>
      <c r="JI214" s="185"/>
      <c r="JJ214" s="185"/>
      <c r="JK214" s="185"/>
      <c r="JL214" s="185"/>
      <c r="JM214" s="185"/>
      <c r="JN214" s="185"/>
      <c r="JO214" s="185"/>
      <c r="JP214" s="185"/>
      <c r="JQ214" s="185"/>
      <c r="JR214" s="185"/>
      <c r="JS214" s="185"/>
      <c r="JT214" s="185"/>
      <c r="JU214" s="185"/>
      <c r="JV214" s="185"/>
      <c r="JW214" s="185"/>
      <c r="JX214" s="185"/>
      <c r="JY214" s="185"/>
      <c r="JZ214" s="185"/>
      <c r="KA214" s="185"/>
      <c r="KB214" s="185"/>
      <c r="KC214" s="185"/>
      <c r="KD214" s="185"/>
      <c r="KE214" s="185"/>
      <c r="KF214" s="185"/>
      <c r="KG214" s="185"/>
      <c r="KH214" s="185"/>
      <c r="KI214" s="185"/>
      <c r="KJ214" s="185"/>
      <c r="KK214" s="185"/>
      <c r="KL214" s="185"/>
      <c r="KM214" s="185"/>
      <c r="KN214" s="185"/>
      <c r="KO214" s="185"/>
      <c r="KP214" s="185"/>
      <c r="KQ214" s="185"/>
      <c r="KR214" s="185"/>
      <c r="KS214" s="185"/>
      <c r="KT214" s="185"/>
      <c r="KU214" s="185"/>
      <c r="KV214" s="185"/>
      <c r="KW214" s="185"/>
      <c r="KX214" s="185"/>
      <c r="KY214" s="185"/>
      <c r="KZ214" s="185"/>
      <c r="LA214" s="185"/>
      <c r="LB214" s="185"/>
      <c r="LC214" s="185"/>
      <c r="LD214" s="185"/>
      <c r="LE214" s="185"/>
      <c r="LF214" s="185"/>
      <c r="LG214" s="185"/>
      <c r="LH214" s="185"/>
      <c r="LI214" s="185"/>
      <c r="LJ214" s="185"/>
      <c r="LK214" s="185"/>
      <c r="LL214" s="185"/>
      <c r="LM214" s="185"/>
      <c r="LN214" s="185"/>
      <c r="LO214" s="185"/>
      <c r="LP214" s="185"/>
      <c r="LQ214" s="185"/>
      <c r="LR214" s="185"/>
      <c r="LS214" s="185"/>
      <c r="LT214" s="185"/>
      <c r="LU214" s="185"/>
      <c r="LV214" s="185"/>
      <c r="LW214" s="185"/>
      <c r="LX214" s="185"/>
      <c r="LY214" s="185"/>
      <c r="LZ214" s="185"/>
      <c r="MA214" s="185"/>
      <c r="MB214" s="185"/>
      <c r="MC214" s="185"/>
      <c r="MD214" s="185"/>
      <c r="ME214" s="185"/>
      <c r="MF214" s="185"/>
      <c r="MG214" s="185"/>
      <c r="MH214" s="185"/>
      <c r="MI214" s="185"/>
      <c r="MJ214" s="185"/>
      <c r="MK214" s="185"/>
      <c r="ML214" s="185"/>
      <c r="MM214" s="185"/>
      <c r="MN214" s="185"/>
      <c r="MO214" s="185"/>
      <c r="MP214" s="185"/>
      <c r="MQ214" s="185"/>
      <c r="MR214" s="185"/>
      <c r="MS214" s="185"/>
      <c r="MT214" s="185"/>
      <c r="MU214" s="185"/>
      <c r="MV214" s="185"/>
      <c r="MW214" s="185"/>
      <c r="MX214" s="185"/>
      <c r="MY214" s="185"/>
      <c r="MZ214" s="185"/>
      <c r="NA214" s="185"/>
      <c r="NB214" s="185"/>
      <c r="NC214" s="185"/>
      <c r="ND214" s="185"/>
      <c r="NE214" s="185"/>
      <c r="NF214" s="185"/>
      <c r="NG214" s="185"/>
      <c r="NH214" s="185"/>
      <c r="NI214" s="185"/>
      <c r="NJ214" s="185"/>
      <c r="NK214" s="185"/>
      <c r="NL214" s="185"/>
      <c r="NM214" s="185"/>
      <c r="NN214" s="185"/>
      <c r="NO214" s="185"/>
      <c r="NP214" s="185"/>
      <c r="NQ214" s="185"/>
      <c r="NR214" s="185"/>
      <c r="NS214" s="185"/>
      <c r="NT214" s="185"/>
      <c r="NU214" s="185"/>
      <c r="NV214" s="185"/>
      <c r="NW214" s="185"/>
      <c r="NX214" s="185"/>
      <c r="NY214" s="185"/>
      <c r="NZ214" s="185"/>
      <c r="OA214" s="185"/>
      <c r="OB214" s="185"/>
      <c r="OC214" s="185"/>
      <c r="OD214" s="185"/>
      <c r="OE214" s="185"/>
      <c r="OF214" s="185"/>
      <c r="OG214" s="185"/>
      <c r="OH214" s="185"/>
      <c r="OI214" s="185"/>
      <c r="OJ214" s="185"/>
      <c r="OK214" s="185"/>
      <c r="OL214" s="185"/>
      <c r="OM214" s="185"/>
      <c r="ON214" s="185"/>
      <c r="OO214" s="185"/>
      <c r="OP214" s="185"/>
      <c r="OQ214" s="185"/>
      <c r="OR214" s="185"/>
      <c r="OS214" s="185"/>
      <c r="OT214" s="185"/>
      <c r="OU214" s="185"/>
      <c r="OV214" s="185"/>
      <c r="OW214" s="185"/>
      <c r="OX214" s="185"/>
      <c r="OY214" s="185"/>
      <c r="OZ214" s="185"/>
      <c r="PA214" s="185"/>
      <c r="PB214" s="185"/>
      <c r="PC214" s="185"/>
      <c r="PD214" s="185"/>
      <c r="PE214" s="185"/>
      <c r="PF214" s="185"/>
      <c r="PG214" s="185"/>
      <c r="PH214" s="185"/>
      <c r="PI214" s="185"/>
      <c r="PJ214" s="185"/>
      <c r="PK214" s="185"/>
      <c r="PL214" s="185"/>
      <c r="PM214" s="185"/>
      <c r="PN214" s="185"/>
      <c r="PO214" s="185"/>
      <c r="PP214" s="185"/>
      <c r="PQ214" s="185"/>
      <c r="PR214" s="185"/>
      <c r="PS214" s="185"/>
      <c r="PT214" s="185"/>
      <c r="PU214" s="185"/>
      <c r="PV214" s="185"/>
      <c r="PW214" s="185"/>
      <c r="PX214" s="185"/>
      <c r="PY214" s="185"/>
      <c r="PZ214" s="185"/>
      <c r="QA214" s="185"/>
      <c r="QB214" s="185"/>
      <c r="QC214" s="185"/>
      <c r="QD214" s="185"/>
      <c r="QE214" s="185"/>
      <c r="QF214" s="185"/>
      <c r="QG214" s="185"/>
      <c r="QH214" s="185"/>
      <c r="QI214" s="185"/>
      <c r="QJ214" s="185"/>
      <c r="QK214" s="185"/>
      <c r="QL214" s="185"/>
      <c r="QM214" s="185"/>
      <c r="QN214" s="185"/>
      <c r="QO214" s="185"/>
      <c r="QP214" s="185"/>
      <c r="QQ214" s="185"/>
      <c r="QR214" s="185"/>
      <c r="QS214" s="185"/>
      <c r="QT214" s="185"/>
      <c r="QU214" s="185"/>
      <c r="QV214" s="185"/>
      <c r="QW214" s="185"/>
      <c r="QX214" s="185"/>
      <c r="QY214" s="185"/>
      <c r="QZ214" s="185"/>
      <c r="RA214" s="185"/>
      <c r="RB214" s="185"/>
      <c r="RC214" s="185"/>
      <c r="RD214" s="185"/>
      <c r="RE214" s="185"/>
      <c r="RF214" s="185"/>
      <c r="RG214" s="185"/>
      <c r="RH214" s="185"/>
      <c r="RI214" s="185"/>
      <c r="RJ214" s="185"/>
      <c r="RK214" s="185"/>
      <c r="RL214" s="185"/>
      <c r="RM214" s="185"/>
      <c r="RN214" s="185"/>
      <c r="RO214" s="185"/>
      <c r="RP214" s="185"/>
      <c r="RQ214" s="185"/>
      <c r="RR214" s="185"/>
      <c r="RS214" s="185"/>
      <c r="RT214" s="185"/>
      <c r="RU214" s="185"/>
      <c r="RV214" s="185"/>
      <c r="RW214" s="185"/>
      <c r="RX214" s="185"/>
      <c r="RY214" s="185"/>
      <c r="RZ214" s="185"/>
      <c r="SA214" s="185"/>
      <c r="SB214" s="185"/>
      <c r="SC214" s="185"/>
      <c r="SD214" s="185"/>
      <c r="SE214" s="185"/>
      <c r="SF214" s="185"/>
      <c r="SG214" s="185"/>
      <c r="SH214" s="185"/>
      <c r="SI214" s="185"/>
      <c r="SJ214" s="185"/>
      <c r="SK214" s="185"/>
      <c r="SL214" s="185"/>
      <c r="SM214" s="185"/>
      <c r="SN214" s="185"/>
      <c r="SO214" s="185"/>
      <c r="SP214" s="185"/>
      <c r="SQ214" s="185"/>
      <c r="SR214" s="185"/>
      <c r="SS214" s="185"/>
      <c r="ST214" s="185"/>
      <c r="SU214" s="185"/>
      <c r="SV214" s="185"/>
      <c r="SW214" s="185"/>
      <c r="SX214" s="185"/>
      <c r="SY214" s="185"/>
      <c r="SZ214" s="185"/>
      <c r="TA214" s="185"/>
      <c r="TB214" s="185"/>
      <c r="TC214" s="185"/>
      <c r="TD214" s="185"/>
      <c r="TE214" s="185"/>
      <c r="TF214" s="185"/>
      <c r="TG214" s="185"/>
      <c r="TH214" s="185"/>
      <c r="TI214" s="185"/>
    </row>
    <row r="215" spans="1:529" s="79" customFormat="1" ht="32.25" customHeight="1" thickBot="1" x14ac:dyDescent="0.3">
      <c r="A215" s="286">
        <v>13120016</v>
      </c>
      <c r="B215" s="287">
        <v>39461</v>
      </c>
      <c r="C215" s="52" t="s">
        <v>1290</v>
      </c>
      <c r="D215" s="52" t="s">
        <v>5698</v>
      </c>
      <c r="E215" s="52"/>
      <c r="F215" s="52"/>
      <c r="G215" s="52"/>
      <c r="H215" s="288">
        <v>83212</v>
      </c>
      <c r="I215" s="287"/>
      <c r="J215" s="287">
        <v>40557</v>
      </c>
      <c r="K215" s="52" t="s">
        <v>1089</v>
      </c>
      <c r="L215" s="52"/>
      <c r="M215" s="52" t="s">
        <v>1095</v>
      </c>
      <c r="N215" s="52" t="s">
        <v>52</v>
      </c>
      <c r="O215" s="28">
        <v>2085</v>
      </c>
      <c r="P215" s="386"/>
      <c r="Q215" s="386"/>
      <c r="R215" s="386"/>
      <c r="S215" s="386"/>
      <c r="T215" s="732">
        <v>2.13</v>
      </c>
      <c r="U215" s="28">
        <v>6.82</v>
      </c>
      <c r="V215" s="28">
        <v>2085</v>
      </c>
      <c r="W215" s="28" t="s">
        <v>1266</v>
      </c>
      <c r="X215" s="28">
        <v>50</v>
      </c>
      <c r="Y215" s="28" t="s">
        <v>1091</v>
      </c>
      <c r="Z215" s="28">
        <v>150</v>
      </c>
      <c r="AA215" s="28" t="s">
        <v>1091</v>
      </c>
      <c r="AB215" s="28" t="s">
        <v>1091</v>
      </c>
      <c r="AC215" s="28" t="s">
        <v>1091</v>
      </c>
      <c r="AD215" s="28" t="s">
        <v>1091</v>
      </c>
      <c r="AE215" s="28" t="s">
        <v>1091</v>
      </c>
      <c r="AF215" s="28">
        <v>5</v>
      </c>
      <c r="AG215" s="28" t="s">
        <v>1091</v>
      </c>
      <c r="AH215" s="28"/>
      <c r="AI215" s="52" t="s">
        <v>2162</v>
      </c>
      <c r="AJ215" s="52" t="s">
        <v>2163</v>
      </c>
      <c r="AK215" s="29" t="s">
        <v>1291</v>
      </c>
      <c r="AL215" s="29"/>
      <c r="AM215" s="13"/>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185"/>
      <c r="HL215" s="185"/>
      <c r="HM215" s="185"/>
      <c r="HN215" s="185"/>
      <c r="HO215" s="185"/>
      <c r="HP215" s="185"/>
      <c r="HQ215" s="185"/>
      <c r="HR215" s="185"/>
      <c r="HS215" s="185"/>
      <c r="HT215" s="185"/>
      <c r="HU215" s="185"/>
      <c r="HV215" s="185"/>
      <c r="HW215" s="185"/>
      <c r="HX215" s="185"/>
      <c r="HY215" s="185"/>
      <c r="HZ215" s="185"/>
      <c r="IA215" s="185"/>
      <c r="IB215" s="185"/>
      <c r="IC215" s="185"/>
      <c r="ID215" s="185"/>
      <c r="IE215" s="185"/>
      <c r="IF215" s="185"/>
      <c r="IG215" s="185"/>
      <c r="IH215" s="185"/>
      <c r="II215" s="185"/>
      <c r="IJ215" s="185"/>
      <c r="IK215" s="185"/>
      <c r="IL215" s="185"/>
      <c r="IM215" s="185"/>
      <c r="IN215" s="185"/>
      <c r="IO215" s="185"/>
      <c r="IP215" s="185"/>
      <c r="IQ215" s="185"/>
      <c r="IR215" s="185"/>
      <c r="IS215" s="185"/>
      <c r="IT215" s="185"/>
      <c r="IU215" s="185"/>
      <c r="IV215" s="185"/>
      <c r="IW215" s="185"/>
      <c r="IX215" s="185"/>
      <c r="IY215" s="185"/>
      <c r="IZ215" s="185"/>
      <c r="JA215" s="185"/>
      <c r="JB215" s="185"/>
      <c r="JC215" s="185"/>
      <c r="JD215" s="185"/>
      <c r="JE215" s="185"/>
      <c r="JF215" s="185"/>
      <c r="JG215" s="185"/>
      <c r="JH215" s="185"/>
      <c r="JI215" s="185"/>
      <c r="JJ215" s="185"/>
      <c r="JK215" s="185"/>
      <c r="JL215" s="185"/>
      <c r="JM215" s="185"/>
      <c r="JN215" s="185"/>
      <c r="JO215" s="185"/>
      <c r="JP215" s="185"/>
      <c r="JQ215" s="185"/>
      <c r="JR215" s="185"/>
      <c r="JS215" s="185"/>
      <c r="JT215" s="185"/>
      <c r="JU215" s="185"/>
      <c r="JV215" s="185"/>
      <c r="JW215" s="185"/>
      <c r="JX215" s="185"/>
      <c r="JY215" s="185"/>
      <c r="JZ215" s="185"/>
      <c r="KA215" s="185"/>
      <c r="KB215" s="185"/>
      <c r="KC215" s="185"/>
      <c r="KD215" s="185"/>
      <c r="KE215" s="185"/>
      <c r="KF215" s="185"/>
      <c r="KG215" s="185"/>
      <c r="KH215" s="185"/>
      <c r="KI215" s="185"/>
      <c r="KJ215" s="185"/>
      <c r="KK215" s="185"/>
      <c r="KL215" s="185"/>
      <c r="KM215" s="185"/>
      <c r="KN215" s="185"/>
      <c r="KO215" s="185"/>
      <c r="KP215" s="185"/>
      <c r="KQ215" s="185"/>
      <c r="KR215" s="185"/>
      <c r="KS215" s="185"/>
      <c r="KT215" s="185"/>
      <c r="KU215" s="185"/>
      <c r="KV215" s="185"/>
      <c r="KW215" s="185"/>
      <c r="KX215" s="185"/>
      <c r="KY215" s="185"/>
      <c r="KZ215" s="185"/>
      <c r="LA215" s="185"/>
      <c r="LB215" s="185"/>
      <c r="LC215" s="185"/>
      <c r="LD215" s="185"/>
      <c r="LE215" s="185"/>
      <c r="LF215" s="185"/>
      <c r="LG215" s="185"/>
      <c r="LH215" s="185"/>
      <c r="LI215" s="185"/>
      <c r="LJ215" s="185"/>
      <c r="LK215" s="185"/>
      <c r="LL215" s="185"/>
      <c r="LM215" s="185"/>
      <c r="LN215" s="185"/>
      <c r="LO215" s="185"/>
      <c r="LP215" s="185"/>
      <c r="LQ215" s="185"/>
      <c r="LR215" s="185"/>
      <c r="LS215" s="185"/>
      <c r="LT215" s="185"/>
      <c r="LU215" s="185"/>
      <c r="LV215" s="185"/>
      <c r="LW215" s="185"/>
      <c r="LX215" s="185"/>
      <c r="LY215" s="185"/>
      <c r="LZ215" s="185"/>
      <c r="MA215" s="185"/>
      <c r="MB215" s="185"/>
      <c r="MC215" s="185"/>
      <c r="MD215" s="185"/>
      <c r="ME215" s="185"/>
      <c r="MF215" s="185"/>
      <c r="MG215" s="185"/>
      <c r="MH215" s="185"/>
      <c r="MI215" s="185"/>
      <c r="MJ215" s="185"/>
      <c r="MK215" s="185"/>
      <c r="ML215" s="185"/>
      <c r="MM215" s="185"/>
      <c r="MN215" s="185"/>
      <c r="MO215" s="185"/>
      <c r="MP215" s="185"/>
      <c r="MQ215" s="185"/>
      <c r="MR215" s="185"/>
      <c r="MS215" s="185"/>
      <c r="MT215" s="185"/>
      <c r="MU215" s="185"/>
      <c r="MV215" s="185"/>
      <c r="MW215" s="185"/>
      <c r="MX215" s="185"/>
      <c r="MY215" s="185"/>
      <c r="MZ215" s="185"/>
      <c r="NA215" s="185"/>
      <c r="NB215" s="185"/>
      <c r="NC215" s="185"/>
      <c r="ND215" s="185"/>
      <c r="NE215" s="185"/>
      <c r="NF215" s="185"/>
      <c r="NG215" s="185"/>
      <c r="NH215" s="185"/>
      <c r="NI215" s="185"/>
      <c r="NJ215" s="185"/>
      <c r="NK215" s="185"/>
      <c r="NL215" s="185"/>
      <c r="NM215" s="185"/>
      <c r="NN215" s="185"/>
      <c r="NO215" s="185"/>
      <c r="NP215" s="185"/>
      <c r="NQ215" s="185"/>
      <c r="NR215" s="185"/>
      <c r="NS215" s="185"/>
      <c r="NT215" s="185"/>
      <c r="NU215" s="185"/>
      <c r="NV215" s="185"/>
      <c r="NW215" s="185"/>
      <c r="NX215" s="185"/>
      <c r="NY215" s="185"/>
      <c r="NZ215" s="185"/>
      <c r="OA215" s="185"/>
      <c r="OB215" s="185"/>
      <c r="OC215" s="185"/>
      <c r="OD215" s="185"/>
      <c r="OE215" s="185"/>
      <c r="OF215" s="185"/>
      <c r="OG215" s="185"/>
      <c r="OH215" s="185"/>
      <c r="OI215" s="185"/>
      <c r="OJ215" s="185"/>
      <c r="OK215" s="185"/>
      <c r="OL215" s="185"/>
      <c r="OM215" s="185"/>
      <c r="ON215" s="185"/>
      <c r="OO215" s="185"/>
      <c r="OP215" s="185"/>
      <c r="OQ215" s="185"/>
      <c r="OR215" s="185"/>
      <c r="OS215" s="185"/>
      <c r="OT215" s="185"/>
      <c r="OU215" s="185"/>
      <c r="OV215" s="185"/>
      <c r="OW215" s="185"/>
      <c r="OX215" s="185"/>
      <c r="OY215" s="185"/>
      <c r="OZ215" s="185"/>
      <c r="PA215" s="185"/>
      <c r="PB215" s="185"/>
      <c r="PC215" s="185"/>
      <c r="PD215" s="185"/>
      <c r="PE215" s="185"/>
      <c r="PF215" s="185"/>
      <c r="PG215" s="185"/>
      <c r="PH215" s="185"/>
      <c r="PI215" s="185"/>
      <c r="PJ215" s="185"/>
      <c r="PK215" s="185"/>
      <c r="PL215" s="185"/>
      <c r="PM215" s="185"/>
      <c r="PN215" s="185"/>
      <c r="PO215" s="185"/>
      <c r="PP215" s="185"/>
      <c r="PQ215" s="185"/>
      <c r="PR215" s="185"/>
      <c r="PS215" s="185"/>
      <c r="PT215" s="185"/>
      <c r="PU215" s="185"/>
      <c r="PV215" s="185"/>
      <c r="PW215" s="185"/>
      <c r="PX215" s="185"/>
      <c r="PY215" s="185"/>
      <c r="PZ215" s="185"/>
      <c r="QA215" s="185"/>
      <c r="QB215" s="185"/>
      <c r="QC215" s="185"/>
      <c r="QD215" s="185"/>
      <c r="QE215" s="185"/>
      <c r="QF215" s="185"/>
      <c r="QG215" s="185"/>
      <c r="QH215" s="185"/>
      <c r="QI215" s="185"/>
      <c r="QJ215" s="185"/>
      <c r="QK215" s="185"/>
      <c r="QL215" s="185"/>
      <c r="QM215" s="185"/>
      <c r="QN215" s="185"/>
      <c r="QO215" s="185"/>
      <c r="QP215" s="185"/>
      <c r="QQ215" s="185"/>
      <c r="QR215" s="185"/>
      <c r="QS215" s="185"/>
      <c r="QT215" s="185"/>
      <c r="QU215" s="185"/>
      <c r="QV215" s="185"/>
      <c r="QW215" s="185"/>
      <c r="QX215" s="185"/>
      <c r="QY215" s="185"/>
      <c r="QZ215" s="185"/>
      <c r="RA215" s="185"/>
      <c r="RB215" s="185"/>
      <c r="RC215" s="185"/>
      <c r="RD215" s="185"/>
      <c r="RE215" s="185"/>
      <c r="RF215" s="185"/>
      <c r="RG215" s="185"/>
      <c r="RH215" s="185"/>
      <c r="RI215" s="185"/>
      <c r="RJ215" s="185"/>
      <c r="RK215" s="185"/>
      <c r="RL215" s="185"/>
      <c r="RM215" s="185"/>
      <c r="RN215" s="185"/>
      <c r="RO215" s="185"/>
      <c r="RP215" s="185"/>
      <c r="RQ215" s="185"/>
      <c r="RR215" s="185"/>
      <c r="RS215" s="185"/>
      <c r="RT215" s="185"/>
      <c r="RU215" s="185"/>
      <c r="RV215" s="185"/>
      <c r="RW215" s="185"/>
      <c r="RX215" s="185"/>
      <c r="RY215" s="185"/>
      <c r="RZ215" s="185"/>
      <c r="SA215" s="185"/>
      <c r="SB215" s="185"/>
      <c r="SC215" s="185"/>
      <c r="SD215" s="185"/>
      <c r="SE215" s="185"/>
      <c r="SF215" s="185"/>
      <c r="SG215" s="185"/>
      <c r="SH215" s="185"/>
      <c r="SI215" s="185"/>
      <c r="SJ215" s="185"/>
      <c r="SK215" s="185"/>
      <c r="SL215" s="185"/>
      <c r="SM215" s="185"/>
      <c r="SN215" s="185"/>
      <c r="SO215" s="185"/>
      <c r="SP215" s="185"/>
      <c r="SQ215" s="185"/>
      <c r="SR215" s="185"/>
      <c r="SS215" s="185"/>
      <c r="ST215" s="185"/>
      <c r="SU215" s="185"/>
      <c r="SV215" s="185"/>
      <c r="SW215" s="185"/>
      <c r="SX215" s="185"/>
      <c r="SY215" s="185"/>
      <c r="SZ215" s="185"/>
      <c r="TA215" s="185"/>
      <c r="TB215" s="185"/>
      <c r="TC215" s="185"/>
      <c r="TD215" s="185"/>
      <c r="TE215" s="185"/>
      <c r="TF215" s="185"/>
      <c r="TG215" s="185"/>
      <c r="TH215" s="185"/>
      <c r="TI215" s="185"/>
    </row>
    <row r="216" spans="1:529" s="79" customFormat="1" ht="32.25" customHeight="1" thickBot="1" x14ac:dyDescent="0.3">
      <c r="A216" s="284">
        <v>13120017</v>
      </c>
      <c r="B216" s="285">
        <v>39468</v>
      </c>
      <c r="C216" s="105" t="s">
        <v>1292</v>
      </c>
      <c r="D216" s="105" t="s">
        <v>1293</v>
      </c>
      <c r="E216" s="105"/>
      <c r="F216" s="105"/>
      <c r="G216" s="105"/>
      <c r="H216" s="284">
        <v>10447</v>
      </c>
      <c r="I216" s="285"/>
      <c r="J216" s="285">
        <v>40564</v>
      </c>
      <c r="K216" s="105" t="s">
        <v>1294</v>
      </c>
      <c r="L216" s="105"/>
      <c r="M216" s="105" t="s">
        <v>298</v>
      </c>
      <c r="N216" s="105" t="s">
        <v>21</v>
      </c>
      <c r="O216" s="34">
        <v>365</v>
      </c>
      <c r="P216" s="289"/>
      <c r="Q216" s="289"/>
      <c r="R216" s="289"/>
      <c r="S216" s="289"/>
      <c r="T216" s="887">
        <v>0.125</v>
      </c>
      <c r="U216" s="34">
        <v>1</v>
      </c>
      <c r="V216" s="34">
        <v>365</v>
      </c>
      <c r="W216" s="34" t="s">
        <v>1266</v>
      </c>
      <c r="X216" s="34">
        <v>50</v>
      </c>
      <c r="Y216" s="34" t="s">
        <v>1091</v>
      </c>
      <c r="Z216" s="34">
        <v>150</v>
      </c>
      <c r="AA216" s="34" t="s">
        <v>1091</v>
      </c>
      <c r="AB216" s="34" t="s">
        <v>1091</v>
      </c>
      <c r="AC216" s="34" t="s">
        <v>1091</v>
      </c>
      <c r="AD216" s="34" t="s">
        <v>1091</v>
      </c>
      <c r="AE216" s="34" t="s">
        <v>1091</v>
      </c>
      <c r="AF216" s="34">
        <v>10</v>
      </c>
      <c r="AG216" s="34" t="s">
        <v>1091</v>
      </c>
      <c r="AH216" s="34"/>
      <c r="AI216" s="105" t="s">
        <v>2164</v>
      </c>
      <c r="AJ216" s="105" t="s">
        <v>2165</v>
      </c>
      <c r="AK216" s="321" t="s">
        <v>1295</v>
      </c>
      <c r="AL216" s="321"/>
      <c r="AM216" s="13"/>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c r="GG216" s="185"/>
      <c r="GH216" s="185"/>
      <c r="GI216" s="185"/>
      <c r="GJ216" s="185"/>
      <c r="GK216" s="185"/>
      <c r="GL216" s="185"/>
      <c r="GM216" s="185"/>
      <c r="GN216" s="185"/>
      <c r="GO216" s="185"/>
      <c r="GP216" s="185"/>
      <c r="GQ216" s="185"/>
      <c r="GR216" s="185"/>
      <c r="GS216" s="185"/>
      <c r="GT216" s="185"/>
      <c r="GU216" s="185"/>
      <c r="GV216" s="185"/>
      <c r="GW216" s="185"/>
      <c r="GX216" s="185"/>
      <c r="GY216" s="185"/>
      <c r="GZ216" s="185"/>
      <c r="HA216" s="185"/>
      <c r="HB216" s="185"/>
      <c r="HC216" s="185"/>
      <c r="HD216" s="185"/>
      <c r="HE216" s="185"/>
      <c r="HF216" s="185"/>
      <c r="HG216" s="185"/>
      <c r="HH216" s="185"/>
      <c r="HI216" s="185"/>
      <c r="HJ216" s="185"/>
      <c r="HK216" s="185"/>
      <c r="HL216" s="185"/>
      <c r="HM216" s="185"/>
      <c r="HN216" s="185"/>
      <c r="HO216" s="185"/>
      <c r="HP216" s="185"/>
      <c r="HQ216" s="185"/>
      <c r="HR216" s="185"/>
      <c r="HS216" s="185"/>
      <c r="HT216" s="185"/>
      <c r="HU216" s="185"/>
      <c r="HV216" s="185"/>
      <c r="HW216" s="185"/>
      <c r="HX216" s="185"/>
      <c r="HY216" s="185"/>
      <c r="HZ216" s="185"/>
      <c r="IA216" s="185"/>
      <c r="IB216" s="185"/>
      <c r="IC216" s="185"/>
      <c r="ID216" s="185"/>
      <c r="IE216" s="185"/>
      <c r="IF216" s="185"/>
      <c r="IG216" s="185"/>
      <c r="IH216" s="185"/>
      <c r="II216" s="185"/>
      <c r="IJ216" s="185"/>
      <c r="IK216" s="185"/>
      <c r="IL216" s="185"/>
      <c r="IM216" s="185"/>
      <c r="IN216" s="185"/>
      <c r="IO216" s="185"/>
      <c r="IP216" s="185"/>
      <c r="IQ216" s="185"/>
      <c r="IR216" s="185"/>
      <c r="IS216" s="185"/>
      <c r="IT216" s="185"/>
      <c r="IU216" s="185"/>
      <c r="IV216" s="185"/>
      <c r="IW216" s="185"/>
      <c r="IX216" s="185"/>
      <c r="IY216" s="185"/>
      <c r="IZ216" s="185"/>
      <c r="JA216" s="185"/>
      <c r="JB216" s="185"/>
      <c r="JC216" s="185"/>
      <c r="JD216" s="185"/>
      <c r="JE216" s="185"/>
      <c r="JF216" s="185"/>
      <c r="JG216" s="185"/>
      <c r="JH216" s="185"/>
      <c r="JI216" s="185"/>
      <c r="JJ216" s="185"/>
      <c r="JK216" s="185"/>
      <c r="JL216" s="185"/>
      <c r="JM216" s="185"/>
      <c r="JN216" s="185"/>
      <c r="JO216" s="185"/>
      <c r="JP216" s="185"/>
      <c r="JQ216" s="185"/>
      <c r="JR216" s="185"/>
      <c r="JS216" s="185"/>
      <c r="JT216" s="185"/>
      <c r="JU216" s="185"/>
      <c r="JV216" s="185"/>
      <c r="JW216" s="185"/>
      <c r="JX216" s="185"/>
      <c r="JY216" s="185"/>
      <c r="JZ216" s="185"/>
      <c r="KA216" s="185"/>
      <c r="KB216" s="185"/>
      <c r="KC216" s="185"/>
      <c r="KD216" s="185"/>
      <c r="KE216" s="185"/>
      <c r="KF216" s="185"/>
      <c r="KG216" s="185"/>
      <c r="KH216" s="185"/>
      <c r="KI216" s="185"/>
      <c r="KJ216" s="185"/>
      <c r="KK216" s="185"/>
      <c r="KL216" s="185"/>
      <c r="KM216" s="185"/>
      <c r="KN216" s="185"/>
      <c r="KO216" s="185"/>
      <c r="KP216" s="185"/>
      <c r="KQ216" s="185"/>
      <c r="KR216" s="185"/>
      <c r="KS216" s="185"/>
      <c r="KT216" s="185"/>
      <c r="KU216" s="185"/>
      <c r="KV216" s="185"/>
      <c r="KW216" s="185"/>
      <c r="KX216" s="185"/>
      <c r="KY216" s="185"/>
      <c r="KZ216" s="185"/>
      <c r="LA216" s="185"/>
      <c r="LB216" s="185"/>
      <c r="LC216" s="185"/>
      <c r="LD216" s="185"/>
      <c r="LE216" s="185"/>
      <c r="LF216" s="185"/>
      <c r="LG216" s="185"/>
      <c r="LH216" s="185"/>
      <c r="LI216" s="185"/>
      <c r="LJ216" s="185"/>
      <c r="LK216" s="185"/>
      <c r="LL216" s="185"/>
      <c r="LM216" s="185"/>
      <c r="LN216" s="185"/>
      <c r="LO216" s="185"/>
      <c r="LP216" s="185"/>
      <c r="LQ216" s="185"/>
      <c r="LR216" s="185"/>
      <c r="LS216" s="185"/>
      <c r="LT216" s="185"/>
      <c r="LU216" s="185"/>
      <c r="LV216" s="185"/>
      <c r="LW216" s="185"/>
      <c r="LX216" s="185"/>
      <c r="LY216" s="185"/>
      <c r="LZ216" s="185"/>
      <c r="MA216" s="185"/>
      <c r="MB216" s="185"/>
      <c r="MC216" s="185"/>
      <c r="MD216" s="185"/>
      <c r="ME216" s="185"/>
      <c r="MF216" s="185"/>
      <c r="MG216" s="185"/>
      <c r="MH216" s="185"/>
      <c r="MI216" s="185"/>
      <c r="MJ216" s="185"/>
      <c r="MK216" s="185"/>
      <c r="ML216" s="185"/>
      <c r="MM216" s="185"/>
      <c r="MN216" s="185"/>
      <c r="MO216" s="185"/>
      <c r="MP216" s="185"/>
      <c r="MQ216" s="185"/>
      <c r="MR216" s="185"/>
      <c r="MS216" s="185"/>
      <c r="MT216" s="185"/>
      <c r="MU216" s="185"/>
      <c r="MV216" s="185"/>
      <c r="MW216" s="185"/>
      <c r="MX216" s="185"/>
      <c r="MY216" s="185"/>
      <c r="MZ216" s="185"/>
      <c r="NA216" s="185"/>
      <c r="NB216" s="185"/>
      <c r="NC216" s="185"/>
      <c r="ND216" s="185"/>
      <c r="NE216" s="185"/>
      <c r="NF216" s="185"/>
      <c r="NG216" s="185"/>
      <c r="NH216" s="185"/>
      <c r="NI216" s="185"/>
      <c r="NJ216" s="185"/>
      <c r="NK216" s="185"/>
      <c r="NL216" s="185"/>
      <c r="NM216" s="185"/>
      <c r="NN216" s="185"/>
      <c r="NO216" s="185"/>
      <c r="NP216" s="185"/>
      <c r="NQ216" s="185"/>
      <c r="NR216" s="185"/>
      <c r="NS216" s="185"/>
      <c r="NT216" s="185"/>
      <c r="NU216" s="185"/>
      <c r="NV216" s="185"/>
      <c r="NW216" s="185"/>
      <c r="NX216" s="185"/>
      <c r="NY216" s="185"/>
      <c r="NZ216" s="185"/>
      <c r="OA216" s="185"/>
      <c r="OB216" s="185"/>
      <c r="OC216" s="185"/>
      <c r="OD216" s="185"/>
      <c r="OE216" s="185"/>
      <c r="OF216" s="185"/>
      <c r="OG216" s="185"/>
      <c r="OH216" s="185"/>
      <c r="OI216" s="185"/>
      <c r="OJ216" s="185"/>
      <c r="OK216" s="185"/>
      <c r="OL216" s="185"/>
      <c r="OM216" s="185"/>
      <c r="ON216" s="185"/>
      <c r="OO216" s="185"/>
      <c r="OP216" s="185"/>
      <c r="OQ216" s="185"/>
      <c r="OR216" s="185"/>
      <c r="OS216" s="185"/>
      <c r="OT216" s="185"/>
      <c r="OU216" s="185"/>
      <c r="OV216" s="185"/>
      <c r="OW216" s="185"/>
      <c r="OX216" s="185"/>
      <c r="OY216" s="185"/>
      <c r="OZ216" s="185"/>
      <c r="PA216" s="185"/>
      <c r="PB216" s="185"/>
      <c r="PC216" s="185"/>
      <c r="PD216" s="185"/>
      <c r="PE216" s="185"/>
      <c r="PF216" s="185"/>
      <c r="PG216" s="185"/>
      <c r="PH216" s="185"/>
      <c r="PI216" s="185"/>
      <c r="PJ216" s="185"/>
      <c r="PK216" s="185"/>
      <c r="PL216" s="185"/>
      <c r="PM216" s="185"/>
      <c r="PN216" s="185"/>
      <c r="PO216" s="185"/>
      <c r="PP216" s="185"/>
      <c r="PQ216" s="185"/>
      <c r="PR216" s="185"/>
      <c r="PS216" s="185"/>
      <c r="PT216" s="185"/>
      <c r="PU216" s="185"/>
      <c r="PV216" s="185"/>
      <c r="PW216" s="185"/>
      <c r="PX216" s="185"/>
      <c r="PY216" s="185"/>
      <c r="PZ216" s="185"/>
      <c r="QA216" s="185"/>
      <c r="QB216" s="185"/>
      <c r="QC216" s="185"/>
      <c r="QD216" s="185"/>
      <c r="QE216" s="185"/>
      <c r="QF216" s="185"/>
      <c r="QG216" s="185"/>
      <c r="QH216" s="185"/>
      <c r="QI216" s="185"/>
      <c r="QJ216" s="185"/>
      <c r="QK216" s="185"/>
      <c r="QL216" s="185"/>
      <c r="QM216" s="185"/>
      <c r="QN216" s="185"/>
      <c r="QO216" s="185"/>
      <c r="QP216" s="185"/>
      <c r="QQ216" s="185"/>
      <c r="QR216" s="185"/>
      <c r="QS216" s="185"/>
      <c r="QT216" s="185"/>
      <c r="QU216" s="185"/>
      <c r="QV216" s="185"/>
      <c r="QW216" s="185"/>
      <c r="QX216" s="185"/>
      <c r="QY216" s="185"/>
      <c r="QZ216" s="185"/>
      <c r="RA216" s="185"/>
      <c r="RB216" s="185"/>
      <c r="RC216" s="185"/>
      <c r="RD216" s="185"/>
      <c r="RE216" s="185"/>
      <c r="RF216" s="185"/>
      <c r="RG216" s="185"/>
      <c r="RH216" s="185"/>
      <c r="RI216" s="185"/>
      <c r="RJ216" s="185"/>
      <c r="RK216" s="185"/>
      <c r="RL216" s="185"/>
      <c r="RM216" s="185"/>
      <c r="RN216" s="185"/>
      <c r="RO216" s="185"/>
      <c r="RP216" s="185"/>
      <c r="RQ216" s="185"/>
      <c r="RR216" s="185"/>
      <c r="RS216" s="185"/>
      <c r="RT216" s="185"/>
      <c r="RU216" s="185"/>
      <c r="RV216" s="185"/>
      <c r="RW216" s="185"/>
      <c r="RX216" s="185"/>
      <c r="RY216" s="185"/>
      <c r="RZ216" s="185"/>
      <c r="SA216" s="185"/>
      <c r="SB216" s="185"/>
      <c r="SC216" s="185"/>
      <c r="SD216" s="185"/>
      <c r="SE216" s="185"/>
      <c r="SF216" s="185"/>
      <c r="SG216" s="185"/>
      <c r="SH216" s="185"/>
      <c r="SI216" s="185"/>
      <c r="SJ216" s="185"/>
      <c r="SK216" s="185"/>
      <c r="SL216" s="185"/>
      <c r="SM216" s="185"/>
      <c r="SN216" s="185"/>
      <c r="SO216" s="185"/>
      <c r="SP216" s="185"/>
      <c r="SQ216" s="185"/>
      <c r="SR216" s="185"/>
      <c r="SS216" s="185"/>
      <c r="ST216" s="185"/>
      <c r="SU216" s="185"/>
      <c r="SV216" s="185"/>
      <c r="SW216" s="185"/>
      <c r="SX216" s="185"/>
      <c r="SY216" s="185"/>
      <c r="SZ216" s="185"/>
      <c r="TA216" s="185"/>
      <c r="TB216" s="185"/>
      <c r="TC216" s="185"/>
      <c r="TD216" s="185"/>
      <c r="TE216" s="185"/>
      <c r="TF216" s="185"/>
      <c r="TG216" s="185"/>
      <c r="TH216" s="185"/>
      <c r="TI216" s="185"/>
    </row>
    <row r="217" spans="1:529" s="79" customFormat="1" ht="32.25" customHeight="1" thickBot="1" x14ac:dyDescent="0.3">
      <c r="A217" s="286">
        <v>13120018</v>
      </c>
      <c r="B217" s="287">
        <v>39503</v>
      </c>
      <c r="C217" s="52" t="s">
        <v>1296</v>
      </c>
      <c r="D217" s="52" t="s">
        <v>5079</v>
      </c>
      <c r="E217" s="52"/>
      <c r="F217" s="52"/>
      <c r="G217" s="52"/>
      <c r="H217" s="288">
        <v>80902</v>
      </c>
      <c r="I217" s="287"/>
      <c r="J217" s="287">
        <v>40599</v>
      </c>
      <c r="K217" s="52" t="s">
        <v>378</v>
      </c>
      <c r="L217" s="52"/>
      <c r="M217" s="52" t="s">
        <v>1297</v>
      </c>
      <c r="N217" s="52" t="s">
        <v>95</v>
      </c>
      <c r="O217" s="28">
        <v>572</v>
      </c>
      <c r="P217" s="386"/>
      <c r="Q217" s="386"/>
      <c r="R217" s="386"/>
      <c r="S217" s="386"/>
      <c r="T217" s="732"/>
      <c r="U217" s="28">
        <v>2.2999999999999998</v>
      </c>
      <c r="V217" s="28">
        <v>572</v>
      </c>
      <c r="W217" s="28" t="s">
        <v>1266</v>
      </c>
      <c r="X217" s="28">
        <v>50</v>
      </c>
      <c r="Y217" s="28" t="s">
        <v>1091</v>
      </c>
      <c r="Z217" s="28">
        <v>125</v>
      </c>
      <c r="AA217" s="28" t="s">
        <v>1091</v>
      </c>
      <c r="AB217" s="28" t="s">
        <v>1091</v>
      </c>
      <c r="AC217" s="28" t="s">
        <v>1091</v>
      </c>
      <c r="AD217" s="28" t="s">
        <v>1298</v>
      </c>
      <c r="AE217" s="28" t="s">
        <v>1299</v>
      </c>
      <c r="AF217" s="28">
        <v>0.3</v>
      </c>
      <c r="AG217" s="52" t="s">
        <v>1300</v>
      </c>
      <c r="AH217" s="52"/>
      <c r="AI217" s="52" t="s">
        <v>2166</v>
      </c>
      <c r="AJ217" s="52" t="s">
        <v>2167</v>
      </c>
      <c r="AK217" s="301" t="s">
        <v>1262</v>
      </c>
      <c r="AL217" s="29"/>
      <c r="AM217" s="13"/>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c r="GG217" s="185"/>
      <c r="GH217" s="185"/>
      <c r="GI217" s="185"/>
      <c r="GJ217" s="185"/>
      <c r="GK217" s="185"/>
      <c r="GL217" s="185"/>
      <c r="GM217" s="185"/>
      <c r="GN217" s="185"/>
      <c r="GO217" s="185"/>
      <c r="GP217" s="185"/>
      <c r="GQ217" s="185"/>
      <c r="GR217" s="185"/>
      <c r="GS217" s="185"/>
      <c r="GT217" s="185"/>
      <c r="GU217" s="185"/>
      <c r="GV217" s="185"/>
      <c r="GW217" s="185"/>
      <c r="GX217" s="185"/>
      <c r="GY217" s="185"/>
      <c r="GZ217" s="185"/>
      <c r="HA217" s="185"/>
      <c r="HB217" s="185"/>
      <c r="HC217" s="185"/>
      <c r="HD217" s="185"/>
      <c r="HE217" s="185"/>
      <c r="HF217" s="185"/>
      <c r="HG217" s="185"/>
      <c r="HH217" s="185"/>
      <c r="HI217" s="185"/>
      <c r="HJ217" s="185"/>
      <c r="HK217" s="185"/>
      <c r="HL217" s="185"/>
      <c r="HM217" s="185"/>
      <c r="HN217" s="185"/>
      <c r="HO217" s="185"/>
      <c r="HP217" s="185"/>
      <c r="HQ217" s="185"/>
      <c r="HR217" s="185"/>
      <c r="HS217" s="185"/>
      <c r="HT217" s="185"/>
      <c r="HU217" s="185"/>
      <c r="HV217" s="185"/>
      <c r="HW217" s="185"/>
      <c r="HX217" s="185"/>
      <c r="HY217" s="185"/>
      <c r="HZ217" s="185"/>
      <c r="IA217" s="185"/>
      <c r="IB217" s="185"/>
      <c r="IC217" s="185"/>
      <c r="ID217" s="185"/>
      <c r="IE217" s="185"/>
      <c r="IF217" s="185"/>
      <c r="IG217" s="185"/>
      <c r="IH217" s="185"/>
      <c r="II217" s="185"/>
      <c r="IJ217" s="185"/>
      <c r="IK217" s="185"/>
      <c r="IL217" s="185"/>
      <c r="IM217" s="185"/>
      <c r="IN217" s="185"/>
      <c r="IO217" s="185"/>
      <c r="IP217" s="185"/>
      <c r="IQ217" s="185"/>
      <c r="IR217" s="185"/>
      <c r="IS217" s="185"/>
      <c r="IT217" s="185"/>
      <c r="IU217" s="185"/>
      <c r="IV217" s="185"/>
      <c r="IW217" s="185"/>
      <c r="IX217" s="185"/>
      <c r="IY217" s="185"/>
      <c r="IZ217" s="185"/>
      <c r="JA217" s="185"/>
      <c r="JB217" s="185"/>
      <c r="JC217" s="185"/>
      <c r="JD217" s="185"/>
      <c r="JE217" s="185"/>
      <c r="JF217" s="185"/>
      <c r="JG217" s="185"/>
      <c r="JH217" s="185"/>
      <c r="JI217" s="185"/>
      <c r="JJ217" s="185"/>
      <c r="JK217" s="185"/>
      <c r="JL217" s="185"/>
      <c r="JM217" s="185"/>
      <c r="JN217" s="185"/>
      <c r="JO217" s="185"/>
      <c r="JP217" s="185"/>
      <c r="JQ217" s="185"/>
      <c r="JR217" s="185"/>
      <c r="JS217" s="185"/>
      <c r="JT217" s="185"/>
      <c r="JU217" s="185"/>
      <c r="JV217" s="185"/>
      <c r="JW217" s="185"/>
      <c r="JX217" s="185"/>
      <c r="JY217" s="185"/>
      <c r="JZ217" s="185"/>
      <c r="KA217" s="185"/>
      <c r="KB217" s="185"/>
      <c r="KC217" s="185"/>
      <c r="KD217" s="185"/>
      <c r="KE217" s="185"/>
      <c r="KF217" s="185"/>
      <c r="KG217" s="185"/>
      <c r="KH217" s="185"/>
      <c r="KI217" s="185"/>
      <c r="KJ217" s="185"/>
      <c r="KK217" s="185"/>
      <c r="KL217" s="185"/>
      <c r="KM217" s="185"/>
      <c r="KN217" s="185"/>
      <c r="KO217" s="185"/>
      <c r="KP217" s="185"/>
      <c r="KQ217" s="185"/>
      <c r="KR217" s="185"/>
      <c r="KS217" s="185"/>
      <c r="KT217" s="185"/>
      <c r="KU217" s="185"/>
      <c r="KV217" s="185"/>
      <c r="KW217" s="185"/>
      <c r="KX217" s="185"/>
      <c r="KY217" s="185"/>
      <c r="KZ217" s="185"/>
      <c r="LA217" s="185"/>
      <c r="LB217" s="185"/>
      <c r="LC217" s="185"/>
      <c r="LD217" s="185"/>
      <c r="LE217" s="185"/>
      <c r="LF217" s="185"/>
      <c r="LG217" s="185"/>
      <c r="LH217" s="185"/>
      <c r="LI217" s="185"/>
      <c r="LJ217" s="185"/>
      <c r="LK217" s="185"/>
      <c r="LL217" s="185"/>
      <c r="LM217" s="185"/>
      <c r="LN217" s="185"/>
      <c r="LO217" s="185"/>
      <c r="LP217" s="185"/>
      <c r="LQ217" s="185"/>
      <c r="LR217" s="185"/>
      <c r="LS217" s="185"/>
      <c r="LT217" s="185"/>
      <c r="LU217" s="185"/>
      <c r="LV217" s="185"/>
      <c r="LW217" s="185"/>
      <c r="LX217" s="185"/>
      <c r="LY217" s="185"/>
      <c r="LZ217" s="185"/>
      <c r="MA217" s="185"/>
      <c r="MB217" s="185"/>
      <c r="MC217" s="185"/>
      <c r="MD217" s="185"/>
      <c r="ME217" s="185"/>
      <c r="MF217" s="185"/>
      <c r="MG217" s="185"/>
      <c r="MH217" s="185"/>
      <c r="MI217" s="185"/>
      <c r="MJ217" s="185"/>
      <c r="MK217" s="185"/>
      <c r="ML217" s="185"/>
      <c r="MM217" s="185"/>
      <c r="MN217" s="185"/>
      <c r="MO217" s="185"/>
      <c r="MP217" s="185"/>
      <c r="MQ217" s="185"/>
      <c r="MR217" s="185"/>
      <c r="MS217" s="185"/>
      <c r="MT217" s="185"/>
      <c r="MU217" s="185"/>
      <c r="MV217" s="185"/>
      <c r="MW217" s="185"/>
      <c r="MX217" s="185"/>
      <c r="MY217" s="185"/>
      <c r="MZ217" s="185"/>
      <c r="NA217" s="185"/>
      <c r="NB217" s="185"/>
      <c r="NC217" s="185"/>
      <c r="ND217" s="185"/>
      <c r="NE217" s="185"/>
      <c r="NF217" s="185"/>
      <c r="NG217" s="185"/>
      <c r="NH217" s="185"/>
      <c r="NI217" s="185"/>
      <c r="NJ217" s="185"/>
      <c r="NK217" s="185"/>
      <c r="NL217" s="185"/>
      <c r="NM217" s="185"/>
      <c r="NN217" s="185"/>
      <c r="NO217" s="185"/>
      <c r="NP217" s="185"/>
      <c r="NQ217" s="185"/>
      <c r="NR217" s="185"/>
      <c r="NS217" s="185"/>
      <c r="NT217" s="185"/>
      <c r="NU217" s="185"/>
      <c r="NV217" s="185"/>
      <c r="NW217" s="185"/>
      <c r="NX217" s="185"/>
      <c r="NY217" s="185"/>
      <c r="NZ217" s="185"/>
      <c r="OA217" s="185"/>
      <c r="OB217" s="185"/>
      <c r="OC217" s="185"/>
      <c r="OD217" s="185"/>
      <c r="OE217" s="185"/>
      <c r="OF217" s="185"/>
      <c r="OG217" s="185"/>
      <c r="OH217" s="185"/>
      <c r="OI217" s="185"/>
      <c r="OJ217" s="185"/>
      <c r="OK217" s="185"/>
      <c r="OL217" s="185"/>
      <c r="OM217" s="185"/>
      <c r="ON217" s="185"/>
      <c r="OO217" s="185"/>
      <c r="OP217" s="185"/>
      <c r="OQ217" s="185"/>
      <c r="OR217" s="185"/>
      <c r="OS217" s="185"/>
      <c r="OT217" s="185"/>
      <c r="OU217" s="185"/>
      <c r="OV217" s="185"/>
      <c r="OW217" s="185"/>
      <c r="OX217" s="185"/>
      <c r="OY217" s="185"/>
      <c r="OZ217" s="185"/>
      <c r="PA217" s="185"/>
      <c r="PB217" s="185"/>
      <c r="PC217" s="185"/>
      <c r="PD217" s="185"/>
      <c r="PE217" s="185"/>
      <c r="PF217" s="185"/>
      <c r="PG217" s="185"/>
      <c r="PH217" s="185"/>
      <c r="PI217" s="185"/>
      <c r="PJ217" s="185"/>
      <c r="PK217" s="185"/>
      <c r="PL217" s="185"/>
      <c r="PM217" s="185"/>
      <c r="PN217" s="185"/>
      <c r="PO217" s="185"/>
      <c r="PP217" s="185"/>
      <c r="PQ217" s="185"/>
      <c r="PR217" s="185"/>
      <c r="PS217" s="185"/>
      <c r="PT217" s="185"/>
      <c r="PU217" s="185"/>
      <c r="PV217" s="185"/>
      <c r="PW217" s="185"/>
      <c r="PX217" s="185"/>
      <c r="PY217" s="185"/>
      <c r="PZ217" s="185"/>
      <c r="QA217" s="185"/>
      <c r="QB217" s="185"/>
      <c r="QC217" s="185"/>
      <c r="QD217" s="185"/>
      <c r="QE217" s="185"/>
      <c r="QF217" s="185"/>
      <c r="QG217" s="185"/>
      <c r="QH217" s="185"/>
      <c r="QI217" s="185"/>
      <c r="QJ217" s="185"/>
      <c r="QK217" s="185"/>
      <c r="QL217" s="185"/>
      <c r="QM217" s="185"/>
      <c r="QN217" s="185"/>
      <c r="QO217" s="185"/>
      <c r="QP217" s="185"/>
      <c r="QQ217" s="185"/>
      <c r="QR217" s="185"/>
      <c r="QS217" s="185"/>
      <c r="QT217" s="185"/>
      <c r="QU217" s="185"/>
      <c r="QV217" s="185"/>
      <c r="QW217" s="185"/>
      <c r="QX217" s="185"/>
      <c r="QY217" s="185"/>
      <c r="QZ217" s="185"/>
      <c r="RA217" s="185"/>
      <c r="RB217" s="185"/>
      <c r="RC217" s="185"/>
      <c r="RD217" s="185"/>
      <c r="RE217" s="185"/>
      <c r="RF217" s="185"/>
      <c r="RG217" s="185"/>
      <c r="RH217" s="185"/>
      <c r="RI217" s="185"/>
      <c r="RJ217" s="185"/>
      <c r="RK217" s="185"/>
      <c r="RL217" s="185"/>
      <c r="RM217" s="185"/>
      <c r="RN217" s="185"/>
      <c r="RO217" s="185"/>
      <c r="RP217" s="185"/>
      <c r="RQ217" s="185"/>
      <c r="RR217" s="185"/>
      <c r="RS217" s="185"/>
      <c r="RT217" s="185"/>
      <c r="RU217" s="185"/>
      <c r="RV217" s="185"/>
      <c r="RW217" s="185"/>
      <c r="RX217" s="185"/>
      <c r="RY217" s="185"/>
      <c r="RZ217" s="185"/>
      <c r="SA217" s="185"/>
      <c r="SB217" s="185"/>
      <c r="SC217" s="185"/>
      <c r="SD217" s="185"/>
      <c r="SE217" s="185"/>
      <c r="SF217" s="185"/>
      <c r="SG217" s="185"/>
      <c r="SH217" s="185"/>
      <c r="SI217" s="185"/>
      <c r="SJ217" s="185"/>
      <c r="SK217" s="185"/>
      <c r="SL217" s="185"/>
      <c r="SM217" s="185"/>
      <c r="SN217" s="185"/>
      <c r="SO217" s="185"/>
      <c r="SP217" s="185"/>
      <c r="SQ217" s="185"/>
      <c r="SR217" s="185"/>
      <c r="SS217" s="185"/>
      <c r="ST217" s="185"/>
      <c r="SU217" s="185"/>
      <c r="SV217" s="185"/>
      <c r="SW217" s="185"/>
      <c r="SX217" s="185"/>
      <c r="SY217" s="185"/>
      <c r="SZ217" s="185"/>
      <c r="TA217" s="185"/>
      <c r="TB217" s="185"/>
      <c r="TC217" s="185"/>
      <c r="TD217" s="185"/>
      <c r="TE217" s="185"/>
      <c r="TF217" s="185"/>
      <c r="TG217" s="185"/>
      <c r="TH217" s="185"/>
      <c r="TI217" s="185"/>
    </row>
    <row r="218" spans="1:529" s="79" customFormat="1" ht="32.25" customHeight="1" x14ac:dyDescent="0.25">
      <c r="A218" s="201">
        <v>13120019</v>
      </c>
      <c r="B218" s="217">
        <v>39538</v>
      </c>
      <c r="C218" s="218" t="s">
        <v>1301</v>
      </c>
      <c r="D218" s="218" t="s">
        <v>5256</v>
      </c>
      <c r="E218" s="218"/>
      <c r="F218" s="218"/>
      <c r="G218" s="218"/>
      <c r="H218" s="201">
        <v>38978</v>
      </c>
      <c r="I218" s="217"/>
      <c r="J218" s="217">
        <v>41729</v>
      </c>
      <c r="K218" s="218"/>
      <c r="L218" s="218"/>
      <c r="M218" s="218" t="s">
        <v>333</v>
      </c>
      <c r="N218" s="218" t="s">
        <v>34</v>
      </c>
      <c r="O218" s="218">
        <v>7800</v>
      </c>
      <c r="P218" s="218" t="s">
        <v>3237</v>
      </c>
      <c r="Q218" s="218" t="s">
        <v>3237</v>
      </c>
      <c r="R218" s="218"/>
      <c r="S218" s="218"/>
      <c r="T218" s="717">
        <v>10.8</v>
      </c>
      <c r="U218" s="218">
        <v>30</v>
      </c>
      <c r="V218" s="218">
        <v>7800</v>
      </c>
      <c r="W218" s="218" t="s">
        <v>1302</v>
      </c>
      <c r="X218" s="218">
        <v>50</v>
      </c>
      <c r="Y218" s="218">
        <v>50</v>
      </c>
      <c r="Z218" s="218">
        <v>250</v>
      </c>
      <c r="AA218" s="218" t="s">
        <v>1091</v>
      </c>
      <c r="AB218" s="218" t="s">
        <v>1091</v>
      </c>
      <c r="AC218" s="218" t="s">
        <v>1091</v>
      </c>
      <c r="AD218" s="218" t="s">
        <v>1091</v>
      </c>
      <c r="AE218" s="218" t="s">
        <v>1091</v>
      </c>
      <c r="AF218" s="218" t="s">
        <v>1091</v>
      </c>
      <c r="AG218" s="218" t="s">
        <v>1272</v>
      </c>
      <c r="AH218" s="218"/>
      <c r="AI218" s="218" t="s">
        <v>2168</v>
      </c>
      <c r="AJ218" s="218" t="s">
        <v>2169</v>
      </c>
      <c r="AK218" s="266" t="s">
        <v>166</v>
      </c>
      <c r="AL218" s="266" t="s">
        <v>3410</v>
      </c>
      <c r="AM218" s="13"/>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c r="GG218" s="185"/>
      <c r="GH218" s="185"/>
      <c r="GI218" s="185"/>
      <c r="GJ218" s="185"/>
      <c r="GK218" s="185"/>
      <c r="GL218" s="185"/>
      <c r="GM218" s="185"/>
      <c r="GN218" s="185"/>
      <c r="GO218" s="185"/>
      <c r="GP218" s="185"/>
      <c r="GQ218" s="185"/>
      <c r="GR218" s="185"/>
      <c r="GS218" s="185"/>
      <c r="GT218" s="185"/>
      <c r="GU218" s="185"/>
      <c r="GV218" s="185"/>
      <c r="GW218" s="185"/>
      <c r="GX218" s="185"/>
      <c r="GY218" s="185"/>
      <c r="GZ218" s="185"/>
      <c r="HA218" s="185"/>
      <c r="HB218" s="185"/>
      <c r="HC218" s="185"/>
      <c r="HD218" s="185"/>
      <c r="HE218" s="185"/>
      <c r="HF218" s="185"/>
      <c r="HG218" s="185"/>
      <c r="HH218" s="185"/>
      <c r="HI218" s="185"/>
      <c r="HJ218" s="185"/>
      <c r="HK218" s="185"/>
      <c r="HL218" s="185"/>
      <c r="HM218" s="185"/>
      <c r="HN218" s="185"/>
      <c r="HO218" s="185"/>
      <c r="HP218" s="185"/>
      <c r="HQ218" s="185"/>
      <c r="HR218" s="185"/>
      <c r="HS218" s="185"/>
      <c r="HT218" s="185"/>
      <c r="HU218" s="185"/>
      <c r="HV218" s="185"/>
      <c r="HW218" s="185"/>
      <c r="HX218" s="185"/>
      <c r="HY218" s="185"/>
      <c r="HZ218" s="185"/>
      <c r="IA218" s="185"/>
      <c r="IB218" s="185"/>
      <c r="IC218" s="185"/>
      <c r="ID218" s="185"/>
      <c r="IE218" s="185"/>
      <c r="IF218" s="185"/>
      <c r="IG218" s="185"/>
      <c r="IH218" s="185"/>
      <c r="II218" s="185"/>
      <c r="IJ218" s="185"/>
      <c r="IK218" s="185"/>
      <c r="IL218" s="185"/>
      <c r="IM218" s="185"/>
      <c r="IN218" s="185"/>
      <c r="IO218" s="185"/>
      <c r="IP218" s="185"/>
      <c r="IQ218" s="185"/>
      <c r="IR218" s="185"/>
      <c r="IS218" s="185"/>
      <c r="IT218" s="185"/>
      <c r="IU218" s="185"/>
      <c r="IV218" s="185"/>
      <c r="IW218" s="185"/>
      <c r="IX218" s="185"/>
      <c r="IY218" s="185"/>
      <c r="IZ218" s="185"/>
      <c r="JA218" s="185"/>
      <c r="JB218" s="185"/>
      <c r="JC218" s="185"/>
      <c r="JD218" s="185"/>
      <c r="JE218" s="185"/>
      <c r="JF218" s="185"/>
      <c r="JG218" s="185"/>
      <c r="JH218" s="185"/>
      <c r="JI218" s="185"/>
      <c r="JJ218" s="185"/>
      <c r="JK218" s="185"/>
      <c r="JL218" s="185"/>
      <c r="JM218" s="185"/>
      <c r="JN218" s="185"/>
      <c r="JO218" s="185"/>
      <c r="JP218" s="185"/>
      <c r="JQ218" s="185"/>
      <c r="JR218" s="185"/>
      <c r="JS218" s="185"/>
      <c r="JT218" s="185"/>
      <c r="JU218" s="185"/>
      <c r="JV218" s="185"/>
      <c r="JW218" s="185"/>
      <c r="JX218" s="185"/>
      <c r="JY218" s="185"/>
      <c r="JZ218" s="185"/>
      <c r="KA218" s="185"/>
      <c r="KB218" s="185"/>
      <c r="KC218" s="185"/>
      <c r="KD218" s="185"/>
      <c r="KE218" s="185"/>
      <c r="KF218" s="185"/>
      <c r="KG218" s="185"/>
      <c r="KH218" s="185"/>
      <c r="KI218" s="185"/>
      <c r="KJ218" s="185"/>
      <c r="KK218" s="185"/>
      <c r="KL218" s="185"/>
      <c r="KM218" s="185"/>
      <c r="KN218" s="185"/>
      <c r="KO218" s="185"/>
      <c r="KP218" s="185"/>
      <c r="KQ218" s="185"/>
      <c r="KR218" s="185"/>
      <c r="KS218" s="185"/>
      <c r="KT218" s="185"/>
      <c r="KU218" s="185"/>
      <c r="KV218" s="185"/>
      <c r="KW218" s="185"/>
      <c r="KX218" s="185"/>
      <c r="KY218" s="185"/>
      <c r="KZ218" s="185"/>
      <c r="LA218" s="185"/>
      <c r="LB218" s="185"/>
      <c r="LC218" s="185"/>
      <c r="LD218" s="185"/>
      <c r="LE218" s="185"/>
      <c r="LF218" s="185"/>
      <c r="LG218" s="185"/>
      <c r="LH218" s="185"/>
      <c r="LI218" s="185"/>
      <c r="LJ218" s="185"/>
      <c r="LK218" s="185"/>
      <c r="LL218" s="185"/>
      <c r="LM218" s="185"/>
      <c r="LN218" s="185"/>
      <c r="LO218" s="185"/>
      <c r="LP218" s="185"/>
      <c r="LQ218" s="185"/>
      <c r="LR218" s="185"/>
      <c r="LS218" s="185"/>
      <c r="LT218" s="185"/>
      <c r="LU218" s="185"/>
      <c r="LV218" s="185"/>
      <c r="LW218" s="185"/>
      <c r="LX218" s="185"/>
      <c r="LY218" s="185"/>
      <c r="LZ218" s="185"/>
      <c r="MA218" s="185"/>
      <c r="MB218" s="185"/>
      <c r="MC218" s="185"/>
      <c r="MD218" s="185"/>
      <c r="ME218" s="185"/>
      <c r="MF218" s="185"/>
      <c r="MG218" s="185"/>
      <c r="MH218" s="185"/>
      <c r="MI218" s="185"/>
      <c r="MJ218" s="185"/>
      <c r="MK218" s="185"/>
      <c r="ML218" s="185"/>
      <c r="MM218" s="185"/>
      <c r="MN218" s="185"/>
      <c r="MO218" s="185"/>
      <c r="MP218" s="185"/>
      <c r="MQ218" s="185"/>
      <c r="MR218" s="185"/>
      <c r="MS218" s="185"/>
      <c r="MT218" s="185"/>
      <c r="MU218" s="185"/>
      <c r="MV218" s="185"/>
      <c r="MW218" s="185"/>
      <c r="MX218" s="185"/>
      <c r="MY218" s="185"/>
      <c r="MZ218" s="185"/>
      <c r="NA218" s="185"/>
      <c r="NB218" s="185"/>
      <c r="NC218" s="185"/>
      <c r="ND218" s="185"/>
      <c r="NE218" s="185"/>
      <c r="NF218" s="185"/>
      <c r="NG218" s="185"/>
      <c r="NH218" s="185"/>
      <c r="NI218" s="185"/>
      <c r="NJ218" s="185"/>
      <c r="NK218" s="185"/>
      <c r="NL218" s="185"/>
      <c r="NM218" s="185"/>
      <c r="NN218" s="185"/>
      <c r="NO218" s="185"/>
      <c r="NP218" s="185"/>
      <c r="NQ218" s="185"/>
      <c r="NR218" s="185"/>
      <c r="NS218" s="185"/>
      <c r="NT218" s="185"/>
      <c r="NU218" s="185"/>
      <c r="NV218" s="185"/>
      <c r="NW218" s="185"/>
      <c r="NX218" s="185"/>
      <c r="NY218" s="185"/>
      <c r="NZ218" s="185"/>
      <c r="OA218" s="185"/>
      <c r="OB218" s="185"/>
      <c r="OC218" s="185"/>
      <c r="OD218" s="185"/>
      <c r="OE218" s="185"/>
      <c r="OF218" s="185"/>
      <c r="OG218" s="185"/>
      <c r="OH218" s="185"/>
      <c r="OI218" s="185"/>
      <c r="OJ218" s="185"/>
      <c r="OK218" s="185"/>
      <c r="OL218" s="185"/>
      <c r="OM218" s="185"/>
      <c r="ON218" s="185"/>
      <c r="OO218" s="185"/>
      <c r="OP218" s="185"/>
      <c r="OQ218" s="185"/>
      <c r="OR218" s="185"/>
      <c r="OS218" s="185"/>
      <c r="OT218" s="185"/>
      <c r="OU218" s="185"/>
      <c r="OV218" s="185"/>
      <c r="OW218" s="185"/>
      <c r="OX218" s="185"/>
      <c r="OY218" s="185"/>
      <c r="OZ218" s="185"/>
      <c r="PA218" s="185"/>
      <c r="PB218" s="185"/>
      <c r="PC218" s="185"/>
      <c r="PD218" s="185"/>
      <c r="PE218" s="185"/>
      <c r="PF218" s="185"/>
      <c r="PG218" s="185"/>
      <c r="PH218" s="185"/>
      <c r="PI218" s="185"/>
      <c r="PJ218" s="185"/>
      <c r="PK218" s="185"/>
      <c r="PL218" s="185"/>
      <c r="PM218" s="185"/>
      <c r="PN218" s="185"/>
      <c r="PO218" s="185"/>
      <c r="PP218" s="185"/>
      <c r="PQ218" s="185"/>
      <c r="PR218" s="185"/>
      <c r="PS218" s="185"/>
      <c r="PT218" s="185"/>
      <c r="PU218" s="185"/>
      <c r="PV218" s="185"/>
      <c r="PW218" s="185"/>
      <c r="PX218" s="185"/>
      <c r="PY218" s="185"/>
      <c r="PZ218" s="185"/>
      <c r="QA218" s="185"/>
      <c r="QB218" s="185"/>
      <c r="QC218" s="185"/>
      <c r="QD218" s="185"/>
      <c r="QE218" s="185"/>
      <c r="QF218" s="185"/>
      <c r="QG218" s="185"/>
      <c r="QH218" s="185"/>
      <c r="QI218" s="185"/>
      <c r="QJ218" s="185"/>
      <c r="QK218" s="185"/>
      <c r="QL218" s="185"/>
      <c r="QM218" s="185"/>
      <c r="QN218" s="185"/>
      <c r="QO218" s="185"/>
      <c r="QP218" s="185"/>
      <c r="QQ218" s="185"/>
      <c r="QR218" s="185"/>
      <c r="QS218" s="185"/>
      <c r="QT218" s="185"/>
      <c r="QU218" s="185"/>
      <c r="QV218" s="185"/>
      <c r="QW218" s="185"/>
      <c r="QX218" s="185"/>
      <c r="QY218" s="185"/>
      <c r="QZ218" s="185"/>
      <c r="RA218" s="185"/>
      <c r="RB218" s="185"/>
      <c r="RC218" s="185"/>
      <c r="RD218" s="185"/>
      <c r="RE218" s="185"/>
      <c r="RF218" s="185"/>
      <c r="RG218" s="185"/>
      <c r="RH218" s="185"/>
      <c r="RI218" s="185"/>
      <c r="RJ218" s="185"/>
      <c r="RK218" s="185"/>
      <c r="RL218" s="185"/>
      <c r="RM218" s="185"/>
      <c r="RN218" s="185"/>
      <c r="RO218" s="185"/>
      <c r="RP218" s="185"/>
      <c r="RQ218" s="185"/>
      <c r="RR218" s="185"/>
      <c r="RS218" s="185"/>
      <c r="RT218" s="185"/>
      <c r="RU218" s="185"/>
      <c r="RV218" s="185"/>
      <c r="RW218" s="185"/>
      <c r="RX218" s="185"/>
      <c r="RY218" s="185"/>
      <c r="RZ218" s="185"/>
      <c r="SA218" s="185"/>
      <c r="SB218" s="185"/>
      <c r="SC218" s="185"/>
      <c r="SD218" s="185"/>
      <c r="SE218" s="185"/>
      <c r="SF218" s="185"/>
      <c r="SG218" s="185"/>
      <c r="SH218" s="185"/>
      <c r="SI218" s="185"/>
      <c r="SJ218" s="185"/>
      <c r="SK218" s="185"/>
      <c r="SL218" s="185"/>
      <c r="SM218" s="185"/>
      <c r="SN218" s="185"/>
      <c r="SO218" s="185"/>
      <c r="SP218" s="185"/>
      <c r="SQ218" s="185"/>
      <c r="SR218" s="185"/>
      <c r="SS218" s="185"/>
      <c r="ST218" s="185"/>
      <c r="SU218" s="185"/>
      <c r="SV218" s="185"/>
      <c r="SW218" s="185"/>
      <c r="SX218" s="185"/>
      <c r="SY218" s="185"/>
      <c r="SZ218" s="185"/>
      <c r="TA218" s="185"/>
      <c r="TB218" s="185"/>
      <c r="TC218" s="185"/>
      <c r="TD218" s="185"/>
      <c r="TE218" s="185"/>
      <c r="TF218" s="185"/>
      <c r="TG218" s="185"/>
      <c r="TH218" s="185"/>
      <c r="TI218" s="185"/>
    </row>
    <row r="219" spans="1:529" s="79" customFormat="1" ht="38.25" customHeight="1" thickBot="1" x14ac:dyDescent="0.3">
      <c r="A219" s="80">
        <v>13120019</v>
      </c>
      <c r="B219" s="21">
        <v>39538</v>
      </c>
      <c r="C219" s="627" t="s">
        <v>5279</v>
      </c>
      <c r="D219" s="627" t="s">
        <v>5256</v>
      </c>
      <c r="E219" s="627"/>
      <c r="F219" s="627"/>
      <c r="G219" s="627"/>
      <c r="H219" s="80">
        <v>38978</v>
      </c>
      <c r="I219" s="21"/>
      <c r="J219" s="21">
        <v>43921</v>
      </c>
      <c r="K219" s="627" t="s">
        <v>1202</v>
      </c>
      <c r="L219" s="627"/>
      <c r="M219" s="627" t="s">
        <v>333</v>
      </c>
      <c r="N219" s="627" t="s">
        <v>34</v>
      </c>
      <c r="O219" s="19">
        <v>7800</v>
      </c>
      <c r="P219" s="68"/>
      <c r="Q219" s="68"/>
      <c r="R219" s="68"/>
      <c r="S219" s="68"/>
      <c r="T219" s="724">
        <v>10.8</v>
      </c>
      <c r="U219" s="19">
        <v>30</v>
      </c>
      <c r="V219" s="19">
        <v>7800</v>
      </c>
      <c r="W219" s="19" t="s">
        <v>1090</v>
      </c>
      <c r="X219" s="19">
        <v>50</v>
      </c>
      <c r="Y219" s="19">
        <v>50</v>
      </c>
      <c r="Z219" s="19">
        <v>250</v>
      </c>
      <c r="AA219" s="19" t="s">
        <v>1091</v>
      </c>
      <c r="AB219" s="19" t="s">
        <v>1091</v>
      </c>
      <c r="AC219" s="19" t="s">
        <v>1091</v>
      </c>
      <c r="AD219" s="19" t="s">
        <v>1091</v>
      </c>
      <c r="AE219" s="19" t="s">
        <v>1091</v>
      </c>
      <c r="AF219" s="19" t="s">
        <v>1091</v>
      </c>
      <c r="AG219" s="627" t="s">
        <v>3238</v>
      </c>
      <c r="AH219" s="627">
        <v>526.15</v>
      </c>
      <c r="AI219" s="627" t="s">
        <v>2168</v>
      </c>
      <c r="AJ219" s="627" t="s">
        <v>2169</v>
      </c>
      <c r="AK219" s="25" t="s">
        <v>1410</v>
      </c>
      <c r="AL219" s="25"/>
      <c r="AM219" s="13"/>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c r="GG219" s="185"/>
      <c r="GH219" s="185"/>
      <c r="GI219" s="185"/>
      <c r="GJ219" s="185"/>
      <c r="GK219" s="185"/>
      <c r="GL219" s="185"/>
      <c r="GM219" s="185"/>
      <c r="GN219" s="185"/>
      <c r="GO219" s="185"/>
      <c r="GP219" s="185"/>
      <c r="GQ219" s="185"/>
      <c r="GR219" s="185"/>
      <c r="GS219" s="185"/>
      <c r="GT219" s="185"/>
      <c r="GU219" s="185"/>
      <c r="GV219" s="185"/>
      <c r="GW219" s="185"/>
      <c r="GX219" s="185"/>
      <c r="GY219" s="185"/>
      <c r="GZ219" s="185"/>
      <c r="HA219" s="185"/>
      <c r="HB219" s="185"/>
      <c r="HC219" s="185"/>
      <c r="HD219" s="185"/>
      <c r="HE219" s="185"/>
      <c r="HF219" s="185"/>
      <c r="HG219" s="185"/>
      <c r="HH219" s="185"/>
      <c r="HI219" s="185"/>
      <c r="HJ219" s="185"/>
      <c r="HK219" s="185"/>
      <c r="HL219" s="185"/>
      <c r="HM219" s="185"/>
      <c r="HN219" s="185"/>
      <c r="HO219" s="185"/>
      <c r="HP219" s="185"/>
      <c r="HQ219" s="185"/>
      <c r="HR219" s="185"/>
      <c r="HS219" s="185"/>
      <c r="HT219" s="185"/>
      <c r="HU219" s="185"/>
      <c r="HV219" s="185"/>
      <c r="HW219" s="185"/>
      <c r="HX219" s="185"/>
      <c r="HY219" s="185"/>
      <c r="HZ219" s="185"/>
      <c r="IA219" s="185"/>
      <c r="IB219" s="185"/>
      <c r="IC219" s="185"/>
      <c r="ID219" s="185"/>
      <c r="IE219" s="185"/>
      <c r="IF219" s="185"/>
      <c r="IG219" s="185"/>
      <c r="IH219" s="185"/>
      <c r="II219" s="185"/>
      <c r="IJ219" s="185"/>
      <c r="IK219" s="185"/>
      <c r="IL219" s="185"/>
      <c r="IM219" s="185"/>
      <c r="IN219" s="185"/>
      <c r="IO219" s="185"/>
      <c r="IP219" s="185"/>
      <c r="IQ219" s="185"/>
      <c r="IR219" s="185"/>
      <c r="IS219" s="185"/>
      <c r="IT219" s="185"/>
      <c r="IU219" s="185"/>
      <c r="IV219" s="185"/>
      <c r="IW219" s="185"/>
      <c r="IX219" s="185"/>
      <c r="IY219" s="185"/>
      <c r="IZ219" s="185"/>
      <c r="JA219" s="185"/>
      <c r="JB219" s="185"/>
      <c r="JC219" s="185"/>
      <c r="JD219" s="185"/>
      <c r="JE219" s="185"/>
      <c r="JF219" s="185"/>
      <c r="JG219" s="185"/>
      <c r="JH219" s="185"/>
      <c r="JI219" s="185"/>
      <c r="JJ219" s="185"/>
      <c r="JK219" s="185"/>
      <c r="JL219" s="185"/>
      <c r="JM219" s="185"/>
      <c r="JN219" s="185"/>
      <c r="JO219" s="185"/>
      <c r="JP219" s="185"/>
      <c r="JQ219" s="185"/>
      <c r="JR219" s="185"/>
      <c r="JS219" s="185"/>
      <c r="JT219" s="185"/>
      <c r="JU219" s="185"/>
      <c r="JV219" s="185"/>
      <c r="JW219" s="185"/>
      <c r="JX219" s="185"/>
      <c r="JY219" s="185"/>
      <c r="JZ219" s="185"/>
      <c r="KA219" s="185"/>
      <c r="KB219" s="185"/>
      <c r="KC219" s="185"/>
      <c r="KD219" s="185"/>
      <c r="KE219" s="185"/>
      <c r="KF219" s="185"/>
      <c r="KG219" s="185"/>
      <c r="KH219" s="185"/>
      <c r="KI219" s="185"/>
      <c r="KJ219" s="185"/>
      <c r="KK219" s="185"/>
      <c r="KL219" s="185"/>
      <c r="KM219" s="185"/>
      <c r="KN219" s="185"/>
      <c r="KO219" s="185"/>
      <c r="KP219" s="185"/>
      <c r="KQ219" s="185"/>
      <c r="KR219" s="185"/>
      <c r="KS219" s="185"/>
      <c r="KT219" s="185"/>
      <c r="KU219" s="185"/>
      <c r="KV219" s="185"/>
      <c r="KW219" s="185"/>
      <c r="KX219" s="185"/>
      <c r="KY219" s="185"/>
      <c r="KZ219" s="185"/>
      <c r="LA219" s="185"/>
      <c r="LB219" s="185"/>
      <c r="LC219" s="185"/>
      <c r="LD219" s="185"/>
      <c r="LE219" s="185"/>
      <c r="LF219" s="185"/>
      <c r="LG219" s="185"/>
      <c r="LH219" s="185"/>
      <c r="LI219" s="185"/>
      <c r="LJ219" s="185"/>
      <c r="LK219" s="185"/>
      <c r="LL219" s="185"/>
      <c r="LM219" s="185"/>
      <c r="LN219" s="185"/>
      <c r="LO219" s="185"/>
      <c r="LP219" s="185"/>
      <c r="LQ219" s="185"/>
      <c r="LR219" s="185"/>
      <c r="LS219" s="185"/>
      <c r="LT219" s="185"/>
      <c r="LU219" s="185"/>
      <c r="LV219" s="185"/>
      <c r="LW219" s="185"/>
      <c r="LX219" s="185"/>
      <c r="LY219" s="185"/>
      <c r="LZ219" s="185"/>
      <c r="MA219" s="185"/>
      <c r="MB219" s="185"/>
      <c r="MC219" s="185"/>
      <c r="MD219" s="185"/>
      <c r="ME219" s="185"/>
      <c r="MF219" s="185"/>
      <c r="MG219" s="185"/>
      <c r="MH219" s="185"/>
      <c r="MI219" s="185"/>
      <c r="MJ219" s="185"/>
      <c r="MK219" s="185"/>
      <c r="ML219" s="185"/>
      <c r="MM219" s="185"/>
      <c r="MN219" s="185"/>
      <c r="MO219" s="185"/>
      <c r="MP219" s="185"/>
      <c r="MQ219" s="185"/>
      <c r="MR219" s="185"/>
      <c r="MS219" s="185"/>
      <c r="MT219" s="185"/>
      <c r="MU219" s="185"/>
      <c r="MV219" s="185"/>
      <c r="MW219" s="185"/>
      <c r="MX219" s="185"/>
      <c r="MY219" s="185"/>
      <c r="MZ219" s="185"/>
      <c r="NA219" s="185"/>
      <c r="NB219" s="185"/>
      <c r="NC219" s="185"/>
      <c r="ND219" s="185"/>
      <c r="NE219" s="185"/>
      <c r="NF219" s="185"/>
      <c r="NG219" s="185"/>
      <c r="NH219" s="185"/>
      <c r="NI219" s="185"/>
      <c r="NJ219" s="185"/>
      <c r="NK219" s="185"/>
      <c r="NL219" s="185"/>
      <c r="NM219" s="185"/>
      <c r="NN219" s="185"/>
      <c r="NO219" s="185"/>
      <c r="NP219" s="185"/>
      <c r="NQ219" s="185"/>
      <c r="NR219" s="185"/>
      <c r="NS219" s="185"/>
      <c r="NT219" s="185"/>
      <c r="NU219" s="185"/>
      <c r="NV219" s="185"/>
      <c r="NW219" s="185"/>
      <c r="NX219" s="185"/>
      <c r="NY219" s="185"/>
      <c r="NZ219" s="185"/>
      <c r="OA219" s="185"/>
      <c r="OB219" s="185"/>
      <c r="OC219" s="185"/>
      <c r="OD219" s="185"/>
      <c r="OE219" s="185"/>
      <c r="OF219" s="185"/>
      <c r="OG219" s="185"/>
      <c r="OH219" s="185"/>
      <c r="OI219" s="185"/>
      <c r="OJ219" s="185"/>
      <c r="OK219" s="185"/>
      <c r="OL219" s="185"/>
      <c r="OM219" s="185"/>
      <c r="ON219" s="185"/>
      <c r="OO219" s="185"/>
      <c r="OP219" s="185"/>
      <c r="OQ219" s="185"/>
      <c r="OR219" s="185"/>
      <c r="OS219" s="185"/>
      <c r="OT219" s="185"/>
      <c r="OU219" s="185"/>
      <c r="OV219" s="185"/>
      <c r="OW219" s="185"/>
      <c r="OX219" s="185"/>
      <c r="OY219" s="185"/>
      <c r="OZ219" s="185"/>
      <c r="PA219" s="185"/>
      <c r="PB219" s="185"/>
      <c r="PC219" s="185"/>
      <c r="PD219" s="185"/>
      <c r="PE219" s="185"/>
      <c r="PF219" s="185"/>
      <c r="PG219" s="185"/>
      <c r="PH219" s="185"/>
      <c r="PI219" s="185"/>
      <c r="PJ219" s="185"/>
      <c r="PK219" s="185"/>
      <c r="PL219" s="185"/>
      <c r="PM219" s="185"/>
      <c r="PN219" s="185"/>
      <c r="PO219" s="185"/>
      <c r="PP219" s="185"/>
      <c r="PQ219" s="185"/>
      <c r="PR219" s="185"/>
      <c r="PS219" s="185"/>
      <c r="PT219" s="185"/>
      <c r="PU219" s="185"/>
      <c r="PV219" s="185"/>
      <c r="PW219" s="185"/>
      <c r="PX219" s="185"/>
      <c r="PY219" s="185"/>
      <c r="PZ219" s="185"/>
      <c r="QA219" s="185"/>
      <c r="QB219" s="185"/>
      <c r="QC219" s="185"/>
      <c r="QD219" s="185"/>
      <c r="QE219" s="185"/>
      <c r="QF219" s="185"/>
      <c r="QG219" s="185"/>
      <c r="QH219" s="185"/>
      <c r="QI219" s="185"/>
      <c r="QJ219" s="185"/>
      <c r="QK219" s="185"/>
      <c r="QL219" s="185"/>
      <c r="QM219" s="185"/>
      <c r="QN219" s="185"/>
      <c r="QO219" s="185"/>
      <c r="QP219" s="185"/>
      <c r="QQ219" s="185"/>
      <c r="QR219" s="185"/>
      <c r="QS219" s="185"/>
      <c r="QT219" s="185"/>
      <c r="QU219" s="185"/>
      <c r="QV219" s="185"/>
      <c r="QW219" s="185"/>
      <c r="QX219" s="185"/>
      <c r="QY219" s="185"/>
      <c r="QZ219" s="185"/>
      <c r="RA219" s="185"/>
      <c r="RB219" s="185"/>
      <c r="RC219" s="185"/>
      <c r="RD219" s="185"/>
      <c r="RE219" s="185"/>
      <c r="RF219" s="185"/>
      <c r="RG219" s="185"/>
      <c r="RH219" s="185"/>
      <c r="RI219" s="185"/>
      <c r="RJ219" s="185"/>
      <c r="RK219" s="185"/>
      <c r="RL219" s="185"/>
      <c r="RM219" s="185"/>
      <c r="RN219" s="185"/>
      <c r="RO219" s="185"/>
      <c r="RP219" s="185"/>
      <c r="RQ219" s="185"/>
      <c r="RR219" s="185"/>
      <c r="RS219" s="185"/>
      <c r="RT219" s="185"/>
      <c r="RU219" s="185"/>
      <c r="RV219" s="185"/>
      <c r="RW219" s="185"/>
      <c r="RX219" s="185"/>
      <c r="RY219" s="185"/>
      <c r="RZ219" s="185"/>
      <c r="SA219" s="185"/>
      <c r="SB219" s="185"/>
      <c r="SC219" s="185"/>
      <c r="SD219" s="185"/>
      <c r="SE219" s="185"/>
      <c r="SF219" s="185"/>
      <c r="SG219" s="185"/>
      <c r="SH219" s="185"/>
      <c r="SI219" s="185"/>
      <c r="SJ219" s="185"/>
      <c r="SK219" s="185"/>
      <c r="SL219" s="185"/>
      <c r="SM219" s="185"/>
      <c r="SN219" s="185"/>
      <c r="SO219" s="185"/>
      <c r="SP219" s="185"/>
      <c r="SQ219" s="185"/>
      <c r="SR219" s="185"/>
      <c r="SS219" s="185"/>
      <c r="ST219" s="185"/>
      <c r="SU219" s="185"/>
      <c r="SV219" s="185"/>
      <c r="SW219" s="185"/>
      <c r="SX219" s="185"/>
      <c r="SY219" s="185"/>
      <c r="SZ219" s="185"/>
      <c r="TA219" s="185"/>
      <c r="TB219" s="185"/>
      <c r="TC219" s="185"/>
      <c r="TD219" s="185"/>
      <c r="TE219" s="185"/>
      <c r="TF219" s="185"/>
      <c r="TG219" s="185"/>
      <c r="TH219" s="185"/>
      <c r="TI219" s="185"/>
    </row>
    <row r="220" spans="1:529" s="79" customFormat="1" ht="32.25" customHeight="1" thickBot="1" x14ac:dyDescent="0.3">
      <c r="A220" s="226">
        <v>13120020</v>
      </c>
      <c r="B220" s="227">
        <v>39609</v>
      </c>
      <c r="C220" s="228" t="s">
        <v>1303</v>
      </c>
      <c r="D220" s="228" t="s">
        <v>6641</v>
      </c>
      <c r="E220" s="228"/>
      <c r="F220" s="228"/>
      <c r="G220" s="228"/>
      <c r="H220" s="229">
        <v>47714</v>
      </c>
      <c r="I220" s="227"/>
      <c r="J220" s="227">
        <v>41811</v>
      </c>
      <c r="K220" s="228" t="s">
        <v>877</v>
      </c>
      <c r="L220" s="228"/>
      <c r="M220" s="228" t="s">
        <v>302</v>
      </c>
      <c r="N220" s="228" t="s">
        <v>34</v>
      </c>
      <c r="O220" s="228">
        <v>95800</v>
      </c>
      <c r="P220" s="228"/>
      <c r="Q220" s="228" t="s">
        <v>3340</v>
      </c>
      <c r="R220" s="228"/>
      <c r="S220" s="228"/>
      <c r="T220" s="741">
        <v>23.73</v>
      </c>
      <c r="U220" s="228"/>
      <c r="V220" s="228">
        <v>95800</v>
      </c>
      <c r="W220" s="228" t="s">
        <v>1266</v>
      </c>
      <c r="X220" s="228">
        <v>100</v>
      </c>
      <c r="Y220" s="228" t="s">
        <v>1091</v>
      </c>
      <c r="Z220" s="228" t="s">
        <v>1091</v>
      </c>
      <c r="AA220" s="228" t="s">
        <v>1091</v>
      </c>
      <c r="AB220" s="228" t="s">
        <v>1091</v>
      </c>
      <c r="AC220" s="228" t="s">
        <v>1091</v>
      </c>
      <c r="AD220" s="228" t="s">
        <v>1091</v>
      </c>
      <c r="AE220" s="228" t="s">
        <v>1091</v>
      </c>
      <c r="AF220" s="228">
        <v>2</v>
      </c>
      <c r="AG220" s="228" t="s">
        <v>1304</v>
      </c>
      <c r="AH220" s="228"/>
      <c r="AI220" s="228" t="s">
        <v>2170</v>
      </c>
      <c r="AJ220" s="228" t="s">
        <v>2171</v>
      </c>
      <c r="AK220" s="339" t="s">
        <v>166</v>
      </c>
      <c r="AL220" s="339" t="s">
        <v>3411</v>
      </c>
      <c r="AM220" s="13"/>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c r="GG220" s="185"/>
      <c r="GH220" s="185"/>
      <c r="GI220" s="185"/>
      <c r="GJ220" s="185"/>
      <c r="GK220" s="185"/>
      <c r="GL220" s="185"/>
      <c r="GM220" s="185"/>
      <c r="GN220" s="185"/>
      <c r="GO220" s="185"/>
      <c r="GP220" s="185"/>
      <c r="GQ220" s="185"/>
      <c r="GR220" s="185"/>
      <c r="GS220" s="185"/>
      <c r="GT220" s="185"/>
      <c r="GU220" s="185"/>
      <c r="GV220" s="185"/>
      <c r="GW220" s="185"/>
      <c r="GX220" s="185"/>
      <c r="GY220" s="185"/>
      <c r="GZ220" s="185"/>
      <c r="HA220" s="185"/>
      <c r="HB220" s="185"/>
      <c r="HC220" s="185"/>
      <c r="HD220" s="185"/>
      <c r="HE220" s="185"/>
      <c r="HF220" s="185"/>
      <c r="HG220" s="185"/>
      <c r="HH220" s="185"/>
      <c r="HI220" s="185"/>
      <c r="HJ220" s="185"/>
      <c r="HK220" s="185"/>
      <c r="HL220" s="185"/>
      <c r="HM220" s="185"/>
      <c r="HN220" s="185"/>
      <c r="HO220" s="185"/>
      <c r="HP220" s="185"/>
      <c r="HQ220" s="185"/>
      <c r="HR220" s="185"/>
      <c r="HS220" s="185"/>
      <c r="HT220" s="185"/>
      <c r="HU220" s="185"/>
      <c r="HV220" s="185"/>
      <c r="HW220" s="185"/>
      <c r="HX220" s="185"/>
      <c r="HY220" s="185"/>
      <c r="HZ220" s="185"/>
      <c r="IA220" s="185"/>
      <c r="IB220" s="185"/>
      <c r="IC220" s="185"/>
      <c r="ID220" s="185"/>
      <c r="IE220" s="185"/>
      <c r="IF220" s="185"/>
      <c r="IG220" s="185"/>
      <c r="IH220" s="185"/>
      <c r="II220" s="185"/>
      <c r="IJ220" s="185"/>
      <c r="IK220" s="185"/>
      <c r="IL220" s="185"/>
      <c r="IM220" s="185"/>
      <c r="IN220" s="185"/>
      <c r="IO220" s="185"/>
      <c r="IP220" s="185"/>
      <c r="IQ220" s="185"/>
      <c r="IR220" s="185"/>
      <c r="IS220" s="185"/>
      <c r="IT220" s="185"/>
      <c r="IU220" s="185"/>
      <c r="IV220" s="185"/>
      <c r="IW220" s="185"/>
      <c r="IX220" s="185"/>
      <c r="IY220" s="185"/>
      <c r="IZ220" s="185"/>
      <c r="JA220" s="185"/>
      <c r="JB220" s="185"/>
      <c r="JC220" s="185"/>
      <c r="JD220" s="185"/>
      <c r="JE220" s="185"/>
      <c r="JF220" s="185"/>
      <c r="JG220" s="185"/>
      <c r="JH220" s="185"/>
      <c r="JI220" s="185"/>
      <c r="JJ220" s="185"/>
      <c r="JK220" s="185"/>
      <c r="JL220" s="185"/>
      <c r="JM220" s="185"/>
      <c r="JN220" s="185"/>
      <c r="JO220" s="185"/>
      <c r="JP220" s="185"/>
      <c r="JQ220" s="185"/>
      <c r="JR220" s="185"/>
      <c r="JS220" s="185"/>
      <c r="JT220" s="185"/>
      <c r="JU220" s="185"/>
      <c r="JV220" s="185"/>
      <c r="JW220" s="185"/>
      <c r="JX220" s="185"/>
      <c r="JY220" s="185"/>
      <c r="JZ220" s="185"/>
      <c r="KA220" s="185"/>
      <c r="KB220" s="185"/>
      <c r="KC220" s="185"/>
      <c r="KD220" s="185"/>
      <c r="KE220" s="185"/>
      <c r="KF220" s="185"/>
      <c r="KG220" s="185"/>
      <c r="KH220" s="185"/>
      <c r="KI220" s="185"/>
      <c r="KJ220" s="185"/>
      <c r="KK220" s="185"/>
      <c r="KL220" s="185"/>
      <c r="KM220" s="185"/>
      <c r="KN220" s="185"/>
      <c r="KO220" s="185"/>
      <c r="KP220" s="185"/>
      <c r="KQ220" s="185"/>
      <c r="KR220" s="185"/>
      <c r="KS220" s="185"/>
      <c r="KT220" s="185"/>
      <c r="KU220" s="185"/>
      <c r="KV220" s="185"/>
      <c r="KW220" s="185"/>
      <c r="KX220" s="185"/>
      <c r="KY220" s="185"/>
      <c r="KZ220" s="185"/>
      <c r="LA220" s="185"/>
      <c r="LB220" s="185"/>
      <c r="LC220" s="185"/>
      <c r="LD220" s="185"/>
      <c r="LE220" s="185"/>
      <c r="LF220" s="185"/>
      <c r="LG220" s="185"/>
      <c r="LH220" s="185"/>
      <c r="LI220" s="185"/>
      <c r="LJ220" s="185"/>
      <c r="LK220" s="185"/>
      <c r="LL220" s="185"/>
      <c r="LM220" s="185"/>
      <c r="LN220" s="185"/>
      <c r="LO220" s="185"/>
      <c r="LP220" s="185"/>
      <c r="LQ220" s="185"/>
      <c r="LR220" s="185"/>
      <c r="LS220" s="185"/>
      <c r="LT220" s="185"/>
      <c r="LU220" s="185"/>
      <c r="LV220" s="185"/>
      <c r="LW220" s="185"/>
      <c r="LX220" s="185"/>
      <c r="LY220" s="185"/>
      <c r="LZ220" s="185"/>
      <c r="MA220" s="185"/>
      <c r="MB220" s="185"/>
      <c r="MC220" s="185"/>
      <c r="MD220" s="185"/>
      <c r="ME220" s="185"/>
      <c r="MF220" s="185"/>
      <c r="MG220" s="185"/>
      <c r="MH220" s="185"/>
      <c r="MI220" s="185"/>
      <c r="MJ220" s="185"/>
      <c r="MK220" s="185"/>
      <c r="ML220" s="185"/>
      <c r="MM220" s="185"/>
      <c r="MN220" s="185"/>
      <c r="MO220" s="185"/>
      <c r="MP220" s="185"/>
      <c r="MQ220" s="185"/>
      <c r="MR220" s="185"/>
      <c r="MS220" s="185"/>
      <c r="MT220" s="185"/>
      <c r="MU220" s="185"/>
      <c r="MV220" s="185"/>
      <c r="MW220" s="185"/>
      <c r="MX220" s="185"/>
      <c r="MY220" s="185"/>
      <c r="MZ220" s="185"/>
      <c r="NA220" s="185"/>
      <c r="NB220" s="185"/>
      <c r="NC220" s="185"/>
      <c r="ND220" s="185"/>
      <c r="NE220" s="185"/>
      <c r="NF220" s="185"/>
      <c r="NG220" s="185"/>
      <c r="NH220" s="185"/>
      <c r="NI220" s="185"/>
      <c r="NJ220" s="185"/>
      <c r="NK220" s="185"/>
      <c r="NL220" s="185"/>
      <c r="NM220" s="185"/>
      <c r="NN220" s="185"/>
      <c r="NO220" s="185"/>
      <c r="NP220" s="185"/>
      <c r="NQ220" s="185"/>
      <c r="NR220" s="185"/>
      <c r="NS220" s="185"/>
      <c r="NT220" s="185"/>
      <c r="NU220" s="185"/>
      <c r="NV220" s="185"/>
      <c r="NW220" s="185"/>
      <c r="NX220" s="185"/>
      <c r="NY220" s="185"/>
      <c r="NZ220" s="185"/>
      <c r="OA220" s="185"/>
      <c r="OB220" s="185"/>
      <c r="OC220" s="185"/>
      <c r="OD220" s="185"/>
      <c r="OE220" s="185"/>
      <c r="OF220" s="185"/>
      <c r="OG220" s="185"/>
      <c r="OH220" s="185"/>
      <c r="OI220" s="185"/>
      <c r="OJ220" s="185"/>
      <c r="OK220" s="185"/>
      <c r="OL220" s="185"/>
      <c r="OM220" s="185"/>
      <c r="ON220" s="185"/>
      <c r="OO220" s="185"/>
      <c r="OP220" s="185"/>
      <c r="OQ220" s="185"/>
      <c r="OR220" s="185"/>
      <c r="OS220" s="185"/>
      <c r="OT220" s="185"/>
      <c r="OU220" s="185"/>
      <c r="OV220" s="185"/>
      <c r="OW220" s="185"/>
      <c r="OX220" s="185"/>
      <c r="OY220" s="185"/>
      <c r="OZ220" s="185"/>
      <c r="PA220" s="185"/>
      <c r="PB220" s="185"/>
      <c r="PC220" s="185"/>
      <c r="PD220" s="185"/>
      <c r="PE220" s="185"/>
      <c r="PF220" s="185"/>
      <c r="PG220" s="185"/>
      <c r="PH220" s="185"/>
      <c r="PI220" s="185"/>
      <c r="PJ220" s="185"/>
      <c r="PK220" s="185"/>
      <c r="PL220" s="185"/>
      <c r="PM220" s="185"/>
      <c r="PN220" s="185"/>
      <c r="PO220" s="185"/>
      <c r="PP220" s="185"/>
      <c r="PQ220" s="185"/>
      <c r="PR220" s="185"/>
      <c r="PS220" s="185"/>
      <c r="PT220" s="185"/>
      <c r="PU220" s="185"/>
      <c r="PV220" s="185"/>
      <c r="PW220" s="185"/>
      <c r="PX220" s="185"/>
      <c r="PY220" s="185"/>
      <c r="PZ220" s="185"/>
      <c r="QA220" s="185"/>
      <c r="QB220" s="185"/>
      <c r="QC220" s="185"/>
      <c r="QD220" s="185"/>
      <c r="QE220" s="185"/>
      <c r="QF220" s="185"/>
      <c r="QG220" s="185"/>
      <c r="QH220" s="185"/>
      <c r="QI220" s="185"/>
      <c r="QJ220" s="185"/>
      <c r="QK220" s="185"/>
      <c r="QL220" s="185"/>
      <c r="QM220" s="185"/>
      <c r="QN220" s="185"/>
      <c r="QO220" s="185"/>
      <c r="QP220" s="185"/>
      <c r="QQ220" s="185"/>
      <c r="QR220" s="185"/>
      <c r="QS220" s="185"/>
      <c r="QT220" s="185"/>
      <c r="QU220" s="185"/>
      <c r="QV220" s="185"/>
      <c r="QW220" s="185"/>
      <c r="QX220" s="185"/>
      <c r="QY220" s="185"/>
      <c r="QZ220" s="185"/>
      <c r="RA220" s="185"/>
      <c r="RB220" s="185"/>
      <c r="RC220" s="185"/>
      <c r="RD220" s="185"/>
      <c r="RE220" s="185"/>
      <c r="RF220" s="185"/>
      <c r="RG220" s="185"/>
      <c r="RH220" s="185"/>
      <c r="RI220" s="185"/>
      <c r="RJ220" s="185"/>
      <c r="RK220" s="185"/>
      <c r="RL220" s="185"/>
      <c r="RM220" s="185"/>
      <c r="RN220" s="185"/>
      <c r="RO220" s="185"/>
      <c r="RP220" s="185"/>
      <c r="RQ220" s="185"/>
      <c r="RR220" s="185"/>
      <c r="RS220" s="185"/>
      <c r="RT220" s="185"/>
      <c r="RU220" s="185"/>
      <c r="RV220" s="185"/>
      <c r="RW220" s="185"/>
      <c r="RX220" s="185"/>
      <c r="RY220" s="185"/>
      <c r="RZ220" s="185"/>
      <c r="SA220" s="185"/>
      <c r="SB220" s="185"/>
      <c r="SC220" s="185"/>
      <c r="SD220" s="185"/>
      <c r="SE220" s="185"/>
      <c r="SF220" s="185"/>
      <c r="SG220" s="185"/>
      <c r="SH220" s="185"/>
      <c r="SI220" s="185"/>
      <c r="SJ220" s="185"/>
      <c r="SK220" s="185"/>
      <c r="SL220" s="185"/>
      <c r="SM220" s="185"/>
      <c r="SN220" s="185"/>
      <c r="SO220" s="185"/>
      <c r="SP220" s="185"/>
      <c r="SQ220" s="185"/>
      <c r="SR220" s="185"/>
      <c r="SS220" s="185"/>
      <c r="ST220" s="185"/>
      <c r="SU220" s="185"/>
      <c r="SV220" s="185"/>
      <c r="SW220" s="185"/>
      <c r="SX220" s="185"/>
      <c r="SY220" s="185"/>
      <c r="SZ220" s="185"/>
      <c r="TA220" s="185"/>
      <c r="TB220" s="185"/>
      <c r="TC220" s="185"/>
      <c r="TD220" s="185"/>
      <c r="TE220" s="185"/>
      <c r="TF220" s="185"/>
      <c r="TG220" s="185"/>
      <c r="TH220" s="185"/>
      <c r="TI220" s="185"/>
    </row>
    <row r="221" spans="1:529" s="79" customFormat="1" ht="38.25" customHeight="1" x14ac:dyDescent="0.25">
      <c r="A221" s="587" t="s">
        <v>6642</v>
      </c>
      <c r="B221" s="536">
        <v>39609</v>
      </c>
      <c r="C221" s="537" t="s">
        <v>3341</v>
      </c>
      <c r="D221" s="537" t="s">
        <v>5825</v>
      </c>
      <c r="E221" s="537"/>
      <c r="F221" s="537"/>
      <c r="G221" s="537"/>
      <c r="H221" s="535">
        <v>47714</v>
      </c>
      <c r="I221" s="536"/>
      <c r="J221" s="536">
        <v>42907</v>
      </c>
      <c r="K221" s="537" t="s">
        <v>877</v>
      </c>
      <c r="L221" s="537"/>
      <c r="M221" s="537" t="s">
        <v>302</v>
      </c>
      <c r="N221" s="537" t="s">
        <v>34</v>
      </c>
      <c r="O221" s="537">
        <v>95800</v>
      </c>
      <c r="P221" s="537"/>
      <c r="Q221" s="537" t="s">
        <v>6643</v>
      </c>
      <c r="R221" s="537"/>
      <c r="S221" s="537"/>
      <c r="T221" s="737">
        <v>23.73</v>
      </c>
      <c r="U221" s="537">
        <v>6.6</v>
      </c>
      <c r="V221" s="537">
        <v>95800</v>
      </c>
      <c r="W221" s="537" t="s">
        <v>1266</v>
      </c>
      <c r="X221" s="537">
        <v>100</v>
      </c>
      <c r="Y221" s="537" t="s">
        <v>1091</v>
      </c>
      <c r="Z221" s="537" t="s">
        <v>1091</v>
      </c>
      <c r="AA221" s="537" t="s">
        <v>1091</v>
      </c>
      <c r="AB221" s="537" t="s">
        <v>1091</v>
      </c>
      <c r="AC221" s="537" t="s">
        <v>1091</v>
      </c>
      <c r="AD221" s="537" t="s">
        <v>1091</v>
      </c>
      <c r="AE221" s="537" t="s">
        <v>1091</v>
      </c>
      <c r="AF221" s="537">
        <v>2</v>
      </c>
      <c r="AG221" s="537" t="s">
        <v>1304</v>
      </c>
      <c r="AH221" s="537">
        <v>199</v>
      </c>
      <c r="AI221" s="537" t="s">
        <v>3342</v>
      </c>
      <c r="AJ221" s="537" t="s">
        <v>3343</v>
      </c>
      <c r="AK221" s="538" t="s">
        <v>166</v>
      </c>
      <c r="AL221" s="339" t="s">
        <v>6644</v>
      </c>
      <c r="AM221" s="13"/>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c r="GG221" s="185"/>
      <c r="GH221" s="185"/>
      <c r="GI221" s="185"/>
      <c r="GJ221" s="185"/>
      <c r="GK221" s="185"/>
      <c r="GL221" s="185"/>
      <c r="GM221" s="185"/>
      <c r="GN221" s="185"/>
      <c r="GO221" s="185"/>
      <c r="GP221" s="185"/>
      <c r="GQ221" s="185"/>
      <c r="GR221" s="185"/>
      <c r="GS221" s="185"/>
      <c r="GT221" s="185"/>
      <c r="GU221" s="185"/>
      <c r="GV221" s="185"/>
      <c r="GW221" s="185"/>
      <c r="GX221" s="185"/>
      <c r="GY221" s="185"/>
      <c r="GZ221" s="185"/>
      <c r="HA221" s="185"/>
      <c r="HB221" s="185"/>
      <c r="HC221" s="185"/>
      <c r="HD221" s="185"/>
      <c r="HE221" s="185"/>
      <c r="HF221" s="185"/>
      <c r="HG221" s="185"/>
      <c r="HH221" s="185"/>
      <c r="HI221" s="185"/>
      <c r="HJ221" s="185"/>
      <c r="HK221" s="185"/>
      <c r="HL221" s="185"/>
      <c r="HM221" s="185"/>
      <c r="HN221" s="185"/>
      <c r="HO221" s="185"/>
      <c r="HP221" s="185"/>
      <c r="HQ221" s="185"/>
      <c r="HR221" s="185"/>
      <c r="HS221" s="185"/>
      <c r="HT221" s="185"/>
      <c r="HU221" s="185"/>
      <c r="HV221" s="185"/>
      <c r="HW221" s="185"/>
      <c r="HX221" s="185"/>
      <c r="HY221" s="185"/>
      <c r="HZ221" s="185"/>
      <c r="IA221" s="185"/>
      <c r="IB221" s="185"/>
      <c r="IC221" s="185"/>
      <c r="ID221" s="185"/>
      <c r="IE221" s="185"/>
      <c r="IF221" s="185"/>
      <c r="IG221" s="185"/>
      <c r="IH221" s="185"/>
      <c r="II221" s="185"/>
      <c r="IJ221" s="185"/>
      <c r="IK221" s="185"/>
      <c r="IL221" s="185"/>
      <c r="IM221" s="185"/>
      <c r="IN221" s="185"/>
      <c r="IO221" s="185"/>
      <c r="IP221" s="185"/>
      <c r="IQ221" s="185"/>
      <c r="IR221" s="185"/>
      <c r="IS221" s="185"/>
      <c r="IT221" s="185"/>
      <c r="IU221" s="185"/>
      <c r="IV221" s="185"/>
      <c r="IW221" s="185"/>
      <c r="IX221" s="185"/>
      <c r="IY221" s="185"/>
      <c r="IZ221" s="185"/>
      <c r="JA221" s="185"/>
      <c r="JB221" s="185"/>
      <c r="JC221" s="185"/>
      <c r="JD221" s="185"/>
      <c r="JE221" s="185"/>
      <c r="JF221" s="185"/>
      <c r="JG221" s="185"/>
      <c r="JH221" s="185"/>
      <c r="JI221" s="185"/>
      <c r="JJ221" s="185"/>
      <c r="JK221" s="185"/>
      <c r="JL221" s="185"/>
      <c r="JM221" s="185"/>
      <c r="JN221" s="185"/>
      <c r="JO221" s="185"/>
      <c r="JP221" s="185"/>
      <c r="JQ221" s="185"/>
      <c r="JR221" s="185"/>
      <c r="JS221" s="185"/>
      <c r="JT221" s="185"/>
      <c r="JU221" s="185"/>
      <c r="JV221" s="185"/>
      <c r="JW221" s="185"/>
      <c r="JX221" s="185"/>
      <c r="JY221" s="185"/>
      <c r="JZ221" s="185"/>
      <c r="KA221" s="185"/>
      <c r="KB221" s="185"/>
      <c r="KC221" s="185"/>
      <c r="KD221" s="185"/>
      <c r="KE221" s="185"/>
      <c r="KF221" s="185"/>
      <c r="KG221" s="185"/>
      <c r="KH221" s="185"/>
      <c r="KI221" s="185"/>
      <c r="KJ221" s="185"/>
      <c r="KK221" s="185"/>
      <c r="KL221" s="185"/>
      <c r="KM221" s="185"/>
      <c r="KN221" s="185"/>
      <c r="KO221" s="185"/>
      <c r="KP221" s="185"/>
      <c r="KQ221" s="185"/>
      <c r="KR221" s="185"/>
      <c r="KS221" s="185"/>
      <c r="KT221" s="185"/>
      <c r="KU221" s="185"/>
      <c r="KV221" s="185"/>
      <c r="KW221" s="185"/>
      <c r="KX221" s="185"/>
      <c r="KY221" s="185"/>
      <c r="KZ221" s="185"/>
      <c r="LA221" s="185"/>
      <c r="LB221" s="185"/>
      <c r="LC221" s="185"/>
      <c r="LD221" s="185"/>
      <c r="LE221" s="185"/>
      <c r="LF221" s="185"/>
      <c r="LG221" s="185"/>
      <c r="LH221" s="185"/>
      <c r="LI221" s="185"/>
      <c r="LJ221" s="185"/>
      <c r="LK221" s="185"/>
      <c r="LL221" s="185"/>
      <c r="LM221" s="185"/>
      <c r="LN221" s="185"/>
      <c r="LO221" s="185"/>
      <c r="LP221" s="185"/>
      <c r="LQ221" s="185"/>
      <c r="LR221" s="185"/>
      <c r="LS221" s="185"/>
      <c r="LT221" s="185"/>
      <c r="LU221" s="185"/>
      <c r="LV221" s="185"/>
      <c r="LW221" s="185"/>
      <c r="LX221" s="185"/>
      <c r="LY221" s="185"/>
      <c r="LZ221" s="185"/>
      <c r="MA221" s="185"/>
      <c r="MB221" s="185"/>
      <c r="MC221" s="185"/>
      <c r="MD221" s="185"/>
      <c r="ME221" s="185"/>
      <c r="MF221" s="185"/>
      <c r="MG221" s="185"/>
      <c r="MH221" s="185"/>
      <c r="MI221" s="185"/>
      <c r="MJ221" s="185"/>
      <c r="MK221" s="185"/>
      <c r="ML221" s="185"/>
      <c r="MM221" s="185"/>
      <c r="MN221" s="185"/>
      <c r="MO221" s="185"/>
      <c r="MP221" s="185"/>
      <c r="MQ221" s="185"/>
      <c r="MR221" s="185"/>
      <c r="MS221" s="185"/>
      <c r="MT221" s="185"/>
      <c r="MU221" s="185"/>
      <c r="MV221" s="185"/>
      <c r="MW221" s="185"/>
      <c r="MX221" s="185"/>
      <c r="MY221" s="185"/>
      <c r="MZ221" s="185"/>
      <c r="NA221" s="185"/>
      <c r="NB221" s="185"/>
      <c r="NC221" s="185"/>
      <c r="ND221" s="185"/>
      <c r="NE221" s="185"/>
      <c r="NF221" s="185"/>
      <c r="NG221" s="185"/>
      <c r="NH221" s="185"/>
      <c r="NI221" s="185"/>
      <c r="NJ221" s="185"/>
      <c r="NK221" s="185"/>
      <c r="NL221" s="185"/>
      <c r="NM221" s="185"/>
      <c r="NN221" s="185"/>
      <c r="NO221" s="185"/>
      <c r="NP221" s="185"/>
      <c r="NQ221" s="185"/>
      <c r="NR221" s="185"/>
      <c r="NS221" s="185"/>
      <c r="NT221" s="185"/>
      <c r="NU221" s="185"/>
      <c r="NV221" s="185"/>
      <c r="NW221" s="185"/>
      <c r="NX221" s="185"/>
      <c r="NY221" s="185"/>
      <c r="NZ221" s="185"/>
      <c r="OA221" s="185"/>
      <c r="OB221" s="185"/>
      <c r="OC221" s="185"/>
      <c r="OD221" s="185"/>
      <c r="OE221" s="185"/>
      <c r="OF221" s="185"/>
      <c r="OG221" s="185"/>
      <c r="OH221" s="185"/>
      <c r="OI221" s="185"/>
      <c r="OJ221" s="185"/>
      <c r="OK221" s="185"/>
      <c r="OL221" s="185"/>
      <c r="OM221" s="185"/>
      <c r="ON221" s="185"/>
      <c r="OO221" s="185"/>
      <c r="OP221" s="185"/>
      <c r="OQ221" s="185"/>
      <c r="OR221" s="185"/>
      <c r="OS221" s="185"/>
      <c r="OT221" s="185"/>
      <c r="OU221" s="185"/>
      <c r="OV221" s="185"/>
      <c r="OW221" s="185"/>
      <c r="OX221" s="185"/>
      <c r="OY221" s="185"/>
      <c r="OZ221" s="185"/>
      <c r="PA221" s="185"/>
      <c r="PB221" s="185"/>
      <c r="PC221" s="185"/>
      <c r="PD221" s="185"/>
      <c r="PE221" s="185"/>
      <c r="PF221" s="185"/>
      <c r="PG221" s="185"/>
      <c r="PH221" s="185"/>
      <c r="PI221" s="185"/>
      <c r="PJ221" s="185"/>
      <c r="PK221" s="185"/>
      <c r="PL221" s="185"/>
      <c r="PM221" s="185"/>
      <c r="PN221" s="185"/>
      <c r="PO221" s="185"/>
      <c r="PP221" s="185"/>
      <c r="PQ221" s="185"/>
      <c r="PR221" s="185"/>
      <c r="PS221" s="185"/>
      <c r="PT221" s="185"/>
      <c r="PU221" s="185"/>
      <c r="PV221" s="185"/>
      <c r="PW221" s="185"/>
      <c r="PX221" s="185"/>
      <c r="PY221" s="185"/>
      <c r="PZ221" s="185"/>
      <c r="QA221" s="185"/>
      <c r="QB221" s="185"/>
      <c r="QC221" s="185"/>
      <c r="QD221" s="185"/>
      <c r="QE221" s="185"/>
      <c r="QF221" s="185"/>
      <c r="QG221" s="185"/>
      <c r="QH221" s="185"/>
      <c r="QI221" s="185"/>
      <c r="QJ221" s="185"/>
      <c r="QK221" s="185"/>
      <c r="QL221" s="185"/>
      <c r="QM221" s="185"/>
      <c r="QN221" s="185"/>
      <c r="QO221" s="185"/>
      <c r="QP221" s="185"/>
      <c r="QQ221" s="185"/>
      <c r="QR221" s="185"/>
      <c r="QS221" s="185"/>
      <c r="QT221" s="185"/>
      <c r="QU221" s="185"/>
      <c r="QV221" s="185"/>
      <c r="QW221" s="185"/>
      <c r="QX221" s="185"/>
      <c r="QY221" s="185"/>
      <c r="QZ221" s="185"/>
      <c r="RA221" s="185"/>
      <c r="RB221" s="185"/>
      <c r="RC221" s="185"/>
      <c r="RD221" s="185"/>
      <c r="RE221" s="185"/>
      <c r="RF221" s="185"/>
      <c r="RG221" s="185"/>
      <c r="RH221" s="185"/>
      <c r="RI221" s="185"/>
      <c r="RJ221" s="185"/>
      <c r="RK221" s="185"/>
      <c r="RL221" s="185"/>
      <c r="RM221" s="185"/>
      <c r="RN221" s="185"/>
      <c r="RO221" s="185"/>
      <c r="RP221" s="185"/>
      <c r="RQ221" s="185"/>
      <c r="RR221" s="185"/>
      <c r="RS221" s="185"/>
      <c r="RT221" s="185"/>
      <c r="RU221" s="185"/>
      <c r="RV221" s="185"/>
      <c r="RW221" s="185"/>
      <c r="RX221" s="185"/>
      <c r="RY221" s="185"/>
      <c r="RZ221" s="185"/>
      <c r="SA221" s="185"/>
      <c r="SB221" s="185"/>
      <c r="SC221" s="185"/>
      <c r="SD221" s="185"/>
      <c r="SE221" s="185"/>
      <c r="SF221" s="185"/>
      <c r="SG221" s="185"/>
      <c r="SH221" s="185"/>
      <c r="SI221" s="185"/>
      <c r="SJ221" s="185"/>
      <c r="SK221" s="185"/>
      <c r="SL221" s="185"/>
      <c r="SM221" s="185"/>
      <c r="SN221" s="185"/>
      <c r="SO221" s="185"/>
      <c r="SP221" s="185"/>
      <c r="SQ221" s="185"/>
      <c r="SR221" s="185"/>
      <c r="SS221" s="185"/>
      <c r="ST221" s="185"/>
      <c r="SU221" s="185"/>
      <c r="SV221" s="185"/>
      <c r="SW221" s="185"/>
      <c r="SX221" s="185"/>
      <c r="SY221" s="185"/>
      <c r="SZ221" s="185"/>
      <c r="TA221" s="185"/>
      <c r="TB221" s="185"/>
      <c r="TC221" s="185"/>
      <c r="TD221" s="185"/>
      <c r="TE221" s="185"/>
      <c r="TF221" s="185"/>
      <c r="TG221" s="185"/>
      <c r="TH221" s="185"/>
      <c r="TI221" s="185"/>
    </row>
    <row r="222" spans="1:529" s="79" customFormat="1" ht="38.25" customHeight="1" thickBot="1" x14ac:dyDescent="0.3">
      <c r="A222" s="225">
        <v>13120020</v>
      </c>
      <c r="B222" s="212">
        <v>39609</v>
      </c>
      <c r="C222" s="51" t="s">
        <v>3341</v>
      </c>
      <c r="D222" s="51" t="s">
        <v>7521</v>
      </c>
      <c r="E222" s="51" t="s">
        <v>158</v>
      </c>
      <c r="F222" s="51" t="s">
        <v>158</v>
      </c>
      <c r="G222" s="51" t="s">
        <v>128</v>
      </c>
      <c r="H222" s="211">
        <v>47714</v>
      </c>
      <c r="I222" s="212"/>
      <c r="J222" s="212">
        <v>45098</v>
      </c>
      <c r="K222" s="51" t="s">
        <v>877</v>
      </c>
      <c r="L222" s="51"/>
      <c r="M222" s="51" t="s">
        <v>302</v>
      </c>
      <c r="N222" s="51" t="s">
        <v>34</v>
      </c>
      <c r="O222" s="210">
        <v>95800</v>
      </c>
      <c r="P222" s="299"/>
      <c r="Q222" s="299"/>
      <c r="R222" s="299"/>
      <c r="S222" s="299"/>
      <c r="T222" s="722">
        <v>23.73</v>
      </c>
      <c r="U222" s="210">
        <v>6.6</v>
      </c>
      <c r="V222" s="210">
        <v>95800</v>
      </c>
      <c r="W222" s="210" t="s">
        <v>1266</v>
      </c>
      <c r="X222" s="210">
        <v>100</v>
      </c>
      <c r="Y222" s="210" t="s">
        <v>1091</v>
      </c>
      <c r="Z222" s="210" t="s">
        <v>1091</v>
      </c>
      <c r="AA222" s="210" t="s">
        <v>1091</v>
      </c>
      <c r="AB222" s="210" t="s">
        <v>1091</v>
      </c>
      <c r="AC222" s="210" t="s">
        <v>1091</v>
      </c>
      <c r="AD222" s="210" t="s">
        <v>1091</v>
      </c>
      <c r="AE222" s="210" t="s">
        <v>1091</v>
      </c>
      <c r="AF222" s="210">
        <v>2</v>
      </c>
      <c r="AG222" s="51" t="s">
        <v>1304</v>
      </c>
      <c r="AH222" s="51">
        <v>199</v>
      </c>
      <c r="AI222" s="51" t="s">
        <v>3342</v>
      </c>
      <c r="AJ222" s="51" t="s">
        <v>3343</v>
      </c>
      <c r="AK222" s="300" t="s">
        <v>166</v>
      </c>
      <c r="AL222" s="300"/>
      <c r="AM222" s="13"/>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c r="GG222" s="185"/>
      <c r="GH222" s="185"/>
      <c r="GI222" s="185"/>
      <c r="GJ222" s="185"/>
      <c r="GK222" s="185"/>
      <c r="GL222" s="185"/>
      <c r="GM222" s="185"/>
      <c r="GN222" s="185"/>
      <c r="GO222" s="185"/>
      <c r="GP222" s="185"/>
      <c r="GQ222" s="185"/>
      <c r="GR222" s="185"/>
      <c r="GS222" s="185"/>
      <c r="GT222" s="185"/>
      <c r="GU222" s="185"/>
      <c r="GV222" s="185"/>
      <c r="GW222" s="185"/>
      <c r="GX222" s="185"/>
      <c r="GY222" s="185"/>
      <c r="GZ222" s="185"/>
      <c r="HA222" s="185"/>
      <c r="HB222" s="185"/>
      <c r="HC222" s="185"/>
      <c r="HD222" s="185"/>
      <c r="HE222" s="185"/>
      <c r="HF222" s="185"/>
      <c r="HG222" s="185"/>
      <c r="HH222" s="185"/>
      <c r="HI222" s="185"/>
      <c r="HJ222" s="185"/>
      <c r="HK222" s="185"/>
      <c r="HL222" s="185"/>
      <c r="HM222" s="185"/>
      <c r="HN222" s="185"/>
      <c r="HO222" s="185"/>
      <c r="HP222" s="185"/>
      <c r="HQ222" s="185"/>
      <c r="HR222" s="185"/>
      <c r="HS222" s="185"/>
      <c r="HT222" s="185"/>
      <c r="HU222" s="185"/>
      <c r="HV222" s="185"/>
      <c r="HW222" s="185"/>
      <c r="HX222" s="185"/>
      <c r="HY222" s="185"/>
      <c r="HZ222" s="185"/>
      <c r="IA222" s="185"/>
      <c r="IB222" s="185"/>
      <c r="IC222" s="185"/>
      <c r="ID222" s="185"/>
      <c r="IE222" s="185"/>
      <c r="IF222" s="185"/>
      <c r="IG222" s="185"/>
      <c r="IH222" s="185"/>
      <c r="II222" s="185"/>
      <c r="IJ222" s="185"/>
      <c r="IK222" s="185"/>
      <c r="IL222" s="185"/>
      <c r="IM222" s="185"/>
      <c r="IN222" s="185"/>
      <c r="IO222" s="185"/>
      <c r="IP222" s="185"/>
      <c r="IQ222" s="185"/>
      <c r="IR222" s="185"/>
      <c r="IS222" s="185"/>
      <c r="IT222" s="185"/>
      <c r="IU222" s="185"/>
      <c r="IV222" s="185"/>
      <c r="IW222" s="185"/>
      <c r="IX222" s="185"/>
      <c r="IY222" s="185"/>
      <c r="IZ222" s="185"/>
      <c r="JA222" s="185"/>
      <c r="JB222" s="185"/>
      <c r="JC222" s="185"/>
      <c r="JD222" s="185"/>
      <c r="JE222" s="185"/>
      <c r="JF222" s="185"/>
      <c r="JG222" s="185"/>
      <c r="JH222" s="185"/>
      <c r="JI222" s="185"/>
      <c r="JJ222" s="185"/>
      <c r="JK222" s="185"/>
      <c r="JL222" s="185"/>
      <c r="JM222" s="185"/>
      <c r="JN222" s="185"/>
      <c r="JO222" s="185"/>
      <c r="JP222" s="185"/>
      <c r="JQ222" s="185"/>
      <c r="JR222" s="185"/>
      <c r="JS222" s="185"/>
      <c r="JT222" s="185"/>
      <c r="JU222" s="185"/>
      <c r="JV222" s="185"/>
      <c r="JW222" s="185"/>
      <c r="JX222" s="185"/>
      <c r="JY222" s="185"/>
      <c r="JZ222" s="185"/>
      <c r="KA222" s="185"/>
      <c r="KB222" s="185"/>
      <c r="KC222" s="185"/>
      <c r="KD222" s="185"/>
      <c r="KE222" s="185"/>
      <c r="KF222" s="185"/>
      <c r="KG222" s="185"/>
      <c r="KH222" s="185"/>
      <c r="KI222" s="185"/>
      <c r="KJ222" s="185"/>
      <c r="KK222" s="185"/>
      <c r="KL222" s="185"/>
      <c r="KM222" s="185"/>
      <c r="KN222" s="185"/>
      <c r="KO222" s="185"/>
      <c r="KP222" s="185"/>
      <c r="KQ222" s="185"/>
      <c r="KR222" s="185"/>
      <c r="KS222" s="185"/>
      <c r="KT222" s="185"/>
      <c r="KU222" s="185"/>
      <c r="KV222" s="185"/>
      <c r="KW222" s="185"/>
      <c r="KX222" s="185"/>
      <c r="KY222" s="185"/>
      <c r="KZ222" s="185"/>
      <c r="LA222" s="185"/>
      <c r="LB222" s="185"/>
      <c r="LC222" s="185"/>
      <c r="LD222" s="185"/>
      <c r="LE222" s="185"/>
      <c r="LF222" s="185"/>
      <c r="LG222" s="185"/>
      <c r="LH222" s="185"/>
      <c r="LI222" s="185"/>
      <c r="LJ222" s="185"/>
      <c r="LK222" s="185"/>
      <c r="LL222" s="185"/>
      <c r="LM222" s="185"/>
      <c r="LN222" s="185"/>
      <c r="LO222" s="185"/>
      <c r="LP222" s="185"/>
      <c r="LQ222" s="185"/>
      <c r="LR222" s="185"/>
      <c r="LS222" s="185"/>
      <c r="LT222" s="185"/>
      <c r="LU222" s="185"/>
      <c r="LV222" s="185"/>
      <c r="LW222" s="185"/>
      <c r="LX222" s="185"/>
      <c r="LY222" s="185"/>
      <c r="LZ222" s="185"/>
      <c r="MA222" s="185"/>
      <c r="MB222" s="185"/>
      <c r="MC222" s="185"/>
      <c r="MD222" s="185"/>
      <c r="ME222" s="185"/>
      <c r="MF222" s="185"/>
      <c r="MG222" s="185"/>
      <c r="MH222" s="185"/>
      <c r="MI222" s="185"/>
      <c r="MJ222" s="185"/>
      <c r="MK222" s="185"/>
      <c r="ML222" s="185"/>
      <c r="MM222" s="185"/>
      <c r="MN222" s="185"/>
      <c r="MO222" s="185"/>
      <c r="MP222" s="185"/>
      <c r="MQ222" s="185"/>
      <c r="MR222" s="185"/>
      <c r="MS222" s="185"/>
      <c r="MT222" s="185"/>
      <c r="MU222" s="185"/>
      <c r="MV222" s="185"/>
      <c r="MW222" s="185"/>
      <c r="MX222" s="185"/>
      <c r="MY222" s="185"/>
      <c r="MZ222" s="185"/>
      <c r="NA222" s="185"/>
      <c r="NB222" s="185"/>
      <c r="NC222" s="185"/>
      <c r="ND222" s="185"/>
      <c r="NE222" s="185"/>
      <c r="NF222" s="185"/>
      <c r="NG222" s="185"/>
      <c r="NH222" s="185"/>
      <c r="NI222" s="185"/>
      <c r="NJ222" s="185"/>
      <c r="NK222" s="185"/>
      <c r="NL222" s="185"/>
      <c r="NM222" s="185"/>
      <c r="NN222" s="185"/>
      <c r="NO222" s="185"/>
      <c r="NP222" s="185"/>
      <c r="NQ222" s="185"/>
      <c r="NR222" s="185"/>
      <c r="NS222" s="185"/>
      <c r="NT222" s="185"/>
      <c r="NU222" s="185"/>
      <c r="NV222" s="185"/>
      <c r="NW222" s="185"/>
      <c r="NX222" s="185"/>
      <c r="NY222" s="185"/>
      <c r="NZ222" s="185"/>
      <c r="OA222" s="185"/>
      <c r="OB222" s="185"/>
      <c r="OC222" s="185"/>
      <c r="OD222" s="185"/>
      <c r="OE222" s="185"/>
      <c r="OF222" s="185"/>
      <c r="OG222" s="185"/>
      <c r="OH222" s="185"/>
      <c r="OI222" s="185"/>
      <c r="OJ222" s="185"/>
      <c r="OK222" s="185"/>
      <c r="OL222" s="185"/>
      <c r="OM222" s="185"/>
      <c r="ON222" s="185"/>
      <c r="OO222" s="185"/>
      <c r="OP222" s="185"/>
      <c r="OQ222" s="185"/>
      <c r="OR222" s="185"/>
      <c r="OS222" s="185"/>
      <c r="OT222" s="185"/>
      <c r="OU222" s="185"/>
      <c r="OV222" s="185"/>
      <c r="OW222" s="185"/>
      <c r="OX222" s="185"/>
      <c r="OY222" s="185"/>
      <c r="OZ222" s="185"/>
      <c r="PA222" s="185"/>
      <c r="PB222" s="185"/>
      <c r="PC222" s="185"/>
      <c r="PD222" s="185"/>
      <c r="PE222" s="185"/>
      <c r="PF222" s="185"/>
      <c r="PG222" s="185"/>
      <c r="PH222" s="185"/>
      <c r="PI222" s="185"/>
      <c r="PJ222" s="185"/>
      <c r="PK222" s="185"/>
      <c r="PL222" s="185"/>
      <c r="PM222" s="185"/>
      <c r="PN222" s="185"/>
      <c r="PO222" s="185"/>
      <c r="PP222" s="185"/>
      <c r="PQ222" s="185"/>
      <c r="PR222" s="185"/>
      <c r="PS222" s="185"/>
      <c r="PT222" s="185"/>
      <c r="PU222" s="185"/>
      <c r="PV222" s="185"/>
      <c r="PW222" s="185"/>
      <c r="PX222" s="185"/>
      <c r="PY222" s="185"/>
      <c r="PZ222" s="185"/>
      <c r="QA222" s="185"/>
      <c r="QB222" s="185"/>
      <c r="QC222" s="185"/>
      <c r="QD222" s="185"/>
      <c r="QE222" s="185"/>
      <c r="QF222" s="185"/>
      <c r="QG222" s="185"/>
      <c r="QH222" s="185"/>
      <c r="QI222" s="185"/>
      <c r="QJ222" s="185"/>
      <c r="QK222" s="185"/>
      <c r="QL222" s="185"/>
      <c r="QM222" s="185"/>
      <c r="QN222" s="185"/>
      <c r="QO222" s="185"/>
      <c r="QP222" s="185"/>
      <c r="QQ222" s="185"/>
      <c r="QR222" s="185"/>
      <c r="QS222" s="185"/>
      <c r="QT222" s="185"/>
      <c r="QU222" s="185"/>
      <c r="QV222" s="185"/>
      <c r="QW222" s="185"/>
      <c r="QX222" s="185"/>
      <c r="QY222" s="185"/>
      <c r="QZ222" s="185"/>
      <c r="RA222" s="185"/>
      <c r="RB222" s="185"/>
      <c r="RC222" s="185"/>
      <c r="RD222" s="185"/>
      <c r="RE222" s="185"/>
      <c r="RF222" s="185"/>
      <c r="RG222" s="185"/>
      <c r="RH222" s="185"/>
      <c r="RI222" s="185"/>
      <c r="RJ222" s="185"/>
      <c r="RK222" s="185"/>
      <c r="RL222" s="185"/>
      <c r="RM222" s="185"/>
      <c r="RN222" s="185"/>
      <c r="RO222" s="185"/>
      <c r="RP222" s="185"/>
      <c r="RQ222" s="185"/>
      <c r="RR222" s="185"/>
      <c r="RS222" s="185"/>
      <c r="RT222" s="185"/>
      <c r="RU222" s="185"/>
      <c r="RV222" s="185"/>
      <c r="RW222" s="185"/>
      <c r="RX222" s="185"/>
      <c r="RY222" s="185"/>
      <c r="RZ222" s="185"/>
      <c r="SA222" s="185"/>
      <c r="SB222" s="185"/>
      <c r="SC222" s="185"/>
      <c r="SD222" s="185"/>
      <c r="SE222" s="185"/>
      <c r="SF222" s="185"/>
      <c r="SG222" s="185"/>
      <c r="SH222" s="185"/>
      <c r="SI222" s="185"/>
      <c r="SJ222" s="185"/>
      <c r="SK222" s="185"/>
      <c r="SL222" s="185"/>
      <c r="SM222" s="185"/>
      <c r="SN222" s="185"/>
      <c r="SO222" s="185"/>
      <c r="SP222" s="185"/>
      <c r="SQ222" s="185"/>
      <c r="SR222" s="185"/>
      <c r="SS222" s="185"/>
      <c r="ST222" s="185"/>
      <c r="SU222" s="185"/>
      <c r="SV222" s="185"/>
      <c r="SW222" s="185"/>
      <c r="SX222" s="185"/>
      <c r="SY222" s="185"/>
      <c r="SZ222" s="185"/>
      <c r="TA222" s="185"/>
      <c r="TB222" s="185"/>
      <c r="TC222" s="185"/>
      <c r="TD222" s="185"/>
      <c r="TE222" s="185"/>
      <c r="TF222" s="185"/>
      <c r="TG222" s="185"/>
      <c r="TH222" s="185"/>
      <c r="TI222" s="185"/>
    </row>
    <row r="223" spans="1:529" s="79" customFormat="1" ht="32.25" customHeight="1" x14ac:dyDescent="0.25">
      <c r="A223" s="323">
        <v>13120021</v>
      </c>
      <c r="B223" s="324">
        <v>39633</v>
      </c>
      <c r="C223" s="326" t="s">
        <v>1305</v>
      </c>
      <c r="D223" s="326" t="s">
        <v>5080</v>
      </c>
      <c r="E223" s="326"/>
      <c r="F223" s="326"/>
      <c r="G223" s="326"/>
      <c r="H223" s="323">
        <v>14218</v>
      </c>
      <c r="I223" s="324"/>
      <c r="J223" s="324">
        <v>41979</v>
      </c>
      <c r="K223" s="326" t="s">
        <v>1306</v>
      </c>
      <c r="L223" s="326"/>
      <c r="M223" s="326" t="s">
        <v>298</v>
      </c>
      <c r="N223" s="326" t="s">
        <v>21</v>
      </c>
      <c r="O223" s="326">
        <v>720000</v>
      </c>
      <c r="P223" s="326"/>
      <c r="Q223" s="326"/>
      <c r="R223" s="326" t="s">
        <v>3531</v>
      </c>
      <c r="S223" s="326"/>
      <c r="T223" s="738">
        <v>30</v>
      </c>
      <c r="U223" s="326">
        <v>430</v>
      </c>
      <c r="V223" s="326">
        <v>720000</v>
      </c>
      <c r="W223" s="326" t="s">
        <v>1302</v>
      </c>
      <c r="X223" s="326">
        <v>50</v>
      </c>
      <c r="Y223" s="326">
        <v>15</v>
      </c>
      <c r="Z223" s="326">
        <v>70</v>
      </c>
      <c r="AA223" s="326">
        <v>2</v>
      </c>
      <c r="AB223" s="326">
        <v>10</v>
      </c>
      <c r="AC223" s="326">
        <v>0.04</v>
      </c>
      <c r="AD223" s="326">
        <v>15</v>
      </c>
      <c r="AE223" s="326">
        <v>2</v>
      </c>
      <c r="AF223" s="326">
        <v>0.3</v>
      </c>
      <c r="AG223" s="326" t="s">
        <v>1307</v>
      </c>
      <c r="AH223" s="326"/>
      <c r="AI223" s="326" t="s">
        <v>2172</v>
      </c>
      <c r="AJ223" s="326" t="s">
        <v>2173</v>
      </c>
      <c r="AK223" s="472" t="s">
        <v>166</v>
      </c>
      <c r="AL223" s="472" t="s">
        <v>3530</v>
      </c>
      <c r="AM223" s="13"/>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185"/>
      <c r="GY223" s="185"/>
      <c r="GZ223" s="185"/>
      <c r="HA223" s="185"/>
      <c r="HB223" s="185"/>
      <c r="HC223" s="185"/>
      <c r="HD223" s="185"/>
      <c r="HE223" s="185"/>
      <c r="HF223" s="185"/>
      <c r="HG223" s="185"/>
      <c r="HH223" s="185"/>
      <c r="HI223" s="185"/>
      <c r="HJ223" s="185"/>
      <c r="HK223" s="185"/>
      <c r="HL223" s="185"/>
      <c r="HM223" s="185"/>
      <c r="HN223" s="185"/>
      <c r="HO223" s="185"/>
      <c r="HP223" s="185"/>
      <c r="HQ223" s="185"/>
      <c r="HR223" s="185"/>
      <c r="HS223" s="185"/>
      <c r="HT223" s="185"/>
      <c r="HU223" s="185"/>
      <c r="HV223" s="185"/>
      <c r="HW223" s="185"/>
      <c r="HX223" s="185"/>
      <c r="HY223" s="185"/>
      <c r="HZ223" s="185"/>
      <c r="IA223" s="185"/>
      <c r="IB223" s="185"/>
      <c r="IC223" s="185"/>
      <c r="ID223" s="185"/>
      <c r="IE223" s="185"/>
      <c r="IF223" s="185"/>
      <c r="IG223" s="185"/>
      <c r="IH223" s="185"/>
      <c r="II223" s="185"/>
      <c r="IJ223" s="185"/>
      <c r="IK223" s="185"/>
      <c r="IL223" s="185"/>
      <c r="IM223" s="185"/>
      <c r="IN223" s="185"/>
      <c r="IO223" s="185"/>
      <c r="IP223" s="185"/>
      <c r="IQ223" s="185"/>
      <c r="IR223" s="185"/>
      <c r="IS223" s="185"/>
      <c r="IT223" s="185"/>
      <c r="IU223" s="185"/>
      <c r="IV223" s="185"/>
      <c r="IW223" s="185"/>
      <c r="IX223" s="185"/>
      <c r="IY223" s="185"/>
      <c r="IZ223" s="185"/>
      <c r="JA223" s="185"/>
      <c r="JB223" s="185"/>
      <c r="JC223" s="185"/>
      <c r="JD223" s="185"/>
      <c r="JE223" s="185"/>
      <c r="JF223" s="185"/>
      <c r="JG223" s="185"/>
      <c r="JH223" s="185"/>
      <c r="JI223" s="185"/>
      <c r="JJ223" s="185"/>
      <c r="JK223" s="185"/>
      <c r="JL223" s="185"/>
      <c r="JM223" s="185"/>
      <c r="JN223" s="185"/>
      <c r="JO223" s="185"/>
      <c r="JP223" s="185"/>
      <c r="JQ223" s="185"/>
      <c r="JR223" s="185"/>
      <c r="JS223" s="185"/>
      <c r="JT223" s="185"/>
      <c r="JU223" s="185"/>
      <c r="JV223" s="185"/>
      <c r="JW223" s="185"/>
      <c r="JX223" s="185"/>
      <c r="JY223" s="185"/>
      <c r="JZ223" s="185"/>
      <c r="KA223" s="185"/>
      <c r="KB223" s="185"/>
      <c r="KC223" s="185"/>
      <c r="KD223" s="185"/>
      <c r="KE223" s="185"/>
      <c r="KF223" s="185"/>
      <c r="KG223" s="185"/>
      <c r="KH223" s="185"/>
      <c r="KI223" s="185"/>
      <c r="KJ223" s="185"/>
      <c r="KK223" s="185"/>
      <c r="KL223" s="185"/>
      <c r="KM223" s="185"/>
      <c r="KN223" s="185"/>
      <c r="KO223" s="185"/>
      <c r="KP223" s="185"/>
      <c r="KQ223" s="185"/>
      <c r="KR223" s="185"/>
      <c r="KS223" s="185"/>
      <c r="KT223" s="185"/>
      <c r="KU223" s="185"/>
      <c r="KV223" s="185"/>
      <c r="KW223" s="185"/>
      <c r="KX223" s="185"/>
      <c r="KY223" s="185"/>
      <c r="KZ223" s="185"/>
      <c r="LA223" s="185"/>
      <c r="LB223" s="185"/>
      <c r="LC223" s="185"/>
      <c r="LD223" s="185"/>
      <c r="LE223" s="185"/>
      <c r="LF223" s="185"/>
      <c r="LG223" s="185"/>
      <c r="LH223" s="185"/>
      <c r="LI223" s="185"/>
      <c r="LJ223" s="185"/>
      <c r="LK223" s="185"/>
      <c r="LL223" s="185"/>
      <c r="LM223" s="185"/>
      <c r="LN223" s="185"/>
      <c r="LO223" s="185"/>
      <c r="LP223" s="185"/>
      <c r="LQ223" s="185"/>
      <c r="LR223" s="185"/>
      <c r="LS223" s="185"/>
      <c r="LT223" s="185"/>
      <c r="LU223" s="185"/>
      <c r="LV223" s="185"/>
      <c r="LW223" s="185"/>
      <c r="LX223" s="185"/>
      <c r="LY223" s="185"/>
      <c r="LZ223" s="185"/>
      <c r="MA223" s="185"/>
      <c r="MB223" s="185"/>
      <c r="MC223" s="185"/>
      <c r="MD223" s="185"/>
      <c r="ME223" s="185"/>
      <c r="MF223" s="185"/>
      <c r="MG223" s="185"/>
      <c r="MH223" s="185"/>
      <c r="MI223" s="185"/>
      <c r="MJ223" s="185"/>
      <c r="MK223" s="185"/>
      <c r="ML223" s="185"/>
      <c r="MM223" s="185"/>
      <c r="MN223" s="185"/>
      <c r="MO223" s="185"/>
      <c r="MP223" s="185"/>
      <c r="MQ223" s="185"/>
      <c r="MR223" s="185"/>
      <c r="MS223" s="185"/>
      <c r="MT223" s="185"/>
      <c r="MU223" s="185"/>
      <c r="MV223" s="185"/>
      <c r="MW223" s="185"/>
      <c r="MX223" s="185"/>
      <c r="MY223" s="185"/>
      <c r="MZ223" s="185"/>
      <c r="NA223" s="185"/>
      <c r="NB223" s="185"/>
      <c r="NC223" s="185"/>
      <c r="ND223" s="185"/>
      <c r="NE223" s="185"/>
      <c r="NF223" s="185"/>
      <c r="NG223" s="185"/>
      <c r="NH223" s="185"/>
      <c r="NI223" s="185"/>
      <c r="NJ223" s="185"/>
      <c r="NK223" s="185"/>
      <c r="NL223" s="185"/>
      <c r="NM223" s="185"/>
      <c r="NN223" s="185"/>
      <c r="NO223" s="185"/>
      <c r="NP223" s="185"/>
      <c r="NQ223" s="185"/>
      <c r="NR223" s="185"/>
      <c r="NS223" s="185"/>
      <c r="NT223" s="185"/>
      <c r="NU223" s="185"/>
      <c r="NV223" s="185"/>
      <c r="NW223" s="185"/>
      <c r="NX223" s="185"/>
      <c r="NY223" s="185"/>
      <c r="NZ223" s="185"/>
      <c r="OA223" s="185"/>
      <c r="OB223" s="185"/>
      <c r="OC223" s="185"/>
      <c r="OD223" s="185"/>
      <c r="OE223" s="185"/>
      <c r="OF223" s="185"/>
      <c r="OG223" s="185"/>
      <c r="OH223" s="185"/>
      <c r="OI223" s="185"/>
      <c r="OJ223" s="185"/>
      <c r="OK223" s="185"/>
      <c r="OL223" s="185"/>
      <c r="OM223" s="185"/>
      <c r="ON223" s="185"/>
      <c r="OO223" s="185"/>
      <c r="OP223" s="185"/>
      <c r="OQ223" s="185"/>
      <c r="OR223" s="185"/>
      <c r="OS223" s="185"/>
      <c r="OT223" s="185"/>
      <c r="OU223" s="185"/>
      <c r="OV223" s="185"/>
      <c r="OW223" s="185"/>
      <c r="OX223" s="185"/>
      <c r="OY223" s="185"/>
      <c r="OZ223" s="185"/>
      <c r="PA223" s="185"/>
      <c r="PB223" s="185"/>
      <c r="PC223" s="185"/>
      <c r="PD223" s="185"/>
      <c r="PE223" s="185"/>
      <c r="PF223" s="185"/>
      <c r="PG223" s="185"/>
      <c r="PH223" s="185"/>
      <c r="PI223" s="185"/>
      <c r="PJ223" s="185"/>
      <c r="PK223" s="185"/>
      <c r="PL223" s="185"/>
      <c r="PM223" s="185"/>
      <c r="PN223" s="185"/>
      <c r="PO223" s="185"/>
      <c r="PP223" s="185"/>
      <c r="PQ223" s="185"/>
      <c r="PR223" s="185"/>
      <c r="PS223" s="185"/>
      <c r="PT223" s="185"/>
      <c r="PU223" s="185"/>
      <c r="PV223" s="185"/>
      <c r="PW223" s="185"/>
      <c r="PX223" s="185"/>
      <c r="PY223" s="185"/>
      <c r="PZ223" s="185"/>
      <c r="QA223" s="185"/>
      <c r="QB223" s="185"/>
      <c r="QC223" s="185"/>
      <c r="QD223" s="185"/>
      <c r="QE223" s="185"/>
      <c r="QF223" s="185"/>
      <c r="QG223" s="185"/>
      <c r="QH223" s="185"/>
      <c r="QI223" s="185"/>
      <c r="QJ223" s="185"/>
      <c r="QK223" s="185"/>
      <c r="QL223" s="185"/>
      <c r="QM223" s="185"/>
      <c r="QN223" s="185"/>
      <c r="QO223" s="185"/>
      <c r="QP223" s="185"/>
      <c r="QQ223" s="185"/>
      <c r="QR223" s="185"/>
      <c r="QS223" s="185"/>
      <c r="QT223" s="185"/>
      <c r="QU223" s="185"/>
      <c r="QV223" s="185"/>
      <c r="QW223" s="185"/>
      <c r="QX223" s="185"/>
      <c r="QY223" s="185"/>
      <c r="QZ223" s="185"/>
      <c r="RA223" s="185"/>
      <c r="RB223" s="185"/>
      <c r="RC223" s="185"/>
      <c r="RD223" s="185"/>
      <c r="RE223" s="185"/>
      <c r="RF223" s="185"/>
      <c r="RG223" s="185"/>
      <c r="RH223" s="185"/>
      <c r="RI223" s="185"/>
      <c r="RJ223" s="185"/>
      <c r="RK223" s="185"/>
      <c r="RL223" s="185"/>
      <c r="RM223" s="185"/>
      <c r="RN223" s="185"/>
      <c r="RO223" s="185"/>
      <c r="RP223" s="185"/>
      <c r="RQ223" s="185"/>
      <c r="RR223" s="185"/>
      <c r="RS223" s="185"/>
      <c r="RT223" s="185"/>
      <c r="RU223" s="185"/>
      <c r="RV223" s="185"/>
      <c r="RW223" s="185"/>
      <c r="RX223" s="185"/>
      <c r="RY223" s="185"/>
      <c r="RZ223" s="185"/>
      <c r="SA223" s="185"/>
      <c r="SB223" s="185"/>
      <c r="SC223" s="185"/>
      <c r="SD223" s="185"/>
      <c r="SE223" s="185"/>
      <c r="SF223" s="185"/>
      <c r="SG223" s="185"/>
      <c r="SH223" s="185"/>
      <c r="SI223" s="185"/>
      <c r="SJ223" s="185"/>
      <c r="SK223" s="185"/>
      <c r="SL223" s="185"/>
      <c r="SM223" s="185"/>
      <c r="SN223" s="185"/>
      <c r="SO223" s="185"/>
      <c r="SP223" s="185"/>
      <c r="SQ223" s="185"/>
      <c r="SR223" s="185"/>
      <c r="SS223" s="185"/>
      <c r="ST223" s="185"/>
      <c r="SU223" s="185"/>
      <c r="SV223" s="185"/>
      <c r="SW223" s="185"/>
      <c r="SX223" s="185"/>
      <c r="SY223" s="185"/>
      <c r="SZ223" s="185"/>
      <c r="TA223" s="185"/>
      <c r="TB223" s="185"/>
      <c r="TC223" s="185"/>
      <c r="TD223" s="185"/>
      <c r="TE223" s="185"/>
      <c r="TF223" s="185"/>
      <c r="TG223" s="185"/>
      <c r="TH223" s="185"/>
      <c r="TI223" s="185"/>
    </row>
    <row r="224" spans="1:529" s="79" customFormat="1" ht="32.25" customHeight="1" x14ac:dyDescent="0.25">
      <c r="A224" s="109">
        <v>13120021</v>
      </c>
      <c r="B224" s="110">
        <v>39633</v>
      </c>
      <c r="C224" s="111" t="s">
        <v>1305</v>
      </c>
      <c r="D224" s="111" t="s">
        <v>5081</v>
      </c>
      <c r="E224" s="111"/>
      <c r="F224" s="111"/>
      <c r="G224" s="111"/>
      <c r="H224" s="109">
        <v>14218</v>
      </c>
      <c r="I224" s="110"/>
      <c r="J224" s="110">
        <v>41979</v>
      </c>
      <c r="K224" s="111" t="s">
        <v>1306</v>
      </c>
      <c r="L224" s="111"/>
      <c r="M224" s="111" t="s">
        <v>298</v>
      </c>
      <c r="N224" s="111" t="s">
        <v>21</v>
      </c>
      <c r="O224" s="111">
        <v>80000</v>
      </c>
      <c r="P224" s="111"/>
      <c r="Q224" s="111"/>
      <c r="R224" s="111" t="s">
        <v>3531</v>
      </c>
      <c r="S224" s="111"/>
      <c r="T224" s="739">
        <v>14.5</v>
      </c>
      <c r="U224" s="111">
        <v>4</v>
      </c>
      <c r="V224" s="111">
        <v>80000</v>
      </c>
      <c r="W224" s="111" t="s">
        <v>1302</v>
      </c>
      <c r="X224" s="111">
        <v>50</v>
      </c>
      <c r="Y224" s="111">
        <v>15</v>
      </c>
      <c r="Z224" s="111">
        <v>70</v>
      </c>
      <c r="AA224" s="111">
        <v>2</v>
      </c>
      <c r="AB224" s="111">
        <v>10</v>
      </c>
      <c r="AC224" s="111">
        <v>0.04</v>
      </c>
      <c r="AD224" s="111">
        <v>15</v>
      </c>
      <c r="AE224" s="111">
        <v>2</v>
      </c>
      <c r="AF224" s="111">
        <v>0.3</v>
      </c>
      <c r="AG224" s="111" t="s">
        <v>1307</v>
      </c>
      <c r="AH224" s="111"/>
      <c r="AI224" s="111" t="s">
        <v>2174</v>
      </c>
      <c r="AJ224" s="111" t="s">
        <v>2175</v>
      </c>
      <c r="AK224" s="112" t="s">
        <v>166</v>
      </c>
      <c r="AL224" s="112" t="s">
        <v>3530</v>
      </c>
      <c r="AM224" s="13"/>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c r="GG224" s="185"/>
      <c r="GH224" s="185"/>
      <c r="GI224" s="185"/>
      <c r="GJ224" s="185"/>
      <c r="GK224" s="185"/>
      <c r="GL224" s="185"/>
      <c r="GM224" s="185"/>
      <c r="GN224" s="185"/>
      <c r="GO224" s="185"/>
      <c r="GP224" s="185"/>
      <c r="GQ224" s="185"/>
      <c r="GR224" s="185"/>
      <c r="GS224" s="185"/>
      <c r="GT224" s="185"/>
      <c r="GU224" s="185"/>
      <c r="GV224" s="185"/>
      <c r="GW224" s="185"/>
      <c r="GX224" s="185"/>
      <c r="GY224" s="185"/>
      <c r="GZ224" s="185"/>
      <c r="HA224" s="185"/>
      <c r="HB224" s="185"/>
      <c r="HC224" s="185"/>
      <c r="HD224" s="185"/>
      <c r="HE224" s="185"/>
      <c r="HF224" s="185"/>
      <c r="HG224" s="185"/>
      <c r="HH224" s="185"/>
      <c r="HI224" s="185"/>
      <c r="HJ224" s="185"/>
      <c r="HK224" s="185"/>
      <c r="HL224" s="185"/>
      <c r="HM224" s="185"/>
      <c r="HN224" s="185"/>
      <c r="HO224" s="185"/>
      <c r="HP224" s="185"/>
      <c r="HQ224" s="185"/>
      <c r="HR224" s="185"/>
      <c r="HS224" s="185"/>
      <c r="HT224" s="185"/>
      <c r="HU224" s="185"/>
      <c r="HV224" s="185"/>
      <c r="HW224" s="185"/>
      <c r="HX224" s="185"/>
      <c r="HY224" s="185"/>
      <c r="HZ224" s="185"/>
      <c r="IA224" s="185"/>
      <c r="IB224" s="185"/>
      <c r="IC224" s="185"/>
      <c r="ID224" s="185"/>
      <c r="IE224" s="185"/>
      <c r="IF224" s="185"/>
      <c r="IG224" s="185"/>
      <c r="IH224" s="185"/>
      <c r="II224" s="185"/>
      <c r="IJ224" s="185"/>
      <c r="IK224" s="185"/>
      <c r="IL224" s="185"/>
      <c r="IM224" s="185"/>
      <c r="IN224" s="185"/>
      <c r="IO224" s="185"/>
      <c r="IP224" s="185"/>
      <c r="IQ224" s="185"/>
      <c r="IR224" s="185"/>
      <c r="IS224" s="185"/>
      <c r="IT224" s="185"/>
      <c r="IU224" s="185"/>
      <c r="IV224" s="185"/>
      <c r="IW224" s="185"/>
      <c r="IX224" s="185"/>
      <c r="IY224" s="185"/>
      <c r="IZ224" s="185"/>
      <c r="JA224" s="185"/>
      <c r="JB224" s="185"/>
      <c r="JC224" s="185"/>
      <c r="JD224" s="185"/>
      <c r="JE224" s="185"/>
      <c r="JF224" s="185"/>
      <c r="JG224" s="185"/>
      <c r="JH224" s="185"/>
      <c r="JI224" s="185"/>
      <c r="JJ224" s="185"/>
      <c r="JK224" s="185"/>
      <c r="JL224" s="185"/>
      <c r="JM224" s="185"/>
      <c r="JN224" s="185"/>
      <c r="JO224" s="185"/>
      <c r="JP224" s="185"/>
      <c r="JQ224" s="185"/>
      <c r="JR224" s="185"/>
      <c r="JS224" s="185"/>
      <c r="JT224" s="185"/>
      <c r="JU224" s="185"/>
      <c r="JV224" s="185"/>
      <c r="JW224" s="185"/>
      <c r="JX224" s="185"/>
      <c r="JY224" s="185"/>
      <c r="JZ224" s="185"/>
      <c r="KA224" s="185"/>
      <c r="KB224" s="185"/>
      <c r="KC224" s="185"/>
      <c r="KD224" s="185"/>
      <c r="KE224" s="185"/>
      <c r="KF224" s="185"/>
      <c r="KG224" s="185"/>
      <c r="KH224" s="185"/>
      <c r="KI224" s="185"/>
      <c r="KJ224" s="185"/>
      <c r="KK224" s="185"/>
      <c r="KL224" s="185"/>
      <c r="KM224" s="185"/>
      <c r="KN224" s="185"/>
      <c r="KO224" s="185"/>
      <c r="KP224" s="185"/>
      <c r="KQ224" s="185"/>
      <c r="KR224" s="185"/>
      <c r="KS224" s="185"/>
      <c r="KT224" s="185"/>
      <c r="KU224" s="185"/>
      <c r="KV224" s="185"/>
      <c r="KW224" s="185"/>
      <c r="KX224" s="185"/>
      <c r="KY224" s="185"/>
      <c r="KZ224" s="185"/>
      <c r="LA224" s="185"/>
      <c r="LB224" s="185"/>
      <c r="LC224" s="185"/>
      <c r="LD224" s="185"/>
      <c r="LE224" s="185"/>
      <c r="LF224" s="185"/>
      <c r="LG224" s="185"/>
      <c r="LH224" s="185"/>
      <c r="LI224" s="185"/>
      <c r="LJ224" s="185"/>
      <c r="LK224" s="185"/>
      <c r="LL224" s="185"/>
      <c r="LM224" s="185"/>
      <c r="LN224" s="185"/>
      <c r="LO224" s="185"/>
      <c r="LP224" s="185"/>
      <c r="LQ224" s="185"/>
      <c r="LR224" s="185"/>
      <c r="LS224" s="185"/>
      <c r="LT224" s="185"/>
      <c r="LU224" s="185"/>
      <c r="LV224" s="185"/>
      <c r="LW224" s="185"/>
      <c r="LX224" s="185"/>
      <c r="LY224" s="185"/>
      <c r="LZ224" s="185"/>
      <c r="MA224" s="185"/>
      <c r="MB224" s="185"/>
      <c r="MC224" s="185"/>
      <c r="MD224" s="185"/>
      <c r="ME224" s="185"/>
      <c r="MF224" s="185"/>
      <c r="MG224" s="185"/>
      <c r="MH224" s="185"/>
      <c r="MI224" s="185"/>
      <c r="MJ224" s="185"/>
      <c r="MK224" s="185"/>
      <c r="ML224" s="185"/>
      <c r="MM224" s="185"/>
      <c r="MN224" s="185"/>
      <c r="MO224" s="185"/>
      <c r="MP224" s="185"/>
      <c r="MQ224" s="185"/>
      <c r="MR224" s="185"/>
      <c r="MS224" s="185"/>
      <c r="MT224" s="185"/>
      <c r="MU224" s="185"/>
      <c r="MV224" s="185"/>
      <c r="MW224" s="185"/>
      <c r="MX224" s="185"/>
      <c r="MY224" s="185"/>
      <c r="MZ224" s="185"/>
      <c r="NA224" s="185"/>
      <c r="NB224" s="185"/>
      <c r="NC224" s="185"/>
      <c r="ND224" s="185"/>
      <c r="NE224" s="185"/>
      <c r="NF224" s="185"/>
      <c r="NG224" s="185"/>
      <c r="NH224" s="185"/>
      <c r="NI224" s="185"/>
      <c r="NJ224" s="185"/>
      <c r="NK224" s="185"/>
      <c r="NL224" s="185"/>
      <c r="NM224" s="185"/>
      <c r="NN224" s="185"/>
      <c r="NO224" s="185"/>
      <c r="NP224" s="185"/>
      <c r="NQ224" s="185"/>
      <c r="NR224" s="185"/>
      <c r="NS224" s="185"/>
      <c r="NT224" s="185"/>
      <c r="NU224" s="185"/>
      <c r="NV224" s="185"/>
      <c r="NW224" s="185"/>
      <c r="NX224" s="185"/>
      <c r="NY224" s="185"/>
      <c r="NZ224" s="185"/>
      <c r="OA224" s="185"/>
      <c r="OB224" s="185"/>
      <c r="OC224" s="185"/>
      <c r="OD224" s="185"/>
      <c r="OE224" s="185"/>
      <c r="OF224" s="185"/>
      <c r="OG224" s="185"/>
      <c r="OH224" s="185"/>
      <c r="OI224" s="185"/>
      <c r="OJ224" s="185"/>
      <c r="OK224" s="185"/>
      <c r="OL224" s="185"/>
      <c r="OM224" s="185"/>
      <c r="ON224" s="185"/>
      <c r="OO224" s="185"/>
      <c r="OP224" s="185"/>
      <c r="OQ224" s="185"/>
      <c r="OR224" s="185"/>
      <c r="OS224" s="185"/>
      <c r="OT224" s="185"/>
      <c r="OU224" s="185"/>
      <c r="OV224" s="185"/>
      <c r="OW224" s="185"/>
      <c r="OX224" s="185"/>
      <c r="OY224" s="185"/>
      <c r="OZ224" s="185"/>
      <c r="PA224" s="185"/>
      <c r="PB224" s="185"/>
      <c r="PC224" s="185"/>
      <c r="PD224" s="185"/>
      <c r="PE224" s="185"/>
      <c r="PF224" s="185"/>
      <c r="PG224" s="185"/>
      <c r="PH224" s="185"/>
      <c r="PI224" s="185"/>
      <c r="PJ224" s="185"/>
      <c r="PK224" s="185"/>
      <c r="PL224" s="185"/>
      <c r="PM224" s="185"/>
      <c r="PN224" s="185"/>
      <c r="PO224" s="185"/>
      <c r="PP224" s="185"/>
      <c r="PQ224" s="185"/>
      <c r="PR224" s="185"/>
      <c r="PS224" s="185"/>
      <c r="PT224" s="185"/>
      <c r="PU224" s="185"/>
      <c r="PV224" s="185"/>
      <c r="PW224" s="185"/>
      <c r="PX224" s="185"/>
      <c r="PY224" s="185"/>
      <c r="PZ224" s="185"/>
      <c r="QA224" s="185"/>
      <c r="QB224" s="185"/>
      <c r="QC224" s="185"/>
      <c r="QD224" s="185"/>
      <c r="QE224" s="185"/>
      <c r="QF224" s="185"/>
      <c r="QG224" s="185"/>
      <c r="QH224" s="185"/>
      <c r="QI224" s="185"/>
      <c r="QJ224" s="185"/>
      <c r="QK224" s="185"/>
      <c r="QL224" s="185"/>
      <c r="QM224" s="185"/>
      <c r="QN224" s="185"/>
      <c r="QO224" s="185"/>
      <c r="QP224" s="185"/>
      <c r="QQ224" s="185"/>
      <c r="QR224" s="185"/>
      <c r="QS224" s="185"/>
      <c r="QT224" s="185"/>
      <c r="QU224" s="185"/>
      <c r="QV224" s="185"/>
      <c r="QW224" s="185"/>
      <c r="QX224" s="185"/>
      <c r="QY224" s="185"/>
      <c r="QZ224" s="185"/>
      <c r="RA224" s="185"/>
      <c r="RB224" s="185"/>
      <c r="RC224" s="185"/>
      <c r="RD224" s="185"/>
      <c r="RE224" s="185"/>
      <c r="RF224" s="185"/>
      <c r="RG224" s="185"/>
      <c r="RH224" s="185"/>
      <c r="RI224" s="185"/>
      <c r="RJ224" s="185"/>
      <c r="RK224" s="185"/>
      <c r="RL224" s="185"/>
      <c r="RM224" s="185"/>
      <c r="RN224" s="185"/>
      <c r="RO224" s="185"/>
      <c r="RP224" s="185"/>
      <c r="RQ224" s="185"/>
      <c r="RR224" s="185"/>
      <c r="RS224" s="185"/>
      <c r="RT224" s="185"/>
      <c r="RU224" s="185"/>
      <c r="RV224" s="185"/>
      <c r="RW224" s="185"/>
      <c r="RX224" s="185"/>
      <c r="RY224" s="185"/>
      <c r="RZ224" s="185"/>
      <c r="SA224" s="185"/>
      <c r="SB224" s="185"/>
      <c r="SC224" s="185"/>
      <c r="SD224" s="185"/>
      <c r="SE224" s="185"/>
      <c r="SF224" s="185"/>
      <c r="SG224" s="185"/>
      <c r="SH224" s="185"/>
      <c r="SI224" s="185"/>
      <c r="SJ224" s="185"/>
      <c r="SK224" s="185"/>
      <c r="SL224" s="185"/>
      <c r="SM224" s="185"/>
      <c r="SN224" s="185"/>
      <c r="SO224" s="185"/>
      <c r="SP224" s="185"/>
      <c r="SQ224" s="185"/>
      <c r="SR224" s="185"/>
      <c r="SS224" s="185"/>
      <c r="ST224" s="185"/>
      <c r="SU224" s="185"/>
      <c r="SV224" s="185"/>
      <c r="SW224" s="185"/>
      <c r="SX224" s="185"/>
      <c r="SY224" s="185"/>
      <c r="SZ224" s="185"/>
      <c r="TA224" s="185"/>
      <c r="TB224" s="185"/>
      <c r="TC224" s="185"/>
      <c r="TD224" s="185"/>
      <c r="TE224" s="185"/>
      <c r="TF224" s="185"/>
      <c r="TG224" s="185"/>
      <c r="TH224" s="185"/>
      <c r="TI224" s="185"/>
    </row>
    <row r="225" spans="1:529" s="79" customFormat="1" ht="32.25" customHeight="1" thickBot="1" x14ac:dyDescent="0.3">
      <c r="A225" s="238">
        <v>13120021</v>
      </c>
      <c r="B225" s="239">
        <v>39633</v>
      </c>
      <c r="C225" s="241" t="s">
        <v>1305</v>
      </c>
      <c r="D225" s="241" t="s">
        <v>5082</v>
      </c>
      <c r="E225" s="241"/>
      <c r="F225" s="241"/>
      <c r="G225" s="241"/>
      <c r="H225" s="238">
        <v>14218</v>
      </c>
      <c r="I225" s="239"/>
      <c r="J225" s="239">
        <v>41979</v>
      </c>
      <c r="K225" s="241" t="s">
        <v>1306</v>
      </c>
      <c r="L225" s="241"/>
      <c r="M225" s="241" t="s">
        <v>298</v>
      </c>
      <c r="N225" s="241" t="s">
        <v>21</v>
      </c>
      <c r="O225" s="241">
        <v>100000</v>
      </c>
      <c r="P225" s="241"/>
      <c r="Q225" s="241"/>
      <c r="R225" s="241" t="s">
        <v>3531</v>
      </c>
      <c r="S225" s="241"/>
      <c r="T225" s="740">
        <v>18</v>
      </c>
      <c r="U225" s="241">
        <v>5</v>
      </c>
      <c r="V225" s="241">
        <v>100000</v>
      </c>
      <c r="W225" s="241" t="s">
        <v>1302</v>
      </c>
      <c r="X225" s="241">
        <v>50</v>
      </c>
      <c r="Y225" s="241">
        <v>15</v>
      </c>
      <c r="Z225" s="241">
        <v>70</v>
      </c>
      <c r="AA225" s="241">
        <v>2</v>
      </c>
      <c r="AB225" s="241">
        <v>10</v>
      </c>
      <c r="AC225" s="241">
        <v>0.04</v>
      </c>
      <c r="AD225" s="241">
        <v>15</v>
      </c>
      <c r="AE225" s="241">
        <v>2</v>
      </c>
      <c r="AF225" s="241">
        <v>0.3</v>
      </c>
      <c r="AG225" s="241" t="s">
        <v>1307</v>
      </c>
      <c r="AH225" s="241"/>
      <c r="AI225" s="241" t="s">
        <v>2176</v>
      </c>
      <c r="AJ225" s="241" t="s">
        <v>2177</v>
      </c>
      <c r="AK225" s="471" t="s">
        <v>166</v>
      </c>
      <c r="AL225" s="471" t="s">
        <v>3530</v>
      </c>
      <c r="AM225" s="13"/>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c r="GG225" s="185"/>
      <c r="GH225" s="185"/>
      <c r="GI225" s="185"/>
      <c r="GJ225" s="185"/>
      <c r="GK225" s="185"/>
      <c r="GL225" s="185"/>
      <c r="GM225" s="185"/>
      <c r="GN225" s="185"/>
      <c r="GO225" s="185"/>
      <c r="GP225" s="185"/>
      <c r="GQ225" s="185"/>
      <c r="GR225" s="185"/>
      <c r="GS225" s="185"/>
      <c r="GT225" s="185"/>
      <c r="GU225" s="185"/>
      <c r="GV225" s="185"/>
      <c r="GW225" s="185"/>
      <c r="GX225" s="185"/>
      <c r="GY225" s="185"/>
      <c r="GZ225" s="185"/>
      <c r="HA225" s="185"/>
      <c r="HB225" s="185"/>
      <c r="HC225" s="185"/>
      <c r="HD225" s="185"/>
      <c r="HE225" s="185"/>
      <c r="HF225" s="185"/>
      <c r="HG225" s="185"/>
      <c r="HH225" s="185"/>
      <c r="HI225" s="185"/>
      <c r="HJ225" s="185"/>
      <c r="HK225" s="185"/>
      <c r="HL225" s="185"/>
      <c r="HM225" s="185"/>
      <c r="HN225" s="185"/>
      <c r="HO225" s="185"/>
      <c r="HP225" s="185"/>
      <c r="HQ225" s="185"/>
      <c r="HR225" s="185"/>
      <c r="HS225" s="185"/>
      <c r="HT225" s="185"/>
      <c r="HU225" s="185"/>
      <c r="HV225" s="185"/>
      <c r="HW225" s="185"/>
      <c r="HX225" s="185"/>
      <c r="HY225" s="185"/>
      <c r="HZ225" s="185"/>
      <c r="IA225" s="185"/>
      <c r="IB225" s="185"/>
      <c r="IC225" s="185"/>
      <c r="ID225" s="185"/>
      <c r="IE225" s="185"/>
      <c r="IF225" s="185"/>
      <c r="IG225" s="185"/>
      <c r="IH225" s="185"/>
      <c r="II225" s="185"/>
      <c r="IJ225" s="185"/>
      <c r="IK225" s="185"/>
      <c r="IL225" s="185"/>
      <c r="IM225" s="185"/>
      <c r="IN225" s="185"/>
      <c r="IO225" s="185"/>
      <c r="IP225" s="185"/>
      <c r="IQ225" s="185"/>
      <c r="IR225" s="185"/>
      <c r="IS225" s="185"/>
      <c r="IT225" s="185"/>
      <c r="IU225" s="185"/>
      <c r="IV225" s="185"/>
      <c r="IW225" s="185"/>
      <c r="IX225" s="185"/>
      <c r="IY225" s="185"/>
      <c r="IZ225" s="185"/>
      <c r="JA225" s="185"/>
      <c r="JB225" s="185"/>
      <c r="JC225" s="185"/>
      <c r="JD225" s="185"/>
      <c r="JE225" s="185"/>
      <c r="JF225" s="185"/>
      <c r="JG225" s="185"/>
      <c r="JH225" s="185"/>
      <c r="JI225" s="185"/>
      <c r="JJ225" s="185"/>
      <c r="JK225" s="185"/>
      <c r="JL225" s="185"/>
      <c r="JM225" s="185"/>
      <c r="JN225" s="185"/>
      <c r="JO225" s="185"/>
      <c r="JP225" s="185"/>
      <c r="JQ225" s="185"/>
      <c r="JR225" s="185"/>
      <c r="JS225" s="185"/>
      <c r="JT225" s="185"/>
      <c r="JU225" s="185"/>
      <c r="JV225" s="185"/>
      <c r="JW225" s="185"/>
      <c r="JX225" s="185"/>
      <c r="JY225" s="185"/>
      <c r="JZ225" s="185"/>
      <c r="KA225" s="185"/>
      <c r="KB225" s="185"/>
      <c r="KC225" s="185"/>
      <c r="KD225" s="185"/>
      <c r="KE225" s="185"/>
      <c r="KF225" s="185"/>
      <c r="KG225" s="185"/>
      <c r="KH225" s="185"/>
      <c r="KI225" s="185"/>
      <c r="KJ225" s="185"/>
      <c r="KK225" s="185"/>
      <c r="KL225" s="185"/>
      <c r="KM225" s="185"/>
      <c r="KN225" s="185"/>
      <c r="KO225" s="185"/>
      <c r="KP225" s="185"/>
      <c r="KQ225" s="185"/>
      <c r="KR225" s="185"/>
      <c r="KS225" s="185"/>
      <c r="KT225" s="185"/>
      <c r="KU225" s="185"/>
      <c r="KV225" s="185"/>
      <c r="KW225" s="185"/>
      <c r="KX225" s="185"/>
      <c r="KY225" s="185"/>
      <c r="KZ225" s="185"/>
      <c r="LA225" s="185"/>
      <c r="LB225" s="185"/>
      <c r="LC225" s="185"/>
      <c r="LD225" s="185"/>
      <c r="LE225" s="185"/>
      <c r="LF225" s="185"/>
      <c r="LG225" s="185"/>
      <c r="LH225" s="185"/>
      <c r="LI225" s="185"/>
      <c r="LJ225" s="185"/>
      <c r="LK225" s="185"/>
      <c r="LL225" s="185"/>
      <c r="LM225" s="185"/>
      <c r="LN225" s="185"/>
      <c r="LO225" s="185"/>
      <c r="LP225" s="185"/>
      <c r="LQ225" s="185"/>
      <c r="LR225" s="185"/>
      <c r="LS225" s="185"/>
      <c r="LT225" s="185"/>
      <c r="LU225" s="185"/>
      <c r="LV225" s="185"/>
      <c r="LW225" s="185"/>
      <c r="LX225" s="185"/>
      <c r="LY225" s="185"/>
      <c r="LZ225" s="185"/>
      <c r="MA225" s="185"/>
      <c r="MB225" s="185"/>
      <c r="MC225" s="185"/>
      <c r="MD225" s="185"/>
      <c r="ME225" s="185"/>
      <c r="MF225" s="185"/>
      <c r="MG225" s="185"/>
      <c r="MH225" s="185"/>
      <c r="MI225" s="185"/>
      <c r="MJ225" s="185"/>
      <c r="MK225" s="185"/>
      <c r="ML225" s="185"/>
      <c r="MM225" s="185"/>
      <c r="MN225" s="185"/>
      <c r="MO225" s="185"/>
      <c r="MP225" s="185"/>
      <c r="MQ225" s="185"/>
      <c r="MR225" s="185"/>
      <c r="MS225" s="185"/>
      <c r="MT225" s="185"/>
      <c r="MU225" s="185"/>
      <c r="MV225" s="185"/>
      <c r="MW225" s="185"/>
      <c r="MX225" s="185"/>
      <c r="MY225" s="185"/>
      <c r="MZ225" s="185"/>
      <c r="NA225" s="185"/>
      <c r="NB225" s="185"/>
      <c r="NC225" s="185"/>
      <c r="ND225" s="185"/>
      <c r="NE225" s="185"/>
      <c r="NF225" s="185"/>
      <c r="NG225" s="185"/>
      <c r="NH225" s="185"/>
      <c r="NI225" s="185"/>
      <c r="NJ225" s="185"/>
      <c r="NK225" s="185"/>
      <c r="NL225" s="185"/>
      <c r="NM225" s="185"/>
      <c r="NN225" s="185"/>
      <c r="NO225" s="185"/>
      <c r="NP225" s="185"/>
      <c r="NQ225" s="185"/>
      <c r="NR225" s="185"/>
      <c r="NS225" s="185"/>
      <c r="NT225" s="185"/>
      <c r="NU225" s="185"/>
      <c r="NV225" s="185"/>
      <c r="NW225" s="185"/>
      <c r="NX225" s="185"/>
      <c r="NY225" s="185"/>
      <c r="NZ225" s="185"/>
      <c r="OA225" s="185"/>
      <c r="OB225" s="185"/>
      <c r="OC225" s="185"/>
      <c r="OD225" s="185"/>
      <c r="OE225" s="185"/>
      <c r="OF225" s="185"/>
      <c r="OG225" s="185"/>
      <c r="OH225" s="185"/>
      <c r="OI225" s="185"/>
      <c r="OJ225" s="185"/>
      <c r="OK225" s="185"/>
      <c r="OL225" s="185"/>
      <c r="OM225" s="185"/>
      <c r="ON225" s="185"/>
      <c r="OO225" s="185"/>
      <c r="OP225" s="185"/>
      <c r="OQ225" s="185"/>
      <c r="OR225" s="185"/>
      <c r="OS225" s="185"/>
      <c r="OT225" s="185"/>
      <c r="OU225" s="185"/>
      <c r="OV225" s="185"/>
      <c r="OW225" s="185"/>
      <c r="OX225" s="185"/>
      <c r="OY225" s="185"/>
      <c r="OZ225" s="185"/>
      <c r="PA225" s="185"/>
      <c r="PB225" s="185"/>
      <c r="PC225" s="185"/>
      <c r="PD225" s="185"/>
      <c r="PE225" s="185"/>
      <c r="PF225" s="185"/>
      <c r="PG225" s="185"/>
      <c r="PH225" s="185"/>
      <c r="PI225" s="185"/>
      <c r="PJ225" s="185"/>
      <c r="PK225" s="185"/>
      <c r="PL225" s="185"/>
      <c r="PM225" s="185"/>
      <c r="PN225" s="185"/>
      <c r="PO225" s="185"/>
      <c r="PP225" s="185"/>
      <c r="PQ225" s="185"/>
      <c r="PR225" s="185"/>
      <c r="PS225" s="185"/>
      <c r="PT225" s="185"/>
      <c r="PU225" s="185"/>
      <c r="PV225" s="185"/>
      <c r="PW225" s="185"/>
      <c r="PX225" s="185"/>
      <c r="PY225" s="185"/>
      <c r="PZ225" s="185"/>
      <c r="QA225" s="185"/>
      <c r="QB225" s="185"/>
      <c r="QC225" s="185"/>
      <c r="QD225" s="185"/>
      <c r="QE225" s="185"/>
      <c r="QF225" s="185"/>
      <c r="QG225" s="185"/>
      <c r="QH225" s="185"/>
      <c r="QI225" s="185"/>
      <c r="QJ225" s="185"/>
      <c r="QK225" s="185"/>
      <c r="QL225" s="185"/>
      <c r="QM225" s="185"/>
      <c r="QN225" s="185"/>
      <c r="QO225" s="185"/>
      <c r="QP225" s="185"/>
      <c r="QQ225" s="185"/>
      <c r="QR225" s="185"/>
      <c r="QS225" s="185"/>
      <c r="QT225" s="185"/>
      <c r="QU225" s="185"/>
      <c r="QV225" s="185"/>
      <c r="QW225" s="185"/>
      <c r="QX225" s="185"/>
      <c r="QY225" s="185"/>
      <c r="QZ225" s="185"/>
      <c r="RA225" s="185"/>
      <c r="RB225" s="185"/>
      <c r="RC225" s="185"/>
      <c r="RD225" s="185"/>
      <c r="RE225" s="185"/>
      <c r="RF225" s="185"/>
      <c r="RG225" s="185"/>
      <c r="RH225" s="185"/>
      <c r="RI225" s="185"/>
      <c r="RJ225" s="185"/>
      <c r="RK225" s="185"/>
      <c r="RL225" s="185"/>
      <c r="RM225" s="185"/>
      <c r="RN225" s="185"/>
      <c r="RO225" s="185"/>
      <c r="RP225" s="185"/>
      <c r="RQ225" s="185"/>
      <c r="RR225" s="185"/>
      <c r="RS225" s="185"/>
      <c r="RT225" s="185"/>
      <c r="RU225" s="185"/>
      <c r="RV225" s="185"/>
      <c r="RW225" s="185"/>
      <c r="RX225" s="185"/>
      <c r="RY225" s="185"/>
      <c r="RZ225" s="185"/>
      <c r="SA225" s="185"/>
      <c r="SB225" s="185"/>
      <c r="SC225" s="185"/>
      <c r="SD225" s="185"/>
      <c r="SE225" s="185"/>
      <c r="SF225" s="185"/>
      <c r="SG225" s="185"/>
      <c r="SH225" s="185"/>
      <c r="SI225" s="185"/>
      <c r="SJ225" s="185"/>
      <c r="SK225" s="185"/>
      <c r="SL225" s="185"/>
      <c r="SM225" s="185"/>
      <c r="SN225" s="185"/>
      <c r="SO225" s="185"/>
      <c r="SP225" s="185"/>
      <c r="SQ225" s="185"/>
      <c r="SR225" s="185"/>
      <c r="SS225" s="185"/>
      <c r="ST225" s="185"/>
      <c r="SU225" s="185"/>
      <c r="SV225" s="185"/>
      <c r="SW225" s="185"/>
      <c r="SX225" s="185"/>
      <c r="SY225" s="185"/>
      <c r="SZ225" s="185"/>
      <c r="TA225" s="185"/>
      <c r="TB225" s="185"/>
      <c r="TC225" s="185"/>
      <c r="TD225" s="185"/>
      <c r="TE225" s="185"/>
      <c r="TF225" s="185"/>
      <c r="TG225" s="185"/>
      <c r="TH225" s="185"/>
      <c r="TI225" s="185"/>
    </row>
    <row r="226" spans="1:529" s="79" customFormat="1" ht="45" customHeight="1" x14ac:dyDescent="0.25">
      <c r="A226" s="226">
        <v>13120022</v>
      </c>
      <c r="B226" s="227">
        <v>39636</v>
      </c>
      <c r="C226" s="228" t="s">
        <v>1308</v>
      </c>
      <c r="D226" s="228" t="s">
        <v>2178</v>
      </c>
      <c r="E226" s="228"/>
      <c r="F226" s="228"/>
      <c r="G226" s="228"/>
      <c r="H226" s="229">
        <v>66229</v>
      </c>
      <c r="I226" s="227"/>
      <c r="J226" s="227">
        <v>41676</v>
      </c>
      <c r="K226" s="228" t="s">
        <v>1309</v>
      </c>
      <c r="L226" s="228"/>
      <c r="M226" s="228" t="s">
        <v>408</v>
      </c>
      <c r="N226" s="228" t="s">
        <v>48</v>
      </c>
      <c r="O226" s="228">
        <v>370000</v>
      </c>
      <c r="P226" s="228" t="s">
        <v>4942</v>
      </c>
      <c r="Q226" s="228" t="s">
        <v>4942</v>
      </c>
      <c r="R226" s="228"/>
      <c r="S226" s="228"/>
      <c r="T226" s="741">
        <v>50</v>
      </c>
      <c r="U226" s="228">
        <v>1012</v>
      </c>
      <c r="V226" s="228">
        <v>370000</v>
      </c>
      <c r="W226" s="228" t="s">
        <v>1266</v>
      </c>
      <c r="X226" s="228">
        <v>50</v>
      </c>
      <c r="Y226" s="228">
        <v>15</v>
      </c>
      <c r="Z226" s="228">
        <v>70</v>
      </c>
      <c r="AA226" s="228" t="s">
        <v>1091</v>
      </c>
      <c r="AB226" s="228" t="s">
        <v>1091</v>
      </c>
      <c r="AC226" s="228" t="s">
        <v>1091</v>
      </c>
      <c r="AD226" s="228" t="s">
        <v>1091</v>
      </c>
      <c r="AE226" s="228" t="s">
        <v>1091</v>
      </c>
      <c r="AF226" s="228">
        <v>0.5</v>
      </c>
      <c r="AG226" s="228" t="s">
        <v>1310</v>
      </c>
      <c r="AH226" s="228"/>
      <c r="AI226" s="228" t="s">
        <v>2179</v>
      </c>
      <c r="AJ226" s="228" t="s">
        <v>2180</v>
      </c>
      <c r="AK226" s="339" t="s">
        <v>166</v>
      </c>
      <c r="AL226" s="339" t="s">
        <v>4946</v>
      </c>
      <c r="AM226" s="13"/>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c r="GG226" s="185"/>
      <c r="GH226" s="185"/>
      <c r="GI226" s="185"/>
      <c r="GJ226" s="185"/>
      <c r="GK226" s="185"/>
      <c r="GL226" s="185"/>
      <c r="GM226" s="185"/>
      <c r="GN226" s="185"/>
      <c r="GO226" s="185"/>
      <c r="GP226" s="185"/>
      <c r="GQ226" s="185"/>
      <c r="GR226" s="185"/>
      <c r="GS226" s="185"/>
      <c r="GT226" s="185"/>
      <c r="GU226" s="185"/>
      <c r="GV226" s="185"/>
      <c r="GW226" s="185"/>
      <c r="GX226" s="185"/>
      <c r="GY226" s="185"/>
      <c r="GZ226" s="185"/>
      <c r="HA226" s="185"/>
      <c r="HB226" s="185"/>
      <c r="HC226" s="185"/>
      <c r="HD226" s="185"/>
      <c r="HE226" s="185"/>
      <c r="HF226" s="185"/>
      <c r="HG226" s="185"/>
      <c r="HH226" s="185"/>
      <c r="HI226" s="185"/>
      <c r="HJ226" s="185"/>
      <c r="HK226" s="185"/>
      <c r="HL226" s="185"/>
      <c r="HM226" s="185"/>
      <c r="HN226" s="185"/>
      <c r="HO226" s="185"/>
      <c r="HP226" s="185"/>
      <c r="HQ226" s="185"/>
      <c r="HR226" s="185"/>
      <c r="HS226" s="185"/>
      <c r="HT226" s="185"/>
      <c r="HU226" s="185"/>
      <c r="HV226" s="185"/>
      <c r="HW226" s="185"/>
      <c r="HX226" s="185"/>
      <c r="HY226" s="185"/>
      <c r="HZ226" s="185"/>
      <c r="IA226" s="185"/>
      <c r="IB226" s="185"/>
      <c r="IC226" s="185"/>
      <c r="ID226" s="185"/>
      <c r="IE226" s="185"/>
      <c r="IF226" s="185"/>
      <c r="IG226" s="185"/>
      <c r="IH226" s="185"/>
      <c r="II226" s="185"/>
      <c r="IJ226" s="185"/>
      <c r="IK226" s="185"/>
      <c r="IL226" s="185"/>
      <c r="IM226" s="185"/>
      <c r="IN226" s="185"/>
      <c r="IO226" s="185"/>
      <c r="IP226" s="185"/>
      <c r="IQ226" s="185"/>
      <c r="IR226" s="185"/>
      <c r="IS226" s="185"/>
      <c r="IT226" s="185"/>
      <c r="IU226" s="185"/>
      <c r="IV226" s="185"/>
      <c r="IW226" s="185"/>
      <c r="IX226" s="185"/>
      <c r="IY226" s="185"/>
      <c r="IZ226" s="185"/>
      <c r="JA226" s="185"/>
      <c r="JB226" s="185"/>
      <c r="JC226" s="185"/>
      <c r="JD226" s="185"/>
      <c r="JE226" s="185"/>
      <c r="JF226" s="185"/>
      <c r="JG226" s="185"/>
      <c r="JH226" s="185"/>
      <c r="JI226" s="185"/>
      <c r="JJ226" s="185"/>
      <c r="JK226" s="185"/>
      <c r="JL226" s="185"/>
      <c r="JM226" s="185"/>
      <c r="JN226" s="185"/>
      <c r="JO226" s="185"/>
      <c r="JP226" s="185"/>
      <c r="JQ226" s="185"/>
      <c r="JR226" s="185"/>
      <c r="JS226" s="185"/>
      <c r="JT226" s="185"/>
      <c r="JU226" s="185"/>
      <c r="JV226" s="185"/>
      <c r="JW226" s="185"/>
      <c r="JX226" s="185"/>
      <c r="JY226" s="185"/>
      <c r="JZ226" s="185"/>
      <c r="KA226" s="185"/>
      <c r="KB226" s="185"/>
      <c r="KC226" s="185"/>
      <c r="KD226" s="185"/>
      <c r="KE226" s="185"/>
      <c r="KF226" s="185"/>
      <c r="KG226" s="185"/>
      <c r="KH226" s="185"/>
      <c r="KI226" s="185"/>
      <c r="KJ226" s="185"/>
      <c r="KK226" s="185"/>
      <c r="KL226" s="185"/>
      <c r="KM226" s="185"/>
      <c r="KN226" s="185"/>
      <c r="KO226" s="185"/>
      <c r="KP226" s="185"/>
      <c r="KQ226" s="185"/>
      <c r="KR226" s="185"/>
      <c r="KS226" s="185"/>
      <c r="KT226" s="185"/>
      <c r="KU226" s="185"/>
      <c r="KV226" s="185"/>
      <c r="KW226" s="185"/>
      <c r="KX226" s="185"/>
      <c r="KY226" s="185"/>
      <c r="KZ226" s="185"/>
      <c r="LA226" s="185"/>
      <c r="LB226" s="185"/>
      <c r="LC226" s="185"/>
      <c r="LD226" s="185"/>
      <c r="LE226" s="185"/>
      <c r="LF226" s="185"/>
      <c r="LG226" s="185"/>
      <c r="LH226" s="185"/>
      <c r="LI226" s="185"/>
      <c r="LJ226" s="185"/>
      <c r="LK226" s="185"/>
      <c r="LL226" s="185"/>
      <c r="LM226" s="185"/>
      <c r="LN226" s="185"/>
      <c r="LO226" s="185"/>
      <c r="LP226" s="185"/>
      <c r="LQ226" s="185"/>
      <c r="LR226" s="185"/>
      <c r="LS226" s="185"/>
      <c r="LT226" s="185"/>
      <c r="LU226" s="185"/>
      <c r="LV226" s="185"/>
      <c r="LW226" s="185"/>
      <c r="LX226" s="185"/>
      <c r="LY226" s="185"/>
      <c r="LZ226" s="185"/>
      <c r="MA226" s="185"/>
      <c r="MB226" s="185"/>
      <c r="MC226" s="185"/>
      <c r="MD226" s="185"/>
      <c r="ME226" s="185"/>
      <c r="MF226" s="185"/>
      <c r="MG226" s="185"/>
      <c r="MH226" s="185"/>
      <c r="MI226" s="185"/>
      <c r="MJ226" s="185"/>
      <c r="MK226" s="185"/>
      <c r="ML226" s="185"/>
      <c r="MM226" s="185"/>
      <c r="MN226" s="185"/>
      <c r="MO226" s="185"/>
      <c r="MP226" s="185"/>
      <c r="MQ226" s="185"/>
      <c r="MR226" s="185"/>
      <c r="MS226" s="185"/>
      <c r="MT226" s="185"/>
      <c r="MU226" s="185"/>
      <c r="MV226" s="185"/>
      <c r="MW226" s="185"/>
      <c r="MX226" s="185"/>
      <c r="MY226" s="185"/>
      <c r="MZ226" s="185"/>
      <c r="NA226" s="185"/>
      <c r="NB226" s="185"/>
      <c r="NC226" s="185"/>
      <c r="ND226" s="185"/>
      <c r="NE226" s="185"/>
      <c r="NF226" s="185"/>
      <c r="NG226" s="185"/>
      <c r="NH226" s="185"/>
      <c r="NI226" s="185"/>
      <c r="NJ226" s="185"/>
      <c r="NK226" s="185"/>
      <c r="NL226" s="185"/>
      <c r="NM226" s="185"/>
      <c r="NN226" s="185"/>
      <c r="NO226" s="185"/>
      <c r="NP226" s="185"/>
      <c r="NQ226" s="185"/>
      <c r="NR226" s="185"/>
      <c r="NS226" s="185"/>
      <c r="NT226" s="185"/>
      <c r="NU226" s="185"/>
      <c r="NV226" s="185"/>
      <c r="NW226" s="185"/>
      <c r="NX226" s="185"/>
      <c r="NY226" s="185"/>
      <c r="NZ226" s="185"/>
      <c r="OA226" s="185"/>
      <c r="OB226" s="185"/>
      <c r="OC226" s="185"/>
      <c r="OD226" s="185"/>
      <c r="OE226" s="185"/>
      <c r="OF226" s="185"/>
      <c r="OG226" s="185"/>
      <c r="OH226" s="185"/>
      <c r="OI226" s="185"/>
      <c r="OJ226" s="185"/>
      <c r="OK226" s="185"/>
      <c r="OL226" s="185"/>
      <c r="OM226" s="185"/>
      <c r="ON226" s="185"/>
      <c r="OO226" s="185"/>
      <c r="OP226" s="185"/>
      <c r="OQ226" s="185"/>
      <c r="OR226" s="185"/>
      <c r="OS226" s="185"/>
      <c r="OT226" s="185"/>
      <c r="OU226" s="185"/>
      <c r="OV226" s="185"/>
      <c r="OW226" s="185"/>
      <c r="OX226" s="185"/>
      <c r="OY226" s="185"/>
      <c r="OZ226" s="185"/>
      <c r="PA226" s="185"/>
      <c r="PB226" s="185"/>
      <c r="PC226" s="185"/>
      <c r="PD226" s="185"/>
      <c r="PE226" s="185"/>
      <c r="PF226" s="185"/>
      <c r="PG226" s="185"/>
      <c r="PH226" s="185"/>
      <c r="PI226" s="185"/>
      <c r="PJ226" s="185"/>
      <c r="PK226" s="185"/>
      <c r="PL226" s="185"/>
      <c r="PM226" s="185"/>
      <c r="PN226" s="185"/>
      <c r="PO226" s="185"/>
      <c r="PP226" s="185"/>
      <c r="PQ226" s="185"/>
      <c r="PR226" s="185"/>
      <c r="PS226" s="185"/>
      <c r="PT226" s="185"/>
      <c r="PU226" s="185"/>
      <c r="PV226" s="185"/>
      <c r="PW226" s="185"/>
      <c r="PX226" s="185"/>
      <c r="PY226" s="185"/>
      <c r="PZ226" s="185"/>
      <c r="QA226" s="185"/>
      <c r="QB226" s="185"/>
      <c r="QC226" s="185"/>
      <c r="QD226" s="185"/>
      <c r="QE226" s="185"/>
      <c r="QF226" s="185"/>
      <c r="QG226" s="185"/>
      <c r="QH226" s="185"/>
      <c r="QI226" s="185"/>
      <c r="QJ226" s="185"/>
      <c r="QK226" s="185"/>
      <c r="QL226" s="185"/>
      <c r="QM226" s="185"/>
      <c r="QN226" s="185"/>
      <c r="QO226" s="185"/>
      <c r="QP226" s="185"/>
      <c r="QQ226" s="185"/>
      <c r="QR226" s="185"/>
      <c r="QS226" s="185"/>
      <c r="QT226" s="185"/>
      <c r="QU226" s="185"/>
      <c r="QV226" s="185"/>
      <c r="QW226" s="185"/>
      <c r="QX226" s="185"/>
      <c r="QY226" s="185"/>
      <c r="QZ226" s="185"/>
      <c r="RA226" s="185"/>
      <c r="RB226" s="185"/>
      <c r="RC226" s="185"/>
      <c r="RD226" s="185"/>
      <c r="RE226" s="185"/>
      <c r="RF226" s="185"/>
      <c r="RG226" s="185"/>
      <c r="RH226" s="185"/>
      <c r="RI226" s="185"/>
      <c r="RJ226" s="185"/>
      <c r="RK226" s="185"/>
      <c r="RL226" s="185"/>
      <c r="RM226" s="185"/>
      <c r="RN226" s="185"/>
      <c r="RO226" s="185"/>
      <c r="RP226" s="185"/>
      <c r="RQ226" s="185"/>
      <c r="RR226" s="185"/>
      <c r="RS226" s="185"/>
      <c r="RT226" s="185"/>
      <c r="RU226" s="185"/>
      <c r="RV226" s="185"/>
      <c r="RW226" s="185"/>
      <c r="RX226" s="185"/>
      <c r="RY226" s="185"/>
      <c r="RZ226" s="185"/>
      <c r="SA226" s="185"/>
      <c r="SB226" s="185"/>
      <c r="SC226" s="185"/>
      <c r="SD226" s="185"/>
      <c r="SE226" s="185"/>
      <c r="SF226" s="185"/>
      <c r="SG226" s="185"/>
      <c r="SH226" s="185"/>
      <c r="SI226" s="185"/>
      <c r="SJ226" s="185"/>
      <c r="SK226" s="185"/>
      <c r="SL226" s="185"/>
      <c r="SM226" s="185"/>
      <c r="SN226" s="185"/>
      <c r="SO226" s="185"/>
      <c r="SP226" s="185"/>
      <c r="SQ226" s="185"/>
      <c r="SR226" s="185"/>
      <c r="SS226" s="185"/>
      <c r="ST226" s="185"/>
      <c r="SU226" s="185"/>
      <c r="SV226" s="185"/>
      <c r="SW226" s="185"/>
      <c r="SX226" s="185"/>
      <c r="SY226" s="185"/>
      <c r="SZ226" s="185"/>
      <c r="TA226" s="185"/>
      <c r="TB226" s="185"/>
      <c r="TC226" s="185"/>
      <c r="TD226" s="185"/>
      <c r="TE226" s="185"/>
      <c r="TF226" s="185"/>
      <c r="TG226" s="185"/>
      <c r="TH226" s="185"/>
      <c r="TI226" s="185"/>
    </row>
    <row r="227" spans="1:529" s="104" customFormat="1" ht="51.75" customHeight="1" thickBot="1" x14ac:dyDescent="0.3">
      <c r="A227" s="84">
        <v>13120022</v>
      </c>
      <c r="B227" s="85">
        <v>39636</v>
      </c>
      <c r="C227" s="86" t="s">
        <v>4947</v>
      </c>
      <c r="D227" s="86" t="s">
        <v>4941</v>
      </c>
      <c r="E227" s="86"/>
      <c r="F227" s="86"/>
      <c r="G227" s="86"/>
      <c r="H227" s="194">
        <v>66229</v>
      </c>
      <c r="I227" s="85"/>
      <c r="J227" s="85">
        <v>45629</v>
      </c>
      <c r="K227" s="86" t="s">
        <v>1309</v>
      </c>
      <c r="L227" s="86"/>
      <c r="M227" s="86" t="s">
        <v>408</v>
      </c>
      <c r="N227" s="86" t="s">
        <v>48</v>
      </c>
      <c r="O227" s="86">
        <v>370000</v>
      </c>
      <c r="P227" s="209"/>
      <c r="Q227" s="209"/>
      <c r="R227" s="209"/>
      <c r="S227" s="209"/>
      <c r="T227" s="711">
        <v>50</v>
      </c>
      <c r="U227" s="86">
        <v>1012</v>
      </c>
      <c r="V227" s="86">
        <v>370000</v>
      </c>
      <c r="W227" s="86" t="s">
        <v>1258</v>
      </c>
      <c r="X227" s="86">
        <v>50</v>
      </c>
      <c r="Y227" s="86">
        <v>15</v>
      </c>
      <c r="Z227" s="86">
        <v>70</v>
      </c>
      <c r="AA227" s="86" t="s">
        <v>1091</v>
      </c>
      <c r="AB227" s="86" t="s">
        <v>1091</v>
      </c>
      <c r="AC227" s="86" t="s">
        <v>1091</v>
      </c>
      <c r="AD227" s="86" t="s">
        <v>1091</v>
      </c>
      <c r="AE227" s="86" t="s">
        <v>1091</v>
      </c>
      <c r="AF227" s="86">
        <v>0.5</v>
      </c>
      <c r="AG227" s="86" t="s">
        <v>1091</v>
      </c>
      <c r="AH227" s="86">
        <v>201.6</v>
      </c>
      <c r="AI227" s="86" t="s">
        <v>4943</v>
      </c>
      <c r="AJ227" s="86" t="s">
        <v>4944</v>
      </c>
      <c r="AK227" s="86" t="s">
        <v>4945</v>
      </c>
      <c r="AL227" s="525"/>
      <c r="AM227" s="830"/>
      <c r="AN227" s="830"/>
      <c r="AO227" s="830"/>
      <c r="AP227" s="830"/>
      <c r="AQ227" s="830"/>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c r="GG227" s="185"/>
      <c r="GH227" s="185"/>
      <c r="GI227" s="185"/>
      <c r="GJ227" s="185"/>
      <c r="GK227" s="185"/>
      <c r="GL227" s="185"/>
      <c r="GM227" s="185"/>
      <c r="GN227" s="185"/>
      <c r="GO227" s="185"/>
      <c r="GP227" s="185"/>
      <c r="GQ227" s="185"/>
      <c r="GR227" s="185"/>
      <c r="GS227" s="185"/>
      <c r="GT227" s="185"/>
      <c r="GU227" s="185"/>
      <c r="GV227" s="185"/>
      <c r="GW227" s="185"/>
      <c r="GX227" s="185"/>
      <c r="GY227" s="185"/>
      <c r="GZ227" s="185"/>
      <c r="HA227" s="185"/>
      <c r="HB227" s="185"/>
      <c r="HC227" s="185"/>
      <c r="HD227" s="185"/>
      <c r="HE227" s="185"/>
      <c r="HF227" s="185"/>
      <c r="HG227" s="185"/>
      <c r="HH227" s="185"/>
      <c r="HI227" s="185"/>
      <c r="HJ227" s="185"/>
      <c r="HK227" s="185"/>
      <c r="HL227" s="185"/>
      <c r="HM227" s="185"/>
      <c r="HN227" s="185"/>
      <c r="HO227" s="185"/>
      <c r="HP227" s="185"/>
      <c r="HQ227" s="185"/>
      <c r="HR227" s="185"/>
      <c r="HS227" s="185"/>
      <c r="HT227" s="185"/>
      <c r="HU227" s="185"/>
      <c r="HV227" s="185"/>
      <c r="HW227" s="185"/>
      <c r="HX227" s="185"/>
      <c r="HY227" s="185"/>
      <c r="HZ227" s="185"/>
      <c r="IA227" s="185"/>
      <c r="IB227" s="185"/>
      <c r="IC227" s="185"/>
      <c r="ID227" s="185"/>
      <c r="IE227" s="185"/>
      <c r="IF227" s="185"/>
      <c r="IG227" s="185"/>
      <c r="IH227" s="185"/>
      <c r="II227" s="185"/>
      <c r="IJ227" s="185"/>
      <c r="IK227" s="185"/>
      <c r="IL227" s="185"/>
      <c r="IM227" s="185"/>
      <c r="IN227" s="185"/>
      <c r="IO227" s="185"/>
      <c r="IP227" s="185"/>
      <c r="IQ227" s="185"/>
      <c r="IR227" s="185"/>
      <c r="IS227" s="185"/>
      <c r="IT227" s="185"/>
      <c r="IU227" s="185"/>
      <c r="IV227" s="185"/>
      <c r="IW227" s="185"/>
      <c r="IX227" s="185"/>
      <c r="IY227" s="185"/>
      <c r="IZ227" s="185"/>
      <c r="JA227" s="185"/>
      <c r="JB227" s="185"/>
      <c r="JC227" s="185"/>
      <c r="JD227" s="185"/>
      <c r="JE227" s="185"/>
      <c r="JF227" s="185"/>
      <c r="JG227" s="185"/>
      <c r="JH227" s="185"/>
      <c r="JI227" s="185"/>
      <c r="JJ227" s="185"/>
      <c r="JK227" s="185"/>
      <c r="JL227" s="185"/>
      <c r="JM227" s="185"/>
      <c r="JN227" s="185"/>
      <c r="JO227" s="185"/>
      <c r="JP227" s="185"/>
      <c r="JQ227" s="185"/>
      <c r="JR227" s="185"/>
      <c r="JS227" s="185"/>
      <c r="JT227" s="185"/>
      <c r="JU227" s="185"/>
      <c r="JV227" s="185"/>
      <c r="JW227" s="185"/>
      <c r="JX227" s="185"/>
      <c r="JY227" s="185"/>
      <c r="JZ227" s="185"/>
      <c r="KA227" s="185"/>
      <c r="KB227" s="185"/>
      <c r="KC227" s="185"/>
      <c r="KD227" s="185"/>
      <c r="KE227" s="185"/>
      <c r="KF227" s="185"/>
      <c r="KG227" s="185"/>
      <c r="KH227" s="185"/>
      <c r="KI227" s="185"/>
      <c r="KJ227" s="185"/>
      <c r="KK227" s="185"/>
      <c r="KL227" s="185"/>
      <c r="KM227" s="185"/>
      <c r="KN227" s="185"/>
      <c r="KO227" s="185"/>
      <c r="KP227" s="185"/>
      <c r="KQ227" s="185"/>
      <c r="KR227" s="185"/>
      <c r="KS227" s="185"/>
      <c r="KT227" s="185"/>
      <c r="KU227" s="185"/>
      <c r="KV227" s="185"/>
      <c r="KW227" s="185"/>
      <c r="KX227" s="185"/>
      <c r="KY227" s="185"/>
      <c r="KZ227" s="185"/>
      <c r="LA227" s="185"/>
      <c r="LB227" s="185"/>
      <c r="LC227" s="185"/>
      <c r="LD227" s="185"/>
      <c r="LE227" s="185"/>
      <c r="LF227" s="185"/>
      <c r="LG227" s="185"/>
      <c r="LH227" s="185"/>
      <c r="LI227" s="185"/>
      <c r="LJ227" s="185"/>
      <c r="LK227" s="185"/>
      <c r="LL227" s="185"/>
      <c r="LM227" s="185"/>
      <c r="LN227" s="185"/>
      <c r="LO227" s="185"/>
      <c r="LP227" s="185"/>
      <c r="LQ227" s="185"/>
      <c r="LR227" s="185"/>
      <c r="LS227" s="185"/>
      <c r="LT227" s="185"/>
      <c r="LU227" s="185"/>
      <c r="LV227" s="185"/>
      <c r="LW227" s="185"/>
      <c r="LX227" s="185"/>
      <c r="LY227" s="185"/>
      <c r="LZ227" s="185"/>
      <c r="MA227" s="185"/>
      <c r="MB227" s="185"/>
      <c r="MC227" s="185"/>
      <c r="MD227" s="185"/>
      <c r="ME227" s="185"/>
      <c r="MF227" s="185"/>
      <c r="MG227" s="185"/>
      <c r="MH227" s="185"/>
      <c r="MI227" s="185"/>
      <c r="MJ227" s="185"/>
      <c r="MK227" s="185"/>
      <c r="ML227" s="185"/>
      <c r="MM227" s="185"/>
      <c r="MN227" s="185"/>
      <c r="MO227" s="185"/>
      <c r="MP227" s="185"/>
      <c r="MQ227" s="185"/>
      <c r="MR227" s="185"/>
      <c r="MS227" s="185"/>
      <c r="MT227" s="185"/>
      <c r="MU227" s="185"/>
      <c r="MV227" s="185"/>
      <c r="MW227" s="185"/>
      <c r="MX227" s="185"/>
      <c r="MY227" s="185"/>
      <c r="MZ227" s="185"/>
      <c r="NA227" s="185"/>
      <c r="NB227" s="185"/>
      <c r="NC227" s="185"/>
      <c r="ND227" s="185"/>
      <c r="NE227" s="185"/>
      <c r="NF227" s="185"/>
      <c r="NG227" s="185"/>
      <c r="NH227" s="185"/>
      <c r="NI227" s="185"/>
      <c r="NJ227" s="185"/>
      <c r="NK227" s="185"/>
      <c r="NL227" s="185"/>
      <c r="NM227" s="185"/>
      <c r="NN227" s="185"/>
      <c r="NO227" s="185"/>
      <c r="NP227" s="185"/>
      <c r="NQ227" s="185"/>
      <c r="NR227" s="185"/>
      <c r="NS227" s="185"/>
      <c r="NT227" s="185"/>
      <c r="NU227" s="185"/>
      <c r="NV227" s="185"/>
      <c r="NW227" s="185"/>
      <c r="NX227" s="185"/>
      <c r="NY227" s="185"/>
      <c r="NZ227" s="185"/>
      <c r="OA227" s="185"/>
      <c r="OB227" s="185"/>
      <c r="OC227" s="185"/>
      <c r="OD227" s="185"/>
      <c r="OE227" s="185"/>
      <c r="OF227" s="185"/>
      <c r="OG227" s="185"/>
      <c r="OH227" s="185"/>
      <c r="OI227" s="185"/>
      <c r="OJ227" s="185"/>
      <c r="OK227" s="185"/>
      <c r="OL227" s="185"/>
      <c r="OM227" s="185"/>
      <c r="ON227" s="185"/>
      <c r="OO227" s="185"/>
      <c r="OP227" s="185"/>
      <c r="OQ227" s="185"/>
      <c r="OR227" s="185"/>
      <c r="OS227" s="185"/>
      <c r="OT227" s="185"/>
      <c r="OU227" s="185"/>
      <c r="OV227" s="185"/>
      <c r="OW227" s="185"/>
      <c r="OX227" s="185"/>
      <c r="OY227" s="185"/>
      <c r="OZ227" s="185"/>
      <c r="PA227" s="185"/>
      <c r="PB227" s="185"/>
      <c r="PC227" s="185"/>
      <c r="PD227" s="185"/>
      <c r="PE227" s="185"/>
      <c r="PF227" s="185"/>
      <c r="PG227" s="185"/>
      <c r="PH227" s="185"/>
      <c r="PI227" s="185"/>
      <c r="PJ227" s="185"/>
      <c r="PK227" s="185"/>
      <c r="PL227" s="185"/>
      <c r="PM227" s="185"/>
      <c r="PN227" s="185"/>
      <c r="PO227" s="185"/>
      <c r="PP227" s="185"/>
      <c r="PQ227" s="185"/>
      <c r="PR227" s="185"/>
      <c r="PS227" s="185"/>
      <c r="PT227" s="185"/>
      <c r="PU227" s="185"/>
      <c r="PV227" s="185"/>
      <c r="PW227" s="185"/>
      <c r="PX227" s="185"/>
      <c r="PY227" s="185"/>
      <c r="PZ227" s="185"/>
      <c r="QA227" s="185"/>
      <c r="QB227" s="185"/>
      <c r="QC227" s="185"/>
      <c r="QD227" s="185"/>
      <c r="QE227" s="185"/>
      <c r="QF227" s="185"/>
      <c r="QG227" s="185"/>
      <c r="QH227" s="185"/>
      <c r="QI227" s="185"/>
      <c r="QJ227" s="185"/>
      <c r="QK227" s="185"/>
      <c r="QL227" s="185"/>
      <c r="QM227" s="185"/>
      <c r="QN227" s="185"/>
      <c r="QO227" s="185"/>
      <c r="QP227" s="185"/>
      <c r="QQ227" s="185"/>
      <c r="QR227" s="185"/>
      <c r="QS227" s="185"/>
      <c r="QT227" s="185"/>
      <c r="QU227" s="185"/>
      <c r="QV227" s="185"/>
      <c r="QW227" s="185"/>
      <c r="QX227" s="185"/>
      <c r="QY227" s="185"/>
      <c r="QZ227" s="185"/>
      <c r="RA227" s="185"/>
      <c r="RB227" s="185"/>
      <c r="RC227" s="185"/>
      <c r="RD227" s="185"/>
      <c r="RE227" s="185"/>
      <c r="RF227" s="185"/>
      <c r="RG227" s="185"/>
      <c r="RH227" s="185"/>
      <c r="RI227" s="185"/>
      <c r="RJ227" s="185"/>
      <c r="RK227" s="185"/>
      <c r="RL227" s="185"/>
      <c r="RM227" s="185"/>
      <c r="RN227" s="185"/>
      <c r="RO227" s="185"/>
      <c r="RP227" s="185"/>
      <c r="RQ227" s="185"/>
      <c r="RR227" s="185"/>
      <c r="RS227" s="185"/>
      <c r="RT227" s="185"/>
      <c r="RU227" s="185"/>
      <c r="RV227" s="185"/>
      <c r="RW227" s="185"/>
      <c r="RX227" s="185"/>
      <c r="RY227" s="185"/>
      <c r="RZ227" s="185"/>
      <c r="SA227" s="185"/>
      <c r="SB227" s="185"/>
      <c r="SC227" s="185"/>
      <c r="SD227" s="185"/>
      <c r="SE227" s="185"/>
      <c r="SF227" s="185"/>
      <c r="SG227" s="185"/>
      <c r="SH227" s="185"/>
      <c r="SI227" s="185"/>
      <c r="SJ227" s="185"/>
      <c r="SK227" s="185"/>
      <c r="SL227" s="185"/>
      <c r="SM227" s="185"/>
      <c r="SN227" s="185"/>
      <c r="SO227" s="185"/>
      <c r="SP227" s="185"/>
      <c r="SQ227" s="185"/>
      <c r="SR227" s="185"/>
      <c r="SS227" s="185"/>
      <c r="ST227" s="185"/>
      <c r="SU227" s="185"/>
      <c r="SV227" s="185"/>
      <c r="SW227" s="185"/>
      <c r="SX227" s="185"/>
      <c r="SY227" s="185"/>
      <c r="SZ227" s="185"/>
      <c r="TA227" s="185"/>
      <c r="TB227" s="185"/>
      <c r="TC227" s="185"/>
      <c r="TD227" s="185"/>
      <c r="TE227" s="185"/>
      <c r="TF227" s="185"/>
      <c r="TG227" s="185"/>
      <c r="TH227" s="185"/>
      <c r="TI227" s="185"/>
    </row>
    <row r="228" spans="1:529" s="79" customFormat="1" ht="45" customHeight="1" x14ac:dyDescent="0.25">
      <c r="A228" s="201">
        <v>13120023</v>
      </c>
      <c r="B228" s="217">
        <v>39636</v>
      </c>
      <c r="C228" s="218" t="s">
        <v>1311</v>
      </c>
      <c r="D228" s="218" t="s">
        <v>1312</v>
      </c>
      <c r="E228" s="218"/>
      <c r="F228" s="218"/>
      <c r="G228" s="218"/>
      <c r="H228" s="201">
        <v>10803</v>
      </c>
      <c r="I228" s="217"/>
      <c r="J228" s="217">
        <v>41975</v>
      </c>
      <c r="K228" s="218" t="s">
        <v>1313</v>
      </c>
      <c r="L228" s="218"/>
      <c r="M228" s="218" t="s">
        <v>408</v>
      </c>
      <c r="N228" s="218" t="s">
        <v>40</v>
      </c>
      <c r="O228" s="218">
        <v>584000</v>
      </c>
      <c r="P228" s="218" t="s">
        <v>4950</v>
      </c>
      <c r="Q228" s="217" t="s">
        <v>4950</v>
      </c>
      <c r="R228" s="218"/>
      <c r="S228" s="218"/>
      <c r="T228" s="717">
        <v>80</v>
      </c>
      <c r="U228" s="218">
        <v>1600</v>
      </c>
      <c r="V228" s="218">
        <v>584000</v>
      </c>
      <c r="W228" s="218" t="s">
        <v>1266</v>
      </c>
      <c r="X228" s="218">
        <v>50</v>
      </c>
      <c r="Y228" s="218">
        <v>15</v>
      </c>
      <c r="Z228" s="218">
        <v>70</v>
      </c>
      <c r="AA228" s="218" t="s">
        <v>1091</v>
      </c>
      <c r="AB228" s="218" t="s">
        <v>1091</v>
      </c>
      <c r="AC228" s="218" t="s">
        <v>1091</v>
      </c>
      <c r="AD228" s="218" t="s">
        <v>1091</v>
      </c>
      <c r="AE228" s="218" t="s">
        <v>1091</v>
      </c>
      <c r="AF228" s="218">
        <v>0.5</v>
      </c>
      <c r="AG228" s="218" t="s">
        <v>1310</v>
      </c>
      <c r="AH228" s="218"/>
      <c r="AI228" s="218" t="s">
        <v>2181</v>
      </c>
      <c r="AJ228" s="218" t="s">
        <v>2182</v>
      </c>
      <c r="AK228" s="266" t="s">
        <v>1275</v>
      </c>
      <c r="AL228" s="266" t="s">
        <v>4953</v>
      </c>
      <c r="AM228" s="13"/>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185"/>
      <c r="GY228" s="185"/>
      <c r="GZ228" s="185"/>
      <c r="HA228" s="185"/>
      <c r="HB228" s="185"/>
      <c r="HC228" s="185"/>
      <c r="HD228" s="185"/>
      <c r="HE228" s="185"/>
      <c r="HF228" s="185"/>
      <c r="HG228" s="185"/>
      <c r="HH228" s="185"/>
      <c r="HI228" s="185"/>
      <c r="HJ228" s="185"/>
      <c r="HK228" s="185"/>
      <c r="HL228" s="185"/>
      <c r="HM228" s="185"/>
      <c r="HN228" s="185"/>
      <c r="HO228" s="185"/>
      <c r="HP228" s="185"/>
      <c r="HQ228" s="185"/>
      <c r="HR228" s="185"/>
      <c r="HS228" s="185"/>
      <c r="HT228" s="185"/>
      <c r="HU228" s="185"/>
      <c r="HV228" s="185"/>
      <c r="HW228" s="185"/>
      <c r="HX228" s="185"/>
      <c r="HY228" s="185"/>
      <c r="HZ228" s="185"/>
      <c r="IA228" s="185"/>
      <c r="IB228" s="185"/>
      <c r="IC228" s="185"/>
      <c r="ID228" s="185"/>
      <c r="IE228" s="185"/>
      <c r="IF228" s="185"/>
      <c r="IG228" s="185"/>
      <c r="IH228" s="185"/>
      <c r="II228" s="185"/>
      <c r="IJ228" s="185"/>
      <c r="IK228" s="185"/>
      <c r="IL228" s="185"/>
      <c r="IM228" s="185"/>
      <c r="IN228" s="185"/>
      <c r="IO228" s="185"/>
      <c r="IP228" s="185"/>
      <c r="IQ228" s="185"/>
      <c r="IR228" s="185"/>
      <c r="IS228" s="185"/>
      <c r="IT228" s="185"/>
      <c r="IU228" s="185"/>
      <c r="IV228" s="185"/>
      <c r="IW228" s="185"/>
      <c r="IX228" s="185"/>
      <c r="IY228" s="185"/>
      <c r="IZ228" s="185"/>
      <c r="JA228" s="185"/>
      <c r="JB228" s="185"/>
      <c r="JC228" s="185"/>
      <c r="JD228" s="185"/>
      <c r="JE228" s="185"/>
      <c r="JF228" s="185"/>
      <c r="JG228" s="185"/>
      <c r="JH228" s="185"/>
      <c r="JI228" s="185"/>
      <c r="JJ228" s="185"/>
      <c r="JK228" s="185"/>
      <c r="JL228" s="185"/>
      <c r="JM228" s="185"/>
      <c r="JN228" s="185"/>
      <c r="JO228" s="185"/>
      <c r="JP228" s="185"/>
      <c r="JQ228" s="185"/>
      <c r="JR228" s="185"/>
      <c r="JS228" s="185"/>
      <c r="JT228" s="185"/>
      <c r="JU228" s="185"/>
      <c r="JV228" s="185"/>
      <c r="JW228" s="185"/>
      <c r="JX228" s="185"/>
      <c r="JY228" s="185"/>
      <c r="JZ228" s="185"/>
      <c r="KA228" s="185"/>
      <c r="KB228" s="185"/>
      <c r="KC228" s="185"/>
      <c r="KD228" s="185"/>
      <c r="KE228" s="185"/>
      <c r="KF228" s="185"/>
      <c r="KG228" s="185"/>
      <c r="KH228" s="185"/>
      <c r="KI228" s="185"/>
      <c r="KJ228" s="185"/>
      <c r="KK228" s="185"/>
      <c r="KL228" s="185"/>
      <c r="KM228" s="185"/>
      <c r="KN228" s="185"/>
      <c r="KO228" s="185"/>
      <c r="KP228" s="185"/>
      <c r="KQ228" s="185"/>
      <c r="KR228" s="185"/>
      <c r="KS228" s="185"/>
      <c r="KT228" s="185"/>
      <c r="KU228" s="185"/>
      <c r="KV228" s="185"/>
      <c r="KW228" s="185"/>
      <c r="KX228" s="185"/>
      <c r="KY228" s="185"/>
      <c r="KZ228" s="185"/>
      <c r="LA228" s="185"/>
      <c r="LB228" s="185"/>
      <c r="LC228" s="185"/>
      <c r="LD228" s="185"/>
      <c r="LE228" s="185"/>
      <c r="LF228" s="185"/>
      <c r="LG228" s="185"/>
      <c r="LH228" s="185"/>
      <c r="LI228" s="185"/>
      <c r="LJ228" s="185"/>
      <c r="LK228" s="185"/>
      <c r="LL228" s="185"/>
      <c r="LM228" s="185"/>
      <c r="LN228" s="185"/>
      <c r="LO228" s="185"/>
      <c r="LP228" s="185"/>
      <c r="LQ228" s="185"/>
      <c r="LR228" s="185"/>
      <c r="LS228" s="185"/>
      <c r="LT228" s="185"/>
      <c r="LU228" s="185"/>
      <c r="LV228" s="185"/>
      <c r="LW228" s="185"/>
      <c r="LX228" s="185"/>
      <c r="LY228" s="185"/>
      <c r="LZ228" s="185"/>
      <c r="MA228" s="185"/>
      <c r="MB228" s="185"/>
      <c r="MC228" s="185"/>
      <c r="MD228" s="185"/>
      <c r="ME228" s="185"/>
      <c r="MF228" s="185"/>
      <c r="MG228" s="185"/>
      <c r="MH228" s="185"/>
      <c r="MI228" s="185"/>
      <c r="MJ228" s="185"/>
      <c r="MK228" s="185"/>
      <c r="ML228" s="185"/>
      <c r="MM228" s="185"/>
      <c r="MN228" s="185"/>
      <c r="MO228" s="185"/>
      <c r="MP228" s="185"/>
      <c r="MQ228" s="185"/>
      <c r="MR228" s="185"/>
      <c r="MS228" s="185"/>
      <c r="MT228" s="185"/>
      <c r="MU228" s="185"/>
      <c r="MV228" s="185"/>
      <c r="MW228" s="185"/>
      <c r="MX228" s="185"/>
      <c r="MY228" s="185"/>
      <c r="MZ228" s="185"/>
      <c r="NA228" s="185"/>
      <c r="NB228" s="185"/>
      <c r="NC228" s="185"/>
      <c r="ND228" s="185"/>
      <c r="NE228" s="185"/>
      <c r="NF228" s="185"/>
      <c r="NG228" s="185"/>
      <c r="NH228" s="185"/>
      <c r="NI228" s="185"/>
      <c r="NJ228" s="185"/>
      <c r="NK228" s="185"/>
      <c r="NL228" s="185"/>
      <c r="NM228" s="185"/>
      <c r="NN228" s="185"/>
      <c r="NO228" s="185"/>
      <c r="NP228" s="185"/>
      <c r="NQ228" s="185"/>
      <c r="NR228" s="185"/>
      <c r="NS228" s="185"/>
      <c r="NT228" s="185"/>
      <c r="NU228" s="185"/>
      <c r="NV228" s="185"/>
      <c r="NW228" s="185"/>
      <c r="NX228" s="185"/>
      <c r="NY228" s="185"/>
      <c r="NZ228" s="185"/>
      <c r="OA228" s="185"/>
      <c r="OB228" s="185"/>
      <c r="OC228" s="185"/>
      <c r="OD228" s="185"/>
      <c r="OE228" s="185"/>
      <c r="OF228" s="185"/>
      <c r="OG228" s="185"/>
      <c r="OH228" s="185"/>
      <c r="OI228" s="185"/>
      <c r="OJ228" s="185"/>
      <c r="OK228" s="185"/>
      <c r="OL228" s="185"/>
      <c r="OM228" s="185"/>
      <c r="ON228" s="185"/>
      <c r="OO228" s="185"/>
      <c r="OP228" s="185"/>
      <c r="OQ228" s="185"/>
      <c r="OR228" s="185"/>
      <c r="OS228" s="185"/>
      <c r="OT228" s="185"/>
      <c r="OU228" s="185"/>
      <c r="OV228" s="185"/>
      <c r="OW228" s="185"/>
      <c r="OX228" s="185"/>
      <c r="OY228" s="185"/>
      <c r="OZ228" s="185"/>
      <c r="PA228" s="185"/>
      <c r="PB228" s="185"/>
      <c r="PC228" s="185"/>
      <c r="PD228" s="185"/>
      <c r="PE228" s="185"/>
      <c r="PF228" s="185"/>
      <c r="PG228" s="185"/>
      <c r="PH228" s="185"/>
      <c r="PI228" s="185"/>
      <c r="PJ228" s="185"/>
      <c r="PK228" s="185"/>
      <c r="PL228" s="185"/>
      <c r="PM228" s="185"/>
      <c r="PN228" s="185"/>
      <c r="PO228" s="185"/>
      <c r="PP228" s="185"/>
      <c r="PQ228" s="185"/>
      <c r="PR228" s="185"/>
      <c r="PS228" s="185"/>
      <c r="PT228" s="185"/>
      <c r="PU228" s="185"/>
      <c r="PV228" s="185"/>
      <c r="PW228" s="185"/>
      <c r="PX228" s="185"/>
      <c r="PY228" s="185"/>
      <c r="PZ228" s="185"/>
      <c r="QA228" s="185"/>
      <c r="QB228" s="185"/>
      <c r="QC228" s="185"/>
      <c r="QD228" s="185"/>
      <c r="QE228" s="185"/>
      <c r="QF228" s="185"/>
      <c r="QG228" s="185"/>
      <c r="QH228" s="185"/>
      <c r="QI228" s="185"/>
      <c r="QJ228" s="185"/>
      <c r="QK228" s="185"/>
      <c r="QL228" s="185"/>
      <c r="QM228" s="185"/>
      <c r="QN228" s="185"/>
      <c r="QO228" s="185"/>
      <c r="QP228" s="185"/>
      <c r="QQ228" s="185"/>
      <c r="QR228" s="185"/>
      <c r="QS228" s="185"/>
      <c r="QT228" s="185"/>
      <c r="QU228" s="185"/>
      <c r="QV228" s="185"/>
      <c r="QW228" s="185"/>
      <c r="QX228" s="185"/>
      <c r="QY228" s="185"/>
      <c r="QZ228" s="185"/>
      <c r="RA228" s="185"/>
      <c r="RB228" s="185"/>
      <c r="RC228" s="185"/>
      <c r="RD228" s="185"/>
      <c r="RE228" s="185"/>
      <c r="RF228" s="185"/>
      <c r="RG228" s="185"/>
      <c r="RH228" s="185"/>
      <c r="RI228" s="185"/>
      <c r="RJ228" s="185"/>
      <c r="RK228" s="185"/>
      <c r="RL228" s="185"/>
      <c r="RM228" s="185"/>
      <c r="RN228" s="185"/>
      <c r="RO228" s="185"/>
      <c r="RP228" s="185"/>
      <c r="RQ228" s="185"/>
      <c r="RR228" s="185"/>
      <c r="RS228" s="185"/>
      <c r="RT228" s="185"/>
      <c r="RU228" s="185"/>
      <c r="RV228" s="185"/>
      <c r="RW228" s="185"/>
      <c r="RX228" s="185"/>
      <c r="RY228" s="185"/>
      <c r="RZ228" s="185"/>
      <c r="SA228" s="185"/>
      <c r="SB228" s="185"/>
      <c r="SC228" s="185"/>
      <c r="SD228" s="185"/>
      <c r="SE228" s="185"/>
      <c r="SF228" s="185"/>
      <c r="SG228" s="185"/>
      <c r="SH228" s="185"/>
      <c r="SI228" s="185"/>
      <c r="SJ228" s="185"/>
      <c r="SK228" s="185"/>
      <c r="SL228" s="185"/>
      <c r="SM228" s="185"/>
      <c r="SN228" s="185"/>
      <c r="SO228" s="185"/>
      <c r="SP228" s="185"/>
      <c r="SQ228" s="185"/>
      <c r="SR228" s="185"/>
      <c r="SS228" s="185"/>
      <c r="ST228" s="185"/>
      <c r="SU228" s="185"/>
      <c r="SV228" s="185"/>
      <c r="SW228" s="185"/>
      <c r="SX228" s="185"/>
      <c r="SY228" s="185"/>
      <c r="SZ228" s="185"/>
      <c r="TA228" s="185"/>
      <c r="TB228" s="185"/>
      <c r="TC228" s="185"/>
      <c r="TD228" s="185"/>
      <c r="TE228" s="185"/>
      <c r="TF228" s="185"/>
      <c r="TG228" s="185"/>
      <c r="TH228" s="185"/>
      <c r="TI228" s="185"/>
    </row>
    <row r="229" spans="1:529" s="104" customFormat="1" ht="51.75" customHeight="1" thickBot="1" x14ac:dyDescent="0.3">
      <c r="A229" s="101">
        <v>13120023</v>
      </c>
      <c r="B229" s="48">
        <v>39636</v>
      </c>
      <c r="C229" s="49" t="s">
        <v>4948</v>
      </c>
      <c r="D229" s="49" t="s">
        <v>4949</v>
      </c>
      <c r="E229" s="49"/>
      <c r="F229" s="49"/>
      <c r="G229" s="49"/>
      <c r="H229" s="101">
        <v>10803</v>
      </c>
      <c r="I229" s="48"/>
      <c r="J229" s="48">
        <v>41975</v>
      </c>
      <c r="K229" s="49" t="s">
        <v>1313</v>
      </c>
      <c r="L229" s="49"/>
      <c r="M229" s="49" t="s">
        <v>408</v>
      </c>
      <c r="N229" s="49" t="s">
        <v>40</v>
      </c>
      <c r="O229" s="49">
        <v>584000</v>
      </c>
      <c r="P229" s="73"/>
      <c r="Q229" s="73"/>
      <c r="R229" s="73"/>
      <c r="S229" s="73"/>
      <c r="T229" s="710">
        <v>80</v>
      </c>
      <c r="U229" s="49">
        <v>1600</v>
      </c>
      <c r="V229" s="49">
        <v>584000</v>
      </c>
      <c r="W229" s="49" t="s">
        <v>1258</v>
      </c>
      <c r="X229" s="49">
        <v>50</v>
      </c>
      <c r="Y229" s="49">
        <v>15</v>
      </c>
      <c r="Z229" s="49">
        <v>70</v>
      </c>
      <c r="AA229" s="49" t="s">
        <v>1091</v>
      </c>
      <c r="AB229" s="49" t="s">
        <v>1091</v>
      </c>
      <c r="AC229" s="49" t="s">
        <v>1091</v>
      </c>
      <c r="AD229" s="49" t="s">
        <v>1091</v>
      </c>
      <c r="AE229" s="49" t="s">
        <v>1091</v>
      </c>
      <c r="AF229" s="49">
        <v>0.5</v>
      </c>
      <c r="AG229" s="49" t="s">
        <v>1091</v>
      </c>
      <c r="AH229" s="49">
        <v>157.29499999999999</v>
      </c>
      <c r="AI229" s="49" t="s">
        <v>4951</v>
      </c>
      <c r="AJ229" s="49" t="s">
        <v>4952</v>
      </c>
      <c r="AK229" s="49" t="s">
        <v>1275</v>
      </c>
      <c r="AL229" s="185"/>
      <c r="AM229" s="830"/>
      <c r="AN229" s="830"/>
      <c r="AO229" s="830"/>
      <c r="AP229" s="830"/>
      <c r="AQ229" s="830"/>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c r="GG229" s="185"/>
      <c r="GH229" s="185"/>
      <c r="GI229" s="185"/>
      <c r="GJ229" s="185"/>
      <c r="GK229" s="185"/>
      <c r="GL229" s="185"/>
      <c r="GM229" s="185"/>
      <c r="GN229" s="185"/>
      <c r="GO229" s="185"/>
      <c r="GP229" s="185"/>
      <c r="GQ229" s="185"/>
      <c r="GR229" s="185"/>
      <c r="GS229" s="185"/>
      <c r="GT229" s="185"/>
      <c r="GU229" s="185"/>
      <c r="GV229" s="185"/>
      <c r="GW229" s="185"/>
      <c r="GX229" s="185"/>
      <c r="GY229" s="185"/>
      <c r="GZ229" s="185"/>
      <c r="HA229" s="185"/>
      <c r="HB229" s="185"/>
      <c r="HC229" s="185"/>
      <c r="HD229" s="185"/>
      <c r="HE229" s="185"/>
      <c r="HF229" s="185"/>
      <c r="HG229" s="185"/>
      <c r="HH229" s="185"/>
      <c r="HI229" s="185"/>
      <c r="HJ229" s="185"/>
      <c r="HK229" s="185"/>
      <c r="HL229" s="185"/>
      <c r="HM229" s="185"/>
      <c r="HN229" s="185"/>
      <c r="HO229" s="185"/>
      <c r="HP229" s="185"/>
      <c r="HQ229" s="185"/>
      <c r="HR229" s="185"/>
      <c r="HS229" s="185"/>
      <c r="HT229" s="185"/>
      <c r="HU229" s="185"/>
      <c r="HV229" s="185"/>
      <c r="HW229" s="185"/>
      <c r="HX229" s="185"/>
      <c r="HY229" s="185"/>
      <c r="HZ229" s="185"/>
      <c r="IA229" s="185"/>
      <c r="IB229" s="185"/>
      <c r="IC229" s="185"/>
      <c r="ID229" s="185"/>
      <c r="IE229" s="185"/>
      <c r="IF229" s="185"/>
      <c r="IG229" s="185"/>
      <c r="IH229" s="185"/>
      <c r="II229" s="185"/>
      <c r="IJ229" s="185"/>
      <c r="IK229" s="185"/>
      <c r="IL229" s="185"/>
      <c r="IM229" s="185"/>
      <c r="IN229" s="185"/>
      <c r="IO229" s="185"/>
      <c r="IP229" s="185"/>
      <c r="IQ229" s="185"/>
      <c r="IR229" s="185"/>
      <c r="IS229" s="185"/>
      <c r="IT229" s="185"/>
      <c r="IU229" s="185"/>
      <c r="IV229" s="185"/>
      <c r="IW229" s="185"/>
      <c r="IX229" s="185"/>
      <c r="IY229" s="185"/>
      <c r="IZ229" s="185"/>
      <c r="JA229" s="185"/>
      <c r="JB229" s="185"/>
      <c r="JC229" s="185"/>
      <c r="JD229" s="185"/>
      <c r="JE229" s="185"/>
      <c r="JF229" s="185"/>
      <c r="JG229" s="185"/>
      <c r="JH229" s="185"/>
      <c r="JI229" s="185"/>
      <c r="JJ229" s="185"/>
      <c r="JK229" s="185"/>
      <c r="JL229" s="185"/>
      <c r="JM229" s="185"/>
      <c r="JN229" s="185"/>
      <c r="JO229" s="185"/>
      <c r="JP229" s="185"/>
      <c r="JQ229" s="185"/>
      <c r="JR229" s="185"/>
      <c r="JS229" s="185"/>
      <c r="JT229" s="185"/>
      <c r="JU229" s="185"/>
      <c r="JV229" s="185"/>
      <c r="JW229" s="185"/>
      <c r="JX229" s="185"/>
      <c r="JY229" s="185"/>
      <c r="JZ229" s="185"/>
      <c r="KA229" s="185"/>
      <c r="KB229" s="185"/>
      <c r="KC229" s="185"/>
      <c r="KD229" s="185"/>
      <c r="KE229" s="185"/>
      <c r="KF229" s="185"/>
      <c r="KG229" s="185"/>
      <c r="KH229" s="185"/>
      <c r="KI229" s="185"/>
      <c r="KJ229" s="185"/>
      <c r="KK229" s="185"/>
      <c r="KL229" s="185"/>
      <c r="KM229" s="185"/>
      <c r="KN229" s="185"/>
      <c r="KO229" s="185"/>
      <c r="KP229" s="185"/>
      <c r="KQ229" s="185"/>
      <c r="KR229" s="185"/>
      <c r="KS229" s="185"/>
      <c r="KT229" s="185"/>
      <c r="KU229" s="185"/>
      <c r="KV229" s="185"/>
      <c r="KW229" s="185"/>
      <c r="KX229" s="185"/>
      <c r="KY229" s="185"/>
      <c r="KZ229" s="185"/>
      <c r="LA229" s="185"/>
      <c r="LB229" s="185"/>
      <c r="LC229" s="185"/>
      <c r="LD229" s="185"/>
      <c r="LE229" s="185"/>
      <c r="LF229" s="185"/>
      <c r="LG229" s="185"/>
      <c r="LH229" s="185"/>
      <c r="LI229" s="185"/>
      <c r="LJ229" s="185"/>
      <c r="LK229" s="185"/>
      <c r="LL229" s="185"/>
      <c r="LM229" s="185"/>
      <c r="LN229" s="185"/>
      <c r="LO229" s="185"/>
      <c r="LP229" s="185"/>
      <c r="LQ229" s="185"/>
      <c r="LR229" s="185"/>
      <c r="LS229" s="185"/>
      <c r="LT229" s="185"/>
      <c r="LU229" s="185"/>
      <c r="LV229" s="185"/>
      <c r="LW229" s="185"/>
      <c r="LX229" s="185"/>
      <c r="LY229" s="185"/>
      <c r="LZ229" s="185"/>
      <c r="MA229" s="185"/>
      <c r="MB229" s="185"/>
      <c r="MC229" s="185"/>
      <c r="MD229" s="185"/>
      <c r="ME229" s="185"/>
      <c r="MF229" s="185"/>
      <c r="MG229" s="185"/>
      <c r="MH229" s="185"/>
      <c r="MI229" s="185"/>
      <c r="MJ229" s="185"/>
      <c r="MK229" s="185"/>
      <c r="ML229" s="185"/>
      <c r="MM229" s="185"/>
      <c r="MN229" s="185"/>
      <c r="MO229" s="185"/>
      <c r="MP229" s="185"/>
      <c r="MQ229" s="185"/>
      <c r="MR229" s="185"/>
      <c r="MS229" s="185"/>
      <c r="MT229" s="185"/>
      <c r="MU229" s="185"/>
      <c r="MV229" s="185"/>
      <c r="MW229" s="185"/>
      <c r="MX229" s="185"/>
      <c r="MY229" s="185"/>
      <c r="MZ229" s="185"/>
      <c r="NA229" s="185"/>
      <c r="NB229" s="185"/>
      <c r="NC229" s="185"/>
      <c r="ND229" s="185"/>
      <c r="NE229" s="185"/>
      <c r="NF229" s="185"/>
      <c r="NG229" s="185"/>
      <c r="NH229" s="185"/>
      <c r="NI229" s="185"/>
      <c r="NJ229" s="185"/>
      <c r="NK229" s="185"/>
      <c r="NL229" s="185"/>
      <c r="NM229" s="185"/>
      <c r="NN229" s="185"/>
      <c r="NO229" s="185"/>
      <c r="NP229" s="185"/>
      <c r="NQ229" s="185"/>
      <c r="NR229" s="185"/>
      <c r="NS229" s="185"/>
      <c r="NT229" s="185"/>
      <c r="NU229" s="185"/>
      <c r="NV229" s="185"/>
      <c r="NW229" s="185"/>
      <c r="NX229" s="185"/>
      <c r="NY229" s="185"/>
      <c r="NZ229" s="185"/>
      <c r="OA229" s="185"/>
      <c r="OB229" s="185"/>
      <c r="OC229" s="185"/>
      <c r="OD229" s="185"/>
      <c r="OE229" s="185"/>
      <c r="OF229" s="185"/>
      <c r="OG229" s="185"/>
      <c r="OH229" s="185"/>
      <c r="OI229" s="185"/>
      <c r="OJ229" s="185"/>
      <c r="OK229" s="185"/>
      <c r="OL229" s="185"/>
      <c r="OM229" s="185"/>
      <c r="ON229" s="185"/>
      <c r="OO229" s="185"/>
      <c r="OP229" s="185"/>
      <c r="OQ229" s="185"/>
      <c r="OR229" s="185"/>
      <c r="OS229" s="185"/>
      <c r="OT229" s="185"/>
      <c r="OU229" s="185"/>
      <c r="OV229" s="185"/>
      <c r="OW229" s="185"/>
      <c r="OX229" s="185"/>
      <c r="OY229" s="185"/>
      <c r="OZ229" s="185"/>
      <c r="PA229" s="185"/>
      <c r="PB229" s="185"/>
      <c r="PC229" s="185"/>
      <c r="PD229" s="185"/>
      <c r="PE229" s="185"/>
      <c r="PF229" s="185"/>
      <c r="PG229" s="185"/>
      <c r="PH229" s="185"/>
      <c r="PI229" s="185"/>
      <c r="PJ229" s="185"/>
      <c r="PK229" s="185"/>
      <c r="PL229" s="185"/>
      <c r="PM229" s="185"/>
      <c r="PN229" s="185"/>
      <c r="PO229" s="185"/>
      <c r="PP229" s="185"/>
      <c r="PQ229" s="185"/>
      <c r="PR229" s="185"/>
      <c r="PS229" s="185"/>
      <c r="PT229" s="185"/>
      <c r="PU229" s="185"/>
      <c r="PV229" s="185"/>
      <c r="PW229" s="185"/>
      <c r="PX229" s="185"/>
      <c r="PY229" s="185"/>
      <c r="PZ229" s="185"/>
      <c r="QA229" s="185"/>
      <c r="QB229" s="185"/>
      <c r="QC229" s="185"/>
      <c r="QD229" s="185"/>
      <c r="QE229" s="185"/>
      <c r="QF229" s="185"/>
      <c r="QG229" s="185"/>
      <c r="QH229" s="185"/>
      <c r="QI229" s="185"/>
      <c r="QJ229" s="185"/>
      <c r="QK229" s="185"/>
      <c r="QL229" s="185"/>
      <c r="QM229" s="185"/>
      <c r="QN229" s="185"/>
      <c r="QO229" s="185"/>
      <c r="QP229" s="185"/>
      <c r="QQ229" s="185"/>
      <c r="QR229" s="185"/>
      <c r="QS229" s="185"/>
      <c r="QT229" s="185"/>
      <c r="QU229" s="185"/>
      <c r="QV229" s="185"/>
      <c r="QW229" s="185"/>
      <c r="QX229" s="185"/>
      <c r="QY229" s="185"/>
      <c r="QZ229" s="185"/>
      <c r="RA229" s="185"/>
      <c r="RB229" s="185"/>
      <c r="RC229" s="185"/>
      <c r="RD229" s="185"/>
      <c r="RE229" s="185"/>
      <c r="RF229" s="185"/>
      <c r="RG229" s="185"/>
      <c r="RH229" s="185"/>
      <c r="RI229" s="185"/>
      <c r="RJ229" s="185"/>
      <c r="RK229" s="185"/>
      <c r="RL229" s="185"/>
      <c r="RM229" s="185"/>
      <c r="RN229" s="185"/>
      <c r="RO229" s="185"/>
      <c r="RP229" s="185"/>
      <c r="RQ229" s="185"/>
      <c r="RR229" s="185"/>
      <c r="RS229" s="185"/>
      <c r="RT229" s="185"/>
      <c r="RU229" s="185"/>
      <c r="RV229" s="185"/>
      <c r="RW229" s="185"/>
      <c r="RX229" s="185"/>
      <c r="RY229" s="185"/>
      <c r="RZ229" s="185"/>
      <c r="SA229" s="185"/>
      <c r="SB229" s="185"/>
      <c r="SC229" s="185"/>
      <c r="SD229" s="185"/>
      <c r="SE229" s="185"/>
      <c r="SF229" s="185"/>
      <c r="SG229" s="185"/>
      <c r="SH229" s="185"/>
      <c r="SI229" s="185"/>
      <c r="SJ229" s="185"/>
      <c r="SK229" s="185"/>
      <c r="SL229" s="185"/>
      <c r="SM229" s="185"/>
      <c r="SN229" s="185"/>
      <c r="SO229" s="185"/>
      <c r="SP229" s="185"/>
      <c r="SQ229" s="185"/>
      <c r="SR229" s="185"/>
      <c r="SS229" s="185"/>
      <c r="ST229" s="185"/>
      <c r="SU229" s="185"/>
      <c r="SV229" s="185"/>
      <c r="SW229" s="185"/>
      <c r="SX229" s="185"/>
      <c r="SY229" s="185"/>
      <c r="SZ229" s="185"/>
      <c r="TA229" s="185"/>
      <c r="TB229" s="185"/>
      <c r="TC229" s="185"/>
      <c r="TD229" s="185"/>
      <c r="TE229" s="185"/>
      <c r="TF229" s="185"/>
      <c r="TG229" s="185"/>
      <c r="TH229" s="185"/>
      <c r="TI229" s="185"/>
    </row>
    <row r="230" spans="1:529" s="79" customFormat="1" ht="32.25" customHeight="1" x14ac:dyDescent="0.25">
      <c r="A230" s="226">
        <v>13120024</v>
      </c>
      <c r="B230" s="227">
        <v>39654</v>
      </c>
      <c r="C230" s="228" t="s">
        <v>1314</v>
      </c>
      <c r="D230" s="228" t="s">
        <v>5257</v>
      </c>
      <c r="E230" s="228"/>
      <c r="F230" s="228"/>
      <c r="G230" s="228"/>
      <c r="H230" s="229">
        <v>11394</v>
      </c>
      <c r="I230" s="227"/>
      <c r="J230" s="227">
        <v>41850</v>
      </c>
      <c r="K230" s="228" t="s">
        <v>1315</v>
      </c>
      <c r="L230" s="228"/>
      <c r="M230" s="228" t="s">
        <v>768</v>
      </c>
      <c r="N230" s="228" t="s">
        <v>34</v>
      </c>
      <c r="O230" s="228">
        <v>32076</v>
      </c>
      <c r="P230" s="228"/>
      <c r="Q230" s="228" t="s">
        <v>3461</v>
      </c>
      <c r="R230" s="228"/>
      <c r="S230" s="228"/>
      <c r="T230" s="741">
        <v>5.5</v>
      </c>
      <c r="U230" s="228"/>
      <c r="V230" s="228">
        <v>32076</v>
      </c>
      <c r="W230" s="228" t="s">
        <v>1302</v>
      </c>
      <c r="X230" s="228">
        <v>100</v>
      </c>
      <c r="Y230" s="228" t="s">
        <v>1091</v>
      </c>
      <c r="Z230" s="228" t="s">
        <v>1091</v>
      </c>
      <c r="AA230" s="228" t="s">
        <v>1091</v>
      </c>
      <c r="AB230" s="228" t="s">
        <v>1091</v>
      </c>
      <c r="AC230" s="228" t="s">
        <v>1091</v>
      </c>
      <c r="AD230" s="228" t="s">
        <v>1091</v>
      </c>
      <c r="AE230" s="228" t="s">
        <v>1091</v>
      </c>
      <c r="AF230" s="228" t="s">
        <v>1091</v>
      </c>
      <c r="AG230" s="228" t="s">
        <v>1091</v>
      </c>
      <c r="AH230" s="228"/>
      <c r="AI230" s="228" t="s">
        <v>2183</v>
      </c>
      <c r="AJ230" s="228" t="s">
        <v>2184</v>
      </c>
      <c r="AK230" s="339" t="s">
        <v>166</v>
      </c>
      <c r="AL230" s="339" t="s">
        <v>4607</v>
      </c>
      <c r="AM230" s="13"/>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c r="GG230" s="185"/>
      <c r="GH230" s="185"/>
      <c r="GI230" s="185"/>
      <c r="GJ230" s="185"/>
      <c r="GK230" s="185"/>
      <c r="GL230" s="185"/>
      <c r="GM230" s="185"/>
      <c r="GN230" s="185"/>
      <c r="GO230" s="185"/>
      <c r="GP230" s="185"/>
      <c r="GQ230" s="185"/>
      <c r="GR230" s="185"/>
      <c r="GS230" s="185"/>
      <c r="GT230" s="185"/>
      <c r="GU230" s="185"/>
      <c r="GV230" s="185"/>
      <c r="GW230" s="185"/>
      <c r="GX230" s="185"/>
      <c r="GY230" s="185"/>
      <c r="GZ230" s="185"/>
      <c r="HA230" s="185"/>
      <c r="HB230" s="185"/>
      <c r="HC230" s="185"/>
      <c r="HD230" s="185"/>
      <c r="HE230" s="185"/>
      <c r="HF230" s="185"/>
      <c r="HG230" s="185"/>
      <c r="HH230" s="185"/>
      <c r="HI230" s="185"/>
      <c r="HJ230" s="185"/>
      <c r="HK230" s="185"/>
      <c r="HL230" s="185"/>
      <c r="HM230" s="185"/>
      <c r="HN230" s="185"/>
      <c r="HO230" s="185"/>
      <c r="HP230" s="185"/>
      <c r="HQ230" s="185"/>
      <c r="HR230" s="185"/>
      <c r="HS230" s="185"/>
      <c r="HT230" s="185"/>
      <c r="HU230" s="185"/>
      <c r="HV230" s="185"/>
      <c r="HW230" s="185"/>
      <c r="HX230" s="185"/>
      <c r="HY230" s="185"/>
      <c r="HZ230" s="185"/>
      <c r="IA230" s="185"/>
      <c r="IB230" s="185"/>
      <c r="IC230" s="185"/>
      <c r="ID230" s="185"/>
      <c r="IE230" s="185"/>
      <c r="IF230" s="185"/>
      <c r="IG230" s="185"/>
      <c r="IH230" s="185"/>
      <c r="II230" s="185"/>
      <c r="IJ230" s="185"/>
      <c r="IK230" s="185"/>
      <c r="IL230" s="185"/>
      <c r="IM230" s="185"/>
      <c r="IN230" s="185"/>
      <c r="IO230" s="185"/>
      <c r="IP230" s="185"/>
      <c r="IQ230" s="185"/>
      <c r="IR230" s="185"/>
      <c r="IS230" s="185"/>
      <c r="IT230" s="185"/>
      <c r="IU230" s="185"/>
      <c r="IV230" s="185"/>
      <c r="IW230" s="185"/>
      <c r="IX230" s="185"/>
      <c r="IY230" s="185"/>
      <c r="IZ230" s="185"/>
      <c r="JA230" s="185"/>
      <c r="JB230" s="185"/>
      <c r="JC230" s="185"/>
      <c r="JD230" s="185"/>
      <c r="JE230" s="185"/>
      <c r="JF230" s="185"/>
      <c r="JG230" s="185"/>
      <c r="JH230" s="185"/>
      <c r="JI230" s="185"/>
      <c r="JJ230" s="185"/>
      <c r="JK230" s="185"/>
      <c r="JL230" s="185"/>
      <c r="JM230" s="185"/>
      <c r="JN230" s="185"/>
      <c r="JO230" s="185"/>
      <c r="JP230" s="185"/>
      <c r="JQ230" s="185"/>
      <c r="JR230" s="185"/>
      <c r="JS230" s="185"/>
      <c r="JT230" s="185"/>
      <c r="JU230" s="185"/>
      <c r="JV230" s="185"/>
      <c r="JW230" s="185"/>
      <c r="JX230" s="185"/>
      <c r="JY230" s="185"/>
      <c r="JZ230" s="185"/>
      <c r="KA230" s="185"/>
      <c r="KB230" s="185"/>
      <c r="KC230" s="185"/>
      <c r="KD230" s="185"/>
      <c r="KE230" s="185"/>
      <c r="KF230" s="185"/>
      <c r="KG230" s="185"/>
      <c r="KH230" s="185"/>
      <c r="KI230" s="185"/>
      <c r="KJ230" s="185"/>
      <c r="KK230" s="185"/>
      <c r="KL230" s="185"/>
      <c r="KM230" s="185"/>
      <c r="KN230" s="185"/>
      <c r="KO230" s="185"/>
      <c r="KP230" s="185"/>
      <c r="KQ230" s="185"/>
      <c r="KR230" s="185"/>
      <c r="KS230" s="185"/>
      <c r="KT230" s="185"/>
      <c r="KU230" s="185"/>
      <c r="KV230" s="185"/>
      <c r="KW230" s="185"/>
      <c r="KX230" s="185"/>
      <c r="KY230" s="185"/>
      <c r="KZ230" s="185"/>
      <c r="LA230" s="185"/>
      <c r="LB230" s="185"/>
      <c r="LC230" s="185"/>
      <c r="LD230" s="185"/>
      <c r="LE230" s="185"/>
      <c r="LF230" s="185"/>
      <c r="LG230" s="185"/>
      <c r="LH230" s="185"/>
      <c r="LI230" s="185"/>
      <c r="LJ230" s="185"/>
      <c r="LK230" s="185"/>
      <c r="LL230" s="185"/>
      <c r="LM230" s="185"/>
      <c r="LN230" s="185"/>
      <c r="LO230" s="185"/>
      <c r="LP230" s="185"/>
      <c r="LQ230" s="185"/>
      <c r="LR230" s="185"/>
      <c r="LS230" s="185"/>
      <c r="LT230" s="185"/>
      <c r="LU230" s="185"/>
      <c r="LV230" s="185"/>
      <c r="LW230" s="185"/>
      <c r="LX230" s="185"/>
      <c r="LY230" s="185"/>
      <c r="LZ230" s="185"/>
      <c r="MA230" s="185"/>
      <c r="MB230" s="185"/>
      <c r="MC230" s="185"/>
      <c r="MD230" s="185"/>
      <c r="ME230" s="185"/>
      <c r="MF230" s="185"/>
      <c r="MG230" s="185"/>
      <c r="MH230" s="185"/>
      <c r="MI230" s="185"/>
      <c r="MJ230" s="185"/>
      <c r="MK230" s="185"/>
      <c r="ML230" s="185"/>
      <c r="MM230" s="185"/>
      <c r="MN230" s="185"/>
      <c r="MO230" s="185"/>
      <c r="MP230" s="185"/>
      <c r="MQ230" s="185"/>
      <c r="MR230" s="185"/>
      <c r="MS230" s="185"/>
      <c r="MT230" s="185"/>
      <c r="MU230" s="185"/>
      <c r="MV230" s="185"/>
      <c r="MW230" s="185"/>
      <c r="MX230" s="185"/>
      <c r="MY230" s="185"/>
      <c r="MZ230" s="185"/>
      <c r="NA230" s="185"/>
      <c r="NB230" s="185"/>
      <c r="NC230" s="185"/>
      <c r="ND230" s="185"/>
      <c r="NE230" s="185"/>
      <c r="NF230" s="185"/>
      <c r="NG230" s="185"/>
      <c r="NH230" s="185"/>
      <c r="NI230" s="185"/>
      <c r="NJ230" s="185"/>
      <c r="NK230" s="185"/>
      <c r="NL230" s="185"/>
      <c r="NM230" s="185"/>
      <c r="NN230" s="185"/>
      <c r="NO230" s="185"/>
      <c r="NP230" s="185"/>
      <c r="NQ230" s="185"/>
      <c r="NR230" s="185"/>
      <c r="NS230" s="185"/>
      <c r="NT230" s="185"/>
      <c r="NU230" s="185"/>
      <c r="NV230" s="185"/>
      <c r="NW230" s="185"/>
      <c r="NX230" s="185"/>
      <c r="NY230" s="185"/>
      <c r="NZ230" s="185"/>
      <c r="OA230" s="185"/>
      <c r="OB230" s="185"/>
      <c r="OC230" s="185"/>
      <c r="OD230" s="185"/>
      <c r="OE230" s="185"/>
      <c r="OF230" s="185"/>
      <c r="OG230" s="185"/>
      <c r="OH230" s="185"/>
      <c r="OI230" s="185"/>
      <c r="OJ230" s="185"/>
      <c r="OK230" s="185"/>
      <c r="OL230" s="185"/>
      <c r="OM230" s="185"/>
      <c r="ON230" s="185"/>
      <c r="OO230" s="185"/>
      <c r="OP230" s="185"/>
      <c r="OQ230" s="185"/>
      <c r="OR230" s="185"/>
      <c r="OS230" s="185"/>
      <c r="OT230" s="185"/>
      <c r="OU230" s="185"/>
      <c r="OV230" s="185"/>
      <c r="OW230" s="185"/>
      <c r="OX230" s="185"/>
      <c r="OY230" s="185"/>
      <c r="OZ230" s="185"/>
      <c r="PA230" s="185"/>
      <c r="PB230" s="185"/>
      <c r="PC230" s="185"/>
      <c r="PD230" s="185"/>
      <c r="PE230" s="185"/>
      <c r="PF230" s="185"/>
      <c r="PG230" s="185"/>
      <c r="PH230" s="185"/>
      <c r="PI230" s="185"/>
      <c r="PJ230" s="185"/>
      <c r="PK230" s="185"/>
      <c r="PL230" s="185"/>
      <c r="PM230" s="185"/>
      <c r="PN230" s="185"/>
      <c r="PO230" s="185"/>
      <c r="PP230" s="185"/>
      <c r="PQ230" s="185"/>
      <c r="PR230" s="185"/>
      <c r="PS230" s="185"/>
      <c r="PT230" s="185"/>
      <c r="PU230" s="185"/>
      <c r="PV230" s="185"/>
      <c r="PW230" s="185"/>
      <c r="PX230" s="185"/>
      <c r="PY230" s="185"/>
      <c r="PZ230" s="185"/>
      <c r="QA230" s="185"/>
      <c r="QB230" s="185"/>
      <c r="QC230" s="185"/>
      <c r="QD230" s="185"/>
      <c r="QE230" s="185"/>
      <c r="QF230" s="185"/>
      <c r="QG230" s="185"/>
      <c r="QH230" s="185"/>
      <c r="QI230" s="185"/>
      <c r="QJ230" s="185"/>
      <c r="QK230" s="185"/>
      <c r="QL230" s="185"/>
      <c r="QM230" s="185"/>
      <c r="QN230" s="185"/>
      <c r="QO230" s="185"/>
      <c r="QP230" s="185"/>
      <c r="QQ230" s="185"/>
      <c r="QR230" s="185"/>
      <c r="QS230" s="185"/>
      <c r="QT230" s="185"/>
      <c r="QU230" s="185"/>
      <c r="QV230" s="185"/>
      <c r="QW230" s="185"/>
      <c r="QX230" s="185"/>
      <c r="QY230" s="185"/>
      <c r="QZ230" s="185"/>
      <c r="RA230" s="185"/>
      <c r="RB230" s="185"/>
      <c r="RC230" s="185"/>
      <c r="RD230" s="185"/>
      <c r="RE230" s="185"/>
      <c r="RF230" s="185"/>
      <c r="RG230" s="185"/>
      <c r="RH230" s="185"/>
      <c r="RI230" s="185"/>
      <c r="RJ230" s="185"/>
      <c r="RK230" s="185"/>
      <c r="RL230" s="185"/>
      <c r="RM230" s="185"/>
      <c r="RN230" s="185"/>
      <c r="RO230" s="185"/>
      <c r="RP230" s="185"/>
      <c r="RQ230" s="185"/>
      <c r="RR230" s="185"/>
      <c r="RS230" s="185"/>
      <c r="RT230" s="185"/>
      <c r="RU230" s="185"/>
      <c r="RV230" s="185"/>
      <c r="RW230" s="185"/>
      <c r="RX230" s="185"/>
      <c r="RY230" s="185"/>
      <c r="RZ230" s="185"/>
      <c r="SA230" s="185"/>
      <c r="SB230" s="185"/>
      <c r="SC230" s="185"/>
      <c r="SD230" s="185"/>
      <c r="SE230" s="185"/>
      <c r="SF230" s="185"/>
      <c r="SG230" s="185"/>
      <c r="SH230" s="185"/>
      <c r="SI230" s="185"/>
      <c r="SJ230" s="185"/>
      <c r="SK230" s="185"/>
      <c r="SL230" s="185"/>
      <c r="SM230" s="185"/>
      <c r="SN230" s="185"/>
      <c r="SO230" s="185"/>
      <c r="SP230" s="185"/>
      <c r="SQ230" s="185"/>
      <c r="SR230" s="185"/>
      <c r="SS230" s="185"/>
      <c r="ST230" s="185"/>
      <c r="SU230" s="185"/>
      <c r="SV230" s="185"/>
      <c r="SW230" s="185"/>
      <c r="SX230" s="185"/>
      <c r="SY230" s="185"/>
      <c r="SZ230" s="185"/>
      <c r="TA230" s="185"/>
      <c r="TB230" s="185"/>
      <c r="TC230" s="185"/>
      <c r="TD230" s="185"/>
      <c r="TE230" s="185"/>
      <c r="TF230" s="185"/>
      <c r="TG230" s="185"/>
      <c r="TH230" s="185"/>
      <c r="TI230" s="185"/>
    </row>
    <row r="231" spans="1:529" s="104" customFormat="1" ht="42" customHeight="1" thickBot="1" x14ac:dyDescent="0.3">
      <c r="A231" s="84">
        <v>13120024</v>
      </c>
      <c r="B231" s="85">
        <v>39654</v>
      </c>
      <c r="C231" s="86" t="s">
        <v>3462</v>
      </c>
      <c r="D231" s="86" t="s">
        <v>5258</v>
      </c>
      <c r="E231" s="86"/>
      <c r="F231" s="86"/>
      <c r="G231" s="86"/>
      <c r="H231" s="194" t="s">
        <v>153</v>
      </c>
      <c r="I231" s="85"/>
      <c r="J231" s="85">
        <v>44042</v>
      </c>
      <c r="K231" s="86" t="s">
        <v>1315</v>
      </c>
      <c r="L231" s="86"/>
      <c r="M231" s="86" t="s">
        <v>768</v>
      </c>
      <c r="N231" s="86" t="s">
        <v>34</v>
      </c>
      <c r="O231" s="86">
        <v>32076</v>
      </c>
      <c r="P231" s="209"/>
      <c r="Q231" s="209"/>
      <c r="R231" s="209"/>
      <c r="S231" s="209"/>
      <c r="T231" s="711">
        <v>19.8</v>
      </c>
      <c r="U231" s="86">
        <v>87.88</v>
      </c>
      <c r="V231" s="86">
        <v>32076</v>
      </c>
      <c r="W231" s="86" t="s">
        <v>3205</v>
      </c>
      <c r="X231" s="86">
        <v>100</v>
      </c>
      <c r="Y231" s="86" t="s">
        <v>1091</v>
      </c>
      <c r="Z231" s="86" t="s">
        <v>1091</v>
      </c>
      <c r="AA231" s="86" t="s">
        <v>1091</v>
      </c>
      <c r="AB231" s="86" t="s">
        <v>1091</v>
      </c>
      <c r="AC231" s="86" t="s">
        <v>1091</v>
      </c>
      <c r="AD231" s="86" t="s">
        <v>1091</v>
      </c>
      <c r="AE231" s="86" t="s">
        <v>1091</v>
      </c>
      <c r="AF231" s="86" t="s">
        <v>1091</v>
      </c>
      <c r="AG231" s="86" t="s">
        <v>1091</v>
      </c>
      <c r="AH231" s="86"/>
      <c r="AI231" s="86" t="s">
        <v>2183</v>
      </c>
      <c r="AJ231" s="86" t="s">
        <v>2184</v>
      </c>
      <c r="AK231" s="86" t="s">
        <v>166</v>
      </c>
      <c r="AL231" s="525"/>
      <c r="AM231" s="830"/>
      <c r="AN231" s="830"/>
      <c r="AO231" s="830"/>
      <c r="AP231" s="830"/>
      <c r="AQ231" s="830"/>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c r="FD231" s="185"/>
      <c r="FE231" s="185"/>
      <c r="FF231" s="185"/>
      <c r="FG231" s="185"/>
      <c r="FH231" s="185"/>
      <c r="FI231" s="185"/>
      <c r="FJ231" s="185"/>
      <c r="FK231" s="185"/>
      <c r="FL231" s="185"/>
      <c r="FM231" s="185"/>
      <c r="FN231" s="185"/>
      <c r="FO231" s="185"/>
      <c r="FP231" s="185"/>
      <c r="FQ231" s="185"/>
      <c r="FR231" s="185"/>
      <c r="FS231" s="185"/>
      <c r="FT231" s="185"/>
      <c r="FU231" s="185"/>
      <c r="FV231" s="185"/>
      <c r="FW231" s="185"/>
      <c r="FX231" s="185"/>
      <c r="FY231" s="185"/>
      <c r="FZ231" s="185"/>
      <c r="GA231" s="185"/>
      <c r="GB231" s="185"/>
      <c r="GC231" s="185"/>
      <c r="GD231" s="185"/>
      <c r="GE231" s="185"/>
      <c r="GF231" s="185"/>
      <c r="GG231" s="185"/>
      <c r="GH231" s="185"/>
      <c r="GI231" s="185"/>
      <c r="GJ231" s="185"/>
      <c r="GK231" s="185"/>
      <c r="GL231" s="185"/>
      <c r="GM231" s="185"/>
      <c r="GN231" s="185"/>
      <c r="GO231" s="185"/>
      <c r="GP231" s="185"/>
      <c r="GQ231" s="185"/>
      <c r="GR231" s="185"/>
      <c r="GS231" s="185"/>
      <c r="GT231" s="185"/>
      <c r="GU231" s="185"/>
      <c r="GV231" s="185"/>
      <c r="GW231" s="185"/>
      <c r="GX231" s="185"/>
      <c r="GY231" s="185"/>
      <c r="GZ231" s="185"/>
      <c r="HA231" s="185"/>
      <c r="HB231" s="185"/>
      <c r="HC231" s="185"/>
      <c r="HD231" s="185"/>
      <c r="HE231" s="185"/>
      <c r="HF231" s="185"/>
      <c r="HG231" s="185"/>
      <c r="HH231" s="185"/>
      <c r="HI231" s="185"/>
      <c r="HJ231" s="185"/>
      <c r="HK231" s="185"/>
      <c r="HL231" s="185"/>
      <c r="HM231" s="185"/>
      <c r="HN231" s="185"/>
      <c r="HO231" s="185"/>
      <c r="HP231" s="185"/>
      <c r="HQ231" s="185"/>
      <c r="HR231" s="185"/>
      <c r="HS231" s="185"/>
      <c r="HT231" s="185"/>
      <c r="HU231" s="185"/>
      <c r="HV231" s="185"/>
      <c r="HW231" s="185"/>
      <c r="HX231" s="185"/>
      <c r="HY231" s="185"/>
      <c r="HZ231" s="185"/>
      <c r="IA231" s="185"/>
      <c r="IB231" s="185"/>
      <c r="IC231" s="185"/>
      <c r="ID231" s="185"/>
      <c r="IE231" s="185"/>
      <c r="IF231" s="185"/>
      <c r="IG231" s="185"/>
      <c r="IH231" s="185"/>
      <c r="II231" s="185"/>
      <c r="IJ231" s="185"/>
      <c r="IK231" s="185"/>
      <c r="IL231" s="185"/>
      <c r="IM231" s="185"/>
      <c r="IN231" s="185"/>
      <c r="IO231" s="185"/>
      <c r="IP231" s="185"/>
      <c r="IQ231" s="185"/>
      <c r="IR231" s="185"/>
      <c r="IS231" s="185"/>
      <c r="IT231" s="185"/>
      <c r="IU231" s="185"/>
      <c r="IV231" s="185"/>
      <c r="IW231" s="185"/>
      <c r="IX231" s="185"/>
      <c r="IY231" s="185"/>
      <c r="IZ231" s="185"/>
      <c r="JA231" s="185"/>
      <c r="JB231" s="185"/>
      <c r="JC231" s="185"/>
      <c r="JD231" s="185"/>
      <c r="JE231" s="185"/>
      <c r="JF231" s="185"/>
      <c r="JG231" s="185"/>
      <c r="JH231" s="185"/>
      <c r="JI231" s="185"/>
      <c r="JJ231" s="185"/>
      <c r="JK231" s="185"/>
      <c r="JL231" s="185"/>
      <c r="JM231" s="185"/>
      <c r="JN231" s="185"/>
      <c r="JO231" s="185"/>
      <c r="JP231" s="185"/>
      <c r="JQ231" s="185"/>
      <c r="JR231" s="185"/>
      <c r="JS231" s="185"/>
      <c r="JT231" s="185"/>
      <c r="JU231" s="185"/>
      <c r="JV231" s="185"/>
      <c r="JW231" s="185"/>
      <c r="JX231" s="185"/>
      <c r="JY231" s="185"/>
      <c r="JZ231" s="185"/>
      <c r="KA231" s="185"/>
      <c r="KB231" s="185"/>
      <c r="KC231" s="185"/>
      <c r="KD231" s="185"/>
      <c r="KE231" s="185"/>
      <c r="KF231" s="185"/>
      <c r="KG231" s="185"/>
      <c r="KH231" s="185"/>
      <c r="KI231" s="185"/>
      <c r="KJ231" s="185"/>
      <c r="KK231" s="185"/>
      <c r="KL231" s="185"/>
      <c r="KM231" s="185"/>
      <c r="KN231" s="185"/>
      <c r="KO231" s="185"/>
      <c r="KP231" s="185"/>
      <c r="KQ231" s="185"/>
      <c r="KR231" s="185"/>
      <c r="KS231" s="185"/>
      <c r="KT231" s="185"/>
      <c r="KU231" s="185"/>
      <c r="KV231" s="185"/>
      <c r="KW231" s="185"/>
      <c r="KX231" s="185"/>
      <c r="KY231" s="185"/>
      <c r="KZ231" s="185"/>
      <c r="LA231" s="185"/>
      <c r="LB231" s="185"/>
      <c r="LC231" s="185"/>
      <c r="LD231" s="185"/>
      <c r="LE231" s="185"/>
      <c r="LF231" s="185"/>
      <c r="LG231" s="185"/>
      <c r="LH231" s="185"/>
      <c r="LI231" s="185"/>
      <c r="LJ231" s="185"/>
      <c r="LK231" s="185"/>
      <c r="LL231" s="185"/>
      <c r="LM231" s="185"/>
      <c r="LN231" s="185"/>
      <c r="LO231" s="185"/>
      <c r="LP231" s="185"/>
      <c r="LQ231" s="185"/>
      <c r="LR231" s="185"/>
      <c r="LS231" s="185"/>
      <c r="LT231" s="185"/>
      <c r="LU231" s="185"/>
      <c r="LV231" s="185"/>
      <c r="LW231" s="185"/>
      <c r="LX231" s="185"/>
      <c r="LY231" s="185"/>
      <c r="LZ231" s="185"/>
      <c r="MA231" s="185"/>
      <c r="MB231" s="185"/>
      <c r="MC231" s="185"/>
      <c r="MD231" s="185"/>
      <c r="ME231" s="185"/>
      <c r="MF231" s="185"/>
      <c r="MG231" s="185"/>
      <c r="MH231" s="185"/>
      <c r="MI231" s="185"/>
      <c r="MJ231" s="185"/>
      <c r="MK231" s="185"/>
      <c r="ML231" s="185"/>
      <c r="MM231" s="185"/>
      <c r="MN231" s="185"/>
      <c r="MO231" s="185"/>
      <c r="MP231" s="185"/>
      <c r="MQ231" s="185"/>
      <c r="MR231" s="185"/>
      <c r="MS231" s="185"/>
      <c r="MT231" s="185"/>
      <c r="MU231" s="185"/>
      <c r="MV231" s="185"/>
      <c r="MW231" s="185"/>
      <c r="MX231" s="185"/>
      <c r="MY231" s="185"/>
      <c r="MZ231" s="185"/>
      <c r="NA231" s="185"/>
      <c r="NB231" s="185"/>
      <c r="NC231" s="185"/>
      <c r="ND231" s="185"/>
      <c r="NE231" s="185"/>
      <c r="NF231" s="185"/>
      <c r="NG231" s="185"/>
      <c r="NH231" s="185"/>
      <c r="NI231" s="185"/>
      <c r="NJ231" s="185"/>
      <c r="NK231" s="185"/>
      <c r="NL231" s="185"/>
      <c r="NM231" s="185"/>
      <c r="NN231" s="185"/>
      <c r="NO231" s="185"/>
      <c r="NP231" s="185"/>
      <c r="NQ231" s="185"/>
      <c r="NR231" s="185"/>
      <c r="NS231" s="185"/>
      <c r="NT231" s="185"/>
      <c r="NU231" s="185"/>
      <c r="NV231" s="185"/>
      <c r="NW231" s="185"/>
      <c r="NX231" s="185"/>
      <c r="NY231" s="185"/>
      <c r="NZ231" s="185"/>
      <c r="OA231" s="185"/>
      <c r="OB231" s="185"/>
      <c r="OC231" s="185"/>
      <c r="OD231" s="185"/>
      <c r="OE231" s="185"/>
      <c r="OF231" s="185"/>
      <c r="OG231" s="185"/>
      <c r="OH231" s="185"/>
      <c r="OI231" s="185"/>
      <c r="OJ231" s="185"/>
      <c r="OK231" s="185"/>
      <c r="OL231" s="185"/>
      <c r="OM231" s="185"/>
      <c r="ON231" s="185"/>
      <c r="OO231" s="185"/>
      <c r="OP231" s="185"/>
      <c r="OQ231" s="185"/>
      <c r="OR231" s="185"/>
      <c r="OS231" s="185"/>
      <c r="OT231" s="185"/>
      <c r="OU231" s="185"/>
      <c r="OV231" s="185"/>
      <c r="OW231" s="185"/>
      <c r="OX231" s="185"/>
      <c r="OY231" s="185"/>
      <c r="OZ231" s="185"/>
      <c r="PA231" s="185"/>
      <c r="PB231" s="185"/>
      <c r="PC231" s="185"/>
      <c r="PD231" s="185"/>
      <c r="PE231" s="185"/>
      <c r="PF231" s="185"/>
      <c r="PG231" s="185"/>
      <c r="PH231" s="185"/>
      <c r="PI231" s="185"/>
      <c r="PJ231" s="185"/>
      <c r="PK231" s="185"/>
      <c r="PL231" s="185"/>
      <c r="PM231" s="185"/>
      <c r="PN231" s="185"/>
      <c r="PO231" s="185"/>
      <c r="PP231" s="185"/>
      <c r="PQ231" s="185"/>
      <c r="PR231" s="185"/>
      <c r="PS231" s="185"/>
      <c r="PT231" s="185"/>
      <c r="PU231" s="185"/>
      <c r="PV231" s="185"/>
      <c r="PW231" s="185"/>
      <c r="PX231" s="185"/>
      <c r="PY231" s="185"/>
      <c r="PZ231" s="185"/>
      <c r="QA231" s="185"/>
      <c r="QB231" s="185"/>
      <c r="QC231" s="185"/>
      <c r="QD231" s="185"/>
      <c r="QE231" s="185"/>
      <c r="QF231" s="185"/>
      <c r="QG231" s="185"/>
      <c r="QH231" s="185"/>
      <c r="QI231" s="185"/>
      <c r="QJ231" s="185"/>
      <c r="QK231" s="185"/>
      <c r="QL231" s="185"/>
      <c r="QM231" s="185"/>
      <c r="QN231" s="185"/>
      <c r="QO231" s="185"/>
      <c r="QP231" s="185"/>
      <c r="QQ231" s="185"/>
      <c r="QR231" s="185"/>
      <c r="QS231" s="185"/>
      <c r="QT231" s="185"/>
      <c r="QU231" s="185"/>
      <c r="QV231" s="185"/>
      <c r="QW231" s="185"/>
      <c r="QX231" s="185"/>
      <c r="QY231" s="185"/>
      <c r="QZ231" s="185"/>
      <c r="RA231" s="185"/>
      <c r="RB231" s="185"/>
      <c r="RC231" s="185"/>
      <c r="RD231" s="185"/>
      <c r="RE231" s="185"/>
      <c r="RF231" s="185"/>
      <c r="RG231" s="185"/>
      <c r="RH231" s="185"/>
      <c r="RI231" s="185"/>
      <c r="RJ231" s="185"/>
      <c r="RK231" s="185"/>
      <c r="RL231" s="185"/>
      <c r="RM231" s="185"/>
      <c r="RN231" s="185"/>
      <c r="RO231" s="185"/>
      <c r="RP231" s="185"/>
      <c r="RQ231" s="185"/>
      <c r="RR231" s="185"/>
      <c r="RS231" s="185"/>
      <c r="RT231" s="185"/>
      <c r="RU231" s="185"/>
      <c r="RV231" s="185"/>
      <c r="RW231" s="185"/>
      <c r="RX231" s="185"/>
      <c r="RY231" s="185"/>
      <c r="RZ231" s="185"/>
      <c r="SA231" s="185"/>
      <c r="SB231" s="185"/>
      <c r="SC231" s="185"/>
      <c r="SD231" s="185"/>
      <c r="SE231" s="185"/>
      <c r="SF231" s="185"/>
      <c r="SG231" s="185"/>
      <c r="SH231" s="185"/>
      <c r="SI231" s="185"/>
      <c r="SJ231" s="185"/>
      <c r="SK231" s="185"/>
      <c r="SL231" s="185"/>
      <c r="SM231" s="185"/>
      <c r="SN231" s="185"/>
      <c r="SO231" s="185"/>
      <c r="SP231" s="185"/>
      <c r="SQ231" s="185"/>
      <c r="SR231" s="185"/>
      <c r="SS231" s="185"/>
      <c r="ST231" s="185"/>
      <c r="SU231" s="185"/>
      <c r="SV231" s="185"/>
      <c r="SW231" s="185"/>
      <c r="SX231" s="185"/>
      <c r="SY231" s="185"/>
      <c r="SZ231" s="185"/>
      <c r="TA231" s="185"/>
      <c r="TB231" s="185"/>
      <c r="TC231" s="185"/>
      <c r="TD231" s="185"/>
      <c r="TE231" s="185"/>
      <c r="TF231" s="185"/>
      <c r="TG231" s="185"/>
      <c r="TH231" s="185"/>
      <c r="TI231" s="185"/>
    </row>
    <row r="232" spans="1:529" s="79" customFormat="1" ht="32.25" customHeight="1" thickBot="1" x14ac:dyDescent="0.3">
      <c r="A232" s="284">
        <v>13120025</v>
      </c>
      <c r="B232" s="285">
        <v>39699</v>
      </c>
      <c r="C232" s="105" t="s">
        <v>1316</v>
      </c>
      <c r="D232" s="105" t="s">
        <v>5798</v>
      </c>
      <c r="E232" s="105"/>
      <c r="F232" s="105"/>
      <c r="G232" s="105"/>
      <c r="H232" s="284">
        <v>3298</v>
      </c>
      <c r="I232" s="285"/>
      <c r="J232" s="285">
        <v>41890</v>
      </c>
      <c r="K232" s="105" t="s">
        <v>1317</v>
      </c>
      <c r="L232" s="105"/>
      <c r="M232" s="105" t="s">
        <v>994</v>
      </c>
      <c r="N232" s="105" t="s">
        <v>66</v>
      </c>
      <c r="O232" s="34">
        <v>30000</v>
      </c>
      <c r="P232" s="289"/>
      <c r="Q232" s="289"/>
      <c r="R232" s="289"/>
      <c r="S232" s="289"/>
      <c r="T232" s="730">
        <v>7.32</v>
      </c>
      <c r="U232" s="34">
        <v>118</v>
      </c>
      <c r="V232" s="34">
        <v>30000</v>
      </c>
      <c r="W232" s="34" t="s">
        <v>1302</v>
      </c>
      <c r="X232" s="34">
        <v>50</v>
      </c>
      <c r="Y232" s="34" t="s">
        <v>1091</v>
      </c>
      <c r="Z232" s="34">
        <v>70</v>
      </c>
      <c r="AA232" s="34" t="s">
        <v>1091</v>
      </c>
      <c r="AB232" s="34" t="s">
        <v>1091</v>
      </c>
      <c r="AC232" s="34" t="s">
        <v>1091</v>
      </c>
      <c r="AD232" s="34" t="s">
        <v>1091</v>
      </c>
      <c r="AE232" s="34" t="s">
        <v>1091</v>
      </c>
      <c r="AF232" s="34">
        <v>0.3</v>
      </c>
      <c r="AG232" s="34" t="s">
        <v>1310</v>
      </c>
      <c r="AH232" s="34"/>
      <c r="AI232" s="105" t="s">
        <v>2185</v>
      </c>
      <c r="AJ232" s="105" t="s">
        <v>2186</v>
      </c>
      <c r="AK232" s="321" t="s">
        <v>166</v>
      </c>
      <c r="AL232" s="321"/>
      <c r="AM232" s="13"/>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c r="GG232" s="185"/>
      <c r="GH232" s="185"/>
      <c r="GI232" s="185"/>
      <c r="GJ232" s="185"/>
      <c r="GK232" s="185"/>
      <c r="GL232" s="185"/>
      <c r="GM232" s="185"/>
      <c r="GN232" s="185"/>
      <c r="GO232" s="185"/>
      <c r="GP232" s="185"/>
      <c r="GQ232" s="185"/>
      <c r="GR232" s="185"/>
      <c r="GS232" s="185"/>
      <c r="GT232" s="185"/>
      <c r="GU232" s="185"/>
      <c r="GV232" s="185"/>
      <c r="GW232" s="185"/>
      <c r="GX232" s="185"/>
      <c r="GY232" s="185"/>
      <c r="GZ232" s="185"/>
      <c r="HA232" s="185"/>
      <c r="HB232" s="185"/>
      <c r="HC232" s="185"/>
      <c r="HD232" s="185"/>
      <c r="HE232" s="185"/>
      <c r="HF232" s="185"/>
      <c r="HG232" s="185"/>
      <c r="HH232" s="185"/>
      <c r="HI232" s="185"/>
      <c r="HJ232" s="185"/>
      <c r="HK232" s="185"/>
      <c r="HL232" s="185"/>
      <c r="HM232" s="185"/>
      <c r="HN232" s="185"/>
      <c r="HO232" s="185"/>
      <c r="HP232" s="185"/>
      <c r="HQ232" s="185"/>
      <c r="HR232" s="185"/>
      <c r="HS232" s="185"/>
      <c r="HT232" s="185"/>
      <c r="HU232" s="185"/>
      <c r="HV232" s="185"/>
      <c r="HW232" s="185"/>
      <c r="HX232" s="185"/>
      <c r="HY232" s="185"/>
      <c r="HZ232" s="185"/>
      <c r="IA232" s="185"/>
      <c r="IB232" s="185"/>
      <c r="IC232" s="185"/>
      <c r="ID232" s="185"/>
      <c r="IE232" s="185"/>
      <c r="IF232" s="185"/>
      <c r="IG232" s="185"/>
      <c r="IH232" s="185"/>
      <c r="II232" s="185"/>
      <c r="IJ232" s="185"/>
      <c r="IK232" s="185"/>
      <c r="IL232" s="185"/>
      <c r="IM232" s="185"/>
      <c r="IN232" s="185"/>
      <c r="IO232" s="185"/>
      <c r="IP232" s="185"/>
      <c r="IQ232" s="185"/>
      <c r="IR232" s="185"/>
      <c r="IS232" s="185"/>
      <c r="IT232" s="185"/>
      <c r="IU232" s="185"/>
      <c r="IV232" s="185"/>
      <c r="IW232" s="185"/>
      <c r="IX232" s="185"/>
      <c r="IY232" s="185"/>
      <c r="IZ232" s="185"/>
      <c r="JA232" s="185"/>
      <c r="JB232" s="185"/>
      <c r="JC232" s="185"/>
      <c r="JD232" s="185"/>
      <c r="JE232" s="185"/>
      <c r="JF232" s="185"/>
      <c r="JG232" s="185"/>
      <c r="JH232" s="185"/>
      <c r="JI232" s="185"/>
      <c r="JJ232" s="185"/>
      <c r="JK232" s="185"/>
      <c r="JL232" s="185"/>
      <c r="JM232" s="185"/>
      <c r="JN232" s="185"/>
      <c r="JO232" s="185"/>
      <c r="JP232" s="185"/>
      <c r="JQ232" s="185"/>
      <c r="JR232" s="185"/>
      <c r="JS232" s="185"/>
      <c r="JT232" s="185"/>
      <c r="JU232" s="185"/>
      <c r="JV232" s="185"/>
      <c r="JW232" s="185"/>
      <c r="JX232" s="185"/>
      <c r="JY232" s="185"/>
      <c r="JZ232" s="185"/>
      <c r="KA232" s="185"/>
      <c r="KB232" s="185"/>
      <c r="KC232" s="185"/>
      <c r="KD232" s="185"/>
      <c r="KE232" s="185"/>
      <c r="KF232" s="185"/>
      <c r="KG232" s="185"/>
      <c r="KH232" s="185"/>
      <c r="KI232" s="185"/>
      <c r="KJ232" s="185"/>
      <c r="KK232" s="185"/>
      <c r="KL232" s="185"/>
      <c r="KM232" s="185"/>
      <c r="KN232" s="185"/>
      <c r="KO232" s="185"/>
      <c r="KP232" s="185"/>
      <c r="KQ232" s="185"/>
      <c r="KR232" s="185"/>
      <c r="KS232" s="185"/>
      <c r="KT232" s="185"/>
      <c r="KU232" s="185"/>
      <c r="KV232" s="185"/>
      <c r="KW232" s="185"/>
      <c r="KX232" s="185"/>
      <c r="KY232" s="185"/>
      <c r="KZ232" s="185"/>
      <c r="LA232" s="185"/>
      <c r="LB232" s="185"/>
      <c r="LC232" s="185"/>
      <c r="LD232" s="185"/>
      <c r="LE232" s="185"/>
      <c r="LF232" s="185"/>
      <c r="LG232" s="185"/>
      <c r="LH232" s="185"/>
      <c r="LI232" s="185"/>
      <c r="LJ232" s="185"/>
      <c r="LK232" s="185"/>
      <c r="LL232" s="185"/>
      <c r="LM232" s="185"/>
      <c r="LN232" s="185"/>
      <c r="LO232" s="185"/>
      <c r="LP232" s="185"/>
      <c r="LQ232" s="185"/>
      <c r="LR232" s="185"/>
      <c r="LS232" s="185"/>
      <c r="LT232" s="185"/>
      <c r="LU232" s="185"/>
      <c r="LV232" s="185"/>
      <c r="LW232" s="185"/>
      <c r="LX232" s="185"/>
      <c r="LY232" s="185"/>
      <c r="LZ232" s="185"/>
      <c r="MA232" s="185"/>
      <c r="MB232" s="185"/>
      <c r="MC232" s="185"/>
      <c r="MD232" s="185"/>
      <c r="ME232" s="185"/>
      <c r="MF232" s="185"/>
      <c r="MG232" s="185"/>
      <c r="MH232" s="185"/>
      <c r="MI232" s="185"/>
      <c r="MJ232" s="185"/>
      <c r="MK232" s="185"/>
      <c r="ML232" s="185"/>
      <c r="MM232" s="185"/>
      <c r="MN232" s="185"/>
      <c r="MO232" s="185"/>
      <c r="MP232" s="185"/>
      <c r="MQ232" s="185"/>
      <c r="MR232" s="185"/>
      <c r="MS232" s="185"/>
      <c r="MT232" s="185"/>
      <c r="MU232" s="185"/>
      <c r="MV232" s="185"/>
      <c r="MW232" s="185"/>
      <c r="MX232" s="185"/>
      <c r="MY232" s="185"/>
      <c r="MZ232" s="185"/>
      <c r="NA232" s="185"/>
      <c r="NB232" s="185"/>
      <c r="NC232" s="185"/>
      <c r="ND232" s="185"/>
      <c r="NE232" s="185"/>
      <c r="NF232" s="185"/>
      <c r="NG232" s="185"/>
      <c r="NH232" s="185"/>
      <c r="NI232" s="185"/>
      <c r="NJ232" s="185"/>
      <c r="NK232" s="185"/>
      <c r="NL232" s="185"/>
      <c r="NM232" s="185"/>
      <c r="NN232" s="185"/>
      <c r="NO232" s="185"/>
      <c r="NP232" s="185"/>
      <c r="NQ232" s="185"/>
      <c r="NR232" s="185"/>
      <c r="NS232" s="185"/>
      <c r="NT232" s="185"/>
      <c r="NU232" s="185"/>
      <c r="NV232" s="185"/>
      <c r="NW232" s="185"/>
      <c r="NX232" s="185"/>
      <c r="NY232" s="185"/>
      <c r="NZ232" s="185"/>
      <c r="OA232" s="185"/>
      <c r="OB232" s="185"/>
      <c r="OC232" s="185"/>
      <c r="OD232" s="185"/>
      <c r="OE232" s="185"/>
      <c r="OF232" s="185"/>
      <c r="OG232" s="185"/>
      <c r="OH232" s="185"/>
      <c r="OI232" s="185"/>
      <c r="OJ232" s="185"/>
      <c r="OK232" s="185"/>
      <c r="OL232" s="185"/>
      <c r="OM232" s="185"/>
      <c r="ON232" s="185"/>
      <c r="OO232" s="185"/>
      <c r="OP232" s="185"/>
      <c r="OQ232" s="185"/>
      <c r="OR232" s="185"/>
      <c r="OS232" s="185"/>
      <c r="OT232" s="185"/>
      <c r="OU232" s="185"/>
      <c r="OV232" s="185"/>
      <c r="OW232" s="185"/>
      <c r="OX232" s="185"/>
      <c r="OY232" s="185"/>
      <c r="OZ232" s="185"/>
      <c r="PA232" s="185"/>
      <c r="PB232" s="185"/>
      <c r="PC232" s="185"/>
      <c r="PD232" s="185"/>
      <c r="PE232" s="185"/>
      <c r="PF232" s="185"/>
      <c r="PG232" s="185"/>
      <c r="PH232" s="185"/>
      <c r="PI232" s="185"/>
      <c r="PJ232" s="185"/>
      <c r="PK232" s="185"/>
      <c r="PL232" s="185"/>
      <c r="PM232" s="185"/>
      <c r="PN232" s="185"/>
      <c r="PO232" s="185"/>
      <c r="PP232" s="185"/>
      <c r="PQ232" s="185"/>
      <c r="PR232" s="185"/>
      <c r="PS232" s="185"/>
      <c r="PT232" s="185"/>
      <c r="PU232" s="185"/>
      <c r="PV232" s="185"/>
      <c r="PW232" s="185"/>
      <c r="PX232" s="185"/>
      <c r="PY232" s="185"/>
      <c r="PZ232" s="185"/>
      <c r="QA232" s="185"/>
      <c r="QB232" s="185"/>
      <c r="QC232" s="185"/>
      <c r="QD232" s="185"/>
      <c r="QE232" s="185"/>
      <c r="QF232" s="185"/>
      <c r="QG232" s="185"/>
      <c r="QH232" s="185"/>
      <c r="QI232" s="185"/>
      <c r="QJ232" s="185"/>
      <c r="QK232" s="185"/>
      <c r="QL232" s="185"/>
      <c r="QM232" s="185"/>
      <c r="QN232" s="185"/>
      <c r="QO232" s="185"/>
      <c r="QP232" s="185"/>
      <c r="QQ232" s="185"/>
      <c r="QR232" s="185"/>
      <c r="QS232" s="185"/>
      <c r="QT232" s="185"/>
      <c r="QU232" s="185"/>
      <c r="QV232" s="185"/>
      <c r="QW232" s="185"/>
      <c r="QX232" s="185"/>
      <c r="QY232" s="185"/>
      <c r="QZ232" s="185"/>
      <c r="RA232" s="185"/>
      <c r="RB232" s="185"/>
      <c r="RC232" s="185"/>
      <c r="RD232" s="185"/>
      <c r="RE232" s="185"/>
      <c r="RF232" s="185"/>
      <c r="RG232" s="185"/>
      <c r="RH232" s="185"/>
      <c r="RI232" s="185"/>
      <c r="RJ232" s="185"/>
      <c r="RK232" s="185"/>
      <c r="RL232" s="185"/>
      <c r="RM232" s="185"/>
      <c r="RN232" s="185"/>
      <c r="RO232" s="185"/>
      <c r="RP232" s="185"/>
      <c r="RQ232" s="185"/>
      <c r="RR232" s="185"/>
      <c r="RS232" s="185"/>
      <c r="RT232" s="185"/>
      <c r="RU232" s="185"/>
      <c r="RV232" s="185"/>
      <c r="RW232" s="185"/>
      <c r="RX232" s="185"/>
      <c r="RY232" s="185"/>
      <c r="RZ232" s="185"/>
      <c r="SA232" s="185"/>
      <c r="SB232" s="185"/>
      <c r="SC232" s="185"/>
      <c r="SD232" s="185"/>
      <c r="SE232" s="185"/>
      <c r="SF232" s="185"/>
      <c r="SG232" s="185"/>
      <c r="SH232" s="185"/>
      <c r="SI232" s="185"/>
      <c r="SJ232" s="185"/>
      <c r="SK232" s="185"/>
      <c r="SL232" s="185"/>
      <c r="SM232" s="185"/>
      <c r="SN232" s="185"/>
      <c r="SO232" s="185"/>
      <c r="SP232" s="185"/>
      <c r="SQ232" s="185"/>
      <c r="SR232" s="185"/>
      <c r="SS232" s="185"/>
      <c r="ST232" s="185"/>
      <c r="SU232" s="185"/>
      <c r="SV232" s="185"/>
      <c r="SW232" s="185"/>
      <c r="SX232" s="185"/>
      <c r="SY232" s="185"/>
      <c r="SZ232" s="185"/>
      <c r="TA232" s="185"/>
      <c r="TB232" s="185"/>
      <c r="TC232" s="185"/>
      <c r="TD232" s="185"/>
      <c r="TE232" s="185"/>
      <c r="TF232" s="185"/>
      <c r="TG232" s="185"/>
      <c r="TH232" s="185"/>
      <c r="TI232" s="185"/>
    </row>
    <row r="233" spans="1:529" s="79" customFormat="1" ht="32.25" customHeight="1" x14ac:dyDescent="0.25">
      <c r="A233" s="226">
        <v>13120026</v>
      </c>
      <c r="B233" s="227">
        <v>39731</v>
      </c>
      <c r="C233" s="228" t="s">
        <v>1318</v>
      </c>
      <c r="D233" s="228" t="s">
        <v>5259</v>
      </c>
      <c r="E233" s="228"/>
      <c r="F233" s="228"/>
      <c r="G233" s="228"/>
      <c r="H233" s="229">
        <v>38978</v>
      </c>
      <c r="I233" s="227"/>
      <c r="J233" s="227">
        <v>41934</v>
      </c>
      <c r="K233" s="228" t="s">
        <v>1202</v>
      </c>
      <c r="L233" s="228"/>
      <c r="M233" s="228" t="s">
        <v>333</v>
      </c>
      <c r="N233" s="228" t="s">
        <v>34</v>
      </c>
      <c r="O233" s="228">
        <v>438000</v>
      </c>
      <c r="P233" s="228" t="s">
        <v>4965</v>
      </c>
      <c r="Q233" s="228" t="s">
        <v>4966</v>
      </c>
      <c r="R233" s="228"/>
      <c r="S233" s="228"/>
      <c r="T233" s="741">
        <v>80</v>
      </c>
      <c r="U233" s="228">
        <v>1200</v>
      </c>
      <c r="V233" s="228">
        <v>438000</v>
      </c>
      <c r="W233" s="228" t="s">
        <v>1266</v>
      </c>
      <c r="X233" s="228">
        <v>50</v>
      </c>
      <c r="Y233" s="228">
        <v>40</v>
      </c>
      <c r="Z233" s="228">
        <v>160</v>
      </c>
      <c r="AA233" s="228" t="s">
        <v>1091</v>
      </c>
      <c r="AB233" s="228" t="s">
        <v>1091</v>
      </c>
      <c r="AC233" s="228" t="s">
        <v>1091</v>
      </c>
      <c r="AD233" s="228" t="s">
        <v>1091</v>
      </c>
      <c r="AE233" s="228" t="s">
        <v>1091</v>
      </c>
      <c r="AF233" s="228" t="s">
        <v>1091</v>
      </c>
      <c r="AG233" s="228" t="s">
        <v>1091</v>
      </c>
      <c r="AH233" s="228"/>
      <c r="AI233" s="228" t="s">
        <v>2187</v>
      </c>
      <c r="AJ233" s="228" t="s">
        <v>2188</v>
      </c>
      <c r="AK233" s="339" t="s">
        <v>1275</v>
      </c>
      <c r="AL233" s="339" t="s">
        <v>4968</v>
      </c>
      <c r="AM233" s="13"/>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185"/>
      <c r="GY233" s="185"/>
      <c r="GZ233" s="185"/>
      <c r="HA233" s="185"/>
      <c r="HB233" s="185"/>
      <c r="HC233" s="185"/>
      <c r="HD233" s="185"/>
      <c r="HE233" s="185"/>
      <c r="HF233" s="185"/>
      <c r="HG233" s="185"/>
      <c r="HH233" s="185"/>
      <c r="HI233" s="185"/>
      <c r="HJ233" s="185"/>
      <c r="HK233" s="185"/>
      <c r="HL233" s="185"/>
      <c r="HM233" s="185"/>
      <c r="HN233" s="185"/>
      <c r="HO233" s="185"/>
      <c r="HP233" s="185"/>
      <c r="HQ233" s="185"/>
      <c r="HR233" s="185"/>
      <c r="HS233" s="185"/>
      <c r="HT233" s="185"/>
      <c r="HU233" s="185"/>
      <c r="HV233" s="185"/>
      <c r="HW233" s="185"/>
      <c r="HX233" s="185"/>
      <c r="HY233" s="185"/>
      <c r="HZ233" s="185"/>
      <c r="IA233" s="185"/>
      <c r="IB233" s="185"/>
      <c r="IC233" s="185"/>
      <c r="ID233" s="185"/>
      <c r="IE233" s="185"/>
      <c r="IF233" s="185"/>
      <c r="IG233" s="185"/>
      <c r="IH233" s="185"/>
      <c r="II233" s="185"/>
      <c r="IJ233" s="185"/>
      <c r="IK233" s="185"/>
      <c r="IL233" s="185"/>
      <c r="IM233" s="185"/>
      <c r="IN233" s="185"/>
      <c r="IO233" s="185"/>
      <c r="IP233" s="185"/>
      <c r="IQ233" s="185"/>
      <c r="IR233" s="185"/>
      <c r="IS233" s="185"/>
      <c r="IT233" s="185"/>
      <c r="IU233" s="185"/>
      <c r="IV233" s="185"/>
      <c r="IW233" s="185"/>
      <c r="IX233" s="185"/>
      <c r="IY233" s="185"/>
      <c r="IZ233" s="185"/>
      <c r="JA233" s="185"/>
      <c r="JB233" s="185"/>
      <c r="JC233" s="185"/>
      <c r="JD233" s="185"/>
      <c r="JE233" s="185"/>
      <c r="JF233" s="185"/>
      <c r="JG233" s="185"/>
      <c r="JH233" s="185"/>
      <c r="JI233" s="185"/>
      <c r="JJ233" s="185"/>
      <c r="JK233" s="185"/>
      <c r="JL233" s="185"/>
      <c r="JM233" s="185"/>
      <c r="JN233" s="185"/>
      <c r="JO233" s="185"/>
      <c r="JP233" s="185"/>
      <c r="JQ233" s="185"/>
      <c r="JR233" s="185"/>
      <c r="JS233" s="185"/>
      <c r="JT233" s="185"/>
      <c r="JU233" s="185"/>
      <c r="JV233" s="185"/>
      <c r="JW233" s="185"/>
      <c r="JX233" s="185"/>
      <c r="JY233" s="185"/>
      <c r="JZ233" s="185"/>
      <c r="KA233" s="185"/>
      <c r="KB233" s="185"/>
      <c r="KC233" s="185"/>
      <c r="KD233" s="185"/>
      <c r="KE233" s="185"/>
      <c r="KF233" s="185"/>
      <c r="KG233" s="185"/>
      <c r="KH233" s="185"/>
      <c r="KI233" s="185"/>
      <c r="KJ233" s="185"/>
      <c r="KK233" s="185"/>
      <c r="KL233" s="185"/>
      <c r="KM233" s="185"/>
      <c r="KN233" s="185"/>
      <c r="KO233" s="185"/>
      <c r="KP233" s="185"/>
      <c r="KQ233" s="185"/>
      <c r="KR233" s="185"/>
      <c r="KS233" s="185"/>
      <c r="KT233" s="185"/>
      <c r="KU233" s="185"/>
      <c r="KV233" s="185"/>
      <c r="KW233" s="185"/>
      <c r="KX233" s="185"/>
      <c r="KY233" s="185"/>
      <c r="KZ233" s="185"/>
      <c r="LA233" s="185"/>
      <c r="LB233" s="185"/>
      <c r="LC233" s="185"/>
      <c r="LD233" s="185"/>
      <c r="LE233" s="185"/>
      <c r="LF233" s="185"/>
      <c r="LG233" s="185"/>
      <c r="LH233" s="185"/>
      <c r="LI233" s="185"/>
      <c r="LJ233" s="185"/>
      <c r="LK233" s="185"/>
      <c r="LL233" s="185"/>
      <c r="LM233" s="185"/>
      <c r="LN233" s="185"/>
      <c r="LO233" s="185"/>
      <c r="LP233" s="185"/>
      <c r="LQ233" s="185"/>
      <c r="LR233" s="185"/>
      <c r="LS233" s="185"/>
      <c r="LT233" s="185"/>
      <c r="LU233" s="185"/>
      <c r="LV233" s="185"/>
      <c r="LW233" s="185"/>
      <c r="LX233" s="185"/>
      <c r="LY233" s="185"/>
      <c r="LZ233" s="185"/>
      <c r="MA233" s="185"/>
      <c r="MB233" s="185"/>
      <c r="MC233" s="185"/>
      <c r="MD233" s="185"/>
      <c r="ME233" s="185"/>
      <c r="MF233" s="185"/>
      <c r="MG233" s="185"/>
      <c r="MH233" s="185"/>
      <c r="MI233" s="185"/>
      <c r="MJ233" s="185"/>
      <c r="MK233" s="185"/>
      <c r="ML233" s="185"/>
      <c r="MM233" s="185"/>
      <c r="MN233" s="185"/>
      <c r="MO233" s="185"/>
      <c r="MP233" s="185"/>
      <c r="MQ233" s="185"/>
      <c r="MR233" s="185"/>
      <c r="MS233" s="185"/>
      <c r="MT233" s="185"/>
      <c r="MU233" s="185"/>
      <c r="MV233" s="185"/>
      <c r="MW233" s="185"/>
      <c r="MX233" s="185"/>
      <c r="MY233" s="185"/>
      <c r="MZ233" s="185"/>
      <c r="NA233" s="185"/>
      <c r="NB233" s="185"/>
      <c r="NC233" s="185"/>
      <c r="ND233" s="185"/>
      <c r="NE233" s="185"/>
      <c r="NF233" s="185"/>
      <c r="NG233" s="185"/>
      <c r="NH233" s="185"/>
      <c r="NI233" s="185"/>
      <c r="NJ233" s="185"/>
      <c r="NK233" s="185"/>
      <c r="NL233" s="185"/>
      <c r="NM233" s="185"/>
      <c r="NN233" s="185"/>
      <c r="NO233" s="185"/>
      <c r="NP233" s="185"/>
      <c r="NQ233" s="185"/>
      <c r="NR233" s="185"/>
      <c r="NS233" s="185"/>
      <c r="NT233" s="185"/>
      <c r="NU233" s="185"/>
      <c r="NV233" s="185"/>
      <c r="NW233" s="185"/>
      <c r="NX233" s="185"/>
      <c r="NY233" s="185"/>
      <c r="NZ233" s="185"/>
      <c r="OA233" s="185"/>
      <c r="OB233" s="185"/>
      <c r="OC233" s="185"/>
      <c r="OD233" s="185"/>
      <c r="OE233" s="185"/>
      <c r="OF233" s="185"/>
      <c r="OG233" s="185"/>
      <c r="OH233" s="185"/>
      <c r="OI233" s="185"/>
      <c r="OJ233" s="185"/>
      <c r="OK233" s="185"/>
      <c r="OL233" s="185"/>
      <c r="OM233" s="185"/>
      <c r="ON233" s="185"/>
      <c r="OO233" s="185"/>
      <c r="OP233" s="185"/>
      <c r="OQ233" s="185"/>
      <c r="OR233" s="185"/>
      <c r="OS233" s="185"/>
      <c r="OT233" s="185"/>
      <c r="OU233" s="185"/>
      <c r="OV233" s="185"/>
      <c r="OW233" s="185"/>
      <c r="OX233" s="185"/>
      <c r="OY233" s="185"/>
      <c r="OZ233" s="185"/>
      <c r="PA233" s="185"/>
      <c r="PB233" s="185"/>
      <c r="PC233" s="185"/>
      <c r="PD233" s="185"/>
      <c r="PE233" s="185"/>
      <c r="PF233" s="185"/>
      <c r="PG233" s="185"/>
      <c r="PH233" s="185"/>
      <c r="PI233" s="185"/>
      <c r="PJ233" s="185"/>
      <c r="PK233" s="185"/>
      <c r="PL233" s="185"/>
      <c r="PM233" s="185"/>
      <c r="PN233" s="185"/>
      <c r="PO233" s="185"/>
      <c r="PP233" s="185"/>
      <c r="PQ233" s="185"/>
      <c r="PR233" s="185"/>
      <c r="PS233" s="185"/>
      <c r="PT233" s="185"/>
      <c r="PU233" s="185"/>
      <c r="PV233" s="185"/>
      <c r="PW233" s="185"/>
      <c r="PX233" s="185"/>
      <c r="PY233" s="185"/>
      <c r="PZ233" s="185"/>
      <c r="QA233" s="185"/>
      <c r="QB233" s="185"/>
      <c r="QC233" s="185"/>
      <c r="QD233" s="185"/>
      <c r="QE233" s="185"/>
      <c r="QF233" s="185"/>
      <c r="QG233" s="185"/>
      <c r="QH233" s="185"/>
      <c r="QI233" s="185"/>
      <c r="QJ233" s="185"/>
      <c r="QK233" s="185"/>
      <c r="QL233" s="185"/>
      <c r="QM233" s="185"/>
      <c r="QN233" s="185"/>
      <c r="QO233" s="185"/>
      <c r="QP233" s="185"/>
      <c r="QQ233" s="185"/>
      <c r="QR233" s="185"/>
      <c r="QS233" s="185"/>
      <c r="QT233" s="185"/>
      <c r="QU233" s="185"/>
      <c r="QV233" s="185"/>
      <c r="QW233" s="185"/>
      <c r="QX233" s="185"/>
      <c r="QY233" s="185"/>
      <c r="QZ233" s="185"/>
      <c r="RA233" s="185"/>
      <c r="RB233" s="185"/>
      <c r="RC233" s="185"/>
      <c r="RD233" s="185"/>
      <c r="RE233" s="185"/>
      <c r="RF233" s="185"/>
      <c r="RG233" s="185"/>
      <c r="RH233" s="185"/>
      <c r="RI233" s="185"/>
      <c r="RJ233" s="185"/>
      <c r="RK233" s="185"/>
      <c r="RL233" s="185"/>
      <c r="RM233" s="185"/>
      <c r="RN233" s="185"/>
      <c r="RO233" s="185"/>
      <c r="RP233" s="185"/>
      <c r="RQ233" s="185"/>
      <c r="RR233" s="185"/>
      <c r="RS233" s="185"/>
      <c r="RT233" s="185"/>
      <c r="RU233" s="185"/>
      <c r="RV233" s="185"/>
      <c r="RW233" s="185"/>
      <c r="RX233" s="185"/>
      <c r="RY233" s="185"/>
      <c r="RZ233" s="185"/>
      <c r="SA233" s="185"/>
      <c r="SB233" s="185"/>
      <c r="SC233" s="185"/>
      <c r="SD233" s="185"/>
      <c r="SE233" s="185"/>
      <c r="SF233" s="185"/>
      <c r="SG233" s="185"/>
      <c r="SH233" s="185"/>
      <c r="SI233" s="185"/>
      <c r="SJ233" s="185"/>
      <c r="SK233" s="185"/>
      <c r="SL233" s="185"/>
      <c r="SM233" s="185"/>
      <c r="SN233" s="185"/>
      <c r="SO233" s="185"/>
      <c r="SP233" s="185"/>
      <c r="SQ233" s="185"/>
      <c r="SR233" s="185"/>
      <c r="SS233" s="185"/>
      <c r="ST233" s="185"/>
      <c r="SU233" s="185"/>
      <c r="SV233" s="185"/>
      <c r="SW233" s="185"/>
      <c r="SX233" s="185"/>
      <c r="SY233" s="185"/>
      <c r="SZ233" s="185"/>
      <c r="TA233" s="185"/>
      <c r="TB233" s="185"/>
      <c r="TC233" s="185"/>
      <c r="TD233" s="185"/>
      <c r="TE233" s="185"/>
      <c r="TF233" s="185"/>
      <c r="TG233" s="185"/>
      <c r="TH233" s="185"/>
      <c r="TI233" s="185"/>
    </row>
    <row r="234" spans="1:529" s="104" customFormat="1" ht="42" customHeight="1" thickBot="1" x14ac:dyDescent="0.3">
      <c r="A234" s="84">
        <v>13120026</v>
      </c>
      <c r="B234" s="85">
        <v>39731</v>
      </c>
      <c r="C234" s="86" t="s">
        <v>4963</v>
      </c>
      <c r="D234" s="86" t="s">
        <v>4964</v>
      </c>
      <c r="E234" s="86"/>
      <c r="F234" s="86"/>
      <c r="G234" s="86"/>
      <c r="H234" s="194">
        <v>38978</v>
      </c>
      <c r="I234" s="85"/>
      <c r="J234" s="85">
        <v>44126</v>
      </c>
      <c r="K234" s="86" t="s">
        <v>1202</v>
      </c>
      <c r="L234" s="86"/>
      <c r="M234" s="86" t="s">
        <v>333</v>
      </c>
      <c r="N234" s="86" t="s">
        <v>34</v>
      </c>
      <c r="O234" s="86">
        <v>438000</v>
      </c>
      <c r="P234" s="209"/>
      <c r="Q234" s="209"/>
      <c r="R234" s="209"/>
      <c r="S234" s="209"/>
      <c r="T234" s="711">
        <v>80</v>
      </c>
      <c r="U234" s="86">
        <v>1200</v>
      </c>
      <c r="V234" s="86">
        <v>438000</v>
      </c>
      <c r="W234" s="86" t="s">
        <v>4967</v>
      </c>
      <c r="X234" s="86">
        <v>50</v>
      </c>
      <c r="Y234" s="86">
        <v>40</v>
      </c>
      <c r="Z234" s="86">
        <v>160</v>
      </c>
      <c r="AA234" s="86" t="s">
        <v>1091</v>
      </c>
      <c r="AB234" s="86" t="s">
        <v>1091</v>
      </c>
      <c r="AC234" s="86" t="s">
        <v>1091</v>
      </c>
      <c r="AD234" s="86" t="s">
        <v>1091</v>
      </c>
      <c r="AE234" s="86" t="s">
        <v>1091</v>
      </c>
      <c r="AF234" s="86" t="s">
        <v>1091</v>
      </c>
      <c r="AG234" s="86" t="s">
        <v>1091</v>
      </c>
      <c r="AH234" s="86"/>
      <c r="AI234" s="86" t="s">
        <v>2187</v>
      </c>
      <c r="AJ234" s="86" t="s">
        <v>2188</v>
      </c>
      <c r="AK234" s="86" t="s">
        <v>1275</v>
      </c>
      <c r="AL234" s="525"/>
      <c r="AM234" s="830"/>
      <c r="AN234" s="830"/>
      <c r="AO234" s="830"/>
      <c r="AP234" s="830"/>
      <c r="AQ234" s="830"/>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c r="GG234" s="185"/>
      <c r="GH234" s="185"/>
      <c r="GI234" s="185"/>
      <c r="GJ234" s="185"/>
      <c r="GK234" s="185"/>
      <c r="GL234" s="185"/>
      <c r="GM234" s="185"/>
      <c r="GN234" s="185"/>
      <c r="GO234" s="185"/>
      <c r="GP234" s="185"/>
      <c r="GQ234" s="185"/>
      <c r="GR234" s="185"/>
      <c r="GS234" s="185"/>
      <c r="GT234" s="185"/>
      <c r="GU234" s="185"/>
      <c r="GV234" s="185"/>
      <c r="GW234" s="185"/>
      <c r="GX234" s="185"/>
      <c r="GY234" s="185"/>
      <c r="GZ234" s="185"/>
      <c r="HA234" s="185"/>
      <c r="HB234" s="185"/>
      <c r="HC234" s="185"/>
      <c r="HD234" s="185"/>
      <c r="HE234" s="185"/>
      <c r="HF234" s="185"/>
      <c r="HG234" s="185"/>
      <c r="HH234" s="185"/>
      <c r="HI234" s="185"/>
      <c r="HJ234" s="185"/>
      <c r="HK234" s="185"/>
      <c r="HL234" s="185"/>
      <c r="HM234" s="185"/>
      <c r="HN234" s="185"/>
      <c r="HO234" s="185"/>
      <c r="HP234" s="185"/>
      <c r="HQ234" s="185"/>
      <c r="HR234" s="185"/>
      <c r="HS234" s="185"/>
      <c r="HT234" s="185"/>
      <c r="HU234" s="185"/>
      <c r="HV234" s="185"/>
      <c r="HW234" s="185"/>
      <c r="HX234" s="185"/>
      <c r="HY234" s="185"/>
      <c r="HZ234" s="185"/>
      <c r="IA234" s="185"/>
      <c r="IB234" s="185"/>
      <c r="IC234" s="185"/>
      <c r="ID234" s="185"/>
      <c r="IE234" s="185"/>
      <c r="IF234" s="185"/>
      <c r="IG234" s="185"/>
      <c r="IH234" s="185"/>
      <c r="II234" s="185"/>
      <c r="IJ234" s="185"/>
      <c r="IK234" s="185"/>
      <c r="IL234" s="185"/>
      <c r="IM234" s="185"/>
      <c r="IN234" s="185"/>
      <c r="IO234" s="185"/>
      <c r="IP234" s="185"/>
      <c r="IQ234" s="185"/>
      <c r="IR234" s="185"/>
      <c r="IS234" s="185"/>
      <c r="IT234" s="185"/>
      <c r="IU234" s="185"/>
      <c r="IV234" s="185"/>
      <c r="IW234" s="185"/>
      <c r="IX234" s="185"/>
      <c r="IY234" s="185"/>
      <c r="IZ234" s="185"/>
      <c r="JA234" s="185"/>
      <c r="JB234" s="185"/>
      <c r="JC234" s="185"/>
      <c r="JD234" s="185"/>
      <c r="JE234" s="185"/>
      <c r="JF234" s="185"/>
      <c r="JG234" s="185"/>
      <c r="JH234" s="185"/>
      <c r="JI234" s="185"/>
      <c r="JJ234" s="185"/>
      <c r="JK234" s="185"/>
      <c r="JL234" s="185"/>
      <c r="JM234" s="185"/>
      <c r="JN234" s="185"/>
      <c r="JO234" s="185"/>
      <c r="JP234" s="185"/>
      <c r="JQ234" s="185"/>
      <c r="JR234" s="185"/>
      <c r="JS234" s="185"/>
      <c r="JT234" s="185"/>
      <c r="JU234" s="185"/>
      <c r="JV234" s="185"/>
      <c r="JW234" s="185"/>
      <c r="JX234" s="185"/>
      <c r="JY234" s="185"/>
      <c r="JZ234" s="185"/>
      <c r="KA234" s="185"/>
      <c r="KB234" s="185"/>
      <c r="KC234" s="185"/>
      <c r="KD234" s="185"/>
      <c r="KE234" s="185"/>
      <c r="KF234" s="185"/>
      <c r="KG234" s="185"/>
      <c r="KH234" s="185"/>
      <c r="KI234" s="185"/>
      <c r="KJ234" s="185"/>
      <c r="KK234" s="185"/>
      <c r="KL234" s="185"/>
      <c r="KM234" s="185"/>
      <c r="KN234" s="185"/>
      <c r="KO234" s="185"/>
      <c r="KP234" s="185"/>
      <c r="KQ234" s="185"/>
      <c r="KR234" s="185"/>
      <c r="KS234" s="185"/>
      <c r="KT234" s="185"/>
      <c r="KU234" s="185"/>
      <c r="KV234" s="185"/>
      <c r="KW234" s="185"/>
      <c r="KX234" s="185"/>
      <c r="KY234" s="185"/>
      <c r="KZ234" s="185"/>
      <c r="LA234" s="185"/>
      <c r="LB234" s="185"/>
      <c r="LC234" s="185"/>
      <c r="LD234" s="185"/>
      <c r="LE234" s="185"/>
      <c r="LF234" s="185"/>
      <c r="LG234" s="185"/>
      <c r="LH234" s="185"/>
      <c r="LI234" s="185"/>
      <c r="LJ234" s="185"/>
      <c r="LK234" s="185"/>
      <c r="LL234" s="185"/>
      <c r="LM234" s="185"/>
      <c r="LN234" s="185"/>
      <c r="LO234" s="185"/>
      <c r="LP234" s="185"/>
      <c r="LQ234" s="185"/>
      <c r="LR234" s="185"/>
      <c r="LS234" s="185"/>
      <c r="LT234" s="185"/>
      <c r="LU234" s="185"/>
      <c r="LV234" s="185"/>
      <c r="LW234" s="185"/>
      <c r="LX234" s="185"/>
      <c r="LY234" s="185"/>
      <c r="LZ234" s="185"/>
      <c r="MA234" s="185"/>
      <c r="MB234" s="185"/>
      <c r="MC234" s="185"/>
      <c r="MD234" s="185"/>
      <c r="ME234" s="185"/>
      <c r="MF234" s="185"/>
      <c r="MG234" s="185"/>
      <c r="MH234" s="185"/>
      <c r="MI234" s="185"/>
      <c r="MJ234" s="185"/>
      <c r="MK234" s="185"/>
      <c r="ML234" s="185"/>
      <c r="MM234" s="185"/>
      <c r="MN234" s="185"/>
      <c r="MO234" s="185"/>
      <c r="MP234" s="185"/>
      <c r="MQ234" s="185"/>
      <c r="MR234" s="185"/>
      <c r="MS234" s="185"/>
      <c r="MT234" s="185"/>
      <c r="MU234" s="185"/>
      <c r="MV234" s="185"/>
      <c r="MW234" s="185"/>
      <c r="MX234" s="185"/>
      <c r="MY234" s="185"/>
      <c r="MZ234" s="185"/>
      <c r="NA234" s="185"/>
      <c r="NB234" s="185"/>
      <c r="NC234" s="185"/>
      <c r="ND234" s="185"/>
      <c r="NE234" s="185"/>
      <c r="NF234" s="185"/>
      <c r="NG234" s="185"/>
      <c r="NH234" s="185"/>
      <c r="NI234" s="185"/>
      <c r="NJ234" s="185"/>
      <c r="NK234" s="185"/>
      <c r="NL234" s="185"/>
      <c r="NM234" s="185"/>
      <c r="NN234" s="185"/>
      <c r="NO234" s="185"/>
      <c r="NP234" s="185"/>
      <c r="NQ234" s="185"/>
      <c r="NR234" s="185"/>
      <c r="NS234" s="185"/>
      <c r="NT234" s="185"/>
      <c r="NU234" s="185"/>
      <c r="NV234" s="185"/>
      <c r="NW234" s="185"/>
      <c r="NX234" s="185"/>
      <c r="NY234" s="185"/>
      <c r="NZ234" s="185"/>
      <c r="OA234" s="185"/>
      <c r="OB234" s="185"/>
      <c r="OC234" s="185"/>
      <c r="OD234" s="185"/>
      <c r="OE234" s="185"/>
      <c r="OF234" s="185"/>
      <c r="OG234" s="185"/>
      <c r="OH234" s="185"/>
      <c r="OI234" s="185"/>
      <c r="OJ234" s="185"/>
      <c r="OK234" s="185"/>
      <c r="OL234" s="185"/>
      <c r="OM234" s="185"/>
      <c r="ON234" s="185"/>
      <c r="OO234" s="185"/>
      <c r="OP234" s="185"/>
      <c r="OQ234" s="185"/>
      <c r="OR234" s="185"/>
      <c r="OS234" s="185"/>
      <c r="OT234" s="185"/>
      <c r="OU234" s="185"/>
      <c r="OV234" s="185"/>
      <c r="OW234" s="185"/>
      <c r="OX234" s="185"/>
      <c r="OY234" s="185"/>
      <c r="OZ234" s="185"/>
      <c r="PA234" s="185"/>
      <c r="PB234" s="185"/>
      <c r="PC234" s="185"/>
      <c r="PD234" s="185"/>
      <c r="PE234" s="185"/>
      <c r="PF234" s="185"/>
      <c r="PG234" s="185"/>
      <c r="PH234" s="185"/>
      <c r="PI234" s="185"/>
      <c r="PJ234" s="185"/>
      <c r="PK234" s="185"/>
      <c r="PL234" s="185"/>
      <c r="PM234" s="185"/>
      <c r="PN234" s="185"/>
      <c r="PO234" s="185"/>
      <c r="PP234" s="185"/>
      <c r="PQ234" s="185"/>
      <c r="PR234" s="185"/>
      <c r="PS234" s="185"/>
      <c r="PT234" s="185"/>
      <c r="PU234" s="185"/>
      <c r="PV234" s="185"/>
      <c r="PW234" s="185"/>
      <c r="PX234" s="185"/>
      <c r="PY234" s="185"/>
      <c r="PZ234" s="185"/>
      <c r="QA234" s="185"/>
      <c r="QB234" s="185"/>
      <c r="QC234" s="185"/>
      <c r="QD234" s="185"/>
      <c r="QE234" s="185"/>
      <c r="QF234" s="185"/>
      <c r="QG234" s="185"/>
      <c r="QH234" s="185"/>
      <c r="QI234" s="185"/>
      <c r="QJ234" s="185"/>
      <c r="QK234" s="185"/>
      <c r="QL234" s="185"/>
      <c r="QM234" s="185"/>
      <c r="QN234" s="185"/>
      <c r="QO234" s="185"/>
      <c r="QP234" s="185"/>
      <c r="QQ234" s="185"/>
      <c r="QR234" s="185"/>
      <c r="QS234" s="185"/>
      <c r="QT234" s="185"/>
      <c r="QU234" s="185"/>
      <c r="QV234" s="185"/>
      <c r="QW234" s="185"/>
      <c r="QX234" s="185"/>
      <c r="QY234" s="185"/>
      <c r="QZ234" s="185"/>
      <c r="RA234" s="185"/>
      <c r="RB234" s="185"/>
      <c r="RC234" s="185"/>
      <c r="RD234" s="185"/>
      <c r="RE234" s="185"/>
      <c r="RF234" s="185"/>
      <c r="RG234" s="185"/>
      <c r="RH234" s="185"/>
      <c r="RI234" s="185"/>
      <c r="RJ234" s="185"/>
      <c r="RK234" s="185"/>
      <c r="RL234" s="185"/>
      <c r="RM234" s="185"/>
      <c r="RN234" s="185"/>
      <c r="RO234" s="185"/>
      <c r="RP234" s="185"/>
      <c r="RQ234" s="185"/>
      <c r="RR234" s="185"/>
      <c r="RS234" s="185"/>
      <c r="RT234" s="185"/>
      <c r="RU234" s="185"/>
      <c r="RV234" s="185"/>
      <c r="RW234" s="185"/>
      <c r="RX234" s="185"/>
      <c r="RY234" s="185"/>
      <c r="RZ234" s="185"/>
      <c r="SA234" s="185"/>
      <c r="SB234" s="185"/>
      <c r="SC234" s="185"/>
      <c r="SD234" s="185"/>
      <c r="SE234" s="185"/>
      <c r="SF234" s="185"/>
      <c r="SG234" s="185"/>
      <c r="SH234" s="185"/>
      <c r="SI234" s="185"/>
      <c r="SJ234" s="185"/>
      <c r="SK234" s="185"/>
      <c r="SL234" s="185"/>
      <c r="SM234" s="185"/>
      <c r="SN234" s="185"/>
      <c r="SO234" s="185"/>
      <c r="SP234" s="185"/>
      <c r="SQ234" s="185"/>
      <c r="SR234" s="185"/>
      <c r="SS234" s="185"/>
      <c r="ST234" s="185"/>
      <c r="SU234" s="185"/>
      <c r="SV234" s="185"/>
      <c r="SW234" s="185"/>
      <c r="SX234" s="185"/>
      <c r="SY234" s="185"/>
      <c r="SZ234" s="185"/>
      <c r="TA234" s="185"/>
      <c r="TB234" s="185"/>
      <c r="TC234" s="185"/>
      <c r="TD234" s="185"/>
      <c r="TE234" s="185"/>
      <c r="TF234" s="185"/>
      <c r="TG234" s="185"/>
      <c r="TH234" s="185"/>
      <c r="TI234" s="185"/>
    </row>
    <row r="235" spans="1:529" s="79" customFormat="1" ht="32.25" customHeight="1" x14ac:dyDescent="0.25">
      <c r="A235" s="201">
        <v>13120027</v>
      </c>
      <c r="B235" s="217">
        <v>39783</v>
      </c>
      <c r="C235" s="218" t="s">
        <v>1319</v>
      </c>
      <c r="D235" s="218" t="s">
        <v>5083</v>
      </c>
      <c r="E235" s="218"/>
      <c r="F235" s="218"/>
      <c r="G235" s="218"/>
      <c r="H235" s="201">
        <v>22407</v>
      </c>
      <c r="I235" s="217"/>
      <c r="J235" s="217">
        <v>42130</v>
      </c>
      <c r="K235" s="218" t="s">
        <v>1165</v>
      </c>
      <c r="L235" s="218"/>
      <c r="M235" s="218" t="s">
        <v>1214</v>
      </c>
      <c r="N235" s="218" t="s">
        <v>95</v>
      </c>
      <c r="O235" s="218">
        <v>15360</v>
      </c>
      <c r="P235" s="218" t="s">
        <v>5191</v>
      </c>
      <c r="Q235" s="218" t="s">
        <v>5191</v>
      </c>
      <c r="R235" s="218"/>
      <c r="S235" s="218"/>
      <c r="T235" s="717">
        <v>6.65</v>
      </c>
      <c r="U235" s="218">
        <v>80.55</v>
      </c>
      <c r="V235" s="218">
        <v>15360</v>
      </c>
      <c r="W235" s="218" t="s">
        <v>1266</v>
      </c>
      <c r="X235" s="218">
        <v>50</v>
      </c>
      <c r="Y235" s="218">
        <v>25</v>
      </c>
      <c r="Z235" s="218">
        <v>125</v>
      </c>
      <c r="AA235" s="218" t="s">
        <v>1091</v>
      </c>
      <c r="AB235" s="218" t="s">
        <v>1091</v>
      </c>
      <c r="AC235" s="218" t="s">
        <v>1091</v>
      </c>
      <c r="AD235" s="218" t="s">
        <v>1091</v>
      </c>
      <c r="AE235" s="218" t="s">
        <v>1091</v>
      </c>
      <c r="AF235" s="218">
        <v>0.3</v>
      </c>
      <c r="AG235" s="218" t="s">
        <v>1091</v>
      </c>
      <c r="AH235" s="218"/>
      <c r="AI235" s="218" t="s">
        <v>2189</v>
      </c>
      <c r="AJ235" s="218" t="s">
        <v>2190</v>
      </c>
      <c r="AK235" s="266" t="s">
        <v>1262</v>
      </c>
      <c r="AL235" s="266" t="s">
        <v>5192</v>
      </c>
      <c r="AM235" s="13"/>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c r="GG235" s="185"/>
      <c r="GH235" s="185"/>
      <c r="GI235" s="185"/>
      <c r="GJ235" s="185"/>
      <c r="GK235" s="185"/>
      <c r="GL235" s="185"/>
      <c r="GM235" s="185"/>
      <c r="GN235" s="185"/>
      <c r="GO235" s="185"/>
      <c r="GP235" s="185"/>
      <c r="GQ235" s="185"/>
      <c r="GR235" s="185"/>
      <c r="GS235" s="185"/>
      <c r="GT235" s="185"/>
      <c r="GU235" s="185"/>
      <c r="GV235" s="185"/>
      <c r="GW235" s="185"/>
      <c r="GX235" s="185"/>
      <c r="GY235" s="185"/>
      <c r="GZ235" s="185"/>
      <c r="HA235" s="185"/>
      <c r="HB235" s="185"/>
      <c r="HC235" s="185"/>
      <c r="HD235" s="185"/>
      <c r="HE235" s="185"/>
      <c r="HF235" s="185"/>
      <c r="HG235" s="185"/>
      <c r="HH235" s="185"/>
      <c r="HI235" s="185"/>
      <c r="HJ235" s="185"/>
      <c r="HK235" s="185"/>
      <c r="HL235" s="185"/>
      <c r="HM235" s="185"/>
      <c r="HN235" s="185"/>
      <c r="HO235" s="185"/>
      <c r="HP235" s="185"/>
      <c r="HQ235" s="185"/>
      <c r="HR235" s="185"/>
      <c r="HS235" s="185"/>
      <c r="HT235" s="185"/>
      <c r="HU235" s="185"/>
      <c r="HV235" s="185"/>
      <c r="HW235" s="185"/>
      <c r="HX235" s="185"/>
      <c r="HY235" s="185"/>
      <c r="HZ235" s="185"/>
      <c r="IA235" s="185"/>
      <c r="IB235" s="185"/>
      <c r="IC235" s="185"/>
      <c r="ID235" s="185"/>
      <c r="IE235" s="185"/>
      <c r="IF235" s="185"/>
      <c r="IG235" s="185"/>
      <c r="IH235" s="185"/>
      <c r="II235" s="185"/>
      <c r="IJ235" s="185"/>
      <c r="IK235" s="185"/>
      <c r="IL235" s="185"/>
      <c r="IM235" s="185"/>
      <c r="IN235" s="185"/>
      <c r="IO235" s="185"/>
      <c r="IP235" s="185"/>
      <c r="IQ235" s="185"/>
      <c r="IR235" s="185"/>
      <c r="IS235" s="185"/>
      <c r="IT235" s="185"/>
      <c r="IU235" s="185"/>
      <c r="IV235" s="185"/>
      <c r="IW235" s="185"/>
      <c r="IX235" s="185"/>
      <c r="IY235" s="185"/>
      <c r="IZ235" s="185"/>
      <c r="JA235" s="185"/>
      <c r="JB235" s="185"/>
      <c r="JC235" s="185"/>
      <c r="JD235" s="185"/>
      <c r="JE235" s="185"/>
      <c r="JF235" s="185"/>
      <c r="JG235" s="185"/>
      <c r="JH235" s="185"/>
      <c r="JI235" s="185"/>
      <c r="JJ235" s="185"/>
      <c r="JK235" s="185"/>
      <c r="JL235" s="185"/>
      <c r="JM235" s="185"/>
      <c r="JN235" s="185"/>
      <c r="JO235" s="185"/>
      <c r="JP235" s="185"/>
      <c r="JQ235" s="185"/>
      <c r="JR235" s="185"/>
      <c r="JS235" s="185"/>
      <c r="JT235" s="185"/>
      <c r="JU235" s="185"/>
      <c r="JV235" s="185"/>
      <c r="JW235" s="185"/>
      <c r="JX235" s="185"/>
      <c r="JY235" s="185"/>
      <c r="JZ235" s="185"/>
      <c r="KA235" s="185"/>
      <c r="KB235" s="185"/>
      <c r="KC235" s="185"/>
      <c r="KD235" s="185"/>
      <c r="KE235" s="185"/>
      <c r="KF235" s="185"/>
      <c r="KG235" s="185"/>
      <c r="KH235" s="185"/>
      <c r="KI235" s="185"/>
      <c r="KJ235" s="185"/>
      <c r="KK235" s="185"/>
      <c r="KL235" s="185"/>
      <c r="KM235" s="185"/>
      <c r="KN235" s="185"/>
      <c r="KO235" s="185"/>
      <c r="KP235" s="185"/>
      <c r="KQ235" s="185"/>
      <c r="KR235" s="185"/>
      <c r="KS235" s="185"/>
      <c r="KT235" s="185"/>
      <c r="KU235" s="185"/>
      <c r="KV235" s="185"/>
      <c r="KW235" s="185"/>
      <c r="KX235" s="185"/>
      <c r="KY235" s="185"/>
      <c r="KZ235" s="185"/>
      <c r="LA235" s="185"/>
      <c r="LB235" s="185"/>
      <c r="LC235" s="185"/>
      <c r="LD235" s="185"/>
      <c r="LE235" s="185"/>
      <c r="LF235" s="185"/>
      <c r="LG235" s="185"/>
      <c r="LH235" s="185"/>
      <c r="LI235" s="185"/>
      <c r="LJ235" s="185"/>
      <c r="LK235" s="185"/>
      <c r="LL235" s="185"/>
      <c r="LM235" s="185"/>
      <c r="LN235" s="185"/>
      <c r="LO235" s="185"/>
      <c r="LP235" s="185"/>
      <c r="LQ235" s="185"/>
      <c r="LR235" s="185"/>
      <c r="LS235" s="185"/>
      <c r="LT235" s="185"/>
      <c r="LU235" s="185"/>
      <c r="LV235" s="185"/>
      <c r="LW235" s="185"/>
      <c r="LX235" s="185"/>
      <c r="LY235" s="185"/>
      <c r="LZ235" s="185"/>
      <c r="MA235" s="185"/>
      <c r="MB235" s="185"/>
      <c r="MC235" s="185"/>
      <c r="MD235" s="185"/>
      <c r="ME235" s="185"/>
      <c r="MF235" s="185"/>
      <c r="MG235" s="185"/>
      <c r="MH235" s="185"/>
      <c r="MI235" s="185"/>
      <c r="MJ235" s="185"/>
      <c r="MK235" s="185"/>
      <c r="ML235" s="185"/>
      <c r="MM235" s="185"/>
      <c r="MN235" s="185"/>
      <c r="MO235" s="185"/>
      <c r="MP235" s="185"/>
      <c r="MQ235" s="185"/>
      <c r="MR235" s="185"/>
      <c r="MS235" s="185"/>
      <c r="MT235" s="185"/>
      <c r="MU235" s="185"/>
      <c r="MV235" s="185"/>
      <c r="MW235" s="185"/>
      <c r="MX235" s="185"/>
      <c r="MY235" s="185"/>
      <c r="MZ235" s="185"/>
      <c r="NA235" s="185"/>
      <c r="NB235" s="185"/>
      <c r="NC235" s="185"/>
      <c r="ND235" s="185"/>
      <c r="NE235" s="185"/>
      <c r="NF235" s="185"/>
      <c r="NG235" s="185"/>
      <c r="NH235" s="185"/>
      <c r="NI235" s="185"/>
      <c r="NJ235" s="185"/>
      <c r="NK235" s="185"/>
      <c r="NL235" s="185"/>
      <c r="NM235" s="185"/>
      <c r="NN235" s="185"/>
      <c r="NO235" s="185"/>
      <c r="NP235" s="185"/>
      <c r="NQ235" s="185"/>
      <c r="NR235" s="185"/>
      <c r="NS235" s="185"/>
      <c r="NT235" s="185"/>
      <c r="NU235" s="185"/>
      <c r="NV235" s="185"/>
      <c r="NW235" s="185"/>
      <c r="NX235" s="185"/>
      <c r="NY235" s="185"/>
      <c r="NZ235" s="185"/>
      <c r="OA235" s="185"/>
      <c r="OB235" s="185"/>
      <c r="OC235" s="185"/>
      <c r="OD235" s="185"/>
      <c r="OE235" s="185"/>
      <c r="OF235" s="185"/>
      <c r="OG235" s="185"/>
      <c r="OH235" s="185"/>
      <c r="OI235" s="185"/>
      <c r="OJ235" s="185"/>
      <c r="OK235" s="185"/>
      <c r="OL235" s="185"/>
      <c r="OM235" s="185"/>
      <c r="ON235" s="185"/>
      <c r="OO235" s="185"/>
      <c r="OP235" s="185"/>
      <c r="OQ235" s="185"/>
      <c r="OR235" s="185"/>
      <c r="OS235" s="185"/>
      <c r="OT235" s="185"/>
      <c r="OU235" s="185"/>
      <c r="OV235" s="185"/>
      <c r="OW235" s="185"/>
      <c r="OX235" s="185"/>
      <c r="OY235" s="185"/>
      <c r="OZ235" s="185"/>
      <c r="PA235" s="185"/>
      <c r="PB235" s="185"/>
      <c r="PC235" s="185"/>
      <c r="PD235" s="185"/>
      <c r="PE235" s="185"/>
      <c r="PF235" s="185"/>
      <c r="PG235" s="185"/>
      <c r="PH235" s="185"/>
      <c r="PI235" s="185"/>
      <c r="PJ235" s="185"/>
      <c r="PK235" s="185"/>
      <c r="PL235" s="185"/>
      <c r="PM235" s="185"/>
      <c r="PN235" s="185"/>
      <c r="PO235" s="185"/>
      <c r="PP235" s="185"/>
      <c r="PQ235" s="185"/>
      <c r="PR235" s="185"/>
      <c r="PS235" s="185"/>
      <c r="PT235" s="185"/>
      <c r="PU235" s="185"/>
      <c r="PV235" s="185"/>
      <c r="PW235" s="185"/>
      <c r="PX235" s="185"/>
      <c r="PY235" s="185"/>
      <c r="PZ235" s="185"/>
      <c r="QA235" s="185"/>
      <c r="QB235" s="185"/>
      <c r="QC235" s="185"/>
      <c r="QD235" s="185"/>
      <c r="QE235" s="185"/>
      <c r="QF235" s="185"/>
      <c r="QG235" s="185"/>
      <c r="QH235" s="185"/>
      <c r="QI235" s="185"/>
      <c r="QJ235" s="185"/>
      <c r="QK235" s="185"/>
      <c r="QL235" s="185"/>
      <c r="QM235" s="185"/>
      <c r="QN235" s="185"/>
      <c r="QO235" s="185"/>
      <c r="QP235" s="185"/>
      <c r="QQ235" s="185"/>
      <c r="QR235" s="185"/>
      <c r="QS235" s="185"/>
      <c r="QT235" s="185"/>
      <c r="QU235" s="185"/>
      <c r="QV235" s="185"/>
      <c r="QW235" s="185"/>
      <c r="QX235" s="185"/>
      <c r="QY235" s="185"/>
      <c r="QZ235" s="185"/>
      <c r="RA235" s="185"/>
      <c r="RB235" s="185"/>
      <c r="RC235" s="185"/>
      <c r="RD235" s="185"/>
      <c r="RE235" s="185"/>
      <c r="RF235" s="185"/>
      <c r="RG235" s="185"/>
      <c r="RH235" s="185"/>
      <c r="RI235" s="185"/>
      <c r="RJ235" s="185"/>
      <c r="RK235" s="185"/>
      <c r="RL235" s="185"/>
      <c r="RM235" s="185"/>
      <c r="RN235" s="185"/>
      <c r="RO235" s="185"/>
      <c r="RP235" s="185"/>
      <c r="RQ235" s="185"/>
      <c r="RR235" s="185"/>
      <c r="RS235" s="185"/>
      <c r="RT235" s="185"/>
      <c r="RU235" s="185"/>
      <c r="RV235" s="185"/>
      <c r="RW235" s="185"/>
      <c r="RX235" s="185"/>
      <c r="RY235" s="185"/>
      <c r="RZ235" s="185"/>
      <c r="SA235" s="185"/>
      <c r="SB235" s="185"/>
      <c r="SC235" s="185"/>
      <c r="SD235" s="185"/>
      <c r="SE235" s="185"/>
      <c r="SF235" s="185"/>
      <c r="SG235" s="185"/>
      <c r="SH235" s="185"/>
      <c r="SI235" s="185"/>
      <c r="SJ235" s="185"/>
      <c r="SK235" s="185"/>
      <c r="SL235" s="185"/>
      <c r="SM235" s="185"/>
      <c r="SN235" s="185"/>
      <c r="SO235" s="185"/>
      <c r="SP235" s="185"/>
      <c r="SQ235" s="185"/>
      <c r="SR235" s="185"/>
      <c r="SS235" s="185"/>
      <c r="ST235" s="185"/>
      <c r="SU235" s="185"/>
      <c r="SV235" s="185"/>
      <c r="SW235" s="185"/>
      <c r="SX235" s="185"/>
      <c r="SY235" s="185"/>
      <c r="SZ235" s="185"/>
      <c r="TA235" s="185"/>
      <c r="TB235" s="185"/>
      <c r="TC235" s="185"/>
      <c r="TD235" s="185"/>
      <c r="TE235" s="185"/>
      <c r="TF235" s="185"/>
      <c r="TG235" s="185"/>
      <c r="TH235" s="185"/>
      <c r="TI235" s="185"/>
    </row>
    <row r="236" spans="1:529" s="104" customFormat="1" ht="42" customHeight="1" thickBot="1" x14ac:dyDescent="0.3">
      <c r="A236" s="101">
        <v>13120027</v>
      </c>
      <c r="B236" s="48">
        <v>39783</v>
      </c>
      <c r="C236" s="49" t="s">
        <v>5190</v>
      </c>
      <c r="D236" s="49" t="s">
        <v>7458</v>
      </c>
      <c r="E236" s="49" t="s">
        <v>94</v>
      </c>
      <c r="F236" s="49" t="s">
        <v>94</v>
      </c>
      <c r="G236" s="49" t="s">
        <v>53</v>
      </c>
      <c r="H236" s="101">
        <v>22407</v>
      </c>
      <c r="I236" s="48"/>
      <c r="J236" s="48">
        <v>45784</v>
      </c>
      <c r="K236" s="49" t="s">
        <v>1165</v>
      </c>
      <c r="L236" s="49"/>
      <c r="M236" s="49" t="s">
        <v>1214</v>
      </c>
      <c r="N236" s="49" t="s">
        <v>95</v>
      </c>
      <c r="O236" s="49">
        <v>15360</v>
      </c>
      <c r="P236" s="73"/>
      <c r="Q236" s="73"/>
      <c r="R236" s="73"/>
      <c r="S236" s="73"/>
      <c r="T236" s="710">
        <v>6.65</v>
      </c>
      <c r="U236" s="49">
        <v>80.55</v>
      </c>
      <c r="V236" s="49">
        <v>15360</v>
      </c>
      <c r="W236" s="49" t="s">
        <v>1266</v>
      </c>
      <c r="X236" s="49">
        <v>50</v>
      </c>
      <c r="Y236" s="49" t="s">
        <v>1091</v>
      </c>
      <c r="Z236" s="49">
        <v>125</v>
      </c>
      <c r="AA236" s="49" t="s">
        <v>1091</v>
      </c>
      <c r="AB236" s="49" t="s">
        <v>1091</v>
      </c>
      <c r="AC236" s="49" t="s">
        <v>1091</v>
      </c>
      <c r="AD236" s="49" t="s">
        <v>1091</v>
      </c>
      <c r="AE236" s="49" t="s">
        <v>1091</v>
      </c>
      <c r="AF236" s="49">
        <v>0.3</v>
      </c>
      <c r="AG236" s="49" t="s">
        <v>1091</v>
      </c>
      <c r="AH236" s="49">
        <v>75.569999999999993</v>
      </c>
      <c r="AI236" s="49" t="s">
        <v>2189</v>
      </c>
      <c r="AJ236" s="49" t="s">
        <v>2190</v>
      </c>
      <c r="AK236" s="49" t="s">
        <v>1987</v>
      </c>
      <c r="AL236" s="185"/>
      <c r="AM236" s="830"/>
      <c r="AN236" s="830"/>
      <c r="AO236" s="830"/>
      <c r="AP236" s="830"/>
      <c r="AQ236" s="830"/>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c r="GG236" s="185"/>
      <c r="GH236" s="185"/>
      <c r="GI236" s="185"/>
      <c r="GJ236" s="185"/>
      <c r="GK236" s="185"/>
      <c r="GL236" s="185"/>
      <c r="GM236" s="185"/>
      <c r="GN236" s="185"/>
      <c r="GO236" s="185"/>
      <c r="GP236" s="185"/>
      <c r="GQ236" s="185"/>
      <c r="GR236" s="185"/>
      <c r="GS236" s="185"/>
      <c r="GT236" s="185"/>
      <c r="GU236" s="185"/>
      <c r="GV236" s="185"/>
      <c r="GW236" s="185"/>
      <c r="GX236" s="185"/>
      <c r="GY236" s="185"/>
      <c r="GZ236" s="185"/>
      <c r="HA236" s="185"/>
      <c r="HB236" s="185"/>
      <c r="HC236" s="185"/>
      <c r="HD236" s="185"/>
      <c r="HE236" s="185"/>
      <c r="HF236" s="185"/>
      <c r="HG236" s="185"/>
      <c r="HH236" s="185"/>
      <c r="HI236" s="185"/>
      <c r="HJ236" s="185"/>
      <c r="HK236" s="185"/>
      <c r="HL236" s="185"/>
      <c r="HM236" s="185"/>
      <c r="HN236" s="185"/>
      <c r="HO236" s="185"/>
      <c r="HP236" s="185"/>
      <c r="HQ236" s="185"/>
      <c r="HR236" s="185"/>
      <c r="HS236" s="185"/>
      <c r="HT236" s="185"/>
      <c r="HU236" s="185"/>
      <c r="HV236" s="185"/>
      <c r="HW236" s="185"/>
      <c r="HX236" s="185"/>
      <c r="HY236" s="185"/>
      <c r="HZ236" s="185"/>
      <c r="IA236" s="185"/>
      <c r="IB236" s="185"/>
      <c r="IC236" s="185"/>
      <c r="ID236" s="185"/>
      <c r="IE236" s="185"/>
      <c r="IF236" s="185"/>
      <c r="IG236" s="185"/>
      <c r="IH236" s="185"/>
      <c r="II236" s="185"/>
      <c r="IJ236" s="185"/>
      <c r="IK236" s="185"/>
      <c r="IL236" s="185"/>
      <c r="IM236" s="185"/>
      <c r="IN236" s="185"/>
      <c r="IO236" s="185"/>
      <c r="IP236" s="185"/>
      <c r="IQ236" s="185"/>
      <c r="IR236" s="185"/>
      <c r="IS236" s="185"/>
      <c r="IT236" s="185"/>
      <c r="IU236" s="185"/>
      <c r="IV236" s="185"/>
      <c r="IW236" s="185"/>
      <c r="IX236" s="185"/>
      <c r="IY236" s="185"/>
      <c r="IZ236" s="185"/>
      <c r="JA236" s="185"/>
      <c r="JB236" s="185"/>
      <c r="JC236" s="185"/>
      <c r="JD236" s="185"/>
      <c r="JE236" s="185"/>
      <c r="JF236" s="185"/>
      <c r="JG236" s="185"/>
      <c r="JH236" s="185"/>
      <c r="JI236" s="185"/>
      <c r="JJ236" s="185"/>
      <c r="JK236" s="185"/>
      <c r="JL236" s="185"/>
      <c r="JM236" s="185"/>
      <c r="JN236" s="185"/>
      <c r="JO236" s="185"/>
      <c r="JP236" s="185"/>
      <c r="JQ236" s="185"/>
      <c r="JR236" s="185"/>
      <c r="JS236" s="185"/>
      <c r="JT236" s="185"/>
      <c r="JU236" s="185"/>
      <c r="JV236" s="185"/>
      <c r="JW236" s="185"/>
      <c r="JX236" s="185"/>
      <c r="JY236" s="185"/>
      <c r="JZ236" s="185"/>
      <c r="KA236" s="185"/>
      <c r="KB236" s="185"/>
      <c r="KC236" s="185"/>
      <c r="KD236" s="185"/>
      <c r="KE236" s="185"/>
      <c r="KF236" s="185"/>
      <c r="KG236" s="185"/>
      <c r="KH236" s="185"/>
      <c r="KI236" s="185"/>
      <c r="KJ236" s="185"/>
      <c r="KK236" s="185"/>
      <c r="KL236" s="185"/>
      <c r="KM236" s="185"/>
      <c r="KN236" s="185"/>
      <c r="KO236" s="185"/>
      <c r="KP236" s="185"/>
      <c r="KQ236" s="185"/>
      <c r="KR236" s="185"/>
      <c r="KS236" s="185"/>
      <c r="KT236" s="185"/>
      <c r="KU236" s="185"/>
      <c r="KV236" s="185"/>
      <c r="KW236" s="185"/>
      <c r="KX236" s="185"/>
      <c r="KY236" s="185"/>
      <c r="KZ236" s="185"/>
      <c r="LA236" s="185"/>
      <c r="LB236" s="185"/>
      <c r="LC236" s="185"/>
      <c r="LD236" s="185"/>
      <c r="LE236" s="185"/>
      <c r="LF236" s="185"/>
      <c r="LG236" s="185"/>
      <c r="LH236" s="185"/>
      <c r="LI236" s="185"/>
      <c r="LJ236" s="185"/>
      <c r="LK236" s="185"/>
      <c r="LL236" s="185"/>
      <c r="LM236" s="185"/>
      <c r="LN236" s="185"/>
      <c r="LO236" s="185"/>
      <c r="LP236" s="185"/>
      <c r="LQ236" s="185"/>
      <c r="LR236" s="185"/>
      <c r="LS236" s="185"/>
      <c r="LT236" s="185"/>
      <c r="LU236" s="185"/>
      <c r="LV236" s="185"/>
      <c r="LW236" s="185"/>
      <c r="LX236" s="185"/>
      <c r="LY236" s="185"/>
      <c r="LZ236" s="185"/>
      <c r="MA236" s="185"/>
      <c r="MB236" s="185"/>
      <c r="MC236" s="185"/>
      <c r="MD236" s="185"/>
      <c r="ME236" s="185"/>
      <c r="MF236" s="185"/>
      <c r="MG236" s="185"/>
      <c r="MH236" s="185"/>
      <c r="MI236" s="185"/>
      <c r="MJ236" s="185"/>
      <c r="MK236" s="185"/>
      <c r="ML236" s="185"/>
      <c r="MM236" s="185"/>
      <c r="MN236" s="185"/>
      <c r="MO236" s="185"/>
      <c r="MP236" s="185"/>
      <c r="MQ236" s="185"/>
      <c r="MR236" s="185"/>
      <c r="MS236" s="185"/>
      <c r="MT236" s="185"/>
      <c r="MU236" s="185"/>
      <c r="MV236" s="185"/>
      <c r="MW236" s="185"/>
      <c r="MX236" s="185"/>
      <c r="MY236" s="185"/>
      <c r="MZ236" s="185"/>
      <c r="NA236" s="185"/>
      <c r="NB236" s="185"/>
      <c r="NC236" s="185"/>
      <c r="ND236" s="185"/>
      <c r="NE236" s="185"/>
      <c r="NF236" s="185"/>
      <c r="NG236" s="185"/>
      <c r="NH236" s="185"/>
      <c r="NI236" s="185"/>
      <c r="NJ236" s="185"/>
      <c r="NK236" s="185"/>
      <c r="NL236" s="185"/>
      <c r="NM236" s="185"/>
      <c r="NN236" s="185"/>
      <c r="NO236" s="185"/>
      <c r="NP236" s="185"/>
      <c r="NQ236" s="185"/>
      <c r="NR236" s="185"/>
      <c r="NS236" s="185"/>
      <c r="NT236" s="185"/>
      <c r="NU236" s="185"/>
      <c r="NV236" s="185"/>
      <c r="NW236" s="185"/>
      <c r="NX236" s="185"/>
      <c r="NY236" s="185"/>
      <c r="NZ236" s="185"/>
      <c r="OA236" s="185"/>
      <c r="OB236" s="185"/>
      <c r="OC236" s="185"/>
      <c r="OD236" s="185"/>
      <c r="OE236" s="185"/>
      <c r="OF236" s="185"/>
      <c r="OG236" s="185"/>
      <c r="OH236" s="185"/>
      <c r="OI236" s="185"/>
      <c r="OJ236" s="185"/>
      <c r="OK236" s="185"/>
      <c r="OL236" s="185"/>
      <c r="OM236" s="185"/>
      <c r="ON236" s="185"/>
      <c r="OO236" s="185"/>
      <c r="OP236" s="185"/>
      <c r="OQ236" s="185"/>
      <c r="OR236" s="185"/>
      <c r="OS236" s="185"/>
      <c r="OT236" s="185"/>
      <c r="OU236" s="185"/>
      <c r="OV236" s="185"/>
      <c r="OW236" s="185"/>
      <c r="OX236" s="185"/>
      <c r="OY236" s="185"/>
      <c r="OZ236" s="185"/>
      <c r="PA236" s="185"/>
      <c r="PB236" s="185"/>
      <c r="PC236" s="185"/>
      <c r="PD236" s="185"/>
      <c r="PE236" s="185"/>
      <c r="PF236" s="185"/>
      <c r="PG236" s="185"/>
      <c r="PH236" s="185"/>
      <c r="PI236" s="185"/>
      <c r="PJ236" s="185"/>
      <c r="PK236" s="185"/>
      <c r="PL236" s="185"/>
      <c r="PM236" s="185"/>
      <c r="PN236" s="185"/>
      <c r="PO236" s="185"/>
      <c r="PP236" s="185"/>
      <c r="PQ236" s="185"/>
      <c r="PR236" s="185"/>
      <c r="PS236" s="185"/>
      <c r="PT236" s="185"/>
      <c r="PU236" s="185"/>
      <c r="PV236" s="185"/>
      <c r="PW236" s="185"/>
      <c r="PX236" s="185"/>
      <c r="PY236" s="185"/>
      <c r="PZ236" s="185"/>
      <c r="QA236" s="185"/>
      <c r="QB236" s="185"/>
      <c r="QC236" s="185"/>
      <c r="QD236" s="185"/>
      <c r="QE236" s="185"/>
      <c r="QF236" s="185"/>
      <c r="QG236" s="185"/>
      <c r="QH236" s="185"/>
      <c r="QI236" s="185"/>
      <c r="QJ236" s="185"/>
      <c r="QK236" s="185"/>
      <c r="QL236" s="185"/>
      <c r="QM236" s="185"/>
      <c r="QN236" s="185"/>
      <c r="QO236" s="185"/>
      <c r="QP236" s="185"/>
      <c r="QQ236" s="185"/>
      <c r="QR236" s="185"/>
      <c r="QS236" s="185"/>
      <c r="QT236" s="185"/>
      <c r="QU236" s="185"/>
      <c r="QV236" s="185"/>
      <c r="QW236" s="185"/>
      <c r="QX236" s="185"/>
      <c r="QY236" s="185"/>
      <c r="QZ236" s="185"/>
      <c r="RA236" s="185"/>
      <c r="RB236" s="185"/>
      <c r="RC236" s="185"/>
      <c r="RD236" s="185"/>
      <c r="RE236" s="185"/>
      <c r="RF236" s="185"/>
      <c r="RG236" s="185"/>
      <c r="RH236" s="185"/>
      <c r="RI236" s="185"/>
      <c r="RJ236" s="185"/>
      <c r="RK236" s="185"/>
      <c r="RL236" s="185"/>
      <c r="RM236" s="185"/>
      <c r="RN236" s="185"/>
      <c r="RO236" s="185"/>
      <c r="RP236" s="185"/>
      <c r="RQ236" s="185"/>
      <c r="RR236" s="185"/>
      <c r="RS236" s="185"/>
      <c r="RT236" s="185"/>
      <c r="RU236" s="185"/>
      <c r="RV236" s="185"/>
      <c r="RW236" s="185"/>
      <c r="RX236" s="185"/>
      <c r="RY236" s="185"/>
      <c r="RZ236" s="185"/>
      <c r="SA236" s="185"/>
      <c r="SB236" s="185"/>
      <c r="SC236" s="185"/>
      <c r="SD236" s="185"/>
      <c r="SE236" s="185"/>
      <c r="SF236" s="185"/>
      <c r="SG236" s="185"/>
      <c r="SH236" s="185"/>
      <c r="SI236" s="185"/>
      <c r="SJ236" s="185"/>
      <c r="SK236" s="185"/>
      <c r="SL236" s="185"/>
      <c r="SM236" s="185"/>
      <c r="SN236" s="185"/>
      <c r="SO236" s="185"/>
      <c r="SP236" s="185"/>
      <c r="SQ236" s="185"/>
      <c r="SR236" s="185"/>
      <c r="SS236" s="185"/>
      <c r="ST236" s="185"/>
      <c r="SU236" s="185"/>
      <c r="SV236" s="185"/>
      <c r="SW236" s="185"/>
      <c r="SX236" s="185"/>
      <c r="SY236" s="185"/>
      <c r="SZ236" s="185"/>
      <c r="TA236" s="185"/>
      <c r="TB236" s="185"/>
      <c r="TC236" s="185"/>
      <c r="TD236" s="185"/>
      <c r="TE236" s="185"/>
      <c r="TF236" s="185"/>
      <c r="TG236" s="185"/>
      <c r="TH236" s="185"/>
      <c r="TI236" s="185"/>
    </row>
    <row r="237" spans="1:529" s="79" customFormat="1" ht="32.25" customHeight="1" thickBot="1" x14ac:dyDescent="0.3">
      <c r="A237" s="286">
        <v>13120028</v>
      </c>
      <c r="B237" s="287">
        <v>39787</v>
      </c>
      <c r="C237" s="52" t="s">
        <v>1320</v>
      </c>
      <c r="D237" s="52" t="s">
        <v>5260</v>
      </c>
      <c r="E237" s="52"/>
      <c r="F237" s="52"/>
      <c r="G237" s="52"/>
      <c r="H237" s="288" t="s">
        <v>230</v>
      </c>
      <c r="I237" s="287"/>
      <c r="J237" s="287">
        <v>40882</v>
      </c>
      <c r="K237" s="52" t="s">
        <v>1119</v>
      </c>
      <c r="L237" s="52"/>
      <c r="M237" s="52" t="s">
        <v>4790</v>
      </c>
      <c r="N237" s="52" t="s">
        <v>34</v>
      </c>
      <c r="O237" s="52">
        <v>222200</v>
      </c>
      <c r="P237" s="386"/>
      <c r="Q237" s="386"/>
      <c r="R237" s="386"/>
      <c r="S237" s="386"/>
      <c r="T237" s="726">
        <v>440</v>
      </c>
      <c r="U237" s="52">
        <v>1480</v>
      </c>
      <c r="V237" s="52">
        <v>222200</v>
      </c>
      <c r="W237" s="28" t="s">
        <v>1302</v>
      </c>
      <c r="X237" s="52">
        <v>50</v>
      </c>
      <c r="Y237" s="52">
        <v>25</v>
      </c>
      <c r="Z237" s="52">
        <v>125</v>
      </c>
      <c r="AA237" s="52" t="s">
        <v>1091</v>
      </c>
      <c r="AB237" s="52" t="s">
        <v>1091</v>
      </c>
      <c r="AC237" s="52" t="s">
        <v>1091</v>
      </c>
      <c r="AD237" s="52" t="s">
        <v>1091</v>
      </c>
      <c r="AE237" s="52" t="s">
        <v>1091</v>
      </c>
      <c r="AF237" s="52">
        <v>0.3</v>
      </c>
      <c r="AG237" s="52" t="s">
        <v>1091</v>
      </c>
      <c r="AH237" s="52"/>
      <c r="AI237" s="52" t="s">
        <v>2191</v>
      </c>
      <c r="AJ237" s="52" t="s">
        <v>2192</v>
      </c>
      <c r="AK237" s="301" t="s">
        <v>1321</v>
      </c>
      <c r="AL237" s="301"/>
      <c r="AM237" s="49"/>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c r="GG237" s="185"/>
      <c r="GH237" s="185"/>
      <c r="GI237" s="185"/>
      <c r="GJ237" s="185"/>
      <c r="GK237" s="185"/>
      <c r="GL237" s="185"/>
      <c r="GM237" s="185"/>
      <c r="GN237" s="185"/>
      <c r="GO237" s="185"/>
      <c r="GP237" s="185"/>
      <c r="GQ237" s="185"/>
      <c r="GR237" s="185"/>
      <c r="GS237" s="185"/>
      <c r="GT237" s="185"/>
      <c r="GU237" s="185"/>
      <c r="GV237" s="185"/>
      <c r="GW237" s="185"/>
      <c r="GX237" s="185"/>
      <c r="GY237" s="185"/>
      <c r="GZ237" s="185"/>
      <c r="HA237" s="185"/>
      <c r="HB237" s="185"/>
      <c r="HC237" s="185"/>
      <c r="HD237" s="185"/>
      <c r="HE237" s="185"/>
      <c r="HF237" s="185"/>
      <c r="HG237" s="185"/>
      <c r="HH237" s="185"/>
      <c r="HI237" s="185"/>
      <c r="HJ237" s="185"/>
      <c r="HK237" s="185"/>
      <c r="HL237" s="185"/>
      <c r="HM237" s="185"/>
      <c r="HN237" s="185"/>
      <c r="HO237" s="185"/>
      <c r="HP237" s="185"/>
      <c r="HQ237" s="185"/>
      <c r="HR237" s="185"/>
      <c r="HS237" s="185"/>
      <c r="HT237" s="185"/>
      <c r="HU237" s="185"/>
      <c r="HV237" s="185"/>
      <c r="HW237" s="185"/>
      <c r="HX237" s="185"/>
      <c r="HY237" s="185"/>
      <c r="HZ237" s="185"/>
      <c r="IA237" s="185"/>
      <c r="IB237" s="185"/>
      <c r="IC237" s="185"/>
      <c r="ID237" s="185"/>
      <c r="IE237" s="185"/>
      <c r="IF237" s="185"/>
      <c r="IG237" s="185"/>
      <c r="IH237" s="185"/>
      <c r="II237" s="185"/>
      <c r="IJ237" s="185"/>
      <c r="IK237" s="185"/>
      <c r="IL237" s="185"/>
      <c r="IM237" s="185"/>
      <c r="IN237" s="185"/>
      <c r="IO237" s="185"/>
      <c r="IP237" s="185"/>
      <c r="IQ237" s="185"/>
      <c r="IR237" s="185"/>
      <c r="IS237" s="185"/>
      <c r="IT237" s="185"/>
      <c r="IU237" s="185"/>
      <c r="IV237" s="185"/>
      <c r="IW237" s="185"/>
      <c r="IX237" s="185"/>
      <c r="IY237" s="185"/>
      <c r="IZ237" s="185"/>
      <c r="JA237" s="185"/>
      <c r="JB237" s="185"/>
      <c r="JC237" s="185"/>
      <c r="JD237" s="185"/>
      <c r="JE237" s="185"/>
      <c r="JF237" s="185"/>
      <c r="JG237" s="185"/>
      <c r="JH237" s="185"/>
      <c r="JI237" s="185"/>
      <c r="JJ237" s="185"/>
      <c r="JK237" s="185"/>
      <c r="JL237" s="185"/>
      <c r="JM237" s="185"/>
      <c r="JN237" s="185"/>
      <c r="JO237" s="185"/>
      <c r="JP237" s="185"/>
      <c r="JQ237" s="185"/>
      <c r="JR237" s="185"/>
      <c r="JS237" s="185"/>
      <c r="JT237" s="185"/>
      <c r="JU237" s="185"/>
      <c r="JV237" s="185"/>
      <c r="JW237" s="185"/>
      <c r="JX237" s="185"/>
      <c r="JY237" s="185"/>
      <c r="JZ237" s="185"/>
      <c r="KA237" s="185"/>
      <c r="KB237" s="185"/>
      <c r="KC237" s="185"/>
      <c r="KD237" s="185"/>
      <c r="KE237" s="185"/>
      <c r="KF237" s="185"/>
      <c r="KG237" s="185"/>
      <c r="KH237" s="185"/>
      <c r="KI237" s="185"/>
      <c r="KJ237" s="185"/>
      <c r="KK237" s="185"/>
      <c r="KL237" s="185"/>
      <c r="KM237" s="185"/>
      <c r="KN237" s="185"/>
      <c r="KO237" s="185"/>
      <c r="KP237" s="185"/>
      <c r="KQ237" s="185"/>
      <c r="KR237" s="185"/>
      <c r="KS237" s="185"/>
      <c r="KT237" s="185"/>
      <c r="KU237" s="185"/>
      <c r="KV237" s="185"/>
      <c r="KW237" s="185"/>
      <c r="KX237" s="185"/>
      <c r="KY237" s="185"/>
      <c r="KZ237" s="185"/>
      <c r="LA237" s="185"/>
      <c r="LB237" s="185"/>
      <c r="LC237" s="185"/>
      <c r="LD237" s="185"/>
      <c r="LE237" s="185"/>
      <c r="LF237" s="185"/>
      <c r="LG237" s="185"/>
      <c r="LH237" s="185"/>
      <c r="LI237" s="185"/>
      <c r="LJ237" s="185"/>
      <c r="LK237" s="185"/>
      <c r="LL237" s="185"/>
      <c r="LM237" s="185"/>
      <c r="LN237" s="185"/>
      <c r="LO237" s="185"/>
      <c r="LP237" s="185"/>
      <c r="LQ237" s="185"/>
      <c r="LR237" s="185"/>
      <c r="LS237" s="185"/>
      <c r="LT237" s="185"/>
      <c r="LU237" s="185"/>
      <c r="LV237" s="185"/>
      <c r="LW237" s="185"/>
      <c r="LX237" s="185"/>
      <c r="LY237" s="185"/>
      <c r="LZ237" s="185"/>
      <c r="MA237" s="185"/>
      <c r="MB237" s="185"/>
      <c r="MC237" s="185"/>
      <c r="MD237" s="185"/>
      <c r="ME237" s="185"/>
      <c r="MF237" s="185"/>
      <c r="MG237" s="185"/>
      <c r="MH237" s="185"/>
      <c r="MI237" s="185"/>
      <c r="MJ237" s="185"/>
      <c r="MK237" s="185"/>
      <c r="ML237" s="185"/>
      <c r="MM237" s="185"/>
      <c r="MN237" s="185"/>
      <c r="MO237" s="185"/>
      <c r="MP237" s="185"/>
      <c r="MQ237" s="185"/>
      <c r="MR237" s="185"/>
      <c r="MS237" s="185"/>
      <c r="MT237" s="185"/>
      <c r="MU237" s="185"/>
      <c r="MV237" s="185"/>
      <c r="MW237" s="185"/>
      <c r="MX237" s="185"/>
      <c r="MY237" s="185"/>
      <c r="MZ237" s="185"/>
      <c r="NA237" s="185"/>
      <c r="NB237" s="185"/>
      <c r="NC237" s="185"/>
      <c r="ND237" s="185"/>
      <c r="NE237" s="185"/>
      <c r="NF237" s="185"/>
      <c r="NG237" s="185"/>
      <c r="NH237" s="185"/>
      <c r="NI237" s="185"/>
      <c r="NJ237" s="185"/>
      <c r="NK237" s="185"/>
      <c r="NL237" s="185"/>
      <c r="NM237" s="185"/>
      <c r="NN237" s="185"/>
      <c r="NO237" s="185"/>
      <c r="NP237" s="185"/>
      <c r="NQ237" s="185"/>
      <c r="NR237" s="185"/>
      <c r="NS237" s="185"/>
      <c r="NT237" s="185"/>
      <c r="NU237" s="185"/>
      <c r="NV237" s="185"/>
      <c r="NW237" s="185"/>
      <c r="NX237" s="185"/>
      <c r="NY237" s="185"/>
      <c r="NZ237" s="185"/>
      <c r="OA237" s="185"/>
      <c r="OB237" s="185"/>
      <c r="OC237" s="185"/>
      <c r="OD237" s="185"/>
      <c r="OE237" s="185"/>
      <c r="OF237" s="185"/>
      <c r="OG237" s="185"/>
      <c r="OH237" s="185"/>
      <c r="OI237" s="185"/>
      <c r="OJ237" s="185"/>
      <c r="OK237" s="185"/>
      <c r="OL237" s="185"/>
      <c r="OM237" s="185"/>
      <c r="ON237" s="185"/>
      <c r="OO237" s="185"/>
      <c r="OP237" s="185"/>
      <c r="OQ237" s="185"/>
      <c r="OR237" s="185"/>
      <c r="OS237" s="185"/>
      <c r="OT237" s="185"/>
      <c r="OU237" s="185"/>
      <c r="OV237" s="185"/>
      <c r="OW237" s="185"/>
      <c r="OX237" s="185"/>
      <c r="OY237" s="185"/>
      <c r="OZ237" s="185"/>
      <c r="PA237" s="185"/>
      <c r="PB237" s="185"/>
      <c r="PC237" s="185"/>
      <c r="PD237" s="185"/>
      <c r="PE237" s="185"/>
      <c r="PF237" s="185"/>
      <c r="PG237" s="185"/>
      <c r="PH237" s="185"/>
      <c r="PI237" s="185"/>
      <c r="PJ237" s="185"/>
      <c r="PK237" s="185"/>
      <c r="PL237" s="185"/>
      <c r="PM237" s="185"/>
      <c r="PN237" s="185"/>
      <c r="PO237" s="185"/>
      <c r="PP237" s="185"/>
      <c r="PQ237" s="185"/>
      <c r="PR237" s="185"/>
      <c r="PS237" s="185"/>
      <c r="PT237" s="185"/>
      <c r="PU237" s="185"/>
      <c r="PV237" s="185"/>
      <c r="PW237" s="185"/>
      <c r="PX237" s="185"/>
      <c r="PY237" s="185"/>
      <c r="PZ237" s="185"/>
      <c r="QA237" s="185"/>
      <c r="QB237" s="185"/>
      <c r="QC237" s="185"/>
      <c r="QD237" s="185"/>
      <c r="QE237" s="185"/>
      <c r="QF237" s="185"/>
      <c r="QG237" s="185"/>
      <c r="QH237" s="185"/>
      <c r="QI237" s="185"/>
      <c r="QJ237" s="185"/>
      <c r="QK237" s="185"/>
      <c r="QL237" s="185"/>
      <c r="QM237" s="185"/>
      <c r="QN237" s="185"/>
      <c r="QO237" s="185"/>
      <c r="QP237" s="185"/>
      <c r="QQ237" s="185"/>
      <c r="QR237" s="185"/>
      <c r="QS237" s="185"/>
      <c r="QT237" s="185"/>
      <c r="QU237" s="185"/>
      <c r="QV237" s="185"/>
      <c r="QW237" s="185"/>
      <c r="QX237" s="185"/>
      <c r="QY237" s="185"/>
      <c r="QZ237" s="185"/>
      <c r="RA237" s="185"/>
      <c r="RB237" s="185"/>
      <c r="RC237" s="185"/>
      <c r="RD237" s="185"/>
      <c r="RE237" s="185"/>
      <c r="RF237" s="185"/>
      <c r="RG237" s="185"/>
      <c r="RH237" s="185"/>
      <c r="RI237" s="185"/>
      <c r="RJ237" s="185"/>
      <c r="RK237" s="185"/>
      <c r="RL237" s="185"/>
      <c r="RM237" s="185"/>
      <c r="RN237" s="185"/>
      <c r="RO237" s="185"/>
      <c r="RP237" s="185"/>
      <c r="RQ237" s="185"/>
      <c r="RR237" s="185"/>
      <c r="RS237" s="185"/>
      <c r="RT237" s="185"/>
      <c r="RU237" s="185"/>
      <c r="RV237" s="185"/>
      <c r="RW237" s="185"/>
      <c r="RX237" s="185"/>
      <c r="RY237" s="185"/>
      <c r="RZ237" s="185"/>
      <c r="SA237" s="185"/>
      <c r="SB237" s="185"/>
      <c r="SC237" s="185"/>
      <c r="SD237" s="185"/>
      <c r="SE237" s="185"/>
      <c r="SF237" s="185"/>
      <c r="SG237" s="185"/>
      <c r="SH237" s="185"/>
      <c r="SI237" s="185"/>
      <c r="SJ237" s="185"/>
      <c r="SK237" s="185"/>
      <c r="SL237" s="185"/>
      <c r="SM237" s="185"/>
      <c r="SN237" s="185"/>
      <c r="SO237" s="185"/>
      <c r="SP237" s="185"/>
      <c r="SQ237" s="185"/>
      <c r="SR237" s="185"/>
      <c r="SS237" s="185"/>
      <c r="ST237" s="185"/>
      <c r="SU237" s="185"/>
      <c r="SV237" s="185"/>
      <c r="SW237" s="185"/>
      <c r="SX237" s="185"/>
      <c r="SY237" s="185"/>
      <c r="SZ237" s="185"/>
      <c r="TA237" s="185"/>
      <c r="TB237" s="185"/>
      <c r="TC237" s="185"/>
      <c r="TD237" s="185"/>
      <c r="TE237" s="185"/>
      <c r="TF237" s="185"/>
      <c r="TG237" s="185"/>
      <c r="TH237" s="185"/>
      <c r="TI237" s="185"/>
    </row>
    <row r="238" spans="1:529" s="79" customFormat="1" ht="32.25" customHeight="1" x14ac:dyDescent="0.25">
      <c r="A238" s="96">
        <v>13120029</v>
      </c>
      <c r="B238" s="31">
        <v>39792</v>
      </c>
      <c r="C238" s="625" t="s">
        <v>1322</v>
      </c>
      <c r="D238" s="625" t="s">
        <v>5261</v>
      </c>
      <c r="E238" s="625"/>
      <c r="F238" s="625"/>
      <c r="G238" s="625"/>
      <c r="H238" s="96">
        <v>38978</v>
      </c>
      <c r="I238" s="31"/>
      <c r="J238" s="31">
        <v>42000</v>
      </c>
      <c r="K238" s="625" t="s">
        <v>1202</v>
      </c>
      <c r="L238" s="625"/>
      <c r="M238" s="625" t="s">
        <v>333</v>
      </c>
      <c r="N238" s="625" t="s">
        <v>34</v>
      </c>
      <c r="O238" s="625">
        <v>26000</v>
      </c>
      <c r="P238" s="71"/>
      <c r="Q238" s="71"/>
      <c r="R238" s="71"/>
      <c r="S238" s="71"/>
      <c r="T238" s="705">
        <v>4.17</v>
      </c>
      <c r="U238" s="625">
        <v>100</v>
      </c>
      <c r="V238" s="625">
        <v>26000</v>
      </c>
      <c r="W238" s="32" t="s">
        <v>1302</v>
      </c>
      <c r="X238" s="625">
        <v>50</v>
      </c>
      <c r="Y238" s="625">
        <v>50</v>
      </c>
      <c r="Z238" s="625">
        <v>200</v>
      </c>
      <c r="AA238" s="625" t="s">
        <v>1091</v>
      </c>
      <c r="AB238" s="625" t="s">
        <v>1091</v>
      </c>
      <c r="AC238" s="625" t="s">
        <v>1091</v>
      </c>
      <c r="AD238" s="625" t="s">
        <v>1091</v>
      </c>
      <c r="AE238" s="625" t="s">
        <v>1091</v>
      </c>
      <c r="AF238" s="625">
        <v>0.3</v>
      </c>
      <c r="AG238" s="625" t="s">
        <v>1272</v>
      </c>
      <c r="AH238" s="625"/>
      <c r="AI238" s="625" t="s">
        <v>2193</v>
      </c>
      <c r="AJ238" s="625" t="s">
        <v>2194</v>
      </c>
      <c r="AK238" s="78" t="s">
        <v>166</v>
      </c>
      <c r="AL238" s="220"/>
      <c r="AM238" s="49"/>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185"/>
      <c r="HL238" s="185"/>
      <c r="HM238" s="185"/>
      <c r="HN238" s="185"/>
      <c r="HO238" s="185"/>
      <c r="HP238" s="185"/>
      <c r="HQ238" s="185"/>
      <c r="HR238" s="185"/>
      <c r="HS238" s="185"/>
      <c r="HT238" s="185"/>
      <c r="HU238" s="185"/>
      <c r="HV238" s="185"/>
      <c r="HW238" s="185"/>
      <c r="HX238" s="185"/>
      <c r="HY238" s="185"/>
      <c r="HZ238" s="185"/>
      <c r="IA238" s="185"/>
      <c r="IB238" s="185"/>
      <c r="IC238" s="185"/>
      <c r="ID238" s="185"/>
      <c r="IE238" s="185"/>
      <c r="IF238" s="185"/>
      <c r="IG238" s="185"/>
      <c r="IH238" s="185"/>
      <c r="II238" s="185"/>
      <c r="IJ238" s="185"/>
      <c r="IK238" s="185"/>
      <c r="IL238" s="185"/>
      <c r="IM238" s="185"/>
      <c r="IN238" s="185"/>
      <c r="IO238" s="185"/>
      <c r="IP238" s="185"/>
      <c r="IQ238" s="185"/>
      <c r="IR238" s="185"/>
      <c r="IS238" s="185"/>
      <c r="IT238" s="185"/>
      <c r="IU238" s="185"/>
      <c r="IV238" s="185"/>
      <c r="IW238" s="185"/>
      <c r="IX238" s="185"/>
      <c r="IY238" s="185"/>
      <c r="IZ238" s="185"/>
      <c r="JA238" s="185"/>
      <c r="JB238" s="185"/>
      <c r="JC238" s="185"/>
      <c r="JD238" s="185"/>
      <c r="JE238" s="185"/>
      <c r="JF238" s="185"/>
      <c r="JG238" s="185"/>
      <c r="JH238" s="185"/>
      <c r="JI238" s="185"/>
      <c r="JJ238" s="185"/>
      <c r="JK238" s="185"/>
      <c r="JL238" s="185"/>
      <c r="JM238" s="185"/>
      <c r="JN238" s="185"/>
      <c r="JO238" s="185"/>
      <c r="JP238" s="185"/>
      <c r="JQ238" s="185"/>
      <c r="JR238" s="185"/>
      <c r="JS238" s="185"/>
      <c r="JT238" s="185"/>
      <c r="JU238" s="185"/>
      <c r="JV238" s="185"/>
      <c r="JW238" s="185"/>
      <c r="JX238" s="185"/>
      <c r="JY238" s="185"/>
      <c r="JZ238" s="185"/>
      <c r="KA238" s="185"/>
      <c r="KB238" s="185"/>
      <c r="KC238" s="185"/>
      <c r="KD238" s="185"/>
      <c r="KE238" s="185"/>
      <c r="KF238" s="185"/>
      <c r="KG238" s="185"/>
      <c r="KH238" s="185"/>
      <c r="KI238" s="185"/>
      <c r="KJ238" s="185"/>
      <c r="KK238" s="185"/>
      <c r="KL238" s="185"/>
      <c r="KM238" s="185"/>
      <c r="KN238" s="185"/>
      <c r="KO238" s="185"/>
      <c r="KP238" s="185"/>
      <c r="KQ238" s="185"/>
      <c r="KR238" s="185"/>
      <c r="KS238" s="185"/>
      <c r="KT238" s="185"/>
      <c r="KU238" s="185"/>
      <c r="KV238" s="185"/>
      <c r="KW238" s="185"/>
      <c r="KX238" s="185"/>
      <c r="KY238" s="185"/>
      <c r="KZ238" s="185"/>
      <c r="LA238" s="185"/>
      <c r="LB238" s="185"/>
      <c r="LC238" s="185"/>
      <c r="LD238" s="185"/>
      <c r="LE238" s="185"/>
      <c r="LF238" s="185"/>
      <c r="LG238" s="185"/>
      <c r="LH238" s="185"/>
      <c r="LI238" s="185"/>
      <c r="LJ238" s="185"/>
      <c r="LK238" s="185"/>
      <c r="LL238" s="185"/>
      <c r="LM238" s="185"/>
      <c r="LN238" s="185"/>
      <c r="LO238" s="185"/>
      <c r="LP238" s="185"/>
      <c r="LQ238" s="185"/>
      <c r="LR238" s="185"/>
      <c r="LS238" s="185"/>
      <c r="LT238" s="185"/>
      <c r="LU238" s="185"/>
      <c r="LV238" s="185"/>
      <c r="LW238" s="185"/>
      <c r="LX238" s="185"/>
      <c r="LY238" s="185"/>
      <c r="LZ238" s="185"/>
      <c r="MA238" s="185"/>
      <c r="MB238" s="185"/>
      <c r="MC238" s="185"/>
      <c r="MD238" s="185"/>
      <c r="ME238" s="185"/>
      <c r="MF238" s="185"/>
      <c r="MG238" s="185"/>
      <c r="MH238" s="185"/>
      <c r="MI238" s="185"/>
      <c r="MJ238" s="185"/>
      <c r="MK238" s="185"/>
      <c r="ML238" s="185"/>
      <c r="MM238" s="185"/>
      <c r="MN238" s="185"/>
      <c r="MO238" s="185"/>
      <c r="MP238" s="185"/>
      <c r="MQ238" s="185"/>
      <c r="MR238" s="185"/>
      <c r="MS238" s="185"/>
      <c r="MT238" s="185"/>
      <c r="MU238" s="185"/>
      <c r="MV238" s="185"/>
      <c r="MW238" s="185"/>
      <c r="MX238" s="185"/>
      <c r="MY238" s="185"/>
      <c r="MZ238" s="185"/>
      <c r="NA238" s="185"/>
      <c r="NB238" s="185"/>
      <c r="NC238" s="185"/>
      <c r="ND238" s="185"/>
      <c r="NE238" s="185"/>
      <c r="NF238" s="185"/>
      <c r="NG238" s="185"/>
      <c r="NH238" s="185"/>
      <c r="NI238" s="185"/>
      <c r="NJ238" s="185"/>
      <c r="NK238" s="185"/>
      <c r="NL238" s="185"/>
      <c r="NM238" s="185"/>
      <c r="NN238" s="185"/>
      <c r="NO238" s="185"/>
      <c r="NP238" s="185"/>
      <c r="NQ238" s="185"/>
      <c r="NR238" s="185"/>
      <c r="NS238" s="185"/>
      <c r="NT238" s="185"/>
      <c r="NU238" s="185"/>
      <c r="NV238" s="185"/>
      <c r="NW238" s="185"/>
      <c r="NX238" s="185"/>
      <c r="NY238" s="185"/>
      <c r="NZ238" s="185"/>
      <c r="OA238" s="185"/>
      <c r="OB238" s="185"/>
      <c r="OC238" s="185"/>
      <c r="OD238" s="185"/>
      <c r="OE238" s="185"/>
      <c r="OF238" s="185"/>
      <c r="OG238" s="185"/>
      <c r="OH238" s="185"/>
      <c r="OI238" s="185"/>
      <c r="OJ238" s="185"/>
      <c r="OK238" s="185"/>
      <c r="OL238" s="185"/>
      <c r="OM238" s="185"/>
      <c r="ON238" s="185"/>
      <c r="OO238" s="185"/>
      <c r="OP238" s="185"/>
      <c r="OQ238" s="185"/>
      <c r="OR238" s="185"/>
      <c r="OS238" s="185"/>
      <c r="OT238" s="185"/>
      <c r="OU238" s="185"/>
      <c r="OV238" s="185"/>
      <c r="OW238" s="185"/>
      <c r="OX238" s="185"/>
      <c r="OY238" s="185"/>
      <c r="OZ238" s="185"/>
      <c r="PA238" s="185"/>
      <c r="PB238" s="185"/>
      <c r="PC238" s="185"/>
      <c r="PD238" s="185"/>
      <c r="PE238" s="185"/>
      <c r="PF238" s="185"/>
      <c r="PG238" s="185"/>
      <c r="PH238" s="185"/>
      <c r="PI238" s="185"/>
      <c r="PJ238" s="185"/>
      <c r="PK238" s="185"/>
      <c r="PL238" s="185"/>
      <c r="PM238" s="185"/>
      <c r="PN238" s="185"/>
      <c r="PO238" s="185"/>
      <c r="PP238" s="185"/>
      <c r="PQ238" s="185"/>
      <c r="PR238" s="185"/>
      <c r="PS238" s="185"/>
      <c r="PT238" s="185"/>
      <c r="PU238" s="185"/>
      <c r="PV238" s="185"/>
      <c r="PW238" s="185"/>
      <c r="PX238" s="185"/>
      <c r="PY238" s="185"/>
      <c r="PZ238" s="185"/>
      <c r="QA238" s="185"/>
      <c r="QB238" s="185"/>
      <c r="QC238" s="185"/>
      <c r="QD238" s="185"/>
      <c r="QE238" s="185"/>
      <c r="QF238" s="185"/>
      <c r="QG238" s="185"/>
      <c r="QH238" s="185"/>
      <c r="QI238" s="185"/>
      <c r="QJ238" s="185"/>
      <c r="QK238" s="185"/>
      <c r="QL238" s="185"/>
      <c r="QM238" s="185"/>
      <c r="QN238" s="185"/>
      <c r="QO238" s="185"/>
      <c r="QP238" s="185"/>
      <c r="QQ238" s="185"/>
      <c r="QR238" s="185"/>
      <c r="QS238" s="185"/>
      <c r="QT238" s="185"/>
      <c r="QU238" s="185"/>
      <c r="QV238" s="185"/>
      <c r="QW238" s="185"/>
      <c r="QX238" s="185"/>
      <c r="QY238" s="185"/>
      <c r="QZ238" s="185"/>
      <c r="RA238" s="185"/>
      <c r="RB238" s="185"/>
      <c r="RC238" s="185"/>
      <c r="RD238" s="185"/>
      <c r="RE238" s="185"/>
      <c r="RF238" s="185"/>
      <c r="RG238" s="185"/>
      <c r="RH238" s="185"/>
      <c r="RI238" s="185"/>
      <c r="RJ238" s="185"/>
      <c r="RK238" s="185"/>
      <c r="RL238" s="185"/>
      <c r="RM238" s="185"/>
      <c r="RN238" s="185"/>
      <c r="RO238" s="185"/>
      <c r="RP238" s="185"/>
      <c r="RQ238" s="185"/>
      <c r="RR238" s="185"/>
      <c r="RS238" s="185"/>
      <c r="RT238" s="185"/>
      <c r="RU238" s="185"/>
      <c r="RV238" s="185"/>
      <c r="RW238" s="185"/>
      <c r="RX238" s="185"/>
      <c r="RY238" s="185"/>
      <c r="RZ238" s="185"/>
      <c r="SA238" s="185"/>
      <c r="SB238" s="185"/>
      <c r="SC238" s="185"/>
      <c r="SD238" s="185"/>
      <c r="SE238" s="185"/>
      <c r="SF238" s="185"/>
      <c r="SG238" s="185"/>
      <c r="SH238" s="185"/>
      <c r="SI238" s="185"/>
      <c r="SJ238" s="185"/>
      <c r="SK238" s="185"/>
      <c r="SL238" s="185"/>
      <c r="SM238" s="185"/>
      <c r="SN238" s="185"/>
      <c r="SO238" s="185"/>
      <c r="SP238" s="185"/>
      <c r="SQ238" s="185"/>
      <c r="SR238" s="185"/>
      <c r="SS238" s="185"/>
      <c r="ST238" s="185"/>
      <c r="SU238" s="185"/>
      <c r="SV238" s="185"/>
      <c r="SW238" s="185"/>
      <c r="SX238" s="185"/>
      <c r="SY238" s="185"/>
      <c r="SZ238" s="185"/>
      <c r="TA238" s="185"/>
      <c r="TB238" s="185"/>
      <c r="TC238" s="185"/>
      <c r="TD238" s="185"/>
      <c r="TE238" s="185"/>
      <c r="TF238" s="185"/>
      <c r="TG238" s="185"/>
      <c r="TH238" s="185"/>
      <c r="TI238" s="185"/>
    </row>
    <row r="239" spans="1:529" s="79" customFormat="1" ht="33" customHeight="1" thickBot="1" x14ac:dyDescent="0.3">
      <c r="A239" s="80">
        <v>13120029</v>
      </c>
      <c r="B239" s="21">
        <v>39792</v>
      </c>
      <c r="C239" s="627" t="s">
        <v>1322</v>
      </c>
      <c r="D239" s="627" t="s">
        <v>5262</v>
      </c>
      <c r="E239" s="627"/>
      <c r="F239" s="627"/>
      <c r="G239" s="627"/>
      <c r="H239" s="80">
        <v>38978</v>
      </c>
      <c r="I239" s="21"/>
      <c r="J239" s="21">
        <v>42000</v>
      </c>
      <c r="K239" s="627" t="s">
        <v>1202</v>
      </c>
      <c r="L239" s="627"/>
      <c r="M239" s="627" t="s">
        <v>333</v>
      </c>
      <c r="N239" s="627" t="s">
        <v>34</v>
      </c>
      <c r="O239" s="627">
        <v>132500</v>
      </c>
      <c r="P239" s="68"/>
      <c r="Q239" s="68"/>
      <c r="R239" s="68"/>
      <c r="S239" s="68"/>
      <c r="T239" s="714">
        <v>21</v>
      </c>
      <c r="U239" s="627">
        <v>500</v>
      </c>
      <c r="V239" s="627">
        <v>132500</v>
      </c>
      <c r="W239" s="19" t="s">
        <v>1302</v>
      </c>
      <c r="X239" s="627">
        <v>50</v>
      </c>
      <c r="Y239" s="627">
        <v>15</v>
      </c>
      <c r="Z239" s="627">
        <v>70</v>
      </c>
      <c r="AA239" s="627" t="s">
        <v>1091</v>
      </c>
      <c r="AB239" s="627" t="s">
        <v>1091</v>
      </c>
      <c r="AC239" s="627" t="s">
        <v>1091</v>
      </c>
      <c r="AD239" s="627" t="s">
        <v>1091</v>
      </c>
      <c r="AE239" s="627" t="s">
        <v>1091</v>
      </c>
      <c r="AF239" s="627">
        <v>0.3</v>
      </c>
      <c r="AG239" s="627" t="s">
        <v>1091</v>
      </c>
      <c r="AH239" s="627"/>
      <c r="AI239" s="627" t="s">
        <v>2195</v>
      </c>
      <c r="AJ239" s="627" t="s">
        <v>2196</v>
      </c>
      <c r="AK239" s="25" t="s">
        <v>166</v>
      </c>
      <c r="AL239" s="22"/>
      <c r="AM239" s="49"/>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c r="GG239" s="185"/>
      <c r="GH239" s="185"/>
      <c r="GI239" s="185"/>
      <c r="GJ239" s="185"/>
      <c r="GK239" s="185"/>
      <c r="GL239" s="185"/>
      <c r="GM239" s="185"/>
      <c r="GN239" s="185"/>
      <c r="GO239" s="185"/>
      <c r="GP239" s="185"/>
      <c r="GQ239" s="185"/>
      <c r="GR239" s="185"/>
      <c r="GS239" s="185"/>
      <c r="GT239" s="185"/>
      <c r="GU239" s="185"/>
      <c r="GV239" s="185"/>
      <c r="GW239" s="185"/>
      <c r="GX239" s="185"/>
      <c r="GY239" s="185"/>
      <c r="GZ239" s="185"/>
      <c r="HA239" s="185"/>
      <c r="HB239" s="185"/>
      <c r="HC239" s="185"/>
      <c r="HD239" s="185"/>
      <c r="HE239" s="185"/>
      <c r="HF239" s="185"/>
      <c r="HG239" s="185"/>
      <c r="HH239" s="185"/>
      <c r="HI239" s="185"/>
      <c r="HJ239" s="185"/>
      <c r="HK239" s="185"/>
      <c r="HL239" s="185"/>
      <c r="HM239" s="185"/>
      <c r="HN239" s="185"/>
      <c r="HO239" s="185"/>
      <c r="HP239" s="185"/>
      <c r="HQ239" s="185"/>
      <c r="HR239" s="185"/>
      <c r="HS239" s="185"/>
      <c r="HT239" s="185"/>
      <c r="HU239" s="185"/>
      <c r="HV239" s="185"/>
      <c r="HW239" s="185"/>
      <c r="HX239" s="185"/>
      <c r="HY239" s="185"/>
      <c r="HZ239" s="185"/>
      <c r="IA239" s="185"/>
      <c r="IB239" s="185"/>
      <c r="IC239" s="185"/>
      <c r="ID239" s="185"/>
      <c r="IE239" s="185"/>
      <c r="IF239" s="185"/>
      <c r="IG239" s="185"/>
      <c r="IH239" s="185"/>
      <c r="II239" s="185"/>
      <c r="IJ239" s="185"/>
      <c r="IK239" s="185"/>
      <c r="IL239" s="185"/>
      <c r="IM239" s="185"/>
      <c r="IN239" s="185"/>
      <c r="IO239" s="185"/>
      <c r="IP239" s="185"/>
      <c r="IQ239" s="185"/>
      <c r="IR239" s="185"/>
      <c r="IS239" s="185"/>
      <c r="IT239" s="185"/>
      <c r="IU239" s="185"/>
      <c r="IV239" s="185"/>
      <c r="IW239" s="185"/>
      <c r="IX239" s="185"/>
      <c r="IY239" s="185"/>
      <c r="IZ239" s="185"/>
      <c r="JA239" s="185"/>
      <c r="JB239" s="185"/>
      <c r="JC239" s="185"/>
      <c r="JD239" s="185"/>
      <c r="JE239" s="185"/>
      <c r="JF239" s="185"/>
      <c r="JG239" s="185"/>
      <c r="JH239" s="185"/>
      <c r="JI239" s="185"/>
      <c r="JJ239" s="185"/>
      <c r="JK239" s="185"/>
      <c r="JL239" s="185"/>
      <c r="JM239" s="185"/>
      <c r="JN239" s="185"/>
      <c r="JO239" s="185"/>
      <c r="JP239" s="185"/>
      <c r="JQ239" s="185"/>
      <c r="JR239" s="185"/>
      <c r="JS239" s="185"/>
      <c r="JT239" s="185"/>
      <c r="JU239" s="185"/>
      <c r="JV239" s="185"/>
      <c r="JW239" s="185"/>
      <c r="JX239" s="185"/>
      <c r="JY239" s="185"/>
      <c r="JZ239" s="185"/>
      <c r="KA239" s="185"/>
      <c r="KB239" s="185"/>
      <c r="KC239" s="185"/>
      <c r="KD239" s="185"/>
      <c r="KE239" s="185"/>
      <c r="KF239" s="185"/>
      <c r="KG239" s="185"/>
      <c r="KH239" s="185"/>
      <c r="KI239" s="185"/>
      <c r="KJ239" s="185"/>
      <c r="KK239" s="185"/>
      <c r="KL239" s="185"/>
      <c r="KM239" s="185"/>
      <c r="KN239" s="185"/>
      <c r="KO239" s="185"/>
      <c r="KP239" s="185"/>
      <c r="KQ239" s="185"/>
      <c r="KR239" s="185"/>
      <c r="KS239" s="185"/>
      <c r="KT239" s="185"/>
      <c r="KU239" s="185"/>
      <c r="KV239" s="185"/>
      <c r="KW239" s="185"/>
      <c r="KX239" s="185"/>
      <c r="KY239" s="185"/>
      <c r="KZ239" s="185"/>
      <c r="LA239" s="185"/>
      <c r="LB239" s="185"/>
      <c r="LC239" s="185"/>
      <c r="LD239" s="185"/>
      <c r="LE239" s="185"/>
      <c r="LF239" s="185"/>
      <c r="LG239" s="185"/>
      <c r="LH239" s="185"/>
      <c r="LI239" s="185"/>
      <c r="LJ239" s="185"/>
      <c r="LK239" s="185"/>
      <c r="LL239" s="185"/>
      <c r="LM239" s="185"/>
      <c r="LN239" s="185"/>
      <c r="LO239" s="185"/>
      <c r="LP239" s="185"/>
      <c r="LQ239" s="185"/>
      <c r="LR239" s="185"/>
      <c r="LS239" s="185"/>
      <c r="LT239" s="185"/>
      <c r="LU239" s="185"/>
      <c r="LV239" s="185"/>
      <c r="LW239" s="185"/>
      <c r="LX239" s="185"/>
      <c r="LY239" s="185"/>
      <c r="LZ239" s="185"/>
      <c r="MA239" s="185"/>
      <c r="MB239" s="185"/>
      <c r="MC239" s="185"/>
      <c r="MD239" s="185"/>
      <c r="ME239" s="185"/>
      <c r="MF239" s="185"/>
      <c r="MG239" s="185"/>
      <c r="MH239" s="185"/>
      <c r="MI239" s="185"/>
      <c r="MJ239" s="185"/>
      <c r="MK239" s="185"/>
      <c r="ML239" s="185"/>
      <c r="MM239" s="185"/>
      <c r="MN239" s="185"/>
      <c r="MO239" s="185"/>
      <c r="MP239" s="185"/>
      <c r="MQ239" s="185"/>
      <c r="MR239" s="185"/>
      <c r="MS239" s="185"/>
      <c r="MT239" s="185"/>
      <c r="MU239" s="185"/>
      <c r="MV239" s="185"/>
      <c r="MW239" s="185"/>
      <c r="MX239" s="185"/>
      <c r="MY239" s="185"/>
      <c r="MZ239" s="185"/>
      <c r="NA239" s="185"/>
      <c r="NB239" s="185"/>
      <c r="NC239" s="185"/>
      <c r="ND239" s="185"/>
      <c r="NE239" s="185"/>
      <c r="NF239" s="185"/>
      <c r="NG239" s="185"/>
      <c r="NH239" s="185"/>
      <c r="NI239" s="185"/>
      <c r="NJ239" s="185"/>
      <c r="NK239" s="185"/>
      <c r="NL239" s="185"/>
      <c r="NM239" s="185"/>
      <c r="NN239" s="185"/>
      <c r="NO239" s="185"/>
      <c r="NP239" s="185"/>
      <c r="NQ239" s="185"/>
      <c r="NR239" s="185"/>
      <c r="NS239" s="185"/>
      <c r="NT239" s="185"/>
      <c r="NU239" s="185"/>
      <c r="NV239" s="185"/>
      <c r="NW239" s="185"/>
      <c r="NX239" s="185"/>
      <c r="NY239" s="185"/>
      <c r="NZ239" s="185"/>
      <c r="OA239" s="185"/>
      <c r="OB239" s="185"/>
      <c r="OC239" s="185"/>
      <c r="OD239" s="185"/>
      <c r="OE239" s="185"/>
      <c r="OF239" s="185"/>
      <c r="OG239" s="185"/>
      <c r="OH239" s="185"/>
      <c r="OI239" s="185"/>
      <c r="OJ239" s="185"/>
      <c r="OK239" s="185"/>
      <c r="OL239" s="185"/>
      <c r="OM239" s="185"/>
      <c r="ON239" s="185"/>
      <c r="OO239" s="185"/>
      <c r="OP239" s="185"/>
      <c r="OQ239" s="185"/>
      <c r="OR239" s="185"/>
      <c r="OS239" s="185"/>
      <c r="OT239" s="185"/>
      <c r="OU239" s="185"/>
      <c r="OV239" s="185"/>
      <c r="OW239" s="185"/>
      <c r="OX239" s="185"/>
      <c r="OY239" s="185"/>
      <c r="OZ239" s="185"/>
      <c r="PA239" s="185"/>
      <c r="PB239" s="185"/>
      <c r="PC239" s="185"/>
      <c r="PD239" s="185"/>
      <c r="PE239" s="185"/>
      <c r="PF239" s="185"/>
      <c r="PG239" s="185"/>
      <c r="PH239" s="185"/>
      <c r="PI239" s="185"/>
      <c r="PJ239" s="185"/>
      <c r="PK239" s="185"/>
      <c r="PL239" s="185"/>
      <c r="PM239" s="185"/>
      <c r="PN239" s="185"/>
      <c r="PO239" s="185"/>
      <c r="PP239" s="185"/>
      <c r="PQ239" s="185"/>
      <c r="PR239" s="185"/>
      <c r="PS239" s="185"/>
      <c r="PT239" s="185"/>
      <c r="PU239" s="185"/>
      <c r="PV239" s="185"/>
      <c r="PW239" s="185"/>
      <c r="PX239" s="185"/>
      <c r="PY239" s="185"/>
      <c r="PZ239" s="185"/>
      <c r="QA239" s="185"/>
      <c r="QB239" s="185"/>
      <c r="QC239" s="185"/>
      <c r="QD239" s="185"/>
      <c r="QE239" s="185"/>
      <c r="QF239" s="185"/>
      <c r="QG239" s="185"/>
      <c r="QH239" s="185"/>
      <c r="QI239" s="185"/>
      <c r="QJ239" s="185"/>
      <c r="QK239" s="185"/>
      <c r="QL239" s="185"/>
      <c r="QM239" s="185"/>
      <c r="QN239" s="185"/>
      <c r="QO239" s="185"/>
      <c r="QP239" s="185"/>
      <c r="QQ239" s="185"/>
      <c r="QR239" s="185"/>
      <c r="QS239" s="185"/>
      <c r="QT239" s="185"/>
      <c r="QU239" s="185"/>
      <c r="QV239" s="185"/>
      <c r="QW239" s="185"/>
      <c r="QX239" s="185"/>
      <c r="QY239" s="185"/>
      <c r="QZ239" s="185"/>
      <c r="RA239" s="185"/>
      <c r="RB239" s="185"/>
      <c r="RC239" s="185"/>
      <c r="RD239" s="185"/>
      <c r="RE239" s="185"/>
      <c r="RF239" s="185"/>
      <c r="RG239" s="185"/>
      <c r="RH239" s="185"/>
      <c r="RI239" s="185"/>
      <c r="RJ239" s="185"/>
      <c r="RK239" s="185"/>
      <c r="RL239" s="185"/>
      <c r="RM239" s="185"/>
      <c r="RN239" s="185"/>
      <c r="RO239" s="185"/>
      <c r="RP239" s="185"/>
      <c r="RQ239" s="185"/>
      <c r="RR239" s="185"/>
      <c r="RS239" s="185"/>
      <c r="RT239" s="185"/>
      <c r="RU239" s="185"/>
      <c r="RV239" s="185"/>
      <c r="RW239" s="185"/>
      <c r="RX239" s="185"/>
      <c r="RY239" s="185"/>
      <c r="RZ239" s="185"/>
      <c r="SA239" s="185"/>
      <c r="SB239" s="185"/>
      <c r="SC239" s="185"/>
      <c r="SD239" s="185"/>
      <c r="SE239" s="185"/>
      <c r="SF239" s="185"/>
      <c r="SG239" s="185"/>
      <c r="SH239" s="185"/>
      <c r="SI239" s="185"/>
      <c r="SJ239" s="185"/>
      <c r="SK239" s="185"/>
      <c r="SL239" s="185"/>
      <c r="SM239" s="185"/>
      <c r="SN239" s="185"/>
      <c r="SO239" s="185"/>
      <c r="SP239" s="185"/>
      <c r="SQ239" s="185"/>
      <c r="SR239" s="185"/>
      <c r="SS239" s="185"/>
      <c r="ST239" s="185"/>
      <c r="SU239" s="185"/>
      <c r="SV239" s="185"/>
      <c r="SW239" s="185"/>
      <c r="SX239" s="185"/>
      <c r="SY239" s="185"/>
      <c r="SZ239" s="185"/>
      <c r="TA239" s="185"/>
      <c r="TB239" s="185"/>
      <c r="TC239" s="185"/>
      <c r="TD239" s="185"/>
      <c r="TE239" s="185"/>
      <c r="TF239" s="185"/>
      <c r="TG239" s="185"/>
      <c r="TH239" s="185"/>
      <c r="TI239" s="185"/>
    </row>
    <row r="240" spans="1:529" s="79" customFormat="1" ht="36.75" customHeight="1" x14ac:dyDescent="0.25">
      <c r="A240" s="226">
        <v>13120030</v>
      </c>
      <c r="B240" s="227">
        <v>39820</v>
      </c>
      <c r="C240" s="228" t="s">
        <v>1323</v>
      </c>
      <c r="D240" s="228" t="s">
        <v>5084</v>
      </c>
      <c r="E240" s="228"/>
      <c r="F240" s="228"/>
      <c r="G240" s="228"/>
      <c r="H240" s="229">
        <v>10447</v>
      </c>
      <c r="I240" s="227"/>
      <c r="J240" s="227">
        <v>42011</v>
      </c>
      <c r="K240" s="228" t="s">
        <v>1294</v>
      </c>
      <c r="L240" s="228"/>
      <c r="M240" s="228" t="s">
        <v>298</v>
      </c>
      <c r="N240" s="228" t="s">
        <v>21</v>
      </c>
      <c r="O240" s="228">
        <v>5040</v>
      </c>
      <c r="P240" s="228" t="s">
        <v>4971</v>
      </c>
      <c r="Q240" s="228" t="s">
        <v>4971</v>
      </c>
      <c r="R240" s="228"/>
      <c r="S240" s="228"/>
      <c r="T240" s="741"/>
      <c r="U240" s="228">
        <v>140</v>
      </c>
      <c r="V240" s="228">
        <v>5040</v>
      </c>
      <c r="W240" s="228" t="s">
        <v>1261</v>
      </c>
      <c r="X240" s="228">
        <v>50</v>
      </c>
      <c r="Y240" s="228">
        <v>15</v>
      </c>
      <c r="Z240" s="228" t="s">
        <v>1091</v>
      </c>
      <c r="AA240" s="228" t="s">
        <v>1091</v>
      </c>
      <c r="AB240" s="228" t="s">
        <v>1091</v>
      </c>
      <c r="AC240" s="228" t="s">
        <v>1091</v>
      </c>
      <c r="AD240" s="228" t="s">
        <v>1091</v>
      </c>
      <c r="AE240" s="228" t="s">
        <v>1091</v>
      </c>
      <c r="AF240" s="228">
        <v>0.3</v>
      </c>
      <c r="AG240" s="228" t="s">
        <v>1091</v>
      </c>
      <c r="AH240" s="228"/>
      <c r="AI240" s="228" t="s">
        <v>2197</v>
      </c>
      <c r="AJ240" s="228" t="s">
        <v>2198</v>
      </c>
      <c r="AK240" s="339" t="s">
        <v>166</v>
      </c>
      <c r="AL240" s="339" t="s">
        <v>4972</v>
      </c>
      <c r="AM240" s="13"/>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c r="GG240" s="185"/>
      <c r="GH240" s="185"/>
      <c r="GI240" s="185"/>
      <c r="GJ240" s="185"/>
      <c r="GK240" s="185"/>
      <c r="GL240" s="185"/>
      <c r="GM240" s="185"/>
      <c r="GN240" s="185"/>
      <c r="GO240" s="185"/>
      <c r="GP240" s="185"/>
      <c r="GQ240" s="185"/>
      <c r="GR240" s="185"/>
      <c r="GS240" s="185"/>
      <c r="GT240" s="185"/>
      <c r="GU240" s="185"/>
      <c r="GV240" s="185"/>
      <c r="GW240" s="185"/>
      <c r="GX240" s="185"/>
      <c r="GY240" s="185"/>
      <c r="GZ240" s="185"/>
      <c r="HA240" s="185"/>
      <c r="HB240" s="185"/>
      <c r="HC240" s="185"/>
      <c r="HD240" s="185"/>
      <c r="HE240" s="185"/>
      <c r="HF240" s="185"/>
      <c r="HG240" s="185"/>
      <c r="HH240" s="185"/>
      <c r="HI240" s="185"/>
      <c r="HJ240" s="185"/>
      <c r="HK240" s="185"/>
      <c r="HL240" s="185"/>
      <c r="HM240" s="185"/>
      <c r="HN240" s="185"/>
      <c r="HO240" s="185"/>
      <c r="HP240" s="185"/>
      <c r="HQ240" s="185"/>
      <c r="HR240" s="185"/>
      <c r="HS240" s="185"/>
      <c r="HT240" s="185"/>
      <c r="HU240" s="185"/>
      <c r="HV240" s="185"/>
      <c r="HW240" s="185"/>
      <c r="HX240" s="185"/>
      <c r="HY240" s="185"/>
      <c r="HZ240" s="185"/>
      <c r="IA240" s="185"/>
      <c r="IB240" s="185"/>
      <c r="IC240" s="185"/>
      <c r="ID240" s="185"/>
      <c r="IE240" s="185"/>
      <c r="IF240" s="185"/>
      <c r="IG240" s="185"/>
      <c r="IH240" s="185"/>
      <c r="II240" s="185"/>
      <c r="IJ240" s="185"/>
      <c r="IK240" s="185"/>
      <c r="IL240" s="185"/>
      <c r="IM240" s="185"/>
      <c r="IN240" s="185"/>
      <c r="IO240" s="185"/>
      <c r="IP240" s="185"/>
      <c r="IQ240" s="185"/>
      <c r="IR240" s="185"/>
      <c r="IS240" s="185"/>
      <c r="IT240" s="185"/>
      <c r="IU240" s="185"/>
      <c r="IV240" s="185"/>
      <c r="IW240" s="185"/>
      <c r="IX240" s="185"/>
      <c r="IY240" s="185"/>
      <c r="IZ240" s="185"/>
      <c r="JA240" s="185"/>
      <c r="JB240" s="185"/>
      <c r="JC240" s="185"/>
      <c r="JD240" s="185"/>
      <c r="JE240" s="185"/>
      <c r="JF240" s="185"/>
      <c r="JG240" s="185"/>
      <c r="JH240" s="185"/>
      <c r="JI240" s="185"/>
      <c r="JJ240" s="185"/>
      <c r="JK240" s="185"/>
      <c r="JL240" s="185"/>
      <c r="JM240" s="185"/>
      <c r="JN240" s="185"/>
      <c r="JO240" s="185"/>
      <c r="JP240" s="185"/>
      <c r="JQ240" s="185"/>
      <c r="JR240" s="185"/>
      <c r="JS240" s="185"/>
      <c r="JT240" s="185"/>
      <c r="JU240" s="185"/>
      <c r="JV240" s="185"/>
      <c r="JW240" s="185"/>
      <c r="JX240" s="185"/>
      <c r="JY240" s="185"/>
      <c r="JZ240" s="185"/>
      <c r="KA240" s="185"/>
      <c r="KB240" s="185"/>
      <c r="KC240" s="185"/>
      <c r="KD240" s="185"/>
      <c r="KE240" s="185"/>
      <c r="KF240" s="185"/>
      <c r="KG240" s="185"/>
      <c r="KH240" s="185"/>
      <c r="KI240" s="185"/>
      <c r="KJ240" s="185"/>
      <c r="KK240" s="185"/>
      <c r="KL240" s="185"/>
      <c r="KM240" s="185"/>
      <c r="KN240" s="185"/>
      <c r="KO240" s="185"/>
      <c r="KP240" s="185"/>
      <c r="KQ240" s="185"/>
      <c r="KR240" s="185"/>
      <c r="KS240" s="185"/>
      <c r="KT240" s="185"/>
      <c r="KU240" s="185"/>
      <c r="KV240" s="185"/>
      <c r="KW240" s="185"/>
      <c r="KX240" s="185"/>
      <c r="KY240" s="185"/>
      <c r="KZ240" s="185"/>
      <c r="LA240" s="185"/>
      <c r="LB240" s="185"/>
      <c r="LC240" s="185"/>
      <c r="LD240" s="185"/>
      <c r="LE240" s="185"/>
      <c r="LF240" s="185"/>
      <c r="LG240" s="185"/>
      <c r="LH240" s="185"/>
      <c r="LI240" s="185"/>
      <c r="LJ240" s="185"/>
      <c r="LK240" s="185"/>
      <c r="LL240" s="185"/>
      <c r="LM240" s="185"/>
      <c r="LN240" s="185"/>
      <c r="LO240" s="185"/>
      <c r="LP240" s="185"/>
      <c r="LQ240" s="185"/>
      <c r="LR240" s="185"/>
      <c r="LS240" s="185"/>
      <c r="LT240" s="185"/>
      <c r="LU240" s="185"/>
      <c r="LV240" s="185"/>
      <c r="LW240" s="185"/>
      <c r="LX240" s="185"/>
      <c r="LY240" s="185"/>
      <c r="LZ240" s="185"/>
      <c r="MA240" s="185"/>
      <c r="MB240" s="185"/>
      <c r="MC240" s="185"/>
      <c r="MD240" s="185"/>
      <c r="ME240" s="185"/>
      <c r="MF240" s="185"/>
      <c r="MG240" s="185"/>
      <c r="MH240" s="185"/>
      <c r="MI240" s="185"/>
      <c r="MJ240" s="185"/>
      <c r="MK240" s="185"/>
      <c r="ML240" s="185"/>
      <c r="MM240" s="185"/>
      <c r="MN240" s="185"/>
      <c r="MO240" s="185"/>
      <c r="MP240" s="185"/>
      <c r="MQ240" s="185"/>
      <c r="MR240" s="185"/>
      <c r="MS240" s="185"/>
      <c r="MT240" s="185"/>
      <c r="MU240" s="185"/>
      <c r="MV240" s="185"/>
      <c r="MW240" s="185"/>
      <c r="MX240" s="185"/>
      <c r="MY240" s="185"/>
      <c r="MZ240" s="185"/>
      <c r="NA240" s="185"/>
      <c r="NB240" s="185"/>
      <c r="NC240" s="185"/>
      <c r="ND240" s="185"/>
      <c r="NE240" s="185"/>
      <c r="NF240" s="185"/>
      <c r="NG240" s="185"/>
      <c r="NH240" s="185"/>
      <c r="NI240" s="185"/>
      <c r="NJ240" s="185"/>
      <c r="NK240" s="185"/>
      <c r="NL240" s="185"/>
      <c r="NM240" s="185"/>
      <c r="NN240" s="185"/>
      <c r="NO240" s="185"/>
      <c r="NP240" s="185"/>
      <c r="NQ240" s="185"/>
      <c r="NR240" s="185"/>
      <c r="NS240" s="185"/>
      <c r="NT240" s="185"/>
      <c r="NU240" s="185"/>
      <c r="NV240" s="185"/>
      <c r="NW240" s="185"/>
      <c r="NX240" s="185"/>
      <c r="NY240" s="185"/>
      <c r="NZ240" s="185"/>
      <c r="OA240" s="185"/>
      <c r="OB240" s="185"/>
      <c r="OC240" s="185"/>
      <c r="OD240" s="185"/>
      <c r="OE240" s="185"/>
      <c r="OF240" s="185"/>
      <c r="OG240" s="185"/>
      <c r="OH240" s="185"/>
      <c r="OI240" s="185"/>
      <c r="OJ240" s="185"/>
      <c r="OK240" s="185"/>
      <c r="OL240" s="185"/>
      <c r="OM240" s="185"/>
      <c r="ON240" s="185"/>
      <c r="OO240" s="185"/>
      <c r="OP240" s="185"/>
      <c r="OQ240" s="185"/>
      <c r="OR240" s="185"/>
      <c r="OS240" s="185"/>
      <c r="OT240" s="185"/>
      <c r="OU240" s="185"/>
      <c r="OV240" s="185"/>
      <c r="OW240" s="185"/>
      <c r="OX240" s="185"/>
      <c r="OY240" s="185"/>
      <c r="OZ240" s="185"/>
      <c r="PA240" s="185"/>
      <c r="PB240" s="185"/>
      <c r="PC240" s="185"/>
      <c r="PD240" s="185"/>
      <c r="PE240" s="185"/>
      <c r="PF240" s="185"/>
      <c r="PG240" s="185"/>
      <c r="PH240" s="185"/>
      <c r="PI240" s="185"/>
      <c r="PJ240" s="185"/>
      <c r="PK240" s="185"/>
      <c r="PL240" s="185"/>
      <c r="PM240" s="185"/>
      <c r="PN240" s="185"/>
      <c r="PO240" s="185"/>
      <c r="PP240" s="185"/>
      <c r="PQ240" s="185"/>
      <c r="PR240" s="185"/>
      <c r="PS240" s="185"/>
      <c r="PT240" s="185"/>
      <c r="PU240" s="185"/>
      <c r="PV240" s="185"/>
      <c r="PW240" s="185"/>
      <c r="PX240" s="185"/>
      <c r="PY240" s="185"/>
      <c r="PZ240" s="185"/>
      <c r="QA240" s="185"/>
      <c r="QB240" s="185"/>
      <c r="QC240" s="185"/>
      <c r="QD240" s="185"/>
      <c r="QE240" s="185"/>
      <c r="QF240" s="185"/>
      <c r="QG240" s="185"/>
      <c r="QH240" s="185"/>
      <c r="QI240" s="185"/>
      <c r="QJ240" s="185"/>
      <c r="QK240" s="185"/>
      <c r="QL240" s="185"/>
      <c r="QM240" s="185"/>
      <c r="QN240" s="185"/>
      <c r="QO240" s="185"/>
      <c r="QP240" s="185"/>
      <c r="QQ240" s="185"/>
      <c r="QR240" s="185"/>
      <c r="QS240" s="185"/>
      <c r="QT240" s="185"/>
      <c r="QU240" s="185"/>
      <c r="QV240" s="185"/>
      <c r="QW240" s="185"/>
      <c r="QX240" s="185"/>
      <c r="QY240" s="185"/>
      <c r="QZ240" s="185"/>
      <c r="RA240" s="185"/>
      <c r="RB240" s="185"/>
      <c r="RC240" s="185"/>
      <c r="RD240" s="185"/>
      <c r="RE240" s="185"/>
      <c r="RF240" s="185"/>
      <c r="RG240" s="185"/>
      <c r="RH240" s="185"/>
      <c r="RI240" s="185"/>
      <c r="RJ240" s="185"/>
      <c r="RK240" s="185"/>
      <c r="RL240" s="185"/>
      <c r="RM240" s="185"/>
      <c r="RN240" s="185"/>
      <c r="RO240" s="185"/>
      <c r="RP240" s="185"/>
      <c r="RQ240" s="185"/>
      <c r="RR240" s="185"/>
      <c r="RS240" s="185"/>
      <c r="RT240" s="185"/>
      <c r="RU240" s="185"/>
      <c r="RV240" s="185"/>
      <c r="RW240" s="185"/>
      <c r="RX240" s="185"/>
      <c r="RY240" s="185"/>
      <c r="RZ240" s="185"/>
      <c r="SA240" s="185"/>
      <c r="SB240" s="185"/>
      <c r="SC240" s="185"/>
      <c r="SD240" s="185"/>
      <c r="SE240" s="185"/>
      <c r="SF240" s="185"/>
      <c r="SG240" s="185"/>
      <c r="SH240" s="185"/>
      <c r="SI240" s="185"/>
      <c r="SJ240" s="185"/>
      <c r="SK240" s="185"/>
      <c r="SL240" s="185"/>
      <c r="SM240" s="185"/>
      <c r="SN240" s="185"/>
      <c r="SO240" s="185"/>
      <c r="SP240" s="185"/>
      <c r="SQ240" s="185"/>
      <c r="SR240" s="185"/>
      <c r="SS240" s="185"/>
      <c r="ST240" s="185"/>
      <c r="SU240" s="185"/>
      <c r="SV240" s="185"/>
      <c r="SW240" s="185"/>
      <c r="SX240" s="185"/>
      <c r="SY240" s="185"/>
      <c r="SZ240" s="185"/>
      <c r="TA240" s="185"/>
      <c r="TB240" s="185"/>
      <c r="TC240" s="185"/>
      <c r="TD240" s="185"/>
      <c r="TE240" s="185"/>
      <c r="TF240" s="185"/>
      <c r="TG240" s="185"/>
      <c r="TH240" s="185"/>
      <c r="TI240" s="185"/>
    </row>
    <row r="241" spans="1:529" s="104" customFormat="1" ht="47.25" customHeight="1" thickBot="1" x14ac:dyDescent="0.3">
      <c r="A241" s="125">
        <v>13120030</v>
      </c>
      <c r="B241" s="126">
        <v>39820</v>
      </c>
      <c r="C241" s="127" t="s">
        <v>4969</v>
      </c>
      <c r="D241" s="127" t="s">
        <v>4970</v>
      </c>
      <c r="E241" s="127"/>
      <c r="F241" s="127"/>
      <c r="G241" s="127"/>
      <c r="H241" s="192">
        <v>10447</v>
      </c>
      <c r="I241" s="126"/>
      <c r="J241" s="126">
        <v>44203</v>
      </c>
      <c r="K241" s="127" t="s">
        <v>1294</v>
      </c>
      <c r="L241" s="127"/>
      <c r="M241" s="127" t="s">
        <v>298</v>
      </c>
      <c r="N241" s="127" t="s">
        <v>21</v>
      </c>
      <c r="O241" s="127">
        <v>5040</v>
      </c>
      <c r="P241" s="127"/>
      <c r="Q241" s="127"/>
      <c r="R241" s="127" t="s">
        <v>6014</v>
      </c>
      <c r="S241" s="127"/>
      <c r="T241" s="718"/>
      <c r="U241" s="127">
        <v>140</v>
      </c>
      <c r="V241" s="127">
        <v>5040</v>
      </c>
      <c r="W241" s="127" t="s">
        <v>3205</v>
      </c>
      <c r="X241" s="127">
        <v>50</v>
      </c>
      <c r="Y241" s="127">
        <v>15</v>
      </c>
      <c r="Z241" s="127" t="s">
        <v>1091</v>
      </c>
      <c r="AA241" s="127" t="s">
        <v>1091</v>
      </c>
      <c r="AB241" s="127" t="s">
        <v>1091</v>
      </c>
      <c r="AC241" s="127" t="s">
        <v>1091</v>
      </c>
      <c r="AD241" s="127" t="s">
        <v>1091</v>
      </c>
      <c r="AE241" s="127" t="s">
        <v>1091</v>
      </c>
      <c r="AF241" s="127">
        <v>0.3</v>
      </c>
      <c r="AG241" s="127" t="s">
        <v>1091</v>
      </c>
      <c r="AH241" s="127"/>
      <c r="AI241" s="127" t="s">
        <v>2197</v>
      </c>
      <c r="AJ241" s="127" t="s">
        <v>2198</v>
      </c>
      <c r="AK241" s="127" t="s">
        <v>1461</v>
      </c>
      <c r="AL241" s="557" t="s">
        <v>6013</v>
      </c>
      <c r="AM241" s="830"/>
      <c r="AN241" s="830"/>
      <c r="AO241" s="830"/>
      <c r="AP241" s="830"/>
      <c r="AQ241" s="830"/>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c r="GG241" s="185"/>
      <c r="GH241" s="185"/>
      <c r="GI241" s="185"/>
      <c r="GJ241" s="185"/>
      <c r="GK241" s="185"/>
      <c r="GL241" s="185"/>
      <c r="GM241" s="185"/>
      <c r="GN241" s="185"/>
      <c r="GO241" s="185"/>
      <c r="GP241" s="185"/>
      <c r="GQ241" s="185"/>
      <c r="GR241" s="185"/>
      <c r="GS241" s="185"/>
      <c r="GT241" s="185"/>
      <c r="GU241" s="185"/>
      <c r="GV241" s="185"/>
      <c r="GW241" s="185"/>
      <c r="GX241" s="185"/>
      <c r="GY241" s="185"/>
      <c r="GZ241" s="185"/>
      <c r="HA241" s="185"/>
      <c r="HB241" s="185"/>
      <c r="HC241" s="185"/>
      <c r="HD241" s="185"/>
      <c r="HE241" s="185"/>
      <c r="HF241" s="185"/>
      <c r="HG241" s="185"/>
      <c r="HH241" s="185"/>
      <c r="HI241" s="185"/>
      <c r="HJ241" s="185"/>
      <c r="HK241" s="185"/>
      <c r="HL241" s="185"/>
      <c r="HM241" s="185"/>
      <c r="HN241" s="185"/>
      <c r="HO241" s="185"/>
      <c r="HP241" s="185"/>
      <c r="HQ241" s="185"/>
      <c r="HR241" s="185"/>
      <c r="HS241" s="185"/>
      <c r="HT241" s="185"/>
      <c r="HU241" s="185"/>
      <c r="HV241" s="185"/>
      <c r="HW241" s="185"/>
      <c r="HX241" s="185"/>
      <c r="HY241" s="185"/>
      <c r="HZ241" s="185"/>
      <c r="IA241" s="185"/>
      <c r="IB241" s="185"/>
      <c r="IC241" s="185"/>
      <c r="ID241" s="185"/>
      <c r="IE241" s="185"/>
      <c r="IF241" s="185"/>
      <c r="IG241" s="185"/>
      <c r="IH241" s="185"/>
      <c r="II241" s="185"/>
      <c r="IJ241" s="185"/>
      <c r="IK241" s="185"/>
      <c r="IL241" s="185"/>
      <c r="IM241" s="185"/>
      <c r="IN241" s="185"/>
      <c r="IO241" s="185"/>
      <c r="IP241" s="185"/>
      <c r="IQ241" s="185"/>
      <c r="IR241" s="185"/>
      <c r="IS241" s="185"/>
      <c r="IT241" s="185"/>
      <c r="IU241" s="185"/>
      <c r="IV241" s="185"/>
      <c r="IW241" s="185"/>
      <c r="IX241" s="185"/>
      <c r="IY241" s="185"/>
      <c r="IZ241" s="185"/>
      <c r="JA241" s="185"/>
      <c r="JB241" s="185"/>
      <c r="JC241" s="185"/>
      <c r="JD241" s="185"/>
      <c r="JE241" s="185"/>
      <c r="JF241" s="185"/>
      <c r="JG241" s="185"/>
      <c r="JH241" s="185"/>
      <c r="JI241" s="185"/>
      <c r="JJ241" s="185"/>
      <c r="JK241" s="185"/>
      <c r="JL241" s="185"/>
      <c r="JM241" s="185"/>
      <c r="JN241" s="185"/>
      <c r="JO241" s="185"/>
      <c r="JP241" s="185"/>
      <c r="JQ241" s="185"/>
      <c r="JR241" s="185"/>
      <c r="JS241" s="185"/>
      <c r="JT241" s="185"/>
      <c r="JU241" s="185"/>
      <c r="JV241" s="185"/>
      <c r="JW241" s="185"/>
      <c r="JX241" s="185"/>
      <c r="JY241" s="185"/>
      <c r="JZ241" s="185"/>
      <c r="KA241" s="185"/>
      <c r="KB241" s="185"/>
      <c r="KC241" s="185"/>
      <c r="KD241" s="185"/>
      <c r="KE241" s="185"/>
      <c r="KF241" s="185"/>
      <c r="KG241" s="185"/>
      <c r="KH241" s="185"/>
      <c r="KI241" s="185"/>
      <c r="KJ241" s="185"/>
      <c r="KK241" s="185"/>
      <c r="KL241" s="185"/>
      <c r="KM241" s="185"/>
      <c r="KN241" s="185"/>
      <c r="KO241" s="185"/>
      <c r="KP241" s="185"/>
      <c r="KQ241" s="185"/>
      <c r="KR241" s="185"/>
      <c r="KS241" s="185"/>
      <c r="KT241" s="185"/>
      <c r="KU241" s="185"/>
      <c r="KV241" s="185"/>
      <c r="KW241" s="185"/>
      <c r="KX241" s="185"/>
      <c r="KY241" s="185"/>
      <c r="KZ241" s="185"/>
      <c r="LA241" s="185"/>
      <c r="LB241" s="185"/>
      <c r="LC241" s="185"/>
      <c r="LD241" s="185"/>
      <c r="LE241" s="185"/>
      <c r="LF241" s="185"/>
      <c r="LG241" s="185"/>
      <c r="LH241" s="185"/>
      <c r="LI241" s="185"/>
      <c r="LJ241" s="185"/>
      <c r="LK241" s="185"/>
      <c r="LL241" s="185"/>
      <c r="LM241" s="185"/>
      <c r="LN241" s="185"/>
      <c r="LO241" s="185"/>
      <c r="LP241" s="185"/>
      <c r="LQ241" s="185"/>
      <c r="LR241" s="185"/>
      <c r="LS241" s="185"/>
      <c r="LT241" s="185"/>
      <c r="LU241" s="185"/>
      <c r="LV241" s="185"/>
      <c r="LW241" s="185"/>
      <c r="LX241" s="185"/>
      <c r="LY241" s="185"/>
      <c r="LZ241" s="185"/>
      <c r="MA241" s="185"/>
      <c r="MB241" s="185"/>
      <c r="MC241" s="185"/>
      <c r="MD241" s="185"/>
      <c r="ME241" s="185"/>
      <c r="MF241" s="185"/>
      <c r="MG241" s="185"/>
      <c r="MH241" s="185"/>
      <c r="MI241" s="185"/>
      <c r="MJ241" s="185"/>
      <c r="MK241" s="185"/>
      <c r="ML241" s="185"/>
      <c r="MM241" s="185"/>
      <c r="MN241" s="185"/>
      <c r="MO241" s="185"/>
      <c r="MP241" s="185"/>
      <c r="MQ241" s="185"/>
      <c r="MR241" s="185"/>
      <c r="MS241" s="185"/>
      <c r="MT241" s="185"/>
      <c r="MU241" s="185"/>
      <c r="MV241" s="185"/>
      <c r="MW241" s="185"/>
      <c r="MX241" s="185"/>
      <c r="MY241" s="185"/>
      <c r="MZ241" s="185"/>
      <c r="NA241" s="185"/>
      <c r="NB241" s="185"/>
      <c r="NC241" s="185"/>
      <c r="ND241" s="185"/>
      <c r="NE241" s="185"/>
      <c r="NF241" s="185"/>
      <c r="NG241" s="185"/>
      <c r="NH241" s="185"/>
      <c r="NI241" s="185"/>
      <c r="NJ241" s="185"/>
      <c r="NK241" s="185"/>
      <c r="NL241" s="185"/>
      <c r="NM241" s="185"/>
      <c r="NN241" s="185"/>
      <c r="NO241" s="185"/>
      <c r="NP241" s="185"/>
      <c r="NQ241" s="185"/>
      <c r="NR241" s="185"/>
      <c r="NS241" s="185"/>
      <c r="NT241" s="185"/>
      <c r="NU241" s="185"/>
      <c r="NV241" s="185"/>
      <c r="NW241" s="185"/>
      <c r="NX241" s="185"/>
      <c r="NY241" s="185"/>
      <c r="NZ241" s="185"/>
      <c r="OA241" s="185"/>
      <c r="OB241" s="185"/>
      <c r="OC241" s="185"/>
      <c r="OD241" s="185"/>
      <c r="OE241" s="185"/>
      <c r="OF241" s="185"/>
      <c r="OG241" s="185"/>
      <c r="OH241" s="185"/>
      <c r="OI241" s="185"/>
      <c r="OJ241" s="185"/>
      <c r="OK241" s="185"/>
      <c r="OL241" s="185"/>
      <c r="OM241" s="185"/>
      <c r="ON241" s="185"/>
      <c r="OO241" s="185"/>
      <c r="OP241" s="185"/>
      <c r="OQ241" s="185"/>
      <c r="OR241" s="185"/>
      <c r="OS241" s="185"/>
      <c r="OT241" s="185"/>
      <c r="OU241" s="185"/>
      <c r="OV241" s="185"/>
      <c r="OW241" s="185"/>
      <c r="OX241" s="185"/>
      <c r="OY241" s="185"/>
      <c r="OZ241" s="185"/>
      <c r="PA241" s="185"/>
      <c r="PB241" s="185"/>
      <c r="PC241" s="185"/>
      <c r="PD241" s="185"/>
      <c r="PE241" s="185"/>
      <c r="PF241" s="185"/>
      <c r="PG241" s="185"/>
      <c r="PH241" s="185"/>
      <c r="PI241" s="185"/>
      <c r="PJ241" s="185"/>
      <c r="PK241" s="185"/>
      <c r="PL241" s="185"/>
      <c r="PM241" s="185"/>
      <c r="PN241" s="185"/>
      <c r="PO241" s="185"/>
      <c r="PP241" s="185"/>
      <c r="PQ241" s="185"/>
      <c r="PR241" s="185"/>
      <c r="PS241" s="185"/>
      <c r="PT241" s="185"/>
      <c r="PU241" s="185"/>
      <c r="PV241" s="185"/>
      <c r="PW241" s="185"/>
      <c r="PX241" s="185"/>
      <c r="PY241" s="185"/>
      <c r="PZ241" s="185"/>
      <c r="QA241" s="185"/>
      <c r="QB241" s="185"/>
      <c r="QC241" s="185"/>
      <c r="QD241" s="185"/>
      <c r="QE241" s="185"/>
      <c r="QF241" s="185"/>
      <c r="QG241" s="185"/>
      <c r="QH241" s="185"/>
      <c r="QI241" s="185"/>
      <c r="QJ241" s="185"/>
      <c r="QK241" s="185"/>
      <c r="QL241" s="185"/>
      <c r="QM241" s="185"/>
      <c r="QN241" s="185"/>
      <c r="QO241" s="185"/>
      <c r="QP241" s="185"/>
      <c r="QQ241" s="185"/>
      <c r="QR241" s="185"/>
      <c r="QS241" s="185"/>
      <c r="QT241" s="185"/>
      <c r="QU241" s="185"/>
      <c r="QV241" s="185"/>
      <c r="QW241" s="185"/>
      <c r="QX241" s="185"/>
      <c r="QY241" s="185"/>
      <c r="QZ241" s="185"/>
      <c r="RA241" s="185"/>
      <c r="RB241" s="185"/>
      <c r="RC241" s="185"/>
      <c r="RD241" s="185"/>
      <c r="RE241" s="185"/>
      <c r="RF241" s="185"/>
      <c r="RG241" s="185"/>
      <c r="RH241" s="185"/>
      <c r="RI241" s="185"/>
      <c r="RJ241" s="185"/>
      <c r="RK241" s="185"/>
      <c r="RL241" s="185"/>
      <c r="RM241" s="185"/>
      <c r="RN241" s="185"/>
      <c r="RO241" s="185"/>
      <c r="RP241" s="185"/>
      <c r="RQ241" s="185"/>
      <c r="RR241" s="185"/>
      <c r="RS241" s="185"/>
      <c r="RT241" s="185"/>
      <c r="RU241" s="185"/>
      <c r="RV241" s="185"/>
      <c r="RW241" s="185"/>
      <c r="RX241" s="185"/>
      <c r="RY241" s="185"/>
      <c r="RZ241" s="185"/>
      <c r="SA241" s="185"/>
      <c r="SB241" s="185"/>
      <c r="SC241" s="185"/>
      <c r="SD241" s="185"/>
      <c r="SE241" s="185"/>
      <c r="SF241" s="185"/>
      <c r="SG241" s="185"/>
      <c r="SH241" s="185"/>
      <c r="SI241" s="185"/>
      <c r="SJ241" s="185"/>
      <c r="SK241" s="185"/>
      <c r="SL241" s="185"/>
      <c r="SM241" s="185"/>
      <c r="SN241" s="185"/>
      <c r="SO241" s="185"/>
      <c r="SP241" s="185"/>
      <c r="SQ241" s="185"/>
      <c r="SR241" s="185"/>
      <c r="SS241" s="185"/>
      <c r="ST241" s="185"/>
      <c r="SU241" s="185"/>
      <c r="SV241" s="185"/>
      <c r="SW241" s="185"/>
      <c r="SX241" s="185"/>
      <c r="SY241" s="185"/>
      <c r="SZ241" s="185"/>
      <c r="TA241" s="185"/>
      <c r="TB241" s="185"/>
      <c r="TC241" s="185"/>
      <c r="TD241" s="185"/>
      <c r="TE241" s="185"/>
      <c r="TF241" s="185"/>
      <c r="TG241" s="185"/>
      <c r="TH241" s="185"/>
      <c r="TI241" s="185"/>
    </row>
    <row r="242" spans="1:529" s="79" customFormat="1" ht="32.25" customHeight="1" x14ac:dyDescent="0.25">
      <c r="A242" s="201">
        <v>13120031</v>
      </c>
      <c r="B242" s="217">
        <v>39885</v>
      </c>
      <c r="C242" s="218" t="s">
        <v>5457</v>
      </c>
      <c r="D242" s="218" t="s">
        <v>1324</v>
      </c>
      <c r="E242" s="218"/>
      <c r="F242" s="218"/>
      <c r="G242" s="218"/>
      <c r="H242" s="201">
        <v>6598</v>
      </c>
      <c r="I242" s="217"/>
      <c r="J242" s="217">
        <v>42091</v>
      </c>
      <c r="K242" s="218" t="s">
        <v>877</v>
      </c>
      <c r="L242" s="218"/>
      <c r="M242" s="218" t="s">
        <v>302</v>
      </c>
      <c r="N242" s="218" t="s">
        <v>34</v>
      </c>
      <c r="O242" s="218">
        <v>86400</v>
      </c>
      <c r="P242" s="218"/>
      <c r="Q242" s="218" t="s">
        <v>5458</v>
      </c>
      <c r="R242" s="218"/>
      <c r="S242" s="218"/>
      <c r="T242" s="717">
        <v>36</v>
      </c>
      <c r="U242" s="218">
        <v>288</v>
      </c>
      <c r="V242" s="218">
        <v>86400</v>
      </c>
      <c r="W242" s="218" t="s">
        <v>1266</v>
      </c>
      <c r="X242" s="218">
        <v>100</v>
      </c>
      <c r="Y242" s="218" t="s">
        <v>1091</v>
      </c>
      <c r="Z242" s="218">
        <v>100</v>
      </c>
      <c r="AA242" s="218" t="s">
        <v>1091</v>
      </c>
      <c r="AB242" s="218" t="s">
        <v>1091</v>
      </c>
      <c r="AC242" s="218" t="s">
        <v>1091</v>
      </c>
      <c r="AD242" s="218" t="s">
        <v>1091</v>
      </c>
      <c r="AE242" s="218" t="s">
        <v>1091</v>
      </c>
      <c r="AF242" s="218">
        <v>0.5</v>
      </c>
      <c r="AG242" s="218" t="s">
        <v>1091</v>
      </c>
      <c r="AH242" s="218">
        <v>195.92</v>
      </c>
      <c r="AI242" s="218" t="s">
        <v>2199</v>
      </c>
      <c r="AJ242" s="218" t="s">
        <v>2200</v>
      </c>
      <c r="AK242" s="266" t="s">
        <v>166</v>
      </c>
      <c r="AL242" s="266" t="s">
        <v>5459</v>
      </c>
      <c r="AM242" s="13"/>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c r="GG242" s="185"/>
      <c r="GH242" s="185"/>
      <c r="GI242" s="185"/>
      <c r="GJ242" s="185"/>
      <c r="GK242" s="185"/>
      <c r="GL242" s="185"/>
      <c r="GM242" s="185"/>
      <c r="GN242" s="185"/>
      <c r="GO242" s="185"/>
      <c r="GP242" s="185"/>
      <c r="GQ242" s="185"/>
      <c r="GR242" s="185"/>
      <c r="GS242" s="185"/>
      <c r="GT242" s="185"/>
      <c r="GU242" s="185"/>
      <c r="GV242" s="185"/>
      <c r="GW242" s="185"/>
      <c r="GX242" s="185"/>
      <c r="GY242" s="185"/>
      <c r="GZ242" s="185"/>
      <c r="HA242" s="185"/>
      <c r="HB242" s="185"/>
      <c r="HC242" s="185"/>
      <c r="HD242" s="185"/>
      <c r="HE242" s="185"/>
      <c r="HF242" s="185"/>
      <c r="HG242" s="185"/>
      <c r="HH242" s="185"/>
      <c r="HI242" s="185"/>
      <c r="HJ242" s="185"/>
      <c r="HK242" s="185"/>
      <c r="HL242" s="185"/>
      <c r="HM242" s="185"/>
      <c r="HN242" s="185"/>
      <c r="HO242" s="185"/>
      <c r="HP242" s="185"/>
      <c r="HQ242" s="185"/>
      <c r="HR242" s="185"/>
      <c r="HS242" s="185"/>
      <c r="HT242" s="185"/>
      <c r="HU242" s="185"/>
      <c r="HV242" s="185"/>
      <c r="HW242" s="185"/>
      <c r="HX242" s="185"/>
      <c r="HY242" s="185"/>
      <c r="HZ242" s="185"/>
      <c r="IA242" s="185"/>
      <c r="IB242" s="185"/>
      <c r="IC242" s="185"/>
      <c r="ID242" s="185"/>
      <c r="IE242" s="185"/>
      <c r="IF242" s="185"/>
      <c r="IG242" s="185"/>
      <c r="IH242" s="185"/>
      <c r="II242" s="185"/>
      <c r="IJ242" s="185"/>
      <c r="IK242" s="185"/>
      <c r="IL242" s="185"/>
      <c r="IM242" s="185"/>
      <c r="IN242" s="185"/>
      <c r="IO242" s="185"/>
      <c r="IP242" s="185"/>
      <c r="IQ242" s="185"/>
      <c r="IR242" s="185"/>
      <c r="IS242" s="185"/>
      <c r="IT242" s="185"/>
      <c r="IU242" s="185"/>
      <c r="IV242" s="185"/>
      <c r="IW242" s="185"/>
      <c r="IX242" s="185"/>
      <c r="IY242" s="185"/>
      <c r="IZ242" s="185"/>
      <c r="JA242" s="185"/>
      <c r="JB242" s="185"/>
      <c r="JC242" s="185"/>
      <c r="JD242" s="185"/>
      <c r="JE242" s="185"/>
      <c r="JF242" s="185"/>
      <c r="JG242" s="185"/>
      <c r="JH242" s="185"/>
      <c r="JI242" s="185"/>
      <c r="JJ242" s="185"/>
      <c r="JK242" s="185"/>
      <c r="JL242" s="185"/>
      <c r="JM242" s="185"/>
      <c r="JN242" s="185"/>
      <c r="JO242" s="185"/>
      <c r="JP242" s="185"/>
      <c r="JQ242" s="185"/>
      <c r="JR242" s="185"/>
      <c r="JS242" s="185"/>
      <c r="JT242" s="185"/>
      <c r="JU242" s="185"/>
      <c r="JV242" s="185"/>
      <c r="JW242" s="185"/>
      <c r="JX242" s="185"/>
      <c r="JY242" s="185"/>
      <c r="JZ242" s="185"/>
      <c r="KA242" s="185"/>
      <c r="KB242" s="185"/>
      <c r="KC242" s="185"/>
      <c r="KD242" s="185"/>
      <c r="KE242" s="185"/>
      <c r="KF242" s="185"/>
      <c r="KG242" s="185"/>
      <c r="KH242" s="185"/>
      <c r="KI242" s="185"/>
      <c r="KJ242" s="185"/>
      <c r="KK242" s="185"/>
      <c r="KL242" s="185"/>
      <c r="KM242" s="185"/>
      <c r="KN242" s="185"/>
      <c r="KO242" s="185"/>
      <c r="KP242" s="185"/>
      <c r="KQ242" s="185"/>
      <c r="KR242" s="185"/>
      <c r="KS242" s="185"/>
      <c r="KT242" s="185"/>
      <c r="KU242" s="185"/>
      <c r="KV242" s="185"/>
      <c r="KW242" s="185"/>
      <c r="KX242" s="185"/>
      <c r="KY242" s="185"/>
      <c r="KZ242" s="185"/>
      <c r="LA242" s="185"/>
      <c r="LB242" s="185"/>
      <c r="LC242" s="185"/>
      <c r="LD242" s="185"/>
      <c r="LE242" s="185"/>
      <c r="LF242" s="185"/>
      <c r="LG242" s="185"/>
      <c r="LH242" s="185"/>
      <c r="LI242" s="185"/>
      <c r="LJ242" s="185"/>
      <c r="LK242" s="185"/>
      <c r="LL242" s="185"/>
      <c r="LM242" s="185"/>
      <c r="LN242" s="185"/>
      <c r="LO242" s="185"/>
      <c r="LP242" s="185"/>
      <c r="LQ242" s="185"/>
      <c r="LR242" s="185"/>
      <c r="LS242" s="185"/>
      <c r="LT242" s="185"/>
      <c r="LU242" s="185"/>
      <c r="LV242" s="185"/>
      <c r="LW242" s="185"/>
      <c r="LX242" s="185"/>
      <c r="LY242" s="185"/>
      <c r="LZ242" s="185"/>
      <c r="MA242" s="185"/>
      <c r="MB242" s="185"/>
      <c r="MC242" s="185"/>
      <c r="MD242" s="185"/>
      <c r="ME242" s="185"/>
      <c r="MF242" s="185"/>
      <c r="MG242" s="185"/>
      <c r="MH242" s="185"/>
      <c r="MI242" s="185"/>
      <c r="MJ242" s="185"/>
      <c r="MK242" s="185"/>
      <c r="ML242" s="185"/>
      <c r="MM242" s="185"/>
      <c r="MN242" s="185"/>
      <c r="MO242" s="185"/>
      <c r="MP242" s="185"/>
      <c r="MQ242" s="185"/>
      <c r="MR242" s="185"/>
      <c r="MS242" s="185"/>
      <c r="MT242" s="185"/>
      <c r="MU242" s="185"/>
      <c r="MV242" s="185"/>
      <c r="MW242" s="185"/>
      <c r="MX242" s="185"/>
      <c r="MY242" s="185"/>
      <c r="MZ242" s="185"/>
      <c r="NA242" s="185"/>
      <c r="NB242" s="185"/>
      <c r="NC242" s="185"/>
      <c r="ND242" s="185"/>
      <c r="NE242" s="185"/>
      <c r="NF242" s="185"/>
      <c r="NG242" s="185"/>
      <c r="NH242" s="185"/>
      <c r="NI242" s="185"/>
      <c r="NJ242" s="185"/>
      <c r="NK242" s="185"/>
      <c r="NL242" s="185"/>
      <c r="NM242" s="185"/>
      <c r="NN242" s="185"/>
      <c r="NO242" s="185"/>
      <c r="NP242" s="185"/>
      <c r="NQ242" s="185"/>
      <c r="NR242" s="185"/>
      <c r="NS242" s="185"/>
      <c r="NT242" s="185"/>
      <c r="NU242" s="185"/>
      <c r="NV242" s="185"/>
      <c r="NW242" s="185"/>
      <c r="NX242" s="185"/>
      <c r="NY242" s="185"/>
      <c r="NZ242" s="185"/>
      <c r="OA242" s="185"/>
      <c r="OB242" s="185"/>
      <c r="OC242" s="185"/>
      <c r="OD242" s="185"/>
      <c r="OE242" s="185"/>
      <c r="OF242" s="185"/>
      <c r="OG242" s="185"/>
      <c r="OH242" s="185"/>
      <c r="OI242" s="185"/>
      <c r="OJ242" s="185"/>
      <c r="OK242" s="185"/>
      <c r="OL242" s="185"/>
      <c r="OM242" s="185"/>
      <c r="ON242" s="185"/>
      <c r="OO242" s="185"/>
      <c r="OP242" s="185"/>
      <c r="OQ242" s="185"/>
      <c r="OR242" s="185"/>
      <c r="OS242" s="185"/>
      <c r="OT242" s="185"/>
      <c r="OU242" s="185"/>
      <c r="OV242" s="185"/>
      <c r="OW242" s="185"/>
      <c r="OX242" s="185"/>
      <c r="OY242" s="185"/>
      <c r="OZ242" s="185"/>
      <c r="PA242" s="185"/>
      <c r="PB242" s="185"/>
      <c r="PC242" s="185"/>
      <c r="PD242" s="185"/>
      <c r="PE242" s="185"/>
      <c r="PF242" s="185"/>
      <c r="PG242" s="185"/>
      <c r="PH242" s="185"/>
      <c r="PI242" s="185"/>
      <c r="PJ242" s="185"/>
      <c r="PK242" s="185"/>
      <c r="PL242" s="185"/>
      <c r="PM242" s="185"/>
      <c r="PN242" s="185"/>
      <c r="PO242" s="185"/>
      <c r="PP242" s="185"/>
      <c r="PQ242" s="185"/>
      <c r="PR242" s="185"/>
      <c r="PS242" s="185"/>
      <c r="PT242" s="185"/>
      <c r="PU242" s="185"/>
      <c r="PV242" s="185"/>
      <c r="PW242" s="185"/>
      <c r="PX242" s="185"/>
      <c r="PY242" s="185"/>
      <c r="PZ242" s="185"/>
      <c r="QA242" s="185"/>
      <c r="QB242" s="185"/>
      <c r="QC242" s="185"/>
      <c r="QD242" s="185"/>
      <c r="QE242" s="185"/>
      <c r="QF242" s="185"/>
      <c r="QG242" s="185"/>
      <c r="QH242" s="185"/>
      <c r="QI242" s="185"/>
      <c r="QJ242" s="185"/>
      <c r="QK242" s="185"/>
      <c r="QL242" s="185"/>
      <c r="QM242" s="185"/>
      <c r="QN242" s="185"/>
      <c r="QO242" s="185"/>
      <c r="QP242" s="185"/>
      <c r="QQ242" s="185"/>
      <c r="QR242" s="185"/>
      <c r="QS242" s="185"/>
      <c r="QT242" s="185"/>
      <c r="QU242" s="185"/>
      <c r="QV242" s="185"/>
      <c r="QW242" s="185"/>
      <c r="QX242" s="185"/>
      <c r="QY242" s="185"/>
      <c r="QZ242" s="185"/>
      <c r="RA242" s="185"/>
      <c r="RB242" s="185"/>
      <c r="RC242" s="185"/>
      <c r="RD242" s="185"/>
      <c r="RE242" s="185"/>
      <c r="RF242" s="185"/>
      <c r="RG242" s="185"/>
      <c r="RH242" s="185"/>
      <c r="RI242" s="185"/>
      <c r="RJ242" s="185"/>
      <c r="RK242" s="185"/>
      <c r="RL242" s="185"/>
      <c r="RM242" s="185"/>
      <c r="RN242" s="185"/>
      <c r="RO242" s="185"/>
      <c r="RP242" s="185"/>
      <c r="RQ242" s="185"/>
      <c r="RR242" s="185"/>
      <c r="RS242" s="185"/>
      <c r="RT242" s="185"/>
      <c r="RU242" s="185"/>
      <c r="RV242" s="185"/>
      <c r="RW242" s="185"/>
      <c r="RX242" s="185"/>
      <c r="RY242" s="185"/>
      <c r="RZ242" s="185"/>
      <c r="SA242" s="185"/>
      <c r="SB242" s="185"/>
      <c r="SC242" s="185"/>
      <c r="SD242" s="185"/>
      <c r="SE242" s="185"/>
      <c r="SF242" s="185"/>
      <c r="SG242" s="185"/>
      <c r="SH242" s="185"/>
      <c r="SI242" s="185"/>
      <c r="SJ242" s="185"/>
      <c r="SK242" s="185"/>
      <c r="SL242" s="185"/>
      <c r="SM242" s="185"/>
      <c r="SN242" s="185"/>
      <c r="SO242" s="185"/>
      <c r="SP242" s="185"/>
      <c r="SQ242" s="185"/>
      <c r="SR242" s="185"/>
      <c r="SS242" s="185"/>
      <c r="ST242" s="185"/>
      <c r="SU242" s="185"/>
      <c r="SV242" s="185"/>
      <c r="SW242" s="185"/>
      <c r="SX242" s="185"/>
      <c r="SY242" s="185"/>
      <c r="SZ242" s="185"/>
      <c r="TA242" s="185"/>
      <c r="TB242" s="185"/>
      <c r="TC242" s="185"/>
      <c r="TD242" s="185"/>
      <c r="TE242" s="185"/>
      <c r="TF242" s="185"/>
      <c r="TG242" s="185"/>
      <c r="TH242" s="185"/>
      <c r="TI242" s="185"/>
    </row>
    <row r="243" spans="1:529" s="104" customFormat="1" ht="46.5" customHeight="1" thickBot="1" x14ac:dyDescent="0.3">
      <c r="A243" s="101">
        <v>13120031</v>
      </c>
      <c r="B243" s="48">
        <v>39885</v>
      </c>
      <c r="C243" s="49" t="s">
        <v>5456</v>
      </c>
      <c r="D243" s="49" t="s">
        <v>7460</v>
      </c>
      <c r="E243" s="49" t="s">
        <v>227</v>
      </c>
      <c r="F243" s="49" t="s">
        <v>158</v>
      </c>
      <c r="G243" s="49" t="s">
        <v>128</v>
      </c>
      <c r="H243" s="101">
        <v>6598</v>
      </c>
      <c r="I243" s="48"/>
      <c r="J243" s="48">
        <v>44283</v>
      </c>
      <c r="K243" s="49" t="s">
        <v>877</v>
      </c>
      <c r="L243" s="49"/>
      <c r="M243" s="49" t="s">
        <v>302</v>
      </c>
      <c r="N243" s="49" t="s">
        <v>34</v>
      </c>
      <c r="O243" s="49">
        <v>86400</v>
      </c>
      <c r="P243" s="73"/>
      <c r="Q243" s="73"/>
      <c r="R243" s="73"/>
      <c r="S243" s="73"/>
      <c r="T243" s="710">
        <v>36</v>
      </c>
      <c r="U243" s="49">
        <v>288</v>
      </c>
      <c r="V243" s="49">
        <v>86400</v>
      </c>
      <c r="W243" s="49" t="s">
        <v>1266</v>
      </c>
      <c r="X243" s="49">
        <v>100</v>
      </c>
      <c r="Y243" s="49" t="s">
        <v>1091</v>
      </c>
      <c r="Z243" s="49">
        <v>100</v>
      </c>
      <c r="AA243" s="49" t="s">
        <v>1091</v>
      </c>
      <c r="AB243" s="49" t="s">
        <v>1091</v>
      </c>
      <c r="AC243" s="49" t="s">
        <v>1091</v>
      </c>
      <c r="AD243" s="49" t="s">
        <v>1091</v>
      </c>
      <c r="AE243" s="49" t="s">
        <v>1091</v>
      </c>
      <c r="AF243" s="49">
        <v>0.5</v>
      </c>
      <c r="AG243" s="49" t="s">
        <v>1091</v>
      </c>
      <c r="AH243" s="49">
        <v>195.92</v>
      </c>
      <c r="AI243" s="49" t="s">
        <v>2199</v>
      </c>
      <c r="AJ243" s="49" t="s">
        <v>2200</v>
      </c>
      <c r="AK243" s="49" t="s">
        <v>1461</v>
      </c>
      <c r="AL243" s="185"/>
      <c r="AM243" s="830"/>
      <c r="AN243" s="830"/>
      <c r="AO243" s="830"/>
      <c r="AP243" s="830"/>
      <c r="AQ243" s="830"/>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c r="GG243" s="185"/>
      <c r="GH243" s="185"/>
      <c r="GI243" s="185"/>
      <c r="GJ243" s="185"/>
      <c r="GK243" s="185"/>
      <c r="GL243" s="185"/>
      <c r="GM243" s="185"/>
      <c r="GN243" s="185"/>
      <c r="GO243" s="185"/>
      <c r="GP243" s="185"/>
      <c r="GQ243" s="185"/>
      <c r="GR243" s="185"/>
      <c r="GS243" s="185"/>
      <c r="GT243" s="185"/>
      <c r="GU243" s="185"/>
      <c r="GV243" s="185"/>
      <c r="GW243" s="185"/>
      <c r="GX243" s="185"/>
      <c r="GY243" s="185"/>
      <c r="GZ243" s="185"/>
      <c r="HA243" s="185"/>
      <c r="HB243" s="185"/>
      <c r="HC243" s="185"/>
      <c r="HD243" s="185"/>
      <c r="HE243" s="185"/>
      <c r="HF243" s="185"/>
      <c r="HG243" s="185"/>
      <c r="HH243" s="185"/>
      <c r="HI243" s="185"/>
      <c r="HJ243" s="185"/>
      <c r="HK243" s="185"/>
      <c r="HL243" s="185"/>
      <c r="HM243" s="185"/>
      <c r="HN243" s="185"/>
      <c r="HO243" s="185"/>
      <c r="HP243" s="185"/>
      <c r="HQ243" s="185"/>
      <c r="HR243" s="185"/>
      <c r="HS243" s="185"/>
      <c r="HT243" s="185"/>
      <c r="HU243" s="185"/>
      <c r="HV243" s="185"/>
      <c r="HW243" s="185"/>
      <c r="HX243" s="185"/>
      <c r="HY243" s="185"/>
      <c r="HZ243" s="185"/>
      <c r="IA243" s="185"/>
      <c r="IB243" s="185"/>
      <c r="IC243" s="185"/>
      <c r="ID243" s="185"/>
      <c r="IE243" s="185"/>
      <c r="IF243" s="185"/>
      <c r="IG243" s="185"/>
      <c r="IH243" s="185"/>
      <c r="II243" s="185"/>
      <c r="IJ243" s="185"/>
      <c r="IK243" s="185"/>
      <c r="IL243" s="185"/>
      <c r="IM243" s="185"/>
      <c r="IN243" s="185"/>
      <c r="IO243" s="185"/>
      <c r="IP243" s="185"/>
      <c r="IQ243" s="185"/>
      <c r="IR243" s="185"/>
      <c r="IS243" s="185"/>
      <c r="IT243" s="185"/>
      <c r="IU243" s="185"/>
      <c r="IV243" s="185"/>
      <c r="IW243" s="185"/>
      <c r="IX243" s="185"/>
      <c r="IY243" s="185"/>
      <c r="IZ243" s="185"/>
      <c r="JA243" s="185"/>
      <c r="JB243" s="185"/>
      <c r="JC243" s="185"/>
      <c r="JD243" s="185"/>
      <c r="JE243" s="185"/>
      <c r="JF243" s="185"/>
      <c r="JG243" s="185"/>
      <c r="JH243" s="185"/>
      <c r="JI243" s="185"/>
      <c r="JJ243" s="185"/>
      <c r="JK243" s="185"/>
      <c r="JL243" s="185"/>
      <c r="JM243" s="185"/>
      <c r="JN243" s="185"/>
      <c r="JO243" s="185"/>
      <c r="JP243" s="185"/>
      <c r="JQ243" s="185"/>
      <c r="JR243" s="185"/>
      <c r="JS243" s="185"/>
      <c r="JT243" s="185"/>
      <c r="JU243" s="185"/>
      <c r="JV243" s="185"/>
      <c r="JW243" s="185"/>
      <c r="JX243" s="185"/>
      <c r="JY243" s="185"/>
      <c r="JZ243" s="185"/>
      <c r="KA243" s="185"/>
      <c r="KB243" s="185"/>
      <c r="KC243" s="185"/>
      <c r="KD243" s="185"/>
      <c r="KE243" s="185"/>
      <c r="KF243" s="185"/>
      <c r="KG243" s="185"/>
      <c r="KH243" s="185"/>
      <c r="KI243" s="185"/>
      <c r="KJ243" s="185"/>
      <c r="KK243" s="185"/>
      <c r="KL243" s="185"/>
      <c r="KM243" s="185"/>
      <c r="KN243" s="185"/>
      <c r="KO243" s="185"/>
      <c r="KP243" s="185"/>
      <c r="KQ243" s="185"/>
      <c r="KR243" s="185"/>
      <c r="KS243" s="185"/>
      <c r="KT243" s="185"/>
      <c r="KU243" s="185"/>
      <c r="KV243" s="185"/>
      <c r="KW243" s="185"/>
      <c r="KX243" s="185"/>
      <c r="KY243" s="185"/>
      <c r="KZ243" s="185"/>
      <c r="LA243" s="185"/>
      <c r="LB243" s="185"/>
      <c r="LC243" s="185"/>
      <c r="LD243" s="185"/>
      <c r="LE243" s="185"/>
      <c r="LF243" s="185"/>
      <c r="LG243" s="185"/>
      <c r="LH243" s="185"/>
      <c r="LI243" s="185"/>
      <c r="LJ243" s="185"/>
      <c r="LK243" s="185"/>
      <c r="LL243" s="185"/>
      <c r="LM243" s="185"/>
      <c r="LN243" s="185"/>
      <c r="LO243" s="185"/>
      <c r="LP243" s="185"/>
      <c r="LQ243" s="185"/>
      <c r="LR243" s="185"/>
      <c r="LS243" s="185"/>
      <c r="LT243" s="185"/>
      <c r="LU243" s="185"/>
      <c r="LV243" s="185"/>
      <c r="LW243" s="185"/>
      <c r="LX243" s="185"/>
      <c r="LY243" s="185"/>
      <c r="LZ243" s="185"/>
      <c r="MA243" s="185"/>
      <c r="MB243" s="185"/>
      <c r="MC243" s="185"/>
      <c r="MD243" s="185"/>
      <c r="ME243" s="185"/>
      <c r="MF243" s="185"/>
      <c r="MG243" s="185"/>
      <c r="MH243" s="185"/>
      <c r="MI243" s="185"/>
      <c r="MJ243" s="185"/>
      <c r="MK243" s="185"/>
      <c r="ML243" s="185"/>
      <c r="MM243" s="185"/>
      <c r="MN243" s="185"/>
      <c r="MO243" s="185"/>
      <c r="MP243" s="185"/>
      <c r="MQ243" s="185"/>
      <c r="MR243" s="185"/>
      <c r="MS243" s="185"/>
      <c r="MT243" s="185"/>
      <c r="MU243" s="185"/>
      <c r="MV243" s="185"/>
      <c r="MW243" s="185"/>
      <c r="MX243" s="185"/>
      <c r="MY243" s="185"/>
      <c r="MZ243" s="185"/>
      <c r="NA243" s="185"/>
      <c r="NB243" s="185"/>
      <c r="NC243" s="185"/>
      <c r="ND243" s="185"/>
      <c r="NE243" s="185"/>
      <c r="NF243" s="185"/>
      <c r="NG243" s="185"/>
      <c r="NH243" s="185"/>
      <c r="NI243" s="185"/>
      <c r="NJ243" s="185"/>
      <c r="NK243" s="185"/>
      <c r="NL243" s="185"/>
      <c r="NM243" s="185"/>
      <c r="NN243" s="185"/>
      <c r="NO243" s="185"/>
      <c r="NP243" s="185"/>
      <c r="NQ243" s="185"/>
      <c r="NR243" s="185"/>
      <c r="NS243" s="185"/>
      <c r="NT243" s="185"/>
      <c r="NU243" s="185"/>
      <c r="NV243" s="185"/>
      <c r="NW243" s="185"/>
      <c r="NX243" s="185"/>
      <c r="NY243" s="185"/>
      <c r="NZ243" s="185"/>
      <c r="OA243" s="185"/>
      <c r="OB243" s="185"/>
      <c r="OC243" s="185"/>
      <c r="OD243" s="185"/>
      <c r="OE243" s="185"/>
      <c r="OF243" s="185"/>
      <c r="OG243" s="185"/>
      <c r="OH243" s="185"/>
      <c r="OI243" s="185"/>
      <c r="OJ243" s="185"/>
      <c r="OK243" s="185"/>
      <c r="OL243" s="185"/>
      <c r="OM243" s="185"/>
      <c r="ON243" s="185"/>
      <c r="OO243" s="185"/>
      <c r="OP243" s="185"/>
      <c r="OQ243" s="185"/>
      <c r="OR243" s="185"/>
      <c r="OS243" s="185"/>
      <c r="OT243" s="185"/>
      <c r="OU243" s="185"/>
      <c r="OV243" s="185"/>
      <c r="OW243" s="185"/>
      <c r="OX243" s="185"/>
      <c r="OY243" s="185"/>
      <c r="OZ243" s="185"/>
      <c r="PA243" s="185"/>
      <c r="PB243" s="185"/>
      <c r="PC243" s="185"/>
      <c r="PD243" s="185"/>
      <c r="PE243" s="185"/>
      <c r="PF243" s="185"/>
      <c r="PG243" s="185"/>
      <c r="PH243" s="185"/>
      <c r="PI243" s="185"/>
      <c r="PJ243" s="185"/>
      <c r="PK243" s="185"/>
      <c r="PL243" s="185"/>
      <c r="PM243" s="185"/>
      <c r="PN243" s="185"/>
      <c r="PO243" s="185"/>
      <c r="PP243" s="185"/>
      <c r="PQ243" s="185"/>
      <c r="PR243" s="185"/>
      <c r="PS243" s="185"/>
      <c r="PT243" s="185"/>
      <c r="PU243" s="185"/>
      <c r="PV243" s="185"/>
      <c r="PW243" s="185"/>
      <c r="PX243" s="185"/>
      <c r="PY243" s="185"/>
      <c r="PZ243" s="185"/>
      <c r="QA243" s="185"/>
      <c r="QB243" s="185"/>
      <c r="QC243" s="185"/>
      <c r="QD243" s="185"/>
      <c r="QE243" s="185"/>
      <c r="QF243" s="185"/>
      <c r="QG243" s="185"/>
      <c r="QH243" s="185"/>
      <c r="QI243" s="185"/>
      <c r="QJ243" s="185"/>
      <c r="QK243" s="185"/>
      <c r="QL243" s="185"/>
      <c r="QM243" s="185"/>
      <c r="QN243" s="185"/>
      <c r="QO243" s="185"/>
      <c r="QP243" s="185"/>
      <c r="QQ243" s="185"/>
      <c r="QR243" s="185"/>
      <c r="QS243" s="185"/>
      <c r="QT243" s="185"/>
      <c r="QU243" s="185"/>
      <c r="QV243" s="185"/>
      <c r="QW243" s="185"/>
      <c r="QX243" s="185"/>
      <c r="QY243" s="185"/>
      <c r="QZ243" s="185"/>
      <c r="RA243" s="185"/>
      <c r="RB243" s="185"/>
      <c r="RC243" s="185"/>
      <c r="RD243" s="185"/>
      <c r="RE243" s="185"/>
      <c r="RF243" s="185"/>
      <c r="RG243" s="185"/>
      <c r="RH243" s="185"/>
      <c r="RI243" s="185"/>
      <c r="RJ243" s="185"/>
      <c r="RK243" s="185"/>
      <c r="RL243" s="185"/>
      <c r="RM243" s="185"/>
      <c r="RN243" s="185"/>
      <c r="RO243" s="185"/>
      <c r="RP243" s="185"/>
      <c r="RQ243" s="185"/>
      <c r="RR243" s="185"/>
      <c r="RS243" s="185"/>
      <c r="RT243" s="185"/>
      <c r="RU243" s="185"/>
      <c r="RV243" s="185"/>
      <c r="RW243" s="185"/>
      <c r="RX243" s="185"/>
      <c r="RY243" s="185"/>
      <c r="RZ243" s="185"/>
      <c r="SA243" s="185"/>
      <c r="SB243" s="185"/>
      <c r="SC243" s="185"/>
      <c r="SD243" s="185"/>
      <c r="SE243" s="185"/>
      <c r="SF243" s="185"/>
      <c r="SG243" s="185"/>
      <c r="SH243" s="185"/>
      <c r="SI243" s="185"/>
      <c r="SJ243" s="185"/>
      <c r="SK243" s="185"/>
      <c r="SL243" s="185"/>
      <c r="SM243" s="185"/>
      <c r="SN243" s="185"/>
      <c r="SO243" s="185"/>
      <c r="SP243" s="185"/>
      <c r="SQ243" s="185"/>
      <c r="SR243" s="185"/>
      <c r="SS243" s="185"/>
      <c r="ST243" s="185"/>
      <c r="SU243" s="185"/>
      <c r="SV243" s="185"/>
      <c r="SW243" s="185"/>
      <c r="SX243" s="185"/>
      <c r="SY243" s="185"/>
      <c r="SZ243" s="185"/>
      <c r="TA243" s="185"/>
      <c r="TB243" s="185"/>
      <c r="TC243" s="185"/>
      <c r="TD243" s="185"/>
      <c r="TE243" s="185"/>
      <c r="TF243" s="185"/>
      <c r="TG243" s="185"/>
      <c r="TH243" s="185"/>
      <c r="TI243" s="185"/>
    </row>
    <row r="244" spans="1:529" s="79" customFormat="1" ht="32.25" customHeight="1" x14ac:dyDescent="0.25">
      <c r="A244" s="226">
        <v>13120032</v>
      </c>
      <c r="B244" s="227">
        <v>39917</v>
      </c>
      <c r="C244" s="228" t="s">
        <v>1325</v>
      </c>
      <c r="D244" s="228" t="s">
        <v>5799</v>
      </c>
      <c r="E244" s="228"/>
      <c r="F244" s="228"/>
      <c r="G244" s="228"/>
      <c r="H244" s="229">
        <v>14034</v>
      </c>
      <c r="I244" s="227"/>
      <c r="J244" s="227">
        <v>42115</v>
      </c>
      <c r="K244" s="228" t="s">
        <v>1326</v>
      </c>
      <c r="L244" s="228"/>
      <c r="M244" s="228" t="s">
        <v>4791</v>
      </c>
      <c r="N244" s="228" t="s">
        <v>112</v>
      </c>
      <c r="O244" s="228">
        <v>16700</v>
      </c>
      <c r="P244" s="228" t="s">
        <v>5875</v>
      </c>
      <c r="Q244" s="228" t="s">
        <v>5875</v>
      </c>
      <c r="R244" s="228"/>
      <c r="S244" s="228"/>
      <c r="T244" s="741">
        <v>46</v>
      </c>
      <c r="U244" s="228" t="s">
        <v>1091</v>
      </c>
      <c r="V244" s="228">
        <v>16700</v>
      </c>
      <c r="W244" s="228" t="s">
        <v>1261</v>
      </c>
      <c r="X244" s="228">
        <v>35</v>
      </c>
      <c r="Y244" s="228">
        <v>25</v>
      </c>
      <c r="Z244" s="228">
        <v>125</v>
      </c>
      <c r="AA244" s="228" t="s">
        <v>1327</v>
      </c>
      <c r="AB244" s="228" t="s">
        <v>1327</v>
      </c>
      <c r="AC244" s="228" t="s">
        <v>1327</v>
      </c>
      <c r="AD244" s="228" t="s">
        <v>1327</v>
      </c>
      <c r="AE244" s="228" t="s">
        <v>1327</v>
      </c>
      <c r="AF244" s="228" t="s">
        <v>1327</v>
      </c>
      <c r="AG244" s="228" t="s">
        <v>1327</v>
      </c>
      <c r="AH244" s="228"/>
      <c r="AI244" s="228" t="s">
        <v>2201</v>
      </c>
      <c r="AJ244" s="228" t="s">
        <v>2202</v>
      </c>
      <c r="AK244" s="339" t="s">
        <v>166</v>
      </c>
      <c r="AL244" s="339" t="s">
        <v>5879</v>
      </c>
      <c r="AM244" s="13"/>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c r="FD244" s="185"/>
      <c r="FE244" s="185"/>
      <c r="FF244" s="185"/>
      <c r="FG244" s="185"/>
      <c r="FH244" s="185"/>
      <c r="FI244" s="185"/>
      <c r="FJ244" s="185"/>
      <c r="FK244" s="185"/>
      <c r="FL244" s="185"/>
      <c r="FM244" s="185"/>
      <c r="FN244" s="185"/>
      <c r="FO244" s="185"/>
      <c r="FP244" s="185"/>
      <c r="FQ244" s="185"/>
      <c r="FR244" s="185"/>
      <c r="FS244" s="185"/>
      <c r="FT244" s="185"/>
      <c r="FU244" s="185"/>
      <c r="FV244" s="185"/>
      <c r="FW244" s="185"/>
      <c r="FX244" s="185"/>
      <c r="FY244" s="185"/>
      <c r="FZ244" s="185"/>
      <c r="GA244" s="185"/>
      <c r="GB244" s="185"/>
      <c r="GC244" s="185"/>
      <c r="GD244" s="185"/>
      <c r="GE244" s="185"/>
      <c r="GF244" s="185"/>
      <c r="GG244" s="185"/>
      <c r="GH244" s="185"/>
      <c r="GI244" s="185"/>
      <c r="GJ244" s="185"/>
      <c r="GK244" s="185"/>
      <c r="GL244" s="185"/>
      <c r="GM244" s="185"/>
      <c r="GN244" s="185"/>
      <c r="GO244" s="185"/>
      <c r="GP244" s="185"/>
      <c r="GQ244" s="185"/>
      <c r="GR244" s="185"/>
      <c r="GS244" s="185"/>
      <c r="GT244" s="185"/>
      <c r="GU244" s="185"/>
      <c r="GV244" s="185"/>
      <c r="GW244" s="185"/>
      <c r="GX244" s="185"/>
      <c r="GY244" s="185"/>
      <c r="GZ244" s="185"/>
      <c r="HA244" s="185"/>
      <c r="HB244" s="185"/>
      <c r="HC244" s="185"/>
      <c r="HD244" s="185"/>
      <c r="HE244" s="185"/>
      <c r="HF244" s="185"/>
      <c r="HG244" s="185"/>
      <c r="HH244" s="185"/>
      <c r="HI244" s="185"/>
      <c r="HJ244" s="185"/>
      <c r="HK244" s="185"/>
      <c r="HL244" s="185"/>
      <c r="HM244" s="185"/>
      <c r="HN244" s="185"/>
      <c r="HO244" s="185"/>
      <c r="HP244" s="185"/>
      <c r="HQ244" s="185"/>
      <c r="HR244" s="185"/>
      <c r="HS244" s="185"/>
      <c r="HT244" s="185"/>
      <c r="HU244" s="185"/>
      <c r="HV244" s="185"/>
      <c r="HW244" s="185"/>
      <c r="HX244" s="185"/>
      <c r="HY244" s="185"/>
      <c r="HZ244" s="185"/>
      <c r="IA244" s="185"/>
      <c r="IB244" s="185"/>
      <c r="IC244" s="185"/>
      <c r="ID244" s="185"/>
      <c r="IE244" s="185"/>
      <c r="IF244" s="185"/>
      <c r="IG244" s="185"/>
      <c r="IH244" s="185"/>
      <c r="II244" s="185"/>
      <c r="IJ244" s="185"/>
      <c r="IK244" s="185"/>
      <c r="IL244" s="185"/>
      <c r="IM244" s="185"/>
      <c r="IN244" s="185"/>
      <c r="IO244" s="185"/>
      <c r="IP244" s="185"/>
      <c r="IQ244" s="185"/>
      <c r="IR244" s="185"/>
      <c r="IS244" s="185"/>
      <c r="IT244" s="185"/>
      <c r="IU244" s="185"/>
      <c r="IV244" s="185"/>
      <c r="IW244" s="185"/>
      <c r="IX244" s="185"/>
      <c r="IY244" s="185"/>
      <c r="IZ244" s="185"/>
      <c r="JA244" s="185"/>
      <c r="JB244" s="185"/>
      <c r="JC244" s="185"/>
      <c r="JD244" s="185"/>
      <c r="JE244" s="185"/>
      <c r="JF244" s="185"/>
      <c r="JG244" s="185"/>
      <c r="JH244" s="185"/>
      <c r="JI244" s="185"/>
      <c r="JJ244" s="185"/>
      <c r="JK244" s="185"/>
      <c r="JL244" s="185"/>
      <c r="JM244" s="185"/>
      <c r="JN244" s="185"/>
      <c r="JO244" s="185"/>
      <c r="JP244" s="185"/>
      <c r="JQ244" s="185"/>
      <c r="JR244" s="185"/>
      <c r="JS244" s="185"/>
      <c r="JT244" s="185"/>
      <c r="JU244" s="185"/>
      <c r="JV244" s="185"/>
      <c r="JW244" s="185"/>
      <c r="JX244" s="185"/>
      <c r="JY244" s="185"/>
      <c r="JZ244" s="185"/>
      <c r="KA244" s="185"/>
      <c r="KB244" s="185"/>
      <c r="KC244" s="185"/>
      <c r="KD244" s="185"/>
      <c r="KE244" s="185"/>
      <c r="KF244" s="185"/>
      <c r="KG244" s="185"/>
      <c r="KH244" s="185"/>
      <c r="KI244" s="185"/>
      <c r="KJ244" s="185"/>
      <c r="KK244" s="185"/>
      <c r="KL244" s="185"/>
      <c r="KM244" s="185"/>
      <c r="KN244" s="185"/>
      <c r="KO244" s="185"/>
      <c r="KP244" s="185"/>
      <c r="KQ244" s="185"/>
      <c r="KR244" s="185"/>
      <c r="KS244" s="185"/>
      <c r="KT244" s="185"/>
      <c r="KU244" s="185"/>
      <c r="KV244" s="185"/>
      <c r="KW244" s="185"/>
      <c r="KX244" s="185"/>
      <c r="KY244" s="185"/>
      <c r="KZ244" s="185"/>
      <c r="LA244" s="185"/>
      <c r="LB244" s="185"/>
      <c r="LC244" s="185"/>
      <c r="LD244" s="185"/>
      <c r="LE244" s="185"/>
      <c r="LF244" s="185"/>
      <c r="LG244" s="185"/>
      <c r="LH244" s="185"/>
      <c r="LI244" s="185"/>
      <c r="LJ244" s="185"/>
      <c r="LK244" s="185"/>
      <c r="LL244" s="185"/>
      <c r="LM244" s="185"/>
      <c r="LN244" s="185"/>
      <c r="LO244" s="185"/>
      <c r="LP244" s="185"/>
      <c r="LQ244" s="185"/>
      <c r="LR244" s="185"/>
      <c r="LS244" s="185"/>
      <c r="LT244" s="185"/>
      <c r="LU244" s="185"/>
      <c r="LV244" s="185"/>
      <c r="LW244" s="185"/>
      <c r="LX244" s="185"/>
      <c r="LY244" s="185"/>
      <c r="LZ244" s="185"/>
      <c r="MA244" s="185"/>
      <c r="MB244" s="185"/>
      <c r="MC244" s="185"/>
      <c r="MD244" s="185"/>
      <c r="ME244" s="185"/>
      <c r="MF244" s="185"/>
      <c r="MG244" s="185"/>
      <c r="MH244" s="185"/>
      <c r="MI244" s="185"/>
      <c r="MJ244" s="185"/>
      <c r="MK244" s="185"/>
      <c r="ML244" s="185"/>
      <c r="MM244" s="185"/>
      <c r="MN244" s="185"/>
      <c r="MO244" s="185"/>
      <c r="MP244" s="185"/>
      <c r="MQ244" s="185"/>
      <c r="MR244" s="185"/>
      <c r="MS244" s="185"/>
      <c r="MT244" s="185"/>
      <c r="MU244" s="185"/>
      <c r="MV244" s="185"/>
      <c r="MW244" s="185"/>
      <c r="MX244" s="185"/>
      <c r="MY244" s="185"/>
      <c r="MZ244" s="185"/>
      <c r="NA244" s="185"/>
      <c r="NB244" s="185"/>
      <c r="NC244" s="185"/>
      <c r="ND244" s="185"/>
      <c r="NE244" s="185"/>
      <c r="NF244" s="185"/>
      <c r="NG244" s="185"/>
      <c r="NH244" s="185"/>
      <c r="NI244" s="185"/>
      <c r="NJ244" s="185"/>
      <c r="NK244" s="185"/>
      <c r="NL244" s="185"/>
      <c r="NM244" s="185"/>
      <c r="NN244" s="185"/>
      <c r="NO244" s="185"/>
      <c r="NP244" s="185"/>
      <c r="NQ244" s="185"/>
      <c r="NR244" s="185"/>
      <c r="NS244" s="185"/>
      <c r="NT244" s="185"/>
      <c r="NU244" s="185"/>
      <c r="NV244" s="185"/>
      <c r="NW244" s="185"/>
      <c r="NX244" s="185"/>
      <c r="NY244" s="185"/>
      <c r="NZ244" s="185"/>
      <c r="OA244" s="185"/>
      <c r="OB244" s="185"/>
      <c r="OC244" s="185"/>
      <c r="OD244" s="185"/>
      <c r="OE244" s="185"/>
      <c r="OF244" s="185"/>
      <c r="OG244" s="185"/>
      <c r="OH244" s="185"/>
      <c r="OI244" s="185"/>
      <c r="OJ244" s="185"/>
      <c r="OK244" s="185"/>
      <c r="OL244" s="185"/>
      <c r="OM244" s="185"/>
      <c r="ON244" s="185"/>
      <c r="OO244" s="185"/>
      <c r="OP244" s="185"/>
      <c r="OQ244" s="185"/>
      <c r="OR244" s="185"/>
      <c r="OS244" s="185"/>
      <c r="OT244" s="185"/>
      <c r="OU244" s="185"/>
      <c r="OV244" s="185"/>
      <c r="OW244" s="185"/>
      <c r="OX244" s="185"/>
      <c r="OY244" s="185"/>
      <c r="OZ244" s="185"/>
      <c r="PA244" s="185"/>
      <c r="PB244" s="185"/>
      <c r="PC244" s="185"/>
      <c r="PD244" s="185"/>
      <c r="PE244" s="185"/>
      <c r="PF244" s="185"/>
      <c r="PG244" s="185"/>
      <c r="PH244" s="185"/>
      <c r="PI244" s="185"/>
      <c r="PJ244" s="185"/>
      <c r="PK244" s="185"/>
      <c r="PL244" s="185"/>
      <c r="PM244" s="185"/>
      <c r="PN244" s="185"/>
      <c r="PO244" s="185"/>
      <c r="PP244" s="185"/>
      <c r="PQ244" s="185"/>
      <c r="PR244" s="185"/>
      <c r="PS244" s="185"/>
      <c r="PT244" s="185"/>
      <c r="PU244" s="185"/>
      <c r="PV244" s="185"/>
      <c r="PW244" s="185"/>
      <c r="PX244" s="185"/>
      <c r="PY244" s="185"/>
      <c r="PZ244" s="185"/>
      <c r="QA244" s="185"/>
      <c r="QB244" s="185"/>
      <c r="QC244" s="185"/>
      <c r="QD244" s="185"/>
      <c r="QE244" s="185"/>
      <c r="QF244" s="185"/>
      <c r="QG244" s="185"/>
      <c r="QH244" s="185"/>
      <c r="QI244" s="185"/>
      <c r="QJ244" s="185"/>
      <c r="QK244" s="185"/>
      <c r="QL244" s="185"/>
      <c r="QM244" s="185"/>
      <c r="QN244" s="185"/>
      <c r="QO244" s="185"/>
      <c r="QP244" s="185"/>
      <c r="QQ244" s="185"/>
      <c r="QR244" s="185"/>
      <c r="QS244" s="185"/>
      <c r="QT244" s="185"/>
      <c r="QU244" s="185"/>
      <c r="QV244" s="185"/>
      <c r="QW244" s="185"/>
      <c r="QX244" s="185"/>
      <c r="QY244" s="185"/>
      <c r="QZ244" s="185"/>
      <c r="RA244" s="185"/>
      <c r="RB244" s="185"/>
      <c r="RC244" s="185"/>
      <c r="RD244" s="185"/>
      <c r="RE244" s="185"/>
      <c r="RF244" s="185"/>
      <c r="RG244" s="185"/>
      <c r="RH244" s="185"/>
      <c r="RI244" s="185"/>
      <c r="RJ244" s="185"/>
      <c r="RK244" s="185"/>
      <c r="RL244" s="185"/>
      <c r="RM244" s="185"/>
      <c r="RN244" s="185"/>
      <c r="RO244" s="185"/>
      <c r="RP244" s="185"/>
      <c r="RQ244" s="185"/>
      <c r="RR244" s="185"/>
      <c r="RS244" s="185"/>
      <c r="RT244" s="185"/>
      <c r="RU244" s="185"/>
      <c r="RV244" s="185"/>
      <c r="RW244" s="185"/>
      <c r="RX244" s="185"/>
      <c r="RY244" s="185"/>
      <c r="RZ244" s="185"/>
      <c r="SA244" s="185"/>
      <c r="SB244" s="185"/>
      <c r="SC244" s="185"/>
      <c r="SD244" s="185"/>
      <c r="SE244" s="185"/>
      <c r="SF244" s="185"/>
      <c r="SG244" s="185"/>
      <c r="SH244" s="185"/>
      <c r="SI244" s="185"/>
      <c r="SJ244" s="185"/>
      <c r="SK244" s="185"/>
      <c r="SL244" s="185"/>
      <c r="SM244" s="185"/>
      <c r="SN244" s="185"/>
      <c r="SO244" s="185"/>
      <c r="SP244" s="185"/>
      <c r="SQ244" s="185"/>
      <c r="SR244" s="185"/>
      <c r="SS244" s="185"/>
      <c r="ST244" s="185"/>
      <c r="SU244" s="185"/>
      <c r="SV244" s="185"/>
      <c r="SW244" s="185"/>
      <c r="SX244" s="185"/>
      <c r="SY244" s="185"/>
      <c r="SZ244" s="185"/>
      <c r="TA244" s="185"/>
      <c r="TB244" s="185"/>
      <c r="TC244" s="185"/>
      <c r="TD244" s="185"/>
      <c r="TE244" s="185"/>
      <c r="TF244" s="185"/>
      <c r="TG244" s="185"/>
      <c r="TH244" s="185"/>
      <c r="TI244" s="185"/>
    </row>
    <row r="245" spans="1:529" s="79" customFormat="1" ht="32.25" customHeight="1" x14ac:dyDescent="0.25">
      <c r="A245" s="421">
        <v>13120032</v>
      </c>
      <c r="B245" s="16">
        <v>39917</v>
      </c>
      <c r="C245" s="17" t="s">
        <v>1325</v>
      </c>
      <c r="D245" s="17" t="s">
        <v>5800</v>
      </c>
      <c r="E245" s="17"/>
      <c r="F245" s="17"/>
      <c r="G245" s="17"/>
      <c r="H245" s="38">
        <v>14034</v>
      </c>
      <c r="I245" s="16"/>
      <c r="J245" s="16">
        <v>42115</v>
      </c>
      <c r="K245" s="17" t="s">
        <v>1326</v>
      </c>
      <c r="L245" s="17"/>
      <c r="M245" s="17" t="s">
        <v>4791</v>
      </c>
      <c r="N245" s="17" t="s">
        <v>112</v>
      </c>
      <c r="O245" s="17">
        <v>20805</v>
      </c>
      <c r="P245" s="17" t="s">
        <v>5875</v>
      </c>
      <c r="Q245" s="17" t="s">
        <v>5875</v>
      </c>
      <c r="R245" s="17"/>
      <c r="S245" s="17"/>
      <c r="T245" s="733">
        <v>57</v>
      </c>
      <c r="U245" s="17" t="s">
        <v>1091</v>
      </c>
      <c r="V245" s="17">
        <v>20805</v>
      </c>
      <c r="W245" s="17" t="s">
        <v>1261</v>
      </c>
      <c r="X245" s="17">
        <v>50</v>
      </c>
      <c r="Y245" s="17" t="s">
        <v>1091</v>
      </c>
      <c r="Z245" s="17" t="s">
        <v>1091</v>
      </c>
      <c r="AA245" s="17" t="s">
        <v>1091</v>
      </c>
      <c r="AB245" s="17" t="s">
        <v>1091</v>
      </c>
      <c r="AC245" s="17" t="s">
        <v>1091</v>
      </c>
      <c r="AD245" s="17" t="s">
        <v>1091</v>
      </c>
      <c r="AE245" s="17" t="s">
        <v>1091</v>
      </c>
      <c r="AF245" s="17">
        <v>5</v>
      </c>
      <c r="AG245" s="17" t="s">
        <v>1328</v>
      </c>
      <c r="AH245" s="17"/>
      <c r="AI245" s="17" t="s">
        <v>2203</v>
      </c>
      <c r="AJ245" s="17" t="s">
        <v>2204</v>
      </c>
      <c r="AK245" s="76" t="s">
        <v>166</v>
      </c>
      <c r="AL245" s="76" t="s">
        <v>5879</v>
      </c>
      <c r="AM245" s="13"/>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c r="GG245" s="185"/>
      <c r="GH245" s="185"/>
      <c r="GI245" s="185"/>
      <c r="GJ245" s="185"/>
      <c r="GK245" s="185"/>
      <c r="GL245" s="185"/>
      <c r="GM245" s="185"/>
      <c r="GN245" s="185"/>
      <c r="GO245" s="185"/>
      <c r="GP245" s="185"/>
      <c r="GQ245" s="185"/>
      <c r="GR245" s="185"/>
      <c r="GS245" s="185"/>
      <c r="GT245" s="185"/>
      <c r="GU245" s="185"/>
      <c r="GV245" s="185"/>
      <c r="GW245" s="185"/>
      <c r="GX245" s="185"/>
      <c r="GY245" s="185"/>
      <c r="GZ245" s="185"/>
      <c r="HA245" s="185"/>
      <c r="HB245" s="185"/>
      <c r="HC245" s="185"/>
      <c r="HD245" s="185"/>
      <c r="HE245" s="185"/>
      <c r="HF245" s="185"/>
      <c r="HG245" s="185"/>
      <c r="HH245" s="185"/>
      <c r="HI245" s="185"/>
      <c r="HJ245" s="185"/>
      <c r="HK245" s="185"/>
      <c r="HL245" s="185"/>
      <c r="HM245" s="185"/>
      <c r="HN245" s="185"/>
      <c r="HO245" s="185"/>
      <c r="HP245" s="185"/>
      <c r="HQ245" s="185"/>
      <c r="HR245" s="185"/>
      <c r="HS245" s="185"/>
      <c r="HT245" s="185"/>
      <c r="HU245" s="185"/>
      <c r="HV245" s="185"/>
      <c r="HW245" s="185"/>
      <c r="HX245" s="185"/>
      <c r="HY245" s="185"/>
      <c r="HZ245" s="185"/>
      <c r="IA245" s="185"/>
      <c r="IB245" s="185"/>
      <c r="IC245" s="185"/>
      <c r="ID245" s="185"/>
      <c r="IE245" s="185"/>
      <c r="IF245" s="185"/>
      <c r="IG245" s="185"/>
      <c r="IH245" s="185"/>
      <c r="II245" s="185"/>
      <c r="IJ245" s="185"/>
      <c r="IK245" s="185"/>
      <c r="IL245" s="185"/>
      <c r="IM245" s="185"/>
      <c r="IN245" s="185"/>
      <c r="IO245" s="185"/>
      <c r="IP245" s="185"/>
      <c r="IQ245" s="185"/>
      <c r="IR245" s="185"/>
      <c r="IS245" s="185"/>
      <c r="IT245" s="185"/>
      <c r="IU245" s="185"/>
      <c r="IV245" s="185"/>
      <c r="IW245" s="185"/>
      <c r="IX245" s="185"/>
      <c r="IY245" s="185"/>
      <c r="IZ245" s="185"/>
      <c r="JA245" s="185"/>
      <c r="JB245" s="185"/>
      <c r="JC245" s="185"/>
      <c r="JD245" s="185"/>
      <c r="JE245" s="185"/>
      <c r="JF245" s="185"/>
      <c r="JG245" s="185"/>
      <c r="JH245" s="185"/>
      <c r="JI245" s="185"/>
      <c r="JJ245" s="185"/>
      <c r="JK245" s="185"/>
      <c r="JL245" s="185"/>
      <c r="JM245" s="185"/>
      <c r="JN245" s="185"/>
      <c r="JO245" s="185"/>
      <c r="JP245" s="185"/>
      <c r="JQ245" s="185"/>
      <c r="JR245" s="185"/>
      <c r="JS245" s="185"/>
      <c r="JT245" s="185"/>
      <c r="JU245" s="185"/>
      <c r="JV245" s="185"/>
      <c r="JW245" s="185"/>
      <c r="JX245" s="185"/>
      <c r="JY245" s="185"/>
      <c r="JZ245" s="185"/>
      <c r="KA245" s="185"/>
      <c r="KB245" s="185"/>
      <c r="KC245" s="185"/>
      <c r="KD245" s="185"/>
      <c r="KE245" s="185"/>
      <c r="KF245" s="185"/>
      <c r="KG245" s="185"/>
      <c r="KH245" s="185"/>
      <c r="KI245" s="185"/>
      <c r="KJ245" s="185"/>
      <c r="KK245" s="185"/>
      <c r="KL245" s="185"/>
      <c r="KM245" s="185"/>
      <c r="KN245" s="185"/>
      <c r="KO245" s="185"/>
      <c r="KP245" s="185"/>
      <c r="KQ245" s="185"/>
      <c r="KR245" s="185"/>
      <c r="KS245" s="185"/>
      <c r="KT245" s="185"/>
      <c r="KU245" s="185"/>
      <c r="KV245" s="185"/>
      <c r="KW245" s="185"/>
      <c r="KX245" s="185"/>
      <c r="KY245" s="185"/>
      <c r="KZ245" s="185"/>
      <c r="LA245" s="185"/>
      <c r="LB245" s="185"/>
      <c r="LC245" s="185"/>
      <c r="LD245" s="185"/>
      <c r="LE245" s="185"/>
      <c r="LF245" s="185"/>
      <c r="LG245" s="185"/>
      <c r="LH245" s="185"/>
      <c r="LI245" s="185"/>
      <c r="LJ245" s="185"/>
      <c r="LK245" s="185"/>
      <c r="LL245" s="185"/>
      <c r="LM245" s="185"/>
      <c r="LN245" s="185"/>
      <c r="LO245" s="185"/>
      <c r="LP245" s="185"/>
      <c r="LQ245" s="185"/>
      <c r="LR245" s="185"/>
      <c r="LS245" s="185"/>
      <c r="LT245" s="185"/>
      <c r="LU245" s="185"/>
      <c r="LV245" s="185"/>
      <c r="LW245" s="185"/>
      <c r="LX245" s="185"/>
      <c r="LY245" s="185"/>
      <c r="LZ245" s="185"/>
      <c r="MA245" s="185"/>
      <c r="MB245" s="185"/>
      <c r="MC245" s="185"/>
      <c r="MD245" s="185"/>
      <c r="ME245" s="185"/>
      <c r="MF245" s="185"/>
      <c r="MG245" s="185"/>
      <c r="MH245" s="185"/>
      <c r="MI245" s="185"/>
      <c r="MJ245" s="185"/>
      <c r="MK245" s="185"/>
      <c r="ML245" s="185"/>
      <c r="MM245" s="185"/>
      <c r="MN245" s="185"/>
      <c r="MO245" s="185"/>
      <c r="MP245" s="185"/>
      <c r="MQ245" s="185"/>
      <c r="MR245" s="185"/>
      <c r="MS245" s="185"/>
      <c r="MT245" s="185"/>
      <c r="MU245" s="185"/>
      <c r="MV245" s="185"/>
      <c r="MW245" s="185"/>
      <c r="MX245" s="185"/>
      <c r="MY245" s="185"/>
      <c r="MZ245" s="185"/>
      <c r="NA245" s="185"/>
      <c r="NB245" s="185"/>
      <c r="NC245" s="185"/>
      <c r="ND245" s="185"/>
      <c r="NE245" s="185"/>
      <c r="NF245" s="185"/>
      <c r="NG245" s="185"/>
      <c r="NH245" s="185"/>
      <c r="NI245" s="185"/>
      <c r="NJ245" s="185"/>
      <c r="NK245" s="185"/>
      <c r="NL245" s="185"/>
      <c r="NM245" s="185"/>
      <c r="NN245" s="185"/>
      <c r="NO245" s="185"/>
      <c r="NP245" s="185"/>
      <c r="NQ245" s="185"/>
      <c r="NR245" s="185"/>
      <c r="NS245" s="185"/>
      <c r="NT245" s="185"/>
      <c r="NU245" s="185"/>
      <c r="NV245" s="185"/>
      <c r="NW245" s="185"/>
      <c r="NX245" s="185"/>
      <c r="NY245" s="185"/>
      <c r="NZ245" s="185"/>
      <c r="OA245" s="185"/>
      <c r="OB245" s="185"/>
      <c r="OC245" s="185"/>
      <c r="OD245" s="185"/>
      <c r="OE245" s="185"/>
      <c r="OF245" s="185"/>
      <c r="OG245" s="185"/>
      <c r="OH245" s="185"/>
      <c r="OI245" s="185"/>
      <c r="OJ245" s="185"/>
      <c r="OK245" s="185"/>
      <c r="OL245" s="185"/>
      <c r="OM245" s="185"/>
      <c r="ON245" s="185"/>
      <c r="OO245" s="185"/>
      <c r="OP245" s="185"/>
      <c r="OQ245" s="185"/>
      <c r="OR245" s="185"/>
      <c r="OS245" s="185"/>
      <c r="OT245" s="185"/>
      <c r="OU245" s="185"/>
      <c r="OV245" s="185"/>
      <c r="OW245" s="185"/>
      <c r="OX245" s="185"/>
      <c r="OY245" s="185"/>
      <c r="OZ245" s="185"/>
      <c r="PA245" s="185"/>
      <c r="PB245" s="185"/>
      <c r="PC245" s="185"/>
      <c r="PD245" s="185"/>
      <c r="PE245" s="185"/>
      <c r="PF245" s="185"/>
      <c r="PG245" s="185"/>
      <c r="PH245" s="185"/>
      <c r="PI245" s="185"/>
      <c r="PJ245" s="185"/>
      <c r="PK245" s="185"/>
      <c r="PL245" s="185"/>
      <c r="PM245" s="185"/>
      <c r="PN245" s="185"/>
      <c r="PO245" s="185"/>
      <c r="PP245" s="185"/>
      <c r="PQ245" s="185"/>
      <c r="PR245" s="185"/>
      <c r="PS245" s="185"/>
      <c r="PT245" s="185"/>
      <c r="PU245" s="185"/>
      <c r="PV245" s="185"/>
      <c r="PW245" s="185"/>
      <c r="PX245" s="185"/>
      <c r="PY245" s="185"/>
      <c r="PZ245" s="185"/>
      <c r="QA245" s="185"/>
      <c r="QB245" s="185"/>
      <c r="QC245" s="185"/>
      <c r="QD245" s="185"/>
      <c r="QE245" s="185"/>
      <c r="QF245" s="185"/>
      <c r="QG245" s="185"/>
      <c r="QH245" s="185"/>
      <c r="QI245" s="185"/>
      <c r="QJ245" s="185"/>
      <c r="QK245" s="185"/>
      <c r="QL245" s="185"/>
      <c r="QM245" s="185"/>
      <c r="QN245" s="185"/>
      <c r="QO245" s="185"/>
      <c r="QP245" s="185"/>
      <c r="QQ245" s="185"/>
      <c r="QR245" s="185"/>
      <c r="QS245" s="185"/>
      <c r="QT245" s="185"/>
      <c r="QU245" s="185"/>
      <c r="QV245" s="185"/>
      <c r="QW245" s="185"/>
      <c r="QX245" s="185"/>
      <c r="QY245" s="185"/>
      <c r="QZ245" s="185"/>
      <c r="RA245" s="185"/>
      <c r="RB245" s="185"/>
      <c r="RC245" s="185"/>
      <c r="RD245" s="185"/>
      <c r="RE245" s="185"/>
      <c r="RF245" s="185"/>
      <c r="RG245" s="185"/>
      <c r="RH245" s="185"/>
      <c r="RI245" s="185"/>
      <c r="RJ245" s="185"/>
      <c r="RK245" s="185"/>
      <c r="RL245" s="185"/>
      <c r="RM245" s="185"/>
      <c r="RN245" s="185"/>
      <c r="RO245" s="185"/>
      <c r="RP245" s="185"/>
      <c r="RQ245" s="185"/>
      <c r="RR245" s="185"/>
      <c r="RS245" s="185"/>
      <c r="RT245" s="185"/>
      <c r="RU245" s="185"/>
      <c r="RV245" s="185"/>
      <c r="RW245" s="185"/>
      <c r="RX245" s="185"/>
      <c r="RY245" s="185"/>
      <c r="RZ245" s="185"/>
      <c r="SA245" s="185"/>
      <c r="SB245" s="185"/>
      <c r="SC245" s="185"/>
      <c r="SD245" s="185"/>
      <c r="SE245" s="185"/>
      <c r="SF245" s="185"/>
      <c r="SG245" s="185"/>
      <c r="SH245" s="185"/>
      <c r="SI245" s="185"/>
      <c r="SJ245" s="185"/>
      <c r="SK245" s="185"/>
      <c r="SL245" s="185"/>
      <c r="SM245" s="185"/>
      <c r="SN245" s="185"/>
      <c r="SO245" s="185"/>
      <c r="SP245" s="185"/>
      <c r="SQ245" s="185"/>
      <c r="SR245" s="185"/>
      <c r="SS245" s="185"/>
      <c r="ST245" s="185"/>
      <c r="SU245" s="185"/>
      <c r="SV245" s="185"/>
      <c r="SW245" s="185"/>
      <c r="SX245" s="185"/>
      <c r="SY245" s="185"/>
      <c r="SZ245" s="185"/>
      <c r="TA245" s="185"/>
      <c r="TB245" s="185"/>
      <c r="TC245" s="185"/>
      <c r="TD245" s="185"/>
      <c r="TE245" s="185"/>
      <c r="TF245" s="185"/>
      <c r="TG245" s="185"/>
      <c r="TH245" s="185"/>
      <c r="TI245" s="185"/>
    </row>
    <row r="246" spans="1:529" s="79" customFormat="1" ht="32.25" customHeight="1" x14ac:dyDescent="0.25">
      <c r="A246" s="421">
        <v>13120032</v>
      </c>
      <c r="B246" s="16">
        <v>39917</v>
      </c>
      <c r="C246" s="17" t="s">
        <v>1325</v>
      </c>
      <c r="D246" s="17" t="s">
        <v>5801</v>
      </c>
      <c r="E246" s="17"/>
      <c r="F246" s="17"/>
      <c r="G246" s="17"/>
      <c r="H246" s="38">
        <v>14034</v>
      </c>
      <c r="I246" s="16"/>
      <c r="J246" s="16">
        <v>42115</v>
      </c>
      <c r="K246" s="17" t="s">
        <v>1326</v>
      </c>
      <c r="L246" s="17"/>
      <c r="M246" s="17" t="s">
        <v>4791</v>
      </c>
      <c r="N246" s="17" t="s">
        <v>112</v>
      </c>
      <c r="O246" s="17">
        <v>700</v>
      </c>
      <c r="P246" s="17" t="s">
        <v>5875</v>
      </c>
      <c r="Q246" s="17" t="s">
        <v>5875</v>
      </c>
      <c r="R246" s="17"/>
      <c r="S246" s="17"/>
      <c r="T246" s="733">
        <v>1.92</v>
      </c>
      <c r="U246" s="17" t="s">
        <v>1091</v>
      </c>
      <c r="V246" s="17">
        <v>700</v>
      </c>
      <c r="W246" s="17" t="s">
        <v>1261</v>
      </c>
      <c r="X246" s="17">
        <v>50</v>
      </c>
      <c r="Y246" s="17">
        <v>15</v>
      </c>
      <c r="Z246" s="17">
        <v>70</v>
      </c>
      <c r="AA246" s="17" t="s">
        <v>1327</v>
      </c>
      <c r="AB246" s="17" t="s">
        <v>1327</v>
      </c>
      <c r="AC246" s="17" t="s">
        <v>1327</v>
      </c>
      <c r="AD246" s="17" t="s">
        <v>1327</v>
      </c>
      <c r="AE246" s="17" t="s">
        <v>1327</v>
      </c>
      <c r="AF246" s="17">
        <v>5</v>
      </c>
      <c r="AG246" s="17" t="s">
        <v>1327</v>
      </c>
      <c r="AH246" s="17"/>
      <c r="AI246" s="17" t="s">
        <v>2205</v>
      </c>
      <c r="AJ246" s="17" t="s">
        <v>2206</v>
      </c>
      <c r="AK246" s="76" t="s">
        <v>166</v>
      </c>
      <c r="AL246" s="76" t="s">
        <v>5879</v>
      </c>
      <c r="AM246" s="13"/>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c r="GG246" s="185"/>
      <c r="GH246" s="185"/>
      <c r="GI246" s="185"/>
      <c r="GJ246" s="185"/>
      <c r="GK246" s="185"/>
      <c r="GL246" s="185"/>
      <c r="GM246" s="185"/>
      <c r="GN246" s="185"/>
      <c r="GO246" s="185"/>
      <c r="GP246" s="185"/>
      <c r="GQ246" s="185"/>
      <c r="GR246" s="185"/>
      <c r="GS246" s="185"/>
      <c r="GT246" s="185"/>
      <c r="GU246" s="185"/>
      <c r="GV246" s="185"/>
      <c r="GW246" s="185"/>
      <c r="GX246" s="185"/>
      <c r="GY246" s="185"/>
      <c r="GZ246" s="185"/>
      <c r="HA246" s="185"/>
      <c r="HB246" s="185"/>
      <c r="HC246" s="185"/>
      <c r="HD246" s="185"/>
      <c r="HE246" s="185"/>
      <c r="HF246" s="185"/>
      <c r="HG246" s="185"/>
      <c r="HH246" s="185"/>
      <c r="HI246" s="185"/>
      <c r="HJ246" s="185"/>
      <c r="HK246" s="185"/>
      <c r="HL246" s="185"/>
      <c r="HM246" s="185"/>
      <c r="HN246" s="185"/>
      <c r="HO246" s="185"/>
      <c r="HP246" s="185"/>
      <c r="HQ246" s="185"/>
      <c r="HR246" s="185"/>
      <c r="HS246" s="185"/>
      <c r="HT246" s="185"/>
      <c r="HU246" s="185"/>
      <c r="HV246" s="185"/>
      <c r="HW246" s="185"/>
      <c r="HX246" s="185"/>
      <c r="HY246" s="185"/>
      <c r="HZ246" s="185"/>
      <c r="IA246" s="185"/>
      <c r="IB246" s="185"/>
      <c r="IC246" s="185"/>
      <c r="ID246" s="185"/>
      <c r="IE246" s="185"/>
      <c r="IF246" s="185"/>
      <c r="IG246" s="185"/>
      <c r="IH246" s="185"/>
      <c r="II246" s="185"/>
      <c r="IJ246" s="185"/>
      <c r="IK246" s="185"/>
      <c r="IL246" s="185"/>
      <c r="IM246" s="185"/>
      <c r="IN246" s="185"/>
      <c r="IO246" s="185"/>
      <c r="IP246" s="185"/>
      <c r="IQ246" s="185"/>
      <c r="IR246" s="185"/>
      <c r="IS246" s="185"/>
      <c r="IT246" s="185"/>
      <c r="IU246" s="185"/>
      <c r="IV246" s="185"/>
      <c r="IW246" s="185"/>
      <c r="IX246" s="185"/>
      <c r="IY246" s="185"/>
      <c r="IZ246" s="185"/>
      <c r="JA246" s="185"/>
      <c r="JB246" s="185"/>
      <c r="JC246" s="185"/>
      <c r="JD246" s="185"/>
      <c r="JE246" s="185"/>
      <c r="JF246" s="185"/>
      <c r="JG246" s="185"/>
      <c r="JH246" s="185"/>
      <c r="JI246" s="185"/>
      <c r="JJ246" s="185"/>
      <c r="JK246" s="185"/>
      <c r="JL246" s="185"/>
      <c r="JM246" s="185"/>
      <c r="JN246" s="185"/>
      <c r="JO246" s="185"/>
      <c r="JP246" s="185"/>
      <c r="JQ246" s="185"/>
      <c r="JR246" s="185"/>
      <c r="JS246" s="185"/>
      <c r="JT246" s="185"/>
      <c r="JU246" s="185"/>
      <c r="JV246" s="185"/>
      <c r="JW246" s="185"/>
      <c r="JX246" s="185"/>
      <c r="JY246" s="185"/>
      <c r="JZ246" s="185"/>
      <c r="KA246" s="185"/>
      <c r="KB246" s="185"/>
      <c r="KC246" s="185"/>
      <c r="KD246" s="185"/>
      <c r="KE246" s="185"/>
      <c r="KF246" s="185"/>
      <c r="KG246" s="185"/>
      <c r="KH246" s="185"/>
      <c r="KI246" s="185"/>
      <c r="KJ246" s="185"/>
      <c r="KK246" s="185"/>
      <c r="KL246" s="185"/>
      <c r="KM246" s="185"/>
      <c r="KN246" s="185"/>
      <c r="KO246" s="185"/>
      <c r="KP246" s="185"/>
      <c r="KQ246" s="185"/>
      <c r="KR246" s="185"/>
      <c r="KS246" s="185"/>
      <c r="KT246" s="185"/>
      <c r="KU246" s="185"/>
      <c r="KV246" s="185"/>
      <c r="KW246" s="185"/>
      <c r="KX246" s="185"/>
      <c r="KY246" s="185"/>
      <c r="KZ246" s="185"/>
      <c r="LA246" s="185"/>
      <c r="LB246" s="185"/>
      <c r="LC246" s="185"/>
      <c r="LD246" s="185"/>
      <c r="LE246" s="185"/>
      <c r="LF246" s="185"/>
      <c r="LG246" s="185"/>
      <c r="LH246" s="185"/>
      <c r="LI246" s="185"/>
      <c r="LJ246" s="185"/>
      <c r="LK246" s="185"/>
      <c r="LL246" s="185"/>
      <c r="LM246" s="185"/>
      <c r="LN246" s="185"/>
      <c r="LO246" s="185"/>
      <c r="LP246" s="185"/>
      <c r="LQ246" s="185"/>
      <c r="LR246" s="185"/>
      <c r="LS246" s="185"/>
      <c r="LT246" s="185"/>
      <c r="LU246" s="185"/>
      <c r="LV246" s="185"/>
      <c r="LW246" s="185"/>
      <c r="LX246" s="185"/>
      <c r="LY246" s="185"/>
      <c r="LZ246" s="185"/>
      <c r="MA246" s="185"/>
      <c r="MB246" s="185"/>
      <c r="MC246" s="185"/>
      <c r="MD246" s="185"/>
      <c r="ME246" s="185"/>
      <c r="MF246" s="185"/>
      <c r="MG246" s="185"/>
      <c r="MH246" s="185"/>
      <c r="MI246" s="185"/>
      <c r="MJ246" s="185"/>
      <c r="MK246" s="185"/>
      <c r="ML246" s="185"/>
      <c r="MM246" s="185"/>
      <c r="MN246" s="185"/>
      <c r="MO246" s="185"/>
      <c r="MP246" s="185"/>
      <c r="MQ246" s="185"/>
      <c r="MR246" s="185"/>
      <c r="MS246" s="185"/>
      <c r="MT246" s="185"/>
      <c r="MU246" s="185"/>
      <c r="MV246" s="185"/>
      <c r="MW246" s="185"/>
      <c r="MX246" s="185"/>
      <c r="MY246" s="185"/>
      <c r="MZ246" s="185"/>
      <c r="NA246" s="185"/>
      <c r="NB246" s="185"/>
      <c r="NC246" s="185"/>
      <c r="ND246" s="185"/>
      <c r="NE246" s="185"/>
      <c r="NF246" s="185"/>
      <c r="NG246" s="185"/>
      <c r="NH246" s="185"/>
      <c r="NI246" s="185"/>
      <c r="NJ246" s="185"/>
      <c r="NK246" s="185"/>
      <c r="NL246" s="185"/>
      <c r="NM246" s="185"/>
      <c r="NN246" s="185"/>
      <c r="NO246" s="185"/>
      <c r="NP246" s="185"/>
      <c r="NQ246" s="185"/>
      <c r="NR246" s="185"/>
      <c r="NS246" s="185"/>
      <c r="NT246" s="185"/>
      <c r="NU246" s="185"/>
      <c r="NV246" s="185"/>
      <c r="NW246" s="185"/>
      <c r="NX246" s="185"/>
      <c r="NY246" s="185"/>
      <c r="NZ246" s="185"/>
      <c r="OA246" s="185"/>
      <c r="OB246" s="185"/>
      <c r="OC246" s="185"/>
      <c r="OD246" s="185"/>
      <c r="OE246" s="185"/>
      <c r="OF246" s="185"/>
      <c r="OG246" s="185"/>
      <c r="OH246" s="185"/>
      <c r="OI246" s="185"/>
      <c r="OJ246" s="185"/>
      <c r="OK246" s="185"/>
      <c r="OL246" s="185"/>
      <c r="OM246" s="185"/>
      <c r="ON246" s="185"/>
      <c r="OO246" s="185"/>
      <c r="OP246" s="185"/>
      <c r="OQ246" s="185"/>
      <c r="OR246" s="185"/>
      <c r="OS246" s="185"/>
      <c r="OT246" s="185"/>
      <c r="OU246" s="185"/>
      <c r="OV246" s="185"/>
      <c r="OW246" s="185"/>
      <c r="OX246" s="185"/>
      <c r="OY246" s="185"/>
      <c r="OZ246" s="185"/>
      <c r="PA246" s="185"/>
      <c r="PB246" s="185"/>
      <c r="PC246" s="185"/>
      <c r="PD246" s="185"/>
      <c r="PE246" s="185"/>
      <c r="PF246" s="185"/>
      <c r="PG246" s="185"/>
      <c r="PH246" s="185"/>
      <c r="PI246" s="185"/>
      <c r="PJ246" s="185"/>
      <c r="PK246" s="185"/>
      <c r="PL246" s="185"/>
      <c r="PM246" s="185"/>
      <c r="PN246" s="185"/>
      <c r="PO246" s="185"/>
      <c r="PP246" s="185"/>
      <c r="PQ246" s="185"/>
      <c r="PR246" s="185"/>
      <c r="PS246" s="185"/>
      <c r="PT246" s="185"/>
      <c r="PU246" s="185"/>
      <c r="PV246" s="185"/>
      <c r="PW246" s="185"/>
      <c r="PX246" s="185"/>
      <c r="PY246" s="185"/>
      <c r="PZ246" s="185"/>
      <c r="QA246" s="185"/>
      <c r="QB246" s="185"/>
      <c r="QC246" s="185"/>
      <c r="QD246" s="185"/>
      <c r="QE246" s="185"/>
      <c r="QF246" s="185"/>
      <c r="QG246" s="185"/>
      <c r="QH246" s="185"/>
      <c r="QI246" s="185"/>
      <c r="QJ246" s="185"/>
      <c r="QK246" s="185"/>
      <c r="QL246" s="185"/>
      <c r="QM246" s="185"/>
      <c r="QN246" s="185"/>
      <c r="QO246" s="185"/>
      <c r="QP246" s="185"/>
      <c r="QQ246" s="185"/>
      <c r="QR246" s="185"/>
      <c r="QS246" s="185"/>
      <c r="QT246" s="185"/>
      <c r="QU246" s="185"/>
      <c r="QV246" s="185"/>
      <c r="QW246" s="185"/>
      <c r="QX246" s="185"/>
      <c r="QY246" s="185"/>
      <c r="QZ246" s="185"/>
      <c r="RA246" s="185"/>
      <c r="RB246" s="185"/>
      <c r="RC246" s="185"/>
      <c r="RD246" s="185"/>
      <c r="RE246" s="185"/>
      <c r="RF246" s="185"/>
      <c r="RG246" s="185"/>
      <c r="RH246" s="185"/>
      <c r="RI246" s="185"/>
      <c r="RJ246" s="185"/>
      <c r="RK246" s="185"/>
      <c r="RL246" s="185"/>
      <c r="RM246" s="185"/>
      <c r="RN246" s="185"/>
      <c r="RO246" s="185"/>
      <c r="RP246" s="185"/>
      <c r="RQ246" s="185"/>
      <c r="RR246" s="185"/>
      <c r="RS246" s="185"/>
      <c r="RT246" s="185"/>
      <c r="RU246" s="185"/>
      <c r="RV246" s="185"/>
      <c r="RW246" s="185"/>
      <c r="RX246" s="185"/>
      <c r="RY246" s="185"/>
      <c r="RZ246" s="185"/>
      <c r="SA246" s="185"/>
      <c r="SB246" s="185"/>
      <c r="SC246" s="185"/>
      <c r="SD246" s="185"/>
      <c r="SE246" s="185"/>
      <c r="SF246" s="185"/>
      <c r="SG246" s="185"/>
      <c r="SH246" s="185"/>
      <c r="SI246" s="185"/>
      <c r="SJ246" s="185"/>
      <c r="SK246" s="185"/>
      <c r="SL246" s="185"/>
      <c r="SM246" s="185"/>
      <c r="SN246" s="185"/>
      <c r="SO246" s="185"/>
      <c r="SP246" s="185"/>
      <c r="SQ246" s="185"/>
      <c r="SR246" s="185"/>
      <c r="SS246" s="185"/>
      <c r="ST246" s="185"/>
      <c r="SU246" s="185"/>
      <c r="SV246" s="185"/>
      <c r="SW246" s="185"/>
      <c r="SX246" s="185"/>
      <c r="SY246" s="185"/>
      <c r="SZ246" s="185"/>
      <c r="TA246" s="185"/>
      <c r="TB246" s="185"/>
      <c r="TC246" s="185"/>
      <c r="TD246" s="185"/>
      <c r="TE246" s="185"/>
      <c r="TF246" s="185"/>
      <c r="TG246" s="185"/>
      <c r="TH246" s="185"/>
      <c r="TI246" s="185"/>
    </row>
    <row r="247" spans="1:529" s="79" customFormat="1" ht="32.25" customHeight="1" x14ac:dyDescent="0.25">
      <c r="A247" s="421">
        <v>13120032</v>
      </c>
      <c r="B247" s="16">
        <v>39917</v>
      </c>
      <c r="C247" s="17" t="s">
        <v>1325</v>
      </c>
      <c r="D247" s="17" t="s">
        <v>5802</v>
      </c>
      <c r="E247" s="17"/>
      <c r="F247" s="17"/>
      <c r="G247" s="17"/>
      <c r="H247" s="38">
        <v>14034</v>
      </c>
      <c r="I247" s="16"/>
      <c r="J247" s="16">
        <v>42115</v>
      </c>
      <c r="K247" s="17" t="s">
        <v>1326</v>
      </c>
      <c r="L247" s="17"/>
      <c r="M247" s="17" t="s">
        <v>4791</v>
      </c>
      <c r="N247" s="17" t="s">
        <v>112</v>
      </c>
      <c r="O247" s="17">
        <v>140000</v>
      </c>
      <c r="P247" s="17" t="s">
        <v>5875</v>
      </c>
      <c r="Q247" s="17" t="s">
        <v>5875</v>
      </c>
      <c r="R247" s="17"/>
      <c r="S247" s="17"/>
      <c r="T247" s="733">
        <v>3.83</v>
      </c>
      <c r="U247" s="17" t="s">
        <v>1091</v>
      </c>
      <c r="V247" s="17">
        <v>140000</v>
      </c>
      <c r="W247" s="17" t="s">
        <v>1261</v>
      </c>
      <c r="X247" s="17">
        <v>50</v>
      </c>
      <c r="Y247" s="17" t="s">
        <v>1091</v>
      </c>
      <c r="Z247" s="17" t="s">
        <v>1091</v>
      </c>
      <c r="AA247" s="17" t="s">
        <v>1091</v>
      </c>
      <c r="AB247" s="17" t="s">
        <v>1091</v>
      </c>
      <c r="AC247" s="17" t="s">
        <v>1091</v>
      </c>
      <c r="AD247" s="17" t="s">
        <v>1091</v>
      </c>
      <c r="AE247" s="17" t="s">
        <v>1091</v>
      </c>
      <c r="AF247" s="17">
        <v>5</v>
      </c>
      <c r="AG247" s="17" t="s">
        <v>1328</v>
      </c>
      <c r="AH247" s="17"/>
      <c r="AI247" s="17" t="s">
        <v>2207</v>
      </c>
      <c r="AJ247" s="17" t="s">
        <v>2208</v>
      </c>
      <c r="AK247" s="76" t="s">
        <v>166</v>
      </c>
      <c r="AL247" s="76" t="s">
        <v>5879</v>
      </c>
      <c r="AM247" s="13"/>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c r="GG247" s="185"/>
      <c r="GH247" s="185"/>
      <c r="GI247" s="185"/>
      <c r="GJ247" s="185"/>
      <c r="GK247" s="185"/>
      <c r="GL247" s="185"/>
      <c r="GM247" s="185"/>
      <c r="GN247" s="185"/>
      <c r="GO247" s="185"/>
      <c r="GP247" s="185"/>
      <c r="GQ247" s="185"/>
      <c r="GR247" s="185"/>
      <c r="GS247" s="185"/>
      <c r="GT247" s="185"/>
      <c r="GU247" s="185"/>
      <c r="GV247" s="185"/>
      <c r="GW247" s="185"/>
      <c r="GX247" s="185"/>
      <c r="GY247" s="185"/>
      <c r="GZ247" s="185"/>
      <c r="HA247" s="185"/>
      <c r="HB247" s="185"/>
      <c r="HC247" s="185"/>
      <c r="HD247" s="185"/>
      <c r="HE247" s="185"/>
      <c r="HF247" s="185"/>
      <c r="HG247" s="185"/>
      <c r="HH247" s="185"/>
      <c r="HI247" s="185"/>
      <c r="HJ247" s="185"/>
      <c r="HK247" s="185"/>
      <c r="HL247" s="185"/>
      <c r="HM247" s="185"/>
      <c r="HN247" s="185"/>
      <c r="HO247" s="185"/>
      <c r="HP247" s="185"/>
      <c r="HQ247" s="185"/>
      <c r="HR247" s="185"/>
      <c r="HS247" s="185"/>
      <c r="HT247" s="185"/>
      <c r="HU247" s="185"/>
      <c r="HV247" s="185"/>
      <c r="HW247" s="185"/>
      <c r="HX247" s="185"/>
      <c r="HY247" s="185"/>
      <c r="HZ247" s="185"/>
      <c r="IA247" s="185"/>
      <c r="IB247" s="185"/>
      <c r="IC247" s="185"/>
      <c r="ID247" s="185"/>
      <c r="IE247" s="185"/>
      <c r="IF247" s="185"/>
      <c r="IG247" s="185"/>
      <c r="IH247" s="185"/>
      <c r="II247" s="185"/>
      <c r="IJ247" s="185"/>
      <c r="IK247" s="185"/>
      <c r="IL247" s="185"/>
      <c r="IM247" s="185"/>
      <c r="IN247" s="185"/>
      <c r="IO247" s="185"/>
      <c r="IP247" s="185"/>
      <c r="IQ247" s="185"/>
      <c r="IR247" s="185"/>
      <c r="IS247" s="185"/>
      <c r="IT247" s="185"/>
      <c r="IU247" s="185"/>
      <c r="IV247" s="185"/>
      <c r="IW247" s="185"/>
      <c r="IX247" s="185"/>
      <c r="IY247" s="185"/>
      <c r="IZ247" s="185"/>
      <c r="JA247" s="185"/>
      <c r="JB247" s="185"/>
      <c r="JC247" s="185"/>
      <c r="JD247" s="185"/>
      <c r="JE247" s="185"/>
      <c r="JF247" s="185"/>
      <c r="JG247" s="185"/>
      <c r="JH247" s="185"/>
      <c r="JI247" s="185"/>
      <c r="JJ247" s="185"/>
      <c r="JK247" s="185"/>
      <c r="JL247" s="185"/>
      <c r="JM247" s="185"/>
      <c r="JN247" s="185"/>
      <c r="JO247" s="185"/>
      <c r="JP247" s="185"/>
      <c r="JQ247" s="185"/>
      <c r="JR247" s="185"/>
      <c r="JS247" s="185"/>
      <c r="JT247" s="185"/>
      <c r="JU247" s="185"/>
      <c r="JV247" s="185"/>
      <c r="JW247" s="185"/>
      <c r="JX247" s="185"/>
      <c r="JY247" s="185"/>
      <c r="JZ247" s="185"/>
      <c r="KA247" s="185"/>
      <c r="KB247" s="185"/>
      <c r="KC247" s="185"/>
      <c r="KD247" s="185"/>
      <c r="KE247" s="185"/>
      <c r="KF247" s="185"/>
      <c r="KG247" s="185"/>
      <c r="KH247" s="185"/>
      <c r="KI247" s="185"/>
      <c r="KJ247" s="185"/>
      <c r="KK247" s="185"/>
      <c r="KL247" s="185"/>
      <c r="KM247" s="185"/>
      <c r="KN247" s="185"/>
      <c r="KO247" s="185"/>
      <c r="KP247" s="185"/>
      <c r="KQ247" s="185"/>
      <c r="KR247" s="185"/>
      <c r="KS247" s="185"/>
      <c r="KT247" s="185"/>
      <c r="KU247" s="185"/>
      <c r="KV247" s="185"/>
      <c r="KW247" s="185"/>
      <c r="KX247" s="185"/>
      <c r="KY247" s="185"/>
      <c r="KZ247" s="185"/>
      <c r="LA247" s="185"/>
      <c r="LB247" s="185"/>
      <c r="LC247" s="185"/>
      <c r="LD247" s="185"/>
      <c r="LE247" s="185"/>
      <c r="LF247" s="185"/>
      <c r="LG247" s="185"/>
      <c r="LH247" s="185"/>
      <c r="LI247" s="185"/>
      <c r="LJ247" s="185"/>
      <c r="LK247" s="185"/>
      <c r="LL247" s="185"/>
      <c r="LM247" s="185"/>
      <c r="LN247" s="185"/>
      <c r="LO247" s="185"/>
      <c r="LP247" s="185"/>
      <c r="LQ247" s="185"/>
      <c r="LR247" s="185"/>
      <c r="LS247" s="185"/>
      <c r="LT247" s="185"/>
      <c r="LU247" s="185"/>
      <c r="LV247" s="185"/>
      <c r="LW247" s="185"/>
      <c r="LX247" s="185"/>
      <c r="LY247" s="185"/>
      <c r="LZ247" s="185"/>
      <c r="MA247" s="185"/>
      <c r="MB247" s="185"/>
      <c r="MC247" s="185"/>
      <c r="MD247" s="185"/>
      <c r="ME247" s="185"/>
      <c r="MF247" s="185"/>
      <c r="MG247" s="185"/>
      <c r="MH247" s="185"/>
      <c r="MI247" s="185"/>
      <c r="MJ247" s="185"/>
      <c r="MK247" s="185"/>
      <c r="ML247" s="185"/>
      <c r="MM247" s="185"/>
      <c r="MN247" s="185"/>
      <c r="MO247" s="185"/>
      <c r="MP247" s="185"/>
      <c r="MQ247" s="185"/>
      <c r="MR247" s="185"/>
      <c r="MS247" s="185"/>
      <c r="MT247" s="185"/>
      <c r="MU247" s="185"/>
      <c r="MV247" s="185"/>
      <c r="MW247" s="185"/>
      <c r="MX247" s="185"/>
      <c r="MY247" s="185"/>
      <c r="MZ247" s="185"/>
      <c r="NA247" s="185"/>
      <c r="NB247" s="185"/>
      <c r="NC247" s="185"/>
      <c r="ND247" s="185"/>
      <c r="NE247" s="185"/>
      <c r="NF247" s="185"/>
      <c r="NG247" s="185"/>
      <c r="NH247" s="185"/>
      <c r="NI247" s="185"/>
      <c r="NJ247" s="185"/>
      <c r="NK247" s="185"/>
      <c r="NL247" s="185"/>
      <c r="NM247" s="185"/>
      <c r="NN247" s="185"/>
      <c r="NO247" s="185"/>
      <c r="NP247" s="185"/>
      <c r="NQ247" s="185"/>
      <c r="NR247" s="185"/>
      <c r="NS247" s="185"/>
      <c r="NT247" s="185"/>
      <c r="NU247" s="185"/>
      <c r="NV247" s="185"/>
      <c r="NW247" s="185"/>
      <c r="NX247" s="185"/>
      <c r="NY247" s="185"/>
      <c r="NZ247" s="185"/>
      <c r="OA247" s="185"/>
      <c r="OB247" s="185"/>
      <c r="OC247" s="185"/>
      <c r="OD247" s="185"/>
      <c r="OE247" s="185"/>
      <c r="OF247" s="185"/>
      <c r="OG247" s="185"/>
      <c r="OH247" s="185"/>
      <c r="OI247" s="185"/>
      <c r="OJ247" s="185"/>
      <c r="OK247" s="185"/>
      <c r="OL247" s="185"/>
      <c r="OM247" s="185"/>
      <c r="ON247" s="185"/>
      <c r="OO247" s="185"/>
      <c r="OP247" s="185"/>
      <c r="OQ247" s="185"/>
      <c r="OR247" s="185"/>
      <c r="OS247" s="185"/>
      <c r="OT247" s="185"/>
      <c r="OU247" s="185"/>
      <c r="OV247" s="185"/>
      <c r="OW247" s="185"/>
      <c r="OX247" s="185"/>
      <c r="OY247" s="185"/>
      <c r="OZ247" s="185"/>
      <c r="PA247" s="185"/>
      <c r="PB247" s="185"/>
      <c r="PC247" s="185"/>
      <c r="PD247" s="185"/>
      <c r="PE247" s="185"/>
      <c r="PF247" s="185"/>
      <c r="PG247" s="185"/>
      <c r="PH247" s="185"/>
      <c r="PI247" s="185"/>
      <c r="PJ247" s="185"/>
      <c r="PK247" s="185"/>
      <c r="PL247" s="185"/>
      <c r="PM247" s="185"/>
      <c r="PN247" s="185"/>
      <c r="PO247" s="185"/>
      <c r="PP247" s="185"/>
      <c r="PQ247" s="185"/>
      <c r="PR247" s="185"/>
      <c r="PS247" s="185"/>
      <c r="PT247" s="185"/>
      <c r="PU247" s="185"/>
      <c r="PV247" s="185"/>
      <c r="PW247" s="185"/>
      <c r="PX247" s="185"/>
      <c r="PY247" s="185"/>
      <c r="PZ247" s="185"/>
      <c r="QA247" s="185"/>
      <c r="QB247" s="185"/>
      <c r="QC247" s="185"/>
      <c r="QD247" s="185"/>
      <c r="QE247" s="185"/>
      <c r="QF247" s="185"/>
      <c r="QG247" s="185"/>
      <c r="QH247" s="185"/>
      <c r="QI247" s="185"/>
      <c r="QJ247" s="185"/>
      <c r="QK247" s="185"/>
      <c r="QL247" s="185"/>
      <c r="QM247" s="185"/>
      <c r="QN247" s="185"/>
      <c r="QO247" s="185"/>
      <c r="QP247" s="185"/>
      <c r="QQ247" s="185"/>
      <c r="QR247" s="185"/>
      <c r="QS247" s="185"/>
      <c r="QT247" s="185"/>
      <c r="QU247" s="185"/>
      <c r="QV247" s="185"/>
      <c r="QW247" s="185"/>
      <c r="QX247" s="185"/>
      <c r="QY247" s="185"/>
      <c r="QZ247" s="185"/>
      <c r="RA247" s="185"/>
      <c r="RB247" s="185"/>
      <c r="RC247" s="185"/>
      <c r="RD247" s="185"/>
      <c r="RE247" s="185"/>
      <c r="RF247" s="185"/>
      <c r="RG247" s="185"/>
      <c r="RH247" s="185"/>
      <c r="RI247" s="185"/>
      <c r="RJ247" s="185"/>
      <c r="RK247" s="185"/>
      <c r="RL247" s="185"/>
      <c r="RM247" s="185"/>
      <c r="RN247" s="185"/>
      <c r="RO247" s="185"/>
      <c r="RP247" s="185"/>
      <c r="RQ247" s="185"/>
      <c r="RR247" s="185"/>
      <c r="RS247" s="185"/>
      <c r="RT247" s="185"/>
      <c r="RU247" s="185"/>
      <c r="RV247" s="185"/>
      <c r="RW247" s="185"/>
      <c r="RX247" s="185"/>
      <c r="RY247" s="185"/>
      <c r="RZ247" s="185"/>
      <c r="SA247" s="185"/>
      <c r="SB247" s="185"/>
      <c r="SC247" s="185"/>
      <c r="SD247" s="185"/>
      <c r="SE247" s="185"/>
      <c r="SF247" s="185"/>
      <c r="SG247" s="185"/>
      <c r="SH247" s="185"/>
      <c r="SI247" s="185"/>
      <c r="SJ247" s="185"/>
      <c r="SK247" s="185"/>
      <c r="SL247" s="185"/>
      <c r="SM247" s="185"/>
      <c r="SN247" s="185"/>
      <c r="SO247" s="185"/>
      <c r="SP247" s="185"/>
      <c r="SQ247" s="185"/>
      <c r="SR247" s="185"/>
      <c r="SS247" s="185"/>
      <c r="ST247" s="185"/>
      <c r="SU247" s="185"/>
      <c r="SV247" s="185"/>
      <c r="SW247" s="185"/>
      <c r="SX247" s="185"/>
      <c r="SY247" s="185"/>
      <c r="SZ247" s="185"/>
      <c r="TA247" s="185"/>
      <c r="TB247" s="185"/>
      <c r="TC247" s="185"/>
      <c r="TD247" s="185"/>
      <c r="TE247" s="185"/>
      <c r="TF247" s="185"/>
      <c r="TG247" s="185"/>
      <c r="TH247" s="185"/>
      <c r="TI247" s="185"/>
    </row>
    <row r="248" spans="1:529" s="104" customFormat="1" ht="46.5" customHeight="1" x14ac:dyDescent="0.25">
      <c r="A248" s="357">
        <v>13120032</v>
      </c>
      <c r="B248" s="89">
        <v>39917</v>
      </c>
      <c r="C248" s="90" t="s">
        <v>5789</v>
      </c>
      <c r="D248" s="90" t="s">
        <v>7469</v>
      </c>
      <c r="E248" s="90" t="s">
        <v>154</v>
      </c>
      <c r="F248" s="90" t="s">
        <v>120</v>
      </c>
      <c r="G248" s="90" t="s">
        <v>33</v>
      </c>
      <c r="H248" s="88">
        <v>14034</v>
      </c>
      <c r="I248" s="89"/>
      <c r="J248" s="89">
        <v>44307</v>
      </c>
      <c r="K248" s="90" t="s">
        <v>1326</v>
      </c>
      <c r="L248" s="90"/>
      <c r="M248" s="90" t="s">
        <v>4791</v>
      </c>
      <c r="N248" s="90" t="s">
        <v>112</v>
      </c>
      <c r="O248" s="90">
        <v>8500</v>
      </c>
      <c r="P248" s="645"/>
      <c r="Q248" s="645"/>
      <c r="R248" s="645"/>
      <c r="S248" s="645"/>
      <c r="T248" s="734" t="s">
        <v>1977</v>
      </c>
      <c r="U248" s="90">
        <v>23</v>
      </c>
      <c r="V248" s="90">
        <v>8500</v>
      </c>
      <c r="W248" s="90" t="s">
        <v>3205</v>
      </c>
      <c r="X248" s="90">
        <v>35</v>
      </c>
      <c r="Y248" s="90">
        <v>25</v>
      </c>
      <c r="Z248" s="90">
        <v>125</v>
      </c>
      <c r="AA248" s="90" t="s">
        <v>1327</v>
      </c>
      <c r="AB248" s="90" t="s">
        <v>1327</v>
      </c>
      <c r="AC248" s="90" t="s">
        <v>1327</v>
      </c>
      <c r="AD248" s="90" t="s">
        <v>1327</v>
      </c>
      <c r="AE248" s="90" t="s">
        <v>1327</v>
      </c>
      <c r="AF248" s="90" t="s">
        <v>1327</v>
      </c>
      <c r="AG248" s="90" t="s">
        <v>1327</v>
      </c>
      <c r="AH248" s="90">
        <v>599</v>
      </c>
      <c r="AI248" s="90" t="s">
        <v>2201</v>
      </c>
      <c r="AJ248" s="90" t="s">
        <v>5876</v>
      </c>
      <c r="AK248" s="90" t="s">
        <v>1793</v>
      </c>
      <c r="AM248" s="830"/>
      <c r="AN248" s="830"/>
      <c r="AO248" s="830"/>
      <c r="AP248" s="830"/>
      <c r="AQ248" s="830"/>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c r="GG248" s="185"/>
      <c r="GH248" s="185"/>
      <c r="GI248" s="185"/>
      <c r="GJ248" s="185"/>
      <c r="GK248" s="185"/>
      <c r="GL248" s="185"/>
      <c r="GM248" s="185"/>
      <c r="GN248" s="185"/>
      <c r="GO248" s="185"/>
      <c r="GP248" s="185"/>
      <c r="GQ248" s="185"/>
      <c r="GR248" s="185"/>
      <c r="GS248" s="185"/>
      <c r="GT248" s="185"/>
      <c r="GU248" s="185"/>
      <c r="GV248" s="185"/>
      <c r="GW248" s="185"/>
      <c r="GX248" s="185"/>
      <c r="GY248" s="185"/>
      <c r="GZ248" s="185"/>
      <c r="HA248" s="185"/>
      <c r="HB248" s="185"/>
      <c r="HC248" s="185"/>
      <c r="HD248" s="185"/>
      <c r="HE248" s="185"/>
      <c r="HF248" s="185"/>
      <c r="HG248" s="185"/>
      <c r="HH248" s="185"/>
      <c r="HI248" s="185"/>
      <c r="HJ248" s="185"/>
      <c r="HK248" s="185"/>
      <c r="HL248" s="185"/>
      <c r="HM248" s="185"/>
      <c r="HN248" s="185"/>
      <c r="HO248" s="185"/>
      <c r="HP248" s="185"/>
      <c r="HQ248" s="185"/>
      <c r="HR248" s="185"/>
      <c r="HS248" s="185"/>
      <c r="HT248" s="185"/>
      <c r="HU248" s="185"/>
      <c r="HV248" s="185"/>
      <c r="HW248" s="185"/>
      <c r="HX248" s="185"/>
      <c r="HY248" s="185"/>
      <c r="HZ248" s="185"/>
      <c r="IA248" s="185"/>
      <c r="IB248" s="185"/>
      <c r="IC248" s="185"/>
      <c r="ID248" s="185"/>
      <c r="IE248" s="185"/>
      <c r="IF248" s="185"/>
      <c r="IG248" s="185"/>
      <c r="IH248" s="185"/>
      <c r="II248" s="185"/>
      <c r="IJ248" s="185"/>
      <c r="IK248" s="185"/>
      <c r="IL248" s="185"/>
      <c r="IM248" s="185"/>
      <c r="IN248" s="185"/>
      <c r="IO248" s="185"/>
      <c r="IP248" s="185"/>
      <c r="IQ248" s="185"/>
      <c r="IR248" s="185"/>
      <c r="IS248" s="185"/>
      <c r="IT248" s="185"/>
      <c r="IU248" s="185"/>
      <c r="IV248" s="185"/>
      <c r="IW248" s="185"/>
      <c r="IX248" s="185"/>
      <c r="IY248" s="185"/>
      <c r="IZ248" s="185"/>
      <c r="JA248" s="185"/>
      <c r="JB248" s="185"/>
      <c r="JC248" s="185"/>
      <c r="JD248" s="185"/>
      <c r="JE248" s="185"/>
      <c r="JF248" s="185"/>
      <c r="JG248" s="185"/>
      <c r="JH248" s="185"/>
      <c r="JI248" s="185"/>
      <c r="JJ248" s="185"/>
      <c r="JK248" s="185"/>
      <c r="JL248" s="185"/>
      <c r="JM248" s="185"/>
      <c r="JN248" s="185"/>
      <c r="JO248" s="185"/>
      <c r="JP248" s="185"/>
      <c r="JQ248" s="185"/>
      <c r="JR248" s="185"/>
      <c r="JS248" s="185"/>
      <c r="JT248" s="185"/>
      <c r="JU248" s="185"/>
      <c r="JV248" s="185"/>
      <c r="JW248" s="185"/>
      <c r="JX248" s="185"/>
      <c r="JY248" s="185"/>
      <c r="JZ248" s="185"/>
      <c r="KA248" s="185"/>
      <c r="KB248" s="185"/>
      <c r="KC248" s="185"/>
      <c r="KD248" s="185"/>
      <c r="KE248" s="185"/>
      <c r="KF248" s="185"/>
      <c r="KG248" s="185"/>
      <c r="KH248" s="185"/>
      <c r="KI248" s="185"/>
      <c r="KJ248" s="185"/>
      <c r="KK248" s="185"/>
      <c r="KL248" s="185"/>
      <c r="KM248" s="185"/>
      <c r="KN248" s="185"/>
      <c r="KO248" s="185"/>
      <c r="KP248" s="185"/>
      <c r="KQ248" s="185"/>
      <c r="KR248" s="185"/>
      <c r="KS248" s="185"/>
      <c r="KT248" s="185"/>
      <c r="KU248" s="185"/>
      <c r="KV248" s="185"/>
      <c r="KW248" s="185"/>
      <c r="KX248" s="185"/>
      <c r="KY248" s="185"/>
      <c r="KZ248" s="185"/>
      <c r="LA248" s="185"/>
      <c r="LB248" s="185"/>
      <c r="LC248" s="185"/>
      <c r="LD248" s="185"/>
      <c r="LE248" s="185"/>
      <c r="LF248" s="185"/>
      <c r="LG248" s="185"/>
      <c r="LH248" s="185"/>
      <c r="LI248" s="185"/>
      <c r="LJ248" s="185"/>
      <c r="LK248" s="185"/>
      <c r="LL248" s="185"/>
      <c r="LM248" s="185"/>
      <c r="LN248" s="185"/>
      <c r="LO248" s="185"/>
      <c r="LP248" s="185"/>
      <c r="LQ248" s="185"/>
      <c r="LR248" s="185"/>
      <c r="LS248" s="185"/>
      <c r="LT248" s="185"/>
      <c r="LU248" s="185"/>
      <c r="LV248" s="185"/>
      <c r="LW248" s="185"/>
      <c r="LX248" s="185"/>
      <c r="LY248" s="185"/>
      <c r="LZ248" s="185"/>
      <c r="MA248" s="185"/>
      <c r="MB248" s="185"/>
      <c r="MC248" s="185"/>
      <c r="MD248" s="185"/>
      <c r="ME248" s="185"/>
      <c r="MF248" s="185"/>
      <c r="MG248" s="185"/>
      <c r="MH248" s="185"/>
      <c r="MI248" s="185"/>
      <c r="MJ248" s="185"/>
      <c r="MK248" s="185"/>
      <c r="ML248" s="185"/>
      <c r="MM248" s="185"/>
      <c r="MN248" s="185"/>
      <c r="MO248" s="185"/>
      <c r="MP248" s="185"/>
      <c r="MQ248" s="185"/>
      <c r="MR248" s="185"/>
      <c r="MS248" s="185"/>
      <c r="MT248" s="185"/>
      <c r="MU248" s="185"/>
      <c r="MV248" s="185"/>
      <c r="MW248" s="185"/>
      <c r="MX248" s="185"/>
      <c r="MY248" s="185"/>
      <c r="MZ248" s="185"/>
      <c r="NA248" s="185"/>
      <c r="NB248" s="185"/>
      <c r="NC248" s="185"/>
      <c r="ND248" s="185"/>
      <c r="NE248" s="185"/>
      <c r="NF248" s="185"/>
      <c r="NG248" s="185"/>
      <c r="NH248" s="185"/>
      <c r="NI248" s="185"/>
      <c r="NJ248" s="185"/>
      <c r="NK248" s="185"/>
      <c r="NL248" s="185"/>
      <c r="NM248" s="185"/>
      <c r="NN248" s="185"/>
      <c r="NO248" s="185"/>
      <c r="NP248" s="185"/>
      <c r="NQ248" s="185"/>
      <c r="NR248" s="185"/>
      <c r="NS248" s="185"/>
      <c r="NT248" s="185"/>
      <c r="NU248" s="185"/>
      <c r="NV248" s="185"/>
      <c r="NW248" s="185"/>
      <c r="NX248" s="185"/>
      <c r="NY248" s="185"/>
      <c r="NZ248" s="185"/>
      <c r="OA248" s="185"/>
      <c r="OB248" s="185"/>
      <c r="OC248" s="185"/>
      <c r="OD248" s="185"/>
      <c r="OE248" s="185"/>
      <c r="OF248" s="185"/>
      <c r="OG248" s="185"/>
      <c r="OH248" s="185"/>
      <c r="OI248" s="185"/>
      <c r="OJ248" s="185"/>
      <c r="OK248" s="185"/>
      <c r="OL248" s="185"/>
      <c r="OM248" s="185"/>
      <c r="ON248" s="185"/>
      <c r="OO248" s="185"/>
      <c r="OP248" s="185"/>
      <c r="OQ248" s="185"/>
      <c r="OR248" s="185"/>
      <c r="OS248" s="185"/>
      <c r="OT248" s="185"/>
      <c r="OU248" s="185"/>
      <c r="OV248" s="185"/>
      <c r="OW248" s="185"/>
      <c r="OX248" s="185"/>
      <c r="OY248" s="185"/>
      <c r="OZ248" s="185"/>
      <c r="PA248" s="185"/>
      <c r="PB248" s="185"/>
      <c r="PC248" s="185"/>
      <c r="PD248" s="185"/>
      <c r="PE248" s="185"/>
      <c r="PF248" s="185"/>
      <c r="PG248" s="185"/>
      <c r="PH248" s="185"/>
      <c r="PI248" s="185"/>
      <c r="PJ248" s="185"/>
      <c r="PK248" s="185"/>
      <c r="PL248" s="185"/>
      <c r="PM248" s="185"/>
      <c r="PN248" s="185"/>
      <c r="PO248" s="185"/>
      <c r="PP248" s="185"/>
      <c r="PQ248" s="185"/>
      <c r="PR248" s="185"/>
      <c r="PS248" s="185"/>
      <c r="PT248" s="185"/>
      <c r="PU248" s="185"/>
      <c r="PV248" s="185"/>
      <c r="PW248" s="185"/>
      <c r="PX248" s="185"/>
      <c r="PY248" s="185"/>
      <c r="PZ248" s="185"/>
      <c r="QA248" s="185"/>
      <c r="QB248" s="185"/>
      <c r="QC248" s="185"/>
      <c r="QD248" s="185"/>
      <c r="QE248" s="185"/>
      <c r="QF248" s="185"/>
      <c r="QG248" s="185"/>
      <c r="QH248" s="185"/>
      <c r="QI248" s="185"/>
      <c r="QJ248" s="185"/>
      <c r="QK248" s="185"/>
      <c r="QL248" s="185"/>
      <c r="QM248" s="185"/>
      <c r="QN248" s="185"/>
      <c r="QO248" s="185"/>
      <c r="QP248" s="185"/>
      <c r="QQ248" s="185"/>
      <c r="QR248" s="185"/>
      <c r="QS248" s="185"/>
      <c r="QT248" s="185"/>
      <c r="QU248" s="185"/>
      <c r="QV248" s="185"/>
      <c r="QW248" s="185"/>
      <c r="QX248" s="185"/>
      <c r="QY248" s="185"/>
      <c r="QZ248" s="185"/>
      <c r="RA248" s="185"/>
      <c r="RB248" s="185"/>
      <c r="RC248" s="185"/>
      <c r="RD248" s="185"/>
      <c r="RE248" s="185"/>
      <c r="RF248" s="185"/>
      <c r="RG248" s="185"/>
      <c r="RH248" s="185"/>
      <c r="RI248" s="185"/>
      <c r="RJ248" s="185"/>
      <c r="RK248" s="185"/>
      <c r="RL248" s="185"/>
      <c r="RM248" s="185"/>
      <c r="RN248" s="185"/>
      <c r="RO248" s="185"/>
      <c r="RP248" s="185"/>
      <c r="RQ248" s="185"/>
      <c r="RR248" s="185"/>
      <c r="RS248" s="185"/>
      <c r="RT248" s="185"/>
      <c r="RU248" s="185"/>
      <c r="RV248" s="185"/>
      <c r="RW248" s="185"/>
      <c r="RX248" s="185"/>
      <c r="RY248" s="185"/>
      <c r="RZ248" s="185"/>
      <c r="SA248" s="185"/>
      <c r="SB248" s="185"/>
      <c r="SC248" s="185"/>
      <c r="SD248" s="185"/>
      <c r="SE248" s="185"/>
      <c r="SF248" s="185"/>
      <c r="SG248" s="185"/>
      <c r="SH248" s="185"/>
      <c r="SI248" s="185"/>
      <c r="SJ248" s="185"/>
      <c r="SK248" s="185"/>
      <c r="SL248" s="185"/>
      <c r="SM248" s="185"/>
      <c r="SN248" s="185"/>
      <c r="SO248" s="185"/>
      <c r="SP248" s="185"/>
      <c r="SQ248" s="185"/>
      <c r="SR248" s="185"/>
      <c r="SS248" s="185"/>
      <c r="ST248" s="185"/>
      <c r="SU248" s="185"/>
      <c r="SV248" s="185"/>
      <c r="SW248" s="185"/>
      <c r="SX248" s="185"/>
      <c r="SY248" s="185"/>
      <c r="SZ248" s="185"/>
      <c r="TA248" s="185"/>
      <c r="TB248" s="185"/>
      <c r="TC248" s="185"/>
      <c r="TD248" s="185"/>
      <c r="TE248" s="185"/>
      <c r="TF248" s="185"/>
      <c r="TG248" s="185"/>
      <c r="TH248" s="185"/>
      <c r="TI248" s="185"/>
    </row>
    <row r="249" spans="1:529" s="104" customFormat="1" ht="46.5" customHeight="1" thickBot="1" x14ac:dyDescent="0.3">
      <c r="A249" s="84">
        <v>13120032</v>
      </c>
      <c r="B249" s="85">
        <v>39917</v>
      </c>
      <c r="C249" s="86" t="s">
        <v>5790</v>
      </c>
      <c r="D249" s="224" t="s">
        <v>7469</v>
      </c>
      <c r="E249" s="224" t="s">
        <v>154</v>
      </c>
      <c r="F249" s="224" t="s">
        <v>120</v>
      </c>
      <c r="G249" s="224" t="s">
        <v>33</v>
      </c>
      <c r="H249" s="194">
        <v>14034</v>
      </c>
      <c r="I249" s="85"/>
      <c r="J249" s="85">
        <v>44307</v>
      </c>
      <c r="K249" s="86" t="s">
        <v>1326</v>
      </c>
      <c r="L249" s="86"/>
      <c r="M249" s="86" t="s">
        <v>4791</v>
      </c>
      <c r="N249" s="86" t="s">
        <v>112</v>
      </c>
      <c r="O249" s="86">
        <v>14000</v>
      </c>
      <c r="P249" s="209"/>
      <c r="Q249" s="209"/>
      <c r="R249" s="209"/>
      <c r="S249" s="209"/>
      <c r="T249" s="711" t="s">
        <v>1977</v>
      </c>
      <c r="U249" s="86">
        <v>383</v>
      </c>
      <c r="V249" s="86">
        <v>140000</v>
      </c>
      <c r="W249" s="86" t="s">
        <v>3205</v>
      </c>
      <c r="X249" s="86">
        <v>50</v>
      </c>
      <c r="Y249" s="86" t="s">
        <v>1091</v>
      </c>
      <c r="Z249" s="86" t="s">
        <v>1091</v>
      </c>
      <c r="AA249" s="86" t="s">
        <v>1091</v>
      </c>
      <c r="AB249" s="86" t="s">
        <v>1091</v>
      </c>
      <c r="AC249" s="86" t="s">
        <v>1091</v>
      </c>
      <c r="AD249" s="86" t="s">
        <v>1091</v>
      </c>
      <c r="AE249" s="86" t="s">
        <v>1091</v>
      </c>
      <c r="AF249" s="86">
        <v>5</v>
      </c>
      <c r="AG249" s="86" t="s">
        <v>1328</v>
      </c>
      <c r="AH249" s="86">
        <v>558</v>
      </c>
      <c r="AI249" s="86" t="s">
        <v>5877</v>
      </c>
      <c r="AJ249" s="86" t="s">
        <v>5878</v>
      </c>
      <c r="AK249" s="86" t="s">
        <v>1793</v>
      </c>
      <c r="AL249" s="525"/>
      <c r="AM249" s="830"/>
      <c r="AN249" s="830"/>
      <c r="AO249" s="830"/>
      <c r="AP249" s="830"/>
      <c r="AQ249" s="830"/>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c r="GG249" s="185"/>
      <c r="GH249" s="185"/>
      <c r="GI249" s="185"/>
      <c r="GJ249" s="185"/>
      <c r="GK249" s="185"/>
      <c r="GL249" s="185"/>
      <c r="GM249" s="185"/>
      <c r="GN249" s="185"/>
      <c r="GO249" s="185"/>
      <c r="GP249" s="185"/>
      <c r="GQ249" s="185"/>
      <c r="GR249" s="185"/>
      <c r="GS249" s="185"/>
      <c r="GT249" s="185"/>
      <c r="GU249" s="185"/>
      <c r="GV249" s="185"/>
      <c r="GW249" s="185"/>
      <c r="GX249" s="185"/>
      <c r="GY249" s="185"/>
      <c r="GZ249" s="185"/>
      <c r="HA249" s="185"/>
      <c r="HB249" s="185"/>
      <c r="HC249" s="185"/>
      <c r="HD249" s="185"/>
      <c r="HE249" s="185"/>
      <c r="HF249" s="185"/>
      <c r="HG249" s="185"/>
      <c r="HH249" s="185"/>
      <c r="HI249" s="185"/>
      <c r="HJ249" s="185"/>
      <c r="HK249" s="185"/>
      <c r="HL249" s="185"/>
      <c r="HM249" s="185"/>
      <c r="HN249" s="185"/>
      <c r="HO249" s="185"/>
      <c r="HP249" s="185"/>
      <c r="HQ249" s="185"/>
      <c r="HR249" s="185"/>
      <c r="HS249" s="185"/>
      <c r="HT249" s="185"/>
      <c r="HU249" s="185"/>
      <c r="HV249" s="185"/>
      <c r="HW249" s="185"/>
      <c r="HX249" s="185"/>
      <c r="HY249" s="185"/>
      <c r="HZ249" s="185"/>
      <c r="IA249" s="185"/>
      <c r="IB249" s="185"/>
      <c r="IC249" s="185"/>
      <c r="ID249" s="185"/>
      <c r="IE249" s="185"/>
      <c r="IF249" s="185"/>
      <c r="IG249" s="185"/>
      <c r="IH249" s="185"/>
      <c r="II249" s="185"/>
      <c r="IJ249" s="185"/>
      <c r="IK249" s="185"/>
      <c r="IL249" s="185"/>
      <c r="IM249" s="185"/>
      <c r="IN249" s="185"/>
      <c r="IO249" s="185"/>
      <c r="IP249" s="185"/>
      <c r="IQ249" s="185"/>
      <c r="IR249" s="185"/>
      <c r="IS249" s="185"/>
      <c r="IT249" s="185"/>
      <c r="IU249" s="185"/>
      <c r="IV249" s="185"/>
      <c r="IW249" s="185"/>
      <c r="IX249" s="185"/>
      <c r="IY249" s="185"/>
      <c r="IZ249" s="185"/>
      <c r="JA249" s="185"/>
      <c r="JB249" s="185"/>
      <c r="JC249" s="185"/>
      <c r="JD249" s="185"/>
      <c r="JE249" s="185"/>
      <c r="JF249" s="185"/>
      <c r="JG249" s="185"/>
      <c r="JH249" s="185"/>
      <c r="JI249" s="185"/>
      <c r="JJ249" s="185"/>
      <c r="JK249" s="185"/>
      <c r="JL249" s="185"/>
      <c r="JM249" s="185"/>
      <c r="JN249" s="185"/>
      <c r="JO249" s="185"/>
      <c r="JP249" s="185"/>
      <c r="JQ249" s="185"/>
      <c r="JR249" s="185"/>
      <c r="JS249" s="185"/>
      <c r="JT249" s="185"/>
      <c r="JU249" s="185"/>
      <c r="JV249" s="185"/>
      <c r="JW249" s="185"/>
      <c r="JX249" s="185"/>
      <c r="JY249" s="185"/>
      <c r="JZ249" s="185"/>
      <c r="KA249" s="185"/>
      <c r="KB249" s="185"/>
      <c r="KC249" s="185"/>
      <c r="KD249" s="185"/>
      <c r="KE249" s="185"/>
      <c r="KF249" s="185"/>
      <c r="KG249" s="185"/>
      <c r="KH249" s="185"/>
      <c r="KI249" s="185"/>
      <c r="KJ249" s="185"/>
      <c r="KK249" s="185"/>
      <c r="KL249" s="185"/>
      <c r="KM249" s="185"/>
      <c r="KN249" s="185"/>
      <c r="KO249" s="185"/>
      <c r="KP249" s="185"/>
      <c r="KQ249" s="185"/>
      <c r="KR249" s="185"/>
      <c r="KS249" s="185"/>
      <c r="KT249" s="185"/>
      <c r="KU249" s="185"/>
      <c r="KV249" s="185"/>
      <c r="KW249" s="185"/>
      <c r="KX249" s="185"/>
      <c r="KY249" s="185"/>
      <c r="KZ249" s="185"/>
      <c r="LA249" s="185"/>
      <c r="LB249" s="185"/>
      <c r="LC249" s="185"/>
      <c r="LD249" s="185"/>
      <c r="LE249" s="185"/>
      <c r="LF249" s="185"/>
      <c r="LG249" s="185"/>
      <c r="LH249" s="185"/>
      <c r="LI249" s="185"/>
      <c r="LJ249" s="185"/>
      <c r="LK249" s="185"/>
      <c r="LL249" s="185"/>
      <c r="LM249" s="185"/>
      <c r="LN249" s="185"/>
      <c r="LO249" s="185"/>
      <c r="LP249" s="185"/>
      <c r="LQ249" s="185"/>
      <c r="LR249" s="185"/>
      <c r="LS249" s="185"/>
      <c r="LT249" s="185"/>
      <c r="LU249" s="185"/>
      <c r="LV249" s="185"/>
      <c r="LW249" s="185"/>
      <c r="LX249" s="185"/>
      <c r="LY249" s="185"/>
      <c r="LZ249" s="185"/>
      <c r="MA249" s="185"/>
      <c r="MB249" s="185"/>
      <c r="MC249" s="185"/>
      <c r="MD249" s="185"/>
      <c r="ME249" s="185"/>
      <c r="MF249" s="185"/>
      <c r="MG249" s="185"/>
      <c r="MH249" s="185"/>
      <c r="MI249" s="185"/>
      <c r="MJ249" s="185"/>
      <c r="MK249" s="185"/>
      <c r="ML249" s="185"/>
      <c r="MM249" s="185"/>
      <c r="MN249" s="185"/>
      <c r="MO249" s="185"/>
      <c r="MP249" s="185"/>
      <c r="MQ249" s="185"/>
      <c r="MR249" s="185"/>
      <c r="MS249" s="185"/>
      <c r="MT249" s="185"/>
      <c r="MU249" s="185"/>
      <c r="MV249" s="185"/>
      <c r="MW249" s="185"/>
      <c r="MX249" s="185"/>
      <c r="MY249" s="185"/>
      <c r="MZ249" s="185"/>
      <c r="NA249" s="185"/>
      <c r="NB249" s="185"/>
      <c r="NC249" s="185"/>
      <c r="ND249" s="185"/>
      <c r="NE249" s="185"/>
      <c r="NF249" s="185"/>
      <c r="NG249" s="185"/>
      <c r="NH249" s="185"/>
      <c r="NI249" s="185"/>
      <c r="NJ249" s="185"/>
      <c r="NK249" s="185"/>
      <c r="NL249" s="185"/>
      <c r="NM249" s="185"/>
      <c r="NN249" s="185"/>
      <c r="NO249" s="185"/>
      <c r="NP249" s="185"/>
      <c r="NQ249" s="185"/>
      <c r="NR249" s="185"/>
      <c r="NS249" s="185"/>
      <c r="NT249" s="185"/>
      <c r="NU249" s="185"/>
      <c r="NV249" s="185"/>
      <c r="NW249" s="185"/>
      <c r="NX249" s="185"/>
      <c r="NY249" s="185"/>
      <c r="NZ249" s="185"/>
      <c r="OA249" s="185"/>
      <c r="OB249" s="185"/>
      <c r="OC249" s="185"/>
      <c r="OD249" s="185"/>
      <c r="OE249" s="185"/>
      <c r="OF249" s="185"/>
      <c r="OG249" s="185"/>
      <c r="OH249" s="185"/>
      <c r="OI249" s="185"/>
      <c r="OJ249" s="185"/>
      <c r="OK249" s="185"/>
      <c r="OL249" s="185"/>
      <c r="OM249" s="185"/>
      <c r="ON249" s="185"/>
      <c r="OO249" s="185"/>
      <c r="OP249" s="185"/>
      <c r="OQ249" s="185"/>
      <c r="OR249" s="185"/>
      <c r="OS249" s="185"/>
      <c r="OT249" s="185"/>
      <c r="OU249" s="185"/>
      <c r="OV249" s="185"/>
      <c r="OW249" s="185"/>
      <c r="OX249" s="185"/>
      <c r="OY249" s="185"/>
      <c r="OZ249" s="185"/>
      <c r="PA249" s="185"/>
      <c r="PB249" s="185"/>
      <c r="PC249" s="185"/>
      <c r="PD249" s="185"/>
      <c r="PE249" s="185"/>
      <c r="PF249" s="185"/>
      <c r="PG249" s="185"/>
      <c r="PH249" s="185"/>
      <c r="PI249" s="185"/>
      <c r="PJ249" s="185"/>
      <c r="PK249" s="185"/>
      <c r="PL249" s="185"/>
      <c r="PM249" s="185"/>
      <c r="PN249" s="185"/>
      <c r="PO249" s="185"/>
      <c r="PP249" s="185"/>
      <c r="PQ249" s="185"/>
      <c r="PR249" s="185"/>
      <c r="PS249" s="185"/>
      <c r="PT249" s="185"/>
      <c r="PU249" s="185"/>
      <c r="PV249" s="185"/>
      <c r="PW249" s="185"/>
      <c r="PX249" s="185"/>
      <c r="PY249" s="185"/>
      <c r="PZ249" s="185"/>
      <c r="QA249" s="185"/>
      <c r="QB249" s="185"/>
      <c r="QC249" s="185"/>
      <c r="QD249" s="185"/>
      <c r="QE249" s="185"/>
      <c r="QF249" s="185"/>
      <c r="QG249" s="185"/>
      <c r="QH249" s="185"/>
      <c r="QI249" s="185"/>
      <c r="QJ249" s="185"/>
      <c r="QK249" s="185"/>
      <c r="QL249" s="185"/>
      <c r="QM249" s="185"/>
      <c r="QN249" s="185"/>
      <c r="QO249" s="185"/>
      <c r="QP249" s="185"/>
      <c r="QQ249" s="185"/>
      <c r="QR249" s="185"/>
      <c r="QS249" s="185"/>
      <c r="QT249" s="185"/>
      <c r="QU249" s="185"/>
      <c r="QV249" s="185"/>
      <c r="QW249" s="185"/>
      <c r="QX249" s="185"/>
      <c r="QY249" s="185"/>
      <c r="QZ249" s="185"/>
      <c r="RA249" s="185"/>
      <c r="RB249" s="185"/>
      <c r="RC249" s="185"/>
      <c r="RD249" s="185"/>
      <c r="RE249" s="185"/>
      <c r="RF249" s="185"/>
      <c r="RG249" s="185"/>
      <c r="RH249" s="185"/>
      <c r="RI249" s="185"/>
      <c r="RJ249" s="185"/>
      <c r="RK249" s="185"/>
      <c r="RL249" s="185"/>
      <c r="RM249" s="185"/>
      <c r="RN249" s="185"/>
      <c r="RO249" s="185"/>
      <c r="RP249" s="185"/>
      <c r="RQ249" s="185"/>
      <c r="RR249" s="185"/>
      <c r="RS249" s="185"/>
      <c r="RT249" s="185"/>
      <c r="RU249" s="185"/>
      <c r="RV249" s="185"/>
      <c r="RW249" s="185"/>
      <c r="RX249" s="185"/>
      <c r="RY249" s="185"/>
      <c r="RZ249" s="185"/>
      <c r="SA249" s="185"/>
      <c r="SB249" s="185"/>
      <c r="SC249" s="185"/>
      <c r="SD249" s="185"/>
      <c r="SE249" s="185"/>
      <c r="SF249" s="185"/>
      <c r="SG249" s="185"/>
      <c r="SH249" s="185"/>
      <c r="SI249" s="185"/>
      <c r="SJ249" s="185"/>
      <c r="SK249" s="185"/>
      <c r="SL249" s="185"/>
      <c r="SM249" s="185"/>
      <c r="SN249" s="185"/>
      <c r="SO249" s="185"/>
      <c r="SP249" s="185"/>
      <c r="SQ249" s="185"/>
      <c r="SR249" s="185"/>
      <c r="SS249" s="185"/>
      <c r="ST249" s="185"/>
      <c r="SU249" s="185"/>
      <c r="SV249" s="185"/>
      <c r="SW249" s="185"/>
      <c r="SX249" s="185"/>
      <c r="SY249" s="185"/>
      <c r="SZ249" s="185"/>
      <c r="TA249" s="185"/>
      <c r="TB249" s="185"/>
      <c r="TC249" s="185"/>
      <c r="TD249" s="185"/>
      <c r="TE249" s="185"/>
      <c r="TF249" s="185"/>
      <c r="TG249" s="185"/>
      <c r="TH249" s="185"/>
      <c r="TI249" s="185"/>
    </row>
    <row r="250" spans="1:529" s="79" customFormat="1" ht="32.25" customHeight="1" thickBot="1" x14ac:dyDescent="0.3">
      <c r="A250" s="284">
        <v>13120033</v>
      </c>
      <c r="B250" s="285">
        <v>39931</v>
      </c>
      <c r="C250" s="105" t="s">
        <v>1329</v>
      </c>
      <c r="D250" s="105" t="s">
        <v>2209</v>
      </c>
      <c r="E250" s="105"/>
      <c r="F250" s="105"/>
      <c r="G250" s="105"/>
      <c r="H250" s="284">
        <v>62997</v>
      </c>
      <c r="I250" s="285">
        <v>39951</v>
      </c>
      <c r="J250" s="285">
        <v>42122</v>
      </c>
      <c r="K250" s="105" t="s">
        <v>877</v>
      </c>
      <c r="L250" s="105"/>
      <c r="M250" s="105" t="s">
        <v>302</v>
      </c>
      <c r="N250" s="105" t="s">
        <v>34</v>
      </c>
      <c r="O250" s="105">
        <v>109325</v>
      </c>
      <c r="P250" s="289"/>
      <c r="Q250" s="289"/>
      <c r="R250" s="289"/>
      <c r="S250" s="289"/>
      <c r="T250" s="720">
        <v>26</v>
      </c>
      <c r="U250" s="105">
        <v>420.48</v>
      </c>
      <c r="V250" s="105">
        <v>109325</v>
      </c>
      <c r="W250" s="105" t="s">
        <v>1266</v>
      </c>
      <c r="X250" s="105">
        <v>100</v>
      </c>
      <c r="Y250" s="105" t="s">
        <v>1091</v>
      </c>
      <c r="Z250" s="105">
        <v>100</v>
      </c>
      <c r="AA250" s="105" t="s">
        <v>1091</v>
      </c>
      <c r="AB250" s="105" t="s">
        <v>1091</v>
      </c>
      <c r="AC250" s="105" t="s">
        <v>1091</v>
      </c>
      <c r="AD250" s="105" t="s">
        <v>1091</v>
      </c>
      <c r="AE250" s="105" t="s">
        <v>1091</v>
      </c>
      <c r="AF250" s="105" t="s">
        <v>1091</v>
      </c>
      <c r="AG250" s="105" t="s">
        <v>1263</v>
      </c>
      <c r="AH250" s="105"/>
      <c r="AI250" s="105" t="s">
        <v>2210</v>
      </c>
      <c r="AJ250" s="105" t="s">
        <v>2211</v>
      </c>
      <c r="AK250" s="30" t="s">
        <v>166</v>
      </c>
      <c r="AL250" s="30"/>
      <c r="AM250" s="49"/>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c r="FD250" s="185"/>
      <c r="FE250" s="185"/>
      <c r="FF250" s="185"/>
      <c r="FG250" s="185"/>
      <c r="FH250" s="185"/>
      <c r="FI250" s="185"/>
      <c r="FJ250" s="185"/>
      <c r="FK250" s="185"/>
      <c r="FL250" s="185"/>
      <c r="FM250" s="185"/>
      <c r="FN250" s="185"/>
      <c r="FO250" s="185"/>
      <c r="FP250" s="185"/>
      <c r="FQ250" s="185"/>
      <c r="FR250" s="185"/>
      <c r="FS250" s="185"/>
      <c r="FT250" s="185"/>
      <c r="FU250" s="185"/>
      <c r="FV250" s="185"/>
      <c r="FW250" s="185"/>
      <c r="FX250" s="185"/>
      <c r="FY250" s="185"/>
      <c r="FZ250" s="185"/>
      <c r="GA250" s="185"/>
      <c r="GB250" s="185"/>
      <c r="GC250" s="185"/>
      <c r="GD250" s="185"/>
      <c r="GE250" s="185"/>
      <c r="GF250" s="185"/>
      <c r="GG250" s="185"/>
      <c r="GH250" s="185"/>
      <c r="GI250" s="185"/>
      <c r="GJ250" s="185"/>
      <c r="GK250" s="185"/>
      <c r="GL250" s="185"/>
      <c r="GM250" s="185"/>
      <c r="GN250" s="185"/>
      <c r="GO250" s="185"/>
      <c r="GP250" s="185"/>
      <c r="GQ250" s="185"/>
      <c r="GR250" s="185"/>
      <c r="GS250" s="185"/>
      <c r="GT250" s="185"/>
      <c r="GU250" s="185"/>
      <c r="GV250" s="185"/>
      <c r="GW250" s="185"/>
      <c r="GX250" s="185"/>
      <c r="GY250" s="185"/>
      <c r="GZ250" s="185"/>
      <c r="HA250" s="185"/>
      <c r="HB250" s="185"/>
      <c r="HC250" s="185"/>
      <c r="HD250" s="185"/>
      <c r="HE250" s="185"/>
      <c r="HF250" s="185"/>
      <c r="HG250" s="185"/>
      <c r="HH250" s="185"/>
      <c r="HI250" s="185"/>
      <c r="HJ250" s="185"/>
      <c r="HK250" s="185"/>
      <c r="HL250" s="185"/>
      <c r="HM250" s="185"/>
      <c r="HN250" s="185"/>
      <c r="HO250" s="185"/>
      <c r="HP250" s="185"/>
      <c r="HQ250" s="185"/>
      <c r="HR250" s="185"/>
      <c r="HS250" s="185"/>
      <c r="HT250" s="185"/>
      <c r="HU250" s="185"/>
      <c r="HV250" s="185"/>
      <c r="HW250" s="185"/>
      <c r="HX250" s="185"/>
      <c r="HY250" s="185"/>
      <c r="HZ250" s="185"/>
      <c r="IA250" s="185"/>
      <c r="IB250" s="185"/>
      <c r="IC250" s="185"/>
      <c r="ID250" s="185"/>
      <c r="IE250" s="185"/>
      <c r="IF250" s="185"/>
      <c r="IG250" s="185"/>
      <c r="IH250" s="185"/>
      <c r="II250" s="185"/>
      <c r="IJ250" s="185"/>
      <c r="IK250" s="185"/>
      <c r="IL250" s="185"/>
      <c r="IM250" s="185"/>
      <c r="IN250" s="185"/>
      <c r="IO250" s="185"/>
      <c r="IP250" s="185"/>
      <c r="IQ250" s="185"/>
      <c r="IR250" s="185"/>
      <c r="IS250" s="185"/>
      <c r="IT250" s="185"/>
      <c r="IU250" s="185"/>
      <c r="IV250" s="185"/>
      <c r="IW250" s="185"/>
      <c r="IX250" s="185"/>
      <c r="IY250" s="185"/>
      <c r="IZ250" s="185"/>
      <c r="JA250" s="185"/>
      <c r="JB250" s="185"/>
      <c r="JC250" s="185"/>
      <c r="JD250" s="185"/>
      <c r="JE250" s="185"/>
      <c r="JF250" s="185"/>
      <c r="JG250" s="185"/>
      <c r="JH250" s="185"/>
      <c r="JI250" s="185"/>
      <c r="JJ250" s="185"/>
      <c r="JK250" s="185"/>
      <c r="JL250" s="185"/>
      <c r="JM250" s="185"/>
      <c r="JN250" s="185"/>
      <c r="JO250" s="185"/>
      <c r="JP250" s="185"/>
      <c r="JQ250" s="185"/>
      <c r="JR250" s="185"/>
      <c r="JS250" s="185"/>
      <c r="JT250" s="185"/>
      <c r="JU250" s="185"/>
      <c r="JV250" s="185"/>
      <c r="JW250" s="185"/>
      <c r="JX250" s="185"/>
      <c r="JY250" s="185"/>
      <c r="JZ250" s="185"/>
      <c r="KA250" s="185"/>
      <c r="KB250" s="185"/>
      <c r="KC250" s="185"/>
      <c r="KD250" s="185"/>
      <c r="KE250" s="185"/>
      <c r="KF250" s="185"/>
      <c r="KG250" s="185"/>
      <c r="KH250" s="185"/>
      <c r="KI250" s="185"/>
      <c r="KJ250" s="185"/>
      <c r="KK250" s="185"/>
      <c r="KL250" s="185"/>
      <c r="KM250" s="185"/>
      <c r="KN250" s="185"/>
      <c r="KO250" s="185"/>
      <c r="KP250" s="185"/>
      <c r="KQ250" s="185"/>
      <c r="KR250" s="185"/>
      <c r="KS250" s="185"/>
      <c r="KT250" s="185"/>
      <c r="KU250" s="185"/>
      <c r="KV250" s="185"/>
      <c r="KW250" s="185"/>
      <c r="KX250" s="185"/>
      <c r="KY250" s="185"/>
      <c r="KZ250" s="185"/>
      <c r="LA250" s="185"/>
      <c r="LB250" s="185"/>
      <c r="LC250" s="185"/>
      <c r="LD250" s="185"/>
      <c r="LE250" s="185"/>
      <c r="LF250" s="185"/>
      <c r="LG250" s="185"/>
      <c r="LH250" s="185"/>
      <c r="LI250" s="185"/>
      <c r="LJ250" s="185"/>
      <c r="LK250" s="185"/>
      <c r="LL250" s="185"/>
      <c r="LM250" s="185"/>
      <c r="LN250" s="185"/>
      <c r="LO250" s="185"/>
      <c r="LP250" s="185"/>
      <c r="LQ250" s="185"/>
      <c r="LR250" s="185"/>
      <c r="LS250" s="185"/>
      <c r="LT250" s="185"/>
      <c r="LU250" s="185"/>
      <c r="LV250" s="185"/>
      <c r="LW250" s="185"/>
      <c r="LX250" s="185"/>
      <c r="LY250" s="185"/>
      <c r="LZ250" s="185"/>
      <c r="MA250" s="185"/>
      <c r="MB250" s="185"/>
      <c r="MC250" s="185"/>
      <c r="MD250" s="185"/>
      <c r="ME250" s="185"/>
      <c r="MF250" s="185"/>
      <c r="MG250" s="185"/>
      <c r="MH250" s="185"/>
      <c r="MI250" s="185"/>
      <c r="MJ250" s="185"/>
      <c r="MK250" s="185"/>
      <c r="ML250" s="185"/>
      <c r="MM250" s="185"/>
      <c r="MN250" s="185"/>
      <c r="MO250" s="185"/>
      <c r="MP250" s="185"/>
      <c r="MQ250" s="185"/>
      <c r="MR250" s="185"/>
      <c r="MS250" s="185"/>
      <c r="MT250" s="185"/>
      <c r="MU250" s="185"/>
      <c r="MV250" s="185"/>
      <c r="MW250" s="185"/>
      <c r="MX250" s="185"/>
      <c r="MY250" s="185"/>
      <c r="MZ250" s="185"/>
      <c r="NA250" s="185"/>
      <c r="NB250" s="185"/>
      <c r="NC250" s="185"/>
      <c r="ND250" s="185"/>
      <c r="NE250" s="185"/>
      <c r="NF250" s="185"/>
      <c r="NG250" s="185"/>
      <c r="NH250" s="185"/>
      <c r="NI250" s="185"/>
      <c r="NJ250" s="185"/>
      <c r="NK250" s="185"/>
      <c r="NL250" s="185"/>
      <c r="NM250" s="185"/>
      <c r="NN250" s="185"/>
      <c r="NO250" s="185"/>
      <c r="NP250" s="185"/>
      <c r="NQ250" s="185"/>
      <c r="NR250" s="185"/>
      <c r="NS250" s="185"/>
      <c r="NT250" s="185"/>
      <c r="NU250" s="185"/>
      <c r="NV250" s="185"/>
      <c r="NW250" s="185"/>
      <c r="NX250" s="185"/>
      <c r="NY250" s="185"/>
      <c r="NZ250" s="185"/>
      <c r="OA250" s="185"/>
      <c r="OB250" s="185"/>
      <c r="OC250" s="185"/>
      <c r="OD250" s="185"/>
      <c r="OE250" s="185"/>
      <c r="OF250" s="185"/>
      <c r="OG250" s="185"/>
      <c r="OH250" s="185"/>
      <c r="OI250" s="185"/>
      <c r="OJ250" s="185"/>
      <c r="OK250" s="185"/>
      <c r="OL250" s="185"/>
      <c r="OM250" s="185"/>
      <c r="ON250" s="185"/>
      <c r="OO250" s="185"/>
      <c r="OP250" s="185"/>
      <c r="OQ250" s="185"/>
      <c r="OR250" s="185"/>
      <c r="OS250" s="185"/>
      <c r="OT250" s="185"/>
      <c r="OU250" s="185"/>
      <c r="OV250" s="185"/>
      <c r="OW250" s="185"/>
      <c r="OX250" s="185"/>
      <c r="OY250" s="185"/>
      <c r="OZ250" s="185"/>
      <c r="PA250" s="185"/>
      <c r="PB250" s="185"/>
      <c r="PC250" s="185"/>
      <c r="PD250" s="185"/>
      <c r="PE250" s="185"/>
      <c r="PF250" s="185"/>
      <c r="PG250" s="185"/>
      <c r="PH250" s="185"/>
      <c r="PI250" s="185"/>
      <c r="PJ250" s="185"/>
      <c r="PK250" s="185"/>
      <c r="PL250" s="185"/>
      <c r="PM250" s="185"/>
      <c r="PN250" s="185"/>
      <c r="PO250" s="185"/>
      <c r="PP250" s="185"/>
      <c r="PQ250" s="185"/>
      <c r="PR250" s="185"/>
      <c r="PS250" s="185"/>
      <c r="PT250" s="185"/>
      <c r="PU250" s="185"/>
      <c r="PV250" s="185"/>
      <c r="PW250" s="185"/>
      <c r="PX250" s="185"/>
      <c r="PY250" s="185"/>
      <c r="PZ250" s="185"/>
      <c r="QA250" s="185"/>
      <c r="QB250" s="185"/>
      <c r="QC250" s="185"/>
      <c r="QD250" s="185"/>
      <c r="QE250" s="185"/>
      <c r="QF250" s="185"/>
      <c r="QG250" s="185"/>
      <c r="QH250" s="185"/>
      <c r="QI250" s="185"/>
      <c r="QJ250" s="185"/>
      <c r="QK250" s="185"/>
      <c r="QL250" s="185"/>
      <c r="QM250" s="185"/>
      <c r="QN250" s="185"/>
      <c r="QO250" s="185"/>
      <c r="QP250" s="185"/>
      <c r="QQ250" s="185"/>
      <c r="QR250" s="185"/>
      <c r="QS250" s="185"/>
      <c r="QT250" s="185"/>
      <c r="QU250" s="185"/>
      <c r="QV250" s="185"/>
      <c r="QW250" s="185"/>
      <c r="QX250" s="185"/>
      <c r="QY250" s="185"/>
      <c r="QZ250" s="185"/>
      <c r="RA250" s="185"/>
      <c r="RB250" s="185"/>
      <c r="RC250" s="185"/>
      <c r="RD250" s="185"/>
      <c r="RE250" s="185"/>
      <c r="RF250" s="185"/>
      <c r="RG250" s="185"/>
      <c r="RH250" s="185"/>
      <c r="RI250" s="185"/>
      <c r="RJ250" s="185"/>
      <c r="RK250" s="185"/>
      <c r="RL250" s="185"/>
      <c r="RM250" s="185"/>
      <c r="RN250" s="185"/>
      <c r="RO250" s="185"/>
      <c r="RP250" s="185"/>
      <c r="RQ250" s="185"/>
      <c r="RR250" s="185"/>
      <c r="RS250" s="185"/>
      <c r="RT250" s="185"/>
      <c r="RU250" s="185"/>
      <c r="RV250" s="185"/>
      <c r="RW250" s="185"/>
      <c r="RX250" s="185"/>
      <c r="RY250" s="185"/>
      <c r="RZ250" s="185"/>
      <c r="SA250" s="185"/>
      <c r="SB250" s="185"/>
      <c r="SC250" s="185"/>
      <c r="SD250" s="185"/>
      <c r="SE250" s="185"/>
      <c r="SF250" s="185"/>
      <c r="SG250" s="185"/>
      <c r="SH250" s="185"/>
      <c r="SI250" s="185"/>
      <c r="SJ250" s="185"/>
      <c r="SK250" s="185"/>
      <c r="SL250" s="185"/>
      <c r="SM250" s="185"/>
      <c r="SN250" s="185"/>
      <c r="SO250" s="185"/>
      <c r="SP250" s="185"/>
      <c r="SQ250" s="185"/>
      <c r="SR250" s="185"/>
      <c r="SS250" s="185"/>
      <c r="ST250" s="185"/>
      <c r="SU250" s="185"/>
      <c r="SV250" s="185"/>
      <c r="SW250" s="185"/>
      <c r="SX250" s="185"/>
      <c r="SY250" s="185"/>
      <c r="SZ250" s="185"/>
      <c r="TA250" s="185"/>
      <c r="TB250" s="185"/>
      <c r="TC250" s="185"/>
      <c r="TD250" s="185"/>
      <c r="TE250" s="185"/>
      <c r="TF250" s="185"/>
      <c r="TG250" s="185"/>
      <c r="TH250" s="185"/>
      <c r="TI250" s="185"/>
    </row>
    <row r="251" spans="1:529" s="79" customFormat="1" ht="32.25" customHeight="1" x14ac:dyDescent="0.25">
      <c r="A251" s="226">
        <v>13120034</v>
      </c>
      <c r="B251" s="227">
        <v>40004</v>
      </c>
      <c r="C251" s="228" t="s">
        <v>5755</v>
      </c>
      <c r="D251" s="228" t="s">
        <v>7467</v>
      </c>
      <c r="E251" s="228" t="s">
        <v>33</v>
      </c>
      <c r="F251" s="228" t="s">
        <v>41</v>
      </c>
      <c r="G251" s="228" t="s">
        <v>33</v>
      </c>
      <c r="H251" s="229" t="s">
        <v>153</v>
      </c>
      <c r="I251" s="227" t="s">
        <v>7818</v>
      </c>
      <c r="J251" s="227">
        <v>42197</v>
      </c>
      <c r="K251" s="228" t="s">
        <v>1119</v>
      </c>
      <c r="L251" s="228"/>
      <c r="M251" s="228" t="s">
        <v>1117</v>
      </c>
      <c r="N251" s="228" t="s">
        <v>34</v>
      </c>
      <c r="O251" s="228">
        <v>1825110</v>
      </c>
      <c r="P251" s="228" t="s">
        <v>5757</v>
      </c>
      <c r="Q251" s="228" t="s">
        <v>5757</v>
      </c>
      <c r="R251" s="228"/>
      <c r="S251" s="228"/>
      <c r="T251" s="741"/>
      <c r="U251" s="228">
        <v>5000.3</v>
      </c>
      <c r="V251" s="228">
        <v>1825110</v>
      </c>
      <c r="W251" s="228" t="s">
        <v>1261</v>
      </c>
      <c r="X251" s="228">
        <v>50</v>
      </c>
      <c r="Y251" s="228">
        <v>25</v>
      </c>
      <c r="Z251" s="228">
        <v>125</v>
      </c>
      <c r="AA251" s="228" t="s">
        <v>1327</v>
      </c>
      <c r="AB251" s="228" t="s">
        <v>1327</v>
      </c>
      <c r="AC251" s="228" t="s">
        <v>1327</v>
      </c>
      <c r="AD251" s="228" t="s">
        <v>1327</v>
      </c>
      <c r="AE251" s="228" t="s">
        <v>1327</v>
      </c>
      <c r="AF251" s="228">
        <v>0.3</v>
      </c>
      <c r="AG251" s="228" t="s">
        <v>4127</v>
      </c>
      <c r="AH251" s="228"/>
      <c r="AI251" s="228" t="s">
        <v>2212</v>
      </c>
      <c r="AJ251" s="228" t="s">
        <v>2213</v>
      </c>
      <c r="AK251" s="339" t="s">
        <v>166</v>
      </c>
      <c r="AL251" s="339" t="s">
        <v>5758</v>
      </c>
      <c r="AM251" s="13"/>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85"/>
      <c r="GJ251" s="185"/>
      <c r="GK251" s="185"/>
      <c r="GL251" s="185"/>
      <c r="GM251" s="185"/>
      <c r="GN251" s="185"/>
      <c r="GO251" s="185"/>
      <c r="GP251" s="185"/>
      <c r="GQ251" s="185"/>
      <c r="GR251" s="185"/>
      <c r="GS251" s="185"/>
      <c r="GT251" s="185"/>
      <c r="GU251" s="185"/>
      <c r="GV251" s="185"/>
      <c r="GW251" s="185"/>
      <c r="GX251" s="18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85"/>
      <c r="IE251" s="185"/>
      <c r="IF251" s="185"/>
      <c r="IG251" s="185"/>
      <c r="IH251" s="185"/>
      <c r="II251" s="185"/>
      <c r="IJ251" s="185"/>
      <c r="IK251" s="185"/>
      <c r="IL251" s="185"/>
      <c r="IM251" s="185"/>
      <c r="IN251" s="185"/>
      <c r="IO251" s="185"/>
      <c r="IP251" s="185"/>
      <c r="IQ251" s="185"/>
      <c r="IR251" s="185"/>
      <c r="IS251" s="185"/>
      <c r="IT251" s="185"/>
      <c r="IU251" s="185"/>
      <c r="IV251" s="185"/>
      <c r="IW251" s="185"/>
      <c r="IX251" s="185"/>
      <c r="IY251" s="185"/>
      <c r="IZ251" s="185"/>
      <c r="JA251" s="185"/>
      <c r="JB251" s="185"/>
      <c r="JC251" s="185"/>
      <c r="JD251" s="185"/>
      <c r="JE251" s="185"/>
      <c r="JF251" s="185"/>
      <c r="JG251" s="185"/>
      <c r="JH251" s="185"/>
      <c r="JI251" s="185"/>
      <c r="JJ251" s="185"/>
      <c r="JK251" s="185"/>
      <c r="JL251" s="185"/>
      <c r="JM251" s="185"/>
      <c r="JN251" s="185"/>
      <c r="JO251" s="185"/>
      <c r="JP251" s="185"/>
      <c r="JQ251" s="185"/>
      <c r="JR251" s="185"/>
      <c r="JS251" s="185"/>
      <c r="JT251" s="185"/>
      <c r="JU251" s="185"/>
      <c r="JV251" s="185"/>
      <c r="JW251" s="185"/>
      <c r="JX251" s="185"/>
      <c r="JY251" s="185"/>
      <c r="JZ251" s="185"/>
      <c r="KA251" s="185"/>
      <c r="KB251" s="185"/>
      <c r="KC251" s="185"/>
      <c r="KD251" s="185"/>
      <c r="KE251" s="185"/>
      <c r="KF251" s="185"/>
      <c r="KG251" s="185"/>
      <c r="KH251" s="185"/>
      <c r="KI251" s="185"/>
      <c r="KJ251" s="185"/>
      <c r="KK251" s="185"/>
      <c r="KL251" s="185"/>
      <c r="KM251" s="185"/>
      <c r="KN251" s="185"/>
      <c r="KO251" s="185"/>
      <c r="KP251" s="185"/>
      <c r="KQ251" s="185"/>
      <c r="KR251" s="185"/>
      <c r="KS251" s="185"/>
      <c r="KT251" s="185"/>
      <c r="KU251" s="185"/>
      <c r="KV251" s="185"/>
      <c r="KW251" s="185"/>
      <c r="KX251" s="185"/>
      <c r="KY251" s="185"/>
      <c r="KZ251" s="185"/>
      <c r="LA251" s="185"/>
      <c r="LB251" s="185"/>
      <c r="LC251" s="185"/>
      <c r="LD251" s="185"/>
      <c r="LE251" s="185"/>
      <c r="LF251" s="185"/>
      <c r="LG251" s="185"/>
      <c r="LH251" s="185"/>
      <c r="LI251" s="185"/>
      <c r="LJ251" s="185"/>
      <c r="LK251" s="185"/>
      <c r="LL251" s="185"/>
      <c r="LM251" s="185"/>
      <c r="LN251" s="185"/>
      <c r="LO251" s="185"/>
      <c r="LP251" s="185"/>
      <c r="LQ251" s="185"/>
      <c r="LR251" s="185"/>
      <c r="LS251" s="185"/>
      <c r="LT251" s="185"/>
      <c r="LU251" s="185"/>
      <c r="LV251" s="185"/>
      <c r="LW251" s="185"/>
      <c r="LX251" s="185"/>
      <c r="LY251" s="185"/>
      <c r="LZ251" s="185"/>
      <c r="MA251" s="185"/>
      <c r="MB251" s="185"/>
      <c r="MC251" s="185"/>
      <c r="MD251" s="185"/>
      <c r="ME251" s="185"/>
      <c r="MF251" s="185"/>
      <c r="MG251" s="185"/>
      <c r="MH251" s="185"/>
      <c r="MI251" s="185"/>
      <c r="MJ251" s="185"/>
      <c r="MK251" s="185"/>
      <c r="ML251" s="185"/>
      <c r="MM251" s="185"/>
      <c r="MN251" s="185"/>
      <c r="MO251" s="185"/>
      <c r="MP251" s="185"/>
      <c r="MQ251" s="185"/>
      <c r="MR251" s="185"/>
      <c r="MS251" s="185"/>
      <c r="MT251" s="185"/>
      <c r="MU251" s="185"/>
      <c r="MV251" s="185"/>
      <c r="MW251" s="185"/>
      <c r="MX251" s="185"/>
      <c r="MY251" s="185"/>
      <c r="MZ251" s="185"/>
      <c r="NA251" s="185"/>
      <c r="NB251" s="185"/>
      <c r="NC251" s="185"/>
      <c r="ND251" s="185"/>
      <c r="NE251" s="185"/>
      <c r="NF251" s="185"/>
      <c r="NG251" s="185"/>
      <c r="NH251" s="185"/>
      <c r="NI251" s="185"/>
      <c r="NJ251" s="185"/>
      <c r="NK251" s="185"/>
      <c r="NL251" s="185"/>
      <c r="NM251" s="185"/>
      <c r="NN251" s="185"/>
      <c r="NO251" s="185"/>
      <c r="NP251" s="185"/>
      <c r="NQ251" s="185"/>
      <c r="NR251" s="185"/>
      <c r="NS251" s="185"/>
      <c r="NT251" s="185"/>
      <c r="NU251" s="185"/>
      <c r="NV251" s="185"/>
      <c r="NW251" s="185"/>
      <c r="NX251" s="185"/>
      <c r="NY251" s="185"/>
      <c r="NZ251" s="185"/>
      <c r="OA251" s="185"/>
      <c r="OB251" s="185"/>
      <c r="OC251" s="185"/>
      <c r="OD251" s="185"/>
      <c r="OE251" s="185"/>
      <c r="OF251" s="185"/>
      <c r="OG251" s="185"/>
      <c r="OH251" s="185"/>
      <c r="OI251" s="185"/>
      <c r="OJ251" s="185"/>
      <c r="OK251" s="185"/>
      <c r="OL251" s="185"/>
      <c r="OM251" s="185"/>
      <c r="ON251" s="185"/>
      <c r="OO251" s="185"/>
      <c r="OP251" s="185"/>
      <c r="OQ251" s="185"/>
      <c r="OR251" s="185"/>
      <c r="OS251" s="185"/>
      <c r="OT251" s="185"/>
      <c r="OU251" s="185"/>
      <c r="OV251" s="185"/>
      <c r="OW251" s="185"/>
      <c r="OX251" s="185"/>
      <c r="OY251" s="185"/>
      <c r="OZ251" s="185"/>
      <c r="PA251" s="185"/>
      <c r="PB251" s="185"/>
      <c r="PC251" s="185"/>
      <c r="PD251" s="185"/>
      <c r="PE251" s="185"/>
      <c r="PF251" s="185"/>
      <c r="PG251" s="185"/>
      <c r="PH251" s="185"/>
      <c r="PI251" s="185"/>
      <c r="PJ251" s="185"/>
      <c r="PK251" s="185"/>
      <c r="PL251" s="185"/>
      <c r="PM251" s="185"/>
      <c r="PN251" s="185"/>
      <c r="PO251" s="185"/>
      <c r="PP251" s="185"/>
      <c r="PQ251" s="185"/>
      <c r="PR251" s="185"/>
      <c r="PS251" s="185"/>
      <c r="PT251" s="185"/>
      <c r="PU251" s="185"/>
      <c r="PV251" s="185"/>
      <c r="PW251" s="185"/>
      <c r="PX251" s="185"/>
      <c r="PY251" s="185"/>
      <c r="PZ251" s="185"/>
      <c r="QA251" s="185"/>
      <c r="QB251" s="185"/>
      <c r="QC251" s="185"/>
      <c r="QD251" s="185"/>
      <c r="QE251" s="185"/>
      <c r="QF251" s="185"/>
      <c r="QG251" s="185"/>
      <c r="QH251" s="185"/>
      <c r="QI251" s="185"/>
      <c r="QJ251" s="185"/>
      <c r="QK251" s="185"/>
      <c r="QL251" s="185"/>
      <c r="QM251" s="185"/>
      <c r="QN251" s="185"/>
      <c r="QO251" s="185"/>
      <c r="QP251" s="185"/>
      <c r="QQ251" s="185"/>
      <c r="QR251" s="185"/>
      <c r="QS251" s="185"/>
      <c r="QT251" s="185"/>
      <c r="QU251" s="185"/>
      <c r="QV251" s="185"/>
      <c r="QW251" s="185"/>
      <c r="QX251" s="185"/>
      <c r="QY251" s="185"/>
      <c r="QZ251" s="185"/>
      <c r="RA251" s="185"/>
      <c r="RB251" s="185"/>
      <c r="RC251" s="185"/>
      <c r="RD251" s="185"/>
      <c r="RE251" s="185"/>
      <c r="RF251" s="185"/>
      <c r="RG251" s="185"/>
      <c r="RH251" s="185"/>
      <c r="RI251" s="185"/>
      <c r="RJ251" s="185"/>
      <c r="RK251" s="185"/>
      <c r="RL251" s="185"/>
      <c r="RM251" s="185"/>
      <c r="RN251" s="185"/>
      <c r="RO251" s="185"/>
      <c r="RP251" s="185"/>
      <c r="RQ251" s="185"/>
      <c r="RR251" s="185"/>
      <c r="RS251" s="185"/>
      <c r="RT251" s="185"/>
      <c r="RU251" s="185"/>
      <c r="RV251" s="185"/>
      <c r="RW251" s="185"/>
      <c r="RX251" s="185"/>
      <c r="RY251" s="185"/>
      <c r="RZ251" s="185"/>
      <c r="SA251" s="185"/>
      <c r="SB251" s="185"/>
      <c r="SC251" s="185"/>
      <c r="SD251" s="185"/>
      <c r="SE251" s="185"/>
      <c r="SF251" s="185"/>
      <c r="SG251" s="185"/>
      <c r="SH251" s="185"/>
      <c r="SI251" s="185"/>
      <c r="SJ251" s="185"/>
      <c r="SK251" s="185"/>
      <c r="SL251" s="185"/>
      <c r="SM251" s="185"/>
      <c r="SN251" s="185"/>
      <c r="SO251" s="185"/>
      <c r="SP251" s="185"/>
      <c r="SQ251" s="185"/>
      <c r="SR251" s="185"/>
      <c r="SS251" s="185"/>
      <c r="ST251" s="185"/>
      <c r="SU251" s="185"/>
      <c r="SV251" s="185"/>
      <c r="SW251" s="185"/>
      <c r="SX251" s="185"/>
      <c r="SY251" s="185"/>
      <c r="SZ251" s="185"/>
      <c r="TA251" s="185"/>
      <c r="TB251" s="185"/>
      <c r="TC251" s="185"/>
      <c r="TD251" s="185"/>
      <c r="TE251" s="185"/>
      <c r="TF251" s="185"/>
      <c r="TG251" s="185"/>
      <c r="TH251" s="185"/>
      <c r="TI251" s="185"/>
    </row>
    <row r="252" spans="1:529" s="104" customFormat="1" ht="46.5" customHeight="1" thickBot="1" x14ac:dyDescent="0.3">
      <c r="A252" s="84" t="s">
        <v>5754</v>
      </c>
      <c r="B252" s="85">
        <v>40004</v>
      </c>
      <c r="C252" s="86" t="s">
        <v>5756</v>
      </c>
      <c r="D252" s="86" t="s">
        <v>7467</v>
      </c>
      <c r="E252" s="86" t="s">
        <v>33</v>
      </c>
      <c r="F252" s="86" t="s">
        <v>41</v>
      </c>
      <c r="G252" s="86" t="s">
        <v>33</v>
      </c>
      <c r="H252" s="194" t="s">
        <v>153</v>
      </c>
      <c r="I252" s="85" t="s">
        <v>7818</v>
      </c>
      <c r="J252" s="85">
        <v>44389</v>
      </c>
      <c r="K252" s="86" t="s">
        <v>1119</v>
      </c>
      <c r="L252" s="86"/>
      <c r="M252" s="86" t="s">
        <v>1117</v>
      </c>
      <c r="N252" s="86" t="s">
        <v>34</v>
      </c>
      <c r="O252" s="86">
        <v>1825110</v>
      </c>
      <c r="P252" s="209"/>
      <c r="Q252" s="209"/>
      <c r="R252" s="209"/>
      <c r="S252" s="209"/>
      <c r="T252" s="711" t="s">
        <v>1977</v>
      </c>
      <c r="U252" s="86">
        <v>5000.3</v>
      </c>
      <c r="V252" s="86">
        <v>1825110</v>
      </c>
      <c r="W252" s="86" t="s">
        <v>1261</v>
      </c>
      <c r="X252" s="86">
        <v>50</v>
      </c>
      <c r="Y252" s="86">
        <v>25</v>
      </c>
      <c r="Z252" s="86">
        <v>125</v>
      </c>
      <c r="AA252" s="86" t="s">
        <v>1327</v>
      </c>
      <c r="AB252" s="86" t="s">
        <v>1327</v>
      </c>
      <c r="AC252" s="86" t="s">
        <v>1327</v>
      </c>
      <c r="AD252" s="86" t="s">
        <v>1327</v>
      </c>
      <c r="AE252" s="86" t="s">
        <v>1327</v>
      </c>
      <c r="AF252" s="86">
        <v>0.3</v>
      </c>
      <c r="AG252" s="86" t="s">
        <v>4127</v>
      </c>
      <c r="AH252" s="86"/>
      <c r="AI252" s="86" t="s">
        <v>2212</v>
      </c>
      <c r="AJ252" s="86" t="s">
        <v>2213</v>
      </c>
      <c r="AK252" s="86" t="s">
        <v>1793</v>
      </c>
      <c r="AL252" s="525"/>
      <c r="AM252" s="830"/>
      <c r="AN252" s="830"/>
      <c r="AO252" s="830"/>
      <c r="AP252" s="830"/>
      <c r="AQ252" s="830"/>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c r="GG252" s="185"/>
      <c r="GH252" s="185"/>
      <c r="GI252" s="185"/>
      <c r="GJ252" s="185"/>
      <c r="GK252" s="185"/>
      <c r="GL252" s="185"/>
      <c r="GM252" s="185"/>
      <c r="GN252" s="185"/>
      <c r="GO252" s="185"/>
      <c r="GP252" s="185"/>
      <c r="GQ252" s="185"/>
      <c r="GR252" s="185"/>
      <c r="GS252" s="185"/>
      <c r="GT252" s="185"/>
      <c r="GU252" s="185"/>
      <c r="GV252" s="185"/>
      <c r="GW252" s="185"/>
      <c r="GX252" s="185"/>
      <c r="GY252" s="185"/>
      <c r="GZ252" s="185"/>
      <c r="HA252" s="185"/>
      <c r="HB252" s="185"/>
      <c r="HC252" s="185"/>
      <c r="HD252" s="185"/>
      <c r="HE252" s="185"/>
      <c r="HF252" s="185"/>
      <c r="HG252" s="185"/>
      <c r="HH252" s="185"/>
      <c r="HI252" s="185"/>
      <c r="HJ252" s="185"/>
      <c r="HK252" s="185"/>
      <c r="HL252" s="185"/>
      <c r="HM252" s="185"/>
      <c r="HN252" s="185"/>
      <c r="HO252" s="185"/>
      <c r="HP252" s="185"/>
      <c r="HQ252" s="185"/>
      <c r="HR252" s="185"/>
      <c r="HS252" s="185"/>
      <c r="HT252" s="185"/>
      <c r="HU252" s="185"/>
      <c r="HV252" s="185"/>
      <c r="HW252" s="185"/>
      <c r="HX252" s="185"/>
      <c r="HY252" s="185"/>
      <c r="HZ252" s="185"/>
      <c r="IA252" s="185"/>
      <c r="IB252" s="185"/>
      <c r="IC252" s="185"/>
      <c r="ID252" s="185"/>
      <c r="IE252" s="185"/>
      <c r="IF252" s="185"/>
      <c r="IG252" s="185"/>
      <c r="IH252" s="185"/>
      <c r="II252" s="185"/>
      <c r="IJ252" s="185"/>
      <c r="IK252" s="185"/>
      <c r="IL252" s="185"/>
      <c r="IM252" s="185"/>
      <c r="IN252" s="185"/>
      <c r="IO252" s="185"/>
      <c r="IP252" s="185"/>
      <c r="IQ252" s="185"/>
      <c r="IR252" s="185"/>
      <c r="IS252" s="185"/>
      <c r="IT252" s="185"/>
      <c r="IU252" s="185"/>
      <c r="IV252" s="185"/>
      <c r="IW252" s="185"/>
      <c r="IX252" s="185"/>
      <c r="IY252" s="185"/>
      <c r="IZ252" s="185"/>
      <c r="JA252" s="185"/>
      <c r="JB252" s="185"/>
      <c r="JC252" s="185"/>
      <c r="JD252" s="185"/>
      <c r="JE252" s="185"/>
      <c r="JF252" s="185"/>
      <c r="JG252" s="185"/>
      <c r="JH252" s="185"/>
      <c r="JI252" s="185"/>
      <c r="JJ252" s="185"/>
      <c r="JK252" s="185"/>
      <c r="JL252" s="185"/>
      <c r="JM252" s="185"/>
      <c r="JN252" s="185"/>
      <c r="JO252" s="185"/>
      <c r="JP252" s="185"/>
      <c r="JQ252" s="185"/>
      <c r="JR252" s="185"/>
      <c r="JS252" s="185"/>
      <c r="JT252" s="185"/>
      <c r="JU252" s="185"/>
      <c r="JV252" s="185"/>
      <c r="JW252" s="185"/>
      <c r="JX252" s="185"/>
      <c r="JY252" s="185"/>
      <c r="JZ252" s="185"/>
      <c r="KA252" s="185"/>
      <c r="KB252" s="185"/>
      <c r="KC252" s="185"/>
      <c r="KD252" s="185"/>
      <c r="KE252" s="185"/>
      <c r="KF252" s="185"/>
      <c r="KG252" s="185"/>
      <c r="KH252" s="185"/>
      <c r="KI252" s="185"/>
      <c r="KJ252" s="185"/>
      <c r="KK252" s="185"/>
      <c r="KL252" s="185"/>
      <c r="KM252" s="185"/>
      <c r="KN252" s="185"/>
      <c r="KO252" s="185"/>
      <c r="KP252" s="185"/>
      <c r="KQ252" s="185"/>
      <c r="KR252" s="185"/>
      <c r="KS252" s="185"/>
      <c r="KT252" s="185"/>
      <c r="KU252" s="185"/>
      <c r="KV252" s="185"/>
      <c r="KW252" s="185"/>
      <c r="KX252" s="185"/>
      <c r="KY252" s="185"/>
      <c r="KZ252" s="185"/>
      <c r="LA252" s="185"/>
      <c r="LB252" s="185"/>
      <c r="LC252" s="185"/>
      <c r="LD252" s="185"/>
      <c r="LE252" s="185"/>
      <c r="LF252" s="185"/>
      <c r="LG252" s="185"/>
      <c r="LH252" s="185"/>
      <c r="LI252" s="185"/>
      <c r="LJ252" s="185"/>
      <c r="LK252" s="185"/>
      <c r="LL252" s="185"/>
      <c r="LM252" s="185"/>
      <c r="LN252" s="185"/>
      <c r="LO252" s="185"/>
      <c r="LP252" s="185"/>
      <c r="LQ252" s="185"/>
      <c r="LR252" s="185"/>
      <c r="LS252" s="185"/>
      <c r="LT252" s="185"/>
      <c r="LU252" s="185"/>
      <c r="LV252" s="185"/>
      <c r="LW252" s="185"/>
      <c r="LX252" s="185"/>
      <c r="LY252" s="185"/>
      <c r="LZ252" s="185"/>
      <c r="MA252" s="185"/>
      <c r="MB252" s="185"/>
      <c r="MC252" s="185"/>
      <c r="MD252" s="185"/>
      <c r="ME252" s="185"/>
      <c r="MF252" s="185"/>
      <c r="MG252" s="185"/>
      <c r="MH252" s="185"/>
      <c r="MI252" s="185"/>
      <c r="MJ252" s="185"/>
      <c r="MK252" s="185"/>
      <c r="ML252" s="185"/>
      <c r="MM252" s="185"/>
      <c r="MN252" s="185"/>
      <c r="MO252" s="185"/>
      <c r="MP252" s="185"/>
      <c r="MQ252" s="185"/>
      <c r="MR252" s="185"/>
      <c r="MS252" s="185"/>
      <c r="MT252" s="185"/>
      <c r="MU252" s="185"/>
      <c r="MV252" s="185"/>
      <c r="MW252" s="185"/>
      <c r="MX252" s="185"/>
      <c r="MY252" s="185"/>
      <c r="MZ252" s="185"/>
      <c r="NA252" s="185"/>
      <c r="NB252" s="185"/>
      <c r="NC252" s="185"/>
      <c r="ND252" s="185"/>
      <c r="NE252" s="185"/>
      <c r="NF252" s="185"/>
      <c r="NG252" s="185"/>
      <c r="NH252" s="185"/>
      <c r="NI252" s="185"/>
      <c r="NJ252" s="185"/>
      <c r="NK252" s="185"/>
      <c r="NL252" s="185"/>
      <c r="NM252" s="185"/>
      <c r="NN252" s="185"/>
      <c r="NO252" s="185"/>
      <c r="NP252" s="185"/>
      <c r="NQ252" s="185"/>
      <c r="NR252" s="185"/>
      <c r="NS252" s="185"/>
      <c r="NT252" s="185"/>
      <c r="NU252" s="185"/>
      <c r="NV252" s="185"/>
      <c r="NW252" s="185"/>
      <c r="NX252" s="185"/>
      <c r="NY252" s="185"/>
      <c r="NZ252" s="185"/>
      <c r="OA252" s="185"/>
      <c r="OB252" s="185"/>
      <c r="OC252" s="185"/>
      <c r="OD252" s="185"/>
      <c r="OE252" s="185"/>
      <c r="OF252" s="185"/>
      <c r="OG252" s="185"/>
      <c r="OH252" s="185"/>
      <c r="OI252" s="185"/>
      <c r="OJ252" s="185"/>
      <c r="OK252" s="185"/>
      <c r="OL252" s="185"/>
      <c r="OM252" s="185"/>
      <c r="ON252" s="185"/>
      <c r="OO252" s="185"/>
      <c r="OP252" s="185"/>
      <c r="OQ252" s="185"/>
      <c r="OR252" s="185"/>
      <c r="OS252" s="185"/>
      <c r="OT252" s="185"/>
      <c r="OU252" s="185"/>
      <c r="OV252" s="185"/>
      <c r="OW252" s="185"/>
      <c r="OX252" s="185"/>
      <c r="OY252" s="185"/>
      <c r="OZ252" s="185"/>
      <c r="PA252" s="185"/>
      <c r="PB252" s="185"/>
      <c r="PC252" s="185"/>
      <c r="PD252" s="185"/>
      <c r="PE252" s="185"/>
      <c r="PF252" s="185"/>
      <c r="PG252" s="185"/>
      <c r="PH252" s="185"/>
      <c r="PI252" s="185"/>
      <c r="PJ252" s="185"/>
      <c r="PK252" s="185"/>
      <c r="PL252" s="185"/>
      <c r="PM252" s="185"/>
      <c r="PN252" s="185"/>
      <c r="PO252" s="185"/>
      <c r="PP252" s="185"/>
      <c r="PQ252" s="185"/>
      <c r="PR252" s="185"/>
      <c r="PS252" s="185"/>
      <c r="PT252" s="185"/>
      <c r="PU252" s="185"/>
      <c r="PV252" s="185"/>
      <c r="PW252" s="185"/>
      <c r="PX252" s="185"/>
      <c r="PY252" s="185"/>
      <c r="PZ252" s="185"/>
      <c r="QA252" s="185"/>
      <c r="QB252" s="185"/>
      <c r="QC252" s="185"/>
      <c r="QD252" s="185"/>
      <c r="QE252" s="185"/>
      <c r="QF252" s="185"/>
      <c r="QG252" s="185"/>
      <c r="QH252" s="185"/>
      <c r="QI252" s="185"/>
      <c r="QJ252" s="185"/>
      <c r="QK252" s="185"/>
      <c r="QL252" s="185"/>
      <c r="QM252" s="185"/>
      <c r="QN252" s="185"/>
      <c r="QO252" s="185"/>
      <c r="QP252" s="185"/>
      <c r="QQ252" s="185"/>
      <c r="QR252" s="185"/>
      <c r="QS252" s="185"/>
      <c r="QT252" s="185"/>
      <c r="QU252" s="185"/>
      <c r="QV252" s="185"/>
      <c r="QW252" s="185"/>
      <c r="QX252" s="185"/>
      <c r="QY252" s="185"/>
      <c r="QZ252" s="185"/>
      <c r="RA252" s="185"/>
      <c r="RB252" s="185"/>
      <c r="RC252" s="185"/>
      <c r="RD252" s="185"/>
      <c r="RE252" s="185"/>
      <c r="RF252" s="185"/>
      <c r="RG252" s="185"/>
      <c r="RH252" s="185"/>
      <c r="RI252" s="185"/>
      <c r="RJ252" s="185"/>
      <c r="RK252" s="185"/>
      <c r="RL252" s="185"/>
      <c r="RM252" s="185"/>
      <c r="RN252" s="185"/>
      <c r="RO252" s="185"/>
      <c r="RP252" s="185"/>
      <c r="RQ252" s="185"/>
      <c r="RR252" s="185"/>
      <c r="RS252" s="185"/>
      <c r="RT252" s="185"/>
      <c r="RU252" s="185"/>
      <c r="RV252" s="185"/>
      <c r="RW252" s="185"/>
      <c r="RX252" s="185"/>
      <c r="RY252" s="185"/>
      <c r="RZ252" s="185"/>
      <c r="SA252" s="185"/>
      <c r="SB252" s="185"/>
      <c r="SC252" s="185"/>
      <c r="SD252" s="185"/>
      <c r="SE252" s="185"/>
      <c r="SF252" s="185"/>
      <c r="SG252" s="185"/>
      <c r="SH252" s="185"/>
      <c r="SI252" s="185"/>
      <c r="SJ252" s="185"/>
      <c r="SK252" s="185"/>
      <c r="SL252" s="185"/>
      <c r="SM252" s="185"/>
      <c r="SN252" s="185"/>
      <c r="SO252" s="185"/>
      <c r="SP252" s="185"/>
      <c r="SQ252" s="185"/>
      <c r="SR252" s="185"/>
      <c r="SS252" s="185"/>
      <c r="ST252" s="185"/>
      <c r="SU252" s="185"/>
      <c r="SV252" s="185"/>
      <c r="SW252" s="185"/>
      <c r="SX252" s="185"/>
      <c r="SY252" s="185"/>
      <c r="SZ252" s="185"/>
      <c r="TA252" s="185"/>
      <c r="TB252" s="185"/>
      <c r="TC252" s="185"/>
      <c r="TD252" s="185"/>
      <c r="TE252" s="185"/>
      <c r="TF252" s="185"/>
      <c r="TG252" s="185"/>
      <c r="TH252" s="185"/>
      <c r="TI252" s="185"/>
    </row>
    <row r="253" spans="1:529" s="79" customFormat="1" ht="32.25" customHeight="1" thickBot="1" x14ac:dyDescent="0.3">
      <c r="A253" s="397">
        <v>13120035</v>
      </c>
      <c r="B253" s="395">
        <v>40323</v>
      </c>
      <c r="C253" s="396" t="s">
        <v>1330</v>
      </c>
      <c r="D253" s="396" t="s">
        <v>1331</v>
      </c>
      <c r="E253" s="396"/>
      <c r="F253" s="396"/>
      <c r="G253" s="396"/>
      <c r="H253" s="397">
        <v>27557</v>
      </c>
      <c r="I253" s="395" t="s">
        <v>7817</v>
      </c>
      <c r="J253" s="395">
        <v>42515</v>
      </c>
      <c r="K253" s="396" t="s">
        <v>1113</v>
      </c>
      <c r="L253" s="396"/>
      <c r="M253" s="396" t="s">
        <v>756</v>
      </c>
      <c r="N253" s="396" t="s">
        <v>66</v>
      </c>
      <c r="O253" s="396">
        <v>223200</v>
      </c>
      <c r="P253" s="396"/>
      <c r="Q253" s="396"/>
      <c r="R253" s="396"/>
      <c r="S253" s="396"/>
      <c r="T253" s="777">
        <v>149.976</v>
      </c>
      <c r="U253" s="396">
        <v>1240</v>
      </c>
      <c r="V253" s="396">
        <v>223200</v>
      </c>
      <c r="W253" s="396" t="s">
        <v>1266</v>
      </c>
      <c r="X253" s="396">
        <v>100</v>
      </c>
      <c r="Y253" s="396" t="s">
        <v>1091</v>
      </c>
      <c r="Z253" s="396" t="s">
        <v>1091</v>
      </c>
      <c r="AA253" s="396" t="s">
        <v>1091</v>
      </c>
      <c r="AB253" s="396" t="s">
        <v>1091</v>
      </c>
      <c r="AC253" s="396" t="s">
        <v>1091</v>
      </c>
      <c r="AD253" s="396" t="s">
        <v>1091</v>
      </c>
      <c r="AE253" s="396" t="s">
        <v>1091</v>
      </c>
      <c r="AF253" s="396">
        <v>0.5</v>
      </c>
      <c r="AG253" s="396" t="s">
        <v>1091</v>
      </c>
      <c r="AH253" s="396"/>
      <c r="AI253" s="396" t="s">
        <v>2214</v>
      </c>
      <c r="AJ253" s="396" t="s">
        <v>2215</v>
      </c>
      <c r="AK253" s="553" t="s">
        <v>166</v>
      </c>
      <c r="AL253" s="553" t="s">
        <v>6298</v>
      </c>
      <c r="AM253" s="49"/>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c r="GG253" s="185"/>
      <c r="GH253" s="185"/>
      <c r="GI253" s="185"/>
      <c r="GJ253" s="185"/>
      <c r="GK253" s="185"/>
      <c r="GL253" s="185"/>
      <c r="GM253" s="185"/>
      <c r="GN253" s="185"/>
      <c r="GO253" s="185"/>
      <c r="GP253" s="185"/>
      <c r="GQ253" s="185"/>
      <c r="GR253" s="185"/>
      <c r="GS253" s="185"/>
      <c r="GT253" s="185"/>
      <c r="GU253" s="185"/>
      <c r="GV253" s="185"/>
      <c r="GW253" s="185"/>
      <c r="GX253" s="185"/>
      <c r="GY253" s="185"/>
      <c r="GZ253" s="185"/>
      <c r="HA253" s="185"/>
      <c r="HB253" s="185"/>
      <c r="HC253" s="185"/>
      <c r="HD253" s="185"/>
      <c r="HE253" s="185"/>
      <c r="HF253" s="185"/>
      <c r="HG253" s="185"/>
      <c r="HH253" s="185"/>
      <c r="HI253" s="185"/>
      <c r="HJ253" s="185"/>
      <c r="HK253" s="185"/>
      <c r="HL253" s="185"/>
      <c r="HM253" s="185"/>
      <c r="HN253" s="185"/>
      <c r="HO253" s="185"/>
      <c r="HP253" s="185"/>
      <c r="HQ253" s="185"/>
      <c r="HR253" s="185"/>
      <c r="HS253" s="185"/>
      <c r="HT253" s="185"/>
      <c r="HU253" s="185"/>
      <c r="HV253" s="185"/>
      <c r="HW253" s="185"/>
      <c r="HX253" s="185"/>
      <c r="HY253" s="185"/>
      <c r="HZ253" s="185"/>
      <c r="IA253" s="185"/>
      <c r="IB253" s="185"/>
      <c r="IC253" s="185"/>
      <c r="ID253" s="185"/>
      <c r="IE253" s="185"/>
      <c r="IF253" s="185"/>
      <c r="IG253" s="185"/>
      <c r="IH253" s="185"/>
      <c r="II253" s="185"/>
      <c r="IJ253" s="185"/>
      <c r="IK253" s="185"/>
      <c r="IL253" s="185"/>
      <c r="IM253" s="185"/>
      <c r="IN253" s="185"/>
      <c r="IO253" s="185"/>
      <c r="IP253" s="185"/>
      <c r="IQ253" s="185"/>
      <c r="IR253" s="185"/>
      <c r="IS253" s="185"/>
      <c r="IT253" s="185"/>
      <c r="IU253" s="185"/>
      <c r="IV253" s="185"/>
      <c r="IW253" s="185"/>
      <c r="IX253" s="185"/>
      <c r="IY253" s="185"/>
      <c r="IZ253" s="185"/>
      <c r="JA253" s="185"/>
      <c r="JB253" s="185"/>
      <c r="JC253" s="185"/>
      <c r="JD253" s="185"/>
      <c r="JE253" s="185"/>
      <c r="JF253" s="185"/>
      <c r="JG253" s="185"/>
      <c r="JH253" s="185"/>
      <c r="JI253" s="185"/>
      <c r="JJ253" s="185"/>
      <c r="JK253" s="185"/>
      <c r="JL253" s="185"/>
      <c r="JM253" s="185"/>
      <c r="JN253" s="185"/>
      <c r="JO253" s="185"/>
      <c r="JP253" s="185"/>
      <c r="JQ253" s="185"/>
      <c r="JR253" s="185"/>
      <c r="JS253" s="185"/>
      <c r="JT253" s="185"/>
      <c r="JU253" s="185"/>
      <c r="JV253" s="185"/>
      <c r="JW253" s="185"/>
      <c r="JX253" s="185"/>
      <c r="JY253" s="185"/>
      <c r="JZ253" s="185"/>
      <c r="KA253" s="185"/>
      <c r="KB253" s="185"/>
      <c r="KC253" s="185"/>
      <c r="KD253" s="185"/>
      <c r="KE253" s="185"/>
      <c r="KF253" s="185"/>
      <c r="KG253" s="185"/>
      <c r="KH253" s="185"/>
      <c r="KI253" s="185"/>
      <c r="KJ253" s="185"/>
      <c r="KK253" s="185"/>
      <c r="KL253" s="185"/>
      <c r="KM253" s="185"/>
      <c r="KN253" s="185"/>
      <c r="KO253" s="185"/>
      <c r="KP253" s="185"/>
      <c r="KQ253" s="185"/>
      <c r="KR253" s="185"/>
      <c r="KS253" s="185"/>
      <c r="KT253" s="185"/>
      <c r="KU253" s="185"/>
      <c r="KV253" s="185"/>
      <c r="KW253" s="185"/>
      <c r="KX253" s="185"/>
      <c r="KY253" s="185"/>
      <c r="KZ253" s="185"/>
      <c r="LA253" s="185"/>
      <c r="LB253" s="185"/>
      <c r="LC253" s="185"/>
      <c r="LD253" s="185"/>
      <c r="LE253" s="185"/>
      <c r="LF253" s="185"/>
      <c r="LG253" s="185"/>
      <c r="LH253" s="185"/>
      <c r="LI253" s="185"/>
      <c r="LJ253" s="185"/>
      <c r="LK253" s="185"/>
      <c r="LL253" s="185"/>
      <c r="LM253" s="185"/>
      <c r="LN253" s="185"/>
      <c r="LO253" s="185"/>
      <c r="LP253" s="185"/>
      <c r="LQ253" s="185"/>
      <c r="LR253" s="185"/>
      <c r="LS253" s="185"/>
      <c r="LT253" s="185"/>
      <c r="LU253" s="185"/>
      <c r="LV253" s="185"/>
      <c r="LW253" s="185"/>
      <c r="LX253" s="185"/>
      <c r="LY253" s="185"/>
      <c r="LZ253" s="185"/>
      <c r="MA253" s="185"/>
      <c r="MB253" s="185"/>
      <c r="MC253" s="185"/>
      <c r="MD253" s="185"/>
      <c r="ME253" s="185"/>
      <c r="MF253" s="185"/>
      <c r="MG253" s="185"/>
      <c r="MH253" s="185"/>
      <c r="MI253" s="185"/>
      <c r="MJ253" s="185"/>
      <c r="MK253" s="185"/>
      <c r="ML253" s="185"/>
      <c r="MM253" s="185"/>
      <c r="MN253" s="185"/>
      <c r="MO253" s="185"/>
      <c r="MP253" s="185"/>
      <c r="MQ253" s="185"/>
      <c r="MR253" s="185"/>
      <c r="MS253" s="185"/>
      <c r="MT253" s="185"/>
      <c r="MU253" s="185"/>
      <c r="MV253" s="185"/>
      <c r="MW253" s="185"/>
      <c r="MX253" s="185"/>
      <c r="MY253" s="185"/>
      <c r="MZ253" s="185"/>
      <c r="NA253" s="185"/>
      <c r="NB253" s="185"/>
      <c r="NC253" s="185"/>
      <c r="ND253" s="185"/>
      <c r="NE253" s="185"/>
      <c r="NF253" s="185"/>
      <c r="NG253" s="185"/>
      <c r="NH253" s="185"/>
      <c r="NI253" s="185"/>
      <c r="NJ253" s="185"/>
      <c r="NK253" s="185"/>
      <c r="NL253" s="185"/>
      <c r="NM253" s="185"/>
      <c r="NN253" s="185"/>
      <c r="NO253" s="185"/>
      <c r="NP253" s="185"/>
      <c r="NQ253" s="185"/>
      <c r="NR253" s="185"/>
      <c r="NS253" s="185"/>
      <c r="NT253" s="185"/>
      <c r="NU253" s="185"/>
      <c r="NV253" s="185"/>
      <c r="NW253" s="185"/>
      <c r="NX253" s="185"/>
      <c r="NY253" s="185"/>
      <c r="NZ253" s="185"/>
      <c r="OA253" s="185"/>
      <c r="OB253" s="185"/>
      <c r="OC253" s="185"/>
      <c r="OD253" s="185"/>
      <c r="OE253" s="185"/>
      <c r="OF253" s="185"/>
      <c r="OG253" s="185"/>
      <c r="OH253" s="185"/>
      <c r="OI253" s="185"/>
      <c r="OJ253" s="185"/>
      <c r="OK253" s="185"/>
      <c r="OL253" s="185"/>
      <c r="OM253" s="185"/>
      <c r="ON253" s="185"/>
      <c r="OO253" s="185"/>
      <c r="OP253" s="185"/>
      <c r="OQ253" s="185"/>
      <c r="OR253" s="185"/>
      <c r="OS253" s="185"/>
      <c r="OT253" s="185"/>
      <c r="OU253" s="185"/>
      <c r="OV253" s="185"/>
      <c r="OW253" s="185"/>
      <c r="OX253" s="185"/>
      <c r="OY253" s="185"/>
      <c r="OZ253" s="185"/>
      <c r="PA253" s="185"/>
      <c r="PB253" s="185"/>
      <c r="PC253" s="185"/>
      <c r="PD253" s="185"/>
      <c r="PE253" s="185"/>
      <c r="PF253" s="185"/>
      <c r="PG253" s="185"/>
      <c r="PH253" s="185"/>
      <c r="PI253" s="185"/>
      <c r="PJ253" s="185"/>
      <c r="PK253" s="185"/>
      <c r="PL253" s="185"/>
      <c r="PM253" s="185"/>
      <c r="PN253" s="185"/>
      <c r="PO253" s="185"/>
      <c r="PP253" s="185"/>
      <c r="PQ253" s="185"/>
      <c r="PR253" s="185"/>
      <c r="PS253" s="185"/>
      <c r="PT253" s="185"/>
      <c r="PU253" s="185"/>
      <c r="PV253" s="185"/>
      <c r="PW253" s="185"/>
      <c r="PX253" s="185"/>
      <c r="PY253" s="185"/>
      <c r="PZ253" s="185"/>
      <c r="QA253" s="185"/>
      <c r="QB253" s="185"/>
      <c r="QC253" s="185"/>
      <c r="QD253" s="185"/>
      <c r="QE253" s="185"/>
      <c r="QF253" s="185"/>
      <c r="QG253" s="185"/>
      <c r="QH253" s="185"/>
      <c r="QI253" s="185"/>
      <c r="QJ253" s="185"/>
      <c r="QK253" s="185"/>
      <c r="QL253" s="185"/>
      <c r="QM253" s="185"/>
      <c r="QN253" s="185"/>
      <c r="QO253" s="185"/>
      <c r="QP253" s="185"/>
      <c r="QQ253" s="185"/>
      <c r="QR253" s="185"/>
      <c r="QS253" s="185"/>
      <c r="QT253" s="185"/>
      <c r="QU253" s="185"/>
      <c r="QV253" s="185"/>
      <c r="QW253" s="185"/>
      <c r="QX253" s="185"/>
      <c r="QY253" s="185"/>
      <c r="QZ253" s="185"/>
      <c r="RA253" s="185"/>
      <c r="RB253" s="185"/>
      <c r="RC253" s="185"/>
      <c r="RD253" s="185"/>
      <c r="RE253" s="185"/>
      <c r="RF253" s="185"/>
      <c r="RG253" s="185"/>
      <c r="RH253" s="185"/>
      <c r="RI253" s="185"/>
      <c r="RJ253" s="185"/>
      <c r="RK253" s="185"/>
      <c r="RL253" s="185"/>
      <c r="RM253" s="185"/>
      <c r="RN253" s="185"/>
      <c r="RO253" s="185"/>
      <c r="RP253" s="185"/>
      <c r="RQ253" s="185"/>
      <c r="RR253" s="185"/>
      <c r="RS253" s="185"/>
      <c r="RT253" s="185"/>
      <c r="RU253" s="185"/>
      <c r="RV253" s="185"/>
      <c r="RW253" s="185"/>
      <c r="RX253" s="185"/>
      <c r="RY253" s="185"/>
      <c r="RZ253" s="185"/>
      <c r="SA253" s="185"/>
      <c r="SB253" s="185"/>
      <c r="SC253" s="185"/>
      <c r="SD253" s="185"/>
      <c r="SE253" s="185"/>
      <c r="SF253" s="185"/>
      <c r="SG253" s="185"/>
      <c r="SH253" s="185"/>
      <c r="SI253" s="185"/>
      <c r="SJ253" s="185"/>
      <c r="SK253" s="185"/>
      <c r="SL253" s="185"/>
      <c r="SM253" s="185"/>
      <c r="SN253" s="185"/>
      <c r="SO253" s="185"/>
      <c r="SP253" s="185"/>
      <c r="SQ253" s="185"/>
      <c r="SR253" s="185"/>
      <c r="SS253" s="185"/>
      <c r="ST253" s="185"/>
      <c r="SU253" s="185"/>
      <c r="SV253" s="185"/>
      <c r="SW253" s="185"/>
      <c r="SX253" s="185"/>
      <c r="SY253" s="185"/>
      <c r="SZ253" s="185"/>
      <c r="TA253" s="185"/>
      <c r="TB253" s="185"/>
      <c r="TC253" s="185"/>
      <c r="TD253" s="185"/>
      <c r="TE253" s="185"/>
      <c r="TF253" s="185"/>
      <c r="TG253" s="185"/>
      <c r="TH253" s="185"/>
      <c r="TI253" s="185"/>
    </row>
    <row r="254" spans="1:529" s="79" customFormat="1" ht="32.25" customHeight="1" thickBot="1" x14ac:dyDescent="0.3">
      <c r="A254" s="252">
        <v>13120036</v>
      </c>
      <c r="B254" s="470">
        <v>40416</v>
      </c>
      <c r="C254" s="105" t="s">
        <v>1332</v>
      </c>
      <c r="D254" s="105" t="s">
        <v>2216</v>
      </c>
      <c r="E254" s="105"/>
      <c r="F254" s="105"/>
      <c r="G254" s="105"/>
      <c r="H254" s="284">
        <v>10255</v>
      </c>
      <c r="I254" s="285">
        <v>40437</v>
      </c>
      <c r="J254" s="285" t="s">
        <v>1333</v>
      </c>
      <c r="K254" s="105" t="s">
        <v>1334</v>
      </c>
      <c r="L254" s="105"/>
      <c r="M254" s="105" t="s">
        <v>301</v>
      </c>
      <c r="N254" s="105" t="s">
        <v>66</v>
      </c>
      <c r="O254" s="34">
        <v>526.5</v>
      </c>
      <c r="P254" s="289"/>
      <c r="Q254" s="289"/>
      <c r="R254" s="289"/>
      <c r="S254" s="289"/>
      <c r="T254" s="720">
        <v>68.040000000000006</v>
      </c>
      <c r="U254" s="34">
        <v>21.6</v>
      </c>
      <c r="V254" s="105">
        <v>526.5</v>
      </c>
      <c r="W254" s="105" t="s">
        <v>1261</v>
      </c>
      <c r="X254" s="105">
        <v>50</v>
      </c>
      <c r="Y254" s="105" t="s">
        <v>1091</v>
      </c>
      <c r="Z254" s="105">
        <v>70</v>
      </c>
      <c r="AA254" s="105" t="s">
        <v>1091</v>
      </c>
      <c r="AB254" s="105" t="s">
        <v>1091</v>
      </c>
      <c r="AC254" s="105" t="s">
        <v>1091</v>
      </c>
      <c r="AD254" s="105" t="s">
        <v>1091</v>
      </c>
      <c r="AE254" s="105" t="s">
        <v>1091</v>
      </c>
      <c r="AF254" s="105">
        <v>0.3</v>
      </c>
      <c r="AG254" s="105" t="s">
        <v>1091</v>
      </c>
      <c r="AH254" s="105"/>
      <c r="AI254" s="105" t="s">
        <v>2217</v>
      </c>
      <c r="AJ254" s="105" t="s">
        <v>2218</v>
      </c>
      <c r="AK254" s="321" t="s">
        <v>166</v>
      </c>
      <c r="AL254" s="321"/>
      <c r="AM254" s="13"/>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c r="GG254" s="185"/>
      <c r="GH254" s="185"/>
      <c r="GI254" s="185"/>
      <c r="GJ254" s="185"/>
      <c r="GK254" s="185"/>
      <c r="GL254" s="185"/>
      <c r="GM254" s="185"/>
      <c r="GN254" s="185"/>
      <c r="GO254" s="185"/>
      <c r="GP254" s="185"/>
      <c r="GQ254" s="185"/>
      <c r="GR254" s="185"/>
      <c r="GS254" s="185"/>
      <c r="GT254" s="185"/>
      <c r="GU254" s="185"/>
      <c r="GV254" s="185"/>
      <c r="GW254" s="185"/>
      <c r="GX254" s="185"/>
      <c r="GY254" s="185"/>
      <c r="GZ254" s="185"/>
      <c r="HA254" s="185"/>
      <c r="HB254" s="185"/>
      <c r="HC254" s="185"/>
      <c r="HD254" s="185"/>
      <c r="HE254" s="185"/>
      <c r="HF254" s="185"/>
      <c r="HG254" s="185"/>
      <c r="HH254" s="185"/>
      <c r="HI254" s="185"/>
      <c r="HJ254" s="185"/>
      <c r="HK254" s="185"/>
      <c r="HL254" s="185"/>
      <c r="HM254" s="185"/>
      <c r="HN254" s="185"/>
      <c r="HO254" s="185"/>
      <c r="HP254" s="185"/>
      <c r="HQ254" s="185"/>
      <c r="HR254" s="185"/>
      <c r="HS254" s="185"/>
      <c r="HT254" s="185"/>
      <c r="HU254" s="185"/>
      <c r="HV254" s="185"/>
      <c r="HW254" s="185"/>
      <c r="HX254" s="185"/>
      <c r="HY254" s="185"/>
      <c r="HZ254" s="185"/>
      <c r="IA254" s="185"/>
      <c r="IB254" s="185"/>
      <c r="IC254" s="185"/>
      <c r="ID254" s="185"/>
      <c r="IE254" s="185"/>
      <c r="IF254" s="185"/>
      <c r="IG254" s="185"/>
      <c r="IH254" s="185"/>
      <c r="II254" s="185"/>
      <c r="IJ254" s="185"/>
      <c r="IK254" s="185"/>
      <c r="IL254" s="185"/>
      <c r="IM254" s="185"/>
      <c r="IN254" s="185"/>
      <c r="IO254" s="185"/>
      <c r="IP254" s="185"/>
      <c r="IQ254" s="185"/>
      <c r="IR254" s="185"/>
      <c r="IS254" s="185"/>
      <c r="IT254" s="185"/>
      <c r="IU254" s="185"/>
      <c r="IV254" s="185"/>
      <c r="IW254" s="185"/>
      <c r="IX254" s="185"/>
      <c r="IY254" s="185"/>
      <c r="IZ254" s="185"/>
      <c r="JA254" s="185"/>
      <c r="JB254" s="185"/>
      <c r="JC254" s="185"/>
      <c r="JD254" s="185"/>
      <c r="JE254" s="185"/>
      <c r="JF254" s="185"/>
      <c r="JG254" s="185"/>
      <c r="JH254" s="185"/>
      <c r="JI254" s="185"/>
      <c r="JJ254" s="185"/>
      <c r="JK254" s="185"/>
      <c r="JL254" s="185"/>
      <c r="JM254" s="185"/>
      <c r="JN254" s="185"/>
      <c r="JO254" s="185"/>
      <c r="JP254" s="185"/>
      <c r="JQ254" s="185"/>
      <c r="JR254" s="185"/>
      <c r="JS254" s="185"/>
      <c r="JT254" s="185"/>
      <c r="JU254" s="185"/>
      <c r="JV254" s="185"/>
      <c r="JW254" s="185"/>
      <c r="JX254" s="185"/>
      <c r="JY254" s="185"/>
      <c r="JZ254" s="185"/>
      <c r="KA254" s="185"/>
      <c r="KB254" s="185"/>
      <c r="KC254" s="185"/>
      <c r="KD254" s="185"/>
      <c r="KE254" s="185"/>
      <c r="KF254" s="185"/>
      <c r="KG254" s="185"/>
      <c r="KH254" s="185"/>
      <c r="KI254" s="185"/>
      <c r="KJ254" s="185"/>
      <c r="KK254" s="185"/>
      <c r="KL254" s="185"/>
      <c r="KM254" s="185"/>
      <c r="KN254" s="185"/>
      <c r="KO254" s="185"/>
      <c r="KP254" s="185"/>
      <c r="KQ254" s="185"/>
      <c r="KR254" s="185"/>
      <c r="KS254" s="185"/>
      <c r="KT254" s="185"/>
      <c r="KU254" s="185"/>
      <c r="KV254" s="185"/>
      <c r="KW254" s="185"/>
      <c r="KX254" s="185"/>
      <c r="KY254" s="185"/>
      <c r="KZ254" s="185"/>
      <c r="LA254" s="185"/>
      <c r="LB254" s="185"/>
      <c r="LC254" s="185"/>
      <c r="LD254" s="185"/>
      <c r="LE254" s="185"/>
      <c r="LF254" s="185"/>
      <c r="LG254" s="185"/>
      <c r="LH254" s="185"/>
      <c r="LI254" s="185"/>
      <c r="LJ254" s="185"/>
      <c r="LK254" s="185"/>
      <c r="LL254" s="185"/>
      <c r="LM254" s="185"/>
      <c r="LN254" s="185"/>
      <c r="LO254" s="185"/>
      <c r="LP254" s="185"/>
      <c r="LQ254" s="185"/>
      <c r="LR254" s="185"/>
      <c r="LS254" s="185"/>
      <c r="LT254" s="185"/>
      <c r="LU254" s="185"/>
      <c r="LV254" s="185"/>
      <c r="LW254" s="185"/>
      <c r="LX254" s="185"/>
      <c r="LY254" s="185"/>
      <c r="LZ254" s="185"/>
      <c r="MA254" s="185"/>
      <c r="MB254" s="185"/>
      <c r="MC254" s="185"/>
      <c r="MD254" s="185"/>
      <c r="ME254" s="185"/>
      <c r="MF254" s="185"/>
      <c r="MG254" s="185"/>
      <c r="MH254" s="185"/>
      <c r="MI254" s="185"/>
      <c r="MJ254" s="185"/>
      <c r="MK254" s="185"/>
      <c r="ML254" s="185"/>
      <c r="MM254" s="185"/>
      <c r="MN254" s="185"/>
      <c r="MO254" s="185"/>
      <c r="MP254" s="185"/>
      <c r="MQ254" s="185"/>
      <c r="MR254" s="185"/>
      <c r="MS254" s="185"/>
      <c r="MT254" s="185"/>
      <c r="MU254" s="185"/>
      <c r="MV254" s="185"/>
      <c r="MW254" s="185"/>
      <c r="MX254" s="185"/>
      <c r="MY254" s="185"/>
      <c r="MZ254" s="185"/>
      <c r="NA254" s="185"/>
      <c r="NB254" s="185"/>
      <c r="NC254" s="185"/>
      <c r="ND254" s="185"/>
      <c r="NE254" s="185"/>
      <c r="NF254" s="185"/>
      <c r="NG254" s="185"/>
      <c r="NH254" s="185"/>
      <c r="NI254" s="185"/>
      <c r="NJ254" s="185"/>
      <c r="NK254" s="185"/>
      <c r="NL254" s="185"/>
      <c r="NM254" s="185"/>
      <c r="NN254" s="185"/>
      <c r="NO254" s="185"/>
      <c r="NP254" s="185"/>
      <c r="NQ254" s="185"/>
      <c r="NR254" s="185"/>
      <c r="NS254" s="185"/>
      <c r="NT254" s="185"/>
      <c r="NU254" s="185"/>
      <c r="NV254" s="185"/>
      <c r="NW254" s="185"/>
      <c r="NX254" s="185"/>
      <c r="NY254" s="185"/>
      <c r="NZ254" s="185"/>
      <c r="OA254" s="185"/>
      <c r="OB254" s="185"/>
      <c r="OC254" s="185"/>
      <c r="OD254" s="185"/>
      <c r="OE254" s="185"/>
      <c r="OF254" s="185"/>
      <c r="OG254" s="185"/>
      <c r="OH254" s="185"/>
      <c r="OI254" s="185"/>
      <c r="OJ254" s="185"/>
      <c r="OK254" s="185"/>
      <c r="OL254" s="185"/>
      <c r="OM254" s="185"/>
      <c r="ON254" s="185"/>
      <c r="OO254" s="185"/>
      <c r="OP254" s="185"/>
      <c r="OQ254" s="185"/>
      <c r="OR254" s="185"/>
      <c r="OS254" s="185"/>
      <c r="OT254" s="185"/>
      <c r="OU254" s="185"/>
      <c r="OV254" s="185"/>
      <c r="OW254" s="185"/>
      <c r="OX254" s="185"/>
      <c r="OY254" s="185"/>
      <c r="OZ254" s="185"/>
      <c r="PA254" s="185"/>
      <c r="PB254" s="185"/>
      <c r="PC254" s="185"/>
      <c r="PD254" s="185"/>
      <c r="PE254" s="185"/>
      <c r="PF254" s="185"/>
      <c r="PG254" s="185"/>
      <c r="PH254" s="185"/>
      <c r="PI254" s="185"/>
      <c r="PJ254" s="185"/>
      <c r="PK254" s="185"/>
      <c r="PL254" s="185"/>
      <c r="PM254" s="185"/>
      <c r="PN254" s="185"/>
      <c r="PO254" s="185"/>
      <c r="PP254" s="185"/>
      <c r="PQ254" s="185"/>
      <c r="PR254" s="185"/>
      <c r="PS254" s="185"/>
      <c r="PT254" s="185"/>
      <c r="PU254" s="185"/>
      <c r="PV254" s="185"/>
      <c r="PW254" s="185"/>
      <c r="PX254" s="185"/>
      <c r="PY254" s="185"/>
      <c r="PZ254" s="185"/>
      <c r="QA254" s="185"/>
      <c r="QB254" s="185"/>
      <c r="QC254" s="185"/>
      <c r="QD254" s="185"/>
      <c r="QE254" s="185"/>
      <c r="QF254" s="185"/>
      <c r="QG254" s="185"/>
      <c r="QH254" s="185"/>
      <c r="QI254" s="185"/>
      <c r="QJ254" s="185"/>
      <c r="QK254" s="185"/>
      <c r="QL254" s="185"/>
      <c r="QM254" s="185"/>
      <c r="QN254" s="185"/>
      <c r="QO254" s="185"/>
      <c r="QP254" s="185"/>
      <c r="QQ254" s="185"/>
      <c r="QR254" s="185"/>
      <c r="QS254" s="185"/>
      <c r="QT254" s="185"/>
      <c r="QU254" s="185"/>
      <c r="QV254" s="185"/>
      <c r="QW254" s="185"/>
      <c r="QX254" s="185"/>
      <c r="QY254" s="185"/>
      <c r="QZ254" s="185"/>
      <c r="RA254" s="185"/>
      <c r="RB254" s="185"/>
      <c r="RC254" s="185"/>
      <c r="RD254" s="185"/>
      <c r="RE254" s="185"/>
      <c r="RF254" s="185"/>
      <c r="RG254" s="185"/>
      <c r="RH254" s="185"/>
      <c r="RI254" s="185"/>
      <c r="RJ254" s="185"/>
      <c r="RK254" s="185"/>
      <c r="RL254" s="185"/>
      <c r="RM254" s="185"/>
      <c r="RN254" s="185"/>
      <c r="RO254" s="185"/>
      <c r="RP254" s="185"/>
      <c r="RQ254" s="185"/>
      <c r="RR254" s="185"/>
      <c r="RS254" s="185"/>
      <c r="RT254" s="185"/>
      <c r="RU254" s="185"/>
      <c r="RV254" s="185"/>
      <c r="RW254" s="185"/>
      <c r="RX254" s="185"/>
      <c r="RY254" s="185"/>
      <c r="RZ254" s="185"/>
      <c r="SA254" s="185"/>
      <c r="SB254" s="185"/>
      <c r="SC254" s="185"/>
      <c r="SD254" s="185"/>
      <c r="SE254" s="185"/>
      <c r="SF254" s="185"/>
      <c r="SG254" s="185"/>
      <c r="SH254" s="185"/>
      <c r="SI254" s="185"/>
      <c r="SJ254" s="185"/>
      <c r="SK254" s="185"/>
      <c r="SL254" s="185"/>
      <c r="SM254" s="185"/>
      <c r="SN254" s="185"/>
      <c r="SO254" s="185"/>
      <c r="SP254" s="185"/>
      <c r="SQ254" s="185"/>
      <c r="SR254" s="185"/>
      <c r="SS254" s="185"/>
      <c r="ST254" s="185"/>
      <c r="SU254" s="185"/>
      <c r="SV254" s="185"/>
      <c r="SW254" s="185"/>
      <c r="SX254" s="185"/>
      <c r="SY254" s="185"/>
      <c r="SZ254" s="185"/>
      <c r="TA254" s="185"/>
      <c r="TB254" s="185"/>
      <c r="TC254" s="185"/>
      <c r="TD254" s="185"/>
      <c r="TE254" s="185"/>
      <c r="TF254" s="185"/>
      <c r="TG254" s="185"/>
      <c r="TH254" s="185"/>
      <c r="TI254" s="185"/>
    </row>
    <row r="255" spans="1:529" s="79" customFormat="1" ht="32.25" customHeight="1" thickBot="1" x14ac:dyDescent="0.3">
      <c r="A255" s="661" t="s">
        <v>7160</v>
      </c>
      <c r="B255" s="257">
        <v>40504</v>
      </c>
      <c r="C255" s="263" t="s">
        <v>7157</v>
      </c>
      <c r="D255" s="258" t="s">
        <v>5826</v>
      </c>
      <c r="E255" s="258"/>
      <c r="F255" s="258"/>
      <c r="G255" s="258"/>
      <c r="H255" s="259">
        <v>37798</v>
      </c>
      <c r="I255" s="257" t="s">
        <v>7816</v>
      </c>
      <c r="J255" s="257" t="s">
        <v>1335</v>
      </c>
      <c r="K255" s="258" t="s">
        <v>365</v>
      </c>
      <c r="L255" s="258"/>
      <c r="M255" s="258" t="s">
        <v>289</v>
      </c>
      <c r="N255" s="258" t="s">
        <v>25</v>
      </c>
      <c r="O255" s="258">
        <v>3280001000</v>
      </c>
      <c r="P255" s="258" t="s">
        <v>1336</v>
      </c>
      <c r="Q255" s="258"/>
      <c r="R255" s="258"/>
      <c r="S255" s="258"/>
      <c r="T255" s="742">
        <v>648022</v>
      </c>
      <c r="U255" s="258">
        <v>10000002.74</v>
      </c>
      <c r="V255" s="258">
        <v>3280001000</v>
      </c>
      <c r="W255" s="258" t="s">
        <v>1266</v>
      </c>
      <c r="X255" s="258">
        <v>100</v>
      </c>
      <c r="Y255" s="258" t="s">
        <v>1091</v>
      </c>
      <c r="Z255" s="258">
        <v>100</v>
      </c>
      <c r="AA255" s="258" t="s">
        <v>1091</v>
      </c>
      <c r="AB255" s="258" t="s">
        <v>1091</v>
      </c>
      <c r="AC255" s="258" t="s">
        <v>1091</v>
      </c>
      <c r="AD255" s="258">
        <v>15</v>
      </c>
      <c r="AE255" s="258" t="s">
        <v>1091</v>
      </c>
      <c r="AF255" s="258">
        <v>0.5</v>
      </c>
      <c r="AG255" s="258" t="s">
        <v>4128</v>
      </c>
      <c r="AH255" s="258"/>
      <c r="AI255" s="258" t="s">
        <v>2219</v>
      </c>
      <c r="AJ255" s="258" t="s">
        <v>2220</v>
      </c>
      <c r="AK255" s="294" t="s">
        <v>166</v>
      </c>
      <c r="AL255" s="294"/>
      <c r="AM255" s="13"/>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c r="GG255" s="185"/>
      <c r="GH255" s="185"/>
      <c r="GI255" s="185"/>
      <c r="GJ255" s="185"/>
      <c r="GK255" s="185"/>
      <c r="GL255" s="185"/>
      <c r="GM255" s="185"/>
      <c r="GN255" s="185"/>
      <c r="GO255" s="185"/>
      <c r="GP255" s="185"/>
      <c r="GQ255" s="185"/>
      <c r="GR255" s="185"/>
      <c r="GS255" s="185"/>
      <c r="GT255" s="185"/>
      <c r="GU255" s="185"/>
      <c r="GV255" s="185"/>
      <c r="GW255" s="185"/>
      <c r="GX255" s="185"/>
      <c r="GY255" s="185"/>
      <c r="GZ255" s="185"/>
      <c r="HA255" s="185"/>
      <c r="HB255" s="185"/>
      <c r="HC255" s="185"/>
      <c r="HD255" s="185"/>
      <c r="HE255" s="185"/>
      <c r="HF255" s="185"/>
      <c r="HG255" s="185"/>
      <c r="HH255" s="185"/>
      <c r="HI255" s="185"/>
      <c r="HJ255" s="185"/>
      <c r="HK255" s="185"/>
      <c r="HL255" s="185"/>
      <c r="HM255" s="185"/>
      <c r="HN255" s="185"/>
      <c r="HO255" s="185"/>
      <c r="HP255" s="185"/>
      <c r="HQ255" s="185"/>
      <c r="HR255" s="185"/>
      <c r="HS255" s="185"/>
      <c r="HT255" s="185"/>
      <c r="HU255" s="185"/>
      <c r="HV255" s="185"/>
      <c r="HW255" s="185"/>
      <c r="HX255" s="185"/>
      <c r="HY255" s="185"/>
      <c r="HZ255" s="185"/>
      <c r="IA255" s="185"/>
      <c r="IB255" s="185"/>
      <c r="IC255" s="185"/>
      <c r="ID255" s="185"/>
      <c r="IE255" s="185"/>
      <c r="IF255" s="185"/>
      <c r="IG255" s="185"/>
      <c r="IH255" s="185"/>
      <c r="II255" s="185"/>
      <c r="IJ255" s="185"/>
      <c r="IK255" s="185"/>
      <c r="IL255" s="185"/>
      <c r="IM255" s="185"/>
      <c r="IN255" s="185"/>
      <c r="IO255" s="185"/>
      <c r="IP255" s="185"/>
      <c r="IQ255" s="185"/>
      <c r="IR255" s="185"/>
      <c r="IS255" s="185"/>
      <c r="IT255" s="185"/>
      <c r="IU255" s="185"/>
      <c r="IV255" s="185"/>
      <c r="IW255" s="185"/>
      <c r="IX255" s="185"/>
      <c r="IY255" s="185"/>
      <c r="IZ255" s="185"/>
      <c r="JA255" s="185"/>
      <c r="JB255" s="185"/>
      <c r="JC255" s="185"/>
      <c r="JD255" s="185"/>
      <c r="JE255" s="185"/>
      <c r="JF255" s="185"/>
      <c r="JG255" s="185"/>
      <c r="JH255" s="185"/>
      <c r="JI255" s="185"/>
      <c r="JJ255" s="185"/>
      <c r="JK255" s="185"/>
      <c r="JL255" s="185"/>
      <c r="JM255" s="185"/>
      <c r="JN255" s="185"/>
      <c r="JO255" s="185"/>
      <c r="JP255" s="185"/>
      <c r="JQ255" s="185"/>
      <c r="JR255" s="185"/>
      <c r="JS255" s="185"/>
      <c r="JT255" s="185"/>
      <c r="JU255" s="185"/>
      <c r="JV255" s="185"/>
      <c r="JW255" s="185"/>
      <c r="JX255" s="185"/>
      <c r="JY255" s="185"/>
      <c r="JZ255" s="185"/>
      <c r="KA255" s="185"/>
      <c r="KB255" s="185"/>
      <c r="KC255" s="185"/>
      <c r="KD255" s="185"/>
      <c r="KE255" s="185"/>
      <c r="KF255" s="185"/>
      <c r="KG255" s="185"/>
      <c r="KH255" s="185"/>
      <c r="KI255" s="185"/>
      <c r="KJ255" s="185"/>
      <c r="KK255" s="185"/>
      <c r="KL255" s="185"/>
      <c r="KM255" s="185"/>
      <c r="KN255" s="185"/>
      <c r="KO255" s="185"/>
      <c r="KP255" s="185"/>
      <c r="KQ255" s="185"/>
      <c r="KR255" s="185"/>
      <c r="KS255" s="185"/>
      <c r="KT255" s="185"/>
      <c r="KU255" s="185"/>
      <c r="KV255" s="185"/>
      <c r="KW255" s="185"/>
      <c r="KX255" s="185"/>
      <c r="KY255" s="185"/>
      <c r="KZ255" s="185"/>
      <c r="LA255" s="185"/>
      <c r="LB255" s="185"/>
      <c r="LC255" s="185"/>
      <c r="LD255" s="185"/>
      <c r="LE255" s="185"/>
      <c r="LF255" s="185"/>
      <c r="LG255" s="185"/>
      <c r="LH255" s="185"/>
      <c r="LI255" s="185"/>
      <c r="LJ255" s="185"/>
      <c r="LK255" s="185"/>
      <c r="LL255" s="185"/>
      <c r="LM255" s="185"/>
      <c r="LN255" s="185"/>
      <c r="LO255" s="185"/>
      <c r="LP255" s="185"/>
      <c r="LQ255" s="185"/>
      <c r="LR255" s="185"/>
      <c r="LS255" s="185"/>
      <c r="LT255" s="185"/>
      <c r="LU255" s="185"/>
      <c r="LV255" s="185"/>
      <c r="LW255" s="185"/>
      <c r="LX255" s="185"/>
      <c r="LY255" s="185"/>
      <c r="LZ255" s="185"/>
      <c r="MA255" s="185"/>
      <c r="MB255" s="185"/>
      <c r="MC255" s="185"/>
      <c r="MD255" s="185"/>
      <c r="ME255" s="185"/>
      <c r="MF255" s="185"/>
      <c r="MG255" s="185"/>
      <c r="MH255" s="185"/>
      <c r="MI255" s="185"/>
      <c r="MJ255" s="185"/>
      <c r="MK255" s="185"/>
      <c r="ML255" s="185"/>
      <c r="MM255" s="185"/>
      <c r="MN255" s="185"/>
      <c r="MO255" s="185"/>
      <c r="MP255" s="185"/>
      <c r="MQ255" s="185"/>
      <c r="MR255" s="185"/>
      <c r="MS255" s="185"/>
      <c r="MT255" s="185"/>
      <c r="MU255" s="185"/>
      <c r="MV255" s="185"/>
      <c r="MW255" s="185"/>
      <c r="MX255" s="185"/>
      <c r="MY255" s="185"/>
      <c r="MZ255" s="185"/>
      <c r="NA255" s="185"/>
      <c r="NB255" s="185"/>
      <c r="NC255" s="185"/>
      <c r="ND255" s="185"/>
      <c r="NE255" s="185"/>
      <c r="NF255" s="185"/>
      <c r="NG255" s="185"/>
      <c r="NH255" s="185"/>
      <c r="NI255" s="185"/>
      <c r="NJ255" s="185"/>
      <c r="NK255" s="185"/>
      <c r="NL255" s="185"/>
      <c r="NM255" s="185"/>
      <c r="NN255" s="185"/>
      <c r="NO255" s="185"/>
      <c r="NP255" s="185"/>
      <c r="NQ255" s="185"/>
      <c r="NR255" s="185"/>
      <c r="NS255" s="185"/>
      <c r="NT255" s="185"/>
      <c r="NU255" s="185"/>
      <c r="NV255" s="185"/>
      <c r="NW255" s="185"/>
      <c r="NX255" s="185"/>
      <c r="NY255" s="185"/>
      <c r="NZ255" s="185"/>
      <c r="OA255" s="185"/>
      <c r="OB255" s="185"/>
      <c r="OC255" s="185"/>
      <c r="OD255" s="185"/>
      <c r="OE255" s="185"/>
      <c r="OF255" s="185"/>
      <c r="OG255" s="185"/>
      <c r="OH255" s="185"/>
      <c r="OI255" s="185"/>
      <c r="OJ255" s="185"/>
      <c r="OK255" s="185"/>
      <c r="OL255" s="185"/>
      <c r="OM255" s="185"/>
      <c r="ON255" s="185"/>
      <c r="OO255" s="185"/>
      <c r="OP255" s="185"/>
      <c r="OQ255" s="185"/>
      <c r="OR255" s="185"/>
      <c r="OS255" s="185"/>
      <c r="OT255" s="185"/>
      <c r="OU255" s="185"/>
      <c r="OV255" s="185"/>
      <c r="OW255" s="185"/>
      <c r="OX255" s="185"/>
      <c r="OY255" s="185"/>
      <c r="OZ255" s="185"/>
      <c r="PA255" s="185"/>
      <c r="PB255" s="185"/>
      <c r="PC255" s="185"/>
      <c r="PD255" s="185"/>
      <c r="PE255" s="185"/>
      <c r="PF255" s="185"/>
      <c r="PG255" s="185"/>
      <c r="PH255" s="185"/>
      <c r="PI255" s="185"/>
      <c r="PJ255" s="185"/>
      <c r="PK255" s="185"/>
      <c r="PL255" s="185"/>
      <c r="PM255" s="185"/>
      <c r="PN255" s="185"/>
      <c r="PO255" s="185"/>
      <c r="PP255" s="185"/>
      <c r="PQ255" s="185"/>
      <c r="PR255" s="185"/>
      <c r="PS255" s="185"/>
      <c r="PT255" s="185"/>
      <c r="PU255" s="185"/>
      <c r="PV255" s="185"/>
      <c r="PW255" s="185"/>
      <c r="PX255" s="185"/>
      <c r="PY255" s="185"/>
      <c r="PZ255" s="185"/>
      <c r="QA255" s="185"/>
      <c r="QB255" s="185"/>
      <c r="QC255" s="185"/>
      <c r="QD255" s="185"/>
      <c r="QE255" s="185"/>
      <c r="QF255" s="185"/>
      <c r="QG255" s="185"/>
      <c r="QH255" s="185"/>
      <c r="QI255" s="185"/>
      <c r="QJ255" s="185"/>
      <c r="QK255" s="185"/>
      <c r="QL255" s="185"/>
      <c r="QM255" s="185"/>
      <c r="QN255" s="185"/>
      <c r="QO255" s="185"/>
      <c r="QP255" s="185"/>
      <c r="QQ255" s="185"/>
      <c r="QR255" s="185"/>
      <c r="QS255" s="185"/>
      <c r="QT255" s="185"/>
      <c r="QU255" s="185"/>
      <c r="QV255" s="185"/>
      <c r="QW255" s="185"/>
      <c r="QX255" s="185"/>
      <c r="QY255" s="185"/>
      <c r="QZ255" s="185"/>
      <c r="RA255" s="185"/>
      <c r="RB255" s="185"/>
      <c r="RC255" s="185"/>
      <c r="RD255" s="185"/>
      <c r="RE255" s="185"/>
      <c r="RF255" s="185"/>
      <c r="RG255" s="185"/>
      <c r="RH255" s="185"/>
      <c r="RI255" s="185"/>
      <c r="RJ255" s="185"/>
      <c r="RK255" s="185"/>
      <c r="RL255" s="185"/>
      <c r="RM255" s="185"/>
      <c r="RN255" s="185"/>
      <c r="RO255" s="185"/>
      <c r="RP255" s="185"/>
      <c r="RQ255" s="185"/>
      <c r="RR255" s="185"/>
      <c r="RS255" s="185"/>
      <c r="RT255" s="185"/>
      <c r="RU255" s="185"/>
      <c r="RV255" s="185"/>
      <c r="RW255" s="185"/>
      <c r="RX255" s="185"/>
      <c r="RY255" s="185"/>
      <c r="RZ255" s="185"/>
      <c r="SA255" s="185"/>
      <c r="SB255" s="185"/>
      <c r="SC255" s="185"/>
      <c r="SD255" s="185"/>
      <c r="SE255" s="185"/>
      <c r="SF255" s="185"/>
      <c r="SG255" s="185"/>
      <c r="SH255" s="185"/>
      <c r="SI255" s="185"/>
      <c r="SJ255" s="185"/>
      <c r="SK255" s="185"/>
      <c r="SL255" s="185"/>
      <c r="SM255" s="185"/>
      <c r="SN255" s="185"/>
      <c r="SO255" s="185"/>
      <c r="SP255" s="185"/>
      <c r="SQ255" s="185"/>
      <c r="SR255" s="185"/>
      <c r="SS255" s="185"/>
      <c r="ST255" s="185"/>
      <c r="SU255" s="185"/>
      <c r="SV255" s="185"/>
      <c r="SW255" s="185"/>
      <c r="SX255" s="185"/>
      <c r="SY255" s="185"/>
      <c r="SZ255" s="185"/>
      <c r="TA255" s="185"/>
      <c r="TB255" s="185"/>
      <c r="TC255" s="185"/>
      <c r="TD255" s="185"/>
      <c r="TE255" s="185"/>
      <c r="TF255" s="185"/>
      <c r="TG255" s="185"/>
      <c r="TH255" s="185"/>
      <c r="TI255" s="185"/>
    </row>
    <row r="256" spans="1:529" s="79" customFormat="1" ht="32.25" customHeight="1" thickBot="1" x14ac:dyDescent="0.3">
      <c r="A256" s="660" t="s">
        <v>7160</v>
      </c>
      <c r="B256" s="36">
        <v>40504</v>
      </c>
      <c r="C256" s="35" t="s">
        <v>7157</v>
      </c>
      <c r="D256" s="258" t="s">
        <v>7158</v>
      </c>
      <c r="E256" s="258" t="s">
        <v>7159</v>
      </c>
      <c r="F256" s="258" t="s">
        <v>7161</v>
      </c>
      <c r="G256" s="258" t="s">
        <v>7162</v>
      </c>
      <c r="H256" s="258" t="s">
        <v>7163</v>
      </c>
      <c r="I256" s="258" t="s">
        <v>7816</v>
      </c>
      <c r="J256" s="258" t="s">
        <v>7164</v>
      </c>
      <c r="K256" s="258" t="s">
        <v>7165</v>
      </c>
      <c r="L256" s="258" t="s">
        <v>7166</v>
      </c>
      <c r="M256" s="258" t="s">
        <v>7167</v>
      </c>
      <c r="N256" s="258" t="s">
        <v>7168</v>
      </c>
      <c r="O256" s="258" t="s">
        <v>7169</v>
      </c>
      <c r="P256" s="258" t="s">
        <v>7170</v>
      </c>
      <c r="Q256" s="258" t="s">
        <v>7171</v>
      </c>
      <c r="R256" s="258" t="s">
        <v>7172</v>
      </c>
      <c r="S256" s="35"/>
      <c r="T256" s="743" t="s">
        <v>1337</v>
      </c>
      <c r="U256" s="35" t="s">
        <v>1337</v>
      </c>
      <c r="V256" s="35" t="s">
        <v>1337</v>
      </c>
      <c r="W256" s="35" t="s">
        <v>1091</v>
      </c>
      <c r="X256" s="35" t="s">
        <v>1091</v>
      </c>
      <c r="Y256" s="35" t="s">
        <v>1091</v>
      </c>
      <c r="Z256" s="35" t="s">
        <v>1091</v>
      </c>
      <c r="AA256" s="35" t="s">
        <v>1091</v>
      </c>
      <c r="AB256" s="35" t="s">
        <v>1091</v>
      </c>
      <c r="AC256" s="35" t="s">
        <v>1091</v>
      </c>
      <c r="AD256" s="35" t="s">
        <v>1091</v>
      </c>
      <c r="AE256" s="35" t="s">
        <v>1091</v>
      </c>
      <c r="AF256" s="35" t="s">
        <v>1091</v>
      </c>
      <c r="AG256" s="35" t="s">
        <v>1091</v>
      </c>
      <c r="AH256" s="35"/>
      <c r="AI256" s="35" t="s">
        <v>2221</v>
      </c>
      <c r="AJ256" s="35" t="s">
        <v>2222</v>
      </c>
      <c r="AK256" s="37" t="s">
        <v>166</v>
      </c>
      <c r="AL256" s="37" t="s">
        <v>6242</v>
      </c>
      <c r="AM256" s="13"/>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c r="GG256" s="185"/>
      <c r="GH256" s="185"/>
      <c r="GI256" s="185"/>
      <c r="GJ256" s="185"/>
      <c r="GK256" s="185"/>
      <c r="GL256" s="185"/>
      <c r="GM256" s="185"/>
      <c r="GN256" s="185"/>
      <c r="GO256" s="185"/>
      <c r="GP256" s="185"/>
      <c r="GQ256" s="185"/>
      <c r="GR256" s="185"/>
      <c r="GS256" s="185"/>
      <c r="GT256" s="185"/>
      <c r="GU256" s="185"/>
      <c r="GV256" s="185"/>
      <c r="GW256" s="185"/>
      <c r="GX256" s="185"/>
      <c r="GY256" s="185"/>
      <c r="GZ256" s="185"/>
      <c r="HA256" s="185"/>
      <c r="HB256" s="185"/>
      <c r="HC256" s="185"/>
      <c r="HD256" s="185"/>
      <c r="HE256" s="185"/>
      <c r="HF256" s="185"/>
      <c r="HG256" s="185"/>
      <c r="HH256" s="185"/>
      <c r="HI256" s="185"/>
      <c r="HJ256" s="185"/>
      <c r="HK256" s="185"/>
      <c r="HL256" s="185"/>
      <c r="HM256" s="185"/>
      <c r="HN256" s="185"/>
      <c r="HO256" s="185"/>
      <c r="HP256" s="185"/>
      <c r="HQ256" s="185"/>
      <c r="HR256" s="185"/>
      <c r="HS256" s="185"/>
      <c r="HT256" s="185"/>
      <c r="HU256" s="185"/>
      <c r="HV256" s="185"/>
      <c r="HW256" s="185"/>
      <c r="HX256" s="185"/>
      <c r="HY256" s="185"/>
      <c r="HZ256" s="185"/>
      <c r="IA256" s="185"/>
      <c r="IB256" s="185"/>
      <c r="IC256" s="185"/>
      <c r="ID256" s="185"/>
      <c r="IE256" s="185"/>
      <c r="IF256" s="185"/>
      <c r="IG256" s="185"/>
      <c r="IH256" s="185"/>
      <c r="II256" s="185"/>
      <c r="IJ256" s="185"/>
      <c r="IK256" s="185"/>
      <c r="IL256" s="185"/>
      <c r="IM256" s="185"/>
      <c r="IN256" s="185"/>
      <c r="IO256" s="185"/>
      <c r="IP256" s="185"/>
      <c r="IQ256" s="185"/>
      <c r="IR256" s="185"/>
      <c r="IS256" s="185"/>
      <c r="IT256" s="185"/>
      <c r="IU256" s="185"/>
      <c r="IV256" s="185"/>
      <c r="IW256" s="185"/>
      <c r="IX256" s="185"/>
      <c r="IY256" s="185"/>
      <c r="IZ256" s="185"/>
      <c r="JA256" s="185"/>
      <c r="JB256" s="185"/>
      <c r="JC256" s="185"/>
      <c r="JD256" s="185"/>
      <c r="JE256" s="185"/>
      <c r="JF256" s="185"/>
      <c r="JG256" s="185"/>
      <c r="JH256" s="185"/>
      <c r="JI256" s="185"/>
      <c r="JJ256" s="185"/>
      <c r="JK256" s="185"/>
      <c r="JL256" s="185"/>
      <c r="JM256" s="185"/>
      <c r="JN256" s="185"/>
      <c r="JO256" s="185"/>
      <c r="JP256" s="185"/>
      <c r="JQ256" s="185"/>
      <c r="JR256" s="185"/>
      <c r="JS256" s="185"/>
      <c r="JT256" s="185"/>
      <c r="JU256" s="185"/>
      <c r="JV256" s="185"/>
      <c r="JW256" s="185"/>
      <c r="JX256" s="185"/>
      <c r="JY256" s="185"/>
      <c r="JZ256" s="185"/>
      <c r="KA256" s="185"/>
      <c r="KB256" s="185"/>
      <c r="KC256" s="185"/>
      <c r="KD256" s="185"/>
      <c r="KE256" s="185"/>
      <c r="KF256" s="185"/>
      <c r="KG256" s="185"/>
      <c r="KH256" s="185"/>
      <c r="KI256" s="185"/>
      <c r="KJ256" s="185"/>
      <c r="KK256" s="185"/>
      <c r="KL256" s="185"/>
      <c r="KM256" s="185"/>
      <c r="KN256" s="185"/>
      <c r="KO256" s="185"/>
      <c r="KP256" s="185"/>
      <c r="KQ256" s="185"/>
      <c r="KR256" s="185"/>
      <c r="KS256" s="185"/>
      <c r="KT256" s="185"/>
      <c r="KU256" s="185"/>
      <c r="KV256" s="185"/>
      <c r="KW256" s="185"/>
      <c r="KX256" s="185"/>
      <c r="KY256" s="185"/>
      <c r="KZ256" s="185"/>
      <c r="LA256" s="185"/>
      <c r="LB256" s="185"/>
      <c r="LC256" s="185"/>
      <c r="LD256" s="185"/>
      <c r="LE256" s="185"/>
      <c r="LF256" s="185"/>
      <c r="LG256" s="185"/>
      <c r="LH256" s="185"/>
      <c r="LI256" s="185"/>
      <c r="LJ256" s="185"/>
      <c r="LK256" s="185"/>
      <c r="LL256" s="185"/>
      <c r="LM256" s="185"/>
      <c r="LN256" s="185"/>
      <c r="LO256" s="185"/>
      <c r="LP256" s="185"/>
      <c r="LQ256" s="185"/>
      <c r="LR256" s="185"/>
      <c r="LS256" s="185"/>
      <c r="LT256" s="185"/>
      <c r="LU256" s="185"/>
      <c r="LV256" s="185"/>
      <c r="LW256" s="185"/>
      <c r="LX256" s="185"/>
      <c r="LY256" s="185"/>
      <c r="LZ256" s="185"/>
      <c r="MA256" s="185"/>
      <c r="MB256" s="185"/>
      <c r="MC256" s="185"/>
      <c r="MD256" s="185"/>
      <c r="ME256" s="185"/>
      <c r="MF256" s="185"/>
      <c r="MG256" s="185"/>
      <c r="MH256" s="185"/>
      <c r="MI256" s="185"/>
      <c r="MJ256" s="185"/>
      <c r="MK256" s="185"/>
      <c r="ML256" s="185"/>
      <c r="MM256" s="185"/>
      <c r="MN256" s="185"/>
      <c r="MO256" s="185"/>
      <c r="MP256" s="185"/>
      <c r="MQ256" s="185"/>
      <c r="MR256" s="185"/>
      <c r="MS256" s="185"/>
      <c r="MT256" s="185"/>
      <c r="MU256" s="185"/>
      <c r="MV256" s="185"/>
      <c r="MW256" s="185"/>
      <c r="MX256" s="185"/>
      <c r="MY256" s="185"/>
      <c r="MZ256" s="185"/>
      <c r="NA256" s="185"/>
      <c r="NB256" s="185"/>
      <c r="NC256" s="185"/>
      <c r="ND256" s="185"/>
      <c r="NE256" s="185"/>
      <c r="NF256" s="185"/>
      <c r="NG256" s="185"/>
      <c r="NH256" s="185"/>
      <c r="NI256" s="185"/>
      <c r="NJ256" s="185"/>
      <c r="NK256" s="185"/>
      <c r="NL256" s="185"/>
      <c r="NM256" s="185"/>
      <c r="NN256" s="185"/>
      <c r="NO256" s="185"/>
      <c r="NP256" s="185"/>
      <c r="NQ256" s="185"/>
      <c r="NR256" s="185"/>
      <c r="NS256" s="185"/>
      <c r="NT256" s="185"/>
      <c r="NU256" s="185"/>
      <c r="NV256" s="185"/>
      <c r="NW256" s="185"/>
      <c r="NX256" s="185"/>
      <c r="NY256" s="185"/>
      <c r="NZ256" s="185"/>
      <c r="OA256" s="185"/>
      <c r="OB256" s="185"/>
      <c r="OC256" s="185"/>
      <c r="OD256" s="185"/>
      <c r="OE256" s="185"/>
      <c r="OF256" s="185"/>
      <c r="OG256" s="185"/>
      <c r="OH256" s="185"/>
      <c r="OI256" s="185"/>
      <c r="OJ256" s="185"/>
      <c r="OK256" s="185"/>
      <c r="OL256" s="185"/>
      <c r="OM256" s="185"/>
      <c r="ON256" s="185"/>
      <c r="OO256" s="185"/>
      <c r="OP256" s="185"/>
      <c r="OQ256" s="185"/>
      <c r="OR256" s="185"/>
      <c r="OS256" s="185"/>
      <c r="OT256" s="185"/>
      <c r="OU256" s="185"/>
      <c r="OV256" s="185"/>
      <c r="OW256" s="185"/>
      <c r="OX256" s="185"/>
      <c r="OY256" s="185"/>
      <c r="OZ256" s="185"/>
      <c r="PA256" s="185"/>
      <c r="PB256" s="185"/>
      <c r="PC256" s="185"/>
      <c r="PD256" s="185"/>
      <c r="PE256" s="185"/>
      <c r="PF256" s="185"/>
      <c r="PG256" s="185"/>
      <c r="PH256" s="185"/>
      <c r="PI256" s="185"/>
      <c r="PJ256" s="185"/>
      <c r="PK256" s="185"/>
      <c r="PL256" s="185"/>
      <c r="PM256" s="185"/>
      <c r="PN256" s="185"/>
      <c r="PO256" s="185"/>
      <c r="PP256" s="185"/>
      <c r="PQ256" s="185"/>
      <c r="PR256" s="185"/>
      <c r="PS256" s="185"/>
      <c r="PT256" s="185"/>
      <c r="PU256" s="185"/>
      <c r="PV256" s="185"/>
      <c r="PW256" s="185"/>
      <c r="PX256" s="185"/>
      <c r="PY256" s="185"/>
      <c r="PZ256" s="185"/>
      <c r="QA256" s="185"/>
      <c r="QB256" s="185"/>
      <c r="QC256" s="185"/>
      <c r="QD256" s="185"/>
      <c r="QE256" s="185"/>
      <c r="QF256" s="185"/>
      <c r="QG256" s="185"/>
      <c r="QH256" s="185"/>
      <c r="QI256" s="185"/>
      <c r="QJ256" s="185"/>
      <c r="QK256" s="185"/>
      <c r="QL256" s="185"/>
      <c r="QM256" s="185"/>
      <c r="QN256" s="185"/>
      <c r="QO256" s="185"/>
      <c r="QP256" s="185"/>
      <c r="QQ256" s="185"/>
      <c r="QR256" s="185"/>
      <c r="QS256" s="185"/>
      <c r="QT256" s="185"/>
      <c r="QU256" s="185"/>
      <c r="QV256" s="185"/>
      <c r="QW256" s="185"/>
      <c r="QX256" s="185"/>
      <c r="QY256" s="185"/>
      <c r="QZ256" s="185"/>
      <c r="RA256" s="185"/>
      <c r="RB256" s="185"/>
      <c r="RC256" s="185"/>
      <c r="RD256" s="185"/>
      <c r="RE256" s="185"/>
      <c r="RF256" s="185"/>
      <c r="RG256" s="185"/>
      <c r="RH256" s="185"/>
      <c r="RI256" s="185"/>
      <c r="RJ256" s="185"/>
      <c r="RK256" s="185"/>
      <c r="RL256" s="185"/>
      <c r="RM256" s="185"/>
      <c r="RN256" s="185"/>
      <c r="RO256" s="185"/>
      <c r="RP256" s="185"/>
      <c r="RQ256" s="185"/>
      <c r="RR256" s="185"/>
      <c r="RS256" s="185"/>
      <c r="RT256" s="185"/>
      <c r="RU256" s="185"/>
      <c r="RV256" s="185"/>
      <c r="RW256" s="185"/>
      <c r="RX256" s="185"/>
      <c r="RY256" s="185"/>
      <c r="RZ256" s="185"/>
      <c r="SA256" s="185"/>
      <c r="SB256" s="185"/>
      <c r="SC256" s="185"/>
      <c r="SD256" s="185"/>
      <c r="SE256" s="185"/>
      <c r="SF256" s="185"/>
      <c r="SG256" s="185"/>
      <c r="SH256" s="185"/>
      <c r="SI256" s="185"/>
      <c r="SJ256" s="185"/>
      <c r="SK256" s="185"/>
      <c r="SL256" s="185"/>
      <c r="SM256" s="185"/>
      <c r="SN256" s="185"/>
      <c r="SO256" s="185"/>
      <c r="SP256" s="185"/>
      <c r="SQ256" s="185"/>
      <c r="SR256" s="185"/>
      <c r="SS256" s="185"/>
      <c r="ST256" s="185"/>
      <c r="SU256" s="185"/>
      <c r="SV256" s="185"/>
      <c r="SW256" s="185"/>
      <c r="SX256" s="185"/>
      <c r="SY256" s="185"/>
      <c r="SZ256" s="185"/>
      <c r="TA256" s="185"/>
      <c r="TB256" s="185"/>
      <c r="TC256" s="185"/>
      <c r="TD256" s="185"/>
      <c r="TE256" s="185"/>
      <c r="TF256" s="185"/>
      <c r="TG256" s="185"/>
      <c r="TH256" s="185"/>
      <c r="TI256" s="185"/>
    </row>
    <row r="257" spans="1:529" s="79" customFormat="1" ht="32.25" customHeight="1" x14ac:dyDescent="0.25">
      <c r="A257" s="660" t="s">
        <v>7160</v>
      </c>
      <c r="B257" s="36">
        <v>40504</v>
      </c>
      <c r="C257" s="35" t="s">
        <v>7158</v>
      </c>
      <c r="D257" s="258" t="s">
        <v>7158</v>
      </c>
      <c r="E257" s="258" t="s">
        <v>7159</v>
      </c>
      <c r="F257" s="258" t="s">
        <v>7161</v>
      </c>
      <c r="G257" s="258" t="s">
        <v>7162</v>
      </c>
      <c r="H257" s="258" t="s">
        <v>7163</v>
      </c>
      <c r="I257" s="258" t="s">
        <v>7816</v>
      </c>
      <c r="J257" s="258" t="s">
        <v>7164</v>
      </c>
      <c r="K257" s="258" t="s">
        <v>7165</v>
      </c>
      <c r="L257" s="258" t="s">
        <v>7166</v>
      </c>
      <c r="M257" s="258" t="s">
        <v>7167</v>
      </c>
      <c r="N257" s="258" t="s">
        <v>7168</v>
      </c>
      <c r="O257" s="258" t="s">
        <v>7169</v>
      </c>
      <c r="P257" s="258" t="s">
        <v>7170</v>
      </c>
      <c r="Q257" s="258" t="s">
        <v>7171</v>
      </c>
      <c r="R257" s="258" t="s">
        <v>7172</v>
      </c>
      <c r="S257" s="35"/>
      <c r="T257" s="743">
        <v>252022</v>
      </c>
      <c r="U257" s="842">
        <v>3200002.74</v>
      </c>
      <c r="V257" s="35">
        <v>1050001000</v>
      </c>
      <c r="W257" s="35" t="s">
        <v>1266</v>
      </c>
      <c r="X257" s="35">
        <v>100</v>
      </c>
      <c r="Y257" s="35" t="s">
        <v>1091</v>
      </c>
      <c r="Z257" s="35">
        <v>100</v>
      </c>
      <c r="AA257" s="35" t="s">
        <v>1091</v>
      </c>
      <c r="AB257" s="35" t="s">
        <v>1091</v>
      </c>
      <c r="AC257" s="35" t="s">
        <v>1091</v>
      </c>
      <c r="AD257" s="35">
        <v>15</v>
      </c>
      <c r="AE257" s="35" t="s">
        <v>1091</v>
      </c>
      <c r="AF257" s="35">
        <v>0.5</v>
      </c>
      <c r="AG257" s="35" t="s">
        <v>4128</v>
      </c>
      <c r="AH257" s="35"/>
      <c r="AI257" s="35" t="s">
        <v>2223</v>
      </c>
      <c r="AJ257" s="35" t="s">
        <v>2220</v>
      </c>
      <c r="AK257" s="37" t="s">
        <v>166</v>
      </c>
      <c r="AL257" s="37" t="s">
        <v>6242</v>
      </c>
      <c r="AM257" s="13"/>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c r="GG257" s="185"/>
      <c r="GH257" s="185"/>
      <c r="GI257" s="185"/>
      <c r="GJ257" s="185"/>
      <c r="GK257" s="185"/>
      <c r="GL257" s="185"/>
      <c r="GM257" s="185"/>
      <c r="GN257" s="185"/>
      <c r="GO257" s="185"/>
      <c r="GP257" s="185"/>
      <c r="GQ257" s="185"/>
      <c r="GR257" s="185"/>
      <c r="GS257" s="185"/>
      <c r="GT257" s="185"/>
      <c r="GU257" s="185"/>
      <c r="GV257" s="185"/>
      <c r="GW257" s="185"/>
      <c r="GX257" s="185"/>
      <c r="GY257" s="185"/>
      <c r="GZ257" s="185"/>
      <c r="HA257" s="185"/>
      <c r="HB257" s="185"/>
      <c r="HC257" s="185"/>
      <c r="HD257" s="185"/>
      <c r="HE257" s="185"/>
      <c r="HF257" s="185"/>
      <c r="HG257" s="185"/>
      <c r="HH257" s="185"/>
      <c r="HI257" s="185"/>
      <c r="HJ257" s="185"/>
      <c r="HK257" s="185"/>
      <c r="HL257" s="185"/>
      <c r="HM257" s="185"/>
      <c r="HN257" s="185"/>
      <c r="HO257" s="185"/>
      <c r="HP257" s="185"/>
      <c r="HQ257" s="185"/>
      <c r="HR257" s="185"/>
      <c r="HS257" s="185"/>
      <c r="HT257" s="185"/>
      <c r="HU257" s="185"/>
      <c r="HV257" s="185"/>
      <c r="HW257" s="185"/>
      <c r="HX257" s="185"/>
      <c r="HY257" s="185"/>
      <c r="HZ257" s="185"/>
      <c r="IA257" s="185"/>
      <c r="IB257" s="185"/>
      <c r="IC257" s="185"/>
      <c r="ID257" s="185"/>
      <c r="IE257" s="185"/>
      <c r="IF257" s="185"/>
      <c r="IG257" s="185"/>
      <c r="IH257" s="185"/>
      <c r="II257" s="185"/>
      <c r="IJ257" s="185"/>
      <c r="IK257" s="185"/>
      <c r="IL257" s="185"/>
      <c r="IM257" s="185"/>
      <c r="IN257" s="185"/>
      <c r="IO257" s="185"/>
      <c r="IP257" s="185"/>
      <c r="IQ257" s="185"/>
      <c r="IR257" s="185"/>
      <c r="IS257" s="185"/>
      <c r="IT257" s="185"/>
      <c r="IU257" s="185"/>
      <c r="IV257" s="185"/>
      <c r="IW257" s="185"/>
      <c r="IX257" s="185"/>
      <c r="IY257" s="185"/>
      <c r="IZ257" s="185"/>
      <c r="JA257" s="185"/>
      <c r="JB257" s="185"/>
      <c r="JC257" s="185"/>
      <c r="JD257" s="185"/>
      <c r="JE257" s="185"/>
      <c r="JF257" s="185"/>
      <c r="JG257" s="185"/>
      <c r="JH257" s="185"/>
      <c r="JI257" s="185"/>
      <c r="JJ257" s="185"/>
      <c r="JK257" s="185"/>
      <c r="JL257" s="185"/>
      <c r="JM257" s="185"/>
      <c r="JN257" s="185"/>
      <c r="JO257" s="185"/>
      <c r="JP257" s="185"/>
      <c r="JQ257" s="185"/>
      <c r="JR257" s="185"/>
      <c r="JS257" s="185"/>
      <c r="JT257" s="185"/>
      <c r="JU257" s="185"/>
      <c r="JV257" s="185"/>
      <c r="JW257" s="185"/>
      <c r="JX257" s="185"/>
      <c r="JY257" s="185"/>
      <c r="JZ257" s="185"/>
      <c r="KA257" s="185"/>
      <c r="KB257" s="185"/>
      <c r="KC257" s="185"/>
      <c r="KD257" s="185"/>
      <c r="KE257" s="185"/>
      <c r="KF257" s="185"/>
      <c r="KG257" s="185"/>
      <c r="KH257" s="185"/>
      <c r="KI257" s="185"/>
      <c r="KJ257" s="185"/>
      <c r="KK257" s="185"/>
      <c r="KL257" s="185"/>
      <c r="KM257" s="185"/>
      <c r="KN257" s="185"/>
      <c r="KO257" s="185"/>
      <c r="KP257" s="185"/>
      <c r="KQ257" s="185"/>
      <c r="KR257" s="185"/>
      <c r="KS257" s="185"/>
      <c r="KT257" s="185"/>
      <c r="KU257" s="185"/>
      <c r="KV257" s="185"/>
      <c r="KW257" s="185"/>
      <c r="KX257" s="185"/>
      <c r="KY257" s="185"/>
      <c r="KZ257" s="185"/>
      <c r="LA257" s="185"/>
      <c r="LB257" s="185"/>
      <c r="LC257" s="185"/>
      <c r="LD257" s="185"/>
      <c r="LE257" s="185"/>
      <c r="LF257" s="185"/>
      <c r="LG257" s="185"/>
      <c r="LH257" s="185"/>
      <c r="LI257" s="185"/>
      <c r="LJ257" s="185"/>
      <c r="LK257" s="185"/>
      <c r="LL257" s="185"/>
      <c r="LM257" s="185"/>
      <c r="LN257" s="185"/>
      <c r="LO257" s="185"/>
      <c r="LP257" s="185"/>
      <c r="LQ257" s="185"/>
      <c r="LR257" s="185"/>
      <c r="LS257" s="185"/>
      <c r="LT257" s="185"/>
      <c r="LU257" s="185"/>
      <c r="LV257" s="185"/>
      <c r="LW257" s="185"/>
      <c r="LX257" s="185"/>
      <c r="LY257" s="185"/>
      <c r="LZ257" s="185"/>
      <c r="MA257" s="185"/>
      <c r="MB257" s="185"/>
      <c r="MC257" s="185"/>
      <c r="MD257" s="185"/>
      <c r="ME257" s="185"/>
      <c r="MF257" s="185"/>
      <c r="MG257" s="185"/>
      <c r="MH257" s="185"/>
      <c r="MI257" s="185"/>
      <c r="MJ257" s="185"/>
      <c r="MK257" s="185"/>
      <c r="ML257" s="185"/>
      <c r="MM257" s="185"/>
      <c r="MN257" s="185"/>
      <c r="MO257" s="185"/>
      <c r="MP257" s="185"/>
      <c r="MQ257" s="185"/>
      <c r="MR257" s="185"/>
      <c r="MS257" s="185"/>
      <c r="MT257" s="185"/>
      <c r="MU257" s="185"/>
      <c r="MV257" s="185"/>
      <c r="MW257" s="185"/>
      <c r="MX257" s="185"/>
      <c r="MY257" s="185"/>
      <c r="MZ257" s="185"/>
      <c r="NA257" s="185"/>
      <c r="NB257" s="185"/>
      <c r="NC257" s="185"/>
      <c r="ND257" s="185"/>
      <c r="NE257" s="185"/>
      <c r="NF257" s="185"/>
      <c r="NG257" s="185"/>
      <c r="NH257" s="185"/>
      <c r="NI257" s="185"/>
      <c r="NJ257" s="185"/>
      <c r="NK257" s="185"/>
      <c r="NL257" s="185"/>
      <c r="NM257" s="185"/>
      <c r="NN257" s="185"/>
      <c r="NO257" s="185"/>
      <c r="NP257" s="185"/>
      <c r="NQ257" s="185"/>
      <c r="NR257" s="185"/>
      <c r="NS257" s="185"/>
      <c r="NT257" s="185"/>
      <c r="NU257" s="185"/>
      <c r="NV257" s="185"/>
      <c r="NW257" s="185"/>
      <c r="NX257" s="185"/>
      <c r="NY257" s="185"/>
      <c r="NZ257" s="185"/>
      <c r="OA257" s="185"/>
      <c r="OB257" s="185"/>
      <c r="OC257" s="185"/>
      <c r="OD257" s="185"/>
      <c r="OE257" s="185"/>
      <c r="OF257" s="185"/>
      <c r="OG257" s="185"/>
      <c r="OH257" s="185"/>
      <c r="OI257" s="185"/>
      <c r="OJ257" s="185"/>
      <c r="OK257" s="185"/>
      <c r="OL257" s="185"/>
      <c r="OM257" s="185"/>
      <c r="ON257" s="185"/>
      <c r="OO257" s="185"/>
      <c r="OP257" s="185"/>
      <c r="OQ257" s="185"/>
      <c r="OR257" s="185"/>
      <c r="OS257" s="185"/>
      <c r="OT257" s="185"/>
      <c r="OU257" s="185"/>
      <c r="OV257" s="185"/>
      <c r="OW257" s="185"/>
      <c r="OX257" s="185"/>
      <c r="OY257" s="185"/>
      <c r="OZ257" s="185"/>
      <c r="PA257" s="185"/>
      <c r="PB257" s="185"/>
      <c r="PC257" s="185"/>
      <c r="PD257" s="185"/>
      <c r="PE257" s="185"/>
      <c r="PF257" s="185"/>
      <c r="PG257" s="185"/>
      <c r="PH257" s="185"/>
      <c r="PI257" s="185"/>
      <c r="PJ257" s="185"/>
      <c r="PK257" s="185"/>
      <c r="PL257" s="185"/>
      <c r="PM257" s="185"/>
      <c r="PN257" s="185"/>
      <c r="PO257" s="185"/>
      <c r="PP257" s="185"/>
      <c r="PQ257" s="185"/>
      <c r="PR257" s="185"/>
      <c r="PS257" s="185"/>
      <c r="PT257" s="185"/>
      <c r="PU257" s="185"/>
      <c r="PV257" s="185"/>
      <c r="PW257" s="185"/>
      <c r="PX257" s="185"/>
      <c r="PY257" s="185"/>
      <c r="PZ257" s="185"/>
      <c r="QA257" s="185"/>
      <c r="QB257" s="185"/>
      <c r="QC257" s="185"/>
      <c r="QD257" s="185"/>
      <c r="QE257" s="185"/>
      <c r="QF257" s="185"/>
      <c r="QG257" s="185"/>
      <c r="QH257" s="185"/>
      <c r="QI257" s="185"/>
      <c r="QJ257" s="185"/>
      <c r="QK257" s="185"/>
      <c r="QL257" s="185"/>
      <c r="QM257" s="185"/>
      <c r="QN257" s="185"/>
      <c r="QO257" s="185"/>
      <c r="QP257" s="185"/>
      <c r="QQ257" s="185"/>
      <c r="QR257" s="185"/>
      <c r="QS257" s="185"/>
      <c r="QT257" s="185"/>
      <c r="QU257" s="185"/>
      <c r="QV257" s="185"/>
      <c r="QW257" s="185"/>
      <c r="QX257" s="185"/>
      <c r="QY257" s="185"/>
      <c r="QZ257" s="185"/>
      <c r="RA257" s="185"/>
      <c r="RB257" s="185"/>
      <c r="RC257" s="185"/>
      <c r="RD257" s="185"/>
      <c r="RE257" s="185"/>
      <c r="RF257" s="185"/>
      <c r="RG257" s="185"/>
      <c r="RH257" s="185"/>
      <c r="RI257" s="185"/>
      <c r="RJ257" s="185"/>
      <c r="RK257" s="185"/>
      <c r="RL257" s="185"/>
      <c r="RM257" s="185"/>
      <c r="RN257" s="185"/>
      <c r="RO257" s="185"/>
      <c r="RP257" s="185"/>
      <c r="RQ257" s="185"/>
      <c r="RR257" s="185"/>
      <c r="RS257" s="185"/>
      <c r="RT257" s="185"/>
      <c r="RU257" s="185"/>
      <c r="RV257" s="185"/>
      <c r="RW257" s="185"/>
      <c r="RX257" s="185"/>
      <c r="RY257" s="185"/>
      <c r="RZ257" s="185"/>
      <c r="SA257" s="185"/>
      <c r="SB257" s="185"/>
      <c r="SC257" s="185"/>
      <c r="SD257" s="185"/>
      <c r="SE257" s="185"/>
      <c r="SF257" s="185"/>
      <c r="SG257" s="185"/>
      <c r="SH257" s="185"/>
      <c r="SI257" s="185"/>
      <c r="SJ257" s="185"/>
      <c r="SK257" s="185"/>
      <c r="SL257" s="185"/>
      <c r="SM257" s="185"/>
      <c r="SN257" s="185"/>
      <c r="SO257" s="185"/>
      <c r="SP257" s="185"/>
      <c r="SQ257" s="185"/>
      <c r="SR257" s="185"/>
      <c r="SS257" s="185"/>
      <c r="ST257" s="185"/>
      <c r="SU257" s="185"/>
      <c r="SV257" s="185"/>
      <c r="SW257" s="185"/>
      <c r="SX257" s="185"/>
      <c r="SY257" s="185"/>
      <c r="SZ257" s="185"/>
      <c r="TA257" s="185"/>
      <c r="TB257" s="185"/>
      <c r="TC257" s="185"/>
      <c r="TD257" s="185"/>
      <c r="TE257" s="185"/>
      <c r="TF257" s="185"/>
      <c r="TG257" s="185"/>
      <c r="TH257" s="185"/>
      <c r="TI257" s="185"/>
    </row>
    <row r="258" spans="1:529" s="79" customFormat="1" ht="32.25" customHeight="1" x14ac:dyDescent="0.25">
      <c r="A258" s="660" t="s">
        <v>7160</v>
      </c>
      <c r="B258" s="36">
        <v>40504</v>
      </c>
      <c r="C258" s="35" t="s">
        <v>7158</v>
      </c>
      <c r="D258" s="35" t="s">
        <v>5826</v>
      </c>
      <c r="E258" s="35"/>
      <c r="F258" s="35"/>
      <c r="G258" s="35"/>
      <c r="H258" s="97">
        <v>37798</v>
      </c>
      <c r="I258" s="36" t="s">
        <v>7816</v>
      </c>
      <c r="J258" s="36" t="s">
        <v>1335</v>
      </c>
      <c r="K258" s="35" t="s">
        <v>365</v>
      </c>
      <c r="L258" s="35"/>
      <c r="M258" s="35" t="s">
        <v>289</v>
      </c>
      <c r="N258" s="35" t="s">
        <v>25</v>
      </c>
      <c r="O258" s="35">
        <v>2230000000</v>
      </c>
      <c r="P258" s="35" t="s">
        <v>6238</v>
      </c>
      <c r="Q258" s="35" t="s">
        <v>6239</v>
      </c>
      <c r="R258" s="35"/>
      <c r="S258" s="35"/>
      <c r="T258" s="743">
        <v>396000</v>
      </c>
      <c r="U258" s="35">
        <v>6800000</v>
      </c>
      <c r="V258" s="35">
        <v>2230000000</v>
      </c>
      <c r="W258" s="35" t="s">
        <v>1266</v>
      </c>
      <c r="X258" s="35">
        <v>100</v>
      </c>
      <c r="Y258" s="35" t="s">
        <v>1091</v>
      </c>
      <c r="Z258" s="35">
        <v>100</v>
      </c>
      <c r="AA258" s="35" t="s">
        <v>1091</v>
      </c>
      <c r="AB258" s="35" t="s">
        <v>1091</v>
      </c>
      <c r="AC258" s="35" t="s">
        <v>1091</v>
      </c>
      <c r="AD258" s="35">
        <v>15</v>
      </c>
      <c r="AE258" s="35" t="s">
        <v>1091</v>
      </c>
      <c r="AF258" s="35">
        <v>0.5</v>
      </c>
      <c r="AG258" s="35" t="s">
        <v>4128</v>
      </c>
      <c r="AH258" s="35"/>
      <c r="AI258" s="35" t="s">
        <v>2224</v>
      </c>
      <c r="AJ258" s="35" t="s">
        <v>2222</v>
      </c>
      <c r="AK258" s="37" t="s">
        <v>166</v>
      </c>
      <c r="AL258" s="37" t="s">
        <v>6242</v>
      </c>
      <c r="AM258" s="13"/>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185"/>
      <c r="HL258" s="185"/>
      <c r="HM258" s="185"/>
      <c r="HN258" s="185"/>
      <c r="HO258" s="185"/>
      <c r="HP258" s="185"/>
      <c r="HQ258" s="185"/>
      <c r="HR258" s="185"/>
      <c r="HS258" s="185"/>
      <c r="HT258" s="185"/>
      <c r="HU258" s="185"/>
      <c r="HV258" s="185"/>
      <c r="HW258" s="185"/>
      <c r="HX258" s="185"/>
      <c r="HY258" s="185"/>
      <c r="HZ258" s="185"/>
      <c r="IA258" s="185"/>
      <c r="IB258" s="185"/>
      <c r="IC258" s="185"/>
      <c r="ID258" s="185"/>
      <c r="IE258" s="185"/>
      <c r="IF258" s="185"/>
      <c r="IG258" s="185"/>
      <c r="IH258" s="185"/>
      <c r="II258" s="185"/>
      <c r="IJ258" s="185"/>
      <c r="IK258" s="185"/>
      <c r="IL258" s="185"/>
      <c r="IM258" s="185"/>
      <c r="IN258" s="185"/>
      <c r="IO258" s="185"/>
      <c r="IP258" s="185"/>
      <c r="IQ258" s="185"/>
      <c r="IR258" s="185"/>
      <c r="IS258" s="185"/>
      <c r="IT258" s="185"/>
      <c r="IU258" s="185"/>
      <c r="IV258" s="185"/>
      <c r="IW258" s="185"/>
      <c r="IX258" s="185"/>
      <c r="IY258" s="185"/>
      <c r="IZ258" s="185"/>
      <c r="JA258" s="185"/>
      <c r="JB258" s="185"/>
      <c r="JC258" s="185"/>
      <c r="JD258" s="185"/>
      <c r="JE258" s="185"/>
      <c r="JF258" s="185"/>
      <c r="JG258" s="185"/>
      <c r="JH258" s="185"/>
      <c r="JI258" s="185"/>
      <c r="JJ258" s="185"/>
      <c r="JK258" s="185"/>
      <c r="JL258" s="185"/>
      <c r="JM258" s="185"/>
      <c r="JN258" s="185"/>
      <c r="JO258" s="185"/>
      <c r="JP258" s="185"/>
      <c r="JQ258" s="185"/>
      <c r="JR258" s="185"/>
      <c r="JS258" s="185"/>
      <c r="JT258" s="185"/>
      <c r="JU258" s="185"/>
      <c r="JV258" s="185"/>
      <c r="JW258" s="185"/>
      <c r="JX258" s="185"/>
      <c r="JY258" s="185"/>
      <c r="JZ258" s="185"/>
      <c r="KA258" s="185"/>
      <c r="KB258" s="185"/>
      <c r="KC258" s="185"/>
      <c r="KD258" s="185"/>
      <c r="KE258" s="185"/>
      <c r="KF258" s="185"/>
      <c r="KG258" s="185"/>
      <c r="KH258" s="185"/>
      <c r="KI258" s="185"/>
      <c r="KJ258" s="185"/>
      <c r="KK258" s="185"/>
      <c r="KL258" s="185"/>
      <c r="KM258" s="185"/>
      <c r="KN258" s="185"/>
      <c r="KO258" s="185"/>
      <c r="KP258" s="185"/>
      <c r="KQ258" s="185"/>
      <c r="KR258" s="185"/>
      <c r="KS258" s="185"/>
      <c r="KT258" s="185"/>
      <c r="KU258" s="185"/>
      <c r="KV258" s="185"/>
      <c r="KW258" s="185"/>
      <c r="KX258" s="185"/>
      <c r="KY258" s="185"/>
      <c r="KZ258" s="185"/>
      <c r="LA258" s="185"/>
      <c r="LB258" s="185"/>
      <c r="LC258" s="185"/>
      <c r="LD258" s="185"/>
      <c r="LE258" s="185"/>
      <c r="LF258" s="185"/>
      <c r="LG258" s="185"/>
      <c r="LH258" s="185"/>
      <c r="LI258" s="185"/>
      <c r="LJ258" s="185"/>
      <c r="LK258" s="185"/>
      <c r="LL258" s="185"/>
      <c r="LM258" s="185"/>
      <c r="LN258" s="185"/>
      <c r="LO258" s="185"/>
      <c r="LP258" s="185"/>
      <c r="LQ258" s="185"/>
      <c r="LR258" s="185"/>
      <c r="LS258" s="185"/>
      <c r="LT258" s="185"/>
      <c r="LU258" s="185"/>
      <c r="LV258" s="185"/>
      <c r="LW258" s="185"/>
      <c r="LX258" s="185"/>
      <c r="LY258" s="185"/>
      <c r="LZ258" s="185"/>
      <c r="MA258" s="185"/>
      <c r="MB258" s="185"/>
      <c r="MC258" s="185"/>
      <c r="MD258" s="185"/>
      <c r="ME258" s="185"/>
      <c r="MF258" s="185"/>
      <c r="MG258" s="185"/>
      <c r="MH258" s="185"/>
      <c r="MI258" s="185"/>
      <c r="MJ258" s="185"/>
      <c r="MK258" s="185"/>
      <c r="ML258" s="185"/>
      <c r="MM258" s="185"/>
      <c r="MN258" s="185"/>
      <c r="MO258" s="185"/>
      <c r="MP258" s="185"/>
      <c r="MQ258" s="185"/>
      <c r="MR258" s="185"/>
      <c r="MS258" s="185"/>
      <c r="MT258" s="185"/>
      <c r="MU258" s="185"/>
      <c r="MV258" s="185"/>
      <c r="MW258" s="185"/>
      <c r="MX258" s="185"/>
      <c r="MY258" s="185"/>
      <c r="MZ258" s="185"/>
      <c r="NA258" s="185"/>
      <c r="NB258" s="185"/>
      <c r="NC258" s="185"/>
      <c r="ND258" s="185"/>
      <c r="NE258" s="185"/>
      <c r="NF258" s="185"/>
      <c r="NG258" s="185"/>
      <c r="NH258" s="185"/>
      <c r="NI258" s="185"/>
      <c r="NJ258" s="185"/>
      <c r="NK258" s="185"/>
      <c r="NL258" s="185"/>
      <c r="NM258" s="185"/>
      <c r="NN258" s="185"/>
      <c r="NO258" s="185"/>
      <c r="NP258" s="185"/>
      <c r="NQ258" s="185"/>
      <c r="NR258" s="185"/>
      <c r="NS258" s="185"/>
      <c r="NT258" s="185"/>
      <c r="NU258" s="185"/>
      <c r="NV258" s="185"/>
      <c r="NW258" s="185"/>
      <c r="NX258" s="185"/>
      <c r="NY258" s="185"/>
      <c r="NZ258" s="185"/>
      <c r="OA258" s="185"/>
      <c r="OB258" s="185"/>
      <c r="OC258" s="185"/>
      <c r="OD258" s="185"/>
      <c r="OE258" s="185"/>
      <c r="OF258" s="185"/>
      <c r="OG258" s="185"/>
      <c r="OH258" s="185"/>
      <c r="OI258" s="185"/>
      <c r="OJ258" s="185"/>
      <c r="OK258" s="185"/>
      <c r="OL258" s="185"/>
      <c r="OM258" s="185"/>
      <c r="ON258" s="185"/>
      <c r="OO258" s="185"/>
      <c r="OP258" s="185"/>
      <c r="OQ258" s="185"/>
      <c r="OR258" s="185"/>
      <c r="OS258" s="185"/>
      <c r="OT258" s="185"/>
      <c r="OU258" s="185"/>
      <c r="OV258" s="185"/>
      <c r="OW258" s="185"/>
      <c r="OX258" s="185"/>
      <c r="OY258" s="185"/>
      <c r="OZ258" s="185"/>
      <c r="PA258" s="185"/>
      <c r="PB258" s="185"/>
      <c r="PC258" s="185"/>
      <c r="PD258" s="185"/>
      <c r="PE258" s="185"/>
      <c r="PF258" s="185"/>
      <c r="PG258" s="185"/>
      <c r="PH258" s="185"/>
      <c r="PI258" s="185"/>
      <c r="PJ258" s="185"/>
      <c r="PK258" s="185"/>
      <c r="PL258" s="185"/>
      <c r="PM258" s="185"/>
      <c r="PN258" s="185"/>
      <c r="PO258" s="185"/>
      <c r="PP258" s="185"/>
      <c r="PQ258" s="185"/>
      <c r="PR258" s="185"/>
      <c r="PS258" s="185"/>
      <c r="PT258" s="185"/>
      <c r="PU258" s="185"/>
      <c r="PV258" s="185"/>
      <c r="PW258" s="185"/>
      <c r="PX258" s="185"/>
      <c r="PY258" s="185"/>
      <c r="PZ258" s="185"/>
      <c r="QA258" s="185"/>
      <c r="QB258" s="185"/>
      <c r="QC258" s="185"/>
      <c r="QD258" s="185"/>
      <c r="QE258" s="185"/>
      <c r="QF258" s="185"/>
      <c r="QG258" s="185"/>
      <c r="QH258" s="185"/>
      <c r="QI258" s="185"/>
      <c r="QJ258" s="185"/>
      <c r="QK258" s="185"/>
      <c r="QL258" s="185"/>
      <c r="QM258" s="185"/>
      <c r="QN258" s="185"/>
      <c r="QO258" s="185"/>
      <c r="QP258" s="185"/>
      <c r="QQ258" s="185"/>
      <c r="QR258" s="185"/>
      <c r="QS258" s="185"/>
      <c r="QT258" s="185"/>
      <c r="QU258" s="185"/>
      <c r="QV258" s="185"/>
      <c r="QW258" s="185"/>
      <c r="QX258" s="185"/>
      <c r="QY258" s="185"/>
      <c r="QZ258" s="185"/>
      <c r="RA258" s="185"/>
      <c r="RB258" s="185"/>
      <c r="RC258" s="185"/>
      <c r="RD258" s="185"/>
      <c r="RE258" s="185"/>
      <c r="RF258" s="185"/>
      <c r="RG258" s="185"/>
      <c r="RH258" s="185"/>
      <c r="RI258" s="185"/>
      <c r="RJ258" s="185"/>
      <c r="RK258" s="185"/>
      <c r="RL258" s="185"/>
      <c r="RM258" s="185"/>
      <c r="RN258" s="185"/>
      <c r="RO258" s="185"/>
      <c r="RP258" s="185"/>
      <c r="RQ258" s="185"/>
      <c r="RR258" s="185"/>
      <c r="RS258" s="185"/>
      <c r="RT258" s="185"/>
      <c r="RU258" s="185"/>
      <c r="RV258" s="185"/>
      <c r="RW258" s="185"/>
      <c r="RX258" s="185"/>
      <c r="RY258" s="185"/>
      <c r="RZ258" s="185"/>
      <c r="SA258" s="185"/>
      <c r="SB258" s="185"/>
      <c r="SC258" s="185"/>
      <c r="SD258" s="185"/>
      <c r="SE258" s="185"/>
      <c r="SF258" s="185"/>
      <c r="SG258" s="185"/>
      <c r="SH258" s="185"/>
      <c r="SI258" s="185"/>
      <c r="SJ258" s="185"/>
      <c r="SK258" s="185"/>
      <c r="SL258" s="185"/>
      <c r="SM258" s="185"/>
      <c r="SN258" s="185"/>
      <c r="SO258" s="185"/>
      <c r="SP258" s="185"/>
      <c r="SQ258" s="185"/>
      <c r="SR258" s="185"/>
      <c r="SS258" s="185"/>
      <c r="ST258" s="185"/>
      <c r="SU258" s="185"/>
      <c r="SV258" s="185"/>
      <c r="SW258" s="185"/>
      <c r="SX258" s="185"/>
      <c r="SY258" s="185"/>
      <c r="SZ258" s="185"/>
      <c r="TA258" s="185"/>
      <c r="TB258" s="185"/>
      <c r="TC258" s="185"/>
      <c r="TD258" s="185"/>
      <c r="TE258" s="185"/>
      <c r="TF258" s="185"/>
      <c r="TG258" s="185"/>
      <c r="TH258" s="185"/>
      <c r="TI258" s="185"/>
    </row>
    <row r="259" spans="1:529" s="79" customFormat="1" ht="32.25" customHeight="1" x14ac:dyDescent="0.25">
      <c r="A259" s="593" t="s">
        <v>7160</v>
      </c>
      <c r="B259" s="5">
        <v>40504</v>
      </c>
      <c r="C259" s="626" t="s">
        <v>7157</v>
      </c>
      <c r="D259" s="920" t="s">
        <v>7491</v>
      </c>
      <c r="E259" s="920" t="s">
        <v>6866</v>
      </c>
      <c r="F259" s="920" t="s">
        <v>6866</v>
      </c>
      <c r="G259" s="920" t="s">
        <v>128</v>
      </c>
      <c r="H259" s="39">
        <v>37798</v>
      </c>
      <c r="I259" s="5" t="s">
        <v>7816</v>
      </c>
      <c r="J259" s="5">
        <v>44200</v>
      </c>
      <c r="K259" s="626" t="s">
        <v>365</v>
      </c>
      <c r="L259" s="626"/>
      <c r="M259" s="626" t="s">
        <v>289</v>
      </c>
      <c r="N259" s="626" t="s">
        <v>25</v>
      </c>
      <c r="O259" s="18" t="s">
        <v>6235</v>
      </c>
      <c r="P259" s="66"/>
      <c r="Q259" s="66"/>
      <c r="R259" s="66"/>
      <c r="S259" s="66"/>
      <c r="T259" s="744">
        <v>648022</v>
      </c>
      <c r="U259" s="18">
        <v>10000002.74</v>
      </c>
      <c r="V259" s="18" t="s">
        <v>6235</v>
      </c>
      <c r="W259" s="626" t="s">
        <v>6240</v>
      </c>
      <c r="X259" s="626">
        <v>100</v>
      </c>
      <c r="Y259" s="626" t="s">
        <v>1091</v>
      </c>
      <c r="Z259" s="626">
        <v>100</v>
      </c>
      <c r="AA259" s="626" t="s">
        <v>1091</v>
      </c>
      <c r="AB259" s="626" t="s">
        <v>1091</v>
      </c>
      <c r="AC259" s="626" t="s">
        <v>1091</v>
      </c>
      <c r="AD259" s="626">
        <v>15</v>
      </c>
      <c r="AE259" s="626" t="s">
        <v>1091</v>
      </c>
      <c r="AF259" s="626">
        <v>0.5</v>
      </c>
      <c r="AG259" s="626" t="s">
        <v>6241</v>
      </c>
      <c r="AH259" s="626"/>
      <c r="AI259" s="626" t="s">
        <v>2223</v>
      </c>
      <c r="AJ259" s="626" t="s">
        <v>2220</v>
      </c>
      <c r="AK259" s="20" t="s">
        <v>1402</v>
      </c>
      <c r="AL259" s="20"/>
      <c r="AM259" s="13"/>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c r="GG259" s="185"/>
      <c r="GH259" s="185"/>
      <c r="GI259" s="185"/>
      <c r="GJ259" s="185"/>
      <c r="GK259" s="185"/>
      <c r="GL259" s="185"/>
      <c r="GM259" s="185"/>
      <c r="GN259" s="185"/>
      <c r="GO259" s="185"/>
      <c r="GP259" s="185"/>
      <c r="GQ259" s="185"/>
      <c r="GR259" s="185"/>
      <c r="GS259" s="185"/>
      <c r="GT259" s="185"/>
      <c r="GU259" s="185"/>
      <c r="GV259" s="185"/>
      <c r="GW259" s="185"/>
      <c r="GX259" s="185"/>
      <c r="GY259" s="185"/>
      <c r="GZ259" s="185"/>
      <c r="HA259" s="185"/>
      <c r="HB259" s="185"/>
      <c r="HC259" s="185"/>
      <c r="HD259" s="185"/>
      <c r="HE259" s="185"/>
      <c r="HF259" s="185"/>
      <c r="HG259" s="185"/>
      <c r="HH259" s="185"/>
      <c r="HI259" s="185"/>
      <c r="HJ259" s="185"/>
      <c r="HK259" s="185"/>
      <c r="HL259" s="185"/>
      <c r="HM259" s="185"/>
      <c r="HN259" s="185"/>
      <c r="HO259" s="185"/>
      <c r="HP259" s="185"/>
      <c r="HQ259" s="185"/>
      <c r="HR259" s="185"/>
      <c r="HS259" s="185"/>
      <c r="HT259" s="185"/>
      <c r="HU259" s="185"/>
      <c r="HV259" s="185"/>
      <c r="HW259" s="185"/>
      <c r="HX259" s="185"/>
      <c r="HY259" s="185"/>
      <c r="HZ259" s="185"/>
      <c r="IA259" s="185"/>
      <c r="IB259" s="185"/>
      <c r="IC259" s="185"/>
      <c r="ID259" s="185"/>
      <c r="IE259" s="185"/>
      <c r="IF259" s="185"/>
      <c r="IG259" s="185"/>
      <c r="IH259" s="185"/>
      <c r="II259" s="185"/>
      <c r="IJ259" s="185"/>
      <c r="IK259" s="185"/>
      <c r="IL259" s="185"/>
      <c r="IM259" s="185"/>
      <c r="IN259" s="185"/>
      <c r="IO259" s="185"/>
      <c r="IP259" s="185"/>
      <c r="IQ259" s="185"/>
      <c r="IR259" s="185"/>
      <c r="IS259" s="185"/>
      <c r="IT259" s="185"/>
      <c r="IU259" s="185"/>
      <c r="IV259" s="185"/>
      <c r="IW259" s="185"/>
      <c r="IX259" s="185"/>
      <c r="IY259" s="185"/>
      <c r="IZ259" s="185"/>
      <c r="JA259" s="185"/>
      <c r="JB259" s="185"/>
      <c r="JC259" s="185"/>
      <c r="JD259" s="185"/>
      <c r="JE259" s="185"/>
      <c r="JF259" s="185"/>
      <c r="JG259" s="185"/>
      <c r="JH259" s="185"/>
      <c r="JI259" s="185"/>
      <c r="JJ259" s="185"/>
      <c r="JK259" s="185"/>
      <c r="JL259" s="185"/>
      <c r="JM259" s="185"/>
      <c r="JN259" s="185"/>
      <c r="JO259" s="185"/>
      <c r="JP259" s="185"/>
      <c r="JQ259" s="185"/>
      <c r="JR259" s="185"/>
      <c r="JS259" s="185"/>
      <c r="JT259" s="185"/>
      <c r="JU259" s="185"/>
      <c r="JV259" s="185"/>
      <c r="JW259" s="185"/>
      <c r="JX259" s="185"/>
      <c r="JY259" s="185"/>
      <c r="JZ259" s="185"/>
      <c r="KA259" s="185"/>
      <c r="KB259" s="185"/>
      <c r="KC259" s="185"/>
      <c r="KD259" s="185"/>
      <c r="KE259" s="185"/>
      <c r="KF259" s="185"/>
      <c r="KG259" s="185"/>
      <c r="KH259" s="185"/>
      <c r="KI259" s="185"/>
      <c r="KJ259" s="185"/>
      <c r="KK259" s="185"/>
      <c r="KL259" s="185"/>
      <c r="KM259" s="185"/>
      <c r="KN259" s="185"/>
      <c r="KO259" s="185"/>
      <c r="KP259" s="185"/>
      <c r="KQ259" s="185"/>
      <c r="KR259" s="185"/>
      <c r="KS259" s="185"/>
      <c r="KT259" s="185"/>
      <c r="KU259" s="185"/>
      <c r="KV259" s="185"/>
      <c r="KW259" s="185"/>
      <c r="KX259" s="185"/>
      <c r="KY259" s="185"/>
      <c r="KZ259" s="185"/>
      <c r="LA259" s="185"/>
      <c r="LB259" s="185"/>
      <c r="LC259" s="185"/>
      <c r="LD259" s="185"/>
      <c r="LE259" s="185"/>
      <c r="LF259" s="185"/>
      <c r="LG259" s="185"/>
      <c r="LH259" s="185"/>
      <c r="LI259" s="185"/>
      <c r="LJ259" s="185"/>
      <c r="LK259" s="185"/>
      <c r="LL259" s="185"/>
      <c r="LM259" s="185"/>
      <c r="LN259" s="185"/>
      <c r="LO259" s="185"/>
      <c r="LP259" s="185"/>
      <c r="LQ259" s="185"/>
      <c r="LR259" s="185"/>
      <c r="LS259" s="185"/>
      <c r="LT259" s="185"/>
      <c r="LU259" s="185"/>
      <c r="LV259" s="185"/>
      <c r="LW259" s="185"/>
      <c r="LX259" s="185"/>
      <c r="LY259" s="185"/>
      <c r="LZ259" s="185"/>
      <c r="MA259" s="185"/>
      <c r="MB259" s="185"/>
      <c r="MC259" s="185"/>
      <c r="MD259" s="185"/>
      <c r="ME259" s="185"/>
      <c r="MF259" s="185"/>
      <c r="MG259" s="185"/>
      <c r="MH259" s="185"/>
      <c r="MI259" s="185"/>
      <c r="MJ259" s="185"/>
      <c r="MK259" s="185"/>
      <c r="ML259" s="185"/>
      <c r="MM259" s="185"/>
      <c r="MN259" s="185"/>
      <c r="MO259" s="185"/>
      <c r="MP259" s="185"/>
      <c r="MQ259" s="185"/>
      <c r="MR259" s="185"/>
      <c r="MS259" s="185"/>
      <c r="MT259" s="185"/>
      <c r="MU259" s="185"/>
      <c r="MV259" s="185"/>
      <c r="MW259" s="185"/>
      <c r="MX259" s="185"/>
      <c r="MY259" s="185"/>
      <c r="MZ259" s="185"/>
      <c r="NA259" s="185"/>
      <c r="NB259" s="185"/>
      <c r="NC259" s="185"/>
      <c r="ND259" s="185"/>
      <c r="NE259" s="185"/>
      <c r="NF259" s="185"/>
      <c r="NG259" s="185"/>
      <c r="NH259" s="185"/>
      <c r="NI259" s="185"/>
      <c r="NJ259" s="185"/>
      <c r="NK259" s="185"/>
      <c r="NL259" s="185"/>
      <c r="NM259" s="185"/>
      <c r="NN259" s="185"/>
      <c r="NO259" s="185"/>
      <c r="NP259" s="185"/>
      <c r="NQ259" s="185"/>
      <c r="NR259" s="185"/>
      <c r="NS259" s="185"/>
      <c r="NT259" s="185"/>
      <c r="NU259" s="185"/>
      <c r="NV259" s="185"/>
      <c r="NW259" s="185"/>
      <c r="NX259" s="185"/>
      <c r="NY259" s="185"/>
      <c r="NZ259" s="185"/>
      <c r="OA259" s="185"/>
      <c r="OB259" s="185"/>
      <c r="OC259" s="185"/>
      <c r="OD259" s="185"/>
      <c r="OE259" s="185"/>
      <c r="OF259" s="185"/>
      <c r="OG259" s="185"/>
      <c r="OH259" s="185"/>
      <c r="OI259" s="185"/>
      <c r="OJ259" s="185"/>
      <c r="OK259" s="185"/>
      <c r="OL259" s="185"/>
      <c r="OM259" s="185"/>
      <c r="ON259" s="185"/>
      <c r="OO259" s="185"/>
      <c r="OP259" s="185"/>
      <c r="OQ259" s="185"/>
      <c r="OR259" s="185"/>
      <c r="OS259" s="185"/>
      <c r="OT259" s="185"/>
      <c r="OU259" s="185"/>
      <c r="OV259" s="185"/>
      <c r="OW259" s="185"/>
      <c r="OX259" s="185"/>
      <c r="OY259" s="185"/>
      <c r="OZ259" s="185"/>
      <c r="PA259" s="185"/>
      <c r="PB259" s="185"/>
      <c r="PC259" s="185"/>
      <c r="PD259" s="185"/>
      <c r="PE259" s="185"/>
      <c r="PF259" s="185"/>
      <c r="PG259" s="185"/>
      <c r="PH259" s="185"/>
      <c r="PI259" s="185"/>
      <c r="PJ259" s="185"/>
      <c r="PK259" s="185"/>
      <c r="PL259" s="185"/>
      <c r="PM259" s="185"/>
      <c r="PN259" s="185"/>
      <c r="PO259" s="185"/>
      <c r="PP259" s="185"/>
      <c r="PQ259" s="185"/>
      <c r="PR259" s="185"/>
      <c r="PS259" s="185"/>
      <c r="PT259" s="185"/>
      <c r="PU259" s="185"/>
      <c r="PV259" s="185"/>
      <c r="PW259" s="185"/>
      <c r="PX259" s="185"/>
      <c r="PY259" s="185"/>
      <c r="PZ259" s="185"/>
      <c r="QA259" s="185"/>
      <c r="QB259" s="185"/>
      <c r="QC259" s="185"/>
      <c r="QD259" s="185"/>
      <c r="QE259" s="185"/>
      <c r="QF259" s="185"/>
      <c r="QG259" s="185"/>
      <c r="QH259" s="185"/>
      <c r="QI259" s="185"/>
      <c r="QJ259" s="185"/>
      <c r="QK259" s="185"/>
      <c r="QL259" s="185"/>
      <c r="QM259" s="185"/>
      <c r="QN259" s="185"/>
      <c r="QO259" s="185"/>
      <c r="QP259" s="185"/>
      <c r="QQ259" s="185"/>
      <c r="QR259" s="185"/>
      <c r="QS259" s="185"/>
      <c r="QT259" s="185"/>
      <c r="QU259" s="185"/>
      <c r="QV259" s="185"/>
      <c r="QW259" s="185"/>
      <c r="QX259" s="185"/>
      <c r="QY259" s="185"/>
      <c r="QZ259" s="185"/>
      <c r="RA259" s="185"/>
      <c r="RB259" s="185"/>
      <c r="RC259" s="185"/>
      <c r="RD259" s="185"/>
      <c r="RE259" s="185"/>
      <c r="RF259" s="185"/>
      <c r="RG259" s="185"/>
      <c r="RH259" s="185"/>
      <c r="RI259" s="185"/>
      <c r="RJ259" s="185"/>
      <c r="RK259" s="185"/>
      <c r="RL259" s="185"/>
      <c r="RM259" s="185"/>
      <c r="RN259" s="185"/>
      <c r="RO259" s="185"/>
      <c r="RP259" s="185"/>
      <c r="RQ259" s="185"/>
      <c r="RR259" s="185"/>
      <c r="RS259" s="185"/>
      <c r="RT259" s="185"/>
      <c r="RU259" s="185"/>
      <c r="RV259" s="185"/>
      <c r="RW259" s="185"/>
      <c r="RX259" s="185"/>
      <c r="RY259" s="185"/>
      <c r="RZ259" s="185"/>
      <c r="SA259" s="185"/>
      <c r="SB259" s="185"/>
      <c r="SC259" s="185"/>
      <c r="SD259" s="185"/>
      <c r="SE259" s="185"/>
      <c r="SF259" s="185"/>
      <c r="SG259" s="185"/>
      <c r="SH259" s="185"/>
      <c r="SI259" s="185"/>
      <c r="SJ259" s="185"/>
      <c r="SK259" s="185"/>
      <c r="SL259" s="185"/>
      <c r="SM259" s="185"/>
      <c r="SN259" s="185"/>
      <c r="SO259" s="185"/>
      <c r="SP259" s="185"/>
      <c r="SQ259" s="185"/>
      <c r="SR259" s="185"/>
      <c r="SS259" s="185"/>
      <c r="ST259" s="185"/>
      <c r="SU259" s="185"/>
      <c r="SV259" s="185"/>
      <c r="SW259" s="185"/>
      <c r="SX259" s="185"/>
      <c r="SY259" s="185"/>
      <c r="SZ259" s="185"/>
      <c r="TA259" s="185"/>
      <c r="TB259" s="185"/>
      <c r="TC259" s="185"/>
      <c r="TD259" s="185"/>
      <c r="TE259" s="185"/>
      <c r="TF259" s="185"/>
      <c r="TG259" s="185"/>
      <c r="TH259" s="185"/>
      <c r="TI259" s="185"/>
    </row>
    <row r="260" spans="1:529" s="79" customFormat="1" ht="32.25" customHeight="1" x14ac:dyDescent="0.25">
      <c r="A260" s="593" t="s">
        <v>7160</v>
      </c>
      <c r="B260" s="5">
        <v>40504</v>
      </c>
      <c r="C260" s="631" t="s">
        <v>7158</v>
      </c>
      <c r="D260" s="920" t="s">
        <v>7491</v>
      </c>
      <c r="E260" s="920" t="s">
        <v>6866</v>
      </c>
      <c r="F260" s="920" t="s">
        <v>6866</v>
      </c>
      <c r="G260" s="920" t="s">
        <v>128</v>
      </c>
      <c r="H260" s="39">
        <v>37798</v>
      </c>
      <c r="I260" s="5" t="s">
        <v>7816</v>
      </c>
      <c r="J260" s="5">
        <v>44200</v>
      </c>
      <c r="K260" s="626" t="s">
        <v>365</v>
      </c>
      <c r="L260" s="626"/>
      <c r="M260" s="626" t="s">
        <v>289</v>
      </c>
      <c r="N260" s="626" t="s">
        <v>25</v>
      </c>
      <c r="O260" s="18" t="s">
        <v>6236</v>
      </c>
      <c r="P260" s="66"/>
      <c r="Q260" s="66"/>
      <c r="R260" s="66"/>
      <c r="S260" s="66"/>
      <c r="T260" s="744">
        <v>648022</v>
      </c>
      <c r="U260" s="18">
        <v>10000002.74</v>
      </c>
      <c r="V260" s="18" t="s">
        <v>6236</v>
      </c>
      <c r="W260" s="626" t="s">
        <v>1266</v>
      </c>
      <c r="X260" s="626">
        <v>100</v>
      </c>
      <c r="Y260" s="626" t="s">
        <v>1091</v>
      </c>
      <c r="Z260" s="626">
        <v>100</v>
      </c>
      <c r="AA260" s="626" t="s">
        <v>1091</v>
      </c>
      <c r="AB260" s="626" t="s">
        <v>1091</v>
      </c>
      <c r="AC260" s="626" t="s">
        <v>1091</v>
      </c>
      <c r="AD260" s="18">
        <v>15</v>
      </c>
      <c r="AE260" s="626" t="s">
        <v>1091</v>
      </c>
      <c r="AF260" s="626">
        <v>0.5</v>
      </c>
      <c r="AG260" s="626" t="s">
        <v>6241</v>
      </c>
      <c r="AH260" s="18"/>
      <c r="AI260" s="626" t="s">
        <v>2224</v>
      </c>
      <c r="AJ260" s="626" t="s">
        <v>2222</v>
      </c>
      <c r="AK260" s="20" t="s">
        <v>1402</v>
      </c>
      <c r="AL260" s="20"/>
      <c r="AM260" s="13"/>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c r="GG260" s="185"/>
      <c r="GH260" s="185"/>
      <c r="GI260" s="185"/>
      <c r="GJ260" s="185"/>
      <c r="GK260" s="185"/>
      <c r="GL260" s="185"/>
      <c r="GM260" s="185"/>
      <c r="GN260" s="185"/>
      <c r="GO260" s="185"/>
      <c r="GP260" s="185"/>
      <c r="GQ260" s="185"/>
      <c r="GR260" s="185"/>
      <c r="GS260" s="185"/>
      <c r="GT260" s="185"/>
      <c r="GU260" s="185"/>
      <c r="GV260" s="185"/>
      <c r="GW260" s="185"/>
      <c r="GX260" s="185"/>
      <c r="GY260" s="185"/>
      <c r="GZ260" s="185"/>
      <c r="HA260" s="185"/>
      <c r="HB260" s="185"/>
      <c r="HC260" s="185"/>
      <c r="HD260" s="185"/>
      <c r="HE260" s="185"/>
      <c r="HF260" s="185"/>
      <c r="HG260" s="185"/>
      <c r="HH260" s="185"/>
      <c r="HI260" s="185"/>
      <c r="HJ260" s="185"/>
      <c r="HK260" s="185"/>
      <c r="HL260" s="185"/>
      <c r="HM260" s="185"/>
      <c r="HN260" s="185"/>
      <c r="HO260" s="185"/>
      <c r="HP260" s="185"/>
      <c r="HQ260" s="185"/>
      <c r="HR260" s="185"/>
      <c r="HS260" s="185"/>
      <c r="HT260" s="185"/>
      <c r="HU260" s="185"/>
      <c r="HV260" s="185"/>
      <c r="HW260" s="185"/>
      <c r="HX260" s="185"/>
      <c r="HY260" s="185"/>
      <c r="HZ260" s="185"/>
      <c r="IA260" s="185"/>
      <c r="IB260" s="185"/>
      <c r="IC260" s="185"/>
      <c r="ID260" s="185"/>
      <c r="IE260" s="185"/>
      <c r="IF260" s="185"/>
      <c r="IG260" s="185"/>
      <c r="IH260" s="185"/>
      <c r="II260" s="185"/>
      <c r="IJ260" s="185"/>
      <c r="IK260" s="185"/>
      <c r="IL260" s="185"/>
      <c r="IM260" s="185"/>
      <c r="IN260" s="185"/>
      <c r="IO260" s="185"/>
      <c r="IP260" s="185"/>
      <c r="IQ260" s="185"/>
      <c r="IR260" s="185"/>
      <c r="IS260" s="185"/>
      <c r="IT260" s="185"/>
      <c r="IU260" s="185"/>
      <c r="IV260" s="185"/>
      <c r="IW260" s="185"/>
      <c r="IX260" s="185"/>
      <c r="IY260" s="185"/>
      <c r="IZ260" s="185"/>
      <c r="JA260" s="185"/>
      <c r="JB260" s="185"/>
      <c r="JC260" s="185"/>
      <c r="JD260" s="185"/>
      <c r="JE260" s="185"/>
      <c r="JF260" s="185"/>
      <c r="JG260" s="185"/>
      <c r="JH260" s="185"/>
      <c r="JI260" s="185"/>
      <c r="JJ260" s="185"/>
      <c r="JK260" s="185"/>
      <c r="JL260" s="185"/>
      <c r="JM260" s="185"/>
      <c r="JN260" s="185"/>
      <c r="JO260" s="185"/>
      <c r="JP260" s="185"/>
      <c r="JQ260" s="185"/>
      <c r="JR260" s="185"/>
      <c r="JS260" s="185"/>
      <c r="JT260" s="185"/>
      <c r="JU260" s="185"/>
      <c r="JV260" s="185"/>
      <c r="JW260" s="185"/>
      <c r="JX260" s="185"/>
      <c r="JY260" s="185"/>
      <c r="JZ260" s="185"/>
      <c r="KA260" s="185"/>
      <c r="KB260" s="185"/>
      <c r="KC260" s="185"/>
      <c r="KD260" s="185"/>
      <c r="KE260" s="185"/>
      <c r="KF260" s="185"/>
      <c r="KG260" s="185"/>
      <c r="KH260" s="185"/>
      <c r="KI260" s="185"/>
      <c r="KJ260" s="185"/>
      <c r="KK260" s="185"/>
      <c r="KL260" s="185"/>
      <c r="KM260" s="185"/>
      <c r="KN260" s="185"/>
      <c r="KO260" s="185"/>
      <c r="KP260" s="185"/>
      <c r="KQ260" s="185"/>
      <c r="KR260" s="185"/>
      <c r="KS260" s="185"/>
      <c r="KT260" s="185"/>
      <c r="KU260" s="185"/>
      <c r="KV260" s="185"/>
      <c r="KW260" s="185"/>
      <c r="KX260" s="185"/>
      <c r="KY260" s="185"/>
      <c r="KZ260" s="185"/>
      <c r="LA260" s="185"/>
      <c r="LB260" s="185"/>
      <c r="LC260" s="185"/>
      <c r="LD260" s="185"/>
      <c r="LE260" s="185"/>
      <c r="LF260" s="185"/>
      <c r="LG260" s="185"/>
      <c r="LH260" s="185"/>
      <c r="LI260" s="185"/>
      <c r="LJ260" s="185"/>
      <c r="LK260" s="185"/>
      <c r="LL260" s="185"/>
      <c r="LM260" s="185"/>
      <c r="LN260" s="185"/>
      <c r="LO260" s="185"/>
      <c r="LP260" s="185"/>
      <c r="LQ260" s="185"/>
      <c r="LR260" s="185"/>
      <c r="LS260" s="185"/>
      <c r="LT260" s="185"/>
      <c r="LU260" s="185"/>
      <c r="LV260" s="185"/>
      <c r="LW260" s="185"/>
      <c r="LX260" s="185"/>
      <c r="LY260" s="185"/>
      <c r="LZ260" s="185"/>
      <c r="MA260" s="185"/>
      <c r="MB260" s="185"/>
      <c r="MC260" s="185"/>
      <c r="MD260" s="185"/>
      <c r="ME260" s="185"/>
      <c r="MF260" s="185"/>
      <c r="MG260" s="185"/>
      <c r="MH260" s="185"/>
      <c r="MI260" s="185"/>
      <c r="MJ260" s="185"/>
      <c r="MK260" s="185"/>
      <c r="ML260" s="185"/>
      <c r="MM260" s="185"/>
      <c r="MN260" s="185"/>
      <c r="MO260" s="185"/>
      <c r="MP260" s="185"/>
      <c r="MQ260" s="185"/>
      <c r="MR260" s="185"/>
      <c r="MS260" s="185"/>
      <c r="MT260" s="185"/>
      <c r="MU260" s="185"/>
      <c r="MV260" s="185"/>
      <c r="MW260" s="185"/>
      <c r="MX260" s="185"/>
      <c r="MY260" s="185"/>
      <c r="MZ260" s="185"/>
      <c r="NA260" s="185"/>
      <c r="NB260" s="185"/>
      <c r="NC260" s="185"/>
      <c r="ND260" s="185"/>
      <c r="NE260" s="185"/>
      <c r="NF260" s="185"/>
      <c r="NG260" s="185"/>
      <c r="NH260" s="185"/>
      <c r="NI260" s="185"/>
      <c r="NJ260" s="185"/>
      <c r="NK260" s="185"/>
      <c r="NL260" s="185"/>
      <c r="NM260" s="185"/>
      <c r="NN260" s="185"/>
      <c r="NO260" s="185"/>
      <c r="NP260" s="185"/>
      <c r="NQ260" s="185"/>
      <c r="NR260" s="185"/>
      <c r="NS260" s="185"/>
      <c r="NT260" s="185"/>
      <c r="NU260" s="185"/>
      <c r="NV260" s="185"/>
      <c r="NW260" s="185"/>
      <c r="NX260" s="185"/>
      <c r="NY260" s="185"/>
      <c r="NZ260" s="185"/>
      <c r="OA260" s="185"/>
      <c r="OB260" s="185"/>
      <c r="OC260" s="185"/>
      <c r="OD260" s="185"/>
      <c r="OE260" s="185"/>
      <c r="OF260" s="185"/>
      <c r="OG260" s="185"/>
      <c r="OH260" s="185"/>
      <c r="OI260" s="185"/>
      <c r="OJ260" s="185"/>
      <c r="OK260" s="185"/>
      <c r="OL260" s="185"/>
      <c r="OM260" s="185"/>
      <c r="ON260" s="185"/>
      <c r="OO260" s="185"/>
      <c r="OP260" s="185"/>
      <c r="OQ260" s="185"/>
      <c r="OR260" s="185"/>
      <c r="OS260" s="185"/>
      <c r="OT260" s="185"/>
      <c r="OU260" s="185"/>
      <c r="OV260" s="185"/>
      <c r="OW260" s="185"/>
      <c r="OX260" s="185"/>
      <c r="OY260" s="185"/>
      <c r="OZ260" s="185"/>
      <c r="PA260" s="185"/>
      <c r="PB260" s="185"/>
      <c r="PC260" s="185"/>
      <c r="PD260" s="185"/>
      <c r="PE260" s="185"/>
      <c r="PF260" s="185"/>
      <c r="PG260" s="185"/>
      <c r="PH260" s="185"/>
      <c r="PI260" s="185"/>
      <c r="PJ260" s="185"/>
      <c r="PK260" s="185"/>
      <c r="PL260" s="185"/>
      <c r="PM260" s="185"/>
      <c r="PN260" s="185"/>
      <c r="PO260" s="185"/>
      <c r="PP260" s="185"/>
      <c r="PQ260" s="185"/>
      <c r="PR260" s="185"/>
      <c r="PS260" s="185"/>
      <c r="PT260" s="185"/>
      <c r="PU260" s="185"/>
      <c r="PV260" s="185"/>
      <c r="PW260" s="185"/>
      <c r="PX260" s="185"/>
      <c r="PY260" s="185"/>
      <c r="PZ260" s="185"/>
      <c r="QA260" s="185"/>
      <c r="QB260" s="185"/>
      <c r="QC260" s="185"/>
      <c r="QD260" s="185"/>
      <c r="QE260" s="185"/>
      <c r="QF260" s="185"/>
      <c r="QG260" s="185"/>
      <c r="QH260" s="185"/>
      <c r="QI260" s="185"/>
      <c r="QJ260" s="185"/>
      <c r="QK260" s="185"/>
      <c r="QL260" s="185"/>
      <c r="QM260" s="185"/>
      <c r="QN260" s="185"/>
      <c r="QO260" s="185"/>
      <c r="QP260" s="185"/>
      <c r="QQ260" s="185"/>
      <c r="QR260" s="185"/>
      <c r="QS260" s="185"/>
      <c r="QT260" s="185"/>
      <c r="QU260" s="185"/>
      <c r="QV260" s="185"/>
      <c r="QW260" s="185"/>
      <c r="QX260" s="185"/>
      <c r="QY260" s="185"/>
      <c r="QZ260" s="185"/>
      <c r="RA260" s="185"/>
      <c r="RB260" s="185"/>
      <c r="RC260" s="185"/>
      <c r="RD260" s="185"/>
      <c r="RE260" s="185"/>
      <c r="RF260" s="185"/>
      <c r="RG260" s="185"/>
      <c r="RH260" s="185"/>
      <c r="RI260" s="185"/>
      <c r="RJ260" s="185"/>
      <c r="RK260" s="185"/>
      <c r="RL260" s="185"/>
      <c r="RM260" s="185"/>
      <c r="RN260" s="185"/>
      <c r="RO260" s="185"/>
      <c r="RP260" s="185"/>
      <c r="RQ260" s="185"/>
      <c r="RR260" s="185"/>
      <c r="RS260" s="185"/>
      <c r="RT260" s="185"/>
      <c r="RU260" s="185"/>
      <c r="RV260" s="185"/>
      <c r="RW260" s="185"/>
      <c r="RX260" s="185"/>
      <c r="RY260" s="185"/>
      <c r="RZ260" s="185"/>
      <c r="SA260" s="185"/>
      <c r="SB260" s="185"/>
      <c r="SC260" s="185"/>
      <c r="SD260" s="185"/>
      <c r="SE260" s="185"/>
      <c r="SF260" s="185"/>
      <c r="SG260" s="185"/>
      <c r="SH260" s="185"/>
      <c r="SI260" s="185"/>
      <c r="SJ260" s="185"/>
      <c r="SK260" s="185"/>
      <c r="SL260" s="185"/>
      <c r="SM260" s="185"/>
      <c r="SN260" s="185"/>
      <c r="SO260" s="185"/>
      <c r="SP260" s="185"/>
      <c r="SQ260" s="185"/>
      <c r="SR260" s="185"/>
      <c r="SS260" s="185"/>
      <c r="ST260" s="185"/>
      <c r="SU260" s="185"/>
      <c r="SV260" s="185"/>
      <c r="SW260" s="185"/>
      <c r="SX260" s="185"/>
      <c r="SY260" s="185"/>
      <c r="SZ260" s="185"/>
      <c r="TA260" s="185"/>
      <c r="TB260" s="185"/>
      <c r="TC260" s="185"/>
      <c r="TD260" s="185"/>
      <c r="TE260" s="185"/>
      <c r="TF260" s="185"/>
      <c r="TG260" s="185"/>
      <c r="TH260" s="185"/>
      <c r="TI260" s="185"/>
    </row>
    <row r="261" spans="1:529" s="79" customFormat="1" ht="32.25" customHeight="1" thickBot="1" x14ac:dyDescent="0.3">
      <c r="A261" s="601" t="s">
        <v>7160</v>
      </c>
      <c r="B261" s="212">
        <v>40504</v>
      </c>
      <c r="C261" s="631" t="s">
        <v>7159</v>
      </c>
      <c r="D261" s="51" t="s">
        <v>7491</v>
      </c>
      <c r="E261" s="51" t="s">
        <v>6866</v>
      </c>
      <c r="F261" s="51" t="s">
        <v>6866</v>
      </c>
      <c r="G261" s="51" t="s">
        <v>128</v>
      </c>
      <c r="H261" s="211">
        <v>37798</v>
      </c>
      <c r="I261" s="212" t="s">
        <v>7816</v>
      </c>
      <c r="J261" s="212">
        <v>44200</v>
      </c>
      <c r="K261" s="51" t="s">
        <v>365</v>
      </c>
      <c r="L261" s="51"/>
      <c r="M261" s="51" t="s">
        <v>289</v>
      </c>
      <c r="N261" s="51" t="s">
        <v>25</v>
      </c>
      <c r="O261" s="210" t="s">
        <v>6237</v>
      </c>
      <c r="P261" s="299"/>
      <c r="Q261" s="299"/>
      <c r="R261" s="299"/>
      <c r="S261" s="299"/>
      <c r="T261" s="722">
        <v>648022</v>
      </c>
      <c r="U261" s="210">
        <v>10000002.74</v>
      </c>
      <c r="V261" s="210" t="s">
        <v>6237</v>
      </c>
      <c r="W261" s="51" t="s">
        <v>1266</v>
      </c>
      <c r="X261" s="51">
        <v>100</v>
      </c>
      <c r="Y261" s="51" t="s">
        <v>1091</v>
      </c>
      <c r="Z261" s="51">
        <v>100</v>
      </c>
      <c r="AA261" s="51" t="s">
        <v>1091</v>
      </c>
      <c r="AB261" s="51" t="s">
        <v>1091</v>
      </c>
      <c r="AC261" s="51" t="s">
        <v>1091</v>
      </c>
      <c r="AD261" s="210">
        <v>15</v>
      </c>
      <c r="AE261" s="51" t="s">
        <v>1091</v>
      </c>
      <c r="AF261" s="51">
        <v>0.5</v>
      </c>
      <c r="AG261" s="51" t="s">
        <v>6241</v>
      </c>
      <c r="AH261" s="210"/>
      <c r="AI261" s="525"/>
      <c r="AJ261" s="622"/>
      <c r="AK261" s="300" t="s">
        <v>1402</v>
      </c>
      <c r="AL261" s="300"/>
      <c r="AM261" s="13"/>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c r="GG261" s="185"/>
      <c r="GH261" s="185"/>
      <c r="GI261" s="185"/>
      <c r="GJ261" s="185"/>
      <c r="GK261" s="185"/>
      <c r="GL261" s="185"/>
      <c r="GM261" s="185"/>
      <c r="GN261" s="185"/>
      <c r="GO261" s="185"/>
      <c r="GP261" s="185"/>
      <c r="GQ261" s="185"/>
      <c r="GR261" s="185"/>
      <c r="GS261" s="185"/>
      <c r="GT261" s="185"/>
      <c r="GU261" s="185"/>
      <c r="GV261" s="185"/>
      <c r="GW261" s="185"/>
      <c r="GX261" s="185"/>
      <c r="GY261" s="185"/>
      <c r="GZ261" s="185"/>
      <c r="HA261" s="185"/>
      <c r="HB261" s="185"/>
      <c r="HC261" s="185"/>
      <c r="HD261" s="185"/>
      <c r="HE261" s="185"/>
      <c r="HF261" s="185"/>
      <c r="HG261" s="185"/>
      <c r="HH261" s="185"/>
      <c r="HI261" s="185"/>
      <c r="HJ261" s="185"/>
      <c r="HK261" s="185"/>
      <c r="HL261" s="185"/>
      <c r="HM261" s="185"/>
      <c r="HN261" s="185"/>
      <c r="HO261" s="185"/>
      <c r="HP261" s="185"/>
      <c r="HQ261" s="185"/>
      <c r="HR261" s="185"/>
      <c r="HS261" s="185"/>
      <c r="HT261" s="185"/>
      <c r="HU261" s="185"/>
      <c r="HV261" s="185"/>
      <c r="HW261" s="185"/>
      <c r="HX261" s="185"/>
      <c r="HY261" s="185"/>
      <c r="HZ261" s="185"/>
      <c r="IA261" s="185"/>
      <c r="IB261" s="185"/>
      <c r="IC261" s="185"/>
      <c r="ID261" s="185"/>
      <c r="IE261" s="185"/>
      <c r="IF261" s="185"/>
      <c r="IG261" s="185"/>
      <c r="IH261" s="185"/>
      <c r="II261" s="185"/>
      <c r="IJ261" s="185"/>
      <c r="IK261" s="185"/>
      <c r="IL261" s="185"/>
      <c r="IM261" s="185"/>
      <c r="IN261" s="185"/>
      <c r="IO261" s="185"/>
      <c r="IP261" s="185"/>
      <c r="IQ261" s="185"/>
      <c r="IR261" s="185"/>
      <c r="IS261" s="185"/>
      <c r="IT261" s="185"/>
      <c r="IU261" s="185"/>
      <c r="IV261" s="185"/>
      <c r="IW261" s="185"/>
      <c r="IX261" s="185"/>
      <c r="IY261" s="185"/>
      <c r="IZ261" s="185"/>
      <c r="JA261" s="185"/>
      <c r="JB261" s="185"/>
      <c r="JC261" s="185"/>
      <c r="JD261" s="185"/>
      <c r="JE261" s="185"/>
      <c r="JF261" s="185"/>
      <c r="JG261" s="185"/>
      <c r="JH261" s="185"/>
      <c r="JI261" s="185"/>
      <c r="JJ261" s="185"/>
      <c r="JK261" s="185"/>
      <c r="JL261" s="185"/>
      <c r="JM261" s="185"/>
      <c r="JN261" s="185"/>
      <c r="JO261" s="185"/>
      <c r="JP261" s="185"/>
      <c r="JQ261" s="185"/>
      <c r="JR261" s="185"/>
      <c r="JS261" s="185"/>
      <c r="JT261" s="185"/>
      <c r="JU261" s="185"/>
      <c r="JV261" s="185"/>
      <c r="JW261" s="185"/>
      <c r="JX261" s="185"/>
      <c r="JY261" s="185"/>
      <c r="JZ261" s="185"/>
      <c r="KA261" s="185"/>
      <c r="KB261" s="185"/>
      <c r="KC261" s="185"/>
      <c r="KD261" s="185"/>
      <c r="KE261" s="185"/>
      <c r="KF261" s="185"/>
      <c r="KG261" s="185"/>
      <c r="KH261" s="185"/>
      <c r="KI261" s="185"/>
      <c r="KJ261" s="185"/>
      <c r="KK261" s="185"/>
      <c r="KL261" s="185"/>
      <c r="KM261" s="185"/>
      <c r="KN261" s="185"/>
      <c r="KO261" s="185"/>
      <c r="KP261" s="185"/>
      <c r="KQ261" s="185"/>
      <c r="KR261" s="185"/>
      <c r="KS261" s="185"/>
      <c r="KT261" s="185"/>
      <c r="KU261" s="185"/>
      <c r="KV261" s="185"/>
      <c r="KW261" s="185"/>
      <c r="KX261" s="185"/>
      <c r="KY261" s="185"/>
      <c r="KZ261" s="185"/>
      <c r="LA261" s="185"/>
      <c r="LB261" s="185"/>
      <c r="LC261" s="185"/>
      <c r="LD261" s="185"/>
      <c r="LE261" s="185"/>
      <c r="LF261" s="185"/>
      <c r="LG261" s="185"/>
      <c r="LH261" s="185"/>
      <c r="LI261" s="185"/>
      <c r="LJ261" s="185"/>
      <c r="LK261" s="185"/>
      <c r="LL261" s="185"/>
      <c r="LM261" s="185"/>
      <c r="LN261" s="185"/>
      <c r="LO261" s="185"/>
      <c r="LP261" s="185"/>
      <c r="LQ261" s="185"/>
      <c r="LR261" s="185"/>
      <c r="LS261" s="185"/>
      <c r="LT261" s="185"/>
      <c r="LU261" s="185"/>
      <c r="LV261" s="185"/>
      <c r="LW261" s="185"/>
      <c r="LX261" s="185"/>
      <c r="LY261" s="185"/>
      <c r="LZ261" s="185"/>
      <c r="MA261" s="185"/>
      <c r="MB261" s="185"/>
      <c r="MC261" s="185"/>
      <c r="MD261" s="185"/>
      <c r="ME261" s="185"/>
      <c r="MF261" s="185"/>
      <c r="MG261" s="185"/>
      <c r="MH261" s="185"/>
      <c r="MI261" s="185"/>
      <c r="MJ261" s="185"/>
      <c r="MK261" s="185"/>
      <c r="ML261" s="185"/>
      <c r="MM261" s="185"/>
      <c r="MN261" s="185"/>
      <c r="MO261" s="185"/>
      <c r="MP261" s="185"/>
      <c r="MQ261" s="185"/>
      <c r="MR261" s="185"/>
      <c r="MS261" s="185"/>
      <c r="MT261" s="185"/>
      <c r="MU261" s="185"/>
      <c r="MV261" s="185"/>
      <c r="MW261" s="185"/>
      <c r="MX261" s="185"/>
      <c r="MY261" s="185"/>
      <c r="MZ261" s="185"/>
      <c r="NA261" s="185"/>
      <c r="NB261" s="185"/>
      <c r="NC261" s="185"/>
      <c r="ND261" s="185"/>
      <c r="NE261" s="185"/>
      <c r="NF261" s="185"/>
      <c r="NG261" s="185"/>
      <c r="NH261" s="185"/>
      <c r="NI261" s="185"/>
      <c r="NJ261" s="185"/>
      <c r="NK261" s="185"/>
      <c r="NL261" s="185"/>
      <c r="NM261" s="185"/>
      <c r="NN261" s="185"/>
      <c r="NO261" s="185"/>
      <c r="NP261" s="185"/>
      <c r="NQ261" s="185"/>
      <c r="NR261" s="185"/>
      <c r="NS261" s="185"/>
      <c r="NT261" s="185"/>
      <c r="NU261" s="185"/>
      <c r="NV261" s="185"/>
      <c r="NW261" s="185"/>
      <c r="NX261" s="185"/>
      <c r="NY261" s="185"/>
      <c r="NZ261" s="185"/>
      <c r="OA261" s="185"/>
      <c r="OB261" s="185"/>
      <c r="OC261" s="185"/>
      <c r="OD261" s="185"/>
      <c r="OE261" s="185"/>
      <c r="OF261" s="185"/>
      <c r="OG261" s="185"/>
      <c r="OH261" s="185"/>
      <c r="OI261" s="185"/>
      <c r="OJ261" s="185"/>
      <c r="OK261" s="185"/>
      <c r="OL261" s="185"/>
      <c r="OM261" s="185"/>
      <c r="ON261" s="185"/>
      <c r="OO261" s="185"/>
      <c r="OP261" s="185"/>
      <c r="OQ261" s="185"/>
      <c r="OR261" s="185"/>
      <c r="OS261" s="185"/>
      <c r="OT261" s="185"/>
      <c r="OU261" s="185"/>
      <c r="OV261" s="185"/>
      <c r="OW261" s="185"/>
      <c r="OX261" s="185"/>
      <c r="OY261" s="185"/>
      <c r="OZ261" s="185"/>
      <c r="PA261" s="185"/>
      <c r="PB261" s="185"/>
      <c r="PC261" s="185"/>
      <c r="PD261" s="185"/>
      <c r="PE261" s="185"/>
      <c r="PF261" s="185"/>
      <c r="PG261" s="185"/>
      <c r="PH261" s="185"/>
      <c r="PI261" s="185"/>
      <c r="PJ261" s="185"/>
      <c r="PK261" s="185"/>
      <c r="PL261" s="185"/>
      <c r="PM261" s="185"/>
      <c r="PN261" s="185"/>
      <c r="PO261" s="185"/>
      <c r="PP261" s="185"/>
      <c r="PQ261" s="185"/>
      <c r="PR261" s="185"/>
      <c r="PS261" s="185"/>
      <c r="PT261" s="185"/>
      <c r="PU261" s="185"/>
      <c r="PV261" s="185"/>
      <c r="PW261" s="185"/>
      <c r="PX261" s="185"/>
      <c r="PY261" s="185"/>
      <c r="PZ261" s="185"/>
      <c r="QA261" s="185"/>
      <c r="QB261" s="185"/>
      <c r="QC261" s="185"/>
      <c r="QD261" s="185"/>
      <c r="QE261" s="185"/>
      <c r="QF261" s="185"/>
      <c r="QG261" s="185"/>
      <c r="QH261" s="185"/>
      <c r="QI261" s="185"/>
      <c r="QJ261" s="185"/>
      <c r="QK261" s="185"/>
      <c r="QL261" s="185"/>
      <c r="QM261" s="185"/>
      <c r="QN261" s="185"/>
      <c r="QO261" s="185"/>
      <c r="QP261" s="185"/>
      <c r="QQ261" s="185"/>
      <c r="QR261" s="185"/>
      <c r="QS261" s="185"/>
      <c r="QT261" s="185"/>
      <c r="QU261" s="185"/>
      <c r="QV261" s="185"/>
      <c r="QW261" s="185"/>
      <c r="QX261" s="185"/>
      <c r="QY261" s="185"/>
      <c r="QZ261" s="185"/>
      <c r="RA261" s="185"/>
      <c r="RB261" s="185"/>
      <c r="RC261" s="185"/>
      <c r="RD261" s="185"/>
      <c r="RE261" s="185"/>
      <c r="RF261" s="185"/>
      <c r="RG261" s="185"/>
      <c r="RH261" s="185"/>
      <c r="RI261" s="185"/>
      <c r="RJ261" s="185"/>
      <c r="RK261" s="185"/>
      <c r="RL261" s="185"/>
      <c r="RM261" s="185"/>
      <c r="RN261" s="185"/>
      <c r="RO261" s="185"/>
      <c r="RP261" s="185"/>
      <c r="RQ261" s="185"/>
      <c r="RR261" s="185"/>
      <c r="RS261" s="185"/>
      <c r="RT261" s="185"/>
      <c r="RU261" s="185"/>
      <c r="RV261" s="185"/>
      <c r="RW261" s="185"/>
      <c r="RX261" s="185"/>
      <c r="RY261" s="185"/>
      <c r="RZ261" s="185"/>
      <c r="SA261" s="185"/>
      <c r="SB261" s="185"/>
      <c r="SC261" s="185"/>
      <c r="SD261" s="185"/>
      <c r="SE261" s="185"/>
      <c r="SF261" s="185"/>
      <c r="SG261" s="185"/>
      <c r="SH261" s="185"/>
      <c r="SI261" s="185"/>
      <c r="SJ261" s="185"/>
      <c r="SK261" s="185"/>
      <c r="SL261" s="185"/>
      <c r="SM261" s="185"/>
      <c r="SN261" s="185"/>
      <c r="SO261" s="185"/>
      <c r="SP261" s="185"/>
      <c r="SQ261" s="185"/>
      <c r="SR261" s="185"/>
      <c r="SS261" s="185"/>
      <c r="ST261" s="185"/>
      <c r="SU261" s="185"/>
      <c r="SV261" s="185"/>
      <c r="SW261" s="185"/>
      <c r="SX261" s="185"/>
      <c r="SY261" s="185"/>
      <c r="SZ261" s="185"/>
      <c r="TA261" s="185"/>
      <c r="TB261" s="185"/>
      <c r="TC261" s="185"/>
      <c r="TD261" s="185"/>
      <c r="TE261" s="185"/>
      <c r="TF261" s="185"/>
      <c r="TG261" s="185"/>
      <c r="TH261" s="185"/>
      <c r="TI261" s="185"/>
    </row>
    <row r="262" spans="1:529" s="79" customFormat="1" ht="32.25" customHeight="1" x14ac:dyDescent="0.25">
      <c r="A262" s="201">
        <v>13120038</v>
      </c>
      <c r="B262" s="217">
        <v>40620</v>
      </c>
      <c r="C262" s="218" t="s">
        <v>215</v>
      </c>
      <c r="D262" s="218" t="s">
        <v>5699</v>
      </c>
      <c r="E262" s="218"/>
      <c r="F262" s="218"/>
      <c r="G262" s="218"/>
      <c r="H262" s="201">
        <v>16002</v>
      </c>
      <c r="I262" s="217" t="s">
        <v>7815</v>
      </c>
      <c r="J262" s="217">
        <v>41716</v>
      </c>
      <c r="K262" s="218" t="s">
        <v>370</v>
      </c>
      <c r="L262" s="218"/>
      <c r="M262" s="218" t="s">
        <v>4792</v>
      </c>
      <c r="N262" s="218" t="s">
        <v>52</v>
      </c>
      <c r="O262" s="218">
        <v>2190</v>
      </c>
      <c r="P262" s="218"/>
      <c r="Q262" s="218" t="s">
        <v>1985</v>
      </c>
      <c r="R262" s="218"/>
      <c r="S262" s="218"/>
      <c r="T262" s="717">
        <v>0.98</v>
      </c>
      <c r="U262" s="218">
        <v>6.1</v>
      </c>
      <c r="V262" s="218">
        <v>2190</v>
      </c>
      <c r="W262" s="218" t="s">
        <v>1266</v>
      </c>
      <c r="X262" s="218">
        <v>50</v>
      </c>
      <c r="Y262" s="218">
        <v>25</v>
      </c>
      <c r="Z262" s="218">
        <v>125</v>
      </c>
      <c r="AA262" s="218" t="s">
        <v>1091</v>
      </c>
      <c r="AB262" s="218" t="s">
        <v>1091</v>
      </c>
      <c r="AC262" s="218" t="s">
        <v>1091</v>
      </c>
      <c r="AD262" s="218" t="s">
        <v>1091</v>
      </c>
      <c r="AE262" s="218" t="s">
        <v>1091</v>
      </c>
      <c r="AF262" s="218" t="s">
        <v>1091</v>
      </c>
      <c r="AG262" s="218" t="s">
        <v>1338</v>
      </c>
      <c r="AH262" s="218"/>
      <c r="AI262" s="218" t="s">
        <v>2225</v>
      </c>
      <c r="AJ262" s="218" t="s">
        <v>2226</v>
      </c>
      <c r="AK262" s="266" t="s">
        <v>1262</v>
      </c>
      <c r="AL262" s="266" t="s">
        <v>3412</v>
      </c>
      <c r="AM262" s="13"/>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c r="GG262" s="185"/>
      <c r="GH262" s="185"/>
      <c r="GI262" s="185"/>
      <c r="GJ262" s="185"/>
      <c r="GK262" s="185"/>
      <c r="GL262" s="185"/>
      <c r="GM262" s="185"/>
      <c r="GN262" s="185"/>
      <c r="GO262" s="185"/>
      <c r="GP262" s="185"/>
      <c r="GQ262" s="185"/>
      <c r="GR262" s="185"/>
      <c r="GS262" s="185"/>
      <c r="GT262" s="185"/>
      <c r="GU262" s="185"/>
      <c r="GV262" s="185"/>
      <c r="GW262" s="185"/>
      <c r="GX262" s="185"/>
      <c r="GY262" s="185"/>
      <c r="GZ262" s="185"/>
      <c r="HA262" s="185"/>
      <c r="HB262" s="185"/>
      <c r="HC262" s="185"/>
      <c r="HD262" s="185"/>
      <c r="HE262" s="185"/>
      <c r="HF262" s="185"/>
      <c r="HG262" s="185"/>
      <c r="HH262" s="185"/>
      <c r="HI262" s="185"/>
      <c r="HJ262" s="185"/>
      <c r="HK262" s="185"/>
      <c r="HL262" s="185"/>
      <c r="HM262" s="185"/>
      <c r="HN262" s="185"/>
      <c r="HO262" s="185"/>
      <c r="HP262" s="185"/>
      <c r="HQ262" s="185"/>
      <c r="HR262" s="185"/>
      <c r="HS262" s="185"/>
      <c r="HT262" s="185"/>
      <c r="HU262" s="185"/>
      <c r="HV262" s="185"/>
      <c r="HW262" s="185"/>
      <c r="HX262" s="185"/>
      <c r="HY262" s="185"/>
      <c r="HZ262" s="185"/>
      <c r="IA262" s="185"/>
      <c r="IB262" s="185"/>
      <c r="IC262" s="185"/>
      <c r="ID262" s="185"/>
      <c r="IE262" s="185"/>
      <c r="IF262" s="185"/>
      <c r="IG262" s="185"/>
      <c r="IH262" s="185"/>
      <c r="II262" s="185"/>
      <c r="IJ262" s="185"/>
      <c r="IK262" s="185"/>
      <c r="IL262" s="185"/>
      <c r="IM262" s="185"/>
      <c r="IN262" s="185"/>
      <c r="IO262" s="185"/>
      <c r="IP262" s="185"/>
      <c r="IQ262" s="185"/>
      <c r="IR262" s="185"/>
      <c r="IS262" s="185"/>
      <c r="IT262" s="185"/>
      <c r="IU262" s="185"/>
      <c r="IV262" s="185"/>
      <c r="IW262" s="185"/>
      <c r="IX262" s="185"/>
      <c r="IY262" s="185"/>
      <c r="IZ262" s="185"/>
      <c r="JA262" s="185"/>
      <c r="JB262" s="185"/>
      <c r="JC262" s="185"/>
      <c r="JD262" s="185"/>
      <c r="JE262" s="185"/>
      <c r="JF262" s="185"/>
      <c r="JG262" s="185"/>
      <c r="JH262" s="185"/>
      <c r="JI262" s="185"/>
      <c r="JJ262" s="185"/>
      <c r="JK262" s="185"/>
      <c r="JL262" s="185"/>
      <c r="JM262" s="185"/>
      <c r="JN262" s="185"/>
      <c r="JO262" s="185"/>
      <c r="JP262" s="185"/>
      <c r="JQ262" s="185"/>
      <c r="JR262" s="185"/>
      <c r="JS262" s="185"/>
      <c r="JT262" s="185"/>
      <c r="JU262" s="185"/>
      <c r="JV262" s="185"/>
      <c r="JW262" s="185"/>
      <c r="JX262" s="185"/>
      <c r="JY262" s="185"/>
      <c r="JZ262" s="185"/>
      <c r="KA262" s="185"/>
      <c r="KB262" s="185"/>
      <c r="KC262" s="185"/>
      <c r="KD262" s="185"/>
      <c r="KE262" s="185"/>
      <c r="KF262" s="185"/>
      <c r="KG262" s="185"/>
      <c r="KH262" s="185"/>
      <c r="KI262" s="185"/>
      <c r="KJ262" s="185"/>
      <c r="KK262" s="185"/>
      <c r="KL262" s="185"/>
      <c r="KM262" s="185"/>
      <c r="KN262" s="185"/>
      <c r="KO262" s="185"/>
      <c r="KP262" s="185"/>
      <c r="KQ262" s="185"/>
      <c r="KR262" s="185"/>
      <c r="KS262" s="185"/>
      <c r="KT262" s="185"/>
      <c r="KU262" s="185"/>
      <c r="KV262" s="185"/>
      <c r="KW262" s="185"/>
      <c r="KX262" s="185"/>
      <c r="KY262" s="185"/>
      <c r="KZ262" s="185"/>
      <c r="LA262" s="185"/>
      <c r="LB262" s="185"/>
      <c r="LC262" s="185"/>
      <c r="LD262" s="185"/>
      <c r="LE262" s="185"/>
      <c r="LF262" s="185"/>
      <c r="LG262" s="185"/>
      <c r="LH262" s="185"/>
      <c r="LI262" s="185"/>
      <c r="LJ262" s="185"/>
      <c r="LK262" s="185"/>
      <c r="LL262" s="185"/>
      <c r="LM262" s="185"/>
      <c r="LN262" s="185"/>
      <c r="LO262" s="185"/>
      <c r="LP262" s="185"/>
      <c r="LQ262" s="185"/>
      <c r="LR262" s="185"/>
      <c r="LS262" s="185"/>
      <c r="LT262" s="185"/>
      <c r="LU262" s="185"/>
      <c r="LV262" s="185"/>
      <c r="LW262" s="185"/>
      <c r="LX262" s="185"/>
      <c r="LY262" s="185"/>
      <c r="LZ262" s="185"/>
      <c r="MA262" s="185"/>
      <c r="MB262" s="185"/>
      <c r="MC262" s="185"/>
      <c r="MD262" s="185"/>
      <c r="ME262" s="185"/>
      <c r="MF262" s="185"/>
      <c r="MG262" s="185"/>
      <c r="MH262" s="185"/>
      <c r="MI262" s="185"/>
      <c r="MJ262" s="185"/>
      <c r="MK262" s="185"/>
      <c r="ML262" s="185"/>
      <c r="MM262" s="185"/>
      <c r="MN262" s="185"/>
      <c r="MO262" s="185"/>
      <c r="MP262" s="185"/>
      <c r="MQ262" s="185"/>
      <c r="MR262" s="185"/>
      <c r="MS262" s="185"/>
      <c r="MT262" s="185"/>
      <c r="MU262" s="185"/>
      <c r="MV262" s="185"/>
      <c r="MW262" s="185"/>
      <c r="MX262" s="185"/>
      <c r="MY262" s="185"/>
      <c r="MZ262" s="185"/>
      <c r="NA262" s="185"/>
      <c r="NB262" s="185"/>
      <c r="NC262" s="185"/>
      <c r="ND262" s="185"/>
      <c r="NE262" s="185"/>
      <c r="NF262" s="185"/>
      <c r="NG262" s="185"/>
      <c r="NH262" s="185"/>
      <c r="NI262" s="185"/>
      <c r="NJ262" s="185"/>
      <c r="NK262" s="185"/>
      <c r="NL262" s="185"/>
      <c r="NM262" s="185"/>
      <c r="NN262" s="185"/>
      <c r="NO262" s="185"/>
      <c r="NP262" s="185"/>
      <c r="NQ262" s="185"/>
      <c r="NR262" s="185"/>
      <c r="NS262" s="185"/>
      <c r="NT262" s="185"/>
      <c r="NU262" s="185"/>
      <c r="NV262" s="185"/>
      <c r="NW262" s="185"/>
      <c r="NX262" s="185"/>
      <c r="NY262" s="185"/>
      <c r="NZ262" s="185"/>
      <c r="OA262" s="185"/>
      <c r="OB262" s="185"/>
      <c r="OC262" s="185"/>
      <c r="OD262" s="185"/>
      <c r="OE262" s="185"/>
      <c r="OF262" s="185"/>
      <c r="OG262" s="185"/>
      <c r="OH262" s="185"/>
      <c r="OI262" s="185"/>
      <c r="OJ262" s="185"/>
      <c r="OK262" s="185"/>
      <c r="OL262" s="185"/>
      <c r="OM262" s="185"/>
      <c r="ON262" s="185"/>
      <c r="OO262" s="185"/>
      <c r="OP262" s="185"/>
      <c r="OQ262" s="185"/>
      <c r="OR262" s="185"/>
      <c r="OS262" s="185"/>
      <c r="OT262" s="185"/>
      <c r="OU262" s="185"/>
      <c r="OV262" s="185"/>
      <c r="OW262" s="185"/>
      <c r="OX262" s="185"/>
      <c r="OY262" s="185"/>
      <c r="OZ262" s="185"/>
      <c r="PA262" s="185"/>
      <c r="PB262" s="185"/>
      <c r="PC262" s="185"/>
      <c r="PD262" s="185"/>
      <c r="PE262" s="185"/>
      <c r="PF262" s="185"/>
      <c r="PG262" s="185"/>
      <c r="PH262" s="185"/>
      <c r="PI262" s="185"/>
      <c r="PJ262" s="185"/>
      <c r="PK262" s="185"/>
      <c r="PL262" s="185"/>
      <c r="PM262" s="185"/>
      <c r="PN262" s="185"/>
      <c r="PO262" s="185"/>
      <c r="PP262" s="185"/>
      <c r="PQ262" s="185"/>
      <c r="PR262" s="185"/>
      <c r="PS262" s="185"/>
      <c r="PT262" s="185"/>
      <c r="PU262" s="185"/>
      <c r="PV262" s="185"/>
      <c r="PW262" s="185"/>
      <c r="PX262" s="185"/>
      <c r="PY262" s="185"/>
      <c r="PZ262" s="185"/>
      <c r="QA262" s="185"/>
      <c r="QB262" s="185"/>
      <c r="QC262" s="185"/>
      <c r="QD262" s="185"/>
      <c r="QE262" s="185"/>
      <c r="QF262" s="185"/>
      <c r="QG262" s="185"/>
      <c r="QH262" s="185"/>
      <c r="QI262" s="185"/>
      <c r="QJ262" s="185"/>
      <c r="QK262" s="185"/>
      <c r="QL262" s="185"/>
      <c r="QM262" s="185"/>
      <c r="QN262" s="185"/>
      <c r="QO262" s="185"/>
      <c r="QP262" s="185"/>
      <c r="QQ262" s="185"/>
      <c r="QR262" s="185"/>
      <c r="QS262" s="185"/>
      <c r="QT262" s="185"/>
      <c r="QU262" s="185"/>
      <c r="QV262" s="185"/>
      <c r="QW262" s="185"/>
      <c r="QX262" s="185"/>
      <c r="QY262" s="185"/>
      <c r="QZ262" s="185"/>
      <c r="RA262" s="185"/>
      <c r="RB262" s="185"/>
      <c r="RC262" s="185"/>
      <c r="RD262" s="185"/>
      <c r="RE262" s="185"/>
      <c r="RF262" s="185"/>
      <c r="RG262" s="185"/>
      <c r="RH262" s="185"/>
      <c r="RI262" s="185"/>
      <c r="RJ262" s="185"/>
      <c r="RK262" s="185"/>
      <c r="RL262" s="185"/>
      <c r="RM262" s="185"/>
      <c r="RN262" s="185"/>
      <c r="RO262" s="185"/>
      <c r="RP262" s="185"/>
      <c r="RQ262" s="185"/>
      <c r="RR262" s="185"/>
      <c r="RS262" s="185"/>
      <c r="RT262" s="185"/>
      <c r="RU262" s="185"/>
      <c r="RV262" s="185"/>
      <c r="RW262" s="185"/>
      <c r="RX262" s="185"/>
      <c r="RY262" s="185"/>
      <c r="RZ262" s="185"/>
      <c r="SA262" s="185"/>
      <c r="SB262" s="185"/>
      <c r="SC262" s="185"/>
      <c r="SD262" s="185"/>
      <c r="SE262" s="185"/>
      <c r="SF262" s="185"/>
      <c r="SG262" s="185"/>
      <c r="SH262" s="185"/>
      <c r="SI262" s="185"/>
      <c r="SJ262" s="185"/>
      <c r="SK262" s="185"/>
      <c r="SL262" s="185"/>
      <c r="SM262" s="185"/>
      <c r="SN262" s="185"/>
      <c r="SO262" s="185"/>
      <c r="SP262" s="185"/>
      <c r="SQ262" s="185"/>
      <c r="SR262" s="185"/>
      <c r="SS262" s="185"/>
      <c r="ST262" s="185"/>
      <c r="SU262" s="185"/>
      <c r="SV262" s="185"/>
      <c r="SW262" s="185"/>
      <c r="SX262" s="185"/>
      <c r="SY262" s="185"/>
      <c r="SZ262" s="185"/>
      <c r="TA262" s="185"/>
      <c r="TB262" s="185"/>
      <c r="TC262" s="185"/>
      <c r="TD262" s="185"/>
      <c r="TE262" s="185"/>
      <c r="TF262" s="185"/>
      <c r="TG262" s="185"/>
      <c r="TH262" s="185"/>
      <c r="TI262" s="185"/>
    </row>
    <row r="263" spans="1:529" s="843" customFormat="1" ht="32.25" customHeight="1" thickBot="1" x14ac:dyDescent="0.3">
      <c r="A263" s="535">
        <v>13120038</v>
      </c>
      <c r="B263" s="536">
        <v>40620</v>
      </c>
      <c r="C263" s="537" t="s">
        <v>1465</v>
      </c>
      <c r="D263" s="537" t="s">
        <v>5700</v>
      </c>
      <c r="E263" s="537"/>
      <c r="F263" s="537"/>
      <c r="G263" s="537"/>
      <c r="H263" s="535">
        <v>16002</v>
      </c>
      <c r="I263" s="536" t="s">
        <v>7815</v>
      </c>
      <c r="J263" s="536">
        <v>42813</v>
      </c>
      <c r="K263" s="537" t="s">
        <v>370</v>
      </c>
      <c r="L263" s="537"/>
      <c r="M263" s="537" t="s">
        <v>4792</v>
      </c>
      <c r="N263" s="537" t="s">
        <v>52</v>
      </c>
      <c r="O263" s="537">
        <v>2190</v>
      </c>
      <c r="P263" s="537"/>
      <c r="Q263" s="537"/>
      <c r="R263" s="537"/>
      <c r="S263" s="537"/>
      <c r="T263" s="737">
        <v>0.98</v>
      </c>
      <c r="U263" s="537">
        <v>6.1</v>
      </c>
      <c r="V263" s="537">
        <v>2190</v>
      </c>
      <c r="W263" s="537" t="s">
        <v>1258</v>
      </c>
      <c r="X263" s="537">
        <v>50</v>
      </c>
      <c r="Y263" s="537">
        <v>25</v>
      </c>
      <c r="Z263" s="537">
        <v>125</v>
      </c>
      <c r="AA263" s="537" t="s">
        <v>1091</v>
      </c>
      <c r="AB263" s="537" t="s">
        <v>1091</v>
      </c>
      <c r="AC263" s="537" t="s">
        <v>1091</v>
      </c>
      <c r="AD263" s="537" t="s">
        <v>1091</v>
      </c>
      <c r="AE263" s="537" t="s">
        <v>1091</v>
      </c>
      <c r="AF263" s="537" t="s">
        <v>1091</v>
      </c>
      <c r="AG263" s="537" t="s">
        <v>1986</v>
      </c>
      <c r="AH263" s="537"/>
      <c r="AI263" s="537" t="s">
        <v>2225</v>
      </c>
      <c r="AJ263" s="537" t="s">
        <v>2226</v>
      </c>
      <c r="AK263" s="538" t="s">
        <v>1987</v>
      </c>
      <c r="AL263" s="538" t="s">
        <v>6599</v>
      </c>
      <c r="AM263" s="49"/>
      <c r="AN263" s="830"/>
      <c r="AO263" s="830"/>
      <c r="AP263" s="830"/>
      <c r="AQ263" s="830"/>
      <c r="AR263" s="830"/>
      <c r="AS263" s="830"/>
      <c r="AT263" s="830"/>
      <c r="AU263" s="830"/>
      <c r="AV263" s="830"/>
      <c r="AW263" s="830"/>
      <c r="AX263" s="830"/>
      <c r="AY263" s="830"/>
      <c r="AZ263" s="830"/>
      <c r="BA263" s="830"/>
      <c r="BB263" s="830"/>
      <c r="BC263" s="830"/>
      <c r="BD263" s="830"/>
      <c r="BE263" s="830"/>
      <c r="BF263" s="830"/>
      <c r="BG263" s="830"/>
      <c r="BH263" s="830"/>
      <c r="BI263" s="830"/>
      <c r="BJ263" s="830"/>
      <c r="BK263" s="830"/>
      <c r="BL263" s="830"/>
      <c r="BM263" s="830"/>
      <c r="BN263" s="830"/>
      <c r="BO263" s="830"/>
      <c r="BP263" s="830"/>
      <c r="BQ263" s="830"/>
      <c r="BR263" s="830"/>
      <c r="BS263" s="830"/>
      <c r="BT263" s="830"/>
      <c r="BU263" s="830"/>
      <c r="BV263" s="830"/>
      <c r="BW263" s="830"/>
      <c r="BX263" s="830"/>
      <c r="BY263" s="830"/>
      <c r="BZ263" s="830"/>
      <c r="CA263" s="830"/>
      <c r="CB263" s="830"/>
      <c r="CC263" s="830"/>
      <c r="CD263" s="830"/>
      <c r="CE263" s="830"/>
      <c r="CF263" s="830"/>
      <c r="CG263" s="830"/>
      <c r="CH263" s="830"/>
      <c r="CI263" s="830"/>
      <c r="CJ263" s="830"/>
      <c r="CK263" s="830"/>
      <c r="CL263" s="830"/>
      <c r="CM263" s="830"/>
      <c r="CN263" s="830"/>
      <c r="CO263" s="830"/>
      <c r="CP263" s="830"/>
      <c r="CQ263" s="830"/>
      <c r="CR263" s="830"/>
      <c r="CS263" s="830"/>
      <c r="CT263" s="830"/>
      <c r="CU263" s="830"/>
      <c r="CV263" s="830"/>
      <c r="CW263" s="830"/>
      <c r="CX263" s="830"/>
      <c r="CY263" s="830"/>
      <c r="CZ263" s="830"/>
      <c r="DA263" s="830"/>
      <c r="DB263" s="830"/>
      <c r="DC263" s="830"/>
      <c r="DD263" s="830"/>
      <c r="DE263" s="830"/>
      <c r="DF263" s="830"/>
      <c r="DG263" s="830"/>
      <c r="DH263" s="830"/>
      <c r="DI263" s="830"/>
      <c r="DJ263" s="830"/>
      <c r="DK263" s="830"/>
      <c r="DL263" s="830"/>
      <c r="DM263" s="830"/>
      <c r="DN263" s="830"/>
      <c r="DO263" s="830"/>
      <c r="DP263" s="830"/>
      <c r="DQ263" s="830"/>
      <c r="DR263" s="830"/>
      <c r="DS263" s="830"/>
      <c r="DT263" s="830"/>
      <c r="DU263" s="830"/>
      <c r="DV263" s="830"/>
      <c r="DW263" s="830"/>
      <c r="DX263" s="830"/>
      <c r="DY263" s="830"/>
      <c r="DZ263" s="830"/>
      <c r="EA263" s="830"/>
      <c r="EB263" s="830"/>
      <c r="EC263" s="830"/>
      <c r="ED263" s="830"/>
      <c r="EE263" s="830"/>
      <c r="EF263" s="830"/>
      <c r="EG263" s="830"/>
      <c r="EH263" s="830"/>
      <c r="EI263" s="830"/>
      <c r="EJ263" s="830"/>
      <c r="EK263" s="830"/>
      <c r="EL263" s="830"/>
      <c r="EM263" s="830"/>
      <c r="EN263" s="830"/>
      <c r="EO263" s="830"/>
      <c r="EP263" s="830"/>
      <c r="EQ263" s="830"/>
      <c r="ER263" s="830"/>
      <c r="ES263" s="830"/>
      <c r="ET263" s="830"/>
      <c r="EU263" s="830"/>
      <c r="EV263" s="830"/>
      <c r="EW263" s="830"/>
      <c r="EX263" s="830"/>
      <c r="EY263" s="830"/>
      <c r="EZ263" s="830"/>
      <c r="FA263" s="830"/>
      <c r="FB263" s="830"/>
      <c r="FC263" s="830"/>
      <c r="FD263" s="830"/>
      <c r="FE263" s="830"/>
      <c r="FF263" s="830"/>
      <c r="FG263" s="830"/>
      <c r="FH263" s="830"/>
      <c r="FI263" s="830"/>
      <c r="FJ263" s="830"/>
      <c r="FK263" s="830"/>
      <c r="FL263" s="830"/>
      <c r="FM263" s="830"/>
      <c r="FN263" s="830"/>
      <c r="FO263" s="830"/>
      <c r="FP263" s="830"/>
      <c r="FQ263" s="830"/>
      <c r="FR263" s="830"/>
      <c r="FS263" s="830"/>
      <c r="FT263" s="830"/>
      <c r="FU263" s="830"/>
      <c r="FV263" s="830"/>
      <c r="FW263" s="830"/>
      <c r="FX263" s="830"/>
      <c r="FY263" s="830"/>
      <c r="FZ263" s="830"/>
      <c r="GA263" s="830"/>
      <c r="GB263" s="830"/>
      <c r="GC263" s="830"/>
      <c r="GD263" s="830"/>
      <c r="GE263" s="830"/>
      <c r="GF263" s="830"/>
      <c r="GG263" s="830"/>
      <c r="GH263" s="830"/>
      <c r="GI263" s="830"/>
      <c r="GJ263" s="830"/>
      <c r="GK263" s="830"/>
      <c r="GL263" s="830"/>
      <c r="GM263" s="830"/>
      <c r="GN263" s="830"/>
      <c r="GO263" s="830"/>
      <c r="GP263" s="830"/>
      <c r="GQ263" s="830"/>
      <c r="GR263" s="830"/>
      <c r="GS263" s="830"/>
      <c r="GT263" s="830"/>
      <c r="GU263" s="830"/>
      <c r="GV263" s="830"/>
      <c r="GW263" s="830"/>
      <c r="GX263" s="830"/>
      <c r="GY263" s="830"/>
      <c r="GZ263" s="830"/>
      <c r="HA263" s="830"/>
      <c r="HB263" s="830"/>
      <c r="HC263" s="830"/>
      <c r="HD263" s="830"/>
      <c r="HE263" s="830"/>
      <c r="HF263" s="830"/>
      <c r="HG263" s="830"/>
      <c r="HH263" s="830"/>
      <c r="HI263" s="830"/>
      <c r="HJ263" s="830"/>
      <c r="HK263" s="830"/>
      <c r="HL263" s="830"/>
      <c r="HM263" s="830"/>
      <c r="HN263" s="830"/>
      <c r="HO263" s="830"/>
      <c r="HP263" s="830"/>
      <c r="HQ263" s="830"/>
      <c r="HR263" s="830"/>
      <c r="HS263" s="830"/>
      <c r="HT263" s="830"/>
      <c r="HU263" s="830"/>
      <c r="HV263" s="830"/>
      <c r="HW263" s="830"/>
      <c r="HX263" s="830"/>
      <c r="HY263" s="830"/>
      <c r="HZ263" s="830"/>
      <c r="IA263" s="830"/>
      <c r="IB263" s="830"/>
      <c r="IC263" s="830"/>
      <c r="ID263" s="830"/>
      <c r="IE263" s="830"/>
      <c r="IF263" s="830"/>
      <c r="IG263" s="830"/>
      <c r="IH263" s="830"/>
      <c r="II263" s="830"/>
      <c r="IJ263" s="830"/>
      <c r="IK263" s="830"/>
      <c r="IL263" s="830"/>
      <c r="IM263" s="830"/>
      <c r="IN263" s="830"/>
      <c r="IO263" s="830"/>
      <c r="IP263" s="830"/>
      <c r="IQ263" s="830"/>
      <c r="IR263" s="830"/>
      <c r="IS263" s="830"/>
      <c r="IT263" s="830"/>
      <c r="IU263" s="830"/>
      <c r="IV263" s="830"/>
      <c r="IW263" s="830"/>
      <c r="IX263" s="830"/>
      <c r="IY263" s="830"/>
      <c r="IZ263" s="830"/>
      <c r="JA263" s="830"/>
      <c r="JB263" s="830"/>
      <c r="JC263" s="830"/>
      <c r="JD263" s="830"/>
      <c r="JE263" s="830"/>
      <c r="JF263" s="830"/>
      <c r="JG263" s="830"/>
      <c r="JH263" s="830"/>
      <c r="JI263" s="830"/>
      <c r="JJ263" s="830"/>
      <c r="JK263" s="830"/>
      <c r="JL263" s="830"/>
      <c r="JM263" s="830"/>
      <c r="JN263" s="830"/>
      <c r="JO263" s="830"/>
      <c r="JP263" s="830"/>
      <c r="JQ263" s="830"/>
      <c r="JR263" s="830"/>
      <c r="JS263" s="830"/>
      <c r="JT263" s="830"/>
      <c r="JU263" s="830"/>
      <c r="JV263" s="830"/>
      <c r="JW263" s="830"/>
      <c r="JX263" s="830"/>
      <c r="JY263" s="830"/>
      <c r="JZ263" s="830"/>
      <c r="KA263" s="830"/>
      <c r="KB263" s="830"/>
      <c r="KC263" s="830"/>
      <c r="KD263" s="830"/>
      <c r="KE263" s="830"/>
      <c r="KF263" s="830"/>
      <c r="KG263" s="830"/>
      <c r="KH263" s="830"/>
      <c r="KI263" s="830"/>
      <c r="KJ263" s="830"/>
      <c r="KK263" s="830"/>
      <c r="KL263" s="830"/>
      <c r="KM263" s="830"/>
      <c r="KN263" s="830"/>
      <c r="KO263" s="830"/>
      <c r="KP263" s="830"/>
      <c r="KQ263" s="830"/>
      <c r="KR263" s="830"/>
      <c r="KS263" s="830"/>
      <c r="KT263" s="830"/>
      <c r="KU263" s="830"/>
      <c r="KV263" s="830"/>
      <c r="KW263" s="830"/>
      <c r="KX263" s="830"/>
      <c r="KY263" s="830"/>
      <c r="KZ263" s="830"/>
      <c r="LA263" s="830"/>
      <c r="LB263" s="830"/>
      <c r="LC263" s="830"/>
      <c r="LD263" s="830"/>
      <c r="LE263" s="830"/>
      <c r="LF263" s="830"/>
      <c r="LG263" s="830"/>
      <c r="LH263" s="830"/>
      <c r="LI263" s="830"/>
      <c r="LJ263" s="830"/>
      <c r="LK263" s="830"/>
      <c r="LL263" s="830"/>
      <c r="LM263" s="830"/>
      <c r="LN263" s="830"/>
      <c r="LO263" s="830"/>
      <c r="LP263" s="830"/>
      <c r="LQ263" s="830"/>
      <c r="LR263" s="830"/>
      <c r="LS263" s="830"/>
      <c r="LT263" s="830"/>
      <c r="LU263" s="830"/>
      <c r="LV263" s="830"/>
      <c r="LW263" s="830"/>
      <c r="LX263" s="830"/>
      <c r="LY263" s="830"/>
      <c r="LZ263" s="830"/>
      <c r="MA263" s="830"/>
      <c r="MB263" s="830"/>
      <c r="MC263" s="830"/>
      <c r="MD263" s="830"/>
      <c r="ME263" s="830"/>
      <c r="MF263" s="830"/>
      <c r="MG263" s="830"/>
      <c r="MH263" s="830"/>
      <c r="MI263" s="830"/>
      <c r="MJ263" s="830"/>
      <c r="MK263" s="830"/>
      <c r="ML263" s="830"/>
      <c r="MM263" s="830"/>
      <c r="MN263" s="830"/>
      <c r="MO263" s="830"/>
      <c r="MP263" s="830"/>
      <c r="MQ263" s="830"/>
      <c r="MR263" s="830"/>
      <c r="MS263" s="830"/>
      <c r="MT263" s="830"/>
      <c r="MU263" s="830"/>
      <c r="MV263" s="830"/>
      <c r="MW263" s="830"/>
      <c r="MX263" s="830"/>
      <c r="MY263" s="830"/>
      <c r="MZ263" s="830"/>
      <c r="NA263" s="830"/>
      <c r="NB263" s="830"/>
      <c r="NC263" s="830"/>
      <c r="ND263" s="830"/>
      <c r="NE263" s="830"/>
      <c r="NF263" s="830"/>
      <c r="NG263" s="830"/>
      <c r="NH263" s="830"/>
      <c r="NI263" s="830"/>
      <c r="NJ263" s="830"/>
      <c r="NK263" s="830"/>
      <c r="NL263" s="830"/>
      <c r="NM263" s="830"/>
      <c r="NN263" s="830"/>
      <c r="NO263" s="830"/>
      <c r="NP263" s="830"/>
      <c r="NQ263" s="830"/>
      <c r="NR263" s="830"/>
      <c r="NS263" s="830"/>
      <c r="NT263" s="830"/>
      <c r="NU263" s="830"/>
      <c r="NV263" s="830"/>
      <c r="NW263" s="830"/>
      <c r="NX263" s="830"/>
      <c r="NY263" s="830"/>
      <c r="NZ263" s="830"/>
      <c r="OA263" s="830"/>
      <c r="OB263" s="830"/>
      <c r="OC263" s="830"/>
      <c r="OD263" s="830"/>
      <c r="OE263" s="830"/>
      <c r="OF263" s="830"/>
      <c r="OG263" s="830"/>
      <c r="OH263" s="830"/>
      <c r="OI263" s="830"/>
      <c r="OJ263" s="830"/>
      <c r="OK263" s="830"/>
      <c r="OL263" s="830"/>
      <c r="OM263" s="830"/>
      <c r="ON263" s="830"/>
      <c r="OO263" s="830"/>
      <c r="OP263" s="830"/>
      <c r="OQ263" s="830"/>
      <c r="OR263" s="830"/>
      <c r="OS263" s="830"/>
      <c r="OT263" s="830"/>
      <c r="OU263" s="830"/>
      <c r="OV263" s="830"/>
      <c r="OW263" s="830"/>
      <c r="OX263" s="830"/>
      <c r="OY263" s="830"/>
      <c r="OZ263" s="830"/>
      <c r="PA263" s="830"/>
      <c r="PB263" s="830"/>
      <c r="PC263" s="830"/>
      <c r="PD263" s="830"/>
      <c r="PE263" s="830"/>
      <c r="PF263" s="830"/>
      <c r="PG263" s="830"/>
      <c r="PH263" s="830"/>
      <c r="PI263" s="830"/>
      <c r="PJ263" s="830"/>
      <c r="PK263" s="830"/>
      <c r="PL263" s="830"/>
      <c r="PM263" s="830"/>
      <c r="PN263" s="830"/>
      <c r="PO263" s="830"/>
      <c r="PP263" s="830"/>
      <c r="PQ263" s="830"/>
      <c r="PR263" s="830"/>
      <c r="PS263" s="830"/>
      <c r="PT263" s="830"/>
      <c r="PU263" s="830"/>
      <c r="PV263" s="830"/>
      <c r="PW263" s="830"/>
      <c r="PX263" s="830"/>
      <c r="PY263" s="830"/>
      <c r="PZ263" s="830"/>
      <c r="QA263" s="830"/>
      <c r="QB263" s="830"/>
      <c r="QC263" s="830"/>
      <c r="QD263" s="830"/>
      <c r="QE263" s="830"/>
      <c r="QF263" s="830"/>
      <c r="QG263" s="830"/>
      <c r="QH263" s="830"/>
      <c r="QI263" s="830"/>
      <c r="QJ263" s="830"/>
      <c r="QK263" s="830"/>
      <c r="QL263" s="830"/>
      <c r="QM263" s="830"/>
      <c r="QN263" s="830"/>
      <c r="QO263" s="830"/>
      <c r="QP263" s="830"/>
      <c r="QQ263" s="830"/>
      <c r="QR263" s="830"/>
      <c r="QS263" s="830"/>
      <c r="QT263" s="830"/>
      <c r="QU263" s="830"/>
      <c r="QV263" s="830"/>
      <c r="QW263" s="830"/>
      <c r="QX263" s="830"/>
      <c r="QY263" s="830"/>
      <c r="QZ263" s="830"/>
      <c r="RA263" s="830"/>
      <c r="RB263" s="830"/>
      <c r="RC263" s="830"/>
      <c r="RD263" s="830"/>
      <c r="RE263" s="830"/>
      <c r="RF263" s="830"/>
      <c r="RG263" s="830"/>
      <c r="RH263" s="830"/>
      <c r="RI263" s="830"/>
      <c r="RJ263" s="830"/>
      <c r="RK263" s="830"/>
      <c r="RL263" s="830"/>
      <c r="RM263" s="830"/>
      <c r="RN263" s="830"/>
      <c r="RO263" s="830"/>
      <c r="RP263" s="830"/>
      <c r="RQ263" s="830"/>
      <c r="RR263" s="830"/>
      <c r="RS263" s="830"/>
      <c r="RT263" s="830"/>
      <c r="RU263" s="830"/>
      <c r="RV263" s="830"/>
      <c r="RW263" s="830"/>
      <c r="RX263" s="830"/>
      <c r="RY263" s="830"/>
      <c r="RZ263" s="830"/>
      <c r="SA263" s="830"/>
      <c r="SB263" s="830"/>
      <c r="SC263" s="830"/>
      <c r="SD263" s="830"/>
      <c r="SE263" s="830"/>
      <c r="SF263" s="830"/>
      <c r="SG263" s="830"/>
      <c r="SH263" s="830"/>
      <c r="SI263" s="830"/>
      <c r="SJ263" s="830"/>
      <c r="SK263" s="830"/>
      <c r="SL263" s="830"/>
      <c r="SM263" s="830"/>
      <c r="SN263" s="830"/>
      <c r="SO263" s="830"/>
      <c r="SP263" s="830"/>
      <c r="SQ263" s="830"/>
      <c r="SR263" s="830"/>
      <c r="SS263" s="830"/>
      <c r="ST263" s="830"/>
      <c r="SU263" s="830"/>
      <c r="SV263" s="830"/>
      <c r="SW263" s="830"/>
      <c r="SX263" s="830"/>
      <c r="SY263" s="830"/>
      <c r="SZ263" s="830"/>
      <c r="TA263" s="830"/>
      <c r="TB263" s="830"/>
      <c r="TC263" s="830"/>
      <c r="TD263" s="830"/>
      <c r="TE263" s="830"/>
      <c r="TF263" s="830"/>
      <c r="TG263" s="830"/>
      <c r="TH263" s="830"/>
      <c r="TI263" s="830"/>
    </row>
    <row r="264" spans="1:529" s="79" customFormat="1" ht="32.25" customHeight="1" thickBot="1" x14ac:dyDescent="0.3">
      <c r="A264" s="286">
        <v>13120039</v>
      </c>
      <c r="B264" s="469">
        <v>40821</v>
      </c>
      <c r="C264" s="52" t="s">
        <v>5701</v>
      </c>
      <c r="D264" s="52" t="s">
        <v>5702</v>
      </c>
      <c r="E264" s="52"/>
      <c r="F264" s="52"/>
      <c r="G264" s="52"/>
      <c r="H264" s="288">
        <v>35290</v>
      </c>
      <c r="I264" s="469" t="s">
        <v>7814</v>
      </c>
      <c r="J264" s="469">
        <v>43013</v>
      </c>
      <c r="K264" s="52" t="s">
        <v>370</v>
      </c>
      <c r="L264" s="52"/>
      <c r="M264" s="52" t="s">
        <v>4793</v>
      </c>
      <c r="N264" s="52" t="s">
        <v>52</v>
      </c>
      <c r="O264" s="28">
        <v>4800</v>
      </c>
      <c r="P264" s="386"/>
      <c r="Q264" s="386"/>
      <c r="R264" s="386"/>
      <c r="S264" s="386"/>
      <c r="T264" s="732">
        <v>4</v>
      </c>
      <c r="U264" s="28">
        <v>40</v>
      </c>
      <c r="V264" s="28">
        <v>4800</v>
      </c>
      <c r="W264" s="52" t="s">
        <v>1261</v>
      </c>
      <c r="X264" s="52">
        <v>50</v>
      </c>
      <c r="Y264" s="52" t="s">
        <v>1091</v>
      </c>
      <c r="Z264" s="52">
        <v>70</v>
      </c>
      <c r="AA264" s="52" t="s">
        <v>1091</v>
      </c>
      <c r="AB264" s="52" t="s">
        <v>1091</v>
      </c>
      <c r="AC264" s="52" t="s">
        <v>1091</v>
      </c>
      <c r="AD264" s="52" t="s">
        <v>1091</v>
      </c>
      <c r="AE264" s="52" t="s">
        <v>1091</v>
      </c>
      <c r="AF264" s="52">
        <v>0.3</v>
      </c>
      <c r="AG264" s="52" t="s">
        <v>1091</v>
      </c>
      <c r="AH264" s="52"/>
      <c r="AI264" s="52" t="s">
        <v>2227</v>
      </c>
      <c r="AJ264" s="52" t="s">
        <v>2228</v>
      </c>
      <c r="AK264" s="29" t="s">
        <v>166</v>
      </c>
      <c r="AL264" s="29"/>
      <c r="AM264" s="13"/>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185"/>
      <c r="GY264" s="185"/>
      <c r="GZ264" s="185"/>
      <c r="HA264" s="185"/>
      <c r="HB264" s="185"/>
      <c r="HC264" s="185"/>
      <c r="HD264" s="185"/>
      <c r="HE264" s="185"/>
      <c r="HF264" s="185"/>
      <c r="HG264" s="185"/>
      <c r="HH264" s="185"/>
      <c r="HI264" s="185"/>
      <c r="HJ264" s="185"/>
      <c r="HK264" s="185"/>
      <c r="HL264" s="185"/>
      <c r="HM264" s="185"/>
      <c r="HN264" s="185"/>
      <c r="HO264" s="185"/>
      <c r="HP264" s="185"/>
      <c r="HQ264" s="185"/>
      <c r="HR264" s="185"/>
      <c r="HS264" s="185"/>
      <c r="HT264" s="185"/>
      <c r="HU264" s="185"/>
      <c r="HV264" s="185"/>
      <c r="HW264" s="185"/>
      <c r="HX264" s="185"/>
      <c r="HY264" s="185"/>
      <c r="HZ264" s="185"/>
      <c r="IA264" s="185"/>
      <c r="IB264" s="185"/>
      <c r="IC264" s="185"/>
      <c r="ID264" s="185"/>
      <c r="IE264" s="185"/>
      <c r="IF264" s="185"/>
      <c r="IG264" s="185"/>
      <c r="IH264" s="185"/>
      <c r="II264" s="185"/>
      <c r="IJ264" s="185"/>
      <c r="IK264" s="185"/>
      <c r="IL264" s="185"/>
      <c r="IM264" s="185"/>
      <c r="IN264" s="185"/>
      <c r="IO264" s="185"/>
      <c r="IP264" s="185"/>
      <c r="IQ264" s="185"/>
      <c r="IR264" s="185"/>
      <c r="IS264" s="185"/>
      <c r="IT264" s="185"/>
      <c r="IU264" s="185"/>
      <c r="IV264" s="185"/>
      <c r="IW264" s="185"/>
      <c r="IX264" s="185"/>
      <c r="IY264" s="185"/>
      <c r="IZ264" s="185"/>
      <c r="JA264" s="185"/>
      <c r="JB264" s="185"/>
      <c r="JC264" s="185"/>
      <c r="JD264" s="185"/>
      <c r="JE264" s="185"/>
      <c r="JF264" s="185"/>
      <c r="JG264" s="185"/>
      <c r="JH264" s="185"/>
      <c r="JI264" s="185"/>
      <c r="JJ264" s="185"/>
      <c r="JK264" s="185"/>
      <c r="JL264" s="185"/>
      <c r="JM264" s="185"/>
      <c r="JN264" s="185"/>
      <c r="JO264" s="185"/>
      <c r="JP264" s="185"/>
      <c r="JQ264" s="185"/>
      <c r="JR264" s="185"/>
      <c r="JS264" s="185"/>
      <c r="JT264" s="185"/>
      <c r="JU264" s="185"/>
      <c r="JV264" s="185"/>
      <c r="JW264" s="185"/>
      <c r="JX264" s="185"/>
      <c r="JY264" s="185"/>
      <c r="JZ264" s="185"/>
      <c r="KA264" s="185"/>
      <c r="KB264" s="185"/>
      <c r="KC264" s="185"/>
      <c r="KD264" s="185"/>
      <c r="KE264" s="185"/>
      <c r="KF264" s="185"/>
      <c r="KG264" s="185"/>
      <c r="KH264" s="185"/>
      <c r="KI264" s="185"/>
      <c r="KJ264" s="185"/>
      <c r="KK264" s="185"/>
      <c r="KL264" s="185"/>
      <c r="KM264" s="185"/>
      <c r="KN264" s="185"/>
      <c r="KO264" s="185"/>
      <c r="KP264" s="185"/>
      <c r="KQ264" s="185"/>
      <c r="KR264" s="185"/>
      <c r="KS264" s="185"/>
      <c r="KT264" s="185"/>
      <c r="KU264" s="185"/>
      <c r="KV264" s="185"/>
      <c r="KW264" s="185"/>
      <c r="KX264" s="185"/>
      <c r="KY264" s="185"/>
      <c r="KZ264" s="185"/>
      <c r="LA264" s="185"/>
      <c r="LB264" s="185"/>
      <c r="LC264" s="185"/>
      <c r="LD264" s="185"/>
      <c r="LE264" s="185"/>
      <c r="LF264" s="185"/>
      <c r="LG264" s="185"/>
      <c r="LH264" s="185"/>
      <c r="LI264" s="185"/>
      <c r="LJ264" s="185"/>
      <c r="LK264" s="185"/>
      <c r="LL264" s="185"/>
      <c r="LM264" s="185"/>
      <c r="LN264" s="185"/>
      <c r="LO264" s="185"/>
      <c r="LP264" s="185"/>
      <c r="LQ264" s="185"/>
      <c r="LR264" s="185"/>
      <c r="LS264" s="185"/>
      <c r="LT264" s="185"/>
      <c r="LU264" s="185"/>
      <c r="LV264" s="185"/>
      <c r="LW264" s="185"/>
      <c r="LX264" s="185"/>
      <c r="LY264" s="185"/>
      <c r="LZ264" s="185"/>
      <c r="MA264" s="185"/>
      <c r="MB264" s="185"/>
      <c r="MC264" s="185"/>
      <c r="MD264" s="185"/>
      <c r="ME264" s="185"/>
      <c r="MF264" s="185"/>
      <c r="MG264" s="185"/>
      <c r="MH264" s="185"/>
      <c r="MI264" s="185"/>
      <c r="MJ264" s="185"/>
      <c r="MK264" s="185"/>
      <c r="ML264" s="185"/>
      <c r="MM264" s="185"/>
      <c r="MN264" s="185"/>
      <c r="MO264" s="185"/>
      <c r="MP264" s="185"/>
      <c r="MQ264" s="185"/>
      <c r="MR264" s="185"/>
      <c r="MS264" s="185"/>
      <c r="MT264" s="185"/>
      <c r="MU264" s="185"/>
      <c r="MV264" s="185"/>
      <c r="MW264" s="185"/>
      <c r="MX264" s="185"/>
      <c r="MY264" s="185"/>
      <c r="MZ264" s="185"/>
      <c r="NA264" s="185"/>
      <c r="NB264" s="185"/>
      <c r="NC264" s="185"/>
      <c r="ND264" s="185"/>
      <c r="NE264" s="185"/>
      <c r="NF264" s="185"/>
      <c r="NG264" s="185"/>
      <c r="NH264" s="185"/>
      <c r="NI264" s="185"/>
      <c r="NJ264" s="185"/>
      <c r="NK264" s="185"/>
      <c r="NL264" s="185"/>
      <c r="NM264" s="185"/>
      <c r="NN264" s="185"/>
      <c r="NO264" s="185"/>
      <c r="NP264" s="185"/>
      <c r="NQ264" s="185"/>
      <c r="NR264" s="185"/>
      <c r="NS264" s="185"/>
      <c r="NT264" s="185"/>
      <c r="NU264" s="185"/>
      <c r="NV264" s="185"/>
      <c r="NW264" s="185"/>
      <c r="NX264" s="185"/>
      <c r="NY264" s="185"/>
      <c r="NZ264" s="185"/>
      <c r="OA264" s="185"/>
      <c r="OB264" s="185"/>
      <c r="OC264" s="185"/>
      <c r="OD264" s="185"/>
      <c r="OE264" s="185"/>
      <c r="OF264" s="185"/>
      <c r="OG264" s="185"/>
      <c r="OH264" s="185"/>
      <c r="OI264" s="185"/>
      <c r="OJ264" s="185"/>
      <c r="OK264" s="185"/>
      <c r="OL264" s="185"/>
      <c r="OM264" s="185"/>
      <c r="ON264" s="185"/>
      <c r="OO264" s="185"/>
      <c r="OP264" s="185"/>
      <c r="OQ264" s="185"/>
      <c r="OR264" s="185"/>
      <c r="OS264" s="185"/>
      <c r="OT264" s="185"/>
      <c r="OU264" s="185"/>
      <c r="OV264" s="185"/>
      <c r="OW264" s="185"/>
      <c r="OX264" s="185"/>
      <c r="OY264" s="185"/>
      <c r="OZ264" s="185"/>
      <c r="PA264" s="185"/>
      <c r="PB264" s="185"/>
      <c r="PC264" s="185"/>
      <c r="PD264" s="185"/>
      <c r="PE264" s="185"/>
      <c r="PF264" s="185"/>
      <c r="PG264" s="185"/>
      <c r="PH264" s="185"/>
      <c r="PI264" s="185"/>
      <c r="PJ264" s="185"/>
      <c r="PK264" s="185"/>
      <c r="PL264" s="185"/>
      <c r="PM264" s="185"/>
      <c r="PN264" s="185"/>
      <c r="PO264" s="185"/>
      <c r="PP264" s="185"/>
      <c r="PQ264" s="185"/>
      <c r="PR264" s="185"/>
      <c r="PS264" s="185"/>
      <c r="PT264" s="185"/>
      <c r="PU264" s="185"/>
      <c r="PV264" s="185"/>
      <c r="PW264" s="185"/>
      <c r="PX264" s="185"/>
      <c r="PY264" s="185"/>
      <c r="PZ264" s="185"/>
      <c r="QA264" s="185"/>
      <c r="QB264" s="185"/>
      <c r="QC264" s="185"/>
      <c r="QD264" s="185"/>
      <c r="QE264" s="185"/>
      <c r="QF264" s="185"/>
      <c r="QG264" s="185"/>
      <c r="QH264" s="185"/>
      <c r="QI264" s="185"/>
      <c r="QJ264" s="185"/>
      <c r="QK264" s="185"/>
      <c r="QL264" s="185"/>
      <c r="QM264" s="185"/>
      <c r="QN264" s="185"/>
      <c r="QO264" s="185"/>
      <c r="QP264" s="185"/>
      <c r="QQ264" s="185"/>
      <c r="QR264" s="185"/>
      <c r="QS264" s="185"/>
      <c r="QT264" s="185"/>
      <c r="QU264" s="185"/>
      <c r="QV264" s="185"/>
      <c r="QW264" s="185"/>
      <c r="QX264" s="185"/>
      <c r="QY264" s="185"/>
      <c r="QZ264" s="185"/>
      <c r="RA264" s="185"/>
      <c r="RB264" s="185"/>
      <c r="RC264" s="185"/>
      <c r="RD264" s="185"/>
      <c r="RE264" s="185"/>
      <c r="RF264" s="185"/>
      <c r="RG264" s="185"/>
      <c r="RH264" s="185"/>
      <c r="RI264" s="185"/>
      <c r="RJ264" s="185"/>
      <c r="RK264" s="185"/>
      <c r="RL264" s="185"/>
      <c r="RM264" s="185"/>
      <c r="RN264" s="185"/>
      <c r="RO264" s="185"/>
      <c r="RP264" s="185"/>
      <c r="RQ264" s="185"/>
      <c r="RR264" s="185"/>
      <c r="RS264" s="185"/>
      <c r="RT264" s="185"/>
      <c r="RU264" s="185"/>
      <c r="RV264" s="185"/>
      <c r="RW264" s="185"/>
      <c r="RX264" s="185"/>
      <c r="RY264" s="185"/>
      <c r="RZ264" s="185"/>
      <c r="SA264" s="185"/>
      <c r="SB264" s="185"/>
      <c r="SC264" s="185"/>
      <c r="SD264" s="185"/>
      <c r="SE264" s="185"/>
      <c r="SF264" s="185"/>
      <c r="SG264" s="185"/>
      <c r="SH264" s="185"/>
      <c r="SI264" s="185"/>
      <c r="SJ264" s="185"/>
      <c r="SK264" s="185"/>
      <c r="SL264" s="185"/>
      <c r="SM264" s="185"/>
      <c r="SN264" s="185"/>
      <c r="SO264" s="185"/>
      <c r="SP264" s="185"/>
      <c r="SQ264" s="185"/>
      <c r="SR264" s="185"/>
      <c r="SS264" s="185"/>
      <c r="ST264" s="185"/>
      <c r="SU264" s="185"/>
      <c r="SV264" s="185"/>
      <c r="SW264" s="185"/>
      <c r="SX264" s="185"/>
      <c r="SY264" s="185"/>
      <c r="SZ264" s="185"/>
      <c r="TA264" s="185"/>
      <c r="TB264" s="185"/>
      <c r="TC264" s="185"/>
      <c r="TD264" s="185"/>
      <c r="TE264" s="185"/>
      <c r="TF264" s="185"/>
      <c r="TG264" s="185"/>
      <c r="TH264" s="185"/>
      <c r="TI264" s="185"/>
    </row>
    <row r="265" spans="1:529" s="79" customFormat="1" ht="32.25" customHeight="1" thickBot="1" x14ac:dyDescent="0.3">
      <c r="A265" s="284">
        <v>13120040</v>
      </c>
      <c r="B265" s="470">
        <v>40827</v>
      </c>
      <c r="C265" s="105" t="s">
        <v>226</v>
      </c>
      <c r="D265" s="105" t="s">
        <v>4129</v>
      </c>
      <c r="E265" s="105"/>
      <c r="F265" s="105"/>
      <c r="G265" s="105"/>
      <c r="H265" s="284">
        <v>65927</v>
      </c>
      <c r="I265" s="470" t="s">
        <v>7813</v>
      </c>
      <c r="J265" s="470">
        <v>44480</v>
      </c>
      <c r="K265" s="105" t="s">
        <v>1137</v>
      </c>
      <c r="L265" s="105"/>
      <c r="M265" s="105" t="s">
        <v>4634</v>
      </c>
      <c r="N265" s="105" t="s">
        <v>21</v>
      </c>
      <c r="O265" s="34">
        <v>8000</v>
      </c>
      <c r="P265" s="289"/>
      <c r="Q265" s="289"/>
      <c r="R265" s="289"/>
      <c r="S265" s="289"/>
      <c r="T265" s="730">
        <v>4</v>
      </c>
      <c r="U265" s="34">
        <v>32</v>
      </c>
      <c r="V265" s="34">
        <v>8000</v>
      </c>
      <c r="W265" s="105" t="s">
        <v>1261</v>
      </c>
      <c r="X265" s="105">
        <v>25</v>
      </c>
      <c r="Y265" s="105" t="s">
        <v>1091</v>
      </c>
      <c r="Z265" s="34" t="s">
        <v>1091</v>
      </c>
      <c r="AA265" s="105" t="s">
        <v>1091</v>
      </c>
      <c r="AB265" s="105" t="s">
        <v>1091</v>
      </c>
      <c r="AC265" s="105" t="s">
        <v>1091</v>
      </c>
      <c r="AD265" s="105" t="s">
        <v>1091</v>
      </c>
      <c r="AE265" s="105">
        <v>2</v>
      </c>
      <c r="AF265" s="105">
        <v>0.3</v>
      </c>
      <c r="AG265" s="105" t="s">
        <v>4130</v>
      </c>
      <c r="AH265" s="105"/>
      <c r="AI265" s="105" t="s">
        <v>2229</v>
      </c>
      <c r="AJ265" s="105" t="s">
        <v>2230</v>
      </c>
      <c r="AK265" s="321" t="s">
        <v>166</v>
      </c>
      <c r="AL265" s="321"/>
      <c r="AM265" s="13"/>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c r="GG265" s="185"/>
      <c r="GH265" s="185"/>
      <c r="GI265" s="185"/>
      <c r="GJ265" s="185"/>
      <c r="GK265" s="185"/>
      <c r="GL265" s="185"/>
      <c r="GM265" s="185"/>
      <c r="GN265" s="185"/>
      <c r="GO265" s="185"/>
      <c r="GP265" s="185"/>
      <c r="GQ265" s="185"/>
      <c r="GR265" s="185"/>
      <c r="GS265" s="185"/>
      <c r="GT265" s="185"/>
      <c r="GU265" s="185"/>
      <c r="GV265" s="185"/>
      <c r="GW265" s="185"/>
      <c r="GX265" s="185"/>
      <c r="GY265" s="185"/>
      <c r="GZ265" s="185"/>
      <c r="HA265" s="185"/>
      <c r="HB265" s="185"/>
      <c r="HC265" s="185"/>
      <c r="HD265" s="185"/>
      <c r="HE265" s="185"/>
      <c r="HF265" s="185"/>
      <c r="HG265" s="185"/>
      <c r="HH265" s="185"/>
      <c r="HI265" s="185"/>
      <c r="HJ265" s="185"/>
      <c r="HK265" s="185"/>
      <c r="HL265" s="185"/>
      <c r="HM265" s="185"/>
      <c r="HN265" s="185"/>
      <c r="HO265" s="185"/>
      <c r="HP265" s="185"/>
      <c r="HQ265" s="185"/>
      <c r="HR265" s="185"/>
      <c r="HS265" s="185"/>
      <c r="HT265" s="185"/>
      <c r="HU265" s="185"/>
      <c r="HV265" s="185"/>
      <c r="HW265" s="185"/>
      <c r="HX265" s="185"/>
      <c r="HY265" s="185"/>
      <c r="HZ265" s="185"/>
      <c r="IA265" s="185"/>
      <c r="IB265" s="185"/>
      <c r="IC265" s="185"/>
      <c r="ID265" s="185"/>
      <c r="IE265" s="185"/>
      <c r="IF265" s="185"/>
      <c r="IG265" s="185"/>
      <c r="IH265" s="185"/>
      <c r="II265" s="185"/>
      <c r="IJ265" s="185"/>
      <c r="IK265" s="185"/>
      <c r="IL265" s="185"/>
      <c r="IM265" s="185"/>
      <c r="IN265" s="185"/>
      <c r="IO265" s="185"/>
      <c r="IP265" s="185"/>
      <c r="IQ265" s="185"/>
      <c r="IR265" s="185"/>
      <c r="IS265" s="185"/>
      <c r="IT265" s="185"/>
      <c r="IU265" s="185"/>
      <c r="IV265" s="185"/>
      <c r="IW265" s="185"/>
      <c r="IX265" s="185"/>
      <c r="IY265" s="185"/>
      <c r="IZ265" s="185"/>
      <c r="JA265" s="185"/>
      <c r="JB265" s="185"/>
      <c r="JC265" s="185"/>
      <c r="JD265" s="185"/>
      <c r="JE265" s="185"/>
      <c r="JF265" s="185"/>
      <c r="JG265" s="185"/>
      <c r="JH265" s="185"/>
      <c r="JI265" s="185"/>
      <c r="JJ265" s="185"/>
      <c r="JK265" s="185"/>
      <c r="JL265" s="185"/>
      <c r="JM265" s="185"/>
      <c r="JN265" s="185"/>
      <c r="JO265" s="185"/>
      <c r="JP265" s="185"/>
      <c r="JQ265" s="185"/>
      <c r="JR265" s="185"/>
      <c r="JS265" s="185"/>
      <c r="JT265" s="185"/>
      <c r="JU265" s="185"/>
      <c r="JV265" s="185"/>
      <c r="JW265" s="185"/>
      <c r="JX265" s="185"/>
      <c r="JY265" s="185"/>
      <c r="JZ265" s="185"/>
      <c r="KA265" s="185"/>
      <c r="KB265" s="185"/>
      <c r="KC265" s="185"/>
      <c r="KD265" s="185"/>
      <c r="KE265" s="185"/>
      <c r="KF265" s="185"/>
      <c r="KG265" s="185"/>
      <c r="KH265" s="185"/>
      <c r="KI265" s="185"/>
      <c r="KJ265" s="185"/>
      <c r="KK265" s="185"/>
      <c r="KL265" s="185"/>
      <c r="KM265" s="185"/>
      <c r="KN265" s="185"/>
      <c r="KO265" s="185"/>
      <c r="KP265" s="185"/>
      <c r="KQ265" s="185"/>
      <c r="KR265" s="185"/>
      <c r="KS265" s="185"/>
      <c r="KT265" s="185"/>
      <c r="KU265" s="185"/>
      <c r="KV265" s="185"/>
      <c r="KW265" s="185"/>
      <c r="KX265" s="185"/>
      <c r="KY265" s="185"/>
      <c r="KZ265" s="185"/>
      <c r="LA265" s="185"/>
      <c r="LB265" s="185"/>
      <c r="LC265" s="185"/>
      <c r="LD265" s="185"/>
      <c r="LE265" s="185"/>
      <c r="LF265" s="185"/>
      <c r="LG265" s="185"/>
      <c r="LH265" s="185"/>
      <c r="LI265" s="185"/>
      <c r="LJ265" s="185"/>
      <c r="LK265" s="185"/>
      <c r="LL265" s="185"/>
      <c r="LM265" s="185"/>
      <c r="LN265" s="185"/>
      <c r="LO265" s="185"/>
      <c r="LP265" s="185"/>
      <c r="LQ265" s="185"/>
      <c r="LR265" s="185"/>
      <c r="LS265" s="185"/>
      <c r="LT265" s="185"/>
      <c r="LU265" s="185"/>
      <c r="LV265" s="185"/>
      <c r="LW265" s="185"/>
      <c r="LX265" s="185"/>
      <c r="LY265" s="185"/>
      <c r="LZ265" s="185"/>
      <c r="MA265" s="185"/>
      <c r="MB265" s="185"/>
      <c r="MC265" s="185"/>
      <c r="MD265" s="185"/>
      <c r="ME265" s="185"/>
      <c r="MF265" s="185"/>
      <c r="MG265" s="185"/>
      <c r="MH265" s="185"/>
      <c r="MI265" s="185"/>
      <c r="MJ265" s="185"/>
      <c r="MK265" s="185"/>
      <c r="ML265" s="185"/>
      <c r="MM265" s="185"/>
      <c r="MN265" s="185"/>
      <c r="MO265" s="185"/>
      <c r="MP265" s="185"/>
      <c r="MQ265" s="185"/>
      <c r="MR265" s="185"/>
      <c r="MS265" s="185"/>
      <c r="MT265" s="185"/>
      <c r="MU265" s="185"/>
      <c r="MV265" s="185"/>
      <c r="MW265" s="185"/>
      <c r="MX265" s="185"/>
      <c r="MY265" s="185"/>
      <c r="MZ265" s="185"/>
      <c r="NA265" s="185"/>
      <c r="NB265" s="185"/>
      <c r="NC265" s="185"/>
      <c r="ND265" s="185"/>
      <c r="NE265" s="185"/>
      <c r="NF265" s="185"/>
      <c r="NG265" s="185"/>
      <c r="NH265" s="185"/>
      <c r="NI265" s="185"/>
      <c r="NJ265" s="185"/>
      <c r="NK265" s="185"/>
      <c r="NL265" s="185"/>
      <c r="NM265" s="185"/>
      <c r="NN265" s="185"/>
      <c r="NO265" s="185"/>
      <c r="NP265" s="185"/>
      <c r="NQ265" s="185"/>
      <c r="NR265" s="185"/>
      <c r="NS265" s="185"/>
      <c r="NT265" s="185"/>
      <c r="NU265" s="185"/>
      <c r="NV265" s="185"/>
      <c r="NW265" s="185"/>
      <c r="NX265" s="185"/>
      <c r="NY265" s="185"/>
      <c r="NZ265" s="185"/>
      <c r="OA265" s="185"/>
      <c r="OB265" s="185"/>
      <c r="OC265" s="185"/>
      <c r="OD265" s="185"/>
      <c r="OE265" s="185"/>
      <c r="OF265" s="185"/>
      <c r="OG265" s="185"/>
      <c r="OH265" s="185"/>
      <c r="OI265" s="185"/>
      <c r="OJ265" s="185"/>
      <c r="OK265" s="185"/>
      <c r="OL265" s="185"/>
      <c r="OM265" s="185"/>
      <c r="ON265" s="185"/>
      <c r="OO265" s="185"/>
      <c r="OP265" s="185"/>
      <c r="OQ265" s="185"/>
      <c r="OR265" s="185"/>
      <c r="OS265" s="185"/>
      <c r="OT265" s="185"/>
      <c r="OU265" s="185"/>
      <c r="OV265" s="185"/>
      <c r="OW265" s="185"/>
      <c r="OX265" s="185"/>
      <c r="OY265" s="185"/>
      <c r="OZ265" s="185"/>
      <c r="PA265" s="185"/>
      <c r="PB265" s="185"/>
      <c r="PC265" s="185"/>
      <c r="PD265" s="185"/>
      <c r="PE265" s="185"/>
      <c r="PF265" s="185"/>
      <c r="PG265" s="185"/>
      <c r="PH265" s="185"/>
      <c r="PI265" s="185"/>
      <c r="PJ265" s="185"/>
      <c r="PK265" s="185"/>
      <c r="PL265" s="185"/>
      <c r="PM265" s="185"/>
      <c r="PN265" s="185"/>
      <c r="PO265" s="185"/>
      <c r="PP265" s="185"/>
      <c r="PQ265" s="185"/>
      <c r="PR265" s="185"/>
      <c r="PS265" s="185"/>
      <c r="PT265" s="185"/>
      <c r="PU265" s="185"/>
      <c r="PV265" s="185"/>
      <c r="PW265" s="185"/>
      <c r="PX265" s="185"/>
      <c r="PY265" s="185"/>
      <c r="PZ265" s="185"/>
      <c r="QA265" s="185"/>
      <c r="QB265" s="185"/>
      <c r="QC265" s="185"/>
      <c r="QD265" s="185"/>
      <c r="QE265" s="185"/>
      <c r="QF265" s="185"/>
      <c r="QG265" s="185"/>
      <c r="QH265" s="185"/>
      <c r="QI265" s="185"/>
      <c r="QJ265" s="185"/>
      <c r="QK265" s="185"/>
      <c r="QL265" s="185"/>
      <c r="QM265" s="185"/>
      <c r="QN265" s="185"/>
      <c r="QO265" s="185"/>
      <c r="QP265" s="185"/>
      <c r="QQ265" s="185"/>
      <c r="QR265" s="185"/>
      <c r="QS265" s="185"/>
      <c r="QT265" s="185"/>
      <c r="QU265" s="185"/>
      <c r="QV265" s="185"/>
      <c r="QW265" s="185"/>
      <c r="QX265" s="185"/>
      <c r="QY265" s="185"/>
      <c r="QZ265" s="185"/>
      <c r="RA265" s="185"/>
      <c r="RB265" s="185"/>
      <c r="RC265" s="185"/>
      <c r="RD265" s="185"/>
      <c r="RE265" s="185"/>
      <c r="RF265" s="185"/>
      <c r="RG265" s="185"/>
      <c r="RH265" s="185"/>
      <c r="RI265" s="185"/>
      <c r="RJ265" s="185"/>
      <c r="RK265" s="185"/>
      <c r="RL265" s="185"/>
      <c r="RM265" s="185"/>
      <c r="RN265" s="185"/>
      <c r="RO265" s="185"/>
      <c r="RP265" s="185"/>
      <c r="RQ265" s="185"/>
      <c r="RR265" s="185"/>
      <c r="RS265" s="185"/>
      <c r="RT265" s="185"/>
      <c r="RU265" s="185"/>
      <c r="RV265" s="185"/>
      <c r="RW265" s="185"/>
      <c r="RX265" s="185"/>
      <c r="RY265" s="185"/>
      <c r="RZ265" s="185"/>
      <c r="SA265" s="185"/>
      <c r="SB265" s="185"/>
      <c r="SC265" s="185"/>
      <c r="SD265" s="185"/>
      <c r="SE265" s="185"/>
      <c r="SF265" s="185"/>
      <c r="SG265" s="185"/>
      <c r="SH265" s="185"/>
      <c r="SI265" s="185"/>
      <c r="SJ265" s="185"/>
      <c r="SK265" s="185"/>
      <c r="SL265" s="185"/>
      <c r="SM265" s="185"/>
      <c r="SN265" s="185"/>
      <c r="SO265" s="185"/>
      <c r="SP265" s="185"/>
      <c r="SQ265" s="185"/>
      <c r="SR265" s="185"/>
      <c r="SS265" s="185"/>
      <c r="ST265" s="185"/>
      <c r="SU265" s="185"/>
      <c r="SV265" s="185"/>
      <c r="SW265" s="185"/>
      <c r="SX265" s="185"/>
      <c r="SY265" s="185"/>
      <c r="SZ265" s="185"/>
      <c r="TA265" s="185"/>
      <c r="TB265" s="185"/>
      <c r="TC265" s="185"/>
      <c r="TD265" s="185"/>
      <c r="TE265" s="185"/>
      <c r="TF265" s="185"/>
      <c r="TG265" s="185"/>
      <c r="TH265" s="185"/>
      <c r="TI265" s="185"/>
    </row>
    <row r="266" spans="1:529" s="79" customFormat="1" ht="32.25" customHeight="1" thickBot="1" x14ac:dyDescent="0.3">
      <c r="A266" s="465">
        <v>13120041</v>
      </c>
      <c r="B266" s="337">
        <v>40828</v>
      </c>
      <c r="C266" s="28" t="s">
        <v>170</v>
      </c>
      <c r="D266" s="28" t="s">
        <v>2231</v>
      </c>
      <c r="E266" s="28"/>
      <c r="F266" s="28"/>
      <c r="G266" s="28"/>
      <c r="H266" s="383">
        <v>48951</v>
      </c>
      <c r="I266" s="469">
        <v>40849</v>
      </c>
      <c r="J266" s="469">
        <v>44480</v>
      </c>
      <c r="K266" s="28" t="s">
        <v>1294</v>
      </c>
      <c r="L266" s="28"/>
      <c r="M266" s="52" t="s">
        <v>4794</v>
      </c>
      <c r="N266" s="28" t="s">
        <v>21</v>
      </c>
      <c r="O266" s="28">
        <v>4000</v>
      </c>
      <c r="P266" s="386"/>
      <c r="Q266" s="386"/>
      <c r="R266" s="386"/>
      <c r="S266" s="386"/>
      <c r="T266" s="726">
        <v>2.2999999999999998</v>
      </c>
      <c r="U266" s="52">
        <v>12</v>
      </c>
      <c r="V266" s="52">
        <v>4000</v>
      </c>
      <c r="W266" s="52" t="s">
        <v>1266</v>
      </c>
      <c r="X266" s="52">
        <v>50</v>
      </c>
      <c r="Y266" s="52">
        <v>50</v>
      </c>
      <c r="Z266" s="52">
        <v>250</v>
      </c>
      <c r="AA266" s="52" t="s">
        <v>1091</v>
      </c>
      <c r="AB266" s="52" t="s">
        <v>1091</v>
      </c>
      <c r="AC266" s="52" t="s">
        <v>1091</v>
      </c>
      <c r="AD266" s="52" t="s">
        <v>1091</v>
      </c>
      <c r="AE266" s="52" t="s">
        <v>1091</v>
      </c>
      <c r="AF266" s="52" t="s">
        <v>1091</v>
      </c>
      <c r="AG266" s="28" t="s">
        <v>1339</v>
      </c>
      <c r="AH266" s="28">
        <v>257</v>
      </c>
      <c r="AI266" s="52" t="s">
        <v>2232</v>
      </c>
      <c r="AJ266" s="52" t="s">
        <v>2233</v>
      </c>
      <c r="AK266" s="29" t="s">
        <v>166</v>
      </c>
      <c r="AL266" s="29"/>
      <c r="AM266" s="13"/>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185"/>
      <c r="HL266" s="185"/>
      <c r="HM266" s="185"/>
      <c r="HN266" s="185"/>
      <c r="HO266" s="185"/>
      <c r="HP266" s="185"/>
      <c r="HQ266" s="185"/>
      <c r="HR266" s="185"/>
      <c r="HS266" s="185"/>
      <c r="HT266" s="185"/>
      <c r="HU266" s="185"/>
      <c r="HV266" s="185"/>
      <c r="HW266" s="185"/>
      <c r="HX266" s="185"/>
      <c r="HY266" s="185"/>
      <c r="HZ266" s="185"/>
      <c r="IA266" s="185"/>
      <c r="IB266" s="185"/>
      <c r="IC266" s="185"/>
      <c r="ID266" s="185"/>
      <c r="IE266" s="185"/>
      <c r="IF266" s="185"/>
      <c r="IG266" s="185"/>
      <c r="IH266" s="185"/>
      <c r="II266" s="185"/>
      <c r="IJ266" s="185"/>
      <c r="IK266" s="185"/>
      <c r="IL266" s="185"/>
      <c r="IM266" s="185"/>
      <c r="IN266" s="185"/>
      <c r="IO266" s="185"/>
      <c r="IP266" s="185"/>
      <c r="IQ266" s="185"/>
      <c r="IR266" s="185"/>
      <c r="IS266" s="185"/>
      <c r="IT266" s="185"/>
      <c r="IU266" s="185"/>
      <c r="IV266" s="185"/>
      <c r="IW266" s="185"/>
      <c r="IX266" s="185"/>
      <c r="IY266" s="185"/>
      <c r="IZ266" s="185"/>
      <c r="JA266" s="185"/>
      <c r="JB266" s="185"/>
      <c r="JC266" s="185"/>
      <c r="JD266" s="185"/>
      <c r="JE266" s="185"/>
      <c r="JF266" s="185"/>
      <c r="JG266" s="185"/>
      <c r="JH266" s="185"/>
      <c r="JI266" s="185"/>
      <c r="JJ266" s="185"/>
      <c r="JK266" s="185"/>
      <c r="JL266" s="185"/>
      <c r="JM266" s="185"/>
      <c r="JN266" s="185"/>
      <c r="JO266" s="185"/>
      <c r="JP266" s="185"/>
      <c r="JQ266" s="185"/>
      <c r="JR266" s="185"/>
      <c r="JS266" s="185"/>
      <c r="JT266" s="185"/>
      <c r="JU266" s="185"/>
      <c r="JV266" s="185"/>
      <c r="JW266" s="185"/>
      <c r="JX266" s="185"/>
      <c r="JY266" s="185"/>
      <c r="JZ266" s="185"/>
      <c r="KA266" s="185"/>
      <c r="KB266" s="185"/>
      <c r="KC266" s="185"/>
      <c r="KD266" s="185"/>
      <c r="KE266" s="185"/>
      <c r="KF266" s="185"/>
      <c r="KG266" s="185"/>
      <c r="KH266" s="185"/>
      <c r="KI266" s="185"/>
      <c r="KJ266" s="185"/>
      <c r="KK266" s="185"/>
      <c r="KL266" s="185"/>
      <c r="KM266" s="185"/>
      <c r="KN266" s="185"/>
      <c r="KO266" s="185"/>
      <c r="KP266" s="185"/>
      <c r="KQ266" s="185"/>
      <c r="KR266" s="185"/>
      <c r="KS266" s="185"/>
      <c r="KT266" s="185"/>
      <c r="KU266" s="185"/>
      <c r="KV266" s="185"/>
      <c r="KW266" s="185"/>
      <c r="KX266" s="185"/>
      <c r="KY266" s="185"/>
      <c r="KZ266" s="185"/>
      <c r="LA266" s="185"/>
      <c r="LB266" s="185"/>
      <c r="LC266" s="185"/>
      <c r="LD266" s="185"/>
      <c r="LE266" s="185"/>
      <c r="LF266" s="185"/>
      <c r="LG266" s="185"/>
      <c r="LH266" s="185"/>
      <c r="LI266" s="185"/>
      <c r="LJ266" s="185"/>
      <c r="LK266" s="185"/>
      <c r="LL266" s="185"/>
      <c r="LM266" s="185"/>
      <c r="LN266" s="185"/>
      <c r="LO266" s="185"/>
      <c r="LP266" s="185"/>
      <c r="LQ266" s="185"/>
      <c r="LR266" s="185"/>
      <c r="LS266" s="185"/>
      <c r="LT266" s="185"/>
      <c r="LU266" s="185"/>
      <c r="LV266" s="185"/>
      <c r="LW266" s="185"/>
      <c r="LX266" s="185"/>
      <c r="LY266" s="185"/>
      <c r="LZ266" s="185"/>
      <c r="MA266" s="185"/>
      <c r="MB266" s="185"/>
      <c r="MC266" s="185"/>
      <c r="MD266" s="185"/>
      <c r="ME266" s="185"/>
      <c r="MF266" s="185"/>
      <c r="MG266" s="185"/>
      <c r="MH266" s="185"/>
      <c r="MI266" s="185"/>
      <c r="MJ266" s="185"/>
      <c r="MK266" s="185"/>
      <c r="ML266" s="185"/>
      <c r="MM266" s="185"/>
      <c r="MN266" s="185"/>
      <c r="MO266" s="185"/>
      <c r="MP266" s="185"/>
      <c r="MQ266" s="185"/>
      <c r="MR266" s="185"/>
      <c r="MS266" s="185"/>
      <c r="MT266" s="185"/>
      <c r="MU266" s="185"/>
      <c r="MV266" s="185"/>
      <c r="MW266" s="185"/>
      <c r="MX266" s="185"/>
      <c r="MY266" s="185"/>
      <c r="MZ266" s="185"/>
      <c r="NA266" s="185"/>
      <c r="NB266" s="185"/>
      <c r="NC266" s="185"/>
      <c r="ND266" s="185"/>
      <c r="NE266" s="185"/>
      <c r="NF266" s="185"/>
      <c r="NG266" s="185"/>
      <c r="NH266" s="185"/>
      <c r="NI266" s="185"/>
      <c r="NJ266" s="185"/>
      <c r="NK266" s="185"/>
      <c r="NL266" s="185"/>
      <c r="NM266" s="185"/>
      <c r="NN266" s="185"/>
      <c r="NO266" s="185"/>
      <c r="NP266" s="185"/>
      <c r="NQ266" s="185"/>
      <c r="NR266" s="185"/>
      <c r="NS266" s="185"/>
      <c r="NT266" s="185"/>
      <c r="NU266" s="185"/>
      <c r="NV266" s="185"/>
      <c r="NW266" s="185"/>
      <c r="NX266" s="185"/>
      <c r="NY266" s="185"/>
      <c r="NZ266" s="185"/>
      <c r="OA266" s="185"/>
      <c r="OB266" s="185"/>
      <c r="OC266" s="185"/>
      <c r="OD266" s="185"/>
      <c r="OE266" s="185"/>
      <c r="OF266" s="185"/>
      <c r="OG266" s="185"/>
      <c r="OH266" s="185"/>
      <c r="OI266" s="185"/>
      <c r="OJ266" s="185"/>
      <c r="OK266" s="185"/>
      <c r="OL266" s="185"/>
      <c r="OM266" s="185"/>
      <c r="ON266" s="185"/>
      <c r="OO266" s="185"/>
      <c r="OP266" s="185"/>
      <c r="OQ266" s="185"/>
      <c r="OR266" s="185"/>
      <c r="OS266" s="185"/>
      <c r="OT266" s="185"/>
      <c r="OU266" s="185"/>
      <c r="OV266" s="185"/>
      <c r="OW266" s="185"/>
      <c r="OX266" s="185"/>
      <c r="OY266" s="185"/>
      <c r="OZ266" s="185"/>
      <c r="PA266" s="185"/>
      <c r="PB266" s="185"/>
      <c r="PC266" s="185"/>
      <c r="PD266" s="185"/>
      <c r="PE266" s="185"/>
      <c r="PF266" s="185"/>
      <c r="PG266" s="185"/>
      <c r="PH266" s="185"/>
      <c r="PI266" s="185"/>
      <c r="PJ266" s="185"/>
      <c r="PK266" s="185"/>
      <c r="PL266" s="185"/>
      <c r="PM266" s="185"/>
      <c r="PN266" s="185"/>
      <c r="PO266" s="185"/>
      <c r="PP266" s="185"/>
      <c r="PQ266" s="185"/>
      <c r="PR266" s="185"/>
      <c r="PS266" s="185"/>
      <c r="PT266" s="185"/>
      <c r="PU266" s="185"/>
      <c r="PV266" s="185"/>
      <c r="PW266" s="185"/>
      <c r="PX266" s="185"/>
      <c r="PY266" s="185"/>
      <c r="PZ266" s="185"/>
      <c r="QA266" s="185"/>
      <c r="QB266" s="185"/>
      <c r="QC266" s="185"/>
      <c r="QD266" s="185"/>
      <c r="QE266" s="185"/>
      <c r="QF266" s="185"/>
      <c r="QG266" s="185"/>
      <c r="QH266" s="185"/>
      <c r="QI266" s="185"/>
      <c r="QJ266" s="185"/>
      <c r="QK266" s="185"/>
      <c r="QL266" s="185"/>
      <c r="QM266" s="185"/>
      <c r="QN266" s="185"/>
      <c r="QO266" s="185"/>
      <c r="QP266" s="185"/>
      <c r="QQ266" s="185"/>
      <c r="QR266" s="185"/>
      <c r="QS266" s="185"/>
      <c r="QT266" s="185"/>
      <c r="QU266" s="185"/>
      <c r="QV266" s="185"/>
      <c r="QW266" s="185"/>
      <c r="QX266" s="185"/>
      <c r="QY266" s="185"/>
      <c r="QZ266" s="185"/>
      <c r="RA266" s="185"/>
      <c r="RB266" s="185"/>
      <c r="RC266" s="185"/>
      <c r="RD266" s="185"/>
      <c r="RE266" s="185"/>
      <c r="RF266" s="185"/>
      <c r="RG266" s="185"/>
      <c r="RH266" s="185"/>
      <c r="RI266" s="185"/>
      <c r="RJ266" s="185"/>
      <c r="RK266" s="185"/>
      <c r="RL266" s="185"/>
      <c r="RM266" s="185"/>
      <c r="RN266" s="185"/>
      <c r="RO266" s="185"/>
      <c r="RP266" s="185"/>
      <c r="RQ266" s="185"/>
      <c r="RR266" s="185"/>
      <c r="RS266" s="185"/>
      <c r="RT266" s="185"/>
      <c r="RU266" s="185"/>
      <c r="RV266" s="185"/>
      <c r="RW266" s="185"/>
      <c r="RX266" s="185"/>
      <c r="RY266" s="185"/>
      <c r="RZ266" s="185"/>
      <c r="SA266" s="185"/>
      <c r="SB266" s="185"/>
      <c r="SC266" s="185"/>
      <c r="SD266" s="185"/>
      <c r="SE266" s="185"/>
      <c r="SF266" s="185"/>
      <c r="SG266" s="185"/>
      <c r="SH266" s="185"/>
      <c r="SI266" s="185"/>
      <c r="SJ266" s="185"/>
      <c r="SK266" s="185"/>
      <c r="SL266" s="185"/>
      <c r="SM266" s="185"/>
      <c r="SN266" s="185"/>
      <c r="SO266" s="185"/>
      <c r="SP266" s="185"/>
      <c r="SQ266" s="185"/>
      <c r="SR266" s="185"/>
      <c r="SS266" s="185"/>
      <c r="ST266" s="185"/>
      <c r="SU266" s="185"/>
      <c r="SV266" s="185"/>
      <c r="SW266" s="185"/>
      <c r="SX266" s="185"/>
      <c r="SY266" s="185"/>
      <c r="SZ266" s="185"/>
      <c r="TA266" s="185"/>
      <c r="TB266" s="185"/>
      <c r="TC266" s="185"/>
      <c r="TD266" s="185"/>
      <c r="TE266" s="185"/>
      <c r="TF266" s="185"/>
      <c r="TG266" s="185"/>
      <c r="TH266" s="185"/>
      <c r="TI266" s="185"/>
    </row>
    <row r="267" spans="1:529" s="79" customFormat="1" ht="32.25" customHeight="1" thickBot="1" x14ac:dyDescent="0.3">
      <c r="A267" s="358">
        <v>13120042</v>
      </c>
      <c r="B267" s="359">
        <v>40935</v>
      </c>
      <c r="C267" s="265" t="s">
        <v>938</v>
      </c>
      <c r="D267" s="265" t="s">
        <v>1340</v>
      </c>
      <c r="E267" s="265"/>
      <c r="F267" s="265"/>
      <c r="G267" s="265"/>
      <c r="H267" s="358">
        <v>14406</v>
      </c>
      <c r="I267" s="359" t="s">
        <v>7812</v>
      </c>
      <c r="J267" s="359">
        <v>43127</v>
      </c>
      <c r="K267" s="265" t="s">
        <v>1113</v>
      </c>
      <c r="L267" s="265"/>
      <c r="M267" s="265" t="s">
        <v>299</v>
      </c>
      <c r="N267" s="265" t="s">
        <v>66</v>
      </c>
      <c r="O267" s="265">
        <v>2555</v>
      </c>
      <c r="P267" s="265"/>
      <c r="Q267" s="265"/>
      <c r="R267" s="265"/>
      <c r="S267" s="265"/>
      <c r="T267" s="719">
        <v>1.44</v>
      </c>
      <c r="U267" s="265">
        <v>7</v>
      </c>
      <c r="V267" s="265">
        <v>2555</v>
      </c>
      <c r="W267" s="265" t="s">
        <v>1266</v>
      </c>
      <c r="X267" s="265">
        <v>100</v>
      </c>
      <c r="Y267" s="265">
        <v>25</v>
      </c>
      <c r="Z267" s="265" t="s">
        <v>1091</v>
      </c>
      <c r="AA267" s="265" t="s">
        <v>1091</v>
      </c>
      <c r="AB267" s="265" t="s">
        <v>1091</v>
      </c>
      <c r="AC267" s="265" t="s">
        <v>1091</v>
      </c>
      <c r="AD267" s="265" t="s">
        <v>1091</v>
      </c>
      <c r="AE267" s="265" t="s">
        <v>1091</v>
      </c>
      <c r="AF267" s="265" t="s">
        <v>1091</v>
      </c>
      <c r="AG267" s="265" t="s">
        <v>4131</v>
      </c>
      <c r="AH267" s="265">
        <v>67.03</v>
      </c>
      <c r="AI267" s="265" t="s">
        <v>2234</v>
      </c>
      <c r="AJ267" s="265" t="s">
        <v>2235</v>
      </c>
      <c r="AK267" s="398" t="s">
        <v>166</v>
      </c>
      <c r="AL267" s="398" t="s">
        <v>6909</v>
      </c>
      <c r="AM267" s="13"/>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c r="GG267" s="185"/>
      <c r="GH267" s="185"/>
      <c r="GI267" s="185"/>
      <c r="GJ267" s="185"/>
      <c r="GK267" s="185"/>
      <c r="GL267" s="185"/>
      <c r="GM267" s="185"/>
      <c r="GN267" s="185"/>
      <c r="GO267" s="185"/>
      <c r="GP267" s="185"/>
      <c r="GQ267" s="185"/>
      <c r="GR267" s="185"/>
      <c r="GS267" s="185"/>
      <c r="GT267" s="185"/>
      <c r="GU267" s="185"/>
      <c r="GV267" s="185"/>
      <c r="GW267" s="185"/>
      <c r="GX267" s="185"/>
      <c r="GY267" s="185"/>
      <c r="GZ267" s="185"/>
      <c r="HA267" s="185"/>
      <c r="HB267" s="185"/>
      <c r="HC267" s="185"/>
      <c r="HD267" s="185"/>
      <c r="HE267" s="185"/>
      <c r="HF267" s="185"/>
      <c r="HG267" s="185"/>
      <c r="HH267" s="185"/>
      <c r="HI267" s="185"/>
      <c r="HJ267" s="185"/>
      <c r="HK267" s="185"/>
      <c r="HL267" s="185"/>
      <c r="HM267" s="185"/>
      <c r="HN267" s="185"/>
      <c r="HO267" s="185"/>
      <c r="HP267" s="185"/>
      <c r="HQ267" s="185"/>
      <c r="HR267" s="185"/>
      <c r="HS267" s="185"/>
      <c r="HT267" s="185"/>
      <c r="HU267" s="185"/>
      <c r="HV267" s="185"/>
      <c r="HW267" s="185"/>
      <c r="HX267" s="185"/>
      <c r="HY267" s="185"/>
      <c r="HZ267" s="185"/>
      <c r="IA267" s="185"/>
      <c r="IB267" s="185"/>
      <c r="IC267" s="185"/>
      <c r="ID267" s="185"/>
      <c r="IE267" s="185"/>
      <c r="IF267" s="185"/>
      <c r="IG267" s="185"/>
      <c r="IH267" s="185"/>
      <c r="II267" s="185"/>
      <c r="IJ267" s="185"/>
      <c r="IK267" s="185"/>
      <c r="IL267" s="185"/>
      <c r="IM267" s="185"/>
      <c r="IN267" s="185"/>
      <c r="IO267" s="185"/>
      <c r="IP267" s="185"/>
      <c r="IQ267" s="185"/>
      <c r="IR267" s="185"/>
      <c r="IS267" s="185"/>
      <c r="IT267" s="185"/>
      <c r="IU267" s="185"/>
      <c r="IV267" s="185"/>
      <c r="IW267" s="185"/>
      <c r="IX267" s="185"/>
      <c r="IY267" s="185"/>
      <c r="IZ267" s="185"/>
      <c r="JA267" s="185"/>
      <c r="JB267" s="185"/>
      <c r="JC267" s="185"/>
      <c r="JD267" s="185"/>
      <c r="JE267" s="185"/>
      <c r="JF267" s="185"/>
      <c r="JG267" s="185"/>
      <c r="JH267" s="185"/>
      <c r="JI267" s="185"/>
      <c r="JJ267" s="185"/>
      <c r="JK267" s="185"/>
      <c r="JL267" s="185"/>
      <c r="JM267" s="185"/>
      <c r="JN267" s="185"/>
      <c r="JO267" s="185"/>
      <c r="JP267" s="185"/>
      <c r="JQ267" s="185"/>
      <c r="JR267" s="185"/>
      <c r="JS267" s="185"/>
      <c r="JT267" s="185"/>
      <c r="JU267" s="185"/>
      <c r="JV267" s="185"/>
      <c r="JW267" s="185"/>
      <c r="JX267" s="185"/>
      <c r="JY267" s="185"/>
      <c r="JZ267" s="185"/>
      <c r="KA267" s="185"/>
      <c r="KB267" s="185"/>
      <c r="KC267" s="185"/>
      <c r="KD267" s="185"/>
      <c r="KE267" s="185"/>
      <c r="KF267" s="185"/>
      <c r="KG267" s="185"/>
      <c r="KH267" s="185"/>
      <c r="KI267" s="185"/>
      <c r="KJ267" s="185"/>
      <c r="KK267" s="185"/>
      <c r="KL267" s="185"/>
      <c r="KM267" s="185"/>
      <c r="KN267" s="185"/>
      <c r="KO267" s="185"/>
      <c r="KP267" s="185"/>
      <c r="KQ267" s="185"/>
      <c r="KR267" s="185"/>
      <c r="KS267" s="185"/>
      <c r="KT267" s="185"/>
      <c r="KU267" s="185"/>
      <c r="KV267" s="185"/>
      <c r="KW267" s="185"/>
      <c r="KX267" s="185"/>
      <c r="KY267" s="185"/>
      <c r="KZ267" s="185"/>
      <c r="LA267" s="185"/>
      <c r="LB267" s="185"/>
      <c r="LC267" s="185"/>
      <c r="LD267" s="185"/>
      <c r="LE267" s="185"/>
      <c r="LF267" s="185"/>
      <c r="LG267" s="185"/>
      <c r="LH267" s="185"/>
      <c r="LI267" s="185"/>
      <c r="LJ267" s="185"/>
      <c r="LK267" s="185"/>
      <c r="LL267" s="185"/>
      <c r="LM267" s="185"/>
      <c r="LN267" s="185"/>
      <c r="LO267" s="185"/>
      <c r="LP267" s="185"/>
      <c r="LQ267" s="185"/>
      <c r="LR267" s="185"/>
      <c r="LS267" s="185"/>
      <c r="LT267" s="185"/>
      <c r="LU267" s="185"/>
      <c r="LV267" s="185"/>
      <c r="LW267" s="185"/>
      <c r="LX267" s="185"/>
      <c r="LY267" s="185"/>
      <c r="LZ267" s="185"/>
      <c r="MA267" s="185"/>
      <c r="MB267" s="185"/>
      <c r="MC267" s="185"/>
      <c r="MD267" s="185"/>
      <c r="ME267" s="185"/>
      <c r="MF267" s="185"/>
      <c r="MG267" s="185"/>
      <c r="MH267" s="185"/>
      <c r="MI267" s="185"/>
      <c r="MJ267" s="185"/>
      <c r="MK267" s="185"/>
      <c r="ML267" s="185"/>
      <c r="MM267" s="185"/>
      <c r="MN267" s="185"/>
      <c r="MO267" s="185"/>
      <c r="MP267" s="185"/>
      <c r="MQ267" s="185"/>
      <c r="MR267" s="185"/>
      <c r="MS267" s="185"/>
      <c r="MT267" s="185"/>
      <c r="MU267" s="185"/>
      <c r="MV267" s="185"/>
      <c r="MW267" s="185"/>
      <c r="MX267" s="185"/>
      <c r="MY267" s="185"/>
      <c r="MZ267" s="185"/>
      <c r="NA267" s="185"/>
      <c r="NB267" s="185"/>
      <c r="NC267" s="185"/>
      <c r="ND267" s="185"/>
      <c r="NE267" s="185"/>
      <c r="NF267" s="185"/>
      <c r="NG267" s="185"/>
      <c r="NH267" s="185"/>
      <c r="NI267" s="185"/>
      <c r="NJ267" s="185"/>
      <c r="NK267" s="185"/>
      <c r="NL267" s="185"/>
      <c r="NM267" s="185"/>
      <c r="NN267" s="185"/>
      <c r="NO267" s="185"/>
      <c r="NP267" s="185"/>
      <c r="NQ267" s="185"/>
      <c r="NR267" s="185"/>
      <c r="NS267" s="185"/>
      <c r="NT267" s="185"/>
      <c r="NU267" s="185"/>
      <c r="NV267" s="185"/>
      <c r="NW267" s="185"/>
      <c r="NX267" s="185"/>
      <c r="NY267" s="185"/>
      <c r="NZ267" s="185"/>
      <c r="OA267" s="185"/>
      <c r="OB267" s="185"/>
      <c r="OC267" s="185"/>
      <c r="OD267" s="185"/>
      <c r="OE267" s="185"/>
      <c r="OF267" s="185"/>
      <c r="OG267" s="185"/>
      <c r="OH267" s="185"/>
      <c r="OI267" s="185"/>
      <c r="OJ267" s="185"/>
      <c r="OK267" s="185"/>
      <c r="OL267" s="185"/>
      <c r="OM267" s="185"/>
      <c r="ON267" s="185"/>
      <c r="OO267" s="185"/>
      <c r="OP267" s="185"/>
      <c r="OQ267" s="185"/>
      <c r="OR267" s="185"/>
      <c r="OS267" s="185"/>
      <c r="OT267" s="185"/>
      <c r="OU267" s="185"/>
      <c r="OV267" s="185"/>
      <c r="OW267" s="185"/>
      <c r="OX267" s="185"/>
      <c r="OY267" s="185"/>
      <c r="OZ267" s="185"/>
      <c r="PA267" s="185"/>
      <c r="PB267" s="185"/>
      <c r="PC267" s="185"/>
      <c r="PD267" s="185"/>
      <c r="PE267" s="185"/>
      <c r="PF267" s="185"/>
      <c r="PG267" s="185"/>
      <c r="PH267" s="185"/>
      <c r="PI267" s="185"/>
      <c r="PJ267" s="185"/>
      <c r="PK267" s="185"/>
      <c r="PL267" s="185"/>
      <c r="PM267" s="185"/>
      <c r="PN267" s="185"/>
      <c r="PO267" s="185"/>
      <c r="PP267" s="185"/>
      <c r="PQ267" s="185"/>
      <c r="PR267" s="185"/>
      <c r="PS267" s="185"/>
      <c r="PT267" s="185"/>
      <c r="PU267" s="185"/>
      <c r="PV267" s="185"/>
      <c r="PW267" s="185"/>
      <c r="PX267" s="185"/>
      <c r="PY267" s="185"/>
      <c r="PZ267" s="185"/>
      <c r="QA267" s="185"/>
      <c r="QB267" s="185"/>
      <c r="QC267" s="185"/>
      <c r="QD267" s="185"/>
      <c r="QE267" s="185"/>
      <c r="QF267" s="185"/>
      <c r="QG267" s="185"/>
      <c r="QH267" s="185"/>
      <c r="QI267" s="185"/>
      <c r="QJ267" s="185"/>
      <c r="QK267" s="185"/>
      <c r="QL267" s="185"/>
      <c r="QM267" s="185"/>
      <c r="QN267" s="185"/>
      <c r="QO267" s="185"/>
      <c r="QP267" s="185"/>
      <c r="QQ267" s="185"/>
      <c r="QR267" s="185"/>
      <c r="QS267" s="185"/>
      <c r="QT267" s="185"/>
      <c r="QU267" s="185"/>
      <c r="QV267" s="185"/>
      <c r="QW267" s="185"/>
      <c r="QX267" s="185"/>
      <c r="QY267" s="185"/>
      <c r="QZ267" s="185"/>
      <c r="RA267" s="185"/>
      <c r="RB267" s="185"/>
      <c r="RC267" s="185"/>
      <c r="RD267" s="185"/>
      <c r="RE267" s="185"/>
      <c r="RF267" s="185"/>
      <c r="RG267" s="185"/>
      <c r="RH267" s="185"/>
      <c r="RI267" s="185"/>
      <c r="RJ267" s="185"/>
      <c r="RK267" s="185"/>
      <c r="RL267" s="185"/>
      <c r="RM267" s="185"/>
      <c r="RN267" s="185"/>
      <c r="RO267" s="185"/>
      <c r="RP267" s="185"/>
      <c r="RQ267" s="185"/>
      <c r="RR267" s="185"/>
      <c r="RS267" s="185"/>
      <c r="RT267" s="185"/>
      <c r="RU267" s="185"/>
      <c r="RV267" s="185"/>
      <c r="RW267" s="185"/>
      <c r="RX267" s="185"/>
      <c r="RY267" s="185"/>
      <c r="RZ267" s="185"/>
      <c r="SA267" s="185"/>
      <c r="SB267" s="185"/>
      <c r="SC267" s="185"/>
      <c r="SD267" s="185"/>
      <c r="SE267" s="185"/>
      <c r="SF267" s="185"/>
      <c r="SG267" s="185"/>
      <c r="SH267" s="185"/>
      <c r="SI267" s="185"/>
      <c r="SJ267" s="185"/>
      <c r="SK267" s="185"/>
      <c r="SL267" s="185"/>
      <c r="SM267" s="185"/>
      <c r="SN267" s="185"/>
      <c r="SO267" s="185"/>
      <c r="SP267" s="185"/>
      <c r="SQ267" s="185"/>
      <c r="SR267" s="185"/>
      <c r="SS267" s="185"/>
      <c r="ST267" s="185"/>
      <c r="SU267" s="185"/>
      <c r="SV267" s="185"/>
      <c r="SW267" s="185"/>
      <c r="SX267" s="185"/>
      <c r="SY267" s="185"/>
      <c r="SZ267" s="185"/>
      <c r="TA267" s="185"/>
      <c r="TB267" s="185"/>
      <c r="TC267" s="185"/>
      <c r="TD267" s="185"/>
      <c r="TE267" s="185"/>
      <c r="TF267" s="185"/>
      <c r="TG267" s="185"/>
      <c r="TH267" s="185"/>
      <c r="TI267" s="185"/>
    </row>
    <row r="268" spans="1:529" s="843" customFormat="1" ht="32.25" customHeight="1" thickBot="1" x14ac:dyDescent="0.3">
      <c r="A268" s="286">
        <v>13120043</v>
      </c>
      <c r="B268" s="287">
        <v>41020</v>
      </c>
      <c r="C268" s="52" t="s">
        <v>1341</v>
      </c>
      <c r="D268" s="52" t="s">
        <v>6953</v>
      </c>
      <c r="E268" s="52"/>
      <c r="F268" s="52"/>
      <c r="G268" s="52"/>
      <c r="H268" s="288">
        <v>62596</v>
      </c>
      <c r="I268" s="287" t="s">
        <v>7811</v>
      </c>
      <c r="J268" s="287">
        <v>43211</v>
      </c>
      <c r="K268" s="52" t="s">
        <v>1342</v>
      </c>
      <c r="L268" s="52"/>
      <c r="M268" s="52" t="s">
        <v>311</v>
      </c>
      <c r="N268" s="52" t="s">
        <v>95</v>
      </c>
      <c r="O268" s="118">
        <v>6070</v>
      </c>
      <c r="P268" s="52"/>
      <c r="Q268" s="118"/>
      <c r="R268" s="118"/>
      <c r="S268" s="118"/>
      <c r="T268" s="782"/>
      <c r="U268" s="52">
        <v>35.29</v>
      </c>
      <c r="V268" s="52">
        <v>6070</v>
      </c>
      <c r="W268" s="52" t="s">
        <v>1266</v>
      </c>
      <c r="X268" s="52">
        <v>100</v>
      </c>
      <c r="Y268" s="118" t="s">
        <v>1091</v>
      </c>
      <c r="Z268" s="118" t="s">
        <v>1091</v>
      </c>
      <c r="AA268" s="52" t="s">
        <v>1091</v>
      </c>
      <c r="AB268" s="52" t="s">
        <v>1091</v>
      </c>
      <c r="AC268" s="52" t="s">
        <v>1091</v>
      </c>
      <c r="AD268" s="52" t="s">
        <v>1091</v>
      </c>
      <c r="AE268" s="52" t="s">
        <v>1091</v>
      </c>
      <c r="AF268" s="118">
        <v>0.5</v>
      </c>
      <c r="AG268" s="52" t="s">
        <v>1091</v>
      </c>
      <c r="AH268" s="52">
        <v>32.700000000000003</v>
      </c>
      <c r="AI268" s="52" t="s">
        <v>6951</v>
      </c>
      <c r="AJ268" s="52" t="s">
        <v>6952</v>
      </c>
      <c r="AK268" s="301" t="s">
        <v>166</v>
      </c>
      <c r="AL268" s="301" t="s">
        <v>6950</v>
      </c>
      <c r="AM268" s="49"/>
      <c r="AN268" s="830"/>
      <c r="AO268" s="830"/>
      <c r="AP268" s="830"/>
      <c r="AQ268" s="830"/>
      <c r="AR268" s="830"/>
      <c r="AS268" s="830"/>
      <c r="AT268" s="830"/>
      <c r="AU268" s="830"/>
      <c r="AV268" s="830"/>
      <c r="AW268" s="830"/>
      <c r="AX268" s="830"/>
      <c r="AY268" s="830"/>
      <c r="AZ268" s="830"/>
      <c r="BA268" s="830"/>
      <c r="BB268" s="830"/>
      <c r="BC268" s="830"/>
      <c r="BD268" s="830"/>
      <c r="BE268" s="830"/>
      <c r="BF268" s="830"/>
      <c r="BG268" s="830"/>
      <c r="BH268" s="830"/>
      <c r="BI268" s="830"/>
      <c r="BJ268" s="830"/>
      <c r="BK268" s="830"/>
      <c r="BL268" s="830"/>
      <c r="BM268" s="830"/>
      <c r="BN268" s="830"/>
      <c r="BO268" s="830"/>
      <c r="BP268" s="830"/>
      <c r="BQ268" s="830"/>
      <c r="BR268" s="830"/>
      <c r="BS268" s="830"/>
      <c r="BT268" s="830"/>
      <c r="BU268" s="830"/>
      <c r="BV268" s="830"/>
      <c r="BW268" s="830"/>
      <c r="BX268" s="830"/>
      <c r="BY268" s="830"/>
      <c r="BZ268" s="830"/>
      <c r="CA268" s="830"/>
      <c r="CB268" s="830"/>
      <c r="CC268" s="830"/>
      <c r="CD268" s="830"/>
      <c r="CE268" s="830"/>
      <c r="CF268" s="830"/>
      <c r="CG268" s="830"/>
      <c r="CH268" s="830"/>
      <c r="CI268" s="830"/>
      <c r="CJ268" s="830"/>
      <c r="CK268" s="830"/>
      <c r="CL268" s="830"/>
      <c r="CM268" s="830"/>
      <c r="CN268" s="830"/>
      <c r="CO268" s="830"/>
      <c r="CP268" s="830"/>
      <c r="CQ268" s="830"/>
      <c r="CR268" s="830"/>
      <c r="CS268" s="830"/>
      <c r="CT268" s="830"/>
      <c r="CU268" s="830"/>
      <c r="CV268" s="830"/>
      <c r="CW268" s="830"/>
      <c r="CX268" s="830"/>
      <c r="CY268" s="830"/>
      <c r="CZ268" s="830"/>
      <c r="DA268" s="830"/>
      <c r="DB268" s="830"/>
      <c r="DC268" s="830"/>
      <c r="DD268" s="830"/>
      <c r="DE268" s="830"/>
      <c r="DF268" s="830"/>
      <c r="DG268" s="830"/>
      <c r="DH268" s="830"/>
      <c r="DI268" s="830"/>
      <c r="DJ268" s="830"/>
      <c r="DK268" s="830"/>
      <c r="DL268" s="830"/>
      <c r="DM268" s="830"/>
      <c r="DN268" s="830"/>
      <c r="DO268" s="830"/>
      <c r="DP268" s="830"/>
      <c r="DQ268" s="830"/>
      <c r="DR268" s="830"/>
      <c r="DS268" s="830"/>
      <c r="DT268" s="830"/>
      <c r="DU268" s="830"/>
      <c r="DV268" s="830"/>
      <c r="DW268" s="830"/>
      <c r="DX268" s="830"/>
      <c r="DY268" s="830"/>
      <c r="DZ268" s="830"/>
      <c r="EA268" s="830"/>
      <c r="EB268" s="830"/>
      <c r="EC268" s="830"/>
      <c r="ED268" s="830"/>
      <c r="EE268" s="830"/>
      <c r="EF268" s="830"/>
      <c r="EG268" s="830"/>
      <c r="EH268" s="830"/>
      <c r="EI268" s="830"/>
      <c r="EJ268" s="830"/>
      <c r="EK268" s="830"/>
      <c r="EL268" s="830"/>
      <c r="EM268" s="830"/>
      <c r="EN268" s="830"/>
      <c r="EO268" s="830"/>
      <c r="EP268" s="830"/>
      <c r="EQ268" s="830"/>
      <c r="ER268" s="830"/>
      <c r="ES268" s="830"/>
      <c r="ET268" s="830"/>
      <c r="EU268" s="830"/>
      <c r="EV268" s="830"/>
      <c r="EW268" s="830"/>
      <c r="EX268" s="830"/>
      <c r="EY268" s="830"/>
      <c r="EZ268" s="830"/>
      <c r="FA268" s="830"/>
      <c r="FB268" s="830"/>
      <c r="FC268" s="830"/>
      <c r="FD268" s="830"/>
      <c r="FE268" s="830"/>
      <c r="FF268" s="830"/>
      <c r="FG268" s="830"/>
      <c r="FH268" s="830"/>
      <c r="FI268" s="830"/>
      <c r="FJ268" s="830"/>
      <c r="FK268" s="830"/>
      <c r="FL268" s="830"/>
      <c r="FM268" s="830"/>
      <c r="FN268" s="830"/>
      <c r="FO268" s="830"/>
      <c r="FP268" s="830"/>
      <c r="FQ268" s="830"/>
      <c r="FR268" s="830"/>
      <c r="FS268" s="830"/>
      <c r="FT268" s="830"/>
      <c r="FU268" s="830"/>
      <c r="FV268" s="830"/>
      <c r="FW268" s="830"/>
      <c r="FX268" s="830"/>
      <c r="FY268" s="830"/>
      <c r="FZ268" s="830"/>
      <c r="GA268" s="830"/>
      <c r="GB268" s="830"/>
      <c r="GC268" s="830"/>
      <c r="GD268" s="830"/>
      <c r="GE268" s="830"/>
      <c r="GF268" s="830"/>
      <c r="GG268" s="830"/>
      <c r="GH268" s="830"/>
      <c r="GI268" s="830"/>
      <c r="GJ268" s="830"/>
      <c r="GK268" s="830"/>
      <c r="GL268" s="830"/>
      <c r="GM268" s="830"/>
      <c r="GN268" s="830"/>
      <c r="GO268" s="830"/>
      <c r="GP268" s="830"/>
      <c r="GQ268" s="830"/>
      <c r="GR268" s="830"/>
      <c r="GS268" s="830"/>
      <c r="GT268" s="830"/>
      <c r="GU268" s="830"/>
      <c r="GV268" s="830"/>
      <c r="GW268" s="830"/>
      <c r="GX268" s="830"/>
      <c r="GY268" s="830"/>
      <c r="GZ268" s="830"/>
      <c r="HA268" s="830"/>
      <c r="HB268" s="830"/>
      <c r="HC268" s="830"/>
      <c r="HD268" s="830"/>
      <c r="HE268" s="830"/>
      <c r="HF268" s="830"/>
      <c r="HG268" s="830"/>
      <c r="HH268" s="830"/>
      <c r="HI268" s="830"/>
      <c r="HJ268" s="830"/>
      <c r="HK268" s="830"/>
      <c r="HL268" s="830"/>
      <c r="HM268" s="830"/>
      <c r="HN268" s="830"/>
      <c r="HO268" s="830"/>
      <c r="HP268" s="830"/>
      <c r="HQ268" s="830"/>
      <c r="HR268" s="830"/>
      <c r="HS268" s="830"/>
      <c r="HT268" s="830"/>
      <c r="HU268" s="830"/>
      <c r="HV268" s="830"/>
      <c r="HW268" s="830"/>
      <c r="HX268" s="830"/>
      <c r="HY268" s="830"/>
      <c r="HZ268" s="830"/>
      <c r="IA268" s="830"/>
      <c r="IB268" s="830"/>
      <c r="IC268" s="830"/>
      <c r="ID268" s="830"/>
      <c r="IE268" s="830"/>
      <c r="IF268" s="830"/>
      <c r="IG268" s="830"/>
      <c r="IH268" s="830"/>
      <c r="II268" s="830"/>
      <c r="IJ268" s="830"/>
      <c r="IK268" s="830"/>
      <c r="IL268" s="830"/>
      <c r="IM268" s="830"/>
      <c r="IN268" s="830"/>
      <c r="IO268" s="830"/>
      <c r="IP268" s="830"/>
      <c r="IQ268" s="830"/>
      <c r="IR268" s="830"/>
      <c r="IS268" s="830"/>
      <c r="IT268" s="830"/>
      <c r="IU268" s="830"/>
      <c r="IV268" s="830"/>
      <c r="IW268" s="830"/>
      <c r="IX268" s="830"/>
      <c r="IY268" s="830"/>
      <c r="IZ268" s="830"/>
      <c r="JA268" s="830"/>
      <c r="JB268" s="830"/>
      <c r="JC268" s="830"/>
      <c r="JD268" s="830"/>
      <c r="JE268" s="830"/>
      <c r="JF268" s="830"/>
      <c r="JG268" s="830"/>
      <c r="JH268" s="830"/>
      <c r="JI268" s="830"/>
      <c r="JJ268" s="830"/>
      <c r="JK268" s="830"/>
      <c r="JL268" s="830"/>
      <c r="JM268" s="830"/>
      <c r="JN268" s="830"/>
      <c r="JO268" s="830"/>
      <c r="JP268" s="830"/>
      <c r="JQ268" s="830"/>
      <c r="JR268" s="830"/>
      <c r="JS268" s="830"/>
      <c r="JT268" s="830"/>
      <c r="JU268" s="830"/>
      <c r="JV268" s="830"/>
      <c r="JW268" s="830"/>
      <c r="JX268" s="830"/>
      <c r="JY268" s="830"/>
      <c r="JZ268" s="830"/>
      <c r="KA268" s="830"/>
      <c r="KB268" s="830"/>
      <c r="KC268" s="830"/>
      <c r="KD268" s="830"/>
      <c r="KE268" s="830"/>
      <c r="KF268" s="830"/>
      <c r="KG268" s="830"/>
      <c r="KH268" s="830"/>
      <c r="KI268" s="830"/>
      <c r="KJ268" s="830"/>
      <c r="KK268" s="830"/>
      <c r="KL268" s="830"/>
      <c r="KM268" s="830"/>
      <c r="KN268" s="830"/>
      <c r="KO268" s="830"/>
      <c r="KP268" s="830"/>
      <c r="KQ268" s="830"/>
      <c r="KR268" s="830"/>
      <c r="KS268" s="830"/>
      <c r="KT268" s="830"/>
      <c r="KU268" s="830"/>
      <c r="KV268" s="830"/>
      <c r="KW268" s="830"/>
      <c r="KX268" s="830"/>
      <c r="KY268" s="830"/>
      <c r="KZ268" s="830"/>
      <c r="LA268" s="830"/>
      <c r="LB268" s="830"/>
      <c r="LC268" s="830"/>
      <c r="LD268" s="830"/>
      <c r="LE268" s="830"/>
      <c r="LF268" s="830"/>
      <c r="LG268" s="830"/>
      <c r="LH268" s="830"/>
      <c r="LI268" s="830"/>
      <c r="LJ268" s="830"/>
      <c r="LK268" s="830"/>
      <c r="LL268" s="830"/>
      <c r="LM268" s="830"/>
      <c r="LN268" s="830"/>
      <c r="LO268" s="830"/>
      <c r="LP268" s="830"/>
      <c r="LQ268" s="830"/>
      <c r="LR268" s="830"/>
      <c r="LS268" s="830"/>
      <c r="LT268" s="830"/>
      <c r="LU268" s="830"/>
      <c r="LV268" s="830"/>
      <c r="LW268" s="830"/>
      <c r="LX268" s="830"/>
      <c r="LY268" s="830"/>
      <c r="LZ268" s="830"/>
      <c r="MA268" s="830"/>
      <c r="MB268" s="830"/>
      <c r="MC268" s="830"/>
      <c r="MD268" s="830"/>
      <c r="ME268" s="830"/>
      <c r="MF268" s="830"/>
      <c r="MG268" s="830"/>
      <c r="MH268" s="830"/>
      <c r="MI268" s="830"/>
      <c r="MJ268" s="830"/>
      <c r="MK268" s="830"/>
      <c r="ML268" s="830"/>
      <c r="MM268" s="830"/>
      <c r="MN268" s="830"/>
      <c r="MO268" s="830"/>
      <c r="MP268" s="830"/>
      <c r="MQ268" s="830"/>
      <c r="MR268" s="830"/>
      <c r="MS268" s="830"/>
      <c r="MT268" s="830"/>
      <c r="MU268" s="830"/>
      <c r="MV268" s="830"/>
      <c r="MW268" s="830"/>
      <c r="MX268" s="830"/>
      <c r="MY268" s="830"/>
      <c r="MZ268" s="830"/>
      <c r="NA268" s="830"/>
      <c r="NB268" s="830"/>
      <c r="NC268" s="830"/>
      <c r="ND268" s="830"/>
      <c r="NE268" s="830"/>
      <c r="NF268" s="830"/>
      <c r="NG268" s="830"/>
      <c r="NH268" s="830"/>
      <c r="NI268" s="830"/>
      <c r="NJ268" s="830"/>
      <c r="NK268" s="830"/>
      <c r="NL268" s="830"/>
      <c r="NM268" s="830"/>
      <c r="NN268" s="830"/>
      <c r="NO268" s="830"/>
      <c r="NP268" s="830"/>
      <c r="NQ268" s="830"/>
      <c r="NR268" s="830"/>
      <c r="NS268" s="830"/>
      <c r="NT268" s="830"/>
      <c r="NU268" s="830"/>
      <c r="NV268" s="830"/>
      <c r="NW268" s="830"/>
      <c r="NX268" s="830"/>
      <c r="NY268" s="830"/>
      <c r="NZ268" s="830"/>
      <c r="OA268" s="830"/>
      <c r="OB268" s="830"/>
      <c r="OC268" s="830"/>
      <c r="OD268" s="830"/>
      <c r="OE268" s="830"/>
      <c r="OF268" s="830"/>
      <c r="OG268" s="830"/>
      <c r="OH268" s="830"/>
      <c r="OI268" s="830"/>
      <c r="OJ268" s="830"/>
      <c r="OK268" s="830"/>
      <c r="OL268" s="830"/>
      <c r="OM268" s="830"/>
      <c r="ON268" s="830"/>
      <c r="OO268" s="830"/>
      <c r="OP268" s="830"/>
      <c r="OQ268" s="830"/>
      <c r="OR268" s="830"/>
      <c r="OS268" s="830"/>
      <c r="OT268" s="830"/>
      <c r="OU268" s="830"/>
      <c r="OV268" s="830"/>
      <c r="OW268" s="830"/>
      <c r="OX268" s="830"/>
      <c r="OY268" s="830"/>
      <c r="OZ268" s="830"/>
      <c r="PA268" s="830"/>
      <c r="PB268" s="830"/>
      <c r="PC268" s="830"/>
      <c r="PD268" s="830"/>
      <c r="PE268" s="830"/>
      <c r="PF268" s="830"/>
      <c r="PG268" s="830"/>
      <c r="PH268" s="830"/>
      <c r="PI268" s="830"/>
      <c r="PJ268" s="830"/>
      <c r="PK268" s="830"/>
      <c r="PL268" s="830"/>
      <c r="PM268" s="830"/>
      <c r="PN268" s="830"/>
      <c r="PO268" s="830"/>
      <c r="PP268" s="830"/>
      <c r="PQ268" s="830"/>
      <c r="PR268" s="830"/>
      <c r="PS268" s="830"/>
      <c r="PT268" s="830"/>
      <c r="PU268" s="830"/>
      <c r="PV268" s="830"/>
      <c r="PW268" s="830"/>
      <c r="PX268" s="830"/>
      <c r="PY268" s="830"/>
      <c r="PZ268" s="830"/>
      <c r="QA268" s="830"/>
      <c r="QB268" s="830"/>
      <c r="QC268" s="830"/>
      <c r="QD268" s="830"/>
      <c r="QE268" s="830"/>
      <c r="QF268" s="830"/>
      <c r="QG268" s="830"/>
      <c r="QH268" s="830"/>
      <c r="QI268" s="830"/>
      <c r="QJ268" s="830"/>
      <c r="QK268" s="830"/>
      <c r="QL268" s="830"/>
      <c r="QM268" s="830"/>
      <c r="QN268" s="830"/>
      <c r="QO268" s="830"/>
      <c r="QP268" s="830"/>
      <c r="QQ268" s="830"/>
      <c r="QR268" s="830"/>
      <c r="QS268" s="830"/>
      <c r="QT268" s="830"/>
      <c r="QU268" s="830"/>
      <c r="QV268" s="830"/>
      <c r="QW268" s="830"/>
      <c r="QX268" s="830"/>
      <c r="QY268" s="830"/>
      <c r="QZ268" s="830"/>
      <c r="RA268" s="830"/>
      <c r="RB268" s="830"/>
      <c r="RC268" s="830"/>
      <c r="RD268" s="830"/>
      <c r="RE268" s="830"/>
      <c r="RF268" s="830"/>
      <c r="RG268" s="830"/>
      <c r="RH268" s="830"/>
      <c r="RI268" s="830"/>
      <c r="RJ268" s="830"/>
      <c r="RK268" s="830"/>
      <c r="RL268" s="830"/>
      <c r="RM268" s="830"/>
      <c r="RN268" s="830"/>
      <c r="RO268" s="830"/>
      <c r="RP268" s="830"/>
      <c r="RQ268" s="830"/>
      <c r="RR268" s="830"/>
      <c r="RS268" s="830"/>
      <c r="RT268" s="830"/>
      <c r="RU268" s="830"/>
      <c r="RV268" s="830"/>
      <c r="RW268" s="830"/>
      <c r="RX268" s="830"/>
      <c r="RY268" s="830"/>
      <c r="RZ268" s="830"/>
      <c r="SA268" s="830"/>
      <c r="SB268" s="830"/>
      <c r="SC268" s="830"/>
      <c r="SD268" s="830"/>
      <c r="SE268" s="830"/>
      <c r="SF268" s="830"/>
      <c r="SG268" s="830"/>
      <c r="SH268" s="830"/>
      <c r="SI268" s="830"/>
      <c r="SJ268" s="830"/>
      <c r="SK268" s="830"/>
      <c r="SL268" s="830"/>
      <c r="SM268" s="830"/>
      <c r="SN268" s="830"/>
      <c r="SO268" s="830"/>
      <c r="SP268" s="830"/>
      <c r="SQ268" s="830"/>
      <c r="SR268" s="830"/>
      <c r="SS268" s="830"/>
      <c r="ST268" s="830"/>
      <c r="SU268" s="830"/>
      <c r="SV268" s="830"/>
      <c r="SW268" s="830"/>
      <c r="SX268" s="830"/>
      <c r="SY268" s="830"/>
      <c r="SZ268" s="830"/>
      <c r="TA268" s="830"/>
      <c r="TB268" s="830"/>
      <c r="TC268" s="830"/>
      <c r="TD268" s="830"/>
      <c r="TE268" s="830"/>
      <c r="TF268" s="830"/>
      <c r="TG268" s="830"/>
      <c r="TH268" s="830"/>
      <c r="TI268" s="830"/>
    </row>
    <row r="269" spans="1:529" s="79" customFormat="1" ht="32.25" customHeight="1" thickBot="1" x14ac:dyDescent="0.3">
      <c r="A269" s="98">
        <v>13120044</v>
      </c>
      <c r="B269" s="33">
        <v>41020</v>
      </c>
      <c r="C269" s="105" t="s">
        <v>1341</v>
      </c>
      <c r="D269" s="34" t="s">
        <v>5703</v>
      </c>
      <c r="E269" s="105"/>
      <c r="F269" s="105"/>
      <c r="G269" s="105"/>
      <c r="H269" s="98">
        <v>299</v>
      </c>
      <c r="I269" s="33">
        <v>41040</v>
      </c>
      <c r="J269" s="33">
        <v>43211</v>
      </c>
      <c r="K269" s="34" t="s">
        <v>1143</v>
      </c>
      <c r="L269" s="34"/>
      <c r="M269" s="34" t="s">
        <v>754</v>
      </c>
      <c r="N269" s="34" t="s">
        <v>52</v>
      </c>
      <c r="O269" s="34">
        <v>6070</v>
      </c>
      <c r="P269" s="289"/>
      <c r="Q269" s="289"/>
      <c r="R269" s="289"/>
      <c r="S269" s="289"/>
      <c r="T269" s="730"/>
      <c r="U269" s="105">
        <v>35.29</v>
      </c>
      <c r="V269" s="105">
        <v>6070</v>
      </c>
      <c r="W269" s="105" t="s">
        <v>1266</v>
      </c>
      <c r="X269" s="105">
        <v>100</v>
      </c>
      <c r="Y269" s="105" t="s">
        <v>1091</v>
      </c>
      <c r="Z269" s="105" t="s">
        <v>1091</v>
      </c>
      <c r="AA269" s="105" t="s">
        <v>1091</v>
      </c>
      <c r="AB269" s="105" t="s">
        <v>1091</v>
      </c>
      <c r="AC269" s="105" t="s">
        <v>1091</v>
      </c>
      <c r="AD269" s="105" t="s">
        <v>1091</v>
      </c>
      <c r="AE269" s="105" t="s">
        <v>1091</v>
      </c>
      <c r="AF269" s="105">
        <v>0.5</v>
      </c>
      <c r="AG269" s="105" t="s">
        <v>1091</v>
      </c>
      <c r="AH269" s="105">
        <v>89.960999999999999</v>
      </c>
      <c r="AI269" s="105" t="s">
        <v>2236</v>
      </c>
      <c r="AJ269" s="105" t="s">
        <v>2237</v>
      </c>
      <c r="AK269" s="321" t="s">
        <v>166</v>
      </c>
      <c r="AL269" s="321"/>
      <c r="AM269" s="13"/>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c r="GG269" s="185"/>
      <c r="GH269" s="185"/>
      <c r="GI269" s="185"/>
      <c r="GJ269" s="185"/>
      <c r="GK269" s="185"/>
      <c r="GL269" s="185"/>
      <c r="GM269" s="185"/>
      <c r="GN269" s="185"/>
      <c r="GO269" s="185"/>
      <c r="GP269" s="185"/>
      <c r="GQ269" s="185"/>
      <c r="GR269" s="185"/>
      <c r="GS269" s="185"/>
      <c r="GT269" s="185"/>
      <c r="GU269" s="185"/>
      <c r="GV269" s="185"/>
      <c r="GW269" s="185"/>
      <c r="GX269" s="185"/>
      <c r="GY269" s="185"/>
      <c r="GZ269" s="185"/>
      <c r="HA269" s="185"/>
      <c r="HB269" s="185"/>
      <c r="HC269" s="185"/>
      <c r="HD269" s="185"/>
      <c r="HE269" s="185"/>
      <c r="HF269" s="185"/>
      <c r="HG269" s="185"/>
      <c r="HH269" s="185"/>
      <c r="HI269" s="185"/>
      <c r="HJ269" s="185"/>
      <c r="HK269" s="185"/>
      <c r="HL269" s="185"/>
      <c r="HM269" s="185"/>
      <c r="HN269" s="185"/>
      <c r="HO269" s="185"/>
      <c r="HP269" s="185"/>
      <c r="HQ269" s="185"/>
      <c r="HR269" s="185"/>
      <c r="HS269" s="185"/>
      <c r="HT269" s="185"/>
      <c r="HU269" s="185"/>
      <c r="HV269" s="185"/>
      <c r="HW269" s="185"/>
      <c r="HX269" s="185"/>
      <c r="HY269" s="185"/>
      <c r="HZ269" s="185"/>
      <c r="IA269" s="185"/>
      <c r="IB269" s="185"/>
      <c r="IC269" s="185"/>
      <c r="ID269" s="185"/>
      <c r="IE269" s="185"/>
      <c r="IF269" s="185"/>
      <c r="IG269" s="185"/>
      <c r="IH269" s="185"/>
      <c r="II269" s="185"/>
      <c r="IJ269" s="185"/>
      <c r="IK269" s="185"/>
      <c r="IL269" s="185"/>
      <c r="IM269" s="185"/>
      <c r="IN269" s="185"/>
      <c r="IO269" s="185"/>
      <c r="IP269" s="185"/>
      <c r="IQ269" s="185"/>
      <c r="IR269" s="185"/>
      <c r="IS269" s="185"/>
      <c r="IT269" s="185"/>
      <c r="IU269" s="185"/>
      <c r="IV269" s="185"/>
      <c r="IW269" s="185"/>
      <c r="IX269" s="185"/>
      <c r="IY269" s="185"/>
      <c r="IZ269" s="185"/>
      <c r="JA269" s="185"/>
      <c r="JB269" s="185"/>
      <c r="JC269" s="185"/>
      <c r="JD269" s="185"/>
      <c r="JE269" s="185"/>
      <c r="JF269" s="185"/>
      <c r="JG269" s="185"/>
      <c r="JH269" s="185"/>
      <c r="JI269" s="185"/>
      <c r="JJ269" s="185"/>
      <c r="JK269" s="185"/>
      <c r="JL269" s="185"/>
      <c r="JM269" s="185"/>
      <c r="JN269" s="185"/>
      <c r="JO269" s="185"/>
      <c r="JP269" s="185"/>
      <c r="JQ269" s="185"/>
      <c r="JR269" s="185"/>
      <c r="JS269" s="185"/>
      <c r="JT269" s="185"/>
      <c r="JU269" s="185"/>
      <c r="JV269" s="185"/>
      <c r="JW269" s="185"/>
      <c r="JX269" s="185"/>
      <c r="JY269" s="185"/>
      <c r="JZ269" s="185"/>
      <c r="KA269" s="185"/>
      <c r="KB269" s="185"/>
      <c r="KC269" s="185"/>
      <c r="KD269" s="185"/>
      <c r="KE269" s="185"/>
      <c r="KF269" s="185"/>
      <c r="KG269" s="185"/>
      <c r="KH269" s="185"/>
      <c r="KI269" s="185"/>
      <c r="KJ269" s="185"/>
      <c r="KK269" s="185"/>
      <c r="KL269" s="185"/>
      <c r="KM269" s="185"/>
      <c r="KN269" s="185"/>
      <c r="KO269" s="185"/>
      <c r="KP269" s="185"/>
      <c r="KQ269" s="185"/>
      <c r="KR269" s="185"/>
      <c r="KS269" s="185"/>
      <c r="KT269" s="185"/>
      <c r="KU269" s="185"/>
      <c r="KV269" s="185"/>
      <c r="KW269" s="185"/>
      <c r="KX269" s="185"/>
      <c r="KY269" s="185"/>
      <c r="KZ269" s="185"/>
      <c r="LA269" s="185"/>
      <c r="LB269" s="185"/>
      <c r="LC269" s="185"/>
      <c r="LD269" s="185"/>
      <c r="LE269" s="185"/>
      <c r="LF269" s="185"/>
      <c r="LG269" s="185"/>
      <c r="LH269" s="185"/>
      <c r="LI269" s="185"/>
      <c r="LJ269" s="185"/>
      <c r="LK269" s="185"/>
      <c r="LL269" s="185"/>
      <c r="LM269" s="185"/>
      <c r="LN269" s="185"/>
      <c r="LO269" s="185"/>
      <c r="LP269" s="185"/>
      <c r="LQ269" s="185"/>
      <c r="LR269" s="185"/>
      <c r="LS269" s="185"/>
      <c r="LT269" s="185"/>
      <c r="LU269" s="185"/>
      <c r="LV269" s="185"/>
      <c r="LW269" s="185"/>
      <c r="LX269" s="185"/>
      <c r="LY269" s="185"/>
      <c r="LZ269" s="185"/>
      <c r="MA269" s="185"/>
      <c r="MB269" s="185"/>
      <c r="MC269" s="185"/>
      <c r="MD269" s="185"/>
      <c r="ME269" s="185"/>
      <c r="MF269" s="185"/>
      <c r="MG269" s="185"/>
      <c r="MH269" s="185"/>
      <c r="MI269" s="185"/>
      <c r="MJ269" s="185"/>
      <c r="MK269" s="185"/>
      <c r="ML269" s="185"/>
      <c r="MM269" s="185"/>
      <c r="MN269" s="185"/>
      <c r="MO269" s="185"/>
      <c r="MP269" s="185"/>
      <c r="MQ269" s="185"/>
      <c r="MR269" s="185"/>
      <c r="MS269" s="185"/>
      <c r="MT269" s="185"/>
      <c r="MU269" s="185"/>
      <c r="MV269" s="185"/>
      <c r="MW269" s="185"/>
      <c r="MX269" s="185"/>
      <c r="MY269" s="185"/>
      <c r="MZ269" s="185"/>
      <c r="NA269" s="185"/>
      <c r="NB269" s="185"/>
      <c r="NC269" s="185"/>
      <c r="ND269" s="185"/>
      <c r="NE269" s="185"/>
      <c r="NF269" s="185"/>
      <c r="NG269" s="185"/>
      <c r="NH269" s="185"/>
      <c r="NI269" s="185"/>
      <c r="NJ269" s="185"/>
      <c r="NK269" s="185"/>
      <c r="NL269" s="185"/>
      <c r="NM269" s="185"/>
      <c r="NN269" s="185"/>
      <c r="NO269" s="185"/>
      <c r="NP269" s="185"/>
      <c r="NQ269" s="185"/>
      <c r="NR269" s="185"/>
      <c r="NS269" s="185"/>
      <c r="NT269" s="185"/>
      <c r="NU269" s="185"/>
      <c r="NV269" s="185"/>
      <c r="NW269" s="185"/>
      <c r="NX269" s="185"/>
      <c r="NY269" s="185"/>
      <c r="NZ269" s="185"/>
      <c r="OA269" s="185"/>
      <c r="OB269" s="185"/>
      <c r="OC269" s="185"/>
      <c r="OD269" s="185"/>
      <c r="OE269" s="185"/>
      <c r="OF269" s="185"/>
      <c r="OG269" s="185"/>
      <c r="OH269" s="185"/>
      <c r="OI269" s="185"/>
      <c r="OJ269" s="185"/>
      <c r="OK269" s="185"/>
      <c r="OL269" s="185"/>
      <c r="OM269" s="185"/>
      <c r="ON269" s="185"/>
      <c r="OO269" s="185"/>
      <c r="OP269" s="185"/>
      <c r="OQ269" s="185"/>
      <c r="OR269" s="185"/>
      <c r="OS269" s="185"/>
      <c r="OT269" s="185"/>
      <c r="OU269" s="185"/>
      <c r="OV269" s="185"/>
      <c r="OW269" s="185"/>
      <c r="OX269" s="185"/>
      <c r="OY269" s="185"/>
      <c r="OZ269" s="185"/>
      <c r="PA269" s="185"/>
      <c r="PB269" s="185"/>
      <c r="PC269" s="185"/>
      <c r="PD269" s="185"/>
      <c r="PE269" s="185"/>
      <c r="PF269" s="185"/>
      <c r="PG269" s="185"/>
      <c r="PH269" s="185"/>
      <c r="PI269" s="185"/>
      <c r="PJ269" s="185"/>
      <c r="PK269" s="185"/>
      <c r="PL269" s="185"/>
      <c r="PM269" s="185"/>
      <c r="PN269" s="185"/>
      <c r="PO269" s="185"/>
      <c r="PP269" s="185"/>
      <c r="PQ269" s="185"/>
      <c r="PR269" s="185"/>
      <c r="PS269" s="185"/>
      <c r="PT269" s="185"/>
      <c r="PU269" s="185"/>
      <c r="PV269" s="185"/>
      <c r="PW269" s="185"/>
      <c r="PX269" s="185"/>
      <c r="PY269" s="185"/>
      <c r="PZ269" s="185"/>
      <c r="QA269" s="185"/>
      <c r="QB269" s="185"/>
      <c r="QC269" s="185"/>
      <c r="QD269" s="185"/>
      <c r="QE269" s="185"/>
      <c r="QF269" s="185"/>
      <c r="QG269" s="185"/>
      <c r="QH269" s="185"/>
      <c r="QI269" s="185"/>
      <c r="QJ269" s="185"/>
      <c r="QK269" s="185"/>
      <c r="QL269" s="185"/>
      <c r="QM269" s="185"/>
      <c r="QN269" s="185"/>
      <c r="QO269" s="185"/>
      <c r="QP269" s="185"/>
      <c r="QQ269" s="185"/>
      <c r="QR269" s="185"/>
      <c r="QS269" s="185"/>
      <c r="QT269" s="185"/>
      <c r="QU269" s="185"/>
      <c r="QV269" s="185"/>
      <c r="QW269" s="185"/>
      <c r="QX269" s="185"/>
      <c r="QY269" s="185"/>
      <c r="QZ269" s="185"/>
      <c r="RA269" s="185"/>
      <c r="RB269" s="185"/>
      <c r="RC269" s="185"/>
      <c r="RD269" s="185"/>
      <c r="RE269" s="185"/>
      <c r="RF269" s="185"/>
      <c r="RG269" s="185"/>
      <c r="RH269" s="185"/>
      <c r="RI269" s="185"/>
      <c r="RJ269" s="185"/>
      <c r="RK269" s="185"/>
      <c r="RL269" s="185"/>
      <c r="RM269" s="185"/>
      <c r="RN269" s="185"/>
      <c r="RO269" s="185"/>
      <c r="RP269" s="185"/>
      <c r="RQ269" s="185"/>
      <c r="RR269" s="185"/>
      <c r="RS269" s="185"/>
      <c r="RT269" s="185"/>
      <c r="RU269" s="185"/>
      <c r="RV269" s="185"/>
      <c r="RW269" s="185"/>
      <c r="RX269" s="185"/>
      <c r="RY269" s="185"/>
      <c r="RZ269" s="185"/>
      <c r="SA269" s="185"/>
      <c r="SB269" s="185"/>
      <c r="SC269" s="185"/>
      <c r="SD269" s="185"/>
      <c r="SE269" s="185"/>
      <c r="SF269" s="185"/>
      <c r="SG269" s="185"/>
      <c r="SH269" s="185"/>
      <c r="SI269" s="185"/>
      <c r="SJ269" s="185"/>
      <c r="SK269" s="185"/>
      <c r="SL269" s="185"/>
      <c r="SM269" s="185"/>
      <c r="SN269" s="185"/>
      <c r="SO269" s="185"/>
      <c r="SP269" s="185"/>
      <c r="SQ269" s="185"/>
      <c r="SR269" s="185"/>
      <c r="SS269" s="185"/>
      <c r="ST269" s="185"/>
      <c r="SU269" s="185"/>
      <c r="SV269" s="185"/>
      <c r="SW269" s="185"/>
      <c r="SX269" s="185"/>
      <c r="SY269" s="185"/>
      <c r="SZ269" s="185"/>
      <c r="TA269" s="185"/>
      <c r="TB269" s="185"/>
      <c r="TC269" s="185"/>
      <c r="TD269" s="185"/>
      <c r="TE269" s="185"/>
      <c r="TF269" s="185"/>
      <c r="TG269" s="185"/>
      <c r="TH269" s="185"/>
      <c r="TI269" s="185"/>
    </row>
    <row r="270" spans="1:529" s="79" customFormat="1" ht="32.25" customHeight="1" thickBot="1" x14ac:dyDescent="0.3">
      <c r="A270" s="465">
        <v>13120045</v>
      </c>
      <c r="B270" s="337">
        <v>41116</v>
      </c>
      <c r="C270" s="28" t="s">
        <v>1343</v>
      </c>
      <c r="D270" s="28" t="s">
        <v>1344</v>
      </c>
      <c r="E270" s="28"/>
      <c r="F270" s="28"/>
      <c r="G270" s="28"/>
      <c r="H270" s="383">
        <v>73256</v>
      </c>
      <c r="I270" s="337" t="s">
        <v>7810</v>
      </c>
      <c r="J270" s="337" t="s">
        <v>1345</v>
      </c>
      <c r="K270" s="52" t="s">
        <v>373</v>
      </c>
      <c r="L270" s="52"/>
      <c r="M270" s="28" t="s">
        <v>4795</v>
      </c>
      <c r="N270" s="28" t="s">
        <v>34</v>
      </c>
      <c r="O270" s="28">
        <v>7046</v>
      </c>
      <c r="P270" s="386"/>
      <c r="Q270" s="386"/>
      <c r="R270" s="386"/>
      <c r="S270" s="386"/>
      <c r="T270" s="732">
        <v>0.80400000000000005</v>
      </c>
      <c r="U270" s="52">
        <v>19.303999999999998</v>
      </c>
      <c r="V270" s="52">
        <v>7046</v>
      </c>
      <c r="W270" s="52" t="s">
        <v>1261</v>
      </c>
      <c r="X270" s="52">
        <v>50</v>
      </c>
      <c r="Y270" s="52">
        <v>15</v>
      </c>
      <c r="Z270" s="52">
        <v>70</v>
      </c>
      <c r="AA270" s="52" t="s">
        <v>1091</v>
      </c>
      <c r="AB270" s="52" t="s">
        <v>1091</v>
      </c>
      <c r="AC270" s="52" t="s">
        <v>1091</v>
      </c>
      <c r="AD270" s="52" t="s">
        <v>1091</v>
      </c>
      <c r="AE270" s="52" t="s">
        <v>1091</v>
      </c>
      <c r="AF270" s="52" t="s">
        <v>1091</v>
      </c>
      <c r="AG270" s="52" t="s">
        <v>1091</v>
      </c>
      <c r="AH270" s="52">
        <v>462.87</v>
      </c>
      <c r="AI270" s="52" t="s">
        <v>2238</v>
      </c>
      <c r="AJ270" s="52" t="s">
        <v>2239</v>
      </c>
      <c r="AK270" s="29" t="s">
        <v>1346</v>
      </c>
      <c r="AL270" s="29"/>
      <c r="AM270" s="13"/>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c r="GG270" s="185"/>
      <c r="GH270" s="185"/>
      <c r="GI270" s="185"/>
      <c r="GJ270" s="185"/>
      <c r="GK270" s="185"/>
      <c r="GL270" s="185"/>
      <c r="GM270" s="185"/>
      <c r="GN270" s="185"/>
      <c r="GO270" s="185"/>
      <c r="GP270" s="185"/>
      <c r="GQ270" s="185"/>
      <c r="GR270" s="185"/>
      <c r="GS270" s="185"/>
      <c r="GT270" s="185"/>
      <c r="GU270" s="185"/>
      <c r="GV270" s="185"/>
      <c r="GW270" s="185"/>
      <c r="GX270" s="185"/>
      <c r="GY270" s="185"/>
      <c r="GZ270" s="185"/>
      <c r="HA270" s="185"/>
      <c r="HB270" s="185"/>
      <c r="HC270" s="185"/>
      <c r="HD270" s="185"/>
      <c r="HE270" s="185"/>
      <c r="HF270" s="185"/>
      <c r="HG270" s="185"/>
      <c r="HH270" s="185"/>
      <c r="HI270" s="185"/>
      <c r="HJ270" s="185"/>
      <c r="HK270" s="185"/>
      <c r="HL270" s="185"/>
      <c r="HM270" s="185"/>
      <c r="HN270" s="185"/>
      <c r="HO270" s="185"/>
      <c r="HP270" s="185"/>
      <c r="HQ270" s="185"/>
      <c r="HR270" s="185"/>
      <c r="HS270" s="185"/>
      <c r="HT270" s="185"/>
      <c r="HU270" s="185"/>
      <c r="HV270" s="185"/>
      <c r="HW270" s="185"/>
      <c r="HX270" s="185"/>
      <c r="HY270" s="185"/>
      <c r="HZ270" s="185"/>
      <c r="IA270" s="185"/>
      <c r="IB270" s="185"/>
      <c r="IC270" s="185"/>
      <c r="ID270" s="185"/>
      <c r="IE270" s="185"/>
      <c r="IF270" s="185"/>
      <c r="IG270" s="185"/>
      <c r="IH270" s="185"/>
      <c r="II270" s="185"/>
      <c r="IJ270" s="185"/>
      <c r="IK270" s="185"/>
      <c r="IL270" s="185"/>
      <c r="IM270" s="185"/>
      <c r="IN270" s="185"/>
      <c r="IO270" s="185"/>
      <c r="IP270" s="185"/>
      <c r="IQ270" s="185"/>
      <c r="IR270" s="185"/>
      <c r="IS270" s="185"/>
      <c r="IT270" s="185"/>
      <c r="IU270" s="185"/>
      <c r="IV270" s="185"/>
      <c r="IW270" s="185"/>
      <c r="IX270" s="185"/>
      <c r="IY270" s="185"/>
      <c r="IZ270" s="185"/>
      <c r="JA270" s="185"/>
      <c r="JB270" s="185"/>
      <c r="JC270" s="185"/>
      <c r="JD270" s="185"/>
      <c r="JE270" s="185"/>
      <c r="JF270" s="185"/>
      <c r="JG270" s="185"/>
      <c r="JH270" s="185"/>
      <c r="JI270" s="185"/>
      <c r="JJ270" s="185"/>
      <c r="JK270" s="185"/>
      <c r="JL270" s="185"/>
      <c r="JM270" s="185"/>
      <c r="JN270" s="185"/>
      <c r="JO270" s="185"/>
      <c r="JP270" s="185"/>
      <c r="JQ270" s="185"/>
      <c r="JR270" s="185"/>
      <c r="JS270" s="185"/>
      <c r="JT270" s="185"/>
      <c r="JU270" s="185"/>
      <c r="JV270" s="185"/>
      <c r="JW270" s="185"/>
      <c r="JX270" s="185"/>
      <c r="JY270" s="185"/>
      <c r="JZ270" s="185"/>
      <c r="KA270" s="185"/>
      <c r="KB270" s="185"/>
      <c r="KC270" s="185"/>
      <c r="KD270" s="185"/>
      <c r="KE270" s="185"/>
      <c r="KF270" s="185"/>
      <c r="KG270" s="185"/>
      <c r="KH270" s="185"/>
      <c r="KI270" s="185"/>
      <c r="KJ270" s="185"/>
      <c r="KK270" s="185"/>
      <c r="KL270" s="185"/>
      <c r="KM270" s="185"/>
      <c r="KN270" s="185"/>
      <c r="KO270" s="185"/>
      <c r="KP270" s="185"/>
      <c r="KQ270" s="185"/>
      <c r="KR270" s="185"/>
      <c r="KS270" s="185"/>
      <c r="KT270" s="185"/>
      <c r="KU270" s="185"/>
      <c r="KV270" s="185"/>
      <c r="KW270" s="185"/>
      <c r="KX270" s="185"/>
      <c r="KY270" s="185"/>
      <c r="KZ270" s="185"/>
      <c r="LA270" s="185"/>
      <c r="LB270" s="185"/>
      <c r="LC270" s="185"/>
      <c r="LD270" s="185"/>
      <c r="LE270" s="185"/>
      <c r="LF270" s="185"/>
      <c r="LG270" s="185"/>
      <c r="LH270" s="185"/>
      <c r="LI270" s="185"/>
      <c r="LJ270" s="185"/>
      <c r="LK270" s="185"/>
      <c r="LL270" s="185"/>
      <c r="LM270" s="185"/>
      <c r="LN270" s="185"/>
      <c r="LO270" s="185"/>
      <c r="LP270" s="185"/>
      <c r="LQ270" s="185"/>
      <c r="LR270" s="185"/>
      <c r="LS270" s="185"/>
      <c r="LT270" s="185"/>
      <c r="LU270" s="185"/>
      <c r="LV270" s="185"/>
      <c r="LW270" s="185"/>
      <c r="LX270" s="185"/>
      <c r="LY270" s="185"/>
      <c r="LZ270" s="185"/>
      <c r="MA270" s="185"/>
      <c r="MB270" s="185"/>
      <c r="MC270" s="185"/>
      <c r="MD270" s="185"/>
      <c r="ME270" s="185"/>
      <c r="MF270" s="185"/>
      <c r="MG270" s="185"/>
      <c r="MH270" s="185"/>
      <c r="MI270" s="185"/>
      <c r="MJ270" s="185"/>
      <c r="MK270" s="185"/>
      <c r="ML270" s="185"/>
      <c r="MM270" s="185"/>
      <c r="MN270" s="185"/>
      <c r="MO270" s="185"/>
      <c r="MP270" s="185"/>
      <c r="MQ270" s="185"/>
      <c r="MR270" s="185"/>
      <c r="MS270" s="185"/>
      <c r="MT270" s="185"/>
      <c r="MU270" s="185"/>
      <c r="MV270" s="185"/>
      <c r="MW270" s="185"/>
      <c r="MX270" s="185"/>
      <c r="MY270" s="185"/>
      <c r="MZ270" s="185"/>
      <c r="NA270" s="185"/>
      <c r="NB270" s="185"/>
      <c r="NC270" s="185"/>
      <c r="ND270" s="185"/>
      <c r="NE270" s="185"/>
      <c r="NF270" s="185"/>
      <c r="NG270" s="185"/>
      <c r="NH270" s="185"/>
      <c r="NI270" s="185"/>
      <c r="NJ270" s="185"/>
      <c r="NK270" s="185"/>
      <c r="NL270" s="185"/>
      <c r="NM270" s="185"/>
      <c r="NN270" s="185"/>
      <c r="NO270" s="185"/>
      <c r="NP270" s="185"/>
      <c r="NQ270" s="185"/>
      <c r="NR270" s="185"/>
      <c r="NS270" s="185"/>
      <c r="NT270" s="185"/>
      <c r="NU270" s="185"/>
      <c r="NV270" s="185"/>
      <c r="NW270" s="185"/>
      <c r="NX270" s="185"/>
      <c r="NY270" s="185"/>
      <c r="NZ270" s="185"/>
      <c r="OA270" s="185"/>
      <c r="OB270" s="185"/>
      <c r="OC270" s="185"/>
      <c r="OD270" s="185"/>
      <c r="OE270" s="185"/>
      <c r="OF270" s="185"/>
      <c r="OG270" s="185"/>
      <c r="OH270" s="185"/>
      <c r="OI270" s="185"/>
      <c r="OJ270" s="185"/>
      <c r="OK270" s="185"/>
      <c r="OL270" s="185"/>
      <c r="OM270" s="185"/>
      <c r="ON270" s="185"/>
      <c r="OO270" s="185"/>
      <c r="OP270" s="185"/>
      <c r="OQ270" s="185"/>
      <c r="OR270" s="185"/>
      <c r="OS270" s="185"/>
      <c r="OT270" s="185"/>
      <c r="OU270" s="185"/>
      <c r="OV270" s="185"/>
      <c r="OW270" s="185"/>
      <c r="OX270" s="185"/>
      <c r="OY270" s="185"/>
      <c r="OZ270" s="185"/>
      <c r="PA270" s="185"/>
      <c r="PB270" s="185"/>
      <c r="PC270" s="185"/>
      <c r="PD270" s="185"/>
      <c r="PE270" s="185"/>
      <c r="PF270" s="185"/>
      <c r="PG270" s="185"/>
      <c r="PH270" s="185"/>
      <c r="PI270" s="185"/>
      <c r="PJ270" s="185"/>
      <c r="PK270" s="185"/>
      <c r="PL270" s="185"/>
      <c r="PM270" s="185"/>
      <c r="PN270" s="185"/>
      <c r="PO270" s="185"/>
      <c r="PP270" s="185"/>
      <c r="PQ270" s="185"/>
      <c r="PR270" s="185"/>
      <c r="PS270" s="185"/>
      <c r="PT270" s="185"/>
      <c r="PU270" s="185"/>
      <c r="PV270" s="185"/>
      <c r="PW270" s="185"/>
      <c r="PX270" s="185"/>
      <c r="PY270" s="185"/>
      <c r="PZ270" s="185"/>
      <c r="QA270" s="185"/>
      <c r="QB270" s="185"/>
      <c r="QC270" s="185"/>
      <c r="QD270" s="185"/>
      <c r="QE270" s="185"/>
      <c r="QF270" s="185"/>
      <c r="QG270" s="185"/>
      <c r="QH270" s="185"/>
      <c r="QI270" s="185"/>
      <c r="QJ270" s="185"/>
      <c r="QK270" s="185"/>
      <c r="QL270" s="185"/>
      <c r="QM270" s="185"/>
      <c r="QN270" s="185"/>
      <c r="QO270" s="185"/>
      <c r="QP270" s="185"/>
      <c r="QQ270" s="185"/>
      <c r="QR270" s="185"/>
      <c r="QS270" s="185"/>
      <c r="QT270" s="185"/>
      <c r="QU270" s="185"/>
      <c r="QV270" s="185"/>
      <c r="QW270" s="185"/>
      <c r="QX270" s="185"/>
      <c r="QY270" s="185"/>
      <c r="QZ270" s="185"/>
      <c r="RA270" s="185"/>
      <c r="RB270" s="185"/>
      <c r="RC270" s="185"/>
      <c r="RD270" s="185"/>
      <c r="RE270" s="185"/>
      <c r="RF270" s="185"/>
      <c r="RG270" s="185"/>
      <c r="RH270" s="185"/>
      <c r="RI270" s="185"/>
      <c r="RJ270" s="185"/>
      <c r="RK270" s="185"/>
      <c r="RL270" s="185"/>
      <c r="RM270" s="185"/>
      <c r="RN270" s="185"/>
      <c r="RO270" s="185"/>
      <c r="RP270" s="185"/>
      <c r="RQ270" s="185"/>
      <c r="RR270" s="185"/>
      <c r="RS270" s="185"/>
      <c r="RT270" s="185"/>
      <c r="RU270" s="185"/>
      <c r="RV270" s="185"/>
      <c r="RW270" s="185"/>
      <c r="RX270" s="185"/>
      <c r="RY270" s="185"/>
      <c r="RZ270" s="185"/>
      <c r="SA270" s="185"/>
      <c r="SB270" s="185"/>
      <c r="SC270" s="185"/>
      <c r="SD270" s="185"/>
      <c r="SE270" s="185"/>
      <c r="SF270" s="185"/>
      <c r="SG270" s="185"/>
      <c r="SH270" s="185"/>
      <c r="SI270" s="185"/>
      <c r="SJ270" s="185"/>
      <c r="SK270" s="185"/>
      <c r="SL270" s="185"/>
      <c r="SM270" s="185"/>
      <c r="SN270" s="185"/>
      <c r="SO270" s="185"/>
      <c r="SP270" s="185"/>
      <c r="SQ270" s="185"/>
      <c r="SR270" s="185"/>
      <c r="SS270" s="185"/>
      <c r="ST270" s="185"/>
      <c r="SU270" s="185"/>
      <c r="SV270" s="185"/>
      <c r="SW270" s="185"/>
      <c r="SX270" s="185"/>
      <c r="SY270" s="185"/>
      <c r="SZ270" s="185"/>
      <c r="TA270" s="185"/>
      <c r="TB270" s="185"/>
      <c r="TC270" s="185"/>
      <c r="TD270" s="185"/>
      <c r="TE270" s="185"/>
      <c r="TF270" s="185"/>
      <c r="TG270" s="185"/>
      <c r="TH270" s="185"/>
      <c r="TI270" s="185"/>
    </row>
    <row r="271" spans="1:529" s="79" customFormat="1" ht="32.25" customHeight="1" thickBot="1" x14ac:dyDescent="0.3">
      <c r="A271" s="98">
        <v>13120046</v>
      </c>
      <c r="B271" s="33">
        <v>41197</v>
      </c>
      <c r="C271" s="34" t="s">
        <v>1347</v>
      </c>
      <c r="D271" s="34" t="s">
        <v>5085</v>
      </c>
      <c r="E271" s="34"/>
      <c r="F271" s="34"/>
      <c r="G271" s="34"/>
      <c r="H271" s="98">
        <v>52218</v>
      </c>
      <c r="I271" s="33" t="s">
        <v>7809</v>
      </c>
      <c r="J271" s="33">
        <v>43388</v>
      </c>
      <c r="K271" s="105" t="s">
        <v>1105</v>
      </c>
      <c r="L271" s="105"/>
      <c r="M271" s="34" t="s">
        <v>4796</v>
      </c>
      <c r="N271" s="34" t="s">
        <v>21</v>
      </c>
      <c r="O271" s="34">
        <v>1980</v>
      </c>
      <c r="P271" s="289"/>
      <c r="Q271" s="289"/>
      <c r="R271" s="289"/>
      <c r="S271" s="289"/>
      <c r="T271" s="730">
        <v>2.7</v>
      </c>
      <c r="U271" s="105">
        <v>10</v>
      </c>
      <c r="V271" s="105">
        <v>1980</v>
      </c>
      <c r="W271" s="105" t="s">
        <v>1261</v>
      </c>
      <c r="X271" s="105">
        <v>50</v>
      </c>
      <c r="Y271" s="105">
        <v>25</v>
      </c>
      <c r="Z271" s="105">
        <v>125</v>
      </c>
      <c r="AA271" s="105" t="s">
        <v>1091</v>
      </c>
      <c r="AB271" s="105" t="s">
        <v>1091</v>
      </c>
      <c r="AC271" s="105" t="s">
        <v>1091</v>
      </c>
      <c r="AD271" s="105" t="s">
        <v>1091</v>
      </c>
      <c r="AE271" s="105" t="s">
        <v>1091</v>
      </c>
      <c r="AF271" s="105" t="s">
        <v>1091</v>
      </c>
      <c r="AG271" s="105" t="s">
        <v>1348</v>
      </c>
      <c r="AH271" s="105">
        <v>492</v>
      </c>
      <c r="AI271" s="105" t="s">
        <v>2240</v>
      </c>
      <c r="AJ271" s="105" t="s">
        <v>2241</v>
      </c>
      <c r="AK271" s="321" t="s">
        <v>166</v>
      </c>
      <c r="AL271" s="321"/>
      <c r="AM271" s="13"/>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c r="GG271" s="185"/>
      <c r="GH271" s="185"/>
      <c r="GI271" s="185"/>
      <c r="GJ271" s="185"/>
      <c r="GK271" s="185"/>
      <c r="GL271" s="185"/>
      <c r="GM271" s="185"/>
      <c r="GN271" s="185"/>
      <c r="GO271" s="185"/>
      <c r="GP271" s="185"/>
      <c r="GQ271" s="185"/>
      <c r="GR271" s="185"/>
      <c r="GS271" s="185"/>
      <c r="GT271" s="185"/>
      <c r="GU271" s="185"/>
      <c r="GV271" s="185"/>
      <c r="GW271" s="185"/>
      <c r="GX271" s="185"/>
      <c r="GY271" s="185"/>
      <c r="GZ271" s="185"/>
      <c r="HA271" s="185"/>
      <c r="HB271" s="185"/>
      <c r="HC271" s="185"/>
      <c r="HD271" s="185"/>
      <c r="HE271" s="185"/>
      <c r="HF271" s="185"/>
      <c r="HG271" s="185"/>
      <c r="HH271" s="185"/>
      <c r="HI271" s="185"/>
      <c r="HJ271" s="185"/>
      <c r="HK271" s="185"/>
      <c r="HL271" s="185"/>
      <c r="HM271" s="185"/>
      <c r="HN271" s="185"/>
      <c r="HO271" s="185"/>
      <c r="HP271" s="185"/>
      <c r="HQ271" s="185"/>
      <c r="HR271" s="185"/>
      <c r="HS271" s="185"/>
      <c r="HT271" s="185"/>
      <c r="HU271" s="185"/>
      <c r="HV271" s="185"/>
      <c r="HW271" s="185"/>
      <c r="HX271" s="185"/>
      <c r="HY271" s="185"/>
      <c r="HZ271" s="185"/>
      <c r="IA271" s="185"/>
      <c r="IB271" s="185"/>
      <c r="IC271" s="185"/>
      <c r="ID271" s="185"/>
      <c r="IE271" s="185"/>
      <c r="IF271" s="185"/>
      <c r="IG271" s="185"/>
      <c r="IH271" s="185"/>
      <c r="II271" s="185"/>
      <c r="IJ271" s="185"/>
      <c r="IK271" s="185"/>
      <c r="IL271" s="185"/>
      <c r="IM271" s="185"/>
      <c r="IN271" s="185"/>
      <c r="IO271" s="185"/>
      <c r="IP271" s="185"/>
      <c r="IQ271" s="185"/>
      <c r="IR271" s="185"/>
      <c r="IS271" s="185"/>
      <c r="IT271" s="185"/>
      <c r="IU271" s="185"/>
      <c r="IV271" s="185"/>
      <c r="IW271" s="185"/>
      <c r="IX271" s="185"/>
      <c r="IY271" s="185"/>
      <c r="IZ271" s="185"/>
      <c r="JA271" s="185"/>
      <c r="JB271" s="185"/>
      <c r="JC271" s="185"/>
      <c r="JD271" s="185"/>
      <c r="JE271" s="185"/>
      <c r="JF271" s="185"/>
      <c r="JG271" s="185"/>
      <c r="JH271" s="185"/>
      <c r="JI271" s="185"/>
      <c r="JJ271" s="185"/>
      <c r="JK271" s="185"/>
      <c r="JL271" s="185"/>
      <c r="JM271" s="185"/>
      <c r="JN271" s="185"/>
      <c r="JO271" s="185"/>
      <c r="JP271" s="185"/>
      <c r="JQ271" s="185"/>
      <c r="JR271" s="185"/>
      <c r="JS271" s="185"/>
      <c r="JT271" s="185"/>
      <c r="JU271" s="185"/>
      <c r="JV271" s="185"/>
      <c r="JW271" s="185"/>
      <c r="JX271" s="185"/>
      <c r="JY271" s="185"/>
      <c r="JZ271" s="185"/>
      <c r="KA271" s="185"/>
      <c r="KB271" s="185"/>
      <c r="KC271" s="185"/>
      <c r="KD271" s="185"/>
      <c r="KE271" s="185"/>
      <c r="KF271" s="185"/>
      <c r="KG271" s="185"/>
      <c r="KH271" s="185"/>
      <c r="KI271" s="185"/>
      <c r="KJ271" s="185"/>
      <c r="KK271" s="185"/>
      <c r="KL271" s="185"/>
      <c r="KM271" s="185"/>
      <c r="KN271" s="185"/>
      <c r="KO271" s="185"/>
      <c r="KP271" s="185"/>
      <c r="KQ271" s="185"/>
      <c r="KR271" s="185"/>
      <c r="KS271" s="185"/>
      <c r="KT271" s="185"/>
      <c r="KU271" s="185"/>
      <c r="KV271" s="185"/>
      <c r="KW271" s="185"/>
      <c r="KX271" s="185"/>
      <c r="KY271" s="185"/>
      <c r="KZ271" s="185"/>
      <c r="LA271" s="185"/>
      <c r="LB271" s="185"/>
      <c r="LC271" s="185"/>
      <c r="LD271" s="185"/>
      <c r="LE271" s="185"/>
      <c r="LF271" s="185"/>
      <c r="LG271" s="185"/>
      <c r="LH271" s="185"/>
      <c r="LI271" s="185"/>
      <c r="LJ271" s="185"/>
      <c r="LK271" s="185"/>
      <c r="LL271" s="185"/>
      <c r="LM271" s="185"/>
      <c r="LN271" s="185"/>
      <c r="LO271" s="185"/>
      <c r="LP271" s="185"/>
      <c r="LQ271" s="185"/>
      <c r="LR271" s="185"/>
      <c r="LS271" s="185"/>
      <c r="LT271" s="185"/>
      <c r="LU271" s="185"/>
      <c r="LV271" s="185"/>
      <c r="LW271" s="185"/>
      <c r="LX271" s="185"/>
      <c r="LY271" s="185"/>
      <c r="LZ271" s="185"/>
      <c r="MA271" s="185"/>
      <c r="MB271" s="185"/>
      <c r="MC271" s="185"/>
      <c r="MD271" s="185"/>
      <c r="ME271" s="185"/>
      <c r="MF271" s="185"/>
      <c r="MG271" s="185"/>
      <c r="MH271" s="185"/>
      <c r="MI271" s="185"/>
      <c r="MJ271" s="185"/>
      <c r="MK271" s="185"/>
      <c r="ML271" s="185"/>
      <c r="MM271" s="185"/>
      <c r="MN271" s="185"/>
      <c r="MO271" s="185"/>
      <c r="MP271" s="185"/>
      <c r="MQ271" s="185"/>
      <c r="MR271" s="185"/>
      <c r="MS271" s="185"/>
      <c r="MT271" s="185"/>
      <c r="MU271" s="185"/>
      <c r="MV271" s="185"/>
      <c r="MW271" s="185"/>
      <c r="MX271" s="185"/>
      <c r="MY271" s="185"/>
      <c r="MZ271" s="185"/>
      <c r="NA271" s="185"/>
      <c r="NB271" s="185"/>
      <c r="NC271" s="185"/>
      <c r="ND271" s="185"/>
      <c r="NE271" s="185"/>
      <c r="NF271" s="185"/>
      <c r="NG271" s="185"/>
      <c r="NH271" s="185"/>
      <c r="NI271" s="185"/>
      <c r="NJ271" s="185"/>
      <c r="NK271" s="185"/>
      <c r="NL271" s="185"/>
      <c r="NM271" s="185"/>
      <c r="NN271" s="185"/>
      <c r="NO271" s="185"/>
      <c r="NP271" s="185"/>
      <c r="NQ271" s="185"/>
      <c r="NR271" s="185"/>
      <c r="NS271" s="185"/>
      <c r="NT271" s="185"/>
      <c r="NU271" s="185"/>
      <c r="NV271" s="185"/>
      <c r="NW271" s="185"/>
      <c r="NX271" s="185"/>
      <c r="NY271" s="185"/>
      <c r="NZ271" s="185"/>
      <c r="OA271" s="185"/>
      <c r="OB271" s="185"/>
      <c r="OC271" s="185"/>
      <c r="OD271" s="185"/>
      <c r="OE271" s="185"/>
      <c r="OF271" s="185"/>
      <c r="OG271" s="185"/>
      <c r="OH271" s="185"/>
      <c r="OI271" s="185"/>
      <c r="OJ271" s="185"/>
      <c r="OK271" s="185"/>
      <c r="OL271" s="185"/>
      <c r="OM271" s="185"/>
      <c r="ON271" s="185"/>
      <c r="OO271" s="185"/>
      <c r="OP271" s="185"/>
      <c r="OQ271" s="185"/>
      <c r="OR271" s="185"/>
      <c r="OS271" s="185"/>
      <c r="OT271" s="185"/>
      <c r="OU271" s="185"/>
      <c r="OV271" s="185"/>
      <c r="OW271" s="185"/>
      <c r="OX271" s="185"/>
      <c r="OY271" s="185"/>
      <c r="OZ271" s="185"/>
      <c r="PA271" s="185"/>
      <c r="PB271" s="185"/>
      <c r="PC271" s="185"/>
      <c r="PD271" s="185"/>
      <c r="PE271" s="185"/>
      <c r="PF271" s="185"/>
      <c r="PG271" s="185"/>
      <c r="PH271" s="185"/>
      <c r="PI271" s="185"/>
      <c r="PJ271" s="185"/>
      <c r="PK271" s="185"/>
      <c r="PL271" s="185"/>
      <c r="PM271" s="185"/>
      <c r="PN271" s="185"/>
      <c r="PO271" s="185"/>
      <c r="PP271" s="185"/>
      <c r="PQ271" s="185"/>
      <c r="PR271" s="185"/>
      <c r="PS271" s="185"/>
      <c r="PT271" s="185"/>
      <c r="PU271" s="185"/>
      <c r="PV271" s="185"/>
      <c r="PW271" s="185"/>
      <c r="PX271" s="185"/>
      <c r="PY271" s="185"/>
      <c r="PZ271" s="185"/>
      <c r="QA271" s="185"/>
      <c r="QB271" s="185"/>
      <c r="QC271" s="185"/>
      <c r="QD271" s="185"/>
      <c r="QE271" s="185"/>
      <c r="QF271" s="185"/>
      <c r="QG271" s="185"/>
      <c r="QH271" s="185"/>
      <c r="QI271" s="185"/>
      <c r="QJ271" s="185"/>
      <c r="QK271" s="185"/>
      <c r="QL271" s="185"/>
      <c r="QM271" s="185"/>
      <c r="QN271" s="185"/>
      <c r="QO271" s="185"/>
      <c r="QP271" s="185"/>
      <c r="QQ271" s="185"/>
      <c r="QR271" s="185"/>
      <c r="QS271" s="185"/>
      <c r="QT271" s="185"/>
      <c r="QU271" s="185"/>
      <c r="QV271" s="185"/>
      <c r="QW271" s="185"/>
      <c r="QX271" s="185"/>
      <c r="QY271" s="185"/>
      <c r="QZ271" s="185"/>
      <c r="RA271" s="185"/>
      <c r="RB271" s="185"/>
      <c r="RC271" s="185"/>
      <c r="RD271" s="185"/>
      <c r="RE271" s="185"/>
      <c r="RF271" s="185"/>
      <c r="RG271" s="185"/>
      <c r="RH271" s="185"/>
      <c r="RI271" s="185"/>
      <c r="RJ271" s="185"/>
      <c r="RK271" s="185"/>
      <c r="RL271" s="185"/>
      <c r="RM271" s="185"/>
      <c r="RN271" s="185"/>
      <c r="RO271" s="185"/>
      <c r="RP271" s="185"/>
      <c r="RQ271" s="185"/>
      <c r="RR271" s="185"/>
      <c r="RS271" s="185"/>
      <c r="RT271" s="185"/>
      <c r="RU271" s="185"/>
      <c r="RV271" s="185"/>
      <c r="RW271" s="185"/>
      <c r="RX271" s="185"/>
      <c r="RY271" s="185"/>
      <c r="RZ271" s="185"/>
      <c r="SA271" s="185"/>
      <c r="SB271" s="185"/>
      <c r="SC271" s="185"/>
      <c r="SD271" s="185"/>
      <c r="SE271" s="185"/>
      <c r="SF271" s="185"/>
      <c r="SG271" s="185"/>
      <c r="SH271" s="185"/>
      <c r="SI271" s="185"/>
      <c r="SJ271" s="185"/>
      <c r="SK271" s="185"/>
      <c r="SL271" s="185"/>
      <c r="SM271" s="185"/>
      <c r="SN271" s="185"/>
      <c r="SO271" s="185"/>
      <c r="SP271" s="185"/>
      <c r="SQ271" s="185"/>
      <c r="SR271" s="185"/>
      <c r="SS271" s="185"/>
      <c r="ST271" s="185"/>
      <c r="SU271" s="185"/>
      <c r="SV271" s="185"/>
      <c r="SW271" s="185"/>
      <c r="SX271" s="185"/>
      <c r="SY271" s="185"/>
      <c r="SZ271" s="185"/>
      <c r="TA271" s="185"/>
      <c r="TB271" s="185"/>
      <c r="TC271" s="185"/>
      <c r="TD271" s="185"/>
      <c r="TE271" s="185"/>
      <c r="TF271" s="185"/>
      <c r="TG271" s="185"/>
      <c r="TH271" s="185"/>
      <c r="TI271" s="185"/>
    </row>
    <row r="272" spans="1:529" s="79" customFormat="1" ht="32.25" customHeight="1" thickBot="1" x14ac:dyDescent="0.3">
      <c r="A272" s="465">
        <v>13120047</v>
      </c>
      <c r="B272" s="337">
        <v>41198</v>
      </c>
      <c r="C272" s="52" t="s">
        <v>1349</v>
      </c>
      <c r="D272" s="28" t="s">
        <v>1350</v>
      </c>
      <c r="E272" s="52"/>
      <c r="F272" s="52"/>
      <c r="G272" s="52"/>
      <c r="H272" s="383">
        <v>52217</v>
      </c>
      <c r="I272" s="337" t="s">
        <v>7808</v>
      </c>
      <c r="J272" s="337">
        <v>42746</v>
      </c>
      <c r="K272" s="52" t="s">
        <v>1351</v>
      </c>
      <c r="L272" s="52"/>
      <c r="M272" s="28" t="s">
        <v>852</v>
      </c>
      <c r="N272" s="28" t="s">
        <v>21</v>
      </c>
      <c r="O272" s="28">
        <v>334212</v>
      </c>
      <c r="P272" s="386"/>
      <c r="Q272" s="386"/>
      <c r="R272" s="386"/>
      <c r="S272" s="386"/>
      <c r="T272" s="732"/>
      <c r="U272" s="52">
        <v>915.65</v>
      </c>
      <c r="V272" s="52">
        <v>334212</v>
      </c>
      <c r="W272" s="52" t="s">
        <v>1261</v>
      </c>
      <c r="X272" s="52">
        <v>50</v>
      </c>
      <c r="Y272" s="52">
        <v>15</v>
      </c>
      <c r="Z272" s="52">
        <v>70</v>
      </c>
      <c r="AA272" s="52" t="s">
        <v>1091</v>
      </c>
      <c r="AB272" s="52" t="s">
        <v>1091</v>
      </c>
      <c r="AC272" s="52" t="s">
        <v>1091</v>
      </c>
      <c r="AD272" s="52" t="s">
        <v>1091</v>
      </c>
      <c r="AE272" s="52" t="s">
        <v>1091</v>
      </c>
      <c r="AF272" s="52" t="s">
        <v>1091</v>
      </c>
      <c r="AG272" s="52" t="s">
        <v>1352</v>
      </c>
      <c r="AH272" s="52"/>
      <c r="AI272" s="52" t="s">
        <v>2242</v>
      </c>
      <c r="AJ272" s="52" t="s">
        <v>2243</v>
      </c>
      <c r="AK272" s="29" t="s">
        <v>166</v>
      </c>
      <c r="AL272" s="29"/>
      <c r="AM272" s="13"/>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c r="GG272" s="185"/>
      <c r="GH272" s="185"/>
      <c r="GI272" s="185"/>
      <c r="GJ272" s="185"/>
      <c r="GK272" s="185"/>
      <c r="GL272" s="185"/>
      <c r="GM272" s="185"/>
      <c r="GN272" s="185"/>
      <c r="GO272" s="185"/>
      <c r="GP272" s="185"/>
      <c r="GQ272" s="185"/>
      <c r="GR272" s="185"/>
      <c r="GS272" s="185"/>
      <c r="GT272" s="185"/>
      <c r="GU272" s="185"/>
      <c r="GV272" s="185"/>
      <c r="GW272" s="185"/>
      <c r="GX272" s="185"/>
      <c r="GY272" s="185"/>
      <c r="GZ272" s="185"/>
      <c r="HA272" s="185"/>
      <c r="HB272" s="185"/>
      <c r="HC272" s="185"/>
      <c r="HD272" s="185"/>
      <c r="HE272" s="185"/>
      <c r="HF272" s="185"/>
      <c r="HG272" s="185"/>
      <c r="HH272" s="185"/>
      <c r="HI272" s="185"/>
      <c r="HJ272" s="185"/>
      <c r="HK272" s="185"/>
      <c r="HL272" s="185"/>
      <c r="HM272" s="185"/>
      <c r="HN272" s="185"/>
      <c r="HO272" s="185"/>
      <c r="HP272" s="185"/>
      <c r="HQ272" s="185"/>
      <c r="HR272" s="185"/>
      <c r="HS272" s="185"/>
      <c r="HT272" s="185"/>
      <c r="HU272" s="185"/>
      <c r="HV272" s="185"/>
      <c r="HW272" s="185"/>
      <c r="HX272" s="185"/>
      <c r="HY272" s="185"/>
      <c r="HZ272" s="185"/>
      <c r="IA272" s="185"/>
      <c r="IB272" s="185"/>
      <c r="IC272" s="185"/>
      <c r="ID272" s="185"/>
      <c r="IE272" s="185"/>
      <c r="IF272" s="185"/>
      <c r="IG272" s="185"/>
      <c r="IH272" s="185"/>
      <c r="II272" s="185"/>
      <c r="IJ272" s="185"/>
      <c r="IK272" s="185"/>
      <c r="IL272" s="185"/>
      <c r="IM272" s="185"/>
      <c r="IN272" s="185"/>
      <c r="IO272" s="185"/>
      <c r="IP272" s="185"/>
      <c r="IQ272" s="185"/>
      <c r="IR272" s="185"/>
      <c r="IS272" s="185"/>
      <c r="IT272" s="185"/>
      <c r="IU272" s="185"/>
      <c r="IV272" s="185"/>
      <c r="IW272" s="185"/>
      <c r="IX272" s="185"/>
      <c r="IY272" s="185"/>
      <c r="IZ272" s="185"/>
      <c r="JA272" s="185"/>
      <c r="JB272" s="185"/>
      <c r="JC272" s="185"/>
      <c r="JD272" s="185"/>
      <c r="JE272" s="185"/>
      <c r="JF272" s="185"/>
      <c r="JG272" s="185"/>
      <c r="JH272" s="185"/>
      <c r="JI272" s="185"/>
      <c r="JJ272" s="185"/>
      <c r="JK272" s="185"/>
      <c r="JL272" s="185"/>
      <c r="JM272" s="185"/>
      <c r="JN272" s="185"/>
      <c r="JO272" s="185"/>
      <c r="JP272" s="185"/>
      <c r="JQ272" s="185"/>
      <c r="JR272" s="185"/>
      <c r="JS272" s="185"/>
      <c r="JT272" s="185"/>
      <c r="JU272" s="185"/>
      <c r="JV272" s="185"/>
      <c r="JW272" s="185"/>
      <c r="JX272" s="185"/>
      <c r="JY272" s="185"/>
      <c r="JZ272" s="185"/>
      <c r="KA272" s="185"/>
      <c r="KB272" s="185"/>
      <c r="KC272" s="185"/>
      <c r="KD272" s="185"/>
      <c r="KE272" s="185"/>
      <c r="KF272" s="185"/>
      <c r="KG272" s="185"/>
      <c r="KH272" s="185"/>
      <c r="KI272" s="185"/>
      <c r="KJ272" s="185"/>
      <c r="KK272" s="185"/>
      <c r="KL272" s="185"/>
      <c r="KM272" s="185"/>
      <c r="KN272" s="185"/>
      <c r="KO272" s="185"/>
      <c r="KP272" s="185"/>
      <c r="KQ272" s="185"/>
      <c r="KR272" s="185"/>
      <c r="KS272" s="185"/>
      <c r="KT272" s="185"/>
      <c r="KU272" s="185"/>
      <c r="KV272" s="185"/>
      <c r="KW272" s="185"/>
      <c r="KX272" s="185"/>
      <c r="KY272" s="185"/>
      <c r="KZ272" s="185"/>
      <c r="LA272" s="185"/>
      <c r="LB272" s="185"/>
      <c r="LC272" s="185"/>
      <c r="LD272" s="185"/>
      <c r="LE272" s="185"/>
      <c r="LF272" s="185"/>
      <c r="LG272" s="185"/>
      <c r="LH272" s="185"/>
      <c r="LI272" s="185"/>
      <c r="LJ272" s="185"/>
      <c r="LK272" s="185"/>
      <c r="LL272" s="185"/>
      <c r="LM272" s="185"/>
      <c r="LN272" s="185"/>
      <c r="LO272" s="185"/>
      <c r="LP272" s="185"/>
      <c r="LQ272" s="185"/>
      <c r="LR272" s="185"/>
      <c r="LS272" s="185"/>
      <c r="LT272" s="185"/>
      <c r="LU272" s="185"/>
      <c r="LV272" s="185"/>
      <c r="LW272" s="185"/>
      <c r="LX272" s="185"/>
      <c r="LY272" s="185"/>
      <c r="LZ272" s="185"/>
      <c r="MA272" s="185"/>
      <c r="MB272" s="185"/>
      <c r="MC272" s="185"/>
      <c r="MD272" s="185"/>
      <c r="ME272" s="185"/>
      <c r="MF272" s="185"/>
      <c r="MG272" s="185"/>
      <c r="MH272" s="185"/>
      <c r="MI272" s="185"/>
      <c r="MJ272" s="185"/>
      <c r="MK272" s="185"/>
      <c r="ML272" s="185"/>
      <c r="MM272" s="185"/>
      <c r="MN272" s="185"/>
      <c r="MO272" s="185"/>
      <c r="MP272" s="185"/>
      <c r="MQ272" s="185"/>
      <c r="MR272" s="185"/>
      <c r="MS272" s="185"/>
      <c r="MT272" s="185"/>
      <c r="MU272" s="185"/>
      <c r="MV272" s="185"/>
      <c r="MW272" s="185"/>
      <c r="MX272" s="185"/>
      <c r="MY272" s="185"/>
      <c r="MZ272" s="185"/>
      <c r="NA272" s="185"/>
      <c r="NB272" s="185"/>
      <c r="NC272" s="185"/>
      <c r="ND272" s="185"/>
      <c r="NE272" s="185"/>
      <c r="NF272" s="185"/>
      <c r="NG272" s="185"/>
      <c r="NH272" s="185"/>
      <c r="NI272" s="185"/>
      <c r="NJ272" s="185"/>
      <c r="NK272" s="185"/>
      <c r="NL272" s="185"/>
      <c r="NM272" s="185"/>
      <c r="NN272" s="185"/>
      <c r="NO272" s="185"/>
      <c r="NP272" s="185"/>
      <c r="NQ272" s="185"/>
      <c r="NR272" s="185"/>
      <c r="NS272" s="185"/>
      <c r="NT272" s="185"/>
      <c r="NU272" s="185"/>
      <c r="NV272" s="185"/>
      <c r="NW272" s="185"/>
      <c r="NX272" s="185"/>
      <c r="NY272" s="185"/>
      <c r="NZ272" s="185"/>
      <c r="OA272" s="185"/>
      <c r="OB272" s="185"/>
      <c r="OC272" s="185"/>
      <c r="OD272" s="185"/>
      <c r="OE272" s="185"/>
      <c r="OF272" s="185"/>
      <c r="OG272" s="185"/>
      <c r="OH272" s="185"/>
      <c r="OI272" s="185"/>
      <c r="OJ272" s="185"/>
      <c r="OK272" s="185"/>
      <c r="OL272" s="185"/>
      <c r="OM272" s="185"/>
      <c r="ON272" s="185"/>
      <c r="OO272" s="185"/>
      <c r="OP272" s="185"/>
      <c r="OQ272" s="185"/>
      <c r="OR272" s="185"/>
      <c r="OS272" s="185"/>
      <c r="OT272" s="185"/>
      <c r="OU272" s="185"/>
      <c r="OV272" s="185"/>
      <c r="OW272" s="185"/>
      <c r="OX272" s="185"/>
      <c r="OY272" s="185"/>
      <c r="OZ272" s="185"/>
      <c r="PA272" s="185"/>
      <c r="PB272" s="185"/>
      <c r="PC272" s="185"/>
      <c r="PD272" s="185"/>
      <c r="PE272" s="185"/>
      <c r="PF272" s="185"/>
      <c r="PG272" s="185"/>
      <c r="PH272" s="185"/>
      <c r="PI272" s="185"/>
      <c r="PJ272" s="185"/>
      <c r="PK272" s="185"/>
      <c r="PL272" s="185"/>
      <c r="PM272" s="185"/>
      <c r="PN272" s="185"/>
      <c r="PO272" s="185"/>
      <c r="PP272" s="185"/>
      <c r="PQ272" s="185"/>
      <c r="PR272" s="185"/>
      <c r="PS272" s="185"/>
      <c r="PT272" s="185"/>
      <c r="PU272" s="185"/>
      <c r="PV272" s="185"/>
      <c r="PW272" s="185"/>
      <c r="PX272" s="185"/>
      <c r="PY272" s="185"/>
      <c r="PZ272" s="185"/>
      <c r="QA272" s="185"/>
      <c r="QB272" s="185"/>
      <c r="QC272" s="185"/>
      <c r="QD272" s="185"/>
      <c r="QE272" s="185"/>
      <c r="QF272" s="185"/>
      <c r="QG272" s="185"/>
      <c r="QH272" s="185"/>
      <c r="QI272" s="185"/>
      <c r="QJ272" s="185"/>
      <c r="QK272" s="185"/>
      <c r="QL272" s="185"/>
      <c r="QM272" s="185"/>
      <c r="QN272" s="185"/>
      <c r="QO272" s="185"/>
      <c r="QP272" s="185"/>
      <c r="QQ272" s="185"/>
      <c r="QR272" s="185"/>
      <c r="QS272" s="185"/>
      <c r="QT272" s="185"/>
      <c r="QU272" s="185"/>
      <c r="QV272" s="185"/>
      <c r="QW272" s="185"/>
      <c r="QX272" s="185"/>
      <c r="QY272" s="185"/>
      <c r="QZ272" s="185"/>
      <c r="RA272" s="185"/>
      <c r="RB272" s="185"/>
      <c r="RC272" s="185"/>
      <c r="RD272" s="185"/>
      <c r="RE272" s="185"/>
      <c r="RF272" s="185"/>
      <c r="RG272" s="185"/>
      <c r="RH272" s="185"/>
      <c r="RI272" s="185"/>
      <c r="RJ272" s="185"/>
      <c r="RK272" s="185"/>
      <c r="RL272" s="185"/>
      <c r="RM272" s="185"/>
      <c r="RN272" s="185"/>
      <c r="RO272" s="185"/>
      <c r="RP272" s="185"/>
      <c r="RQ272" s="185"/>
      <c r="RR272" s="185"/>
      <c r="RS272" s="185"/>
      <c r="RT272" s="185"/>
      <c r="RU272" s="185"/>
      <c r="RV272" s="185"/>
      <c r="RW272" s="185"/>
      <c r="RX272" s="185"/>
      <c r="RY272" s="185"/>
      <c r="RZ272" s="185"/>
      <c r="SA272" s="185"/>
      <c r="SB272" s="185"/>
      <c r="SC272" s="185"/>
      <c r="SD272" s="185"/>
      <c r="SE272" s="185"/>
      <c r="SF272" s="185"/>
      <c r="SG272" s="185"/>
      <c r="SH272" s="185"/>
      <c r="SI272" s="185"/>
      <c r="SJ272" s="185"/>
      <c r="SK272" s="185"/>
      <c r="SL272" s="185"/>
      <c r="SM272" s="185"/>
      <c r="SN272" s="185"/>
      <c r="SO272" s="185"/>
      <c r="SP272" s="185"/>
      <c r="SQ272" s="185"/>
      <c r="SR272" s="185"/>
      <c r="SS272" s="185"/>
      <c r="ST272" s="185"/>
      <c r="SU272" s="185"/>
      <c r="SV272" s="185"/>
      <c r="SW272" s="185"/>
      <c r="SX272" s="185"/>
      <c r="SY272" s="185"/>
      <c r="SZ272" s="185"/>
      <c r="TA272" s="185"/>
      <c r="TB272" s="185"/>
      <c r="TC272" s="185"/>
      <c r="TD272" s="185"/>
      <c r="TE272" s="185"/>
      <c r="TF272" s="185"/>
      <c r="TG272" s="185"/>
      <c r="TH272" s="185"/>
      <c r="TI272" s="185"/>
    </row>
    <row r="273" spans="1:529" s="79" customFormat="1" ht="32.25" customHeight="1" thickBot="1" x14ac:dyDescent="0.3">
      <c r="A273" s="98">
        <v>13120048</v>
      </c>
      <c r="B273" s="33">
        <v>41281</v>
      </c>
      <c r="C273" s="105" t="s">
        <v>1353</v>
      </c>
      <c r="D273" s="34" t="s">
        <v>2244</v>
      </c>
      <c r="E273" s="105"/>
      <c r="F273" s="105"/>
      <c r="G273" s="105"/>
      <c r="H273" s="98">
        <v>29115</v>
      </c>
      <c r="I273" s="33" t="s">
        <v>7807</v>
      </c>
      <c r="J273" s="33" t="s">
        <v>1354</v>
      </c>
      <c r="K273" s="105" t="s">
        <v>1148</v>
      </c>
      <c r="L273" s="105"/>
      <c r="M273" s="34" t="s">
        <v>1037</v>
      </c>
      <c r="N273" s="34" t="s">
        <v>66</v>
      </c>
      <c r="O273" s="34">
        <v>2138</v>
      </c>
      <c r="P273" s="289"/>
      <c r="Q273" s="289"/>
      <c r="R273" s="289"/>
      <c r="S273" s="289"/>
      <c r="T273" s="730">
        <v>1.3</v>
      </c>
      <c r="U273" s="105">
        <v>9.7200000000000006</v>
      </c>
      <c r="V273" s="105">
        <v>2138</v>
      </c>
      <c r="W273" s="105" t="s">
        <v>1261</v>
      </c>
      <c r="X273" s="105">
        <v>50</v>
      </c>
      <c r="Y273" s="34" t="s">
        <v>1091</v>
      </c>
      <c r="Z273" s="105">
        <v>70</v>
      </c>
      <c r="AA273" s="105" t="s">
        <v>1091</v>
      </c>
      <c r="AB273" s="105" t="s">
        <v>1091</v>
      </c>
      <c r="AC273" s="105" t="s">
        <v>1091</v>
      </c>
      <c r="AD273" s="105" t="s">
        <v>1091</v>
      </c>
      <c r="AE273" s="105" t="s">
        <v>1091</v>
      </c>
      <c r="AF273" s="105" t="s">
        <v>1091</v>
      </c>
      <c r="AG273" s="105" t="s">
        <v>1355</v>
      </c>
      <c r="AH273" s="105"/>
      <c r="AI273" s="105" t="s">
        <v>2245</v>
      </c>
      <c r="AJ273" s="105" t="s">
        <v>2246</v>
      </c>
      <c r="AK273" s="321" t="s">
        <v>166</v>
      </c>
      <c r="AL273" s="321"/>
      <c r="AM273" s="13"/>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DZ273" s="185"/>
      <c r="EA273" s="185"/>
      <c r="EB273" s="185"/>
      <c r="EC273" s="185"/>
      <c r="ED273" s="185"/>
      <c r="EE273" s="185"/>
      <c r="EF273" s="185"/>
      <c r="EG273" s="185"/>
      <c r="EH273" s="185"/>
      <c r="EI273" s="185"/>
      <c r="EJ273" s="185"/>
      <c r="EK273" s="185"/>
      <c r="EL273" s="185"/>
      <c r="EM273" s="185"/>
      <c r="EN273" s="185"/>
      <c r="EO273" s="185"/>
      <c r="EP273" s="185"/>
      <c r="EQ273" s="185"/>
      <c r="ER273" s="185"/>
      <c r="ES273" s="185"/>
      <c r="ET273" s="185"/>
      <c r="EU273" s="185"/>
      <c r="EV273" s="185"/>
      <c r="EW273" s="185"/>
      <c r="EX273" s="185"/>
      <c r="EY273" s="185"/>
      <c r="EZ273" s="185"/>
      <c r="FA273" s="185"/>
      <c r="FB273" s="185"/>
      <c r="FC273" s="185"/>
      <c r="FD273" s="185"/>
      <c r="FE273" s="185"/>
      <c r="FF273" s="185"/>
      <c r="FG273" s="185"/>
      <c r="FH273" s="185"/>
      <c r="FI273" s="185"/>
      <c r="FJ273" s="185"/>
      <c r="FK273" s="185"/>
      <c r="FL273" s="185"/>
      <c r="FM273" s="185"/>
      <c r="FN273" s="185"/>
      <c r="FO273" s="185"/>
      <c r="FP273" s="185"/>
      <c r="FQ273" s="185"/>
      <c r="FR273" s="185"/>
      <c r="FS273" s="185"/>
      <c r="FT273" s="185"/>
      <c r="FU273" s="185"/>
      <c r="FV273" s="185"/>
      <c r="FW273" s="185"/>
      <c r="FX273" s="185"/>
      <c r="FY273" s="185"/>
      <c r="FZ273" s="185"/>
      <c r="GA273" s="185"/>
      <c r="GB273" s="185"/>
      <c r="GC273" s="185"/>
      <c r="GD273" s="185"/>
      <c r="GE273" s="185"/>
      <c r="GF273" s="185"/>
      <c r="GG273" s="185"/>
      <c r="GH273" s="185"/>
      <c r="GI273" s="185"/>
      <c r="GJ273" s="185"/>
      <c r="GK273" s="185"/>
      <c r="GL273" s="185"/>
      <c r="GM273" s="185"/>
      <c r="GN273" s="185"/>
      <c r="GO273" s="185"/>
      <c r="GP273" s="185"/>
      <c r="GQ273" s="185"/>
      <c r="GR273" s="185"/>
      <c r="GS273" s="185"/>
      <c r="GT273" s="185"/>
      <c r="GU273" s="185"/>
      <c r="GV273" s="185"/>
      <c r="GW273" s="185"/>
      <c r="GX273" s="185"/>
      <c r="GY273" s="185"/>
      <c r="GZ273" s="185"/>
      <c r="HA273" s="185"/>
      <c r="HB273" s="185"/>
      <c r="HC273" s="185"/>
      <c r="HD273" s="185"/>
      <c r="HE273" s="185"/>
      <c r="HF273" s="185"/>
      <c r="HG273" s="185"/>
      <c r="HH273" s="185"/>
      <c r="HI273" s="185"/>
      <c r="HJ273" s="185"/>
      <c r="HK273" s="185"/>
      <c r="HL273" s="185"/>
      <c r="HM273" s="185"/>
      <c r="HN273" s="185"/>
      <c r="HO273" s="185"/>
      <c r="HP273" s="185"/>
      <c r="HQ273" s="185"/>
      <c r="HR273" s="185"/>
      <c r="HS273" s="185"/>
      <c r="HT273" s="185"/>
      <c r="HU273" s="185"/>
      <c r="HV273" s="185"/>
      <c r="HW273" s="185"/>
      <c r="HX273" s="185"/>
      <c r="HY273" s="185"/>
      <c r="HZ273" s="185"/>
      <c r="IA273" s="185"/>
      <c r="IB273" s="185"/>
      <c r="IC273" s="185"/>
      <c r="ID273" s="185"/>
      <c r="IE273" s="185"/>
      <c r="IF273" s="185"/>
      <c r="IG273" s="185"/>
      <c r="IH273" s="185"/>
      <c r="II273" s="185"/>
      <c r="IJ273" s="185"/>
      <c r="IK273" s="185"/>
      <c r="IL273" s="185"/>
      <c r="IM273" s="185"/>
      <c r="IN273" s="185"/>
      <c r="IO273" s="185"/>
      <c r="IP273" s="185"/>
      <c r="IQ273" s="185"/>
      <c r="IR273" s="185"/>
      <c r="IS273" s="185"/>
      <c r="IT273" s="185"/>
      <c r="IU273" s="185"/>
      <c r="IV273" s="185"/>
      <c r="IW273" s="185"/>
      <c r="IX273" s="185"/>
      <c r="IY273" s="185"/>
      <c r="IZ273" s="185"/>
      <c r="JA273" s="185"/>
      <c r="JB273" s="185"/>
      <c r="JC273" s="185"/>
      <c r="JD273" s="185"/>
      <c r="JE273" s="185"/>
      <c r="JF273" s="185"/>
      <c r="JG273" s="185"/>
      <c r="JH273" s="185"/>
      <c r="JI273" s="185"/>
      <c r="JJ273" s="185"/>
      <c r="JK273" s="185"/>
      <c r="JL273" s="185"/>
      <c r="JM273" s="185"/>
      <c r="JN273" s="185"/>
      <c r="JO273" s="185"/>
      <c r="JP273" s="185"/>
      <c r="JQ273" s="185"/>
      <c r="JR273" s="185"/>
      <c r="JS273" s="185"/>
      <c r="JT273" s="185"/>
      <c r="JU273" s="185"/>
      <c r="JV273" s="185"/>
      <c r="JW273" s="185"/>
      <c r="JX273" s="185"/>
      <c r="JY273" s="185"/>
      <c r="JZ273" s="185"/>
      <c r="KA273" s="185"/>
      <c r="KB273" s="185"/>
      <c r="KC273" s="185"/>
      <c r="KD273" s="185"/>
      <c r="KE273" s="185"/>
      <c r="KF273" s="185"/>
      <c r="KG273" s="185"/>
      <c r="KH273" s="185"/>
      <c r="KI273" s="185"/>
      <c r="KJ273" s="185"/>
      <c r="KK273" s="185"/>
      <c r="KL273" s="185"/>
      <c r="KM273" s="185"/>
      <c r="KN273" s="185"/>
      <c r="KO273" s="185"/>
      <c r="KP273" s="185"/>
      <c r="KQ273" s="185"/>
      <c r="KR273" s="185"/>
      <c r="KS273" s="185"/>
      <c r="KT273" s="185"/>
      <c r="KU273" s="185"/>
      <c r="KV273" s="185"/>
      <c r="KW273" s="185"/>
      <c r="KX273" s="185"/>
      <c r="KY273" s="185"/>
      <c r="KZ273" s="185"/>
      <c r="LA273" s="185"/>
      <c r="LB273" s="185"/>
      <c r="LC273" s="185"/>
      <c r="LD273" s="185"/>
      <c r="LE273" s="185"/>
      <c r="LF273" s="185"/>
      <c r="LG273" s="185"/>
      <c r="LH273" s="185"/>
      <c r="LI273" s="185"/>
      <c r="LJ273" s="185"/>
      <c r="LK273" s="185"/>
      <c r="LL273" s="185"/>
      <c r="LM273" s="185"/>
      <c r="LN273" s="185"/>
      <c r="LO273" s="185"/>
      <c r="LP273" s="185"/>
      <c r="LQ273" s="185"/>
      <c r="LR273" s="185"/>
      <c r="LS273" s="185"/>
      <c r="LT273" s="185"/>
      <c r="LU273" s="185"/>
      <c r="LV273" s="185"/>
      <c r="LW273" s="185"/>
      <c r="LX273" s="185"/>
      <c r="LY273" s="185"/>
      <c r="LZ273" s="185"/>
      <c r="MA273" s="185"/>
      <c r="MB273" s="185"/>
      <c r="MC273" s="185"/>
      <c r="MD273" s="185"/>
      <c r="ME273" s="185"/>
      <c r="MF273" s="185"/>
      <c r="MG273" s="185"/>
      <c r="MH273" s="185"/>
      <c r="MI273" s="185"/>
      <c r="MJ273" s="185"/>
      <c r="MK273" s="185"/>
      <c r="ML273" s="185"/>
      <c r="MM273" s="185"/>
      <c r="MN273" s="185"/>
      <c r="MO273" s="185"/>
      <c r="MP273" s="185"/>
      <c r="MQ273" s="185"/>
      <c r="MR273" s="185"/>
      <c r="MS273" s="185"/>
      <c r="MT273" s="185"/>
      <c r="MU273" s="185"/>
      <c r="MV273" s="185"/>
      <c r="MW273" s="185"/>
      <c r="MX273" s="185"/>
      <c r="MY273" s="185"/>
      <c r="MZ273" s="185"/>
      <c r="NA273" s="185"/>
      <c r="NB273" s="185"/>
      <c r="NC273" s="185"/>
      <c r="ND273" s="185"/>
      <c r="NE273" s="185"/>
      <c r="NF273" s="185"/>
      <c r="NG273" s="185"/>
      <c r="NH273" s="185"/>
      <c r="NI273" s="185"/>
      <c r="NJ273" s="185"/>
      <c r="NK273" s="185"/>
      <c r="NL273" s="185"/>
      <c r="NM273" s="185"/>
      <c r="NN273" s="185"/>
      <c r="NO273" s="185"/>
      <c r="NP273" s="185"/>
      <c r="NQ273" s="185"/>
      <c r="NR273" s="185"/>
      <c r="NS273" s="185"/>
      <c r="NT273" s="185"/>
      <c r="NU273" s="185"/>
      <c r="NV273" s="185"/>
      <c r="NW273" s="185"/>
      <c r="NX273" s="185"/>
      <c r="NY273" s="185"/>
      <c r="NZ273" s="185"/>
      <c r="OA273" s="185"/>
      <c r="OB273" s="185"/>
      <c r="OC273" s="185"/>
      <c r="OD273" s="185"/>
      <c r="OE273" s="185"/>
      <c r="OF273" s="185"/>
      <c r="OG273" s="185"/>
      <c r="OH273" s="185"/>
      <c r="OI273" s="185"/>
      <c r="OJ273" s="185"/>
      <c r="OK273" s="185"/>
      <c r="OL273" s="185"/>
      <c r="OM273" s="185"/>
      <c r="ON273" s="185"/>
      <c r="OO273" s="185"/>
      <c r="OP273" s="185"/>
      <c r="OQ273" s="185"/>
      <c r="OR273" s="185"/>
      <c r="OS273" s="185"/>
      <c r="OT273" s="185"/>
      <c r="OU273" s="185"/>
      <c r="OV273" s="185"/>
      <c r="OW273" s="185"/>
      <c r="OX273" s="185"/>
      <c r="OY273" s="185"/>
      <c r="OZ273" s="185"/>
      <c r="PA273" s="185"/>
      <c r="PB273" s="185"/>
      <c r="PC273" s="185"/>
      <c r="PD273" s="185"/>
      <c r="PE273" s="185"/>
      <c r="PF273" s="185"/>
      <c r="PG273" s="185"/>
      <c r="PH273" s="185"/>
      <c r="PI273" s="185"/>
      <c r="PJ273" s="185"/>
      <c r="PK273" s="185"/>
      <c r="PL273" s="185"/>
      <c r="PM273" s="185"/>
      <c r="PN273" s="185"/>
      <c r="PO273" s="185"/>
      <c r="PP273" s="185"/>
      <c r="PQ273" s="185"/>
      <c r="PR273" s="185"/>
      <c r="PS273" s="185"/>
      <c r="PT273" s="185"/>
      <c r="PU273" s="185"/>
      <c r="PV273" s="185"/>
      <c r="PW273" s="185"/>
      <c r="PX273" s="185"/>
      <c r="PY273" s="185"/>
      <c r="PZ273" s="185"/>
      <c r="QA273" s="185"/>
      <c r="QB273" s="185"/>
      <c r="QC273" s="185"/>
      <c r="QD273" s="185"/>
      <c r="QE273" s="185"/>
      <c r="QF273" s="185"/>
      <c r="QG273" s="185"/>
      <c r="QH273" s="185"/>
      <c r="QI273" s="185"/>
      <c r="QJ273" s="185"/>
      <c r="QK273" s="185"/>
      <c r="QL273" s="185"/>
      <c r="QM273" s="185"/>
      <c r="QN273" s="185"/>
      <c r="QO273" s="185"/>
      <c r="QP273" s="185"/>
      <c r="QQ273" s="185"/>
      <c r="QR273" s="185"/>
      <c r="QS273" s="185"/>
      <c r="QT273" s="185"/>
      <c r="QU273" s="185"/>
      <c r="QV273" s="185"/>
      <c r="QW273" s="185"/>
      <c r="QX273" s="185"/>
      <c r="QY273" s="185"/>
      <c r="QZ273" s="185"/>
      <c r="RA273" s="185"/>
      <c r="RB273" s="185"/>
      <c r="RC273" s="185"/>
      <c r="RD273" s="185"/>
      <c r="RE273" s="185"/>
      <c r="RF273" s="185"/>
      <c r="RG273" s="185"/>
      <c r="RH273" s="185"/>
      <c r="RI273" s="185"/>
      <c r="RJ273" s="185"/>
      <c r="RK273" s="185"/>
      <c r="RL273" s="185"/>
      <c r="RM273" s="185"/>
      <c r="RN273" s="185"/>
      <c r="RO273" s="185"/>
      <c r="RP273" s="185"/>
      <c r="RQ273" s="185"/>
      <c r="RR273" s="185"/>
      <c r="RS273" s="185"/>
      <c r="RT273" s="185"/>
      <c r="RU273" s="185"/>
      <c r="RV273" s="185"/>
      <c r="RW273" s="185"/>
      <c r="RX273" s="185"/>
      <c r="RY273" s="185"/>
      <c r="RZ273" s="185"/>
      <c r="SA273" s="185"/>
      <c r="SB273" s="185"/>
      <c r="SC273" s="185"/>
      <c r="SD273" s="185"/>
      <c r="SE273" s="185"/>
      <c r="SF273" s="185"/>
      <c r="SG273" s="185"/>
      <c r="SH273" s="185"/>
      <c r="SI273" s="185"/>
      <c r="SJ273" s="185"/>
      <c r="SK273" s="185"/>
      <c r="SL273" s="185"/>
      <c r="SM273" s="185"/>
      <c r="SN273" s="185"/>
      <c r="SO273" s="185"/>
      <c r="SP273" s="185"/>
      <c r="SQ273" s="185"/>
      <c r="SR273" s="185"/>
      <c r="SS273" s="185"/>
      <c r="ST273" s="185"/>
      <c r="SU273" s="185"/>
      <c r="SV273" s="185"/>
      <c r="SW273" s="185"/>
      <c r="SX273" s="185"/>
      <c r="SY273" s="185"/>
      <c r="SZ273" s="185"/>
      <c r="TA273" s="185"/>
      <c r="TB273" s="185"/>
      <c r="TC273" s="185"/>
      <c r="TD273" s="185"/>
      <c r="TE273" s="185"/>
      <c r="TF273" s="185"/>
      <c r="TG273" s="185"/>
      <c r="TH273" s="185"/>
      <c r="TI273" s="185"/>
    </row>
    <row r="274" spans="1:529" s="79" customFormat="1" ht="32.25" customHeight="1" thickBot="1" x14ac:dyDescent="0.3">
      <c r="A274" s="465">
        <v>13120049</v>
      </c>
      <c r="B274" s="337">
        <v>41354</v>
      </c>
      <c r="C274" s="52" t="s">
        <v>1356</v>
      </c>
      <c r="D274" s="52" t="s">
        <v>2247</v>
      </c>
      <c r="E274" s="52"/>
      <c r="F274" s="52"/>
      <c r="G274" s="52"/>
      <c r="H274" s="288">
        <v>73256</v>
      </c>
      <c r="I274" s="337" t="s">
        <v>7806</v>
      </c>
      <c r="J274" s="337">
        <v>43545</v>
      </c>
      <c r="K274" s="52" t="s">
        <v>373</v>
      </c>
      <c r="L274" s="52"/>
      <c r="M274" s="28" t="s">
        <v>4795</v>
      </c>
      <c r="N274" s="28" t="s">
        <v>34</v>
      </c>
      <c r="O274" s="28">
        <v>7046</v>
      </c>
      <c r="P274" s="844"/>
      <c r="Q274" s="386"/>
      <c r="R274" s="386"/>
      <c r="S274" s="386"/>
      <c r="T274" s="726">
        <v>0.80400000000000005</v>
      </c>
      <c r="U274" s="52">
        <v>19.3</v>
      </c>
      <c r="V274" s="52">
        <v>7046</v>
      </c>
      <c r="W274" s="52" t="s">
        <v>1261</v>
      </c>
      <c r="X274" s="52">
        <v>50</v>
      </c>
      <c r="Y274" s="52">
        <v>25</v>
      </c>
      <c r="Z274" s="52">
        <v>70</v>
      </c>
      <c r="AA274" s="52" t="s">
        <v>1091</v>
      </c>
      <c r="AB274" s="52" t="s">
        <v>1091</v>
      </c>
      <c r="AC274" s="52" t="s">
        <v>1091</v>
      </c>
      <c r="AD274" s="52" t="s">
        <v>1091</v>
      </c>
      <c r="AE274" s="52" t="s">
        <v>1091</v>
      </c>
      <c r="AF274" s="52" t="s">
        <v>1091</v>
      </c>
      <c r="AG274" s="52" t="s">
        <v>4127</v>
      </c>
      <c r="AH274" s="52"/>
      <c r="AI274" s="52" t="s">
        <v>2248</v>
      </c>
      <c r="AJ274" s="52" t="s">
        <v>2249</v>
      </c>
      <c r="AK274" s="29" t="s">
        <v>166</v>
      </c>
      <c r="AL274" s="29"/>
      <c r="AM274" s="13"/>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c r="GG274" s="185"/>
      <c r="GH274" s="185"/>
      <c r="GI274" s="185"/>
      <c r="GJ274" s="185"/>
      <c r="GK274" s="185"/>
      <c r="GL274" s="185"/>
      <c r="GM274" s="185"/>
      <c r="GN274" s="185"/>
      <c r="GO274" s="185"/>
      <c r="GP274" s="185"/>
      <c r="GQ274" s="185"/>
      <c r="GR274" s="185"/>
      <c r="GS274" s="185"/>
      <c r="GT274" s="185"/>
      <c r="GU274" s="185"/>
      <c r="GV274" s="185"/>
      <c r="GW274" s="185"/>
      <c r="GX274" s="185"/>
      <c r="GY274" s="185"/>
      <c r="GZ274" s="185"/>
      <c r="HA274" s="185"/>
      <c r="HB274" s="185"/>
      <c r="HC274" s="185"/>
      <c r="HD274" s="185"/>
      <c r="HE274" s="185"/>
      <c r="HF274" s="185"/>
      <c r="HG274" s="185"/>
      <c r="HH274" s="185"/>
      <c r="HI274" s="185"/>
      <c r="HJ274" s="185"/>
      <c r="HK274" s="185"/>
      <c r="HL274" s="185"/>
      <c r="HM274" s="185"/>
      <c r="HN274" s="185"/>
      <c r="HO274" s="185"/>
      <c r="HP274" s="185"/>
      <c r="HQ274" s="185"/>
      <c r="HR274" s="185"/>
      <c r="HS274" s="185"/>
      <c r="HT274" s="185"/>
      <c r="HU274" s="185"/>
      <c r="HV274" s="185"/>
      <c r="HW274" s="185"/>
      <c r="HX274" s="185"/>
      <c r="HY274" s="185"/>
      <c r="HZ274" s="185"/>
      <c r="IA274" s="185"/>
      <c r="IB274" s="185"/>
      <c r="IC274" s="185"/>
      <c r="ID274" s="185"/>
      <c r="IE274" s="185"/>
      <c r="IF274" s="185"/>
      <c r="IG274" s="185"/>
      <c r="IH274" s="185"/>
      <c r="II274" s="185"/>
      <c r="IJ274" s="185"/>
      <c r="IK274" s="185"/>
      <c r="IL274" s="185"/>
      <c r="IM274" s="185"/>
      <c r="IN274" s="185"/>
      <c r="IO274" s="185"/>
      <c r="IP274" s="185"/>
      <c r="IQ274" s="185"/>
      <c r="IR274" s="185"/>
      <c r="IS274" s="185"/>
      <c r="IT274" s="185"/>
      <c r="IU274" s="185"/>
      <c r="IV274" s="185"/>
      <c r="IW274" s="185"/>
      <c r="IX274" s="185"/>
      <c r="IY274" s="185"/>
      <c r="IZ274" s="185"/>
      <c r="JA274" s="185"/>
      <c r="JB274" s="185"/>
      <c r="JC274" s="185"/>
      <c r="JD274" s="185"/>
      <c r="JE274" s="185"/>
      <c r="JF274" s="185"/>
      <c r="JG274" s="185"/>
      <c r="JH274" s="185"/>
      <c r="JI274" s="185"/>
      <c r="JJ274" s="185"/>
      <c r="JK274" s="185"/>
      <c r="JL274" s="185"/>
      <c r="JM274" s="185"/>
      <c r="JN274" s="185"/>
      <c r="JO274" s="185"/>
      <c r="JP274" s="185"/>
      <c r="JQ274" s="185"/>
      <c r="JR274" s="185"/>
      <c r="JS274" s="185"/>
      <c r="JT274" s="185"/>
      <c r="JU274" s="185"/>
      <c r="JV274" s="185"/>
      <c r="JW274" s="185"/>
      <c r="JX274" s="185"/>
      <c r="JY274" s="185"/>
      <c r="JZ274" s="185"/>
      <c r="KA274" s="185"/>
      <c r="KB274" s="185"/>
      <c r="KC274" s="185"/>
      <c r="KD274" s="185"/>
      <c r="KE274" s="185"/>
      <c r="KF274" s="185"/>
      <c r="KG274" s="185"/>
      <c r="KH274" s="185"/>
      <c r="KI274" s="185"/>
      <c r="KJ274" s="185"/>
      <c r="KK274" s="185"/>
      <c r="KL274" s="185"/>
      <c r="KM274" s="185"/>
      <c r="KN274" s="185"/>
      <c r="KO274" s="185"/>
      <c r="KP274" s="185"/>
      <c r="KQ274" s="185"/>
      <c r="KR274" s="185"/>
      <c r="KS274" s="185"/>
      <c r="KT274" s="185"/>
      <c r="KU274" s="185"/>
      <c r="KV274" s="185"/>
      <c r="KW274" s="185"/>
      <c r="KX274" s="185"/>
      <c r="KY274" s="185"/>
      <c r="KZ274" s="185"/>
      <c r="LA274" s="185"/>
      <c r="LB274" s="185"/>
      <c r="LC274" s="185"/>
      <c r="LD274" s="185"/>
      <c r="LE274" s="185"/>
      <c r="LF274" s="185"/>
      <c r="LG274" s="185"/>
      <c r="LH274" s="185"/>
      <c r="LI274" s="185"/>
      <c r="LJ274" s="185"/>
      <c r="LK274" s="185"/>
      <c r="LL274" s="185"/>
      <c r="LM274" s="185"/>
      <c r="LN274" s="185"/>
      <c r="LO274" s="185"/>
      <c r="LP274" s="185"/>
      <c r="LQ274" s="185"/>
      <c r="LR274" s="185"/>
      <c r="LS274" s="185"/>
      <c r="LT274" s="185"/>
      <c r="LU274" s="185"/>
      <c r="LV274" s="185"/>
      <c r="LW274" s="185"/>
      <c r="LX274" s="185"/>
      <c r="LY274" s="185"/>
      <c r="LZ274" s="185"/>
      <c r="MA274" s="185"/>
      <c r="MB274" s="185"/>
      <c r="MC274" s="185"/>
      <c r="MD274" s="185"/>
      <c r="ME274" s="185"/>
      <c r="MF274" s="185"/>
      <c r="MG274" s="185"/>
      <c r="MH274" s="185"/>
      <c r="MI274" s="185"/>
      <c r="MJ274" s="185"/>
      <c r="MK274" s="185"/>
      <c r="ML274" s="185"/>
      <c r="MM274" s="185"/>
      <c r="MN274" s="185"/>
      <c r="MO274" s="185"/>
      <c r="MP274" s="185"/>
      <c r="MQ274" s="185"/>
      <c r="MR274" s="185"/>
      <c r="MS274" s="185"/>
      <c r="MT274" s="185"/>
      <c r="MU274" s="185"/>
      <c r="MV274" s="185"/>
      <c r="MW274" s="185"/>
      <c r="MX274" s="185"/>
      <c r="MY274" s="185"/>
      <c r="MZ274" s="185"/>
      <c r="NA274" s="185"/>
      <c r="NB274" s="185"/>
      <c r="NC274" s="185"/>
      <c r="ND274" s="185"/>
      <c r="NE274" s="185"/>
      <c r="NF274" s="185"/>
      <c r="NG274" s="185"/>
      <c r="NH274" s="185"/>
      <c r="NI274" s="185"/>
      <c r="NJ274" s="185"/>
      <c r="NK274" s="185"/>
      <c r="NL274" s="185"/>
      <c r="NM274" s="185"/>
      <c r="NN274" s="185"/>
      <c r="NO274" s="185"/>
      <c r="NP274" s="185"/>
      <c r="NQ274" s="185"/>
      <c r="NR274" s="185"/>
      <c r="NS274" s="185"/>
      <c r="NT274" s="185"/>
      <c r="NU274" s="185"/>
      <c r="NV274" s="185"/>
      <c r="NW274" s="185"/>
      <c r="NX274" s="185"/>
      <c r="NY274" s="185"/>
      <c r="NZ274" s="185"/>
      <c r="OA274" s="185"/>
      <c r="OB274" s="185"/>
      <c r="OC274" s="185"/>
      <c r="OD274" s="185"/>
      <c r="OE274" s="185"/>
      <c r="OF274" s="185"/>
      <c r="OG274" s="185"/>
      <c r="OH274" s="185"/>
      <c r="OI274" s="185"/>
      <c r="OJ274" s="185"/>
      <c r="OK274" s="185"/>
      <c r="OL274" s="185"/>
      <c r="OM274" s="185"/>
      <c r="ON274" s="185"/>
      <c r="OO274" s="185"/>
      <c r="OP274" s="185"/>
      <c r="OQ274" s="185"/>
      <c r="OR274" s="185"/>
      <c r="OS274" s="185"/>
      <c r="OT274" s="185"/>
      <c r="OU274" s="185"/>
      <c r="OV274" s="185"/>
      <c r="OW274" s="185"/>
      <c r="OX274" s="185"/>
      <c r="OY274" s="185"/>
      <c r="OZ274" s="185"/>
      <c r="PA274" s="185"/>
      <c r="PB274" s="185"/>
      <c r="PC274" s="185"/>
      <c r="PD274" s="185"/>
      <c r="PE274" s="185"/>
      <c r="PF274" s="185"/>
      <c r="PG274" s="185"/>
      <c r="PH274" s="185"/>
      <c r="PI274" s="185"/>
      <c r="PJ274" s="185"/>
      <c r="PK274" s="185"/>
      <c r="PL274" s="185"/>
      <c r="PM274" s="185"/>
      <c r="PN274" s="185"/>
      <c r="PO274" s="185"/>
      <c r="PP274" s="185"/>
      <c r="PQ274" s="185"/>
      <c r="PR274" s="185"/>
      <c r="PS274" s="185"/>
      <c r="PT274" s="185"/>
      <c r="PU274" s="185"/>
      <c r="PV274" s="185"/>
      <c r="PW274" s="185"/>
      <c r="PX274" s="185"/>
      <c r="PY274" s="185"/>
      <c r="PZ274" s="185"/>
      <c r="QA274" s="185"/>
      <c r="QB274" s="185"/>
      <c r="QC274" s="185"/>
      <c r="QD274" s="185"/>
      <c r="QE274" s="185"/>
      <c r="QF274" s="185"/>
      <c r="QG274" s="185"/>
      <c r="QH274" s="185"/>
      <c r="QI274" s="185"/>
      <c r="QJ274" s="185"/>
      <c r="QK274" s="185"/>
      <c r="QL274" s="185"/>
      <c r="QM274" s="185"/>
      <c r="QN274" s="185"/>
      <c r="QO274" s="185"/>
      <c r="QP274" s="185"/>
      <c r="QQ274" s="185"/>
      <c r="QR274" s="185"/>
      <c r="QS274" s="185"/>
      <c r="QT274" s="185"/>
      <c r="QU274" s="185"/>
      <c r="QV274" s="185"/>
      <c r="QW274" s="185"/>
      <c r="QX274" s="185"/>
      <c r="QY274" s="185"/>
      <c r="QZ274" s="185"/>
      <c r="RA274" s="185"/>
      <c r="RB274" s="185"/>
      <c r="RC274" s="185"/>
      <c r="RD274" s="185"/>
      <c r="RE274" s="185"/>
      <c r="RF274" s="185"/>
      <c r="RG274" s="185"/>
      <c r="RH274" s="185"/>
      <c r="RI274" s="185"/>
      <c r="RJ274" s="185"/>
      <c r="RK274" s="185"/>
      <c r="RL274" s="185"/>
      <c r="RM274" s="185"/>
      <c r="RN274" s="185"/>
      <c r="RO274" s="185"/>
      <c r="RP274" s="185"/>
      <c r="RQ274" s="185"/>
      <c r="RR274" s="185"/>
      <c r="RS274" s="185"/>
      <c r="RT274" s="185"/>
      <c r="RU274" s="185"/>
      <c r="RV274" s="185"/>
      <c r="RW274" s="185"/>
      <c r="RX274" s="185"/>
      <c r="RY274" s="185"/>
      <c r="RZ274" s="185"/>
      <c r="SA274" s="185"/>
      <c r="SB274" s="185"/>
      <c r="SC274" s="185"/>
      <c r="SD274" s="185"/>
      <c r="SE274" s="185"/>
      <c r="SF274" s="185"/>
      <c r="SG274" s="185"/>
      <c r="SH274" s="185"/>
      <c r="SI274" s="185"/>
      <c r="SJ274" s="185"/>
      <c r="SK274" s="185"/>
      <c r="SL274" s="185"/>
      <c r="SM274" s="185"/>
      <c r="SN274" s="185"/>
      <c r="SO274" s="185"/>
      <c r="SP274" s="185"/>
      <c r="SQ274" s="185"/>
      <c r="SR274" s="185"/>
      <c r="SS274" s="185"/>
      <c r="ST274" s="185"/>
      <c r="SU274" s="185"/>
      <c r="SV274" s="185"/>
      <c r="SW274" s="185"/>
      <c r="SX274" s="185"/>
      <c r="SY274" s="185"/>
      <c r="SZ274" s="185"/>
      <c r="TA274" s="185"/>
      <c r="TB274" s="185"/>
      <c r="TC274" s="185"/>
      <c r="TD274" s="185"/>
      <c r="TE274" s="185"/>
      <c r="TF274" s="185"/>
      <c r="TG274" s="185"/>
      <c r="TH274" s="185"/>
      <c r="TI274" s="185"/>
    </row>
    <row r="275" spans="1:529" s="79" customFormat="1" ht="32.25" customHeight="1" thickBot="1" x14ac:dyDescent="0.3">
      <c r="A275" s="98">
        <v>13120050</v>
      </c>
      <c r="B275" s="33">
        <v>41358</v>
      </c>
      <c r="C275" s="105" t="s">
        <v>1357</v>
      </c>
      <c r="D275" s="105" t="s">
        <v>5803</v>
      </c>
      <c r="E275" s="105"/>
      <c r="F275" s="105"/>
      <c r="G275" s="105"/>
      <c r="H275" s="284">
        <v>16599</v>
      </c>
      <c r="I275" s="33" t="s">
        <v>7805</v>
      </c>
      <c r="J275" s="33" t="s">
        <v>1358</v>
      </c>
      <c r="K275" s="105" t="s">
        <v>1116</v>
      </c>
      <c r="L275" s="105"/>
      <c r="M275" s="105" t="s">
        <v>4797</v>
      </c>
      <c r="N275" s="105" t="s">
        <v>34</v>
      </c>
      <c r="O275" s="34">
        <v>132452</v>
      </c>
      <c r="P275" s="845"/>
      <c r="Q275" s="289"/>
      <c r="R275" s="289"/>
      <c r="S275" s="289"/>
      <c r="T275" s="730"/>
      <c r="U275" s="105">
        <v>362.88</v>
      </c>
      <c r="V275" s="105">
        <v>132452</v>
      </c>
      <c r="W275" s="105" t="s">
        <v>1261</v>
      </c>
      <c r="X275" s="105">
        <v>30</v>
      </c>
      <c r="Y275" s="105">
        <v>10</v>
      </c>
      <c r="Z275" s="105">
        <v>60</v>
      </c>
      <c r="AA275" s="105">
        <v>1</v>
      </c>
      <c r="AB275" s="105" t="s">
        <v>1091</v>
      </c>
      <c r="AC275" s="105" t="s">
        <v>1091</v>
      </c>
      <c r="AD275" s="105">
        <v>10</v>
      </c>
      <c r="AE275" s="105">
        <v>1</v>
      </c>
      <c r="AF275" s="105" t="s">
        <v>1091</v>
      </c>
      <c r="AG275" s="105" t="s">
        <v>1091</v>
      </c>
      <c r="AH275" s="105"/>
      <c r="AI275" s="105" t="s">
        <v>2250</v>
      </c>
      <c r="AJ275" s="105" t="s">
        <v>2251</v>
      </c>
      <c r="AK275" s="321" t="s">
        <v>1359</v>
      </c>
      <c r="AL275" s="321"/>
      <c r="AM275" s="13"/>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c r="GG275" s="185"/>
      <c r="GH275" s="185"/>
      <c r="GI275" s="185"/>
      <c r="GJ275" s="185"/>
      <c r="GK275" s="185"/>
      <c r="GL275" s="185"/>
      <c r="GM275" s="185"/>
      <c r="GN275" s="185"/>
      <c r="GO275" s="185"/>
      <c r="GP275" s="185"/>
      <c r="GQ275" s="185"/>
      <c r="GR275" s="185"/>
      <c r="GS275" s="185"/>
      <c r="GT275" s="185"/>
      <c r="GU275" s="185"/>
      <c r="GV275" s="185"/>
      <c r="GW275" s="185"/>
      <c r="GX275" s="185"/>
      <c r="GY275" s="185"/>
      <c r="GZ275" s="185"/>
      <c r="HA275" s="185"/>
      <c r="HB275" s="185"/>
      <c r="HC275" s="185"/>
      <c r="HD275" s="185"/>
      <c r="HE275" s="185"/>
      <c r="HF275" s="185"/>
      <c r="HG275" s="185"/>
      <c r="HH275" s="185"/>
      <c r="HI275" s="185"/>
      <c r="HJ275" s="185"/>
      <c r="HK275" s="185"/>
      <c r="HL275" s="185"/>
      <c r="HM275" s="185"/>
      <c r="HN275" s="185"/>
      <c r="HO275" s="185"/>
      <c r="HP275" s="185"/>
      <c r="HQ275" s="185"/>
      <c r="HR275" s="185"/>
      <c r="HS275" s="185"/>
      <c r="HT275" s="185"/>
      <c r="HU275" s="185"/>
      <c r="HV275" s="185"/>
      <c r="HW275" s="185"/>
      <c r="HX275" s="185"/>
      <c r="HY275" s="185"/>
      <c r="HZ275" s="185"/>
      <c r="IA275" s="185"/>
      <c r="IB275" s="185"/>
      <c r="IC275" s="185"/>
      <c r="ID275" s="185"/>
      <c r="IE275" s="185"/>
      <c r="IF275" s="185"/>
      <c r="IG275" s="185"/>
      <c r="IH275" s="185"/>
      <c r="II275" s="185"/>
      <c r="IJ275" s="185"/>
      <c r="IK275" s="185"/>
      <c r="IL275" s="185"/>
      <c r="IM275" s="185"/>
      <c r="IN275" s="185"/>
      <c r="IO275" s="185"/>
      <c r="IP275" s="185"/>
      <c r="IQ275" s="185"/>
      <c r="IR275" s="185"/>
      <c r="IS275" s="185"/>
      <c r="IT275" s="185"/>
      <c r="IU275" s="185"/>
      <c r="IV275" s="185"/>
      <c r="IW275" s="185"/>
      <c r="IX275" s="185"/>
      <c r="IY275" s="185"/>
      <c r="IZ275" s="185"/>
      <c r="JA275" s="185"/>
      <c r="JB275" s="185"/>
      <c r="JC275" s="185"/>
      <c r="JD275" s="185"/>
      <c r="JE275" s="185"/>
      <c r="JF275" s="185"/>
      <c r="JG275" s="185"/>
      <c r="JH275" s="185"/>
      <c r="JI275" s="185"/>
      <c r="JJ275" s="185"/>
      <c r="JK275" s="185"/>
      <c r="JL275" s="185"/>
      <c r="JM275" s="185"/>
      <c r="JN275" s="185"/>
      <c r="JO275" s="185"/>
      <c r="JP275" s="185"/>
      <c r="JQ275" s="185"/>
      <c r="JR275" s="185"/>
      <c r="JS275" s="185"/>
      <c r="JT275" s="185"/>
      <c r="JU275" s="185"/>
      <c r="JV275" s="185"/>
      <c r="JW275" s="185"/>
      <c r="JX275" s="185"/>
      <c r="JY275" s="185"/>
      <c r="JZ275" s="185"/>
      <c r="KA275" s="185"/>
      <c r="KB275" s="185"/>
      <c r="KC275" s="185"/>
      <c r="KD275" s="185"/>
      <c r="KE275" s="185"/>
      <c r="KF275" s="185"/>
      <c r="KG275" s="185"/>
      <c r="KH275" s="185"/>
      <c r="KI275" s="185"/>
      <c r="KJ275" s="185"/>
      <c r="KK275" s="185"/>
      <c r="KL275" s="185"/>
      <c r="KM275" s="185"/>
      <c r="KN275" s="185"/>
      <c r="KO275" s="185"/>
      <c r="KP275" s="185"/>
      <c r="KQ275" s="185"/>
      <c r="KR275" s="185"/>
      <c r="KS275" s="185"/>
      <c r="KT275" s="185"/>
      <c r="KU275" s="185"/>
      <c r="KV275" s="185"/>
      <c r="KW275" s="185"/>
      <c r="KX275" s="185"/>
      <c r="KY275" s="185"/>
      <c r="KZ275" s="185"/>
      <c r="LA275" s="185"/>
      <c r="LB275" s="185"/>
      <c r="LC275" s="185"/>
      <c r="LD275" s="185"/>
      <c r="LE275" s="185"/>
      <c r="LF275" s="185"/>
      <c r="LG275" s="185"/>
      <c r="LH275" s="185"/>
      <c r="LI275" s="185"/>
      <c r="LJ275" s="185"/>
      <c r="LK275" s="185"/>
      <c r="LL275" s="185"/>
      <c r="LM275" s="185"/>
      <c r="LN275" s="185"/>
      <c r="LO275" s="185"/>
      <c r="LP275" s="185"/>
      <c r="LQ275" s="185"/>
      <c r="LR275" s="185"/>
      <c r="LS275" s="185"/>
      <c r="LT275" s="185"/>
      <c r="LU275" s="185"/>
      <c r="LV275" s="185"/>
      <c r="LW275" s="185"/>
      <c r="LX275" s="185"/>
      <c r="LY275" s="185"/>
      <c r="LZ275" s="185"/>
      <c r="MA275" s="185"/>
      <c r="MB275" s="185"/>
      <c r="MC275" s="185"/>
      <c r="MD275" s="185"/>
      <c r="ME275" s="185"/>
      <c r="MF275" s="185"/>
      <c r="MG275" s="185"/>
      <c r="MH275" s="185"/>
      <c r="MI275" s="185"/>
      <c r="MJ275" s="185"/>
      <c r="MK275" s="185"/>
      <c r="ML275" s="185"/>
      <c r="MM275" s="185"/>
      <c r="MN275" s="185"/>
      <c r="MO275" s="185"/>
      <c r="MP275" s="185"/>
      <c r="MQ275" s="185"/>
      <c r="MR275" s="185"/>
      <c r="MS275" s="185"/>
      <c r="MT275" s="185"/>
      <c r="MU275" s="185"/>
      <c r="MV275" s="185"/>
      <c r="MW275" s="185"/>
      <c r="MX275" s="185"/>
      <c r="MY275" s="185"/>
      <c r="MZ275" s="185"/>
      <c r="NA275" s="185"/>
      <c r="NB275" s="185"/>
      <c r="NC275" s="185"/>
      <c r="ND275" s="185"/>
      <c r="NE275" s="185"/>
      <c r="NF275" s="185"/>
      <c r="NG275" s="185"/>
      <c r="NH275" s="185"/>
      <c r="NI275" s="185"/>
      <c r="NJ275" s="185"/>
      <c r="NK275" s="185"/>
      <c r="NL275" s="185"/>
      <c r="NM275" s="185"/>
      <c r="NN275" s="185"/>
      <c r="NO275" s="185"/>
      <c r="NP275" s="185"/>
      <c r="NQ275" s="185"/>
      <c r="NR275" s="185"/>
      <c r="NS275" s="185"/>
      <c r="NT275" s="185"/>
      <c r="NU275" s="185"/>
      <c r="NV275" s="185"/>
      <c r="NW275" s="185"/>
      <c r="NX275" s="185"/>
      <c r="NY275" s="185"/>
      <c r="NZ275" s="185"/>
      <c r="OA275" s="185"/>
      <c r="OB275" s="185"/>
      <c r="OC275" s="185"/>
      <c r="OD275" s="185"/>
      <c r="OE275" s="185"/>
      <c r="OF275" s="185"/>
      <c r="OG275" s="185"/>
      <c r="OH275" s="185"/>
      <c r="OI275" s="185"/>
      <c r="OJ275" s="185"/>
      <c r="OK275" s="185"/>
      <c r="OL275" s="185"/>
      <c r="OM275" s="185"/>
      <c r="ON275" s="185"/>
      <c r="OO275" s="185"/>
      <c r="OP275" s="185"/>
      <c r="OQ275" s="185"/>
      <c r="OR275" s="185"/>
      <c r="OS275" s="185"/>
      <c r="OT275" s="185"/>
      <c r="OU275" s="185"/>
      <c r="OV275" s="185"/>
      <c r="OW275" s="185"/>
      <c r="OX275" s="185"/>
      <c r="OY275" s="185"/>
      <c r="OZ275" s="185"/>
      <c r="PA275" s="185"/>
      <c r="PB275" s="185"/>
      <c r="PC275" s="185"/>
      <c r="PD275" s="185"/>
      <c r="PE275" s="185"/>
      <c r="PF275" s="185"/>
      <c r="PG275" s="185"/>
      <c r="PH275" s="185"/>
      <c r="PI275" s="185"/>
      <c r="PJ275" s="185"/>
      <c r="PK275" s="185"/>
      <c r="PL275" s="185"/>
      <c r="PM275" s="185"/>
      <c r="PN275" s="185"/>
      <c r="PO275" s="185"/>
      <c r="PP275" s="185"/>
      <c r="PQ275" s="185"/>
      <c r="PR275" s="185"/>
      <c r="PS275" s="185"/>
      <c r="PT275" s="185"/>
      <c r="PU275" s="185"/>
      <c r="PV275" s="185"/>
      <c r="PW275" s="185"/>
      <c r="PX275" s="185"/>
      <c r="PY275" s="185"/>
      <c r="PZ275" s="185"/>
      <c r="QA275" s="185"/>
      <c r="QB275" s="185"/>
      <c r="QC275" s="185"/>
      <c r="QD275" s="185"/>
      <c r="QE275" s="185"/>
      <c r="QF275" s="185"/>
      <c r="QG275" s="185"/>
      <c r="QH275" s="185"/>
      <c r="QI275" s="185"/>
      <c r="QJ275" s="185"/>
      <c r="QK275" s="185"/>
      <c r="QL275" s="185"/>
      <c r="QM275" s="185"/>
      <c r="QN275" s="185"/>
      <c r="QO275" s="185"/>
      <c r="QP275" s="185"/>
      <c r="QQ275" s="185"/>
      <c r="QR275" s="185"/>
      <c r="QS275" s="185"/>
      <c r="QT275" s="185"/>
      <c r="QU275" s="185"/>
      <c r="QV275" s="185"/>
      <c r="QW275" s="185"/>
      <c r="QX275" s="185"/>
      <c r="QY275" s="185"/>
      <c r="QZ275" s="185"/>
      <c r="RA275" s="185"/>
      <c r="RB275" s="185"/>
      <c r="RC275" s="185"/>
      <c r="RD275" s="185"/>
      <c r="RE275" s="185"/>
      <c r="RF275" s="185"/>
      <c r="RG275" s="185"/>
      <c r="RH275" s="185"/>
      <c r="RI275" s="185"/>
      <c r="RJ275" s="185"/>
      <c r="RK275" s="185"/>
      <c r="RL275" s="185"/>
      <c r="RM275" s="185"/>
      <c r="RN275" s="185"/>
      <c r="RO275" s="185"/>
      <c r="RP275" s="185"/>
      <c r="RQ275" s="185"/>
      <c r="RR275" s="185"/>
      <c r="RS275" s="185"/>
      <c r="RT275" s="185"/>
      <c r="RU275" s="185"/>
      <c r="RV275" s="185"/>
      <c r="RW275" s="185"/>
      <c r="RX275" s="185"/>
      <c r="RY275" s="185"/>
      <c r="RZ275" s="185"/>
      <c r="SA275" s="185"/>
      <c r="SB275" s="185"/>
      <c r="SC275" s="185"/>
      <c r="SD275" s="185"/>
      <c r="SE275" s="185"/>
      <c r="SF275" s="185"/>
      <c r="SG275" s="185"/>
      <c r="SH275" s="185"/>
      <c r="SI275" s="185"/>
      <c r="SJ275" s="185"/>
      <c r="SK275" s="185"/>
      <c r="SL275" s="185"/>
      <c r="SM275" s="185"/>
      <c r="SN275" s="185"/>
      <c r="SO275" s="185"/>
      <c r="SP275" s="185"/>
      <c r="SQ275" s="185"/>
      <c r="SR275" s="185"/>
      <c r="SS275" s="185"/>
      <c r="ST275" s="185"/>
      <c r="SU275" s="185"/>
      <c r="SV275" s="185"/>
      <c r="SW275" s="185"/>
      <c r="SX275" s="185"/>
      <c r="SY275" s="185"/>
      <c r="SZ275" s="185"/>
      <c r="TA275" s="185"/>
      <c r="TB275" s="185"/>
      <c r="TC275" s="185"/>
      <c r="TD275" s="185"/>
      <c r="TE275" s="185"/>
      <c r="TF275" s="185"/>
      <c r="TG275" s="185"/>
      <c r="TH275" s="185"/>
      <c r="TI275" s="185"/>
    </row>
    <row r="276" spans="1:529" s="79" customFormat="1" ht="32.25" customHeight="1" thickBot="1" x14ac:dyDescent="0.3">
      <c r="A276" s="814">
        <v>13120051</v>
      </c>
      <c r="B276" s="646" t="s">
        <v>288</v>
      </c>
      <c r="C276" s="468" t="s">
        <v>288</v>
      </c>
      <c r="D276" s="468" t="s">
        <v>288</v>
      </c>
      <c r="E276" s="468"/>
      <c r="F276" s="468"/>
      <c r="G276" s="468"/>
      <c r="H276" s="815" t="s">
        <v>288</v>
      </c>
      <c r="I276" s="646"/>
      <c r="J276" s="646" t="s">
        <v>288</v>
      </c>
      <c r="K276" s="468" t="s">
        <v>288</v>
      </c>
      <c r="L276" s="468"/>
      <c r="M276" s="468" t="s">
        <v>288</v>
      </c>
      <c r="N276" s="468" t="s">
        <v>288</v>
      </c>
      <c r="O276" s="468" t="s">
        <v>288</v>
      </c>
      <c r="P276" s="816" t="s">
        <v>288</v>
      </c>
      <c r="Q276" s="816" t="s">
        <v>288</v>
      </c>
      <c r="R276" s="816" t="s">
        <v>288</v>
      </c>
      <c r="S276" s="816" t="s">
        <v>288</v>
      </c>
      <c r="T276" s="817" t="s">
        <v>288</v>
      </c>
      <c r="U276" s="468" t="s">
        <v>288</v>
      </c>
      <c r="V276" s="468" t="s">
        <v>288</v>
      </c>
      <c r="W276" s="468" t="s">
        <v>288</v>
      </c>
      <c r="X276" s="468" t="s">
        <v>288</v>
      </c>
      <c r="Y276" s="468" t="s">
        <v>288</v>
      </c>
      <c r="Z276" s="468" t="s">
        <v>288</v>
      </c>
      <c r="AA276" s="468" t="s">
        <v>288</v>
      </c>
      <c r="AB276" s="468" t="s">
        <v>288</v>
      </c>
      <c r="AC276" s="468" t="s">
        <v>288</v>
      </c>
      <c r="AD276" s="468" t="s">
        <v>288</v>
      </c>
      <c r="AE276" s="468" t="s">
        <v>288</v>
      </c>
      <c r="AF276" s="468" t="s">
        <v>288</v>
      </c>
      <c r="AG276" s="468" t="s">
        <v>288</v>
      </c>
      <c r="AH276" s="468"/>
      <c r="AI276" s="468" t="s">
        <v>288</v>
      </c>
      <c r="AJ276" s="468" t="s">
        <v>288</v>
      </c>
      <c r="AK276" s="647" t="s">
        <v>288</v>
      </c>
      <c r="AL276" s="29"/>
      <c r="AM276" s="13"/>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c r="GG276" s="185"/>
      <c r="GH276" s="185"/>
      <c r="GI276" s="185"/>
      <c r="GJ276" s="185"/>
      <c r="GK276" s="185"/>
      <c r="GL276" s="185"/>
      <c r="GM276" s="185"/>
      <c r="GN276" s="185"/>
      <c r="GO276" s="185"/>
      <c r="GP276" s="185"/>
      <c r="GQ276" s="185"/>
      <c r="GR276" s="185"/>
      <c r="GS276" s="185"/>
      <c r="GT276" s="185"/>
      <c r="GU276" s="185"/>
      <c r="GV276" s="185"/>
      <c r="GW276" s="185"/>
      <c r="GX276" s="185"/>
      <c r="GY276" s="185"/>
      <c r="GZ276" s="185"/>
      <c r="HA276" s="185"/>
      <c r="HB276" s="185"/>
      <c r="HC276" s="185"/>
      <c r="HD276" s="185"/>
      <c r="HE276" s="185"/>
      <c r="HF276" s="185"/>
      <c r="HG276" s="185"/>
      <c r="HH276" s="185"/>
      <c r="HI276" s="185"/>
      <c r="HJ276" s="185"/>
      <c r="HK276" s="185"/>
      <c r="HL276" s="185"/>
      <c r="HM276" s="185"/>
      <c r="HN276" s="185"/>
      <c r="HO276" s="185"/>
      <c r="HP276" s="185"/>
      <c r="HQ276" s="185"/>
      <c r="HR276" s="185"/>
      <c r="HS276" s="185"/>
      <c r="HT276" s="185"/>
      <c r="HU276" s="185"/>
      <c r="HV276" s="185"/>
      <c r="HW276" s="185"/>
      <c r="HX276" s="185"/>
      <c r="HY276" s="185"/>
      <c r="HZ276" s="185"/>
      <c r="IA276" s="185"/>
      <c r="IB276" s="185"/>
      <c r="IC276" s="185"/>
      <c r="ID276" s="185"/>
      <c r="IE276" s="185"/>
      <c r="IF276" s="185"/>
      <c r="IG276" s="185"/>
      <c r="IH276" s="185"/>
      <c r="II276" s="185"/>
      <c r="IJ276" s="185"/>
      <c r="IK276" s="185"/>
      <c r="IL276" s="185"/>
      <c r="IM276" s="185"/>
      <c r="IN276" s="185"/>
      <c r="IO276" s="185"/>
      <c r="IP276" s="185"/>
      <c r="IQ276" s="185"/>
      <c r="IR276" s="185"/>
      <c r="IS276" s="185"/>
      <c r="IT276" s="185"/>
      <c r="IU276" s="185"/>
      <c r="IV276" s="185"/>
      <c r="IW276" s="185"/>
      <c r="IX276" s="185"/>
      <c r="IY276" s="185"/>
      <c r="IZ276" s="185"/>
      <c r="JA276" s="185"/>
      <c r="JB276" s="185"/>
      <c r="JC276" s="185"/>
      <c r="JD276" s="185"/>
      <c r="JE276" s="185"/>
      <c r="JF276" s="185"/>
      <c r="JG276" s="185"/>
      <c r="JH276" s="185"/>
      <c r="JI276" s="185"/>
      <c r="JJ276" s="185"/>
      <c r="JK276" s="185"/>
      <c r="JL276" s="185"/>
      <c r="JM276" s="185"/>
      <c r="JN276" s="185"/>
      <c r="JO276" s="185"/>
      <c r="JP276" s="185"/>
      <c r="JQ276" s="185"/>
      <c r="JR276" s="185"/>
      <c r="JS276" s="185"/>
      <c r="JT276" s="185"/>
      <c r="JU276" s="185"/>
      <c r="JV276" s="185"/>
      <c r="JW276" s="185"/>
      <c r="JX276" s="185"/>
      <c r="JY276" s="185"/>
      <c r="JZ276" s="185"/>
      <c r="KA276" s="185"/>
      <c r="KB276" s="185"/>
      <c r="KC276" s="185"/>
      <c r="KD276" s="185"/>
      <c r="KE276" s="185"/>
      <c r="KF276" s="185"/>
      <c r="KG276" s="185"/>
      <c r="KH276" s="185"/>
      <c r="KI276" s="185"/>
      <c r="KJ276" s="185"/>
      <c r="KK276" s="185"/>
      <c r="KL276" s="185"/>
      <c r="KM276" s="185"/>
      <c r="KN276" s="185"/>
      <c r="KO276" s="185"/>
      <c r="KP276" s="185"/>
      <c r="KQ276" s="185"/>
      <c r="KR276" s="185"/>
      <c r="KS276" s="185"/>
      <c r="KT276" s="185"/>
      <c r="KU276" s="185"/>
      <c r="KV276" s="185"/>
      <c r="KW276" s="185"/>
      <c r="KX276" s="185"/>
      <c r="KY276" s="185"/>
      <c r="KZ276" s="185"/>
      <c r="LA276" s="185"/>
      <c r="LB276" s="185"/>
      <c r="LC276" s="185"/>
      <c r="LD276" s="185"/>
      <c r="LE276" s="185"/>
      <c r="LF276" s="185"/>
      <c r="LG276" s="185"/>
      <c r="LH276" s="185"/>
      <c r="LI276" s="185"/>
      <c r="LJ276" s="185"/>
      <c r="LK276" s="185"/>
      <c r="LL276" s="185"/>
      <c r="LM276" s="185"/>
      <c r="LN276" s="185"/>
      <c r="LO276" s="185"/>
      <c r="LP276" s="185"/>
      <c r="LQ276" s="185"/>
      <c r="LR276" s="185"/>
      <c r="LS276" s="185"/>
      <c r="LT276" s="185"/>
      <c r="LU276" s="185"/>
      <c r="LV276" s="185"/>
      <c r="LW276" s="185"/>
      <c r="LX276" s="185"/>
      <c r="LY276" s="185"/>
      <c r="LZ276" s="185"/>
      <c r="MA276" s="185"/>
      <c r="MB276" s="185"/>
      <c r="MC276" s="185"/>
      <c r="MD276" s="185"/>
      <c r="ME276" s="185"/>
      <c r="MF276" s="185"/>
      <c r="MG276" s="185"/>
      <c r="MH276" s="185"/>
      <c r="MI276" s="185"/>
      <c r="MJ276" s="185"/>
      <c r="MK276" s="185"/>
      <c r="ML276" s="185"/>
      <c r="MM276" s="185"/>
      <c r="MN276" s="185"/>
      <c r="MO276" s="185"/>
      <c r="MP276" s="185"/>
      <c r="MQ276" s="185"/>
      <c r="MR276" s="185"/>
      <c r="MS276" s="185"/>
      <c r="MT276" s="185"/>
      <c r="MU276" s="185"/>
      <c r="MV276" s="185"/>
      <c r="MW276" s="185"/>
      <c r="MX276" s="185"/>
      <c r="MY276" s="185"/>
      <c r="MZ276" s="185"/>
      <c r="NA276" s="185"/>
      <c r="NB276" s="185"/>
      <c r="NC276" s="185"/>
      <c r="ND276" s="185"/>
      <c r="NE276" s="185"/>
      <c r="NF276" s="185"/>
      <c r="NG276" s="185"/>
      <c r="NH276" s="185"/>
      <c r="NI276" s="185"/>
      <c r="NJ276" s="185"/>
      <c r="NK276" s="185"/>
      <c r="NL276" s="185"/>
      <c r="NM276" s="185"/>
      <c r="NN276" s="185"/>
      <c r="NO276" s="185"/>
      <c r="NP276" s="185"/>
      <c r="NQ276" s="185"/>
      <c r="NR276" s="185"/>
      <c r="NS276" s="185"/>
      <c r="NT276" s="185"/>
      <c r="NU276" s="185"/>
      <c r="NV276" s="185"/>
      <c r="NW276" s="185"/>
      <c r="NX276" s="185"/>
      <c r="NY276" s="185"/>
      <c r="NZ276" s="185"/>
      <c r="OA276" s="185"/>
      <c r="OB276" s="185"/>
      <c r="OC276" s="185"/>
      <c r="OD276" s="185"/>
      <c r="OE276" s="185"/>
      <c r="OF276" s="185"/>
      <c r="OG276" s="185"/>
      <c r="OH276" s="185"/>
      <c r="OI276" s="185"/>
      <c r="OJ276" s="185"/>
      <c r="OK276" s="185"/>
      <c r="OL276" s="185"/>
      <c r="OM276" s="185"/>
      <c r="ON276" s="185"/>
      <c r="OO276" s="185"/>
      <c r="OP276" s="185"/>
      <c r="OQ276" s="185"/>
      <c r="OR276" s="185"/>
      <c r="OS276" s="185"/>
      <c r="OT276" s="185"/>
      <c r="OU276" s="185"/>
      <c r="OV276" s="185"/>
      <c r="OW276" s="185"/>
      <c r="OX276" s="185"/>
      <c r="OY276" s="185"/>
      <c r="OZ276" s="185"/>
      <c r="PA276" s="185"/>
      <c r="PB276" s="185"/>
      <c r="PC276" s="185"/>
      <c r="PD276" s="185"/>
      <c r="PE276" s="185"/>
      <c r="PF276" s="185"/>
      <c r="PG276" s="185"/>
      <c r="PH276" s="185"/>
      <c r="PI276" s="185"/>
      <c r="PJ276" s="185"/>
      <c r="PK276" s="185"/>
      <c r="PL276" s="185"/>
      <c r="PM276" s="185"/>
      <c r="PN276" s="185"/>
      <c r="PO276" s="185"/>
      <c r="PP276" s="185"/>
      <c r="PQ276" s="185"/>
      <c r="PR276" s="185"/>
      <c r="PS276" s="185"/>
      <c r="PT276" s="185"/>
      <c r="PU276" s="185"/>
      <c r="PV276" s="185"/>
      <c r="PW276" s="185"/>
      <c r="PX276" s="185"/>
      <c r="PY276" s="185"/>
      <c r="PZ276" s="185"/>
      <c r="QA276" s="185"/>
      <c r="QB276" s="185"/>
      <c r="QC276" s="185"/>
      <c r="QD276" s="185"/>
      <c r="QE276" s="185"/>
      <c r="QF276" s="185"/>
      <c r="QG276" s="185"/>
      <c r="QH276" s="185"/>
      <c r="QI276" s="185"/>
      <c r="QJ276" s="185"/>
      <c r="QK276" s="185"/>
      <c r="QL276" s="185"/>
      <c r="QM276" s="185"/>
      <c r="QN276" s="185"/>
      <c r="QO276" s="185"/>
      <c r="QP276" s="185"/>
      <c r="QQ276" s="185"/>
      <c r="QR276" s="185"/>
      <c r="QS276" s="185"/>
      <c r="QT276" s="185"/>
      <c r="QU276" s="185"/>
      <c r="QV276" s="185"/>
      <c r="QW276" s="185"/>
      <c r="QX276" s="185"/>
      <c r="QY276" s="185"/>
      <c r="QZ276" s="185"/>
      <c r="RA276" s="185"/>
      <c r="RB276" s="185"/>
      <c r="RC276" s="185"/>
      <c r="RD276" s="185"/>
      <c r="RE276" s="185"/>
      <c r="RF276" s="185"/>
      <c r="RG276" s="185"/>
      <c r="RH276" s="185"/>
      <c r="RI276" s="185"/>
      <c r="RJ276" s="185"/>
      <c r="RK276" s="185"/>
      <c r="RL276" s="185"/>
      <c r="RM276" s="185"/>
      <c r="RN276" s="185"/>
      <c r="RO276" s="185"/>
      <c r="RP276" s="185"/>
      <c r="RQ276" s="185"/>
      <c r="RR276" s="185"/>
      <c r="RS276" s="185"/>
      <c r="RT276" s="185"/>
      <c r="RU276" s="185"/>
      <c r="RV276" s="185"/>
      <c r="RW276" s="185"/>
      <c r="RX276" s="185"/>
      <c r="RY276" s="185"/>
      <c r="RZ276" s="185"/>
      <c r="SA276" s="185"/>
      <c r="SB276" s="185"/>
      <c r="SC276" s="185"/>
      <c r="SD276" s="185"/>
      <c r="SE276" s="185"/>
      <c r="SF276" s="185"/>
      <c r="SG276" s="185"/>
      <c r="SH276" s="185"/>
      <c r="SI276" s="185"/>
      <c r="SJ276" s="185"/>
      <c r="SK276" s="185"/>
      <c r="SL276" s="185"/>
      <c r="SM276" s="185"/>
      <c r="SN276" s="185"/>
      <c r="SO276" s="185"/>
      <c r="SP276" s="185"/>
      <c r="SQ276" s="185"/>
      <c r="SR276" s="185"/>
      <c r="SS276" s="185"/>
      <c r="ST276" s="185"/>
      <c r="SU276" s="185"/>
      <c r="SV276" s="185"/>
      <c r="SW276" s="185"/>
      <c r="SX276" s="185"/>
      <c r="SY276" s="185"/>
      <c r="SZ276" s="185"/>
      <c r="TA276" s="185"/>
      <c r="TB276" s="185"/>
      <c r="TC276" s="185"/>
      <c r="TD276" s="185"/>
      <c r="TE276" s="185"/>
      <c r="TF276" s="185"/>
      <c r="TG276" s="185"/>
      <c r="TH276" s="185"/>
      <c r="TI276" s="185"/>
    </row>
    <row r="277" spans="1:529" s="79" customFormat="1" ht="32.25" customHeight="1" thickBot="1" x14ac:dyDescent="0.3">
      <c r="A277" s="304">
        <v>13120052</v>
      </c>
      <c r="B277" s="305">
        <v>41376</v>
      </c>
      <c r="C277" s="306" t="s">
        <v>247</v>
      </c>
      <c r="D277" s="306" t="s">
        <v>5086</v>
      </c>
      <c r="E277" s="306"/>
      <c r="F277" s="306"/>
      <c r="G277" s="306"/>
      <c r="H277" s="304">
        <v>72343</v>
      </c>
      <c r="I277" s="305" t="s">
        <v>7804</v>
      </c>
      <c r="J277" s="305">
        <v>42407</v>
      </c>
      <c r="K277" s="306" t="s">
        <v>378</v>
      </c>
      <c r="L277" s="306"/>
      <c r="M277" s="306" t="s">
        <v>311</v>
      </c>
      <c r="N277" s="306" t="s">
        <v>95</v>
      </c>
      <c r="O277" s="306">
        <v>90</v>
      </c>
      <c r="P277" s="845"/>
      <c r="Q277" s="289"/>
      <c r="R277" s="289"/>
      <c r="S277" s="289"/>
      <c r="T277" s="888">
        <v>7.4999999999999997E-2</v>
      </c>
      <c r="U277" s="306">
        <v>0.45</v>
      </c>
      <c r="V277" s="306">
        <v>90</v>
      </c>
      <c r="W277" s="306" t="s">
        <v>1395</v>
      </c>
      <c r="X277" s="306">
        <v>50</v>
      </c>
      <c r="Y277" s="306" t="s">
        <v>1091</v>
      </c>
      <c r="Z277" s="306">
        <v>150</v>
      </c>
      <c r="AA277" s="306" t="s">
        <v>1091</v>
      </c>
      <c r="AB277" s="306" t="s">
        <v>1091</v>
      </c>
      <c r="AC277" s="306" t="s">
        <v>1091</v>
      </c>
      <c r="AD277" s="306" t="s">
        <v>1091</v>
      </c>
      <c r="AE277" s="306" t="s">
        <v>1091</v>
      </c>
      <c r="AF277" s="306">
        <v>10</v>
      </c>
      <c r="AG277" s="306" t="s">
        <v>1091</v>
      </c>
      <c r="AH277" s="306">
        <v>389.35</v>
      </c>
      <c r="AI277" s="306" t="s">
        <v>2252</v>
      </c>
      <c r="AJ277" s="306" t="s">
        <v>2253</v>
      </c>
      <c r="AK277" s="307" t="s">
        <v>166</v>
      </c>
      <c r="AL277" s="307" t="s">
        <v>1360</v>
      </c>
      <c r="AM277" s="13"/>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185"/>
      <c r="GY277" s="185"/>
      <c r="GZ277" s="185"/>
      <c r="HA277" s="185"/>
      <c r="HB277" s="185"/>
      <c r="HC277" s="185"/>
      <c r="HD277" s="185"/>
      <c r="HE277" s="185"/>
      <c r="HF277" s="185"/>
      <c r="HG277" s="185"/>
      <c r="HH277" s="185"/>
      <c r="HI277" s="185"/>
      <c r="HJ277" s="185"/>
      <c r="HK277" s="185"/>
      <c r="HL277" s="185"/>
      <c r="HM277" s="185"/>
      <c r="HN277" s="185"/>
      <c r="HO277" s="185"/>
      <c r="HP277" s="185"/>
      <c r="HQ277" s="185"/>
      <c r="HR277" s="185"/>
      <c r="HS277" s="185"/>
      <c r="HT277" s="185"/>
      <c r="HU277" s="185"/>
      <c r="HV277" s="185"/>
      <c r="HW277" s="185"/>
      <c r="HX277" s="185"/>
      <c r="HY277" s="185"/>
      <c r="HZ277" s="185"/>
      <c r="IA277" s="185"/>
      <c r="IB277" s="185"/>
      <c r="IC277" s="185"/>
      <c r="ID277" s="185"/>
      <c r="IE277" s="185"/>
      <c r="IF277" s="185"/>
      <c r="IG277" s="185"/>
      <c r="IH277" s="185"/>
      <c r="II277" s="185"/>
      <c r="IJ277" s="185"/>
      <c r="IK277" s="185"/>
      <c r="IL277" s="185"/>
      <c r="IM277" s="185"/>
      <c r="IN277" s="185"/>
      <c r="IO277" s="185"/>
      <c r="IP277" s="185"/>
      <c r="IQ277" s="185"/>
      <c r="IR277" s="185"/>
      <c r="IS277" s="185"/>
      <c r="IT277" s="185"/>
      <c r="IU277" s="185"/>
      <c r="IV277" s="185"/>
      <c r="IW277" s="185"/>
      <c r="IX277" s="185"/>
      <c r="IY277" s="185"/>
      <c r="IZ277" s="185"/>
      <c r="JA277" s="185"/>
      <c r="JB277" s="185"/>
      <c r="JC277" s="185"/>
      <c r="JD277" s="185"/>
      <c r="JE277" s="185"/>
      <c r="JF277" s="185"/>
      <c r="JG277" s="185"/>
      <c r="JH277" s="185"/>
      <c r="JI277" s="185"/>
      <c r="JJ277" s="185"/>
      <c r="JK277" s="185"/>
      <c r="JL277" s="185"/>
      <c r="JM277" s="185"/>
      <c r="JN277" s="185"/>
      <c r="JO277" s="185"/>
      <c r="JP277" s="185"/>
      <c r="JQ277" s="185"/>
      <c r="JR277" s="185"/>
      <c r="JS277" s="185"/>
      <c r="JT277" s="185"/>
      <c r="JU277" s="185"/>
      <c r="JV277" s="185"/>
      <c r="JW277" s="185"/>
      <c r="JX277" s="185"/>
      <c r="JY277" s="185"/>
      <c r="JZ277" s="185"/>
      <c r="KA277" s="185"/>
      <c r="KB277" s="185"/>
      <c r="KC277" s="185"/>
      <c r="KD277" s="185"/>
      <c r="KE277" s="185"/>
      <c r="KF277" s="185"/>
      <c r="KG277" s="185"/>
      <c r="KH277" s="185"/>
      <c r="KI277" s="185"/>
      <c r="KJ277" s="185"/>
      <c r="KK277" s="185"/>
      <c r="KL277" s="185"/>
      <c r="KM277" s="185"/>
      <c r="KN277" s="185"/>
      <c r="KO277" s="185"/>
      <c r="KP277" s="185"/>
      <c r="KQ277" s="185"/>
      <c r="KR277" s="185"/>
      <c r="KS277" s="185"/>
      <c r="KT277" s="185"/>
      <c r="KU277" s="185"/>
      <c r="KV277" s="185"/>
      <c r="KW277" s="185"/>
      <c r="KX277" s="185"/>
      <c r="KY277" s="185"/>
      <c r="KZ277" s="185"/>
      <c r="LA277" s="185"/>
      <c r="LB277" s="185"/>
      <c r="LC277" s="185"/>
      <c r="LD277" s="185"/>
      <c r="LE277" s="185"/>
      <c r="LF277" s="185"/>
      <c r="LG277" s="185"/>
      <c r="LH277" s="185"/>
      <c r="LI277" s="185"/>
      <c r="LJ277" s="185"/>
      <c r="LK277" s="185"/>
      <c r="LL277" s="185"/>
      <c r="LM277" s="185"/>
      <c r="LN277" s="185"/>
      <c r="LO277" s="185"/>
      <c r="LP277" s="185"/>
      <c r="LQ277" s="185"/>
      <c r="LR277" s="185"/>
      <c r="LS277" s="185"/>
      <c r="LT277" s="185"/>
      <c r="LU277" s="185"/>
      <c r="LV277" s="185"/>
      <c r="LW277" s="185"/>
      <c r="LX277" s="185"/>
      <c r="LY277" s="185"/>
      <c r="LZ277" s="185"/>
      <c r="MA277" s="185"/>
      <c r="MB277" s="185"/>
      <c r="MC277" s="185"/>
      <c r="MD277" s="185"/>
      <c r="ME277" s="185"/>
      <c r="MF277" s="185"/>
      <c r="MG277" s="185"/>
      <c r="MH277" s="185"/>
      <c r="MI277" s="185"/>
      <c r="MJ277" s="185"/>
      <c r="MK277" s="185"/>
      <c r="ML277" s="185"/>
      <c r="MM277" s="185"/>
      <c r="MN277" s="185"/>
      <c r="MO277" s="185"/>
      <c r="MP277" s="185"/>
      <c r="MQ277" s="185"/>
      <c r="MR277" s="185"/>
      <c r="MS277" s="185"/>
      <c r="MT277" s="185"/>
      <c r="MU277" s="185"/>
      <c r="MV277" s="185"/>
      <c r="MW277" s="185"/>
      <c r="MX277" s="185"/>
      <c r="MY277" s="185"/>
      <c r="MZ277" s="185"/>
      <c r="NA277" s="185"/>
      <c r="NB277" s="185"/>
      <c r="NC277" s="185"/>
      <c r="ND277" s="185"/>
      <c r="NE277" s="185"/>
      <c r="NF277" s="185"/>
      <c r="NG277" s="185"/>
      <c r="NH277" s="185"/>
      <c r="NI277" s="185"/>
      <c r="NJ277" s="185"/>
      <c r="NK277" s="185"/>
      <c r="NL277" s="185"/>
      <c r="NM277" s="185"/>
      <c r="NN277" s="185"/>
      <c r="NO277" s="185"/>
      <c r="NP277" s="185"/>
      <c r="NQ277" s="185"/>
      <c r="NR277" s="185"/>
      <c r="NS277" s="185"/>
      <c r="NT277" s="185"/>
      <c r="NU277" s="185"/>
      <c r="NV277" s="185"/>
      <c r="NW277" s="185"/>
      <c r="NX277" s="185"/>
      <c r="NY277" s="185"/>
      <c r="NZ277" s="185"/>
      <c r="OA277" s="185"/>
      <c r="OB277" s="185"/>
      <c r="OC277" s="185"/>
      <c r="OD277" s="185"/>
      <c r="OE277" s="185"/>
      <c r="OF277" s="185"/>
      <c r="OG277" s="185"/>
      <c r="OH277" s="185"/>
      <c r="OI277" s="185"/>
      <c r="OJ277" s="185"/>
      <c r="OK277" s="185"/>
      <c r="OL277" s="185"/>
      <c r="OM277" s="185"/>
      <c r="ON277" s="185"/>
      <c r="OO277" s="185"/>
      <c r="OP277" s="185"/>
      <c r="OQ277" s="185"/>
      <c r="OR277" s="185"/>
      <c r="OS277" s="185"/>
      <c r="OT277" s="185"/>
      <c r="OU277" s="185"/>
      <c r="OV277" s="185"/>
      <c r="OW277" s="185"/>
      <c r="OX277" s="185"/>
      <c r="OY277" s="185"/>
      <c r="OZ277" s="185"/>
      <c r="PA277" s="185"/>
      <c r="PB277" s="185"/>
      <c r="PC277" s="185"/>
      <c r="PD277" s="185"/>
      <c r="PE277" s="185"/>
      <c r="PF277" s="185"/>
      <c r="PG277" s="185"/>
      <c r="PH277" s="185"/>
      <c r="PI277" s="185"/>
      <c r="PJ277" s="185"/>
      <c r="PK277" s="185"/>
      <c r="PL277" s="185"/>
      <c r="PM277" s="185"/>
      <c r="PN277" s="185"/>
      <c r="PO277" s="185"/>
      <c r="PP277" s="185"/>
      <c r="PQ277" s="185"/>
      <c r="PR277" s="185"/>
      <c r="PS277" s="185"/>
      <c r="PT277" s="185"/>
      <c r="PU277" s="185"/>
      <c r="PV277" s="185"/>
      <c r="PW277" s="185"/>
      <c r="PX277" s="185"/>
      <c r="PY277" s="185"/>
      <c r="PZ277" s="185"/>
      <c r="QA277" s="185"/>
      <c r="QB277" s="185"/>
      <c r="QC277" s="185"/>
      <c r="QD277" s="185"/>
      <c r="QE277" s="185"/>
      <c r="QF277" s="185"/>
      <c r="QG277" s="185"/>
      <c r="QH277" s="185"/>
      <c r="QI277" s="185"/>
      <c r="QJ277" s="185"/>
      <c r="QK277" s="185"/>
      <c r="QL277" s="185"/>
      <c r="QM277" s="185"/>
      <c r="QN277" s="185"/>
      <c r="QO277" s="185"/>
      <c r="QP277" s="185"/>
      <c r="QQ277" s="185"/>
      <c r="QR277" s="185"/>
      <c r="QS277" s="185"/>
      <c r="QT277" s="185"/>
      <c r="QU277" s="185"/>
      <c r="QV277" s="185"/>
      <c r="QW277" s="185"/>
      <c r="QX277" s="185"/>
      <c r="QY277" s="185"/>
      <c r="QZ277" s="185"/>
      <c r="RA277" s="185"/>
      <c r="RB277" s="185"/>
      <c r="RC277" s="185"/>
      <c r="RD277" s="185"/>
      <c r="RE277" s="185"/>
      <c r="RF277" s="185"/>
      <c r="RG277" s="185"/>
      <c r="RH277" s="185"/>
      <c r="RI277" s="185"/>
      <c r="RJ277" s="185"/>
      <c r="RK277" s="185"/>
      <c r="RL277" s="185"/>
      <c r="RM277" s="185"/>
      <c r="RN277" s="185"/>
      <c r="RO277" s="185"/>
      <c r="RP277" s="185"/>
      <c r="RQ277" s="185"/>
      <c r="RR277" s="185"/>
      <c r="RS277" s="185"/>
      <c r="RT277" s="185"/>
      <c r="RU277" s="185"/>
      <c r="RV277" s="185"/>
      <c r="RW277" s="185"/>
      <c r="RX277" s="185"/>
      <c r="RY277" s="185"/>
      <c r="RZ277" s="185"/>
      <c r="SA277" s="185"/>
      <c r="SB277" s="185"/>
      <c r="SC277" s="185"/>
      <c r="SD277" s="185"/>
      <c r="SE277" s="185"/>
      <c r="SF277" s="185"/>
      <c r="SG277" s="185"/>
      <c r="SH277" s="185"/>
      <c r="SI277" s="185"/>
      <c r="SJ277" s="185"/>
      <c r="SK277" s="185"/>
      <c r="SL277" s="185"/>
      <c r="SM277" s="185"/>
      <c r="SN277" s="185"/>
      <c r="SO277" s="185"/>
      <c r="SP277" s="185"/>
      <c r="SQ277" s="185"/>
      <c r="SR277" s="185"/>
      <c r="SS277" s="185"/>
      <c r="ST277" s="185"/>
      <c r="SU277" s="185"/>
      <c r="SV277" s="185"/>
      <c r="SW277" s="185"/>
      <c r="SX277" s="185"/>
      <c r="SY277" s="185"/>
      <c r="SZ277" s="185"/>
      <c r="TA277" s="185"/>
      <c r="TB277" s="185"/>
      <c r="TC277" s="185"/>
      <c r="TD277" s="185"/>
      <c r="TE277" s="185"/>
      <c r="TF277" s="185"/>
      <c r="TG277" s="185"/>
      <c r="TH277" s="185"/>
      <c r="TI277" s="185"/>
    </row>
    <row r="278" spans="1:529" s="79" customFormat="1" ht="32.25" customHeight="1" thickBot="1" x14ac:dyDescent="0.3">
      <c r="A278" s="286">
        <v>13120053</v>
      </c>
      <c r="B278" s="337">
        <v>41429</v>
      </c>
      <c r="C278" s="52" t="s">
        <v>1361</v>
      </c>
      <c r="D278" s="52" t="s">
        <v>4132</v>
      </c>
      <c r="E278" s="52"/>
      <c r="F278" s="52"/>
      <c r="G278" s="52"/>
      <c r="H278" s="288">
        <v>7603</v>
      </c>
      <c r="I278" s="337">
        <v>41460</v>
      </c>
      <c r="J278" s="337">
        <v>45081</v>
      </c>
      <c r="K278" s="52" t="s">
        <v>380</v>
      </c>
      <c r="L278" s="52"/>
      <c r="M278" s="28" t="s">
        <v>331</v>
      </c>
      <c r="N278" s="28" t="s">
        <v>21</v>
      </c>
      <c r="O278" s="28">
        <v>42090</v>
      </c>
      <c r="P278" s="844"/>
      <c r="Q278" s="386"/>
      <c r="R278" s="386"/>
      <c r="S278" s="386"/>
      <c r="T278" s="726">
        <v>16</v>
      </c>
      <c r="U278" s="52">
        <v>160</v>
      </c>
      <c r="V278" s="52">
        <v>42090</v>
      </c>
      <c r="W278" s="28" t="s">
        <v>1395</v>
      </c>
      <c r="X278" s="52">
        <v>100</v>
      </c>
      <c r="Y278" s="52">
        <v>25</v>
      </c>
      <c r="Z278" s="52">
        <v>100</v>
      </c>
      <c r="AA278" s="52" t="s">
        <v>1091</v>
      </c>
      <c r="AB278" s="52" t="s">
        <v>1091</v>
      </c>
      <c r="AC278" s="52" t="s">
        <v>1091</v>
      </c>
      <c r="AD278" s="52" t="s">
        <v>1091</v>
      </c>
      <c r="AE278" s="52" t="s">
        <v>1091</v>
      </c>
      <c r="AF278" s="28">
        <v>0.5</v>
      </c>
      <c r="AG278" s="28" t="s">
        <v>1362</v>
      </c>
      <c r="AH278" s="28"/>
      <c r="AI278" s="28" t="s">
        <v>2254</v>
      </c>
      <c r="AJ278" s="28" t="s">
        <v>2255</v>
      </c>
      <c r="AK278" s="301" t="s">
        <v>1363</v>
      </c>
      <c r="AL278" s="29"/>
      <c r="AM278" s="13"/>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c r="CJ278" s="185"/>
      <c r="CK278" s="185"/>
      <c r="CL278" s="185"/>
      <c r="CM278" s="185"/>
      <c r="CN278" s="185"/>
      <c r="CO278" s="185"/>
      <c r="CP278" s="185"/>
      <c r="CQ278" s="185"/>
      <c r="CR278" s="185"/>
      <c r="CS278" s="185"/>
      <c r="CT278" s="185"/>
      <c r="CU278" s="185"/>
      <c r="CV278" s="185"/>
      <c r="CW278" s="185"/>
      <c r="CX278" s="185"/>
      <c r="CY278" s="185"/>
      <c r="CZ278" s="185"/>
      <c r="DA278" s="185"/>
      <c r="DB278" s="185"/>
      <c r="DC278" s="185"/>
      <c r="DD278" s="185"/>
      <c r="DE278" s="185"/>
      <c r="DF278" s="185"/>
      <c r="DG278" s="185"/>
      <c r="DH278" s="185"/>
      <c r="DI278" s="185"/>
      <c r="DJ278" s="185"/>
      <c r="DK278" s="185"/>
      <c r="DL278" s="185"/>
      <c r="DM278" s="185"/>
      <c r="DN278" s="185"/>
      <c r="DO278" s="185"/>
      <c r="DP278" s="185"/>
      <c r="DQ278" s="185"/>
      <c r="DR278" s="185"/>
      <c r="DS278" s="185"/>
      <c r="DT278" s="185"/>
      <c r="DU278" s="185"/>
      <c r="DV278" s="185"/>
      <c r="DW278" s="185"/>
      <c r="DX278" s="185"/>
      <c r="DY278" s="185"/>
      <c r="DZ278" s="185"/>
      <c r="EA278" s="185"/>
      <c r="EB278" s="185"/>
      <c r="EC278" s="185"/>
      <c r="ED278" s="185"/>
      <c r="EE278" s="185"/>
      <c r="EF278" s="185"/>
      <c r="EG278" s="185"/>
      <c r="EH278" s="185"/>
      <c r="EI278" s="185"/>
      <c r="EJ278" s="185"/>
      <c r="EK278" s="185"/>
      <c r="EL278" s="185"/>
      <c r="EM278" s="185"/>
      <c r="EN278" s="185"/>
      <c r="EO278" s="185"/>
      <c r="EP278" s="185"/>
      <c r="EQ278" s="185"/>
      <c r="ER278" s="185"/>
      <c r="ES278" s="185"/>
      <c r="ET278" s="185"/>
      <c r="EU278" s="185"/>
      <c r="EV278" s="185"/>
      <c r="EW278" s="185"/>
      <c r="EX278" s="185"/>
      <c r="EY278" s="185"/>
      <c r="EZ278" s="185"/>
      <c r="FA278" s="185"/>
      <c r="FB278" s="185"/>
      <c r="FC278" s="185"/>
      <c r="FD278" s="185"/>
      <c r="FE278" s="185"/>
      <c r="FF278" s="185"/>
      <c r="FG278" s="185"/>
      <c r="FH278" s="185"/>
      <c r="FI278" s="185"/>
      <c r="FJ278" s="185"/>
      <c r="FK278" s="185"/>
      <c r="FL278" s="185"/>
      <c r="FM278" s="185"/>
      <c r="FN278" s="185"/>
      <c r="FO278" s="185"/>
      <c r="FP278" s="185"/>
      <c r="FQ278" s="185"/>
      <c r="FR278" s="185"/>
      <c r="FS278" s="185"/>
      <c r="FT278" s="185"/>
      <c r="FU278" s="185"/>
      <c r="FV278" s="185"/>
      <c r="FW278" s="185"/>
      <c r="FX278" s="185"/>
      <c r="FY278" s="185"/>
      <c r="FZ278" s="185"/>
      <c r="GA278" s="185"/>
      <c r="GB278" s="185"/>
      <c r="GC278" s="185"/>
      <c r="GD278" s="185"/>
      <c r="GE278" s="185"/>
      <c r="GF278" s="185"/>
      <c r="GG278" s="185"/>
      <c r="GH278" s="185"/>
      <c r="GI278" s="185"/>
      <c r="GJ278" s="185"/>
      <c r="GK278" s="185"/>
      <c r="GL278" s="185"/>
      <c r="GM278" s="185"/>
      <c r="GN278" s="185"/>
      <c r="GO278" s="185"/>
      <c r="GP278" s="185"/>
      <c r="GQ278" s="185"/>
      <c r="GR278" s="185"/>
      <c r="GS278" s="185"/>
      <c r="GT278" s="185"/>
      <c r="GU278" s="185"/>
      <c r="GV278" s="185"/>
      <c r="GW278" s="185"/>
      <c r="GX278" s="185"/>
      <c r="GY278" s="185"/>
      <c r="GZ278" s="185"/>
      <c r="HA278" s="185"/>
      <c r="HB278" s="185"/>
      <c r="HC278" s="185"/>
      <c r="HD278" s="185"/>
      <c r="HE278" s="185"/>
      <c r="HF278" s="185"/>
      <c r="HG278" s="185"/>
      <c r="HH278" s="185"/>
      <c r="HI278" s="185"/>
      <c r="HJ278" s="185"/>
      <c r="HK278" s="185"/>
      <c r="HL278" s="185"/>
      <c r="HM278" s="185"/>
      <c r="HN278" s="185"/>
      <c r="HO278" s="185"/>
      <c r="HP278" s="185"/>
      <c r="HQ278" s="185"/>
      <c r="HR278" s="185"/>
      <c r="HS278" s="185"/>
      <c r="HT278" s="185"/>
      <c r="HU278" s="185"/>
      <c r="HV278" s="185"/>
      <c r="HW278" s="185"/>
      <c r="HX278" s="185"/>
      <c r="HY278" s="185"/>
      <c r="HZ278" s="185"/>
      <c r="IA278" s="185"/>
      <c r="IB278" s="185"/>
      <c r="IC278" s="185"/>
      <c r="ID278" s="185"/>
      <c r="IE278" s="185"/>
      <c r="IF278" s="185"/>
      <c r="IG278" s="185"/>
      <c r="IH278" s="185"/>
      <c r="II278" s="185"/>
      <c r="IJ278" s="185"/>
      <c r="IK278" s="185"/>
      <c r="IL278" s="185"/>
      <c r="IM278" s="185"/>
      <c r="IN278" s="185"/>
      <c r="IO278" s="185"/>
      <c r="IP278" s="185"/>
      <c r="IQ278" s="185"/>
      <c r="IR278" s="185"/>
      <c r="IS278" s="185"/>
      <c r="IT278" s="185"/>
      <c r="IU278" s="185"/>
      <c r="IV278" s="185"/>
      <c r="IW278" s="185"/>
      <c r="IX278" s="185"/>
      <c r="IY278" s="185"/>
      <c r="IZ278" s="185"/>
      <c r="JA278" s="185"/>
      <c r="JB278" s="185"/>
      <c r="JC278" s="185"/>
      <c r="JD278" s="185"/>
      <c r="JE278" s="185"/>
      <c r="JF278" s="185"/>
      <c r="JG278" s="185"/>
      <c r="JH278" s="185"/>
      <c r="JI278" s="185"/>
      <c r="JJ278" s="185"/>
      <c r="JK278" s="185"/>
      <c r="JL278" s="185"/>
      <c r="JM278" s="185"/>
      <c r="JN278" s="185"/>
      <c r="JO278" s="185"/>
      <c r="JP278" s="185"/>
      <c r="JQ278" s="185"/>
      <c r="JR278" s="185"/>
      <c r="JS278" s="185"/>
      <c r="JT278" s="185"/>
      <c r="JU278" s="185"/>
      <c r="JV278" s="185"/>
      <c r="JW278" s="185"/>
      <c r="JX278" s="185"/>
      <c r="JY278" s="185"/>
      <c r="JZ278" s="185"/>
      <c r="KA278" s="185"/>
      <c r="KB278" s="185"/>
      <c r="KC278" s="185"/>
      <c r="KD278" s="185"/>
      <c r="KE278" s="185"/>
      <c r="KF278" s="185"/>
      <c r="KG278" s="185"/>
      <c r="KH278" s="185"/>
      <c r="KI278" s="185"/>
      <c r="KJ278" s="185"/>
      <c r="KK278" s="185"/>
      <c r="KL278" s="185"/>
      <c r="KM278" s="185"/>
      <c r="KN278" s="185"/>
      <c r="KO278" s="185"/>
      <c r="KP278" s="185"/>
      <c r="KQ278" s="185"/>
      <c r="KR278" s="185"/>
      <c r="KS278" s="185"/>
      <c r="KT278" s="185"/>
      <c r="KU278" s="185"/>
      <c r="KV278" s="185"/>
      <c r="KW278" s="185"/>
      <c r="KX278" s="185"/>
      <c r="KY278" s="185"/>
      <c r="KZ278" s="185"/>
      <c r="LA278" s="185"/>
      <c r="LB278" s="185"/>
      <c r="LC278" s="185"/>
      <c r="LD278" s="185"/>
      <c r="LE278" s="185"/>
      <c r="LF278" s="185"/>
      <c r="LG278" s="185"/>
      <c r="LH278" s="185"/>
      <c r="LI278" s="185"/>
      <c r="LJ278" s="185"/>
      <c r="LK278" s="185"/>
      <c r="LL278" s="185"/>
      <c r="LM278" s="185"/>
      <c r="LN278" s="185"/>
      <c r="LO278" s="185"/>
      <c r="LP278" s="185"/>
      <c r="LQ278" s="185"/>
      <c r="LR278" s="185"/>
      <c r="LS278" s="185"/>
      <c r="LT278" s="185"/>
      <c r="LU278" s="185"/>
      <c r="LV278" s="185"/>
      <c r="LW278" s="185"/>
      <c r="LX278" s="185"/>
      <c r="LY278" s="185"/>
      <c r="LZ278" s="185"/>
      <c r="MA278" s="185"/>
      <c r="MB278" s="185"/>
      <c r="MC278" s="185"/>
      <c r="MD278" s="185"/>
      <c r="ME278" s="185"/>
      <c r="MF278" s="185"/>
      <c r="MG278" s="185"/>
      <c r="MH278" s="185"/>
      <c r="MI278" s="185"/>
      <c r="MJ278" s="185"/>
      <c r="MK278" s="185"/>
      <c r="ML278" s="185"/>
      <c r="MM278" s="185"/>
      <c r="MN278" s="185"/>
      <c r="MO278" s="185"/>
      <c r="MP278" s="185"/>
      <c r="MQ278" s="185"/>
      <c r="MR278" s="185"/>
      <c r="MS278" s="185"/>
      <c r="MT278" s="185"/>
      <c r="MU278" s="185"/>
      <c r="MV278" s="185"/>
      <c r="MW278" s="185"/>
      <c r="MX278" s="185"/>
      <c r="MY278" s="185"/>
      <c r="MZ278" s="185"/>
      <c r="NA278" s="185"/>
      <c r="NB278" s="185"/>
      <c r="NC278" s="185"/>
      <c r="ND278" s="185"/>
      <c r="NE278" s="185"/>
      <c r="NF278" s="185"/>
      <c r="NG278" s="185"/>
      <c r="NH278" s="185"/>
      <c r="NI278" s="185"/>
      <c r="NJ278" s="185"/>
      <c r="NK278" s="185"/>
      <c r="NL278" s="185"/>
      <c r="NM278" s="185"/>
      <c r="NN278" s="185"/>
      <c r="NO278" s="185"/>
      <c r="NP278" s="185"/>
      <c r="NQ278" s="185"/>
      <c r="NR278" s="185"/>
      <c r="NS278" s="185"/>
      <c r="NT278" s="185"/>
      <c r="NU278" s="185"/>
      <c r="NV278" s="185"/>
      <c r="NW278" s="185"/>
      <c r="NX278" s="185"/>
      <c r="NY278" s="185"/>
      <c r="NZ278" s="185"/>
      <c r="OA278" s="185"/>
      <c r="OB278" s="185"/>
      <c r="OC278" s="185"/>
      <c r="OD278" s="185"/>
      <c r="OE278" s="185"/>
      <c r="OF278" s="185"/>
      <c r="OG278" s="185"/>
      <c r="OH278" s="185"/>
      <c r="OI278" s="185"/>
      <c r="OJ278" s="185"/>
      <c r="OK278" s="185"/>
      <c r="OL278" s="185"/>
      <c r="OM278" s="185"/>
      <c r="ON278" s="185"/>
      <c r="OO278" s="185"/>
      <c r="OP278" s="185"/>
      <c r="OQ278" s="185"/>
      <c r="OR278" s="185"/>
      <c r="OS278" s="185"/>
      <c r="OT278" s="185"/>
      <c r="OU278" s="185"/>
      <c r="OV278" s="185"/>
      <c r="OW278" s="185"/>
      <c r="OX278" s="185"/>
      <c r="OY278" s="185"/>
      <c r="OZ278" s="185"/>
      <c r="PA278" s="185"/>
      <c r="PB278" s="185"/>
      <c r="PC278" s="185"/>
      <c r="PD278" s="185"/>
      <c r="PE278" s="185"/>
      <c r="PF278" s="185"/>
      <c r="PG278" s="185"/>
      <c r="PH278" s="185"/>
      <c r="PI278" s="185"/>
      <c r="PJ278" s="185"/>
      <c r="PK278" s="185"/>
      <c r="PL278" s="185"/>
      <c r="PM278" s="185"/>
      <c r="PN278" s="185"/>
      <c r="PO278" s="185"/>
      <c r="PP278" s="185"/>
      <c r="PQ278" s="185"/>
      <c r="PR278" s="185"/>
      <c r="PS278" s="185"/>
      <c r="PT278" s="185"/>
      <c r="PU278" s="185"/>
      <c r="PV278" s="185"/>
      <c r="PW278" s="185"/>
      <c r="PX278" s="185"/>
      <c r="PY278" s="185"/>
      <c r="PZ278" s="185"/>
      <c r="QA278" s="185"/>
      <c r="QB278" s="185"/>
      <c r="QC278" s="185"/>
      <c r="QD278" s="185"/>
      <c r="QE278" s="185"/>
      <c r="QF278" s="185"/>
      <c r="QG278" s="185"/>
      <c r="QH278" s="185"/>
      <c r="QI278" s="185"/>
      <c r="QJ278" s="185"/>
      <c r="QK278" s="185"/>
      <c r="QL278" s="185"/>
      <c r="QM278" s="185"/>
      <c r="QN278" s="185"/>
      <c r="QO278" s="185"/>
      <c r="QP278" s="185"/>
      <c r="QQ278" s="185"/>
      <c r="QR278" s="185"/>
      <c r="QS278" s="185"/>
      <c r="QT278" s="185"/>
      <c r="QU278" s="185"/>
      <c r="QV278" s="185"/>
      <c r="QW278" s="185"/>
      <c r="QX278" s="185"/>
      <c r="QY278" s="185"/>
      <c r="QZ278" s="185"/>
      <c r="RA278" s="185"/>
      <c r="RB278" s="185"/>
      <c r="RC278" s="185"/>
      <c r="RD278" s="185"/>
      <c r="RE278" s="185"/>
      <c r="RF278" s="185"/>
      <c r="RG278" s="185"/>
      <c r="RH278" s="185"/>
      <c r="RI278" s="185"/>
      <c r="RJ278" s="185"/>
      <c r="RK278" s="185"/>
      <c r="RL278" s="185"/>
      <c r="RM278" s="185"/>
      <c r="RN278" s="185"/>
      <c r="RO278" s="185"/>
      <c r="RP278" s="185"/>
      <c r="RQ278" s="185"/>
      <c r="RR278" s="185"/>
      <c r="RS278" s="185"/>
      <c r="RT278" s="185"/>
      <c r="RU278" s="185"/>
      <c r="RV278" s="185"/>
      <c r="RW278" s="185"/>
      <c r="RX278" s="185"/>
      <c r="RY278" s="185"/>
      <c r="RZ278" s="185"/>
      <c r="SA278" s="185"/>
      <c r="SB278" s="185"/>
      <c r="SC278" s="185"/>
      <c r="SD278" s="185"/>
      <c r="SE278" s="185"/>
      <c r="SF278" s="185"/>
      <c r="SG278" s="185"/>
      <c r="SH278" s="185"/>
      <c r="SI278" s="185"/>
      <c r="SJ278" s="185"/>
      <c r="SK278" s="185"/>
      <c r="SL278" s="185"/>
      <c r="SM278" s="185"/>
      <c r="SN278" s="185"/>
      <c r="SO278" s="185"/>
      <c r="SP278" s="185"/>
      <c r="SQ278" s="185"/>
      <c r="SR278" s="185"/>
      <c r="SS278" s="185"/>
      <c r="ST278" s="185"/>
      <c r="SU278" s="185"/>
      <c r="SV278" s="185"/>
      <c r="SW278" s="185"/>
      <c r="SX278" s="185"/>
      <c r="SY278" s="185"/>
      <c r="SZ278" s="185"/>
      <c r="TA278" s="185"/>
      <c r="TB278" s="185"/>
      <c r="TC278" s="185"/>
      <c r="TD278" s="185"/>
      <c r="TE278" s="185"/>
      <c r="TF278" s="185"/>
      <c r="TG278" s="185"/>
      <c r="TH278" s="185"/>
      <c r="TI278" s="185"/>
    </row>
    <row r="279" spans="1:529" s="79" customFormat="1" ht="32.25" customHeight="1" x14ac:dyDescent="0.25">
      <c r="A279" s="213">
        <v>13120054</v>
      </c>
      <c r="B279" s="214">
        <v>41603</v>
      </c>
      <c r="C279" s="214" t="s">
        <v>2256</v>
      </c>
      <c r="D279" s="214" t="s">
        <v>5635</v>
      </c>
      <c r="E279" s="214"/>
      <c r="F279" s="214"/>
      <c r="G279" s="214"/>
      <c r="H279" s="213">
        <v>12259</v>
      </c>
      <c r="I279" s="214" t="s">
        <v>7803</v>
      </c>
      <c r="J279" s="214">
        <v>41603</v>
      </c>
      <c r="K279" s="215" t="s">
        <v>1364</v>
      </c>
      <c r="L279" s="215"/>
      <c r="M279" s="215" t="s">
        <v>4798</v>
      </c>
      <c r="N279" s="215" t="s">
        <v>66</v>
      </c>
      <c r="O279" s="215">
        <v>374976</v>
      </c>
      <c r="P279" s="215"/>
      <c r="Q279" s="215"/>
      <c r="R279" s="215"/>
      <c r="S279" s="215"/>
      <c r="T279" s="745">
        <v>72</v>
      </c>
      <c r="U279" s="215">
        <v>1728</v>
      </c>
      <c r="V279" s="215">
        <v>374976</v>
      </c>
      <c r="W279" s="215" t="s">
        <v>1365</v>
      </c>
      <c r="X279" s="215">
        <v>35</v>
      </c>
      <c r="Y279" s="215">
        <v>50</v>
      </c>
      <c r="Z279" s="215">
        <v>250</v>
      </c>
      <c r="AA279" s="215" t="s">
        <v>1091</v>
      </c>
      <c r="AB279" s="215" t="s">
        <v>1091</v>
      </c>
      <c r="AC279" s="215" t="s">
        <v>1091</v>
      </c>
      <c r="AD279" s="215" t="s">
        <v>1091</v>
      </c>
      <c r="AE279" s="215" t="s">
        <v>1091</v>
      </c>
      <c r="AF279" s="215" t="s">
        <v>1091</v>
      </c>
      <c r="AG279" s="215" t="s">
        <v>1366</v>
      </c>
      <c r="AH279" s="215">
        <v>239.3</v>
      </c>
      <c r="AI279" s="215" t="s">
        <v>2257</v>
      </c>
      <c r="AJ279" s="215" t="s">
        <v>2258</v>
      </c>
      <c r="AK279" s="416" t="s">
        <v>1367</v>
      </c>
      <c r="AL279" s="416" t="s">
        <v>6369</v>
      </c>
      <c r="AM279" s="13"/>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c r="GG279" s="185"/>
      <c r="GH279" s="185"/>
      <c r="GI279" s="185"/>
      <c r="GJ279" s="185"/>
      <c r="GK279" s="185"/>
      <c r="GL279" s="185"/>
      <c r="GM279" s="185"/>
      <c r="GN279" s="185"/>
      <c r="GO279" s="185"/>
      <c r="GP279" s="185"/>
      <c r="GQ279" s="185"/>
      <c r="GR279" s="185"/>
      <c r="GS279" s="185"/>
      <c r="GT279" s="185"/>
      <c r="GU279" s="185"/>
      <c r="GV279" s="185"/>
      <c r="GW279" s="185"/>
      <c r="GX279" s="185"/>
      <c r="GY279" s="185"/>
      <c r="GZ279" s="185"/>
      <c r="HA279" s="185"/>
      <c r="HB279" s="185"/>
      <c r="HC279" s="185"/>
      <c r="HD279" s="185"/>
      <c r="HE279" s="185"/>
      <c r="HF279" s="185"/>
      <c r="HG279" s="185"/>
      <c r="HH279" s="185"/>
      <c r="HI279" s="185"/>
      <c r="HJ279" s="185"/>
      <c r="HK279" s="185"/>
      <c r="HL279" s="185"/>
      <c r="HM279" s="185"/>
      <c r="HN279" s="185"/>
      <c r="HO279" s="185"/>
      <c r="HP279" s="185"/>
      <c r="HQ279" s="185"/>
      <c r="HR279" s="185"/>
      <c r="HS279" s="185"/>
      <c r="HT279" s="185"/>
      <c r="HU279" s="185"/>
      <c r="HV279" s="185"/>
      <c r="HW279" s="185"/>
      <c r="HX279" s="185"/>
      <c r="HY279" s="185"/>
      <c r="HZ279" s="185"/>
      <c r="IA279" s="185"/>
      <c r="IB279" s="185"/>
      <c r="IC279" s="185"/>
      <c r="ID279" s="185"/>
      <c r="IE279" s="185"/>
      <c r="IF279" s="185"/>
      <c r="IG279" s="185"/>
      <c r="IH279" s="185"/>
      <c r="II279" s="185"/>
      <c r="IJ279" s="185"/>
      <c r="IK279" s="185"/>
      <c r="IL279" s="185"/>
      <c r="IM279" s="185"/>
      <c r="IN279" s="185"/>
      <c r="IO279" s="185"/>
      <c r="IP279" s="185"/>
      <c r="IQ279" s="185"/>
      <c r="IR279" s="185"/>
      <c r="IS279" s="185"/>
      <c r="IT279" s="185"/>
      <c r="IU279" s="185"/>
      <c r="IV279" s="185"/>
      <c r="IW279" s="185"/>
      <c r="IX279" s="185"/>
      <c r="IY279" s="185"/>
      <c r="IZ279" s="185"/>
      <c r="JA279" s="185"/>
      <c r="JB279" s="185"/>
      <c r="JC279" s="185"/>
      <c r="JD279" s="185"/>
      <c r="JE279" s="185"/>
      <c r="JF279" s="185"/>
      <c r="JG279" s="185"/>
      <c r="JH279" s="185"/>
      <c r="JI279" s="185"/>
      <c r="JJ279" s="185"/>
      <c r="JK279" s="185"/>
      <c r="JL279" s="185"/>
      <c r="JM279" s="185"/>
      <c r="JN279" s="185"/>
      <c r="JO279" s="185"/>
      <c r="JP279" s="185"/>
      <c r="JQ279" s="185"/>
      <c r="JR279" s="185"/>
      <c r="JS279" s="185"/>
      <c r="JT279" s="185"/>
      <c r="JU279" s="185"/>
      <c r="JV279" s="185"/>
      <c r="JW279" s="185"/>
      <c r="JX279" s="185"/>
      <c r="JY279" s="185"/>
      <c r="JZ279" s="185"/>
      <c r="KA279" s="185"/>
      <c r="KB279" s="185"/>
      <c r="KC279" s="185"/>
      <c r="KD279" s="185"/>
      <c r="KE279" s="185"/>
      <c r="KF279" s="185"/>
      <c r="KG279" s="185"/>
      <c r="KH279" s="185"/>
      <c r="KI279" s="185"/>
      <c r="KJ279" s="185"/>
      <c r="KK279" s="185"/>
      <c r="KL279" s="185"/>
      <c r="KM279" s="185"/>
      <c r="KN279" s="185"/>
      <c r="KO279" s="185"/>
      <c r="KP279" s="185"/>
      <c r="KQ279" s="185"/>
      <c r="KR279" s="185"/>
      <c r="KS279" s="185"/>
      <c r="KT279" s="185"/>
      <c r="KU279" s="185"/>
      <c r="KV279" s="185"/>
      <c r="KW279" s="185"/>
      <c r="KX279" s="185"/>
      <c r="KY279" s="185"/>
      <c r="KZ279" s="185"/>
      <c r="LA279" s="185"/>
      <c r="LB279" s="185"/>
      <c r="LC279" s="185"/>
      <c r="LD279" s="185"/>
      <c r="LE279" s="185"/>
      <c r="LF279" s="185"/>
      <c r="LG279" s="185"/>
      <c r="LH279" s="185"/>
      <c r="LI279" s="185"/>
      <c r="LJ279" s="185"/>
      <c r="LK279" s="185"/>
      <c r="LL279" s="185"/>
      <c r="LM279" s="185"/>
      <c r="LN279" s="185"/>
      <c r="LO279" s="185"/>
      <c r="LP279" s="185"/>
      <c r="LQ279" s="185"/>
      <c r="LR279" s="185"/>
      <c r="LS279" s="185"/>
      <c r="LT279" s="185"/>
      <c r="LU279" s="185"/>
      <c r="LV279" s="185"/>
      <c r="LW279" s="185"/>
      <c r="LX279" s="185"/>
      <c r="LY279" s="185"/>
      <c r="LZ279" s="185"/>
      <c r="MA279" s="185"/>
      <c r="MB279" s="185"/>
      <c r="MC279" s="185"/>
      <c r="MD279" s="185"/>
      <c r="ME279" s="185"/>
      <c r="MF279" s="185"/>
      <c r="MG279" s="185"/>
      <c r="MH279" s="185"/>
      <c r="MI279" s="185"/>
      <c r="MJ279" s="185"/>
      <c r="MK279" s="185"/>
      <c r="ML279" s="185"/>
      <c r="MM279" s="185"/>
      <c r="MN279" s="185"/>
      <c r="MO279" s="185"/>
      <c r="MP279" s="185"/>
      <c r="MQ279" s="185"/>
      <c r="MR279" s="185"/>
      <c r="MS279" s="185"/>
      <c r="MT279" s="185"/>
      <c r="MU279" s="185"/>
      <c r="MV279" s="185"/>
      <c r="MW279" s="185"/>
      <c r="MX279" s="185"/>
      <c r="MY279" s="185"/>
      <c r="MZ279" s="185"/>
      <c r="NA279" s="185"/>
      <c r="NB279" s="185"/>
      <c r="NC279" s="185"/>
      <c r="ND279" s="185"/>
      <c r="NE279" s="185"/>
      <c r="NF279" s="185"/>
      <c r="NG279" s="185"/>
      <c r="NH279" s="185"/>
      <c r="NI279" s="185"/>
      <c r="NJ279" s="185"/>
      <c r="NK279" s="185"/>
      <c r="NL279" s="185"/>
      <c r="NM279" s="185"/>
      <c r="NN279" s="185"/>
      <c r="NO279" s="185"/>
      <c r="NP279" s="185"/>
      <c r="NQ279" s="185"/>
      <c r="NR279" s="185"/>
      <c r="NS279" s="185"/>
      <c r="NT279" s="185"/>
      <c r="NU279" s="185"/>
      <c r="NV279" s="185"/>
      <c r="NW279" s="185"/>
      <c r="NX279" s="185"/>
      <c r="NY279" s="185"/>
      <c r="NZ279" s="185"/>
      <c r="OA279" s="185"/>
      <c r="OB279" s="185"/>
      <c r="OC279" s="185"/>
      <c r="OD279" s="185"/>
      <c r="OE279" s="185"/>
      <c r="OF279" s="185"/>
      <c r="OG279" s="185"/>
      <c r="OH279" s="185"/>
      <c r="OI279" s="185"/>
      <c r="OJ279" s="185"/>
      <c r="OK279" s="185"/>
      <c r="OL279" s="185"/>
      <c r="OM279" s="185"/>
      <c r="ON279" s="185"/>
      <c r="OO279" s="185"/>
      <c r="OP279" s="185"/>
      <c r="OQ279" s="185"/>
      <c r="OR279" s="185"/>
      <c r="OS279" s="185"/>
      <c r="OT279" s="185"/>
      <c r="OU279" s="185"/>
      <c r="OV279" s="185"/>
      <c r="OW279" s="185"/>
      <c r="OX279" s="185"/>
      <c r="OY279" s="185"/>
      <c r="OZ279" s="185"/>
      <c r="PA279" s="185"/>
      <c r="PB279" s="185"/>
      <c r="PC279" s="185"/>
      <c r="PD279" s="185"/>
      <c r="PE279" s="185"/>
      <c r="PF279" s="185"/>
      <c r="PG279" s="185"/>
      <c r="PH279" s="185"/>
      <c r="PI279" s="185"/>
      <c r="PJ279" s="185"/>
      <c r="PK279" s="185"/>
      <c r="PL279" s="185"/>
      <c r="PM279" s="185"/>
      <c r="PN279" s="185"/>
      <c r="PO279" s="185"/>
      <c r="PP279" s="185"/>
      <c r="PQ279" s="185"/>
      <c r="PR279" s="185"/>
      <c r="PS279" s="185"/>
      <c r="PT279" s="185"/>
      <c r="PU279" s="185"/>
      <c r="PV279" s="185"/>
      <c r="PW279" s="185"/>
      <c r="PX279" s="185"/>
      <c r="PY279" s="185"/>
      <c r="PZ279" s="185"/>
      <c r="QA279" s="185"/>
      <c r="QB279" s="185"/>
      <c r="QC279" s="185"/>
      <c r="QD279" s="185"/>
      <c r="QE279" s="185"/>
      <c r="QF279" s="185"/>
      <c r="QG279" s="185"/>
      <c r="QH279" s="185"/>
      <c r="QI279" s="185"/>
      <c r="QJ279" s="185"/>
      <c r="QK279" s="185"/>
      <c r="QL279" s="185"/>
      <c r="QM279" s="185"/>
      <c r="QN279" s="185"/>
      <c r="QO279" s="185"/>
      <c r="QP279" s="185"/>
      <c r="QQ279" s="185"/>
      <c r="QR279" s="185"/>
      <c r="QS279" s="185"/>
      <c r="QT279" s="185"/>
      <c r="QU279" s="185"/>
      <c r="QV279" s="185"/>
      <c r="QW279" s="185"/>
      <c r="QX279" s="185"/>
      <c r="QY279" s="185"/>
      <c r="QZ279" s="185"/>
      <c r="RA279" s="185"/>
      <c r="RB279" s="185"/>
      <c r="RC279" s="185"/>
      <c r="RD279" s="185"/>
      <c r="RE279" s="185"/>
      <c r="RF279" s="185"/>
      <c r="RG279" s="185"/>
      <c r="RH279" s="185"/>
      <c r="RI279" s="185"/>
      <c r="RJ279" s="185"/>
      <c r="RK279" s="185"/>
      <c r="RL279" s="185"/>
      <c r="RM279" s="185"/>
      <c r="RN279" s="185"/>
      <c r="RO279" s="185"/>
      <c r="RP279" s="185"/>
      <c r="RQ279" s="185"/>
      <c r="RR279" s="185"/>
      <c r="RS279" s="185"/>
      <c r="RT279" s="185"/>
      <c r="RU279" s="185"/>
      <c r="RV279" s="185"/>
      <c r="RW279" s="185"/>
      <c r="RX279" s="185"/>
      <c r="RY279" s="185"/>
      <c r="RZ279" s="185"/>
      <c r="SA279" s="185"/>
      <c r="SB279" s="185"/>
      <c r="SC279" s="185"/>
      <c r="SD279" s="185"/>
      <c r="SE279" s="185"/>
      <c r="SF279" s="185"/>
      <c r="SG279" s="185"/>
      <c r="SH279" s="185"/>
      <c r="SI279" s="185"/>
      <c r="SJ279" s="185"/>
      <c r="SK279" s="185"/>
      <c r="SL279" s="185"/>
      <c r="SM279" s="185"/>
      <c r="SN279" s="185"/>
      <c r="SO279" s="185"/>
      <c r="SP279" s="185"/>
      <c r="SQ279" s="185"/>
      <c r="SR279" s="185"/>
      <c r="SS279" s="185"/>
      <c r="ST279" s="185"/>
      <c r="SU279" s="185"/>
      <c r="SV279" s="185"/>
      <c r="SW279" s="185"/>
      <c r="SX279" s="185"/>
      <c r="SY279" s="185"/>
      <c r="SZ279" s="185"/>
      <c r="TA279" s="185"/>
      <c r="TB279" s="185"/>
      <c r="TC279" s="185"/>
      <c r="TD279" s="185"/>
      <c r="TE279" s="185"/>
      <c r="TF279" s="185"/>
      <c r="TG279" s="185"/>
      <c r="TH279" s="185"/>
      <c r="TI279" s="185"/>
    </row>
    <row r="280" spans="1:529" s="79" customFormat="1" ht="32.25" customHeight="1" x14ac:dyDescent="0.25">
      <c r="A280" s="97">
        <v>13120054</v>
      </c>
      <c r="B280" s="36">
        <v>41603</v>
      </c>
      <c r="C280" s="36" t="s">
        <v>2256</v>
      </c>
      <c r="D280" s="36" t="s">
        <v>1368</v>
      </c>
      <c r="E280" s="36"/>
      <c r="F280" s="36"/>
      <c r="G280" s="36"/>
      <c r="H280" s="97">
        <v>12259</v>
      </c>
      <c r="I280" s="36" t="s">
        <v>7803</v>
      </c>
      <c r="J280" s="36">
        <v>41603</v>
      </c>
      <c r="K280" s="35" t="s">
        <v>1364</v>
      </c>
      <c r="L280" s="35"/>
      <c r="M280" s="35" t="s">
        <v>4798</v>
      </c>
      <c r="N280" s="35" t="s">
        <v>66</v>
      </c>
      <c r="O280" s="35"/>
      <c r="P280" s="35"/>
      <c r="Q280" s="35"/>
      <c r="R280" s="35"/>
      <c r="S280" s="35"/>
      <c r="T280" s="743"/>
      <c r="U280" s="35"/>
      <c r="V280" s="35"/>
      <c r="W280" s="35" t="s">
        <v>1365</v>
      </c>
      <c r="X280" s="35">
        <v>35</v>
      </c>
      <c r="Y280" s="35">
        <v>50</v>
      </c>
      <c r="Z280" s="35">
        <v>250</v>
      </c>
      <c r="AA280" s="35" t="s">
        <v>1091</v>
      </c>
      <c r="AB280" s="35" t="s">
        <v>1091</v>
      </c>
      <c r="AC280" s="35" t="s">
        <v>1091</v>
      </c>
      <c r="AD280" s="35" t="s">
        <v>1091</v>
      </c>
      <c r="AE280" s="35" t="s">
        <v>1091</v>
      </c>
      <c r="AF280" s="35" t="s">
        <v>1091</v>
      </c>
      <c r="AG280" s="35" t="s">
        <v>1366</v>
      </c>
      <c r="AH280" s="35">
        <v>238.8</v>
      </c>
      <c r="AI280" s="35" t="s">
        <v>2259</v>
      </c>
      <c r="AJ280" s="35" t="s">
        <v>2260</v>
      </c>
      <c r="AK280" s="37" t="s">
        <v>1367</v>
      </c>
      <c r="AL280" s="37" t="s">
        <v>5634</v>
      </c>
      <c r="AM280" s="13"/>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c r="GG280" s="185"/>
      <c r="GH280" s="185"/>
      <c r="GI280" s="185"/>
      <c r="GJ280" s="185"/>
      <c r="GK280" s="185"/>
      <c r="GL280" s="185"/>
      <c r="GM280" s="185"/>
      <c r="GN280" s="185"/>
      <c r="GO280" s="185"/>
      <c r="GP280" s="185"/>
      <c r="GQ280" s="185"/>
      <c r="GR280" s="185"/>
      <c r="GS280" s="185"/>
      <c r="GT280" s="185"/>
      <c r="GU280" s="185"/>
      <c r="GV280" s="185"/>
      <c r="GW280" s="185"/>
      <c r="GX280" s="185"/>
      <c r="GY280" s="185"/>
      <c r="GZ280" s="185"/>
      <c r="HA280" s="185"/>
      <c r="HB280" s="185"/>
      <c r="HC280" s="185"/>
      <c r="HD280" s="185"/>
      <c r="HE280" s="185"/>
      <c r="HF280" s="185"/>
      <c r="HG280" s="185"/>
      <c r="HH280" s="185"/>
      <c r="HI280" s="185"/>
      <c r="HJ280" s="185"/>
      <c r="HK280" s="185"/>
      <c r="HL280" s="185"/>
      <c r="HM280" s="185"/>
      <c r="HN280" s="185"/>
      <c r="HO280" s="185"/>
      <c r="HP280" s="185"/>
      <c r="HQ280" s="185"/>
      <c r="HR280" s="185"/>
      <c r="HS280" s="185"/>
      <c r="HT280" s="185"/>
      <c r="HU280" s="185"/>
      <c r="HV280" s="185"/>
      <c r="HW280" s="185"/>
      <c r="HX280" s="185"/>
      <c r="HY280" s="185"/>
      <c r="HZ280" s="185"/>
      <c r="IA280" s="185"/>
      <c r="IB280" s="185"/>
      <c r="IC280" s="185"/>
      <c r="ID280" s="185"/>
      <c r="IE280" s="185"/>
      <c r="IF280" s="185"/>
      <c r="IG280" s="185"/>
      <c r="IH280" s="185"/>
      <c r="II280" s="185"/>
      <c r="IJ280" s="185"/>
      <c r="IK280" s="185"/>
      <c r="IL280" s="185"/>
      <c r="IM280" s="185"/>
      <c r="IN280" s="185"/>
      <c r="IO280" s="185"/>
      <c r="IP280" s="185"/>
      <c r="IQ280" s="185"/>
      <c r="IR280" s="185"/>
      <c r="IS280" s="185"/>
      <c r="IT280" s="185"/>
      <c r="IU280" s="185"/>
      <c r="IV280" s="185"/>
      <c r="IW280" s="185"/>
      <c r="IX280" s="185"/>
      <c r="IY280" s="185"/>
      <c r="IZ280" s="185"/>
      <c r="JA280" s="185"/>
      <c r="JB280" s="185"/>
      <c r="JC280" s="185"/>
      <c r="JD280" s="185"/>
      <c r="JE280" s="185"/>
      <c r="JF280" s="185"/>
      <c r="JG280" s="185"/>
      <c r="JH280" s="185"/>
      <c r="JI280" s="185"/>
      <c r="JJ280" s="185"/>
      <c r="JK280" s="185"/>
      <c r="JL280" s="185"/>
      <c r="JM280" s="185"/>
      <c r="JN280" s="185"/>
      <c r="JO280" s="185"/>
      <c r="JP280" s="185"/>
      <c r="JQ280" s="185"/>
      <c r="JR280" s="185"/>
      <c r="JS280" s="185"/>
      <c r="JT280" s="185"/>
      <c r="JU280" s="185"/>
      <c r="JV280" s="185"/>
      <c r="JW280" s="185"/>
      <c r="JX280" s="185"/>
      <c r="JY280" s="185"/>
      <c r="JZ280" s="185"/>
      <c r="KA280" s="185"/>
      <c r="KB280" s="185"/>
      <c r="KC280" s="185"/>
      <c r="KD280" s="185"/>
      <c r="KE280" s="185"/>
      <c r="KF280" s="185"/>
      <c r="KG280" s="185"/>
      <c r="KH280" s="185"/>
      <c r="KI280" s="185"/>
      <c r="KJ280" s="185"/>
      <c r="KK280" s="185"/>
      <c r="KL280" s="185"/>
      <c r="KM280" s="185"/>
      <c r="KN280" s="185"/>
      <c r="KO280" s="185"/>
      <c r="KP280" s="185"/>
      <c r="KQ280" s="185"/>
      <c r="KR280" s="185"/>
      <c r="KS280" s="185"/>
      <c r="KT280" s="185"/>
      <c r="KU280" s="185"/>
      <c r="KV280" s="185"/>
      <c r="KW280" s="185"/>
      <c r="KX280" s="185"/>
      <c r="KY280" s="185"/>
      <c r="KZ280" s="185"/>
      <c r="LA280" s="185"/>
      <c r="LB280" s="185"/>
      <c r="LC280" s="185"/>
      <c r="LD280" s="185"/>
      <c r="LE280" s="185"/>
      <c r="LF280" s="185"/>
      <c r="LG280" s="185"/>
      <c r="LH280" s="185"/>
      <c r="LI280" s="185"/>
      <c r="LJ280" s="185"/>
      <c r="LK280" s="185"/>
      <c r="LL280" s="185"/>
      <c r="LM280" s="185"/>
      <c r="LN280" s="185"/>
      <c r="LO280" s="185"/>
      <c r="LP280" s="185"/>
      <c r="LQ280" s="185"/>
      <c r="LR280" s="185"/>
      <c r="LS280" s="185"/>
      <c r="LT280" s="185"/>
      <c r="LU280" s="185"/>
      <c r="LV280" s="185"/>
      <c r="LW280" s="185"/>
      <c r="LX280" s="185"/>
      <c r="LY280" s="185"/>
      <c r="LZ280" s="185"/>
      <c r="MA280" s="185"/>
      <c r="MB280" s="185"/>
      <c r="MC280" s="185"/>
      <c r="MD280" s="185"/>
      <c r="ME280" s="185"/>
      <c r="MF280" s="185"/>
      <c r="MG280" s="185"/>
      <c r="MH280" s="185"/>
      <c r="MI280" s="185"/>
      <c r="MJ280" s="185"/>
      <c r="MK280" s="185"/>
      <c r="ML280" s="185"/>
      <c r="MM280" s="185"/>
      <c r="MN280" s="185"/>
      <c r="MO280" s="185"/>
      <c r="MP280" s="185"/>
      <c r="MQ280" s="185"/>
      <c r="MR280" s="185"/>
      <c r="MS280" s="185"/>
      <c r="MT280" s="185"/>
      <c r="MU280" s="185"/>
      <c r="MV280" s="185"/>
      <c r="MW280" s="185"/>
      <c r="MX280" s="185"/>
      <c r="MY280" s="185"/>
      <c r="MZ280" s="185"/>
      <c r="NA280" s="185"/>
      <c r="NB280" s="185"/>
      <c r="NC280" s="185"/>
      <c r="ND280" s="185"/>
      <c r="NE280" s="185"/>
      <c r="NF280" s="185"/>
      <c r="NG280" s="185"/>
      <c r="NH280" s="185"/>
      <c r="NI280" s="185"/>
      <c r="NJ280" s="185"/>
      <c r="NK280" s="185"/>
      <c r="NL280" s="185"/>
      <c r="NM280" s="185"/>
      <c r="NN280" s="185"/>
      <c r="NO280" s="185"/>
      <c r="NP280" s="185"/>
      <c r="NQ280" s="185"/>
      <c r="NR280" s="185"/>
      <c r="NS280" s="185"/>
      <c r="NT280" s="185"/>
      <c r="NU280" s="185"/>
      <c r="NV280" s="185"/>
      <c r="NW280" s="185"/>
      <c r="NX280" s="185"/>
      <c r="NY280" s="185"/>
      <c r="NZ280" s="185"/>
      <c r="OA280" s="185"/>
      <c r="OB280" s="185"/>
      <c r="OC280" s="185"/>
      <c r="OD280" s="185"/>
      <c r="OE280" s="185"/>
      <c r="OF280" s="185"/>
      <c r="OG280" s="185"/>
      <c r="OH280" s="185"/>
      <c r="OI280" s="185"/>
      <c r="OJ280" s="185"/>
      <c r="OK280" s="185"/>
      <c r="OL280" s="185"/>
      <c r="OM280" s="185"/>
      <c r="ON280" s="185"/>
      <c r="OO280" s="185"/>
      <c r="OP280" s="185"/>
      <c r="OQ280" s="185"/>
      <c r="OR280" s="185"/>
      <c r="OS280" s="185"/>
      <c r="OT280" s="185"/>
      <c r="OU280" s="185"/>
      <c r="OV280" s="185"/>
      <c r="OW280" s="185"/>
      <c r="OX280" s="185"/>
      <c r="OY280" s="185"/>
      <c r="OZ280" s="185"/>
      <c r="PA280" s="185"/>
      <c r="PB280" s="185"/>
      <c r="PC280" s="185"/>
      <c r="PD280" s="185"/>
      <c r="PE280" s="185"/>
      <c r="PF280" s="185"/>
      <c r="PG280" s="185"/>
      <c r="PH280" s="185"/>
      <c r="PI280" s="185"/>
      <c r="PJ280" s="185"/>
      <c r="PK280" s="185"/>
      <c r="PL280" s="185"/>
      <c r="PM280" s="185"/>
      <c r="PN280" s="185"/>
      <c r="PO280" s="185"/>
      <c r="PP280" s="185"/>
      <c r="PQ280" s="185"/>
      <c r="PR280" s="185"/>
      <c r="PS280" s="185"/>
      <c r="PT280" s="185"/>
      <c r="PU280" s="185"/>
      <c r="PV280" s="185"/>
      <c r="PW280" s="185"/>
      <c r="PX280" s="185"/>
      <c r="PY280" s="185"/>
      <c r="PZ280" s="185"/>
      <c r="QA280" s="185"/>
      <c r="QB280" s="185"/>
      <c r="QC280" s="185"/>
      <c r="QD280" s="185"/>
      <c r="QE280" s="185"/>
      <c r="QF280" s="185"/>
      <c r="QG280" s="185"/>
      <c r="QH280" s="185"/>
      <c r="QI280" s="185"/>
      <c r="QJ280" s="185"/>
      <c r="QK280" s="185"/>
      <c r="QL280" s="185"/>
      <c r="QM280" s="185"/>
      <c r="QN280" s="185"/>
      <c r="QO280" s="185"/>
      <c r="QP280" s="185"/>
      <c r="QQ280" s="185"/>
      <c r="QR280" s="185"/>
      <c r="QS280" s="185"/>
      <c r="QT280" s="185"/>
      <c r="QU280" s="185"/>
      <c r="QV280" s="185"/>
      <c r="QW280" s="185"/>
      <c r="QX280" s="185"/>
      <c r="QY280" s="185"/>
      <c r="QZ280" s="185"/>
      <c r="RA280" s="185"/>
      <c r="RB280" s="185"/>
      <c r="RC280" s="185"/>
      <c r="RD280" s="185"/>
      <c r="RE280" s="185"/>
      <c r="RF280" s="185"/>
      <c r="RG280" s="185"/>
      <c r="RH280" s="185"/>
      <c r="RI280" s="185"/>
      <c r="RJ280" s="185"/>
      <c r="RK280" s="185"/>
      <c r="RL280" s="185"/>
      <c r="RM280" s="185"/>
      <c r="RN280" s="185"/>
      <c r="RO280" s="185"/>
      <c r="RP280" s="185"/>
      <c r="RQ280" s="185"/>
      <c r="RR280" s="185"/>
      <c r="RS280" s="185"/>
      <c r="RT280" s="185"/>
      <c r="RU280" s="185"/>
      <c r="RV280" s="185"/>
      <c r="RW280" s="185"/>
      <c r="RX280" s="185"/>
      <c r="RY280" s="185"/>
      <c r="RZ280" s="185"/>
      <c r="SA280" s="185"/>
      <c r="SB280" s="185"/>
      <c r="SC280" s="185"/>
      <c r="SD280" s="185"/>
      <c r="SE280" s="185"/>
      <c r="SF280" s="185"/>
      <c r="SG280" s="185"/>
      <c r="SH280" s="185"/>
      <c r="SI280" s="185"/>
      <c r="SJ280" s="185"/>
      <c r="SK280" s="185"/>
      <c r="SL280" s="185"/>
      <c r="SM280" s="185"/>
      <c r="SN280" s="185"/>
      <c r="SO280" s="185"/>
      <c r="SP280" s="185"/>
      <c r="SQ280" s="185"/>
      <c r="SR280" s="185"/>
      <c r="SS280" s="185"/>
      <c r="ST280" s="185"/>
      <c r="SU280" s="185"/>
      <c r="SV280" s="185"/>
      <c r="SW280" s="185"/>
      <c r="SX280" s="185"/>
      <c r="SY280" s="185"/>
      <c r="SZ280" s="185"/>
      <c r="TA280" s="185"/>
      <c r="TB280" s="185"/>
      <c r="TC280" s="185"/>
      <c r="TD280" s="185"/>
      <c r="TE280" s="185"/>
      <c r="TF280" s="185"/>
      <c r="TG280" s="185"/>
      <c r="TH280" s="185"/>
      <c r="TI280" s="185"/>
    </row>
    <row r="281" spans="1:529" s="79" customFormat="1" ht="32.25" customHeight="1" x14ac:dyDescent="0.25">
      <c r="A281" s="97">
        <v>13120054</v>
      </c>
      <c r="B281" s="36">
        <v>41603</v>
      </c>
      <c r="C281" s="36" t="s">
        <v>2256</v>
      </c>
      <c r="D281" s="36" t="s">
        <v>1369</v>
      </c>
      <c r="E281" s="36"/>
      <c r="F281" s="36"/>
      <c r="G281" s="36"/>
      <c r="H281" s="97">
        <v>12259</v>
      </c>
      <c r="I281" s="36" t="s">
        <v>7803</v>
      </c>
      <c r="J281" s="36">
        <v>41603</v>
      </c>
      <c r="K281" s="35" t="s">
        <v>1364</v>
      </c>
      <c r="L281" s="35"/>
      <c r="M281" s="35" t="s">
        <v>4798</v>
      </c>
      <c r="N281" s="35" t="s">
        <v>66</v>
      </c>
      <c r="O281" s="35"/>
      <c r="P281" s="35"/>
      <c r="Q281" s="35"/>
      <c r="R281" s="35"/>
      <c r="S281" s="35"/>
      <c r="T281" s="743"/>
      <c r="U281" s="35"/>
      <c r="V281" s="35"/>
      <c r="W281" s="35" t="s">
        <v>1365</v>
      </c>
      <c r="X281" s="35">
        <v>35</v>
      </c>
      <c r="Y281" s="35">
        <v>50</v>
      </c>
      <c r="Z281" s="35">
        <v>250</v>
      </c>
      <c r="AA281" s="35" t="s">
        <v>1091</v>
      </c>
      <c r="AB281" s="35" t="s">
        <v>1091</v>
      </c>
      <c r="AC281" s="35" t="s">
        <v>1091</v>
      </c>
      <c r="AD281" s="35" t="s">
        <v>1091</v>
      </c>
      <c r="AE281" s="35" t="s">
        <v>1091</v>
      </c>
      <c r="AF281" s="35" t="s">
        <v>1091</v>
      </c>
      <c r="AG281" s="35" t="s">
        <v>1366</v>
      </c>
      <c r="AH281" s="35">
        <v>238.4</v>
      </c>
      <c r="AI281" s="35" t="s">
        <v>2261</v>
      </c>
      <c r="AJ281" s="35" t="s">
        <v>2262</v>
      </c>
      <c r="AK281" s="37" t="s">
        <v>1367</v>
      </c>
      <c r="AL281" s="37" t="s">
        <v>5634</v>
      </c>
      <c r="AM281" s="13"/>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c r="GG281" s="185"/>
      <c r="GH281" s="185"/>
      <c r="GI281" s="185"/>
      <c r="GJ281" s="185"/>
      <c r="GK281" s="185"/>
      <c r="GL281" s="185"/>
      <c r="GM281" s="185"/>
      <c r="GN281" s="185"/>
      <c r="GO281" s="185"/>
      <c r="GP281" s="185"/>
      <c r="GQ281" s="185"/>
      <c r="GR281" s="185"/>
      <c r="GS281" s="185"/>
      <c r="GT281" s="185"/>
      <c r="GU281" s="185"/>
      <c r="GV281" s="185"/>
      <c r="GW281" s="185"/>
      <c r="GX281" s="185"/>
      <c r="GY281" s="185"/>
      <c r="GZ281" s="185"/>
      <c r="HA281" s="185"/>
      <c r="HB281" s="185"/>
      <c r="HC281" s="185"/>
      <c r="HD281" s="185"/>
      <c r="HE281" s="185"/>
      <c r="HF281" s="185"/>
      <c r="HG281" s="185"/>
      <c r="HH281" s="185"/>
      <c r="HI281" s="185"/>
      <c r="HJ281" s="185"/>
      <c r="HK281" s="185"/>
      <c r="HL281" s="185"/>
      <c r="HM281" s="185"/>
      <c r="HN281" s="185"/>
      <c r="HO281" s="185"/>
      <c r="HP281" s="185"/>
      <c r="HQ281" s="185"/>
      <c r="HR281" s="185"/>
      <c r="HS281" s="185"/>
      <c r="HT281" s="185"/>
      <c r="HU281" s="185"/>
      <c r="HV281" s="185"/>
      <c r="HW281" s="185"/>
      <c r="HX281" s="185"/>
      <c r="HY281" s="185"/>
      <c r="HZ281" s="185"/>
      <c r="IA281" s="185"/>
      <c r="IB281" s="185"/>
      <c r="IC281" s="185"/>
      <c r="ID281" s="185"/>
      <c r="IE281" s="185"/>
      <c r="IF281" s="185"/>
      <c r="IG281" s="185"/>
      <c r="IH281" s="185"/>
      <c r="II281" s="185"/>
      <c r="IJ281" s="185"/>
      <c r="IK281" s="185"/>
      <c r="IL281" s="185"/>
      <c r="IM281" s="185"/>
      <c r="IN281" s="185"/>
      <c r="IO281" s="185"/>
      <c r="IP281" s="185"/>
      <c r="IQ281" s="185"/>
      <c r="IR281" s="185"/>
      <c r="IS281" s="185"/>
      <c r="IT281" s="185"/>
      <c r="IU281" s="185"/>
      <c r="IV281" s="185"/>
      <c r="IW281" s="185"/>
      <c r="IX281" s="185"/>
      <c r="IY281" s="185"/>
      <c r="IZ281" s="185"/>
      <c r="JA281" s="185"/>
      <c r="JB281" s="185"/>
      <c r="JC281" s="185"/>
      <c r="JD281" s="185"/>
      <c r="JE281" s="185"/>
      <c r="JF281" s="185"/>
      <c r="JG281" s="185"/>
      <c r="JH281" s="185"/>
      <c r="JI281" s="185"/>
      <c r="JJ281" s="185"/>
      <c r="JK281" s="185"/>
      <c r="JL281" s="185"/>
      <c r="JM281" s="185"/>
      <c r="JN281" s="185"/>
      <c r="JO281" s="185"/>
      <c r="JP281" s="185"/>
      <c r="JQ281" s="185"/>
      <c r="JR281" s="185"/>
      <c r="JS281" s="185"/>
      <c r="JT281" s="185"/>
      <c r="JU281" s="185"/>
      <c r="JV281" s="185"/>
      <c r="JW281" s="185"/>
      <c r="JX281" s="185"/>
      <c r="JY281" s="185"/>
      <c r="JZ281" s="185"/>
      <c r="KA281" s="185"/>
      <c r="KB281" s="185"/>
      <c r="KC281" s="185"/>
      <c r="KD281" s="185"/>
      <c r="KE281" s="185"/>
      <c r="KF281" s="185"/>
      <c r="KG281" s="185"/>
      <c r="KH281" s="185"/>
      <c r="KI281" s="185"/>
      <c r="KJ281" s="185"/>
      <c r="KK281" s="185"/>
      <c r="KL281" s="185"/>
      <c r="KM281" s="185"/>
      <c r="KN281" s="185"/>
      <c r="KO281" s="185"/>
      <c r="KP281" s="185"/>
      <c r="KQ281" s="185"/>
      <c r="KR281" s="185"/>
      <c r="KS281" s="185"/>
      <c r="KT281" s="185"/>
      <c r="KU281" s="185"/>
      <c r="KV281" s="185"/>
      <c r="KW281" s="185"/>
      <c r="KX281" s="185"/>
      <c r="KY281" s="185"/>
      <c r="KZ281" s="185"/>
      <c r="LA281" s="185"/>
      <c r="LB281" s="185"/>
      <c r="LC281" s="185"/>
      <c r="LD281" s="185"/>
      <c r="LE281" s="185"/>
      <c r="LF281" s="185"/>
      <c r="LG281" s="185"/>
      <c r="LH281" s="185"/>
      <c r="LI281" s="185"/>
      <c r="LJ281" s="185"/>
      <c r="LK281" s="185"/>
      <c r="LL281" s="185"/>
      <c r="LM281" s="185"/>
      <c r="LN281" s="185"/>
      <c r="LO281" s="185"/>
      <c r="LP281" s="185"/>
      <c r="LQ281" s="185"/>
      <c r="LR281" s="185"/>
      <c r="LS281" s="185"/>
      <c r="LT281" s="185"/>
      <c r="LU281" s="185"/>
      <c r="LV281" s="185"/>
      <c r="LW281" s="185"/>
      <c r="LX281" s="185"/>
      <c r="LY281" s="185"/>
      <c r="LZ281" s="185"/>
      <c r="MA281" s="185"/>
      <c r="MB281" s="185"/>
      <c r="MC281" s="185"/>
      <c r="MD281" s="185"/>
      <c r="ME281" s="185"/>
      <c r="MF281" s="185"/>
      <c r="MG281" s="185"/>
      <c r="MH281" s="185"/>
      <c r="MI281" s="185"/>
      <c r="MJ281" s="185"/>
      <c r="MK281" s="185"/>
      <c r="ML281" s="185"/>
      <c r="MM281" s="185"/>
      <c r="MN281" s="185"/>
      <c r="MO281" s="185"/>
      <c r="MP281" s="185"/>
      <c r="MQ281" s="185"/>
      <c r="MR281" s="185"/>
      <c r="MS281" s="185"/>
      <c r="MT281" s="185"/>
      <c r="MU281" s="185"/>
      <c r="MV281" s="185"/>
      <c r="MW281" s="185"/>
      <c r="MX281" s="185"/>
      <c r="MY281" s="185"/>
      <c r="MZ281" s="185"/>
      <c r="NA281" s="185"/>
      <c r="NB281" s="185"/>
      <c r="NC281" s="185"/>
      <c r="ND281" s="185"/>
      <c r="NE281" s="185"/>
      <c r="NF281" s="185"/>
      <c r="NG281" s="185"/>
      <c r="NH281" s="185"/>
      <c r="NI281" s="185"/>
      <c r="NJ281" s="185"/>
      <c r="NK281" s="185"/>
      <c r="NL281" s="185"/>
      <c r="NM281" s="185"/>
      <c r="NN281" s="185"/>
      <c r="NO281" s="185"/>
      <c r="NP281" s="185"/>
      <c r="NQ281" s="185"/>
      <c r="NR281" s="185"/>
      <c r="NS281" s="185"/>
      <c r="NT281" s="185"/>
      <c r="NU281" s="185"/>
      <c r="NV281" s="185"/>
      <c r="NW281" s="185"/>
      <c r="NX281" s="185"/>
      <c r="NY281" s="185"/>
      <c r="NZ281" s="185"/>
      <c r="OA281" s="185"/>
      <c r="OB281" s="185"/>
      <c r="OC281" s="185"/>
      <c r="OD281" s="185"/>
      <c r="OE281" s="185"/>
      <c r="OF281" s="185"/>
      <c r="OG281" s="185"/>
      <c r="OH281" s="185"/>
      <c r="OI281" s="185"/>
      <c r="OJ281" s="185"/>
      <c r="OK281" s="185"/>
      <c r="OL281" s="185"/>
      <c r="OM281" s="185"/>
      <c r="ON281" s="185"/>
      <c r="OO281" s="185"/>
      <c r="OP281" s="185"/>
      <c r="OQ281" s="185"/>
      <c r="OR281" s="185"/>
      <c r="OS281" s="185"/>
      <c r="OT281" s="185"/>
      <c r="OU281" s="185"/>
      <c r="OV281" s="185"/>
      <c r="OW281" s="185"/>
      <c r="OX281" s="185"/>
      <c r="OY281" s="185"/>
      <c r="OZ281" s="185"/>
      <c r="PA281" s="185"/>
      <c r="PB281" s="185"/>
      <c r="PC281" s="185"/>
      <c r="PD281" s="185"/>
      <c r="PE281" s="185"/>
      <c r="PF281" s="185"/>
      <c r="PG281" s="185"/>
      <c r="PH281" s="185"/>
      <c r="PI281" s="185"/>
      <c r="PJ281" s="185"/>
      <c r="PK281" s="185"/>
      <c r="PL281" s="185"/>
      <c r="PM281" s="185"/>
      <c r="PN281" s="185"/>
      <c r="PO281" s="185"/>
      <c r="PP281" s="185"/>
      <c r="PQ281" s="185"/>
      <c r="PR281" s="185"/>
      <c r="PS281" s="185"/>
      <c r="PT281" s="185"/>
      <c r="PU281" s="185"/>
      <c r="PV281" s="185"/>
      <c r="PW281" s="185"/>
      <c r="PX281" s="185"/>
      <c r="PY281" s="185"/>
      <c r="PZ281" s="185"/>
      <c r="QA281" s="185"/>
      <c r="QB281" s="185"/>
      <c r="QC281" s="185"/>
      <c r="QD281" s="185"/>
      <c r="QE281" s="185"/>
      <c r="QF281" s="185"/>
      <c r="QG281" s="185"/>
      <c r="QH281" s="185"/>
      <c r="QI281" s="185"/>
      <c r="QJ281" s="185"/>
      <c r="QK281" s="185"/>
      <c r="QL281" s="185"/>
      <c r="QM281" s="185"/>
      <c r="QN281" s="185"/>
      <c r="QO281" s="185"/>
      <c r="QP281" s="185"/>
      <c r="QQ281" s="185"/>
      <c r="QR281" s="185"/>
      <c r="QS281" s="185"/>
      <c r="QT281" s="185"/>
      <c r="QU281" s="185"/>
      <c r="QV281" s="185"/>
      <c r="QW281" s="185"/>
      <c r="QX281" s="185"/>
      <c r="QY281" s="185"/>
      <c r="QZ281" s="185"/>
      <c r="RA281" s="185"/>
      <c r="RB281" s="185"/>
      <c r="RC281" s="185"/>
      <c r="RD281" s="185"/>
      <c r="RE281" s="185"/>
      <c r="RF281" s="185"/>
      <c r="RG281" s="185"/>
      <c r="RH281" s="185"/>
      <c r="RI281" s="185"/>
      <c r="RJ281" s="185"/>
      <c r="RK281" s="185"/>
      <c r="RL281" s="185"/>
      <c r="RM281" s="185"/>
      <c r="RN281" s="185"/>
      <c r="RO281" s="185"/>
      <c r="RP281" s="185"/>
      <c r="RQ281" s="185"/>
      <c r="RR281" s="185"/>
      <c r="RS281" s="185"/>
      <c r="RT281" s="185"/>
      <c r="RU281" s="185"/>
      <c r="RV281" s="185"/>
      <c r="RW281" s="185"/>
      <c r="RX281" s="185"/>
      <c r="RY281" s="185"/>
      <c r="RZ281" s="185"/>
      <c r="SA281" s="185"/>
      <c r="SB281" s="185"/>
      <c r="SC281" s="185"/>
      <c r="SD281" s="185"/>
      <c r="SE281" s="185"/>
      <c r="SF281" s="185"/>
      <c r="SG281" s="185"/>
      <c r="SH281" s="185"/>
      <c r="SI281" s="185"/>
      <c r="SJ281" s="185"/>
      <c r="SK281" s="185"/>
      <c r="SL281" s="185"/>
      <c r="SM281" s="185"/>
      <c r="SN281" s="185"/>
      <c r="SO281" s="185"/>
      <c r="SP281" s="185"/>
      <c r="SQ281" s="185"/>
      <c r="SR281" s="185"/>
      <c r="SS281" s="185"/>
      <c r="ST281" s="185"/>
      <c r="SU281" s="185"/>
      <c r="SV281" s="185"/>
      <c r="SW281" s="185"/>
      <c r="SX281" s="185"/>
      <c r="SY281" s="185"/>
      <c r="SZ281" s="185"/>
      <c r="TA281" s="185"/>
      <c r="TB281" s="185"/>
      <c r="TC281" s="185"/>
      <c r="TD281" s="185"/>
      <c r="TE281" s="185"/>
      <c r="TF281" s="185"/>
      <c r="TG281" s="185"/>
      <c r="TH281" s="185"/>
      <c r="TI281" s="185"/>
    </row>
    <row r="282" spans="1:529" s="79" customFormat="1" ht="33" customHeight="1" x14ac:dyDescent="0.25">
      <c r="A282" s="499">
        <v>13120054</v>
      </c>
      <c r="B282" s="254">
        <v>41603</v>
      </c>
      <c r="C282" s="254" t="s">
        <v>2256</v>
      </c>
      <c r="D282" s="254" t="s">
        <v>1370</v>
      </c>
      <c r="E282" s="254"/>
      <c r="F282" s="254"/>
      <c r="G282" s="254"/>
      <c r="H282" s="499">
        <v>12259</v>
      </c>
      <c r="I282" s="254" t="s">
        <v>7803</v>
      </c>
      <c r="J282" s="254">
        <v>41603</v>
      </c>
      <c r="K282" s="255" t="s">
        <v>1364</v>
      </c>
      <c r="L282" s="255"/>
      <c r="M282" s="255" t="s">
        <v>4798</v>
      </c>
      <c r="N282" s="255" t="s">
        <v>66</v>
      </c>
      <c r="O282" s="255"/>
      <c r="P282" s="255"/>
      <c r="Q282" s="255"/>
      <c r="R282" s="255"/>
      <c r="S282" s="255"/>
      <c r="T282" s="747"/>
      <c r="U282" s="255"/>
      <c r="V282" s="255"/>
      <c r="W282" s="255" t="s">
        <v>1365</v>
      </c>
      <c r="X282" s="255">
        <v>35</v>
      </c>
      <c r="Y282" s="255">
        <v>50</v>
      </c>
      <c r="Z282" s="255">
        <v>250</v>
      </c>
      <c r="AA282" s="255" t="s">
        <v>1091</v>
      </c>
      <c r="AB282" s="255" t="s">
        <v>1091</v>
      </c>
      <c r="AC282" s="255" t="s">
        <v>1091</v>
      </c>
      <c r="AD282" s="255" t="s">
        <v>1091</v>
      </c>
      <c r="AE282" s="255" t="s">
        <v>1091</v>
      </c>
      <c r="AF282" s="255" t="s">
        <v>1091</v>
      </c>
      <c r="AG282" s="255" t="s">
        <v>1366</v>
      </c>
      <c r="AH282" s="255">
        <v>242.28</v>
      </c>
      <c r="AI282" s="255" t="s">
        <v>2263</v>
      </c>
      <c r="AJ282" s="255" t="s">
        <v>2264</v>
      </c>
      <c r="AK282" s="501" t="s">
        <v>1367</v>
      </c>
      <c r="AL282" s="501" t="s">
        <v>5634</v>
      </c>
      <c r="AM282" s="13"/>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c r="GG282" s="185"/>
      <c r="GH282" s="185"/>
      <c r="GI282" s="185"/>
      <c r="GJ282" s="185"/>
      <c r="GK282" s="185"/>
      <c r="GL282" s="185"/>
      <c r="GM282" s="185"/>
      <c r="GN282" s="185"/>
      <c r="GO282" s="185"/>
      <c r="GP282" s="185"/>
      <c r="GQ282" s="185"/>
      <c r="GR282" s="185"/>
      <c r="GS282" s="185"/>
      <c r="GT282" s="185"/>
      <c r="GU282" s="185"/>
      <c r="GV282" s="185"/>
      <c r="GW282" s="185"/>
      <c r="GX282" s="185"/>
      <c r="GY282" s="185"/>
      <c r="GZ282" s="185"/>
      <c r="HA282" s="185"/>
      <c r="HB282" s="185"/>
      <c r="HC282" s="185"/>
      <c r="HD282" s="185"/>
      <c r="HE282" s="185"/>
      <c r="HF282" s="185"/>
      <c r="HG282" s="185"/>
      <c r="HH282" s="185"/>
      <c r="HI282" s="185"/>
      <c r="HJ282" s="185"/>
      <c r="HK282" s="185"/>
      <c r="HL282" s="185"/>
      <c r="HM282" s="185"/>
      <c r="HN282" s="185"/>
      <c r="HO282" s="185"/>
      <c r="HP282" s="185"/>
      <c r="HQ282" s="185"/>
      <c r="HR282" s="185"/>
      <c r="HS282" s="185"/>
      <c r="HT282" s="185"/>
      <c r="HU282" s="185"/>
      <c r="HV282" s="185"/>
      <c r="HW282" s="185"/>
      <c r="HX282" s="185"/>
      <c r="HY282" s="185"/>
      <c r="HZ282" s="185"/>
      <c r="IA282" s="185"/>
      <c r="IB282" s="185"/>
      <c r="IC282" s="185"/>
      <c r="ID282" s="185"/>
      <c r="IE282" s="185"/>
      <c r="IF282" s="185"/>
      <c r="IG282" s="185"/>
      <c r="IH282" s="185"/>
      <c r="II282" s="185"/>
      <c r="IJ282" s="185"/>
      <c r="IK282" s="185"/>
      <c r="IL282" s="185"/>
      <c r="IM282" s="185"/>
      <c r="IN282" s="185"/>
      <c r="IO282" s="185"/>
      <c r="IP282" s="185"/>
      <c r="IQ282" s="185"/>
      <c r="IR282" s="185"/>
      <c r="IS282" s="185"/>
      <c r="IT282" s="185"/>
      <c r="IU282" s="185"/>
      <c r="IV282" s="185"/>
      <c r="IW282" s="185"/>
      <c r="IX282" s="185"/>
      <c r="IY282" s="185"/>
      <c r="IZ282" s="185"/>
      <c r="JA282" s="185"/>
      <c r="JB282" s="185"/>
      <c r="JC282" s="185"/>
      <c r="JD282" s="185"/>
      <c r="JE282" s="185"/>
      <c r="JF282" s="185"/>
      <c r="JG282" s="185"/>
      <c r="JH282" s="185"/>
      <c r="JI282" s="185"/>
      <c r="JJ282" s="185"/>
      <c r="JK282" s="185"/>
      <c r="JL282" s="185"/>
      <c r="JM282" s="185"/>
      <c r="JN282" s="185"/>
      <c r="JO282" s="185"/>
      <c r="JP282" s="185"/>
      <c r="JQ282" s="185"/>
      <c r="JR282" s="185"/>
      <c r="JS282" s="185"/>
      <c r="JT282" s="185"/>
      <c r="JU282" s="185"/>
      <c r="JV282" s="185"/>
      <c r="JW282" s="185"/>
      <c r="JX282" s="185"/>
      <c r="JY282" s="185"/>
      <c r="JZ282" s="185"/>
      <c r="KA282" s="185"/>
      <c r="KB282" s="185"/>
      <c r="KC282" s="185"/>
      <c r="KD282" s="185"/>
      <c r="KE282" s="185"/>
      <c r="KF282" s="185"/>
      <c r="KG282" s="185"/>
      <c r="KH282" s="185"/>
      <c r="KI282" s="185"/>
      <c r="KJ282" s="185"/>
      <c r="KK282" s="185"/>
      <c r="KL282" s="185"/>
      <c r="KM282" s="185"/>
      <c r="KN282" s="185"/>
      <c r="KO282" s="185"/>
      <c r="KP282" s="185"/>
      <c r="KQ282" s="185"/>
      <c r="KR282" s="185"/>
      <c r="KS282" s="185"/>
      <c r="KT282" s="185"/>
      <c r="KU282" s="185"/>
      <c r="KV282" s="185"/>
      <c r="KW282" s="185"/>
      <c r="KX282" s="185"/>
      <c r="KY282" s="185"/>
      <c r="KZ282" s="185"/>
      <c r="LA282" s="185"/>
      <c r="LB282" s="185"/>
      <c r="LC282" s="185"/>
      <c r="LD282" s="185"/>
      <c r="LE282" s="185"/>
      <c r="LF282" s="185"/>
      <c r="LG282" s="185"/>
      <c r="LH282" s="185"/>
      <c r="LI282" s="185"/>
      <c r="LJ282" s="185"/>
      <c r="LK282" s="185"/>
      <c r="LL282" s="185"/>
      <c r="LM282" s="185"/>
      <c r="LN282" s="185"/>
      <c r="LO282" s="185"/>
      <c r="LP282" s="185"/>
      <c r="LQ282" s="185"/>
      <c r="LR282" s="185"/>
      <c r="LS282" s="185"/>
      <c r="LT282" s="185"/>
      <c r="LU282" s="185"/>
      <c r="LV282" s="185"/>
      <c r="LW282" s="185"/>
      <c r="LX282" s="185"/>
      <c r="LY282" s="185"/>
      <c r="LZ282" s="185"/>
      <c r="MA282" s="185"/>
      <c r="MB282" s="185"/>
      <c r="MC282" s="185"/>
      <c r="MD282" s="185"/>
      <c r="ME282" s="185"/>
      <c r="MF282" s="185"/>
      <c r="MG282" s="185"/>
      <c r="MH282" s="185"/>
      <c r="MI282" s="185"/>
      <c r="MJ282" s="185"/>
      <c r="MK282" s="185"/>
      <c r="ML282" s="185"/>
      <c r="MM282" s="185"/>
      <c r="MN282" s="185"/>
      <c r="MO282" s="185"/>
      <c r="MP282" s="185"/>
      <c r="MQ282" s="185"/>
      <c r="MR282" s="185"/>
      <c r="MS282" s="185"/>
      <c r="MT282" s="185"/>
      <c r="MU282" s="185"/>
      <c r="MV282" s="185"/>
      <c r="MW282" s="185"/>
      <c r="MX282" s="185"/>
      <c r="MY282" s="185"/>
      <c r="MZ282" s="185"/>
      <c r="NA282" s="185"/>
      <c r="NB282" s="185"/>
      <c r="NC282" s="185"/>
      <c r="ND282" s="185"/>
      <c r="NE282" s="185"/>
      <c r="NF282" s="185"/>
      <c r="NG282" s="185"/>
      <c r="NH282" s="185"/>
      <c r="NI282" s="185"/>
      <c r="NJ282" s="185"/>
      <c r="NK282" s="185"/>
      <c r="NL282" s="185"/>
      <c r="NM282" s="185"/>
      <c r="NN282" s="185"/>
      <c r="NO282" s="185"/>
      <c r="NP282" s="185"/>
      <c r="NQ282" s="185"/>
      <c r="NR282" s="185"/>
      <c r="NS282" s="185"/>
      <c r="NT282" s="185"/>
      <c r="NU282" s="185"/>
      <c r="NV282" s="185"/>
      <c r="NW282" s="185"/>
      <c r="NX282" s="185"/>
      <c r="NY282" s="185"/>
      <c r="NZ282" s="185"/>
      <c r="OA282" s="185"/>
      <c r="OB282" s="185"/>
      <c r="OC282" s="185"/>
      <c r="OD282" s="185"/>
      <c r="OE282" s="185"/>
      <c r="OF282" s="185"/>
      <c r="OG282" s="185"/>
      <c r="OH282" s="185"/>
      <c r="OI282" s="185"/>
      <c r="OJ282" s="185"/>
      <c r="OK282" s="185"/>
      <c r="OL282" s="185"/>
      <c r="OM282" s="185"/>
      <c r="ON282" s="185"/>
      <c r="OO282" s="185"/>
      <c r="OP282" s="185"/>
      <c r="OQ282" s="185"/>
      <c r="OR282" s="185"/>
      <c r="OS282" s="185"/>
      <c r="OT282" s="185"/>
      <c r="OU282" s="185"/>
      <c r="OV282" s="185"/>
      <c r="OW282" s="185"/>
      <c r="OX282" s="185"/>
      <c r="OY282" s="185"/>
      <c r="OZ282" s="185"/>
      <c r="PA282" s="185"/>
      <c r="PB282" s="185"/>
      <c r="PC282" s="185"/>
      <c r="PD282" s="185"/>
      <c r="PE282" s="185"/>
      <c r="PF282" s="185"/>
      <c r="PG282" s="185"/>
      <c r="PH282" s="185"/>
      <c r="PI282" s="185"/>
      <c r="PJ282" s="185"/>
      <c r="PK282" s="185"/>
      <c r="PL282" s="185"/>
      <c r="PM282" s="185"/>
      <c r="PN282" s="185"/>
      <c r="PO282" s="185"/>
      <c r="PP282" s="185"/>
      <c r="PQ282" s="185"/>
      <c r="PR282" s="185"/>
      <c r="PS282" s="185"/>
      <c r="PT282" s="185"/>
      <c r="PU282" s="185"/>
      <c r="PV282" s="185"/>
      <c r="PW282" s="185"/>
      <c r="PX282" s="185"/>
      <c r="PY282" s="185"/>
      <c r="PZ282" s="185"/>
      <c r="QA282" s="185"/>
      <c r="QB282" s="185"/>
      <c r="QC282" s="185"/>
      <c r="QD282" s="185"/>
      <c r="QE282" s="185"/>
      <c r="QF282" s="185"/>
      <c r="QG282" s="185"/>
      <c r="QH282" s="185"/>
      <c r="QI282" s="185"/>
      <c r="QJ282" s="185"/>
      <c r="QK282" s="185"/>
      <c r="QL282" s="185"/>
      <c r="QM282" s="185"/>
      <c r="QN282" s="185"/>
      <c r="QO282" s="185"/>
      <c r="QP282" s="185"/>
      <c r="QQ282" s="185"/>
      <c r="QR282" s="185"/>
      <c r="QS282" s="185"/>
      <c r="QT282" s="185"/>
      <c r="QU282" s="185"/>
      <c r="QV282" s="185"/>
      <c r="QW282" s="185"/>
      <c r="QX282" s="185"/>
      <c r="QY282" s="185"/>
      <c r="QZ282" s="185"/>
      <c r="RA282" s="185"/>
      <c r="RB282" s="185"/>
      <c r="RC282" s="185"/>
      <c r="RD282" s="185"/>
      <c r="RE282" s="185"/>
      <c r="RF282" s="185"/>
      <c r="RG282" s="185"/>
      <c r="RH282" s="185"/>
      <c r="RI282" s="185"/>
      <c r="RJ282" s="185"/>
      <c r="RK282" s="185"/>
      <c r="RL282" s="185"/>
      <c r="RM282" s="185"/>
      <c r="RN282" s="185"/>
      <c r="RO282" s="185"/>
      <c r="RP282" s="185"/>
      <c r="RQ282" s="185"/>
      <c r="RR282" s="185"/>
      <c r="RS282" s="185"/>
      <c r="RT282" s="185"/>
      <c r="RU282" s="185"/>
      <c r="RV282" s="185"/>
      <c r="RW282" s="185"/>
      <c r="RX282" s="185"/>
      <c r="RY282" s="185"/>
      <c r="RZ282" s="185"/>
      <c r="SA282" s="185"/>
      <c r="SB282" s="185"/>
      <c r="SC282" s="185"/>
      <c r="SD282" s="185"/>
      <c r="SE282" s="185"/>
      <c r="SF282" s="185"/>
      <c r="SG282" s="185"/>
      <c r="SH282" s="185"/>
      <c r="SI282" s="185"/>
      <c r="SJ282" s="185"/>
      <c r="SK282" s="185"/>
      <c r="SL282" s="185"/>
      <c r="SM282" s="185"/>
      <c r="SN282" s="185"/>
      <c r="SO282" s="185"/>
      <c r="SP282" s="185"/>
      <c r="SQ282" s="185"/>
      <c r="SR282" s="185"/>
      <c r="SS282" s="185"/>
      <c r="ST282" s="185"/>
      <c r="SU282" s="185"/>
      <c r="SV282" s="185"/>
      <c r="SW282" s="185"/>
      <c r="SX282" s="185"/>
      <c r="SY282" s="185"/>
      <c r="SZ282" s="185"/>
      <c r="TA282" s="185"/>
      <c r="TB282" s="185"/>
      <c r="TC282" s="185"/>
      <c r="TD282" s="185"/>
      <c r="TE282" s="185"/>
      <c r="TF282" s="185"/>
      <c r="TG282" s="185"/>
      <c r="TH282" s="185"/>
      <c r="TI282" s="185"/>
    </row>
    <row r="283" spans="1:529" s="843" customFormat="1" ht="33" customHeight="1" thickBot="1" x14ac:dyDescent="0.3">
      <c r="A283" s="96">
        <v>13120054</v>
      </c>
      <c r="B283" s="31">
        <v>41603</v>
      </c>
      <c r="C283" s="31" t="s">
        <v>6366</v>
      </c>
      <c r="D283" s="31" t="s">
        <v>7500</v>
      </c>
      <c r="E283" s="31" t="s">
        <v>128</v>
      </c>
      <c r="F283" s="31" t="s">
        <v>128</v>
      </c>
      <c r="G283" s="31" t="s">
        <v>128</v>
      </c>
      <c r="H283" s="96">
        <v>12259</v>
      </c>
      <c r="I283" s="31" t="s">
        <v>7803</v>
      </c>
      <c r="J283" s="31">
        <v>43794</v>
      </c>
      <c r="K283" s="891" t="s">
        <v>1364</v>
      </c>
      <c r="L283" s="891"/>
      <c r="M283" s="891" t="s">
        <v>4798</v>
      </c>
      <c r="N283" s="891" t="s">
        <v>66</v>
      </c>
      <c r="O283" s="892">
        <v>126489.60000000001</v>
      </c>
      <c r="P283" s="299" t="s">
        <v>6368</v>
      </c>
      <c r="Q283" s="299"/>
      <c r="R283" s="299"/>
      <c r="S283" s="299"/>
      <c r="T283" s="705">
        <v>14.4</v>
      </c>
      <c r="U283" s="891">
        <v>345.6</v>
      </c>
      <c r="V283" s="891">
        <v>126489.60000000001</v>
      </c>
      <c r="W283" s="891" t="s">
        <v>1365</v>
      </c>
      <c r="X283" s="891">
        <v>35</v>
      </c>
      <c r="Y283" s="891">
        <v>50</v>
      </c>
      <c r="Z283" s="891">
        <v>250</v>
      </c>
      <c r="AA283" s="891" t="s">
        <v>1091</v>
      </c>
      <c r="AB283" s="891" t="s">
        <v>1091</v>
      </c>
      <c r="AC283" s="891" t="s">
        <v>1091</v>
      </c>
      <c r="AD283" s="891" t="s">
        <v>1091</v>
      </c>
      <c r="AE283" s="891" t="s">
        <v>1091</v>
      </c>
      <c r="AF283" s="891" t="s">
        <v>1091</v>
      </c>
      <c r="AG283" s="891" t="s">
        <v>1366</v>
      </c>
      <c r="AH283" s="891">
        <v>239.3</v>
      </c>
      <c r="AI283" s="891" t="s">
        <v>2257</v>
      </c>
      <c r="AJ283" s="891" t="s">
        <v>2258</v>
      </c>
      <c r="AK283" s="220" t="s">
        <v>1367</v>
      </c>
      <c r="AL283" s="220"/>
      <c r="AM283" s="49"/>
      <c r="AN283" s="830"/>
      <c r="AO283" s="830"/>
      <c r="AP283" s="830"/>
      <c r="AQ283" s="830"/>
      <c r="AR283" s="830"/>
      <c r="AS283" s="830"/>
      <c r="AT283" s="830"/>
      <c r="AU283" s="830"/>
      <c r="AV283" s="830"/>
      <c r="AW283" s="830"/>
      <c r="AX283" s="830"/>
      <c r="AY283" s="830"/>
      <c r="AZ283" s="830"/>
      <c r="BA283" s="830"/>
      <c r="BB283" s="830"/>
      <c r="BC283" s="830"/>
      <c r="BD283" s="830"/>
      <c r="BE283" s="830"/>
      <c r="BF283" s="830"/>
      <c r="BG283" s="830"/>
      <c r="BH283" s="830"/>
      <c r="BI283" s="830"/>
      <c r="BJ283" s="830"/>
      <c r="BK283" s="830"/>
      <c r="BL283" s="830"/>
      <c r="BM283" s="830"/>
      <c r="BN283" s="830"/>
      <c r="BO283" s="830"/>
      <c r="BP283" s="830"/>
      <c r="BQ283" s="830"/>
      <c r="BR283" s="830"/>
      <c r="BS283" s="830"/>
      <c r="BT283" s="830"/>
      <c r="BU283" s="830"/>
      <c r="BV283" s="830"/>
      <c r="BW283" s="830"/>
      <c r="BX283" s="830"/>
      <c r="BY283" s="830"/>
      <c r="BZ283" s="830"/>
      <c r="CA283" s="830"/>
      <c r="CB283" s="830"/>
      <c r="CC283" s="830"/>
      <c r="CD283" s="830"/>
      <c r="CE283" s="830"/>
      <c r="CF283" s="830"/>
      <c r="CG283" s="830"/>
      <c r="CH283" s="830"/>
      <c r="CI283" s="830"/>
      <c r="CJ283" s="830"/>
      <c r="CK283" s="830"/>
      <c r="CL283" s="830"/>
      <c r="CM283" s="830"/>
      <c r="CN283" s="830"/>
      <c r="CO283" s="830"/>
      <c r="CP283" s="830"/>
      <c r="CQ283" s="830"/>
      <c r="CR283" s="830"/>
      <c r="CS283" s="830"/>
      <c r="CT283" s="830"/>
      <c r="CU283" s="830"/>
      <c r="CV283" s="830"/>
      <c r="CW283" s="830"/>
      <c r="CX283" s="830"/>
      <c r="CY283" s="830"/>
      <c r="CZ283" s="830"/>
      <c r="DA283" s="830"/>
      <c r="DB283" s="830"/>
      <c r="DC283" s="830"/>
      <c r="DD283" s="830"/>
      <c r="DE283" s="830"/>
      <c r="DF283" s="830"/>
      <c r="DG283" s="830"/>
      <c r="DH283" s="830"/>
      <c r="DI283" s="830"/>
      <c r="DJ283" s="830"/>
      <c r="DK283" s="830"/>
      <c r="DL283" s="830"/>
      <c r="DM283" s="830"/>
      <c r="DN283" s="830"/>
      <c r="DO283" s="830"/>
      <c r="DP283" s="830"/>
      <c r="DQ283" s="830"/>
      <c r="DR283" s="830"/>
      <c r="DS283" s="830"/>
      <c r="DT283" s="830"/>
      <c r="DU283" s="830"/>
      <c r="DV283" s="830"/>
      <c r="DW283" s="830"/>
      <c r="DX283" s="830"/>
      <c r="DY283" s="830"/>
      <c r="DZ283" s="830"/>
      <c r="EA283" s="830"/>
      <c r="EB283" s="830"/>
      <c r="EC283" s="830"/>
      <c r="ED283" s="830"/>
      <c r="EE283" s="830"/>
      <c r="EF283" s="830"/>
      <c r="EG283" s="830"/>
      <c r="EH283" s="830"/>
      <c r="EI283" s="830"/>
      <c r="EJ283" s="830"/>
      <c r="EK283" s="830"/>
      <c r="EL283" s="830"/>
      <c r="EM283" s="830"/>
      <c r="EN283" s="830"/>
      <c r="EO283" s="830"/>
      <c r="EP283" s="830"/>
      <c r="EQ283" s="830"/>
      <c r="ER283" s="830"/>
      <c r="ES283" s="830"/>
      <c r="ET283" s="830"/>
      <c r="EU283" s="830"/>
      <c r="EV283" s="830"/>
      <c r="EW283" s="830"/>
      <c r="EX283" s="830"/>
      <c r="EY283" s="830"/>
      <c r="EZ283" s="830"/>
      <c r="FA283" s="830"/>
      <c r="FB283" s="830"/>
      <c r="FC283" s="830"/>
      <c r="FD283" s="830"/>
      <c r="FE283" s="830"/>
      <c r="FF283" s="830"/>
      <c r="FG283" s="830"/>
      <c r="FH283" s="830"/>
      <c r="FI283" s="830"/>
      <c r="FJ283" s="830"/>
      <c r="FK283" s="830"/>
      <c r="FL283" s="830"/>
      <c r="FM283" s="830"/>
      <c r="FN283" s="830"/>
      <c r="FO283" s="830"/>
      <c r="FP283" s="830"/>
      <c r="FQ283" s="830"/>
      <c r="FR283" s="830"/>
      <c r="FS283" s="830"/>
      <c r="FT283" s="830"/>
      <c r="FU283" s="830"/>
      <c r="FV283" s="830"/>
      <c r="FW283" s="830"/>
      <c r="FX283" s="830"/>
      <c r="FY283" s="830"/>
      <c r="FZ283" s="830"/>
      <c r="GA283" s="830"/>
      <c r="GB283" s="830"/>
      <c r="GC283" s="830"/>
      <c r="GD283" s="830"/>
      <c r="GE283" s="830"/>
      <c r="GF283" s="830"/>
      <c r="GG283" s="830"/>
      <c r="GH283" s="830"/>
      <c r="GI283" s="830"/>
      <c r="GJ283" s="830"/>
      <c r="GK283" s="830"/>
      <c r="GL283" s="830"/>
      <c r="GM283" s="830"/>
      <c r="GN283" s="830"/>
      <c r="GO283" s="830"/>
      <c r="GP283" s="830"/>
      <c r="GQ283" s="830"/>
      <c r="GR283" s="830"/>
      <c r="GS283" s="830"/>
      <c r="GT283" s="830"/>
      <c r="GU283" s="830"/>
      <c r="GV283" s="830"/>
      <c r="GW283" s="830"/>
      <c r="GX283" s="830"/>
      <c r="GY283" s="830"/>
      <c r="GZ283" s="830"/>
      <c r="HA283" s="830"/>
      <c r="HB283" s="830"/>
      <c r="HC283" s="830"/>
      <c r="HD283" s="830"/>
      <c r="HE283" s="830"/>
      <c r="HF283" s="830"/>
      <c r="HG283" s="830"/>
      <c r="HH283" s="830"/>
      <c r="HI283" s="830"/>
      <c r="HJ283" s="830"/>
      <c r="HK283" s="830"/>
      <c r="HL283" s="830"/>
      <c r="HM283" s="830"/>
      <c r="HN283" s="830"/>
      <c r="HO283" s="830"/>
      <c r="HP283" s="830"/>
      <c r="HQ283" s="830"/>
      <c r="HR283" s="830"/>
      <c r="HS283" s="830"/>
      <c r="HT283" s="830"/>
      <c r="HU283" s="830"/>
      <c r="HV283" s="830"/>
      <c r="HW283" s="830"/>
      <c r="HX283" s="830"/>
      <c r="HY283" s="830"/>
      <c r="HZ283" s="830"/>
      <c r="IA283" s="830"/>
      <c r="IB283" s="830"/>
      <c r="IC283" s="830"/>
      <c r="ID283" s="830"/>
      <c r="IE283" s="830"/>
      <c r="IF283" s="830"/>
      <c r="IG283" s="830"/>
      <c r="IH283" s="830"/>
      <c r="II283" s="830"/>
      <c r="IJ283" s="830"/>
      <c r="IK283" s="830"/>
      <c r="IL283" s="830"/>
      <c r="IM283" s="830"/>
      <c r="IN283" s="830"/>
      <c r="IO283" s="830"/>
      <c r="IP283" s="830"/>
      <c r="IQ283" s="830"/>
      <c r="IR283" s="830"/>
      <c r="IS283" s="830"/>
      <c r="IT283" s="830"/>
      <c r="IU283" s="830"/>
      <c r="IV283" s="830"/>
      <c r="IW283" s="830"/>
      <c r="IX283" s="830"/>
      <c r="IY283" s="830"/>
      <c r="IZ283" s="830"/>
      <c r="JA283" s="830"/>
      <c r="JB283" s="830"/>
      <c r="JC283" s="830"/>
      <c r="JD283" s="830"/>
      <c r="JE283" s="830"/>
      <c r="JF283" s="830"/>
      <c r="JG283" s="830"/>
      <c r="JH283" s="830"/>
      <c r="JI283" s="830"/>
      <c r="JJ283" s="830"/>
      <c r="JK283" s="830"/>
      <c r="JL283" s="830"/>
      <c r="JM283" s="830"/>
      <c r="JN283" s="830"/>
      <c r="JO283" s="830"/>
      <c r="JP283" s="830"/>
      <c r="JQ283" s="830"/>
      <c r="JR283" s="830"/>
      <c r="JS283" s="830"/>
      <c r="JT283" s="830"/>
      <c r="JU283" s="830"/>
      <c r="JV283" s="830"/>
      <c r="JW283" s="830"/>
      <c r="JX283" s="830"/>
      <c r="JY283" s="830"/>
      <c r="JZ283" s="830"/>
      <c r="KA283" s="830"/>
      <c r="KB283" s="830"/>
      <c r="KC283" s="830"/>
      <c r="KD283" s="830"/>
      <c r="KE283" s="830"/>
      <c r="KF283" s="830"/>
      <c r="KG283" s="830"/>
      <c r="KH283" s="830"/>
      <c r="KI283" s="830"/>
      <c r="KJ283" s="830"/>
      <c r="KK283" s="830"/>
      <c r="KL283" s="830"/>
      <c r="KM283" s="830"/>
      <c r="KN283" s="830"/>
      <c r="KO283" s="830"/>
      <c r="KP283" s="830"/>
      <c r="KQ283" s="830"/>
      <c r="KR283" s="830"/>
      <c r="KS283" s="830"/>
      <c r="KT283" s="830"/>
      <c r="KU283" s="830"/>
      <c r="KV283" s="830"/>
      <c r="KW283" s="830"/>
      <c r="KX283" s="830"/>
      <c r="KY283" s="830"/>
      <c r="KZ283" s="830"/>
      <c r="LA283" s="830"/>
      <c r="LB283" s="830"/>
      <c r="LC283" s="830"/>
      <c r="LD283" s="830"/>
      <c r="LE283" s="830"/>
      <c r="LF283" s="830"/>
      <c r="LG283" s="830"/>
      <c r="LH283" s="830"/>
      <c r="LI283" s="830"/>
      <c r="LJ283" s="830"/>
      <c r="LK283" s="830"/>
      <c r="LL283" s="830"/>
      <c r="LM283" s="830"/>
      <c r="LN283" s="830"/>
      <c r="LO283" s="830"/>
      <c r="LP283" s="830"/>
      <c r="LQ283" s="830"/>
      <c r="LR283" s="830"/>
      <c r="LS283" s="830"/>
      <c r="LT283" s="830"/>
      <c r="LU283" s="830"/>
      <c r="LV283" s="830"/>
      <c r="LW283" s="830"/>
      <c r="LX283" s="830"/>
      <c r="LY283" s="830"/>
      <c r="LZ283" s="830"/>
      <c r="MA283" s="830"/>
      <c r="MB283" s="830"/>
      <c r="MC283" s="830"/>
      <c r="MD283" s="830"/>
      <c r="ME283" s="830"/>
      <c r="MF283" s="830"/>
      <c r="MG283" s="830"/>
      <c r="MH283" s="830"/>
      <c r="MI283" s="830"/>
      <c r="MJ283" s="830"/>
      <c r="MK283" s="830"/>
      <c r="ML283" s="830"/>
      <c r="MM283" s="830"/>
      <c r="MN283" s="830"/>
      <c r="MO283" s="830"/>
      <c r="MP283" s="830"/>
      <c r="MQ283" s="830"/>
      <c r="MR283" s="830"/>
      <c r="MS283" s="830"/>
      <c r="MT283" s="830"/>
      <c r="MU283" s="830"/>
      <c r="MV283" s="830"/>
      <c r="MW283" s="830"/>
      <c r="MX283" s="830"/>
      <c r="MY283" s="830"/>
      <c r="MZ283" s="830"/>
      <c r="NA283" s="830"/>
      <c r="NB283" s="830"/>
      <c r="NC283" s="830"/>
      <c r="ND283" s="830"/>
      <c r="NE283" s="830"/>
      <c r="NF283" s="830"/>
      <c r="NG283" s="830"/>
      <c r="NH283" s="830"/>
      <c r="NI283" s="830"/>
      <c r="NJ283" s="830"/>
      <c r="NK283" s="830"/>
      <c r="NL283" s="830"/>
      <c r="NM283" s="830"/>
      <c r="NN283" s="830"/>
      <c r="NO283" s="830"/>
      <c r="NP283" s="830"/>
      <c r="NQ283" s="830"/>
      <c r="NR283" s="830"/>
      <c r="NS283" s="830"/>
      <c r="NT283" s="830"/>
      <c r="NU283" s="830"/>
      <c r="NV283" s="830"/>
      <c r="NW283" s="830"/>
      <c r="NX283" s="830"/>
      <c r="NY283" s="830"/>
      <c r="NZ283" s="830"/>
      <c r="OA283" s="830"/>
      <c r="OB283" s="830"/>
      <c r="OC283" s="830"/>
      <c r="OD283" s="830"/>
      <c r="OE283" s="830"/>
      <c r="OF283" s="830"/>
      <c r="OG283" s="830"/>
      <c r="OH283" s="830"/>
      <c r="OI283" s="830"/>
      <c r="OJ283" s="830"/>
      <c r="OK283" s="830"/>
      <c r="OL283" s="830"/>
      <c r="OM283" s="830"/>
      <c r="ON283" s="830"/>
      <c r="OO283" s="830"/>
      <c r="OP283" s="830"/>
      <c r="OQ283" s="830"/>
      <c r="OR283" s="830"/>
      <c r="OS283" s="830"/>
      <c r="OT283" s="830"/>
      <c r="OU283" s="830"/>
      <c r="OV283" s="830"/>
      <c r="OW283" s="830"/>
      <c r="OX283" s="830"/>
      <c r="OY283" s="830"/>
      <c r="OZ283" s="830"/>
      <c r="PA283" s="830"/>
      <c r="PB283" s="830"/>
      <c r="PC283" s="830"/>
      <c r="PD283" s="830"/>
      <c r="PE283" s="830"/>
      <c r="PF283" s="830"/>
      <c r="PG283" s="830"/>
      <c r="PH283" s="830"/>
      <c r="PI283" s="830"/>
      <c r="PJ283" s="830"/>
      <c r="PK283" s="830"/>
      <c r="PL283" s="830"/>
      <c r="PM283" s="830"/>
      <c r="PN283" s="830"/>
      <c r="PO283" s="830"/>
      <c r="PP283" s="830"/>
      <c r="PQ283" s="830"/>
      <c r="PR283" s="830"/>
      <c r="PS283" s="830"/>
      <c r="PT283" s="830"/>
      <c r="PU283" s="830"/>
      <c r="PV283" s="830"/>
      <c r="PW283" s="830"/>
      <c r="PX283" s="830"/>
      <c r="PY283" s="830"/>
      <c r="PZ283" s="830"/>
      <c r="QA283" s="830"/>
      <c r="QB283" s="830"/>
      <c r="QC283" s="830"/>
      <c r="QD283" s="830"/>
      <c r="QE283" s="830"/>
      <c r="QF283" s="830"/>
      <c r="QG283" s="830"/>
      <c r="QH283" s="830"/>
      <c r="QI283" s="830"/>
      <c r="QJ283" s="830"/>
      <c r="QK283" s="830"/>
      <c r="QL283" s="830"/>
      <c r="QM283" s="830"/>
      <c r="QN283" s="830"/>
      <c r="QO283" s="830"/>
      <c r="QP283" s="830"/>
      <c r="QQ283" s="830"/>
      <c r="QR283" s="830"/>
      <c r="QS283" s="830"/>
      <c r="QT283" s="830"/>
      <c r="QU283" s="830"/>
      <c r="QV283" s="830"/>
      <c r="QW283" s="830"/>
      <c r="QX283" s="830"/>
      <c r="QY283" s="830"/>
      <c r="QZ283" s="830"/>
      <c r="RA283" s="830"/>
      <c r="RB283" s="830"/>
      <c r="RC283" s="830"/>
      <c r="RD283" s="830"/>
      <c r="RE283" s="830"/>
      <c r="RF283" s="830"/>
      <c r="RG283" s="830"/>
      <c r="RH283" s="830"/>
      <c r="RI283" s="830"/>
      <c r="RJ283" s="830"/>
      <c r="RK283" s="830"/>
      <c r="RL283" s="830"/>
      <c r="RM283" s="830"/>
      <c r="RN283" s="830"/>
      <c r="RO283" s="830"/>
      <c r="RP283" s="830"/>
      <c r="RQ283" s="830"/>
      <c r="RR283" s="830"/>
      <c r="RS283" s="830"/>
      <c r="RT283" s="830"/>
      <c r="RU283" s="830"/>
      <c r="RV283" s="830"/>
      <c r="RW283" s="830"/>
      <c r="RX283" s="830"/>
      <c r="RY283" s="830"/>
      <c r="RZ283" s="830"/>
      <c r="SA283" s="830"/>
      <c r="SB283" s="830"/>
      <c r="SC283" s="830"/>
      <c r="SD283" s="830"/>
      <c r="SE283" s="830"/>
      <c r="SF283" s="830"/>
      <c r="SG283" s="830"/>
      <c r="SH283" s="830"/>
      <c r="SI283" s="830"/>
      <c r="SJ283" s="830"/>
      <c r="SK283" s="830"/>
      <c r="SL283" s="830"/>
      <c r="SM283" s="830"/>
      <c r="SN283" s="830"/>
      <c r="SO283" s="830"/>
      <c r="SP283" s="830"/>
      <c r="SQ283" s="830"/>
      <c r="SR283" s="830"/>
      <c r="SS283" s="830"/>
      <c r="ST283" s="830"/>
      <c r="SU283" s="830"/>
      <c r="SV283" s="830"/>
      <c r="SW283" s="830"/>
      <c r="SX283" s="830"/>
      <c r="SY283" s="830"/>
      <c r="SZ283" s="830"/>
      <c r="TA283" s="830"/>
      <c r="TB283" s="830"/>
      <c r="TC283" s="830"/>
      <c r="TD283" s="830"/>
      <c r="TE283" s="830"/>
      <c r="TF283" s="830"/>
      <c r="TG283" s="830"/>
      <c r="TH283" s="830"/>
      <c r="TI283" s="830"/>
    </row>
    <row r="284" spans="1:529" s="79" customFormat="1" ht="33" customHeight="1" thickBot="1" x14ac:dyDescent="0.3">
      <c r="A284" s="211">
        <v>13120054</v>
      </c>
      <c r="B284" s="297">
        <v>41603</v>
      </c>
      <c r="C284" s="297" t="s">
        <v>6367</v>
      </c>
      <c r="D284" s="212" t="s">
        <v>7500</v>
      </c>
      <c r="E284" s="31" t="s">
        <v>128</v>
      </c>
      <c r="F284" s="31" t="s">
        <v>128</v>
      </c>
      <c r="G284" s="31" t="s">
        <v>128</v>
      </c>
      <c r="H284" s="298">
        <v>12259</v>
      </c>
      <c r="I284" s="297" t="s">
        <v>7803</v>
      </c>
      <c r="J284" s="297">
        <v>43794</v>
      </c>
      <c r="K284" s="210" t="s">
        <v>1364</v>
      </c>
      <c r="L284" s="210"/>
      <c r="M284" s="210" t="s">
        <v>4798</v>
      </c>
      <c r="N284" s="210" t="s">
        <v>66</v>
      </c>
      <c r="O284" s="846"/>
      <c r="P284" s="299"/>
      <c r="Q284" s="299"/>
      <c r="R284" s="299"/>
      <c r="S284" s="299"/>
      <c r="T284" s="722"/>
      <c r="U284" s="210"/>
      <c r="V284" s="210"/>
      <c r="W284" s="210" t="s">
        <v>1365</v>
      </c>
      <c r="X284" s="210">
        <v>35</v>
      </c>
      <c r="Y284" s="210">
        <v>50</v>
      </c>
      <c r="Z284" s="210">
        <v>250</v>
      </c>
      <c r="AA284" s="210" t="s">
        <v>1091</v>
      </c>
      <c r="AB284" s="210" t="s">
        <v>1091</v>
      </c>
      <c r="AC284" s="210" t="s">
        <v>1091</v>
      </c>
      <c r="AD284" s="210" t="s">
        <v>1091</v>
      </c>
      <c r="AE284" s="210" t="s">
        <v>1091</v>
      </c>
      <c r="AF284" s="210" t="s">
        <v>1091</v>
      </c>
      <c r="AG284" s="210" t="s">
        <v>1366</v>
      </c>
      <c r="AH284" s="210">
        <v>242.28</v>
      </c>
      <c r="AI284" s="210" t="s">
        <v>2263</v>
      </c>
      <c r="AJ284" s="210" t="s">
        <v>2264</v>
      </c>
      <c r="AK284" s="300" t="s">
        <v>1367</v>
      </c>
      <c r="AL284" s="216"/>
      <c r="AM284" s="13"/>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c r="GG284" s="185"/>
      <c r="GH284" s="185"/>
      <c r="GI284" s="185"/>
      <c r="GJ284" s="185"/>
      <c r="GK284" s="185"/>
      <c r="GL284" s="185"/>
      <c r="GM284" s="185"/>
      <c r="GN284" s="185"/>
      <c r="GO284" s="185"/>
      <c r="GP284" s="185"/>
      <c r="GQ284" s="185"/>
      <c r="GR284" s="185"/>
      <c r="GS284" s="185"/>
      <c r="GT284" s="185"/>
      <c r="GU284" s="185"/>
      <c r="GV284" s="185"/>
      <c r="GW284" s="185"/>
      <c r="GX284" s="185"/>
      <c r="GY284" s="185"/>
      <c r="GZ284" s="185"/>
      <c r="HA284" s="185"/>
      <c r="HB284" s="185"/>
      <c r="HC284" s="185"/>
      <c r="HD284" s="185"/>
      <c r="HE284" s="185"/>
      <c r="HF284" s="185"/>
      <c r="HG284" s="185"/>
      <c r="HH284" s="185"/>
      <c r="HI284" s="185"/>
      <c r="HJ284" s="185"/>
      <c r="HK284" s="185"/>
      <c r="HL284" s="185"/>
      <c r="HM284" s="185"/>
      <c r="HN284" s="185"/>
      <c r="HO284" s="185"/>
      <c r="HP284" s="185"/>
      <c r="HQ284" s="185"/>
      <c r="HR284" s="185"/>
      <c r="HS284" s="185"/>
      <c r="HT284" s="185"/>
      <c r="HU284" s="185"/>
      <c r="HV284" s="185"/>
      <c r="HW284" s="185"/>
      <c r="HX284" s="185"/>
      <c r="HY284" s="185"/>
      <c r="HZ284" s="185"/>
      <c r="IA284" s="185"/>
      <c r="IB284" s="185"/>
      <c r="IC284" s="185"/>
      <c r="ID284" s="185"/>
      <c r="IE284" s="185"/>
      <c r="IF284" s="185"/>
      <c r="IG284" s="185"/>
      <c r="IH284" s="185"/>
      <c r="II284" s="185"/>
      <c r="IJ284" s="185"/>
      <c r="IK284" s="185"/>
      <c r="IL284" s="185"/>
      <c r="IM284" s="185"/>
      <c r="IN284" s="185"/>
      <c r="IO284" s="185"/>
      <c r="IP284" s="185"/>
      <c r="IQ284" s="185"/>
      <c r="IR284" s="185"/>
      <c r="IS284" s="185"/>
      <c r="IT284" s="185"/>
      <c r="IU284" s="185"/>
      <c r="IV284" s="185"/>
      <c r="IW284" s="185"/>
      <c r="IX284" s="185"/>
      <c r="IY284" s="185"/>
      <c r="IZ284" s="185"/>
      <c r="JA284" s="185"/>
      <c r="JB284" s="185"/>
      <c r="JC284" s="185"/>
      <c r="JD284" s="185"/>
      <c r="JE284" s="185"/>
      <c r="JF284" s="185"/>
      <c r="JG284" s="185"/>
      <c r="JH284" s="185"/>
      <c r="JI284" s="185"/>
      <c r="JJ284" s="185"/>
      <c r="JK284" s="185"/>
      <c r="JL284" s="185"/>
      <c r="JM284" s="185"/>
      <c r="JN284" s="185"/>
      <c r="JO284" s="185"/>
      <c r="JP284" s="185"/>
      <c r="JQ284" s="185"/>
      <c r="JR284" s="185"/>
      <c r="JS284" s="185"/>
      <c r="JT284" s="185"/>
      <c r="JU284" s="185"/>
      <c r="JV284" s="185"/>
      <c r="JW284" s="185"/>
      <c r="JX284" s="185"/>
      <c r="JY284" s="185"/>
      <c r="JZ284" s="185"/>
      <c r="KA284" s="185"/>
      <c r="KB284" s="185"/>
      <c r="KC284" s="185"/>
      <c r="KD284" s="185"/>
      <c r="KE284" s="185"/>
      <c r="KF284" s="185"/>
      <c r="KG284" s="185"/>
      <c r="KH284" s="185"/>
      <c r="KI284" s="185"/>
      <c r="KJ284" s="185"/>
      <c r="KK284" s="185"/>
      <c r="KL284" s="185"/>
      <c r="KM284" s="185"/>
      <c r="KN284" s="185"/>
      <c r="KO284" s="185"/>
      <c r="KP284" s="185"/>
      <c r="KQ284" s="185"/>
      <c r="KR284" s="185"/>
      <c r="KS284" s="185"/>
      <c r="KT284" s="185"/>
      <c r="KU284" s="185"/>
      <c r="KV284" s="185"/>
      <c r="KW284" s="185"/>
      <c r="KX284" s="185"/>
      <c r="KY284" s="185"/>
      <c r="KZ284" s="185"/>
      <c r="LA284" s="185"/>
      <c r="LB284" s="185"/>
      <c r="LC284" s="185"/>
      <c r="LD284" s="185"/>
      <c r="LE284" s="185"/>
      <c r="LF284" s="185"/>
      <c r="LG284" s="185"/>
      <c r="LH284" s="185"/>
      <c r="LI284" s="185"/>
      <c r="LJ284" s="185"/>
      <c r="LK284" s="185"/>
      <c r="LL284" s="185"/>
      <c r="LM284" s="185"/>
      <c r="LN284" s="185"/>
      <c r="LO284" s="185"/>
      <c r="LP284" s="185"/>
      <c r="LQ284" s="185"/>
      <c r="LR284" s="185"/>
      <c r="LS284" s="185"/>
      <c r="LT284" s="185"/>
      <c r="LU284" s="185"/>
      <c r="LV284" s="185"/>
      <c r="LW284" s="185"/>
      <c r="LX284" s="185"/>
      <c r="LY284" s="185"/>
      <c r="LZ284" s="185"/>
      <c r="MA284" s="185"/>
      <c r="MB284" s="185"/>
      <c r="MC284" s="185"/>
      <c r="MD284" s="185"/>
      <c r="ME284" s="185"/>
      <c r="MF284" s="185"/>
      <c r="MG284" s="185"/>
      <c r="MH284" s="185"/>
      <c r="MI284" s="185"/>
      <c r="MJ284" s="185"/>
      <c r="MK284" s="185"/>
      <c r="ML284" s="185"/>
      <c r="MM284" s="185"/>
      <c r="MN284" s="185"/>
      <c r="MO284" s="185"/>
      <c r="MP284" s="185"/>
      <c r="MQ284" s="185"/>
      <c r="MR284" s="185"/>
      <c r="MS284" s="185"/>
      <c r="MT284" s="185"/>
      <c r="MU284" s="185"/>
      <c r="MV284" s="185"/>
      <c r="MW284" s="185"/>
      <c r="MX284" s="185"/>
      <c r="MY284" s="185"/>
      <c r="MZ284" s="185"/>
      <c r="NA284" s="185"/>
      <c r="NB284" s="185"/>
      <c r="NC284" s="185"/>
      <c r="ND284" s="185"/>
      <c r="NE284" s="185"/>
      <c r="NF284" s="185"/>
      <c r="NG284" s="185"/>
      <c r="NH284" s="185"/>
      <c r="NI284" s="185"/>
      <c r="NJ284" s="185"/>
      <c r="NK284" s="185"/>
      <c r="NL284" s="185"/>
      <c r="NM284" s="185"/>
      <c r="NN284" s="185"/>
      <c r="NO284" s="185"/>
      <c r="NP284" s="185"/>
      <c r="NQ284" s="185"/>
      <c r="NR284" s="185"/>
      <c r="NS284" s="185"/>
      <c r="NT284" s="185"/>
      <c r="NU284" s="185"/>
      <c r="NV284" s="185"/>
      <c r="NW284" s="185"/>
      <c r="NX284" s="185"/>
      <c r="NY284" s="185"/>
      <c r="NZ284" s="185"/>
      <c r="OA284" s="185"/>
      <c r="OB284" s="185"/>
      <c r="OC284" s="185"/>
      <c r="OD284" s="185"/>
      <c r="OE284" s="185"/>
      <c r="OF284" s="185"/>
      <c r="OG284" s="185"/>
      <c r="OH284" s="185"/>
      <c r="OI284" s="185"/>
      <c r="OJ284" s="185"/>
      <c r="OK284" s="185"/>
      <c r="OL284" s="185"/>
      <c r="OM284" s="185"/>
      <c r="ON284" s="185"/>
      <c r="OO284" s="185"/>
      <c r="OP284" s="185"/>
      <c r="OQ284" s="185"/>
      <c r="OR284" s="185"/>
      <c r="OS284" s="185"/>
      <c r="OT284" s="185"/>
      <c r="OU284" s="185"/>
      <c r="OV284" s="185"/>
      <c r="OW284" s="185"/>
      <c r="OX284" s="185"/>
      <c r="OY284" s="185"/>
      <c r="OZ284" s="185"/>
      <c r="PA284" s="185"/>
      <c r="PB284" s="185"/>
      <c r="PC284" s="185"/>
      <c r="PD284" s="185"/>
      <c r="PE284" s="185"/>
      <c r="PF284" s="185"/>
      <c r="PG284" s="185"/>
      <c r="PH284" s="185"/>
      <c r="PI284" s="185"/>
      <c r="PJ284" s="185"/>
      <c r="PK284" s="185"/>
      <c r="PL284" s="185"/>
      <c r="PM284" s="185"/>
      <c r="PN284" s="185"/>
      <c r="PO284" s="185"/>
      <c r="PP284" s="185"/>
      <c r="PQ284" s="185"/>
      <c r="PR284" s="185"/>
      <c r="PS284" s="185"/>
      <c r="PT284" s="185"/>
      <c r="PU284" s="185"/>
      <c r="PV284" s="185"/>
      <c r="PW284" s="185"/>
      <c r="PX284" s="185"/>
      <c r="PY284" s="185"/>
      <c r="PZ284" s="185"/>
      <c r="QA284" s="185"/>
      <c r="QB284" s="185"/>
      <c r="QC284" s="185"/>
      <c r="QD284" s="185"/>
      <c r="QE284" s="185"/>
      <c r="QF284" s="185"/>
      <c r="QG284" s="185"/>
      <c r="QH284" s="185"/>
      <c r="QI284" s="185"/>
      <c r="QJ284" s="185"/>
      <c r="QK284" s="185"/>
      <c r="QL284" s="185"/>
      <c r="QM284" s="185"/>
      <c r="QN284" s="185"/>
      <c r="QO284" s="185"/>
      <c r="QP284" s="185"/>
      <c r="QQ284" s="185"/>
      <c r="QR284" s="185"/>
      <c r="QS284" s="185"/>
      <c r="QT284" s="185"/>
      <c r="QU284" s="185"/>
      <c r="QV284" s="185"/>
      <c r="QW284" s="185"/>
      <c r="QX284" s="185"/>
      <c r="QY284" s="185"/>
      <c r="QZ284" s="185"/>
      <c r="RA284" s="185"/>
      <c r="RB284" s="185"/>
      <c r="RC284" s="185"/>
      <c r="RD284" s="185"/>
      <c r="RE284" s="185"/>
      <c r="RF284" s="185"/>
      <c r="RG284" s="185"/>
      <c r="RH284" s="185"/>
      <c r="RI284" s="185"/>
      <c r="RJ284" s="185"/>
      <c r="RK284" s="185"/>
      <c r="RL284" s="185"/>
      <c r="RM284" s="185"/>
      <c r="RN284" s="185"/>
      <c r="RO284" s="185"/>
      <c r="RP284" s="185"/>
      <c r="RQ284" s="185"/>
      <c r="RR284" s="185"/>
      <c r="RS284" s="185"/>
      <c r="RT284" s="185"/>
      <c r="RU284" s="185"/>
      <c r="RV284" s="185"/>
      <c r="RW284" s="185"/>
      <c r="RX284" s="185"/>
      <c r="RY284" s="185"/>
      <c r="RZ284" s="185"/>
      <c r="SA284" s="185"/>
      <c r="SB284" s="185"/>
      <c r="SC284" s="185"/>
      <c r="SD284" s="185"/>
      <c r="SE284" s="185"/>
      <c r="SF284" s="185"/>
      <c r="SG284" s="185"/>
      <c r="SH284" s="185"/>
      <c r="SI284" s="185"/>
      <c r="SJ284" s="185"/>
      <c r="SK284" s="185"/>
      <c r="SL284" s="185"/>
      <c r="SM284" s="185"/>
      <c r="SN284" s="185"/>
      <c r="SO284" s="185"/>
      <c r="SP284" s="185"/>
      <c r="SQ284" s="185"/>
      <c r="SR284" s="185"/>
      <c r="SS284" s="185"/>
      <c r="ST284" s="185"/>
      <c r="SU284" s="185"/>
      <c r="SV284" s="185"/>
      <c r="SW284" s="185"/>
      <c r="SX284" s="185"/>
      <c r="SY284" s="185"/>
      <c r="SZ284" s="185"/>
      <c r="TA284" s="185"/>
      <c r="TB284" s="185"/>
      <c r="TC284" s="185"/>
      <c r="TD284" s="185"/>
      <c r="TE284" s="185"/>
      <c r="TF284" s="185"/>
      <c r="TG284" s="185"/>
      <c r="TH284" s="185"/>
      <c r="TI284" s="185"/>
    </row>
    <row r="285" spans="1:529" s="839" customFormat="1" ht="32.25" customHeight="1" thickBot="1" x14ac:dyDescent="0.3">
      <c r="A285" s="84">
        <v>13120055</v>
      </c>
      <c r="B285" s="207">
        <v>41622</v>
      </c>
      <c r="C285" s="207" t="s">
        <v>1371</v>
      </c>
      <c r="D285" s="207" t="s">
        <v>5196</v>
      </c>
      <c r="E285" s="207"/>
      <c r="F285" s="207"/>
      <c r="G285" s="207"/>
      <c r="H285" s="206">
        <v>44238</v>
      </c>
      <c r="I285" s="207" t="s">
        <v>7802</v>
      </c>
      <c r="J285" s="207" t="s">
        <v>1372</v>
      </c>
      <c r="K285" s="260" t="s">
        <v>1334</v>
      </c>
      <c r="L285" s="208"/>
      <c r="M285" s="208" t="s">
        <v>301</v>
      </c>
      <c r="N285" s="260" t="s">
        <v>66</v>
      </c>
      <c r="O285" s="208">
        <v>25834</v>
      </c>
      <c r="P285" s="209"/>
      <c r="Q285" s="209"/>
      <c r="R285" s="209"/>
      <c r="S285" s="209"/>
      <c r="T285" s="746">
        <v>13.17</v>
      </c>
      <c r="U285" s="208">
        <v>67.739999999999995</v>
      </c>
      <c r="V285" s="208">
        <v>25834</v>
      </c>
      <c r="W285" s="208" t="s">
        <v>1254</v>
      </c>
      <c r="X285" s="208">
        <v>50</v>
      </c>
      <c r="Y285" s="208">
        <v>15</v>
      </c>
      <c r="Z285" s="208">
        <v>70</v>
      </c>
      <c r="AA285" s="208" t="s">
        <v>1091</v>
      </c>
      <c r="AB285" s="208" t="s">
        <v>1091</v>
      </c>
      <c r="AC285" s="208" t="s">
        <v>1091</v>
      </c>
      <c r="AD285" s="208">
        <v>15</v>
      </c>
      <c r="AE285" s="208">
        <v>0.6</v>
      </c>
      <c r="AF285" s="208" t="s">
        <v>1091</v>
      </c>
      <c r="AG285" s="208" t="s">
        <v>1373</v>
      </c>
      <c r="AH285" s="208">
        <v>32</v>
      </c>
      <c r="AI285" s="260" t="s">
        <v>2265</v>
      </c>
      <c r="AJ285" s="260" t="s">
        <v>2266</v>
      </c>
      <c r="AK285" s="458" t="s">
        <v>1363</v>
      </c>
      <c r="AL285" s="558"/>
      <c r="AM285" s="13"/>
      <c r="AN285" s="838"/>
      <c r="AO285" s="838"/>
      <c r="AP285" s="838"/>
      <c r="AQ285" s="838"/>
      <c r="AR285" s="838"/>
      <c r="AS285" s="838"/>
      <c r="AT285" s="838"/>
      <c r="AU285" s="838"/>
      <c r="AV285" s="838"/>
      <c r="AW285" s="838"/>
      <c r="AX285" s="838"/>
      <c r="AY285" s="838"/>
      <c r="AZ285" s="838"/>
      <c r="BA285" s="838"/>
      <c r="BB285" s="838"/>
      <c r="BC285" s="838"/>
      <c r="BD285" s="838"/>
      <c r="BE285" s="838"/>
      <c r="BF285" s="838"/>
      <c r="BG285" s="838"/>
      <c r="BH285" s="838"/>
      <c r="BI285" s="838"/>
      <c r="BJ285" s="838"/>
      <c r="BK285" s="838"/>
      <c r="BL285" s="838"/>
      <c r="BM285" s="838"/>
      <c r="BN285" s="838"/>
      <c r="BO285" s="838"/>
      <c r="BP285" s="838"/>
      <c r="BQ285" s="838"/>
      <c r="BR285" s="838"/>
      <c r="BS285" s="838"/>
      <c r="BT285" s="838"/>
      <c r="BU285" s="838"/>
      <c r="BV285" s="838"/>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c r="DH285" s="838"/>
      <c r="DI285" s="838"/>
      <c r="DJ285" s="838"/>
      <c r="DK285" s="838"/>
      <c r="DL285" s="838"/>
      <c r="DM285" s="838"/>
      <c r="DN285" s="838"/>
      <c r="DO285" s="838"/>
      <c r="DP285" s="838"/>
      <c r="DQ285" s="838"/>
      <c r="DR285" s="838"/>
      <c r="DS285" s="838"/>
      <c r="DT285" s="838"/>
      <c r="DU285" s="838"/>
      <c r="DV285" s="838"/>
      <c r="DW285" s="838"/>
      <c r="DX285" s="838"/>
      <c r="DY285" s="838"/>
      <c r="DZ285" s="838"/>
      <c r="EA285" s="838"/>
      <c r="EB285" s="838"/>
      <c r="EC285" s="838"/>
      <c r="ED285" s="838"/>
      <c r="EE285" s="838"/>
      <c r="EF285" s="838"/>
      <c r="EG285" s="838"/>
      <c r="EH285" s="838"/>
      <c r="EI285" s="838"/>
      <c r="EJ285" s="838"/>
      <c r="EK285" s="838"/>
      <c r="EL285" s="838"/>
      <c r="EM285" s="838"/>
      <c r="EN285" s="838"/>
      <c r="EO285" s="838"/>
      <c r="EP285" s="838"/>
      <c r="EQ285" s="838"/>
      <c r="ER285" s="838"/>
      <c r="ES285" s="838"/>
      <c r="ET285" s="838"/>
      <c r="EU285" s="838"/>
      <c r="EV285" s="838"/>
      <c r="EW285" s="838"/>
      <c r="EX285" s="838"/>
      <c r="EY285" s="838"/>
      <c r="EZ285" s="838"/>
      <c r="FA285" s="838"/>
      <c r="FB285" s="838"/>
      <c r="FC285" s="838"/>
      <c r="FD285" s="838"/>
      <c r="FE285" s="838"/>
      <c r="FF285" s="838"/>
      <c r="FG285" s="838"/>
      <c r="FH285" s="838"/>
      <c r="FI285" s="838"/>
      <c r="FJ285" s="838"/>
      <c r="FK285" s="838"/>
      <c r="FL285" s="838"/>
      <c r="FM285" s="838"/>
      <c r="FN285" s="838"/>
      <c r="FO285" s="838"/>
      <c r="FP285" s="838"/>
      <c r="FQ285" s="838"/>
      <c r="FR285" s="838"/>
      <c r="FS285" s="838"/>
      <c r="FT285" s="838"/>
      <c r="FU285" s="838"/>
      <c r="FV285" s="838"/>
      <c r="FW285" s="838"/>
      <c r="FX285" s="838"/>
      <c r="FY285" s="838"/>
      <c r="FZ285" s="838"/>
      <c r="GA285" s="838"/>
      <c r="GB285" s="838"/>
      <c r="GC285" s="838"/>
      <c r="GD285" s="838"/>
      <c r="GE285" s="838"/>
      <c r="GF285" s="838"/>
      <c r="GG285" s="838"/>
      <c r="GH285" s="838"/>
      <c r="GI285" s="838"/>
      <c r="GJ285" s="838"/>
      <c r="GK285" s="838"/>
      <c r="GL285" s="838"/>
      <c r="GM285" s="838"/>
      <c r="GN285" s="838"/>
      <c r="GO285" s="838"/>
      <c r="GP285" s="838"/>
      <c r="GQ285" s="838"/>
      <c r="GR285" s="838"/>
      <c r="GS285" s="838"/>
      <c r="GT285" s="838"/>
      <c r="GU285" s="838"/>
      <c r="GV285" s="838"/>
      <c r="GW285" s="838"/>
      <c r="GX285" s="838"/>
      <c r="GY285" s="838"/>
      <c r="GZ285" s="838"/>
      <c r="HA285" s="838"/>
      <c r="HB285" s="838"/>
      <c r="HC285" s="838"/>
      <c r="HD285" s="838"/>
      <c r="HE285" s="838"/>
      <c r="HF285" s="838"/>
      <c r="HG285" s="838"/>
      <c r="HH285" s="838"/>
      <c r="HI285" s="838"/>
      <c r="HJ285" s="838"/>
      <c r="HK285" s="838"/>
      <c r="HL285" s="838"/>
      <c r="HM285" s="838"/>
      <c r="HN285" s="838"/>
      <c r="HO285" s="838"/>
      <c r="HP285" s="838"/>
      <c r="HQ285" s="838"/>
      <c r="HR285" s="838"/>
      <c r="HS285" s="838"/>
      <c r="HT285" s="838"/>
      <c r="HU285" s="838"/>
      <c r="HV285" s="838"/>
      <c r="HW285" s="838"/>
      <c r="HX285" s="838"/>
      <c r="HY285" s="838"/>
      <c r="HZ285" s="838"/>
      <c r="IA285" s="838"/>
      <c r="IB285" s="838"/>
      <c r="IC285" s="838"/>
      <c r="ID285" s="838"/>
      <c r="IE285" s="838"/>
      <c r="IF285" s="838"/>
      <c r="IG285" s="838"/>
      <c r="IH285" s="838"/>
      <c r="II285" s="838"/>
      <c r="IJ285" s="838"/>
      <c r="IK285" s="838"/>
      <c r="IL285" s="838"/>
      <c r="IM285" s="838"/>
      <c r="IN285" s="838"/>
      <c r="IO285" s="838"/>
      <c r="IP285" s="838"/>
      <c r="IQ285" s="838"/>
      <c r="IR285" s="838"/>
      <c r="IS285" s="838"/>
      <c r="IT285" s="838"/>
      <c r="IU285" s="838"/>
      <c r="IV285" s="838"/>
      <c r="IW285" s="838"/>
      <c r="IX285" s="838"/>
      <c r="IY285" s="838"/>
      <c r="IZ285" s="838"/>
      <c r="JA285" s="838"/>
      <c r="JB285" s="838"/>
      <c r="JC285" s="838"/>
      <c r="JD285" s="838"/>
      <c r="JE285" s="838"/>
      <c r="JF285" s="838"/>
      <c r="JG285" s="838"/>
      <c r="JH285" s="838"/>
      <c r="JI285" s="838"/>
      <c r="JJ285" s="838"/>
      <c r="JK285" s="838"/>
      <c r="JL285" s="838"/>
      <c r="JM285" s="838"/>
      <c r="JN285" s="838"/>
      <c r="JO285" s="838"/>
      <c r="JP285" s="838"/>
      <c r="JQ285" s="838"/>
      <c r="JR285" s="838"/>
      <c r="JS285" s="838"/>
      <c r="JT285" s="838"/>
      <c r="JU285" s="838"/>
      <c r="JV285" s="838"/>
      <c r="JW285" s="838"/>
      <c r="JX285" s="838"/>
      <c r="JY285" s="838"/>
      <c r="JZ285" s="838"/>
      <c r="KA285" s="838"/>
      <c r="KB285" s="838"/>
      <c r="KC285" s="838"/>
      <c r="KD285" s="838"/>
      <c r="KE285" s="838"/>
      <c r="KF285" s="838"/>
      <c r="KG285" s="838"/>
      <c r="KH285" s="838"/>
      <c r="KI285" s="838"/>
      <c r="KJ285" s="838"/>
      <c r="KK285" s="838"/>
      <c r="KL285" s="838"/>
      <c r="KM285" s="838"/>
      <c r="KN285" s="838"/>
      <c r="KO285" s="838"/>
      <c r="KP285" s="838"/>
      <c r="KQ285" s="838"/>
      <c r="KR285" s="838"/>
      <c r="KS285" s="838"/>
      <c r="KT285" s="838"/>
      <c r="KU285" s="838"/>
      <c r="KV285" s="838"/>
      <c r="KW285" s="838"/>
      <c r="KX285" s="838"/>
      <c r="KY285" s="838"/>
      <c r="KZ285" s="838"/>
      <c r="LA285" s="838"/>
      <c r="LB285" s="838"/>
      <c r="LC285" s="838"/>
      <c r="LD285" s="838"/>
      <c r="LE285" s="838"/>
      <c r="LF285" s="838"/>
      <c r="LG285" s="838"/>
      <c r="LH285" s="838"/>
      <c r="LI285" s="838"/>
      <c r="LJ285" s="838"/>
      <c r="LK285" s="838"/>
      <c r="LL285" s="838"/>
      <c r="LM285" s="838"/>
      <c r="LN285" s="838"/>
      <c r="LO285" s="838"/>
      <c r="LP285" s="838"/>
      <c r="LQ285" s="838"/>
      <c r="LR285" s="838"/>
      <c r="LS285" s="838"/>
      <c r="LT285" s="838"/>
      <c r="LU285" s="838"/>
      <c r="LV285" s="838"/>
      <c r="LW285" s="838"/>
      <c r="LX285" s="838"/>
      <c r="LY285" s="838"/>
      <c r="LZ285" s="838"/>
      <c r="MA285" s="838"/>
      <c r="MB285" s="838"/>
      <c r="MC285" s="838"/>
      <c r="MD285" s="838"/>
      <c r="ME285" s="838"/>
      <c r="MF285" s="838"/>
      <c r="MG285" s="838"/>
      <c r="MH285" s="838"/>
      <c r="MI285" s="838"/>
      <c r="MJ285" s="838"/>
      <c r="MK285" s="838"/>
      <c r="ML285" s="838"/>
      <c r="MM285" s="838"/>
      <c r="MN285" s="838"/>
      <c r="MO285" s="838"/>
      <c r="MP285" s="838"/>
      <c r="MQ285" s="838"/>
      <c r="MR285" s="838"/>
      <c r="MS285" s="838"/>
      <c r="MT285" s="838"/>
      <c r="MU285" s="838"/>
      <c r="MV285" s="838"/>
      <c r="MW285" s="838"/>
      <c r="MX285" s="838"/>
      <c r="MY285" s="838"/>
      <c r="MZ285" s="838"/>
      <c r="NA285" s="838"/>
      <c r="NB285" s="838"/>
      <c r="NC285" s="838"/>
      <c r="ND285" s="838"/>
      <c r="NE285" s="838"/>
      <c r="NF285" s="838"/>
      <c r="NG285" s="838"/>
      <c r="NH285" s="838"/>
      <c r="NI285" s="838"/>
      <c r="NJ285" s="838"/>
      <c r="NK285" s="838"/>
      <c r="NL285" s="838"/>
      <c r="NM285" s="838"/>
      <c r="NN285" s="838"/>
      <c r="NO285" s="838"/>
      <c r="NP285" s="838"/>
      <c r="NQ285" s="838"/>
      <c r="NR285" s="838"/>
      <c r="NS285" s="838"/>
      <c r="NT285" s="838"/>
      <c r="NU285" s="838"/>
      <c r="NV285" s="838"/>
      <c r="NW285" s="838"/>
      <c r="NX285" s="838"/>
      <c r="NY285" s="838"/>
      <c r="NZ285" s="838"/>
      <c r="OA285" s="838"/>
      <c r="OB285" s="838"/>
      <c r="OC285" s="838"/>
      <c r="OD285" s="838"/>
      <c r="OE285" s="838"/>
      <c r="OF285" s="838"/>
      <c r="OG285" s="838"/>
      <c r="OH285" s="838"/>
      <c r="OI285" s="838"/>
      <c r="OJ285" s="838"/>
      <c r="OK285" s="838"/>
      <c r="OL285" s="838"/>
      <c r="OM285" s="838"/>
      <c r="ON285" s="838"/>
      <c r="OO285" s="838"/>
      <c r="OP285" s="838"/>
      <c r="OQ285" s="838"/>
      <c r="OR285" s="838"/>
      <c r="OS285" s="838"/>
      <c r="OT285" s="838"/>
      <c r="OU285" s="838"/>
      <c r="OV285" s="838"/>
      <c r="OW285" s="838"/>
      <c r="OX285" s="838"/>
      <c r="OY285" s="838"/>
      <c r="OZ285" s="838"/>
      <c r="PA285" s="838"/>
      <c r="PB285" s="838"/>
      <c r="PC285" s="838"/>
      <c r="PD285" s="838"/>
      <c r="PE285" s="838"/>
      <c r="PF285" s="838"/>
      <c r="PG285" s="838"/>
      <c r="PH285" s="838"/>
      <c r="PI285" s="838"/>
      <c r="PJ285" s="838"/>
      <c r="PK285" s="838"/>
      <c r="PL285" s="838"/>
      <c r="PM285" s="838"/>
      <c r="PN285" s="838"/>
      <c r="PO285" s="838"/>
      <c r="PP285" s="838"/>
      <c r="PQ285" s="838"/>
      <c r="PR285" s="838"/>
      <c r="PS285" s="838"/>
      <c r="PT285" s="838"/>
      <c r="PU285" s="838"/>
      <c r="PV285" s="838"/>
      <c r="PW285" s="838"/>
      <c r="PX285" s="838"/>
      <c r="PY285" s="838"/>
      <c r="PZ285" s="838"/>
      <c r="QA285" s="838"/>
      <c r="QB285" s="838"/>
      <c r="QC285" s="838"/>
      <c r="QD285" s="838"/>
      <c r="QE285" s="838"/>
      <c r="QF285" s="838"/>
      <c r="QG285" s="838"/>
      <c r="QH285" s="838"/>
      <c r="QI285" s="838"/>
      <c r="QJ285" s="838"/>
      <c r="QK285" s="838"/>
      <c r="QL285" s="838"/>
      <c r="QM285" s="838"/>
      <c r="QN285" s="838"/>
      <c r="QO285" s="838"/>
      <c r="QP285" s="838"/>
      <c r="QQ285" s="838"/>
      <c r="QR285" s="838"/>
      <c r="QS285" s="838"/>
      <c r="QT285" s="838"/>
      <c r="QU285" s="838"/>
      <c r="QV285" s="838"/>
      <c r="QW285" s="838"/>
      <c r="QX285" s="838"/>
      <c r="QY285" s="838"/>
      <c r="QZ285" s="838"/>
      <c r="RA285" s="838"/>
      <c r="RB285" s="838"/>
      <c r="RC285" s="838"/>
      <c r="RD285" s="838"/>
      <c r="RE285" s="838"/>
      <c r="RF285" s="838"/>
      <c r="RG285" s="838"/>
      <c r="RH285" s="838"/>
      <c r="RI285" s="838"/>
      <c r="RJ285" s="838"/>
      <c r="RK285" s="838"/>
      <c r="RL285" s="838"/>
      <c r="RM285" s="838"/>
      <c r="RN285" s="838"/>
      <c r="RO285" s="838"/>
      <c r="RP285" s="838"/>
      <c r="RQ285" s="838"/>
      <c r="RR285" s="838"/>
      <c r="RS285" s="838"/>
      <c r="RT285" s="838"/>
      <c r="RU285" s="838"/>
      <c r="RV285" s="838"/>
      <c r="RW285" s="838"/>
      <c r="RX285" s="838"/>
      <c r="RY285" s="838"/>
      <c r="RZ285" s="838"/>
      <c r="SA285" s="838"/>
      <c r="SB285" s="838"/>
      <c r="SC285" s="838"/>
      <c r="SD285" s="838"/>
      <c r="SE285" s="838"/>
      <c r="SF285" s="838"/>
      <c r="SG285" s="838"/>
      <c r="SH285" s="838"/>
      <c r="SI285" s="838"/>
      <c r="SJ285" s="838"/>
      <c r="SK285" s="838"/>
      <c r="SL285" s="838"/>
      <c r="SM285" s="838"/>
      <c r="SN285" s="838"/>
      <c r="SO285" s="838"/>
      <c r="SP285" s="838"/>
      <c r="SQ285" s="838"/>
      <c r="SR285" s="838"/>
      <c r="SS285" s="838"/>
      <c r="ST285" s="838"/>
      <c r="SU285" s="838"/>
      <c r="SV285" s="838"/>
      <c r="SW285" s="838"/>
      <c r="SX285" s="838"/>
      <c r="SY285" s="838"/>
      <c r="SZ285" s="838"/>
      <c r="TA285" s="838"/>
      <c r="TB285" s="838"/>
      <c r="TC285" s="838"/>
      <c r="TD285" s="838"/>
      <c r="TE285" s="838"/>
      <c r="TF285" s="838"/>
      <c r="TG285" s="838"/>
      <c r="TH285" s="838"/>
      <c r="TI285" s="838"/>
    </row>
    <row r="286" spans="1:529" s="839" customFormat="1" ht="50.25" customHeight="1" thickBot="1" x14ac:dyDescent="0.3">
      <c r="A286" s="101">
        <v>13120056</v>
      </c>
      <c r="B286" s="12">
        <v>41645</v>
      </c>
      <c r="C286" s="12" t="s">
        <v>5704</v>
      </c>
      <c r="D286" s="12" t="s">
        <v>5804</v>
      </c>
      <c r="E286" s="12"/>
      <c r="F286" s="12"/>
      <c r="G286" s="12"/>
      <c r="H286" s="92">
        <v>43476</v>
      </c>
      <c r="I286" s="12" t="s">
        <v>7801</v>
      </c>
      <c r="J286" s="12">
        <v>43145</v>
      </c>
      <c r="K286" s="34" t="s">
        <v>1143</v>
      </c>
      <c r="L286" s="13"/>
      <c r="M286" s="11" t="s">
        <v>4799</v>
      </c>
      <c r="N286" s="11" t="s">
        <v>189</v>
      </c>
      <c r="O286" s="11">
        <v>6240</v>
      </c>
      <c r="P286" s="67"/>
      <c r="Q286" s="67"/>
      <c r="R286" s="67"/>
      <c r="S286" s="67"/>
      <c r="T286" s="707"/>
      <c r="U286" s="11">
        <v>48</v>
      </c>
      <c r="V286" s="11">
        <v>6240</v>
      </c>
      <c r="W286" s="11" t="s">
        <v>1258</v>
      </c>
      <c r="X286" s="11">
        <v>100</v>
      </c>
      <c r="Y286" s="11" t="s">
        <v>1091</v>
      </c>
      <c r="Z286" s="11" t="s">
        <v>1091</v>
      </c>
      <c r="AA286" s="11" t="s">
        <v>1091</v>
      </c>
      <c r="AB286" s="11" t="s">
        <v>1091</v>
      </c>
      <c r="AC286" s="11" t="s">
        <v>1091</v>
      </c>
      <c r="AD286" s="11" t="s">
        <v>1091</v>
      </c>
      <c r="AE286" s="11" t="s">
        <v>1091</v>
      </c>
      <c r="AF286" s="11">
        <v>3</v>
      </c>
      <c r="AG286" s="11" t="s">
        <v>1091</v>
      </c>
      <c r="AH286" s="11">
        <v>70</v>
      </c>
      <c r="AI286" s="34" t="s">
        <v>2267</v>
      </c>
      <c r="AJ286" s="34" t="s">
        <v>2268</v>
      </c>
      <c r="AK286" s="321" t="s">
        <v>1367</v>
      </c>
      <c r="AL286" s="321"/>
      <c r="AM286" s="13"/>
      <c r="AN286" s="838"/>
      <c r="AO286" s="838"/>
      <c r="AP286" s="838"/>
      <c r="AQ286" s="838"/>
      <c r="AR286" s="838"/>
      <c r="AS286" s="838"/>
      <c r="AT286" s="838"/>
      <c r="AU286" s="838"/>
      <c r="AV286" s="838"/>
      <c r="AW286" s="838"/>
      <c r="AX286" s="838"/>
      <c r="AY286" s="838"/>
      <c r="AZ286" s="838"/>
      <c r="BA286" s="838"/>
      <c r="BB286" s="838"/>
      <c r="BC286" s="838"/>
      <c r="BD286" s="838"/>
      <c r="BE286" s="838"/>
      <c r="BF286" s="838"/>
      <c r="BG286" s="838"/>
      <c r="BH286" s="838"/>
      <c r="BI286" s="838"/>
      <c r="BJ286" s="838"/>
      <c r="BK286" s="838"/>
      <c r="BL286" s="838"/>
      <c r="BM286" s="838"/>
      <c r="BN286" s="838"/>
      <c r="BO286" s="838"/>
      <c r="BP286" s="838"/>
      <c r="BQ286" s="838"/>
      <c r="BR286" s="838"/>
      <c r="BS286" s="838"/>
      <c r="BT286" s="838"/>
      <c r="BU286" s="838"/>
      <c r="BV286" s="838"/>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c r="DH286" s="838"/>
      <c r="DI286" s="838"/>
      <c r="DJ286" s="838"/>
      <c r="DK286" s="838"/>
      <c r="DL286" s="838"/>
      <c r="DM286" s="838"/>
      <c r="DN286" s="838"/>
      <c r="DO286" s="838"/>
      <c r="DP286" s="838"/>
      <c r="DQ286" s="838"/>
      <c r="DR286" s="838"/>
      <c r="DS286" s="838"/>
      <c r="DT286" s="838"/>
      <c r="DU286" s="838"/>
      <c r="DV286" s="838"/>
      <c r="DW286" s="838"/>
      <c r="DX286" s="838"/>
      <c r="DY286" s="838"/>
      <c r="DZ286" s="838"/>
      <c r="EA286" s="838"/>
      <c r="EB286" s="838"/>
      <c r="EC286" s="838"/>
      <c r="ED286" s="838"/>
      <c r="EE286" s="838"/>
      <c r="EF286" s="838"/>
      <c r="EG286" s="838"/>
      <c r="EH286" s="838"/>
      <c r="EI286" s="838"/>
      <c r="EJ286" s="838"/>
      <c r="EK286" s="838"/>
      <c r="EL286" s="838"/>
      <c r="EM286" s="838"/>
      <c r="EN286" s="838"/>
      <c r="EO286" s="838"/>
      <c r="EP286" s="838"/>
      <c r="EQ286" s="838"/>
      <c r="ER286" s="838"/>
      <c r="ES286" s="838"/>
      <c r="ET286" s="838"/>
      <c r="EU286" s="838"/>
      <c r="EV286" s="838"/>
      <c r="EW286" s="838"/>
      <c r="EX286" s="838"/>
      <c r="EY286" s="838"/>
      <c r="EZ286" s="838"/>
      <c r="FA286" s="838"/>
      <c r="FB286" s="838"/>
      <c r="FC286" s="838"/>
      <c r="FD286" s="838"/>
      <c r="FE286" s="838"/>
      <c r="FF286" s="838"/>
      <c r="FG286" s="838"/>
      <c r="FH286" s="838"/>
      <c r="FI286" s="838"/>
      <c r="FJ286" s="838"/>
      <c r="FK286" s="838"/>
      <c r="FL286" s="838"/>
      <c r="FM286" s="838"/>
      <c r="FN286" s="838"/>
      <c r="FO286" s="838"/>
      <c r="FP286" s="838"/>
      <c r="FQ286" s="838"/>
      <c r="FR286" s="838"/>
      <c r="FS286" s="838"/>
      <c r="FT286" s="838"/>
      <c r="FU286" s="838"/>
      <c r="FV286" s="838"/>
      <c r="FW286" s="838"/>
      <c r="FX286" s="838"/>
      <c r="FY286" s="838"/>
      <c r="FZ286" s="838"/>
      <c r="GA286" s="838"/>
      <c r="GB286" s="838"/>
      <c r="GC286" s="838"/>
      <c r="GD286" s="838"/>
      <c r="GE286" s="838"/>
      <c r="GF286" s="838"/>
      <c r="GG286" s="838"/>
      <c r="GH286" s="838"/>
      <c r="GI286" s="838"/>
      <c r="GJ286" s="838"/>
      <c r="GK286" s="838"/>
      <c r="GL286" s="838"/>
      <c r="GM286" s="838"/>
      <c r="GN286" s="838"/>
      <c r="GO286" s="838"/>
      <c r="GP286" s="838"/>
      <c r="GQ286" s="838"/>
      <c r="GR286" s="838"/>
      <c r="GS286" s="838"/>
      <c r="GT286" s="838"/>
      <c r="GU286" s="838"/>
      <c r="GV286" s="838"/>
      <c r="GW286" s="838"/>
      <c r="GX286" s="838"/>
      <c r="GY286" s="838"/>
      <c r="GZ286" s="838"/>
      <c r="HA286" s="838"/>
      <c r="HB286" s="838"/>
      <c r="HC286" s="838"/>
      <c r="HD286" s="838"/>
      <c r="HE286" s="838"/>
      <c r="HF286" s="838"/>
      <c r="HG286" s="838"/>
      <c r="HH286" s="838"/>
      <c r="HI286" s="838"/>
      <c r="HJ286" s="838"/>
      <c r="HK286" s="838"/>
      <c r="HL286" s="838"/>
      <c r="HM286" s="838"/>
      <c r="HN286" s="838"/>
      <c r="HO286" s="838"/>
      <c r="HP286" s="838"/>
      <c r="HQ286" s="838"/>
      <c r="HR286" s="838"/>
      <c r="HS286" s="838"/>
      <c r="HT286" s="838"/>
      <c r="HU286" s="838"/>
      <c r="HV286" s="838"/>
      <c r="HW286" s="838"/>
      <c r="HX286" s="838"/>
      <c r="HY286" s="838"/>
      <c r="HZ286" s="838"/>
      <c r="IA286" s="838"/>
      <c r="IB286" s="838"/>
      <c r="IC286" s="838"/>
      <c r="ID286" s="838"/>
      <c r="IE286" s="838"/>
      <c r="IF286" s="838"/>
      <c r="IG286" s="838"/>
      <c r="IH286" s="838"/>
      <c r="II286" s="838"/>
      <c r="IJ286" s="838"/>
      <c r="IK286" s="838"/>
      <c r="IL286" s="838"/>
      <c r="IM286" s="838"/>
      <c r="IN286" s="838"/>
      <c r="IO286" s="838"/>
      <c r="IP286" s="838"/>
      <c r="IQ286" s="838"/>
      <c r="IR286" s="838"/>
      <c r="IS286" s="838"/>
      <c r="IT286" s="838"/>
      <c r="IU286" s="838"/>
      <c r="IV286" s="838"/>
      <c r="IW286" s="838"/>
      <c r="IX286" s="838"/>
      <c r="IY286" s="838"/>
      <c r="IZ286" s="838"/>
      <c r="JA286" s="838"/>
      <c r="JB286" s="838"/>
      <c r="JC286" s="838"/>
      <c r="JD286" s="838"/>
      <c r="JE286" s="838"/>
      <c r="JF286" s="838"/>
      <c r="JG286" s="838"/>
      <c r="JH286" s="838"/>
      <c r="JI286" s="838"/>
      <c r="JJ286" s="838"/>
      <c r="JK286" s="838"/>
      <c r="JL286" s="838"/>
      <c r="JM286" s="838"/>
      <c r="JN286" s="838"/>
      <c r="JO286" s="838"/>
      <c r="JP286" s="838"/>
      <c r="JQ286" s="838"/>
      <c r="JR286" s="838"/>
      <c r="JS286" s="838"/>
      <c r="JT286" s="838"/>
      <c r="JU286" s="838"/>
      <c r="JV286" s="838"/>
      <c r="JW286" s="838"/>
      <c r="JX286" s="838"/>
      <c r="JY286" s="838"/>
      <c r="JZ286" s="838"/>
      <c r="KA286" s="838"/>
      <c r="KB286" s="838"/>
      <c r="KC286" s="838"/>
      <c r="KD286" s="838"/>
      <c r="KE286" s="838"/>
      <c r="KF286" s="838"/>
      <c r="KG286" s="838"/>
      <c r="KH286" s="838"/>
      <c r="KI286" s="838"/>
      <c r="KJ286" s="838"/>
      <c r="KK286" s="838"/>
      <c r="KL286" s="838"/>
      <c r="KM286" s="838"/>
      <c r="KN286" s="838"/>
      <c r="KO286" s="838"/>
      <c r="KP286" s="838"/>
      <c r="KQ286" s="838"/>
      <c r="KR286" s="838"/>
      <c r="KS286" s="838"/>
      <c r="KT286" s="838"/>
      <c r="KU286" s="838"/>
      <c r="KV286" s="838"/>
      <c r="KW286" s="838"/>
      <c r="KX286" s="838"/>
      <c r="KY286" s="838"/>
      <c r="KZ286" s="838"/>
      <c r="LA286" s="838"/>
      <c r="LB286" s="838"/>
      <c r="LC286" s="838"/>
      <c r="LD286" s="838"/>
      <c r="LE286" s="838"/>
      <c r="LF286" s="838"/>
      <c r="LG286" s="838"/>
      <c r="LH286" s="838"/>
      <c r="LI286" s="838"/>
      <c r="LJ286" s="838"/>
      <c r="LK286" s="838"/>
      <c r="LL286" s="838"/>
      <c r="LM286" s="838"/>
      <c r="LN286" s="838"/>
      <c r="LO286" s="838"/>
      <c r="LP286" s="838"/>
      <c r="LQ286" s="838"/>
      <c r="LR286" s="838"/>
      <c r="LS286" s="838"/>
      <c r="LT286" s="838"/>
      <c r="LU286" s="838"/>
      <c r="LV286" s="838"/>
      <c r="LW286" s="838"/>
      <c r="LX286" s="838"/>
      <c r="LY286" s="838"/>
      <c r="LZ286" s="838"/>
      <c r="MA286" s="838"/>
      <c r="MB286" s="838"/>
      <c r="MC286" s="838"/>
      <c r="MD286" s="838"/>
      <c r="ME286" s="838"/>
      <c r="MF286" s="838"/>
      <c r="MG286" s="838"/>
      <c r="MH286" s="838"/>
      <c r="MI286" s="838"/>
      <c r="MJ286" s="838"/>
      <c r="MK286" s="838"/>
      <c r="ML286" s="838"/>
      <c r="MM286" s="838"/>
      <c r="MN286" s="838"/>
      <c r="MO286" s="838"/>
      <c r="MP286" s="838"/>
      <c r="MQ286" s="838"/>
      <c r="MR286" s="838"/>
      <c r="MS286" s="838"/>
      <c r="MT286" s="838"/>
      <c r="MU286" s="838"/>
      <c r="MV286" s="838"/>
      <c r="MW286" s="838"/>
      <c r="MX286" s="838"/>
      <c r="MY286" s="838"/>
      <c r="MZ286" s="838"/>
      <c r="NA286" s="838"/>
      <c r="NB286" s="838"/>
      <c r="NC286" s="838"/>
      <c r="ND286" s="838"/>
      <c r="NE286" s="838"/>
      <c r="NF286" s="838"/>
      <c r="NG286" s="838"/>
      <c r="NH286" s="838"/>
      <c r="NI286" s="838"/>
      <c r="NJ286" s="838"/>
      <c r="NK286" s="838"/>
      <c r="NL286" s="838"/>
      <c r="NM286" s="838"/>
      <c r="NN286" s="838"/>
      <c r="NO286" s="838"/>
      <c r="NP286" s="838"/>
      <c r="NQ286" s="838"/>
      <c r="NR286" s="838"/>
      <c r="NS286" s="838"/>
      <c r="NT286" s="838"/>
      <c r="NU286" s="838"/>
      <c r="NV286" s="838"/>
      <c r="NW286" s="838"/>
      <c r="NX286" s="838"/>
      <c r="NY286" s="838"/>
      <c r="NZ286" s="838"/>
      <c r="OA286" s="838"/>
      <c r="OB286" s="838"/>
      <c r="OC286" s="838"/>
      <c r="OD286" s="838"/>
      <c r="OE286" s="838"/>
      <c r="OF286" s="838"/>
      <c r="OG286" s="838"/>
      <c r="OH286" s="838"/>
      <c r="OI286" s="838"/>
      <c r="OJ286" s="838"/>
      <c r="OK286" s="838"/>
      <c r="OL286" s="838"/>
      <c r="OM286" s="838"/>
      <c r="ON286" s="838"/>
      <c r="OO286" s="838"/>
      <c r="OP286" s="838"/>
      <c r="OQ286" s="838"/>
      <c r="OR286" s="838"/>
      <c r="OS286" s="838"/>
      <c r="OT286" s="838"/>
      <c r="OU286" s="838"/>
      <c r="OV286" s="838"/>
      <c r="OW286" s="838"/>
      <c r="OX286" s="838"/>
      <c r="OY286" s="838"/>
      <c r="OZ286" s="838"/>
      <c r="PA286" s="838"/>
      <c r="PB286" s="838"/>
      <c r="PC286" s="838"/>
      <c r="PD286" s="838"/>
      <c r="PE286" s="838"/>
      <c r="PF286" s="838"/>
      <c r="PG286" s="838"/>
      <c r="PH286" s="838"/>
      <c r="PI286" s="838"/>
      <c r="PJ286" s="838"/>
      <c r="PK286" s="838"/>
      <c r="PL286" s="838"/>
      <c r="PM286" s="838"/>
      <c r="PN286" s="838"/>
      <c r="PO286" s="838"/>
      <c r="PP286" s="838"/>
      <c r="PQ286" s="838"/>
      <c r="PR286" s="838"/>
      <c r="PS286" s="838"/>
      <c r="PT286" s="838"/>
      <c r="PU286" s="838"/>
      <c r="PV286" s="838"/>
      <c r="PW286" s="838"/>
      <c r="PX286" s="838"/>
      <c r="PY286" s="838"/>
      <c r="PZ286" s="838"/>
      <c r="QA286" s="838"/>
      <c r="QB286" s="838"/>
      <c r="QC286" s="838"/>
      <c r="QD286" s="838"/>
      <c r="QE286" s="838"/>
      <c r="QF286" s="838"/>
      <c r="QG286" s="838"/>
      <c r="QH286" s="838"/>
      <c r="QI286" s="838"/>
      <c r="QJ286" s="838"/>
      <c r="QK286" s="838"/>
      <c r="QL286" s="838"/>
      <c r="QM286" s="838"/>
      <c r="QN286" s="838"/>
      <c r="QO286" s="838"/>
      <c r="QP286" s="838"/>
      <c r="QQ286" s="838"/>
      <c r="QR286" s="838"/>
      <c r="QS286" s="838"/>
      <c r="QT286" s="838"/>
      <c r="QU286" s="838"/>
      <c r="QV286" s="838"/>
      <c r="QW286" s="838"/>
      <c r="QX286" s="838"/>
      <c r="QY286" s="838"/>
      <c r="QZ286" s="838"/>
      <c r="RA286" s="838"/>
      <c r="RB286" s="838"/>
      <c r="RC286" s="838"/>
      <c r="RD286" s="838"/>
      <c r="RE286" s="838"/>
      <c r="RF286" s="838"/>
      <c r="RG286" s="838"/>
      <c r="RH286" s="838"/>
      <c r="RI286" s="838"/>
      <c r="RJ286" s="838"/>
      <c r="RK286" s="838"/>
      <c r="RL286" s="838"/>
      <c r="RM286" s="838"/>
      <c r="RN286" s="838"/>
      <c r="RO286" s="838"/>
      <c r="RP286" s="838"/>
      <c r="RQ286" s="838"/>
      <c r="RR286" s="838"/>
      <c r="RS286" s="838"/>
      <c r="RT286" s="838"/>
      <c r="RU286" s="838"/>
      <c r="RV286" s="838"/>
      <c r="RW286" s="838"/>
      <c r="RX286" s="838"/>
      <c r="RY286" s="838"/>
      <c r="RZ286" s="838"/>
      <c r="SA286" s="838"/>
      <c r="SB286" s="838"/>
      <c r="SC286" s="838"/>
      <c r="SD286" s="838"/>
      <c r="SE286" s="838"/>
      <c r="SF286" s="838"/>
      <c r="SG286" s="838"/>
      <c r="SH286" s="838"/>
      <c r="SI286" s="838"/>
      <c r="SJ286" s="838"/>
      <c r="SK286" s="838"/>
      <c r="SL286" s="838"/>
      <c r="SM286" s="838"/>
      <c r="SN286" s="838"/>
      <c r="SO286" s="838"/>
      <c r="SP286" s="838"/>
      <c r="SQ286" s="838"/>
      <c r="SR286" s="838"/>
      <c r="SS286" s="838"/>
      <c r="ST286" s="838"/>
      <c r="SU286" s="838"/>
      <c r="SV286" s="838"/>
      <c r="SW286" s="838"/>
      <c r="SX286" s="838"/>
      <c r="SY286" s="838"/>
      <c r="SZ286" s="838"/>
      <c r="TA286" s="838"/>
      <c r="TB286" s="838"/>
      <c r="TC286" s="838"/>
      <c r="TD286" s="838"/>
      <c r="TE286" s="838"/>
      <c r="TF286" s="838"/>
      <c r="TG286" s="838"/>
      <c r="TH286" s="838"/>
      <c r="TI286" s="838"/>
    </row>
    <row r="287" spans="1:529" ht="48.75" customHeight="1" x14ac:dyDescent="0.25">
      <c r="A287" s="226">
        <v>13130001</v>
      </c>
      <c r="B287" s="227">
        <v>39314</v>
      </c>
      <c r="C287" s="228" t="s">
        <v>1374</v>
      </c>
      <c r="D287" s="228" t="s">
        <v>5087</v>
      </c>
      <c r="E287" s="228"/>
      <c r="F287" s="228"/>
      <c r="G287" s="228"/>
      <c r="H287" s="229" t="s">
        <v>232</v>
      </c>
      <c r="I287" s="227">
        <v>39335</v>
      </c>
      <c r="J287" s="227">
        <v>41506</v>
      </c>
      <c r="K287" s="228" t="s">
        <v>877</v>
      </c>
      <c r="L287" s="228"/>
      <c r="M287" s="228" t="s">
        <v>302</v>
      </c>
      <c r="N287" s="228" t="s">
        <v>34</v>
      </c>
      <c r="O287" s="228">
        <v>673600</v>
      </c>
      <c r="P287" s="228" t="s">
        <v>4701</v>
      </c>
      <c r="Q287" s="228"/>
      <c r="R287" s="228"/>
      <c r="S287" s="228"/>
      <c r="T287" s="741"/>
      <c r="U287" s="228">
        <v>1850</v>
      </c>
      <c r="V287" s="228">
        <v>673600</v>
      </c>
      <c r="W287" s="228" t="s">
        <v>1266</v>
      </c>
      <c r="X287" s="228">
        <v>50</v>
      </c>
      <c r="Y287" s="228" t="s">
        <v>1091</v>
      </c>
      <c r="Z287" s="228">
        <v>150</v>
      </c>
      <c r="AA287" s="228" t="s">
        <v>1091</v>
      </c>
      <c r="AB287" s="228" t="s">
        <v>1091</v>
      </c>
      <c r="AC287" s="228" t="s">
        <v>1091</v>
      </c>
      <c r="AD287" s="228" t="s">
        <v>1091</v>
      </c>
      <c r="AE287" s="228" t="s">
        <v>1091</v>
      </c>
      <c r="AF287" s="228">
        <v>10</v>
      </c>
      <c r="AG287" s="228" t="s">
        <v>1091</v>
      </c>
      <c r="AH287" s="228"/>
      <c r="AI287" s="228" t="s">
        <v>2269</v>
      </c>
      <c r="AJ287" s="228" t="s">
        <v>2270</v>
      </c>
      <c r="AK287" s="339" t="s">
        <v>1264</v>
      </c>
      <c r="AL287" s="339" t="s">
        <v>4700</v>
      </c>
    </row>
    <row r="288" spans="1:529" s="104" customFormat="1" ht="42" customHeight="1" x14ac:dyDescent="0.25">
      <c r="A288" s="357">
        <v>13130001</v>
      </c>
      <c r="B288" s="89">
        <v>39314</v>
      </c>
      <c r="C288" s="90" t="s">
        <v>4702</v>
      </c>
      <c r="D288" s="90" t="s">
        <v>7649</v>
      </c>
      <c r="E288" s="90" t="s">
        <v>33</v>
      </c>
      <c r="F288" s="90" t="s">
        <v>41</v>
      </c>
      <c r="G288" s="90" t="s">
        <v>33</v>
      </c>
      <c r="H288" s="88" t="s">
        <v>232</v>
      </c>
      <c r="I288" s="89">
        <v>39335</v>
      </c>
      <c r="J288" s="89">
        <v>43697</v>
      </c>
      <c r="K288" s="90" t="s">
        <v>877</v>
      </c>
      <c r="L288" s="90" t="s">
        <v>7650</v>
      </c>
      <c r="M288" s="90" t="s">
        <v>302</v>
      </c>
      <c r="N288" s="90" t="s">
        <v>34</v>
      </c>
      <c r="O288" s="90">
        <v>94418</v>
      </c>
      <c r="P288" s="645" t="s">
        <v>7651</v>
      </c>
      <c r="Q288" s="645" t="s">
        <v>7651</v>
      </c>
      <c r="R288" s="645"/>
      <c r="S288" s="645"/>
      <c r="T288" s="734">
        <v>49.59</v>
      </c>
      <c r="U288" s="90">
        <v>258.68</v>
      </c>
      <c r="V288" s="90">
        <v>94418</v>
      </c>
      <c r="W288" s="90" t="s">
        <v>1266</v>
      </c>
      <c r="X288" s="90">
        <v>50</v>
      </c>
      <c r="Y288" s="90" t="s">
        <v>1091</v>
      </c>
      <c r="Z288" s="90">
        <v>150</v>
      </c>
      <c r="AA288" s="90" t="s">
        <v>1091</v>
      </c>
      <c r="AB288" s="90" t="s">
        <v>1091</v>
      </c>
      <c r="AC288" s="90" t="s">
        <v>1091</v>
      </c>
      <c r="AD288" s="90" t="s">
        <v>1091</v>
      </c>
      <c r="AE288" s="90" t="s">
        <v>1091</v>
      </c>
      <c r="AF288" s="90">
        <v>10</v>
      </c>
      <c r="AG288" s="90" t="s">
        <v>1091</v>
      </c>
      <c r="AH288" s="90">
        <v>527.12</v>
      </c>
      <c r="AI288" s="90" t="s">
        <v>2269</v>
      </c>
      <c r="AJ288" s="90" t="s">
        <v>2270</v>
      </c>
      <c r="AK288" s="90" t="s">
        <v>1375</v>
      </c>
      <c r="AM288" s="830"/>
      <c r="AN288" s="830"/>
      <c r="AO288" s="830"/>
      <c r="AP288" s="830"/>
      <c r="AQ288" s="830"/>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c r="GG288" s="185"/>
      <c r="GH288" s="185"/>
      <c r="GI288" s="185"/>
      <c r="GJ288" s="185"/>
      <c r="GK288" s="185"/>
      <c r="GL288" s="185"/>
      <c r="GM288" s="185"/>
      <c r="GN288" s="185"/>
      <c r="GO288" s="185"/>
      <c r="GP288" s="185"/>
      <c r="GQ288" s="185"/>
      <c r="GR288" s="185"/>
      <c r="GS288" s="185"/>
      <c r="GT288" s="185"/>
      <c r="GU288" s="185"/>
      <c r="GV288" s="185"/>
      <c r="GW288" s="185"/>
      <c r="GX288" s="185"/>
      <c r="GY288" s="185"/>
      <c r="GZ288" s="185"/>
      <c r="HA288" s="185"/>
      <c r="HB288" s="185"/>
      <c r="HC288" s="185"/>
      <c r="HD288" s="185"/>
      <c r="HE288" s="185"/>
      <c r="HF288" s="185"/>
      <c r="HG288" s="185"/>
      <c r="HH288" s="185"/>
      <c r="HI288" s="185"/>
      <c r="HJ288" s="185"/>
      <c r="HK288" s="185"/>
      <c r="HL288" s="185"/>
      <c r="HM288" s="185"/>
      <c r="HN288" s="185"/>
      <c r="HO288" s="185"/>
      <c r="HP288" s="185"/>
      <c r="HQ288" s="185"/>
      <c r="HR288" s="185"/>
      <c r="HS288" s="185"/>
      <c r="HT288" s="185"/>
      <c r="HU288" s="185"/>
      <c r="HV288" s="185"/>
      <c r="HW288" s="185"/>
      <c r="HX288" s="185"/>
      <c r="HY288" s="185"/>
      <c r="HZ288" s="185"/>
      <c r="IA288" s="185"/>
      <c r="IB288" s="185"/>
      <c r="IC288" s="185"/>
      <c r="ID288" s="185"/>
      <c r="IE288" s="185"/>
      <c r="IF288" s="185"/>
      <c r="IG288" s="185"/>
      <c r="IH288" s="185"/>
      <c r="II288" s="185"/>
      <c r="IJ288" s="185"/>
      <c r="IK288" s="185"/>
      <c r="IL288" s="185"/>
      <c r="IM288" s="185"/>
      <c r="IN288" s="185"/>
      <c r="IO288" s="185"/>
      <c r="IP288" s="185"/>
      <c r="IQ288" s="185"/>
      <c r="IR288" s="185"/>
      <c r="IS288" s="185"/>
      <c r="IT288" s="185"/>
      <c r="IU288" s="185"/>
      <c r="IV288" s="185"/>
      <c r="IW288" s="185"/>
      <c r="IX288" s="185"/>
      <c r="IY288" s="185"/>
      <c r="IZ288" s="185"/>
      <c r="JA288" s="185"/>
      <c r="JB288" s="185"/>
      <c r="JC288" s="185"/>
      <c r="JD288" s="185"/>
      <c r="JE288" s="185"/>
      <c r="JF288" s="185"/>
      <c r="JG288" s="185"/>
      <c r="JH288" s="185"/>
      <c r="JI288" s="185"/>
      <c r="JJ288" s="185"/>
      <c r="JK288" s="185"/>
      <c r="JL288" s="185"/>
      <c r="JM288" s="185"/>
      <c r="JN288" s="185"/>
      <c r="JO288" s="185"/>
      <c r="JP288" s="185"/>
      <c r="JQ288" s="185"/>
      <c r="JR288" s="185"/>
      <c r="JS288" s="185"/>
      <c r="JT288" s="185"/>
      <c r="JU288" s="185"/>
      <c r="JV288" s="185"/>
      <c r="JW288" s="185"/>
      <c r="JX288" s="185"/>
      <c r="JY288" s="185"/>
      <c r="JZ288" s="185"/>
      <c r="KA288" s="185"/>
      <c r="KB288" s="185"/>
      <c r="KC288" s="185"/>
      <c r="KD288" s="185"/>
      <c r="KE288" s="185"/>
      <c r="KF288" s="185"/>
      <c r="KG288" s="185"/>
      <c r="KH288" s="185"/>
      <c r="KI288" s="185"/>
      <c r="KJ288" s="185"/>
      <c r="KK288" s="185"/>
      <c r="KL288" s="185"/>
      <c r="KM288" s="185"/>
      <c r="KN288" s="185"/>
      <c r="KO288" s="185"/>
      <c r="KP288" s="185"/>
      <c r="KQ288" s="185"/>
      <c r="KR288" s="185"/>
      <c r="KS288" s="185"/>
      <c r="KT288" s="185"/>
      <c r="KU288" s="185"/>
      <c r="KV288" s="185"/>
      <c r="KW288" s="185"/>
      <c r="KX288" s="185"/>
      <c r="KY288" s="185"/>
      <c r="KZ288" s="185"/>
      <c r="LA288" s="185"/>
      <c r="LB288" s="185"/>
      <c r="LC288" s="185"/>
      <c r="LD288" s="185"/>
      <c r="LE288" s="185"/>
      <c r="LF288" s="185"/>
      <c r="LG288" s="185"/>
      <c r="LH288" s="185"/>
      <c r="LI288" s="185"/>
      <c r="LJ288" s="185"/>
      <c r="LK288" s="185"/>
      <c r="LL288" s="185"/>
      <c r="LM288" s="185"/>
      <c r="LN288" s="185"/>
      <c r="LO288" s="185"/>
      <c r="LP288" s="185"/>
      <c r="LQ288" s="185"/>
      <c r="LR288" s="185"/>
      <c r="LS288" s="185"/>
      <c r="LT288" s="185"/>
      <c r="LU288" s="185"/>
      <c r="LV288" s="185"/>
      <c r="LW288" s="185"/>
      <c r="LX288" s="185"/>
      <c r="LY288" s="185"/>
      <c r="LZ288" s="185"/>
      <c r="MA288" s="185"/>
      <c r="MB288" s="185"/>
      <c r="MC288" s="185"/>
      <c r="MD288" s="185"/>
      <c r="ME288" s="185"/>
      <c r="MF288" s="185"/>
      <c r="MG288" s="185"/>
      <c r="MH288" s="185"/>
      <c r="MI288" s="185"/>
      <c r="MJ288" s="185"/>
      <c r="MK288" s="185"/>
      <c r="ML288" s="185"/>
      <c r="MM288" s="185"/>
      <c r="MN288" s="185"/>
      <c r="MO288" s="185"/>
      <c r="MP288" s="185"/>
      <c r="MQ288" s="185"/>
      <c r="MR288" s="185"/>
      <c r="MS288" s="185"/>
      <c r="MT288" s="185"/>
      <c r="MU288" s="185"/>
      <c r="MV288" s="185"/>
      <c r="MW288" s="185"/>
      <c r="MX288" s="185"/>
      <c r="MY288" s="185"/>
      <c r="MZ288" s="185"/>
      <c r="NA288" s="185"/>
      <c r="NB288" s="185"/>
      <c r="NC288" s="185"/>
      <c r="ND288" s="185"/>
      <c r="NE288" s="185"/>
      <c r="NF288" s="185"/>
      <c r="NG288" s="185"/>
      <c r="NH288" s="185"/>
      <c r="NI288" s="185"/>
      <c r="NJ288" s="185"/>
      <c r="NK288" s="185"/>
      <c r="NL288" s="185"/>
      <c r="NM288" s="185"/>
      <c r="NN288" s="185"/>
      <c r="NO288" s="185"/>
      <c r="NP288" s="185"/>
      <c r="NQ288" s="185"/>
      <c r="NR288" s="185"/>
      <c r="NS288" s="185"/>
      <c r="NT288" s="185"/>
      <c r="NU288" s="185"/>
      <c r="NV288" s="185"/>
      <c r="NW288" s="185"/>
      <c r="NX288" s="185"/>
      <c r="NY288" s="185"/>
      <c r="NZ288" s="185"/>
      <c r="OA288" s="185"/>
      <c r="OB288" s="185"/>
      <c r="OC288" s="185"/>
      <c r="OD288" s="185"/>
      <c r="OE288" s="185"/>
      <c r="OF288" s="185"/>
      <c r="OG288" s="185"/>
      <c r="OH288" s="185"/>
      <c r="OI288" s="185"/>
      <c r="OJ288" s="185"/>
      <c r="OK288" s="185"/>
      <c r="OL288" s="185"/>
      <c r="OM288" s="185"/>
      <c r="ON288" s="185"/>
      <c r="OO288" s="185"/>
      <c r="OP288" s="185"/>
      <c r="OQ288" s="185"/>
      <c r="OR288" s="185"/>
      <c r="OS288" s="185"/>
      <c r="OT288" s="185"/>
      <c r="OU288" s="185"/>
      <c r="OV288" s="185"/>
      <c r="OW288" s="185"/>
      <c r="OX288" s="185"/>
      <c r="OY288" s="185"/>
      <c r="OZ288" s="185"/>
      <c r="PA288" s="185"/>
      <c r="PB288" s="185"/>
      <c r="PC288" s="185"/>
      <c r="PD288" s="185"/>
      <c r="PE288" s="185"/>
      <c r="PF288" s="185"/>
      <c r="PG288" s="185"/>
      <c r="PH288" s="185"/>
      <c r="PI288" s="185"/>
      <c r="PJ288" s="185"/>
      <c r="PK288" s="185"/>
      <c r="PL288" s="185"/>
      <c r="PM288" s="185"/>
      <c r="PN288" s="185"/>
      <c r="PO288" s="185"/>
      <c r="PP288" s="185"/>
      <c r="PQ288" s="185"/>
      <c r="PR288" s="185"/>
      <c r="PS288" s="185"/>
      <c r="PT288" s="185"/>
      <c r="PU288" s="185"/>
      <c r="PV288" s="185"/>
      <c r="PW288" s="185"/>
      <c r="PX288" s="185"/>
      <c r="PY288" s="185"/>
      <c r="PZ288" s="185"/>
      <c r="QA288" s="185"/>
      <c r="QB288" s="185"/>
      <c r="QC288" s="185"/>
      <c r="QD288" s="185"/>
      <c r="QE288" s="185"/>
      <c r="QF288" s="185"/>
      <c r="QG288" s="185"/>
      <c r="QH288" s="185"/>
      <c r="QI288" s="185"/>
      <c r="QJ288" s="185"/>
      <c r="QK288" s="185"/>
      <c r="QL288" s="185"/>
      <c r="QM288" s="185"/>
      <c r="QN288" s="185"/>
      <c r="QO288" s="185"/>
      <c r="QP288" s="185"/>
      <c r="QQ288" s="185"/>
      <c r="QR288" s="185"/>
      <c r="QS288" s="185"/>
      <c r="QT288" s="185"/>
      <c r="QU288" s="185"/>
      <c r="QV288" s="185"/>
      <c r="QW288" s="185"/>
      <c r="QX288" s="185"/>
      <c r="QY288" s="185"/>
      <c r="QZ288" s="185"/>
      <c r="RA288" s="185"/>
      <c r="RB288" s="185"/>
      <c r="RC288" s="185"/>
      <c r="RD288" s="185"/>
      <c r="RE288" s="185"/>
      <c r="RF288" s="185"/>
      <c r="RG288" s="185"/>
      <c r="RH288" s="185"/>
      <c r="RI288" s="185"/>
      <c r="RJ288" s="185"/>
      <c r="RK288" s="185"/>
      <c r="RL288" s="185"/>
      <c r="RM288" s="185"/>
      <c r="RN288" s="185"/>
      <c r="RO288" s="185"/>
      <c r="RP288" s="185"/>
      <c r="RQ288" s="185"/>
      <c r="RR288" s="185"/>
      <c r="RS288" s="185"/>
      <c r="RT288" s="185"/>
      <c r="RU288" s="185"/>
      <c r="RV288" s="185"/>
      <c r="RW288" s="185"/>
      <c r="RX288" s="185"/>
      <c r="RY288" s="185"/>
      <c r="RZ288" s="185"/>
      <c r="SA288" s="185"/>
      <c r="SB288" s="185"/>
      <c r="SC288" s="185"/>
      <c r="SD288" s="185"/>
      <c r="SE288" s="185"/>
      <c r="SF288" s="185"/>
      <c r="SG288" s="185"/>
      <c r="SH288" s="185"/>
      <c r="SI288" s="185"/>
      <c r="SJ288" s="185"/>
      <c r="SK288" s="185"/>
      <c r="SL288" s="185"/>
      <c r="SM288" s="185"/>
      <c r="SN288" s="185"/>
      <c r="SO288" s="185"/>
      <c r="SP288" s="185"/>
      <c r="SQ288" s="185"/>
      <c r="SR288" s="185"/>
      <c r="SS288" s="185"/>
      <c r="ST288" s="185"/>
      <c r="SU288" s="185"/>
      <c r="SV288" s="185"/>
      <c r="SW288" s="185"/>
      <c r="SX288" s="185"/>
      <c r="SY288" s="185"/>
      <c r="SZ288" s="185"/>
      <c r="TA288" s="185"/>
      <c r="TB288" s="185"/>
      <c r="TC288" s="185"/>
      <c r="TD288" s="185"/>
      <c r="TE288" s="185"/>
      <c r="TF288" s="185"/>
      <c r="TG288" s="185"/>
      <c r="TH288" s="185"/>
      <c r="TI288" s="185"/>
    </row>
    <row r="289" spans="1:529" s="104" customFormat="1" ht="42" customHeight="1" thickBot="1" x14ac:dyDescent="0.3">
      <c r="A289" s="84">
        <v>13130001</v>
      </c>
      <c r="B289" s="85">
        <v>39314</v>
      </c>
      <c r="C289" s="86" t="s">
        <v>4703</v>
      </c>
      <c r="D289" s="90" t="s">
        <v>7649</v>
      </c>
      <c r="E289" s="90" t="s">
        <v>33</v>
      </c>
      <c r="F289" s="90" t="s">
        <v>41</v>
      </c>
      <c r="G289" s="90" t="s">
        <v>33</v>
      </c>
      <c r="H289" s="194" t="s">
        <v>232</v>
      </c>
      <c r="I289" s="89">
        <v>39335</v>
      </c>
      <c r="J289" s="85">
        <v>43697</v>
      </c>
      <c r="K289" s="86" t="s">
        <v>877</v>
      </c>
      <c r="L289" s="90" t="s">
        <v>7650</v>
      </c>
      <c r="M289" s="86" t="s">
        <v>302</v>
      </c>
      <c r="N289" s="86" t="s">
        <v>34</v>
      </c>
      <c r="O289" s="86">
        <v>153676</v>
      </c>
      <c r="P289" s="645" t="s">
        <v>7651</v>
      </c>
      <c r="Q289" s="645" t="s">
        <v>7651</v>
      </c>
      <c r="R289" s="209"/>
      <c r="S289" s="209"/>
      <c r="T289" s="711">
        <v>80.709999999999994</v>
      </c>
      <c r="U289" s="86">
        <v>421.03</v>
      </c>
      <c r="V289" s="86">
        <v>153676</v>
      </c>
      <c r="W289" s="86" t="s">
        <v>1266</v>
      </c>
      <c r="X289" s="86">
        <v>50</v>
      </c>
      <c r="Y289" s="86" t="s">
        <v>1091</v>
      </c>
      <c r="Z289" s="86">
        <v>150</v>
      </c>
      <c r="AA289" s="86" t="s">
        <v>1091</v>
      </c>
      <c r="AB289" s="86" t="s">
        <v>1091</v>
      </c>
      <c r="AC289" s="86" t="s">
        <v>1091</v>
      </c>
      <c r="AD289" s="86" t="s">
        <v>1091</v>
      </c>
      <c r="AE289" s="86" t="s">
        <v>1091</v>
      </c>
      <c r="AF289" s="86">
        <v>10</v>
      </c>
      <c r="AG289" s="86" t="s">
        <v>1091</v>
      </c>
      <c r="AH289" s="86"/>
      <c r="AI289" s="86"/>
      <c r="AJ289" s="86"/>
      <c r="AK289" s="86" t="s">
        <v>1375</v>
      </c>
      <c r="AL289" s="525"/>
      <c r="AM289" s="830"/>
      <c r="AN289" s="830"/>
      <c r="AO289" s="830"/>
      <c r="AP289" s="830"/>
      <c r="AQ289" s="830"/>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c r="GG289" s="185"/>
      <c r="GH289" s="185"/>
      <c r="GI289" s="185"/>
      <c r="GJ289" s="185"/>
      <c r="GK289" s="185"/>
      <c r="GL289" s="185"/>
      <c r="GM289" s="185"/>
      <c r="GN289" s="185"/>
      <c r="GO289" s="185"/>
      <c r="GP289" s="185"/>
      <c r="GQ289" s="185"/>
      <c r="GR289" s="185"/>
      <c r="GS289" s="185"/>
      <c r="GT289" s="185"/>
      <c r="GU289" s="185"/>
      <c r="GV289" s="185"/>
      <c r="GW289" s="185"/>
      <c r="GX289" s="185"/>
      <c r="GY289" s="185"/>
      <c r="GZ289" s="185"/>
      <c r="HA289" s="185"/>
      <c r="HB289" s="185"/>
      <c r="HC289" s="185"/>
      <c r="HD289" s="185"/>
      <c r="HE289" s="185"/>
      <c r="HF289" s="185"/>
      <c r="HG289" s="185"/>
      <c r="HH289" s="185"/>
      <c r="HI289" s="185"/>
      <c r="HJ289" s="185"/>
      <c r="HK289" s="185"/>
      <c r="HL289" s="185"/>
      <c r="HM289" s="185"/>
      <c r="HN289" s="185"/>
      <c r="HO289" s="185"/>
      <c r="HP289" s="185"/>
      <c r="HQ289" s="185"/>
      <c r="HR289" s="185"/>
      <c r="HS289" s="185"/>
      <c r="HT289" s="185"/>
      <c r="HU289" s="185"/>
      <c r="HV289" s="185"/>
      <c r="HW289" s="185"/>
      <c r="HX289" s="185"/>
      <c r="HY289" s="185"/>
      <c r="HZ289" s="185"/>
      <c r="IA289" s="185"/>
      <c r="IB289" s="185"/>
      <c r="IC289" s="185"/>
      <c r="ID289" s="185"/>
      <c r="IE289" s="185"/>
      <c r="IF289" s="185"/>
      <c r="IG289" s="185"/>
      <c r="IH289" s="185"/>
      <c r="II289" s="185"/>
      <c r="IJ289" s="185"/>
      <c r="IK289" s="185"/>
      <c r="IL289" s="185"/>
      <c r="IM289" s="185"/>
      <c r="IN289" s="185"/>
      <c r="IO289" s="185"/>
      <c r="IP289" s="185"/>
      <c r="IQ289" s="185"/>
      <c r="IR289" s="185"/>
      <c r="IS289" s="185"/>
      <c r="IT289" s="185"/>
      <c r="IU289" s="185"/>
      <c r="IV289" s="185"/>
      <c r="IW289" s="185"/>
      <c r="IX289" s="185"/>
      <c r="IY289" s="185"/>
      <c r="IZ289" s="185"/>
      <c r="JA289" s="185"/>
      <c r="JB289" s="185"/>
      <c r="JC289" s="185"/>
      <c r="JD289" s="185"/>
      <c r="JE289" s="185"/>
      <c r="JF289" s="185"/>
      <c r="JG289" s="185"/>
      <c r="JH289" s="185"/>
      <c r="JI289" s="185"/>
      <c r="JJ289" s="185"/>
      <c r="JK289" s="185"/>
      <c r="JL289" s="185"/>
      <c r="JM289" s="185"/>
      <c r="JN289" s="185"/>
      <c r="JO289" s="185"/>
      <c r="JP289" s="185"/>
      <c r="JQ289" s="185"/>
      <c r="JR289" s="185"/>
      <c r="JS289" s="185"/>
      <c r="JT289" s="185"/>
      <c r="JU289" s="185"/>
      <c r="JV289" s="185"/>
      <c r="JW289" s="185"/>
      <c r="JX289" s="185"/>
      <c r="JY289" s="185"/>
      <c r="JZ289" s="185"/>
      <c r="KA289" s="185"/>
      <c r="KB289" s="185"/>
      <c r="KC289" s="185"/>
      <c r="KD289" s="185"/>
      <c r="KE289" s="185"/>
      <c r="KF289" s="185"/>
      <c r="KG289" s="185"/>
      <c r="KH289" s="185"/>
      <c r="KI289" s="185"/>
      <c r="KJ289" s="185"/>
      <c r="KK289" s="185"/>
      <c r="KL289" s="185"/>
      <c r="KM289" s="185"/>
      <c r="KN289" s="185"/>
      <c r="KO289" s="185"/>
      <c r="KP289" s="185"/>
      <c r="KQ289" s="185"/>
      <c r="KR289" s="185"/>
      <c r="KS289" s="185"/>
      <c r="KT289" s="185"/>
      <c r="KU289" s="185"/>
      <c r="KV289" s="185"/>
      <c r="KW289" s="185"/>
      <c r="KX289" s="185"/>
      <c r="KY289" s="185"/>
      <c r="KZ289" s="185"/>
      <c r="LA289" s="185"/>
      <c r="LB289" s="185"/>
      <c r="LC289" s="185"/>
      <c r="LD289" s="185"/>
      <c r="LE289" s="185"/>
      <c r="LF289" s="185"/>
      <c r="LG289" s="185"/>
      <c r="LH289" s="185"/>
      <c r="LI289" s="185"/>
      <c r="LJ289" s="185"/>
      <c r="LK289" s="185"/>
      <c r="LL289" s="185"/>
      <c r="LM289" s="185"/>
      <c r="LN289" s="185"/>
      <c r="LO289" s="185"/>
      <c r="LP289" s="185"/>
      <c r="LQ289" s="185"/>
      <c r="LR289" s="185"/>
      <c r="LS289" s="185"/>
      <c r="LT289" s="185"/>
      <c r="LU289" s="185"/>
      <c r="LV289" s="185"/>
      <c r="LW289" s="185"/>
      <c r="LX289" s="185"/>
      <c r="LY289" s="185"/>
      <c r="LZ289" s="185"/>
      <c r="MA289" s="185"/>
      <c r="MB289" s="185"/>
      <c r="MC289" s="185"/>
      <c r="MD289" s="185"/>
      <c r="ME289" s="185"/>
      <c r="MF289" s="185"/>
      <c r="MG289" s="185"/>
      <c r="MH289" s="185"/>
      <c r="MI289" s="185"/>
      <c r="MJ289" s="185"/>
      <c r="MK289" s="185"/>
      <c r="ML289" s="185"/>
      <c r="MM289" s="185"/>
      <c r="MN289" s="185"/>
      <c r="MO289" s="185"/>
      <c r="MP289" s="185"/>
      <c r="MQ289" s="185"/>
      <c r="MR289" s="185"/>
      <c r="MS289" s="185"/>
      <c r="MT289" s="185"/>
      <c r="MU289" s="185"/>
      <c r="MV289" s="185"/>
      <c r="MW289" s="185"/>
      <c r="MX289" s="185"/>
      <c r="MY289" s="185"/>
      <c r="MZ289" s="185"/>
      <c r="NA289" s="185"/>
      <c r="NB289" s="185"/>
      <c r="NC289" s="185"/>
      <c r="ND289" s="185"/>
      <c r="NE289" s="185"/>
      <c r="NF289" s="185"/>
      <c r="NG289" s="185"/>
      <c r="NH289" s="185"/>
      <c r="NI289" s="185"/>
      <c r="NJ289" s="185"/>
      <c r="NK289" s="185"/>
      <c r="NL289" s="185"/>
      <c r="NM289" s="185"/>
      <c r="NN289" s="185"/>
      <c r="NO289" s="185"/>
      <c r="NP289" s="185"/>
      <c r="NQ289" s="185"/>
      <c r="NR289" s="185"/>
      <c r="NS289" s="185"/>
      <c r="NT289" s="185"/>
      <c r="NU289" s="185"/>
      <c r="NV289" s="185"/>
      <c r="NW289" s="185"/>
      <c r="NX289" s="185"/>
      <c r="NY289" s="185"/>
      <c r="NZ289" s="185"/>
      <c r="OA289" s="185"/>
      <c r="OB289" s="185"/>
      <c r="OC289" s="185"/>
      <c r="OD289" s="185"/>
      <c r="OE289" s="185"/>
      <c r="OF289" s="185"/>
      <c r="OG289" s="185"/>
      <c r="OH289" s="185"/>
      <c r="OI289" s="185"/>
      <c r="OJ289" s="185"/>
      <c r="OK289" s="185"/>
      <c r="OL289" s="185"/>
      <c r="OM289" s="185"/>
      <c r="ON289" s="185"/>
      <c r="OO289" s="185"/>
      <c r="OP289" s="185"/>
      <c r="OQ289" s="185"/>
      <c r="OR289" s="185"/>
      <c r="OS289" s="185"/>
      <c r="OT289" s="185"/>
      <c r="OU289" s="185"/>
      <c r="OV289" s="185"/>
      <c r="OW289" s="185"/>
      <c r="OX289" s="185"/>
      <c r="OY289" s="185"/>
      <c r="OZ289" s="185"/>
      <c r="PA289" s="185"/>
      <c r="PB289" s="185"/>
      <c r="PC289" s="185"/>
      <c r="PD289" s="185"/>
      <c r="PE289" s="185"/>
      <c r="PF289" s="185"/>
      <c r="PG289" s="185"/>
      <c r="PH289" s="185"/>
      <c r="PI289" s="185"/>
      <c r="PJ289" s="185"/>
      <c r="PK289" s="185"/>
      <c r="PL289" s="185"/>
      <c r="PM289" s="185"/>
      <c r="PN289" s="185"/>
      <c r="PO289" s="185"/>
      <c r="PP289" s="185"/>
      <c r="PQ289" s="185"/>
      <c r="PR289" s="185"/>
      <c r="PS289" s="185"/>
      <c r="PT289" s="185"/>
      <c r="PU289" s="185"/>
      <c r="PV289" s="185"/>
      <c r="PW289" s="185"/>
      <c r="PX289" s="185"/>
      <c r="PY289" s="185"/>
      <c r="PZ289" s="185"/>
      <c r="QA289" s="185"/>
      <c r="QB289" s="185"/>
      <c r="QC289" s="185"/>
      <c r="QD289" s="185"/>
      <c r="QE289" s="185"/>
      <c r="QF289" s="185"/>
      <c r="QG289" s="185"/>
      <c r="QH289" s="185"/>
      <c r="QI289" s="185"/>
      <c r="QJ289" s="185"/>
      <c r="QK289" s="185"/>
      <c r="QL289" s="185"/>
      <c r="QM289" s="185"/>
      <c r="QN289" s="185"/>
      <c r="QO289" s="185"/>
      <c r="QP289" s="185"/>
      <c r="QQ289" s="185"/>
      <c r="QR289" s="185"/>
      <c r="QS289" s="185"/>
      <c r="QT289" s="185"/>
      <c r="QU289" s="185"/>
      <c r="QV289" s="185"/>
      <c r="QW289" s="185"/>
      <c r="QX289" s="185"/>
      <c r="QY289" s="185"/>
      <c r="QZ289" s="185"/>
      <c r="RA289" s="185"/>
      <c r="RB289" s="185"/>
      <c r="RC289" s="185"/>
      <c r="RD289" s="185"/>
      <c r="RE289" s="185"/>
      <c r="RF289" s="185"/>
      <c r="RG289" s="185"/>
      <c r="RH289" s="185"/>
      <c r="RI289" s="185"/>
      <c r="RJ289" s="185"/>
      <c r="RK289" s="185"/>
      <c r="RL289" s="185"/>
      <c r="RM289" s="185"/>
      <c r="RN289" s="185"/>
      <c r="RO289" s="185"/>
      <c r="RP289" s="185"/>
      <c r="RQ289" s="185"/>
      <c r="RR289" s="185"/>
      <c r="RS289" s="185"/>
      <c r="RT289" s="185"/>
      <c r="RU289" s="185"/>
      <c r="RV289" s="185"/>
      <c r="RW289" s="185"/>
      <c r="RX289" s="185"/>
      <c r="RY289" s="185"/>
      <c r="RZ289" s="185"/>
      <c r="SA289" s="185"/>
      <c r="SB289" s="185"/>
      <c r="SC289" s="185"/>
      <c r="SD289" s="185"/>
      <c r="SE289" s="185"/>
      <c r="SF289" s="185"/>
      <c r="SG289" s="185"/>
      <c r="SH289" s="185"/>
      <c r="SI289" s="185"/>
      <c r="SJ289" s="185"/>
      <c r="SK289" s="185"/>
      <c r="SL289" s="185"/>
      <c r="SM289" s="185"/>
      <c r="SN289" s="185"/>
      <c r="SO289" s="185"/>
      <c r="SP289" s="185"/>
      <c r="SQ289" s="185"/>
      <c r="SR289" s="185"/>
      <c r="SS289" s="185"/>
      <c r="ST289" s="185"/>
      <c r="SU289" s="185"/>
      <c r="SV289" s="185"/>
      <c r="SW289" s="185"/>
      <c r="SX289" s="185"/>
      <c r="SY289" s="185"/>
      <c r="SZ289" s="185"/>
      <c r="TA289" s="185"/>
      <c r="TB289" s="185"/>
      <c r="TC289" s="185"/>
      <c r="TD289" s="185"/>
      <c r="TE289" s="185"/>
      <c r="TF289" s="185"/>
      <c r="TG289" s="185"/>
      <c r="TH289" s="185"/>
      <c r="TI289" s="185"/>
    </row>
    <row r="290" spans="1:529" ht="30.75" customHeight="1" thickBot="1" x14ac:dyDescent="0.3">
      <c r="A290" s="358">
        <v>13130002</v>
      </c>
      <c r="B290" s="359">
        <v>39314</v>
      </c>
      <c r="C290" s="265" t="s">
        <v>1376</v>
      </c>
      <c r="D290" s="265" t="s">
        <v>1377</v>
      </c>
      <c r="E290" s="265"/>
      <c r="F290" s="265"/>
      <c r="G290" s="265"/>
      <c r="H290" s="358">
        <v>38978</v>
      </c>
      <c r="I290" s="359" t="s">
        <v>7778</v>
      </c>
      <c r="J290" s="359">
        <v>41506</v>
      </c>
      <c r="K290" s="265"/>
      <c r="L290" s="265"/>
      <c r="M290" s="265" t="s">
        <v>333</v>
      </c>
      <c r="N290" s="265" t="s">
        <v>34</v>
      </c>
      <c r="O290" s="265">
        <v>1580</v>
      </c>
      <c r="P290" s="265"/>
      <c r="Q290" s="265"/>
      <c r="R290" s="265"/>
      <c r="S290" s="265"/>
      <c r="T290" s="719">
        <v>6.9480000000000004</v>
      </c>
      <c r="U290" s="265">
        <v>4.32</v>
      </c>
      <c r="V290" s="265">
        <v>1580</v>
      </c>
      <c r="W290" s="265" t="s">
        <v>1261</v>
      </c>
      <c r="X290" s="265">
        <v>50</v>
      </c>
      <c r="Y290" s="265" t="s">
        <v>1091</v>
      </c>
      <c r="Z290" s="265">
        <v>150</v>
      </c>
      <c r="AA290" s="265" t="s">
        <v>1091</v>
      </c>
      <c r="AB290" s="265" t="s">
        <v>1091</v>
      </c>
      <c r="AC290" s="265" t="s">
        <v>1091</v>
      </c>
      <c r="AD290" s="265" t="s">
        <v>1091</v>
      </c>
      <c r="AE290" s="265" t="s">
        <v>1091</v>
      </c>
      <c r="AF290" s="265">
        <v>10</v>
      </c>
      <c r="AG290" s="265" t="s">
        <v>1091</v>
      </c>
      <c r="AH290" s="265"/>
      <c r="AI290" s="265" t="s">
        <v>2271</v>
      </c>
      <c r="AJ290" s="265" t="s">
        <v>2272</v>
      </c>
      <c r="AK290" s="398" t="s">
        <v>1264</v>
      </c>
      <c r="AL290" s="398" t="s">
        <v>7191</v>
      </c>
    </row>
    <row r="291" spans="1:529" ht="48.75" customHeight="1" x14ac:dyDescent="0.25">
      <c r="A291" s="226" t="s">
        <v>5740</v>
      </c>
      <c r="B291" s="227">
        <v>39944</v>
      </c>
      <c r="C291" s="228" t="s">
        <v>1374</v>
      </c>
      <c r="D291" s="228" t="s">
        <v>5088</v>
      </c>
      <c r="E291" s="228"/>
      <c r="F291" s="228"/>
      <c r="G291" s="228"/>
      <c r="H291" s="229" t="s">
        <v>232</v>
      </c>
      <c r="I291" s="227" t="s">
        <v>7800</v>
      </c>
      <c r="J291" s="227">
        <v>42137</v>
      </c>
      <c r="K291" s="228" t="s">
        <v>877</v>
      </c>
      <c r="L291" s="228"/>
      <c r="M291" s="228" t="s">
        <v>302</v>
      </c>
      <c r="N291" s="228" t="s">
        <v>34</v>
      </c>
      <c r="O291" s="228">
        <v>66960</v>
      </c>
      <c r="P291" s="228" t="s">
        <v>5743</v>
      </c>
      <c r="Q291" s="228" t="s">
        <v>5743</v>
      </c>
      <c r="R291" s="228"/>
      <c r="S291" s="228"/>
      <c r="T291" s="741">
        <v>1080</v>
      </c>
      <c r="U291" s="228">
        <v>1697</v>
      </c>
      <c r="V291" s="228">
        <v>66960</v>
      </c>
      <c r="W291" s="228" t="s">
        <v>1261</v>
      </c>
      <c r="X291" s="228">
        <v>50</v>
      </c>
      <c r="Y291" s="228" t="s">
        <v>1091</v>
      </c>
      <c r="Z291" s="228">
        <v>125</v>
      </c>
      <c r="AA291" s="228" t="s">
        <v>1091</v>
      </c>
      <c r="AB291" s="228" t="s">
        <v>1091</v>
      </c>
      <c r="AC291" s="228" t="s">
        <v>1091</v>
      </c>
      <c r="AD291" s="228" t="s">
        <v>1091</v>
      </c>
      <c r="AE291" s="228" t="s">
        <v>1091</v>
      </c>
      <c r="AF291" s="228">
        <v>10</v>
      </c>
      <c r="AG291" s="228" t="s">
        <v>1091</v>
      </c>
      <c r="AH291" s="228"/>
      <c r="AI291" s="228" t="s">
        <v>2273</v>
      </c>
      <c r="AJ291" s="228" t="s">
        <v>2274</v>
      </c>
      <c r="AK291" s="339" t="s">
        <v>166</v>
      </c>
      <c r="AL291" s="339" t="s">
        <v>5744</v>
      </c>
    </row>
    <row r="292" spans="1:529" s="104" customFormat="1" ht="42" customHeight="1" thickBot="1" x14ac:dyDescent="0.3">
      <c r="A292" s="84">
        <v>13130003</v>
      </c>
      <c r="B292" s="85">
        <v>39944</v>
      </c>
      <c r="C292" s="86" t="s">
        <v>5741</v>
      </c>
      <c r="D292" s="86" t="s">
        <v>5742</v>
      </c>
      <c r="E292" s="86" t="s">
        <v>33</v>
      </c>
      <c r="F292" s="86" t="s">
        <v>41</v>
      </c>
      <c r="G292" s="86" t="s">
        <v>33</v>
      </c>
      <c r="H292" s="194" t="s">
        <v>232</v>
      </c>
      <c r="I292" s="85" t="s">
        <v>7800</v>
      </c>
      <c r="J292" s="85">
        <v>44329</v>
      </c>
      <c r="K292" s="86" t="s">
        <v>877</v>
      </c>
      <c r="L292" s="86"/>
      <c r="M292" s="86" t="s">
        <v>302</v>
      </c>
      <c r="N292" s="86" t="s">
        <v>34</v>
      </c>
      <c r="O292" s="86">
        <v>66960</v>
      </c>
      <c r="P292" s="209"/>
      <c r="Q292" s="209"/>
      <c r="R292" s="209"/>
      <c r="S292" s="209"/>
      <c r="T292" s="711">
        <v>1697</v>
      </c>
      <c r="U292" s="86">
        <v>1080</v>
      </c>
      <c r="V292" s="86">
        <v>66960</v>
      </c>
      <c r="W292" s="86" t="s">
        <v>1261</v>
      </c>
      <c r="X292" s="86">
        <v>50</v>
      </c>
      <c r="Y292" s="86" t="s">
        <v>1091</v>
      </c>
      <c r="Z292" s="86">
        <v>125</v>
      </c>
      <c r="AA292" s="86" t="s">
        <v>1091</v>
      </c>
      <c r="AB292" s="86" t="s">
        <v>1091</v>
      </c>
      <c r="AC292" s="86" t="s">
        <v>1091</v>
      </c>
      <c r="AD292" s="86" t="s">
        <v>1091</v>
      </c>
      <c r="AE292" s="86" t="s">
        <v>1091</v>
      </c>
      <c r="AF292" s="86">
        <v>10</v>
      </c>
      <c r="AG292" s="86" t="s">
        <v>1091</v>
      </c>
      <c r="AH292" s="86"/>
      <c r="AI292" s="86" t="s">
        <v>2273</v>
      </c>
      <c r="AJ292" s="86" t="s">
        <v>2274</v>
      </c>
      <c r="AK292" s="86" t="s">
        <v>166</v>
      </c>
      <c r="AL292" s="525"/>
      <c r="AM292" s="830"/>
      <c r="AN292" s="830"/>
      <c r="AO292" s="830"/>
      <c r="AP292" s="830"/>
      <c r="AQ292" s="830"/>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c r="CX292" s="185"/>
      <c r="CY292" s="185"/>
      <c r="CZ292" s="185"/>
      <c r="DA292" s="185"/>
      <c r="DB292" s="185"/>
      <c r="DC292" s="185"/>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5"/>
      <c r="EA292" s="185"/>
      <c r="EB292" s="185"/>
      <c r="EC292" s="185"/>
      <c r="ED292" s="185"/>
      <c r="EE292" s="185"/>
      <c r="EF292" s="185"/>
      <c r="EG292" s="185"/>
      <c r="EH292" s="185"/>
      <c r="EI292" s="185"/>
      <c r="EJ292" s="185"/>
      <c r="EK292" s="185"/>
      <c r="EL292" s="185"/>
      <c r="EM292" s="185"/>
      <c r="EN292" s="185"/>
      <c r="EO292" s="185"/>
      <c r="EP292" s="185"/>
      <c r="EQ292" s="185"/>
      <c r="ER292" s="185"/>
      <c r="ES292" s="185"/>
      <c r="ET292" s="185"/>
      <c r="EU292" s="185"/>
      <c r="EV292" s="185"/>
      <c r="EW292" s="185"/>
      <c r="EX292" s="185"/>
      <c r="EY292" s="185"/>
      <c r="EZ292" s="185"/>
      <c r="FA292" s="185"/>
      <c r="FB292" s="185"/>
      <c r="FC292" s="185"/>
      <c r="FD292" s="185"/>
      <c r="FE292" s="185"/>
      <c r="FF292" s="185"/>
      <c r="FG292" s="185"/>
      <c r="FH292" s="185"/>
      <c r="FI292" s="185"/>
      <c r="FJ292" s="185"/>
      <c r="FK292" s="185"/>
      <c r="FL292" s="185"/>
      <c r="FM292" s="185"/>
      <c r="FN292" s="185"/>
      <c r="FO292" s="185"/>
      <c r="FP292" s="185"/>
      <c r="FQ292" s="185"/>
      <c r="FR292" s="185"/>
      <c r="FS292" s="185"/>
      <c r="FT292" s="185"/>
      <c r="FU292" s="185"/>
      <c r="FV292" s="185"/>
      <c r="FW292" s="185"/>
      <c r="FX292" s="185"/>
      <c r="FY292" s="185"/>
      <c r="FZ292" s="185"/>
      <c r="GA292" s="185"/>
      <c r="GB292" s="185"/>
      <c r="GC292" s="185"/>
      <c r="GD292" s="185"/>
      <c r="GE292" s="185"/>
      <c r="GF292" s="185"/>
      <c r="GG292" s="185"/>
      <c r="GH292" s="185"/>
      <c r="GI292" s="185"/>
      <c r="GJ292" s="185"/>
      <c r="GK292" s="185"/>
      <c r="GL292" s="185"/>
      <c r="GM292" s="185"/>
      <c r="GN292" s="185"/>
      <c r="GO292" s="185"/>
      <c r="GP292" s="185"/>
      <c r="GQ292" s="185"/>
      <c r="GR292" s="185"/>
      <c r="GS292" s="185"/>
      <c r="GT292" s="185"/>
      <c r="GU292" s="185"/>
      <c r="GV292" s="185"/>
      <c r="GW292" s="185"/>
      <c r="GX292" s="185"/>
      <c r="GY292" s="185"/>
      <c r="GZ292" s="185"/>
      <c r="HA292" s="185"/>
      <c r="HB292" s="185"/>
      <c r="HC292" s="185"/>
      <c r="HD292" s="185"/>
      <c r="HE292" s="185"/>
      <c r="HF292" s="185"/>
      <c r="HG292" s="185"/>
      <c r="HH292" s="185"/>
      <c r="HI292" s="185"/>
      <c r="HJ292" s="185"/>
      <c r="HK292" s="185"/>
      <c r="HL292" s="185"/>
      <c r="HM292" s="185"/>
      <c r="HN292" s="185"/>
      <c r="HO292" s="185"/>
      <c r="HP292" s="185"/>
      <c r="HQ292" s="185"/>
      <c r="HR292" s="185"/>
      <c r="HS292" s="185"/>
      <c r="HT292" s="185"/>
      <c r="HU292" s="185"/>
      <c r="HV292" s="185"/>
      <c r="HW292" s="185"/>
      <c r="HX292" s="185"/>
      <c r="HY292" s="185"/>
      <c r="HZ292" s="185"/>
      <c r="IA292" s="185"/>
      <c r="IB292" s="185"/>
      <c r="IC292" s="185"/>
      <c r="ID292" s="185"/>
      <c r="IE292" s="185"/>
      <c r="IF292" s="185"/>
      <c r="IG292" s="185"/>
      <c r="IH292" s="185"/>
      <c r="II292" s="185"/>
      <c r="IJ292" s="185"/>
      <c r="IK292" s="185"/>
      <c r="IL292" s="185"/>
      <c r="IM292" s="185"/>
      <c r="IN292" s="185"/>
      <c r="IO292" s="185"/>
      <c r="IP292" s="185"/>
      <c r="IQ292" s="185"/>
      <c r="IR292" s="185"/>
      <c r="IS292" s="185"/>
      <c r="IT292" s="185"/>
      <c r="IU292" s="185"/>
      <c r="IV292" s="185"/>
      <c r="IW292" s="185"/>
      <c r="IX292" s="185"/>
      <c r="IY292" s="185"/>
      <c r="IZ292" s="185"/>
      <c r="JA292" s="185"/>
      <c r="JB292" s="185"/>
      <c r="JC292" s="185"/>
      <c r="JD292" s="185"/>
      <c r="JE292" s="185"/>
      <c r="JF292" s="185"/>
      <c r="JG292" s="185"/>
      <c r="JH292" s="185"/>
      <c r="JI292" s="185"/>
      <c r="JJ292" s="185"/>
      <c r="JK292" s="185"/>
      <c r="JL292" s="185"/>
      <c r="JM292" s="185"/>
      <c r="JN292" s="185"/>
      <c r="JO292" s="185"/>
      <c r="JP292" s="185"/>
      <c r="JQ292" s="185"/>
      <c r="JR292" s="185"/>
      <c r="JS292" s="185"/>
      <c r="JT292" s="185"/>
      <c r="JU292" s="185"/>
      <c r="JV292" s="185"/>
      <c r="JW292" s="185"/>
      <c r="JX292" s="185"/>
      <c r="JY292" s="185"/>
      <c r="JZ292" s="185"/>
      <c r="KA292" s="185"/>
      <c r="KB292" s="185"/>
      <c r="KC292" s="185"/>
      <c r="KD292" s="185"/>
      <c r="KE292" s="185"/>
      <c r="KF292" s="185"/>
      <c r="KG292" s="185"/>
      <c r="KH292" s="185"/>
      <c r="KI292" s="185"/>
      <c r="KJ292" s="185"/>
      <c r="KK292" s="185"/>
      <c r="KL292" s="185"/>
      <c r="KM292" s="185"/>
      <c r="KN292" s="185"/>
      <c r="KO292" s="185"/>
      <c r="KP292" s="185"/>
      <c r="KQ292" s="185"/>
      <c r="KR292" s="185"/>
      <c r="KS292" s="185"/>
      <c r="KT292" s="185"/>
      <c r="KU292" s="185"/>
      <c r="KV292" s="185"/>
      <c r="KW292" s="185"/>
      <c r="KX292" s="185"/>
      <c r="KY292" s="185"/>
      <c r="KZ292" s="185"/>
      <c r="LA292" s="185"/>
      <c r="LB292" s="185"/>
      <c r="LC292" s="185"/>
      <c r="LD292" s="185"/>
      <c r="LE292" s="185"/>
      <c r="LF292" s="185"/>
      <c r="LG292" s="185"/>
      <c r="LH292" s="185"/>
      <c r="LI292" s="185"/>
      <c r="LJ292" s="185"/>
      <c r="LK292" s="185"/>
      <c r="LL292" s="185"/>
      <c r="LM292" s="185"/>
      <c r="LN292" s="185"/>
      <c r="LO292" s="185"/>
      <c r="LP292" s="185"/>
      <c r="LQ292" s="185"/>
      <c r="LR292" s="185"/>
      <c r="LS292" s="185"/>
      <c r="LT292" s="185"/>
      <c r="LU292" s="185"/>
      <c r="LV292" s="185"/>
      <c r="LW292" s="185"/>
      <c r="LX292" s="185"/>
      <c r="LY292" s="185"/>
      <c r="LZ292" s="185"/>
      <c r="MA292" s="185"/>
      <c r="MB292" s="185"/>
      <c r="MC292" s="185"/>
      <c r="MD292" s="185"/>
      <c r="ME292" s="185"/>
      <c r="MF292" s="185"/>
      <c r="MG292" s="185"/>
      <c r="MH292" s="185"/>
      <c r="MI292" s="185"/>
      <c r="MJ292" s="185"/>
      <c r="MK292" s="185"/>
      <c r="ML292" s="185"/>
      <c r="MM292" s="185"/>
      <c r="MN292" s="185"/>
      <c r="MO292" s="185"/>
      <c r="MP292" s="185"/>
      <c r="MQ292" s="185"/>
      <c r="MR292" s="185"/>
      <c r="MS292" s="185"/>
      <c r="MT292" s="185"/>
      <c r="MU292" s="185"/>
      <c r="MV292" s="185"/>
      <c r="MW292" s="185"/>
      <c r="MX292" s="185"/>
      <c r="MY292" s="185"/>
      <c r="MZ292" s="185"/>
      <c r="NA292" s="185"/>
      <c r="NB292" s="185"/>
      <c r="NC292" s="185"/>
      <c r="ND292" s="185"/>
      <c r="NE292" s="185"/>
      <c r="NF292" s="185"/>
      <c r="NG292" s="185"/>
      <c r="NH292" s="185"/>
      <c r="NI292" s="185"/>
      <c r="NJ292" s="185"/>
      <c r="NK292" s="185"/>
      <c r="NL292" s="185"/>
      <c r="NM292" s="185"/>
      <c r="NN292" s="185"/>
      <c r="NO292" s="185"/>
      <c r="NP292" s="185"/>
      <c r="NQ292" s="185"/>
      <c r="NR292" s="185"/>
      <c r="NS292" s="185"/>
      <c r="NT292" s="185"/>
      <c r="NU292" s="185"/>
      <c r="NV292" s="185"/>
      <c r="NW292" s="185"/>
      <c r="NX292" s="185"/>
      <c r="NY292" s="185"/>
      <c r="NZ292" s="185"/>
      <c r="OA292" s="185"/>
      <c r="OB292" s="185"/>
      <c r="OC292" s="185"/>
      <c r="OD292" s="185"/>
      <c r="OE292" s="185"/>
      <c r="OF292" s="185"/>
      <c r="OG292" s="185"/>
      <c r="OH292" s="185"/>
      <c r="OI292" s="185"/>
      <c r="OJ292" s="185"/>
      <c r="OK292" s="185"/>
      <c r="OL292" s="185"/>
      <c r="OM292" s="185"/>
      <c r="ON292" s="185"/>
      <c r="OO292" s="185"/>
      <c r="OP292" s="185"/>
      <c r="OQ292" s="185"/>
      <c r="OR292" s="185"/>
      <c r="OS292" s="185"/>
      <c r="OT292" s="185"/>
      <c r="OU292" s="185"/>
      <c r="OV292" s="185"/>
      <c r="OW292" s="185"/>
      <c r="OX292" s="185"/>
      <c r="OY292" s="185"/>
      <c r="OZ292" s="185"/>
      <c r="PA292" s="185"/>
      <c r="PB292" s="185"/>
      <c r="PC292" s="185"/>
      <c r="PD292" s="185"/>
      <c r="PE292" s="185"/>
      <c r="PF292" s="185"/>
      <c r="PG292" s="185"/>
      <c r="PH292" s="185"/>
      <c r="PI292" s="185"/>
      <c r="PJ292" s="185"/>
      <c r="PK292" s="185"/>
      <c r="PL292" s="185"/>
      <c r="PM292" s="185"/>
      <c r="PN292" s="185"/>
      <c r="PO292" s="185"/>
      <c r="PP292" s="185"/>
      <c r="PQ292" s="185"/>
      <c r="PR292" s="185"/>
      <c r="PS292" s="185"/>
      <c r="PT292" s="185"/>
      <c r="PU292" s="185"/>
      <c r="PV292" s="185"/>
      <c r="PW292" s="185"/>
      <c r="PX292" s="185"/>
      <c r="PY292" s="185"/>
      <c r="PZ292" s="185"/>
      <c r="QA292" s="185"/>
      <c r="QB292" s="185"/>
      <c r="QC292" s="185"/>
      <c r="QD292" s="185"/>
      <c r="QE292" s="185"/>
      <c r="QF292" s="185"/>
      <c r="QG292" s="185"/>
      <c r="QH292" s="185"/>
      <c r="QI292" s="185"/>
      <c r="QJ292" s="185"/>
      <c r="QK292" s="185"/>
      <c r="QL292" s="185"/>
      <c r="QM292" s="185"/>
      <c r="QN292" s="185"/>
      <c r="QO292" s="185"/>
      <c r="QP292" s="185"/>
      <c r="QQ292" s="185"/>
      <c r="QR292" s="185"/>
      <c r="QS292" s="185"/>
      <c r="QT292" s="185"/>
      <c r="QU292" s="185"/>
      <c r="QV292" s="185"/>
      <c r="QW292" s="185"/>
      <c r="QX292" s="185"/>
      <c r="QY292" s="185"/>
      <c r="QZ292" s="185"/>
      <c r="RA292" s="185"/>
      <c r="RB292" s="185"/>
      <c r="RC292" s="185"/>
      <c r="RD292" s="185"/>
      <c r="RE292" s="185"/>
      <c r="RF292" s="185"/>
      <c r="RG292" s="185"/>
      <c r="RH292" s="185"/>
      <c r="RI292" s="185"/>
      <c r="RJ292" s="185"/>
      <c r="RK292" s="185"/>
      <c r="RL292" s="185"/>
      <c r="RM292" s="185"/>
      <c r="RN292" s="185"/>
      <c r="RO292" s="185"/>
      <c r="RP292" s="185"/>
      <c r="RQ292" s="185"/>
      <c r="RR292" s="185"/>
      <c r="RS292" s="185"/>
      <c r="RT292" s="185"/>
      <c r="RU292" s="185"/>
      <c r="RV292" s="185"/>
      <c r="RW292" s="185"/>
      <c r="RX292" s="185"/>
      <c r="RY292" s="185"/>
      <c r="RZ292" s="185"/>
      <c r="SA292" s="185"/>
      <c r="SB292" s="185"/>
      <c r="SC292" s="185"/>
      <c r="SD292" s="185"/>
      <c r="SE292" s="185"/>
      <c r="SF292" s="185"/>
      <c r="SG292" s="185"/>
      <c r="SH292" s="185"/>
      <c r="SI292" s="185"/>
      <c r="SJ292" s="185"/>
      <c r="SK292" s="185"/>
      <c r="SL292" s="185"/>
      <c r="SM292" s="185"/>
      <c r="SN292" s="185"/>
      <c r="SO292" s="185"/>
      <c r="SP292" s="185"/>
      <c r="SQ292" s="185"/>
      <c r="SR292" s="185"/>
      <c r="SS292" s="185"/>
      <c r="ST292" s="185"/>
      <c r="SU292" s="185"/>
      <c r="SV292" s="185"/>
      <c r="SW292" s="185"/>
      <c r="SX292" s="185"/>
      <c r="SY292" s="185"/>
      <c r="SZ292" s="185"/>
      <c r="TA292" s="185"/>
      <c r="TB292" s="185"/>
      <c r="TC292" s="185"/>
      <c r="TD292" s="185"/>
      <c r="TE292" s="185"/>
      <c r="TF292" s="185"/>
      <c r="TG292" s="185"/>
      <c r="TH292" s="185"/>
      <c r="TI292" s="185"/>
    </row>
    <row r="293" spans="1:529" ht="30.75" customHeight="1" x14ac:dyDescent="0.25">
      <c r="A293" s="499">
        <v>13130004</v>
      </c>
      <c r="B293" s="254">
        <v>40374</v>
      </c>
      <c r="C293" s="255" t="s">
        <v>2275</v>
      </c>
      <c r="D293" s="255" t="s">
        <v>5089</v>
      </c>
      <c r="E293" s="255"/>
      <c r="F293" s="255"/>
      <c r="G293" s="255"/>
      <c r="H293" s="499" t="s">
        <v>219</v>
      </c>
      <c r="I293" s="254" t="s">
        <v>7799</v>
      </c>
      <c r="J293" s="254">
        <v>42566</v>
      </c>
      <c r="K293" s="255" t="s">
        <v>1125</v>
      </c>
      <c r="L293" s="255"/>
      <c r="M293" s="255" t="s">
        <v>861</v>
      </c>
      <c r="N293" s="255" t="s">
        <v>34</v>
      </c>
      <c r="O293" s="255">
        <v>39420</v>
      </c>
      <c r="P293" s="255" t="s">
        <v>1378</v>
      </c>
      <c r="Q293" s="255" t="s">
        <v>7504</v>
      </c>
      <c r="R293" s="255"/>
      <c r="S293" s="255"/>
      <c r="T293" s="747">
        <v>4.5</v>
      </c>
      <c r="U293" s="255">
        <v>108</v>
      </c>
      <c r="V293" s="255">
        <v>39420</v>
      </c>
      <c r="W293" s="255" t="s">
        <v>1261</v>
      </c>
      <c r="X293" s="255">
        <v>50</v>
      </c>
      <c r="Y293" s="255" t="s">
        <v>1091</v>
      </c>
      <c r="Z293" s="255">
        <v>70</v>
      </c>
      <c r="AA293" s="255" t="s">
        <v>1091</v>
      </c>
      <c r="AB293" s="255" t="s">
        <v>1091</v>
      </c>
      <c r="AC293" s="255" t="s">
        <v>1091</v>
      </c>
      <c r="AD293" s="255" t="s">
        <v>1091</v>
      </c>
      <c r="AE293" s="255" t="s">
        <v>1091</v>
      </c>
      <c r="AF293" s="255">
        <v>0.3</v>
      </c>
      <c r="AG293" s="255" t="s">
        <v>1091</v>
      </c>
      <c r="AH293" s="255"/>
      <c r="AI293" s="255" t="s">
        <v>2276</v>
      </c>
      <c r="AJ293" s="255" t="s">
        <v>2277</v>
      </c>
      <c r="AK293" s="501" t="s">
        <v>166</v>
      </c>
      <c r="AL293" s="501"/>
    </row>
    <row r="294" spans="1:529" ht="30.75" customHeight="1" x14ac:dyDescent="0.25">
      <c r="A294" s="499">
        <v>13130004</v>
      </c>
      <c r="B294" s="254">
        <v>40374</v>
      </c>
      <c r="C294" s="255" t="s">
        <v>2275</v>
      </c>
      <c r="D294" s="255" t="s">
        <v>5089</v>
      </c>
      <c r="E294" s="255"/>
      <c r="F294" s="255"/>
      <c r="G294" s="255"/>
      <c r="H294" s="499" t="s">
        <v>219</v>
      </c>
      <c r="I294" s="254" t="s">
        <v>7799</v>
      </c>
      <c r="J294" s="254">
        <v>42566</v>
      </c>
      <c r="K294" s="255" t="s">
        <v>1125</v>
      </c>
      <c r="L294" s="255"/>
      <c r="M294" s="255" t="s">
        <v>861</v>
      </c>
      <c r="N294" s="255" t="s">
        <v>34</v>
      </c>
      <c r="O294" s="255">
        <v>19929</v>
      </c>
      <c r="P294" s="255" t="s">
        <v>1378</v>
      </c>
      <c r="Q294" s="255" t="s">
        <v>7504</v>
      </c>
      <c r="R294" s="255"/>
      <c r="S294" s="255"/>
      <c r="T294" s="747">
        <v>5</v>
      </c>
      <c r="U294" s="255">
        <v>54.6</v>
      </c>
      <c r="V294" s="255">
        <v>19929</v>
      </c>
      <c r="W294" s="255" t="s">
        <v>1261</v>
      </c>
      <c r="X294" s="255">
        <v>35</v>
      </c>
      <c r="Y294" s="255">
        <v>25</v>
      </c>
      <c r="Z294" s="255">
        <v>70</v>
      </c>
      <c r="AA294" s="255" t="s">
        <v>1091</v>
      </c>
      <c r="AB294" s="255" t="s">
        <v>1091</v>
      </c>
      <c r="AC294" s="255" t="s">
        <v>1091</v>
      </c>
      <c r="AD294" s="255" t="s">
        <v>1091</v>
      </c>
      <c r="AE294" s="255" t="s">
        <v>1091</v>
      </c>
      <c r="AF294" s="255">
        <v>0.5</v>
      </c>
      <c r="AG294" s="255" t="s">
        <v>1091</v>
      </c>
      <c r="AH294" s="255"/>
      <c r="AI294" s="255" t="s">
        <v>2276</v>
      </c>
      <c r="AJ294" s="255" t="s">
        <v>2277</v>
      </c>
      <c r="AK294" s="501" t="s">
        <v>1379</v>
      </c>
      <c r="AL294" s="501"/>
    </row>
    <row r="295" spans="1:529" ht="30.75" customHeight="1" thickBot="1" x14ac:dyDescent="0.3">
      <c r="A295" s="80">
        <v>13130004</v>
      </c>
      <c r="B295" s="21">
        <v>40374</v>
      </c>
      <c r="C295" s="627" t="s">
        <v>2275</v>
      </c>
      <c r="D295" s="627" t="s">
        <v>7503</v>
      </c>
      <c r="E295" s="627" t="s">
        <v>33</v>
      </c>
      <c r="F295" s="627" t="s">
        <v>41</v>
      </c>
      <c r="G295" s="627" t="s">
        <v>33</v>
      </c>
      <c r="H295" s="80" t="s">
        <v>219</v>
      </c>
      <c r="I295" s="21" t="s">
        <v>7799</v>
      </c>
      <c r="J295" s="21">
        <v>44392</v>
      </c>
      <c r="K295" s="627" t="s">
        <v>1125</v>
      </c>
      <c r="L295" s="627"/>
      <c r="M295" s="627" t="s">
        <v>861</v>
      </c>
      <c r="N295" s="627" t="s">
        <v>34</v>
      </c>
      <c r="O295" s="627">
        <v>19929</v>
      </c>
      <c r="P295" s="68" t="s">
        <v>1378</v>
      </c>
      <c r="Q295" s="68"/>
      <c r="R295" s="68"/>
      <c r="S295" s="68"/>
      <c r="T295" s="714">
        <v>5</v>
      </c>
      <c r="U295" s="627">
        <v>54.6</v>
      </c>
      <c r="V295" s="627">
        <v>19929</v>
      </c>
      <c r="W295" s="627" t="s">
        <v>1261</v>
      </c>
      <c r="X295" s="627">
        <v>35</v>
      </c>
      <c r="Y295" s="627">
        <v>25</v>
      </c>
      <c r="Z295" s="627">
        <v>70</v>
      </c>
      <c r="AA295" s="627" t="s">
        <v>1091</v>
      </c>
      <c r="AB295" s="627" t="s">
        <v>1091</v>
      </c>
      <c r="AC295" s="627" t="s">
        <v>1091</v>
      </c>
      <c r="AD295" s="627" t="s">
        <v>1091</v>
      </c>
      <c r="AE295" s="627" t="s">
        <v>1091</v>
      </c>
      <c r="AF295" s="627">
        <v>0.5</v>
      </c>
      <c r="AG295" s="627" t="s">
        <v>1091</v>
      </c>
      <c r="AH295" s="627"/>
      <c r="AI295" s="627" t="s">
        <v>2276</v>
      </c>
      <c r="AJ295" s="627" t="s">
        <v>2277</v>
      </c>
      <c r="AK295" s="22" t="s">
        <v>1379</v>
      </c>
      <c r="AL295" s="22"/>
    </row>
    <row r="296" spans="1:529" ht="48.75" customHeight="1" x14ac:dyDescent="0.25">
      <c r="A296" s="590">
        <v>13130005</v>
      </c>
      <c r="B296" s="227">
        <v>41064</v>
      </c>
      <c r="C296" s="228" t="s">
        <v>1380</v>
      </c>
      <c r="D296" s="228" t="s">
        <v>1381</v>
      </c>
      <c r="E296" s="228"/>
      <c r="F296" s="228"/>
      <c r="G296" s="228"/>
      <c r="H296" s="229" t="s">
        <v>1382</v>
      </c>
      <c r="I296" s="227" t="s">
        <v>7798</v>
      </c>
      <c r="J296" s="227">
        <v>43255</v>
      </c>
      <c r="K296" s="228" t="s">
        <v>1121</v>
      </c>
      <c r="L296" s="228"/>
      <c r="M296" s="228" t="s">
        <v>1383</v>
      </c>
      <c r="N296" s="228" t="s">
        <v>34</v>
      </c>
      <c r="O296" s="228">
        <v>62160</v>
      </c>
      <c r="P296" s="228" t="s">
        <v>6639</v>
      </c>
      <c r="Q296" s="228" t="s">
        <v>6987</v>
      </c>
      <c r="R296" s="228"/>
      <c r="S296" s="228"/>
      <c r="T296" s="741">
        <v>37</v>
      </c>
      <c r="U296" s="228">
        <v>259</v>
      </c>
      <c r="V296" s="228">
        <v>62160</v>
      </c>
      <c r="W296" s="228" t="s">
        <v>1266</v>
      </c>
      <c r="X296" s="228">
        <v>50</v>
      </c>
      <c r="Y296" s="228" t="s">
        <v>1091</v>
      </c>
      <c r="Z296" s="228">
        <v>100</v>
      </c>
      <c r="AA296" s="228">
        <v>2</v>
      </c>
      <c r="AB296" s="228">
        <v>0.04</v>
      </c>
      <c r="AC296" s="228">
        <v>10</v>
      </c>
      <c r="AD296" s="228" t="s">
        <v>1091</v>
      </c>
      <c r="AE296" s="228" t="s">
        <v>1091</v>
      </c>
      <c r="AF296" s="228">
        <v>0.5</v>
      </c>
      <c r="AG296" s="228" t="s">
        <v>1384</v>
      </c>
      <c r="AH296" s="228">
        <v>506</v>
      </c>
      <c r="AI296" s="228" t="s">
        <v>2278</v>
      </c>
      <c r="AJ296" s="228" t="s">
        <v>2279</v>
      </c>
      <c r="AK296" s="339" t="s">
        <v>166</v>
      </c>
      <c r="AL296" s="339" t="s">
        <v>6640</v>
      </c>
    </row>
    <row r="297" spans="1:529" s="843" customFormat="1" ht="27.75" customHeight="1" thickBot="1" x14ac:dyDescent="0.3">
      <c r="A297" s="599">
        <v>13130005</v>
      </c>
      <c r="B297" s="250">
        <v>41064</v>
      </c>
      <c r="C297" s="251" t="s">
        <v>1380</v>
      </c>
      <c r="D297" s="251" t="s">
        <v>1381</v>
      </c>
      <c r="E297" s="251" t="s">
        <v>7523</v>
      </c>
      <c r="F297" s="51" t="s">
        <v>41</v>
      </c>
      <c r="G297" s="51" t="s">
        <v>33</v>
      </c>
      <c r="H297" s="252" t="s">
        <v>1382</v>
      </c>
      <c r="I297" s="250" t="s">
        <v>7798</v>
      </c>
      <c r="J297" s="250">
        <v>45447</v>
      </c>
      <c r="K297" s="251" t="s">
        <v>1121</v>
      </c>
      <c r="L297" s="251"/>
      <c r="M297" s="251" t="s">
        <v>1383</v>
      </c>
      <c r="N297" s="251" t="s">
        <v>34</v>
      </c>
      <c r="O297" s="251">
        <v>62160</v>
      </c>
      <c r="P297" s="251" t="s">
        <v>6639</v>
      </c>
      <c r="Q297" s="251" t="s">
        <v>6987</v>
      </c>
      <c r="R297" s="251"/>
      <c r="S297" s="251"/>
      <c r="T297" s="716">
        <v>37</v>
      </c>
      <c r="U297" s="251">
        <v>259</v>
      </c>
      <c r="V297" s="251">
        <v>62160</v>
      </c>
      <c r="W297" s="251" t="s">
        <v>1266</v>
      </c>
      <c r="X297" s="251">
        <v>50</v>
      </c>
      <c r="Y297" s="251" t="s">
        <v>1091</v>
      </c>
      <c r="Z297" s="251">
        <v>100</v>
      </c>
      <c r="AA297" s="251">
        <v>2</v>
      </c>
      <c r="AB297" s="251">
        <v>0.04</v>
      </c>
      <c r="AC297" s="251">
        <v>10</v>
      </c>
      <c r="AD297" s="251" t="s">
        <v>1091</v>
      </c>
      <c r="AE297" s="251" t="s">
        <v>1091</v>
      </c>
      <c r="AF297" s="251">
        <v>0.5</v>
      </c>
      <c r="AG297" s="251" t="s">
        <v>1384</v>
      </c>
      <c r="AH297" s="251">
        <v>506</v>
      </c>
      <c r="AI297" s="251" t="s">
        <v>2278</v>
      </c>
      <c r="AJ297" s="251" t="s">
        <v>2279</v>
      </c>
      <c r="AK297" s="251" t="s">
        <v>166</v>
      </c>
      <c r="AL297" s="458" t="s">
        <v>6640</v>
      </c>
      <c r="AM297" s="49"/>
      <c r="AN297" s="830"/>
      <c r="AO297" s="830"/>
      <c r="AP297" s="830"/>
      <c r="AQ297" s="830"/>
      <c r="AR297" s="830"/>
      <c r="AS297" s="830"/>
      <c r="AT297" s="830"/>
      <c r="AU297" s="830"/>
      <c r="AV297" s="830"/>
      <c r="AW297" s="830"/>
      <c r="AX297" s="830"/>
      <c r="AY297" s="830"/>
      <c r="AZ297" s="830"/>
      <c r="BA297" s="830"/>
      <c r="BB297" s="830"/>
      <c r="BC297" s="830"/>
      <c r="BD297" s="830"/>
      <c r="BE297" s="830"/>
      <c r="BF297" s="830"/>
      <c r="BG297" s="830"/>
      <c r="BH297" s="830"/>
      <c r="BI297" s="830"/>
      <c r="BJ297" s="830"/>
      <c r="BK297" s="830"/>
      <c r="BL297" s="830"/>
      <c r="BM297" s="830"/>
      <c r="BN297" s="830"/>
      <c r="BO297" s="830"/>
      <c r="BP297" s="830"/>
      <c r="BQ297" s="830"/>
      <c r="BR297" s="830"/>
      <c r="BS297" s="830"/>
      <c r="BT297" s="830"/>
      <c r="BU297" s="830"/>
      <c r="BV297" s="830"/>
      <c r="BW297" s="830"/>
      <c r="BX297" s="830"/>
      <c r="BY297" s="830"/>
      <c r="BZ297" s="830"/>
      <c r="CA297" s="830"/>
      <c r="CB297" s="830"/>
      <c r="CC297" s="830"/>
      <c r="CD297" s="830"/>
      <c r="CE297" s="830"/>
      <c r="CF297" s="830"/>
      <c r="CG297" s="830"/>
      <c r="CH297" s="830"/>
      <c r="CI297" s="830"/>
      <c r="CJ297" s="830"/>
      <c r="CK297" s="830"/>
      <c r="CL297" s="830"/>
      <c r="CM297" s="830"/>
      <c r="CN297" s="830"/>
      <c r="CO297" s="830"/>
      <c r="CP297" s="830"/>
      <c r="CQ297" s="830"/>
      <c r="CR297" s="830"/>
      <c r="CS297" s="830"/>
      <c r="CT297" s="830"/>
      <c r="CU297" s="830"/>
      <c r="CV297" s="830"/>
      <c r="CW297" s="830"/>
      <c r="CX297" s="830"/>
      <c r="CY297" s="830"/>
      <c r="CZ297" s="830"/>
      <c r="DA297" s="830"/>
      <c r="DB297" s="830"/>
      <c r="DC297" s="830"/>
      <c r="DD297" s="830"/>
      <c r="DE297" s="830"/>
      <c r="DF297" s="830"/>
      <c r="DG297" s="830"/>
      <c r="DH297" s="830"/>
      <c r="DI297" s="830"/>
      <c r="DJ297" s="830"/>
      <c r="DK297" s="830"/>
      <c r="DL297" s="830"/>
      <c r="DM297" s="830"/>
      <c r="DN297" s="830"/>
      <c r="DO297" s="830"/>
      <c r="DP297" s="830"/>
      <c r="DQ297" s="830"/>
      <c r="DR297" s="830"/>
      <c r="DS297" s="830"/>
      <c r="DT297" s="830"/>
      <c r="DU297" s="830"/>
      <c r="DV297" s="830"/>
      <c r="DW297" s="830"/>
      <c r="DX297" s="830"/>
      <c r="DY297" s="830"/>
      <c r="DZ297" s="830"/>
      <c r="EA297" s="830"/>
      <c r="EB297" s="830"/>
      <c r="EC297" s="830"/>
      <c r="ED297" s="830"/>
      <c r="EE297" s="830"/>
      <c r="EF297" s="830"/>
      <c r="EG297" s="830"/>
      <c r="EH297" s="830"/>
      <c r="EI297" s="830"/>
      <c r="EJ297" s="830"/>
      <c r="EK297" s="830"/>
      <c r="EL297" s="830"/>
      <c r="EM297" s="830"/>
      <c r="EN297" s="830"/>
      <c r="EO297" s="830"/>
      <c r="EP297" s="830"/>
      <c r="EQ297" s="830"/>
      <c r="ER297" s="830"/>
      <c r="ES297" s="830"/>
      <c r="ET297" s="830"/>
      <c r="EU297" s="830"/>
      <c r="EV297" s="830"/>
      <c r="EW297" s="830"/>
      <c r="EX297" s="830"/>
      <c r="EY297" s="830"/>
      <c r="EZ297" s="830"/>
      <c r="FA297" s="830"/>
      <c r="FB297" s="830"/>
      <c r="FC297" s="830"/>
      <c r="FD297" s="830"/>
      <c r="FE297" s="830"/>
      <c r="FF297" s="830"/>
      <c r="FG297" s="830"/>
      <c r="FH297" s="830"/>
      <c r="FI297" s="830"/>
      <c r="FJ297" s="830"/>
      <c r="FK297" s="830"/>
      <c r="FL297" s="830"/>
      <c r="FM297" s="830"/>
      <c r="FN297" s="830"/>
      <c r="FO297" s="830"/>
      <c r="FP297" s="830"/>
      <c r="FQ297" s="830"/>
      <c r="FR297" s="830"/>
      <c r="FS297" s="830"/>
      <c r="FT297" s="830"/>
      <c r="FU297" s="830"/>
      <c r="FV297" s="830"/>
      <c r="FW297" s="830"/>
      <c r="FX297" s="830"/>
      <c r="FY297" s="830"/>
      <c r="FZ297" s="830"/>
      <c r="GA297" s="830"/>
      <c r="GB297" s="830"/>
      <c r="GC297" s="830"/>
      <c r="GD297" s="830"/>
      <c r="GE297" s="830"/>
      <c r="GF297" s="830"/>
      <c r="GG297" s="830"/>
      <c r="GH297" s="830"/>
      <c r="GI297" s="830"/>
      <c r="GJ297" s="830"/>
      <c r="GK297" s="830"/>
      <c r="GL297" s="830"/>
      <c r="GM297" s="830"/>
      <c r="GN297" s="830"/>
      <c r="GO297" s="830"/>
      <c r="GP297" s="830"/>
      <c r="GQ297" s="830"/>
      <c r="GR297" s="830"/>
      <c r="GS297" s="830"/>
      <c r="GT297" s="830"/>
      <c r="GU297" s="830"/>
      <c r="GV297" s="830"/>
      <c r="GW297" s="830"/>
      <c r="GX297" s="830"/>
      <c r="GY297" s="830"/>
      <c r="GZ297" s="830"/>
      <c r="HA297" s="830"/>
      <c r="HB297" s="830"/>
      <c r="HC297" s="830"/>
      <c r="HD297" s="830"/>
      <c r="HE297" s="830"/>
      <c r="HF297" s="830"/>
      <c r="HG297" s="830"/>
      <c r="HH297" s="830"/>
      <c r="HI297" s="830"/>
      <c r="HJ297" s="830"/>
      <c r="HK297" s="830"/>
      <c r="HL297" s="830"/>
      <c r="HM297" s="830"/>
      <c r="HN297" s="830"/>
      <c r="HO297" s="830"/>
      <c r="HP297" s="830"/>
      <c r="HQ297" s="830"/>
      <c r="HR297" s="830"/>
      <c r="HS297" s="830"/>
      <c r="HT297" s="830"/>
      <c r="HU297" s="830"/>
      <c r="HV297" s="830"/>
      <c r="HW297" s="830"/>
      <c r="HX297" s="830"/>
      <c r="HY297" s="830"/>
      <c r="HZ297" s="830"/>
      <c r="IA297" s="830"/>
      <c r="IB297" s="830"/>
      <c r="IC297" s="830"/>
      <c r="ID297" s="830"/>
      <c r="IE297" s="830"/>
      <c r="IF297" s="830"/>
      <c r="IG297" s="830"/>
      <c r="IH297" s="830"/>
      <c r="II297" s="830"/>
      <c r="IJ297" s="830"/>
      <c r="IK297" s="830"/>
      <c r="IL297" s="830"/>
      <c r="IM297" s="830"/>
      <c r="IN297" s="830"/>
      <c r="IO297" s="830"/>
      <c r="IP297" s="830"/>
      <c r="IQ297" s="830"/>
      <c r="IR297" s="830"/>
      <c r="IS297" s="830"/>
      <c r="IT297" s="830"/>
      <c r="IU297" s="830"/>
      <c r="IV297" s="830"/>
      <c r="IW297" s="830"/>
      <c r="IX297" s="830"/>
      <c r="IY297" s="830"/>
      <c r="IZ297" s="830"/>
      <c r="JA297" s="830"/>
      <c r="JB297" s="830"/>
      <c r="JC297" s="830"/>
      <c r="JD297" s="830"/>
      <c r="JE297" s="830"/>
      <c r="JF297" s="830"/>
      <c r="JG297" s="830"/>
      <c r="JH297" s="830"/>
      <c r="JI297" s="830"/>
      <c r="JJ297" s="830"/>
      <c r="JK297" s="830"/>
      <c r="JL297" s="830"/>
      <c r="JM297" s="830"/>
      <c r="JN297" s="830"/>
      <c r="JO297" s="830"/>
      <c r="JP297" s="830"/>
      <c r="JQ297" s="830"/>
      <c r="JR297" s="830"/>
      <c r="JS297" s="830"/>
      <c r="JT297" s="830"/>
      <c r="JU297" s="830"/>
      <c r="JV297" s="830"/>
      <c r="JW297" s="830"/>
      <c r="JX297" s="830"/>
      <c r="JY297" s="830"/>
      <c r="JZ297" s="830"/>
      <c r="KA297" s="830"/>
      <c r="KB297" s="830"/>
      <c r="KC297" s="830"/>
      <c r="KD297" s="830"/>
      <c r="KE297" s="830"/>
      <c r="KF297" s="830"/>
      <c r="KG297" s="830"/>
      <c r="KH297" s="830"/>
      <c r="KI297" s="830"/>
      <c r="KJ297" s="830"/>
      <c r="KK297" s="830"/>
      <c r="KL297" s="830"/>
      <c r="KM297" s="830"/>
      <c r="KN297" s="830"/>
      <c r="KO297" s="830"/>
      <c r="KP297" s="830"/>
      <c r="KQ297" s="830"/>
      <c r="KR297" s="830"/>
      <c r="KS297" s="830"/>
      <c r="KT297" s="830"/>
      <c r="KU297" s="830"/>
      <c r="KV297" s="830"/>
      <c r="KW297" s="830"/>
      <c r="KX297" s="830"/>
      <c r="KY297" s="830"/>
      <c r="KZ297" s="830"/>
      <c r="LA297" s="830"/>
      <c r="LB297" s="830"/>
      <c r="LC297" s="830"/>
      <c r="LD297" s="830"/>
      <c r="LE297" s="830"/>
      <c r="LF297" s="830"/>
      <c r="LG297" s="830"/>
      <c r="LH297" s="830"/>
      <c r="LI297" s="830"/>
      <c r="LJ297" s="830"/>
      <c r="LK297" s="830"/>
      <c r="LL297" s="830"/>
      <c r="LM297" s="830"/>
      <c r="LN297" s="830"/>
      <c r="LO297" s="830"/>
      <c r="LP297" s="830"/>
      <c r="LQ297" s="830"/>
      <c r="LR297" s="830"/>
      <c r="LS297" s="830"/>
      <c r="LT297" s="830"/>
      <c r="LU297" s="830"/>
      <c r="LV297" s="830"/>
      <c r="LW297" s="830"/>
      <c r="LX297" s="830"/>
      <c r="LY297" s="830"/>
      <c r="LZ297" s="830"/>
      <c r="MA297" s="830"/>
      <c r="MB297" s="830"/>
      <c r="MC297" s="830"/>
      <c r="MD297" s="830"/>
      <c r="ME297" s="830"/>
      <c r="MF297" s="830"/>
      <c r="MG297" s="830"/>
      <c r="MH297" s="830"/>
      <c r="MI297" s="830"/>
      <c r="MJ297" s="830"/>
      <c r="MK297" s="830"/>
      <c r="ML297" s="830"/>
      <c r="MM297" s="830"/>
      <c r="MN297" s="830"/>
      <c r="MO297" s="830"/>
      <c r="MP297" s="830"/>
      <c r="MQ297" s="830"/>
      <c r="MR297" s="830"/>
      <c r="MS297" s="830"/>
      <c r="MT297" s="830"/>
      <c r="MU297" s="830"/>
      <c r="MV297" s="830"/>
      <c r="MW297" s="830"/>
      <c r="MX297" s="830"/>
      <c r="MY297" s="830"/>
      <c r="MZ297" s="830"/>
      <c r="NA297" s="830"/>
      <c r="NB297" s="830"/>
      <c r="NC297" s="830"/>
      <c r="ND297" s="830"/>
      <c r="NE297" s="830"/>
      <c r="NF297" s="830"/>
      <c r="NG297" s="830"/>
      <c r="NH297" s="830"/>
      <c r="NI297" s="830"/>
      <c r="NJ297" s="830"/>
      <c r="NK297" s="830"/>
      <c r="NL297" s="830"/>
      <c r="NM297" s="830"/>
      <c r="NN297" s="830"/>
      <c r="NO297" s="830"/>
      <c r="NP297" s="830"/>
      <c r="NQ297" s="830"/>
      <c r="NR297" s="830"/>
      <c r="NS297" s="830"/>
      <c r="NT297" s="830"/>
      <c r="NU297" s="830"/>
      <c r="NV297" s="830"/>
      <c r="NW297" s="830"/>
      <c r="NX297" s="830"/>
      <c r="NY297" s="830"/>
      <c r="NZ297" s="830"/>
      <c r="OA297" s="830"/>
      <c r="OB297" s="830"/>
      <c r="OC297" s="830"/>
      <c r="OD297" s="830"/>
      <c r="OE297" s="830"/>
      <c r="OF297" s="830"/>
      <c r="OG297" s="830"/>
      <c r="OH297" s="830"/>
      <c r="OI297" s="830"/>
      <c r="OJ297" s="830"/>
      <c r="OK297" s="830"/>
      <c r="OL297" s="830"/>
      <c r="OM297" s="830"/>
      <c r="ON297" s="830"/>
      <c r="OO297" s="830"/>
      <c r="OP297" s="830"/>
      <c r="OQ297" s="830"/>
      <c r="OR297" s="830"/>
      <c r="OS297" s="830"/>
      <c r="OT297" s="830"/>
      <c r="OU297" s="830"/>
      <c r="OV297" s="830"/>
      <c r="OW297" s="830"/>
      <c r="OX297" s="830"/>
      <c r="OY297" s="830"/>
      <c r="OZ297" s="830"/>
      <c r="PA297" s="830"/>
      <c r="PB297" s="830"/>
      <c r="PC297" s="830"/>
      <c r="PD297" s="830"/>
      <c r="PE297" s="830"/>
      <c r="PF297" s="830"/>
      <c r="PG297" s="830"/>
      <c r="PH297" s="830"/>
      <c r="PI297" s="830"/>
      <c r="PJ297" s="830"/>
      <c r="PK297" s="830"/>
      <c r="PL297" s="830"/>
      <c r="PM297" s="830"/>
      <c r="PN297" s="830"/>
      <c r="PO297" s="830"/>
      <c r="PP297" s="830"/>
      <c r="PQ297" s="830"/>
      <c r="PR297" s="830"/>
      <c r="PS297" s="830"/>
      <c r="PT297" s="830"/>
      <c r="PU297" s="830"/>
      <c r="PV297" s="830"/>
      <c r="PW297" s="830"/>
      <c r="PX297" s="830"/>
      <c r="PY297" s="830"/>
      <c r="PZ297" s="830"/>
      <c r="QA297" s="830"/>
      <c r="QB297" s="830"/>
      <c r="QC297" s="830"/>
      <c r="QD297" s="830"/>
      <c r="QE297" s="830"/>
      <c r="QF297" s="830"/>
      <c r="QG297" s="830"/>
      <c r="QH297" s="830"/>
      <c r="QI297" s="830"/>
      <c r="QJ297" s="830"/>
      <c r="QK297" s="830"/>
      <c r="QL297" s="830"/>
      <c r="QM297" s="830"/>
      <c r="QN297" s="830"/>
      <c r="QO297" s="830"/>
      <c r="QP297" s="830"/>
      <c r="QQ297" s="830"/>
      <c r="QR297" s="830"/>
      <c r="QS297" s="830"/>
      <c r="QT297" s="830"/>
      <c r="QU297" s="830"/>
      <c r="QV297" s="830"/>
      <c r="QW297" s="830"/>
      <c r="QX297" s="830"/>
      <c r="QY297" s="830"/>
      <c r="QZ297" s="830"/>
      <c r="RA297" s="830"/>
      <c r="RB297" s="830"/>
      <c r="RC297" s="830"/>
      <c r="RD297" s="830"/>
      <c r="RE297" s="830"/>
      <c r="RF297" s="830"/>
      <c r="RG297" s="830"/>
      <c r="RH297" s="830"/>
      <c r="RI297" s="830"/>
      <c r="RJ297" s="830"/>
      <c r="RK297" s="830"/>
      <c r="RL297" s="830"/>
      <c r="RM297" s="830"/>
      <c r="RN297" s="830"/>
      <c r="RO297" s="830"/>
      <c r="RP297" s="830"/>
      <c r="RQ297" s="830"/>
      <c r="RR297" s="830"/>
      <c r="RS297" s="830"/>
      <c r="RT297" s="830"/>
      <c r="RU297" s="830"/>
      <c r="RV297" s="830"/>
      <c r="RW297" s="830"/>
      <c r="RX297" s="830"/>
      <c r="RY297" s="830"/>
      <c r="RZ297" s="830"/>
      <c r="SA297" s="830"/>
      <c r="SB297" s="830"/>
      <c r="SC297" s="830"/>
      <c r="SD297" s="830"/>
      <c r="SE297" s="830"/>
      <c r="SF297" s="830"/>
      <c r="SG297" s="830"/>
      <c r="SH297" s="830"/>
      <c r="SI297" s="830"/>
      <c r="SJ297" s="830"/>
      <c r="SK297" s="830"/>
      <c r="SL297" s="830"/>
      <c r="SM297" s="830"/>
      <c r="SN297" s="830"/>
      <c r="SO297" s="830"/>
      <c r="SP297" s="830"/>
      <c r="SQ297" s="830"/>
      <c r="SR297" s="830"/>
      <c r="SS297" s="830"/>
      <c r="ST297" s="830"/>
      <c r="SU297" s="830"/>
      <c r="SV297" s="830"/>
      <c r="SW297" s="830"/>
      <c r="SX297" s="830"/>
      <c r="SY297" s="830"/>
      <c r="SZ297" s="830"/>
      <c r="TA297" s="830"/>
      <c r="TB297" s="830"/>
      <c r="TC297" s="830"/>
      <c r="TD297" s="830"/>
      <c r="TE297" s="830"/>
      <c r="TF297" s="830"/>
      <c r="TG297" s="830"/>
      <c r="TH297" s="830"/>
      <c r="TI297" s="830"/>
    </row>
    <row r="298" spans="1:529" ht="30.75" customHeight="1" thickBot="1" x14ac:dyDescent="0.3">
      <c r="A298" s="98">
        <v>13130006</v>
      </c>
      <c r="B298" s="33">
        <v>41254</v>
      </c>
      <c r="C298" s="34" t="s">
        <v>7723</v>
      </c>
      <c r="D298" s="34" t="s">
        <v>1385</v>
      </c>
      <c r="E298" s="34"/>
      <c r="F298" s="34"/>
      <c r="G298" s="34"/>
      <c r="H298" s="98">
        <v>66860</v>
      </c>
      <c r="I298" s="33" t="s">
        <v>7797</v>
      </c>
      <c r="J298" s="33" t="s">
        <v>1168</v>
      </c>
      <c r="K298" s="34" t="s">
        <v>373</v>
      </c>
      <c r="L298" s="34"/>
      <c r="M298" s="34" t="s">
        <v>1386</v>
      </c>
      <c r="N298" s="34" t="s">
        <v>34</v>
      </c>
      <c r="O298" s="105">
        <v>4312</v>
      </c>
      <c r="P298" s="289"/>
      <c r="Q298" s="289"/>
      <c r="R298" s="289"/>
      <c r="S298" s="289"/>
      <c r="T298" s="730">
        <v>155.6</v>
      </c>
      <c r="U298" s="34">
        <v>55.9</v>
      </c>
      <c r="V298" s="34">
        <v>4312</v>
      </c>
      <c r="W298" s="34" t="s">
        <v>1266</v>
      </c>
      <c r="X298" s="105">
        <v>50</v>
      </c>
      <c r="Y298" s="34">
        <v>25</v>
      </c>
      <c r="Z298" s="34">
        <v>100</v>
      </c>
      <c r="AA298" s="34">
        <v>5</v>
      </c>
      <c r="AB298" s="34">
        <v>0.06</v>
      </c>
      <c r="AC298" s="34">
        <v>20</v>
      </c>
      <c r="AD298" s="34" t="s">
        <v>1091</v>
      </c>
      <c r="AE298" s="34">
        <v>2</v>
      </c>
      <c r="AF298" s="34">
        <v>0.5</v>
      </c>
      <c r="AG298" s="34" t="s">
        <v>1387</v>
      </c>
      <c r="AH298" s="34"/>
      <c r="AI298" s="34" t="s">
        <v>2280</v>
      </c>
      <c r="AJ298" s="34" t="s">
        <v>2281</v>
      </c>
      <c r="AK298" s="321" t="s">
        <v>1236</v>
      </c>
      <c r="AL298" s="321"/>
    </row>
    <row r="299" spans="1:529" ht="30.75" customHeight="1" thickBot="1" x14ac:dyDescent="0.3">
      <c r="A299" s="465">
        <v>13130007</v>
      </c>
      <c r="B299" s="337">
        <v>41603</v>
      </c>
      <c r="C299" s="337" t="s">
        <v>2282</v>
      </c>
      <c r="D299" s="337" t="s">
        <v>7724</v>
      </c>
      <c r="E299" s="337" t="s">
        <v>7321</v>
      </c>
      <c r="F299" s="337" t="s">
        <v>113</v>
      </c>
      <c r="G299" s="337" t="s">
        <v>7725</v>
      </c>
      <c r="H299" s="383" t="s">
        <v>1959</v>
      </c>
      <c r="I299" s="337">
        <v>41619</v>
      </c>
      <c r="J299" s="337">
        <v>45316</v>
      </c>
      <c r="K299" s="28" t="s">
        <v>1317</v>
      </c>
      <c r="L299" s="28"/>
      <c r="M299" s="28" t="s">
        <v>1034</v>
      </c>
      <c r="N299" s="28" t="s">
        <v>66</v>
      </c>
      <c r="O299" s="28">
        <v>55.5</v>
      </c>
      <c r="P299" s="386" t="s">
        <v>7726</v>
      </c>
      <c r="Q299" s="945"/>
      <c r="R299" s="386"/>
      <c r="S299" s="386"/>
      <c r="T299" s="726">
        <v>4.7160000000000002</v>
      </c>
      <c r="U299" s="52">
        <v>3.7</v>
      </c>
      <c r="V299" s="52">
        <v>55.5</v>
      </c>
      <c r="W299" s="52" t="s">
        <v>1254</v>
      </c>
      <c r="X299" s="52">
        <v>50</v>
      </c>
      <c r="Y299" s="52" t="s">
        <v>1091</v>
      </c>
      <c r="Z299" s="52">
        <v>150</v>
      </c>
      <c r="AA299" s="52" t="s">
        <v>1091</v>
      </c>
      <c r="AB299" s="28" t="s">
        <v>1091</v>
      </c>
      <c r="AC299" s="28" t="s">
        <v>1091</v>
      </c>
      <c r="AD299" s="28" t="s">
        <v>1091</v>
      </c>
      <c r="AE299" s="28" t="s">
        <v>1091</v>
      </c>
      <c r="AF299" s="28">
        <v>0.3</v>
      </c>
      <c r="AG299" s="28" t="s">
        <v>1091</v>
      </c>
      <c r="AH299" s="28">
        <v>482.76</v>
      </c>
      <c r="AI299" s="28" t="s">
        <v>2283</v>
      </c>
      <c r="AJ299" s="28" t="s">
        <v>2284</v>
      </c>
      <c r="AK299" s="29" t="s">
        <v>166</v>
      </c>
      <c r="AL299" s="29" t="s">
        <v>6409</v>
      </c>
    </row>
    <row r="300" spans="1:529" s="847" customFormat="1" ht="30.75" customHeight="1" thickBot="1" x14ac:dyDescent="0.3">
      <c r="A300" s="460">
        <v>13130008</v>
      </c>
      <c r="B300" s="461">
        <v>41652</v>
      </c>
      <c r="C300" s="461" t="s">
        <v>1388</v>
      </c>
      <c r="D300" s="461" t="s">
        <v>5055</v>
      </c>
      <c r="E300" s="461"/>
      <c r="F300" s="461"/>
      <c r="G300" s="461"/>
      <c r="H300" s="460" t="s">
        <v>1389</v>
      </c>
      <c r="I300" s="461" t="s">
        <v>7796</v>
      </c>
      <c r="J300" s="461">
        <v>43843</v>
      </c>
      <c r="K300" s="462" t="s">
        <v>877</v>
      </c>
      <c r="L300" s="462"/>
      <c r="M300" s="462" t="s">
        <v>302</v>
      </c>
      <c r="N300" s="462" t="s">
        <v>34</v>
      </c>
      <c r="O300" s="462">
        <v>2032</v>
      </c>
      <c r="P300" s="648"/>
      <c r="Q300" s="648"/>
      <c r="R300" s="648"/>
      <c r="S300" s="648"/>
      <c r="T300" s="748"/>
      <c r="U300" s="463">
        <v>5.6</v>
      </c>
      <c r="V300" s="463">
        <v>2032</v>
      </c>
      <c r="W300" s="463" t="s">
        <v>1258</v>
      </c>
      <c r="X300" s="463">
        <v>50</v>
      </c>
      <c r="Y300" s="463" t="s">
        <v>1091</v>
      </c>
      <c r="Z300" s="463">
        <v>125</v>
      </c>
      <c r="AA300" s="463" t="s">
        <v>1091</v>
      </c>
      <c r="AB300" s="462" t="s">
        <v>1091</v>
      </c>
      <c r="AC300" s="462" t="s">
        <v>1091</v>
      </c>
      <c r="AD300" s="462" t="s">
        <v>1091</v>
      </c>
      <c r="AE300" s="462" t="s">
        <v>1091</v>
      </c>
      <c r="AF300" s="462">
        <v>10</v>
      </c>
      <c r="AG300" s="462" t="s">
        <v>1091</v>
      </c>
      <c r="AH300" s="462">
        <v>506.03</v>
      </c>
      <c r="AI300" s="462" t="s">
        <v>2285</v>
      </c>
      <c r="AJ300" s="462" t="s">
        <v>2286</v>
      </c>
      <c r="AK300" s="464" t="s">
        <v>1390</v>
      </c>
      <c r="AL300" s="464"/>
      <c r="AM300" s="848"/>
      <c r="AN300" s="848"/>
      <c r="AO300" s="848"/>
      <c r="AP300" s="848"/>
      <c r="AQ300" s="848"/>
      <c r="AR300" s="848"/>
      <c r="AS300" s="848"/>
      <c r="AT300" s="848"/>
      <c r="AU300" s="848"/>
      <c r="AV300" s="848"/>
      <c r="AW300" s="848"/>
      <c r="AX300" s="848"/>
      <c r="AY300" s="848"/>
      <c r="AZ300" s="848"/>
      <c r="BA300" s="848"/>
      <c r="BB300" s="848"/>
      <c r="BC300" s="848"/>
      <c r="BD300" s="848"/>
      <c r="BE300" s="848"/>
      <c r="BF300" s="848"/>
      <c r="BG300" s="848"/>
      <c r="BH300" s="848"/>
      <c r="BI300" s="848"/>
      <c r="BJ300" s="848"/>
      <c r="BK300" s="848"/>
      <c r="BL300" s="848"/>
      <c r="BM300" s="848"/>
      <c r="BN300" s="848"/>
      <c r="BO300" s="848"/>
      <c r="BP300" s="848"/>
      <c r="BQ300" s="848"/>
      <c r="BR300" s="848"/>
      <c r="BS300" s="848"/>
      <c r="BT300" s="848"/>
      <c r="BU300" s="848"/>
      <c r="BV300" s="848"/>
      <c r="BW300" s="848"/>
      <c r="BX300" s="848"/>
      <c r="BY300" s="848"/>
      <c r="BZ300" s="848"/>
      <c r="CA300" s="848"/>
      <c r="CB300" s="848"/>
      <c r="CC300" s="848"/>
      <c r="CD300" s="848"/>
      <c r="CE300" s="848"/>
      <c r="CF300" s="848"/>
      <c r="CG300" s="848"/>
      <c r="CH300" s="848"/>
      <c r="CI300" s="848"/>
      <c r="CJ300" s="848"/>
      <c r="CK300" s="848"/>
      <c r="CL300" s="848"/>
      <c r="CM300" s="848"/>
      <c r="CN300" s="848"/>
      <c r="CO300" s="848"/>
      <c r="CP300" s="848"/>
      <c r="CQ300" s="848"/>
      <c r="CR300" s="848"/>
      <c r="CS300" s="848"/>
      <c r="CT300" s="848"/>
      <c r="CU300" s="848"/>
      <c r="CV300" s="848"/>
      <c r="CW300" s="848"/>
      <c r="CX300" s="848"/>
      <c r="CY300" s="848"/>
      <c r="CZ300" s="848"/>
      <c r="DA300" s="848"/>
      <c r="DB300" s="848"/>
      <c r="DC300" s="848"/>
      <c r="DD300" s="848"/>
      <c r="DE300" s="848"/>
      <c r="DF300" s="848"/>
      <c r="DG300" s="848"/>
      <c r="DH300" s="848"/>
      <c r="DI300" s="848"/>
      <c r="DJ300" s="848"/>
      <c r="DK300" s="848"/>
      <c r="DL300" s="848"/>
      <c r="DM300" s="848"/>
      <c r="DN300" s="848"/>
      <c r="DO300" s="848"/>
      <c r="DP300" s="848"/>
      <c r="DQ300" s="848"/>
      <c r="DR300" s="848"/>
      <c r="DS300" s="848"/>
      <c r="DT300" s="848"/>
      <c r="DU300" s="848"/>
      <c r="DV300" s="848"/>
      <c r="DW300" s="848"/>
      <c r="DX300" s="848"/>
      <c r="DY300" s="848"/>
      <c r="DZ300" s="848"/>
      <c r="EA300" s="848"/>
      <c r="EB300" s="848"/>
      <c r="EC300" s="848"/>
      <c r="ED300" s="848"/>
      <c r="EE300" s="848"/>
      <c r="EF300" s="848"/>
      <c r="EG300" s="848"/>
      <c r="EH300" s="848"/>
      <c r="EI300" s="848"/>
      <c r="EJ300" s="848"/>
      <c r="EK300" s="848"/>
      <c r="EL300" s="848"/>
      <c r="EM300" s="848"/>
      <c r="EN300" s="848"/>
      <c r="EO300" s="848"/>
      <c r="EP300" s="848"/>
      <c r="EQ300" s="848"/>
      <c r="ER300" s="848"/>
      <c r="ES300" s="848"/>
      <c r="ET300" s="848"/>
      <c r="EU300" s="848"/>
      <c r="EV300" s="848"/>
      <c r="EW300" s="848"/>
      <c r="EX300" s="848"/>
      <c r="EY300" s="848"/>
      <c r="EZ300" s="848"/>
      <c r="FA300" s="848"/>
      <c r="FB300" s="848"/>
      <c r="FC300" s="848"/>
      <c r="FD300" s="848"/>
      <c r="FE300" s="848"/>
      <c r="FF300" s="848"/>
      <c r="FG300" s="848"/>
      <c r="FH300" s="848"/>
      <c r="FI300" s="848"/>
      <c r="FJ300" s="848"/>
      <c r="FK300" s="848"/>
      <c r="FL300" s="848"/>
      <c r="FM300" s="848"/>
      <c r="FN300" s="848"/>
      <c r="FO300" s="848"/>
      <c r="FP300" s="848"/>
      <c r="FQ300" s="848"/>
      <c r="FR300" s="848"/>
      <c r="FS300" s="848"/>
      <c r="FT300" s="848"/>
      <c r="FU300" s="848"/>
      <c r="FV300" s="848"/>
      <c r="FW300" s="848"/>
      <c r="FX300" s="848"/>
      <c r="FY300" s="848"/>
      <c r="FZ300" s="848"/>
      <c r="GA300" s="848"/>
      <c r="GB300" s="848"/>
      <c r="GC300" s="848"/>
      <c r="GD300" s="848"/>
      <c r="GE300" s="848"/>
      <c r="GF300" s="848"/>
      <c r="GG300" s="848"/>
      <c r="GH300" s="848"/>
      <c r="GI300" s="848"/>
      <c r="GJ300" s="848"/>
      <c r="GK300" s="848"/>
      <c r="GL300" s="848"/>
      <c r="GM300" s="848"/>
      <c r="GN300" s="848"/>
      <c r="GO300" s="848"/>
      <c r="GP300" s="848"/>
      <c r="GQ300" s="848"/>
      <c r="GR300" s="848"/>
      <c r="GS300" s="848"/>
      <c r="GT300" s="848"/>
      <c r="GU300" s="848"/>
      <c r="GV300" s="848"/>
      <c r="GW300" s="848"/>
      <c r="GX300" s="848"/>
      <c r="GY300" s="848"/>
      <c r="GZ300" s="848"/>
      <c r="HA300" s="848"/>
      <c r="HB300" s="848"/>
      <c r="HC300" s="848"/>
      <c r="HD300" s="848"/>
      <c r="HE300" s="848"/>
      <c r="HF300" s="848"/>
      <c r="HG300" s="848"/>
      <c r="HH300" s="848"/>
      <c r="HI300" s="848"/>
      <c r="HJ300" s="848"/>
      <c r="HK300" s="848"/>
      <c r="HL300" s="848"/>
      <c r="HM300" s="848"/>
      <c r="HN300" s="848"/>
      <c r="HO300" s="848"/>
      <c r="HP300" s="848"/>
      <c r="HQ300" s="848"/>
      <c r="HR300" s="848"/>
      <c r="HS300" s="848"/>
      <c r="HT300" s="848"/>
      <c r="HU300" s="848"/>
      <c r="HV300" s="848"/>
      <c r="HW300" s="848"/>
      <c r="HX300" s="848"/>
      <c r="HY300" s="848"/>
      <c r="HZ300" s="848"/>
      <c r="IA300" s="848"/>
      <c r="IB300" s="848"/>
      <c r="IC300" s="848"/>
      <c r="ID300" s="848"/>
      <c r="IE300" s="848"/>
      <c r="IF300" s="848"/>
      <c r="IG300" s="848"/>
      <c r="IH300" s="848"/>
      <c r="II300" s="848"/>
      <c r="IJ300" s="848"/>
      <c r="IK300" s="848"/>
      <c r="IL300" s="848"/>
      <c r="IM300" s="848"/>
      <c r="IN300" s="848"/>
      <c r="IO300" s="848"/>
      <c r="IP300" s="848"/>
      <c r="IQ300" s="848"/>
      <c r="IR300" s="848"/>
      <c r="IS300" s="848"/>
      <c r="IT300" s="848"/>
      <c r="IU300" s="848"/>
      <c r="IV300" s="848"/>
      <c r="IW300" s="848"/>
      <c r="IX300" s="848"/>
      <c r="IY300" s="848"/>
      <c r="IZ300" s="848"/>
      <c r="JA300" s="848"/>
      <c r="JB300" s="848"/>
      <c r="JC300" s="848"/>
      <c r="JD300" s="848"/>
      <c r="JE300" s="848"/>
      <c r="JF300" s="848"/>
      <c r="JG300" s="848"/>
      <c r="JH300" s="848"/>
      <c r="JI300" s="848"/>
      <c r="JJ300" s="848"/>
      <c r="JK300" s="848"/>
      <c r="JL300" s="848"/>
      <c r="JM300" s="848"/>
      <c r="JN300" s="848"/>
      <c r="JO300" s="848"/>
      <c r="JP300" s="848"/>
      <c r="JQ300" s="848"/>
      <c r="JR300" s="848"/>
      <c r="JS300" s="848"/>
      <c r="JT300" s="848"/>
      <c r="JU300" s="848"/>
      <c r="JV300" s="848"/>
      <c r="JW300" s="848"/>
      <c r="JX300" s="848"/>
      <c r="JY300" s="848"/>
      <c r="JZ300" s="848"/>
      <c r="KA300" s="848"/>
      <c r="KB300" s="848"/>
      <c r="KC300" s="848"/>
      <c r="KD300" s="848"/>
      <c r="KE300" s="848"/>
      <c r="KF300" s="848"/>
      <c r="KG300" s="848"/>
      <c r="KH300" s="848"/>
      <c r="KI300" s="848"/>
      <c r="KJ300" s="848"/>
      <c r="KK300" s="848"/>
      <c r="KL300" s="848"/>
      <c r="KM300" s="848"/>
      <c r="KN300" s="848"/>
      <c r="KO300" s="848"/>
      <c r="KP300" s="848"/>
      <c r="KQ300" s="848"/>
      <c r="KR300" s="848"/>
      <c r="KS300" s="848"/>
      <c r="KT300" s="848"/>
      <c r="KU300" s="848"/>
      <c r="KV300" s="848"/>
      <c r="KW300" s="848"/>
      <c r="KX300" s="848"/>
      <c r="KY300" s="848"/>
      <c r="KZ300" s="848"/>
      <c r="LA300" s="848"/>
      <c r="LB300" s="848"/>
      <c r="LC300" s="848"/>
      <c r="LD300" s="848"/>
      <c r="LE300" s="848"/>
      <c r="LF300" s="848"/>
      <c r="LG300" s="848"/>
      <c r="LH300" s="848"/>
      <c r="LI300" s="848"/>
      <c r="LJ300" s="848"/>
      <c r="LK300" s="848"/>
      <c r="LL300" s="848"/>
      <c r="LM300" s="848"/>
      <c r="LN300" s="848"/>
      <c r="LO300" s="848"/>
      <c r="LP300" s="848"/>
      <c r="LQ300" s="848"/>
      <c r="LR300" s="848"/>
      <c r="LS300" s="848"/>
      <c r="LT300" s="848"/>
      <c r="LU300" s="848"/>
      <c r="LV300" s="848"/>
      <c r="LW300" s="848"/>
      <c r="LX300" s="848"/>
      <c r="LY300" s="848"/>
      <c r="LZ300" s="848"/>
      <c r="MA300" s="848"/>
      <c r="MB300" s="848"/>
      <c r="MC300" s="848"/>
      <c r="MD300" s="848"/>
      <c r="ME300" s="848"/>
      <c r="MF300" s="848"/>
      <c r="MG300" s="848"/>
      <c r="MH300" s="848"/>
      <c r="MI300" s="848"/>
      <c r="MJ300" s="848"/>
      <c r="MK300" s="848"/>
      <c r="ML300" s="848"/>
      <c r="MM300" s="848"/>
      <c r="MN300" s="848"/>
      <c r="MO300" s="848"/>
      <c r="MP300" s="848"/>
      <c r="MQ300" s="848"/>
      <c r="MR300" s="848"/>
      <c r="MS300" s="848"/>
      <c r="MT300" s="848"/>
      <c r="MU300" s="848"/>
      <c r="MV300" s="848"/>
      <c r="MW300" s="848"/>
      <c r="MX300" s="848"/>
      <c r="MY300" s="848"/>
      <c r="MZ300" s="848"/>
      <c r="NA300" s="848"/>
      <c r="NB300" s="848"/>
      <c r="NC300" s="848"/>
      <c r="ND300" s="848"/>
      <c r="NE300" s="848"/>
      <c r="NF300" s="848"/>
      <c r="NG300" s="848"/>
      <c r="NH300" s="848"/>
      <c r="NI300" s="848"/>
      <c r="NJ300" s="848"/>
      <c r="NK300" s="848"/>
      <c r="NL300" s="848"/>
      <c r="NM300" s="848"/>
      <c r="NN300" s="848"/>
      <c r="NO300" s="848"/>
      <c r="NP300" s="848"/>
      <c r="NQ300" s="848"/>
      <c r="NR300" s="848"/>
      <c r="NS300" s="848"/>
      <c r="NT300" s="848"/>
      <c r="NU300" s="848"/>
      <c r="NV300" s="848"/>
      <c r="NW300" s="848"/>
      <c r="NX300" s="848"/>
      <c r="NY300" s="848"/>
      <c r="NZ300" s="848"/>
      <c r="OA300" s="848"/>
      <c r="OB300" s="848"/>
      <c r="OC300" s="848"/>
      <c r="OD300" s="848"/>
      <c r="OE300" s="848"/>
      <c r="OF300" s="848"/>
      <c r="OG300" s="848"/>
      <c r="OH300" s="848"/>
      <c r="OI300" s="848"/>
      <c r="OJ300" s="848"/>
      <c r="OK300" s="848"/>
      <c r="OL300" s="848"/>
      <c r="OM300" s="848"/>
      <c r="ON300" s="848"/>
      <c r="OO300" s="848"/>
      <c r="OP300" s="848"/>
      <c r="OQ300" s="848"/>
      <c r="OR300" s="848"/>
      <c r="OS300" s="848"/>
      <c r="OT300" s="848"/>
      <c r="OU300" s="848"/>
      <c r="OV300" s="848"/>
      <c r="OW300" s="848"/>
      <c r="OX300" s="848"/>
      <c r="OY300" s="848"/>
      <c r="OZ300" s="848"/>
      <c r="PA300" s="848"/>
      <c r="PB300" s="848"/>
      <c r="PC300" s="848"/>
      <c r="PD300" s="848"/>
      <c r="PE300" s="848"/>
      <c r="PF300" s="848"/>
      <c r="PG300" s="848"/>
      <c r="PH300" s="848"/>
      <c r="PI300" s="848"/>
      <c r="PJ300" s="848"/>
      <c r="PK300" s="848"/>
      <c r="PL300" s="848"/>
      <c r="PM300" s="848"/>
      <c r="PN300" s="848"/>
      <c r="PO300" s="848"/>
      <c r="PP300" s="848"/>
      <c r="PQ300" s="848"/>
      <c r="PR300" s="848"/>
      <c r="PS300" s="848"/>
      <c r="PT300" s="848"/>
      <c r="PU300" s="848"/>
      <c r="PV300" s="848"/>
      <c r="PW300" s="848"/>
      <c r="PX300" s="848"/>
      <c r="PY300" s="848"/>
      <c r="PZ300" s="848"/>
      <c r="QA300" s="848"/>
      <c r="QB300" s="848"/>
      <c r="QC300" s="848"/>
      <c r="QD300" s="848"/>
      <c r="QE300" s="848"/>
      <c r="QF300" s="848"/>
      <c r="QG300" s="848"/>
      <c r="QH300" s="848"/>
      <c r="QI300" s="848"/>
      <c r="QJ300" s="848"/>
      <c r="QK300" s="848"/>
      <c r="QL300" s="848"/>
      <c r="QM300" s="848"/>
      <c r="QN300" s="848"/>
      <c r="QO300" s="848"/>
      <c r="QP300" s="848"/>
      <c r="QQ300" s="848"/>
      <c r="QR300" s="848"/>
      <c r="QS300" s="848"/>
      <c r="QT300" s="848"/>
      <c r="QU300" s="848"/>
      <c r="QV300" s="848"/>
      <c r="QW300" s="848"/>
      <c r="QX300" s="848"/>
      <c r="QY300" s="848"/>
      <c r="QZ300" s="848"/>
      <c r="RA300" s="848"/>
      <c r="RB300" s="848"/>
      <c r="RC300" s="848"/>
      <c r="RD300" s="848"/>
      <c r="RE300" s="848"/>
      <c r="RF300" s="848"/>
      <c r="RG300" s="848"/>
      <c r="RH300" s="848"/>
      <c r="RI300" s="848"/>
      <c r="RJ300" s="848"/>
      <c r="RK300" s="848"/>
      <c r="RL300" s="848"/>
      <c r="RM300" s="848"/>
      <c r="RN300" s="848"/>
      <c r="RO300" s="848"/>
      <c r="RP300" s="848"/>
      <c r="RQ300" s="848"/>
      <c r="RR300" s="848"/>
      <c r="RS300" s="848"/>
      <c r="RT300" s="848"/>
      <c r="RU300" s="848"/>
      <c r="RV300" s="848"/>
      <c r="RW300" s="848"/>
      <c r="RX300" s="848"/>
      <c r="RY300" s="848"/>
      <c r="RZ300" s="848"/>
      <c r="SA300" s="848"/>
      <c r="SB300" s="848"/>
      <c r="SC300" s="848"/>
      <c r="SD300" s="848"/>
      <c r="SE300" s="848"/>
      <c r="SF300" s="848"/>
      <c r="SG300" s="848"/>
      <c r="SH300" s="848"/>
      <c r="SI300" s="848"/>
      <c r="SJ300" s="848"/>
      <c r="SK300" s="848"/>
      <c r="SL300" s="848"/>
      <c r="SM300" s="848"/>
      <c r="SN300" s="848"/>
      <c r="SO300" s="848"/>
      <c r="SP300" s="848"/>
      <c r="SQ300" s="848"/>
      <c r="SR300" s="848"/>
      <c r="SS300" s="848"/>
      <c r="ST300" s="848"/>
      <c r="SU300" s="848"/>
      <c r="SV300" s="848"/>
      <c r="SW300" s="848"/>
      <c r="SX300" s="848"/>
      <c r="SY300" s="848"/>
      <c r="SZ300" s="848"/>
      <c r="TA300" s="848"/>
      <c r="TB300" s="848"/>
      <c r="TC300" s="848"/>
      <c r="TD300" s="848"/>
      <c r="TE300" s="848"/>
      <c r="TF300" s="848"/>
      <c r="TG300" s="848"/>
      <c r="TH300" s="848"/>
      <c r="TI300" s="848"/>
    </row>
    <row r="301" spans="1:529" s="843" customFormat="1" ht="27.75" customHeight="1" thickBot="1" x14ac:dyDescent="0.3">
      <c r="A301" s="286">
        <v>13140001</v>
      </c>
      <c r="B301" s="287">
        <v>39177</v>
      </c>
      <c r="C301" s="52" t="s">
        <v>5280</v>
      </c>
      <c r="D301" s="52" t="s">
        <v>5197</v>
      </c>
      <c r="E301" s="52"/>
      <c r="F301" s="52"/>
      <c r="G301" s="52"/>
      <c r="H301" s="288">
        <v>53535</v>
      </c>
      <c r="I301" s="287"/>
      <c r="J301" s="287">
        <v>40273</v>
      </c>
      <c r="K301" s="52"/>
      <c r="L301" s="52"/>
      <c r="M301" s="52" t="s">
        <v>4800</v>
      </c>
      <c r="N301" s="52" t="s">
        <v>21</v>
      </c>
      <c r="O301" s="52">
        <v>500000</v>
      </c>
      <c r="P301" s="52"/>
      <c r="Q301" s="52"/>
      <c r="R301" s="52"/>
      <c r="S301" s="52"/>
      <c r="T301" s="726"/>
      <c r="U301" s="52"/>
      <c r="V301" s="52">
        <v>500000</v>
      </c>
      <c r="W301" s="52"/>
      <c r="X301" s="52"/>
      <c r="Y301" s="52"/>
      <c r="Z301" s="52"/>
      <c r="AA301" s="52"/>
      <c r="AB301" s="932"/>
      <c r="AC301" s="932"/>
      <c r="AD301" s="932"/>
      <c r="AE301" s="932"/>
      <c r="AF301" s="932"/>
      <c r="AG301" s="932"/>
      <c r="AH301" s="932"/>
      <c r="AI301" s="52"/>
      <c r="AJ301" s="52"/>
      <c r="AK301" s="933"/>
      <c r="AL301" s="933"/>
      <c r="AM301" s="849"/>
      <c r="AN301" s="830"/>
      <c r="AO301" s="830"/>
      <c r="AP301" s="830"/>
      <c r="AQ301" s="830"/>
      <c r="AR301" s="830"/>
      <c r="AS301" s="830"/>
      <c r="AT301" s="830"/>
      <c r="AU301" s="830"/>
      <c r="AV301" s="830"/>
      <c r="AW301" s="830"/>
      <c r="AX301" s="830"/>
      <c r="AY301" s="830"/>
      <c r="AZ301" s="830"/>
      <c r="BA301" s="830"/>
      <c r="BB301" s="830"/>
      <c r="BC301" s="830"/>
      <c r="BD301" s="830"/>
      <c r="BE301" s="830"/>
      <c r="BF301" s="830"/>
      <c r="BG301" s="830"/>
      <c r="BH301" s="830"/>
      <c r="BI301" s="830"/>
      <c r="BJ301" s="830"/>
      <c r="BK301" s="830"/>
      <c r="BL301" s="830"/>
      <c r="BM301" s="830"/>
      <c r="BN301" s="830"/>
      <c r="BO301" s="830"/>
      <c r="BP301" s="830"/>
      <c r="BQ301" s="830"/>
      <c r="BR301" s="830"/>
      <c r="BS301" s="830"/>
      <c r="BT301" s="830"/>
      <c r="BU301" s="830"/>
      <c r="BV301" s="830"/>
      <c r="BW301" s="830"/>
      <c r="BX301" s="830"/>
      <c r="BY301" s="830"/>
      <c r="BZ301" s="830"/>
      <c r="CA301" s="830"/>
      <c r="CB301" s="830"/>
      <c r="CC301" s="830"/>
      <c r="CD301" s="830"/>
      <c r="CE301" s="830"/>
      <c r="CF301" s="830"/>
      <c r="CG301" s="830"/>
      <c r="CH301" s="830"/>
      <c r="CI301" s="830"/>
      <c r="CJ301" s="830"/>
      <c r="CK301" s="830"/>
      <c r="CL301" s="830"/>
      <c r="CM301" s="830"/>
      <c r="CN301" s="830"/>
      <c r="CO301" s="830"/>
      <c r="CP301" s="830"/>
      <c r="CQ301" s="830"/>
      <c r="CR301" s="830"/>
      <c r="CS301" s="830"/>
      <c r="CT301" s="830"/>
      <c r="CU301" s="830"/>
      <c r="CV301" s="830"/>
      <c r="CW301" s="830"/>
      <c r="CX301" s="830"/>
      <c r="CY301" s="830"/>
      <c r="CZ301" s="830"/>
      <c r="DA301" s="830"/>
      <c r="DB301" s="830"/>
      <c r="DC301" s="830"/>
      <c r="DD301" s="830"/>
      <c r="DE301" s="830"/>
      <c r="DF301" s="830"/>
      <c r="DG301" s="830"/>
      <c r="DH301" s="830"/>
      <c r="DI301" s="830"/>
      <c r="DJ301" s="830"/>
      <c r="DK301" s="830"/>
      <c r="DL301" s="830"/>
      <c r="DM301" s="830"/>
      <c r="DN301" s="830"/>
      <c r="DO301" s="830"/>
      <c r="DP301" s="830"/>
      <c r="DQ301" s="830"/>
      <c r="DR301" s="830"/>
      <c r="DS301" s="830"/>
      <c r="DT301" s="830"/>
      <c r="DU301" s="830"/>
      <c r="DV301" s="830"/>
      <c r="DW301" s="830"/>
      <c r="DX301" s="830"/>
      <c r="DY301" s="830"/>
      <c r="DZ301" s="830"/>
      <c r="EA301" s="830"/>
      <c r="EB301" s="830"/>
      <c r="EC301" s="830"/>
      <c r="ED301" s="830"/>
      <c r="EE301" s="830"/>
      <c r="EF301" s="830"/>
      <c r="EG301" s="830"/>
      <c r="EH301" s="830"/>
      <c r="EI301" s="830"/>
      <c r="EJ301" s="830"/>
      <c r="EK301" s="830"/>
      <c r="EL301" s="830"/>
      <c r="EM301" s="830"/>
      <c r="EN301" s="830"/>
      <c r="EO301" s="830"/>
      <c r="EP301" s="830"/>
      <c r="EQ301" s="830"/>
      <c r="ER301" s="830"/>
      <c r="ES301" s="830"/>
      <c r="ET301" s="830"/>
      <c r="EU301" s="830"/>
      <c r="EV301" s="830"/>
      <c r="EW301" s="830"/>
      <c r="EX301" s="830"/>
      <c r="EY301" s="830"/>
      <c r="EZ301" s="830"/>
      <c r="FA301" s="830"/>
      <c r="FB301" s="830"/>
      <c r="FC301" s="830"/>
      <c r="FD301" s="830"/>
      <c r="FE301" s="830"/>
      <c r="FF301" s="830"/>
      <c r="FG301" s="830"/>
      <c r="FH301" s="830"/>
      <c r="FI301" s="830"/>
      <c r="FJ301" s="830"/>
      <c r="FK301" s="830"/>
      <c r="FL301" s="830"/>
      <c r="FM301" s="830"/>
      <c r="FN301" s="830"/>
      <c r="FO301" s="830"/>
      <c r="FP301" s="830"/>
      <c r="FQ301" s="830"/>
      <c r="FR301" s="830"/>
      <c r="FS301" s="830"/>
      <c r="FT301" s="830"/>
      <c r="FU301" s="830"/>
      <c r="FV301" s="830"/>
      <c r="FW301" s="830"/>
      <c r="FX301" s="830"/>
      <c r="FY301" s="830"/>
      <c r="FZ301" s="830"/>
      <c r="GA301" s="830"/>
      <c r="GB301" s="830"/>
      <c r="GC301" s="830"/>
      <c r="GD301" s="830"/>
      <c r="GE301" s="830"/>
      <c r="GF301" s="830"/>
      <c r="GG301" s="830"/>
      <c r="GH301" s="830"/>
      <c r="GI301" s="830"/>
      <c r="GJ301" s="830"/>
      <c r="GK301" s="830"/>
      <c r="GL301" s="830"/>
      <c r="GM301" s="830"/>
      <c r="GN301" s="830"/>
      <c r="GO301" s="830"/>
      <c r="GP301" s="830"/>
      <c r="GQ301" s="830"/>
      <c r="GR301" s="830"/>
      <c r="GS301" s="830"/>
      <c r="GT301" s="830"/>
      <c r="GU301" s="830"/>
      <c r="GV301" s="830"/>
      <c r="GW301" s="830"/>
      <c r="GX301" s="830"/>
      <c r="GY301" s="830"/>
      <c r="GZ301" s="830"/>
      <c r="HA301" s="830"/>
      <c r="HB301" s="830"/>
      <c r="HC301" s="830"/>
      <c r="HD301" s="830"/>
      <c r="HE301" s="830"/>
      <c r="HF301" s="830"/>
      <c r="HG301" s="830"/>
      <c r="HH301" s="830"/>
      <c r="HI301" s="830"/>
      <c r="HJ301" s="830"/>
      <c r="HK301" s="830"/>
      <c r="HL301" s="830"/>
      <c r="HM301" s="830"/>
      <c r="HN301" s="830"/>
      <c r="HO301" s="830"/>
      <c r="HP301" s="830"/>
      <c r="HQ301" s="830"/>
      <c r="HR301" s="830"/>
      <c r="HS301" s="830"/>
      <c r="HT301" s="830"/>
      <c r="HU301" s="830"/>
      <c r="HV301" s="830"/>
      <c r="HW301" s="830"/>
      <c r="HX301" s="830"/>
      <c r="HY301" s="830"/>
      <c r="HZ301" s="830"/>
      <c r="IA301" s="830"/>
      <c r="IB301" s="830"/>
      <c r="IC301" s="830"/>
      <c r="ID301" s="830"/>
      <c r="IE301" s="830"/>
      <c r="IF301" s="830"/>
      <c r="IG301" s="830"/>
      <c r="IH301" s="830"/>
      <c r="II301" s="830"/>
      <c r="IJ301" s="830"/>
      <c r="IK301" s="830"/>
      <c r="IL301" s="830"/>
      <c r="IM301" s="830"/>
      <c r="IN301" s="830"/>
      <c r="IO301" s="830"/>
      <c r="IP301" s="830"/>
      <c r="IQ301" s="830"/>
      <c r="IR301" s="830"/>
      <c r="IS301" s="830"/>
      <c r="IT301" s="830"/>
      <c r="IU301" s="830"/>
      <c r="IV301" s="830"/>
      <c r="IW301" s="830"/>
      <c r="IX301" s="830"/>
      <c r="IY301" s="830"/>
      <c r="IZ301" s="830"/>
      <c r="JA301" s="830"/>
      <c r="JB301" s="830"/>
      <c r="JC301" s="830"/>
      <c r="JD301" s="830"/>
      <c r="JE301" s="830"/>
      <c r="JF301" s="830"/>
      <c r="JG301" s="830"/>
      <c r="JH301" s="830"/>
      <c r="JI301" s="830"/>
      <c r="JJ301" s="830"/>
      <c r="JK301" s="830"/>
      <c r="JL301" s="830"/>
      <c r="JM301" s="830"/>
      <c r="JN301" s="830"/>
      <c r="JO301" s="830"/>
      <c r="JP301" s="830"/>
      <c r="JQ301" s="830"/>
      <c r="JR301" s="830"/>
      <c r="JS301" s="830"/>
      <c r="JT301" s="830"/>
      <c r="JU301" s="830"/>
      <c r="JV301" s="830"/>
      <c r="JW301" s="830"/>
      <c r="JX301" s="830"/>
      <c r="JY301" s="830"/>
      <c r="JZ301" s="830"/>
      <c r="KA301" s="830"/>
      <c r="KB301" s="830"/>
      <c r="KC301" s="830"/>
      <c r="KD301" s="830"/>
      <c r="KE301" s="830"/>
      <c r="KF301" s="830"/>
      <c r="KG301" s="830"/>
      <c r="KH301" s="830"/>
      <c r="KI301" s="830"/>
      <c r="KJ301" s="830"/>
      <c r="KK301" s="830"/>
      <c r="KL301" s="830"/>
      <c r="KM301" s="830"/>
      <c r="KN301" s="830"/>
      <c r="KO301" s="830"/>
      <c r="KP301" s="830"/>
      <c r="KQ301" s="830"/>
      <c r="KR301" s="830"/>
      <c r="KS301" s="830"/>
      <c r="KT301" s="830"/>
      <c r="KU301" s="830"/>
      <c r="KV301" s="830"/>
      <c r="KW301" s="830"/>
      <c r="KX301" s="830"/>
      <c r="KY301" s="830"/>
      <c r="KZ301" s="830"/>
      <c r="LA301" s="830"/>
      <c r="LB301" s="830"/>
      <c r="LC301" s="830"/>
      <c r="LD301" s="830"/>
      <c r="LE301" s="830"/>
      <c r="LF301" s="830"/>
      <c r="LG301" s="830"/>
      <c r="LH301" s="830"/>
      <c r="LI301" s="830"/>
      <c r="LJ301" s="830"/>
      <c r="LK301" s="830"/>
      <c r="LL301" s="830"/>
      <c r="LM301" s="830"/>
      <c r="LN301" s="830"/>
      <c r="LO301" s="830"/>
      <c r="LP301" s="830"/>
      <c r="LQ301" s="830"/>
      <c r="LR301" s="830"/>
      <c r="LS301" s="830"/>
      <c r="LT301" s="830"/>
      <c r="LU301" s="830"/>
      <c r="LV301" s="830"/>
      <c r="LW301" s="830"/>
      <c r="LX301" s="830"/>
      <c r="LY301" s="830"/>
      <c r="LZ301" s="830"/>
      <c r="MA301" s="830"/>
      <c r="MB301" s="830"/>
      <c r="MC301" s="830"/>
      <c r="MD301" s="830"/>
      <c r="ME301" s="830"/>
      <c r="MF301" s="830"/>
      <c r="MG301" s="830"/>
      <c r="MH301" s="830"/>
      <c r="MI301" s="830"/>
      <c r="MJ301" s="830"/>
      <c r="MK301" s="830"/>
      <c r="ML301" s="830"/>
      <c r="MM301" s="830"/>
      <c r="MN301" s="830"/>
      <c r="MO301" s="830"/>
      <c r="MP301" s="830"/>
      <c r="MQ301" s="830"/>
      <c r="MR301" s="830"/>
      <c r="MS301" s="830"/>
      <c r="MT301" s="830"/>
      <c r="MU301" s="830"/>
      <c r="MV301" s="830"/>
      <c r="MW301" s="830"/>
      <c r="MX301" s="830"/>
      <c r="MY301" s="830"/>
      <c r="MZ301" s="830"/>
      <c r="NA301" s="830"/>
      <c r="NB301" s="830"/>
      <c r="NC301" s="830"/>
      <c r="ND301" s="830"/>
      <c r="NE301" s="830"/>
      <c r="NF301" s="830"/>
      <c r="NG301" s="830"/>
      <c r="NH301" s="830"/>
      <c r="NI301" s="830"/>
      <c r="NJ301" s="830"/>
      <c r="NK301" s="830"/>
      <c r="NL301" s="830"/>
      <c r="NM301" s="830"/>
      <c r="NN301" s="830"/>
      <c r="NO301" s="830"/>
      <c r="NP301" s="830"/>
      <c r="NQ301" s="830"/>
      <c r="NR301" s="830"/>
      <c r="NS301" s="830"/>
      <c r="NT301" s="830"/>
      <c r="NU301" s="830"/>
      <c r="NV301" s="830"/>
      <c r="NW301" s="830"/>
      <c r="NX301" s="830"/>
      <c r="NY301" s="830"/>
      <c r="NZ301" s="830"/>
      <c r="OA301" s="830"/>
      <c r="OB301" s="830"/>
      <c r="OC301" s="830"/>
      <c r="OD301" s="830"/>
      <c r="OE301" s="830"/>
      <c r="OF301" s="830"/>
      <c r="OG301" s="830"/>
      <c r="OH301" s="830"/>
      <c r="OI301" s="830"/>
      <c r="OJ301" s="830"/>
      <c r="OK301" s="830"/>
      <c r="OL301" s="830"/>
      <c r="OM301" s="830"/>
      <c r="ON301" s="830"/>
      <c r="OO301" s="830"/>
      <c r="OP301" s="830"/>
      <c r="OQ301" s="830"/>
      <c r="OR301" s="830"/>
      <c r="OS301" s="830"/>
      <c r="OT301" s="830"/>
      <c r="OU301" s="830"/>
      <c r="OV301" s="830"/>
      <c r="OW301" s="830"/>
      <c r="OX301" s="830"/>
      <c r="OY301" s="830"/>
      <c r="OZ301" s="830"/>
      <c r="PA301" s="830"/>
      <c r="PB301" s="830"/>
      <c r="PC301" s="830"/>
      <c r="PD301" s="830"/>
      <c r="PE301" s="830"/>
      <c r="PF301" s="830"/>
      <c r="PG301" s="830"/>
      <c r="PH301" s="830"/>
      <c r="PI301" s="830"/>
      <c r="PJ301" s="830"/>
      <c r="PK301" s="830"/>
      <c r="PL301" s="830"/>
      <c r="PM301" s="830"/>
      <c r="PN301" s="830"/>
      <c r="PO301" s="830"/>
      <c r="PP301" s="830"/>
      <c r="PQ301" s="830"/>
      <c r="PR301" s="830"/>
      <c r="PS301" s="830"/>
      <c r="PT301" s="830"/>
      <c r="PU301" s="830"/>
      <c r="PV301" s="830"/>
      <c r="PW301" s="830"/>
      <c r="PX301" s="830"/>
      <c r="PY301" s="830"/>
      <c r="PZ301" s="830"/>
      <c r="QA301" s="830"/>
      <c r="QB301" s="830"/>
      <c r="QC301" s="830"/>
      <c r="QD301" s="830"/>
      <c r="QE301" s="830"/>
      <c r="QF301" s="830"/>
      <c r="QG301" s="830"/>
      <c r="QH301" s="830"/>
      <c r="QI301" s="830"/>
      <c r="QJ301" s="830"/>
      <c r="QK301" s="830"/>
      <c r="QL301" s="830"/>
      <c r="QM301" s="830"/>
      <c r="QN301" s="830"/>
      <c r="QO301" s="830"/>
      <c r="QP301" s="830"/>
      <c r="QQ301" s="830"/>
      <c r="QR301" s="830"/>
      <c r="QS301" s="830"/>
      <c r="QT301" s="830"/>
      <c r="QU301" s="830"/>
      <c r="QV301" s="830"/>
      <c r="QW301" s="830"/>
      <c r="QX301" s="830"/>
      <c r="QY301" s="830"/>
      <c r="QZ301" s="830"/>
      <c r="RA301" s="830"/>
      <c r="RB301" s="830"/>
      <c r="RC301" s="830"/>
      <c r="RD301" s="830"/>
      <c r="RE301" s="830"/>
      <c r="RF301" s="830"/>
      <c r="RG301" s="830"/>
      <c r="RH301" s="830"/>
      <c r="RI301" s="830"/>
      <c r="RJ301" s="830"/>
      <c r="RK301" s="830"/>
      <c r="RL301" s="830"/>
      <c r="RM301" s="830"/>
      <c r="RN301" s="830"/>
      <c r="RO301" s="830"/>
      <c r="RP301" s="830"/>
      <c r="RQ301" s="830"/>
      <c r="RR301" s="830"/>
      <c r="RS301" s="830"/>
      <c r="RT301" s="830"/>
      <c r="RU301" s="830"/>
      <c r="RV301" s="830"/>
      <c r="RW301" s="830"/>
      <c r="RX301" s="830"/>
      <c r="RY301" s="830"/>
      <c r="RZ301" s="830"/>
      <c r="SA301" s="830"/>
      <c r="SB301" s="830"/>
      <c r="SC301" s="830"/>
      <c r="SD301" s="830"/>
      <c r="SE301" s="830"/>
      <c r="SF301" s="830"/>
      <c r="SG301" s="830"/>
      <c r="SH301" s="830"/>
      <c r="SI301" s="830"/>
      <c r="SJ301" s="830"/>
      <c r="SK301" s="830"/>
      <c r="SL301" s="830"/>
      <c r="SM301" s="830"/>
      <c r="SN301" s="830"/>
      <c r="SO301" s="830"/>
      <c r="SP301" s="830"/>
      <c r="SQ301" s="830"/>
      <c r="SR301" s="830"/>
      <c r="SS301" s="830"/>
      <c r="ST301" s="830"/>
      <c r="SU301" s="830"/>
      <c r="SV301" s="830"/>
      <c r="SW301" s="830"/>
      <c r="SX301" s="830"/>
      <c r="SY301" s="830"/>
      <c r="SZ301" s="830"/>
      <c r="TA301" s="830"/>
      <c r="TB301" s="830"/>
      <c r="TC301" s="830"/>
      <c r="TD301" s="830"/>
      <c r="TE301" s="830"/>
      <c r="TF301" s="830"/>
      <c r="TG301" s="830"/>
      <c r="TH301" s="830"/>
      <c r="TI301" s="830"/>
    </row>
    <row r="302" spans="1:529" s="79" customFormat="1" ht="27" customHeight="1" thickBot="1" x14ac:dyDescent="0.3">
      <c r="A302" s="419">
        <v>13140002</v>
      </c>
      <c r="B302" s="420">
        <v>39177</v>
      </c>
      <c r="C302" s="385" t="s">
        <v>1391</v>
      </c>
      <c r="D302" s="385" t="s">
        <v>5263</v>
      </c>
      <c r="E302" s="385"/>
      <c r="F302" s="385"/>
      <c r="G302" s="385"/>
      <c r="H302" s="419">
        <v>44327</v>
      </c>
      <c r="I302" s="420" t="s">
        <v>7795</v>
      </c>
      <c r="J302" s="420">
        <v>41152</v>
      </c>
      <c r="K302" s="385"/>
      <c r="L302" s="385"/>
      <c r="M302" s="385" t="s">
        <v>283</v>
      </c>
      <c r="N302" s="385" t="s">
        <v>34</v>
      </c>
      <c r="O302" s="385">
        <v>29000</v>
      </c>
      <c r="P302" s="649"/>
      <c r="Q302" s="649"/>
      <c r="R302" s="649" t="s">
        <v>1392</v>
      </c>
      <c r="S302" s="649"/>
      <c r="T302" s="749"/>
      <c r="U302" s="385">
        <v>121</v>
      </c>
      <c r="V302" s="385">
        <v>29000</v>
      </c>
      <c r="W302" s="385" t="s">
        <v>1400</v>
      </c>
      <c r="X302" s="385">
        <v>50</v>
      </c>
      <c r="Y302" s="385">
        <v>25</v>
      </c>
      <c r="Z302" s="385">
        <v>125</v>
      </c>
      <c r="AA302" s="385">
        <v>2</v>
      </c>
      <c r="AB302" s="385">
        <v>0.04</v>
      </c>
      <c r="AC302" s="385">
        <v>10</v>
      </c>
      <c r="AD302" s="385" t="s">
        <v>1091</v>
      </c>
      <c r="AE302" s="385" t="s">
        <v>1091</v>
      </c>
      <c r="AF302" s="385" t="s">
        <v>1091</v>
      </c>
      <c r="AG302" s="385" t="s">
        <v>1393</v>
      </c>
      <c r="AH302" s="385"/>
      <c r="AI302" s="385" t="s">
        <v>2287</v>
      </c>
      <c r="AJ302" s="385" t="s">
        <v>2288</v>
      </c>
      <c r="AK302" s="459" t="s">
        <v>1394</v>
      </c>
      <c r="AL302" s="459"/>
      <c r="AM302" s="850"/>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c r="GG302" s="185"/>
      <c r="GH302" s="185"/>
      <c r="GI302" s="185"/>
      <c r="GJ302" s="185"/>
      <c r="GK302" s="185"/>
      <c r="GL302" s="185"/>
      <c r="GM302" s="185"/>
      <c r="GN302" s="185"/>
      <c r="GO302" s="185"/>
      <c r="GP302" s="185"/>
      <c r="GQ302" s="185"/>
      <c r="GR302" s="185"/>
      <c r="GS302" s="185"/>
      <c r="GT302" s="185"/>
      <c r="GU302" s="185"/>
      <c r="GV302" s="185"/>
      <c r="GW302" s="185"/>
      <c r="GX302" s="185"/>
      <c r="GY302" s="185"/>
      <c r="GZ302" s="185"/>
      <c r="HA302" s="185"/>
      <c r="HB302" s="185"/>
      <c r="HC302" s="185"/>
      <c r="HD302" s="185"/>
      <c r="HE302" s="185"/>
      <c r="HF302" s="185"/>
      <c r="HG302" s="185"/>
      <c r="HH302" s="185"/>
      <c r="HI302" s="185"/>
      <c r="HJ302" s="185"/>
      <c r="HK302" s="185"/>
      <c r="HL302" s="185"/>
      <c r="HM302" s="185"/>
      <c r="HN302" s="185"/>
      <c r="HO302" s="185"/>
      <c r="HP302" s="185"/>
      <c r="HQ302" s="185"/>
      <c r="HR302" s="185"/>
      <c r="HS302" s="185"/>
      <c r="HT302" s="185"/>
      <c r="HU302" s="185"/>
      <c r="HV302" s="185"/>
      <c r="HW302" s="185"/>
      <c r="HX302" s="185"/>
      <c r="HY302" s="185"/>
      <c r="HZ302" s="185"/>
      <c r="IA302" s="185"/>
      <c r="IB302" s="185"/>
      <c r="IC302" s="185"/>
      <c r="ID302" s="185"/>
      <c r="IE302" s="185"/>
      <c r="IF302" s="185"/>
      <c r="IG302" s="185"/>
      <c r="IH302" s="185"/>
      <c r="II302" s="185"/>
      <c r="IJ302" s="185"/>
      <c r="IK302" s="185"/>
      <c r="IL302" s="185"/>
      <c r="IM302" s="185"/>
      <c r="IN302" s="185"/>
      <c r="IO302" s="185"/>
      <c r="IP302" s="185"/>
      <c r="IQ302" s="185"/>
      <c r="IR302" s="185"/>
      <c r="IS302" s="185"/>
      <c r="IT302" s="185"/>
      <c r="IU302" s="185"/>
      <c r="IV302" s="185"/>
      <c r="IW302" s="185"/>
      <c r="IX302" s="185"/>
      <c r="IY302" s="185"/>
      <c r="IZ302" s="185"/>
      <c r="JA302" s="185"/>
      <c r="JB302" s="185"/>
      <c r="JC302" s="185"/>
      <c r="JD302" s="185"/>
      <c r="JE302" s="185"/>
      <c r="JF302" s="185"/>
      <c r="JG302" s="185"/>
      <c r="JH302" s="185"/>
      <c r="JI302" s="185"/>
      <c r="JJ302" s="185"/>
      <c r="JK302" s="185"/>
      <c r="JL302" s="185"/>
      <c r="JM302" s="185"/>
      <c r="JN302" s="185"/>
      <c r="JO302" s="185"/>
      <c r="JP302" s="185"/>
      <c r="JQ302" s="185"/>
      <c r="JR302" s="185"/>
      <c r="JS302" s="185"/>
      <c r="JT302" s="185"/>
      <c r="JU302" s="185"/>
      <c r="JV302" s="185"/>
      <c r="JW302" s="185"/>
      <c r="JX302" s="185"/>
      <c r="JY302" s="185"/>
      <c r="JZ302" s="185"/>
      <c r="KA302" s="185"/>
      <c r="KB302" s="185"/>
      <c r="KC302" s="185"/>
      <c r="KD302" s="185"/>
      <c r="KE302" s="185"/>
      <c r="KF302" s="185"/>
      <c r="KG302" s="185"/>
      <c r="KH302" s="185"/>
      <c r="KI302" s="185"/>
      <c r="KJ302" s="185"/>
      <c r="KK302" s="185"/>
      <c r="KL302" s="185"/>
      <c r="KM302" s="185"/>
      <c r="KN302" s="185"/>
      <c r="KO302" s="185"/>
      <c r="KP302" s="185"/>
      <c r="KQ302" s="185"/>
      <c r="KR302" s="185"/>
      <c r="KS302" s="185"/>
      <c r="KT302" s="185"/>
      <c r="KU302" s="185"/>
      <c r="KV302" s="185"/>
      <c r="KW302" s="185"/>
      <c r="KX302" s="185"/>
      <c r="KY302" s="185"/>
      <c r="KZ302" s="185"/>
      <c r="LA302" s="185"/>
      <c r="LB302" s="185"/>
      <c r="LC302" s="185"/>
      <c r="LD302" s="185"/>
      <c r="LE302" s="185"/>
      <c r="LF302" s="185"/>
      <c r="LG302" s="185"/>
      <c r="LH302" s="185"/>
      <c r="LI302" s="185"/>
      <c r="LJ302" s="185"/>
      <c r="LK302" s="185"/>
      <c r="LL302" s="185"/>
      <c r="LM302" s="185"/>
      <c r="LN302" s="185"/>
      <c r="LO302" s="185"/>
      <c r="LP302" s="185"/>
      <c r="LQ302" s="185"/>
      <c r="LR302" s="185"/>
      <c r="LS302" s="185"/>
      <c r="LT302" s="185"/>
      <c r="LU302" s="185"/>
      <c r="LV302" s="185"/>
      <c r="LW302" s="185"/>
      <c r="LX302" s="185"/>
      <c r="LY302" s="185"/>
      <c r="LZ302" s="185"/>
      <c r="MA302" s="185"/>
      <c r="MB302" s="185"/>
      <c r="MC302" s="185"/>
      <c r="MD302" s="185"/>
      <c r="ME302" s="185"/>
      <c r="MF302" s="185"/>
      <c r="MG302" s="185"/>
      <c r="MH302" s="185"/>
      <c r="MI302" s="185"/>
      <c r="MJ302" s="185"/>
      <c r="MK302" s="185"/>
      <c r="ML302" s="185"/>
      <c r="MM302" s="185"/>
      <c r="MN302" s="185"/>
      <c r="MO302" s="185"/>
      <c r="MP302" s="185"/>
      <c r="MQ302" s="185"/>
      <c r="MR302" s="185"/>
      <c r="MS302" s="185"/>
      <c r="MT302" s="185"/>
      <c r="MU302" s="185"/>
      <c r="MV302" s="185"/>
      <c r="MW302" s="185"/>
      <c r="MX302" s="185"/>
      <c r="MY302" s="185"/>
      <c r="MZ302" s="185"/>
      <c r="NA302" s="185"/>
      <c r="NB302" s="185"/>
      <c r="NC302" s="185"/>
      <c r="ND302" s="185"/>
      <c r="NE302" s="185"/>
      <c r="NF302" s="185"/>
      <c r="NG302" s="185"/>
      <c r="NH302" s="185"/>
      <c r="NI302" s="185"/>
      <c r="NJ302" s="185"/>
      <c r="NK302" s="185"/>
      <c r="NL302" s="185"/>
      <c r="NM302" s="185"/>
      <c r="NN302" s="185"/>
      <c r="NO302" s="185"/>
      <c r="NP302" s="185"/>
      <c r="NQ302" s="185"/>
      <c r="NR302" s="185"/>
      <c r="NS302" s="185"/>
      <c r="NT302" s="185"/>
      <c r="NU302" s="185"/>
      <c r="NV302" s="185"/>
      <c r="NW302" s="185"/>
      <c r="NX302" s="185"/>
      <c r="NY302" s="185"/>
      <c r="NZ302" s="185"/>
      <c r="OA302" s="185"/>
      <c r="OB302" s="185"/>
      <c r="OC302" s="185"/>
      <c r="OD302" s="185"/>
      <c r="OE302" s="185"/>
      <c r="OF302" s="185"/>
      <c r="OG302" s="185"/>
      <c r="OH302" s="185"/>
      <c r="OI302" s="185"/>
      <c r="OJ302" s="185"/>
      <c r="OK302" s="185"/>
      <c r="OL302" s="185"/>
      <c r="OM302" s="185"/>
      <c r="ON302" s="185"/>
      <c r="OO302" s="185"/>
      <c r="OP302" s="185"/>
      <c r="OQ302" s="185"/>
      <c r="OR302" s="185"/>
      <c r="OS302" s="185"/>
      <c r="OT302" s="185"/>
      <c r="OU302" s="185"/>
      <c r="OV302" s="185"/>
      <c r="OW302" s="185"/>
      <c r="OX302" s="185"/>
      <c r="OY302" s="185"/>
      <c r="OZ302" s="185"/>
      <c r="PA302" s="185"/>
      <c r="PB302" s="185"/>
      <c r="PC302" s="185"/>
      <c r="PD302" s="185"/>
      <c r="PE302" s="185"/>
      <c r="PF302" s="185"/>
      <c r="PG302" s="185"/>
      <c r="PH302" s="185"/>
      <c r="PI302" s="185"/>
      <c r="PJ302" s="185"/>
      <c r="PK302" s="185"/>
      <c r="PL302" s="185"/>
      <c r="PM302" s="185"/>
      <c r="PN302" s="185"/>
      <c r="PO302" s="185"/>
      <c r="PP302" s="185"/>
      <c r="PQ302" s="185"/>
      <c r="PR302" s="185"/>
      <c r="PS302" s="185"/>
      <c r="PT302" s="185"/>
      <c r="PU302" s="185"/>
      <c r="PV302" s="185"/>
      <c r="PW302" s="185"/>
      <c r="PX302" s="185"/>
      <c r="PY302" s="185"/>
      <c r="PZ302" s="185"/>
      <c r="QA302" s="185"/>
      <c r="QB302" s="185"/>
      <c r="QC302" s="185"/>
      <c r="QD302" s="185"/>
      <c r="QE302" s="185"/>
      <c r="QF302" s="185"/>
      <c r="QG302" s="185"/>
      <c r="QH302" s="185"/>
      <c r="QI302" s="185"/>
      <c r="QJ302" s="185"/>
      <c r="QK302" s="185"/>
      <c r="QL302" s="185"/>
      <c r="QM302" s="185"/>
      <c r="QN302" s="185"/>
      <c r="QO302" s="185"/>
      <c r="QP302" s="185"/>
      <c r="QQ302" s="185"/>
      <c r="QR302" s="185"/>
      <c r="QS302" s="185"/>
      <c r="QT302" s="185"/>
      <c r="QU302" s="185"/>
      <c r="QV302" s="185"/>
      <c r="QW302" s="185"/>
      <c r="QX302" s="185"/>
      <c r="QY302" s="185"/>
      <c r="QZ302" s="185"/>
      <c r="RA302" s="185"/>
      <c r="RB302" s="185"/>
      <c r="RC302" s="185"/>
      <c r="RD302" s="185"/>
      <c r="RE302" s="185"/>
      <c r="RF302" s="185"/>
      <c r="RG302" s="185"/>
      <c r="RH302" s="185"/>
      <c r="RI302" s="185"/>
      <c r="RJ302" s="185"/>
      <c r="RK302" s="185"/>
      <c r="RL302" s="185"/>
      <c r="RM302" s="185"/>
      <c r="RN302" s="185"/>
      <c r="RO302" s="185"/>
      <c r="RP302" s="185"/>
      <c r="RQ302" s="185"/>
      <c r="RR302" s="185"/>
      <c r="RS302" s="185"/>
      <c r="RT302" s="185"/>
      <c r="RU302" s="185"/>
      <c r="RV302" s="185"/>
      <c r="RW302" s="185"/>
      <c r="RX302" s="185"/>
      <c r="RY302" s="185"/>
      <c r="RZ302" s="185"/>
      <c r="SA302" s="185"/>
      <c r="SB302" s="185"/>
      <c r="SC302" s="185"/>
      <c r="SD302" s="185"/>
      <c r="SE302" s="185"/>
      <c r="SF302" s="185"/>
      <c r="SG302" s="185"/>
      <c r="SH302" s="185"/>
      <c r="SI302" s="185"/>
      <c r="SJ302" s="185"/>
      <c r="SK302" s="185"/>
      <c r="SL302" s="185"/>
      <c r="SM302" s="185"/>
      <c r="SN302" s="185"/>
      <c r="SO302" s="185"/>
      <c r="SP302" s="185"/>
      <c r="SQ302" s="185"/>
      <c r="SR302" s="185"/>
      <c r="SS302" s="185"/>
      <c r="ST302" s="185"/>
      <c r="SU302" s="185"/>
      <c r="SV302" s="185"/>
      <c r="SW302" s="185"/>
      <c r="SX302" s="185"/>
      <c r="SY302" s="185"/>
      <c r="SZ302" s="185"/>
      <c r="TA302" s="185"/>
      <c r="TB302" s="185"/>
      <c r="TC302" s="185"/>
      <c r="TD302" s="185"/>
      <c r="TE302" s="185"/>
      <c r="TF302" s="185"/>
      <c r="TG302" s="185"/>
      <c r="TH302" s="185"/>
      <c r="TI302" s="185"/>
    </row>
    <row r="303" spans="1:529" s="79" customFormat="1" ht="27.75" customHeight="1" thickBot="1" x14ac:dyDescent="0.3">
      <c r="A303" s="286">
        <v>13140003</v>
      </c>
      <c r="B303" s="287">
        <v>39184</v>
      </c>
      <c r="C303" s="52" t="s">
        <v>5705</v>
      </c>
      <c r="D303" s="52" t="s">
        <v>5706</v>
      </c>
      <c r="E303" s="52"/>
      <c r="F303" s="52"/>
      <c r="G303" s="52"/>
      <c r="H303" s="288">
        <v>53089</v>
      </c>
      <c r="I303" s="287" t="s">
        <v>7794</v>
      </c>
      <c r="J303" s="287">
        <v>41079</v>
      </c>
      <c r="K303" s="52" t="s">
        <v>1967</v>
      </c>
      <c r="L303" s="52"/>
      <c r="M303" s="52" t="s">
        <v>995</v>
      </c>
      <c r="N303" s="52" t="s">
        <v>52</v>
      </c>
      <c r="O303" s="52">
        <v>3600</v>
      </c>
      <c r="P303" s="386"/>
      <c r="Q303" s="386"/>
      <c r="R303" s="386"/>
      <c r="S303" s="386"/>
      <c r="T303" s="726">
        <v>3.6720000000000002</v>
      </c>
      <c r="U303" s="52">
        <v>16.8</v>
      </c>
      <c r="V303" s="52">
        <v>3600</v>
      </c>
      <c r="W303" s="52" t="s">
        <v>1395</v>
      </c>
      <c r="X303" s="52">
        <v>50</v>
      </c>
      <c r="Y303" s="52">
        <v>25</v>
      </c>
      <c r="Z303" s="52">
        <v>125</v>
      </c>
      <c r="AA303" s="52" t="s">
        <v>1091</v>
      </c>
      <c r="AB303" s="52" t="s">
        <v>1091</v>
      </c>
      <c r="AC303" s="52" t="s">
        <v>1091</v>
      </c>
      <c r="AD303" s="52" t="s">
        <v>1091</v>
      </c>
      <c r="AE303" s="52" t="s">
        <v>1091</v>
      </c>
      <c r="AF303" s="52" t="s">
        <v>1091</v>
      </c>
      <c r="AG303" s="52" t="s">
        <v>1396</v>
      </c>
      <c r="AH303" s="52"/>
      <c r="AI303" s="52" t="s">
        <v>2289</v>
      </c>
      <c r="AJ303" s="52" t="s">
        <v>2290</v>
      </c>
      <c r="AK303" s="301" t="s">
        <v>1394</v>
      </c>
      <c r="AL303" s="29"/>
      <c r="AM303" s="49"/>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c r="GG303" s="185"/>
      <c r="GH303" s="185"/>
      <c r="GI303" s="185"/>
      <c r="GJ303" s="185"/>
      <c r="GK303" s="185"/>
      <c r="GL303" s="185"/>
      <c r="GM303" s="185"/>
      <c r="GN303" s="185"/>
      <c r="GO303" s="185"/>
      <c r="GP303" s="185"/>
      <c r="GQ303" s="185"/>
      <c r="GR303" s="185"/>
      <c r="GS303" s="185"/>
      <c r="GT303" s="185"/>
      <c r="GU303" s="185"/>
      <c r="GV303" s="185"/>
      <c r="GW303" s="185"/>
      <c r="GX303" s="185"/>
      <c r="GY303" s="185"/>
      <c r="GZ303" s="185"/>
      <c r="HA303" s="185"/>
      <c r="HB303" s="185"/>
      <c r="HC303" s="185"/>
      <c r="HD303" s="185"/>
      <c r="HE303" s="185"/>
      <c r="HF303" s="185"/>
      <c r="HG303" s="185"/>
      <c r="HH303" s="185"/>
      <c r="HI303" s="185"/>
      <c r="HJ303" s="185"/>
      <c r="HK303" s="185"/>
      <c r="HL303" s="185"/>
      <c r="HM303" s="185"/>
      <c r="HN303" s="185"/>
      <c r="HO303" s="185"/>
      <c r="HP303" s="185"/>
      <c r="HQ303" s="185"/>
      <c r="HR303" s="185"/>
      <c r="HS303" s="185"/>
      <c r="HT303" s="185"/>
      <c r="HU303" s="185"/>
      <c r="HV303" s="185"/>
      <c r="HW303" s="185"/>
      <c r="HX303" s="185"/>
      <c r="HY303" s="185"/>
      <c r="HZ303" s="185"/>
      <c r="IA303" s="185"/>
      <c r="IB303" s="185"/>
      <c r="IC303" s="185"/>
      <c r="ID303" s="185"/>
      <c r="IE303" s="185"/>
      <c r="IF303" s="185"/>
      <c r="IG303" s="185"/>
      <c r="IH303" s="185"/>
      <c r="II303" s="185"/>
      <c r="IJ303" s="185"/>
      <c r="IK303" s="185"/>
      <c r="IL303" s="185"/>
      <c r="IM303" s="185"/>
      <c r="IN303" s="185"/>
      <c r="IO303" s="185"/>
      <c r="IP303" s="185"/>
      <c r="IQ303" s="185"/>
      <c r="IR303" s="185"/>
      <c r="IS303" s="185"/>
      <c r="IT303" s="185"/>
      <c r="IU303" s="185"/>
      <c r="IV303" s="185"/>
      <c r="IW303" s="185"/>
      <c r="IX303" s="185"/>
      <c r="IY303" s="185"/>
      <c r="IZ303" s="185"/>
      <c r="JA303" s="185"/>
      <c r="JB303" s="185"/>
      <c r="JC303" s="185"/>
      <c r="JD303" s="185"/>
      <c r="JE303" s="185"/>
      <c r="JF303" s="185"/>
      <c r="JG303" s="185"/>
      <c r="JH303" s="185"/>
      <c r="JI303" s="185"/>
      <c r="JJ303" s="185"/>
      <c r="JK303" s="185"/>
      <c r="JL303" s="185"/>
      <c r="JM303" s="185"/>
      <c r="JN303" s="185"/>
      <c r="JO303" s="185"/>
      <c r="JP303" s="185"/>
      <c r="JQ303" s="185"/>
      <c r="JR303" s="185"/>
      <c r="JS303" s="185"/>
      <c r="JT303" s="185"/>
      <c r="JU303" s="185"/>
      <c r="JV303" s="185"/>
      <c r="JW303" s="185"/>
      <c r="JX303" s="185"/>
      <c r="JY303" s="185"/>
      <c r="JZ303" s="185"/>
      <c r="KA303" s="185"/>
      <c r="KB303" s="185"/>
      <c r="KC303" s="185"/>
      <c r="KD303" s="185"/>
      <c r="KE303" s="185"/>
      <c r="KF303" s="185"/>
      <c r="KG303" s="185"/>
      <c r="KH303" s="185"/>
      <c r="KI303" s="185"/>
      <c r="KJ303" s="185"/>
      <c r="KK303" s="185"/>
      <c r="KL303" s="185"/>
      <c r="KM303" s="185"/>
      <c r="KN303" s="185"/>
      <c r="KO303" s="185"/>
      <c r="KP303" s="185"/>
      <c r="KQ303" s="185"/>
      <c r="KR303" s="185"/>
      <c r="KS303" s="185"/>
      <c r="KT303" s="185"/>
      <c r="KU303" s="185"/>
      <c r="KV303" s="185"/>
      <c r="KW303" s="185"/>
      <c r="KX303" s="185"/>
      <c r="KY303" s="185"/>
      <c r="KZ303" s="185"/>
      <c r="LA303" s="185"/>
      <c r="LB303" s="185"/>
      <c r="LC303" s="185"/>
      <c r="LD303" s="185"/>
      <c r="LE303" s="185"/>
      <c r="LF303" s="185"/>
      <c r="LG303" s="185"/>
      <c r="LH303" s="185"/>
      <c r="LI303" s="185"/>
      <c r="LJ303" s="185"/>
      <c r="LK303" s="185"/>
      <c r="LL303" s="185"/>
      <c r="LM303" s="185"/>
      <c r="LN303" s="185"/>
      <c r="LO303" s="185"/>
      <c r="LP303" s="185"/>
      <c r="LQ303" s="185"/>
      <c r="LR303" s="185"/>
      <c r="LS303" s="185"/>
      <c r="LT303" s="185"/>
      <c r="LU303" s="185"/>
      <c r="LV303" s="185"/>
      <c r="LW303" s="185"/>
      <c r="LX303" s="185"/>
      <c r="LY303" s="185"/>
      <c r="LZ303" s="185"/>
      <c r="MA303" s="185"/>
      <c r="MB303" s="185"/>
      <c r="MC303" s="185"/>
      <c r="MD303" s="185"/>
      <c r="ME303" s="185"/>
      <c r="MF303" s="185"/>
      <c r="MG303" s="185"/>
      <c r="MH303" s="185"/>
      <c r="MI303" s="185"/>
      <c r="MJ303" s="185"/>
      <c r="MK303" s="185"/>
      <c r="ML303" s="185"/>
      <c r="MM303" s="185"/>
      <c r="MN303" s="185"/>
      <c r="MO303" s="185"/>
      <c r="MP303" s="185"/>
      <c r="MQ303" s="185"/>
      <c r="MR303" s="185"/>
      <c r="MS303" s="185"/>
      <c r="MT303" s="185"/>
      <c r="MU303" s="185"/>
      <c r="MV303" s="185"/>
      <c r="MW303" s="185"/>
      <c r="MX303" s="185"/>
      <c r="MY303" s="185"/>
      <c r="MZ303" s="185"/>
      <c r="NA303" s="185"/>
      <c r="NB303" s="185"/>
      <c r="NC303" s="185"/>
      <c r="ND303" s="185"/>
      <c r="NE303" s="185"/>
      <c r="NF303" s="185"/>
      <c r="NG303" s="185"/>
      <c r="NH303" s="185"/>
      <c r="NI303" s="185"/>
      <c r="NJ303" s="185"/>
      <c r="NK303" s="185"/>
      <c r="NL303" s="185"/>
      <c r="NM303" s="185"/>
      <c r="NN303" s="185"/>
      <c r="NO303" s="185"/>
      <c r="NP303" s="185"/>
      <c r="NQ303" s="185"/>
      <c r="NR303" s="185"/>
      <c r="NS303" s="185"/>
      <c r="NT303" s="185"/>
      <c r="NU303" s="185"/>
      <c r="NV303" s="185"/>
      <c r="NW303" s="185"/>
      <c r="NX303" s="185"/>
      <c r="NY303" s="185"/>
      <c r="NZ303" s="185"/>
      <c r="OA303" s="185"/>
      <c r="OB303" s="185"/>
      <c r="OC303" s="185"/>
      <c r="OD303" s="185"/>
      <c r="OE303" s="185"/>
      <c r="OF303" s="185"/>
      <c r="OG303" s="185"/>
      <c r="OH303" s="185"/>
      <c r="OI303" s="185"/>
      <c r="OJ303" s="185"/>
      <c r="OK303" s="185"/>
      <c r="OL303" s="185"/>
      <c r="OM303" s="185"/>
      <c r="ON303" s="185"/>
      <c r="OO303" s="185"/>
      <c r="OP303" s="185"/>
      <c r="OQ303" s="185"/>
      <c r="OR303" s="185"/>
      <c r="OS303" s="185"/>
      <c r="OT303" s="185"/>
      <c r="OU303" s="185"/>
      <c r="OV303" s="185"/>
      <c r="OW303" s="185"/>
      <c r="OX303" s="185"/>
      <c r="OY303" s="185"/>
      <c r="OZ303" s="185"/>
      <c r="PA303" s="185"/>
      <c r="PB303" s="185"/>
      <c r="PC303" s="185"/>
      <c r="PD303" s="185"/>
      <c r="PE303" s="185"/>
      <c r="PF303" s="185"/>
      <c r="PG303" s="185"/>
      <c r="PH303" s="185"/>
      <c r="PI303" s="185"/>
      <c r="PJ303" s="185"/>
      <c r="PK303" s="185"/>
      <c r="PL303" s="185"/>
      <c r="PM303" s="185"/>
      <c r="PN303" s="185"/>
      <c r="PO303" s="185"/>
      <c r="PP303" s="185"/>
      <c r="PQ303" s="185"/>
      <c r="PR303" s="185"/>
      <c r="PS303" s="185"/>
      <c r="PT303" s="185"/>
      <c r="PU303" s="185"/>
      <c r="PV303" s="185"/>
      <c r="PW303" s="185"/>
      <c r="PX303" s="185"/>
      <c r="PY303" s="185"/>
      <c r="PZ303" s="185"/>
      <c r="QA303" s="185"/>
      <c r="QB303" s="185"/>
      <c r="QC303" s="185"/>
      <c r="QD303" s="185"/>
      <c r="QE303" s="185"/>
      <c r="QF303" s="185"/>
      <c r="QG303" s="185"/>
      <c r="QH303" s="185"/>
      <c r="QI303" s="185"/>
      <c r="QJ303" s="185"/>
      <c r="QK303" s="185"/>
      <c r="QL303" s="185"/>
      <c r="QM303" s="185"/>
      <c r="QN303" s="185"/>
      <c r="QO303" s="185"/>
      <c r="QP303" s="185"/>
      <c r="QQ303" s="185"/>
      <c r="QR303" s="185"/>
      <c r="QS303" s="185"/>
      <c r="QT303" s="185"/>
      <c r="QU303" s="185"/>
      <c r="QV303" s="185"/>
      <c r="QW303" s="185"/>
      <c r="QX303" s="185"/>
      <c r="QY303" s="185"/>
      <c r="QZ303" s="185"/>
      <c r="RA303" s="185"/>
      <c r="RB303" s="185"/>
      <c r="RC303" s="185"/>
      <c r="RD303" s="185"/>
      <c r="RE303" s="185"/>
      <c r="RF303" s="185"/>
      <c r="RG303" s="185"/>
      <c r="RH303" s="185"/>
      <c r="RI303" s="185"/>
      <c r="RJ303" s="185"/>
      <c r="RK303" s="185"/>
      <c r="RL303" s="185"/>
      <c r="RM303" s="185"/>
      <c r="RN303" s="185"/>
      <c r="RO303" s="185"/>
      <c r="RP303" s="185"/>
      <c r="RQ303" s="185"/>
      <c r="RR303" s="185"/>
      <c r="RS303" s="185"/>
      <c r="RT303" s="185"/>
      <c r="RU303" s="185"/>
      <c r="RV303" s="185"/>
      <c r="RW303" s="185"/>
      <c r="RX303" s="185"/>
      <c r="RY303" s="185"/>
      <c r="RZ303" s="185"/>
      <c r="SA303" s="185"/>
      <c r="SB303" s="185"/>
      <c r="SC303" s="185"/>
      <c r="SD303" s="185"/>
      <c r="SE303" s="185"/>
      <c r="SF303" s="185"/>
      <c r="SG303" s="185"/>
      <c r="SH303" s="185"/>
      <c r="SI303" s="185"/>
      <c r="SJ303" s="185"/>
      <c r="SK303" s="185"/>
      <c r="SL303" s="185"/>
      <c r="SM303" s="185"/>
      <c r="SN303" s="185"/>
      <c r="SO303" s="185"/>
      <c r="SP303" s="185"/>
      <c r="SQ303" s="185"/>
      <c r="SR303" s="185"/>
      <c r="SS303" s="185"/>
      <c r="ST303" s="185"/>
      <c r="SU303" s="185"/>
      <c r="SV303" s="185"/>
      <c r="SW303" s="185"/>
      <c r="SX303" s="185"/>
      <c r="SY303" s="185"/>
      <c r="SZ303" s="185"/>
      <c r="TA303" s="185"/>
      <c r="TB303" s="185"/>
      <c r="TC303" s="185"/>
      <c r="TD303" s="185"/>
      <c r="TE303" s="185"/>
      <c r="TF303" s="185"/>
      <c r="TG303" s="185"/>
      <c r="TH303" s="185"/>
      <c r="TI303" s="185"/>
    </row>
    <row r="304" spans="1:529" s="79" customFormat="1" ht="27.75" customHeight="1" thickBot="1" x14ac:dyDescent="0.3">
      <c r="A304" s="252">
        <v>13140004</v>
      </c>
      <c r="B304" s="250">
        <v>39184</v>
      </c>
      <c r="C304" s="251" t="s">
        <v>5281</v>
      </c>
      <c r="D304" s="251" t="s">
        <v>5056</v>
      </c>
      <c r="E304" s="251"/>
      <c r="F304" s="251"/>
      <c r="G304" s="251"/>
      <c r="H304" s="252">
        <v>4025</v>
      </c>
      <c r="I304" s="250" t="s">
        <v>7793</v>
      </c>
      <c r="J304" s="250">
        <v>41011</v>
      </c>
      <c r="K304" s="251"/>
      <c r="L304" s="251"/>
      <c r="M304" s="251" t="s">
        <v>1397</v>
      </c>
      <c r="N304" s="251" t="s">
        <v>21</v>
      </c>
      <c r="O304" s="251">
        <v>1854200</v>
      </c>
      <c r="P304" s="650"/>
      <c r="Q304" s="650"/>
      <c r="R304" s="650"/>
      <c r="S304" s="650"/>
      <c r="T304" s="716">
        <v>360</v>
      </c>
      <c r="U304" s="251">
        <v>5080</v>
      </c>
      <c r="V304" s="251">
        <v>1854200</v>
      </c>
      <c r="W304" s="251" t="s">
        <v>1400</v>
      </c>
      <c r="X304" s="251">
        <v>35</v>
      </c>
      <c r="Y304" s="251">
        <v>25</v>
      </c>
      <c r="Z304" s="251">
        <v>125</v>
      </c>
      <c r="AA304" s="251" t="s">
        <v>1091</v>
      </c>
      <c r="AB304" s="251" t="s">
        <v>1091</v>
      </c>
      <c r="AC304" s="251" t="s">
        <v>1091</v>
      </c>
      <c r="AD304" s="251">
        <v>15</v>
      </c>
      <c r="AE304" s="251">
        <v>2</v>
      </c>
      <c r="AF304" s="251" t="s">
        <v>1091</v>
      </c>
      <c r="AG304" s="457"/>
      <c r="AH304" s="251"/>
      <c r="AI304" s="251" t="s">
        <v>2291</v>
      </c>
      <c r="AJ304" s="251" t="s">
        <v>2292</v>
      </c>
      <c r="AK304" s="458" t="s">
        <v>4133</v>
      </c>
      <c r="AL304" s="558"/>
      <c r="AM304" s="49"/>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c r="GG304" s="185"/>
      <c r="GH304" s="185"/>
      <c r="GI304" s="185"/>
      <c r="GJ304" s="185"/>
      <c r="GK304" s="185"/>
      <c r="GL304" s="185"/>
      <c r="GM304" s="185"/>
      <c r="GN304" s="185"/>
      <c r="GO304" s="185"/>
      <c r="GP304" s="185"/>
      <c r="GQ304" s="185"/>
      <c r="GR304" s="185"/>
      <c r="GS304" s="185"/>
      <c r="GT304" s="185"/>
      <c r="GU304" s="185"/>
      <c r="GV304" s="185"/>
      <c r="GW304" s="185"/>
      <c r="GX304" s="185"/>
      <c r="GY304" s="185"/>
      <c r="GZ304" s="185"/>
      <c r="HA304" s="185"/>
      <c r="HB304" s="185"/>
      <c r="HC304" s="185"/>
      <c r="HD304" s="185"/>
      <c r="HE304" s="185"/>
      <c r="HF304" s="185"/>
      <c r="HG304" s="185"/>
      <c r="HH304" s="185"/>
      <c r="HI304" s="185"/>
      <c r="HJ304" s="185"/>
      <c r="HK304" s="185"/>
      <c r="HL304" s="185"/>
      <c r="HM304" s="185"/>
      <c r="HN304" s="185"/>
      <c r="HO304" s="185"/>
      <c r="HP304" s="185"/>
      <c r="HQ304" s="185"/>
      <c r="HR304" s="185"/>
      <c r="HS304" s="185"/>
      <c r="HT304" s="185"/>
      <c r="HU304" s="185"/>
      <c r="HV304" s="185"/>
      <c r="HW304" s="185"/>
      <c r="HX304" s="185"/>
      <c r="HY304" s="185"/>
      <c r="HZ304" s="185"/>
      <c r="IA304" s="185"/>
      <c r="IB304" s="185"/>
      <c r="IC304" s="185"/>
      <c r="ID304" s="185"/>
      <c r="IE304" s="185"/>
      <c r="IF304" s="185"/>
      <c r="IG304" s="185"/>
      <c r="IH304" s="185"/>
      <c r="II304" s="185"/>
      <c r="IJ304" s="185"/>
      <c r="IK304" s="185"/>
      <c r="IL304" s="185"/>
      <c r="IM304" s="185"/>
      <c r="IN304" s="185"/>
      <c r="IO304" s="185"/>
      <c r="IP304" s="185"/>
      <c r="IQ304" s="185"/>
      <c r="IR304" s="185"/>
      <c r="IS304" s="185"/>
      <c r="IT304" s="185"/>
      <c r="IU304" s="185"/>
      <c r="IV304" s="185"/>
      <c r="IW304" s="185"/>
      <c r="IX304" s="185"/>
      <c r="IY304" s="185"/>
      <c r="IZ304" s="185"/>
      <c r="JA304" s="185"/>
      <c r="JB304" s="185"/>
      <c r="JC304" s="185"/>
      <c r="JD304" s="185"/>
      <c r="JE304" s="185"/>
      <c r="JF304" s="185"/>
      <c r="JG304" s="185"/>
      <c r="JH304" s="185"/>
      <c r="JI304" s="185"/>
      <c r="JJ304" s="185"/>
      <c r="JK304" s="185"/>
      <c r="JL304" s="185"/>
      <c r="JM304" s="185"/>
      <c r="JN304" s="185"/>
      <c r="JO304" s="185"/>
      <c r="JP304" s="185"/>
      <c r="JQ304" s="185"/>
      <c r="JR304" s="185"/>
      <c r="JS304" s="185"/>
      <c r="JT304" s="185"/>
      <c r="JU304" s="185"/>
      <c r="JV304" s="185"/>
      <c r="JW304" s="185"/>
      <c r="JX304" s="185"/>
      <c r="JY304" s="185"/>
      <c r="JZ304" s="185"/>
      <c r="KA304" s="185"/>
      <c r="KB304" s="185"/>
      <c r="KC304" s="185"/>
      <c r="KD304" s="185"/>
      <c r="KE304" s="185"/>
      <c r="KF304" s="185"/>
      <c r="KG304" s="185"/>
      <c r="KH304" s="185"/>
      <c r="KI304" s="185"/>
      <c r="KJ304" s="185"/>
      <c r="KK304" s="185"/>
      <c r="KL304" s="185"/>
      <c r="KM304" s="185"/>
      <c r="KN304" s="185"/>
      <c r="KO304" s="185"/>
      <c r="KP304" s="185"/>
      <c r="KQ304" s="185"/>
      <c r="KR304" s="185"/>
      <c r="KS304" s="185"/>
      <c r="KT304" s="185"/>
      <c r="KU304" s="185"/>
      <c r="KV304" s="185"/>
      <c r="KW304" s="185"/>
      <c r="KX304" s="185"/>
      <c r="KY304" s="185"/>
      <c r="KZ304" s="185"/>
      <c r="LA304" s="185"/>
      <c r="LB304" s="185"/>
      <c r="LC304" s="185"/>
      <c r="LD304" s="185"/>
      <c r="LE304" s="185"/>
      <c r="LF304" s="185"/>
      <c r="LG304" s="185"/>
      <c r="LH304" s="185"/>
      <c r="LI304" s="185"/>
      <c r="LJ304" s="185"/>
      <c r="LK304" s="185"/>
      <c r="LL304" s="185"/>
      <c r="LM304" s="185"/>
      <c r="LN304" s="185"/>
      <c r="LO304" s="185"/>
      <c r="LP304" s="185"/>
      <c r="LQ304" s="185"/>
      <c r="LR304" s="185"/>
      <c r="LS304" s="185"/>
      <c r="LT304" s="185"/>
      <c r="LU304" s="185"/>
      <c r="LV304" s="185"/>
      <c r="LW304" s="185"/>
      <c r="LX304" s="185"/>
      <c r="LY304" s="185"/>
      <c r="LZ304" s="185"/>
      <c r="MA304" s="185"/>
      <c r="MB304" s="185"/>
      <c r="MC304" s="185"/>
      <c r="MD304" s="185"/>
      <c r="ME304" s="185"/>
      <c r="MF304" s="185"/>
      <c r="MG304" s="185"/>
      <c r="MH304" s="185"/>
      <c r="MI304" s="185"/>
      <c r="MJ304" s="185"/>
      <c r="MK304" s="185"/>
      <c r="ML304" s="185"/>
      <c r="MM304" s="185"/>
      <c r="MN304" s="185"/>
      <c r="MO304" s="185"/>
      <c r="MP304" s="185"/>
      <c r="MQ304" s="185"/>
      <c r="MR304" s="185"/>
      <c r="MS304" s="185"/>
      <c r="MT304" s="185"/>
      <c r="MU304" s="185"/>
      <c r="MV304" s="185"/>
      <c r="MW304" s="185"/>
      <c r="MX304" s="185"/>
      <c r="MY304" s="185"/>
      <c r="MZ304" s="185"/>
      <c r="NA304" s="185"/>
      <c r="NB304" s="185"/>
      <c r="NC304" s="185"/>
      <c r="ND304" s="185"/>
      <c r="NE304" s="185"/>
      <c r="NF304" s="185"/>
      <c r="NG304" s="185"/>
      <c r="NH304" s="185"/>
      <c r="NI304" s="185"/>
      <c r="NJ304" s="185"/>
      <c r="NK304" s="185"/>
      <c r="NL304" s="185"/>
      <c r="NM304" s="185"/>
      <c r="NN304" s="185"/>
      <c r="NO304" s="185"/>
      <c r="NP304" s="185"/>
      <c r="NQ304" s="185"/>
      <c r="NR304" s="185"/>
      <c r="NS304" s="185"/>
      <c r="NT304" s="185"/>
      <c r="NU304" s="185"/>
      <c r="NV304" s="185"/>
      <c r="NW304" s="185"/>
      <c r="NX304" s="185"/>
      <c r="NY304" s="185"/>
      <c r="NZ304" s="185"/>
      <c r="OA304" s="185"/>
      <c r="OB304" s="185"/>
      <c r="OC304" s="185"/>
      <c r="OD304" s="185"/>
      <c r="OE304" s="185"/>
      <c r="OF304" s="185"/>
      <c r="OG304" s="185"/>
      <c r="OH304" s="185"/>
      <c r="OI304" s="185"/>
      <c r="OJ304" s="185"/>
      <c r="OK304" s="185"/>
      <c r="OL304" s="185"/>
      <c r="OM304" s="185"/>
      <c r="ON304" s="185"/>
      <c r="OO304" s="185"/>
      <c r="OP304" s="185"/>
      <c r="OQ304" s="185"/>
      <c r="OR304" s="185"/>
      <c r="OS304" s="185"/>
      <c r="OT304" s="185"/>
      <c r="OU304" s="185"/>
      <c r="OV304" s="185"/>
      <c r="OW304" s="185"/>
      <c r="OX304" s="185"/>
      <c r="OY304" s="185"/>
      <c r="OZ304" s="185"/>
      <c r="PA304" s="185"/>
      <c r="PB304" s="185"/>
      <c r="PC304" s="185"/>
      <c r="PD304" s="185"/>
      <c r="PE304" s="185"/>
      <c r="PF304" s="185"/>
      <c r="PG304" s="185"/>
      <c r="PH304" s="185"/>
      <c r="PI304" s="185"/>
      <c r="PJ304" s="185"/>
      <c r="PK304" s="185"/>
      <c r="PL304" s="185"/>
      <c r="PM304" s="185"/>
      <c r="PN304" s="185"/>
      <c r="PO304" s="185"/>
      <c r="PP304" s="185"/>
      <c r="PQ304" s="185"/>
      <c r="PR304" s="185"/>
      <c r="PS304" s="185"/>
      <c r="PT304" s="185"/>
      <c r="PU304" s="185"/>
      <c r="PV304" s="185"/>
      <c r="PW304" s="185"/>
      <c r="PX304" s="185"/>
      <c r="PY304" s="185"/>
      <c r="PZ304" s="185"/>
      <c r="QA304" s="185"/>
      <c r="QB304" s="185"/>
      <c r="QC304" s="185"/>
      <c r="QD304" s="185"/>
      <c r="QE304" s="185"/>
      <c r="QF304" s="185"/>
      <c r="QG304" s="185"/>
      <c r="QH304" s="185"/>
      <c r="QI304" s="185"/>
      <c r="QJ304" s="185"/>
      <c r="QK304" s="185"/>
      <c r="QL304" s="185"/>
      <c r="QM304" s="185"/>
      <c r="QN304" s="185"/>
      <c r="QO304" s="185"/>
      <c r="QP304" s="185"/>
      <c r="QQ304" s="185"/>
      <c r="QR304" s="185"/>
      <c r="QS304" s="185"/>
      <c r="QT304" s="185"/>
      <c r="QU304" s="185"/>
      <c r="QV304" s="185"/>
      <c r="QW304" s="185"/>
      <c r="QX304" s="185"/>
      <c r="QY304" s="185"/>
      <c r="QZ304" s="185"/>
      <c r="RA304" s="185"/>
      <c r="RB304" s="185"/>
      <c r="RC304" s="185"/>
      <c r="RD304" s="185"/>
      <c r="RE304" s="185"/>
      <c r="RF304" s="185"/>
      <c r="RG304" s="185"/>
      <c r="RH304" s="185"/>
      <c r="RI304" s="185"/>
      <c r="RJ304" s="185"/>
      <c r="RK304" s="185"/>
      <c r="RL304" s="185"/>
      <c r="RM304" s="185"/>
      <c r="RN304" s="185"/>
      <c r="RO304" s="185"/>
      <c r="RP304" s="185"/>
      <c r="RQ304" s="185"/>
      <c r="RR304" s="185"/>
      <c r="RS304" s="185"/>
      <c r="RT304" s="185"/>
      <c r="RU304" s="185"/>
      <c r="RV304" s="185"/>
      <c r="RW304" s="185"/>
      <c r="RX304" s="185"/>
      <c r="RY304" s="185"/>
      <c r="RZ304" s="185"/>
      <c r="SA304" s="185"/>
      <c r="SB304" s="185"/>
      <c r="SC304" s="185"/>
      <c r="SD304" s="185"/>
      <c r="SE304" s="185"/>
      <c r="SF304" s="185"/>
      <c r="SG304" s="185"/>
      <c r="SH304" s="185"/>
      <c r="SI304" s="185"/>
      <c r="SJ304" s="185"/>
      <c r="SK304" s="185"/>
      <c r="SL304" s="185"/>
      <c r="SM304" s="185"/>
      <c r="SN304" s="185"/>
      <c r="SO304" s="185"/>
      <c r="SP304" s="185"/>
      <c r="SQ304" s="185"/>
      <c r="SR304" s="185"/>
      <c r="SS304" s="185"/>
      <c r="ST304" s="185"/>
      <c r="SU304" s="185"/>
      <c r="SV304" s="185"/>
      <c r="SW304" s="185"/>
      <c r="SX304" s="185"/>
      <c r="SY304" s="185"/>
      <c r="SZ304" s="185"/>
      <c r="TA304" s="185"/>
      <c r="TB304" s="185"/>
      <c r="TC304" s="185"/>
      <c r="TD304" s="185"/>
      <c r="TE304" s="185"/>
      <c r="TF304" s="185"/>
      <c r="TG304" s="185"/>
      <c r="TH304" s="185"/>
      <c r="TI304" s="185"/>
    </row>
    <row r="305" spans="1:529" s="79" customFormat="1" ht="27.75" customHeight="1" x14ac:dyDescent="0.25">
      <c r="A305" s="201">
        <v>13140005</v>
      </c>
      <c r="B305" s="217">
        <v>39190</v>
      </c>
      <c r="C305" s="218" t="s">
        <v>5282</v>
      </c>
      <c r="D305" s="218" t="s">
        <v>5198</v>
      </c>
      <c r="E305" s="218"/>
      <c r="F305" s="218"/>
      <c r="G305" s="218"/>
      <c r="H305" s="201">
        <v>44327</v>
      </c>
      <c r="I305" s="217" t="s">
        <v>7792</v>
      </c>
      <c r="J305" s="217">
        <v>40439</v>
      </c>
      <c r="K305" s="218" t="s">
        <v>1172</v>
      </c>
      <c r="L305" s="218"/>
      <c r="M305" s="218" t="s">
        <v>283</v>
      </c>
      <c r="N305" s="218" t="s">
        <v>34</v>
      </c>
      <c r="O305" s="218">
        <v>839158</v>
      </c>
      <c r="P305" s="71" t="s">
        <v>1398</v>
      </c>
      <c r="Q305" s="71" t="s">
        <v>1399</v>
      </c>
      <c r="R305" s="71"/>
      <c r="S305" s="71"/>
      <c r="T305" s="717"/>
      <c r="U305" s="218"/>
      <c r="V305" s="218">
        <v>839158</v>
      </c>
      <c r="W305" s="218" t="s">
        <v>1400</v>
      </c>
      <c r="X305" s="218">
        <v>35</v>
      </c>
      <c r="Y305" s="218">
        <v>25</v>
      </c>
      <c r="Z305" s="218">
        <v>125</v>
      </c>
      <c r="AA305" s="218" t="s">
        <v>1091</v>
      </c>
      <c r="AB305" s="218" t="s">
        <v>1091</v>
      </c>
      <c r="AC305" s="218" t="s">
        <v>1091</v>
      </c>
      <c r="AD305" s="218">
        <v>15</v>
      </c>
      <c r="AE305" s="218">
        <v>2</v>
      </c>
      <c r="AF305" s="218" t="s">
        <v>1091</v>
      </c>
      <c r="AG305" s="218"/>
      <c r="AH305" s="218"/>
      <c r="AI305" s="218"/>
      <c r="AJ305" s="218"/>
      <c r="AK305" s="266"/>
      <c r="AL305" s="266"/>
      <c r="AM305" s="49"/>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c r="GG305" s="185"/>
      <c r="GH305" s="185"/>
      <c r="GI305" s="185"/>
      <c r="GJ305" s="185"/>
      <c r="GK305" s="185"/>
      <c r="GL305" s="185"/>
      <c r="GM305" s="185"/>
      <c r="GN305" s="185"/>
      <c r="GO305" s="185"/>
      <c r="GP305" s="185"/>
      <c r="GQ305" s="185"/>
      <c r="GR305" s="185"/>
      <c r="GS305" s="185"/>
      <c r="GT305" s="185"/>
      <c r="GU305" s="185"/>
      <c r="GV305" s="185"/>
      <c r="GW305" s="185"/>
      <c r="GX305" s="185"/>
      <c r="GY305" s="185"/>
      <c r="GZ305" s="185"/>
      <c r="HA305" s="185"/>
      <c r="HB305" s="185"/>
      <c r="HC305" s="185"/>
      <c r="HD305" s="185"/>
      <c r="HE305" s="185"/>
      <c r="HF305" s="185"/>
      <c r="HG305" s="185"/>
      <c r="HH305" s="185"/>
      <c r="HI305" s="185"/>
      <c r="HJ305" s="185"/>
      <c r="HK305" s="185"/>
      <c r="HL305" s="185"/>
      <c r="HM305" s="185"/>
      <c r="HN305" s="185"/>
      <c r="HO305" s="185"/>
      <c r="HP305" s="185"/>
      <c r="HQ305" s="185"/>
      <c r="HR305" s="185"/>
      <c r="HS305" s="185"/>
      <c r="HT305" s="185"/>
      <c r="HU305" s="185"/>
      <c r="HV305" s="185"/>
      <c r="HW305" s="185"/>
      <c r="HX305" s="185"/>
      <c r="HY305" s="185"/>
      <c r="HZ305" s="185"/>
      <c r="IA305" s="185"/>
      <c r="IB305" s="185"/>
      <c r="IC305" s="185"/>
      <c r="ID305" s="185"/>
      <c r="IE305" s="185"/>
      <c r="IF305" s="185"/>
      <c r="IG305" s="185"/>
      <c r="IH305" s="185"/>
      <c r="II305" s="185"/>
      <c r="IJ305" s="185"/>
      <c r="IK305" s="185"/>
      <c r="IL305" s="185"/>
      <c r="IM305" s="185"/>
      <c r="IN305" s="185"/>
      <c r="IO305" s="185"/>
      <c r="IP305" s="185"/>
      <c r="IQ305" s="185"/>
      <c r="IR305" s="185"/>
      <c r="IS305" s="185"/>
      <c r="IT305" s="185"/>
      <c r="IU305" s="185"/>
      <c r="IV305" s="185"/>
      <c r="IW305" s="185"/>
      <c r="IX305" s="185"/>
      <c r="IY305" s="185"/>
      <c r="IZ305" s="185"/>
      <c r="JA305" s="185"/>
      <c r="JB305" s="185"/>
      <c r="JC305" s="185"/>
      <c r="JD305" s="185"/>
      <c r="JE305" s="185"/>
      <c r="JF305" s="185"/>
      <c r="JG305" s="185"/>
      <c r="JH305" s="185"/>
      <c r="JI305" s="185"/>
      <c r="JJ305" s="185"/>
      <c r="JK305" s="185"/>
      <c r="JL305" s="185"/>
      <c r="JM305" s="185"/>
      <c r="JN305" s="185"/>
      <c r="JO305" s="185"/>
      <c r="JP305" s="185"/>
      <c r="JQ305" s="185"/>
      <c r="JR305" s="185"/>
      <c r="JS305" s="185"/>
      <c r="JT305" s="185"/>
      <c r="JU305" s="185"/>
      <c r="JV305" s="185"/>
      <c r="JW305" s="185"/>
      <c r="JX305" s="185"/>
      <c r="JY305" s="185"/>
      <c r="JZ305" s="185"/>
      <c r="KA305" s="185"/>
      <c r="KB305" s="185"/>
      <c r="KC305" s="185"/>
      <c r="KD305" s="185"/>
      <c r="KE305" s="185"/>
      <c r="KF305" s="185"/>
      <c r="KG305" s="185"/>
      <c r="KH305" s="185"/>
      <c r="KI305" s="185"/>
      <c r="KJ305" s="185"/>
      <c r="KK305" s="185"/>
      <c r="KL305" s="185"/>
      <c r="KM305" s="185"/>
      <c r="KN305" s="185"/>
      <c r="KO305" s="185"/>
      <c r="KP305" s="185"/>
      <c r="KQ305" s="185"/>
      <c r="KR305" s="185"/>
      <c r="KS305" s="185"/>
      <c r="KT305" s="185"/>
      <c r="KU305" s="185"/>
      <c r="KV305" s="185"/>
      <c r="KW305" s="185"/>
      <c r="KX305" s="185"/>
      <c r="KY305" s="185"/>
      <c r="KZ305" s="185"/>
      <c r="LA305" s="185"/>
      <c r="LB305" s="185"/>
      <c r="LC305" s="185"/>
      <c r="LD305" s="185"/>
      <c r="LE305" s="185"/>
      <c r="LF305" s="185"/>
      <c r="LG305" s="185"/>
      <c r="LH305" s="185"/>
      <c r="LI305" s="185"/>
      <c r="LJ305" s="185"/>
      <c r="LK305" s="185"/>
      <c r="LL305" s="185"/>
      <c r="LM305" s="185"/>
      <c r="LN305" s="185"/>
      <c r="LO305" s="185"/>
      <c r="LP305" s="185"/>
      <c r="LQ305" s="185"/>
      <c r="LR305" s="185"/>
      <c r="LS305" s="185"/>
      <c r="LT305" s="185"/>
      <c r="LU305" s="185"/>
      <c r="LV305" s="185"/>
      <c r="LW305" s="185"/>
      <c r="LX305" s="185"/>
      <c r="LY305" s="185"/>
      <c r="LZ305" s="185"/>
      <c r="MA305" s="185"/>
      <c r="MB305" s="185"/>
      <c r="MC305" s="185"/>
      <c r="MD305" s="185"/>
      <c r="ME305" s="185"/>
      <c r="MF305" s="185"/>
      <c r="MG305" s="185"/>
      <c r="MH305" s="185"/>
      <c r="MI305" s="185"/>
      <c r="MJ305" s="185"/>
      <c r="MK305" s="185"/>
      <c r="ML305" s="185"/>
      <c r="MM305" s="185"/>
      <c r="MN305" s="185"/>
      <c r="MO305" s="185"/>
      <c r="MP305" s="185"/>
      <c r="MQ305" s="185"/>
      <c r="MR305" s="185"/>
      <c r="MS305" s="185"/>
      <c r="MT305" s="185"/>
      <c r="MU305" s="185"/>
      <c r="MV305" s="185"/>
      <c r="MW305" s="185"/>
      <c r="MX305" s="185"/>
      <c r="MY305" s="185"/>
      <c r="MZ305" s="185"/>
      <c r="NA305" s="185"/>
      <c r="NB305" s="185"/>
      <c r="NC305" s="185"/>
      <c r="ND305" s="185"/>
      <c r="NE305" s="185"/>
      <c r="NF305" s="185"/>
      <c r="NG305" s="185"/>
      <c r="NH305" s="185"/>
      <c r="NI305" s="185"/>
      <c r="NJ305" s="185"/>
      <c r="NK305" s="185"/>
      <c r="NL305" s="185"/>
      <c r="NM305" s="185"/>
      <c r="NN305" s="185"/>
      <c r="NO305" s="185"/>
      <c r="NP305" s="185"/>
      <c r="NQ305" s="185"/>
      <c r="NR305" s="185"/>
      <c r="NS305" s="185"/>
      <c r="NT305" s="185"/>
      <c r="NU305" s="185"/>
      <c r="NV305" s="185"/>
      <c r="NW305" s="185"/>
      <c r="NX305" s="185"/>
      <c r="NY305" s="185"/>
      <c r="NZ305" s="185"/>
      <c r="OA305" s="185"/>
      <c r="OB305" s="185"/>
      <c r="OC305" s="185"/>
      <c r="OD305" s="185"/>
      <c r="OE305" s="185"/>
      <c r="OF305" s="185"/>
      <c r="OG305" s="185"/>
      <c r="OH305" s="185"/>
      <c r="OI305" s="185"/>
      <c r="OJ305" s="185"/>
      <c r="OK305" s="185"/>
      <c r="OL305" s="185"/>
      <c r="OM305" s="185"/>
      <c r="ON305" s="185"/>
      <c r="OO305" s="185"/>
      <c r="OP305" s="185"/>
      <c r="OQ305" s="185"/>
      <c r="OR305" s="185"/>
      <c r="OS305" s="185"/>
      <c r="OT305" s="185"/>
      <c r="OU305" s="185"/>
      <c r="OV305" s="185"/>
      <c r="OW305" s="185"/>
      <c r="OX305" s="185"/>
      <c r="OY305" s="185"/>
      <c r="OZ305" s="185"/>
      <c r="PA305" s="185"/>
      <c r="PB305" s="185"/>
      <c r="PC305" s="185"/>
      <c r="PD305" s="185"/>
      <c r="PE305" s="185"/>
      <c r="PF305" s="185"/>
      <c r="PG305" s="185"/>
      <c r="PH305" s="185"/>
      <c r="PI305" s="185"/>
      <c r="PJ305" s="185"/>
      <c r="PK305" s="185"/>
      <c r="PL305" s="185"/>
      <c r="PM305" s="185"/>
      <c r="PN305" s="185"/>
      <c r="PO305" s="185"/>
      <c r="PP305" s="185"/>
      <c r="PQ305" s="185"/>
      <c r="PR305" s="185"/>
      <c r="PS305" s="185"/>
      <c r="PT305" s="185"/>
      <c r="PU305" s="185"/>
      <c r="PV305" s="185"/>
      <c r="PW305" s="185"/>
      <c r="PX305" s="185"/>
      <c r="PY305" s="185"/>
      <c r="PZ305" s="185"/>
      <c r="QA305" s="185"/>
      <c r="QB305" s="185"/>
      <c r="QC305" s="185"/>
      <c r="QD305" s="185"/>
      <c r="QE305" s="185"/>
      <c r="QF305" s="185"/>
      <c r="QG305" s="185"/>
      <c r="QH305" s="185"/>
      <c r="QI305" s="185"/>
      <c r="QJ305" s="185"/>
      <c r="QK305" s="185"/>
      <c r="QL305" s="185"/>
      <c r="QM305" s="185"/>
      <c r="QN305" s="185"/>
      <c r="QO305" s="185"/>
      <c r="QP305" s="185"/>
      <c r="QQ305" s="185"/>
      <c r="QR305" s="185"/>
      <c r="QS305" s="185"/>
      <c r="QT305" s="185"/>
      <c r="QU305" s="185"/>
      <c r="QV305" s="185"/>
      <c r="QW305" s="185"/>
      <c r="QX305" s="185"/>
      <c r="QY305" s="185"/>
      <c r="QZ305" s="185"/>
      <c r="RA305" s="185"/>
      <c r="RB305" s="185"/>
      <c r="RC305" s="185"/>
      <c r="RD305" s="185"/>
      <c r="RE305" s="185"/>
      <c r="RF305" s="185"/>
      <c r="RG305" s="185"/>
      <c r="RH305" s="185"/>
      <c r="RI305" s="185"/>
      <c r="RJ305" s="185"/>
      <c r="RK305" s="185"/>
      <c r="RL305" s="185"/>
      <c r="RM305" s="185"/>
      <c r="RN305" s="185"/>
      <c r="RO305" s="185"/>
      <c r="RP305" s="185"/>
      <c r="RQ305" s="185"/>
      <c r="RR305" s="185"/>
      <c r="RS305" s="185"/>
      <c r="RT305" s="185"/>
      <c r="RU305" s="185"/>
      <c r="RV305" s="185"/>
      <c r="RW305" s="185"/>
      <c r="RX305" s="185"/>
      <c r="RY305" s="185"/>
      <c r="RZ305" s="185"/>
      <c r="SA305" s="185"/>
      <c r="SB305" s="185"/>
      <c r="SC305" s="185"/>
      <c r="SD305" s="185"/>
      <c r="SE305" s="185"/>
      <c r="SF305" s="185"/>
      <c r="SG305" s="185"/>
      <c r="SH305" s="185"/>
      <c r="SI305" s="185"/>
      <c r="SJ305" s="185"/>
      <c r="SK305" s="185"/>
      <c r="SL305" s="185"/>
      <c r="SM305" s="185"/>
      <c r="SN305" s="185"/>
      <c r="SO305" s="185"/>
      <c r="SP305" s="185"/>
      <c r="SQ305" s="185"/>
      <c r="SR305" s="185"/>
      <c r="SS305" s="185"/>
      <c r="ST305" s="185"/>
      <c r="SU305" s="185"/>
      <c r="SV305" s="185"/>
      <c r="SW305" s="185"/>
      <c r="SX305" s="185"/>
      <c r="SY305" s="185"/>
      <c r="SZ305" s="185"/>
      <c r="TA305" s="185"/>
      <c r="TB305" s="185"/>
      <c r="TC305" s="185"/>
      <c r="TD305" s="185"/>
      <c r="TE305" s="185"/>
      <c r="TF305" s="185"/>
      <c r="TG305" s="185"/>
      <c r="TH305" s="185"/>
      <c r="TI305" s="185"/>
    </row>
    <row r="306" spans="1:529" s="79" customFormat="1" ht="27.75" customHeight="1" x14ac:dyDescent="0.25">
      <c r="A306" s="97">
        <v>13140005</v>
      </c>
      <c r="B306" s="36">
        <v>39190</v>
      </c>
      <c r="C306" s="35" t="s">
        <v>5283</v>
      </c>
      <c r="D306" s="35" t="s">
        <v>5198</v>
      </c>
      <c r="E306" s="35"/>
      <c r="F306" s="35"/>
      <c r="G306" s="35"/>
      <c r="H306" s="97">
        <v>44327</v>
      </c>
      <c r="I306" s="36" t="s">
        <v>7792</v>
      </c>
      <c r="J306" s="36">
        <v>42632</v>
      </c>
      <c r="K306" s="35" t="s">
        <v>1172</v>
      </c>
      <c r="L306" s="35"/>
      <c r="M306" s="35" t="s">
        <v>283</v>
      </c>
      <c r="N306" s="35" t="s">
        <v>34</v>
      </c>
      <c r="O306" s="35">
        <v>87038</v>
      </c>
      <c r="P306" s="35" t="s">
        <v>6161</v>
      </c>
      <c r="Q306" s="35"/>
      <c r="R306" s="35"/>
      <c r="S306" s="35"/>
      <c r="T306" s="743">
        <v>24.84</v>
      </c>
      <c r="U306" s="35">
        <v>238.46</v>
      </c>
      <c r="V306" s="35">
        <v>87038</v>
      </c>
      <c r="W306" s="35"/>
      <c r="X306" s="35"/>
      <c r="Y306" s="35"/>
      <c r="Z306" s="35"/>
      <c r="AA306" s="35"/>
      <c r="AB306" s="35"/>
      <c r="AC306" s="35"/>
      <c r="AD306" s="35"/>
      <c r="AE306" s="35"/>
      <c r="AF306" s="35"/>
      <c r="AG306" s="35"/>
      <c r="AH306" s="35">
        <v>120.93</v>
      </c>
      <c r="AI306" s="35" t="s">
        <v>2293</v>
      </c>
      <c r="AJ306" s="35" t="s">
        <v>2294</v>
      </c>
      <c r="AK306" s="37" t="s">
        <v>5475</v>
      </c>
      <c r="AL306" s="37" t="s">
        <v>6160</v>
      </c>
      <c r="AM306" s="851"/>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c r="GG306" s="185"/>
      <c r="GH306" s="185"/>
      <c r="GI306" s="185"/>
      <c r="GJ306" s="185"/>
      <c r="GK306" s="185"/>
      <c r="GL306" s="185"/>
      <c r="GM306" s="185"/>
      <c r="GN306" s="185"/>
      <c r="GO306" s="185"/>
      <c r="GP306" s="185"/>
      <c r="GQ306" s="185"/>
      <c r="GR306" s="185"/>
      <c r="GS306" s="185"/>
      <c r="GT306" s="185"/>
      <c r="GU306" s="185"/>
      <c r="GV306" s="185"/>
      <c r="GW306" s="185"/>
      <c r="GX306" s="185"/>
      <c r="GY306" s="185"/>
      <c r="GZ306" s="185"/>
      <c r="HA306" s="185"/>
      <c r="HB306" s="185"/>
      <c r="HC306" s="185"/>
      <c r="HD306" s="185"/>
      <c r="HE306" s="185"/>
      <c r="HF306" s="185"/>
      <c r="HG306" s="185"/>
      <c r="HH306" s="185"/>
      <c r="HI306" s="185"/>
      <c r="HJ306" s="185"/>
      <c r="HK306" s="185"/>
      <c r="HL306" s="185"/>
      <c r="HM306" s="185"/>
      <c r="HN306" s="185"/>
      <c r="HO306" s="185"/>
      <c r="HP306" s="185"/>
      <c r="HQ306" s="185"/>
      <c r="HR306" s="185"/>
      <c r="HS306" s="185"/>
      <c r="HT306" s="185"/>
      <c r="HU306" s="185"/>
      <c r="HV306" s="185"/>
      <c r="HW306" s="185"/>
      <c r="HX306" s="185"/>
      <c r="HY306" s="185"/>
      <c r="HZ306" s="185"/>
      <c r="IA306" s="185"/>
      <c r="IB306" s="185"/>
      <c r="IC306" s="185"/>
      <c r="ID306" s="185"/>
      <c r="IE306" s="185"/>
      <c r="IF306" s="185"/>
      <c r="IG306" s="185"/>
      <c r="IH306" s="185"/>
      <c r="II306" s="185"/>
      <c r="IJ306" s="185"/>
      <c r="IK306" s="185"/>
      <c r="IL306" s="185"/>
      <c r="IM306" s="185"/>
      <c r="IN306" s="185"/>
      <c r="IO306" s="185"/>
      <c r="IP306" s="185"/>
      <c r="IQ306" s="185"/>
      <c r="IR306" s="185"/>
      <c r="IS306" s="185"/>
      <c r="IT306" s="185"/>
      <c r="IU306" s="185"/>
      <c r="IV306" s="185"/>
      <c r="IW306" s="185"/>
      <c r="IX306" s="185"/>
      <c r="IY306" s="185"/>
      <c r="IZ306" s="185"/>
      <c r="JA306" s="185"/>
      <c r="JB306" s="185"/>
      <c r="JC306" s="185"/>
      <c r="JD306" s="185"/>
      <c r="JE306" s="185"/>
      <c r="JF306" s="185"/>
      <c r="JG306" s="185"/>
      <c r="JH306" s="185"/>
      <c r="JI306" s="185"/>
      <c r="JJ306" s="185"/>
      <c r="JK306" s="185"/>
      <c r="JL306" s="185"/>
      <c r="JM306" s="185"/>
      <c r="JN306" s="185"/>
      <c r="JO306" s="185"/>
      <c r="JP306" s="185"/>
      <c r="JQ306" s="185"/>
      <c r="JR306" s="185"/>
      <c r="JS306" s="185"/>
      <c r="JT306" s="185"/>
      <c r="JU306" s="185"/>
      <c r="JV306" s="185"/>
      <c r="JW306" s="185"/>
      <c r="JX306" s="185"/>
      <c r="JY306" s="185"/>
      <c r="JZ306" s="185"/>
      <c r="KA306" s="185"/>
      <c r="KB306" s="185"/>
      <c r="KC306" s="185"/>
      <c r="KD306" s="185"/>
      <c r="KE306" s="185"/>
      <c r="KF306" s="185"/>
      <c r="KG306" s="185"/>
      <c r="KH306" s="185"/>
      <c r="KI306" s="185"/>
      <c r="KJ306" s="185"/>
      <c r="KK306" s="185"/>
      <c r="KL306" s="185"/>
      <c r="KM306" s="185"/>
      <c r="KN306" s="185"/>
      <c r="KO306" s="185"/>
      <c r="KP306" s="185"/>
      <c r="KQ306" s="185"/>
      <c r="KR306" s="185"/>
      <c r="KS306" s="185"/>
      <c r="KT306" s="185"/>
      <c r="KU306" s="185"/>
      <c r="KV306" s="185"/>
      <c r="KW306" s="185"/>
      <c r="KX306" s="185"/>
      <c r="KY306" s="185"/>
      <c r="KZ306" s="185"/>
      <c r="LA306" s="185"/>
      <c r="LB306" s="185"/>
      <c r="LC306" s="185"/>
      <c r="LD306" s="185"/>
      <c r="LE306" s="185"/>
      <c r="LF306" s="185"/>
      <c r="LG306" s="185"/>
      <c r="LH306" s="185"/>
      <c r="LI306" s="185"/>
      <c r="LJ306" s="185"/>
      <c r="LK306" s="185"/>
      <c r="LL306" s="185"/>
      <c r="LM306" s="185"/>
      <c r="LN306" s="185"/>
      <c r="LO306" s="185"/>
      <c r="LP306" s="185"/>
      <c r="LQ306" s="185"/>
      <c r="LR306" s="185"/>
      <c r="LS306" s="185"/>
      <c r="LT306" s="185"/>
      <c r="LU306" s="185"/>
      <c r="LV306" s="185"/>
      <c r="LW306" s="185"/>
      <c r="LX306" s="185"/>
      <c r="LY306" s="185"/>
      <c r="LZ306" s="185"/>
      <c r="MA306" s="185"/>
      <c r="MB306" s="185"/>
      <c r="MC306" s="185"/>
      <c r="MD306" s="185"/>
      <c r="ME306" s="185"/>
      <c r="MF306" s="185"/>
      <c r="MG306" s="185"/>
      <c r="MH306" s="185"/>
      <c r="MI306" s="185"/>
      <c r="MJ306" s="185"/>
      <c r="MK306" s="185"/>
      <c r="ML306" s="185"/>
      <c r="MM306" s="185"/>
      <c r="MN306" s="185"/>
      <c r="MO306" s="185"/>
      <c r="MP306" s="185"/>
      <c r="MQ306" s="185"/>
      <c r="MR306" s="185"/>
      <c r="MS306" s="185"/>
      <c r="MT306" s="185"/>
      <c r="MU306" s="185"/>
      <c r="MV306" s="185"/>
      <c r="MW306" s="185"/>
      <c r="MX306" s="185"/>
      <c r="MY306" s="185"/>
      <c r="MZ306" s="185"/>
      <c r="NA306" s="185"/>
      <c r="NB306" s="185"/>
      <c r="NC306" s="185"/>
      <c r="ND306" s="185"/>
      <c r="NE306" s="185"/>
      <c r="NF306" s="185"/>
      <c r="NG306" s="185"/>
      <c r="NH306" s="185"/>
      <c r="NI306" s="185"/>
      <c r="NJ306" s="185"/>
      <c r="NK306" s="185"/>
      <c r="NL306" s="185"/>
      <c r="NM306" s="185"/>
      <c r="NN306" s="185"/>
      <c r="NO306" s="185"/>
      <c r="NP306" s="185"/>
      <c r="NQ306" s="185"/>
      <c r="NR306" s="185"/>
      <c r="NS306" s="185"/>
      <c r="NT306" s="185"/>
      <c r="NU306" s="185"/>
      <c r="NV306" s="185"/>
      <c r="NW306" s="185"/>
      <c r="NX306" s="185"/>
      <c r="NY306" s="185"/>
      <c r="NZ306" s="185"/>
      <c r="OA306" s="185"/>
      <c r="OB306" s="185"/>
      <c r="OC306" s="185"/>
      <c r="OD306" s="185"/>
      <c r="OE306" s="185"/>
      <c r="OF306" s="185"/>
      <c r="OG306" s="185"/>
      <c r="OH306" s="185"/>
      <c r="OI306" s="185"/>
      <c r="OJ306" s="185"/>
      <c r="OK306" s="185"/>
      <c r="OL306" s="185"/>
      <c r="OM306" s="185"/>
      <c r="ON306" s="185"/>
      <c r="OO306" s="185"/>
      <c r="OP306" s="185"/>
      <c r="OQ306" s="185"/>
      <c r="OR306" s="185"/>
      <c r="OS306" s="185"/>
      <c r="OT306" s="185"/>
      <c r="OU306" s="185"/>
      <c r="OV306" s="185"/>
      <c r="OW306" s="185"/>
      <c r="OX306" s="185"/>
      <c r="OY306" s="185"/>
      <c r="OZ306" s="185"/>
      <c r="PA306" s="185"/>
      <c r="PB306" s="185"/>
      <c r="PC306" s="185"/>
      <c r="PD306" s="185"/>
      <c r="PE306" s="185"/>
      <c r="PF306" s="185"/>
      <c r="PG306" s="185"/>
      <c r="PH306" s="185"/>
      <c r="PI306" s="185"/>
      <c r="PJ306" s="185"/>
      <c r="PK306" s="185"/>
      <c r="PL306" s="185"/>
      <c r="PM306" s="185"/>
      <c r="PN306" s="185"/>
      <c r="PO306" s="185"/>
      <c r="PP306" s="185"/>
      <c r="PQ306" s="185"/>
      <c r="PR306" s="185"/>
      <c r="PS306" s="185"/>
      <c r="PT306" s="185"/>
      <c r="PU306" s="185"/>
      <c r="PV306" s="185"/>
      <c r="PW306" s="185"/>
      <c r="PX306" s="185"/>
      <c r="PY306" s="185"/>
      <c r="PZ306" s="185"/>
      <c r="QA306" s="185"/>
      <c r="QB306" s="185"/>
      <c r="QC306" s="185"/>
      <c r="QD306" s="185"/>
      <c r="QE306" s="185"/>
      <c r="QF306" s="185"/>
      <c r="QG306" s="185"/>
      <c r="QH306" s="185"/>
      <c r="QI306" s="185"/>
      <c r="QJ306" s="185"/>
      <c r="QK306" s="185"/>
      <c r="QL306" s="185"/>
      <c r="QM306" s="185"/>
      <c r="QN306" s="185"/>
      <c r="QO306" s="185"/>
      <c r="QP306" s="185"/>
      <c r="QQ306" s="185"/>
      <c r="QR306" s="185"/>
      <c r="QS306" s="185"/>
      <c r="QT306" s="185"/>
      <c r="QU306" s="185"/>
      <c r="QV306" s="185"/>
      <c r="QW306" s="185"/>
      <c r="QX306" s="185"/>
      <c r="QY306" s="185"/>
      <c r="QZ306" s="185"/>
      <c r="RA306" s="185"/>
      <c r="RB306" s="185"/>
      <c r="RC306" s="185"/>
      <c r="RD306" s="185"/>
      <c r="RE306" s="185"/>
      <c r="RF306" s="185"/>
      <c r="RG306" s="185"/>
      <c r="RH306" s="185"/>
      <c r="RI306" s="185"/>
      <c r="RJ306" s="185"/>
      <c r="RK306" s="185"/>
      <c r="RL306" s="185"/>
      <c r="RM306" s="185"/>
      <c r="RN306" s="185"/>
      <c r="RO306" s="185"/>
      <c r="RP306" s="185"/>
      <c r="RQ306" s="185"/>
      <c r="RR306" s="185"/>
      <c r="RS306" s="185"/>
      <c r="RT306" s="185"/>
      <c r="RU306" s="185"/>
      <c r="RV306" s="185"/>
      <c r="RW306" s="185"/>
      <c r="RX306" s="185"/>
      <c r="RY306" s="185"/>
      <c r="RZ306" s="185"/>
      <c r="SA306" s="185"/>
      <c r="SB306" s="185"/>
      <c r="SC306" s="185"/>
      <c r="SD306" s="185"/>
      <c r="SE306" s="185"/>
      <c r="SF306" s="185"/>
      <c r="SG306" s="185"/>
      <c r="SH306" s="185"/>
      <c r="SI306" s="185"/>
      <c r="SJ306" s="185"/>
      <c r="SK306" s="185"/>
      <c r="SL306" s="185"/>
      <c r="SM306" s="185"/>
      <c r="SN306" s="185"/>
      <c r="SO306" s="185"/>
      <c r="SP306" s="185"/>
      <c r="SQ306" s="185"/>
      <c r="SR306" s="185"/>
      <c r="SS306" s="185"/>
      <c r="ST306" s="185"/>
      <c r="SU306" s="185"/>
      <c r="SV306" s="185"/>
      <c r="SW306" s="185"/>
      <c r="SX306" s="185"/>
      <c r="SY306" s="185"/>
      <c r="SZ306" s="185"/>
      <c r="TA306" s="185"/>
      <c r="TB306" s="185"/>
      <c r="TC306" s="185"/>
      <c r="TD306" s="185"/>
      <c r="TE306" s="185"/>
      <c r="TF306" s="185"/>
      <c r="TG306" s="185"/>
      <c r="TH306" s="185"/>
      <c r="TI306" s="185"/>
    </row>
    <row r="307" spans="1:529" s="79" customFormat="1" ht="27.75" customHeight="1" x14ac:dyDescent="0.25">
      <c r="A307" s="97">
        <v>13140005</v>
      </c>
      <c r="B307" s="36">
        <v>39190</v>
      </c>
      <c r="C307" s="35" t="s">
        <v>5284</v>
      </c>
      <c r="D307" s="35" t="s">
        <v>5198</v>
      </c>
      <c r="E307" s="35"/>
      <c r="F307" s="35"/>
      <c r="G307" s="35"/>
      <c r="H307" s="97">
        <v>44327</v>
      </c>
      <c r="I307" s="36" t="s">
        <v>7792</v>
      </c>
      <c r="J307" s="36">
        <v>42632</v>
      </c>
      <c r="K307" s="35" t="s">
        <v>1172</v>
      </c>
      <c r="L307" s="35"/>
      <c r="M307" s="35" t="s">
        <v>283</v>
      </c>
      <c r="N307" s="35" t="s">
        <v>34</v>
      </c>
      <c r="O307" s="35">
        <v>236520</v>
      </c>
      <c r="P307" s="35" t="s">
        <v>6161</v>
      </c>
      <c r="Q307" s="35"/>
      <c r="R307" s="35"/>
      <c r="S307" s="35"/>
      <c r="T307" s="743">
        <v>53.64</v>
      </c>
      <c r="U307" s="35">
        <v>648</v>
      </c>
      <c r="V307" s="35">
        <v>236520</v>
      </c>
      <c r="W307" s="35"/>
      <c r="X307" s="35"/>
      <c r="Y307" s="35"/>
      <c r="Z307" s="35"/>
      <c r="AA307" s="35"/>
      <c r="AB307" s="35"/>
      <c r="AC307" s="35"/>
      <c r="AD307" s="35"/>
      <c r="AE307" s="35"/>
      <c r="AF307" s="35"/>
      <c r="AG307" s="35"/>
      <c r="AH307" s="35">
        <v>118.69</v>
      </c>
      <c r="AI307" s="35" t="s">
        <v>2295</v>
      </c>
      <c r="AJ307" s="35" t="s">
        <v>2296</v>
      </c>
      <c r="AK307" s="37" t="s">
        <v>5475</v>
      </c>
      <c r="AL307" s="37" t="s">
        <v>6160</v>
      </c>
      <c r="AM307" s="851"/>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c r="GG307" s="185"/>
      <c r="GH307" s="185"/>
      <c r="GI307" s="185"/>
      <c r="GJ307" s="185"/>
      <c r="GK307" s="185"/>
      <c r="GL307" s="185"/>
      <c r="GM307" s="185"/>
      <c r="GN307" s="185"/>
      <c r="GO307" s="185"/>
      <c r="GP307" s="185"/>
      <c r="GQ307" s="185"/>
      <c r="GR307" s="185"/>
      <c r="GS307" s="185"/>
      <c r="GT307" s="185"/>
      <c r="GU307" s="185"/>
      <c r="GV307" s="185"/>
      <c r="GW307" s="185"/>
      <c r="GX307" s="185"/>
      <c r="GY307" s="185"/>
      <c r="GZ307" s="185"/>
      <c r="HA307" s="185"/>
      <c r="HB307" s="185"/>
      <c r="HC307" s="185"/>
      <c r="HD307" s="185"/>
      <c r="HE307" s="185"/>
      <c r="HF307" s="185"/>
      <c r="HG307" s="185"/>
      <c r="HH307" s="185"/>
      <c r="HI307" s="185"/>
      <c r="HJ307" s="185"/>
      <c r="HK307" s="185"/>
      <c r="HL307" s="185"/>
      <c r="HM307" s="185"/>
      <c r="HN307" s="185"/>
      <c r="HO307" s="185"/>
      <c r="HP307" s="185"/>
      <c r="HQ307" s="185"/>
      <c r="HR307" s="185"/>
      <c r="HS307" s="185"/>
      <c r="HT307" s="185"/>
      <c r="HU307" s="185"/>
      <c r="HV307" s="185"/>
      <c r="HW307" s="185"/>
      <c r="HX307" s="185"/>
      <c r="HY307" s="185"/>
      <c r="HZ307" s="185"/>
      <c r="IA307" s="185"/>
      <c r="IB307" s="185"/>
      <c r="IC307" s="185"/>
      <c r="ID307" s="185"/>
      <c r="IE307" s="185"/>
      <c r="IF307" s="185"/>
      <c r="IG307" s="185"/>
      <c r="IH307" s="185"/>
      <c r="II307" s="185"/>
      <c r="IJ307" s="185"/>
      <c r="IK307" s="185"/>
      <c r="IL307" s="185"/>
      <c r="IM307" s="185"/>
      <c r="IN307" s="185"/>
      <c r="IO307" s="185"/>
      <c r="IP307" s="185"/>
      <c r="IQ307" s="185"/>
      <c r="IR307" s="185"/>
      <c r="IS307" s="185"/>
      <c r="IT307" s="185"/>
      <c r="IU307" s="185"/>
      <c r="IV307" s="185"/>
      <c r="IW307" s="185"/>
      <c r="IX307" s="185"/>
      <c r="IY307" s="185"/>
      <c r="IZ307" s="185"/>
      <c r="JA307" s="185"/>
      <c r="JB307" s="185"/>
      <c r="JC307" s="185"/>
      <c r="JD307" s="185"/>
      <c r="JE307" s="185"/>
      <c r="JF307" s="185"/>
      <c r="JG307" s="185"/>
      <c r="JH307" s="185"/>
      <c r="JI307" s="185"/>
      <c r="JJ307" s="185"/>
      <c r="JK307" s="185"/>
      <c r="JL307" s="185"/>
      <c r="JM307" s="185"/>
      <c r="JN307" s="185"/>
      <c r="JO307" s="185"/>
      <c r="JP307" s="185"/>
      <c r="JQ307" s="185"/>
      <c r="JR307" s="185"/>
      <c r="JS307" s="185"/>
      <c r="JT307" s="185"/>
      <c r="JU307" s="185"/>
      <c r="JV307" s="185"/>
      <c r="JW307" s="185"/>
      <c r="JX307" s="185"/>
      <c r="JY307" s="185"/>
      <c r="JZ307" s="185"/>
      <c r="KA307" s="185"/>
      <c r="KB307" s="185"/>
      <c r="KC307" s="185"/>
      <c r="KD307" s="185"/>
      <c r="KE307" s="185"/>
      <c r="KF307" s="185"/>
      <c r="KG307" s="185"/>
      <c r="KH307" s="185"/>
      <c r="KI307" s="185"/>
      <c r="KJ307" s="185"/>
      <c r="KK307" s="185"/>
      <c r="KL307" s="185"/>
      <c r="KM307" s="185"/>
      <c r="KN307" s="185"/>
      <c r="KO307" s="185"/>
      <c r="KP307" s="185"/>
      <c r="KQ307" s="185"/>
      <c r="KR307" s="185"/>
      <c r="KS307" s="185"/>
      <c r="KT307" s="185"/>
      <c r="KU307" s="185"/>
      <c r="KV307" s="185"/>
      <c r="KW307" s="185"/>
      <c r="KX307" s="185"/>
      <c r="KY307" s="185"/>
      <c r="KZ307" s="185"/>
      <c r="LA307" s="185"/>
      <c r="LB307" s="185"/>
      <c r="LC307" s="185"/>
      <c r="LD307" s="185"/>
      <c r="LE307" s="185"/>
      <c r="LF307" s="185"/>
      <c r="LG307" s="185"/>
      <c r="LH307" s="185"/>
      <c r="LI307" s="185"/>
      <c r="LJ307" s="185"/>
      <c r="LK307" s="185"/>
      <c r="LL307" s="185"/>
      <c r="LM307" s="185"/>
      <c r="LN307" s="185"/>
      <c r="LO307" s="185"/>
      <c r="LP307" s="185"/>
      <c r="LQ307" s="185"/>
      <c r="LR307" s="185"/>
      <c r="LS307" s="185"/>
      <c r="LT307" s="185"/>
      <c r="LU307" s="185"/>
      <c r="LV307" s="185"/>
      <c r="LW307" s="185"/>
      <c r="LX307" s="185"/>
      <c r="LY307" s="185"/>
      <c r="LZ307" s="185"/>
      <c r="MA307" s="185"/>
      <c r="MB307" s="185"/>
      <c r="MC307" s="185"/>
      <c r="MD307" s="185"/>
      <c r="ME307" s="185"/>
      <c r="MF307" s="185"/>
      <c r="MG307" s="185"/>
      <c r="MH307" s="185"/>
      <c r="MI307" s="185"/>
      <c r="MJ307" s="185"/>
      <c r="MK307" s="185"/>
      <c r="ML307" s="185"/>
      <c r="MM307" s="185"/>
      <c r="MN307" s="185"/>
      <c r="MO307" s="185"/>
      <c r="MP307" s="185"/>
      <c r="MQ307" s="185"/>
      <c r="MR307" s="185"/>
      <c r="MS307" s="185"/>
      <c r="MT307" s="185"/>
      <c r="MU307" s="185"/>
      <c r="MV307" s="185"/>
      <c r="MW307" s="185"/>
      <c r="MX307" s="185"/>
      <c r="MY307" s="185"/>
      <c r="MZ307" s="185"/>
      <c r="NA307" s="185"/>
      <c r="NB307" s="185"/>
      <c r="NC307" s="185"/>
      <c r="ND307" s="185"/>
      <c r="NE307" s="185"/>
      <c r="NF307" s="185"/>
      <c r="NG307" s="185"/>
      <c r="NH307" s="185"/>
      <c r="NI307" s="185"/>
      <c r="NJ307" s="185"/>
      <c r="NK307" s="185"/>
      <c r="NL307" s="185"/>
      <c r="NM307" s="185"/>
      <c r="NN307" s="185"/>
      <c r="NO307" s="185"/>
      <c r="NP307" s="185"/>
      <c r="NQ307" s="185"/>
      <c r="NR307" s="185"/>
      <c r="NS307" s="185"/>
      <c r="NT307" s="185"/>
      <c r="NU307" s="185"/>
      <c r="NV307" s="185"/>
      <c r="NW307" s="185"/>
      <c r="NX307" s="185"/>
      <c r="NY307" s="185"/>
      <c r="NZ307" s="185"/>
      <c r="OA307" s="185"/>
      <c r="OB307" s="185"/>
      <c r="OC307" s="185"/>
      <c r="OD307" s="185"/>
      <c r="OE307" s="185"/>
      <c r="OF307" s="185"/>
      <c r="OG307" s="185"/>
      <c r="OH307" s="185"/>
      <c r="OI307" s="185"/>
      <c r="OJ307" s="185"/>
      <c r="OK307" s="185"/>
      <c r="OL307" s="185"/>
      <c r="OM307" s="185"/>
      <c r="ON307" s="185"/>
      <c r="OO307" s="185"/>
      <c r="OP307" s="185"/>
      <c r="OQ307" s="185"/>
      <c r="OR307" s="185"/>
      <c r="OS307" s="185"/>
      <c r="OT307" s="185"/>
      <c r="OU307" s="185"/>
      <c r="OV307" s="185"/>
      <c r="OW307" s="185"/>
      <c r="OX307" s="185"/>
      <c r="OY307" s="185"/>
      <c r="OZ307" s="185"/>
      <c r="PA307" s="185"/>
      <c r="PB307" s="185"/>
      <c r="PC307" s="185"/>
      <c r="PD307" s="185"/>
      <c r="PE307" s="185"/>
      <c r="PF307" s="185"/>
      <c r="PG307" s="185"/>
      <c r="PH307" s="185"/>
      <c r="PI307" s="185"/>
      <c r="PJ307" s="185"/>
      <c r="PK307" s="185"/>
      <c r="PL307" s="185"/>
      <c r="PM307" s="185"/>
      <c r="PN307" s="185"/>
      <c r="PO307" s="185"/>
      <c r="PP307" s="185"/>
      <c r="PQ307" s="185"/>
      <c r="PR307" s="185"/>
      <c r="PS307" s="185"/>
      <c r="PT307" s="185"/>
      <c r="PU307" s="185"/>
      <c r="PV307" s="185"/>
      <c r="PW307" s="185"/>
      <c r="PX307" s="185"/>
      <c r="PY307" s="185"/>
      <c r="PZ307" s="185"/>
      <c r="QA307" s="185"/>
      <c r="QB307" s="185"/>
      <c r="QC307" s="185"/>
      <c r="QD307" s="185"/>
      <c r="QE307" s="185"/>
      <c r="QF307" s="185"/>
      <c r="QG307" s="185"/>
      <c r="QH307" s="185"/>
      <c r="QI307" s="185"/>
      <c r="QJ307" s="185"/>
      <c r="QK307" s="185"/>
      <c r="QL307" s="185"/>
      <c r="QM307" s="185"/>
      <c r="QN307" s="185"/>
      <c r="QO307" s="185"/>
      <c r="QP307" s="185"/>
      <c r="QQ307" s="185"/>
      <c r="QR307" s="185"/>
      <c r="QS307" s="185"/>
      <c r="QT307" s="185"/>
      <c r="QU307" s="185"/>
      <c r="QV307" s="185"/>
      <c r="QW307" s="185"/>
      <c r="QX307" s="185"/>
      <c r="QY307" s="185"/>
      <c r="QZ307" s="185"/>
      <c r="RA307" s="185"/>
      <c r="RB307" s="185"/>
      <c r="RC307" s="185"/>
      <c r="RD307" s="185"/>
      <c r="RE307" s="185"/>
      <c r="RF307" s="185"/>
      <c r="RG307" s="185"/>
      <c r="RH307" s="185"/>
      <c r="RI307" s="185"/>
      <c r="RJ307" s="185"/>
      <c r="RK307" s="185"/>
      <c r="RL307" s="185"/>
      <c r="RM307" s="185"/>
      <c r="RN307" s="185"/>
      <c r="RO307" s="185"/>
      <c r="RP307" s="185"/>
      <c r="RQ307" s="185"/>
      <c r="RR307" s="185"/>
      <c r="RS307" s="185"/>
      <c r="RT307" s="185"/>
      <c r="RU307" s="185"/>
      <c r="RV307" s="185"/>
      <c r="RW307" s="185"/>
      <c r="RX307" s="185"/>
      <c r="RY307" s="185"/>
      <c r="RZ307" s="185"/>
      <c r="SA307" s="185"/>
      <c r="SB307" s="185"/>
      <c r="SC307" s="185"/>
      <c r="SD307" s="185"/>
      <c r="SE307" s="185"/>
      <c r="SF307" s="185"/>
      <c r="SG307" s="185"/>
      <c r="SH307" s="185"/>
      <c r="SI307" s="185"/>
      <c r="SJ307" s="185"/>
      <c r="SK307" s="185"/>
      <c r="SL307" s="185"/>
      <c r="SM307" s="185"/>
      <c r="SN307" s="185"/>
      <c r="SO307" s="185"/>
      <c r="SP307" s="185"/>
      <c r="SQ307" s="185"/>
      <c r="SR307" s="185"/>
      <c r="SS307" s="185"/>
      <c r="ST307" s="185"/>
      <c r="SU307" s="185"/>
      <c r="SV307" s="185"/>
      <c r="SW307" s="185"/>
      <c r="SX307" s="185"/>
      <c r="SY307" s="185"/>
      <c r="SZ307" s="185"/>
      <c r="TA307" s="185"/>
      <c r="TB307" s="185"/>
      <c r="TC307" s="185"/>
      <c r="TD307" s="185"/>
      <c r="TE307" s="185"/>
      <c r="TF307" s="185"/>
      <c r="TG307" s="185"/>
      <c r="TH307" s="185"/>
      <c r="TI307" s="185"/>
    </row>
    <row r="308" spans="1:529" s="79" customFormat="1" ht="27.75" customHeight="1" x14ac:dyDescent="0.25">
      <c r="A308" s="97">
        <v>13140005</v>
      </c>
      <c r="B308" s="36">
        <v>39190</v>
      </c>
      <c r="C308" s="35" t="s">
        <v>5285</v>
      </c>
      <c r="D308" s="35" t="s">
        <v>5198</v>
      </c>
      <c r="E308" s="35"/>
      <c r="F308" s="35"/>
      <c r="G308" s="35"/>
      <c r="H308" s="97">
        <v>44327</v>
      </c>
      <c r="I308" s="36" t="s">
        <v>7792</v>
      </c>
      <c r="J308" s="36">
        <v>42632</v>
      </c>
      <c r="K308" s="35" t="s">
        <v>1172</v>
      </c>
      <c r="L308" s="35"/>
      <c r="M308" s="35" t="s">
        <v>283</v>
      </c>
      <c r="N308" s="35" t="s">
        <v>34</v>
      </c>
      <c r="O308" s="35">
        <v>515600</v>
      </c>
      <c r="P308" s="35" t="s">
        <v>6161</v>
      </c>
      <c r="Q308" s="35"/>
      <c r="R308" s="35"/>
      <c r="S308" s="35"/>
      <c r="T308" s="743">
        <v>100.4</v>
      </c>
      <c r="U308" s="35">
        <v>1412.6</v>
      </c>
      <c r="V308" s="35">
        <v>515600</v>
      </c>
      <c r="W308" s="35"/>
      <c r="X308" s="35"/>
      <c r="Y308" s="35"/>
      <c r="Z308" s="35"/>
      <c r="AA308" s="35"/>
      <c r="AB308" s="35"/>
      <c r="AC308" s="35"/>
      <c r="AD308" s="35"/>
      <c r="AE308" s="35"/>
      <c r="AF308" s="35"/>
      <c r="AG308" s="35"/>
      <c r="AH308" s="35">
        <v>113.74</v>
      </c>
      <c r="AI308" s="35" t="s">
        <v>2297</v>
      </c>
      <c r="AJ308" s="35" t="s">
        <v>2298</v>
      </c>
      <c r="AK308" s="37" t="s">
        <v>5475</v>
      </c>
      <c r="AL308" s="37" t="s">
        <v>6160</v>
      </c>
      <c r="AM308" s="851"/>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c r="GG308" s="185"/>
      <c r="GH308" s="185"/>
      <c r="GI308" s="185"/>
      <c r="GJ308" s="185"/>
      <c r="GK308" s="185"/>
      <c r="GL308" s="185"/>
      <c r="GM308" s="185"/>
      <c r="GN308" s="185"/>
      <c r="GO308" s="185"/>
      <c r="GP308" s="185"/>
      <c r="GQ308" s="185"/>
      <c r="GR308" s="185"/>
      <c r="GS308" s="185"/>
      <c r="GT308" s="185"/>
      <c r="GU308" s="185"/>
      <c r="GV308" s="185"/>
      <c r="GW308" s="185"/>
      <c r="GX308" s="185"/>
      <c r="GY308" s="185"/>
      <c r="GZ308" s="185"/>
      <c r="HA308" s="185"/>
      <c r="HB308" s="185"/>
      <c r="HC308" s="185"/>
      <c r="HD308" s="185"/>
      <c r="HE308" s="185"/>
      <c r="HF308" s="185"/>
      <c r="HG308" s="185"/>
      <c r="HH308" s="185"/>
      <c r="HI308" s="185"/>
      <c r="HJ308" s="185"/>
      <c r="HK308" s="185"/>
      <c r="HL308" s="185"/>
      <c r="HM308" s="185"/>
      <c r="HN308" s="185"/>
      <c r="HO308" s="185"/>
      <c r="HP308" s="185"/>
      <c r="HQ308" s="185"/>
      <c r="HR308" s="185"/>
      <c r="HS308" s="185"/>
      <c r="HT308" s="185"/>
      <c r="HU308" s="185"/>
      <c r="HV308" s="185"/>
      <c r="HW308" s="185"/>
      <c r="HX308" s="185"/>
      <c r="HY308" s="185"/>
      <c r="HZ308" s="185"/>
      <c r="IA308" s="185"/>
      <c r="IB308" s="185"/>
      <c r="IC308" s="185"/>
      <c r="ID308" s="185"/>
      <c r="IE308" s="185"/>
      <c r="IF308" s="185"/>
      <c r="IG308" s="185"/>
      <c r="IH308" s="185"/>
      <c r="II308" s="185"/>
      <c r="IJ308" s="185"/>
      <c r="IK308" s="185"/>
      <c r="IL308" s="185"/>
      <c r="IM308" s="185"/>
      <c r="IN308" s="185"/>
      <c r="IO308" s="185"/>
      <c r="IP308" s="185"/>
      <c r="IQ308" s="185"/>
      <c r="IR308" s="185"/>
      <c r="IS308" s="185"/>
      <c r="IT308" s="185"/>
      <c r="IU308" s="185"/>
      <c r="IV308" s="185"/>
      <c r="IW308" s="185"/>
      <c r="IX308" s="185"/>
      <c r="IY308" s="185"/>
      <c r="IZ308" s="185"/>
      <c r="JA308" s="185"/>
      <c r="JB308" s="185"/>
      <c r="JC308" s="185"/>
      <c r="JD308" s="185"/>
      <c r="JE308" s="185"/>
      <c r="JF308" s="185"/>
      <c r="JG308" s="185"/>
      <c r="JH308" s="185"/>
      <c r="JI308" s="185"/>
      <c r="JJ308" s="185"/>
      <c r="JK308" s="185"/>
      <c r="JL308" s="185"/>
      <c r="JM308" s="185"/>
      <c r="JN308" s="185"/>
      <c r="JO308" s="185"/>
      <c r="JP308" s="185"/>
      <c r="JQ308" s="185"/>
      <c r="JR308" s="185"/>
      <c r="JS308" s="185"/>
      <c r="JT308" s="185"/>
      <c r="JU308" s="185"/>
      <c r="JV308" s="185"/>
      <c r="JW308" s="185"/>
      <c r="JX308" s="185"/>
      <c r="JY308" s="185"/>
      <c r="JZ308" s="185"/>
      <c r="KA308" s="185"/>
      <c r="KB308" s="185"/>
      <c r="KC308" s="185"/>
      <c r="KD308" s="185"/>
      <c r="KE308" s="185"/>
      <c r="KF308" s="185"/>
      <c r="KG308" s="185"/>
      <c r="KH308" s="185"/>
      <c r="KI308" s="185"/>
      <c r="KJ308" s="185"/>
      <c r="KK308" s="185"/>
      <c r="KL308" s="185"/>
      <c r="KM308" s="185"/>
      <c r="KN308" s="185"/>
      <c r="KO308" s="185"/>
      <c r="KP308" s="185"/>
      <c r="KQ308" s="185"/>
      <c r="KR308" s="185"/>
      <c r="KS308" s="185"/>
      <c r="KT308" s="185"/>
      <c r="KU308" s="185"/>
      <c r="KV308" s="185"/>
      <c r="KW308" s="185"/>
      <c r="KX308" s="185"/>
      <c r="KY308" s="185"/>
      <c r="KZ308" s="185"/>
      <c r="LA308" s="185"/>
      <c r="LB308" s="185"/>
      <c r="LC308" s="185"/>
      <c r="LD308" s="185"/>
      <c r="LE308" s="185"/>
      <c r="LF308" s="185"/>
      <c r="LG308" s="185"/>
      <c r="LH308" s="185"/>
      <c r="LI308" s="185"/>
      <c r="LJ308" s="185"/>
      <c r="LK308" s="185"/>
      <c r="LL308" s="185"/>
      <c r="LM308" s="185"/>
      <c r="LN308" s="185"/>
      <c r="LO308" s="185"/>
      <c r="LP308" s="185"/>
      <c r="LQ308" s="185"/>
      <c r="LR308" s="185"/>
      <c r="LS308" s="185"/>
      <c r="LT308" s="185"/>
      <c r="LU308" s="185"/>
      <c r="LV308" s="185"/>
      <c r="LW308" s="185"/>
      <c r="LX308" s="185"/>
      <c r="LY308" s="185"/>
      <c r="LZ308" s="185"/>
      <c r="MA308" s="185"/>
      <c r="MB308" s="185"/>
      <c r="MC308" s="185"/>
      <c r="MD308" s="185"/>
      <c r="ME308" s="185"/>
      <c r="MF308" s="185"/>
      <c r="MG308" s="185"/>
      <c r="MH308" s="185"/>
      <c r="MI308" s="185"/>
      <c r="MJ308" s="185"/>
      <c r="MK308" s="185"/>
      <c r="ML308" s="185"/>
      <c r="MM308" s="185"/>
      <c r="MN308" s="185"/>
      <c r="MO308" s="185"/>
      <c r="MP308" s="185"/>
      <c r="MQ308" s="185"/>
      <c r="MR308" s="185"/>
      <c r="MS308" s="185"/>
      <c r="MT308" s="185"/>
      <c r="MU308" s="185"/>
      <c r="MV308" s="185"/>
      <c r="MW308" s="185"/>
      <c r="MX308" s="185"/>
      <c r="MY308" s="185"/>
      <c r="MZ308" s="185"/>
      <c r="NA308" s="185"/>
      <c r="NB308" s="185"/>
      <c r="NC308" s="185"/>
      <c r="ND308" s="185"/>
      <c r="NE308" s="185"/>
      <c r="NF308" s="185"/>
      <c r="NG308" s="185"/>
      <c r="NH308" s="185"/>
      <c r="NI308" s="185"/>
      <c r="NJ308" s="185"/>
      <c r="NK308" s="185"/>
      <c r="NL308" s="185"/>
      <c r="NM308" s="185"/>
      <c r="NN308" s="185"/>
      <c r="NO308" s="185"/>
      <c r="NP308" s="185"/>
      <c r="NQ308" s="185"/>
      <c r="NR308" s="185"/>
      <c r="NS308" s="185"/>
      <c r="NT308" s="185"/>
      <c r="NU308" s="185"/>
      <c r="NV308" s="185"/>
      <c r="NW308" s="185"/>
      <c r="NX308" s="185"/>
      <c r="NY308" s="185"/>
      <c r="NZ308" s="185"/>
      <c r="OA308" s="185"/>
      <c r="OB308" s="185"/>
      <c r="OC308" s="185"/>
      <c r="OD308" s="185"/>
      <c r="OE308" s="185"/>
      <c r="OF308" s="185"/>
      <c r="OG308" s="185"/>
      <c r="OH308" s="185"/>
      <c r="OI308" s="185"/>
      <c r="OJ308" s="185"/>
      <c r="OK308" s="185"/>
      <c r="OL308" s="185"/>
      <c r="OM308" s="185"/>
      <c r="ON308" s="185"/>
      <c r="OO308" s="185"/>
      <c r="OP308" s="185"/>
      <c r="OQ308" s="185"/>
      <c r="OR308" s="185"/>
      <c r="OS308" s="185"/>
      <c r="OT308" s="185"/>
      <c r="OU308" s="185"/>
      <c r="OV308" s="185"/>
      <c r="OW308" s="185"/>
      <c r="OX308" s="185"/>
      <c r="OY308" s="185"/>
      <c r="OZ308" s="185"/>
      <c r="PA308" s="185"/>
      <c r="PB308" s="185"/>
      <c r="PC308" s="185"/>
      <c r="PD308" s="185"/>
      <c r="PE308" s="185"/>
      <c r="PF308" s="185"/>
      <c r="PG308" s="185"/>
      <c r="PH308" s="185"/>
      <c r="PI308" s="185"/>
      <c r="PJ308" s="185"/>
      <c r="PK308" s="185"/>
      <c r="PL308" s="185"/>
      <c r="PM308" s="185"/>
      <c r="PN308" s="185"/>
      <c r="PO308" s="185"/>
      <c r="PP308" s="185"/>
      <c r="PQ308" s="185"/>
      <c r="PR308" s="185"/>
      <c r="PS308" s="185"/>
      <c r="PT308" s="185"/>
      <c r="PU308" s="185"/>
      <c r="PV308" s="185"/>
      <c r="PW308" s="185"/>
      <c r="PX308" s="185"/>
      <c r="PY308" s="185"/>
      <c r="PZ308" s="185"/>
      <c r="QA308" s="185"/>
      <c r="QB308" s="185"/>
      <c r="QC308" s="185"/>
      <c r="QD308" s="185"/>
      <c r="QE308" s="185"/>
      <c r="QF308" s="185"/>
      <c r="QG308" s="185"/>
      <c r="QH308" s="185"/>
      <c r="QI308" s="185"/>
      <c r="QJ308" s="185"/>
      <c r="QK308" s="185"/>
      <c r="QL308" s="185"/>
      <c r="QM308" s="185"/>
      <c r="QN308" s="185"/>
      <c r="QO308" s="185"/>
      <c r="QP308" s="185"/>
      <c r="QQ308" s="185"/>
      <c r="QR308" s="185"/>
      <c r="QS308" s="185"/>
      <c r="QT308" s="185"/>
      <c r="QU308" s="185"/>
      <c r="QV308" s="185"/>
      <c r="QW308" s="185"/>
      <c r="QX308" s="185"/>
      <c r="QY308" s="185"/>
      <c r="QZ308" s="185"/>
      <c r="RA308" s="185"/>
      <c r="RB308" s="185"/>
      <c r="RC308" s="185"/>
      <c r="RD308" s="185"/>
      <c r="RE308" s="185"/>
      <c r="RF308" s="185"/>
      <c r="RG308" s="185"/>
      <c r="RH308" s="185"/>
      <c r="RI308" s="185"/>
      <c r="RJ308" s="185"/>
      <c r="RK308" s="185"/>
      <c r="RL308" s="185"/>
      <c r="RM308" s="185"/>
      <c r="RN308" s="185"/>
      <c r="RO308" s="185"/>
      <c r="RP308" s="185"/>
      <c r="RQ308" s="185"/>
      <c r="RR308" s="185"/>
      <c r="RS308" s="185"/>
      <c r="RT308" s="185"/>
      <c r="RU308" s="185"/>
      <c r="RV308" s="185"/>
      <c r="RW308" s="185"/>
      <c r="RX308" s="185"/>
      <c r="RY308" s="185"/>
      <c r="RZ308" s="185"/>
      <c r="SA308" s="185"/>
      <c r="SB308" s="185"/>
      <c r="SC308" s="185"/>
      <c r="SD308" s="185"/>
      <c r="SE308" s="185"/>
      <c r="SF308" s="185"/>
      <c r="SG308" s="185"/>
      <c r="SH308" s="185"/>
      <c r="SI308" s="185"/>
      <c r="SJ308" s="185"/>
      <c r="SK308" s="185"/>
      <c r="SL308" s="185"/>
      <c r="SM308" s="185"/>
      <c r="SN308" s="185"/>
      <c r="SO308" s="185"/>
      <c r="SP308" s="185"/>
      <c r="SQ308" s="185"/>
      <c r="SR308" s="185"/>
      <c r="SS308" s="185"/>
      <c r="ST308" s="185"/>
      <c r="SU308" s="185"/>
      <c r="SV308" s="185"/>
      <c r="SW308" s="185"/>
      <c r="SX308" s="185"/>
      <c r="SY308" s="185"/>
      <c r="SZ308" s="185"/>
      <c r="TA308" s="185"/>
      <c r="TB308" s="185"/>
      <c r="TC308" s="185"/>
      <c r="TD308" s="185"/>
      <c r="TE308" s="185"/>
      <c r="TF308" s="185"/>
      <c r="TG308" s="185"/>
      <c r="TH308" s="185"/>
      <c r="TI308" s="185"/>
    </row>
    <row r="309" spans="1:529" s="79" customFormat="1" ht="27.75" customHeight="1" x14ac:dyDescent="0.25">
      <c r="A309" s="97">
        <v>13140005</v>
      </c>
      <c r="B309" s="36">
        <v>39190</v>
      </c>
      <c r="C309" s="35" t="s">
        <v>5286</v>
      </c>
      <c r="D309" s="35" t="s">
        <v>5198</v>
      </c>
      <c r="E309" s="35"/>
      <c r="F309" s="35"/>
      <c r="G309" s="35"/>
      <c r="H309" s="97">
        <v>44327</v>
      </c>
      <c r="I309" s="36" t="s">
        <v>7792</v>
      </c>
      <c r="J309" s="36">
        <v>42632</v>
      </c>
      <c r="K309" s="35" t="s">
        <v>1172</v>
      </c>
      <c r="L309" s="35"/>
      <c r="M309" s="35" t="s">
        <v>283</v>
      </c>
      <c r="N309" s="35" t="s">
        <v>34</v>
      </c>
      <c r="O309" s="35">
        <v>483260</v>
      </c>
      <c r="P309" s="35" t="s">
        <v>6161</v>
      </c>
      <c r="Q309" s="35"/>
      <c r="R309" s="35"/>
      <c r="S309" s="35"/>
      <c r="T309" s="743">
        <v>330</v>
      </c>
      <c r="U309" s="35">
        <v>1324</v>
      </c>
      <c r="V309" s="35">
        <v>483260</v>
      </c>
      <c r="W309" s="35"/>
      <c r="X309" s="35"/>
      <c r="Y309" s="35"/>
      <c r="Z309" s="35"/>
      <c r="AA309" s="35"/>
      <c r="AB309" s="35"/>
      <c r="AC309" s="35"/>
      <c r="AD309" s="35"/>
      <c r="AE309" s="35"/>
      <c r="AF309" s="35"/>
      <c r="AG309" s="35"/>
      <c r="AH309" s="35"/>
      <c r="AI309" s="35" t="s">
        <v>2299</v>
      </c>
      <c r="AJ309" s="35" t="s">
        <v>2300</v>
      </c>
      <c r="AK309" s="37" t="s">
        <v>5475</v>
      </c>
      <c r="AL309" s="37" t="s">
        <v>6160</v>
      </c>
      <c r="AM309" s="851"/>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c r="GG309" s="185"/>
      <c r="GH309" s="185"/>
      <c r="GI309" s="185"/>
      <c r="GJ309" s="185"/>
      <c r="GK309" s="185"/>
      <c r="GL309" s="185"/>
      <c r="GM309" s="185"/>
      <c r="GN309" s="185"/>
      <c r="GO309" s="185"/>
      <c r="GP309" s="185"/>
      <c r="GQ309" s="185"/>
      <c r="GR309" s="185"/>
      <c r="GS309" s="185"/>
      <c r="GT309" s="185"/>
      <c r="GU309" s="185"/>
      <c r="GV309" s="185"/>
      <c r="GW309" s="185"/>
      <c r="GX309" s="185"/>
      <c r="GY309" s="185"/>
      <c r="GZ309" s="185"/>
      <c r="HA309" s="185"/>
      <c r="HB309" s="185"/>
      <c r="HC309" s="185"/>
      <c r="HD309" s="185"/>
      <c r="HE309" s="185"/>
      <c r="HF309" s="185"/>
      <c r="HG309" s="185"/>
      <c r="HH309" s="185"/>
      <c r="HI309" s="185"/>
      <c r="HJ309" s="185"/>
      <c r="HK309" s="185"/>
      <c r="HL309" s="185"/>
      <c r="HM309" s="185"/>
      <c r="HN309" s="185"/>
      <c r="HO309" s="185"/>
      <c r="HP309" s="185"/>
      <c r="HQ309" s="185"/>
      <c r="HR309" s="185"/>
      <c r="HS309" s="185"/>
      <c r="HT309" s="185"/>
      <c r="HU309" s="185"/>
      <c r="HV309" s="185"/>
      <c r="HW309" s="185"/>
      <c r="HX309" s="185"/>
      <c r="HY309" s="185"/>
      <c r="HZ309" s="185"/>
      <c r="IA309" s="185"/>
      <c r="IB309" s="185"/>
      <c r="IC309" s="185"/>
      <c r="ID309" s="185"/>
      <c r="IE309" s="185"/>
      <c r="IF309" s="185"/>
      <c r="IG309" s="185"/>
      <c r="IH309" s="185"/>
      <c r="II309" s="185"/>
      <c r="IJ309" s="185"/>
      <c r="IK309" s="185"/>
      <c r="IL309" s="185"/>
      <c r="IM309" s="185"/>
      <c r="IN309" s="185"/>
      <c r="IO309" s="185"/>
      <c r="IP309" s="185"/>
      <c r="IQ309" s="185"/>
      <c r="IR309" s="185"/>
      <c r="IS309" s="185"/>
      <c r="IT309" s="185"/>
      <c r="IU309" s="185"/>
      <c r="IV309" s="185"/>
      <c r="IW309" s="185"/>
      <c r="IX309" s="185"/>
      <c r="IY309" s="185"/>
      <c r="IZ309" s="185"/>
      <c r="JA309" s="185"/>
      <c r="JB309" s="185"/>
      <c r="JC309" s="185"/>
      <c r="JD309" s="185"/>
      <c r="JE309" s="185"/>
      <c r="JF309" s="185"/>
      <c r="JG309" s="185"/>
      <c r="JH309" s="185"/>
      <c r="JI309" s="185"/>
      <c r="JJ309" s="185"/>
      <c r="JK309" s="185"/>
      <c r="JL309" s="185"/>
      <c r="JM309" s="185"/>
      <c r="JN309" s="185"/>
      <c r="JO309" s="185"/>
      <c r="JP309" s="185"/>
      <c r="JQ309" s="185"/>
      <c r="JR309" s="185"/>
      <c r="JS309" s="185"/>
      <c r="JT309" s="185"/>
      <c r="JU309" s="185"/>
      <c r="JV309" s="185"/>
      <c r="JW309" s="185"/>
      <c r="JX309" s="185"/>
      <c r="JY309" s="185"/>
      <c r="JZ309" s="185"/>
      <c r="KA309" s="185"/>
      <c r="KB309" s="185"/>
      <c r="KC309" s="185"/>
      <c r="KD309" s="185"/>
      <c r="KE309" s="185"/>
      <c r="KF309" s="185"/>
      <c r="KG309" s="185"/>
      <c r="KH309" s="185"/>
      <c r="KI309" s="185"/>
      <c r="KJ309" s="185"/>
      <c r="KK309" s="185"/>
      <c r="KL309" s="185"/>
      <c r="KM309" s="185"/>
      <c r="KN309" s="185"/>
      <c r="KO309" s="185"/>
      <c r="KP309" s="185"/>
      <c r="KQ309" s="185"/>
      <c r="KR309" s="185"/>
      <c r="KS309" s="185"/>
      <c r="KT309" s="185"/>
      <c r="KU309" s="185"/>
      <c r="KV309" s="185"/>
      <c r="KW309" s="185"/>
      <c r="KX309" s="185"/>
      <c r="KY309" s="185"/>
      <c r="KZ309" s="185"/>
      <c r="LA309" s="185"/>
      <c r="LB309" s="185"/>
      <c r="LC309" s="185"/>
      <c r="LD309" s="185"/>
      <c r="LE309" s="185"/>
      <c r="LF309" s="185"/>
      <c r="LG309" s="185"/>
      <c r="LH309" s="185"/>
      <c r="LI309" s="185"/>
      <c r="LJ309" s="185"/>
      <c r="LK309" s="185"/>
      <c r="LL309" s="185"/>
      <c r="LM309" s="185"/>
      <c r="LN309" s="185"/>
      <c r="LO309" s="185"/>
      <c r="LP309" s="185"/>
      <c r="LQ309" s="185"/>
      <c r="LR309" s="185"/>
      <c r="LS309" s="185"/>
      <c r="LT309" s="185"/>
      <c r="LU309" s="185"/>
      <c r="LV309" s="185"/>
      <c r="LW309" s="185"/>
      <c r="LX309" s="185"/>
      <c r="LY309" s="185"/>
      <c r="LZ309" s="185"/>
      <c r="MA309" s="185"/>
      <c r="MB309" s="185"/>
      <c r="MC309" s="185"/>
      <c r="MD309" s="185"/>
      <c r="ME309" s="185"/>
      <c r="MF309" s="185"/>
      <c r="MG309" s="185"/>
      <c r="MH309" s="185"/>
      <c r="MI309" s="185"/>
      <c r="MJ309" s="185"/>
      <c r="MK309" s="185"/>
      <c r="ML309" s="185"/>
      <c r="MM309" s="185"/>
      <c r="MN309" s="185"/>
      <c r="MO309" s="185"/>
      <c r="MP309" s="185"/>
      <c r="MQ309" s="185"/>
      <c r="MR309" s="185"/>
      <c r="MS309" s="185"/>
      <c r="MT309" s="185"/>
      <c r="MU309" s="185"/>
      <c r="MV309" s="185"/>
      <c r="MW309" s="185"/>
      <c r="MX309" s="185"/>
      <c r="MY309" s="185"/>
      <c r="MZ309" s="185"/>
      <c r="NA309" s="185"/>
      <c r="NB309" s="185"/>
      <c r="NC309" s="185"/>
      <c r="ND309" s="185"/>
      <c r="NE309" s="185"/>
      <c r="NF309" s="185"/>
      <c r="NG309" s="185"/>
      <c r="NH309" s="185"/>
      <c r="NI309" s="185"/>
      <c r="NJ309" s="185"/>
      <c r="NK309" s="185"/>
      <c r="NL309" s="185"/>
      <c r="NM309" s="185"/>
      <c r="NN309" s="185"/>
      <c r="NO309" s="185"/>
      <c r="NP309" s="185"/>
      <c r="NQ309" s="185"/>
      <c r="NR309" s="185"/>
      <c r="NS309" s="185"/>
      <c r="NT309" s="185"/>
      <c r="NU309" s="185"/>
      <c r="NV309" s="185"/>
      <c r="NW309" s="185"/>
      <c r="NX309" s="185"/>
      <c r="NY309" s="185"/>
      <c r="NZ309" s="185"/>
      <c r="OA309" s="185"/>
      <c r="OB309" s="185"/>
      <c r="OC309" s="185"/>
      <c r="OD309" s="185"/>
      <c r="OE309" s="185"/>
      <c r="OF309" s="185"/>
      <c r="OG309" s="185"/>
      <c r="OH309" s="185"/>
      <c r="OI309" s="185"/>
      <c r="OJ309" s="185"/>
      <c r="OK309" s="185"/>
      <c r="OL309" s="185"/>
      <c r="OM309" s="185"/>
      <c r="ON309" s="185"/>
      <c r="OO309" s="185"/>
      <c r="OP309" s="185"/>
      <c r="OQ309" s="185"/>
      <c r="OR309" s="185"/>
      <c r="OS309" s="185"/>
      <c r="OT309" s="185"/>
      <c r="OU309" s="185"/>
      <c r="OV309" s="185"/>
      <c r="OW309" s="185"/>
      <c r="OX309" s="185"/>
      <c r="OY309" s="185"/>
      <c r="OZ309" s="185"/>
      <c r="PA309" s="185"/>
      <c r="PB309" s="185"/>
      <c r="PC309" s="185"/>
      <c r="PD309" s="185"/>
      <c r="PE309" s="185"/>
      <c r="PF309" s="185"/>
      <c r="PG309" s="185"/>
      <c r="PH309" s="185"/>
      <c r="PI309" s="185"/>
      <c r="PJ309" s="185"/>
      <c r="PK309" s="185"/>
      <c r="PL309" s="185"/>
      <c r="PM309" s="185"/>
      <c r="PN309" s="185"/>
      <c r="PO309" s="185"/>
      <c r="PP309" s="185"/>
      <c r="PQ309" s="185"/>
      <c r="PR309" s="185"/>
      <c r="PS309" s="185"/>
      <c r="PT309" s="185"/>
      <c r="PU309" s="185"/>
      <c r="PV309" s="185"/>
      <c r="PW309" s="185"/>
      <c r="PX309" s="185"/>
      <c r="PY309" s="185"/>
      <c r="PZ309" s="185"/>
      <c r="QA309" s="185"/>
      <c r="QB309" s="185"/>
      <c r="QC309" s="185"/>
      <c r="QD309" s="185"/>
      <c r="QE309" s="185"/>
      <c r="QF309" s="185"/>
      <c r="QG309" s="185"/>
      <c r="QH309" s="185"/>
      <c r="QI309" s="185"/>
      <c r="QJ309" s="185"/>
      <c r="QK309" s="185"/>
      <c r="QL309" s="185"/>
      <c r="QM309" s="185"/>
      <c r="QN309" s="185"/>
      <c r="QO309" s="185"/>
      <c r="QP309" s="185"/>
      <c r="QQ309" s="185"/>
      <c r="QR309" s="185"/>
      <c r="QS309" s="185"/>
      <c r="QT309" s="185"/>
      <c r="QU309" s="185"/>
      <c r="QV309" s="185"/>
      <c r="QW309" s="185"/>
      <c r="QX309" s="185"/>
      <c r="QY309" s="185"/>
      <c r="QZ309" s="185"/>
      <c r="RA309" s="185"/>
      <c r="RB309" s="185"/>
      <c r="RC309" s="185"/>
      <c r="RD309" s="185"/>
      <c r="RE309" s="185"/>
      <c r="RF309" s="185"/>
      <c r="RG309" s="185"/>
      <c r="RH309" s="185"/>
      <c r="RI309" s="185"/>
      <c r="RJ309" s="185"/>
      <c r="RK309" s="185"/>
      <c r="RL309" s="185"/>
      <c r="RM309" s="185"/>
      <c r="RN309" s="185"/>
      <c r="RO309" s="185"/>
      <c r="RP309" s="185"/>
      <c r="RQ309" s="185"/>
      <c r="RR309" s="185"/>
      <c r="RS309" s="185"/>
      <c r="RT309" s="185"/>
      <c r="RU309" s="185"/>
      <c r="RV309" s="185"/>
      <c r="RW309" s="185"/>
      <c r="RX309" s="185"/>
      <c r="RY309" s="185"/>
      <c r="RZ309" s="185"/>
      <c r="SA309" s="185"/>
      <c r="SB309" s="185"/>
      <c r="SC309" s="185"/>
      <c r="SD309" s="185"/>
      <c r="SE309" s="185"/>
      <c r="SF309" s="185"/>
      <c r="SG309" s="185"/>
      <c r="SH309" s="185"/>
      <c r="SI309" s="185"/>
      <c r="SJ309" s="185"/>
      <c r="SK309" s="185"/>
      <c r="SL309" s="185"/>
      <c r="SM309" s="185"/>
      <c r="SN309" s="185"/>
      <c r="SO309" s="185"/>
      <c r="SP309" s="185"/>
      <c r="SQ309" s="185"/>
      <c r="SR309" s="185"/>
      <c r="SS309" s="185"/>
      <c r="ST309" s="185"/>
      <c r="SU309" s="185"/>
      <c r="SV309" s="185"/>
      <c r="SW309" s="185"/>
      <c r="SX309" s="185"/>
      <c r="SY309" s="185"/>
      <c r="SZ309" s="185"/>
      <c r="TA309" s="185"/>
      <c r="TB309" s="185"/>
      <c r="TC309" s="185"/>
      <c r="TD309" s="185"/>
      <c r="TE309" s="185"/>
      <c r="TF309" s="185"/>
      <c r="TG309" s="185"/>
      <c r="TH309" s="185"/>
      <c r="TI309" s="185"/>
    </row>
    <row r="310" spans="1:529" s="79" customFormat="1" ht="27.75" customHeight="1" x14ac:dyDescent="0.25">
      <c r="A310" s="97">
        <v>13140005</v>
      </c>
      <c r="B310" s="36">
        <v>39190</v>
      </c>
      <c r="C310" s="35" t="s">
        <v>5287</v>
      </c>
      <c r="D310" s="35" t="s">
        <v>5198</v>
      </c>
      <c r="E310" s="35"/>
      <c r="F310" s="35"/>
      <c r="G310" s="35"/>
      <c r="H310" s="97">
        <v>44327</v>
      </c>
      <c r="I310" s="36" t="s">
        <v>7792</v>
      </c>
      <c r="J310" s="36">
        <v>42632</v>
      </c>
      <c r="K310" s="35" t="s">
        <v>1172</v>
      </c>
      <c r="L310" s="35"/>
      <c r="M310" s="35" t="s">
        <v>283</v>
      </c>
      <c r="N310" s="35" t="s">
        <v>34</v>
      </c>
      <c r="O310" s="35">
        <v>668315</v>
      </c>
      <c r="P310" s="35" t="s">
        <v>6161</v>
      </c>
      <c r="Q310" s="35"/>
      <c r="R310" s="35"/>
      <c r="S310" s="35"/>
      <c r="T310" s="743">
        <v>330</v>
      </c>
      <c r="U310" s="35">
        <v>1831</v>
      </c>
      <c r="V310" s="35">
        <v>668315</v>
      </c>
      <c r="W310" s="35" t="s">
        <v>1400</v>
      </c>
      <c r="X310" s="35">
        <v>35</v>
      </c>
      <c r="Y310" s="35">
        <v>25</v>
      </c>
      <c r="Z310" s="35">
        <v>125</v>
      </c>
      <c r="AA310" s="35" t="s">
        <v>1327</v>
      </c>
      <c r="AB310" s="35" t="s">
        <v>1327</v>
      </c>
      <c r="AC310" s="35" t="s">
        <v>1327</v>
      </c>
      <c r="AD310" s="35">
        <v>15</v>
      </c>
      <c r="AE310" s="35">
        <v>2</v>
      </c>
      <c r="AF310" s="35">
        <v>0.3</v>
      </c>
      <c r="AG310" s="35"/>
      <c r="AH310" s="35"/>
      <c r="AI310" s="35" t="s">
        <v>2299</v>
      </c>
      <c r="AJ310" s="35" t="s">
        <v>2300</v>
      </c>
      <c r="AK310" s="35" t="s">
        <v>5475</v>
      </c>
      <c r="AL310" s="37" t="s">
        <v>6160</v>
      </c>
      <c r="AM310" s="851"/>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185"/>
      <c r="HL310" s="185"/>
      <c r="HM310" s="185"/>
      <c r="HN310" s="185"/>
      <c r="HO310" s="185"/>
      <c r="HP310" s="185"/>
      <c r="HQ310" s="185"/>
      <c r="HR310" s="185"/>
      <c r="HS310" s="185"/>
      <c r="HT310" s="185"/>
      <c r="HU310" s="185"/>
      <c r="HV310" s="185"/>
      <c r="HW310" s="185"/>
      <c r="HX310" s="185"/>
      <c r="HY310" s="185"/>
      <c r="HZ310" s="185"/>
      <c r="IA310" s="185"/>
      <c r="IB310" s="185"/>
      <c r="IC310" s="185"/>
      <c r="ID310" s="185"/>
      <c r="IE310" s="185"/>
      <c r="IF310" s="185"/>
      <c r="IG310" s="185"/>
      <c r="IH310" s="185"/>
      <c r="II310" s="185"/>
      <c r="IJ310" s="185"/>
      <c r="IK310" s="185"/>
      <c r="IL310" s="185"/>
      <c r="IM310" s="185"/>
      <c r="IN310" s="185"/>
      <c r="IO310" s="185"/>
      <c r="IP310" s="185"/>
      <c r="IQ310" s="185"/>
      <c r="IR310" s="185"/>
      <c r="IS310" s="185"/>
      <c r="IT310" s="185"/>
      <c r="IU310" s="185"/>
      <c r="IV310" s="185"/>
      <c r="IW310" s="185"/>
      <c r="IX310" s="185"/>
      <c r="IY310" s="185"/>
      <c r="IZ310" s="185"/>
      <c r="JA310" s="185"/>
      <c r="JB310" s="185"/>
      <c r="JC310" s="185"/>
      <c r="JD310" s="185"/>
      <c r="JE310" s="185"/>
      <c r="JF310" s="185"/>
      <c r="JG310" s="185"/>
      <c r="JH310" s="185"/>
      <c r="JI310" s="185"/>
      <c r="JJ310" s="185"/>
      <c r="JK310" s="185"/>
      <c r="JL310" s="185"/>
      <c r="JM310" s="185"/>
      <c r="JN310" s="185"/>
      <c r="JO310" s="185"/>
      <c r="JP310" s="185"/>
      <c r="JQ310" s="185"/>
      <c r="JR310" s="185"/>
      <c r="JS310" s="185"/>
      <c r="JT310" s="185"/>
      <c r="JU310" s="185"/>
      <c r="JV310" s="185"/>
      <c r="JW310" s="185"/>
      <c r="JX310" s="185"/>
      <c r="JY310" s="185"/>
      <c r="JZ310" s="185"/>
      <c r="KA310" s="185"/>
      <c r="KB310" s="185"/>
      <c r="KC310" s="185"/>
      <c r="KD310" s="185"/>
      <c r="KE310" s="185"/>
      <c r="KF310" s="185"/>
      <c r="KG310" s="185"/>
      <c r="KH310" s="185"/>
      <c r="KI310" s="185"/>
      <c r="KJ310" s="185"/>
      <c r="KK310" s="185"/>
      <c r="KL310" s="185"/>
      <c r="KM310" s="185"/>
      <c r="KN310" s="185"/>
      <c r="KO310" s="185"/>
      <c r="KP310" s="185"/>
      <c r="KQ310" s="185"/>
      <c r="KR310" s="185"/>
      <c r="KS310" s="185"/>
      <c r="KT310" s="185"/>
      <c r="KU310" s="185"/>
      <c r="KV310" s="185"/>
      <c r="KW310" s="185"/>
      <c r="KX310" s="185"/>
      <c r="KY310" s="185"/>
      <c r="KZ310" s="185"/>
      <c r="LA310" s="185"/>
      <c r="LB310" s="185"/>
      <c r="LC310" s="185"/>
      <c r="LD310" s="185"/>
      <c r="LE310" s="185"/>
      <c r="LF310" s="185"/>
      <c r="LG310" s="185"/>
      <c r="LH310" s="185"/>
      <c r="LI310" s="185"/>
      <c r="LJ310" s="185"/>
      <c r="LK310" s="185"/>
      <c r="LL310" s="185"/>
      <c r="LM310" s="185"/>
      <c r="LN310" s="185"/>
      <c r="LO310" s="185"/>
      <c r="LP310" s="185"/>
      <c r="LQ310" s="185"/>
      <c r="LR310" s="185"/>
      <c r="LS310" s="185"/>
      <c r="LT310" s="185"/>
      <c r="LU310" s="185"/>
      <c r="LV310" s="185"/>
      <c r="LW310" s="185"/>
      <c r="LX310" s="185"/>
      <c r="LY310" s="185"/>
      <c r="LZ310" s="185"/>
      <c r="MA310" s="185"/>
      <c r="MB310" s="185"/>
      <c r="MC310" s="185"/>
      <c r="MD310" s="185"/>
      <c r="ME310" s="185"/>
      <c r="MF310" s="185"/>
      <c r="MG310" s="185"/>
      <c r="MH310" s="185"/>
      <c r="MI310" s="185"/>
      <c r="MJ310" s="185"/>
      <c r="MK310" s="185"/>
      <c r="ML310" s="185"/>
      <c r="MM310" s="185"/>
      <c r="MN310" s="185"/>
      <c r="MO310" s="185"/>
      <c r="MP310" s="185"/>
      <c r="MQ310" s="185"/>
      <c r="MR310" s="185"/>
      <c r="MS310" s="185"/>
      <c r="MT310" s="185"/>
      <c r="MU310" s="185"/>
      <c r="MV310" s="185"/>
      <c r="MW310" s="185"/>
      <c r="MX310" s="185"/>
      <c r="MY310" s="185"/>
      <c r="MZ310" s="185"/>
      <c r="NA310" s="185"/>
      <c r="NB310" s="185"/>
      <c r="NC310" s="185"/>
      <c r="ND310" s="185"/>
      <c r="NE310" s="185"/>
      <c r="NF310" s="185"/>
      <c r="NG310" s="185"/>
      <c r="NH310" s="185"/>
      <c r="NI310" s="185"/>
      <c r="NJ310" s="185"/>
      <c r="NK310" s="185"/>
      <c r="NL310" s="185"/>
      <c r="NM310" s="185"/>
      <c r="NN310" s="185"/>
      <c r="NO310" s="185"/>
      <c r="NP310" s="185"/>
      <c r="NQ310" s="185"/>
      <c r="NR310" s="185"/>
      <c r="NS310" s="185"/>
      <c r="NT310" s="185"/>
      <c r="NU310" s="185"/>
      <c r="NV310" s="185"/>
      <c r="NW310" s="185"/>
      <c r="NX310" s="185"/>
      <c r="NY310" s="185"/>
      <c r="NZ310" s="185"/>
      <c r="OA310" s="185"/>
      <c r="OB310" s="185"/>
      <c r="OC310" s="185"/>
      <c r="OD310" s="185"/>
      <c r="OE310" s="185"/>
      <c r="OF310" s="185"/>
      <c r="OG310" s="185"/>
      <c r="OH310" s="185"/>
      <c r="OI310" s="185"/>
      <c r="OJ310" s="185"/>
      <c r="OK310" s="185"/>
      <c r="OL310" s="185"/>
      <c r="OM310" s="185"/>
      <c r="ON310" s="185"/>
      <c r="OO310" s="185"/>
      <c r="OP310" s="185"/>
      <c r="OQ310" s="185"/>
      <c r="OR310" s="185"/>
      <c r="OS310" s="185"/>
      <c r="OT310" s="185"/>
      <c r="OU310" s="185"/>
      <c r="OV310" s="185"/>
      <c r="OW310" s="185"/>
      <c r="OX310" s="185"/>
      <c r="OY310" s="185"/>
      <c r="OZ310" s="185"/>
      <c r="PA310" s="185"/>
      <c r="PB310" s="185"/>
      <c r="PC310" s="185"/>
      <c r="PD310" s="185"/>
      <c r="PE310" s="185"/>
      <c r="PF310" s="185"/>
      <c r="PG310" s="185"/>
      <c r="PH310" s="185"/>
      <c r="PI310" s="185"/>
      <c r="PJ310" s="185"/>
      <c r="PK310" s="185"/>
      <c r="PL310" s="185"/>
      <c r="PM310" s="185"/>
      <c r="PN310" s="185"/>
      <c r="PO310" s="185"/>
      <c r="PP310" s="185"/>
      <c r="PQ310" s="185"/>
      <c r="PR310" s="185"/>
      <c r="PS310" s="185"/>
      <c r="PT310" s="185"/>
      <c r="PU310" s="185"/>
      <c r="PV310" s="185"/>
      <c r="PW310" s="185"/>
      <c r="PX310" s="185"/>
      <c r="PY310" s="185"/>
      <c r="PZ310" s="185"/>
      <c r="QA310" s="185"/>
      <c r="QB310" s="185"/>
      <c r="QC310" s="185"/>
      <c r="QD310" s="185"/>
      <c r="QE310" s="185"/>
      <c r="QF310" s="185"/>
      <c r="QG310" s="185"/>
      <c r="QH310" s="185"/>
      <c r="QI310" s="185"/>
      <c r="QJ310" s="185"/>
      <c r="QK310" s="185"/>
      <c r="QL310" s="185"/>
      <c r="QM310" s="185"/>
      <c r="QN310" s="185"/>
      <c r="QO310" s="185"/>
      <c r="QP310" s="185"/>
      <c r="QQ310" s="185"/>
      <c r="QR310" s="185"/>
      <c r="QS310" s="185"/>
      <c r="QT310" s="185"/>
      <c r="QU310" s="185"/>
      <c r="QV310" s="185"/>
      <c r="QW310" s="185"/>
      <c r="QX310" s="185"/>
      <c r="QY310" s="185"/>
      <c r="QZ310" s="185"/>
      <c r="RA310" s="185"/>
      <c r="RB310" s="185"/>
      <c r="RC310" s="185"/>
      <c r="RD310" s="185"/>
      <c r="RE310" s="185"/>
      <c r="RF310" s="185"/>
      <c r="RG310" s="185"/>
      <c r="RH310" s="185"/>
      <c r="RI310" s="185"/>
      <c r="RJ310" s="185"/>
      <c r="RK310" s="185"/>
      <c r="RL310" s="185"/>
      <c r="RM310" s="185"/>
      <c r="RN310" s="185"/>
      <c r="RO310" s="185"/>
      <c r="RP310" s="185"/>
      <c r="RQ310" s="185"/>
      <c r="RR310" s="185"/>
      <c r="RS310" s="185"/>
      <c r="RT310" s="185"/>
      <c r="RU310" s="185"/>
      <c r="RV310" s="185"/>
      <c r="RW310" s="185"/>
      <c r="RX310" s="185"/>
      <c r="RY310" s="185"/>
      <c r="RZ310" s="185"/>
      <c r="SA310" s="185"/>
      <c r="SB310" s="185"/>
      <c r="SC310" s="185"/>
      <c r="SD310" s="185"/>
      <c r="SE310" s="185"/>
      <c r="SF310" s="185"/>
      <c r="SG310" s="185"/>
      <c r="SH310" s="185"/>
      <c r="SI310" s="185"/>
      <c r="SJ310" s="185"/>
      <c r="SK310" s="185"/>
      <c r="SL310" s="185"/>
      <c r="SM310" s="185"/>
      <c r="SN310" s="185"/>
      <c r="SO310" s="185"/>
      <c r="SP310" s="185"/>
      <c r="SQ310" s="185"/>
      <c r="SR310" s="185"/>
      <c r="SS310" s="185"/>
      <c r="ST310" s="185"/>
      <c r="SU310" s="185"/>
      <c r="SV310" s="185"/>
      <c r="SW310" s="185"/>
      <c r="SX310" s="185"/>
      <c r="SY310" s="185"/>
      <c r="SZ310" s="185"/>
      <c r="TA310" s="185"/>
      <c r="TB310" s="185"/>
      <c r="TC310" s="185"/>
      <c r="TD310" s="185"/>
      <c r="TE310" s="185"/>
      <c r="TF310" s="185"/>
      <c r="TG310" s="185"/>
      <c r="TH310" s="185"/>
      <c r="TI310" s="185"/>
    </row>
    <row r="311" spans="1:529" s="79" customFormat="1" ht="27.75" customHeight="1" x14ac:dyDescent="0.25">
      <c r="A311" s="97">
        <v>13140005</v>
      </c>
      <c r="B311" s="36">
        <v>39190</v>
      </c>
      <c r="C311" s="35" t="s">
        <v>6159</v>
      </c>
      <c r="D311" s="35" t="s">
        <v>7483</v>
      </c>
      <c r="E311" s="35" t="s">
        <v>107</v>
      </c>
      <c r="F311" s="35" t="s">
        <v>107</v>
      </c>
      <c r="G311" s="35" t="s">
        <v>51</v>
      </c>
      <c r="H311" s="97">
        <v>44327</v>
      </c>
      <c r="I311" s="36" t="s">
        <v>7792</v>
      </c>
      <c r="J311" s="36">
        <v>42632</v>
      </c>
      <c r="K311" s="35" t="s">
        <v>1172</v>
      </c>
      <c r="L311" s="35"/>
      <c r="M311" s="35" t="s">
        <v>283</v>
      </c>
      <c r="N311" s="35" t="s">
        <v>34</v>
      </c>
      <c r="O311" s="35">
        <v>668315</v>
      </c>
      <c r="P311" s="35"/>
      <c r="Q311" s="35" t="s">
        <v>6507</v>
      </c>
      <c r="R311" s="35"/>
      <c r="S311" s="35"/>
      <c r="T311" s="743">
        <v>330</v>
      </c>
      <c r="U311" s="35">
        <v>1831</v>
      </c>
      <c r="V311" s="35">
        <v>668315</v>
      </c>
      <c r="W311" s="35" t="s">
        <v>1400</v>
      </c>
      <c r="X311" s="35">
        <v>35</v>
      </c>
      <c r="Y311" s="35">
        <v>25</v>
      </c>
      <c r="Z311" s="35">
        <v>125</v>
      </c>
      <c r="AA311" s="35" t="s">
        <v>1327</v>
      </c>
      <c r="AB311" s="35" t="s">
        <v>1327</v>
      </c>
      <c r="AC311" s="35" t="s">
        <v>1327</v>
      </c>
      <c r="AD311" s="35">
        <v>15</v>
      </c>
      <c r="AE311" s="35">
        <v>2</v>
      </c>
      <c r="AF311" s="35">
        <v>0.3</v>
      </c>
      <c r="AG311" s="35" t="s">
        <v>6162</v>
      </c>
      <c r="AH311" s="35">
        <v>116.06</v>
      </c>
      <c r="AI311" s="35" t="s">
        <v>2299</v>
      </c>
      <c r="AJ311" s="35" t="s">
        <v>2300</v>
      </c>
      <c r="AK311" s="35" t="s">
        <v>6163</v>
      </c>
      <c r="AL311" s="37"/>
      <c r="AM311" s="851"/>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c r="GG311" s="185"/>
      <c r="GH311" s="185"/>
      <c r="GI311" s="185"/>
      <c r="GJ311" s="185"/>
      <c r="GK311" s="185"/>
      <c r="GL311" s="185"/>
      <c r="GM311" s="185"/>
      <c r="GN311" s="185"/>
      <c r="GO311" s="185"/>
      <c r="GP311" s="185"/>
      <c r="GQ311" s="185"/>
      <c r="GR311" s="185"/>
      <c r="GS311" s="185"/>
      <c r="GT311" s="185"/>
      <c r="GU311" s="185"/>
      <c r="GV311" s="185"/>
      <c r="GW311" s="185"/>
      <c r="GX311" s="185"/>
      <c r="GY311" s="185"/>
      <c r="GZ311" s="185"/>
      <c r="HA311" s="185"/>
      <c r="HB311" s="185"/>
      <c r="HC311" s="185"/>
      <c r="HD311" s="185"/>
      <c r="HE311" s="185"/>
      <c r="HF311" s="185"/>
      <c r="HG311" s="185"/>
      <c r="HH311" s="185"/>
      <c r="HI311" s="185"/>
      <c r="HJ311" s="185"/>
      <c r="HK311" s="185"/>
      <c r="HL311" s="185"/>
      <c r="HM311" s="185"/>
      <c r="HN311" s="185"/>
      <c r="HO311" s="185"/>
      <c r="HP311" s="185"/>
      <c r="HQ311" s="185"/>
      <c r="HR311" s="185"/>
      <c r="HS311" s="185"/>
      <c r="HT311" s="185"/>
      <c r="HU311" s="185"/>
      <c r="HV311" s="185"/>
      <c r="HW311" s="185"/>
      <c r="HX311" s="185"/>
      <c r="HY311" s="185"/>
      <c r="HZ311" s="185"/>
      <c r="IA311" s="185"/>
      <c r="IB311" s="185"/>
      <c r="IC311" s="185"/>
      <c r="ID311" s="185"/>
      <c r="IE311" s="185"/>
      <c r="IF311" s="185"/>
      <c r="IG311" s="185"/>
      <c r="IH311" s="185"/>
      <c r="II311" s="185"/>
      <c r="IJ311" s="185"/>
      <c r="IK311" s="185"/>
      <c r="IL311" s="185"/>
      <c r="IM311" s="185"/>
      <c r="IN311" s="185"/>
      <c r="IO311" s="185"/>
      <c r="IP311" s="185"/>
      <c r="IQ311" s="185"/>
      <c r="IR311" s="185"/>
      <c r="IS311" s="185"/>
      <c r="IT311" s="185"/>
      <c r="IU311" s="185"/>
      <c r="IV311" s="185"/>
      <c r="IW311" s="185"/>
      <c r="IX311" s="185"/>
      <c r="IY311" s="185"/>
      <c r="IZ311" s="185"/>
      <c r="JA311" s="185"/>
      <c r="JB311" s="185"/>
      <c r="JC311" s="185"/>
      <c r="JD311" s="185"/>
      <c r="JE311" s="185"/>
      <c r="JF311" s="185"/>
      <c r="JG311" s="185"/>
      <c r="JH311" s="185"/>
      <c r="JI311" s="185"/>
      <c r="JJ311" s="185"/>
      <c r="JK311" s="185"/>
      <c r="JL311" s="185"/>
      <c r="JM311" s="185"/>
      <c r="JN311" s="185"/>
      <c r="JO311" s="185"/>
      <c r="JP311" s="185"/>
      <c r="JQ311" s="185"/>
      <c r="JR311" s="185"/>
      <c r="JS311" s="185"/>
      <c r="JT311" s="185"/>
      <c r="JU311" s="185"/>
      <c r="JV311" s="185"/>
      <c r="JW311" s="185"/>
      <c r="JX311" s="185"/>
      <c r="JY311" s="185"/>
      <c r="JZ311" s="185"/>
      <c r="KA311" s="185"/>
      <c r="KB311" s="185"/>
      <c r="KC311" s="185"/>
      <c r="KD311" s="185"/>
      <c r="KE311" s="185"/>
      <c r="KF311" s="185"/>
      <c r="KG311" s="185"/>
      <c r="KH311" s="185"/>
      <c r="KI311" s="185"/>
      <c r="KJ311" s="185"/>
      <c r="KK311" s="185"/>
      <c r="KL311" s="185"/>
      <c r="KM311" s="185"/>
      <c r="KN311" s="185"/>
      <c r="KO311" s="185"/>
      <c r="KP311" s="185"/>
      <c r="KQ311" s="185"/>
      <c r="KR311" s="185"/>
      <c r="KS311" s="185"/>
      <c r="KT311" s="185"/>
      <c r="KU311" s="185"/>
      <c r="KV311" s="185"/>
      <c r="KW311" s="185"/>
      <c r="KX311" s="185"/>
      <c r="KY311" s="185"/>
      <c r="KZ311" s="185"/>
      <c r="LA311" s="185"/>
      <c r="LB311" s="185"/>
      <c r="LC311" s="185"/>
      <c r="LD311" s="185"/>
      <c r="LE311" s="185"/>
      <c r="LF311" s="185"/>
      <c r="LG311" s="185"/>
      <c r="LH311" s="185"/>
      <c r="LI311" s="185"/>
      <c r="LJ311" s="185"/>
      <c r="LK311" s="185"/>
      <c r="LL311" s="185"/>
      <c r="LM311" s="185"/>
      <c r="LN311" s="185"/>
      <c r="LO311" s="185"/>
      <c r="LP311" s="185"/>
      <c r="LQ311" s="185"/>
      <c r="LR311" s="185"/>
      <c r="LS311" s="185"/>
      <c r="LT311" s="185"/>
      <c r="LU311" s="185"/>
      <c r="LV311" s="185"/>
      <c r="LW311" s="185"/>
      <c r="LX311" s="185"/>
      <c r="LY311" s="185"/>
      <c r="LZ311" s="185"/>
      <c r="MA311" s="185"/>
      <c r="MB311" s="185"/>
      <c r="MC311" s="185"/>
      <c r="MD311" s="185"/>
      <c r="ME311" s="185"/>
      <c r="MF311" s="185"/>
      <c r="MG311" s="185"/>
      <c r="MH311" s="185"/>
      <c r="MI311" s="185"/>
      <c r="MJ311" s="185"/>
      <c r="MK311" s="185"/>
      <c r="ML311" s="185"/>
      <c r="MM311" s="185"/>
      <c r="MN311" s="185"/>
      <c r="MO311" s="185"/>
      <c r="MP311" s="185"/>
      <c r="MQ311" s="185"/>
      <c r="MR311" s="185"/>
      <c r="MS311" s="185"/>
      <c r="MT311" s="185"/>
      <c r="MU311" s="185"/>
      <c r="MV311" s="185"/>
      <c r="MW311" s="185"/>
      <c r="MX311" s="185"/>
      <c r="MY311" s="185"/>
      <c r="MZ311" s="185"/>
      <c r="NA311" s="185"/>
      <c r="NB311" s="185"/>
      <c r="NC311" s="185"/>
      <c r="ND311" s="185"/>
      <c r="NE311" s="185"/>
      <c r="NF311" s="185"/>
      <c r="NG311" s="185"/>
      <c r="NH311" s="185"/>
      <c r="NI311" s="185"/>
      <c r="NJ311" s="185"/>
      <c r="NK311" s="185"/>
      <c r="NL311" s="185"/>
      <c r="NM311" s="185"/>
      <c r="NN311" s="185"/>
      <c r="NO311" s="185"/>
      <c r="NP311" s="185"/>
      <c r="NQ311" s="185"/>
      <c r="NR311" s="185"/>
      <c r="NS311" s="185"/>
      <c r="NT311" s="185"/>
      <c r="NU311" s="185"/>
      <c r="NV311" s="185"/>
      <c r="NW311" s="185"/>
      <c r="NX311" s="185"/>
      <c r="NY311" s="185"/>
      <c r="NZ311" s="185"/>
      <c r="OA311" s="185"/>
      <c r="OB311" s="185"/>
      <c r="OC311" s="185"/>
      <c r="OD311" s="185"/>
      <c r="OE311" s="185"/>
      <c r="OF311" s="185"/>
      <c r="OG311" s="185"/>
      <c r="OH311" s="185"/>
      <c r="OI311" s="185"/>
      <c r="OJ311" s="185"/>
      <c r="OK311" s="185"/>
      <c r="OL311" s="185"/>
      <c r="OM311" s="185"/>
      <c r="ON311" s="185"/>
      <c r="OO311" s="185"/>
      <c r="OP311" s="185"/>
      <c r="OQ311" s="185"/>
      <c r="OR311" s="185"/>
      <c r="OS311" s="185"/>
      <c r="OT311" s="185"/>
      <c r="OU311" s="185"/>
      <c r="OV311" s="185"/>
      <c r="OW311" s="185"/>
      <c r="OX311" s="185"/>
      <c r="OY311" s="185"/>
      <c r="OZ311" s="185"/>
      <c r="PA311" s="185"/>
      <c r="PB311" s="185"/>
      <c r="PC311" s="185"/>
      <c r="PD311" s="185"/>
      <c r="PE311" s="185"/>
      <c r="PF311" s="185"/>
      <c r="PG311" s="185"/>
      <c r="PH311" s="185"/>
      <c r="PI311" s="185"/>
      <c r="PJ311" s="185"/>
      <c r="PK311" s="185"/>
      <c r="PL311" s="185"/>
      <c r="PM311" s="185"/>
      <c r="PN311" s="185"/>
      <c r="PO311" s="185"/>
      <c r="PP311" s="185"/>
      <c r="PQ311" s="185"/>
      <c r="PR311" s="185"/>
      <c r="PS311" s="185"/>
      <c r="PT311" s="185"/>
      <c r="PU311" s="185"/>
      <c r="PV311" s="185"/>
      <c r="PW311" s="185"/>
      <c r="PX311" s="185"/>
      <c r="PY311" s="185"/>
      <c r="PZ311" s="185"/>
      <c r="QA311" s="185"/>
      <c r="QB311" s="185"/>
      <c r="QC311" s="185"/>
      <c r="QD311" s="185"/>
      <c r="QE311" s="185"/>
      <c r="QF311" s="185"/>
      <c r="QG311" s="185"/>
      <c r="QH311" s="185"/>
      <c r="QI311" s="185"/>
      <c r="QJ311" s="185"/>
      <c r="QK311" s="185"/>
      <c r="QL311" s="185"/>
      <c r="QM311" s="185"/>
      <c r="QN311" s="185"/>
      <c r="QO311" s="185"/>
      <c r="QP311" s="185"/>
      <c r="QQ311" s="185"/>
      <c r="QR311" s="185"/>
      <c r="QS311" s="185"/>
      <c r="QT311" s="185"/>
      <c r="QU311" s="185"/>
      <c r="QV311" s="185"/>
      <c r="QW311" s="185"/>
      <c r="QX311" s="185"/>
      <c r="QY311" s="185"/>
      <c r="QZ311" s="185"/>
      <c r="RA311" s="185"/>
      <c r="RB311" s="185"/>
      <c r="RC311" s="185"/>
      <c r="RD311" s="185"/>
      <c r="RE311" s="185"/>
      <c r="RF311" s="185"/>
      <c r="RG311" s="185"/>
      <c r="RH311" s="185"/>
      <c r="RI311" s="185"/>
      <c r="RJ311" s="185"/>
      <c r="RK311" s="185"/>
      <c r="RL311" s="185"/>
      <c r="RM311" s="185"/>
      <c r="RN311" s="185"/>
      <c r="RO311" s="185"/>
      <c r="RP311" s="185"/>
      <c r="RQ311" s="185"/>
      <c r="RR311" s="185"/>
      <c r="RS311" s="185"/>
      <c r="RT311" s="185"/>
      <c r="RU311" s="185"/>
      <c r="RV311" s="185"/>
      <c r="RW311" s="185"/>
      <c r="RX311" s="185"/>
      <c r="RY311" s="185"/>
      <c r="RZ311" s="185"/>
      <c r="SA311" s="185"/>
      <c r="SB311" s="185"/>
      <c r="SC311" s="185"/>
      <c r="SD311" s="185"/>
      <c r="SE311" s="185"/>
      <c r="SF311" s="185"/>
      <c r="SG311" s="185"/>
      <c r="SH311" s="185"/>
      <c r="SI311" s="185"/>
      <c r="SJ311" s="185"/>
      <c r="SK311" s="185"/>
      <c r="SL311" s="185"/>
      <c r="SM311" s="185"/>
      <c r="SN311" s="185"/>
      <c r="SO311" s="185"/>
      <c r="SP311" s="185"/>
      <c r="SQ311" s="185"/>
      <c r="SR311" s="185"/>
      <c r="SS311" s="185"/>
      <c r="ST311" s="185"/>
      <c r="SU311" s="185"/>
      <c r="SV311" s="185"/>
      <c r="SW311" s="185"/>
      <c r="SX311" s="185"/>
      <c r="SY311" s="185"/>
      <c r="SZ311" s="185"/>
      <c r="TA311" s="185"/>
      <c r="TB311" s="185"/>
      <c r="TC311" s="185"/>
      <c r="TD311" s="185"/>
      <c r="TE311" s="185"/>
      <c r="TF311" s="185"/>
      <c r="TG311" s="185"/>
      <c r="TH311" s="185"/>
      <c r="TI311" s="185"/>
    </row>
    <row r="312" spans="1:529" s="843" customFormat="1" ht="27.75" customHeight="1" thickBot="1" x14ac:dyDescent="0.3">
      <c r="A312" s="252">
        <v>13140005</v>
      </c>
      <c r="B312" s="250">
        <v>39190</v>
      </c>
      <c r="C312" s="251" t="s">
        <v>6159</v>
      </c>
      <c r="D312" s="251" t="s">
        <v>7483</v>
      </c>
      <c r="E312" s="251" t="s">
        <v>107</v>
      </c>
      <c r="F312" s="251" t="s">
        <v>107</v>
      </c>
      <c r="G312" s="251" t="s">
        <v>51</v>
      </c>
      <c r="H312" s="252">
        <v>44327</v>
      </c>
      <c r="I312" s="250" t="s">
        <v>7792</v>
      </c>
      <c r="J312" s="250">
        <v>44823</v>
      </c>
      <c r="K312" s="251" t="s">
        <v>1172</v>
      </c>
      <c r="L312" s="251"/>
      <c r="M312" s="251" t="s">
        <v>283</v>
      </c>
      <c r="N312" s="251" t="s">
        <v>34</v>
      </c>
      <c r="O312" s="251">
        <v>668315</v>
      </c>
      <c r="P312" s="251"/>
      <c r="Q312" s="251"/>
      <c r="R312" s="251"/>
      <c r="S312" s="251"/>
      <c r="T312" s="716">
        <v>330</v>
      </c>
      <c r="U312" s="251">
        <v>1831</v>
      </c>
      <c r="V312" s="251">
        <v>668315</v>
      </c>
      <c r="W312" s="251" t="s">
        <v>1400</v>
      </c>
      <c r="X312" s="251">
        <v>35</v>
      </c>
      <c r="Y312" s="251">
        <v>25</v>
      </c>
      <c r="Z312" s="251">
        <v>125</v>
      </c>
      <c r="AA312" s="251" t="s">
        <v>1327</v>
      </c>
      <c r="AB312" s="251" t="s">
        <v>1327</v>
      </c>
      <c r="AC312" s="251" t="s">
        <v>1327</v>
      </c>
      <c r="AD312" s="251">
        <v>15</v>
      </c>
      <c r="AE312" s="251">
        <v>2</v>
      </c>
      <c r="AF312" s="251">
        <v>0.3</v>
      </c>
      <c r="AG312" s="251" t="s">
        <v>6162</v>
      </c>
      <c r="AH312" s="251">
        <v>116.06</v>
      </c>
      <c r="AI312" s="251" t="s">
        <v>2299</v>
      </c>
      <c r="AJ312" s="251" t="s">
        <v>2300</v>
      </c>
      <c r="AK312" s="251" t="s">
        <v>6163</v>
      </c>
      <c r="AL312" s="458"/>
      <c r="AM312" s="49"/>
      <c r="AN312" s="830"/>
      <c r="AO312" s="830"/>
      <c r="AP312" s="830"/>
      <c r="AQ312" s="830"/>
      <c r="AR312" s="830"/>
      <c r="AS312" s="830"/>
      <c r="AT312" s="830"/>
      <c r="AU312" s="830"/>
      <c r="AV312" s="830"/>
      <c r="AW312" s="830"/>
      <c r="AX312" s="830"/>
      <c r="AY312" s="830"/>
      <c r="AZ312" s="830"/>
      <c r="BA312" s="830"/>
      <c r="BB312" s="830"/>
      <c r="BC312" s="830"/>
      <c r="BD312" s="830"/>
      <c r="BE312" s="830"/>
      <c r="BF312" s="830"/>
      <c r="BG312" s="830"/>
      <c r="BH312" s="830"/>
      <c r="BI312" s="830"/>
      <c r="BJ312" s="830"/>
      <c r="BK312" s="830"/>
      <c r="BL312" s="830"/>
      <c r="BM312" s="830"/>
      <c r="BN312" s="830"/>
      <c r="BO312" s="830"/>
      <c r="BP312" s="830"/>
      <c r="BQ312" s="830"/>
      <c r="BR312" s="830"/>
      <c r="BS312" s="830"/>
      <c r="BT312" s="830"/>
      <c r="BU312" s="830"/>
      <c r="BV312" s="830"/>
      <c r="BW312" s="830"/>
      <c r="BX312" s="830"/>
      <c r="BY312" s="830"/>
      <c r="BZ312" s="830"/>
      <c r="CA312" s="830"/>
      <c r="CB312" s="830"/>
      <c r="CC312" s="830"/>
      <c r="CD312" s="830"/>
      <c r="CE312" s="830"/>
      <c r="CF312" s="830"/>
      <c r="CG312" s="830"/>
      <c r="CH312" s="830"/>
      <c r="CI312" s="830"/>
      <c r="CJ312" s="830"/>
      <c r="CK312" s="830"/>
      <c r="CL312" s="830"/>
      <c r="CM312" s="830"/>
      <c r="CN312" s="830"/>
      <c r="CO312" s="830"/>
      <c r="CP312" s="830"/>
      <c r="CQ312" s="830"/>
      <c r="CR312" s="830"/>
      <c r="CS312" s="830"/>
      <c r="CT312" s="830"/>
      <c r="CU312" s="830"/>
      <c r="CV312" s="830"/>
      <c r="CW312" s="830"/>
      <c r="CX312" s="830"/>
      <c r="CY312" s="830"/>
      <c r="CZ312" s="830"/>
      <c r="DA312" s="830"/>
      <c r="DB312" s="830"/>
      <c r="DC312" s="830"/>
      <c r="DD312" s="830"/>
      <c r="DE312" s="830"/>
      <c r="DF312" s="830"/>
      <c r="DG312" s="830"/>
      <c r="DH312" s="830"/>
      <c r="DI312" s="830"/>
      <c r="DJ312" s="830"/>
      <c r="DK312" s="830"/>
      <c r="DL312" s="830"/>
      <c r="DM312" s="830"/>
      <c r="DN312" s="830"/>
      <c r="DO312" s="830"/>
      <c r="DP312" s="830"/>
      <c r="DQ312" s="830"/>
      <c r="DR312" s="830"/>
      <c r="DS312" s="830"/>
      <c r="DT312" s="830"/>
      <c r="DU312" s="830"/>
      <c r="DV312" s="830"/>
      <c r="DW312" s="830"/>
      <c r="DX312" s="830"/>
      <c r="DY312" s="830"/>
      <c r="DZ312" s="830"/>
      <c r="EA312" s="830"/>
      <c r="EB312" s="830"/>
      <c r="EC312" s="830"/>
      <c r="ED312" s="830"/>
      <c r="EE312" s="830"/>
      <c r="EF312" s="830"/>
      <c r="EG312" s="830"/>
      <c r="EH312" s="830"/>
      <c r="EI312" s="830"/>
      <c r="EJ312" s="830"/>
      <c r="EK312" s="830"/>
      <c r="EL312" s="830"/>
      <c r="EM312" s="830"/>
      <c r="EN312" s="830"/>
      <c r="EO312" s="830"/>
      <c r="EP312" s="830"/>
      <c r="EQ312" s="830"/>
      <c r="ER312" s="830"/>
      <c r="ES312" s="830"/>
      <c r="ET312" s="830"/>
      <c r="EU312" s="830"/>
      <c r="EV312" s="830"/>
      <c r="EW312" s="830"/>
      <c r="EX312" s="830"/>
      <c r="EY312" s="830"/>
      <c r="EZ312" s="830"/>
      <c r="FA312" s="830"/>
      <c r="FB312" s="830"/>
      <c r="FC312" s="830"/>
      <c r="FD312" s="830"/>
      <c r="FE312" s="830"/>
      <c r="FF312" s="830"/>
      <c r="FG312" s="830"/>
      <c r="FH312" s="830"/>
      <c r="FI312" s="830"/>
      <c r="FJ312" s="830"/>
      <c r="FK312" s="830"/>
      <c r="FL312" s="830"/>
      <c r="FM312" s="830"/>
      <c r="FN312" s="830"/>
      <c r="FO312" s="830"/>
      <c r="FP312" s="830"/>
      <c r="FQ312" s="830"/>
      <c r="FR312" s="830"/>
      <c r="FS312" s="830"/>
      <c r="FT312" s="830"/>
      <c r="FU312" s="830"/>
      <c r="FV312" s="830"/>
      <c r="FW312" s="830"/>
      <c r="FX312" s="830"/>
      <c r="FY312" s="830"/>
      <c r="FZ312" s="830"/>
      <c r="GA312" s="830"/>
      <c r="GB312" s="830"/>
      <c r="GC312" s="830"/>
      <c r="GD312" s="830"/>
      <c r="GE312" s="830"/>
      <c r="GF312" s="830"/>
      <c r="GG312" s="830"/>
      <c r="GH312" s="830"/>
      <c r="GI312" s="830"/>
      <c r="GJ312" s="830"/>
      <c r="GK312" s="830"/>
      <c r="GL312" s="830"/>
      <c r="GM312" s="830"/>
      <c r="GN312" s="830"/>
      <c r="GO312" s="830"/>
      <c r="GP312" s="830"/>
      <c r="GQ312" s="830"/>
      <c r="GR312" s="830"/>
      <c r="GS312" s="830"/>
      <c r="GT312" s="830"/>
      <c r="GU312" s="830"/>
      <c r="GV312" s="830"/>
      <c r="GW312" s="830"/>
      <c r="GX312" s="830"/>
      <c r="GY312" s="830"/>
      <c r="GZ312" s="830"/>
      <c r="HA312" s="830"/>
      <c r="HB312" s="830"/>
      <c r="HC312" s="830"/>
      <c r="HD312" s="830"/>
      <c r="HE312" s="830"/>
      <c r="HF312" s="830"/>
      <c r="HG312" s="830"/>
      <c r="HH312" s="830"/>
      <c r="HI312" s="830"/>
      <c r="HJ312" s="830"/>
      <c r="HK312" s="830"/>
      <c r="HL312" s="830"/>
      <c r="HM312" s="830"/>
      <c r="HN312" s="830"/>
      <c r="HO312" s="830"/>
      <c r="HP312" s="830"/>
      <c r="HQ312" s="830"/>
      <c r="HR312" s="830"/>
      <c r="HS312" s="830"/>
      <c r="HT312" s="830"/>
      <c r="HU312" s="830"/>
      <c r="HV312" s="830"/>
      <c r="HW312" s="830"/>
      <c r="HX312" s="830"/>
      <c r="HY312" s="830"/>
      <c r="HZ312" s="830"/>
      <c r="IA312" s="830"/>
      <c r="IB312" s="830"/>
      <c r="IC312" s="830"/>
      <c r="ID312" s="830"/>
      <c r="IE312" s="830"/>
      <c r="IF312" s="830"/>
      <c r="IG312" s="830"/>
      <c r="IH312" s="830"/>
      <c r="II312" s="830"/>
      <c r="IJ312" s="830"/>
      <c r="IK312" s="830"/>
      <c r="IL312" s="830"/>
      <c r="IM312" s="830"/>
      <c r="IN312" s="830"/>
      <c r="IO312" s="830"/>
      <c r="IP312" s="830"/>
      <c r="IQ312" s="830"/>
      <c r="IR312" s="830"/>
      <c r="IS312" s="830"/>
      <c r="IT312" s="830"/>
      <c r="IU312" s="830"/>
      <c r="IV312" s="830"/>
      <c r="IW312" s="830"/>
      <c r="IX312" s="830"/>
      <c r="IY312" s="830"/>
      <c r="IZ312" s="830"/>
      <c r="JA312" s="830"/>
      <c r="JB312" s="830"/>
      <c r="JC312" s="830"/>
      <c r="JD312" s="830"/>
      <c r="JE312" s="830"/>
      <c r="JF312" s="830"/>
      <c r="JG312" s="830"/>
      <c r="JH312" s="830"/>
      <c r="JI312" s="830"/>
      <c r="JJ312" s="830"/>
      <c r="JK312" s="830"/>
      <c r="JL312" s="830"/>
      <c r="JM312" s="830"/>
      <c r="JN312" s="830"/>
      <c r="JO312" s="830"/>
      <c r="JP312" s="830"/>
      <c r="JQ312" s="830"/>
      <c r="JR312" s="830"/>
      <c r="JS312" s="830"/>
      <c r="JT312" s="830"/>
      <c r="JU312" s="830"/>
      <c r="JV312" s="830"/>
      <c r="JW312" s="830"/>
      <c r="JX312" s="830"/>
      <c r="JY312" s="830"/>
      <c r="JZ312" s="830"/>
      <c r="KA312" s="830"/>
      <c r="KB312" s="830"/>
      <c r="KC312" s="830"/>
      <c r="KD312" s="830"/>
      <c r="KE312" s="830"/>
      <c r="KF312" s="830"/>
      <c r="KG312" s="830"/>
      <c r="KH312" s="830"/>
      <c r="KI312" s="830"/>
      <c r="KJ312" s="830"/>
      <c r="KK312" s="830"/>
      <c r="KL312" s="830"/>
      <c r="KM312" s="830"/>
      <c r="KN312" s="830"/>
      <c r="KO312" s="830"/>
      <c r="KP312" s="830"/>
      <c r="KQ312" s="830"/>
      <c r="KR312" s="830"/>
      <c r="KS312" s="830"/>
      <c r="KT312" s="830"/>
      <c r="KU312" s="830"/>
      <c r="KV312" s="830"/>
      <c r="KW312" s="830"/>
      <c r="KX312" s="830"/>
      <c r="KY312" s="830"/>
      <c r="KZ312" s="830"/>
      <c r="LA312" s="830"/>
      <c r="LB312" s="830"/>
      <c r="LC312" s="830"/>
      <c r="LD312" s="830"/>
      <c r="LE312" s="830"/>
      <c r="LF312" s="830"/>
      <c r="LG312" s="830"/>
      <c r="LH312" s="830"/>
      <c r="LI312" s="830"/>
      <c r="LJ312" s="830"/>
      <c r="LK312" s="830"/>
      <c r="LL312" s="830"/>
      <c r="LM312" s="830"/>
      <c r="LN312" s="830"/>
      <c r="LO312" s="830"/>
      <c r="LP312" s="830"/>
      <c r="LQ312" s="830"/>
      <c r="LR312" s="830"/>
      <c r="LS312" s="830"/>
      <c r="LT312" s="830"/>
      <c r="LU312" s="830"/>
      <c r="LV312" s="830"/>
      <c r="LW312" s="830"/>
      <c r="LX312" s="830"/>
      <c r="LY312" s="830"/>
      <c r="LZ312" s="830"/>
      <c r="MA312" s="830"/>
      <c r="MB312" s="830"/>
      <c r="MC312" s="830"/>
      <c r="MD312" s="830"/>
      <c r="ME312" s="830"/>
      <c r="MF312" s="830"/>
      <c r="MG312" s="830"/>
      <c r="MH312" s="830"/>
      <c r="MI312" s="830"/>
      <c r="MJ312" s="830"/>
      <c r="MK312" s="830"/>
      <c r="ML312" s="830"/>
      <c r="MM312" s="830"/>
      <c r="MN312" s="830"/>
      <c r="MO312" s="830"/>
      <c r="MP312" s="830"/>
      <c r="MQ312" s="830"/>
      <c r="MR312" s="830"/>
      <c r="MS312" s="830"/>
      <c r="MT312" s="830"/>
      <c r="MU312" s="830"/>
      <c r="MV312" s="830"/>
      <c r="MW312" s="830"/>
      <c r="MX312" s="830"/>
      <c r="MY312" s="830"/>
      <c r="MZ312" s="830"/>
      <c r="NA312" s="830"/>
      <c r="NB312" s="830"/>
      <c r="NC312" s="830"/>
      <c r="ND312" s="830"/>
      <c r="NE312" s="830"/>
      <c r="NF312" s="830"/>
      <c r="NG312" s="830"/>
      <c r="NH312" s="830"/>
      <c r="NI312" s="830"/>
      <c r="NJ312" s="830"/>
      <c r="NK312" s="830"/>
      <c r="NL312" s="830"/>
      <c r="NM312" s="830"/>
      <c r="NN312" s="830"/>
      <c r="NO312" s="830"/>
      <c r="NP312" s="830"/>
      <c r="NQ312" s="830"/>
      <c r="NR312" s="830"/>
      <c r="NS312" s="830"/>
      <c r="NT312" s="830"/>
      <c r="NU312" s="830"/>
      <c r="NV312" s="830"/>
      <c r="NW312" s="830"/>
      <c r="NX312" s="830"/>
      <c r="NY312" s="830"/>
      <c r="NZ312" s="830"/>
      <c r="OA312" s="830"/>
      <c r="OB312" s="830"/>
      <c r="OC312" s="830"/>
      <c r="OD312" s="830"/>
      <c r="OE312" s="830"/>
      <c r="OF312" s="830"/>
      <c r="OG312" s="830"/>
      <c r="OH312" s="830"/>
      <c r="OI312" s="830"/>
      <c r="OJ312" s="830"/>
      <c r="OK312" s="830"/>
      <c r="OL312" s="830"/>
      <c r="OM312" s="830"/>
      <c r="ON312" s="830"/>
      <c r="OO312" s="830"/>
      <c r="OP312" s="830"/>
      <c r="OQ312" s="830"/>
      <c r="OR312" s="830"/>
      <c r="OS312" s="830"/>
      <c r="OT312" s="830"/>
      <c r="OU312" s="830"/>
      <c r="OV312" s="830"/>
      <c r="OW312" s="830"/>
      <c r="OX312" s="830"/>
      <c r="OY312" s="830"/>
      <c r="OZ312" s="830"/>
      <c r="PA312" s="830"/>
      <c r="PB312" s="830"/>
      <c r="PC312" s="830"/>
      <c r="PD312" s="830"/>
      <c r="PE312" s="830"/>
      <c r="PF312" s="830"/>
      <c r="PG312" s="830"/>
      <c r="PH312" s="830"/>
      <c r="PI312" s="830"/>
      <c r="PJ312" s="830"/>
      <c r="PK312" s="830"/>
      <c r="PL312" s="830"/>
      <c r="PM312" s="830"/>
      <c r="PN312" s="830"/>
      <c r="PO312" s="830"/>
      <c r="PP312" s="830"/>
      <c r="PQ312" s="830"/>
      <c r="PR312" s="830"/>
      <c r="PS312" s="830"/>
      <c r="PT312" s="830"/>
      <c r="PU312" s="830"/>
      <c r="PV312" s="830"/>
      <c r="PW312" s="830"/>
      <c r="PX312" s="830"/>
      <c r="PY312" s="830"/>
      <c r="PZ312" s="830"/>
      <c r="QA312" s="830"/>
      <c r="QB312" s="830"/>
      <c r="QC312" s="830"/>
      <c r="QD312" s="830"/>
      <c r="QE312" s="830"/>
      <c r="QF312" s="830"/>
      <c r="QG312" s="830"/>
      <c r="QH312" s="830"/>
      <c r="QI312" s="830"/>
      <c r="QJ312" s="830"/>
      <c r="QK312" s="830"/>
      <c r="QL312" s="830"/>
      <c r="QM312" s="830"/>
      <c r="QN312" s="830"/>
      <c r="QO312" s="830"/>
      <c r="QP312" s="830"/>
      <c r="QQ312" s="830"/>
      <c r="QR312" s="830"/>
      <c r="QS312" s="830"/>
      <c r="QT312" s="830"/>
      <c r="QU312" s="830"/>
      <c r="QV312" s="830"/>
      <c r="QW312" s="830"/>
      <c r="QX312" s="830"/>
      <c r="QY312" s="830"/>
      <c r="QZ312" s="830"/>
      <c r="RA312" s="830"/>
      <c r="RB312" s="830"/>
      <c r="RC312" s="830"/>
      <c r="RD312" s="830"/>
      <c r="RE312" s="830"/>
      <c r="RF312" s="830"/>
      <c r="RG312" s="830"/>
      <c r="RH312" s="830"/>
      <c r="RI312" s="830"/>
      <c r="RJ312" s="830"/>
      <c r="RK312" s="830"/>
      <c r="RL312" s="830"/>
      <c r="RM312" s="830"/>
      <c r="RN312" s="830"/>
      <c r="RO312" s="830"/>
      <c r="RP312" s="830"/>
      <c r="RQ312" s="830"/>
      <c r="RR312" s="830"/>
      <c r="RS312" s="830"/>
      <c r="RT312" s="830"/>
      <c r="RU312" s="830"/>
      <c r="RV312" s="830"/>
      <c r="RW312" s="830"/>
      <c r="RX312" s="830"/>
      <c r="RY312" s="830"/>
      <c r="RZ312" s="830"/>
      <c r="SA312" s="830"/>
      <c r="SB312" s="830"/>
      <c r="SC312" s="830"/>
      <c r="SD312" s="830"/>
      <c r="SE312" s="830"/>
      <c r="SF312" s="830"/>
      <c r="SG312" s="830"/>
      <c r="SH312" s="830"/>
      <c r="SI312" s="830"/>
      <c r="SJ312" s="830"/>
      <c r="SK312" s="830"/>
      <c r="SL312" s="830"/>
      <c r="SM312" s="830"/>
      <c r="SN312" s="830"/>
      <c r="SO312" s="830"/>
      <c r="SP312" s="830"/>
      <c r="SQ312" s="830"/>
      <c r="SR312" s="830"/>
      <c r="SS312" s="830"/>
      <c r="ST312" s="830"/>
      <c r="SU312" s="830"/>
      <c r="SV312" s="830"/>
      <c r="SW312" s="830"/>
      <c r="SX312" s="830"/>
      <c r="SY312" s="830"/>
      <c r="SZ312" s="830"/>
      <c r="TA312" s="830"/>
      <c r="TB312" s="830"/>
      <c r="TC312" s="830"/>
      <c r="TD312" s="830"/>
      <c r="TE312" s="830"/>
      <c r="TF312" s="830"/>
      <c r="TG312" s="830"/>
      <c r="TH312" s="830"/>
      <c r="TI312" s="830"/>
    </row>
    <row r="313" spans="1:529" s="79" customFormat="1" ht="27.75" customHeight="1" thickBot="1" x14ac:dyDescent="0.3">
      <c r="A313" s="286">
        <v>13140006</v>
      </c>
      <c r="B313" s="287">
        <v>39190</v>
      </c>
      <c r="C313" s="52" t="s">
        <v>223</v>
      </c>
      <c r="D313" s="52" t="s">
        <v>5827</v>
      </c>
      <c r="E313" s="52"/>
      <c r="F313" s="52"/>
      <c r="G313" s="52"/>
      <c r="H313" s="288">
        <v>37664</v>
      </c>
      <c r="I313" s="287" t="s">
        <v>7792</v>
      </c>
      <c r="J313" s="287">
        <v>41382</v>
      </c>
      <c r="K313" s="52"/>
      <c r="L313" s="52"/>
      <c r="M313" s="52" t="s">
        <v>4801</v>
      </c>
      <c r="N313" s="52" t="s">
        <v>21</v>
      </c>
      <c r="O313" s="52">
        <v>5840</v>
      </c>
      <c r="P313" s="386"/>
      <c r="Q313" s="386"/>
      <c r="R313" s="386"/>
      <c r="S313" s="386"/>
      <c r="T313" s="726"/>
      <c r="U313" s="52">
        <v>16</v>
      </c>
      <c r="V313" s="52">
        <v>5840</v>
      </c>
      <c r="W313" s="52" t="s">
        <v>1400</v>
      </c>
      <c r="X313" s="52">
        <v>50</v>
      </c>
      <c r="Y313" s="52">
        <v>15</v>
      </c>
      <c r="Z313" s="52">
        <v>70</v>
      </c>
      <c r="AA313" s="52" t="s">
        <v>1091</v>
      </c>
      <c r="AB313" s="52" t="s">
        <v>1091</v>
      </c>
      <c r="AC313" s="52" t="s">
        <v>1091</v>
      </c>
      <c r="AD313" s="52">
        <v>12</v>
      </c>
      <c r="AE313" s="52">
        <v>2</v>
      </c>
      <c r="AF313" s="52" t="s">
        <v>1091</v>
      </c>
      <c r="AG313" s="52" t="s">
        <v>1401</v>
      </c>
      <c r="AH313" s="52"/>
      <c r="AI313" s="52" t="s">
        <v>2301</v>
      </c>
      <c r="AJ313" s="52" t="s">
        <v>2302</v>
      </c>
      <c r="AK313" s="301" t="s">
        <v>1402</v>
      </c>
      <c r="AL313" s="29"/>
      <c r="AM313" s="13"/>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c r="GG313" s="185"/>
      <c r="GH313" s="185"/>
      <c r="GI313" s="185"/>
      <c r="GJ313" s="185"/>
      <c r="GK313" s="185"/>
      <c r="GL313" s="185"/>
      <c r="GM313" s="185"/>
      <c r="GN313" s="185"/>
      <c r="GO313" s="185"/>
      <c r="GP313" s="185"/>
      <c r="GQ313" s="185"/>
      <c r="GR313" s="185"/>
      <c r="GS313" s="185"/>
      <c r="GT313" s="185"/>
      <c r="GU313" s="185"/>
      <c r="GV313" s="185"/>
      <c r="GW313" s="185"/>
      <c r="GX313" s="185"/>
      <c r="GY313" s="185"/>
      <c r="GZ313" s="185"/>
      <c r="HA313" s="185"/>
      <c r="HB313" s="185"/>
      <c r="HC313" s="185"/>
      <c r="HD313" s="185"/>
      <c r="HE313" s="185"/>
      <c r="HF313" s="185"/>
      <c r="HG313" s="185"/>
      <c r="HH313" s="185"/>
      <c r="HI313" s="185"/>
      <c r="HJ313" s="185"/>
      <c r="HK313" s="185"/>
      <c r="HL313" s="185"/>
      <c r="HM313" s="185"/>
      <c r="HN313" s="185"/>
      <c r="HO313" s="185"/>
      <c r="HP313" s="185"/>
      <c r="HQ313" s="185"/>
      <c r="HR313" s="185"/>
      <c r="HS313" s="185"/>
      <c r="HT313" s="185"/>
      <c r="HU313" s="185"/>
      <c r="HV313" s="185"/>
      <c r="HW313" s="185"/>
      <c r="HX313" s="185"/>
      <c r="HY313" s="185"/>
      <c r="HZ313" s="185"/>
      <c r="IA313" s="185"/>
      <c r="IB313" s="185"/>
      <c r="IC313" s="185"/>
      <c r="ID313" s="185"/>
      <c r="IE313" s="185"/>
      <c r="IF313" s="185"/>
      <c r="IG313" s="185"/>
      <c r="IH313" s="185"/>
      <c r="II313" s="185"/>
      <c r="IJ313" s="185"/>
      <c r="IK313" s="185"/>
      <c r="IL313" s="185"/>
      <c r="IM313" s="185"/>
      <c r="IN313" s="185"/>
      <c r="IO313" s="185"/>
      <c r="IP313" s="185"/>
      <c r="IQ313" s="185"/>
      <c r="IR313" s="185"/>
      <c r="IS313" s="185"/>
      <c r="IT313" s="185"/>
      <c r="IU313" s="185"/>
      <c r="IV313" s="185"/>
      <c r="IW313" s="185"/>
      <c r="IX313" s="185"/>
      <c r="IY313" s="185"/>
      <c r="IZ313" s="185"/>
      <c r="JA313" s="185"/>
      <c r="JB313" s="185"/>
      <c r="JC313" s="185"/>
      <c r="JD313" s="185"/>
      <c r="JE313" s="185"/>
      <c r="JF313" s="185"/>
      <c r="JG313" s="185"/>
      <c r="JH313" s="185"/>
      <c r="JI313" s="185"/>
      <c r="JJ313" s="185"/>
      <c r="JK313" s="185"/>
      <c r="JL313" s="185"/>
      <c r="JM313" s="185"/>
      <c r="JN313" s="185"/>
      <c r="JO313" s="185"/>
      <c r="JP313" s="185"/>
      <c r="JQ313" s="185"/>
      <c r="JR313" s="185"/>
      <c r="JS313" s="185"/>
      <c r="JT313" s="185"/>
      <c r="JU313" s="185"/>
      <c r="JV313" s="185"/>
      <c r="JW313" s="185"/>
      <c r="JX313" s="185"/>
      <c r="JY313" s="185"/>
      <c r="JZ313" s="185"/>
      <c r="KA313" s="185"/>
      <c r="KB313" s="185"/>
      <c r="KC313" s="185"/>
      <c r="KD313" s="185"/>
      <c r="KE313" s="185"/>
      <c r="KF313" s="185"/>
      <c r="KG313" s="185"/>
      <c r="KH313" s="185"/>
      <c r="KI313" s="185"/>
      <c r="KJ313" s="185"/>
      <c r="KK313" s="185"/>
      <c r="KL313" s="185"/>
      <c r="KM313" s="185"/>
      <c r="KN313" s="185"/>
      <c r="KO313" s="185"/>
      <c r="KP313" s="185"/>
      <c r="KQ313" s="185"/>
      <c r="KR313" s="185"/>
      <c r="KS313" s="185"/>
      <c r="KT313" s="185"/>
      <c r="KU313" s="185"/>
      <c r="KV313" s="185"/>
      <c r="KW313" s="185"/>
      <c r="KX313" s="185"/>
      <c r="KY313" s="185"/>
      <c r="KZ313" s="185"/>
      <c r="LA313" s="185"/>
      <c r="LB313" s="185"/>
      <c r="LC313" s="185"/>
      <c r="LD313" s="185"/>
      <c r="LE313" s="185"/>
      <c r="LF313" s="185"/>
      <c r="LG313" s="185"/>
      <c r="LH313" s="185"/>
      <c r="LI313" s="185"/>
      <c r="LJ313" s="185"/>
      <c r="LK313" s="185"/>
      <c r="LL313" s="185"/>
      <c r="LM313" s="185"/>
      <c r="LN313" s="185"/>
      <c r="LO313" s="185"/>
      <c r="LP313" s="185"/>
      <c r="LQ313" s="185"/>
      <c r="LR313" s="185"/>
      <c r="LS313" s="185"/>
      <c r="LT313" s="185"/>
      <c r="LU313" s="185"/>
      <c r="LV313" s="185"/>
      <c r="LW313" s="185"/>
      <c r="LX313" s="185"/>
      <c r="LY313" s="185"/>
      <c r="LZ313" s="185"/>
      <c r="MA313" s="185"/>
      <c r="MB313" s="185"/>
      <c r="MC313" s="185"/>
      <c r="MD313" s="185"/>
      <c r="ME313" s="185"/>
      <c r="MF313" s="185"/>
      <c r="MG313" s="185"/>
      <c r="MH313" s="185"/>
      <c r="MI313" s="185"/>
      <c r="MJ313" s="185"/>
      <c r="MK313" s="185"/>
      <c r="ML313" s="185"/>
      <c r="MM313" s="185"/>
      <c r="MN313" s="185"/>
      <c r="MO313" s="185"/>
      <c r="MP313" s="185"/>
      <c r="MQ313" s="185"/>
      <c r="MR313" s="185"/>
      <c r="MS313" s="185"/>
      <c r="MT313" s="185"/>
      <c r="MU313" s="185"/>
      <c r="MV313" s="185"/>
      <c r="MW313" s="185"/>
      <c r="MX313" s="185"/>
      <c r="MY313" s="185"/>
      <c r="MZ313" s="185"/>
      <c r="NA313" s="185"/>
      <c r="NB313" s="185"/>
      <c r="NC313" s="185"/>
      <c r="ND313" s="185"/>
      <c r="NE313" s="185"/>
      <c r="NF313" s="185"/>
      <c r="NG313" s="185"/>
      <c r="NH313" s="185"/>
      <c r="NI313" s="185"/>
      <c r="NJ313" s="185"/>
      <c r="NK313" s="185"/>
      <c r="NL313" s="185"/>
      <c r="NM313" s="185"/>
      <c r="NN313" s="185"/>
      <c r="NO313" s="185"/>
      <c r="NP313" s="185"/>
      <c r="NQ313" s="185"/>
      <c r="NR313" s="185"/>
      <c r="NS313" s="185"/>
      <c r="NT313" s="185"/>
      <c r="NU313" s="185"/>
      <c r="NV313" s="185"/>
      <c r="NW313" s="185"/>
      <c r="NX313" s="185"/>
      <c r="NY313" s="185"/>
      <c r="NZ313" s="185"/>
      <c r="OA313" s="185"/>
      <c r="OB313" s="185"/>
      <c r="OC313" s="185"/>
      <c r="OD313" s="185"/>
      <c r="OE313" s="185"/>
      <c r="OF313" s="185"/>
      <c r="OG313" s="185"/>
      <c r="OH313" s="185"/>
      <c r="OI313" s="185"/>
      <c r="OJ313" s="185"/>
      <c r="OK313" s="185"/>
      <c r="OL313" s="185"/>
      <c r="OM313" s="185"/>
      <c r="ON313" s="185"/>
      <c r="OO313" s="185"/>
      <c r="OP313" s="185"/>
      <c r="OQ313" s="185"/>
      <c r="OR313" s="185"/>
      <c r="OS313" s="185"/>
      <c r="OT313" s="185"/>
      <c r="OU313" s="185"/>
      <c r="OV313" s="185"/>
      <c r="OW313" s="185"/>
      <c r="OX313" s="185"/>
      <c r="OY313" s="185"/>
      <c r="OZ313" s="185"/>
      <c r="PA313" s="185"/>
      <c r="PB313" s="185"/>
      <c r="PC313" s="185"/>
      <c r="PD313" s="185"/>
      <c r="PE313" s="185"/>
      <c r="PF313" s="185"/>
      <c r="PG313" s="185"/>
      <c r="PH313" s="185"/>
      <c r="PI313" s="185"/>
      <c r="PJ313" s="185"/>
      <c r="PK313" s="185"/>
      <c r="PL313" s="185"/>
      <c r="PM313" s="185"/>
      <c r="PN313" s="185"/>
      <c r="PO313" s="185"/>
      <c r="PP313" s="185"/>
      <c r="PQ313" s="185"/>
      <c r="PR313" s="185"/>
      <c r="PS313" s="185"/>
      <c r="PT313" s="185"/>
      <c r="PU313" s="185"/>
      <c r="PV313" s="185"/>
      <c r="PW313" s="185"/>
      <c r="PX313" s="185"/>
      <c r="PY313" s="185"/>
      <c r="PZ313" s="185"/>
      <c r="QA313" s="185"/>
      <c r="QB313" s="185"/>
      <c r="QC313" s="185"/>
      <c r="QD313" s="185"/>
      <c r="QE313" s="185"/>
      <c r="QF313" s="185"/>
      <c r="QG313" s="185"/>
      <c r="QH313" s="185"/>
      <c r="QI313" s="185"/>
      <c r="QJ313" s="185"/>
      <c r="QK313" s="185"/>
      <c r="QL313" s="185"/>
      <c r="QM313" s="185"/>
      <c r="QN313" s="185"/>
      <c r="QO313" s="185"/>
      <c r="QP313" s="185"/>
      <c r="QQ313" s="185"/>
      <c r="QR313" s="185"/>
      <c r="QS313" s="185"/>
      <c r="QT313" s="185"/>
      <c r="QU313" s="185"/>
      <c r="QV313" s="185"/>
      <c r="QW313" s="185"/>
      <c r="QX313" s="185"/>
      <c r="QY313" s="185"/>
      <c r="QZ313" s="185"/>
      <c r="RA313" s="185"/>
      <c r="RB313" s="185"/>
      <c r="RC313" s="185"/>
      <c r="RD313" s="185"/>
      <c r="RE313" s="185"/>
      <c r="RF313" s="185"/>
      <c r="RG313" s="185"/>
      <c r="RH313" s="185"/>
      <c r="RI313" s="185"/>
      <c r="RJ313" s="185"/>
      <c r="RK313" s="185"/>
      <c r="RL313" s="185"/>
      <c r="RM313" s="185"/>
      <c r="RN313" s="185"/>
      <c r="RO313" s="185"/>
      <c r="RP313" s="185"/>
      <c r="RQ313" s="185"/>
      <c r="RR313" s="185"/>
      <c r="RS313" s="185"/>
      <c r="RT313" s="185"/>
      <c r="RU313" s="185"/>
      <c r="RV313" s="185"/>
      <c r="RW313" s="185"/>
      <c r="RX313" s="185"/>
      <c r="RY313" s="185"/>
      <c r="RZ313" s="185"/>
      <c r="SA313" s="185"/>
      <c r="SB313" s="185"/>
      <c r="SC313" s="185"/>
      <c r="SD313" s="185"/>
      <c r="SE313" s="185"/>
      <c r="SF313" s="185"/>
      <c r="SG313" s="185"/>
      <c r="SH313" s="185"/>
      <c r="SI313" s="185"/>
      <c r="SJ313" s="185"/>
      <c r="SK313" s="185"/>
      <c r="SL313" s="185"/>
      <c r="SM313" s="185"/>
      <c r="SN313" s="185"/>
      <c r="SO313" s="185"/>
      <c r="SP313" s="185"/>
      <c r="SQ313" s="185"/>
      <c r="SR313" s="185"/>
      <c r="SS313" s="185"/>
      <c r="ST313" s="185"/>
      <c r="SU313" s="185"/>
      <c r="SV313" s="185"/>
      <c r="SW313" s="185"/>
      <c r="SX313" s="185"/>
      <c r="SY313" s="185"/>
      <c r="SZ313" s="185"/>
      <c r="TA313" s="185"/>
      <c r="TB313" s="185"/>
      <c r="TC313" s="185"/>
      <c r="TD313" s="185"/>
      <c r="TE313" s="185"/>
      <c r="TF313" s="185"/>
      <c r="TG313" s="185"/>
      <c r="TH313" s="185"/>
      <c r="TI313" s="185"/>
    </row>
    <row r="314" spans="1:529" s="79" customFormat="1" ht="27.75" customHeight="1" thickBot="1" x14ac:dyDescent="0.3">
      <c r="A314" s="419">
        <v>13140007</v>
      </c>
      <c r="B314" s="420">
        <v>39190</v>
      </c>
      <c r="C314" s="385" t="s">
        <v>215</v>
      </c>
      <c r="D314" s="385" t="s">
        <v>5828</v>
      </c>
      <c r="E314" s="385"/>
      <c r="F314" s="385"/>
      <c r="G314" s="385"/>
      <c r="H314" s="419">
        <v>86091</v>
      </c>
      <c r="I314" s="420" t="s">
        <v>7791</v>
      </c>
      <c r="J314" s="420">
        <v>41382</v>
      </c>
      <c r="K314" s="385"/>
      <c r="L314" s="385"/>
      <c r="M314" s="385" t="s">
        <v>408</v>
      </c>
      <c r="N314" s="385" t="s">
        <v>48</v>
      </c>
      <c r="O314" s="385">
        <v>4400</v>
      </c>
      <c r="P314" s="649"/>
      <c r="Q314" s="651"/>
      <c r="R314" s="852" t="s">
        <v>1403</v>
      </c>
      <c r="S314" s="649"/>
      <c r="T314" s="749">
        <v>3</v>
      </c>
      <c r="U314" s="385">
        <v>12</v>
      </c>
      <c r="V314" s="385">
        <v>4400</v>
      </c>
      <c r="W314" s="385" t="s">
        <v>1395</v>
      </c>
      <c r="X314" s="385">
        <v>50</v>
      </c>
      <c r="Y314" s="385">
        <v>50</v>
      </c>
      <c r="Z314" s="385">
        <v>250</v>
      </c>
      <c r="AA314" s="385" t="s">
        <v>1091</v>
      </c>
      <c r="AB314" s="385" t="s">
        <v>1091</v>
      </c>
      <c r="AC314" s="385" t="s">
        <v>1091</v>
      </c>
      <c r="AD314" s="385" t="s">
        <v>1091</v>
      </c>
      <c r="AE314" s="385" t="s">
        <v>1091</v>
      </c>
      <c r="AF314" s="385">
        <v>0.3</v>
      </c>
      <c r="AG314" s="385" t="s">
        <v>1404</v>
      </c>
      <c r="AH314" s="385"/>
      <c r="AI314" s="385" t="s">
        <v>2303</v>
      </c>
      <c r="AJ314" s="385" t="s">
        <v>2304</v>
      </c>
      <c r="AK314" s="459"/>
      <c r="AL314" s="459"/>
      <c r="AM314" s="850"/>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c r="GG314" s="185"/>
      <c r="GH314" s="185"/>
      <c r="GI314" s="185"/>
      <c r="GJ314" s="185"/>
      <c r="GK314" s="185"/>
      <c r="GL314" s="185"/>
      <c r="GM314" s="185"/>
      <c r="GN314" s="185"/>
      <c r="GO314" s="185"/>
      <c r="GP314" s="185"/>
      <c r="GQ314" s="185"/>
      <c r="GR314" s="185"/>
      <c r="GS314" s="185"/>
      <c r="GT314" s="185"/>
      <c r="GU314" s="185"/>
      <c r="GV314" s="185"/>
      <c r="GW314" s="185"/>
      <c r="GX314" s="185"/>
      <c r="GY314" s="185"/>
      <c r="GZ314" s="185"/>
      <c r="HA314" s="185"/>
      <c r="HB314" s="185"/>
      <c r="HC314" s="185"/>
      <c r="HD314" s="185"/>
      <c r="HE314" s="185"/>
      <c r="HF314" s="185"/>
      <c r="HG314" s="185"/>
      <c r="HH314" s="185"/>
      <c r="HI314" s="185"/>
      <c r="HJ314" s="185"/>
      <c r="HK314" s="185"/>
      <c r="HL314" s="185"/>
      <c r="HM314" s="185"/>
      <c r="HN314" s="185"/>
      <c r="HO314" s="185"/>
      <c r="HP314" s="185"/>
      <c r="HQ314" s="185"/>
      <c r="HR314" s="185"/>
      <c r="HS314" s="185"/>
      <c r="HT314" s="185"/>
      <c r="HU314" s="185"/>
      <c r="HV314" s="185"/>
      <c r="HW314" s="185"/>
      <c r="HX314" s="185"/>
      <c r="HY314" s="185"/>
      <c r="HZ314" s="185"/>
      <c r="IA314" s="185"/>
      <c r="IB314" s="185"/>
      <c r="IC314" s="185"/>
      <c r="ID314" s="185"/>
      <c r="IE314" s="185"/>
      <c r="IF314" s="185"/>
      <c r="IG314" s="185"/>
      <c r="IH314" s="185"/>
      <c r="II314" s="185"/>
      <c r="IJ314" s="185"/>
      <c r="IK314" s="185"/>
      <c r="IL314" s="185"/>
      <c r="IM314" s="185"/>
      <c r="IN314" s="185"/>
      <c r="IO314" s="185"/>
      <c r="IP314" s="185"/>
      <c r="IQ314" s="185"/>
      <c r="IR314" s="185"/>
      <c r="IS314" s="185"/>
      <c r="IT314" s="185"/>
      <c r="IU314" s="185"/>
      <c r="IV314" s="185"/>
      <c r="IW314" s="185"/>
      <c r="IX314" s="185"/>
      <c r="IY314" s="185"/>
      <c r="IZ314" s="185"/>
      <c r="JA314" s="185"/>
      <c r="JB314" s="185"/>
      <c r="JC314" s="185"/>
      <c r="JD314" s="185"/>
      <c r="JE314" s="185"/>
      <c r="JF314" s="185"/>
      <c r="JG314" s="185"/>
      <c r="JH314" s="185"/>
      <c r="JI314" s="185"/>
      <c r="JJ314" s="185"/>
      <c r="JK314" s="185"/>
      <c r="JL314" s="185"/>
      <c r="JM314" s="185"/>
      <c r="JN314" s="185"/>
      <c r="JO314" s="185"/>
      <c r="JP314" s="185"/>
      <c r="JQ314" s="185"/>
      <c r="JR314" s="185"/>
      <c r="JS314" s="185"/>
      <c r="JT314" s="185"/>
      <c r="JU314" s="185"/>
      <c r="JV314" s="185"/>
      <c r="JW314" s="185"/>
      <c r="JX314" s="185"/>
      <c r="JY314" s="185"/>
      <c r="JZ314" s="185"/>
      <c r="KA314" s="185"/>
      <c r="KB314" s="185"/>
      <c r="KC314" s="185"/>
      <c r="KD314" s="185"/>
      <c r="KE314" s="185"/>
      <c r="KF314" s="185"/>
      <c r="KG314" s="185"/>
      <c r="KH314" s="185"/>
      <c r="KI314" s="185"/>
      <c r="KJ314" s="185"/>
      <c r="KK314" s="185"/>
      <c r="KL314" s="185"/>
      <c r="KM314" s="185"/>
      <c r="KN314" s="185"/>
      <c r="KO314" s="185"/>
      <c r="KP314" s="185"/>
      <c r="KQ314" s="185"/>
      <c r="KR314" s="185"/>
      <c r="KS314" s="185"/>
      <c r="KT314" s="185"/>
      <c r="KU314" s="185"/>
      <c r="KV314" s="185"/>
      <c r="KW314" s="185"/>
      <c r="KX314" s="185"/>
      <c r="KY314" s="185"/>
      <c r="KZ314" s="185"/>
      <c r="LA314" s="185"/>
      <c r="LB314" s="185"/>
      <c r="LC314" s="185"/>
      <c r="LD314" s="185"/>
      <c r="LE314" s="185"/>
      <c r="LF314" s="185"/>
      <c r="LG314" s="185"/>
      <c r="LH314" s="185"/>
      <c r="LI314" s="185"/>
      <c r="LJ314" s="185"/>
      <c r="LK314" s="185"/>
      <c r="LL314" s="185"/>
      <c r="LM314" s="185"/>
      <c r="LN314" s="185"/>
      <c r="LO314" s="185"/>
      <c r="LP314" s="185"/>
      <c r="LQ314" s="185"/>
      <c r="LR314" s="185"/>
      <c r="LS314" s="185"/>
      <c r="LT314" s="185"/>
      <c r="LU314" s="185"/>
      <c r="LV314" s="185"/>
      <c r="LW314" s="185"/>
      <c r="LX314" s="185"/>
      <c r="LY314" s="185"/>
      <c r="LZ314" s="185"/>
      <c r="MA314" s="185"/>
      <c r="MB314" s="185"/>
      <c r="MC314" s="185"/>
      <c r="MD314" s="185"/>
      <c r="ME314" s="185"/>
      <c r="MF314" s="185"/>
      <c r="MG314" s="185"/>
      <c r="MH314" s="185"/>
      <c r="MI314" s="185"/>
      <c r="MJ314" s="185"/>
      <c r="MK314" s="185"/>
      <c r="ML314" s="185"/>
      <c r="MM314" s="185"/>
      <c r="MN314" s="185"/>
      <c r="MO314" s="185"/>
      <c r="MP314" s="185"/>
      <c r="MQ314" s="185"/>
      <c r="MR314" s="185"/>
      <c r="MS314" s="185"/>
      <c r="MT314" s="185"/>
      <c r="MU314" s="185"/>
      <c r="MV314" s="185"/>
      <c r="MW314" s="185"/>
      <c r="MX314" s="185"/>
      <c r="MY314" s="185"/>
      <c r="MZ314" s="185"/>
      <c r="NA314" s="185"/>
      <c r="NB314" s="185"/>
      <c r="NC314" s="185"/>
      <c r="ND314" s="185"/>
      <c r="NE314" s="185"/>
      <c r="NF314" s="185"/>
      <c r="NG314" s="185"/>
      <c r="NH314" s="185"/>
      <c r="NI314" s="185"/>
      <c r="NJ314" s="185"/>
      <c r="NK314" s="185"/>
      <c r="NL314" s="185"/>
      <c r="NM314" s="185"/>
      <c r="NN314" s="185"/>
      <c r="NO314" s="185"/>
      <c r="NP314" s="185"/>
      <c r="NQ314" s="185"/>
      <c r="NR314" s="185"/>
      <c r="NS314" s="185"/>
      <c r="NT314" s="185"/>
      <c r="NU314" s="185"/>
      <c r="NV314" s="185"/>
      <c r="NW314" s="185"/>
      <c r="NX314" s="185"/>
      <c r="NY314" s="185"/>
      <c r="NZ314" s="185"/>
      <c r="OA314" s="185"/>
      <c r="OB314" s="185"/>
      <c r="OC314" s="185"/>
      <c r="OD314" s="185"/>
      <c r="OE314" s="185"/>
      <c r="OF314" s="185"/>
      <c r="OG314" s="185"/>
      <c r="OH314" s="185"/>
      <c r="OI314" s="185"/>
      <c r="OJ314" s="185"/>
      <c r="OK314" s="185"/>
      <c r="OL314" s="185"/>
      <c r="OM314" s="185"/>
      <c r="ON314" s="185"/>
      <c r="OO314" s="185"/>
      <c r="OP314" s="185"/>
      <c r="OQ314" s="185"/>
      <c r="OR314" s="185"/>
      <c r="OS314" s="185"/>
      <c r="OT314" s="185"/>
      <c r="OU314" s="185"/>
      <c r="OV314" s="185"/>
      <c r="OW314" s="185"/>
      <c r="OX314" s="185"/>
      <c r="OY314" s="185"/>
      <c r="OZ314" s="185"/>
      <c r="PA314" s="185"/>
      <c r="PB314" s="185"/>
      <c r="PC314" s="185"/>
      <c r="PD314" s="185"/>
      <c r="PE314" s="185"/>
      <c r="PF314" s="185"/>
      <c r="PG314" s="185"/>
      <c r="PH314" s="185"/>
      <c r="PI314" s="185"/>
      <c r="PJ314" s="185"/>
      <c r="PK314" s="185"/>
      <c r="PL314" s="185"/>
      <c r="PM314" s="185"/>
      <c r="PN314" s="185"/>
      <c r="PO314" s="185"/>
      <c r="PP314" s="185"/>
      <c r="PQ314" s="185"/>
      <c r="PR314" s="185"/>
      <c r="PS314" s="185"/>
      <c r="PT314" s="185"/>
      <c r="PU314" s="185"/>
      <c r="PV314" s="185"/>
      <c r="PW314" s="185"/>
      <c r="PX314" s="185"/>
      <c r="PY314" s="185"/>
      <c r="PZ314" s="185"/>
      <c r="QA314" s="185"/>
      <c r="QB314" s="185"/>
      <c r="QC314" s="185"/>
      <c r="QD314" s="185"/>
      <c r="QE314" s="185"/>
      <c r="QF314" s="185"/>
      <c r="QG314" s="185"/>
      <c r="QH314" s="185"/>
      <c r="QI314" s="185"/>
      <c r="QJ314" s="185"/>
      <c r="QK314" s="185"/>
      <c r="QL314" s="185"/>
      <c r="QM314" s="185"/>
      <c r="QN314" s="185"/>
      <c r="QO314" s="185"/>
      <c r="QP314" s="185"/>
      <c r="QQ314" s="185"/>
      <c r="QR314" s="185"/>
      <c r="QS314" s="185"/>
      <c r="QT314" s="185"/>
      <c r="QU314" s="185"/>
      <c r="QV314" s="185"/>
      <c r="QW314" s="185"/>
      <c r="QX314" s="185"/>
      <c r="QY314" s="185"/>
      <c r="QZ314" s="185"/>
      <c r="RA314" s="185"/>
      <c r="RB314" s="185"/>
      <c r="RC314" s="185"/>
      <c r="RD314" s="185"/>
      <c r="RE314" s="185"/>
      <c r="RF314" s="185"/>
      <c r="RG314" s="185"/>
      <c r="RH314" s="185"/>
      <c r="RI314" s="185"/>
      <c r="RJ314" s="185"/>
      <c r="RK314" s="185"/>
      <c r="RL314" s="185"/>
      <c r="RM314" s="185"/>
      <c r="RN314" s="185"/>
      <c r="RO314" s="185"/>
      <c r="RP314" s="185"/>
      <c r="RQ314" s="185"/>
      <c r="RR314" s="185"/>
      <c r="RS314" s="185"/>
      <c r="RT314" s="185"/>
      <c r="RU314" s="185"/>
      <c r="RV314" s="185"/>
      <c r="RW314" s="185"/>
      <c r="RX314" s="185"/>
      <c r="RY314" s="185"/>
      <c r="RZ314" s="185"/>
      <c r="SA314" s="185"/>
      <c r="SB314" s="185"/>
      <c r="SC314" s="185"/>
      <c r="SD314" s="185"/>
      <c r="SE314" s="185"/>
      <c r="SF314" s="185"/>
      <c r="SG314" s="185"/>
      <c r="SH314" s="185"/>
      <c r="SI314" s="185"/>
      <c r="SJ314" s="185"/>
      <c r="SK314" s="185"/>
      <c r="SL314" s="185"/>
      <c r="SM314" s="185"/>
      <c r="SN314" s="185"/>
      <c r="SO314" s="185"/>
      <c r="SP314" s="185"/>
      <c r="SQ314" s="185"/>
      <c r="SR314" s="185"/>
      <c r="SS314" s="185"/>
      <c r="ST314" s="185"/>
      <c r="SU314" s="185"/>
      <c r="SV314" s="185"/>
      <c r="SW314" s="185"/>
      <c r="SX314" s="185"/>
      <c r="SY314" s="185"/>
      <c r="SZ314" s="185"/>
      <c r="TA314" s="185"/>
      <c r="TB314" s="185"/>
      <c r="TC314" s="185"/>
      <c r="TD314" s="185"/>
      <c r="TE314" s="185"/>
      <c r="TF314" s="185"/>
      <c r="TG314" s="185"/>
      <c r="TH314" s="185"/>
      <c r="TI314" s="185"/>
    </row>
    <row r="315" spans="1:529" s="79" customFormat="1" ht="27.75" customHeight="1" x14ac:dyDescent="0.25">
      <c r="A315" s="401">
        <v>13140008</v>
      </c>
      <c r="B315" s="402">
        <v>39195</v>
      </c>
      <c r="C315" s="403" t="s">
        <v>215</v>
      </c>
      <c r="D315" s="403" t="s">
        <v>5805</v>
      </c>
      <c r="E315" s="403"/>
      <c r="F315" s="403"/>
      <c r="G315" s="403"/>
      <c r="H315" s="404">
        <v>87624</v>
      </c>
      <c r="I315" s="402" t="s">
        <v>7790</v>
      </c>
      <c r="J315" s="402">
        <v>41479</v>
      </c>
      <c r="K315" s="403"/>
      <c r="L315" s="403"/>
      <c r="M315" s="403" t="s">
        <v>408</v>
      </c>
      <c r="N315" s="403" t="s">
        <v>48</v>
      </c>
      <c r="O315" s="403">
        <v>2190</v>
      </c>
      <c r="P315" s="318" t="s">
        <v>1405</v>
      </c>
      <c r="Q315" s="318" t="s">
        <v>1405</v>
      </c>
      <c r="R315" s="318"/>
      <c r="S315" s="318"/>
      <c r="T315" s="750">
        <v>1.9</v>
      </c>
      <c r="U315" s="403">
        <v>6</v>
      </c>
      <c r="V315" s="403">
        <v>2190</v>
      </c>
      <c r="W315" s="403" t="s">
        <v>1395</v>
      </c>
      <c r="X315" s="403">
        <v>50</v>
      </c>
      <c r="Y315" s="403">
        <v>25</v>
      </c>
      <c r="Z315" s="403">
        <v>125</v>
      </c>
      <c r="AA315" s="403" t="s">
        <v>1091</v>
      </c>
      <c r="AB315" s="403" t="s">
        <v>1091</v>
      </c>
      <c r="AC315" s="403" t="s">
        <v>1091</v>
      </c>
      <c r="AD315" s="403" t="s">
        <v>1091</v>
      </c>
      <c r="AE315" s="403" t="s">
        <v>1091</v>
      </c>
      <c r="AF315" s="403" t="s">
        <v>1091</v>
      </c>
      <c r="AG315" s="403" t="s">
        <v>1406</v>
      </c>
      <c r="AH315" s="403"/>
      <c r="AI315" s="258" t="s">
        <v>2305</v>
      </c>
      <c r="AJ315" s="258" t="s">
        <v>2306</v>
      </c>
      <c r="AK315" s="456" t="s">
        <v>1407</v>
      </c>
      <c r="AL315" s="54"/>
      <c r="AM315" s="13"/>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c r="GF315" s="185"/>
      <c r="GG315" s="185"/>
      <c r="GH315" s="185"/>
      <c r="GI315" s="185"/>
      <c r="GJ315" s="185"/>
      <c r="GK315" s="185"/>
      <c r="GL315" s="185"/>
      <c r="GM315" s="185"/>
      <c r="GN315" s="185"/>
      <c r="GO315" s="185"/>
      <c r="GP315" s="185"/>
      <c r="GQ315" s="185"/>
      <c r="GR315" s="185"/>
      <c r="GS315" s="185"/>
      <c r="GT315" s="185"/>
      <c r="GU315" s="185"/>
      <c r="GV315" s="185"/>
      <c r="GW315" s="185"/>
      <c r="GX315" s="185"/>
      <c r="GY315" s="185"/>
      <c r="GZ315" s="185"/>
      <c r="HA315" s="185"/>
      <c r="HB315" s="185"/>
      <c r="HC315" s="185"/>
      <c r="HD315" s="185"/>
      <c r="HE315" s="185"/>
      <c r="HF315" s="185"/>
      <c r="HG315" s="185"/>
      <c r="HH315" s="185"/>
      <c r="HI315" s="185"/>
      <c r="HJ315" s="185"/>
      <c r="HK315" s="185"/>
      <c r="HL315" s="185"/>
      <c r="HM315" s="185"/>
      <c r="HN315" s="185"/>
      <c r="HO315" s="185"/>
      <c r="HP315" s="185"/>
      <c r="HQ315" s="185"/>
      <c r="HR315" s="185"/>
      <c r="HS315" s="185"/>
      <c r="HT315" s="185"/>
      <c r="HU315" s="185"/>
      <c r="HV315" s="185"/>
      <c r="HW315" s="185"/>
      <c r="HX315" s="185"/>
      <c r="HY315" s="185"/>
      <c r="HZ315" s="185"/>
      <c r="IA315" s="185"/>
      <c r="IB315" s="185"/>
      <c r="IC315" s="185"/>
      <c r="ID315" s="185"/>
      <c r="IE315" s="185"/>
      <c r="IF315" s="185"/>
      <c r="IG315" s="185"/>
      <c r="IH315" s="185"/>
      <c r="II315" s="185"/>
      <c r="IJ315" s="185"/>
      <c r="IK315" s="185"/>
      <c r="IL315" s="185"/>
      <c r="IM315" s="185"/>
      <c r="IN315" s="185"/>
      <c r="IO315" s="185"/>
      <c r="IP315" s="185"/>
      <c r="IQ315" s="185"/>
      <c r="IR315" s="185"/>
      <c r="IS315" s="185"/>
      <c r="IT315" s="185"/>
      <c r="IU315" s="185"/>
      <c r="IV315" s="185"/>
      <c r="IW315" s="185"/>
      <c r="IX315" s="185"/>
      <c r="IY315" s="185"/>
      <c r="IZ315" s="185"/>
      <c r="JA315" s="185"/>
      <c r="JB315" s="185"/>
      <c r="JC315" s="185"/>
      <c r="JD315" s="185"/>
      <c r="JE315" s="185"/>
      <c r="JF315" s="185"/>
      <c r="JG315" s="185"/>
      <c r="JH315" s="185"/>
      <c r="JI315" s="185"/>
      <c r="JJ315" s="185"/>
      <c r="JK315" s="185"/>
      <c r="JL315" s="185"/>
      <c r="JM315" s="185"/>
      <c r="JN315" s="185"/>
      <c r="JO315" s="185"/>
      <c r="JP315" s="185"/>
      <c r="JQ315" s="185"/>
      <c r="JR315" s="185"/>
      <c r="JS315" s="185"/>
      <c r="JT315" s="185"/>
      <c r="JU315" s="185"/>
      <c r="JV315" s="185"/>
      <c r="JW315" s="185"/>
      <c r="JX315" s="185"/>
      <c r="JY315" s="185"/>
      <c r="JZ315" s="185"/>
      <c r="KA315" s="185"/>
      <c r="KB315" s="185"/>
      <c r="KC315" s="185"/>
      <c r="KD315" s="185"/>
      <c r="KE315" s="185"/>
      <c r="KF315" s="185"/>
      <c r="KG315" s="185"/>
      <c r="KH315" s="185"/>
      <c r="KI315" s="185"/>
      <c r="KJ315" s="185"/>
      <c r="KK315" s="185"/>
      <c r="KL315" s="185"/>
      <c r="KM315" s="185"/>
      <c r="KN315" s="185"/>
      <c r="KO315" s="185"/>
      <c r="KP315" s="185"/>
      <c r="KQ315" s="185"/>
      <c r="KR315" s="185"/>
      <c r="KS315" s="185"/>
      <c r="KT315" s="185"/>
      <c r="KU315" s="185"/>
      <c r="KV315" s="185"/>
      <c r="KW315" s="185"/>
      <c r="KX315" s="185"/>
      <c r="KY315" s="185"/>
      <c r="KZ315" s="185"/>
      <c r="LA315" s="185"/>
      <c r="LB315" s="185"/>
      <c r="LC315" s="185"/>
      <c r="LD315" s="185"/>
      <c r="LE315" s="185"/>
      <c r="LF315" s="185"/>
      <c r="LG315" s="185"/>
      <c r="LH315" s="185"/>
      <c r="LI315" s="185"/>
      <c r="LJ315" s="185"/>
      <c r="LK315" s="185"/>
      <c r="LL315" s="185"/>
      <c r="LM315" s="185"/>
      <c r="LN315" s="185"/>
      <c r="LO315" s="185"/>
      <c r="LP315" s="185"/>
      <c r="LQ315" s="185"/>
      <c r="LR315" s="185"/>
      <c r="LS315" s="185"/>
      <c r="LT315" s="185"/>
      <c r="LU315" s="185"/>
      <c r="LV315" s="185"/>
      <c r="LW315" s="185"/>
      <c r="LX315" s="185"/>
      <c r="LY315" s="185"/>
      <c r="LZ315" s="185"/>
      <c r="MA315" s="185"/>
      <c r="MB315" s="185"/>
      <c r="MC315" s="185"/>
      <c r="MD315" s="185"/>
      <c r="ME315" s="185"/>
      <c r="MF315" s="185"/>
      <c r="MG315" s="185"/>
      <c r="MH315" s="185"/>
      <c r="MI315" s="185"/>
      <c r="MJ315" s="185"/>
      <c r="MK315" s="185"/>
      <c r="ML315" s="185"/>
      <c r="MM315" s="185"/>
      <c r="MN315" s="185"/>
      <c r="MO315" s="185"/>
      <c r="MP315" s="185"/>
      <c r="MQ315" s="185"/>
      <c r="MR315" s="185"/>
      <c r="MS315" s="185"/>
      <c r="MT315" s="185"/>
      <c r="MU315" s="185"/>
      <c r="MV315" s="185"/>
      <c r="MW315" s="185"/>
      <c r="MX315" s="185"/>
      <c r="MY315" s="185"/>
      <c r="MZ315" s="185"/>
      <c r="NA315" s="185"/>
      <c r="NB315" s="185"/>
      <c r="NC315" s="185"/>
      <c r="ND315" s="185"/>
      <c r="NE315" s="185"/>
      <c r="NF315" s="185"/>
      <c r="NG315" s="185"/>
      <c r="NH315" s="185"/>
      <c r="NI315" s="185"/>
      <c r="NJ315" s="185"/>
      <c r="NK315" s="185"/>
      <c r="NL315" s="185"/>
      <c r="NM315" s="185"/>
      <c r="NN315" s="185"/>
      <c r="NO315" s="185"/>
      <c r="NP315" s="185"/>
      <c r="NQ315" s="185"/>
      <c r="NR315" s="185"/>
      <c r="NS315" s="185"/>
      <c r="NT315" s="185"/>
      <c r="NU315" s="185"/>
      <c r="NV315" s="185"/>
      <c r="NW315" s="185"/>
      <c r="NX315" s="185"/>
      <c r="NY315" s="185"/>
      <c r="NZ315" s="185"/>
      <c r="OA315" s="185"/>
      <c r="OB315" s="185"/>
      <c r="OC315" s="185"/>
      <c r="OD315" s="185"/>
      <c r="OE315" s="185"/>
      <c r="OF315" s="185"/>
      <c r="OG315" s="185"/>
      <c r="OH315" s="185"/>
      <c r="OI315" s="185"/>
      <c r="OJ315" s="185"/>
      <c r="OK315" s="185"/>
      <c r="OL315" s="185"/>
      <c r="OM315" s="185"/>
      <c r="ON315" s="185"/>
      <c r="OO315" s="185"/>
      <c r="OP315" s="185"/>
      <c r="OQ315" s="185"/>
      <c r="OR315" s="185"/>
      <c r="OS315" s="185"/>
      <c r="OT315" s="185"/>
      <c r="OU315" s="185"/>
      <c r="OV315" s="185"/>
      <c r="OW315" s="185"/>
      <c r="OX315" s="185"/>
      <c r="OY315" s="185"/>
      <c r="OZ315" s="185"/>
      <c r="PA315" s="185"/>
      <c r="PB315" s="185"/>
      <c r="PC315" s="185"/>
      <c r="PD315" s="185"/>
      <c r="PE315" s="185"/>
      <c r="PF315" s="185"/>
      <c r="PG315" s="185"/>
      <c r="PH315" s="185"/>
      <c r="PI315" s="185"/>
      <c r="PJ315" s="185"/>
      <c r="PK315" s="185"/>
      <c r="PL315" s="185"/>
      <c r="PM315" s="185"/>
      <c r="PN315" s="185"/>
      <c r="PO315" s="185"/>
      <c r="PP315" s="185"/>
      <c r="PQ315" s="185"/>
      <c r="PR315" s="185"/>
      <c r="PS315" s="185"/>
      <c r="PT315" s="185"/>
      <c r="PU315" s="185"/>
      <c r="PV315" s="185"/>
      <c r="PW315" s="185"/>
      <c r="PX315" s="185"/>
      <c r="PY315" s="185"/>
      <c r="PZ315" s="185"/>
      <c r="QA315" s="185"/>
      <c r="QB315" s="185"/>
      <c r="QC315" s="185"/>
      <c r="QD315" s="185"/>
      <c r="QE315" s="185"/>
      <c r="QF315" s="185"/>
      <c r="QG315" s="185"/>
      <c r="QH315" s="185"/>
      <c r="QI315" s="185"/>
      <c r="QJ315" s="185"/>
      <c r="QK315" s="185"/>
      <c r="QL315" s="185"/>
      <c r="QM315" s="185"/>
      <c r="QN315" s="185"/>
      <c r="QO315" s="185"/>
      <c r="QP315" s="185"/>
      <c r="QQ315" s="185"/>
      <c r="QR315" s="185"/>
      <c r="QS315" s="185"/>
      <c r="QT315" s="185"/>
      <c r="QU315" s="185"/>
      <c r="QV315" s="185"/>
      <c r="QW315" s="185"/>
      <c r="QX315" s="185"/>
      <c r="QY315" s="185"/>
      <c r="QZ315" s="185"/>
      <c r="RA315" s="185"/>
      <c r="RB315" s="185"/>
      <c r="RC315" s="185"/>
      <c r="RD315" s="185"/>
      <c r="RE315" s="185"/>
      <c r="RF315" s="185"/>
      <c r="RG315" s="185"/>
      <c r="RH315" s="185"/>
      <c r="RI315" s="185"/>
      <c r="RJ315" s="185"/>
      <c r="RK315" s="185"/>
      <c r="RL315" s="185"/>
      <c r="RM315" s="185"/>
      <c r="RN315" s="185"/>
      <c r="RO315" s="185"/>
      <c r="RP315" s="185"/>
      <c r="RQ315" s="185"/>
      <c r="RR315" s="185"/>
      <c r="RS315" s="185"/>
      <c r="RT315" s="185"/>
      <c r="RU315" s="185"/>
      <c r="RV315" s="185"/>
      <c r="RW315" s="185"/>
      <c r="RX315" s="185"/>
      <c r="RY315" s="185"/>
      <c r="RZ315" s="185"/>
      <c r="SA315" s="185"/>
      <c r="SB315" s="185"/>
      <c r="SC315" s="185"/>
      <c r="SD315" s="185"/>
      <c r="SE315" s="185"/>
      <c r="SF315" s="185"/>
      <c r="SG315" s="185"/>
      <c r="SH315" s="185"/>
      <c r="SI315" s="185"/>
      <c r="SJ315" s="185"/>
      <c r="SK315" s="185"/>
      <c r="SL315" s="185"/>
      <c r="SM315" s="185"/>
      <c r="SN315" s="185"/>
      <c r="SO315" s="185"/>
      <c r="SP315" s="185"/>
      <c r="SQ315" s="185"/>
      <c r="SR315" s="185"/>
      <c r="SS315" s="185"/>
      <c r="ST315" s="185"/>
      <c r="SU315" s="185"/>
      <c r="SV315" s="185"/>
      <c r="SW315" s="185"/>
      <c r="SX315" s="185"/>
      <c r="SY315" s="185"/>
      <c r="SZ315" s="185"/>
      <c r="TA315" s="185"/>
      <c r="TB315" s="185"/>
      <c r="TC315" s="185"/>
      <c r="TD315" s="185"/>
      <c r="TE315" s="185"/>
      <c r="TF315" s="185"/>
      <c r="TG315" s="185"/>
      <c r="TH315" s="185"/>
      <c r="TI315" s="185"/>
    </row>
    <row r="316" spans="1:529" s="79" customFormat="1" ht="27.75" customHeight="1" thickBot="1" x14ac:dyDescent="0.3">
      <c r="A316" s="225">
        <v>13140008</v>
      </c>
      <c r="B316" s="212">
        <v>39195</v>
      </c>
      <c r="C316" s="51" t="s">
        <v>215</v>
      </c>
      <c r="D316" s="221" t="s">
        <v>5805</v>
      </c>
      <c r="E316" s="51"/>
      <c r="F316" s="51"/>
      <c r="G316" s="51"/>
      <c r="H316" s="211">
        <v>87624</v>
      </c>
      <c r="I316" s="212" t="s">
        <v>7790</v>
      </c>
      <c r="J316" s="212">
        <v>45131</v>
      </c>
      <c r="K316" s="51" t="s">
        <v>1408</v>
      </c>
      <c r="L316" s="51"/>
      <c r="M316" s="51" t="s">
        <v>408</v>
      </c>
      <c r="N316" s="51" t="s">
        <v>48</v>
      </c>
      <c r="O316" s="51">
        <v>2190</v>
      </c>
      <c r="P316" s="299"/>
      <c r="Q316" s="299"/>
      <c r="R316" s="299"/>
      <c r="S316" s="299"/>
      <c r="T316" s="751">
        <v>1.9</v>
      </c>
      <c r="U316" s="51">
        <v>6</v>
      </c>
      <c r="V316" s="51">
        <v>2190</v>
      </c>
      <c r="W316" s="51" t="s">
        <v>1258</v>
      </c>
      <c r="X316" s="51">
        <v>50</v>
      </c>
      <c r="Y316" s="51">
        <v>25</v>
      </c>
      <c r="Z316" s="51">
        <v>125</v>
      </c>
      <c r="AA316" s="51" t="s">
        <v>1327</v>
      </c>
      <c r="AB316" s="51" t="s">
        <v>1327</v>
      </c>
      <c r="AC316" s="51" t="s">
        <v>1327</v>
      </c>
      <c r="AD316" s="51" t="s">
        <v>1327</v>
      </c>
      <c r="AE316" s="51" t="s">
        <v>1327</v>
      </c>
      <c r="AF316" s="51" t="s">
        <v>1327</v>
      </c>
      <c r="AG316" s="51" t="s">
        <v>1409</v>
      </c>
      <c r="AH316" s="51"/>
      <c r="AI316" s="51" t="s">
        <v>2305</v>
      </c>
      <c r="AJ316" s="51" t="s">
        <v>2306</v>
      </c>
      <c r="AK316" s="216" t="s">
        <v>1410</v>
      </c>
      <c r="AL316" s="216"/>
      <c r="AM316" s="49"/>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c r="GG316" s="185"/>
      <c r="GH316" s="185"/>
      <c r="GI316" s="185"/>
      <c r="GJ316" s="185"/>
      <c r="GK316" s="185"/>
      <c r="GL316" s="185"/>
      <c r="GM316" s="185"/>
      <c r="GN316" s="185"/>
      <c r="GO316" s="185"/>
      <c r="GP316" s="185"/>
      <c r="GQ316" s="185"/>
      <c r="GR316" s="185"/>
      <c r="GS316" s="185"/>
      <c r="GT316" s="185"/>
      <c r="GU316" s="185"/>
      <c r="GV316" s="185"/>
      <c r="GW316" s="185"/>
      <c r="GX316" s="185"/>
      <c r="GY316" s="185"/>
      <c r="GZ316" s="185"/>
      <c r="HA316" s="185"/>
      <c r="HB316" s="185"/>
      <c r="HC316" s="185"/>
      <c r="HD316" s="185"/>
      <c r="HE316" s="185"/>
      <c r="HF316" s="185"/>
      <c r="HG316" s="185"/>
      <c r="HH316" s="185"/>
      <c r="HI316" s="185"/>
      <c r="HJ316" s="185"/>
      <c r="HK316" s="185"/>
      <c r="HL316" s="185"/>
      <c r="HM316" s="185"/>
      <c r="HN316" s="185"/>
      <c r="HO316" s="185"/>
      <c r="HP316" s="185"/>
      <c r="HQ316" s="185"/>
      <c r="HR316" s="185"/>
      <c r="HS316" s="185"/>
      <c r="HT316" s="185"/>
      <c r="HU316" s="185"/>
      <c r="HV316" s="185"/>
      <c r="HW316" s="185"/>
      <c r="HX316" s="185"/>
      <c r="HY316" s="185"/>
      <c r="HZ316" s="185"/>
      <c r="IA316" s="185"/>
      <c r="IB316" s="185"/>
      <c r="IC316" s="185"/>
      <c r="ID316" s="185"/>
      <c r="IE316" s="185"/>
      <c r="IF316" s="185"/>
      <c r="IG316" s="185"/>
      <c r="IH316" s="185"/>
      <c r="II316" s="185"/>
      <c r="IJ316" s="185"/>
      <c r="IK316" s="185"/>
      <c r="IL316" s="185"/>
      <c r="IM316" s="185"/>
      <c r="IN316" s="185"/>
      <c r="IO316" s="185"/>
      <c r="IP316" s="185"/>
      <c r="IQ316" s="185"/>
      <c r="IR316" s="185"/>
      <c r="IS316" s="185"/>
      <c r="IT316" s="185"/>
      <c r="IU316" s="185"/>
      <c r="IV316" s="185"/>
      <c r="IW316" s="185"/>
      <c r="IX316" s="185"/>
      <c r="IY316" s="185"/>
      <c r="IZ316" s="185"/>
      <c r="JA316" s="185"/>
      <c r="JB316" s="185"/>
      <c r="JC316" s="185"/>
      <c r="JD316" s="185"/>
      <c r="JE316" s="185"/>
      <c r="JF316" s="185"/>
      <c r="JG316" s="185"/>
      <c r="JH316" s="185"/>
      <c r="JI316" s="185"/>
      <c r="JJ316" s="185"/>
      <c r="JK316" s="185"/>
      <c r="JL316" s="185"/>
      <c r="JM316" s="185"/>
      <c r="JN316" s="185"/>
      <c r="JO316" s="185"/>
      <c r="JP316" s="185"/>
      <c r="JQ316" s="185"/>
      <c r="JR316" s="185"/>
      <c r="JS316" s="185"/>
      <c r="JT316" s="185"/>
      <c r="JU316" s="185"/>
      <c r="JV316" s="185"/>
      <c r="JW316" s="185"/>
      <c r="JX316" s="185"/>
      <c r="JY316" s="185"/>
      <c r="JZ316" s="185"/>
      <c r="KA316" s="185"/>
      <c r="KB316" s="185"/>
      <c r="KC316" s="185"/>
      <c r="KD316" s="185"/>
      <c r="KE316" s="185"/>
      <c r="KF316" s="185"/>
      <c r="KG316" s="185"/>
      <c r="KH316" s="185"/>
      <c r="KI316" s="185"/>
      <c r="KJ316" s="185"/>
      <c r="KK316" s="185"/>
      <c r="KL316" s="185"/>
      <c r="KM316" s="185"/>
      <c r="KN316" s="185"/>
      <c r="KO316" s="185"/>
      <c r="KP316" s="185"/>
      <c r="KQ316" s="185"/>
      <c r="KR316" s="185"/>
      <c r="KS316" s="185"/>
      <c r="KT316" s="185"/>
      <c r="KU316" s="185"/>
      <c r="KV316" s="185"/>
      <c r="KW316" s="185"/>
      <c r="KX316" s="185"/>
      <c r="KY316" s="185"/>
      <c r="KZ316" s="185"/>
      <c r="LA316" s="185"/>
      <c r="LB316" s="185"/>
      <c r="LC316" s="185"/>
      <c r="LD316" s="185"/>
      <c r="LE316" s="185"/>
      <c r="LF316" s="185"/>
      <c r="LG316" s="185"/>
      <c r="LH316" s="185"/>
      <c r="LI316" s="185"/>
      <c r="LJ316" s="185"/>
      <c r="LK316" s="185"/>
      <c r="LL316" s="185"/>
      <c r="LM316" s="185"/>
      <c r="LN316" s="185"/>
      <c r="LO316" s="185"/>
      <c r="LP316" s="185"/>
      <c r="LQ316" s="185"/>
      <c r="LR316" s="185"/>
      <c r="LS316" s="185"/>
      <c r="LT316" s="185"/>
      <c r="LU316" s="185"/>
      <c r="LV316" s="185"/>
      <c r="LW316" s="185"/>
      <c r="LX316" s="185"/>
      <c r="LY316" s="185"/>
      <c r="LZ316" s="185"/>
      <c r="MA316" s="185"/>
      <c r="MB316" s="185"/>
      <c r="MC316" s="185"/>
      <c r="MD316" s="185"/>
      <c r="ME316" s="185"/>
      <c r="MF316" s="185"/>
      <c r="MG316" s="185"/>
      <c r="MH316" s="185"/>
      <c r="MI316" s="185"/>
      <c r="MJ316" s="185"/>
      <c r="MK316" s="185"/>
      <c r="ML316" s="185"/>
      <c r="MM316" s="185"/>
      <c r="MN316" s="185"/>
      <c r="MO316" s="185"/>
      <c r="MP316" s="185"/>
      <c r="MQ316" s="185"/>
      <c r="MR316" s="185"/>
      <c r="MS316" s="185"/>
      <c r="MT316" s="185"/>
      <c r="MU316" s="185"/>
      <c r="MV316" s="185"/>
      <c r="MW316" s="185"/>
      <c r="MX316" s="185"/>
      <c r="MY316" s="185"/>
      <c r="MZ316" s="185"/>
      <c r="NA316" s="185"/>
      <c r="NB316" s="185"/>
      <c r="NC316" s="185"/>
      <c r="ND316" s="185"/>
      <c r="NE316" s="185"/>
      <c r="NF316" s="185"/>
      <c r="NG316" s="185"/>
      <c r="NH316" s="185"/>
      <c r="NI316" s="185"/>
      <c r="NJ316" s="185"/>
      <c r="NK316" s="185"/>
      <c r="NL316" s="185"/>
      <c r="NM316" s="185"/>
      <c r="NN316" s="185"/>
      <c r="NO316" s="185"/>
      <c r="NP316" s="185"/>
      <c r="NQ316" s="185"/>
      <c r="NR316" s="185"/>
      <c r="NS316" s="185"/>
      <c r="NT316" s="185"/>
      <c r="NU316" s="185"/>
      <c r="NV316" s="185"/>
      <c r="NW316" s="185"/>
      <c r="NX316" s="185"/>
      <c r="NY316" s="185"/>
      <c r="NZ316" s="185"/>
      <c r="OA316" s="185"/>
      <c r="OB316" s="185"/>
      <c r="OC316" s="185"/>
      <c r="OD316" s="185"/>
      <c r="OE316" s="185"/>
      <c r="OF316" s="185"/>
      <c r="OG316" s="185"/>
      <c r="OH316" s="185"/>
      <c r="OI316" s="185"/>
      <c r="OJ316" s="185"/>
      <c r="OK316" s="185"/>
      <c r="OL316" s="185"/>
      <c r="OM316" s="185"/>
      <c r="ON316" s="185"/>
      <c r="OO316" s="185"/>
      <c r="OP316" s="185"/>
      <c r="OQ316" s="185"/>
      <c r="OR316" s="185"/>
      <c r="OS316" s="185"/>
      <c r="OT316" s="185"/>
      <c r="OU316" s="185"/>
      <c r="OV316" s="185"/>
      <c r="OW316" s="185"/>
      <c r="OX316" s="185"/>
      <c r="OY316" s="185"/>
      <c r="OZ316" s="185"/>
      <c r="PA316" s="185"/>
      <c r="PB316" s="185"/>
      <c r="PC316" s="185"/>
      <c r="PD316" s="185"/>
      <c r="PE316" s="185"/>
      <c r="PF316" s="185"/>
      <c r="PG316" s="185"/>
      <c r="PH316" s="185"/>
      <c r="PI316" s="185"/>
      <c r="PJ316" s="185"/>
      <c r="PK316" s="185"/>
      <c r="PL316" s="185"/>
      <c r="PM316" s="185"/>
      <c r="PN316" s="185"/>
      <c r="PO316" s="185"/>
      <c r="PP316" s="185"/>
      <c r="PQ316" s="185"/>
      <c r="PR316" s="185"/>
      <c r="PS316" s="185"/>
      <c r="PT316" s="185"/>
      <c r="PU316" s="185"/>
      <c r="PV316" s="185"/>
      <c r="PW316" s="185"/>
      <c r="PX316" s="185"/>
      <c r="PY316" s="185"/>
      <c r="PZ316" s="185"/>
      <c r="QA316" s="185"/>
      <c r="QB316" s="185"/>
      <c r="QC316" s="185"/>
      <c r="QD316" s="185"/>
      <c r="QE316" s="185"/>
      <c r="QF316" s="185"/>
      <c r="QG316" s="185"/>
      <c r="QH316" s="185"/>
      <c r="QI316" s="185"/>
      <c r="QJ316" s="185"/>
      <c r="QK316" s="185"/>
      <c r="QL316" s="185"/>
      <c r="QM316" s="185"/>
      <c r="QN316" s="185"/>
      <c r="QO316" s="185"/>
      <c r="QP316" s="185"/>
      <c r="QQ316" s="185"/>
      <c r="QR316" s="185"/>
      <c r="QS316" s="185"/>
      <c r="QT316" s="185"/>
      <c r="QU316" s="185"/>
      <c r="QV316" s="185"/>
      <c r="QW316" s="185"/>
      <c r="QX316" s="185"/>
      <c r="QY316" s="185"/>
      <c r="QZ316" s="185"/>
      <c r="RA316" s="185"/>
      <c r="RB316" s="185"/>
      <c r="RC316" s="185"/>
      <c r="RD316" s="185"/>
      <c r="RE316" s="185"/>
      <c r="RF316" s="185"/>
      <c r="RG316" s="185"/>
      <c r="RH316" s="185"/>
      <c r="RI316" s="185"/>
      <c r="RJ316" s="185"/>
      <c r="RK316" s="185"/>
      <c r="RL316" s="185"/>
      <c r="RM316" s="185"/>
      <c r="RN316" s="185"/>
      <c r="RO316" s="185"/>
      <c r="RP316" s="185"/>
      <c r="RQ316" s="185"/>
      <c r="RR316" s="185"/>
      <c r="RS316" s="185"/>
      <c r="RT316" s="185"/>
      <c r="RU316" s="185"/>
      <c r="RV316" s="185"/>
      <c r="RW316" s="185"/>
      <c r="RX316" s="185"/>
      <c r="RY316" s="185"/>
      <c r="RZ316" s="185"/>
      <c r="SA316" s="185"/>
      <c r="SB316" s="185"/>
      <c r="SC316" s="185"/>
      <c r="SD316" s="185"/>
      <c r="SE316" s="185"/>
      <c r="SF316" s="185"/>
      <c r="SG316" s="185"/>
      <c r="SH316" s="185"/>
      <c r="SI316" s="185"/>
      <c r="SJ316" s="185"/>
      <c r="SK316" s="185"/>
      <c r="SL316" s="185"/>
      <c r="SM316" s="185"/>
      <c r="SN316" s="185"/>
      <c r="SO316" s="185"/>
      <c r="SP316" s="185"/>
      <c r="SQ316" s="185"/>
      <c r="SR316" s="185"/>
      <c r="SS316" s="185"/>
      <c r="ST316" s="185"/>
      <c r="SU316" s="185"/>
      <c r="SV316" s="185"/>
      <c r="SW316" s="185"/>
      <c r="SX316" s="185"/>
      <c r="SY316" s="185"/>
      <c r="SZ316" s="185"/>
      <c r="TA316" s="185"/>
      <c r="TB316" s="185"/>
      <c r="TC316" s="185"/>
      <c r="TD316" s="185"/>
      <c r="TE316" s="185"/>
      <c r="TF316" s="185"/>
      <c r="TG316" s="185"/>
      <c r="TH316" s="185"/>
      <c r="TI316" s="185"/>
    </row>
    <row r="317" spans="1:529" s="841" customFormat="1" ht="27.75" customHeight="1" x14ac:dyDescent="0.25">
      <c r="A317" s="201">
        <v>13140009</v>
      </c>
      <c r="B317" s="217">
        <v>39195</v>
      </c>
      <c r="C317" s="218" t="s">
        <v>5288</v>
      </c>
      <c r="D317" s="218" t="s">
        <v>4679</v>
      </c>
      <c r="E317" s="218"/>
      <c r="F317" s="218"/>
      <c r="G317" s="218"/>
      <c r="H317" s="201">
        <v>75054</v>
      </c>
      <c r="I317" s="217" t="s">
        <v>7789</v>
      </c>
      <c r="J317" s="217">
        <v>40467</v>
      </c>
      <c r="K317" s="218" t="s">
        <v>1411</v>
      </c>
      <c r="L317" s="218"/>
      <c r="M317" s="218" t="s">
        <v>1412</v>
      </c>
      <c r="N317" s="218" t="s">
        <v>95</v>
      </c>
      <c r="O317" s="218">
        <v>55000</v>
      </c>
      <c r="P317" s="218" t="s">
        <v>1413</v>
      </c>
      <c r="Q317" s="218" t="s">
        <v>1414</v>
      </c>
      <c r="S317" s="218"/>
      <c r="T317" s="717"/>
      <c r="U317" s="218"/>
      <c r="V317" s="218"/>
      <c r="W317" s="218"/>
      <c r="X317" s="218"/>
      <c r="Y317" s="218"/>
      <c r="Z317" s="218"/>
      <c r="AA317" s="218"/>
      <c r="AB317" s="218"/>
      <c r="AC317" s="218"/>
      <c r="AD317" s="218"/>
      <c r="AE317" s="218"/>
      <c r="AF317" s="218"/>
      <c r="AG317" s="218"/>
      <c r="AH317" s="218"/>
      <c r="AI317" s="218" t="s">
        <v>2307</v>
      </c>
      <c r="AJ317" s="218" t="s">
        <v>2308</v>
      </c>
      <c r="AK317" s="266"/>
      <c r="AL317" s="538" t="s">
        <v>6531</v>
      </c>
      <c r="AM317" s="44"/>
      <c r="AN317" s="489"/>
      <c r="AO317" s="489"/>
      <c r="AP317" s="489"/>
      <c r="AQ317" s="489"/>
      <c r="AR317" s="489"/>
      <c r="AS317" s="489"/>
      <c r="AT317" s="489"/>
      <c r="AU317" s="489"/>
      <c r="AV317" s="489"/>
      <c r="AW317" s="489"/>
      <c r="AX317" s="489"/>
      <c r="AY317" s="489"/>
      <c r="AZ317" s="489"/>
      <c r="BA317" s="489"/>
      <c r="BB317" s="489"/>
      <c r="BC317" s="489"/>
      <c r="BD317" s="489"/>
      <c r="BE317" s="489"/>
      <c r="BF317" s="489"/>
      <c r="BG317" s="489"/>
      <c r="BH317" s="489"/>
      <c r="BI317" s="489"/>
      <c r="BJ317" s="489"/>
      <c r="BK317" s="489"/>
      <c r="BL317" s="489"/>
      <c r="BM317" s="489"/>
      <c r="BN317" s="489"/>
      <c r="BO317" s="489"/>
      <c r="BP317" s="489"/>
      <c r="BQ317" s="489"/>
      <c r="BR317" s="489"/>
      <c r="BS317" s="489"/>
      <c r="BT317" s="489"/>
      <c r="BU317" s="489"/>
      <c r="BV317" s="489"/>
      <c r="BW317" s="489"/>
      <c r="BX317" s="489"/>
      <c r="BY317" s="489"/>
      <c r="BZ317" s="489"/>
      <c r="CA317" s="489"/>
      <c r="CB317" s="489"/>
      <c r="CC317" s="489"/>
      <c r="CD317" s="489"/>
      <c r="CE317" s="489"/>
      <c r="CF317" s="489"/>
      <c r="CG317" s="489"/>
      <c r="CH317" s="489"/>
      <c r="CI317" s="489"/>
      <c r="CJ317" s="489"/>
      <c r="CK317" s="489"/>
      <c r="CL317" s="489"/>
      <c r="CM317" s="489"/>
      <c r="CN317" s="489"/>
      <c r="CO317" s="489"/>
      <c r="CP317" s="489"/>
      <c r="CQ317" s="489"/>
      <c r="CR317" s="489"/>
      <c r="CS317" s="489"/>
      <c r="CT317" s="489"/>
      <c r="CU317" s="489"/>
      <c r="CV317" s="489"/>
      <c r="CW317" s="489"/>
      <c r="CX317" s="489"/>
      <c r="CY317" s="489"/>
      <c r="CZ317" s="489"/>
      <c r="DA317" s="489"/>
      <c r="DB317" s="489"/>
      <c r="DC317" s="489"/>
      <c r="DD317" s="489"/>
      <c r="DE317" s="489"/>
      <c r="DF317" s="489"/>
      <c r="DG317" s="489"/>
      <c r="DH317" s="489"/>
      <c r="DI317" s="489"/>
      <c r="DJ317" s="489"/>
      <c r="DK317" s="489"/>
      <c r="DL317" s="489"/>
      <c r="DM317" s="489"/>
      <c r="DN317" s="489"/>
      <c r="DO317" s="489"/>
      <c r="DP317" s="489"/>
      <c r="DQ317" s="489"/>
      <c r="DR317" s="489"/>
      <c r="DS317" s="489"/>
      <c r="DT317" s="489"/>
      <c r="DU317" s="489"/>
      <c r="DV317" s="489"/>
      <c r="DW317" s="489"/>
      <c r="DX317" s="489"/>
      <c r="DY317" s="489"/>
      <c r="DZ317" s="489"/>
      <c r="EA317" s="489"/>
      <c r="EB317" s="489"/>
      <c r="EC317" s="489"/>
      <c r="ED317" s="489"/>
      <c r="EE317" s="489"/>
      <c r="EF317" s="489"/>
      <c r="EG317" s="489"/>
      <c r="EH317" s="489"/>
      <c r="EI317" s="489"/>
      <c r="EJ317" s="489"/>
      <c r="EK317" s="489"/>
      <c r="EL317" s="489"/>
      <c r="EM317" s="489"/>
      <c r="EN317" s="489"/>
      <c r="EO317" s="489"/>
      <c r="EP317" s="489"/>
      <c r="EQ317" s="489"/>
      <c r="ER317" s="489"/>
      <c r="ES317" s="489"/>
      <c r="ET317" s="489"/>
      <c r="EU317" s="489"/>
      <c r="EV317" s="489"/>
      <c r="EW317" s="489"/>
      <c r="EX317" s="489"/>
      <c r="EY317" s="489"/>
      <c r="EZ317" s="489"/>
      <c r="FA317" s="489"/>
      <c r="FB317" s="489"/>
      <c r="FC317" s="489"/>
      <c r="FD317" s="489"/>
      <c r="FE317" s="489"/>
      <c r="FF317" s="489"/>
      <c r="FG317" s="489"/>
      <c r="FH317" s="489"/>
      <c r="FI317" s="489"/>
      <c r="FJ317" s="489"/>
      <c r="FK317" s="489"/>
      <c r="FL317" s="489"/>
      <c r="FM317" s="489"/>
      <c r="FN317" s="489"/>
      <c r="FO317" s="489"/>
      <c r="FP317" s="489"/>
      <c r="FQ317" s="489"/>
      <c r="FR317" s="489"/>
      <c r="FS317" s="489"/>
      <c r="FT317" s="489"/>
      <c r="FU317" s="489"/>
      <c r="FV317" s="489"/>
      <c r="FW317" s="489"/>
      <c r="FX317" s="489"/>
      <c r="FY317" s="489"/>
      <c r="FZ317" s="489"/>
      <c r="GA317" s="489"/>
      <c r="GB317" s="489"/>
      <c r="GC317" s="489"/>
      <c r="GD317" s="489"/>
      <c r="GE317" s="489"/>
      <c r="GF317" s="489"/>
      <c r="GG317" s="489"/>
      <c r="GH317" s="489"/>
      <c r="GI317" s="489"/>
      <c r="GJ317" s="489"/>
      <c r="GK317" s="489"/>
      <c r="GL317" s="489"/>
      <c r="GM317" s="489"/>
      <c r="GN317" s="489"/>
      <c r="GO317" s="489"/>
      <c r="GP317" s="489"/>
      <c r="GQ317" s="489"/>
      <c r="GR317" s="489"/>
      <c r="GS317" s="489"/>
      <c r="GT317" s="489"/>
      <c r="GU317" s="489"/>
      <c r="GV317" s="489"/>
      <c r="GW317" s="489"/>
      <c r="GX317" s="489"/>
      <c r="GY317" s="489"/>
      <c r="GZ317" s="489"/>
      <c r="HA317" s="489"/>
      <c r="HB317" s="489"/>
      <c r="HC317" s="489"/>
      <c r="HD317" s="489"/>
      <c r="HE317" s="489"/>
      <c r="HF317" s="489"/>
      <c r="HG317" s="489"/>
      <c r="HH317" s="489"/>
      <c r="HI317" s="489"/>
      <c r="HJ317" s="489"/>
      <c r="HK317" s="489"/>
      <c r="HL317" s="489"/>
      <c r="HM317" s="489"/>
      <c r="HN317" s="489"/>
      <c r="HO317" s="489"/>
      <c r="HP317" s="489"/>
      <c r="HQ317" s="489"/>
      <c r="HR317" s="489"/>
      <c r="HS317" s="489"/>
      <c r="HT317" s="489"/>
      <c r="HU317" s="489"/>
      <c r="HV317" s="489"/>
      <c r="HW317" s="489"/>
      <c r="HX317" s="489"/>
      <c r="HY317" s="489"/>
      <c r="HZ317" s="489"/>
      <c r="IA317" s="489"/>
      <c r="IB317" s="489"/>
      <c r="IC317" s="489"/>
      <c r="ID317" s="489"/>
      <c r="IE317" s="489"/>
      <c r="IF317" s="489"/>
      <c r="IG317" s="489"/>
      <c r="IH317" s="489"/>
      <c r="II317" s="489"/>
      <c r="IJ317" s="489"/>
      <c r="IK317" s="489"/>
      <c r="IL317" s="489"/>
      <c r="IM317" s="489"/>
      <c r="IN317" s="489"/>
      <c r="IO317" s="489"/>
      <c r="IP317" s="489"/>
      <c r="IQ317" s="489"/>
      <c r="IR317" s="489"/>
      <c r="IS317" s="489"/>
      <c r="IT317" s="489"/>
      <c r="IU317" s="489"/>
      <c r="IV317" s="489"/>
      <c r="IW317" s="489"/>
      <c r="IX317" s="489"/>
      <c r="IY317" s="489"/>
      <c r="IZ317" s="489"/>
      <c r="JA317" s="489"/>
      <c r="JB317" s="489"/>
      <c r="JC317" s="489"/>
      <c r="JD317" s="489"/>
      <c r="JE317" s="489"/>
      <c r="JF317" s="489"/>
      <c r="JG317" s="489"/>
      <c r="JH317" s="489"/>
      <c r="JI317" s="489"/>
      <c r="JJ317" s="489"/>
      <c r="JK317" s="489"/>
      <c r="JL317" s="489"/>
      <c r="JM317" s="489"/>
      <c r="JN317" s="489"/>
      <c r="JO317" s="489"/>
      <c r="JP317" s="489"/>
      <c r="JQ317" s="489"/>
      <c r="JR317" s="489"/>
      <c r="JS317" s="489"/>
      <c r="JT317" s="489"/>
      <c r="JU317" s="489"/>
      <c r="JV317" s="489"/>
      <c r="JW317" s="489"/>
      <c r="JX317" s="489"/>
      <c r="JY317" s="489"/>
      <c r="JZ317" s="489"/>
      <c r="KA317" s="489"/>
      <c r="KB317" s="489"/>
      <c r="KC317" s="489"/>
      <c r="KD317" s="489"/>
      <c r="KE317" s="489"/>
      <c r="KF317" s="489"/>
      <c r="KG317" s="489"/>
      <c r="KH317" s="489"/>
      <c r="KI317" s="489"/>
      <c r="KJ317" s="489"/>
      <c r="KK317" s="489"/>
      <c r="KL317" s="489"/>
      <c r="KM317" s="489"/>
      <c r="KN317" s="489"/>
      <c r="KO317" s="489"/>
      <c r="KP317" s="489"/>
      <c r="KQ317" s="489"/>
      <c r="KR317" s="489"/>
      <c r="KS317" s="489"/>
      <c r="KT317" s="489"/>
      <c r="KU317" s="489"/>
      <c r="KV317" s="489"/>
      <c r="KW317" s="489"/>
      <c r="KX317" s="489"/>
      <c r="KY317" s="489"/>
      <c r="KZ317" s="489"/>
      <c r="LA317" s="489"/>
      <c r="LB317" s="489"/>
      <c r="LC317" s="489"/>
      <c r="LD317" s="489"/>
      <c r="LE317" s="489"/>
      <c r="LF317" s="489"/>
      <c r="LG317" s="489"/>
      <c r="LH317" s="489"/>
      <c r="LI317" s="489"/>
      <c r="LJ317" s="489"/>
      <c r="LK317" s="489"/>
      <c r="LL317" s="489"/>
      <c r="LM317" s="489"/>
      <c r="LN317" s="489"/>
      <c r="LO317" s="489"/>
      <c r="LP317" s="489"/>
      <c r="LQ317" s="489"/>
      <c r="LR317" s="489"/>
      <c r="LS317" s="489"/>
      <c r="LT317" s="489"/>
      <c r="LU317" s="489"/>
      <c r="LV317" s="489"/>
      <c r="LW317" s="489"/>
      <c r="LX317" s="489"/>
      <c r="LY317" s="489"/>
      <c r="LZ317" s="489"/>
      <c r="MA317" s="489"/>
      <c r="MB317" s="489"/>
      <c r="MC317" s="489"/>
      <c r="MD317" s="489"/>
      <c r="ME317" s="489"/>
      <c r="MF317" s="489"/>
      <c r="MG317" s="489"/>
      <c r="MH317" s="489"/>
      <c r="MI317" s="489"/>
      <c r="MJ317" s="489"/>
      <c r="MK317" s="489"/>
      <c r="ML317" s="489"/>
      <c r="MM317" s="489"/>
      <c r="MN317" s="489"/>
      <c r="MO317" s="489"/>
      <c r="MP317" s="489"/>
      <c r="MQ317" s="489"/>
      <c r="MR317" s="489"/>
      <c r="MS317" s="489"/>
      <c r="MT317" s="489"/>
      <c r="MU317" s="489"/>
      <c r="MV317" s="489"/>
      <c r="MW317" s="489"/>
      <c r="MX317" s="489"/>
      <c r="MY317" s="489"/>
      <c r="MZ317" s="489"/>
      <c r="NA317" s="489"/>
      <c r="NB317" s="489"/>
      <c r="NC317" s="489"/>
      <c r="ND317" s="489"/>
      <c r="NE317" s="489"/>
      <c r="NF317" s="489"/>
      <c r="NG317" s="489"/>
      <c r="NH317" s="489"/>
      <c r="NI317" s="489"/>
      <c r="NJ317" s="489"/>
      <c r="NK317" s="489"/>
      <c r="NL317" s="489"/>
      <c r="NM317" s="489"/>
      <c r="NN317" s="489"/>
      <c r="NO317" s="489"/>
      <c r="NP317" s="489"/>
      <c r="NQ317" s="489"/>
      <c r="NR317" s="489"/>
      <c r="NS317" s="489"/>
      <c r="NT317" s="489"/>
      <c r="NU317" s="489"/>
      <c r="NV317" s="489"/>
      <c r="NW317" s="489"/>
      <c r="NX317" s="489"/>
      <c r="NY317" s="489"/>
      <c r="NZ317" s="489"/>
      <c r="OA317" s="489"/>
      <c r="OB317" s="489"/>
      <c r="OC317" s="489"/>
      <c r="OD317" s="489"/>
      <c r="OE317" s="489"/>
      <c r="OF317" s="489"/>
      <c r="OG317" s="489"/>
      <c r="OH317" s="489"/>
      <c r="OI317" s="489"/>
      <c r="OJ317" s="489"/>
      <c r="OK317" s="489"/>
      <c r="OL317" s="489"/>
      <c r="OM317" s="489"/>
      <c r="ON317" s="489"/>
      <c r="OO317" s="489"/>
      <c r="OP317" s="489"/>
      <c r="OQ317" s="489"/>
      <c r="OR317" s="489"/>
      <c r="OS317" s="489"/>
      <c r="OT317" s="489"/>
      <c r="OU317" s="489"/>
      <c r="OV317" s="489"/>
      <c r="OW317" s="489"/>
      <c r="OX317" s="489"/>
      <c r="OY317" s="489"/>
      <c r="OZ317" s="489"/>
      <c r="PA317" s="489"/>
      <c r="PB317" s="489"/>
      <c r="PC317" s="489"/>
      <c r="PD317" s="489"/>
      <c r="PE317" s="489"/>
      <c r="PF317" s="489"/>
      <c r="PG317" s="489"/>
      <c r="PH317" s="489"/>
      <c r="PI317" s="489"/>
      <c r="PJ317" s="489"/>
      <c r="PK317" s="489"/>
      <c r="PL317" s="489"/>
      <c r="PM317" s="489"/>
      <c r="PN317" s="489"/>
      <c r="PO317" s="489"/>
      <c r="PP317" s="489"/>
      <c r="PQ317" s="489"/>
      <c r="PR317" s="489"/>
      <c r="PS317" s="489"/>
      <c r="PT317" s="489"/>
      <c r="PU317" s="489"/>
      <c r="PV317" s="489"/>
      <c r="PW317" s="489"/>
      <c r="PX317" s="489"/>
      <c r="PY317" s="489"/>
      <c r="PZ317" s="489"/>
      <c r="QA317" s="489"/>
      <c r="QB317" s="489"/>
      <c r="QC317" s="489"/>
      <c r="QD317" s="489"/>
      <c r="QE317" s="489"/>
      <c r="QF317" s="489"/>
      <c r="QG317" s="489"/>
      <c r="QH317" s="489"/>
      <c r="QI317" s="489"/>
      <c r="QJ317" s="489"/>
      <c r="QK317" s="489"/>
      <c r="QL317" s="489"/>
      <c r="QM317" s="489"/>
      <c r="QN317" s="489"/>
      <c r="QO317" s="489"/>
      <c r="QP317" s="489"/>
      <c r="QQ317" s="489"/>
      <c r="QR317" s="489"/>
      <c r="QS317" s="489"/>
      <c r="QT317" s="489"/>
      <c r="QU317" s="489"/>
      <c r="QV317" s="489"/>
      <c r="QW317" s="489"/>
      <c r="QX317" s="489"/>
      <c r="QY317" s="489"/>
      <c r="QZ317" s="489"/>
      <c r="RA317" s="489"/>
      <c r="RB317" s="489"/>
      <c r="RC317" s="489"/>
      <c r="RD317" s="489"/>
      <c r="RE317" s="489"/>
      <c r="RF317" s="489"/>
      <c r="RG317" s="489"/>
      <c r="RH317" s="489"/>
      <c r="RI317" s="489"/>
      <c r="RJ317" s="489"/>
      <c r="RK317" s="489"/>
      <c r="RL317" s="489"/>
      <c r="RM317" s="489"/>
      <c r="RN317" s="489"/>
      <c r="RO317" s="489"/>
      <c r="RP317" s="489"/>
      <c r="RQ317" s="489"/>
      <c r="RR317" s="489"/>
      <c r="RS317" s="489"/>
      <c r="RT317" s="489"/>
      <c r="RU317" s="489"/>
      <c r="RV317" s="489"/>
      <c r="RW317" s="489"/>
      <c r="RX317" s="489"/>
      <c r="RY317" s="489"/>
      <c r="RZ317" s="489"/>
      <c r="SA317" s="489"/>
      <c r="SB317" s="489"/>
      <c r="SC317" s="489"/>
      <c r="SD317" s="489"/>
      <c r="SE317" s="489"/>
      <c r="SF317" s="489"/>
      <c r="SG317" s="489"/>
      <c r="SH317" s="489"/>
      <c r="SI317" s="489"/>
      <c r="SJ317" s="489"/>
      <c r="SK317" s="489"/>
      <c r="SL317" s="489"/>
      <c r="SM317" s="489"/>
      <c r="SN317" s="489"/>
      <c r="SO317" s="489"/>
      <c r="SP317" s="489"/>
      <c r="SQ317" s="489"/>
      <c r="SR317" s="489"/>
      <c r="SS317" s="489"/>
      <c r="ST317" s="489"/>
      <c r="SU317" s="489"/>
      <c r="SV317" s="489"/>
      <c r="SW317" s="489"/>
      <c r="SX317" s="489"/>
      <c r="SY317" s="489"/>
      <c r="SZ317" s="489"/>
      <c r="TA317" s="489"/>
      <c r="TB317" s="489"/>
      <c r="TC317" s="489"/>
      <c r="TD317" s="489"/>
      <c r="TE317" s="489"/>
      <c r="TF317" s="489"/>
      <c r="TG317" s="489"/>
      <c r="TH317" s="489"/>
      <c r="TI317" s="489"/>
    </row>
    <row r="318" spans="1:529" s="841" customFormat="1" ht="27.75" customHeight="1" thickBot="1" x14ac:dyDescent="0.3">
      <c r="A318" s="535">
        <v>13140009</v>
      </c>
      <c r="B318" s="536">
        <v>39195</v>
      </c>
      <c r="C318" s="537" t="s">
        <v>5288</v>
      </c>
      <c r="D318" s="537" t="s">
        <v>4679</v>
      </c>
      <c r="E318" s="537"/>
      <c r="F318" s="537"/>
      <c r="G318" s="537"/>
      <c r="H318" s="535">
        <v>75054</v>
      </c>
      <c r="I318" s="536" t="s">
        <v>7789</v>
      </c>
      <c r="J318" s="536">
        <v>42660</v>
      </c>
      <c r="K318" s="537" t="s">
        <v>1411</v>
      </c>
      <c r="L318" s="537"/>
      <c r="M318" s="537" t="s">
        <v>1412</v>
      </c>
      <c r="N318" s="537" t="s">
        <v>95</v>
      </c>
      <c r="O318" s="537">
        <v>55000</v>
      </c>
      <c r="P318" s="537"/>
      <c r="Q318" s="537"/>
      <c r="R318" s="218" t="s">
        <v>6530</v>
      </c>
      <c r="S318" s="537"/>
      <c r="T318" s="737">
        <v>11.5</v>
      </c>
      <c r="U318" s="537">
        <v>150.69999999999999</v>
      </c>
      <c r="V318" s="537">
        <v>55000</v>
      </c>
      <c r="W318" s="537" t="s">
        <v>1415</v>
      </c>
      <c r="X318" s="537">
        <v>60</v>
      </c>
      <c r="Y318" s="537">
        <v>25</v>
      </c>
      <c r="Z318" s="537">
        <v>125</v>
      </c>
      <c r="AA318" s="537" t="s">
        <v>1091</v>
      </c>
      <c r="AB318" s="537" t="s">
        <v>1091</v>
      </c>
      <c r="AC318" s="537" t="s">
        <v>1091</v>
      </c>
      <c r="AD318" s="537" t="s">
        <v>1091</v>
      </c>
      <c r="AE318" s="537" t="s">
        <v>1091</v>
      </c>
      <c r="AF318" s="537">
        <v>0.3</v>
      </c>
      <c r="AG318" s="537" t="s">
        <v>1416</v>
      </c>
      <c r="AH318" s="537"/>
      <c r="AI318" s="537" t="s">
        <v>2307</v>
      </c>
      <c r="AJ318" s="537" t="s">
        <v>2308</v>
      </c>
      <c r="AK318" s="538" t="s">
        <v>5476</v>
      </c>
      <c r="AL318" s="538" t="s">
        <v>6531</v>
      </c>
      <c r="AM318" s="44"/>
      <c r="AN318" s="489"/>
      <c r="AO318" s="489"/>
      <c r="AP318" s="489"/>
      <c r="AQ318" s="489"/>
      <c r="AR318" s="489"/>
      <c r="AS318" s="489"/>
      <c r="AT318" s="489"/>
      <c r="AU318" s="489"/>
      <c r="AV318" s="489"/>
      <c r="AW318" s="489"/>
      <c r="AX318" s="489"/>
      <c r="AY318" s="489"/>
      <c r="AZ318" s="489"/>
      <c r="BA318" s="489"/>
      <c r="BB318" s="489"/>
      <c r="BC318" s="489"/>
      <c r="BD318" s="489"/>
      <c r="BE318" s="489"/>
      <c r="BF318" s="489"/>
      <c r="BG318" s="489"/>
      <c r="BH318" s="489"/>
      <c r="BI318" s="489"/>
      <c r="BJ318" s="489"/>
      <c r="BK318" s="489"/>
      <c r="BL318" s="489"/>
      <c r="BM318" s="489"/>
      <c r="BN318" s="489"/>
      <c r="BO318" s="489"/>
      <c r="BP318" s="489"/>
      <c r="BQ318" s="489"/>
      <c r="BR318" s="489"/>
      <c r="BS318" s="489"/>
      <c r="BT318" s="489"/>
      <c r="BU318" s="489"/>
      <c r="BV318" s="489"/>
      <c r="BW318" s="489"/>
      <c r="BX318" s="489"/>
      <c r="BY318" s="489"/>
      <c r="BZ318" s="489"/>
      <c r="CA318" s="489"/>
      <c r="CB318" s="489"/>
      <c r="CC318" s="489"/>
      <c r="CD318" s="489"/>
      <c r="CE318" s="489"/>
      <c r="CF318" s="489"/>
      <c r="CG318" s="489"/>
      <c r="CH318" s="489"/>
      <c r="CI318" s="489"/>
      <c r="CJ318" s="489"/>
      <c r="CK318" s="489"/>
      <c r="CL318" s="489"/>
      <c r="CM318" s="489"/>
      <c r="CN318" s="489"/>
      <c r="CO318" s="489"/>
      <c r="CP318" s="489"/>
      <c r="CQ318" s="489"/>
      <c r="CR318" s="489"/>
      <c r="CS318" s="489"/>
      <c r="CT318" s="489"/>
      <c r="CU318" s="489"/>
      <c r="CV318" s="489"/>
      <c r="CW318" s="489"/>
      <c r="CX318" s="489"/>
      <c r="CY318" s="489"/>
      <c r="CZ318" s="489"/>
      <c r="DA318" s="489"/>
      <c r="DB318" s="489"/>
      <c r="DC318" s="489"/>
      <c r="DD318" s="489"/>
      <c r="DE318" s="489"/>
      <c r="DF318" s="489"/>
      <c r="DG318" s="489"/>
      <c r="DH318" s="489"/>
      <c r="DI318" s="489"/>
      <c r="DJ318" s="489"/>
      <c r="DK318" s="489"/>
      <c r="DL318" s="489"/>
      <c r="DM318" s="489"/>
      <c r="DN318" s="489"/>
      <c r="DO318" s="489"/>
      <c r="DP318" s="489"/>
      <c r="DQ318" s="489"/>
      <c r="DR318" s="489"/>
      <c r="DS318" s="489"/>
      <c r="DT318" s="489"/>
      <c r="DU318" s="489"/>
      <c r="DV318" s="489"/>
      <c r="DW318" s="489"/>
      <c r="DX318" s="489"/>
      <c r="DY318" s="489"/>
      <c r="DZ318" s="489"/>
      <c r="EA318" s="489"/>
      <c r="EB318" s="489"/>
      <c r="EC318" s="489"/>
      <c r="ED318" s="489"/>
      <c r="EE318" s="489"/>
      <c r="EF318" s="489"/>
      <c r="EG318" s="489"/>
      <c r="EH318" s="489"/>
      <c r="EI318" s="489"/>
      <c r="EJ318" s="489"/>
      <c r="EK318" s="489"/>
      <c r="EL318" s="489"/>
      <c r="EM318" s="489"/>
      <c r="EN318" s="489"/>
      <c r="EO318" s="489"/>
      <c r="EP318" s="489"/>
      <c r="EQ318" s="489"/>
      <c r="ER318" s="489"/>
      <c r="ES318" s="489"/>
      <c r="ET318" s="489"/>
      <c r="EU318" s="489"/>
      <c r="EV318" s="489"/>
      <c r="EW318" s="489"/>
      <c r="EX318" s="489"/>
      <c r="EY318" s="489"/>
      <c r="EZ318" s="489"/>
      <c r="FA318" s="489"/>
      <c r="FB318" s="489"/>
      <c r="FC318" s="489"/>
      <c r="FD318" s="489"/>
      <c r="FE318" s="489"/>
      <c r="FF318" s="489"/>
      <c r="FG318" s="489"/>
      <c r="FH318" s="489"/>
      <c r="FI318" s="489"/>
      <c r="FJ318" s="489"/>
      <c r="FK318" s="489"/>
      <c r="FL318" s="489"/>
      <c r="FM318" s="489"/>
      <c r="FN318" s="489"/>
      <c r="FO318" s="489"/>
      <c r="FP318" s="489"/>
      <c r="FQ318" s="489"/>
      <c r="FR318" s="489"/>
      <c r="FS318" s="489"/>
      <c r="FT318" s="489"/>
      <c r="FU318" s="489"/>
      <c r="FV318" s="489"/>
      <c r="FW318" s="489"/>
      <c r="FX318" s="489"/>
      <c r="FY318" s="489"/>
      <c r="FZ318" s="489"/>
      <c r="GA318" s="489"/>
      <c r="GB318" s="489"/>
      <c r="GC318" s="489"/>
      <c r="GD318" s="489"/>
      <c r="GE318" s="489"/>
      <c r="GF318" s="489"/>
      <c r="GG318" s="489"/>
      <c r="GH318" s="489"/>
      <c r="GI318" s="489"/>
      <c r="GJ318" s="489"/>
      <c r="GK318" s="489"/>
      <c r="GL318" s="489"/>
      <c r="GM318" s="489"/>
      <c r="GN318" s="489"/>
      <c r="GO318" s="489"/>
      <c r="GP318" s="489"/>
      <c r="GQ318" s="489"/>
      <c r="GR318" s="489"/>
      <c r="GS318" s="489"/>
      <c r="GT318" s="489"/>
      <c r="GU318" s="489"/>
      <c r="GV318" s="489"/>
      <c r="GW318" s="489"/>
      <c r="GX318" s="489"/>
      <c r="GY318" s="489"/>
      <c r="GZ318" s="489"/>
      <c r="HA318" s="489"/>
      <c r="HB318" s="489"/>
      <c r="HC318" s="489"/>
      <c r="HD318" s="489"/>
      <c r="HE318" s="489"/>
      <c r="HF318" s="489"/>
      <c r="HG318" s="489"/>
      <c r="HH318" s="489"/>
      <c r="HI318" s="489"/>
      <c r="HJ318" s="489"/>
      <c r="HK318" s="489"/>
      <c r="HL318" s="489"/>
      <c r="HM318" s="489"/>
      <c r="HN318" s="489"/>
      <c r="HO318" s="489"/>
      <c r="HP318" s="489"/>
      <c r="HQ318" s="489"/>
      <c r="HR318" s="489"/>
      <c r="HS318" s="489"/>
      <c r="HT318" s="489"/>
      <c r="HU318" s="489"/>
      <c r="HV318" s="489"/>
      <c r="HW318" s="489"/>
      <c r="HX318" s="489"/>
      <c r="HY318" s="489"/>
      <c r="HZ318" s="489"/>
      <c r="IA318" s="489"/>
      <c r="IB318" s="489"/>
      <c r="IC318" s="489"/>
      <c r="ID318" s="489"/>
      <c r="IE318" s="489"/>
      <c r="IF318" s="489"/>
      <c r="IG318" s="489"/>
      <c r="IH318" s="489"/>
      <c r="II318" s="489"/>
      <c r="IJ318" s="489"/>
      <c r="IK318" s="489"/>
      <c r="IL318" s="489"/>
      <c r="IM318" s="489"/>
      <c r="IN318" s="489"/>
      <c r="IO318" s="489"/>
      <c r="IP318" s="489"/>
      <c r="IQ318" s="489"/>
      <c r="IR318" s="489"/>
      <c r="IS318" s="489"/>
      <c r="IT318" s="489"/>
      <c r="IU318" s="489"/>
      <c r="IV318" s="489"/>
      <c r="IW318" s="489"/>
      <c r="IX318" s="489"/>
      <c r="IY318" s="489"/>
      <c r="IZ318" s="489"/>
      <c r="JA318" s="489"/>
      <c r="JB318" s="489"/>
      <c r="JC318" s="489"/>
      <c r="JD318" s="489"/>
      <c r="JE318" s="489"/>
      <c r="JF318" s="489"/>
      <c r="JG318" s="489"/>
      <c r="JH318" s="489"/>
      <c r="JI318" s="489"/>
      <c r="JJ318" s="489"/>
      <c r="JK318" s="489"/>
      <c r="JL318" s="489"/>
      <c r="JM318" s="489"/>
      <c r="JN318" s="489"/>
      <c r="JO318" s="489"/>
      <c r="JP318" s="489"/>
      <c r="JQ318" s="489"/>
      <c r="JR318" s="489"/>
      <c r="JS318" s="489"/>
      <c r="JT318" s="489"/>
      <c r="JU318" s="489"/>
      <c r="JV318" s="489"/>
      <c r="JW318" s="489"/>
      <c r="JX318" s="489"/>
      <c r="JY318" s="489"/>
      <c r="JZ318" s="489"/>
      <c r="KA318" s="489"/>
      <c r="KB318" s="489"/>
      <c r="KC318" s="489"/>
      <c r="KD318" s="489"/>
      <c r="KE318" s="489"/>
      <c r="KF318" s="489"/>
      <c r="KG318" s="489"/>
      <c r="KH318" s="489"/>
      <c r="KI318" s="489"/>
      <c r="KJ318" s="489"/>
      <c r="KK318" s="489"/>
      <c r="KL318" s="489"/>
      <c r="KM318" s="489"/>
      <c r="KN318" s="489"/>
      <c r="KO318" s="489"/>
      <c r="KP318" s="489"/>
      <c r="KQ318" s="489"/>
      <c r="KR318" s="489"/>
      <c r="KS318" s="489"/>
      <c r="KT318" s="489"/>
      <c r="KU318" s="489"/>
      <c r="KV318" s="489"/>
      <c r="KW318" s="489"/>
      <c r="KX318" s="489"/>
      <c r="KY318" s="489"/>
      <c r="KZ318" s="489"/>
      <c r="LA318" s="489"/>
      <c r="LB318" s="489"/>
      <c r="LC318" s="489"/>
      <c r="LD318" s="489"/>
      <c r="LE318" s="489"/>
      <c r="LF318" s="489"/>
      <c r="LG318" s="489"/>
      <c r="LH318" s="489"/>
      <c r="LI318" s="489"/>
      <c r="LJ318" s="489"/>
      <c r="LK318" s="489"/>
      <c r="LL318" s="489"/>
      <c r="LM318" s="489"/>
      <c r="LN318" s="489"/>
      <c r="LO318" s="489"/>
      <c r="LP318" s="489"/>
      <c r="LQ318" s="489"/>
      <c r="LR318" s="489"/>
      <c r="LS318" s="489"/>
      <c r="LT318" s="489"/>
      <c r="LU318" s="489"/>
      <c r="LV318" s="489"/>
      <c r="LW318" s="489"/>
      <c r="LX318" s="489"/>
      <c r="LY318" s="489"/>
      <c r="LZ318" s="489"/>
      <c r="MA318" s="489"/>
      <c r="MB318" s="489"/>
      <c r="MC318" s="489"/>
      <c r="MD318" s="489"/>
      <c r="ME318" s="489"/>
      <c r="MF318" s="489"/>
      <c r="MG318" s="489"/>
      <c r="MH318" s="489"/>
      <c r="MI318" s="489"/>
      <c r="MJ318" s="489"/>
      <c r="MK318" s="489"/>
      <c r="ML318" s="489"/>
      <c r="MM318" s="489"/>
      <c r="MN318" s="489"/>
      <c r="MO318" s="489"/>
      <c r="MP318" s="489"/>
      <c r="MQ318" s="489"/>
      <c r="MR318" s="489"/>
      <c r="MS318" s="489"/>
      <c r="MT318" s="489"/>
      <c r="MU318" s="489"/>
      <c r="MV318" s="489"/>
      <c r="MW318" s="489"/>
      <c r="MX318" s="489"/>
      <c r="MY318" s="489"/>
      <c r="MZ318" s="489"/>
      <c r="NA318" s="489"/>
      <c r="NB318" s="489"/>
      <c r="NC318" s="489"/>
      <c r="ND318" s="489"/>
      <c r="NE318" s="489"/>
      <c r="NF318" s="489"/>
      <c r="NG318" s="489"/>
      <c r="NH318" s="489"/>
      <c r="NI318" s="489"/>
      <c r="NJ318" s="489"/>
      <c r="NK318" s="489"/>
      <c r="NL318" s="489"/>
      <c r="NM318" s="489"/>
      <c r="NN318" s="489"/>
      <c r="NO318" s="489"/>
      <c r="NP318" s="489"/>
      <c r="NQ318" s="489"/>
      <c r="NR318" s="489"/>
      <c r="NS318" s="489"/>
      <c r="NT318" s="489"/>
      <c r="NU318" s="489"/>
      <c r="NV318" s="489"/>
      <c r="NW318" s="489"/>
      <c r="NX318" s="489"/>
      <c r="NY318" s="489"/>
      <c r="NZ318" s="489"/>
      <c r="OA318" s="489"/>
      <c r="OB318" s="489"/>
      <c r="OC318" s="489"/>
      <c r="OD318" s="489"/>
      <c r="OE318" s="489"/>
      <c r="OF318" s="489"/>
      <c r="OG318" s="489"/>
      <c r="OH318" s="489"/>
      <c r="OI318" s="489"/>
      <c r="OJ318" s="489"/>
      <c r="OK318" s="489"/>
      <c r="OL318" s="489"/>
      <c r="OM318" s="489"/>
      <c r="ON318" s="489"/>
      <c r="OO318" s="489"/>
      <c r="OP318" s="489"/>
      <c r="OQ318" s="489"/>
      <c r="OR318" s="489"/>
      <c r="OS318" s="489"/>
      <c r="OT318" s="489"/>
      <c r="OU318" s="489"/>
      <c r="OV318" s="489"/>
      <c r="OW318" s="489"/>
      <c r="OX318" s="489"/>
      <c r="OY318" s="489"/>
      <c r="OZ318" s="489"/>
      <c r="PA318" s="489"/>
      <c r="PB318" s="489"/>
      <c r="PC318" s="489"/>
      <c r="PD318" s="489"/>
      <c r="PE318" s="489"/>
      <c r="PF318" s="489"/>
      <c r="PG318" s="489"/>
      <c r="PH318" s="489"/>
      <c r="PI318" s="489"/>
      <c r="PJ318" s="489"/>
      <c r="PK318" s="489"/>
      <c r="PL318" s="489"/>
      <c r="PM318" s="489"/>
      <c r="PN318" s="489"/>
      <c r="PO318" s="489"/>
      <c r="PP318" s="489"/>
      <c r="PQ318" s="489"/>
      <c r="PR318" s="489"/>
      <c r="PS318" s="489"/>
      <c r="PT318" s="489"/>
      <c r="PU318" s="489"/>
      <c r="PV318" s="489"/>
      <c r="PW318" s="489"/>
      <c r="PX318" s="489"/>
      <c r="PY318" s="489"/>
      <c r="PZ318" s="489"/>
      <c r="QA318" s="489"/>
      <c r="QB318" s="489"/>
      <c r="QC318" s="489"/>
      <c r="QD318" s="489"/>
      <c r="QE318" s="489"/>
      <c r="QF318" s="489"/>
      <c r="QG318" s="489"/>
      <c r="QH318" s="489"/>
      <c r="QI318" s="489"/>
      <c r="QJ318" s="489"/>
      <c r="QK318" s="489"/>
      <c r="QL318" s="489"/>
      <c r="QM318" s="489"/>
      <c r="QN318" s="489"/>
      <c r="QO318" s="489"/>
      <c r="QP318" s="489"/>
      <c r="QQ318" s="489"/>
      <c r="QR318" s="489"/>
      <c r="QS318" s="489"/>
      <c r="QT318" s="489"/>
      <c r="QU318" s="489"/>
      <c r="QV318" s="489"/>
      <c r="QW318" s="489"/>
      <c r="QX318" s="489"/>
      <c r="QY318" s="489"/>
      <c r="QZ318" s="489"/>
      <c r="RA318" s="489"/>
      <c r="RB318" s="489"/>
      <c r="RC318" s="489"/>
      <c r="RD318" s="489"/>
      <c r="RE318" s="489"/>
      <c r="RF318" s="489"/>
      <c r="RG318" s="489"/>
      <c r="RH318" s="489"/>
      <c r="RI318" s="489"/>
      <c r="RJ318" s="489"/>
      <c r="RK318" s="489"/>
      <c r="RL318" s="489"/>
      <c r="RM318" s="489"/>
      <c r="RN318" s="489"/>
      <c r="RO318" s="489"/>
      <c r="RP318" s="489"/>
      <c r="RQ318" s="489"/>
      <c r="RR318" s="489"/>
      <c r="RS318" s="489"/>
      <c r="RT318" s="489"/>
      <c r="RU318" s="489"/>
      <c r="RV318" s="489"/>
      <c r="RW318" s="489"/>
      <c r="RX318" s="489"/>
      <c r="RY318" s="489"/>
      <c r="RZ318" s="489"/>
      <c r="SA318" s="489"/>
      <c r="SB318" s="489"/>
      <c r="SC318" s="489"/>
      <c r="SD318" s="489"/>
      <c r="SE318" s="489"/>
      <c r="SF318" s="489"/>
      <c r="SG318" s="489"/>
      <c r="SH318" s="489"/>
      <c r="SI318" s="489"/>
      <c r="SJ318" s="489"/>
      <c r="SK318" s="489"/>
      <c r="SL318" s="489"/>
      <c r="SM318" s="489"/>
      <c r="SN318" s="489"/>
      <c r="SO318" s="489"/>
      <c r="SP318" s="489"/>
      <c r="SQ318" s="489"/>
      <c r="SR318" s="489"/>
      <c r="SS318" s="489"/>
      <c r="ST318" s="489"/>
      <c r="SU318" s="489"/>
      <c r="SV318" s="489"/>
      <c r="SW318" s="489"/>
      <c r="SX318" s="489"/>
      <c r="SY318" s="489"/>
      <c r="SZ318" s="489"/>
      <c r="TA318" s="489"/>
      <c r="TB318" s="489"/>
      <c r="TC318" s="489"/>
      <c r="TD318" s="489"/>
      <c r="TE318" s="489"/>
      <c r="TF318" s="489"/>
      <c r="TG318" s="489"/>
      <c r="TH318" s="489"/>
      <c r="TI318" s="489"/>
    </row>
    <row r="319" spans="1:529" s="79" customFormat="1" ht="27.75" customHeight="1" x14ac:dyDescent="0.25">
      <c r="A319" s="401">
        <v>13140010</v>
      </c>
      <c r="B319" s="402">
        <v>39199</v>
      </c>
      <c r="C319" s="403" t="s">
        <v>1417</v>
      </c>
      <c r="D319" s="403" t="s">
        <v>5199</v>
      </c>
      <c r="E319" s="403"/>
      <c r="F319" s="403"/>
      <c r="G319" s="403"/>
      <c r="H319" s="404">
        <v>70295</v>
      </c>
      <c r="I319" s="402" t="s">
        <v>7788</v>
      </c>
      <c r="J319" s="402">
        <v>41391</v>
      </c>
      <c r="K319" s="403" t="s">
        <v>1317</v>
      </c>
      <c r="L319" s="403"/>
      <c r="M319" s="403" t="s">
        <v>4802</v>
      </c>
      <c r="N319" s="403" t="s">
        <v>21</v>
      </c>
      <c r="O319" s="403">
        <v>157680</v>
      </c>
      <c r="P319" s="318" t="s">
        <v>5161</v>
      </c>
      <c r="Q319" s="318" t="s">
        <v>1418</v>
      </c>
      <c r="R319" s="318"/>
      <c r="S319" s="318"/>
      <c r="T319" s="750"/>
      <c r="U319" s="403">
        <v>432</v>
      </c>
      <c r="V319" s="403">
        <v>157680</v>
      </c>
      <c r="W319" s="403" t="s">
        <v>1090</v>
      </c>
      <c r="X319" s="403">
        <v>35</v>
      </c>
      <c r="Y319" s="403">
        <v>25</v>
      </c>
      <c r="Z319" s="403">
        <v>125</v>
      </c>
      <c r="AA319" s="403" t="s">
        <v>1091</v>
      </c>
      <c r="AB319" s="403" t="s">
        <v>1091</v>
      </c>
      <c r="AC319" s="403" t="s">
        <v>1091</v>
      </c>
      <c r="AD319" s="403">
        <v>15</v>
      </c>
      <c r="AE319" s="403">
        <v>2</v>
      </c>
      <c r="AF319" s="403">
        <v>0.3</v>
      </c>
      <c r="AG319" s="403" t="s">
        <v>4134</v>
      </c>
      <c r="AH319" s="403"/>
      <c r="AI319" s="403" t="s">
        <v>2309</v>
      </c>
      <c r="AJ319" s="403" t="s">
        <v>2310</v>
      </c>
      <c r="AK319" s="456" t="s">
        <v>4135</v>
      </c>
      <c r="AL319" s="456" t="s">
        <v>5163</v>
      </c>
      <c r="AM319" s="13"/>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c r="GG319" s="185"/>
      <c r="GH319" s="185"/>
      <c r="GI319" s="185"/>
      <c r="GJ319" s="185"/>
      <c r="GK319" s="185"/>
      <c r="GL319" s="185"/>
      <c r="GM319" s="185"/>
      <c r="GN319" s="185"/>
      <c r="GO319" s="185"/>
      <c r="GP319" s="185"/>
      <c r="GQ319" s="185"/>
      <c r="GR319" s="185"/>
      <c r="GS319" s="185"/>
      <c r="GT319" s="185"/>
      <c r="GU319" s="185"/>
      <c r="GV319" s="185"/>
      <c r="GW319" s="185"/>
      <c r="GX319" s="185"/>
      <c r="GY319" s="185"/>
      <c r="GZ319" s="185"/>
      <c r="HA319" s="185"/>
      <c r="HB319" s="185"/>
      <c r="HC319" s="185"/>
      <c r="HD319" s="185"/>
      <c r="HE319" s="185"/>
      <c r="HF319" s="185"/>
      <c r="HG319" s="185"/>
      <c r="HH319" s="185"/>
      <c r="HI319" s="185"/>
      <c r="HJ319" s="185"/>
      <c r="HK319" s="185"/>
      <c r="HL319" s="185"/>
      <c r="HM319" s="185"/>
      <c r="HN319" s="185"/>
      <c r="HO319" s="185"/>
      <c r="HP319" s="185"/>
      <c r="HQ319" s="185"/>
      <c r="HR319" s="185"/>
      <c r="HS319" s="185"/>
      <c r="HT319" s="185"/>
      <c r="HU319" s="185"/>
      <c r="HV319" s="185"/>
      <c r="HW319" s="185"/>
      <c r="HX319" s="185"/>
      <c r="HY319" s="185"/>
      <c r="HZ319" s="185"/>
      <c r="IA319" s="185"/>
      <c r="IB319" s="185"/>
      <c r="IC319" s="185"/>
      <c r="ID319" s="185"/>
      <c r="IE319" s="185"/>
      <c r="IF319" s="185"/>
      <c r="IG319" s="185"/>
      <c r="IH319" s="185"/>
      <c r="II319" s="185"/>
      <c r="IJ319" s="185"/>
      <c r="IK319" s="185"/>
      <c r="IL319" s="185"/>
      <c r="IM319" s="185"/>
      <c r="IN319" s="185"/>
      <c r="IO319" s="185"/>
      <c r="IP319" s="185"/>
      <c r="IQ319" s="185"/>
      <c r="IR319" s="185"/>
      <c r="IS319" s="185"/>
      <c r="IT319" s="185"/>
      <c r="IU319" s="185"/>
      <c r="IV319" s="185"/>
      <c r="IW319" s="185"/>
      <c r="IX319" s="185"/>
      <c r="IY319" s="185"/>
      <c r="IZ319" s="185"/>
      <c r="JA319" s="185"/>
      <c r="JB319" s="185"/>
      <c r="JC319" s="185"/>
      <c r="JD319" s="185"/>
      <c r="JE319" s="185"/>
      <c r="JF319" s="185"/>
      <c r="JG319" s="185"/>
      <c r="JH319" s="185"/>
      <c r="JI319" s="185"/>
      <c r="JJ319" s="185"/>
      <c r="JK319" s="185"/>
      <c r="JL319" s="185"/>
      <c r="JM319" s="185"/>
      <c r="JN319" s="185"/>
      <c r="JO319" s="185"/>
      <c r="JP319" s="185"/>
      <c r="JQ319" s="185"/>
      <c r="JR319" s="185"/>
      <c r="JS319" s="185"/>
      <c r="JT319" s="185"/>
      <c r="JU319" s="185"/>
      <c r="JV319" s="185"/>
      <c r="JW319" s="185"/>
      <c r="JX319" s="185"/>
      <c r="JY319" s="185"/>
      <c r="JZ319" s="185"/>
      <c r="KA319" s="185"/>
      <c r="KB319" s="185"/>
      <c r="KC319" s="185"/>
      <c r="KD319" s="185"/>
      <c r="KE319" s="185"/>
      <c r="KF319" s="185"/>
      <c r="KG319" s="185"/>
      <c r="KH319" s="185"/>
      <c r="KI319" s="185"/>
      <c r="KJ319" s="185"/>
      <c r="KK319" s="185"/>
      <c r="KL319" s="185"/>
      <c r="KM319" s="185"/>
      <c r="KN319" s="185"/>
      <c r="KO319" s="185"/>
      <c r="KP319" s="185"/>
      <c r="KQ319" s="185"/>
      <c r="KR319" s="185"/>
      <c r="KS319" s="185"/>
      <c r="KT319" s="185"/>
      <c r="KU319" s="185"/>
      <c r="KV319" s="185"/>
      <c r="KW319" s="185"/>
      <c r="KX319" s="185"/>
      <c r="KY319" s="185"/>
      <c r="KZ319" s="185"/>
      <c r="LA319" s="185"/>
      <c r="LB319" s="185"/>
      <c r="LC319" s="185"/>
      <c r="LD319" s="185"/>
      <c r="LE319" s="185"/>
      <c r="LF319" s="185"/>
      <c r="LG319" s="185"/>
      <c r="LH319" s="185"/>
      <c r="LI319" s="185"/>
      <c r="LJ319" s="185"/>
      <c r="LK319" s="185"/>
      <c r="LL319" s="185"/>
      <c r="LM319" s="185"/>
      <c r="LN319" s="185"/>
      <c r="LO319" s="185"/>
      <c r="LP319" s="185"/>
      <c r="LQ319" s="185"/>
      <c r="LR319" s="185"/>
      <c r="LS319" s="185"/>
      <c r="LT319" s="185"/>
      <c r="LU319" s="185"/>
      <c r="LV319" s="185"/>
      <c r="LW319" s="185"/>
      <c r="LX319" s="185"/>
      <c r="LY319" s="185"/>
      <c r="LZ319" s="185"/>
      <c r="MA319" s="185"/>
      <c r="MB319" s="185"/>
      <c r="MC319" s="185"/>
      <c r="MD319" s="185"/>
      <c r="ME319" s="185"/>
      <c r="MF319" s="185"/>
      <c r="MG319" s="185"/>
      <c r="MH319" s="185"/>
      <c r="MI319" s="185"/>
      <c r="MJ319" s="185"/>
      <c r="MK319" s="185"/>
      <c r="ML319" s="185"/>
      <c r="MM319" s="185"/>
      <c r="MN319" s="185"/>
      <c r="MO319" s="185"/>
      <c r="MP319" s="185"/>
      <c r="MQ319" s="185"/>
      <c r="MR319" s="185"/>
      <c r="MS319" s="185"/>
      <c r="MT319" s="185"/>
      <c r="MU319" s="185"/>
      <c r="MV319" s="185"/>
      <c r="MW319" s="185"/>
      <c r="MX319" s="185"/>
      <c r="MY319" s="185"/>
      <c r="MZ319" s="185"/>
      <c r="NA319" s="185"/>
      <c r="NB319" s="185"/>
      <c r="NC319" s="185"/>
      <c r="ND319" s="185"/>
      <c r="NE319" s="185"/>
      <c r="NF319" s="185"/>
      <c r="NG319" s="185"/>
      <c r="NH319" s="185"/>
      <c r="NI319" s="185"/>
      <c r="NJ319" s="185"/>
      <c r="NK319" s="185"/>
      <c r="NL319" s="185"/>
      <c r="NM319" s="185"/>
      <c r="NN319" s="185"/>
      <c r="NO319" s="185"/>
      <c r="NP319" s="185"/>
      <c r="NQ319" s="185"/>
      <c r="NR319" s="185"/>
      <c r="NS319" s="185"/>
      <c r="NT319" s="185"/>
      <c r="NU319" s="185"/>
      <c r="NV319" s="185"/>
      <c r="NW319" s="185"/>
      <c r="NX319" s="185"/>
      <c r="NY319" s="185"/>
      <c r="NZ319" s="185"/>
      <c r="OA319" s="185"/>
      <c r="OB319" s="185"/>
      <c r="OC319" s="185"/>
      <c r="OD319" s="185"/>
      <c r="OE319" s="185"/>
      <c r="OF319" s="185"/>
      <c r="OG319" s="185"/>
      <c r="OH319" s="185"/>
      <c r="OI319" s="185"/>
      <c r="OJ319" s="185"/>
      <c r="OK319" s="185"/>
      <c r="OL319" s="185"/>
      <c r="OM319" s="185"/>
      <c r="ON319" s="185"/>
      <c r="OO319" s="185"/>
      <c r="OP319" s="185"/>
      <c r="OQ319" s="185"/>
      <c r="OR319" s="185"/>
      <c r="OS319" s="185"/>
      <c r="OT319" s="185"/>
      <c r="OU319" s="185"/>
      <c r="OV319" s="185"/>
      <c r="OW319" s="185"/>
      <c r="OX319" s="185"/>
      <c r="OY319" s="185"/>
      <c r="OZ319" s="185"/>
      <c r="PA319" s="185"/>
      <c r="PB319" s="185"/>
      <c r="PC319" s="185"/>
      <c r="PD319" s="185"/>
      <c r="PE319" s="185"/>
      <c r="PF319" s="185"/>
      <c r="PG319" s="185"/>
      <c r="PH319" s="185"/>
      <c r="PI319" s="185"/>
      <c r="PJ319" s="185"/>
      <c r="PK319" s="185"/>
      <c r="PL319" s="185"/>
      <c r="PM319" s="185"/>
      <c r="PN319" s="185"/>
      <c r="PO319" s="185"/>
      <c r="PP319" s="185"/>
      <c r="PQ319" s="185"/>
      <c r="PR319" s="185"/>
      <c r="PS319" s="185"/>
      <c r="PT319" s="185"/>
      <c r="PU319" s="185"/>
      <c r="PV319" s="185"/>
      <c r="PW319" s="185"/>
      <c r="PX319" s="185"/>
      <c r="PY319" s="185"/>
      <c r="PZ319" s="185"/>
      <c r="QA319" s="185"/>
      <c r="QB319" s="185"/>
      <c r="QC319" s="185"/>
      <c r="QD319" s="185"/>
      <c r="QE319" s="185"/>
      <c r="QF319" s="185"/>
      <c r="QG319" s="185"/>
      <c r="QH319" s="185"/>
      <c r="QI319" s="185"/>
      <c r="QJ319" s="185"/>
      <c r="QK319" s="185"/>
      <c r="QL319" s="185"/>
      <c r="QM319" s="185"/>
      <c r="QN319" s="185"/>
      <c r="QO319" s="185"/>
      <c r="QP319" s="185"/>
      <c r="QQ319" s="185"/>
      <c r="QR319" s="185"/>
      <c r="QS319" s="185"/>
      <c r="QT319" s="185"/>
      <c r="QU319" s="185"/>
      <c r="QV319" s="185"/>
      <c r="QW319" s="185"/>
      <c r="QX319" s="185"/>
      <c r="QY319" s="185"/>
      <c r="QZ319" s="185"/>
      <c r="RA319" s="185"/>
      <c r="RB319" s="185"/>
      <c r="RC319" s="185"/>
      <c r="RD319" s="185"/>
      <c r="RE319" s="185"/>
      <c r="RF319" s="185"/>
      <c r="RG319" s="185"/>
      <c r="RH319" s="185"/>
      <c r="RI319" s="185"/>
      <c r="RJ319" s="185"/>
      <c r="RK319" s="185"/>
      <c r="RL319" s="185"/>
      <c r="RM319" s="185"/>
      <c r="RN319" s="185"/>
      <c r="RO319" s="185"/>
      <c r="RP319" s="185"/>
      <c r="RQ319" s="185"/>
      <c r="RR319" s="185"/>
      <c r="RS319" s="185"/>
      <c r="RT319" s="185"/>
      <c r="RU319" s="185"/>
      <c r="RV319" s="185"/>
      <c r="RW319" s="185"/>
      <c r="RX319" s="185"/>
      <c r="RY319" s="185"/>
      <c r="RZ319" s="185"/>
      <c r="SA319" s="185"/>
      <c r="SB319" s="185"/>
      <c r="SC319" s="185"/>
      <c r="SD319" s="185"/>
      <c r="SE319" s="185"/>
      <c r="SF319" s="185"/>
      <c r="SG319" s="185"/>
      <c r="SH319" s="185"/>
      <c r="SI319" s="185"/>
      <c r="SJ319" s="185"/>
      <c r="SK319" s="185"/>
      <c r="SL319" s="185"/>
      <c r="SM319" s="185"/>
      <c r="SN319" s="185"/>
      <c r="SO319" s="185"/>
      <c r="SP319" s="185"/>
      <c r="SQ319" s="185"/>
      <c r="SR319" s="185"/>
      <c r="SS319" s="185"/>
      <c r="ST319" s="185"/>
      <c r="SU319" s="185"/>
      <c r="SV319" s="185"/>
      <c r="SW319" s="185"/>
      <c r="SX319" s="185"/>
      <c r="SY319" s="185"/>
      <c r="SZ319" s="185"/>
      <c r="TA319" s="185"/>
      <c r="TB319" s="185"/>
      <c r="TC319" s="185"/>
      <c r="TD319" s="185"/>
      <c r="TE319" s="185"/>
      <c r="TF319" s="185"/>
      <c r="TG319" s="185"/>
      <c r="TH319" s="185"/>
      <c r="TI319" s="185"/>
    </row>
    <row r="320" spans="1:529" s="79" customFormat="1" ht="27.75" customHeight="1" x14ac:dyDescent="0.25">
      <c r="A320" s="500" t="s">
        <v>5160</v>
      </c>
      <c r="B320" s="254">
        <v>39199</v>
      </c>
      <c r="C320" s="255" t="s">
        <v>1417</v>
      </c>
      <c r="D320" s="255" t="s">
        <v>5199</v>
      </c>
      <c r="E320" s="255"/>
      <c r="F320" s="255"/>
      <c r="G320" s="255"/>
      <c r="H320" s="499">
        <v>70295</v>
      </c>
      <c r="I320" s="254" t="s">
        <v>7788</v>
      </c>
      <c r="J320" s="254">
        <v>42369</v>
      </c>
      <c r="K320" s="255" t="s">
        <v>1317</v>
      </c>
      <c r="L320" s="255"/>
      <c r="M320" s="255" t="s">
        <v>4802</v>
      </c>
      <c r="N320" s="255" t="s">
        <v>21</v>
      </c>
      <c r="O320" s="255">
        <v>157680</v>
      </c>
      <c r="P320" s="68" t="s">
        <v>6313</v>
      </c>
      <c r="Q320" s="68" t="s">
        <v>6313</v>
      </c>
      <c r="R320" s="68"/>
      <c r="S320" s="68"/>
      <c r="T320" s="747"/>
      <c r="U320" s="255">
        <v>432</v>
      </c>
      <c r="V320" s="255">
        <v>157680</v>
      </c>
      <c r="W320" s="255" t="s">
        <v>1090</v>
      </c>
      <c r="X320" s="255">
        <v>35</v>
      </c>
      <c r="Y320" s="255">
        <v>25</v>
      </c>
      <c r="Z320" s="255">
        <v>125</v>
      </c>
      <c r="AA320" s="255" t="s">
        <v>1091</v>
      </c>
      <c r="AB320" s="255" t="s">
        <v>1091</v>
      </c>
      <c r="AC320" s="255" t="s">
        <v>1091</v>
      </c>
      <c r="AD320" s="255">
        <v>15</v>
      </c>
      <c r="AE320" s="255">
        <v>2</v>
      </c>
      <c r="AF320" s="255">
        <v>0.3</v>
      </c>
      <c r="AG320" s="255" t="s">
        <v>4134</v>
      </c>
      <c r="AH320" s="255"/>
      <c r="AI320" s="255" t="s">
        <v>2309</v>
      </c>
      <c r="AJ320" s="255" t="s">
        <v>2310</v>
      </c>
      <c r="AK320" s="501" t="s">
        <v>5162</v>
      </c>
      <c r="AL320" s="501"/>
      <c r="AM320" s="49"/>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c r="CJ320" s="185"/>
      <c r="CK320" s="185"/>
      <c r="CL320" s="185"/>
      <c r="CM320" s="185"/>
      <c r="CN320" s="185"/>
      <c r="CO320" s="185"/>
      <c r="CP320" s="185"/>
      <c r="CQ320" s="185"/>
      <c r="CR320" s="185"/>
      <c r="CS320" s="185"/>
      <c r="CT320" s="185"/>
      <c r="CU320" s="185"/>
      <c r="CV320" s="185"/>
      <c r="CW320" s="185"/>
      <c r="CX320" s="185"/>
      <c r="CY320" s="185"/>
      <c r="CZ320" s="185"/>
      <c r="DA320" s="185"/>
      <c r="DB320" s="185"/>
      <c r="DC320" s="185"/>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185"/>
      <c r="EA320" s="185"/>
      <c r="EB320" s="185"/>
      <c r="EC320" s="185"/>
      <c r="ED320" s="185"/>
      <c r="EE320" s="185"/>
      <c r="EF320" s="185"/>
      <c r="EG320" s="185"/>
      <c r="EH320" s="185"/>
      <c r="EI320" s="185"/>
      <c r="EJ320" s="185"/>
      <c r="EK320" s="185"/>
      <c r="EL320" s="185"/>
      <c r="EM320" s="185"/>
      <c r="EN320" s="185"/>
      <c r="EO320" s="185"/>
      <c r="EP320" s="185"/>
      <c r="EQ320" s="185"/>
      <c r="ER320" s="185"/>
      <c r="ES320" s="185"/>
      <c r="ET320" s="185"/>
      <c r="EU320" s="185"/>
      <c r="EV320" s="185"/>
      <c r="EW320" s="185"/>
      <c r="EX320" s="185"/>
      <c r="EY320" s="185"/>
      <c r="EZ320" s="185"/>
      <c r="FA320" s="185"/>
      <c r="FB320" s="185"/>
      <c r="FC320" s="185"/>
      <c r="FD320" s="185"/>
      <c r="FE320" s="185"/>
      <c r="FF320" s="185"/>
      <c r="FG320" s="185"/>
      <c r="FH320" s="185"/>
      <c r="FI320" s="185"/>
      <c r="FJ320" s="185"/>
      <c r="FK320" s="185"/>
      <c r="FL320" s="185"/>
      <c r="FM320" s="185"/>
      <c r="FN320" s="185"/>
      <c r="FO320" s="185"/>
      <c r="FP320" s="185"/>
      <c r="FQ320" s="185"/>
      <c r="FR320" s="185"/>
      <c r="FS320" s="185"/>
      <c r="FT320" s="185"/>
      <c r="FU320" s="185"/>
      <c r="FV320" s="185"/>
      <c r="FW320" s="185"/>
      <c r="FX320" s="185"/>
      <c r="FY320" s="185"/>
      <c r="FZ320" s="185"/>
      <c r="GA320" s="185"/>
      <c r="GB320" s="185"/>
      <c r="GC320" s="185"/>
      <c r="GD320" s="185"/>
      <c r="GE320" s="185"/>
      <c r="GF320" s="185"/>
      <c r="GG320" s="185"/>
      <c r="GH320" s="185"/>
      <c r="GI320" s="185"/>
      <c r="GJ320" s="185"/>
      <c r="GK320" s="185"/>
      <c r="GL320" s="185"/>
      <c r="GM320" s="185"/>
      <c r="GN320" s="185"/>
      <c r="GO320" s="185"/>
      <c r="GP320" s="185"/>
      <c r="GQ320" s="185"/>
      <c r="GR320" s="185"/>
      <c r="GS320" s="185"/>
      <c r="GT320" s="185"/>
      <c r="GU320" s="185"/>
      <c r="GV320" s="185"/>
      <c r="GW320" s="185"/>
      <c r="GX320" s="185"/>
      <c r="GY320" s="185"/>
      <c r="GZ320" s="185"/>
      <c r="HA320" s="185"/>
      <c r="HB320" s="185"/>
      <c r="HC320" s="185"/>
      <c r="HD320" s="185"/>
      <c r="HE320" s="185"/>
      <c r="HF320" s="185"/>
      <c r="HG320" s="185"/>
      <c r="HH320" s="185"/>
      <c r="HI320" s="185"/>
      <c r="HJ320" s="185"/>
      <c r="HK320" s="185"/>
      <c r="HL320" s="185"/>
      <c r="HM320" s="185"/>
      <c r="HN320" s="185"/>
      <c r="HO320" s="185"/>
      <c r="HP320" s="185"/>
      <c r="HQ320" s="185"/>
      <c r="HR320" s="185"/>
      <c r="HS320" s="185"/>
      <c r="HT320" s="185"/>
      <c r="HU320" s="185"/>
      <c r="HV320" s="185"/>
      <c r="HW320" s="185"/>
      <c r="HX320" s="185"/>
      <c r="HY320" s="185"/>
      <c r="HZ320" s="185"/>
      <c r="IA320" s="185"/>
      <c r="IB320" s="185"/>
      <c r="IC320" s="185"/>
      <c r="ID320" s="185"/>
      <c r="IE320" s="185"/>
      <c r="IF320" s="185"/>
      <c r="IG320" s="185"/>
      <c r="IH320" s="185"/>
      <c r="II320" s="185"/>
      <c r="IJ320" s="185"/>
      <c r="IK320" s="185"/>
      <c r="IL320" s="185"/>
      <c r="IM320" s="185"/>
      <c r="IN320" s="185"/>
      <c r="IO320" s="185"/>
      <c r="IP320" s="185"/>
      <c r="IQ320" s="185"/>
      <c r="IR320" s="185"/>
      <c r="IS320" s="185"/>
      <c r="IT320" s="185"/>
      <c r="IU320" s="185"/>
      <c r="IV320" s="185"/>
      <c r="IW320" s="185"/>
      <c r="IX320" s="185"/>
      <c r="IY320" s="185"/>
      <c r="IZ320" s="185"/>
      <c r="JA320" s="185"/>
      <c r="JB320" s="185"/>
      <c r="JC320" s="185"/>
      <c r="JD320" s="185"/>
      <c r="JE320" s="185"/>
      <c r="JF320" s="185"/>
      <c r="JG320" s="185"/>
      <c r="JH320" s="185"/>
      <c r="JI320" s="185"/>
      <c r="JJ320" s="185"/>
      <c r="JK320" s="185"/>
      <c r="JL320" s="185"/>
      <c r="JM320" s="185"/>
      <c r="JN320" s="185"/>
      <c r="JO320" s="185"/>
      <c r="JP320" s="185"/>
      <c r="JQ320" s="185"/>
      <c r="JR320" s="185"/>
      <c r="JS320" s="185"/>
      <c r="JT320" s="185"/>
      <c r="JU320" s="185"/>
      <c r="JV320" s="185"/>
      <c r="JW320" s="185"/>
      <c r="JX320" s="185"/>
      <c r="JY320" s="185"/>
      <c r="JZ320" s="185"/>
      <c r="KA320" s="185"/>
      <c r="KB320" s="185"/>
      <c r="KC320" s="185"/>
      <c r="KD320" s="185"/>
      <c r="KE320" s="185"/>
      <c r="KF320" s="185"/>
      <c r="KG320" s="185"/>
      <c r="KH320" s="185"/>
      <c r="KI320" s="185"/>
      <c r="KJ320" s="185"/>
      <c r="KK320" s="185"/>
      <c r="KL320" s="185"/>
      <c r="KM320" s="185"/>
      <c r="KN320" s="185"/>
      <c r="KO320" s="185"/>
      <c r="KP320" s="185"/>
      <c r="KQ320" s="185"/>
      <c r="KR320" s="185"/>
      <c r="KS320" s="185"/>
      <c r="KT320" s="185"/>
      <c r="KU320" s="185"/>
      <c r="KV320" s="185"/>
      <c r="KW320" s="185"/>
      <c r="KX320" s="185"/>
      <c r="KY320" s="185"/>
      <c r="KZ320" s="185"/>
      <c r="LA320" s="185"/>
      <c r="LB320" s="185"/>
      <c r="LC320" s="185"/>
      <c r="LD320" s="185"/>
      <c r="LE320" s="185"/>
      <c r="LF320" s="185"/>
      <c r="LG320" s="185"/>
      <c r="LH320" s="185"/>
      <c r="LI320" s="185"/>
      <c r="LJ320" s="185"/>
      <c r="LK320" s="185"/>
      <c r="LL320" s="185"/>
      <c r="LM320" s="185"/>
      <c r="LN320" s="185"/>
      <c r="LO320" s="185"/>
      <c r="LP320" s="185"/>
      <c r="LQ320" s="185"/>
      <c r="LR320" s="185"/>
      <c r="LS320" s="185"/>
      <c r="LT320" s="185"/>
      <c r="LU320" s="185"/>
      <c r="LV320" s="185"/>
      <c r="LW320" s="185"/>
      <c r="LX320" s="185"/>
      <c r="LY320" s="185"/>
      <c r="LZ320" s="185"/>
      <c r="MA320" s="185"/>
      <c r="MB320" s="185"/>
      <c r="MC320" s="185"/>
      <c r="MD320" s="185"/>
      <c r="ME320" s="185"/>
      <c r="MF320" s="185"/>
      <c r="MG320" s="185"/>
      <c r="MH320" s="185"/>
      <c r="MI320" s="185"/>
      <c r="MJ320" s="185"/>
      <c r="MK320" s="185"/>
      <c r="ML320" s="185"/>
      <c r="MM320" s="185"/>
      <c r="MN320" s="185"/>
      <c r="MO320" s="185"/>
      <c r="MP320" s="185"/>
      <c r="MQ320" s="185"/>
      <c r="MR320" s="185"/>
      <c r="MS320" s="185"/>
      <c r="MT320" s="185"/>
      <c r="MU320" s="185"/>
      <c r="MV320" s="185"/>
      <c r="MW320" s="185"/>
      <c r="MX320" s="185"/>
      <c r="MY320" s="185"/>
      <c r="MZ320" s="185"/>
      <c r="NA320" s="185"/>
      <c r="NB320" s="185"/>
      <c r="NC320" s="185"/>
      <c r="ND320" s="185"/>
      <c r="NE320" s="185"/>
      <c r="NF320" s="185"/>
      <c r="NG320" s="185"/>
      <c r="NH320" s="185"/>
      <c r="NI320" s="185"/>
      <c r="NJ320" s="185"/>
      <c r="NK320" s="185"/>
      <c r="NL320" s="185"/>
      <c r="NM320" s="185"/>
      <c r="NN320" s="185"/>
      <c r="NO320" s="185"/>
      <c r="NP320" s="185"/>
      <c r="NQ320" s="185"/>
      <c r="NR320" s="185"/>
      <c r="NS320" s="185"/>
      <c r="NT320" s="185"/>
      <c r="NU320" s="185"/>
      <c r="NV320" s="185"/>
      <c r="NW320" s="185"/>
      <c r="NX320" s="185"/>
      <c r="NY320" s="185"/>
      <c r="NZ320" s="185"/>
      <c r="OA320" s="185"/>
      <c r="OB320" s="185"/>
      <c r="OC320" s="185"/>
      <c r="OD320" s="185"/>
      <c r="OE320" s="185"/>
      <c r="OF320" s="185"/>
      <c r="OG320" s="185"/>
      <c r="OH320" s="185"/>
      <c r="OI320" s="185"/>
      <c r="OJ320" s="185"/>
      <c r="OK320" s="185"/>
      <c r="OL320" s="185"/>
      <c r="OM320" s="185"/>
      <c r="ON320" s="185"/>
      <c r="OO320" s="185"/>
      <c r="OP320" s="185"/>
      <c r="OQ320" s="185"/>
      <c r="OR320" s="185"/>
      <c r="OS320" s="185"/>
      <c r="OT320" s="185"/>
      <c r="OU320" s="185"/>
      <c r="OV320" s="185"/>
      <c r="OW320" s="185"/>
      <c r="OX320" s="185"/>
      <c r="OY320" s="185"/>
      <c r="OZ320" s="185"/>
      <c r="PA320" s="185"/>
      <c r="PB320" s="185"/>
      <c r="PC320" s="185"/>
      <c r="PD320" s="185"/>
      <c r="PE320" s="185"/>
      <c r="PF320" s="185"/>
      <c r="PG320" s="185"/>
      <c r="PH320" s="185"/>
      <c r="PI320" s="185"/>
      <c r="PJ320" s="185"/>
      <c r="PK320" s="185"/>
      <c r="PL320" s="185"/>
      <c r="PM320" s="185"/>
      <c r="PN320" s="185"/>
      <c r="PO320" s="185"/>
      <c r="PP320" s="185"/>
      <c r="PQ320" s="185"/>
      <c r="PR320" s="185"/>
      <c r="PS320" s="185"/>
      <c r="PT320" s="185"/>
      <c r="PU320" s="185"/>
      <c r="PV320" s="185"/>
      <c r="PW320" s="185"/>
      <c r="PX320" s="185"/>
      <c r="PY320" s="185"/>
      <c r="PZ320" s="185"/>
      <c r="QA320" s="185"/>
      <c r="QB320" s="185"/>
      <c r="QC320" s="185"/>
      <c r="QD320" s="185"/>
      <c r="QE320" s="185"/>
      <c r="QF320" s="185"/>
      <c r="QG320" s="185"/>
      <c r="QH320" s="185"/>
      <c r="QI320" s="185"/>
      <c r="QJ320" s="185"/>
      <c r="QK320" s="185"/>
      <c r="QL320" s="185"/>
      <c r="QM320" s="185"/>
      <c r="QN320" s="185"/>
      <c r="QO320" s="185"/>
      <c r="QP320" s="185"/>
      <c r="QQ320" s="185"/>
      <c r="QR320" s="185"/>
      <c r="QS320" s="185"/>
      <c r="QT320" s="185"/>
      <c r="QU320" s="185"/>
      <c r="QV320" s="185"/>
      <c r="QW320" s="185"/>
      <c r="QX320" s="185"/>
      <c r="QY320" s="185"/>
      <c r="QZ320" s="185"/>
      <c r="RA320" s="185"/>
      <c r="RB320" s="185"/>
      <c r="RC320" s="185"/>
      <c r="RD320" s="185"/>
      <c r="RE320" s="185"/>
      <c r="RF320" s="185"/>
      <c r="RG320" s="185"/>
      <c r="RH320" s="185"/>
      <c r="RI320" s="185"/>
      <c r="RJ320" s="185"/>
      <c r="RK320" s="185"/>
      <c r="RL320" s="185"/>
      <c r="RM320" s="185"/>
      <c r="RN320" s="185"/>
      <c r="RO320" s="185"/>
      <c r="RP320" s="185"/>
      <c r="RQ320" s="185"/>
      <c r="RR320" s="185"/>
      <c r="RS320" s="185"/>
      <c r="RT320" s="185"/>
      <c r="RU320" s="185"/>
      <c r="RV320" s="185"/>
      <c r="RW320" s="185"/>
      <c r="RX320" s="185"/>
      <c r="RY320" s="185"/>
      <c r="RZ320" s="185"/>
      <c r="SA320" s="185"/>
      <c r="SB320" s="185"/>
      <c r="SC320" s="185"/>
      <c r="SD320" s="185"/>
      <c r="SE320" s="185"/>
      <c r="SF320" s="185"/>
      <c r="SG320" s="185"/>
      <c r="SH320" s="185"/>
      <c r="SI320" s="185"/>
      <c r="SJ320" s="185"/>
      <c r="SK320" s="185"/>
      <c r="SL320" s="185"/>
      <c r="SM320" s="185"/>
      <c r="SN320" s="185"/>
      <c r="SO320" s="185"/>
      <c r="SP320" s="185"/>
      <c r="SQ320" s="185"/>
      <c r="SR320" s="185"/>
      <c r="SS320" s="185"/>
      <c r="ST320" s="185"/>
      <c r="SU320" s="185"/>
      <c r="SV320" s="185"/>
      <c r="SW320" s="185"/>
      <c r="SX320" s="185"/>
      <c r="SY320" s="185"/>
      <c r="SZ320" s="185"/>
      <c r="TA320" s="185"/>
      <c r="TB320" s="185"/>
      <c r="TC320" s="185"/>
      <c r="TD320" s="185"/>
      <c r="TE320" s="185"/>
      <c r="TF320" s="185"/>
      <c r="TG320" s="185"/>
      <c r="TH320" s="185"/>
      <c r="TI320" s="185"/>
    </row>
    <row r="321" spans="1:529" s="79" customFormat="1" ht="27.75" customHeight="1" thickBot="1" x14ac:dyDescent="0.3">
      <c r="A321" s="211" t="s">
        <v>5160</v>
      </c>
      <c r="B321" s="212">
        <v>39199</v>
      </c>
      <c r="C321" s="51" t="s">
        <v>6312</v>
      </c>
      <c r="D321" s="51" t="s">
        <v>5199</v>
      </c>
      <c r="E321" s="51" t="s">
        <v>7442</v>
      </c>
      <c r="F321" s="51" t="s">
        <v>7442</v>
      </c>
      <c r="G321" s="51" t="s">
        <v>28</v>
      </c>
      <c r="H321" s="211">
        <v>70295</v>
      </c>
      <c r="I321" s="212" t="s">
        <v>7788</v>
      </c>
      <c r="J321" s="212">
        <v>44562</v>
      </c>
      <c r="K321" s="51" t="s">
        <v>1351</v>
      </c>
      <c r="L321" s="51"/>
      <c r="M321" s="51" t="s">
        <v>4802</v>
      </c>
      <c r="N321" s="51" t="s">
        <v>21</v>
      </c>
      <c r="O321" s="51">
        <v>157680</v>
      </c>
      <c r="P321" s="299"/>
      <c r="Q321" s="299"/>
      <c r="R321" s="299"/>
      <c r="S321" s="299"/>
      <c r="T321" s="751"/>
      <c r="U321" s="51">
        <v>432</v>
      </c>
      <c r="V321" s="51">
        <v>157680</v>
      </c>
      <c r="W321" s="51" t="s">
        <v>1090</v>
      </c>
      <c r="X321" s="51">
        <v>35</v>
      </c>
      <c r="Y321" s="51">
        <v>25</v>
      </c>
      <c r="Z321" s="51">
        <v>125</v>
      </c>
      <c r="AA321" s="51" t="s">
        <v>1091</v>
      </c>
      <c r="AB321" s="51" t="s">
        <v>1091</v>
      </c>
      <c r="AC321" s="51" t="s">
        <v>1091</v>
      </c>
      <c r="AD321" s="51" t="s">
        <v>1091</v>
      </c>
      <c r="AE321" s="51" t="s">
        <v>1091</v>
      </c>
      <c r="AF321" s="51">
        <v>0.3</v>
      </c>
      <c r="AG321" s="51" t="s">
        <v>6314</v>
      </c>
      <c r="AH321" s="51">
        <v>177</v>
      </c>
      <c r="AI321" s="51" t="s">
        <v>2309</v>
      </c>
      <c r="AJ321" s="51" t="s">
        <v>2310</v>
      </c>
      <c r="AK321" s="51" t="s">
        <v>4961</v>
      </c>
      <c r="AL321" s="216"/>
      <c r="AM321" s="49"/>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c r="GG321" s="185"/>
      <c r="GH321" s="185"/>
      <c r="GI321" s="185"/>
      <c r="GJ321" s="185"/>
      <c r="GK321" s="185"/>
      <c r="GL321" s="185"/>
      <c r="GM321" s="185"/>
      <c r="GN321" s="185"/>
      <c r="GO321" s="185"/>
      <c r="GP321" s="185"/>
      <c r="GQ321" s="185"/>
      <c r="GR321" s="185"/>
      <c r="GS321" s="185"/>
      <c r="GT321" s="185"/>
      <c r="GU321" s="185"/>
      <c r="GV321" s="185"/>
      <c r="GW321" s="185"/>
      <c r="GX321" s="185"/>
      <c r="GY321" s="185"/>
      <c r="GZ321" s="185"/>
      <c r="HA321" s="185"/>
      <c r="HB321" s="185"/>
      <c r="HC321" s="185"/>
      <c r="HD321" s="185"/>
      <c r="HE321" s="185"/>
      <c r="HF321" s="185"/>
      <c r="HG321" s="185"/>
      <c r="HH321" s="185"/>
      <c r="HI321" s="185"/>
      <c r="HJ321" s="185"/>
      <c r="HK321" s="185"/>
      <c r="HL321" s="185"/>
      <c r="HM321" s="185"/>
      <c r="HN321" s="185"/>
      <c r="HO321" s="185"/>
      <c r="HP321" s="185"/>
      <c r="HQ321" s="185"/>
      <c r="HR321" s="185"/>
      <c r="HS321" s="185"/>
      <c r="HT321" s="185"/>
      <c r="HU321" s="185"/>
      <c r="HV321" s="185"/>
      <c r="HW321" s="185"/>
      <c r="HX321" s="185"/>
      <c r="HY321" s="185"/>
      <c r="HZ321" s="185"/>
      <c r="IA321" s="185"/>
      <c r="IB321" s="185"/>
      <c r="IC321" s="185"/>
      <c r="ID321" s="185"/>
      <c r="IE321" s="185"/>
      <c r="IF321" s="185"/>
      <c r="IG321" s="185"/>
      <c r="IH321" s="185"/>
      <c r="II321" s="185"/>
      <c r="IJ321" s="185"/>
      <c r="IK321" s="185"/>
      <c r="IL321" s="185"/>
      <c r="IM321" s="185"/>
      <c r="IN321" s="185"/>
      <c r="IO321" s="185"/>
      <c r="IP321" s="185"/>
      <c r="IQ321" s="185"/>
      <c r="IR321" s="185"/>
      <c r="IS321" s="185"/>
      <c r="IT321" s="185"/>
      <c r="IU321" s="185"/>
      <c r="IV321" s="185"/>
      <c r="IW321" s="185"/>
      <c r="IX321" s="185"/>
      <c r="IY321" s="185"/>
      <c r="IZ321" s="185"/>
      <c r="JA321" s="185"/>
      <c r="JB321" s="185"/>
      <c r="JC321" s="185"/>
      <c r="JD321" s="185"/>
      <c r="JE321" s="185"/>
      <c r="JF321" s="185"/>
      <c r="JG321" s="185"/>
      <c r="JH321" s="185"/>
      <c r="JI321" s="185"/>
      <c r="JJ321" s="185"/>
      <c r="JK321" s="185"/>
      <c r="JL321" s="185"/>
      <c r="JM321" s="185"/>
      <c r="JN321" s="185"/>
      <c r="JO321" s="185"/>
      <c r="JP321" s="185"/>
      <c r="JQ321" s="185"/>
      <c r="JR321" s="185"/>
      <c r="JS321" s="185"/>
      <c r="JT321" s="185"/>
      <c r="JU321" s="185"/>
      <c r="JV321" s="185"/>
      <c r="JW321" s="185"/>
      <c r="JX321" s="185"/>
      <c r="JY321" s="185"/>
      <c r="JZ321" s="185"/>
      <c r="KA321" s="185"/>
      <c r="KB321" s="185"/>
      <c r="KC321" s="185"/>
      <c r="KD321" s="185"/>
      <c r="KE321" s="185"/>
      <c r="KF321" s="185"/>
      <c r="KG321" s="185"/>
      <c r="KH321" s="185"/>
      <c r="KI321" s="185"/>
      <c r="KJ321" s="185"/>
      <c r="KK321" s="185"/>
      <c r="KL321" s="185"/>
      <c r="KM321" s="185"/>
      <c r="KN321" s="185"/>
      <c r="KO321" s="185"/>
      <c r="KP321" s="185"/>
      <c r="KQ321" s="185"/>
      <c r="KR321" s="185"/>
      <c r="KS321" s="185"/>
      <c r="KT321" s="185"/>
      <c r="KU321" s="185"/>
      <c r="KV321" s="185"/>
      <c r="KW321" s="185"/>
      <c r="KX321" s="185"/>
      <c r="KY321" s="185"/>
      <c r="KZ321" s="185"/>
      <c r="LA321" s="185"/>
      <c r="LB321" s="185"/>
      <c r="LC321" s="185"/>
      <c r="LD321" s="185"/>
      <c r="LE321" s="185"/>
      <c r="LF321" s="185"/>
      <c r="LG321" s="185"/>
      <c r="LH321" s="185"/>
      <c r="LI321" s="185"/>
      <c r="LJ321" s="185"/>
      <c r="LK321" s="185"/>
      <c r="LL321" s="185"/>
      <c r="LM321" s="185"/>
      <c r="LN321" s="185"/>
      <c r="LO321" s="185"/>
      <c r="LP321" s="185"/>
      <c r="LQ321" s="185"/>
      <c r="LR321" s="185"/>
      <c r="LS321" s="185"/>
      <c r="LT321" s="185"/>
      <c r="LU321" s="185"/>
      <c r="LV321" s="185"/>
      <c r="LW321" s="185"/>
      <c r="LX321" s="185"/>
      <c r="LY321" s="185"/>
      <c r="LZ321" s="185"/>
      <c r="MA321" s="185"/>
      <c r="MB321" s="185"/>
      <c r="MC321" s="185"/>
      <c r="MD321" s="185"/>
      <c r="ME321" s="185"/>
      <c r="MF321" s="185"/>
      <c r="MG321" s="185"/>
      <c r="MH321" s="185"/>
      <c r="MI321" s="185"/>
      <c r="MJ321" s="185"/>
      <c r="MK321" s="185"/>
      <c r="ML321" s="185"/>
      <c r="MM321" s="185"/>
      <c r="MN321" s="185"/>
      <c r="MO321" s="185"/>
      <c r="MP321" s="185"/>
      <c r="MQ321" s="185"/>
      <c r="MR321" s="185"/>
      <c r="MS321" s="185"/>
      <c r="MT321" s="185"/>
      <c r="MU321" s="185"/>
      <c r="MV321" s="185"/>
      <c r="MW321" s="185"/>
      <c r="MX321" s="185"/>
      <c r="MY321" s="185"/>
      <c r="MZ321" s="185"/>
      <c r="NA321" s="185"/>
      <c r="NB321" s="185"/>
      <c r="NC321" s="185"/>
      <c r="ND321" s="185"/>
      <c r="NE321" s="185"/>
      <c r="NF321" s="185"/>
      <c r="NG321" s="185"/>
      <c r="NH321" s="185"/>
      <c r="NI321" s="185"/>
      <c r="NJ321" s="185"/>
      <c r="NK321" s="185"/>
      <c r="NL321" s="185"/>
      <c r="NM321" s="185"/>
      <c r="NN321" s="185"/>
      <c r="NO321" s="185"/>
      <c r="NP321" s="185"/>
      <c r="NQ321" s="185"/>
      <c r="NR321" s="185"/>
      <c r="NS321" s="185"/>
      <c r="NT321" s="185"/>
      <c r="NU321" s="185"/>
      <c r="NV321" s="185"/>
      <c r="NW321" s="185"/>
      <c r="NX321" s="185"/>
      <c r="NY321" s="185"/>
      <c r="NZ321" s="185"/>
      <c r="OA321" s="185"/>
      <c r="OB321" s="185"/>
      <c r="OC321" s="185"/>
      <c r="OD321" s="185"/>
      <c r="OE321" s="185"/>
      <c r="OF321" s="185"/>
      <c r="OG321" s="185"/>
      <c r="OH321" s="185"/>
      <c r="OI321" s="185"/>
      <c r="OJ321" s="185"/>
      <c r="OK321" s="185"/>
      <c r="OL321" s="185"/>
      <c r="OM321" s="185"/>
      <c r="ON321" s="185"/>
      <c r="OO321" s="185"/>
      <c r="OP321" s="185"/>
      <c r="OQ321" s="185"/>
      <c r="OR321" s="185"/>
      <c r="OS321" s="185"/>
      <c r="OT321" s="185"/>
      <c r="OU321" s="185"/>
      <c r="OV321" s="185"/>
      <c r="OW321" s="185"/>
      <c r="OX321" s="185"/>
      <c r="OY321" s="185"/>
      <c r="OZ321" s="185"/>
      <c r="PA321" s="185"/>
      <c r="PB321" s="185"/>
      <c r="PC321" s="185"/>
      <c r="PD321" s="185"/>
      <c r="PE321" s="185"/>
      <c r="PF321" s="185"/>
      <c r="PG321" s="185"/>
      <c r="PH321" s="185"/>
      <c r="PI321" s="185"/>
      <c r="PJ321" s="185"/>
      <c r="PK321" s="185"/>
      <c r="PL321" s="185"/>
      <c r="PM321" s="185"/>
      <c r="PN321" s="185"/>
      <c r="PO321" s="185"/>
      <c r="PP321" s="185"/>
      <c r="PQ321" s="185"/>
      <c r="PR321" s="185"/>
      <c r="PS321" s="185"/>
      <c r="PT321" s="185"/>
      <c r="PU321" s="185"/>
      <c r="PV321" s="185"/>
      <c r="PW321" s="185"/>
      <c r="PX321" s="185"/>
      <c r="PY321" s="185"/>
      <c r="PZ321" s="185"/>
      <c r="QA321" s="185"/>
      <c r="QB321" s="185"/>
      <c r="QC321" s="185"/>
      <c r="QD321" s="185"/>
      <c r="QE321" s="185"/>
      <c r="QF321" s="185"/>
      <c r="QG321" s="185"/>
      <c r="QH321" s="185"/>
      <c r="QI321" s="185"/>
      <c r="QJ321" s="185"/>
      <c r="QK321" s="185"/>
      <c r="QL321" s="185"/>
      <c r="QM321" s="185"/>
      <c r="QN321" s="185"/>
      <c r="QO321" s="185"/>
      <c r="QP321" s="185"/>
      <c r="QQ321" s="185"/>
      <c r="QR321" s="185"/>
      <c r="QS321" s="185"/>
      <c r="QT321" s="185"/>
      <c r="QU321" s="185"/>
      <c r="QV321" s="185"/>
      <c r="QW321" s="185"/>
      <c r="QX321" s="185"/>
      <c r="QY321" s="185"/>
      <c r="QZ321" s="185"/>
      <c r="RA321" s="185"/>
      <c r="RB321" s="185"/>
      <c r="RC321" s="185"/>
      <c r="RD321" s="185"/>
      <c r="RE321" s="185"/>
      <c r="RF321" s="185"/>
      <c r="RG321" s="185"/>
      <c r="RH321" s="185"/>
      <c r="RI321" s="185"/>
      <c r="RJ321" s="185"/>
      <c r="RK321" s="185"/>
      <c r="RL321" s="185"/>
      <c r="RM321" s="185"/>
      <c r="RN321" s="185"/>
      <c r="RO321" s="185"/>
      <c r="RP321" s="185"/>
      <c r="RQ321" s="185"/>
      <c r="RR321" s="185"/>
      <c r="RS321" s="185"/>
      <c r="RT321" s="185"/>
      <c r="RU321" s="185"/>
      <c r="RV321" s="185"/>
      <c r="RW321" s="185"/>
      <c r="RX321" s="185"/>
      <c r="RY321" s="185"/>
      <c r="RZ321" s="185"/>
      <c r="SA321" s="185"/>
      <c r="SB321" s="185"/>
      <c r="SC321" s="185"/>
      <c r="SD321" s="185"/>
      <c r="SE321" s="185"/>
      <c r="SF321" s="185"/>
      <c r="SG321" s="185"/>
      <c r="SH321" s="185"/>
      <c r="SI321" s="185"/>
      <c r="SJ321" s="185"/>
      <c r="SK321" s="185"/>
      <c r="SL321" s="185"/>
      <c r="SM321" s="185"/>
      <c r="SN321" s="185"/>
      <c r="SO321" s="185"/>
      <c r="SP321" s="185"/>
      <c r="SQ321" s="185"/>
      <c r="SR321" s="185"/>
      <c r="SS321" s="185"/>
      <c r="ST321" s="185"/>
      <c r="SU321" s="185"/>
      <c r="SV321" s="185"/>
      <c r="SW321" s="185"/>
      <c r="SX321" s="185"/>
      <c r="SY321" s="185"/>
      <c r="SZ321" s="185"/>
      <c r="TA321" s="185"/>
      <c r="TB321" s="185"/>
      <c r="TC321" s="185"/>
      <c r="TD321" s="185"/>
      <c r="TE321" s="185"/>
      <c r="TF321" s="185"/>
      <c r="TG321" s="185"/>
      <c r="TH321" s="185"/>
      <c r="TI321" s="185"/>
    </row>
    <row r="322" spans="1:529" s="79" customFormat="1" ht="27.75" customHeight="1" x14ac:dyDescent="0.25">
      <c r="A322" s="358">
        <v>13140011</v>
      </c>
      <c r="B322" s="359">
        <v>39204</v>
      </c>
      <c r="C322" s="265" t="s">
        <v>5289</v>
      </c>
      <c r="D322" s="265" t="s">
        <v>5200</v>
      </c>
      <c r="E322" s="265" t="s">
        <v>24</v>
      </c>
      <c r="F322" s="265" t="s">
        <v>24</v>
      </c>
      <c r="G322" s="265" t="s">
        <v>24</v>
      </c>
      <c r="H322" s="358">
        <v>61710</v>
      </c>
      <c r="I322" s="359">
        <v>39224</v>
      </c>
      <c r="J322" s="359">
        <v>41396</v>
      </c>
      <c r="K322" s="265"/>
      <c r="L322" s="265"/>
      <c r="M322" s="265" t="s">
        <v>1419</v>
      </c>
      <c r="N322" s="265" t="s">
        <v>40</v>
      </c>
      <c r="O322" s="265">
        <v>7250840</v>
      </c>
      <c r="P322" s="289" t="s">
        <v>1420</v>
      </c>
      <c r="Q322" s="289"/>
      <c r="R322" s="289"/>
      <c r="S322" s="289"/>
      <c r="T322" s="719"/>
      <c r="U322" s="265"/>
      <c r="V322" s="265"/>
      <c r="W322" s="265"/>
      <c r="X322" s="265"/>
      <c r="Y322" s="265"/>
      <c r="Z322" s="265"/>
      <c r="AA322" s="265"/>
      <c r="AB322" s="265"/>
      <c r="AC322" s="265"/>
      <c r="AD322" s="265"/>
      <c r="AE322" s="265"/>
      <c r="AF322" s="265"/>
      <c r="AG322" s="265"/>
      <c r="AH322" s="265"/>
      <c r="AI322" s="265"/>
      <c r="AJ322" s="265"/>
      <c r="AK322" s="398"/>
      <c r="AL322" s="398"/>
      <c r="AM322" s="13"/>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c r="GG322" s="185"/>
      <c r="GH322" s="185"/>
      <c r="GI322" s="185"/>
      <c r="GJ322" s="185"/>
      <c r="GK322" s="185"/>
      <c r="GL322" s="185"/>
      <c r="GM322" s="185"/>
      <c r="GN322" s="185"/>
      <c r="GO322" s="185"/>
      <c r="GP322" s="185"/>
      <c r="GQ322" s="185"/>
      <c r="GR322" s="185"/>
      <c r="GS322" s="185"/>
      <c r="GT322" s="185"/>
      <c r="GU322" s="185"/>
      <c r="GV322" s="185"/>
      <c r="GW322" s="185"/>
      <c r="GX322" s="185"/>
      <c r="GY322" s="185"/>
      <c r="GZ322" s="185"/>
      <c r="HA322" s="185"/>
      <c r="HB322" s="185"/>
      <c r="HC322" s="185"/>
      <c r="HD322" s="185"/>
      <c r="HE322" s="185"/>
      <c r="HF322" s="185"/>
      <c r="HG322" s="185"/>
      <c r="HH322" s="185"/>
      <c r="HI322" s="185"/>
      <c r="HJ322" s="185"/>
      <c r="HK322" s="185"/>
      <c r="HL322" s="185"/>
      <c r="HM322" s="185"/>
      <c r="HN322" s="185"/>
      <c r="HO322" s="185"/>
      <c r="HP322" s="185"/>
      <c r="HQ322" s="185"/>
      <c r="HR322" s="185"/>
      <c r="HS322" s="185"/>
      <c r="HT322" s="185"/>
      <c r="HU322" s="185"/>
      <c r="HV322" s="185"/>
      <c r="HW322" s="185"/>
      <c r="HX322" s="185"/>
      <c r="HY322" s="185"/>
      <c r="HZ322" s="185"/>
      <c r="IA322" s="185"/>
      <c r="IB322" s="185"/>
      <c r="IC322" s="185"/>
      <c r="ID322" s="185"/>
      <c r="IE322" s="185"/>
      <c r="IF322" s="185"/>
      <c r="IG322" s="185"/>
      <c r="IH322" s="185"/>
      <c r="II322" s="185"/>
      <c r="IJ322" s="185"/>
      <c r="IK322" s="185"/>
      <c r="IL322" s="185"/>
      <c r="IM322" s="185"/>
      <c r="IN322" s="185"/>
      <c r="IO322" s="185"/>
      <c r="IP322" s="185"/>
      <c r="IQ322" s="185"/>
      <c r="IR322" s="185"/>
      <c r="IS322" s="185"/>
      <c r="IT322" s="185"/>
      <c r="IU322" s="185"/>
      <c r="IV322" s="185"/>
      <c r="IW322" s="185"/>
      <c r="IX322" s="185"/>
      <c r="IY322" s="185"/>
      <c r="IZ322" s="185"/>
      <c r="JA322" s="185"/>
      <c r="JB322" s="185"/>
      <c r="JC322" s="185"/>
      <c r="JD322" s="185"/>
      <c r="JE322" s="185"/>
      <c r="JF322" s="185"/>
      <c r="JG322" s="185"/>
      <c r="JH322" s="185"/>
      <c r="JI322" s="185"/>
      <c r="JJ322" s="185"/>
      <c r="JK322" s="185"/>
      <c r="JL322" s="185"/>
      <c r="JM322" s="185"/>
      <c r="JN322" s="185"/>
      <c r="JO322" s="185"/>
      <c r="JP322" s="185"/>
      <c r="JQ322" s="185"/>
      <c r="JR322" s="185"/>
      <c r="JS322" s="185"/>
      <c r="JT322" s="185"/>
      <c r="JU322" s="185"/>
      <c r="JV322" s="185"/>
      <c r="JW322" s="185"/>
      <c r="JX322" s="185"/>
      <c r="JY322" s="185"/>
      <c r="JZ322" s="185"/>
      <c r="KA322" s="185"/>
      <c r="KB322" s="185"/>
      <c r="KC322" s="185"/>
      <c r="KD322" s="185"/>
      <c r="KE322" s="185"/>
      <c r="KF322" s="185"/>
      <c r="KG322" s="185"/>
      <c r="KH322" s="185"/>
      <c r="KI322" s="185"/>
      <c r="KJ322" s="185"/>
      <c r="KK322" s="185"/>
      <c r="KL322" s="185"/>
      <c r="KM322" s="185"/>
      <c r="KN322" s="185"/>
      <c r="KO322" s="185"/>
      <c r="KP322" s="185"/>
      <c r="KQ322" s="185"/>
      <c r="KR322" s="185"/>
      <c r="KS322" s="185"/>
      <c r="KT322" s="185"/>
      <c r="KU322" s="185"/>
      <c r="KV322" s="185"/>
      <c r="KW322" s="185"/>
      <c r="KX322" s="185"/>
      <c r="KY322" s="185"/>
      <c r="KZ322" s="185"/>
      <c r="LA322" s="185"/>
      <c r="LB322" s="185"/>
      <c r="LC322" s="185"/>
      <c r="LD322" s="185"/>
      <c r="LE322" s="185"/>
      <c r="LF322" s="185"/>
      <c r="LG322" s="185"/>
      <c r="LH322" s="185"/>
      <c r="LI322" s="185"/>
      <c r="LJ322" s="185"/>
      <c r="LK322" s="185"/>
      <c r="LL322" s="185"/>
      <c r="LM322" s="185"/>
      <c r="LN322" s="185"/>
      <c r="LO322" s="185"/>
      <c r="LP322" s="185"/>
      <c r="LQ322" s="185"/>
      <c r="LR322" s="185"/>
      <c r="LS322" s="185"/>
      <c r="LT322" s="185"/>
      <c r="LU322" s="185"/>
      <c r="LV322" s="185"/>
      <c r="LW322" s="185"/>
      <c r="LX322" s="185"/>
      <c r="LY322" s="185"/>
      <c r="LZ322" s="185"/>
      <c r="MA322" s="185"/>
      <c r="MB322" s="185"/>
      <c r="MC322" s="185"/>
      <c r="MD322" s="185"/>
      <c r="ME322" s="185"/>
      <c r="MF322" s="185"/>
      <c r="MG322" s="185"/>
      <c r="MH322" s="185"/>
      <c r="MI322" s="185"/>
      <c r="MJ322" s="185"/>
      <c r="MK322" s="185"/>
      <c r="ML322" s="185"/>
      <c r="MM322" s="185"/>
      <c r="MN322" s="185"/>
      <c r="MO322" s="185"/>
      <c r="MP322" s="185"/>
      <c r="MQ322" s="185"/>
      <c r="MR322" s="185"/>
      <c r="MS322" s="185"/>
      <c r="MT322" s="185"/>
      <c r="MU322" s="185"/>
      <c r="MV322" s="185"/>
      <c r="MW322" s="185"/>
      <c r="MX322" s="185"/>
      <c r="MY322" s="185"/>
      <c r="MZ322" s="185"/>
      <c r="NA322" s="185"/>
      <c r="NB322" s="185"/>
      <c r="NC322" s="185"/>
      <c r="ND322" s="185"/>
      <c r="NE322" s="185"/>
      <c r="NF322" s="185"/>
      <c r="NG322" s="185"/>
      <c r="NH322" s="185"/>
      <c r="NI322" s="185"/>
      <c r="NJ322" s="185"/>
      <c r="NK322" s="185"/>
      <c r="NL322" s="185"/>
      <c r="NM322" s="185"/>
      <c r="NN322" s="185"/>
      <c r="NO322" s="185"/>
      <c r="NP322" s="185"/>
      <c r="NQ322" s="185"/>
      <c r="NR322" s="185"/>
      <c r="NS322" s="185"/>
      <c r="NT322" s="185"/>
      <c r="NU322" s="185"/>
      <c r="NV322" s="185"/>
      <c r="NW322" s="185"/>
      <c r="NX322" s="185"/>
      <c r="NY322" s="185"/>
      <c r="NZ322" s="185"/>
      <c r="OA322" s="185"/>
      <c r="OB322" s="185"/>
      <c r="OC322" s="185"/>
      <c r="OD322" s="185"/>
      <c r="OE322" s="185"/>
      <c r="OF322" s="185"/>
      <c r="OG322" s="185"/>
      <c r="OH322" s="185"/>
      <c r="OI322" s="185"/>
      <c r="OJ322" s="185"/>
      <c r="OK322" s="185"/>
      <c r="OL322" s="185"/>
      <c r="OM322" s="185"/>
      <c r="ON322" s="185"/>
      <c r="OO322" s="185"/>
      <c r="OP322" s="185"/>
      <c r="OQ322" s="185"/>
      <c r="OR322" s="185"/>
      <c r="OS322" s="185"/>
      <c r="OT322" s="185"/>
      <c r="OU322" s="185"/>
      <c r="OV322" s="185"/>
      <c r="OW322" s="185"/>
      <c r="OX322" s="185"/>
      <c r="OY322" s="185"/>
      <c r="OZ322" s="185"/>
      <c r="PA322" s="185"/>
      <c r="PB322" s="185"/>
      <c r="PC322" s="185"/>
      <c r="PD322" s="185"/>
      <c r="PE322" s="185"/>
      <c r="PF322" s="185"/>
      <c r="PG322" s="185"/>
      <c r="PH322" s="185"/>
      <c r="PI322" s="185"/>
      <c r="PJ322" s="185"/>
      <c r="PK322" s="185"/>
      <c r="PL322" s="185"/>
      <c r="PM322" s="185"/>
      <c r="PN322" s="185"/>
      <c r="PO322" s="185"/>
      <c r="PP322" s="185"/>
      <c r="PQ322" s="185"/>
      <c r="PR322" s="185"/>
      <c r="PS322" s="185"/>
      <c r="PT322" s="185"/>
      <c r="PU322" s="185"/>
      <c r="PV322" s="185"/>
      <c r="PW322" s="185"/>
      <c r="PX322" s="185"/>
      <c r="PY322" s="185"/>
      <c r="PZ322" s="185"/>
      <c r="QA322" s="185"/>
      <c r="QB322" s="185"/>
      <c r="QC322" s="185"/>
      <c r="QD322" s="185"/>
      <c r="QE322" s="185"/>
      <c r="QF322" s="185"/>
      <c r="QG322" s="185"/>
      <c r="QH322" s="185"/>
      <c r="QI322" s="185"/>
      <c r="QJ322" s="185"/>
      <c r="QK322" s="185"/>
      <c r="QL322" s="185"/>
      <c r="QM322" s="185"/>
      <c r="QN322" s="185"/>
      <c r="QO322" s="185"/>
      <c r="QP322" s="185"/>
      <c r="QQ322" s="185"/>
      <c r="QR322" s="185"/>
      <c r="QS322" s="185"/>
      <c r="QT322" s="185"/>
      <c r="QU322" s="185"/>
      <c r="QV322" s="185"/>
      <c r="QW322" s="185"/>
      <c r="QX322" s="185"/>
      <c r="QY322" s="185"/>
      <c r="QZ322" s="185"/>
      <c r="RA322" s="185"/>
      <c r="RB322" s="185"/>
      <c r="RC322" s="185"/>
      <c r="RD322" s="185"/>
      <c r="RE322" s="185"/>
      <c r="RF322" s="185"/>
      <c r="RG322" s="185"/>
      <c r="RH322" s="185"/>
      <c r="RI322" s="185"/>
      <c r="RJ322" s="185"/>
      <c r="RK322" s="185"/>
      <c r="RL322" s="185"/>
      <c r="RM322" s="185"/>
      <c r="RN322" s="185"/>
      <c r="RO322" s="185"/>
      <c r="RP322" s="185"/>
      <c r="RQ322" s="185"/>
      <c r="RR322" s="185"/>
      <c r="RS322" s="185"/>
      <c r="RT322" s="185"/>
      <c r="RU322" s="185"/>
      <c r="RV322" s="185"/>
      <c r="RW322" s="185"/>
      <c r="RX322" s="185"/>
      <c r="RY322" s="185"/>
      <c r="RZ322" s="185"/>
      <c r="SA322" s="185"/>
      <c r="SB322" s="185"/>
      <c r="SC322" s="185"/>
      <c r="SD322" s="185"/>
      <c r="SE322" s="185"/>
      <c r="SF322" s="185"/>
      <c r="SG322" s="185"/>
      <c r="SH322" s="185"/>
      <c r="SI322" s="185"/>
      <c r="SJ322" s="185"/>
      <c r="SK322" s="185"/>
      <c r="SL322" s="185"/>
      <c r="SM322" s="185"/>
      <c r="SN322" s="185"/>
      <c r="SO322" s="185"/>
      <c r="SP322" s="185"/>
      <c r="SQ322" s="185"/>
      <c r="SR322" s="185"/>
      <c r="SS322" s="185"/>
      <c r="ST322" s="185"/>
      <c r="SU322" s="185"/>
      <c r="SV322" s="185"/>
      <c r="SW322" s="185"/>
      <c r="SX322" s="185"/>
      <c r="SY322" s="185"/>
      <c r="SZ322" s="185"/>
      <c r="TA322" s="185"/>
      <c r="TB322" s="185"/>
      <c r="TC322" s="185"/>
      <c r="TD322" s="185"/>
      <c r="TE322" s="185"/>
      <c r="TF322" s="185"/>
      <c r="TG322" s="185"/>
      <c r="TH322" s="185"/>
      <c r="TI322" s="185"/>
    </row>
    <row r="323" spans="1:529" s="185" customFormat="1" ht="27.75" customHeight="1" x14ac:dyDescent="0.25">
      <c r="A323" s="38">
        <v>13140011</v>
      </c>
      <c r="B323" s="16">
        <v>39204</v>
      </c>
      <c r="C323" s="17" t="s">
        <v>5289</v>
      </c>
      <c r="D323" s="17" t="s">
        <v>5200</v>
      </c>
      <c r="E323" s="17" t="s">
        <v>24</v>
      </c>
      <c r="F323" s="17" t="s">
        <v>24</v>
      </c>
      <c r="G323" s="17" t="s">
        <v>24</v>
      </c>
      <c r="H323" s="38">
        <v>61710</v>
      </c>
      <c r="I323" s="16">
        <v>39224</v>
      </c>
      <c r="J323" s="16">
        <v>43953</v>
      </c>
      <c r="K323" s="17"/>
      <c r="L323" s="17"/>
      <c r="M323" s="17" t="s">
        <v>1419</v>
      </c>
      <c r="N323" s="17" t="s">
        <v>40</v>
      </c>
      <c r="O323" s="17">
        <v>7250840</v>
      </c>
      <c r="P323" s="66" t="s">
        <v>6870</v>
      </c>
      <c r="Q323" s="66"/>
      <c r="R323" s="66"/>
      <c r="S323" s="66"/>
      <c r="T323" s="733">
        <v>468</v>
      </c>
      <c r="U323" s="17">
        <v>9720</v>
      </c>
      <c r="V323" s="17">
        <v>7250840</v>
      </c>
      <c r="W323" s="17" t="s">
        <v>1395</v>
      </c>
      <c r="X323" s="17">
        <v>35</v>
      </c>
      <c r="Y323" s="17">
        <v>25</v>
      </c>
      <c r="Z323" s="17">
        <v>125</v>
      </c>
      <c r="AA323" s="17" t="s">
        <v>1091</v>
      </c>
      <c r="AB323" s="17" t="s">
        <v>1091</v>
      </c>
      <c r="AC323" s="17" t="s">
        <v>1091</v>
      </c>
      <c r="AD323" s="17">
        <v>15</v>
      </c>
      <c r="AE323" s="17">
        <v>2</v>
      </c>
      <c r="AF323" s="537">
        <v>0.3</v>
      </c>
      <c r="AG323" s="537"/>
      <c r="AH323" s="537"/>
      <c r="AI323" s="17" t="s">
        <v>2311</v>
      </c>
      <c r="AJ323" s="17" t="s">
        <v>2312</v>
      </c>
      <c r="AK323" s="17" t="s">
        <v>5477</v>
      </c>
      <c r="AL323" s="76" t="s">
        <v>6871</v>
      </c>
      <c r="AM323" s="13"/>
    </row>
    <row r="324" spans="1:529" s="185" customFormat="1" ht="27.75" customHeight="1" x14ac:dyDescent="0.25">
      <c r="A324" s="38">
        <v>13140011</v>
      </c>
      <c r="B324" s="16">
        <v>39204</v>
      </c>
      <c r="C324" s="17" t="s">
        <v>5289</v>
      </c>
      <c r="D324" s="17" t="s">
        <v>5200</v>
      </c>
      <c r="E324" s="17" t="s">
        <v>24</v>
      </c>
      <c r="F324" s="17" t="s">
        <v>24</v>
      </c>
      <c r="G324" s="17" t="s">
        <v>24</v>
      </c>
      <c r="H324" s="38">
        <v>61710</v>
      </c>
      <c r="I324" s="16">
        <v>39224</v>
      </c>
      <c r="J324" s="16">
        <v>43954</v>
      </c>
      <c r="K324" s="17"/>
      <c r="L324" s="17"/>
      <c r="M324" s="17" t="s">
        <v>1419</v>
      </c>
      <c r="N324" s="17" t="s">
        <v>40</v>
      </c>
      <c r="O324" s="17">
        <v>7250840</v>
      </c>
      <c r="P324" s="66" t="s">
        <v>7938</v>
      </c>
      <c r="Q324" s="66" t="s">
        <v>7938</v>
      </c>
      <c r="R324" s="66"/>
      <c r="S324" s="66"/>
      <c r="T324" s="733">
        <v>468</v>
      </c>
      <c r="U324" s="17">
        <v>9720</v>
      </c>
      <c r="V324" s="17">
        <v>3547800</v>
      </c>
      <c r="W324" s="17" t="s">
        <v>1395</v>
      </c>
      <c r="X324" s="17">
        <v>35</v>
      </c>
      <c r="Y324" s="17">
        <v>25</v>
      </c>
      <c r="Z324" s="17">
        <v>125</v>
      </c>
      <c r="AA324" s="17" t="s">
        <v>1091</v>
      </c>
      <c r="AB324" s="17" t="s">
        <v>1091</v>
      </c>
      <c r="AC324" s="17" t="s">
        <v>1091</v>
      </c>
      <c r="AD324" s="17">
        <v>15</v>
      </c>
      <c r="AE324" s="17">
        <v>2</v>
      </c>
      <c r="AF324" s="537">
        <v>0.3</v>
      </c>
      <c r="AG324" s="537"/>
      <c r="AH324" s="537"/>
      <c r="AI324" s="17" t="s">
        <v>2311</v>
      </c>
      <c r="AJ324" s="17" t="s">
        <v>2312</v>
      </c>
      <c r="AK324" s="17" t="s">
        <v>5477</v>
      </c>
      <c r="AL324" s="76"/>
      <c r="AM324" s="13"/>
    </row>
    <row r="325" spans="1:529" s="79" customFormat="1" ht="27.75" customHeight="1" thickBot="1" x14ac:dyDescent="0.3">
      <c r="A325" s="252">
        <v>13140011</v>
      </c>
      <c r="B325" s="250">
        <v>39204</v>
      </c>
      <c r="C325" s="251" t="s">
        <v>7936</v>
      </c>
      <c r="D325" s="251" t="s">
        <v>7935</v>
      </c>
      <c r="E325" s="251" t="s">
        <v>24</v>
      </c>
      <c r="F325" s="251" t="s">
        <v>24</v>
      </c>
      <c r="G325" s="51" t="s">
        <v>24</v>
      </c>
      <c r="H325" s="211">
        <v>61710</v>
      </c>
      <c r="I325" s="250">
        <v>39224</v>
      </c>
      <c r="J325" s="250">
        <v>47606</v>
      </c>
      <c r="K325" s="251"/>
      <c r="L325" s="251" t="s">
        <v>7937</v>
      </c>
      <c r="M325" s="251" t="s">
        <v>1419</v>
      </c>
      <c r="N325" s="251" t="s">
        <v>40</v>
      </c>
      <c r="O325" s="251">
        <v>3547800</v>
      </c>
      <c r="P325" s="299"/>
      <c r="Q325" s="299"/>
      <c r="R325" s="299"/>
      <c r="S325" s="299"/>
      <c r="T325" s="751">
        <v>468</v>
      </c>
      <c r="U325" s="251">
        <v>9720</v>
      </c>
      <c r="V325" s="251">
        <v>3547800</v>
      </c>
      <c r="W325" s="251" t="s">
        <v>1395</v>
      </c>
      <c r="X325" s="251">
        <v>35</v>
      </c>
      <c r="Y325" s="251">
        <v>25</v>
      </c>
      <c r="Z325" s="251">
        <v>125</v>
      </c>
      <c r="AA325" s="251" t="s">
        <v>1091</v>
      </c>
      <c r="AB325" s="251" t="s">
        <v>1091</v>
      </c>
      <c r="AC325" s="251" t="s">
        <v>1091</v>
      </c>
      <c r="AD325" s="251">
        <v>15</v>
      </c>
      <c r="AE325" s="251">
        <v>2</v>
      </c>
      <c r="AF325" s="51">
        <v>0.3</v>
      </c>
      <c r="AG325" s="622" t="s">
        <v>7941</v>
      </c>
      <c r="AH325" s="51"/>
      <c r="AI325" s="251" t="s">
        <v>7939</v>
      </c>
      <c r="AJ325" s="251" t="s">
        <v>7940</v>
      </c>
      <c r="AK325" s="458" t="s">
        <v>1486</v>
      </c>
      <c r="AL325" s="558"/>
      <c r="AM325" s="13"/>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185"/>
      <c r="HL325" s="185"/>
      <c r="HM325" s="185"/>
      <c r="HN325" s="185"/>
      <c r="HO325" s="185"/>
      <c r="HP325" s="185"/>
      <c r="HQ325" s="185"/>
      <c r="HR325" s="185"/>
      <c r="HS325" s="185"/>
      <c r="HT325" s="185"/>
      <c r="HU325" s="185"/>
      <c r="HV325" s="185"/>
      <c r="HW325" s="185"/>
      <c r="HX325" s="185"/>
      <c r="HY325" s="185"/>
      <c r="HZ325" s="185"/>
      <c r="IA325" s="185"/>
      <c r="IB325" s="185"/>
      <c r="IC325" s="185"/>
      <c r="ID325" s="185"/>
      <c r="IE325" s="185"/>
      <c r="IF325" s="185"/>
      <c r="IG325" s="185"/>
      <c r="IH325" s="185"/>
      <c r="II325" s="185"/>
      <c r="IJ325" s="185"/>
      <c r="IK325" s="185"/>
      <c r="IL325" s="185"/>
      <c r="IM325" s="185"/>
      <c r="IN325" s="185"/>
      <c r="IO325" s="185"/>
      <c r="IP325" s="185"/>
      <c r="IQ325" s="185"/>
      <c r="IR325" s="185"/>
      <c r="IS325" s="185"/>
      <c r="IT325" s="185"/>
      <c r="IU325" s="185"/>
      <c r="IV325" s="185"/>
      <c r="IW325" s="185"/>
      <c r="IX325" s="185"/>
      <c r="IY325" s="185"/>
      <c r="IZ325" s="185"/>
      <c r="JA325" s="185"/>
      <c r="JB325" s="185"/>
      <c r="JC325" s="185"/>
      <c r="JD325" s="185"/>
      <c r="JE325" s="185"/>
      <c r="JF325" s="185"/>
      <c r="JG325" s="185"/>
      <c r="JH325" s="185"/>
      <c r="JI325" s="185"/>
      <c r="JJ325" s="185"/>
      <c r="JK325" s="185"/>
      <c r="JL325" s="185"/>
      <c r="JM325" s="185"/>
      <c r="JN325" s="185"/>
      <c r="JO325" s="185"/>
      <c r="JP325" s="185"/>
      <c r="JQ325" s="185"/>
      <c r="JR325" s="185"/>
      <c r="JS325" s="185"/>
      <c r="JT325" s="185"/>
      <c r="JU325" s="185"/>
      <c r="JV325" s="185"/>
      <c r="JW325" s="185"/>
      <c r="JX325" s="185"/>
      <c r="JY325" s="185"/>
      <c r="JZ325" s="185"/>
      <c r="KA325" s="185"/>
      <c r="KB325" s="185"/>
      <c r="KC325" s="185"/>
      <c r="KD325" s="185"/>
      <c r="KE325" s="185"/>
      <c r="KF325" s="185"/>
      <c r="KG325" s="185"/>
      <c r="KH325" s="185"/>
      <c r="KI325" s="185"/>
      <c r="KJ325" s="185"/>
      <c r="KK325" s="185"/>
      <c r="KL325" s="185"/>
      <c r="KM325" s="185"/>
      <c r="KN325" s="185"/>
      <c r="KO325" s="185"/>
      <c r="KP325" s="185"/>
      <c r="KQ325" s="185"/>
      <c r="KR325" s="185"/>
      <c r="KS325" s="185"/>
      <c r="KT325" s="185"/>
      <c r="KU325" s="185"/>
      <c r="KV325" s="185"/>
      <c r="KW325" s="185"/>
      <c r="KX325" s="185"/>
      <c r="KY325" s="185"/>
      <c r="KZ325" s="185"/>
      <c r="LA325" s="185"/>
      <c r="LB325" s="185"/>
      <c r="LC325" s="185"/>
      <c r="LD325" s="185"/>
      <c r="LE325" s="185"/>
      <c r="LF325" s="185"/>
      <c r="LG325" s="185"/>
      <c r="LH325" s="185"/>
      <c r="LI325" s="185"/>
      <c r="LJ325" s="185"/>
      <c r="LK325" s="185"/>
      <c r="LL325" s="185"/>
      <c r="LM325" s="185"/>
      <c r="LN325" s="185"/>
      <c r="LO325" s="185"/>
      <c r="LP325" s="185"/>
      <c r="LQ325" s="185"/>
      <c r="LR325" s="185"/>
      <c r="LS325" s="185"/>
      <c r="LT325" s="185"/>
      <c r="LU325" s="185"/>
      <c r="LV325" s="185"/>
      <c r="LW325" s="185"/>
      <c r="LX325" s="185"/>
      <c r="LY325" s="185"/>
      <c r="LZ325" s="185"/>
      <c r="MA325" s="185"/>
      <c r="MB325" s="185"/>
      <c r="MC325" s="185"/>
      <c r="MD325" s="185"/>
      <c r="ME325" s="185"/>
      <c r="MF325" s="185"/>
      <c r="MG325" s="185"/>
      <c r="MH325" s="185"/>
      <c r="MI325" s="185"/>
      <c r="MJ325" s="185"/>
      <c r="MK325" s="185"/>
      <c r="ML325" s="185"/>
      <c r="MM325" s="185"/>
      <c r="MN325" s="185"/>
      <c r="MO325" s="185"/>
      <c r="MP325" s="185"/>
      <c r="MQ325" s="185"/>
      <c r="MR325" s="185"/>
      <c r="MS325" s="185"/>
      <c r="MT325" s="185"/>
      <c r="MU325" s="185"/>
      <c r="MV325" s="185"/>
      <c r="MW325" s="185"/>
      <c r="MX325" s="185"/>
      <c r="MY325" s="185"/>
      <c r="MZ325" s="185"/>
      <c r="NA325" s="185"/>
      <c r="NB325" s="185"/>
      <c r="NC325" s="185"/>
      <c r="ND325" s="185"/>
      <c r="NE325" s="185"/>
      <c r="NF325" s="185"/>
      <c r="NG325" s="185"/>
      <c r="NH325" s="185"/>
      <c r="NI325" s="185"/>
      <c r="NJ325" s="185"/>
      <c r="NK325" s="185"/>
      <c r="NL325" s="185"/>
      <c r="NM325" s="185"/>
      <c r="NN325" s="185"/>
      <c r="NO325" s="185"/>
      <c r="NP325" s="185"/>
      <c r="NQ325" s="185"/>
      <c r="NR325" s="185"/>
      <c r="NS325" s="185"/>
      <c r="NT325" s="185"/>
      <c r="NU325" s="185"/>
      <c r="NV325" s="185"/>
      <c r="NW325" s="185"/>
      <c r="NX325" s="185"/>
      <c r="NY325" s="185"/>
      <c r="NZ325" s="185"/>
      <c r="OA325" s="185"/>
      <c r="OB325" s="185"/>
      <c r="OC325" s="185"/>
      <c r="OD325" s="185"/>
      <c r="OE325" s="185"/>
      <c r="OF325" s="185"/>
      <c r="OG325" s="185"/>
      <c r="OH325" s="185"/>
      <c r="OI325" s="185"/>
      <c r="OJ325" s="185"/>
      <c r="OK325" s="185"/>
      <c r="OL325" s="185"/>
      <c r="OM325" s="185"/>
      <c r="ON325" s="185"/>
      <c r="OO325" s="185"/>
      <c r="OP325" s="185"/>
      <c r="OQ325" s="185"/>
      <c r="OR325" s="185"/>
      <c r="OS325" s="185"/>
      <c r="OT325" s="185"/>
      <c r="OU325" s="185"/>
      <c r="OV325" s="185"/>
      <c r="OW325" s="185"/>
      <c r="OX325" s="185"/>
      <c r="OY325" s="185"/>
      <c r="OZ325" s="185"/>
      <c r="PA325" s="185"/>
      <c r="PB325" s="185"/>
      <c r="PC325" s="185"/>
      <c r="PD325" s="185"/>
      <c r="PE325" s="185"/>
      <c r="PF325" s="185"/>
      <c r="PG325" s="185"/>
      <c r="PH325" s="185"/>
      <c r="PI325" s="185"/>
      <c r="PJ325" s="185"/>
      <c r="PK325" s="185"/>
      <c r="PL325" s="185"/>
      <c r="PM325" s="185"/>
      <c r="PN325" s="185"/>
      <c r="PO325" s="185"/>
      <c r="PP325" s="185"/>
      <c r="PQ325" s="185"/>
      <c r="PR325" s="185"/>
      <c r="PS325" s="185"/>
      <c r="PT325" s="185"/>
      <c r="PU325" s="185"/>
      <c r="PV325" s="185"/>
      <c r="PW325" s="185"/>
      <c r="PX325" s="185"/>
      <c r="PY325" s="185"/>
      <c r="PZ325" s="185"/>
      <c r="QA325" s="185"/>
      <c r="QB325" s="185"/>
      <c r="QC325" s="185"/>
      <c r="QD325" s="185"/>
      <c r="QE325" s="185"/>
      <c r="QF325" s="185"/>
      <c r="QG325" s="185"/>
      <c r="QH325" s="185"/>
      <c r="QI325" s="185"/>
      <c r="QJ325" s="185"/>
      <c r="QK325" s="185"/>
      <c r="QL325" s="185"/>
      <c r="QM325" s="185"/>
      <c r="QN325" s="185"/>
      <c r="QO325" s="185"/>
      <c r="QP325" s="185"/>
      <c r="QQ325" s="185"/>
      <c r="QR325" s="185"/>
      <c r="QS325" s="185"/>
      <c r="QT325" s="185"/>
      <c r="QU325" s="185"/>
      <c r="QV325" s="185"/>
      <c r="QW325" s="185"/>
      <c r="QX325" s="185"/>
      <c r="QY325" s="185"/>
      <c r="QZ325" s="185"/>
      <c r="RA325" s="185"/>
      <c r="RB325" s="185"/>
      <c r="RC325" s="185"/>
      <c r="RD325" s="185"/>
      <c r="RE325" s="185"/>
      <c r="RF325" s="185"/>
      <c r="RG325" s="185"/>
      <c r="RH325" s="185"/>
      <c r="RI325" s="185"/>
      <c r="RJ325" s="185"/>
      <c r="RK325" s="185"/>
      <c r="RL325" s="185"/>
      <c r="RM325" s="185"/>
      <c r="RN325" s="185"/>
      <c r="RO325" s="185"/>
      <c r="RP325" s="185"/>
      <c r="RQ325" s="185"/>
      <c r="RR325" s="185"/>
      <c r="RS325" s="185"/>
      <c r="RT325" s="185"/>
      <c r="RU325" s="185"/>
      <c r="RV325" s="185"/>
      <c r="RW325" s="185"/>
      <c r="RX325" s="185"/>
      <c r="RY325" s="185"/>
      <c r="RZ325" s="185"/>
      <c r="SA325" s="185"/>
      <c r="SB325" s="185"/>
      <c r="SC325" s="185"/>
      <c r="SD325" s="185"/>
      <c r="SE325" s="185"/>
      <c r="SF325" s="185"/>
      <c r="SG325" s="185"/>
      <c r="SH325" s="185"/>
      <c r="SI325" s="185"/>
      <c r="SJ325" s="185"/>
      <c r="SK325" s="185"/>
      <c r="SL325" s="185"/>
      <c r="SM325" s="185"/>
      <c r="SN325" s="185"/>
      <c r="SO325" s="185"/>
      <c r="SP325" s="185"/>
      <c r="SQ325" s="185"/>
      <c r="SR325" s="185"/>
      <c r="SS325" s="185"/>
      <c r="ST325" s="185"/>
      <c r="SU325" s="185"/>
      <c r="SV325" s="185"/>
      <c r="SW325" s="185"/>
      <c r="SX325" s="185"/>
      <c r="SY325" s="185"/>
      <c r="SZ325" s="185"/>
      <c r="TA325" s="185"/>
      <c r="TB325" s="185"/>
      <c r="TC325" s="185"/>
      <c r="TD325" s="185"/>
      <c r="TE325" s="185"/>
      <c r="TF325" s="185"/>
      <c r="TG325" s="185"/>
      <c r="TH325" s="185"/>
      <c r="TI325" s="185"/>
    </row>
    <row r="326" spans="1:529" s="79" customFormat="1" ht="27.75" customHeight="1" thickBot="1" x14ac:dyDescent="0.3">
      <c r="A326" s="599">
        <v>13140012</v>
      </c>
      <c r="B326" s="250">
        <v>39218</v>
      </c>
      <c r="C326" s="251" t="s">
        <v>215</v>
      </c>
      <c r="D326" s="251" t="s">
        <v>5829</v>
      </c>
      <c r="E326" s="251"/>
      <c r="F326" s="251"/>
      <c r="G326" s="251"/>
      <c r="H326" s="252">
        <v>44358</v>
      </c>
      <c r="I326" s="250" t="s">
        <v>7787</v>
      </c>
      <c r="J326" s="250">
        <v>41410</v>
      </c>
      <c r="K326" s="251"/>
      <c r="L326" s="251"/>
      <c r="M326" s="251" t="s">
        <v>408</v>
      </c>
      <c r="N326" s="251" t="s">
        <v>48</v>
      </c>
      <c r="O326" s="251">
        <v>2600</v>
      </c>
      <c r="P326" s="650"/>
      <c r="Q326" s="650"/>
      <c r="R326" s="650"/>
      <c r="S326" s="650"/>
      <c r="T326" s="716">
        <v>1.75</v>
      </c>
      <c r="U326" s="251">
        <v>10.4</v>
      </c>
      <c r="V326" s="251">
        <v>2600</v>
      </c>
      <c r="W326" s="251" t="s">
        <v>1395</v>
      </c>
      <c r="X326" s="251">
        <v>50</v>
      </c>
      <c r="Y326" s="251">
        <v>50</v>
      </c>
      <c r="Z326" s="251">
        <v>250</v>
      </c>
      <c r="AA326" s="251" t="s">
        <v>1091</v>
      </c>
      <c r="AB326" s="251" t="s">
        <v>1091</v>
      </c>
      <c r="AC326" s="251" t="s">
        <v>1091</v>
      </c>
      <c r="AD326" s="251" t="s">
        <v>1091</v>
      </c>
      <c r="AE326" s="251" t="s">
        <v>1091</v>
      </c>
      <c r="AF326" s="251">
        <v>0.3</v>
      </c>
      <c r="AG326" s="251" t="s">
        <v>1421</v>
      </c>
      <c r="AH326" s="251"/>
      <c r="AI326" s="251" t="s">
        <v>2313</v>
      </c>
      <c r="AJ326" s="251" t="s">
        <v>2314</v>
      </c>
      <c r="AK326" s="458" t="s">
        <v>1422</v>
      </c>
      <c r="AL326" s="558"/>
      <c r="AM326" s="13"/>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c r="GG326" s="185"/>
      <c r="GH326" s="185"/>
      <c r="GI326" s="185"/>
      <c r="GJ326" s="185"/>
      <c r="GK326" s="185"/>
      <c r="GL326" s="185"/>
      <c r="GM326" s="185"/>
      <c r="GN326" s="185"/>
      <c r="GO326" s="185"/>
      <c r="GP326" s="185"/>
      <c r="GQ326" s="185"/>
      <c r="GR326" s="185"/>
      <c r="GS326" s="185"/>
      <c r="GT326" s="185"/>
      <c r="GU326" s="185"/>
      <c r="GV326" s="185"/>
      <c r="GW326" s="185"/>
      <c r="GX326" s="185"/>
      <c r="GY326" s="185"/>
      <c r="GZ326" s="185"/>
      <c r="HA326" s="185"/>
      <c r="HB326" s="185"/>
      <c r="HC326" s="185"/>
      <c r="HD326" s="185"/>
      <c r="HE326" s="185"/>
      <c r="HF326" s="185"/>
      <c r="HG326" s="185"/>
      <c r="HH326" s="185"/>
      <c r="HI326" s="185"/>
      <c r="HJ326" s="185"/>
      <c r="HK326" s="185"/>
      <c r="HL326" s="185"/>
      <c r="HM326" s="185"/>
      <c r="HN326" s="185"/>
      <c r="HO326" s="185"/>
      <c r="HP326" s="185"/>
      <c r="HQ326" s="185"/>
      <c r="HR326" s="185"/>
      <c r="HS326" s="185"/>
      <c r="HT326" s="185"/>
      <c r="HU326" s="185"/>
      <c r="HV326" s="185"/>
      <c r="HW326" s="185"/>
      <c r="HX326" s="185"/>
      <c r="HY326" s="185"/>
      <c r="HZ326" s="185"/>
      <c r="IA326" s="185"/>
      <c r="IB326" s="185"/>
      <c r="IC326" s="185"/>
      <c r="ID326" s="185"/>
      <c r="IE326" s="185"/>
      <c r="IF326" s="185"/>
      <c r="IG326" s="185"/>
      <c r="IH326" s="185"/>
      <c r="II326" s="185"/>
      <c r="IJ326" s="185"/>
      <c r="IK326" s="185"/>
      <c r="IL326" s="185"/>
      <c r="IM326" s="185"/>
      <c r="IN326" s="185"/>
      <c r="IO326" s="185"/>
      <c r="IP326" s="185"/>
      <c r="IQ326" s="185"/>
      <c r="IR326" s="185"/>
      <c r="IS326" s="185"/>
      <c r="IT326" s="185"/>
      <c r="IU326" s="185"/>
      <c r="IV326" s="185"/>
      <c r="IW326" s="185"/>
      <c r="IX326" s="185"/>
      <c r="IY326" s="185"/>
      <c r="IZ326" s="185"/>
      <c r="JA326" s="185"/>
      <c r="JB326" s="185"/>
      <c r="JC326" s="185"/>
      <c r="JD326" s="185"/>
      <c r="JE326" s="185"/>
      <c r="JF326" s="185"/>
      <c r="JG326" s="185"/>
      <c r="JH326" s="185"/>
      <c r="JI326" s="185"/>
      <c r="JJ326" s="185"/>
      <c r="JK326" s="185"/>
      <c r="JL326" s="185"/>
      <c r="JM326" s="185"/>
      <c r="JN326" s="185"/>
      <c r="JO326" s="185"/>
      <c r="JP326" s="185"/>
      <c r="JQ326" s="185"/>
      <c r="JR326" s="185"/>
      <c r="JS326" s="185"/>
      <c r="JT326" s="185"/>
      <c r="JU326" s="185"/>
      <c r="JV326" s="185"/>
      <c r="JW326" s="185"/>
      <c r="JX326" s="185"/>
      <c r="JY326" s="185"/>
      <c r="JZ326" s="185"/>
      <c r="KA326" s="185"/>
      <c r="KB326" s="185"/>
      <c r="KC326" s="185"/>
      <c r="KD326" s="185"/>
      <c r="KE326" s="185"/>
      <c r="KF326" s="185"/>
      <c r="KG326" s="185"/>
      <c r="KH326" s="185"/>
      <c r="KI326" s="185"/>
      <c r="KJ326" s="185"/>
      <c r="KK326" s="185"/>
      <c r="KL326" s="185"/>
      <c r="KM326" s="185"/>
      <c r="KN326" s="185"/>
      <c r="KO326" s="185"/>
      <c r="KP326" s="185"/>
      <c r="KQ326" s="185"/>
      <c r="KR326" s="185"/>
      <c r="KS326" s="185"/>
      <c r="KT326" s="185"/>
      <c r="KU326" s="185"/>
      <c r="KV326" s="185"/>
      <c r="KW326" s="185"/>
      <c r="KX326" s="185"/>
      <c r="KY326" s="185"/>
      <c r="KZ326" s="185"/>
      <c r="LA326" s="185"/>
      <c r="LB326" s="185"/>
      <c r="LC326" s="185"/>
      <c r="LD326" s="185"/>
      <c r="LE326" s="185"/>
      <c r="LF326" s="185"/>
      <c r="LG326" s="185"/>
      <c r="LH326" s="185"/>
      <c r="LI326" s="185"/>
      <c r="LJ326" s="185"/>
      <c r="LK326" s="185"/>
      <c r="LL326" s="185"/>
      <c r="LM326" s="185"/>
      <c r="LN326" s="185"/>
      <c r="LO326" s="185"/>
      <c r="LP326" s="185"/>
      <c r="LQ326" s="185"/>
      <c r="LR326" s="185"/>
      <c r="LS326" s="185"/>
      <c r="LT326" s="185"/>
      <c r="LU326" s="185"/>
      <c r="LV326" s="185"/>
      <c r="LW326" s="185"/>
      <c r="LX326" s="185"/>
      <c r="LY326" s="185"/>
      <c r="LZ326" s="185"/>
      <c r="MA326" s="185"/>
      <c r="MB326" s="185"/>
      <c r="MC326" s="185"/>
      <c r="MD326" s="185"/>
      <c r="ME326" s="185"/>
      <c r="MF326" s="185"/>
      <c r="MG326" s="185"/>
      <c r="MH326" s="185"/>
      <c r="MI326" s="185"/>
      <c r="MJ326" s="185"/>
      <c r="MK326" s="185"/>
      <c r="ML326" s="185"/>
      <c r="MM326" s="185"/>
      <c r="MN326" s="185"/>
      <c r="MO326" s="185"/>
      <c r="MP326" s="185"/>
      <c r="MQ326" s="185"/>
      <c r="MR326" s="185"/>
      <c r="MS326" s="185"/>
      <c r="MT326" s="185"/>
      <c r="MU326" s="185"/>
      <c r="MV326" s="185"/>
      <c r="MW326" s="185"/>
      <c r="MX326" s="185"/>
      <c r="MY326" s="185"/>
      <c r="MZ326" s="185"/>
      <c r="NA326" s="185"/>
      <c r="NB326" s="185"/>
      <c r="NC326" s="185"/>
      <c r="ND326" s="185"/>
      <c r="NE326" s="185"/>
      <c r="NF326" s="185"/>
      <c r="NG326" s="185"/>
      <c r="NH326" s="185"/>
      <c r="NI326" s="185"/>
      <c r="NJ326" s="185"/>
      <c r="NK326" s="185"/>
      <c r="NL326" s="185"/>
      <c r="NM326" s="185"/>
      <c r="NN326" s="185"/>
      <c r="NO326" s="185"/>
      <c r="NP326" s="185"/>
      <c r="NQ326" s="185"/>
      <c r="NR326" s="185"/>
      <c r="NS326" s="185"/>
      <c r="NT326" s="185"/>
      <c r="NU326" s="185"/>
      <c r="NV326" s="185"/>
      <c r="NW326" s="185"/>
      <c r="NX326" s="185"/>
      <c r="NY326" s="185"/>
      <c r="NZ326" s="185"/>
      <c r="OA326" s="185"/>
      <c r="OB326" s="185"/>
      <c r="OC326" s="185"/>
      <c r="OD326" s="185"/>
      <c r="OE326" s="185"/>
      <c r="OF326" s="185"/>
      <c r="OG326" s="185"/>
      <c r="OH326" s="185"/>
      <c r="OI326" s="185"/>
      <c r="OJ326" s="185"/>
      <c r="OK326" s="185"/>
      <c r="OL326" s="185"/>
      <c r="OM326" s="185"/>
      <c r="ON326" s="185"/>
      <c r="OO326" s="185"/>
      <c r="OP326" s="185"/>
      <c r="OQ326" s="185"/>
      <c r="OR326" s="185"/>
      <c r="OS326" s="185"/>
      <c r="OT326" s="185"/>
      <c r="OU326" s="185"/>
      <c r="OV326" s="185"/>
      <c r="OW326" s="185"/>
      <c r="OX326" s="185"/>
      <c r="OY326" s="185"/>
      <c r="OZ326" s="185"/>
      <c r="PA326" s="185"/>
      <c r="PB326" s="185"/>
      <c r="PC326" s="185"/>
      <c r="PD326" s="185"/>
      <c r="PE326" s="185"/>
      <c r="PF326" s="185"/>
      <c r="PG326" s="185"/>
      <c r="PH326" s="185"/>
      <c r="PI326" s="185"/>
      <c r="PJ326" s="185"/>
      <c r="PK326" s="185"/>
      <c r="PL326" s="185"/>
      <c r="PM326" s="185"/>
      <c r="PN326" s="185"/>
      <c r="PO326" s="185"/>
      <c r="PP326" s="185"/>
      <c r="PQ326" s="185"/>
      <c r="PR326" s="185"/>
      <c r="PS326" s="185"/>
      <c r="PT326" s="185"/>
      <c r="PU326" s="185"/>
      <c r="PV326" s="185"/>
      <c r="PW326" s="185"/>
      <c r="PX326" s="185"/>
      <c r="PY326" s="185"/>
      <c r="PZ326" s="185"/>
      <c r="QA326" s="185"/>
      <c r="QB326" s="185"/>
      <c r="QC326" s="185"/>
      <c r="QD326" s="185"/>
      <c r="QE326" s="185"/>
      <c r="QF326" s="185"/>
      <c r="QG326" s="185"/>
      <c r="QH326" s="185"/>
      <c r="QI326" s="185"/>
      <c r="QJ326" s="185"/>
      <c r="QK326" s="185"/>
      <c r="QL326" s="185"/>
      <c r="QM326" s="185"/>
      <c r="QN326" s="185"/>
      <c r="QO326" s="185"/>
      <c r="QP326" s="185"/>
      <c r="QQ326" s="185"/>
      <c r="QR326" s="185"/>
      <c r="QS326" s="185"/>
      <c r="QT326" s="185"/>
      <c r="QU326" s="185"/>
      <c r="QV326" s="185"/>
      <c r="QW326" s="185"/>
      <c r="QX326" s="185"/>
      <c r="QY326" s="185"/>
      <c r="QZ326" s="185"/>
      <c r="RA326" s="185"/>
      <c r="RB326" s="185"/>
      <c r="RC326" s="185"/>
      <c r="RD326" s="185"/>
      <c r="RE326" s="185"/>
      <c r="RF326" s="185"/>
      <c r="RG326" s="185"/>
      <c r="RH326" s="185"/>
      <c r="RI326" s="185"/>
      <c r="RJ326" s="185"/>
      <c r="RK326" s="185"/>
      <c r="RL326" s="185"/>
      <c r="RM326" s="185"/>
      <c r="RN326" s="185"/>
      <c r="RO326" s="185"/>
      <c r="RP326" s="185"/>
      <c r="RQ326" s="185"/>
      <c r="RR326" s="185"/>
      <c r="RS326" s="185"/>
      <c r="RT326" s="185"/>
      <c r="RU326" s="185"/>
      <c r="RV326" s="185"/>
      <c r="RW326" s="185"/>
      <c r="RX326" s="185"/>
      <c r="RY326" s="185"/>
      <c r="RZ326" s="185"/>
      <c r="SA326" s="185"/>
      <c r="SB326" s="185"/>
      <c r="SC326" s="185"/>
      <c r="SD326" s="185"/>
      <c r="SE326" s="185"/>
      <c r="SF326" s="185"/>
      <c r="SG326" s="185"/>
      <c r="SH326" s="185"/>
      <c r="SI326" s="185"/>
      <c r="SJ326" s="185"/>
      <c r="SK326" s="185"/>
      <c r="SL326" s="185"/>
      <c r="SM326" s="185"/>
      <c r="SN326" s="185"/>
      <c r="SO326" s="185"/>
      <c r="SP326" s="185"/>
      <c r="SQ326" s="185"/>
      <c r="SR326" s="185"/>
      <c r="SS326" s="185"/>
      <c r="ST326" s="185"/>
      <c r="SU326" s="185"/>
      <c r="SV326" s="185"/>
      <c r="SW326" s="185"/>
      <c r="SX326" s="185"/>
      <c r="SY326" s="185"/>
      <c r="SZ326" s="185"/>
      <c r="TA326" s="185"/>
      <c r="TB326" s="185"/>
      <c r="TC326" s="185"/>
      <c r="TD326" s="185"/>
      <c r="TE326" s="185"/>
      <c r="TF326" s="185"/>
      <c r="TG326" s="185"/>
      <c r="TH326" s="185"/>
      <c r="TI326" s="185"/>
    </row>
    <row r="327" spans="1:529" s="79" customFormat="1" ht="27.75" customHeight="1" thickBot="1" x14ac:dyDescent="0.3">
      <c r="A327" s="540">
        <v>13140013</v>
      </c>
      <c r="B327" s="285">
        <v>39218</v>
      </c>
      <c r="C327" s="105" t="s">
        <v>1423</v>
      </c>
      <c r="D327" s="105" t="s">
        <v>6874</v>
      </c>
      <c r="E327" s="105"/>
      <c r="F327" s="105"/>
      <c r="G327" s="105"/>
      <c r="H327" s="284">
        <v>66425</v>
      </c>
      <c r="I327" s="285">
        <v>39239</v>
      </c>
      <c r="J327" s="285">
        <v>41410</v>
      </c>
      <c r="K327" s="105"/>
      <c r="L327" s="105"/>
      <c r="M327" s="105" t="s">
        <v>4803</v>
      </c>
      <c r="N327" s="105" t="s">
        <v>25</v>
      </c>
      <c r="O327" s="105">
        <v>140</v>
      </c>
      <c r="P327" s="289"/>
      <c r="Q327" s="289"/>
      <c r="R327" s="289"/>
      <c r="S327" s="289"/>
      <c r="T327" s="720">
        <v>0.4</v>
      </c>
      <c r="U327" s="105">
        <v>0.5</v>
      </c>
      <c r="V327" s="105">
        <v>140</v>
      </c>
      <c r="W327" s="105" t="s">
        <v>1395</v>
      </c>
      <c r="X327" s="105">
        <v>100</v>
      </c>
      <c r="Y327" s="105">
        <v>25</v>
      </c>
      <c r="Z327" s="105">
        <v>100</v>
      </c>
      <c r="AA327" s="105" t="s">
        <v>1091</v>
      </c>
      <c r="AB327" s="105" t="s">
        <v>1091</v>
      </c>
      <c r="AC327" s="105" t="s">
        <v>1091</v>
      </c>
      <c r="AD327" s="105" t="s">
        <v>1091</v>
      </c>
      <c r="AE327" s="105" t="s">
        <v>1091</v>
      </c>
      <c r="AF327" s="105">
        <v>0.5</v>
      </c>
      <c r="AG327" s="105" t="s">
        <v>1424</v>
      </c>
      <c r="AH327" s="105"/>
      <c r="AI327" s="105" t="s">
        <v>2315</v>
      </c>
      <c r="AJ327" s="105" t="s">
        <v>2316</v>
      </c>
      <c r="AK327" s="30" t="s">
        <v>1422</v>
      </c>
      <c r="AL327" s="321"/>
      <c r="AM327" s="13"/>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c r="GG327" s="185"/>
      <c r="GH327" s="185"/>
      <c r="GI327" s="185"/>
      <c r="GJ327" s="185"/>
      <c r="GK327" s="185"/>
      <c r="GL327" s="185"/>
      <c r="GM327" s="185"/>
      <c r="GN327" s="185"/>
      <c r="GO327" s="185"/>
      <c r="GP327" s="185"/>
      <c r="GQ327" s="185"/>
      <c r="GR327" s="185"/>
      <c r="GS327" s="185"/>
      <c r="GT327" s="185"/>
      <c r="GU327" s="185"/>
      <c r="GV327" s="185"/>
      <c r="GW327" s="185"/>
      <c r="GX327" s="185"/>
      <c r="GY327" s="185"/>
      <c r="GZ327" s="185"/>
      <c r="HA327" s="185"/>
      <c r="HB327" s="185"/>
      <c r="HC327" s="185"/>
      <c r="HD327" s="185"/>
      <c r="HE327" s="185"/>
      <c r="HF327" s="185"/>
      <c r="HG327" s="185"/>
      <c r="HH327" s="185"/>
      <c r="HI327" s="185"/>
      <c r="HJ327" s="185"/>
      <c r="HK327" s="185"/>
      <c r="HL327" s="185"/>
      <c r="HM327" s="185"/>
      <c r="HN327" s="185"/>
      <c r="HO327" s="185"/>
      <c r="HP327" s="185"/>
      <c r="HQ327" s="185"/>
      <c r="HR327" s="185"/>
      <c r="HS327" s="185"/>
      <c r="HT327" s="185"/>
      <c r="HU327" s="185"/>
      <c r="HV327" s="185"/>
      <c r="HW327" s="185"/>
      <c r="HX327" s="185"/>
      <c r="HY327" s="185"/>
      <c r="HZ327" s="185"/>
      <c r="IA327" s="185"/>
      <c r="IB327" s="185"/>
      <c r="IC327" s="185"/>
      <c r="ID327" s="185"/>
      <c r="IE327" s="185"/>
      <c r="IF327" s="185"/>
      <c r="IG327" s="185"/>
      <c r="IH327" s="185"/>
      <c r="II327" s="185"/>
      <c r="IJ327" s="185"/>
      <c r="IK327" s="185"/>
      <c r="IL327" s="185"/>
      <c r="IM327" s="185"/>
      <c r="IN327" s="185"/>
      <c r="IO327" s="185"/>
      <c r="IP327" s="185"/>
      <c r="IQ327" s="185"/>
      <c r="IR327" s="185"/>
      <c r="IS327" s="185"/>
      <c r="IT327" s="185"/>
      <c r="IU327" s="185"/>
      <c r="IV327" s="185"/>
      <c r="IW327" s="185"/>
      <c r="IX327" s="185"/>
      <c r="IY327" s="185"/>
      <c r="IZ327" s="185"/>
      <c r="JA327" s="185"/>
      <c r="JB327" s="185"/>
      <c r="JC327" s="185"/>
      <c r="JD327" s="185"/>
      <c r="JE327" s="185"/>
      <c r="JF327" s="185"/>
      <c r="JG327" s="185"/>
      <c r="JH327" s="185"/>
      <c r="JI327" s="185"/>
      <c r="JJ327" s="185"/>
      <c r="JK327" s="185"/>
      <c r="JL327" s="185"/>
      <c r="JM327" s="185"/>
      <c r="JN327" s="185"/>
      <c r="JO327" s="185"/>
      <c r="JP327" s="185"/>
      <c r="JQ327" s="185"/>
      <c r="JR327" s="185"/>
      <c r="JS327" s="185"/>
      <c r="JT327" s="185"/>
      <c r="JU327" s="185"/>
      <c r="JV327" s="185"/>
      <c r="JW327" s="185"/>
      <c r="JX327" s="185"/>
      <c r="JY327" s="185"/>
      <c r="JZ327" s="185"/>
      <c r="KA327" s="185"/>
      <c r="KB327" s="185"/>
      <c r="KC327" s="185"/>
      <c r="KD327" s="185"/>
      <c r="KE327" s="185"/>
      <c r="KF327" s="185"/>
      <c r="KG327" s="185"/>
      <c r="KH327" s="185"/>
      <c r="KI327" s="185"/>
      <c r="KJ327" s="185"/>
      <c r="KK327" s="185"/>
      <c r="KL327" s="185"/>
      <c r="KM327" s="185"/>
      <c r="KN327" s="185"/>
      <c r="KO327" s="185"/>
      <c r="KP327" s="185"/>
      <c r="KQ327" s="185"/>
      <c r="KR327" s="185"/>
      <c r="KS327" s="185"/>
      <c r="KT327" s="185"/>
      <c r="KU327" s="185"/>
      <c r="KV327" s="185"/>
      <c r="KW327" s="185"/>
      <c r="KX327" s="185"/>
      <c r="KY327" s="185"/>
      <c r="KZ327" s="185"/>
      <c r="LA327" s="185"/>
      <c r="LB327" s="185"/>
      <c r="LC327" s="185"/>
      <c r="LD327" s="185"/>
      <c r="LE327" s="185"/>
      <c r="LF327" s="185"/>
      <c r="LG327" s="185"/>
      <c r="LH327" s="185"/>
      <c r="LI327" s="185"/>
      <c r="LJ327" s="185"/>
      <c r="LK327" s="185"/>
      <c r="LL327" s="185"/>
      <c r="LM327" s="185"/>
      <c r="LN327" s="185"/>
      <c r="LO327" s="185"/>
      <c r="LP327" s="185"/>
      <c r="LQ327" s="185"/>
      <c r="LR327" s="185"/>
      <c r="LS327" s="185"/>
      <c r="LT327" s="185"/>
      <c r="LU327" s="185"/>
      <c r="LV327" s="185"/>
      <c r="LW327" s="185"/>
      <c r="LX327" s="185"/>
      <c r="LY327" s="185"/>
      <c r="LZ327" s="185"/>
      <c r="MA327" s="185"/>
      <c r="MB327" s="185"/>
      <c r="MC327" s="185"/>
      <c r="MD327" s="185"/>
      <c r="ME327" s="185"/>
      <c r="MF327" s="185"/>
      <c r="MG327" s="185"/>
      <c r="MH327" s="185"/>
      <c r="MI327" s="185"/>
      <c r="MJ327" s="185"/>
      <c r="MK327" s="185"/>
      <c r="ML327" s="185"/>
      <c r="MM327" s="185"/>
      <c r="MN327" s="185"/>
      <c r="MO327" s="185"/>
      <c r="MP327" s="185"/>
      <c r="MQ327" s="185"/>
      <c r="MR327" s="185"/>
      <c r="MS327" s="185"/>
      <c r="MT327" s="185"/>
      <c r="MU327" s="185"/>
      <c r="MV327" s="185"/>
      <c r="MW327" s="185"/>
      <c r="MX327" s="185"/>
      <c r="MY327" s="185"/>
      <c r="MZ327" s="185"/>
      <c r="NA327" s="185"/>
      <c r="NB327" s="185"/>
      <c r="NC327" s="185"/>
      <c r="ND327" s="185"/>
      <c r="NE327" s="185"/>
      <c r="NF327" s="185"/>
      <c r="NG327" s="185"/>
      <c r="NH327" s="185"/>
      <c r="NI327" s="185"/>
      <c r="NJ327" s="185"/>
      <c r="NK327" s="185"/>
      <c r="NL327" s="185"/>
      <c r="NM327" s="185"/>
      <c r="NN327" s="185"/>
      <c r="NO327" s="185"/>
      <c r="NP327" s="185"/>
      <c r="NQ327" s="185"/>
      <c r="NR327" s="185"/>
      <c r="NS327" s="185"/>
      <c r="NT327" s="185"/>
      <c r="NU327" s="185"/>
      <c r="NV327" s="185"/>
      <c r="NW327" s="185"/>
      <c r="NX327" s="185"/>
      <c r="NY327" s="185"/>
      <c r="NZ327" s="185"/>
      <c r="OA327" s="185"/>
      <c r="OB327" s="185"/>
      <c r="OC327" s="185"/>
      <c r="OD327" s="185"/>
      <c r="OE327" s="185"/>
      <c r="OF327" s="185"/>
      <c r="OG327" s="185"/>
      <c r="OH327" s="185"/>
      <c r="OI327" s="185"/>
      <c r="OJ327" s="185"/>
      <c r="OK327" s="185"/>
      <c r="OL327" s="185"/>
      <c r="OM327" s="185"/>
      <c r="ON327" s="185"/>
      <c r="OO327" s="185"/>
      <c r="OP327" s="185"/>
      <c r="OQ327" s="185"/>
      <c r="OR327" s="185"/>
      <c r="OS327" s="185"/>
      <c r="OT327" s="185"/>
      <c r="OU327" s="185"/>
      <c r="OV327" s="185"/>
      <c r="OW327" s="185"/>
      <c r="OX327" s="185"/>
      <c r="OY327" s="185"/>
      <c r="OZ327" s="185"/>
      <c r="PA327" s="185"/>
      <c r="PB327" s="185"/>
      <c r="PC327" s="185"/>
      <c r="PD327" s="185"/>
      <c r="PE327" s="185"/>
      <c r="PF327" s="185"/>
      <c r="PG327" s="185"/>
      <c r="PH327" s="185"/>
      <c r="PI327" s="185"/>
      <c r="PJ327" s="185"/>
      <c r="PK327" s="185"/>
      <c r="PL327" s="185"/>
      <c r="PM327" s="185"/>
      <c r="PN327" s="185"/>
      <c r="PO327" s="185"/>
      <c r="PP327" s="185"/>
      <c r="PQ327" s="185"/>
      <c r="PR327" s="185"/>
      <c r="PS327" s="185"/>
      <c r="PT327" s="185"/>
      <c r="PU327" s="185"/>
      <c r="PV327" s="185"/>
      <c r="PW327" s="185"/>
      <c r="PX327" s="185"/>
      <c r="PY327" s="185"/>
      <c r="PZ327" s="185"/>
      <c r="QA327" s="185"/>
      <c r="QB327" s="185"/>
      <c r="QC327" s="185"/>
      <c r="QD327" s="185"/>
      <c r="QE327" s="185"/>
      <c r="QF327" s="185"/>
      <c r="QG327" s="185"/>
      <c r="QH327" s="185"/>
      <c r="QI327" s="185"/>
      <c r="QJ327" s="185"/>
      <c r="QK327" s="185"/>
      <c r="QL327" s="185"/>
      <c r="QM327" s="185"/>
      <c r="QN327" s="185"/>
      <c r="QO327" s="185"/>
      <c r="QP327" s="185"/>
      <c r="QQ327" s="185"/>
      <c r="QR327" s="185"/>
      <c r="QS327" s="185"/>
      <c r="QT327" s="185"/>
      <c r="QU327" s="185"/>
      <c r="QV327" s="185"/>
      <c r="QW327" s="185"/>
      <c r="QX327" s="185"/>
      <c r="QY327" s="185"/>
      <c r="QZ327" s="185"/>
      <c r="RA327" s="185"/>
      <c r="RB327" s="185"/>
      <c r="RC327" s="185"/>
      <c r="RD327" s="185"/>
      <c r="RE327" s="185"/>
      <c r="RF327" s="185"/>
      <c r="RG327" s="185"/>
      <c r="RH327" s="185"/>
      <c r="RI327" s="185"/>
      <c r="RJ327" s="185"/>
      <c r="RK327" s="185"/>
      <c r="RL327" s="185"/>
      <c r="RM327" s="185"/>
      <c r="RN327" s="185"/>
      <c r="RO327" s="185"/>
      <c r="RP327" s="185"/>
      <c r="RQ327" s="185"/>
      <c r="RR327" s="185"/>
      <c r="RS327" s="185"/>
      <c r="RT327" s="185"/>
      <c r="RU327" s="185"/>
      <c r="RV327" s="185"/>
      <c r="RW327" s="185"/>
      <c r="RX327" s="185"/>
      <c r="RY327" s="185"/>
      <c r="RZ327" s="185"/>
      <c r="SA327" s="185"/>
      <c r="SB327" s="185"/>
      <c r="SC327" s="185"/>
      <c r="SD327" s="185"/>
      <c r="SE327" s="185"/>
      <c r="SF327" s="185"/>
      <c r="SG327" s="185"/>
      <c r="SH327" s="185"/>
      <c r="SI327" s="185"/>
      <c r="SJ327" s="185"/>
      <c r="SK327" s="185"/>
      <c r="SL327" s="185"/>
      <c r="SM327" s="185"/>
      <c r="SN327" s="185"/>
      <c r="SO327" s="185"/>
      <c r="SP327" s="185"/>
      <c r="SQ327" s="185"/>
      <c r="SR327" s="185"/>
      <c r="SS327" s="185"/>
      <c r="ST327" s="185"/>
      <c r="SU327" s="185"/>
      <c r="SV327" s="185"/>
      <c r="SW327" s="185"/>
      <c r="SX327" s="185"/>
      <c r="SY327" s="185"/>
      <c r="SZ327" s="185"/>
      <c r="TA327" s="185"/>
      <c r="TB327" s="185"/>
      <c r="TC327" s="185"/>
      <c r="TD327" s="185"/>
      <c r="TE327" s="185"/>
      <c r="TF327" s="185"/>
      <c r="TG327" s="185"/>
      <c r="TH327" s="185"/>
      <c r="TI327" s="185"/>
    </row>
    <row r="328" spans="1:529" s="79" customFormat="1" ht="27.75" customHeight="1" x14ac:dyDescent="0.25">
      <c r="A328" s="592">
        <v>13140014</v>
      </c>
      <c r="B328" s="268">
        <v>39223</v>
      </c>
      <c r="C328" s="50" t="s">
        <v>215</v>
      </c>
      <c r="D328" s="50" t="s">
        <v>6873</v>
      </c>
      <c r="E328" s="50"/>
      <c r="F328" s="50"/>
      <c r="G328" s="50"/>
      <c r="H328" s="269">
        <v>35657</v>
      </c>
      <c r="I328" s="268" t="s">
        <v>7787</v>
      </c>
      <c r="J328" s="268">
        <v>40319</v>
      </c>
      <c r="K328" s="50"/>
      <c r="L328" s="50"/>
      <c r="M328" s="50" t="s">
        <v>4804</v>
      </c>
      <c r="N328" s="50" t="s">
        <v>40</v>
      </c>
      <c r="O328" s="50">
        <v>3884</v>
      </c>
      <c r="P328" s="318"/>
      <c r="Q328" s="318"/>
      <c r="R328" s="318"/>
      <c r="S328" s="318"/>
      <c r="T328" s="752"/>
      <c r="U328" s="652"/>
      <c r="V328" s="50">
        <v>3884</v>
      </c>
      <c r="W328" s="50" t="s">
        <v>1395</v>
      </c>
      <c r="X328" s="50">
        <v>50</v>
      </c>
      <c r="Y328" s="50">
        <v>25</v>
      </c>
      <c r="Z328" s="50">
        <v>125</v>
      </c>
      <c r="AA328" s="50" t="s">
        <v>1091</v>
      </c>
      <c r="AB328" s="50" t="s">
        <v>1091</v>
      </c>
      <c r="AC328" s="50" t="s">
        <v>1091</v>
      </c>
      <c r="AD328" s="50" t="s">
        <v>1091</v>
      </c>
      <c r="AE328" s="50" t="s">
        <v>1091</v>
      </c>
      <c r="AF328" s="50" t="s">
        <v>1091</v>
      </c>
      <c r="AG328" s="50" t="s">
        <v>1425</v>
      </c>
      <c r="AH328" s="50"/>
      <c r="AI328" s="50" t="s">
        <v>2317</v>
      </c>
      <c r="AJ328" s="50" t="s">
        <v>2318</v>
      </c>
      <c r="AK328" s="425" t="s">
        <v>1394</v>
      </c>
      <c r="AL328" s="54"/>
      <c r="AM328" s="13"/>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c r="GG328" s="185"/>
      <c r="GH328" s="185"/>
      <c r="GI328" s="185"/>
      <c r="GJ328" s="185"/>
      <c r="GK328" s="185"/>
      <c r="GL328" s="185"/>
      <c r="GM328" s="185"/>
      <c r="GN328" s="185"/>
      <c r="GO328" s="185"/>
      <c r="GP328" s="185"/>
      <c r="GQ328" s="185"/>
      <c r="GR328" s="185"/>
      <c r="GS328" s="185"/>
      <c r="GT328" s="185"/>
      <c r="GU328" s="185"/>
      <c r="GV328" s="185"/>
      <c r="GW328" s="185"/>
      <c r="GX328" s="185"/>
      <c r="GY328" s="185"/>
      <c r="GZ328" s="185"/>
      <c r="HA328" s="185"/>
      <c r="HB328" s="185"/>
      <c r="HC328" s="185"/>
      <c r="HD328" s="185"/>
      <c r="HE328" s="185"/>
      <c r="HF328" s="185"/>
      <c r="HG328" s="185"/>
      <c r="HH328" s="185"/>
      <c r="HI328" s="185"/>
      <c r="HJ328" s="185"/>
      <c r="HK328" s="185"/>
      <c r="HL328" s="185"/>
      <c r="HM328" s="185"/>
      <c r="HN328" s="185"/>
      <c r="HO328" s="185"/>
      <c r="HP328" s="185"/>
      <c r="HQ328" s="185"/>
      <c r="HR328" s="185"/>
      <c r="HS328" s="185"/>
      <c r="HT328" s="185"/>
      <c r="HU328" s="185"/>
      <c r="HV328" s="185"/>
      <c r="HW328" s="185"/>
      <c r="HX328" s="185"/>
      <c r="HY328" s="185"/>
      <c r="HZ328" s="185"/>
      <c r="IA328" s="185"/>
      <c r="IB328" s="185"/>
      <c r="IC328" s="185"/>
      <c r="ID328" s="185"/>
      <c r="IE328" s="185"/>
      <c r="IF328" s="185"/>
      <c r="IG328" s="185"/>
      <c r="IH328" s="185"/>
      <c r="II328" s="185"/>
      <c r="IJ328" s="185"/>
      <c r="IK328" s="185"/>
      <c r="IL328" s="185"/>
      <c r="IM328" s="185"/>
      <c r="IN328" s="185"/>
      <c r="IO328" s="185"/>
      <c r="IP328" s="185"/>
      <c r="IQ328" s="185"/>
      <c r="IR328" s="185"/>
      <c r="IS328" s="185"/>
      <c r="IT328" s="185"/>
      <c r="IU328" s="185"/>
      <c r="IV328" s="185"/>
      <c r="IW328" s="185"/>
      <c r="IX328" s="185"/>
      <c r="IY328" s="185"/>
      <c r="IZ328" s="185"/>
      <c r="JA328" s="185"/>
      <c r="JB328" s="185"/>
      <c r="JC328" s="185"/>
      <c r="JD328" s="185"/>
      <c r="JE328" s="185"/>
      <c r="JF328" s="185"/>
      <c r="JG328" s="185"/>
      <c r="JH328" s="185"/>
      <c r="JI328" s="185"/>
      <c r="JJ328" s="185"/>
      <c r="JK328" s="185"/>
      <c r="JL328" s="185"/>
      <c r="JM328" s="185"/>
      <c r="JN328" s="185"/>
      <c r="JO328" s="185"/>
      <c r="JP328" s="185"/>
      <c r="JQ328" s="185"/>
      <c r="JR328" s="185"/>
      <c r="JS328" s="185"/>
      <c r="JT328" s="185"/>
      <c r="JU328" s="185"/>
      <c r="JV328" s="185"/>
      <c r="JW328" s="185"/>
      <c r="JX328" s="185"/>
      <c r="JY328" s="185"/>
      <c r="JZ328" s="185"/>
      <c r="KA328" s="185"/>
      <c r="KB328" s="185"/>
      <c r="KC328" s="185"/>
      <c r="KD328" s="185"/>
      <c r="KE328" s="185"/>
      <c r="KF328" s="185"/>
      <c r="KG328" s="185"/>
      <c r="KH328" s="185"/>
      <c r="KI328" s="185"/>
      <c r="KJ328" s="185"/>
      <c r="KK328" s="185"/>
      <c r="KL328" s="185"/>
      <c r="KM328" s="185"/>
      <c r="KN328" s="185"/>
      <c r="KO328" s="185"/>
      <c r="KP328" s="185"/>
      <c r="KQ328" s="185"/>
      <c r="KR328" s="185"/>
      <c r="KS328" s="185"/>
      <c r="KT328" s="185"/>
      <c r="KU328" s="185"/>
      <c r="KV328" s="185"/>
      <c r="KW328" s="185"/>
      <c r="KX328" s="185"/>
      <c r="KY328" s="185"/>
      <c r="KZ328" s="185"/>
      <c r="LA328" s="185"/>
      <c r="LB328" s="185"/>
      <c r="LC328" s="185"/>
      <c r="LD328" s="185"/>
      <c r="LE328" s="185"/>
      <c r="LF328" s="185"/>
      <c r="LG328" s="185"/>
      <c r="LH328" s="185"/>
      <c r="LI328" s="185"/>
      <c r="LJ328" s="185"/>
      <c r="LK328" s="185"/>
      <c r="LL328" s="185"/>
      <c r="LM328" s="185"/>
      <c r="LN328" s="185"/>
      <c r="LO328" s="185"/>
      <c r="LP328" s="185"/>
      <c r="LQ328" s="185"/>
      <c r="LR328" s="185"/>
      <c r="LS328" s="185"/>
      <c r="LT328" s="185"/>
      <c r="LU328" s="185"/>
      <c r="LV328" s="185"/>
      <c r="LW328" s="185"/>
      <c r="LX328" s="185"/>
      <c r="LY328" s="185"/>
      <c r="LZ328" s="185"/>
      <c r="MA328" s="185"/>
      <c r="MB328" s="185"/>
      <c r="MC328" s="185"/>
      <c r="MD328" s="185"/>
      <c r="ME328" s="185"/>
      <c r="MF328" s="185"/>
      <c r="MG328" s="185"/>
      <c r="MH328" s="185"/>
      <c r="MI328" s="185"/>
      <c r="MJ328" s="185"/>
      <c r="MK328" s="185"/>
      <c r="ML328" s="185"/>
      <c r="MM328" s="185"/>
      <c r="MN328" s="185"/>
      <c r="MO328" s="185"/>
      <c r="MP328" s="185"/>
      <c r="MQ328" s="185"/>
      <c r="MR328" s="185"/>
      <c r="MS328" s="185"/>
      <c r="MT328" s="185"/>
      <c r="MU328" s="185"/>
      <c r="MV328" s="185"/>
      <c r="MW328" s="185"/>
      <c r="MX328" s="185"/>
      <c r="MY328" s="185"/>
      <c r="MZ328" s="185"/>
      <c r="NA328" s="185"/>
      <c r="NB328" s="185"/>
      <c r="NC328" s="185"/>
      <c r="ND328" s="185"/>
      <c r="NE328" s="185"/>
      <c r="NF328" s="185"/>
      <c r="NG328" s="185"/>
      <c r="NH328" s="185"/>
      <c r="NI328" s="185"/>
      <c r="NJ328" s="185"/>
      <c r="NK328" s="185"/>
      <c r="NL328" s="185"/>
      <c r="NM328" s="185"/>
      <c r="NN328" s="185"/>
      <c r="NO328" s="185"/>
      <c r="NP328" s="185"/>
      <c r="NQ328" s="185"/>
      <c r="NR328" s="185"/>
      <c r="NS328" s="185"/>
      <c r="NT328" s="185"/>
      <c r="NU328" s="185"/>
      <c r="NV328" s="185"/>
      <c r="NW328" s="185"/>
      <c r="NX328" s="185"/>
      <c r="NY328" s="185"/>
      <c r="NZ328" s="185"/>
      <c r="OA328" s="185"/>
      <c r="OB328" s="185"/>
      <c r="OC328" s="185"/>
      <c r="OD328" s="185"/>
      <c r="OE328" s="185"/>
      <c r="OF328" s="185"/>
      <c r="OG328" s="185"/>
      <c r="OH328" s="185"/>
      <c r="OI328" s="185"/>
      <c r="OJ328" s="185"/>
      <c r="OK328" s="185"/>
      <c r="OL328" s="185"/>
      <c r="OM328" s="185"/>
      <c r="ON328" s="185"/>
      <c r="OO328" s="185"/>
      <c r="OP328" s="185"/>
      <c r="OQ328" s="185"/>
      <c r="OR328" s="185"/>
      <c r="OS328" s="185"/>
      <c r="OT328" s="185"/>
      <c r="OU328" s="185"/>
      <c r="OV328" s="185"/>
      <c r="OW328" s="185"/>
      <c r="OX328" s="185"/>
      <c r="OY328" s="185"/>
      <c r="OZ328" s="185"/>
      <c r="PA328" s="185"/>
      <c r="PB328" s="185"/>
      <c r="PC328" s="185"/>
      <c r="PD328" s="185"/>
      <c r="PE328" s="185"/>
      <c r="PF328" s="185"/>
      <c r="PG328" s="185"/>
      <c r="PH328" s="185"/>
      <c r="PI328" s="185"/>
      <c r="PJ328" s="185"/>
      <c r="PK328" s="185"/>
      <c r="PL328" s="185"/>
      <c r="PM328" s="185"/>
      <c r="PN328" s="185"/>
      <c r="PO328" s="185"/>
      <c r="PP328" s="185"/>
      <c r="PQ328" s="185"/>
      <c r="PR328" s="185"/>
      <c r="PS328" s="185"/>
      <c r="PT328" s="185"/>
      <c r="PU328" s="185"/>
      <c r="PV328" s="185"/>
      <c r="PW328" s="185"/>
      <c r="PX328" s="185"/>
      <c r="PY328" s="185"/>
      <c r="PZ328" s="185"/>
      <c r="QA328" s="185"/>
      <c r="QB328" s="185"/>
      <c r="QC328" s="185"/>
      <c r="QD328" s="185"/>
      <c r="QE328" s="185"/>
      <c r="QF328" s="185"/>
      <c r="QG328" s="185"/>
      <c r="QH328" s="185"/>
      <c r="QI328" s="185"/>
      <c r="QJ328" s="185"/>
      <c r="QK328" s="185"/>
      <c r="QL328" s="185"/>
      <c r="QM328" s="185"/>
      <c r="QN328" s="185"/>
      <c r="QO328" s="185"/>
      <c r="QP328" s="185"/>
      <c r="QQ328" s="185"/>
      <c r="QR328" s="185"/>
      <c r="QS328" s="185"/>
      <c r="QT328" s="185"/>
      <c r="QU328" s="185"/>
      <c r="QV328" s="185"/>
      <c r="QW328" s="185"/>
      <c r="QX328" s="185"/>
      <c r="QY328" s="185"/>
      <c r="QZ328" s="185"/>
      <c r="RA328" s="185"/>
      <c r="RB328" s="185"/>
      <c r="RC328" s="185"/>
      <c r="RD328" s="185"/>
      <c r="RE328" s="185"/>
      <c r="RF328" s="185"/>
      <c r="RG328" s="185"/>
      <c r="RH328" s="185"/>
      <c r="RI328" s="185"/>
      <c r="RJ328" s="185"/>
      <c r="RK328" s="185"/>
      <c r="RL328" s="185"/>
      <c r="RM328" s="185"/>
      <c r="RN328" s="185"/>
      <c r="RO328" s="185"/>
      <c r="RP328" s="185"/>
      <c r="RQ328" s="185"/>
      <c r="RR328" s="185"/>
      <c r="RS328" s="185"/>
      <c r="RT328" s="185"/>
      <c r="RU328" s="185"/>
      <c r="RV328" s="185"/>
      <c r="RW328" s="185"/>
      <c r="RX328" s="185"/>
      <c r="RY328" s="185"/>
      <c r="RZ328" s="185"/>
      <c r="SA328" s="185"/>
      <c r="SB328" s="185"/>
      <c r="SC328" s="185"/>
      <c r="SD328" s="185"/>
      <c r="SE328" s="185"/>
      <c r="SF328" s="185"/>
      <c r="SG328" s="185"/>
      <c r="SH328" s="185"/>
      <c r="SI328" s="185"/>
      <c r="SJ328" s="185"/>
      <c r="SK328" s="185"/>
      <c r="SL328" s="185"/>
      <c r="SM328" s="185"/>
      <c r="SN328" s="185"/>
      <c r="SO328" s="185"/>
      <c r="SP328" s="185"/>
      <c r="SQ328" s="185"/>
      <c r="SR328" s="185"/>
      <c r="SS328" s="185"/>
      <c r="ST328" s="185"/>
      <c r="SU328" s="185"/>
      <c r="SV328" s="185"/>
      <c r="SW328" s="185"/>
      <c r="SX328" s="185"/>
      <c r="SY328" s="185"/>
      <c r="SZ328" s="185"/>
      <c r="TA328" s="185"/>
      <c r="TB328" s="185"/>
      <c r="TC328" s="185"/>
      <c r="TD328" s="185"/>
      <c r="TE328" s="185"/>
      <c r="TF328" s="185"/>
      <c r="TG328" s="185"/>
      <c r="TH328" s="185"/>
      <c r="TI328" s="185"/>
    </row>
    <row r="329" spans="1:529" s="79" customFormat="1" ht="27.75" customHeight="1" thickBot="1" x14ac:dyDescent="0.3">
      <c r="A329" s="601">
        <v>13140014</v>
      </c>
      <c r="B329" s="212">
        <v>39223</v>
      </c>
      <c r="C329" s="51" t="s">
        <v>215</v>
      </c>
      <c r="D329" s="51" t="s">
        <v>5090</v>
      </c>
      <c r="E329" s="51"/>
      <c r="F329" s="51"/>
      <c r="G329" s="51"/>
      <c r="H329" s="211">
        <v>35657</v>
      </c>
      <c r="I329" s="212" t="s">
        <v>7787</v>
      </c>
      <c r="J329" s="212">
        <v>40319</v>
      </c>
      <c r="K329" s="51"/>
      <c r="L329" s="51"/>
      <c r="M329" s="51" t="s">
        <v>4804</v>
      </c>
      <c r="N329" s="51" t="s">
        <v>40</v>
      </c>
      <c r="O329" s="51">
        <v>3884</v>
      </c>
      <c r="P329" s="299"/>
      <c r="Q329" s="299"/>
      <c r="R329" s="299"/>
      <c r="S329" s="299"/>
      <c r="T329" s="753"/>
      <c r="U329" s="221"/>
      <c r="V329" s="51"/>
      <c r="W329" s="51"/>
      <c r="X329" s="51"/>
      <c r="Y329" s="51"/>
      <c r="Z329" s="51"/>
      <c r="AA329" s="51"/>
      <c r="AB329" s="51"/>
      <c r="AC329" s="51"/>
      <c r="AD329" s="51"/>
      <c r="AE329" s="51"/>
      <c r="AF329" s="51"/>
      <c r="AG329" s="51"/>
      <c r="AH329" s="51"/>
      <c r="AI329" s="51" t="s">
        <v>2319</v>
      </c>
      <c r="AJ329" s="51" t="s">
        <v>2320</v>
      </c>
      <c r="AK329" s="216" t="s">
        <v>1394</v>
      </c>
      <c r="AL329" s="300"/>
      <c r="AM329" s="13"/>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c r="GG329" s="185"/>
      <c r="GH329" s="185"/>
      <c r="GI329" s="185"/>
      <c r="GJ329" s="185"/>
      <c r="GK329" s="185"/>
      <c r="GL329" s="185"/>
      <c r="GM329" s="185"/>
      <c r="GN329" s="185"/>
      <c r="GO329" s="185"/>
      <c r="GP329" s="185"/>
      <c r="GQ329" s="185"/>
      <c r="GR329" s="185"/>
      <c r="GS329" s="185"/>
      <c r="GT329" s="185"/>
      <c r="GU329" s="185"/>
      <c r="GV329" s="185"/>
      <c r="GW329" s="185"/>
      <c r="GX329" s="185"/>
      <c r="GY329" s="185"/>
      <c r="GZ329" s="185"/>
      <c r="HA329" s="185"/>
      <c r="HB329" s="185"/>
      <c r="HC329" s="185"/>
      <c r="HD329" s="185"/>
      <c r="HE329" s="185"/>
      <c r="HF329" s="185"/>
      <c r="HG329" s="185"/>
      <c r="HH329" s="185"/>
      <c r="HI329" s="185"/>
      <c r="HJ329" s="185"/>
      <c r="HK329" s="185"/>
      <c r="HL329" s="185"/>
      <c r="HM329" s="185"/>
      <c r="HN329" s="185"/>
      <c r="HO329" s="185"/>
      <c r="HP329" s="185"/>
      <c r="HQ329" s="185"/>
      <c r="HR329" s="185"/>
      <c r="HS329" s="185"/>
      <c r="HT329" s="185"/>
      <c r="HU329" s="185"/>
      <c r="HV329" s="185"/>
      <c r="HW329" s="185"/>
      <c r="HX329" s="185"/>
      <c r="HY329" s="185"/>
      <c r="HZ329" s="185"/>
      <c r="IA329" s="185"/>
      <c r="IB329" s="185"/>
      <c r="IC329" s="185"/>
      <c r="ID329" s="185"/>
      <c r="IE329" s="185"/>
      <c r="IF329" s="185"/>
      <c r="IG329" s="185"/>
      <c r="IH329" s="185"/>
      <c r="II329" s="185"/>
      <c r="IJ329" s="185"/>
      <c r="IK329" s="185"/>
      <c r="IL329" s="185"/>
      <c r="IM329" s="185"/>
      <c r="IN329" s="185"/>
      <c r="IO329" s="185"/>
      <c r="IP329" s="185"/>
      <c r="IQ329" s="185"/>
      <c r="IR329" s="185"/>
      <c r="IS329" s="185"/>
      <c r="IT329" s="185"/>
      <c r="IU329" s="185"/>
      <c r="IV329" s="185"/>
      <c r="IW329" s="185"/>
      <c r="IX329" s="185"/>
      <c r="IY329" s="185"/>
      <c r="IZ329" s="185"/>
      <c r="JA329" s="185"/>
      <c r="JB329" s="185"/>
      <c r="JC329" s="185"/>
      <c r="JD329" s="185"/>
      <c r="JE329" s="185"/>
      <c r="JF329" s="185"/>
      <c r="JG329" s="185"/>
      <c r="JH329" s="185"/>
      <c r="JI329" s="185"/>
      <c r="JJ329" s="185"/>
      <c r="JK329" s="185"/>
      <c r="JL329" s="185"/>
      <c r="JM329" s="185"/>
      <c r="JN329" s="185"/>
      <c r="JO329" s="185"/>
      <c r="JP329" s="185"/>
      <c r="JQ329" s="185"/>
      <c r="JR329" s="185"/>
      <c r="JS329" s="185"/>
      <c r="JT329" s="185"/>
      <c r="JU329" s="185"/>
      <c r="JV329" s="185"/>
      <c r="JW329" s="185"/>
      <c r="JX329" s="185"/>
      <c r="JY329" s="185"/>
      <c r="JZ329" s="185"/>
      <c r="KA329" s="185"/>
      <c r="KB329" s="185"/>
      <c r="KC329" s="185"/>
      <c r="KD329" s="185"/>
      <c r="KE329" s="185"/>
      <c r="KF329" s="185"/>
      <c r="KG329" s="185"/>
      <c r="KH329" s="185"/>
      <c r="KI329" s="185"/>
      <c r="KJ329" s="185"/>
      <c r="KK329" s="185"/>
      <c r="KL329" s="185"/>
      <c r="KM329" s="185"/>
      <c r="KN329" s="185"/>
      <c r="KO329" s="185"/>
      <c r="KP329" s="185"/>
      <c r="KQ329" s="185"/>
      <c r="KR329" s="185"/>
      <c r="KS329" s="185"/>
      <c r="KT329" s="185"/>
      <c r="KU329" s="185"/>
      <c r="KV329" s="185"/>
      <c r="KW329" s="185"/>
      <c r="KX329" s="185"/>
      <c r="KY329" s="185"/>
      <c r="KZ329" s="185"/>
      <c r="LA329" s="185"/>
      <c r="LB329" s="185"/>
      <c r="LC329" s="185"/>
      <c r="LD329" s="185"/>
      <c r="LE329" s="185"/>
      <c r="LF329" s="185"/>
      <c r="LG329" s="185"/>
      <c r="LH329" s="185"/>
      <c r="LI329" s="185"/>
      <c r="LJ329" s="185"/>
      <c r="LK329" s="185"/>
      <c r="LL329" s="185"/>
      <c r="LM329" s="185"/>
      <c r="LN329" s="185"/>
      <c r="LO329" s="185"/>
      <c r="LP329" s="185"/>
      <c r="LQ329" s="185"/>
      <c r="LR329" s="185"/>
      <c r="LS329" s="185"/>
      <c r="LT329" s="185"/>
      <c r="LU329" s="185"/>
      <c r="LV329" s="185"/>
      <c r="LW329" s="185"/>
      <c r="LX329" s="185"/>
      <c r="LY329" s="185"/>
      <c r="LZ329" s="185"/>
      <c r="MA329" s="185"/>
      <c r="MB329" s="185"/>
      <c r="MC329" s="185"/>
      <c r="MD329" s="185"/>
      <c r="ME329" s="185"/>
      <c r="MF329" s="185"/>
      <c r="MG329" s="185"/>
      <c r="MH329" s="185"/>
      <c r="MI329" s="185"/>
      <c r="MJ329" s="185"/>
      <c r="MK329" s="185"/>
      <c r="ML329" s="185"/>
      <c r="MM329" s="185"/>
      <c r="MN329" s="185"/>
      <c r="MO329" s="185"/>
      <c r="MP329" s="185"/>
      <c r="MQ329" s="185"/>
      <c r="MR329" s="185"/>
      <c r="MS329" s="185"/>
      <c r="MT329" s="185"/>
      <c r="MU329" s="185"/>
      <c r="MV329" s="185"/>
      <c r="MW329" s="185"/>
      <c r="MX329" s="185"/>
      <c r="MY329" s="185"/>
      <c r="MZ329" s="185"/>
      <c r="NA329" s="185"/>
      <c r="NB329" s="185"/>
      <c r="NC329" s="185"/>
      <c r="ND329" s="185"/>
      <c r="NE329" s="185"/>
      <c r="NF329" s="185"/>
      <c r="NG329" s="185"/>
      <c r="NH329" s="185"/>
      <c r="NI329" s="185"/>
      <c r="NJ329" s="185"/>
      <c r="NK329" s="185"/>
      <c r="NL329" s="185"/>
      <c r="NM329" s="185"/>
      <c r="NN329" s="185"/>
      <c r="NO329" s="185"/>
      <c r="NP329" s="185"/>
      <c r="NQ329" s="185"/>
      <c r="NR329" s="185"/>
      <c r="NS329" s="185"/>
      <c r="NT329" s="185"/>
      <c r="NU329" s="185"/>
      <c r="NV329" s="185"/>
      <c r="NW329" s="185"/>
      <c r="NX329" s="185"/>
      <c r="NY329" s="185"/>
      <c r="NZ329" s="185"/>
      <c r="OA329" s="185"/>
      <c r="OB329" s="185"/>
      <c r="OC329" s="185"/>
      <c r="OD329" s="185"/>
      <c r="OE329" s="185"/>
      <c r="OF329" s="185"/>
      <c r="OG329" s="185"/>
      <c r="OH329" s="185"/>
      <c r="OI329" s="185"/>
      <c r="OJ329" s="185"/>
      <c r="OK329" s="185"/>
      <c r="OL329" s="185"/>
      <c r="OM329" s="185"/>
      <c r="ON329" s="185"/>
      <c r="OO329" s="185"/>
      <c r="OP329" s="185"/>
      <c r="OQ329" s="185"/>
      <c r="OR329" s="185"/>
      <c r="OS329" s="185"/>
      <c r="OT329" s="185"/>
      <c r="OU329" s="185"/>
      <c r="OV329" s="185"/>
      <c r="OW329" s="185"/>
      <c r="OX329" s="185"/>
      <c r="OY329" s="185"/>
      <c r="OZ329" s="185"/>
      <c r="PA329" s="185"/>
      <c r="PB329" s="185"/>
      <c r="PC329" s="185"/>
      <c r="PD329" s="185"/>
      <c r="PE329" s="185"/>
      <c r="PF329" s="185"/>
      <c r="PG329" s="185"/>
      <c r="PH329" s="185"/>
      <c r="PI329" s="185"/>
      <c r="PJ329" s="185"/>
      <c r="PK329" s="185"/>
      <c r="PL329" s="185"/>
      <c r="PM329" s="185"/>
      <c r="PN329" s="185"/>
      <c r="PO329" s="185"/>
      <c r="PP329" s="185"/>
      <c r="PQ329" s="185"/>
      <c r="PR329" s="185"/>
      <c r="PS329" s="185"/>
      <c r="PT329" s="185"/>
      <c r="PU329" s="185"/>
      <c r="PV329" s="185"/>
      <c r="PW329" s="185"/>
      <c r="PX329" s="185"/>
      <c r="PY329" s="185"/>
      <c r="PZ329" s="185"/>
      <c r="QA329" s="185"/>
      <c r="QB329" s="185"/>
      <c r="QC329" s="185"/>
      <c r="QD329" s="185"/>
      <c r="QE329" s="185"/>
      <c r="QF329" s="185"/>
      <c r="QG329" s="185"/>
      <c r="QH329" s="185"/>
      <c r="QI329" s="185"/>
      <c r="QJ329" s="185"/>
      <c r="QK329" s="185"/>
      <c r="QL329" s="185"/>
      <c r="QM329" s="185"/>
      <c r="QN329" s="185"/>
      <c r="QO329" s="185"/>
      <c r="QP329" s="185"/>
      <c r="QQ329" s="185"/>
      <c r="QR329" s="185"/>
      <c r="QS329" s="185"/>
      <c r="QT329" s="185"/>
      <c r="QU329" s="185"/>
      <c r="QV329" s="185"/>
      <c r="QW329" s="185"/>
      <c r="QX329" s="185"/>
      <c r="QY329" s="185"/>
      <c r="QZ329" s="185"/>
      <c r="RA329" s="185"/>
      <c r="RB329" s="185"/>
      <c r="RC329" s="185"/>
      <c r="RD329" s="185"/>
      <c r="RE329" s="185"/>
      <c r="RF329" s="185"/>
      <c r="RG329" s="185"/>
      <c r="RH329" s="185"/>
      <c r="RI329" s="185"/>
      <c r="RJ329" s="185"/>
      <c r="RK329" s="185"/>
      <c r="RL329" s="185"/>
      <c r="RM329" s="185"/>
      <c r="RN329" s="185"/>
      <c r="RO329" s="185"/>
      <c r="RP329" s="185"/>
      <c r="RQ329" s="185"/>
      <c r="RR329" s="185"/>
      <c r="RS329" s="185"/>
      <c r="RT329" s="185"/>
      <c r="RU329" s="185"/>
      <c r="RV329" s="185"/>
      <c r="RW329" s="185"/>
      <c r="RX329" s="185"/>
      <c r="RY329" s="185"/>
      <c r="RZ329" s="185"/>
      <c r="SA329" s="185"/>
      <c r="SB329" s="185"/>
      <c r="SC329" s="185"/>
      <c r="SD329" s="185"/>
      <c r="SE329" s="185"/>
      <c r="SF329" s="185"/>
      <c r="SG329" s="185"/>
      <c r="SH329" s="185"/>
      <c r="SI329" s="185"/>
      <c r="SJ329" s="185"/>
      <c r="SK329" s="185"/>
      <c r="SL329" s="185"/>
      <c r="SM329" s="185"/>
      <c r="SN329" s="185"/>
      <c r="SO329" s="185"/>
      <c r="SP329" s="185"/>
      <c r="SQ329" s="185"/>
      <c r="SR329" s="185"/>
      <c r="SS329" s="185"/>
      <c r="ST329" s="185"/>
      <c r="SU329" s="185"/>
      <c r="SV329" s="185"/>
      <c r="SW329" s="185"/>
      <c r="SX329" s="185"/>
      <c r="SY329" s="185"/>
      <c r="SZ329" s="185"/>
      <c r="TA329" s="185"/>
      <c r="TB329" s="185"/>
      <c r="TC329" s="185"/>
      <c r="TD329" s="185"/>
      <c r="TE329" s="185"/>
      <c r="TF329" s="185"/>
      <c r="TG329" s="185"/>
      <c r="TH329" s="185"/>
      <c r="TI329" s="185"/>
    </row>
    <row r="330" spans="1:529" s="79" customFormat="1" ht="27.75" customHeight="1" thickBot="1" x14ac:dyDescent="0.3">
      <c r="A330" s="540">
        <v>13140015</v>
      </c>
      <c r="B330" s="285">
        <v>39224</v>
      </c>
      <c r="C330" s="105" t="s">
        <v>239</v>
      </c>
      <c r="D330" s="105" t="s">
        <v>4136</v>
      </c>
      <c r="E330" s="105"/>
      <c r="F330" s="105"/>
      <c r="G330" s="105"/>
      <c r="H330" s="284" t="s">
        <v>180</v>
      </c>
      <c r="I330" s="285" t="s">
        <v>7786</v>
      </c>
      <c r="J330" s="285">
        <v>41416</v>
      </c>
      <c r="K330" s="105"/>
      <c r="L330" s="105"/>
      <c r="M330" s="105" t="s">
        <v>302</v>
      </c>
      <c r="N330" s="105" t="s">
        <v>34</v>
      </c>
      <c r="O330" s="105">
        <v>7300</v>
      </c>
      <c r="P330" s="289"/>
      <c r="Q330" s="289"/>
      <c r="R330" s="289"/>
      <c r="S330" s="289"/>
      <c r="T330" s="720">
        <v>1.2</v>
      </c>
      <c r="U330" s="105">
        <v>20</v>
      </c>
      <c r="V330" s="105">
        <v>7300</v>
      </c>
      <c r="W330" s="105" t="s">
        <v>1400</v>
      </c>
      <c r="X330" s="105">
        <v>35</v>
      </c>
      <c r="Y330" s="105">
        <v>25</v>
      </c>
      <c r="Z330" s="105">
        <v>125</v>
      </c>
      <c r="AA330" s="105" t="s">
        <v>1091</v>
      </c>
      <c r="AB330" s="105" t="s">
        <v>1091</v>
      </c>
      <c r="AC330" s="105" t="s">
        <v>1091</v>
      </c>
      <c r="AD330" s="105" t="s">
        <v>1091</v>
      </c>
      <c r="AE330" s="105" t="s">
        <v>1091</v>
      </c>
      <c r="AF330" s="105">
        <v>0.3</v>
      </c>
      <c r="AG330" s="105"/>
      <c r="AH330" s="105"/>
      <c r="AI330" s="105" t="s">
        <v>2321</v>
      </c>
      <c r="AJ330" s="105" t="s">
        <v>2322</v>
      </c>
      <c r="AK330" s="30" t="s">
        <v>1426</v>
      </c>
      <c r="AL330" s="321"/>
      <c r="AM330" s="13"/>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c r="GG330" s="185"/>
      <c r="GH330" s="185"/>
      <c r="GI330" s="185"/>
      <c r="GJ330" s="185"/>
      <c r="GK330" s="185"/>
      <c r="GL330" s="185"/>
      <c r="GM330" s="185"/>
      <c r="GN330" s="185"/>
      <c r="GO330" s="185"/>
      <c r="GP330" s="185"/>
      <c r="GQ330" s="185"/>
      <c r="GR330" s="185"/>
      <c r="GS330" s="185"/>
      <c r="GT330" s="185"/>
      <c r="GU330" s="185"/>
      <c r="GV330" s="185"/>
      <c r="GW330" s="185"/>
      <c r="GX330" s="185"/>
      <c r="GY330" s="185"/>
      <c r="GZ330" s="185"/>
      <c r="HA330" s="185"/>
      <c r="HB330" s="185"/>
      <c r="HC330" s="185"/>
      <c r="HD330" s="185"/>
      <c r="HE330" s="185"/>
      <c r="HF330" s="185"/>
      <c r="HG330" s="185"/>
      <c r="HH330" s="185"/>
      <c r="HI330" s="185"/>
      <c r="HJ330" s="185"/>
      <c r="HK330" s="185"/>
      <c r="HL330" s="185"/>
      <c r="HM330" s="185"/>
      <c r="HN330" s="185"/>
      <c r="HO330" s="185"/>
      <c r="HP330" s="185"/>
      <c r="HQ330" s="185"/>
      <c r="HR330" s="185"/>
      <c r="HS330" s="185"/>
      <c r="HT330" s="185"/>
      <c r="HU330" s="185"/>
      <c r="HV330" s="185"/>
      <c r="HW330" s="185"/>
      <c r="HX330" s="185"/>
      <c r="HY330" s="185"/>
      <c r="HZ330" s="185"/>
      <c r="IA330" s="185"/>
      <c r="IB330" s="185"/>
      <c r="IC330" s="185"/>
      <c r="ID330" s="185"/>
      <c r="IE330" s="185"/>
      <c r="IF330" s="185"/>
      <c r="IG330" s="185"/>
      <c r="IH330" s="185"/>
      <c r="II330" s="185"/>
      <c r="IJ330" s="185"/>
      <c r="IK330" s="185"/>
      <c r="IL330" s="185"/>
      <c r="IM330" s="185"/>
      <c r="IN330" s="185"/>
      <c r="IO330" s="185"/>
      <c r="IP330" s="185"/>
      <c r="IQ330" s="185"/>
      <c r="IR330" s="185"/>
      <c r="IS330" s="185"/>
      <c r="IT330" s="185"/>
      <c r="IU330" s="185"/>
      <c r="IV330" s="185"/>
      <c r="IW330" s="185"/>
      <c r="IX330" s="185"/>
      <c r="IY330" s="185"/>
      <c r="IZ330" s="185"/>
      <c r="JA330" s="185"/>
      <c r="JB330" s="185"/>
      <c r="JC330" s="185"/>
      <c r="JD330" s="185"/>
      <c r="JE330" s="185"/>
      <c r="JF330" s="185"/>
      <c r="JG330" s="185"/>
      <c r="JH330" s="185"/>
      <c r="JI330" s="185"/>
      <c r="JJ330" s="185"/>
      <c r="JK330" s="185"/>
      <c r="JL330" s="185"/>
      <c r="JM330" s="185"/>
      <c r="JN330" s="185"/>
      <c r="JO330" s="185"/>
      <c r="JP330" s="185"/>
      <c r="JQ330" s="185"/>
      <c r="JR330" s="185"/>
      <c r="JS330" s="185"/>
      <c r="JT330" s="185"/>
      <c r="JU330" s="185"/>
      <c r="JV330" s="185"/>
      <c r="JW330" s="185"/>
      <c r="JX330" s="185"/>
      <c r="JY330" s="185"/>
      <c r="JZ330" s="185"/>
      <c r="KA330" s="185"/>
      <c r="KB330" s="185"/>
      <c r="KC330" s="185"/>
      <c r="KD330" s="185"/>
      <c r="KE330" s="185"/>
      <c r="KF330" s="185"/>
      <c r="KG330" s="185"/>
      <c r="KH330" s="185"/>
      <c r="KI330" s="185"/>
      <c r="KJ330" s="185"/>
      <c r="KK330" s="185"/>
      <c r="KL330" s="185"/>
      <c r="KM330" s="185"/>
      <c r="KN330" s="185"/>
      <c r="KO330" s="185"/>
      <c r="KP330" s="185"/>
      <c r="KQ330" s="185"/>
      <c r="KR330" s="185"/>
      <c r="KS330" s="185"/>
      <c r="KT330" s="185"/>
      <c r="KU330" s="185"/>
      <c r="KV330" s="185"/>
      <c r="KW330" s="185"/>
      <c r="KX330" s="185"/>
      <c r="KY330" s="185"/>
      <c r="KZ330" s="185"/>
      <c r="LA330" s="185"/>
      <c r="LB330" s="185"/>
      <c r="LC330" s="185"/>
      <c r="LD330" s="185"/>
      <c r="LE330" s="185"/>
      <c r="LF330" s="185"/>
      <c r="LG330" s="185"/>
      <c r="LH330" s="185"/>
      <c r="LI330" s="185"/>
      <c r="LJ330" s="185"/>
      <c r="LK330" s="185"/>
      <c r="LL330" s="185"/>
      <c r="LM330" s="185"/>
      <c r="LN330" s="185"/>
      <c r="LO330" s="185"/>
      <c r="LP330" s="185"/>
      <c r="LQ330" s="185"/>
      <c r="LR330" s="185"/>
      <c r="LS330" s="185"/>
      <c r="LT330" s="185"/>
      <c r="LU330" s="185"/>
      <c r="LV330" s="185"/>
      <c r="LW330" s="185"/>
      <c r="LX330" s="185"/>
      <c r="LY330" s="185"/>
      <c r="LZ330" s="185"/>
      <c r="MA330" s="185"/>
      <c r="MB330" s="185"/>
      <c r="MC330" s="185"/>
      <c r="MD330" s="185"/>
      <c r="ME330" s="185"/>
      <c r="MF330" s="185"/>
      <c r="MG330" s="185"/>
      <c r="MH330" s="185"/>
      <c r="MI330" s="185"/>
      <c r="MJ330" s="185"/>
      <c r="MK330" s="185"/>
      <c r="ML330" s="185"/>
      <c r="MM330" s="185"/>
      <c r="MN330" s="185"/>
      <c r="MO330" s="185"/>
      <c r="MP330" s="185"/>
      <c r="MQ330" s="185"/>
      <c r="MR330" s="185"/>
      <c r="MS330" s="185"/>
      <c r="MT330" s="185"/>
      <c r="MU330" s="185"/>
      <c r="MV330" s="185"/>
      <c r="MW330" s="185"/>
      <c r="MX330" s="185"/>
      <c r="MY330" s="185"/>
      <c r="MZ330" s="185"/>
      <c r="NA330" s="185"/>
      <c r="NB330" s="185"/>
      <c r="NC330" s="185"/>
      <c r="ND330" s="185"/>
      <c r="NE330" s="185"/>
      <c r="NF330" s="185"/>
      <c r="NG330" s="185"/>
      <c r="NH330" s="185"/>
      <c r="NI330" s="185"/>
      <c r="NJ330" s="185"/>
      <c r="NK330" s="185"/>
      <c r="NL330" s="185"/>
      <c r="NM330" s="185"/>
      <c r="NN330" s="185"/>
      <c r="NO330" s="185"/>
      <c r="NP330" s="185"/>
      <c r="NQ330" s="185"/>
      <c r="NR330" s="185"/>
      <c r="NS330" s="185"/>
      <c r="NT330" s="185"/>
      <c r="NU330" s="185"/>
      <c r="NV330" s="185"/>
      <c r="NW330" s="185"/>
      <c r="NX330" s="185"/>
      <c r="NY330" s="185"/>
      <c r="NZ330" s="185"/>
      <c r="OA330" s="185"/>
      <c r="OB330" s="185"/>
      <c r="OC330" s="185"/>
      <c r="OD330" s="185"/>
      <c r="OE330" s="185"/>
      <c r="OF330" s="185"/>
      <c r="OG330" s="185"/>
      <c r="OH330" s="185"/>
      <c r="OI330" s="185"/>
      <c r="OJ330" s="185"/>
      <c r="OK330" s="185"/>
      <c r="OL330" s="185"/>
      <c r="OM330" s="185"/>
      <c r="ON330" s="185"/>
      <c r="OO330" s="185"/>
      <c r="OP330" s="185"/>
      <c r="OQ330" s="185"/>
      <c r="OR330" s="185"/>
      <c r="OS330" s="185"/>
      <c r="OT330" s="185"/>
      <c r="OU330" s="185"/>
      <c r="OV330" s="185"/>
      <c r="OW330" s="185"/>
      <c r="OX330" s="185"/>
      <c r="OY330" s="185"/>
      <c r="OZ330" s="185"/>
      <c r="PA330" s="185"/>
      <c r="PB330" s="185"/>
      <c r="PC330" s="185"/>
      <c r="PD330" s="185"/>
      <c r="PE330" s="185"/>
      <c r="PF330" s="185"/>
      <c r="PG330" s="185"/>
      <c r="PH330" s="185"/>
      <c r="PI330" s="185"/>
      <c r="PJ330" s="185"/>
      <c r="PK330" s="185"/>
      <c r="PL330" s="185"/>
      <c r="PM330" s="185"/>
      <c r="PN330" s="185"/>
      <c r="PO330" s="185"/>
      <c r="PP330" s="185"/>
      <c r="PQ330" s="185"/>
      <c r="PR330" s="185"/>
      <c r="PS330" s="185"/>
      <c r="PT330" s="185"/>
      <c r="PU330" s="185"/>
      <c r="PV330" s="185"/>
      <c r="PW330" s="185"/>
      <c r="PX330" s="185"/>
      <c r="PY330" s="185"/>
      <c r="PZ330" s="185"/>
      <c r="QA330" s="185"/>
      <c r="QB330" s="185"/>
      <c r="QC330" s="185"/>
      <c r="QD330" s="185"/>
      <c r="QE330" s="185"/>
      <c r="QF330" s="185"/>
      <c r="QG330" s="185"/>
      <c r="QH330" s="185"/>
      <c r="QI330" s="185"/>
      <c r="QJ330" s="185"/>
      <c r="QK330" s="185"/>
      <c r="QL330" s="185"/>
      <c r="QM330" s="185"/>
      <c r="QN330" s="185"/>
      <c r="QO330" s="185"/>
      <c r="QP330" s="185"/>
      <c r="QQ330" s="185"/>
      <c r="QR330" s="185"/>
      <c r="QS330" s="185"/>
      <c r="QT330" s="185"/>
      <c r="QU330" s="185"/>
      <c r="QV330" s="185"/>
      <c r="QW330" s="185"/>
      <c r="QX330" s="185"/>
      <c r="QY330" s="185"/>
      <c r="QZ330" s="185"/>
      <c r="RA330" s="185"/>
      <c r="RB330" s="185"/>
      <c r="RC330" s="185"/>
      <c r="RD330" s="185"/>
      <c r="RE330" s="185"/>
      <c r="RF330" s="185"/>
      <c r="RG330" s="185"/>
      <c r="RH330" s="185"/>
      <c r="RI330" s="185"/>
      <c r="RJ330" s="185"/>
      <c r="RK330" s="185"/>
      <c r="RL330" s="185"/>
      <c r="RM330" s="185"/>
      <c r="RN330" s="185"/>
      <c r="RO330" s="185"/>
      <c r="RP330" s="185"/>
      <c r="RQ330" s="185"/>
      <c r="RR330" s="185"/>
      <c r="RS330" s="185"/>
      <c r="RT330" s="185"/>
      <c r="RU330" s="185"/>
      <c r="RV330" s="185"/>
      <c r="RW330" s="185"/>
      <c r="RX330" s="185"/>
      <c r="RY330" s="185"/>
      <c r="RZ330" s="185"/>
      <c r="SA330" s="185"/>
      <c r="SB330" s="185"/>
      <c r="SC330" s="185"/>
      <c r="SD330" s="185"/>
      <c r="SE330" s="185"/>
      <c r="SF330" s="185"/>
      <c r="SG330" s="185"/>
      <c r="SH330" s="185"/>
      <c r="SI330" s="185"/>
      <c r="SJ330" s="185"/>
      <c r="SK330" s="185"/>
      <c r="SL330" s="185"/>
      <c r="SM330" s="185"/>
      <c r="SN330" s="185"/>
      <c r="SO330" s="185"/>
      <c r="SP330" s="185"/>
      <c r="SQ330" s="185"/>
      <c r="SR330" s="185"/>
      <c r="SS330" s="185"/>
      <c r="ST330" s="185"/>
      <c r="SU330" s="185"/>
      <c r="SV330" s="185"/>
      <c r="SW330" s="185"/>
      <c r="SX330" s="185"/>
      <c r="SY330" s="185"/>
      <c r="SZ330" s="185"/>
      <c r="TA330" s="185"/>
      <c r="TB330" s="185"/>
      <c r="TC330" s="185"/>
      <c r="TD330" s="185"/>
      <c r="TE330" s="185"/>
      <c r="TF330" s="185"/>
      <c r="TG330" s="185"/>
      <c r="TH330" s="185"/>
      <c r="TI330" s="185"/>
    </row>
    <row r="331" spans="1:529" s="79" customFormat="1" ht="27.75" customHeight="1" thickBot="1" x14ac:dyDescent="0.3">
      <c r="A331" s="602">
        <v>13140016</v>
      </c>
      <c r="B331" s="287">
        <v>39244</v>
      </c>
      <c r="C331" s="52" t="s">
        <v>1427</v>
      </c>
      <c r="D331" s="52" t="s">
        <v>6872</v>
      </c>
      <c r="E331" s="52"/>
      <c r="F331" s="52"/>
      <c r="G331" s="52"/>
      <c r="H331" s="288">
        <v>36782</v>
      </c>
      <c r="I331" s="287"/>
      <c r="J331" s="287">
        <v>40154</v>
      </c>
      <c r="K331" s="52"/>
      <c r="L331" s="52"/>
      <c r="M331" s="52" t="s">
        <v>948</v>
      </c>
      <c r="N331" s="52" t="s">
        <v>21</v>
      </c>
      <c r="O331" s="52">
        <v>24000</v>
      </c>
      <c r="P331" s="386"/>
      <c r="Q331" s="386"/>
      <c r="R331" s="386"/>
      <c r="S331" s="386"/>
      <c r="T331" s="726"/>
      <c r="U331" s="52">
        <v>93.02</v>
      </c>
      <c r="V331" s="52">
        <v>24000</v>
      </c>
      <c r="W331" s="52" t="s">
        <v>1395</v>
      </c>
      <c r="X331" s="52">
        <v>50</v>
      </c>
      <c r="Y331" s="52">
        <v>25</v>
      </c>
      <c r="Z331" s="52">
        <v>125</v>
      </c>
      <c r="AA331" s="52" t="s">
        <v>1091</v>
      </c>
      <c r="AB331" s="52" t="s">
        <v>1091</v>
      </c>
      <c r="AC331" s="52" t="s">
        <v>1091</v>
      </c>
      <c r="AD331" s="52" t="s">
        <v>1091</v>
      </c>
      <c r="AE331" s="52" t="s">
        <v>1091</v>
      </c>
      <c r="AF331" s="52" t="s">
        <v>1091</v>
      </c>
      <c r="AG331" s="52" t="s">
        <v>1428</v>
      </c>
      <c r="AH331" s="52"/>
      <c r="AI331" s="52" t="s">
        <v>2323</v>
      </c>
      <c r="AJ331" s="52" t="s">
        <v>2324</v>
      </c>
      <c r="AK331" s="301" t="s">
        <v>1429</v>
      </c>
      <c r="AL331" s="29"/>
      <c r="AM331" s="13"/>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c r="GG331" s="185"/>
      <c r="GH331" s="185"/>
      <c r="GI331" s="185"/>
      <c r="GJ331" s="185"/>
      <c r="GK331" s="185"/>
      <c r="GL331" s="185"/>
      <c r="GM331" s="185"/>
      <c r="GN331" s="185"/>
      <c r="GO331" s="185"/>
      <c r="GP331" s="185"/>
      <c r="GQ331" s="185"/>
      <c r="GR331" s="185"/>
      <c r="GS331" s="185"/>
      <c r="GT331" s="185"/>
      <c r="GU331" s="185"/>
      <c r="GV331" s="185"/>
      <c r="GW331" s="185"/>
      <c r="GX331" s="185"/>
      <c r="GY331" s="185"/>
      <c r="GZ331" s="185"/>
      <c r="HA331" s="185"/>
      <c r="HB331" s="185"/>
      <c r="HC331" s="185"/>
      <c r="HD331" s="185"/>
      <c r="HE331" s="185"/>
      <c r="HF331" s="185"/>
      <c r="HG331" s="185"/>
      <c r="HH331" s="185"/>
      <c r="HI331" s="185"/>
      <c r="HJ331" s="185"/>
      <c r="HK331" s="185"/>
      <c r="HL331" s="185"/>
      <c r="HM331" s="185"/>
      <c r="HN331" s="185"/>
      <c r="HO331" s="185"/>
      <c r="HP331" s="185"/>
      <c r="HQ331" s="185"/>
      <c r="HR331" s="185"/>
      <c r="HS331" s="185"/>
      <c r="HT331" s="185"/>
      <c r="HU331" s="185"/>
      <c r="HV331" s="185"/>
      <c r="HW331" s="185"/>
      <c r="HX331" s="185"/>
      <c r="HY331" s="185"/>
      <c r="HZ331" s="185"/>
      <c r="IA331" s="185"/>
      <c r="IB331" s="185"/>
      <c r="IC331" s="185"/>
      <c r="ID331" s="185"/>
      <c r="IE331" s="185"/>
      <c r="IF331" s="185"/>
      <c r="IG331" s="185"/>
      <c r="IH331" s="185"/>
      <c r="II331" s="185"/>
      <c r="IJ331" s="185"/>
      <c r="IK331" s="185"/>
      <c r="IL331" s="185"/>
      <c r="IM331" s="185"/>
      <c r="IN331" s="185"/>
      <c r="IO331" s="185"/>
      <c r="IP331" s="185"/>
      <c r="IQ331" s="185"/>
      <c r="IR331" s="185"/>
      <c r="IS331" s="185"/>
      <c r="IT331" s="185"/>
      <c r="IU331" s="185"/>
      <c r="IV331" s="185"/>
      <c r="IW331" s="185"/>
      <c r="IX331" s="185"/>
      <c r="IY331" s="185"/>
      <c r="IZ331" s="185"/>
      <c r="JA331" s="185"/>
      <c r="JB331" s="185"/>
      <c r="JC331" s="185"/>
      <c r="JD331" s="185"/>
      <c r="JE331" s="185"/>
      <c r="JF331" s="185"/>
      <c r="JG331" s="185"/>
      <c r="JH331" s="185"/>
      <c r="JI331" s="185"/>
      <c r="JJ331" s="185"/>
      <c r="JK331" s="185"/>
      <c r="JL331" s="185"/>
      <c r="JM331" s="185"/>
      <c r="JN331" s="185"/>
      <c r="JO331" s="185"/>
      <c r="JP331" s="185"/>
      <c r="JQ331" s="185"/>
      <c r="JR331" s="185"/>
      <c r="JS331" s="185"/>
      <c r="JT331" s="185"/>
      <c r="JU331" s="185"/>
      <c r="JV331" s="185"/>
      <c r="JW331" s="185"/>
      <c r="JX331" s="185"/>
      <c r="JY331" s="185"/>
      <c r="JZ331" s="185"/>
      <c r="KA331" s="185"/>
      <c r="KB331" s="185"/>
      <c r="KC331" s="185"/>
      <c r="KD331" s="185"/>
      <c r="KE331" s="185"/>
      <c r="KF331" s="185"/>
      <c r="KG331" s="185"/>
      <c r="KH331" s="185"/>
      <c r="KI331" s="185"/>
      <c r="KJ331" s="185"/>
      <c r="KK331" s="185"/>
      <c r="KL331" s="185"/>
      <c r="KM331" s="185"/>
      <c r="KN331" s="185"/>
      <c r="KO331" s="185"/>
      <c r="KP331" s="185"/>
      <c r="KQ331" s="185"/>
      <c r="KR331" s="185"/>
      <c r="KS331" s="185"/>
      <c r="KT331" s="185"/>
      <c r="KU331" s="185"/>
      <c r="KV331" s="185"/>
      <c r="KW331" s="185"/>
      <c r="KX331" s="185"/>
      <c r="KY331" s="185"/>
      <c r="KZ331" s="185"/>
      <c r="LA331" s="185"/>
      <c r="LB331" s="185"/>
      <c r="LC331" s="185"/>
      <c r="LD331" s="185"/>
      <c r="LE331" s="185"/>
      <c r="LF331" s="185"/>
      <c r="LG331" s="185"/>
      <c r="LH331" s="185"/>
      <c r="LI331" s="185"/>
      <c r="LJ331" s="185"/>
      <c r="LK331" s="185"/>
      <c r="LL331" s="185"/>
      <c r="LM331" s="185"/>
      <c r="LN331" s="185"/>
      <c r="LO331" s="185"/>
      <c r="LP331" s="185"/>
      <c r="LQ331" s="185"/>
      <c r="LR331" s="185"/>
      <c r="LS331" s="185"/>
      <c r="LT331" s="185"/>
      <c r="LU331" s="185"/>
      <c r="LV331" s="185"/>
      <c r="LW331" s="185"/>
      <c r="LX331" s="185"/>
      <c r="LY331" s="185"/>
      <c r="LZ331" s="185"/>
      <c r="MA331" s="185"/>
      <c r="MB331" s="185"/>
      <c r="MC331" s="185"/>
      <c r="MD331" s="185"/>
      <c r="ME331" s="185"/>
      <c r="MF331" s="185"/>
      <c r="MG331" s="185"/>
      <c r="MH331" s="185"/>
      <c r="MI331" s="185"/>
      <c r="MJ331" s="185"/>
      <c r="MK331" s="185"/>
      <c r="ML331" s="185"/>
      <c r="MM331" s="185"/>
      <c r="MN331" s="185"/>
      <c r="MO331" s="185"/>
      <c r="MP331" s="185"/>
      <c r="MQ331" s="185"/>
      <c r="MR331" s="185"/>
      <c r="MS331" s="185"/>
      <c r="MT331" s="185"/>
      <c r="MU331" s="185"/>
      <c r="MV331" s="185"/>
      <c r="MW331" s="185"/>
      <c r="MX331" s="185"/>
      <c r="MY331" s="185"/>
      <c r="MZ331" s="185"/>
      <c r="NA331" s="185"/>
      <c r="NB331" s="185"/>
      <c r="NC331" s="185"/>
      <c r="ND331" s="185"/>
      <c r="NE331" s="185"/>
      <c r="NF331" s="185"/>
      <c r="NG331" s="185"/>
      <c r="NH331" s="185"/>
      <c r="NI331" s="185"/>
      <c r="NJ331" s="185"/>
      <c r="NK331" s="185"/>
      <c r="NL331" s="185"/>
      <c r="NM331" s="185"/>
      <c r="NN331" s="185"/>
      <c r="NO331" s="185"/>
      <c r="NP331" s="185"/>
      <c r="NQ331" s="185"/>
      <c r="NR331" s="185"/>
      <c r="NS331" s="185"/>
      <c r="NT331" s="185"/>
      <c r="NU331" s="185"/>
      <c r="NV331" s="185"/>
      <c r="NW331" s="185"/>
      <c r="NX331" s="185"/>
      <c r="NY331" s="185"/>
      <c r="NZ331" s="185"/>
      <c r="OA331" s="185"/>
      <c r="OB331" s="185"/>
      <c r="OC331" s="185"/>
      <c r="OD331" s="185"/>
      <c r="OE331" s="185"/>
      <c r="OF331" s="185"/>
      <c r="OG331" s="185"/>
      <c r="OH331" s="185"/>
      <c r="OI331" s="185"/>
      <c r="OJ331" s="185"/>
      <c r="OK331" s="185"/>
      <c r="OL331" s="185"/>
      <c r="OM331" s="185"/>
      <c r="ON331" s="185"/>
      <c r="OO331" s="185"/>
      <c r="OP331" s="185"/>
      <c r="OQ331" s="185"/>
      <c r="OR331" s="185"/>
      <c r="OS331" s="185"/>
      <c r="OT331" s="185"/>
      <c r="OU331" s="185"/>
      <c r="OV331" s="185"/>
      <c r="OW331" s="185"/>
      <c r="OX331" s="185"/>
      <c r="OY331" s="185"/>
      <c r="OZ331" s="185"/>
      <c r="PA331" s="185"/>
      <c r="PB331" s="185"/>
      <c r="PC331" s="185"/>
      <c r="PD331" s="185"/>
      <c r="PE331" s="185"/>
      <c r="PF331" s="185"/>
      <c r="PG331" s="185"/>
      <c r="PH331" s="185"/>
      <c r="PI331" s="185"/>
      <c r="PJ331" s="185"/>
      <c r="PK331" s="185"/>
      <c r="PL331" s="185"/>
      <c r="PM331" s="185"/>
      <c r="PN331" s="185"/>
      <c r="PO331" s="185"/>
      <c r="PP331" s="185"/>
      <c r="PQ331" s="185"/>
      <c r="PR331" s="185"/>
      <c r="PS331" s="185"/>
      <c r="PT331" s="185"/>
      <c r="PU331" s="185"/>
      <c r="PV331" s="185"/>
      <c r="PW331" s="185"/>
      <c r="PX331" s="185"/>
      <c r="PY331" s="185"/>
      <c r="PZ331" s="185"/>
      <c r="QA331" s="185"/>
      <c r="QB331" s="185"/>
      <c r="QC331" s="185"/>
      <c r="QD331" s="185"/>
      <c r="QE331" s="185"/>
      <c r="QF331" s="185"/>
      <c r="QG331" s="185"/>
      <c r="QH331" s="185"/>
      <c r="QI331" s="185"/>
      <c r="QJ331" s="185"/>
      <c r="QK331" s="185"/>
      <c r="QL331" s="185"/>
      <c r="QM331" s="185"/>
      <c r="QN331" s="185"/>
      <c r="QO331" s="185"/>
      <c r="QP331" s="185"/>
      <c r="QQ331" s="185"/>
      <c r="QR331" s="185"/>
      <c r="QS331" s="185"/>
      <c r="QT331" s="185"/>
      <c r="QU331" s="185"/>
      <c r="QV331" s="185"/>
      <c r="QW331" s="185"/>
      <c r="QX331" s="185"/>
      <c r="QY331" s="185"/>
      <c r="QZ331" s="185"/>
      <c r="RA331" s="185"/>
      <c r="RB331" s="185"/>
      <c r="RC331" s="185"/>
      <c r="RD331" s="185"/>
      <c r="RE331" s="185"/>
      <c r="RF331" s="185"/>
      <c r="RG331" s="185"/>
      <c r="RH331" s="185"/>
      <c r="RI331" s="185"/>
      <c r="RJ331" s="185"/>
      <c r="RK331" s="185"/>
      <c r="RL331" s="185"/>
      <c r="RM331" s="185"/>
      <c r="RN331" s="185"/>
      <c r="RO331" s="185"/>
      <c r="RP331" s="185"/>
      <c r="RQ331" s="185"/>
      <c r="RR331" s="185"/>
      <c r="RS331" s="185"/>
      <c r="RT331" s="185"/>
      <c r="RU331" s="185"/>
      <c r="RV331" s="185"/>
      <c r="RW331" s="185"/>
      <c r="RX331" s="185"/>
      <c r="RY331" s="185"/>
      <c r="RZ331" s="185"/>
      <c r="SA331" s="185"/>
      <c r="SB331" s="185"/>
      <c r="SC331" s="185"/>
      <c r="SD331" s="185"/>
      <c r="SE331" s="185"/>
      <c r="SF331" s="185"/>
      <c r="SG331" s="185"/>
      <c r="SH331" s="185"/>
      <c r="SI331" s="185"/>
      <c r="SJ331" s="185"/>
      <c r="SK331" s="185"/>
      <c r="SL331" s="185"/>
      <c r="SM331" s="185"/>
      <c r="SN331" s="185"/>
      <c r="SO331" s="185"/>
      <c r="SP331" s="185"/>
      <c r="SQ331" s="185"/>
      <c r="SR331" s="185"/>
      <c r="SS331" s="185"/>
      <c r="ST331" s="185"/>
      <c r="SU331" s="185"/>
      <c r="SV331" s="185"/>
      <c r="SW331" s="185"/>
      <c r="SX331" s="185"/>
      <c r="SY331" s="185"/>
      <c r="SZ331" s="185"/>
      <c r="TA331" s="185"/>
      <c r="TB331" s="185"/>
      <c r="TC331" s="185"/>
      <c r="TD331" s="185"/>
      <c r="TE331" s="185"/>
      <c r="TF331" s="185"/>
      <c r="TG331" s="185"/>
      <c r="TH331" s="185"/>
      <c r="TI331" s="185"/>
    </row>
    <row r="332" spans="1:529" s="79" customFormat="1" ht="27.75" customHeight="1" x14ac:dyDescent="0.25">
      <c r="A332" s="603">
        <v>13140017</v>
      </c>
      <c r="B332" s="312">
        <v>39247</v>
      </c>
      <c r="C332" s="313" t="s">
        <v>1430</v>
      </c>
      <c r="D332" s="313" t="s">
        <v>5806</v>
      </c>
      <c r="E332" s="313"/>
      <c r="F332" s="313"/>
      <c r="G332" s="313"/>
      <c r="H332" s="311">
        <v>81400</v>
      </c>
      <c r="I332" s="312" t="s">
        <v>7785</v>
      </c>
      <c r="J332" s="312">
        <v>41439</v>
      </c>
      <c r="K332" s="313" t="s">
        <v>1431</v>
      </c>
      <c r="L332" s="313"/>
      <c r="M332" s="313" t="s">
        <v>4805</v>
      </c>
      <c r="N332" s="313" t="s">
        <v>66</v>
      </c>
      <c r="O332" s="313">
        <v>47390</v>
      </c>
      <c r="P332" s="71"/>
      <c r="Q332" s="71" t="s">
        <v>1432</v>
      </c>
      <c r="R332" s="71"/>
      <c r="S332" s="71"/>
      <c r="T332" s="754"/>
      <c r="U332" s="313"/>
      <c r="V332" s="313">
        <v>47390</v>
      </c>
      <c r="W332" s="313"/>
      <c r="X332" s="313"/>
      <c r="Y332" s="313"/>
      <c r="Z332" s="313"/>
      <c r="AA332" s="313"/>
      <c r="AB332" s="313"/>
      <c r="AC332" s="313"/>
      <c r="AD332" s="313"/>
      <c r="AE332" s="313"/>
      <c r="AF332" s="313"/>
      <c r="AG332" s="313"/>
      <c r="AH332" s="313"/>
      <c r="AI332" s="313"/>
      <c r="AJ332" s="313"/>
      <c r="AK332" s="400" t="s">
        <v>166</v>
      </c>
      <c r="AL332" s="400"/>
      <c r="AM332" s="13"/>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c r="GG332" s="185"/>
      <c r="GH332" s="185"/>
      <c r="GI332" s="185"/>
      <c r="GJ332" s="185"/>
      <c r="GK332" s="185"/>
      <c r="GL332" s="185"/>
      <c r="GM332" s="185"/>
      <c r="GN332" s="185"/>
      <c r="GO332" s="185"/>
      <c r="GP332" s="185"/>
      <c r="GQ332" s="185"/>
      <c r="GR332" s="185"/>
      <c r="GS332" s="185"/>
      <c r="GT332" s="185"/>
      <c r="GU332" s="185"/>
      <c r="GV332" s="185"/>
      <c r="GW332" s="185"/>
      <c r="GX332" s="185"/>
      <c r="GY332" s="185"/>
      <c r="GZ332" s="185"/>
      <c r="HA332" s="185"/>
      <c r="HB332" s="185"/>
      <c r="HC332" s="185"/>
      <c r="HD332" s="185"/>
      <c r="HE332" s="185"/>
      <c r="HF332" s="185"/>
      <c r="HG332" s="185"/>
      <c r="HH332" s="185"/>
      <c r="HI332" s="185"/>
      <c r="HJ332" s="185"/>
      <c r="HK332" s="185"/>
      <c r="HL332" s="185"/>
      <c r="HM332" s="185"/>
      <c r="HN332" s="185"/>
      <c r="HO332" s="185"/>
      <c r="HP332" s="185"/>
      <c r="HQ332" s="185"/>
      <c r="HR332" s="185"/>
      <c r="HS332" s="185"/>
      <c r="HT332" s="185"/>
      <c r="HU332" s="185"/>
      <c r="HV332" s="185"/>
      <c r="HW332" s="185"/>
      <c r="HX332" s="185"/>
      <c r="HY332" s="185"/>
      <c r="HZ332" s="185"/>
      <c r="IA332" s="185"/>
      <c r="IB332" s="185"/>
      <c r="IC332" s="185"/>
      <c r="ID332" s="185"/>
      <c r="IE332" s="185"/>
      <c r="IF332" s="185"/>
      <c r="IG332" s="185"/>
      <c r="IH332" s="185"/>
      <c r="II332" s="185"/>
      <c r="IJ332" s="185"/>
      <c r="IK332" s="185"/>
      <c r="IL332" s="185"/>
      <c r="IM332" s="185"/>
      <c r="IN332" s="185"/>
      <c r="IO332" s="185"/>
      <c r="IP332" s="185"/>
      <c r="IQ332" s="185"/>
      <c r="IR332" s="185"/>
      <c r="IS332" s="185"/>
      <c r="IT332" s="185"/>
      <c r="IU332" s="185"/>
      <c r="IV332" s="185"/>
      <c r="IW332" s="185"/>
      <c r="IX332" s="185"/>
      <c r="IY332" s="185"/>
      <c r="IZ332" s="185"/>
      <c r="JA332" s="185"/>
      <c r="JB332" s="185"/>
      <c r="JC332" s="185"/>
      <c r="JD332" s="185"/>
      <c r="JE332" s="185"/>
      <c r="JF332" s="185"/>
      <c r="JG332" s="185"/>
      <c r="JH332" s="185"/>
      <c r="JI332" s="185"/>
      <c r="JJ332" s="185"/>
      <c r="JK332" s="185"/>
      <c r="JL332" s="185"/>
      <c r="JM332" s="185"/>
      <c r="JN332" s="185"/>
      <c r="JO332" s="185"/>
      <c r="JP332" s="185"/>
      <c r="JQ332" s="185"/>
      <c r="JR332" s="185"/>
      <c r="JS332" s="185"/>
      <c r="JT332" s="185"/>
      <c r="JU332" s="185"/>
      <c r="JV332" s="185"/>
      <c r="JW332" s="185"/>
      <c r="JX332" s="185"/>
      <c r="JY332" s="185"/>
      <c r="JZ332" s="185"/>
      <c r="KA332" s="185"/>
      <c r="KB332" s="185"/>
      <c r="KC332" s="185"/>
      <c r="KD332" s="185"/>
      <c r="KE332" s="185"/>
      <c r="KF332" s="185"/>
      <c r="KG332" s="185"/>
      <c r="KH332" s="185"/>
      <c r="KI332" s="185"/>
      <c r="KJ332" s="185"/>
      <c r="KK332" s="185"/>
      <c r="KL332" s="185"/>
      <c r="KM332" s="185"/>
      <c r="KN332" s="185"/>
      <c r="KO332" s="185"/>
      <c r="KP332" s="185"/>
      <c r="KQ332" s="185"/>
      <c r="KR332" s="185"/>
      <c r="KS332" s="185"/>
      <c r="KT332" s="185"/>
      <c r="KU332" s="185"/>
      <c r="KV332" s="185"/>
      <c r="KW332" s="185"/>
      <c r="KX332" s="185"/>
      <c r="KY332" s="185"/>
      <c r="KZ332" s="185"/>
      <c r="LA332" s="185"/>
      <c r="LB332" s="185"/>
      <c r="LC332" s="185"/>
      <c r="LD332" s="185"/>
      <c r="LE332" s="185"/>
      <c r="LF332" s="185"/>
      <c r="LG332" s="185"/>
      <c r="LH332" s="185"/>
      <c r="LI332" s="185"/>
      <c r="LJ332" s="185"/>
      <c r="LK332" s="185"/>
      <c r="LL332" s="185"/>
      <c r="LM332" s="185"/>
      <c r="LN332" s="185"/>
      <c r="LO332" s="185"/>
      <c r="LP332" s="185"/>
      <c r="LQ332" s="185"/>
      <c r="LR332" s="185"/>
      <c r="LS332" s="185"/>
      <c r="LT332" s="185"/>
      <c r="LU332" s="185"/>
      <c r="LV332" s="185"/>
      <c r="LW332" s="185"/>
      <c r="LX332" s="185"/>
      <c r="LY332" s="185"/>
      <c r="LZ332" s="185"/>
      <c r="MA332" s="185"/>
      <c r="MB332" s="185"/>
      <c r="MC332" s="185"/>
      <c r="MD332" s="185"/>
      <c r="ME332" s="185"/>
      <c r="MF332" s="185"/>
      <c r="MG332" s="185"/>
      <c r="MH332" s="185"/>
      <c r="MI332" s="185"/>
      <c r="MJ332" s="185"/>
      <c r="MK332" s="185"/>
      <c r="ML332" s="185"/>
      <c r="MM332" s="185"/>
      <c r="MN332" s="185"/>
      <c r="MO332" s="185"/>
      <c r="MP332" s="185"/>
      <c r="MQ332" s="185"/>
      <c r="MR332" s="185"/>
      <c r="MS332" s="185"/>
      <c r="MT332" s="185"/>
      <c r="MU332" s="185"/>
      <c r="MV332" s="185"/>
      <c r="MW332" s="185"/>
      <c r="MX332" s="185"/>
      <c r="MY332" s="185"/>
      <c r="MZ332" s="185"/>
      <c r="NA332" s="185"/>
      <c r="NB332" s="185"/>
      <c r="NC332" s="185"/>
      <c r="ND332" s="185"/>
      <c r="NE332" s="185"/>
      <c r="NF332" s="185"/>
      <c r="NG332" s="185"/>
      <c r="NH332" s="185"/>
      <c r="NI332" s="185"/>
      <c r="NJ332" s="185"/>
      <c r="NK332" s="185"/>
      <c r="NL332" s="185"/>
      <c r="NM332" s="185"/>
      <c r="NN332" s="185"/>
      <c r="NO332" s="185"/>
      <c r="NP332" s="185"/>
      <c r="NQ332" s="185"/>
      <c r="NR332" s="185"/>
      <c r="NS332" s="185"/>
      <c r="NT332" s="185"/>
      <c r="NU332" s="185"/>
      <c r="NV332" s="185"/>
      <c r="NW332" s="185"/>
      <c r="NX332" s="185"/>
      <c r="NY332" s="185"/>
      <c r="NZ332" s="185"/>
      <c r="OA332" s="185"/>
      <c r="OB332" s="185"/>
      <c r="OC332" s="185"/>
      <c r="OD332" s="185"/>
      <c r="OE332" s="185"/>
      <c r="OF332" s="185"/>
      <c r="OG332" s="185"/>
      <c r="OH332" s="185"/>
      <c r="OI332" s="185"/>
      <c r="OJ332" s="185"/>
      <c r="OK332" s="185"/>
      <c r="OL332" s="185"/>
      <c r="OM332" s="185"/>
      <c r="ON332" s="185"/>
      <c r="OO332" s="185"/>
      <c r="OP332" s="185"/>
      <c r="OQ332" s="185"/>
      <c r="OR332" s="185"/>
      <c r="OS332" s="185"/>
      <c r="OT332" s="185"/>
      <c r="OU332" s="185"/>
      <c r="OV332" s="185"/>
      <c r="OW332" s="185"/>
      <c r="OX332" s="185"/>
      <c r="OY332" s="185"/>
      <c r="OZ332" s="185"/>
      <c r="PA332" s="185"/>
      <c r="PB332" s="185"/>
      <c r="PC332" s="185"/>
      <c r="PD332" s="185"/>
      <c r="PE332" s="185"/>
      <c r="PF332" s="185"/>
      <c r="PG332" s="185"/>
      <c r="PH332" s="185"/>
      <c r="PI332" s="185"/>
      <c r="PJ332" s="185"/>
      <c r="PK332" s="185"/>
      <c r="PL332" s="185"/>
      <c r="PM332" s="185"/>
      <c r="PN332" s="185"/>
      <c r="PO332" s="185"/>
      <c r="PP332" s="185"/>
      <c r="PQ332" s="185"/>
      <c r="PR332" s="185"/>
      <c r="PS332" s="185"/>
      <c r="PT332" s="185"/>
      <c r="PU332" s="185"/>
      <c r="PV332" s="185"/>
      <c r="PW332" s="185"/>
      <c r="PX332" s="185"/>
      <c r="PY332" s="185"/>
      <c r="PZ332" s="185"/>
      <c r="QA332" s="185"/>
      <c r="QB332" s="185"/>
      <c r="QC332" s="185"/>
      <c r="QD332" s="185"/>
      <c r="QE332" s="185"/>
      <c r="QF332" s="185"/>
      <c r="QG332" s="185"/>
      <c r="QH332" s="185"/>
      <c r="QI332" s="185"/>
      <c r="QJ332" s="185"/>
      <c r="QK332" s="185"/>
      <c r="QL332" s="185"/>
      <c r="QM332" s="185"/>
      <c r="QN332" s="185"/>
      <c r="QO332" s="185"/>
      <c r="QP332" s="185"/>
      <c r="QQ332" s="185"/>
      <c r="QR332" s="185"/>
      <c r="QS332" s="185"/>
      <c r="QT332" s="185"/>
      <c r="QU332" s="185"/>
      <c r="QV332" s="185"/>
      <c r="QW332" s="185"/>
      <c r="QX332" s="185"/>
      <c r="QY332" s="185"/>
      <c r="QZ332" s="185"/>
      <c r="RA332" s="185"/>
      <c r="RB332" s="185"/>
      <c r="RC332" s="185"/>
      <c r="RD332" s="185"/>
      <c r="RE332" s="185"/>
      <c r="RF332" s="185"/>
      <c r="RG332" s="185"/>
      <c r="RH332" s="185"/>
      <c r="RI332" s="185"/>
      <c r="RJ332" s="185"/>
      <c r="RK332" s="185"/>
      <c r="RL332" s="185"/>
      <c r="RM332" s="185"/>
      <c r="RN332" s="185"/>
      <c r="RO332" s="185"/>
      <c r="RP332" s="185"/>
      <c r="RQ332" s="185"/>
      <c r="RR332" s="185"/>
      <c r="RS332" s="185"/>
      <c r="RT332" s="185"/>
      <c r="RU332" s="185"/>
      <c r="RV332" s="185"/>
      <c r="RW332" s="185"/>
      <c r="RX332" s="185"/>
      <c r="RY332" s="185"/>
      <c r="RZ332" s="185"/>
      <c r="SA332" s="185"/>
      <c r="SB332" s="185"/>
      <c r="SC332" s="185"/>
      <c r="SD332" s="185"/>
      <c r="SE332" s="185"/>
      <c r="SF332" s="185"/>
      <c r="SG332" s="185"/>
      <c r="SH332" s="185"/>
      <c r="SI332" s="185"/>
      <c r="SJ332" s="185"/>
      <c r="SK332" s="185"/>
      <c r="SL332" s="185"/>
      <c r="SM332" s="185"/>
      <c r="SN332" s="185"/>
      <c r="SO332" s="185"/>
      <c r="SP332" s="185"/>
      <c r="SQ332" s="185"/>
      <c r="SR332" s="185"/>
      <c r="SS332" s="185"/>
      <c r="ST332" s="185"/>
      <c r="SU332" s="185"/>
      <c r="SV332" s="185"/>
      <c r="SW332" s="185"/>
      <c r="SX332" s="185"/>
      <c r="SY332" s="185"/>
      <c r="SZ332" s="185"/>
      <c r="TA332" s="185"/>
      <c r="TB332" s="185"/>
      <c r="TC332" s="185"/>
      <c r="TD332" s="185"/>
      <c r="TE332" s="185"/>
      <c r="TF332" s="185"/>
      <c r="TG332" s="185"/>
      <c r="TH332" s="185"/>
      <c r="TI332" s="185"/>
    </row>
    <row r="333" spans="1:529" s="854" customFormat="1" ht="27.75" customHeight="1" x14ac:dyDescent="0.25">
      <c r="A333" s="97">
        <v>13140017</v>
      </c>
      <c r="B333" s="36">
        <v>39247</v>
      </c>
      <c r="C333" s="35" t="s">
        <v>1430</v>
      </c>
      <c r="D333" s="35" t="s">
        <v>4137</v>
      </c>
      <c r="E333" s="35"/>
      <c r="F333" s="35"/>
      <c r="G333" s="35"/>
      <c r="H333" s="97">
        <v>81400</v>
      </c>
      <c r="I333" s="36" t="s">
        <v>7785</v>
      </c>
      <c r="J333" s="36">
        <v>43630</v>
      </c>
      <c r="K333" s="35" t="s">
        <v>1431</v>
      </c>
      <c r="L333" s="35"/>
      <c r="M333" s="35" t="s">
        <v>4805</v>
      </c>
      <c r="N333" s="35" t="s">
        <v>66</v>
      </c>
      <c r="O333" s="35">
        <v>47390</v>
      </c>
      <c r="P333" s="66" t="s">
        <v>6554</v>
      </c>
      <c r="Q333" s="66"/>
      <c r="R333" s="66"/>
      <c r="S333" s="66"/>
      <c r="T333" s="743">
        <v>5.4</v>
      </c>
      <c r="U333" s="35">
        <v>129.6</v>
      </c>
      <c r="V333" s="35">
        <v>47390</v>
      </c>
      <c r="W333" s="35" t="s">
        <v>1090</v>
      </c>
      <c r="X333" s="35">
        <v>50</v>
      </c>
      <c r="Y333" s="35">
        <v>15</v>
      </c>
      <c r="Z333" s="35">
        <v>70</v>
      </c>
      <c r="AA333" s="35" t="s">
        <v>1091</v>
      </c>
      <c r="AB333" s="35" t="s">
        <v>1091</v>
      </c>
      <c r="AC333" s="35" t="s">
        <v>1091</v>
      </c>
      <c r="AD333" s="35" t="s">
        <v>1091</v>
      </c>
      <c r="AE333" s="35" t="s">
        <v>1091</v>
      </c>
      <c r="AF333" s="35">
        <v>5</v>
      </c>
      <c r="AG333" s="35" t="s">
        <v>1091</v>
      </c>
      <c r="AH333" s="35">
        <v>262.947</v>
      </c>
      <c r="AI333" s="35" t="s">
        <v>2325</v>
      </c>
      <c r="AJ333" s="35" t="s">
        <v>2326</v>
      </c>
      <c r="AK333" s="37" t="s">
        <v>166</v>
      </c>
      <c r="AL333" s="37"/>
      <c r="AM333" s="274"/>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c r="BT333" s="617"/>
      <c r="BU333" s="617"/>
      <c r="BV333" s="617"/>
      <c r="BW333" s="617"/>
      <c r="BX333" s="617"/>
      <c r="BY333" s="617"/>
      <c r="BZ333" s="617"/>
      <c r="CA333" s="617"/>
      <c r="CB333" s="617"/>
      <c r="CC333" s="617"/>
      <c r="CD333" s="617"/>
      <c r="CE333" s="617"/>
      <c r="CF333" s="617"/>
      <c r="CG333" s="617"/>
      <c r="CH333" s="617"/>
      <c r="CI333" s="617"/>
      <c r="CJ333" s="617"/>
      <c r="CK333" s="617"/>
      <c r="CL333" s="617"/>
      <c r="CM333" s="617"/>
      <c r="CN333" s="617"/>
      <c r="CO333" s="617"/>
      <c r="CP333" s="617"/>
      <c r="CQ333" s="617"/>
      <c r="CR333" s="617"/>
      <c r="CS333" s="617"/>
      <c r="CT333" s="617"/>
      <c r="CU333" s="617"/>
      <c r="CV333" s="617"/>
      <c r="CW333" s="617"/>
      <c r="CX333" s="617"/>
      <c r="CY333" s="617"/>
      <c r="CZ333" s="617"/>
      <c r="DA333" s="617"/>
      <c r="DB333" s="617"/>
      <c r="DC333" s="617"/>
      <c r="DD333" s="617"/>
      <c r="DE333" s="617"/>
      <c r="DF333" s="617"/>
      <c r="DG333" s="617"/>
      <c r="DH333" s="617"/>
      <c r="DI333" s="617"/>
      <c r="DJ333" s="617"/>
      <c r="DK333" s="617"/>
      <c r="DL333" s="617"/>
      <c r="DM333" s="617"/>
      <c r="DN333" s="617"/>
      <c r="DO333" s="617"/>
      <c r="DP333" s="617"/>
      <c r="DQ333" s="617"/>
      <c r="DR333" s="617"/>
      <c r="DS333" s="617"/>
      <c r="DT333" s="617"/>
      <c r="DU333" s="617"/>
      <c r="DV333" s="617"/>
      <c r="DW333" s="617"/>
      <c r="DX333" s="617"/>
      <c r="DY333" s="617"/>
      <c r="DZ333" s="617"/>
      <c r="EA333" s="617"/>
      <c r="EB333" s="617"/>
      <c r="EC333" s="617"/>
      <c r="ED333" s="617"/>
      <c r="EE333" s="617"/>
      <c r="EF333" s="617"/>
      <c r="EG333" s="617"/>
      <c r="EH333" s="617"/>
      <c r="EI333" s="617"/>
      <c r="EJ333" s="617"/>
      <c r="EK333" s="617"/>
      <c r="EL333" s="617"/>
      <c r="EM333" s="617"/>
      <c r="EN333" s="617"/>
      <c r="EO333" s="617"/>
      <c r="EP333" s="617"/>
      <c r="EQ333" s="617"/>
      <c r="ER333" s="617"/>
      <c r="ES333" s="617"/>
      <c r="ET333" s="617"/>
      <c r="EU333" s="617"/>
      <c r="EV333" s="617"/>
      <c r="EW333" s="617"/>
      <c r="EX333" s="617"/>
      <c r="EY333" s="617"/>
      <c r="EZ333" s="617"/>
      <c r="FA333" s="617"/>
      <c r="FB333" s="617"/>
      <c r="FC333" s="617"/>
      <c r="FD333" s="617"/>
      <c r="FE333" s="617"/>
      <c r="FF333" s="617"/>
      <c r="FG333" s="617"/>
      <c r="FH333" s="617"/>
      <c r="FI333" s="617"/>
      <c r="FJ333" s="617"/>
      <c r="FK333" s="617"/>
      <c r="FL333" s="617"/>
      <c r="FM333" s="617"/>
      <c r="FN333" s="617"/>
      <c r="FO333" s="617"/>
      <c r="FP333" s="617"/>
      <c r="FQ333" s="617"/>
      <c r="FR333" s="617"/>
      <c r="FS333" s="617"/>
      <c r="FT333" s="617"/>
      <c r="FU333" s="617"/>
      <c r="FV333" s="617"/>
      <c r="FW333" s="617"/>
      <c r="FX333" s="617"/>
      <c r="FY333" s="617"/>
      <c r="FZ333" s="617"/>
      <c r="GA333" s="617"/>
      <c r="GB333" s="617"/>
      <c r="GC333" s="617"/>
      <c r="GD333" s="617"/>
      <c r="GE333" s="617"/>
      <c r="GF333" s="617"/>
      <c r="GG333" s="617"/>
      <c r="GH333" s="617"/>
      <c r="GI333" s="617"/>
      <c r="GJ333" s="617"/>
      <c r="GK333" s="617"/>
      <c r="GL333" s="617"/>
      <c r="GM333" s="617"/>
      <c r="GN333" s="617"/>
      <c r="GO333" s="617"/>
      <c r="GP333" s="617"/>
      <c r="GQ333" s="617"/>
      <c r="GR333" s="617"/>
      <c r="GS333" s="617"/>
      <c r="GT333" s="617"/>
      <c r="GU333" s="617"/>
      <c r="GV333" s="617"/>
      <c r="GW333" s="617"/>
      <c r="GX333" s="617"/>
      <c r="GY333" s="617"/>
      <c r="GZ333" s="617"/>
      <c r="HA333" s="617"/>
      <c r="HB333" s="617"/>
      <c r="HC333" s="617"/>
      <c r="HD333" s="617"/>
      <c r="HE333" s="617"/>
      <c r="HF333" s="617"/>
      <c r="HG333" s="617"/>
      <c r="HH333" s="617"/>
      <c r="HI333" s="617"/>
      <c r="HJ333" s="617"/>
      <c r="HK333" s="617"/>
      <c r="HL333" s="617"/>
      <c r="HM333" s="617"/>
      <c r="HN333" s="617"/>
      <c r="HO333" s="617"/>
      <c r="HP333" s="617"/>
      <c r="HQ333" s="617"/>
      <c r="HR333" s="617"/>
      <c r="HS333" s="617"/>
      <c r="HT333" s="617"/>
      <c r="HU333" s="617"/>
      <c r="HV333" s="617"/>
      <c r="HW333" s="617"/>
      <c r="HX333" s="617"/>
      <c r="HY333" s="617"/>
      <c r="HZ333" s="617"/>
      <c r="IA333" s="617"/>
      <c r="IB333" s="617"/>
      <c r="IC333" s="617"/>
      <c r="ID333" s="617"/>
      <c r="IE333" s="617"/>
      <c r="IF333" s="617"/>
      <c r="IG333" s="617"/>
      <c r="IH333" s="617"/>
      <c r="II333" s="617"/>
      <c r="IJ333" s="617"/>
      <c r="IK333" s="617"/>
      <c r="IL333" s="617"/>
      <c r="IM333" s="617"/>
      <c r="IN333" s="617"/>
      <c r="IO333" s="617"/>
      <c r="IP333" s="617"/>
      <c r="IQ333" s="617"/>
      <c r="IR333" s="617"/>
      <c r="IS333" s="617"/>
      <c r="IT333" s="617"/>
      <c r="IU333" s="617"/>
      <c r="IV333" s="617"/>
      <c r="IW333" s="617"/>
      <c r="IX333" s="617"/>
      <c r="IY333" s="617"/>
      <c r="IZ333" s="617"/>
      <c r="JA333" s="617"/>
      <c r="JB333" s="617"/>
      <c r="JC333" s="617"/>
      <c r="JD333" s="617"/>
      <c r="JE333" s="617"/>
      <c r="JF333" s="617"/>
      <c r="JG333" s="617"/>
      <c r="JH333" s="617"/>
      <c r="JI333" s="617"/>
      <c r="JJ333" s="617"/>
      <c r="JK333" s="617"/>
      <c r="JL333" s="617"/>
      <c r="JM333" s="617"/>
      <c r="JN333" s="617"/>
      <c r="JO333" s="617"/>
      <c r="JP333" s="617"/>
      <c r="JQ333" s="617"/>
      <c r="JR333" s="617"/>
      <c r="JS333" s="617"/>
      <c r="JT333" s="617"/>
      <c r="JU333" s="617"/>
      <c r="JV333" s="617"/>
      <c r="JW333" s="617"/>
      <c r="JX333" s="617"/>
      <c r="JY333" s="617"/>
      <c r="JZ333" s="617"/>
      <c r="KA333" s="617"/>
      <c r="KB333" s="617"/>
      <c r="KC333" s="617"/>
      <c r="KD333" s="617"/>
      <c r="KE333" s="617"/>
      <c r="KF333" s="617"/>
      <c r="KG333" s="617"/>
      <c r="KH333" s="617"/>
      <c r="KI333" s="617"/>
      <c r="KJ333" s="617"/>
      <c r="KK333" s="617"/>
      <c r="KL333" s="617"/>
      <c r="KM333" s="617"/>
      <c r="KN333" s="617"/>
      <c r="KO333" s="617"/>
      <c r="KP333" s="617"/>
      <c r="KQ333" s="617"/>
      <c r="KR333" s="617"/>
      <c r="KS333" s="617"/>
      <c r="KT333" s="617"/>
      <c r="KU333" s="617"/>
      <c r="KV333" s="617"/>
      <c r="KW333" s="617"/>
      <c r="KX333" s="617"/>
      <c r="KY333" s="617"/>
      <c r="KZ333" s="617"/>
      <c r="LA333" s="617"/>
      <c r="LB333" s="617"/>
      <c r="LC333" s="617"/>
      <c r="LD333" s="617"/>
      <c r="LE333" s="617"/>
      <c r="LF333" s="617"/>
      <c r="LG333" s="617"/>
      <c r="LH333" s="617"/>
      <c r="LI333" s="617"/>
      <c r="LJ333" s="617"/>
      <c r="LK333" s="617"/>
      <c r="LL333" s="617"/>
      <c r="LM333" s="617"/>
      <c r="LN333" s="617"/>
      <c r="LO333" s="617"/>
      <c r="LP333" s="617"/>
      <c r="LQ333" s="617"/>
      <c r="LR333" s="617"/>
      <c r="LS333" s="617"/>
      <c r="LT333" s="617"/>
      <c r="LU333" s="617"/>
      <c r="LV333" s="617"/>
      <c r="LW333" s="617"/>
      <c r="LX333" s="617"/>
      <c r="LY333" s="617"/>
      <c r="LZ333" s="617"/>
      <c r="MA333" s="617"/>
      <c r="MB333" s="617"/>
      <c r="MC333" s="617"/>
      <c r="MD333" s="617"/>
      <c r="ME333" s="617"/>
      <c r="MF333" s="617"/>
      <c r="MG333" s="617"/>
      <c r="MH333" s="617"/>
      <c r="MI333" s="617"/>
      <c r="MJ333" s="617"/>
      <c r="MK333" s="617"/>
      <c r="ML333" s="617"/>
      <c r="MM333" s="617"/>
      <c r="MN333" s="617"/>
      <c r="MO333" s="617"/>
      <c r="MP333" s="617"/>
      <c r="MQ333" s="617"/>
      <c r="MR333" s="617"/>
      <c r="MS333" s="617"/>
      <c r="MT333" s="617"/>
      <c r="MU333" s="617"/>
      <c r="MV333" s="617"/>
      <c r="MW333" s="617"/>
      <c r="MX333" s="617"/>
      <c r="MY333" s="617"/>
      <c r="MZ333" s="617"/>
      <c r="NA333" s="617"/>
      <c r="NB333" s="617"/>
      <c r="NC333" s="617"/>
      <c r="ND333" s="617"/>
      <c r="NE333" s="617"/>
      <c r="NF333" s="617"/>
      <c r="NG333" s="617"/>
      <c r="NH333" s="617"/>
      <c r="NI333" s="617"/>
      <c r="NJ333" s="617"/>
      <c r="NK333" s="617"/>
      <c r="NL333" s="617"/>
      <c r="NM333" s="617"/>
      <c r="NN333" s="617"/>
      <c r="NO333" s="617"/>
      <c r="NP333" s="617"/>
      <c r="NQ333" s="617"/>
      <c r="NR333" s="617"/>
      <c r="NS333" s="617"/>
      <c r="NT333" s="617"/>
      <c r="NU333" s="617"/>
      <c r="NV333" s="617"/>
      <c r="NW333" s="617"/>
      <c r="NX333" s="617"/>
      <c r="NY333" s="617"/>
      <c r="NZ333" s="617"/>
      <c r="OA333" s="617"/>
      <c r="OB333" s="617"/>
      <c r="OC333" s="617"/>
      <c r="OD333" s="617"/>
      <c r="OE333" s="617"/>
      <c r="OF333" s="617"/>
      <c r="OG333" s="617"/>
      <c r="OH333" s="617"/>
      <c r="OI333" s="617"/>
      <c r="OJ333" s="617"/>
      <c r="OK333" s="617"/>
      <c r="OL333" s="617"/>
      <c r="OM333" s="617"/>
      <c r="ON333" s="617"/>
      <c r="OO333" s="617"/>
      <c r="OP333" s="617"/>
      <c r="OQ333" s="617"/>
      <c r="OR333" s="617"/>
      <c r="OS333" s="617"/>
      <c r="OT333" s="617"/>
      <c r="OU333" s="617"/>
      <c r="OV333" s="617"/>
      <c r="OW333" s="617"/>
      <c r="OX333" s="617"/>
      <c r="OY333" s="617"/>
      <c r="OZ333" s="617"/>
      <c r="PA333" s="617"/>
      <c r="PB333" s="617"/>
      <c r="PC333" s="617"/>
      <c r="PD333" s="617"/>
      <c r="PE333" s="617"/>
      <c r="PF333" s="617"/>
      <c r="PG333" s="617"/>
      <c r="PH333" s="617"/>
      <c r="PI333" s="617"/>
      <c r="PJ333" s="617"/>
      <c r="PK333" s="617"/>
      <c r="PL333" s="617"/>
      <c r="PM333" s="617"/>
      <c r="PN333" s="617"/>
      <c r="PO333" s="617"/>
      <c r="PP333" s="617"/>
      <c r="PQ333" s="617"/>
      <c r="PR333" s="617"/>
      <c r="PS333" s="617"/>
      <c r="PT333" s="617"/>
      <c r="PU333" s="617"/>
      <c r="PV333" s="617"/>
      <c r="PW333" s="617"/>
      <c r="PX333" s="617"/>
      <c r="PY333" s="617"/>
      <c r="PZ333" s="617"/>
      <c r="QA333" s="617"/>
      <c r="QB333" s="617"/>
      <c r="QC333" s="617"/>
      <c r="QD333" s="617"/>
      <c r="QE333" s="617"/>
      <c r="QF333" s="617"/>
      <c r="QG333" s="617"/>
      <c r="QH333" s="617"/>
      <c r="QI333" s="617"/>
      <c r="QJ333" s="617"/>
      <c r="QK333" s="617"/>
      <c r="QL333" s="617"/>
      <c r="QM333" s="617"/>
      <c r="QN333" s="617"/>
      <c r="QO333" s="617"/>
      <c r="QP333" s="617"/>
      <c r="QQ333" s="617"/>
      <c r="QR333" s="617"/>
      <c r="QS333" s="617"/>
      <c r="QT333" s="617"/>
      <c r="QU333" s="617"/>
      <c r="QV333" s="617"/>
      <c r="QW333" s="617"/>
      <c r="QX333" s="617"/>
      <c r="QY333" s="617"/>
      <c r="QZ333" s="617"/>
      <c r="RA333" s="617"/>
      <c r="RB333" s="617"/>
      <c r="RC333" s="617"/>
      <c r="RD333" s="617"/>
      <c r="RE333" s="617"/>
      <c r="RF333" s="617"/>
      <c r="RG333" s="617"/>
      <c r="RH333" s="617"/>
      <c r="RI333" s="617"/>
      <c r="RJ333" s="617"/>
      <c r="RK333" s="617"/>
      <c r="RL333" s="617"/>
      <c r="RM333" s="617"/>
      <c r="RN333" s="617"/>
      <c r="RO333" s="617"/>
      <c r="RP333" s="617"/>
      <c r="RQ333" s="617"/>
      <c r="RR333" s="617"/>
      <c r="RS333" s="617"/>
      <c r="RT333" s="617"/>
      <c r="RU333" s="617"/>
      <c r="RV333" s="617"/>
      <c r="RW333" s="617"/>
      <c r="RX333" s="617"/>
      <c r="RY333" s="617"/>
      <c r="RZ333" s="617"/>
      <c r="SA333" s="617"/>
      <c r="SB333" s="617"/>
      <c r="SC333" s="617"/>
      <c r="SD333" s="617"/>
      <c r="SE333" s="617"/>
      <c r="SF333" s="617"/>
      <c r="SG333" s="617"/>
      <c r="SH333" s="617"/>
      <c r="SI333" s="617"/>
      <c r="SJ333" s="617"/>
      <c r="SK333" s="617"/>
      <c r="SL333" s="617"/>
      <c r="SM333" s="617"/>
      <c r="SN333" s="617"/>
      <c r="SO333" s="617"/>
      <c r="SP333" s="617"/>
      <c r="SQ333" s="617"/>
      <c r="SR333" s="617"/>
      <c r="SS333" s="617"/>
      <c r="ST333" s="617"/>
      <c r="SU333" s="617"/>
      <c r="SV333" s="617"/>
      <c r="SW333" s="617"/>
      <c r="SX333" s="617"/>
      <c r="SY333" s="617"/>
      <c r="SZ333" s="617"/>
      <c r="TA333" s="617"/>
      <c r="TB333" s="617"/>
      <c r="TC333" s="617"/>
      <c r="TD333" s="617"/>
      <c r="TE333" s="617"/>
      <c r="TF333" s="617"/>
      <c r="TG333" s="617"/>
      <c r="TH333" s="617"/>
      <c r="TI333" s="617"/>
    </row>
    <row r="334" spans="1:529" s="854" customFormat="1" ht="27.75" customHeight="1" x14ac:dyDescent="0.25">
      <c r="A334" s="97">
        <v>13140017</v>
      </c>
      <c r="B334" s="36">
        <v>39247</v>
      </c>
      <c r="C334" s="35" t="s">
        <v>1430</v>
      </c>
      <c r="D334" s="35" t="s">
        <v>2327</v>
      </c>
      <c r="E334" s="35"/>
      <c r="F334" s="35"/>
      <c r="G334" s="35"/>
      <c r="H334" s="97">
        <v>81400</v>
      </c>
      <c r="I334" s="36" t="s">
        <v>7785</v>
      </c>
      <c r="J334" s="36">
        <v>43630</v>
      </c>
      <c r="K334" s="35" t="s">
        <v>1431</v>
      </c>
      <c r="L334" s="35"/>
      <c r="M334" s="35" t="s">
        <v>4805</v>
      </c>
      <c r="N334" s="35" t="s">
        <v>66</v>
      </c>
      <c r="O334" s="35">
        <v>36</v>
      </c>
      <c r="P334" s="66" t="s">
        <v>6554</v>
      </c>
      <c r="Q334" s="66"/>
      <c r="R334" s="66"/>
      <c r="S334" s="66"/>
      <c r="T334" s="743">
        <v>3</v>
      </c>
      <c r="U334" s="35">
        <v>1.5</v>
      </c>
      <c r="V334" s="35">
        <v>36</v>
      </c>
      <c r="W334" s="35" t="s">
        <v>1090</v>
      </c>
      <c r="X334" s="35">
        <v>50</v>
      </c>
      <c r="Y334" s="35">
        <v>15</v>
      </c>
      <c r="Z334" s="35">
        <v>70</v>
      </c>
      <c r="AA334" s="35" t="s">
        <v>1091</v>
      </c>
      <c r="AB334" s="35" t="s">
        <v>1091</v>
      </c>
      <c r="AC334" s="35" t="s">
        <v>1091</v>
      </c>
      <c r="AD334" s="35" t="s">
        <v>1091</v>
      </c>
      <c r="AE334" s="35" t="s">
        <v>1091</v>
      </c>
      <c r="AF334" s="35">
        <v>5</v>
      </c>
      <c r="AG334" s="35" t="s">
        <v>1433</v>
      </c>
      <c r="AH334" s="35">
        <v>264.32900000000001</v>
      </c>
      <c r="AI334" s="35" t="s">
        <v>2328</v>
      </c>
      <c r="AJ334" s="35" t="s">
        <v>2329</v>
      </c>
      <c r="AK334" s="37" t="s">
        <v>166</v>
      </c>
      <c r="AL334" s="37"/>
      <c r="AM334" s="274"/>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c r="BT334" s="617"/>
      <c r="BU334" s="617"/>
      <c r="BV334" s="617"/>
      <c r="BW334" s="617"/>
      <c r="BX334" s="617"/>
      <c r="BY334" s="617"/>
      <c r="BZ334" s="617"/>
      <c r="CA334" s="617"/>
      <c r="CB334" s="617"/>
      <c r="CC334" s="617"/>
      <c r="CD334" s="617"/>
      <c r="CE334" s="617"/>
      <c r="CF334" s="617"/>
      <c r="CG334" s="617"/>
      <c r="CH334" s="617"/>
      <c r="CI334" s="617"/>
      <c r="CJ334" s="617"/>
      <c r="CK334" s="617"/>
      <c r="CL334" s="617"/>
      <c r="CM334" s="617"/>
      <c r="CN334" s="617"/>
      <c r="CO334" s="617"/>
      <c r="CP334" s="617"/>
      <c r="CQ334" s="617"/>
      <c r="CR334" s="617"/>
      <c r="CS334" s="617"/>
      <c r="CT334" s="617"/>
      <c r="CU334" s="617"/>
      <c r="CV334" s="617"/>
      <c r="CW334" s="617"/>
      <c r="CX334" s="617"/>
      <c r="CY334" s="617"/>
      <c r="CZ334" s="617"/>
      <c r="DA334" s="617"/>
      <c r="DB334" s="617"/>
      <c r="DC334" s="617"/>
      <c r="DD334" s="617"/>
      <c r="DE334" s="617"/>
      <c r="DF334" s="617"/>
      <c r="DG334" s="617"/>
      <c r="DH334" s="617"/>
      <c r="DI334" s="617"/>
      <c r="DJ334" s="617"/>
      <c r="DK334" s="617"/>
      <c r="DL334" s="617"/>
      <c r="DM334" s="617"/>
      <c r="DN334" s="617"/>
      <c r="DO334" s="617"/>
      <c r="DP334" s="617"/>
      <c r="DQ334" s="617"/>
      <c r="DR334" s="617"/>
      <c r="DS334" s="617"/>
      <c r="DT334" s="617"/>
      <c r="DU334" s="617"/>
      <c r="DV334" s="617"/>
      <c r="DW334" s="617"/>
      <c r="DX334" s="617"/>
      <c r="DY334" s="617"/>
      <c r="DZ334" s="617"/>
      <c r="EA334" s="617"/>
      <c r="EB334" s="617"/>
      <c r="EC334" s="617"/>
      <c r="ED334" s="617"/>
      <c r="EE334" s="617"/>
      <c r="EF334" s="617"/>
      <c r="EG334" s="617"/>
      <c r="EH334" s="617"/>
      <c r="EI334" s="617"/>
      <c r="EJ334" s="617"/>
      <c r="EK334" s="617"/>
      <c r="EL334" s="617"/>
      <c r="EM334" s="617"/>
      <c r="EN334" s="617"/>
      <c r="EO334" s="617"/>
      <c r="EP334" s="617"/>
      <c r="EQ334" s="617"/>
      <c r="ER334" s="617"/>
      <c r="ES334" s="617"/>
      <c r="ET334" s="617"/>
      <c r="EU334" s="617"/>
      <c r="EV334" s="617"/>
      <c r="EW334" s="617"/>
      <c r="EX334" s="617"/>
      <c r="EY334" s="617"/>
      <c r="EZ334" s="617"/>
      <c r="FA334" s="617"/>
      <c r="FB334" s="617"/>
      <c r="FC334" s="617"/>
      <c r="FD334" s="617"/>
      <c r="FE334" s="617"/>
      <c r="FF334" s="617"/>
      <c r="FG334" s="617"/>
      <c r="FH334" s="617"/>
      <c r="FI334" s="617"/>
      <c r="FJ334" s="617"/>
      <c r="FK334" s="617"/>
      <c r="FL334" s="617"/>
      <c r="FM334" s="617"/>
      <c r="FN334" s="617"/>
      <c r="FO334" s="617"/>
      <c r="FP334" s="617"/>
      <c r="FQ334" s="617"/>
      <c r="FR334" s="617"/>
      <c r="FS334" s="617"/>
      <c r="FT334" s="617"/>
      <c r="FU334" s="617"/>
      <c r="FV334" s="617"/>
      <c r="FW334" s="617"/>
      <c r="FX334" s="617"/>
      <c r="FY334" s="617"/>
      <c r="FZ334" s="617"/>
      <c r="GA334" s="617"/>
      <c r="GB334" s="617"/>
      <c r="GC334" s="617"/>
      <c r="GD334" s="617"/>
      <c r="GE334" s="617"/>
      <c r="GF334" s="617"/>
      <c r="GG334" s="617"/>
      <c r="GH334" s="617"/>
      <c r="GI334" s="617"/>
      <c r="GJ334" s="617"/>
      <c r="GK334" s="617"/>
      <c r="GL334" s="617"/>
      <c r="GM334" s="617"/>
      <c r="GN334" s="617"/>
      <c r="GO334" s="617"/>
      <c r="GP334" s="617"/>
      <c r="GQ334" s="617"/>
      <c r="GR334" s="617"/>
      <c r="GS334" s="617"/>
      <c r="GT334" s="617"/>
      <c r="GU334" s="617"/>
      <c r="GV334" s="617"/>
      <c r="GW334" s="617"/>
      <c r="GX334" s="617"/>
      <c r="GY334" s="617"/>
      <c r="GZ334" s="617"/>
      <c r="HA334" s="617"/>
      <c r="HB334" s="617"/>
      <c r="HC334" s="617"/>
      <c r="HD334" s="617"/>
      <c r="HE334" s="617"/>
      <c r="HF334" s="617"/>
      <c r="HG334" s="617"/>
      <c r="HH334" s="617"/>
      <c r="HI334" s="617"/>
      <c r="HJ334" s="617"/>
      <c r="HK334" s="617"/>
      <c r="HL334" s="617"/>
      <c r="HM334" s="617"/>
      <c r="HN334" s="617"/>
      <c r="HO334" s="617"/>
      <c r="HP334" s="617"/>
      <c r="HQ334" s="617"/>
      <c r="HR334" s="617"/>
      <c r="HS334" s="617"/>
      <c r="HT334" s="617"/>
      <c r="HU334" s="617"/>
      <c r="HV334" s="617"/>
      <c r="HW334" s="617"/>
      <c r="HX334" s="617"/>
      <c r="HY334" s="617"/>
      <c r="HZ334" s="617"/>
      <c r="IA334" s="617"/>
      <c r="IB334" s="617"/>
      <c r="IC334" s="617"/>
      <c r="ID334" s="617"/>
      <c r="IE334" s="617"/>
      <c r="IF334" s="617"/>
      <c r="IG334" s="617"/>
      <c r="IH334" s="617"/>
      <c r="II334" s="617"/>
      <c r="IJ334" s="617"/>
      <c r="IK334" s="617"/>
      <c r="IL334" s="617"/>
      <c r="IM334" s="617"/>
      <c r="IN334" s="617"/>
      <c r="IO334" s="617"/>
      <c r="IP334" s="617"/>
      <c r="IQ334" s="617"/>
      <c r="IR334" s="617"/>
      <c r="IS334" s="617"/>
      <c r="IT334" s="617"/>
      <c r="IU334" s="617"/>
      <c r="IV334" s="617"/>
      <c r="IW334" s="617"/>
      <c r="IX334" s="617"/>
      <c r="IY334" s="617"/>
      <c r="IZ334" s="617"/>
      <c r="JA334" s="617"/>
      <c r="JB334" s="617"/>
      <c r="JC334" s="617"/>
      <c r="JD334" s="617"/>
      <c r="JE334" s="617"/>
      <c r="JF334" s="617"/>
      <c r="JG334" s="617"/>
      <c r="JH334" s="617"/>
      <c r="JI334" s="617"/>
      <c r="JJ334" s="617"/>
      <c r="JK334" s="617"/>
      <c r="JL334" s="617"/>
      <c r="JM334" s="617"/>
      <c r="JN334" s="617"/>
      <c r="JO334" s="617"/>
      <c r="JP334" s="617"/>
      <c r="JQ334" s="617"/>
      <c r="JR334" s="617"/>
      <c r="JS334" s="617"/>
      <c r="JT334" s="617"/>
      <c r="JU334" s="617"/>
      <c r="JV334" s="617"/>
      <c r="JW334" s="617"/>
      <c r="JX334" s="617"/>
      <c r="JY334" s="617"/>
      <c r="JZ334" s="617"/>
      <c r="KA334" s="617"/>
      <c r="KB334" s="617"/>
      <c r="KC334" s="617"/>
      <c r="KD334" s="617"/>
      <c r="KE334" s="617"/>
      <c r="KF334" s="617"/>
      <c r="KG334" s="617"/>
      <c r="KH334" s="617"/>
      <c r="KI334" s="617"/>
      <c r="KJ334" s="617"/>
      <c r="KK334" s="617"/>
      <c r="KL334" s="617"/>
      <c r="KM334" s="617"/>
      <c r="KN334" s="617"/>
      <c r="KO334" s="617"/>
      <c r="KP334" s="617"/>
      <c r="KQ334" s="617"/>
      <c r="KR334" s="617"/>
      <c r="KS334" s="617"/>
      <c r="KT334" s="617"/>
      <c r="KU334" s="617"/>
      <c r="KV334" s="617"/>
      <c r="KW334" s="617"/>
      <c r="KX334" s="617"/>
      <c r="KY334" s="617"/>
      <c r="KZ334" s="617"/>
      <c r="LA334" s="617"/>
      <c r="LB334" s="617"/>
      <c r="LC334" s="617"/>
      <c r="LD334" s="617"/>
      <c r="LE334" s="617"/>
      <c r="LF334" s="617"/>
      <c r="LG334" s="617"/>
      <c r="LH334" s="617"/>
      <c r="LI334" s="617"/>
      <c r="LJ334" s="617"/>
      <c r="LK334" s="617"/>
      <c r="LL334" s="617"/>
      <c r="LM334" s="617"/>
      <c r="LN334" s="617"/>
      <c r="LO334" s="617"/>
      <c r="LP334" s="617"/>
      <c r="LQ334" s="617"/>
      <c r="LR334" s="617"/>
      <c r="LS334" s="617"/>
      <c r="LT334" s="617"/>
      <c r="LU334" s="617"/>
      <c r="LV334" s="617"/>
      <c r="LW334" s="617"/>
      <c r="LX334" s="617"/>
      <c r="LY334" s="617"/>
      <c r="LZ334" s="617"/>
      <c r="MA334" s="617"/>
      <c r="MB334" s="617"/>
      <c r="MC334" s="617"/>
      <c r="MD334" s="617"/>
      <c r="ME334" s="617"/>
      <c r="MF334" s="617"/>
      <c r="MG334" s="617"/>
      <c r="MH334" s="617"/>
      <c r="MI334" s="617"/>
      <c r="MJ334" s="617"/>
      <c r="MK334" s="617"/>
      <c r="ML334" s="617"/>
      <c r="MM334" s="617"/>
      <c r="MN334" s="617"/>
      <c r="MO334" s="617"/>
      <c r="MP334" s="617"/>
      <c r="MQ334" s="617"/>
      <c r="MR334" s="617"/>
      <c r="MS334" s="617"/>
      <c r="MT334" s="617"/>
      <c r="MU334" s="617"/>
      <c r="MV334" s="617"/>
      <c r="MW334" s="617"/>
      <c r="MX334" s="617"/>
      <c r="MY334" s="617"/>
      <c r="MZ334" s="617"/>
      <c r="NA334" s="617"/>
      <c r="NB334" s="617"/>
      <c r="NC334" s="617"/>
      <c r="ND334" s="617"/>
      <c r="NE334" s="617"/>
      <c r="NF334" s="617"/>
      <c r="NG334" s="617"/>
      <c r="NH334" s="617"/>
      <c r="NI334" s="617"/>
      <c r="NJ334" s="617"/>
      <c r="NK334" s="617"/>
      <c r="NL334" s="617"/>
      <c r="NM334" s="617"/>
      <c r="NN334" s="617"/>
      <c r="NO334" s="617"/>
      <c r="NP334" s="617"/>
      <c r="NQ334" s="617"/>
      <c r="NR334" s="617"/>
      <c r="NS334" s="617"/>
      <c r="NT334" s="617"/>
      <c r="NU334" s="617"/>
      <c r="NV334" s="617"/>
      <c r="NW334" s="617"/>
      <c r="NX334" s="617"/>
      <c r="NY334" s="617"/>
      <c r="NZ334" s="617"/>
      <c r="OA334" s="617"/>
      <c r="OB334" s="617"/>
      <c r="OC334" s="617"/>
      <c r="OD334" s="617"/>
      <c r="OE334" s="617"/>
      <c r="OF334" s="617"/>
      <c r="OG334" s="617"/>
      <c r="OH334" s="617"/>
      <c r="OI334" s="617"/>
      <c r="OJ334" s="617"/>
      <c r="OK334" s="617"/>
      <c r="OL334" s="617"/>
      <c r="OM334" s="617"/>
      <c r="ON334" s="617"/>
      <c r="OO334" s="617"/>
      <c r="OP334" s="617"/>
      <c r="OQ334" s="617"/>
      <c r="OR334" s="617"/>
      <c r="OS334" s="617"/>
      <c r="OT334" s="617"/>
      <c r="OU334" s="617"/>
      <c r="OV334" s="617"/>
      <c r="OW334" s="617"/>
      <c r="OX334" s="617"/>
      <c r="OY334" s="617"/>
      <c r="OZ334" s="617"/>
      <c r="PA334" s="617"/>
      <c r="PB334" s="617"/>
      <c r="PC334" s="617"/>
      <c r="PD334" s="617"/>
      <c r="PE334" s="617"/>
      <c r="PF334" s="617"/>
      <c r="PG334" s="617"/>
      <c r="PH334" s="617"/>
      <c r="PI334" s="617"/>
      <c r="PJ334" s="617"/>
      <c r="PK334" s="617"/>
      <c r="PL334" s="617"/>
      <c r="PM334" s="617"/>
      <c r="PN334" s="617"/>
      <c r="PO334" s="617"/>
      <c r="PP334" s="617"/>
      <c r="PQ334" s="617"/>
      <c r="PR334" s="617"/>
      <c r="PS334" s="617"/>
      <c r="PT334" s="617"/>
      <c r="PU334" s="617"/>
      <c r="PV334" s="617"/>
      <c r="PW334" s="617"/>
      <c r="PX334" s="617"/>
      <c r="PY334" s="617"/>
      <c r="PZ334" s="617"/>
      <c r="QA334" s="617"/>
      <c r="QB334" s="617"/>
      <c r="QC334" s="617"/>
      <c r="QD334" s="617"/>
      <c r="QE334" s="617"/>
      <c r="QF334" s="617"/>
      <c r="QG334" s="617"/>
      <c r="QH334" s="617"/>
      <c r="QI334" s="617"/>
      <c r="QJ334" s="617"/>
      <c r="QK334" s="617"/>
      <c r="QL334" s="617"/>
      <c r="QM334" s="617"/>
      <c r="QN334" s="617"/>
      <c r="QO334" s="617"/>
      <c r="QP334" s="617"/>
      <c r="QQ334" s="617"/>
      <c r="QR334" s="617"/>
      <c r="QS334" s="617"/>
      <c r="QT334" s="617"/>
      <c r="QU334" s="617"/>
      <c r="QV334" s="617"/>
      <c r="QW334" s="617"/>
      <c r="QX334" s="617"/>
      <c r="QY334" s="617"/>
      <c r="QZ334" s="617"/>
      <c r="RA334" s="617"/>
      <c r="RB334" s="617"/>
      <c r="RC334" s="617"/>
      <c r="RD334" s="617"/>
      <c r="RE334" s="617"/>
      <c r="RF334" s="617"/>
      <c r="RG334" s="617"/>
      <c r="RH334" s="617"/>
      <c r="RI334" s="617"/>
      <c r="RJ334" s="617"/>
      <c r="RK334" s="617"/>
      <c r="RL334" s="617"/>
      <c r="RM334" s="617"/>
      <c r="RN334" s="617"/>
      <c r="RO334" s="617"/>
      <c r="RP334" s="617"/>
      <c r="RQ334" s="617"/>
      <c r="RR334" s="617"/>
      <c r="RS334" s="617"/>
      <c r="RT334" s="617"/>
      <c r="RU334" s="617"/>
      <c r="RV334" s="617"/>
      <c r="RW334" s="617"/>
      <c r="RX334" s="617"/>
      <c r="RY334" s="617"/>
      <c r="RZ334" s="617"/>
      <c r="SA334" s="617"/>
      <c r="SB334" s="617"/>
      <c r="SC334" s="617"/>
      <c r="SD334" s="617"/>
      <c r="SE334" s="617"/>
      <c r="SF334" s="617"/>
      <c r="SG334" s="617"/>
      <c r="SH334" s="617"/>
      <c r="SI334" s="617"/>
      <c r="SJ334" s="617"/>
      <c r="SK334" s="617"/>
      <c r="SL334" s="617"/>
      <c r="SM334" s="617"/>
      <c r="SN334" s="617"/>
      <c r="SO334" s="617"/>
      <c r="SP334" s="617"/>
      <c r="SQ334" s="617"/>
      <c r="SR334" s="617"/>
      <c r="SS334" s="617"/>
      <c r="ST334" s="617"/>
      <c r="SU334" s="617"/>
      <c r="SV334" s="617"/>
      <c r="SW334" s="617"/>
      <c r="SX334" s="617"/>
      <c r="SY334" s="617"/>
      <c r="SZ334" s="617"/>
      <c r="TA334" s="617"/>
      <c r="TB334" s="617"/>
      <c r="TC334" s="617"/>
      <c r="TD334" s="617"/>
      <c r="TE334" s="617"/>
      <c r="TF334" s="617"/>
      <c r="TG334" s="617"/>
      <c r="TH334" s="617"/>
      <c r="TI334" s="617"/>
    </row>
    <row r="335" spans="1:529" s="843" customFormat="1" ht="27.75" customHeight="1" x14ac:dyDescent="0.25">
      <c r="A335" s="39">
        <v>13140017</v>
      </c>
      <c r="B335" s="5">
        <v>39247</v>
      </c>
      <c r="C335" s="928" t="s">
        <v>1430</v>
      </c>
      <c r="D335" s="928" t="s">
        <v>4137</v>
      </c>
      <c r="E335" s="928" t="s">
        <v>323</v>
      </c>
      <c r="F335" s="928" t="s">
        <v>128</v>
      </c>
      <c r="G335" s="928" t="s">
        <v>128</v>
      </c>
      <c r="H335" s="39">
        <v>81400</v>
      </c>
      <c r="I335" s="5" t="s">
        <v>7785</v>
      </c>
      <c r="J335" s="5">
        <v>45822</v>
      </c>
      <c r="K335" s="928" t="s">
        <v>1431</v>
      </c>
      <c r="L335" s="928" t="s">
        <v>1431</v>
      </c>
      <c r="M335" s="928" t="s">
        <v>4805</v>
      </c>
      <c r="N335" s="928" t="s">
        <v>66</v>
      </c>
      <c r="O335" s="928">
        <v>76212</v>
      </c>
      <c r="P335" s="928" t="s">
        <v>7279</v>
      </c>
      <c r="Q335" s="928"/>
      <c r="R335" s="928"/>
      <c r="S335" s="928"/>
      <c r="T335" s="715">
        <v>8.6999999999999993</v>
      </c>
      <c r="U335" s="928">
        <v>208.8</v>
      </c>
      <c r="V335" s="928">
        <v>76212</v>
      </c>
      <c r="W335" s="928" t="s">
        <v>1090</v>
      </c>
      <c r="X335" s="928">
        <v>50</v>
      </c>
      <c r="Y335" s="928">
        <v>15</v>
      </c>
      <c r="Z335" s="928">
        <v>70</v>
      </c>
      <c r="AA335" s="928" t="s">
        <v>1091</v>
      </c>
      <c r="AB335" s="928" t="s">
        <v>1091</v>
      </c>
      <c r="AC335" s="928" t="s">
        <v>1091</v>
      </c>
      <c r="AD335" s="928" t="s">
        <v>1091</v>
      </c>
      <c r="AE335" s="928" t="s">
        <v>1091</v>
      </c>
      <c r="AF335" s="928">
        <v>5</v>
      </c>
      <c r="AG335" s="928" t="s">
        <v>1091</v>
      </c>
      <c r="AH335" s="928">
        <v>262.947</v>
      </c>
      <c r="AI335" s="928" t="s">
        <v>2325</v>
      </c>
      <c r="AJ335" s="928" t="s">
        <v>2326</v>
      </c>
      <c r="AK335" s="7" t="s">
        <v>166</v>
      </c>
      <c r="AL335" s="7"/>
      <c r="AM335" s="49"/>
      <c r="AN335" s="830"/>
      <c r="AO335" s="830"/>
      <c r="AP335" s="830"/>
      <c r="AQ335" s="830"/>
      <c r="AR335" s="830"/>
      <c r="AS335" s="830"/>
      <c r="AT335" s="830"/>
      <c r="AU335" s="830"/>
      <c r="AV335" s="830"/>
      <c r="AW335" s="830"/>
      <c r="AX335" s="830"/>
      <c r="AY335" s="830"/>
      <c r="AZ335" s="830"/>
      <c r="BA335" s="830"/>
      <c r="BB335" s="830"/>
      <c r="BC335" s="830"/>
      <c r="BD335" s="830"/>
      <c r="BE335" s="830"/>
      <c r="BF335" s="830"/>
      <c r="BG335" s="830"/>
      <c r="BH335" s="830"/>
      <c r="BI335" s="830"/>
      <c r="BJ335" s="830"/>
      <c r="BK335" s="830"/>
      <c r="BL335" s="830"/>
      <c r="BM335" s="830"/>
      <c r="BN335" s="830"/>
      <c r="BO335" s="830"/>
      <c r="BP335" s="830"/>
      <c r="BQ335" s="830"/>
      <c r="BR335" s="830"/>
      <c r="BS335" s="830"/>
      <c r="BT335" s="830"/>
      <c r="BU335" s="830"/>
      <c r="BV335" s="830"/>
      <c r="BW335" s="830"/>
      <c r="BX335" s="830"/>
      <c r="BY335" s="830"/>
      <c r="BZ335" s="830"/>
      <c r="CA335" s="830"/>
      <c r="CB335" s="830"/>
      <c r="CC335" s="830"/>
      <c r="CD335" s="830"/>
      <c r="CE335" s="830"/>
      <c r="CF335" s="830"/>
      <c r="CG335" s="830"/>
      <c r="CH335" s="830"/>
      <c r="CI335" s="830"/>
      <c r="CJ335" s="830"/>
      <c r="CK335" s="830"/>
      <c r="CL335" s="830"/>
      <c r="CM335" s="830"/>
      <c r="CN335" s="830"/>
      <c r="CO335" s="830"/>
      <c r="CP335" s="830"/>
      <c r="CQ335" s="830"/>
      <c r="CR335" s="830"/>
      <c r="CS335" s="830"/>
      <c r="CT335" s="830"/>
      <c r="CU335" s="830"/>
      <c r="CV335" s="830"/>
      <c r="CW335" s="830"/>
      <c r="CX335" s="830"/>
      <c r="CY335" s="830"/>
      <c r="CZ335" s="830"/>
      <c r="DA335" s="830"/>
      <c r="DB335" s="830"/>
      <c r="DC335" s="830"/>
      <c r="DD335" s="830"/>
      <c r="DE335" s="830"/>
      <c r="DF335" s="830"/>
      <c r="DG335" s="830"/>
      <c r="DH335" s="830"/>
      <c r="DI335" s="830"/>
      <c r="DJ335" s="830"/>
      <c r="DK335" s="830"/>
      <c r="DL335" s="830"/>
      <c r="DM335" s="830"/>
      <c r="DN335" s="830"/>
      <c r="DO335" s="830"/>
      <c r="DP335" s="830"/>
      <c r="DQ335" s="830"/>
      <c r="DR335" s="830"/>
      <c r="DS335" s="830"/>
      <c r="DT335" s="830"/>
      <c r="DU335" s="830"/>
      <c r="DV335" s="830"/>
      <c r="DW335" s="830"/>
      <c r="DX335" s="830"/>
      <c r="DY335" s="830"/>
      <c r="DZ335" s="830"/>
      <c r="EA335" s="830"/>
      <c r="EB335" s="830"/>
      <c r="EC335" s="830"/>
      <c r="ED335" s="830"/>
      <c r="EE335" s="830"/>
      <c r="EF335" s="830"/>
      <c r="EG335" s="830"/>
      <c r="EH335" s="830"/>
      <c r="EI335" s="830"/>
      <c r="EJ335" s="830"/>
      <c r="EK335" s="830"/>
      <c r="EL335" s="830"/>
      <c r="EM335" s="830"/>
      <c r="EN335" s="830"/>
      <c r="EO335" s="830"/>
      <c r="EP335" s="830"/>
      <c r="EQ335" s="830"/>
      <c r="ER335" s="830"/>
      <c r="ES335" s="830"/>
      <c r="ET335" s="830"/>
      <c r="EU335" s="830"/>
      <c r="EV335" s="830"/>
      <c r="EW335" s="830"/>
      <c r="EX335" s="830"/>
      <c r="EY335" s="830"/>
      <c r="EZ335" s="830"/>
      <c r="FA335" s="830"/>
      <c r="FB335" s="830"/>
      <c r="FC335" s="830"/>
      <c r="FD335" s="830"/>
      <c r="FE335" s="830"/>
      <c r="FF335" s="830"/>
      <c r="FG335" s="830"/>
      <c r="FH335" s="830"/>
      <c r="FI335" s="830"/>
      <c r="FJ335" s="830"/>
      <c r="FK335" s="830"/>
      <c r="FL335" s="830"/>
      <c r="FM335" s="830"/>
      <c r="FN335" s="830"/>
      <c r="FO335" s="830"/>
      <c r="FP335" s="830"/>
      <c r="FQ335" s="830"/>
      <c r="FR335" s="830"/>
      <c r="FS335" s="830"/>
      <c r="FT335" s="830"/>
      <c r="FU335" s="830"/>
      <c r="FV335" s="830"/>
      <c r="FW335" s="830"/>
      <c r="FX335" s="830"/>
      <c r="FY335" s="830"/>
      <c r="FZ335" s="830"/>
      <c r="GA335" s="830"/>
      <c r="GB335" s="830"/>
      <c r="GC335" s="830"/>
      <c r="GD335" s="830"/>
      <c r="GE335" s="830"/>
      <c r="GF335" s="830"/>
      <c r="GG335" s="830"/>
      <c r="GH335" s="830"/>
      <c r="GI335" s="830"/>
      <c r="GJ335" s="830"/>
      <c r="GK335" s="830"/>
      <c r="GL335" s="830"/>
      <c r="GM335" s="830"/>
      <c r="GN335" s="830"/>
      <c r="GO335" s="830"/>
      <c r="GP335" s="830"/>
      <c r="GQ335" s="830"/>
      <c r="GR335" s="830"/>
      <c r="GS335" s="830"/>
      <c r="GT335" s="830"/>
      <c r="GU335" s="830"/>
      <c r="GV335" s="830"/>
      <c r="GW335" s="830"/>
      <c r="GX335" s="830"/>
      <c r="GY335" s="830"/>
      <c r="GZ335" s="830"/>
      <c r="HA335" s="830"/>
      <c r="HB335" s="830"/>
      <c r="HC335" s="830"/>
      <c r="HD335" s="830"/>
      <c r="HE335" s="830"/>
      <c r="HF335" s="830"/>
      <c r="HG335" s="830"/>
      <c r="HH335" s="830"/>
      <c r="HI335" s="830"/>
      <c r="HJ335" s="830"/>
      <c r="HK335" s="830"/>
      <c r="HL335" s="830"/>
      <c r="HM335" s="830"/>
      <c r="HN335" s="830"/>
      <c r="HO335" s="830"/>
      <c r="HP335" s="830"/>
      <c r="HQ335" s="830"/>
      <c r="HR335" s="830"/>
      <c r="HS335" s="830"/>
      <c r="HT335" s="830"/>
      <c r="HU335" s="830"/>
      <c r="HV335" s="830"/>
      <c r="HW335" s="830"/>
      <c r="HX335" s="830"/>
      <c r="HY335" s="830"/>
      <c r="HZ335" s="830"/>
      <c r="IA335" s="830"/>
      <c r="IB335" s="830"/>
      <c r="IC335" s="830"/>
      <c r="ID335" s="830"/>
      <c r="IE335" s="830"/>
      <c r="IF335" s="830"/>
      <c r="IG335" s="830"/>
      <c r="IH335" s="830"/>
      <c r="II335" s="830"/>
      <c r="IJ335" s="830"/>
      <c r="IK335" s="830"/>
      <c r="IL335" s="830"/>
      <c r="IM335" s="830"/>
      <c r="IN335" s="830"/>
      <c r="IO335" s="830"/>
      <c r="IP335" s="830"/>
      <c r="IQ335" s="830"/>
      <c r="IR335" s="830"/>
      <c r="IS335" s="830"/>
      <c r="IT335" s="830"/>
      <c r="IU335" s="830"/>
      <c r="IV335" s="830"/>
      <c r="IW335" s="830"/>
      <c r="IX335" s="830"/>
      <c r="IY335" s="830"/>
      <c r="IZ335" s="830"/>
      <c r="JA335" s="830"/>
      <c r="JB335" s="830"/>
      <c r="JC335" s="830"/>
      <c r="JD335" s="830"/>
      <c r="JE335" s="830"/>
      <c r="JF335" s="830"/>
      <c r="JG335" s="830"/>
      <c r="JH335" s="830"/>
      <c r="JI335" s="830"/>
      <c r="JJ335" s="830"/>
      <c r="JK335" s="830"/>
      <c r="JL335" s="830"/>
      <c r="JM335" s="830"/>
      <c r="JN335" s="830"/>
      <c r="JO335" s="830"/>
      <c r="JP335" s="830"/>
      <c r="JQ335" s="830"/>
      <c r="JR335" s="830"/>
      <c r="JS335" s="830"/>
      <c r="JT335" s="830"/>
      <c r="JU335" s="830"/>
      <c r="JV335" s="830"/>
      <c r="JW335" s="830"/>
      <c r="JX335" s="830"/>
      <c r="JY335" s="830"/>
      <c r="JZ335" s="830"/>
      <c r="KA335" s="830"/>
      <c r="KB335" s="830"/>
      <c r="KC335" s="830"/>
      <c r="KD335" s="830"/>
      <c r="KE335" s="830"/>
      <c r="KF335" s="830"/>
      <c r="KG335" s="830"/>
      <c r="KH335" s="830"/>
      <c r="KI335" s="830"/>
      <c r="KJ335" s="830"/>
      <c r="KK335" s="830"/>
      <c r="KL335" s="830"/>
      <c r="KM335" s="830"/>
      <c r="KN335" s="830"/>
      <c r="KO335" s="830"/>
      <c r="KP335" s="830"/>
      <c r="KQ335" s="830"/>
      <c r="KR335" s="830"/>
      <c r="KS335" s="830"/>
      <c r="KT335" s="830"/>
      <c r="KU335" s="830"/>
      <c r="KV335" s="830"/>
      <c r="KW335" s="830"/>
      <c r="KX335" s="830"/>
      <c r="KY335" s="830"/>
      <c r="KZ335" s="830"/>
      <c r="LA335" s="830"/>
      <c r="LB335" s="830"/>
      <c r="LC335" s="830"/>
      <c r="LD335" s="830"/>
      <c r="LE335" s="830"/>
      <c r="LF335" s="830"/>
      <c r="LG335" s="830"/>
      <c r="LH335" s="830"/>
      <c r="LI335" s="830"/>
      <c r="LJ335" s="830"/>
      <c r="LK335" s="830"/>
      <c r="LL335" s="830"/>
      <c r="LM335" s="830"/>
      <c r="LN335" s="830"/>
      <c r="LO335" s="830"/>
      <c r="LP335" s="830"/>
      <c r="LQ335" s="830"/>
      <c r="LR335" s="830"/>
      <c r="LS335" s="830"/>
      <c r="LT335" s="830"/>
      <c r="LU335" s="830"/>
      <c r="LV335" s="830"/>
      <c r="LW335" s="830"/>
      <c r="LX335" s="830"/>
      <c r="LY335" s="830"/>
      <c r="LZ335" s="830"/>
      <c r="MA335" s="830"/>
      <c r="MB335" s="830"/>
      <c r="MC335" s="830"/>
      <c r="MD335" s="830"/>
      <c r="ME335" s="830"/>
      <c r="MF335" s="830"/>
      <c r="MG335" s="830"/>
      <c r="MH335" s="830"/>
      <c r="MI335" s="830"/>
      <c r="MJ335" s="830"/>
      <c r="MK335" s="830"/>
      <c r="ML335" s="830"/>
      <c r="MM335" s="830"/>
      <c r="MN335" s="830"/>
      <c r="MO335" s="830"/>
      <c r="MP335" s="830"/>
      <c r="MQ335" s="830"/>
      <c r="MR335" s="830"/>
      <c r="MS335" s="830"/>
      <c r="MT335" s="830"/>
      <c r="MU335" s="830"/>
      <c r="MV335" s="830"/>
      <c r="MW335" s="830"/>
      <c r="MX335" s="830"/>
      <c r="MY335" s="830"/>
      <c r="MZ335" s="830"/>
      <c r="NA335" s="830"/>
      <c r="NB335" s="830"/>
      <c r="NC335" s="830"/>
      <c r="ND335" s="830"/>
      <c r="NE335" s="830"/>
      <c r="NF335" s="830"/>
      <c r="NG335" s="830"/>
      <c r="NH335" s="830"/>
      <c r="NI335" s="830"/>
      <c r="NJ335" s="830"/>
      <c r="NK335" s="830"/>
      <c r="NL335" s="830"/>
      <c r="NM335" s="830"/>
      <c r="NN335" s="830"/>
      <c r="NO335" s="830"/>
      <c r="NP335" s="830"/>
      <c r="NQ335" s="830"/>
      <c r="NR335" s="830"/>
      <c r="NS335" s="830"/>
      <c r="NT335" s="830"/>
      <c r="NU335" s="830"/>
      <c r="NV335" s="830"/>
      <c r="NW335" s="830"/>
      <c r="NX335" s="830"/>
      <c r="NY335" s="830"/>
      <c r="NZ335" s="830"/>
      <c r="OA335" s="830"/>
      <c r="OB335" s="830"/>
      <c r="OC335" s="830"/>
      <c r="OD335" s="830"/>
      <c r="OE335" s="830"/>
      <c r="OF335" s="830"/>
      <c r="OG335" s="830"/>
      <c r="OH335" s="830"/>
      <c r="OI335" s="830"/>
      <c r="OJ335" s="830"/>
      <c r="OK335" s="830"/>
      <c r="OL335" s="830"/>
      <c r="OM335" s="830"/>
      <c r="ON335" s="830"/>
      <c r="OO335" s="830"/>
      <c r="OP335" s="830"/>
      <c r="OQ335" s="830"/>
      <c r="OR335" s="830"/>
      <c r="OS335" s="830"/>
      <c r="OT335" s="830"/>
      <c r="OU335" s="830"/>
      <c r="OV335" s="830"/>
      <c r="OW335" s="830"/>
      <c r="OX335" s="830"/>
      <c r="OY335" s="830"/>
      <c r="OZ335" s="830"/>
      <c r="PA335" s="830"/>
      <c r="PB335" s="830"/>
      <c r="PC335" s="830"/>
      <c r="PD335" s="830"/>
      <c r="PE335" s="830"/>
      <c r="PF335" s="830"/>
      <c r="PG335" s="830"/>
      <c r="PH335" s="830"/>
      <c r="PI335" s="830"/>
      <c r="PJ335" s="830"/>
      <c r="PK335" s="830"/>
      <c r="PL335" s="830"/>
      <c r="PM335" s="830"/>
      <c r="PN335" s="830"/>
      <c r="PO335" s="830"/>
      <c r="PP335" s="830"/>
      <c r="PQ335" s="830"/>
      <c r="PR335" s="830"/>
      <c r="PS335" s="830"/>
      <c r="PT335" s="830"/>
      <c r="PU335" s="830"/>
      <c r="PV335" s="830"/>
      <c r="PW335" s="830"/>
      <c r="PX335" s="830"/>
      <c r="PY335" s="830"/>
      <c r="PZ335" s="830"/>
      <c r="QA335" s="830"/>
      <c r="QB335" s="830"/>
      <c r="QC335" s="830"/>
      <c r="QD335" s="830"/>
      <c r="QE335" s="830"/>
      <c r="QF335" s="830"/>
      <c r="QG335" s="830"/>
      <c r="QH335" s="830"/>
      <c r="QI335" s="830"/>
      <c r="QJ335" s="830"/>
      <c r="QK335" s="830"/>
      <c r="QL335" s="830"/>
      <c r="QM335" s="830"/>
      <c r="QN335" s="830"/>
      <c r="QO335" s="830"/>
      <c r="QP335" s="830"/>
      <c r="QQ335" s="830"/>
      <c r="QR335" s="830"/>
      <c r="QS335" s="830"/>
      <c r="QT335" s="830"/>
      <c r="QU335" s="830"/>
      <c r="QV335" s="830"/>
      <c r="QW335" s="830"/>
      <c r="QX335" s="830"/>
      <c r="QY335" s="830"/>
      <c r="QZ335" s="830"/>
      <c r="RA335" s="830"/>
      <c r="RB335" s="830"/>
      <c r="RC335" s="830"/>
      <c r="RD335" s="830"/>
      <c r="RE335" s="830"/>
      <c r="RF335" s="830"/>
      <c r="RG335" s="830"/>
      <c r="RH335" s="830"/>
      <c r="RI335" s="830"/>
      <c r="RJ335" s="830"/>
      <c r="RK335" s="830"/>
      <c r="RL335" s="830"/>
      <c r="RM335" s="830"/>
      <c r="RN335" s="830"/>
      <c r="RO335" s="830"/>
      <c r="RP335" s="830"/>
      <c r="RQ335" s="830"/>
      <c r="RR335" s="830"/>
      <c r="RS335" s="830"/>
      <c r="RT335" s="830"/>
      <c r="RU335" s="830"/>
      <c r="RV335" s="830"/>
      <c r="RW335" s="830"/>
      <c r="RX335" s="830"/>
      <c r="RY335" s="830"/>
      <c r="RZ335" s="830"/>
      <c r="SA335" s="830"/>
      <c r="SB335" s="830"/>
      <c r="SC335" s="830"/>
      <c r="SD335" s="830"/>
      <c r="SE335" s="830"/>
      <c r="SF335" s="830"/>
      <c r="SG335" s="830"/>
      <c r="SH335" s="830"/>
      <c r="SI335" s="830"/>
      <c r="SJ335" s="830"/>
      <c r="SK335" s="830"/>
      <c r="SL335" s="830"/>
      <c r="SM335" s="830"/>
      <c r="SN335" s="830"/>
      <c r="SO335" s="830"/>
      <c r="SP335" s="830"/>
      <c r="SQ335" s="830"/>
      <c r="SR335" s="830"/>
      <c r="SS335" s="830"/>
      <c r="ST335" s="830"/>
      <c r="SU335" s="830"/>
      <c r="SV335" s="830"/>
      <c r="SW335" s="830"/>
      <c r="SX335" s="830"/>
      <c r="SY335" s="830"/>
      <c r="SZ335" s="830"/>
      <c r="TA335" s="830"/>
      <c r="TB335" s="830"/>
      <c r="TC335" s="830"/>
      <c r="TD335" s="830"/>
      <c r="TE335" s="830"/>
      <c r="TF335" s="830"/>
      <c r="TG335" s="830"/>
      <c r="TH335" s="830"/>
      <c r="TI335" s="830"/>
    </row>
    <row r="336" spans="1:529" s="843" customFormat="1" ht="27.75" customHeight="1" x14ac:dyDescent="0.25">
      <c r="A336" s="39">
        <v>13140017</v>
      </c>
      <c r="B336" s="5">
        <v>39247</v>
      </c>
      <c r="C336" s="928" t="s">
        <v>1430</v>
      </c>
      <c r="D336" s="928" t="s">
        <v>2327</v>
      </c>
      <c r="E336" s="928" t="s">
        <v>323</v>
      </c>
      <c r="F336" s="928" t="s">
        <v>128</v>
      </c>
      <c r="G336" s="928" t="s">
        <v>128</v>
      </c>
      <c r="H336" s="39">
        <v>81400</v>
      </c>
      <c r="I336" s="5" t="s">
        <v>7785</v>
      </c>
      <c r="J336" s="5">
        <v>45822</v>
      </c>
      <c r="K336" s="928" t="s">
        <v>1431</v>
      </c>
      <c r="L336" s="928" t="s">
        <v>1431</v>
      </c>
      <c r="M336" s="928" t="s">
        <v>4805</v>
      </c>
      <c r="N336" s="928" t="s">
        <v>66</v>
      </c>
      <c r="O336" s="928">
        <v>21741</v>
      </c>
      <c r="P336" s="928" t="s">
        <v>7279</v>
      </c>
      <c r="Q336" s="928"/>
      <c r="R336" s="928"/>
      <c r="S336" s="928"/>
      <c r="T336" s="715">
        <v>2.48</v>
      </c>
      <c r="U336" s="928">
        <v>59.56</v>
      </c>
      <c r="V336" s="928">
        <v>21741</v>
      </c>
      <c r="W336" s="928" t="s">
        <v>1090</v>
      </c>
      <c r="X336" s="928">
        <v>50</v>
      </c>
      <c r="Y336" s="928">
        <v>15</v>
      </c>
      <c r="Z336" s="928">
        <v>70</v>
      </c>
      <c r="AA336" s="928" t="s">
        <v>1091</v>
      </c>
      <c r="AB336" s="928" t="s">
        <v>1091</v>
      </c>
      <c r="AC336" s="928" t="s">
        <v>1091</v>
      </c>
      <c r="AD336" s="928" t="s">
        <v>1091</v>
      </c>
      <c r="AE336" s="928" t="s">
        <v>1091</v>
      </c>
      <c r="AF336" s="928">
        <v>5</v>
      </c>
      <c r="AG336" s="928" t="s">
        <v>1433</v>
      </c>
      <c r="AH336" s="928">
        <v>264.32900000000001</v>
      </c>
      <c r="AI336" s="928" t="s">
        <v>2328</v>
      </c>
      <c r="AJ336" s="928" t="s">
        <v>2329</v>
      </c>
      <c r="AK336" s="7" t="s">
        <v>166</v>
      </c>
      <c r="AL336" s="7"/>
      <c r="AM336" s="49"/>
      <c r="AN336" s="830"/>
      <c r="AO336" s="830"/>
      <c r="AP336" s="830"/>
      <c r="AQ336" s="830"/>
      <c r="AR336" s="830"/>
      <c r="AS336" s="830"/>
      <c r="AT336" s="830"/>
      <c r="AU336" s="830"/>
      <c r="AV336" s="830"/>
      <c r="AW336" s="830"/>
      <c r="AX336" s="830"/>
      <c r="AY336" s="830"/>
      <c r="AZ336" s="830"/>
      <c r="BA336" s="830"/>
      <c r="BB336" s="830"/>
      <c r="BC336" s="830"/>
      <c r="BD336" s="830"/>
      <c r="BE336" s="830"/>
      <c r="BF336" s="830"/>
      <c r="BG336" s="830"/>
      <c r="BH336" s="830"/>
      <c r="BI336" s="830"/>
      <c r="BJ336" s="830"/>
      <c r="BK336" s="830"/>
      <c r="BL336" s="830"/>
      <c r="BM336" s="830"/>
      <c r="BN336" s="830"/>
      <c r="BO336" s="830"/>
      <c r="BP336" s="830"/>
      <c r="BQ336" s="830"/>
      <c r="BR336" s="830"/>
      <c r="BS336" s="830"/>
      <c r="BT336" s="830"/>
      <c r="BU336" s="830"/>
      <c r="BV336" s="830"/>
      <c r="BW336" s="830"/>
      <c r="BX336" s="830"/>
      <c r="BY336" s="830"/>
      <c r="BZ336" s="830"/>
      <c r="CA336" s="830"/>
      <c r="CB336" s="830"/>
      <c r="CC336" s="830"/>
      <c r="CD336" s="830"/>
      <c r="CE336" s="830"/>
      <c r="CF336" s="830"/>
      <c r="CG336" s="830"/>
      <c r="CH336" s="830"/>
      <c r="CI336" s="830"/>
      <c r="CJ336" s="830"/>
      <c r="CK336" s="830"/>
      <c r="CL336" s="830"/>
      <c r="CM336" s="830"/>
      <c r="CN336" s="830"/>
      <c r="CO336" s="830"/>
      <c r="CP336" s="830"/>
      <c r="CQ336" s="830"/>
      <c r="CR336" s="830"/>
      <c r="CS336" s="830"/>
      <c r="CT336" s="830"/>
      <c r="CU336" s="830"/>
      <c r="CV336" s="830"/>
      <c r="CW336" s="830"/>
      <c r="CX336" s="830"/>
      <c r="CY336" s="830"/>
      <c r="CZ336" s="830"/>
      <c r="DA336" s="830"/>
      <c r="DB336" s="830"/>
      <c r="DC336" s="830"/>
      <c r="DD336" s="830"/>
      <c r="DE336" s="830"/>
      <c r="DF336" s="830"/>
      <c r="DG336" s="830"/>
      <c r="DH336" s="830"/>
      <c r="DI336" s="830"/>
      <c r="DJ336" s="830"/>
      <c r="DK336" s="830"/>
      <c r="DL336" s="830"/>
      <c r="DM336" s="830"/>
      <c r="DN336" s="830"/>
      <c r="DO336" s="830"/>
      <c r="DP336" s="830"/>
      <c r="DQ336" s="830"/>
      <c r="DR336" s="830"/>
      <c r="DS336" s="830"/>
      <c r="DT336" s="830"/>
      <c r="DU336" s="830"/>
      <c r="DV336" s="830"/>
      <c r="DW336" s="830"/>
      <c r="DX336" s="830"/>
      <c r="DY336" s="830"/>
      <c r="DZ336" s="830"/>
      <c r="EA336" s="830"/>
      <c r="EB336" s="830"/>
      <c r="EC336" s="830"/>
      <c r="ED336" s="830"/>
      <c r="EE336" s="830"/>
      <c r="EF336" s="830"/>
      <c r="EG336" s="830"/>
      <c r="EH336" s="830"/>
      <c r="EI336" s="830"/>
      <c r="EJ336" s="830"/>
      <c r="EK336" s="830"/>
      <c r="EL336" s="830"/>
      <c r="EM336" s="830"/>
      <c r="EN336" s="830"/>
      <c r="EO336" s="830"/>
      <c r="EP336" s="830"/>
      <c r="EQ336" s="830"/>
      <c r="ER336" s="830"/>
      <c r="ES336" s="830"/>
      <c r="ET336" s="830"/>
      <c r="EU336" s="830"/>
      <c r="EV336" s="830"/>
      <c r="EW336" s="830"/>
      <c r="EX336" s="830"/>
      <c r="EY336" s="830"/>
      <c r="EZ336" s="830"/>
      <c r="FA336" s="830"/>
      <c r="FB336" s="830"/>
      <c r="FC336" s="830"/>
      <c r="FD336" s="830"/>
      <c r="FE336" s="830"/>
      <c r="FF336" s="830"/>
      <c r="FG336" s="830"/>
      <c r="FH336" s="830"/>
      <c r="FI336" s="830"/>
      <c r="FJ336" s="830"/>
      <c r="FK336" s="830"/>
      <c r="FL336" s="830"/>
      <c r="FM336" s="830"/>
      <c r="FN336" s="830"/>
      <c r="FO336" s="830"/>
      <c r="FP336" s="830"/>
      <c r="FQ336" s="830"/>
      <c r="FR336" s="830"/>
      <c r="FS336" s="830"/>
      <c r="FT336" s="830"/>
      <c r="FU336" s="830"/>
      <c r="FV336" s="830"/>
      <c r="FW336" s="830"/>
      <c r="FX336" s="830"/>
      <c r="FY336" s="830"/>
      <c r="FZ336" s="830"/>
      <c r="GA336" s="830"/>
      <c r="GB336" s="830"/>
      <c r="GC336" s="830"/>
      <c r="GD336" s="830"/>
      <c r="GE336" s="830"/>
      <c r="GF336" s="830"/>
      <c r="GG336" s="830"/>
      <c r="GH336" s="830"/>
      <c r="GI336" s="830"/>
      <c r="GJ336" s="830"/>
      <c r="GK336" s="830"/>
      <c r="GL336" s="830"/>
      <c r="GM336" s="830"/>
      <c r="GN336" s="830"/>
      <c r="GO336" s="830"/>
      <c r="GP336" s="830"/>
      <c r="GQ336" s="830"/>
      <c r="GR336" s="830"/>
      <c r="GS336" s="830"/>
      <c r="GT336" s="830"/>
      <c r="GU336" s="830"/>
      <c r="GV336" s="830"/>
      <c r="GW336" s="830"/>
      <c r="GX336" s="830"/>
      <c r="GY336" s="830"/>
      <c r="GZ336" s="830"/>
      <c r="HA336" s="830"/>
      <c r="HB336" s="830"/>
      <c r="HC336" s="830"/>
      <c r="HD336" s="830"/>
      <c r="HE336" s="830"/>
      <c r="HF336" s="830"/>
      <c r="HG336" s="830"/>
      <c r="HH336" s="830"/>
      <c r="HI336" s="830"/>
      <c r="HJ336" s="830"/>
      <c r="HK336" s="830"/>
      <c r="HL336" s="830"/>
      <c r="HM336" s="830"/>
      <c r="HN336" s="830"/>
      <c r="HO336" s="830"/>
      <c r="HP336" s="830"/>
      <c r="HQ336" s="830"/>
      <c r="HR336" s="830"/>
      <c r="HS336" s="830"/>
      <c r="HT336" s="830"/>
      <c r="HU336" s="830"/>
      <c r="HV336" s="830"/>
      <c r="HW336" s="830"/>
      <c r="HX336" s="830"/>
      <c r="HY336" s="830"/>
      <c r="HZ336" s="830"/>
      <c r="IA336" s="830"/>
      <c r="IB336" s="830"/>
      <c r="IC336" s="830"/>
      <c r="ID336" s="830"/>
      <c r="IE336" s="830"/>
      <c r="IF336" s="830"/>
      <c r="IG336" s="830"/>
      <c r="IH336" s="830"/>
      <c r="II336" s="830"/>
      <c r="IJ336" s="830"/>
      <c r="IK336" s="830"/>
      <c r="IL336" s="830"/>
      <c r="IM336" s="830"/>
      <c r="IN336" s="830"/>
      <c r="IO336" s="830"/>
      <c r="IP336" s="830"/>
      <c r="IQ336" s="830"/>
      <c r="IR336" s="830"/>
      <c r="IS336" s="830"/>
      <c r="IT336" s="830"/>
      <c r="IU336" s="830"/>
      <c r="IV336" s="830"/>
      <c r="IW336" s="830"/>
      <c r="IX336" s="830"/>
      <c r="IY336" s="830"/>
      <c r="IZ336" s="830"/>
      <c r="JA336" s="830"/>
      <c r="JB336" s="830"/>
      <c r="JC336" s="830"/>
      <c r="JD336" s="830"/>
      <c r="JE336" s="830"/>
      <c r="JF336" s="830"/>
      <c r="JG336" s="830"/>
      <c r="JH336" s="830"/>
      <c r="JI336" s="830"/>
      <c r="JJ336" s="830"/>
      <c r="JK336" s="830"/>
      <c r="JL336" s="830"/>
      <c r="JM336" s="830"/>
      <c r="JN336" s="830"/>
      <c r="JO336" s="830"/>
      <c r="JP336" s="830"/>
      <c r="JQ336" s="830"/>
      <c r="JR336" s="830"/>
      <c r="JS336" s="830"/>
      <c r="JT336" s="830"/>
      <c r="JU336" s="830"/>
      <c r="JV336" s="830"/>
      <c r="JW336" s="830"/>
      <c r="JX336" s="830"/>
      <c r="JY336" s="830"/>
      <c r="JZ336" s="830"/>
      <c r="KA336" s="830"/>
      <c r="KB336" s="830"/>
      <c r="KC336" s="830"/>
      <c r="KD336" s="830"/>
      <c r="KE336" s="830"/>
      <c r="KF336" s="830"/>
      <c r="KG336" s="830"/>
      <c r="KH336" s="830"/>
      <c r="KI336" s="830"/>
      <c r="KJ336" s="830"/>
      <c r="KK336" s="830"/>
      <c r="KL336" s="830"/>
      <c r="KM336" s="830"/>
      <c r="KN336" s="830"/>
      <c r="KO336" s="830"/>
      <c r="KP336" s="830"/>
      <c r="KQ336" s="830"/>
      <c r="KR336" s="830"/>
      <c r="KS336" s="830"/>
      <c r="KT336" s="830"/>
      <c r="KU336" s="830"/>
      <c r="KV336" s="830"/>
      <c r="KW336" s="830"/>
      <c r="KX336" s="830"/>
      <c r="KY336" s="830"/>
      <c r="KZ336" s="830"/>
      <c r="LA336" s="830"/>
      <c r="LB336" s="830"/>
      <c r="LC336" s="830"/>
      <c r="LD336" s="830"/>
      <c r="LE336" s="830"/>
      <c r="LF336" s="830"/>
      <c r="LG336" s="830"/>
      <c r="LH336" s="830"/>
      <c r="LI336" s="830"/>
      <c r="LJ336" s="830"/>
      <c r="LK336" s="830"/>
      <c r="LL336" s="830"/>
      <c r="LM336" s="830"/>
      <c r="LN336" s="830"/>
      <c r="LO336" s="830"/>
      <c r="LP336" s="830"/>
      <c r="LQ336" s="830"/>
      <c r="LR336" s="830"/>
      <c r="LS336" s="830"/>
      <c r="LT336" s="830"/>
      <c r="LU336" s="830"/>
      <c r="LV336" s="830"/>
      <c r="LW336" s="830"/>
      <c r="LX336" s="830"/>
      <c r="LY336" s="830"/>
      <c r="LZ336" s="830"/>
      <c r="MA336" s="830"/>
      <c r="MB336" s="830"/>
      <c r="MC336" s="830"/>
      <c r="MD336" s="830"/>
      <c r="ME336" s="830"/>
      <c r="MF336" s="830"/>
      <c r="MG336" s="830"/>
      <c r="MH336" s="830"/>
      <c r="MI336" s="830"/>
      <c r="MJ336" s="830"/>
      <c r="MK336" s="830"/>
      <c r="ML336" s="830"/>
      <c r="MM336" s="830"/>
      <c r="MN336" s="830"/>
      <c r="MO336" s="830"/>
      <c r="MP336" s="830"/>
      <c r="MQ336" s="830"/>
      <c r="MR336" s="830"/>
      <c r="MS336" s="830"/>
      <c r="MT336" s="830"/>
      <c r="MU336" s="830"/>
      <c r="MV336" s="830"/>
      <c r="MW336" s="830"/>
      <c r="MX336" s="830"/>
      <c r="MY336" s="830"/>
      <c r="MZ336" s="830"/>
      <c r="NA336" s="830"/>
      <c r="NB336" s="830"/>
      <c r="NC336" s="830"/>
      <c r="ND336" s="830"/>
      <c r="NE336" s="830"/>
      <c r="NF336" s="830"/>
      <c r="NG336" s="830"/>
      <c r="NH336" s="830"/>
      <c r="NI336" s="830"/>
      <c r="NJ336" s="830"/>
      <c r="NK336" s="830"/>
      <c r="NL336" s="830"/>
      <c r="NM336" s="830"/>
      <c r="NN336" s="830"/>
      <c r="NO336" s="830"/>
      <c r="NP336" s="830"/>
      <c r="NQ336" s="830"/>
      <c r="NR336" s="830"/>
      <c r="NS336" s="830"/>
      <c r="NT336" s="830"/>
      <c r="NU336" s="830"/>
      <c r="NV336" s="830"/>
      <c r="NW336" s="830"/>
      <c r="NX336" s="830"/>
      <c r="NY336" s="830"/>
      <c r="NZ336" s="830"/>
      <c r="OA336" s="830"/>
      <c r="OB336" s="830"/>
      <c r="OC336" s="830"/>
      <c r="OD336" s="830"/>
      <c r="OE336" s="830"/>
      <c r="OF336" s="830"/>
      <c r="OG336" s="830"/>
      <c r="OH336" s="830"/>
      <c r="OI336" s="830"/>
      <c r="OJ336" s="830"/>
      <c r="OK336" s="830"/>
      <c r="OL336" s="830"/>
      <c r="OM336" s="830"/>
      <c r="ON336" s="830"/>
      <c r="OO336" s="830"/>
      <c r="OP336" s="830"/>
      <c r="OQ336" s="830"/>
      <c r="OR336" s="830"/>
      <c r="OS336" s="830"/>
      <c r="OT336" s="830"/>
      <c r="OU336" s="830"/>
      <c r="OV336" s="830"/>
      <c r="OW336" s="830"/>
      <c r="OX336" s="830"/>
      <c r="OY336" s="830"/>
      <c r="OZ336" s="830"/>
      <c r="PA336" s="830"/>
      <c r="PB336" s="830"/>
      <c r="PC336" s="830"/>
      <c r="PD336" s="830"/>
      <c r="PE336" s="830"/>
      <c r="PF336" s="830"/>
      <c r="PG336" s="830"/>
      <c r="PH336" s="830"/>
      <c r="PI336" s="830"/>
      <c r="PJ336" s="830"/>
      <c r="PK336" s="830"/>
      <c r="PL336" s="830"/>
      <c r="PM336" s="830"/>
      <c r="PN336" s="830"/>
      <c r="PO336" s="830"/>
      <c r="PP336" s="830"/>
      <c r="PQ336" s="830"/>
      <c r="PR336" s="830"/>
      <c r="PS336" s="830"/>
      <c r="PT336" s="830"/>
      <c r="PU336" s="830"/>
      <c r="PV336" s="830"/>
      <c r="PW336" s="830"/>
      <c r="PX336" s="830"/>
      <c r="PY336" s="830"/>
      <c r="PZ336" s="830"/>
      <c r="QA336" s="830"/>
      <c r="QB336" s="830"/>
      <c r="QC336" s="830"/>
      <c r="QD336" s="830"/>
      <c r="QE336" s="830"/>
      <c r="QF336" s="830"/>
      <c r="QG336" s="830"/>
      <c r="QH336" s="830"/>
      <c r="QI336" s="830"/>
      <c r="QJ336" s="830"/>
      <c r="QK336" s="830"/>
      <c r="QL336" s="830"/>
      <c r="QM336" s="830"/>
      <c r="QN336" s="830"/>
      <c r="QO336" s="830"/>
      <c r="QP336" s="830"/>
      <c r="QQ336" s="830"/>
      <c r="QR336" s="830"/>
      <c r="QS336" s="830"/>
      <c r="QT336" s="830"/>
      <c r="QU336" s="830"/>
      <c r="QV336" s="830"/>
      <c r="QW336" s="830"/>
      <c r="QX336" s="830"/>
      <c r="QY336" s="830"/>
      <c r="QZ336" s="830"/>
      <c r="RA336" s="830"/>
      <c r="RB336" s="830"/>
      <c r="RC336" s="830"/>
      <c r="RD336" s="830"/>
      <c r="RE336" s="830"/>
      <c r="RF336" s="830"/>
      <c r="RG336" s="830"/>
      <c r="RH336" s="830"/>
      <c r="RI336" s="830"/>
      <c r="RJ336" s="830"/>
      <c r="RK336" s="830"/>
      <c r="RL336" s="830"/>
      <c r="RM336" s="830"/>
      <c r="RN336" s="830"/>
      <c r="RO336" s="830"/>
      <c r="RP336" s="830"/>
      <c r="RQ336" s="830"/>
      <c r="RR336" s="830"/>
      <c r="RS336" s="830"/>
      <c r="RT336" s="830"/>
      <c r="RU336" s="830"/>
      <c r="RV336" s="830"/>
      <c r="RW336" s="830"/>
      <c r="RX336" s="830"/>
      <c r="RY336" s="830"/>
      <c r="RZ336" s="830"/>
      <c r="SA336" s="830"/>
      <c r="SB336" s="830"/>
      <c r="SC336" s="830"/>
      <c r="SD336" s="830"/>
      <c r="SE336" s="830"/>
      <c r="SF336" s="830"/>
      <c r="SG336" s="830"/>
      <c r="SH336" s="830"/>
      <c r="SI336" s="830"/>
      <c r="SJ336" s="830"/>
      <c r="SK336" s="830"/>
      <c r="SL336" s="830"/>
      <c r="SM336" s="830"/>
      <c r="SN336" s="830"/>
      <c r="SO336" s="830"/>
      <c r="SP336" s="830"/>
      <c r="SQ336" s="830"/>
      <c r="SR336" s="830"/>
      <c r="SS336" s="830"/>
      <c r="ST336" s="830"/>
      <c r="SU336" s="830"/>
      <c r="SV336" s="830"/>
      <c r="SW336" s="830"/>
      <c r="SX336" s="830"/>
      <c r="SY336" s="830"/>
      <c r="SZ336" s="830"/>
      <c r="TA336" s="830"/>
      <c r="TB336" s="830"/>
      <c r="TC336" s="830"/>
      <c r="TD336" s="830"/>
      <c r="TE336" s="830"/>
      <c r="TF336" s="830"/>
      <c r="TG336" s="830"/>
      <c r="TH336" s="830"/>
      <c r="TI336" s="830"/>
    </row>
    <row r="337" spans="1:529" s="843" customFormat="1" ht="27.75" customHeight="1" thickBot="1" x14ac:dyDescent="0.3">
      <c r="A337" s="80">
        <v>13140017</v>
      </c>
      <c r="B337" s="21">
        <v>39247</v>
      </c>
      <c r="C337" s="929" t="s">
        <v>1430</v>
      </c>
      <c r="D337" s="929" t="s">
        <v>4138</v>
      </c>
      <c r="E337" s="928" t="s">
        <v>323</v>
      </c>
      <c r="F337" s="928" t="s">
        <v>128</v>
      </c>
      <c r="G337" s="928" t="s">
        <v>128</v>
      </c>
      <c r="H337" s="80">
        <v>81400</v>
      </c>
      <c r="I337" s="5" t="s">
        <v>7785</v>
      </c>
      <c r="J337" s="5">
        <v>45822</v>
      </c>
      <c r="K337" s="929" t="s">
        <v>1431</v>
      </c>
      <c r="L337" s="928" t="s">
        <v>1431</v>
      </c>
      <c r="M337" s="929" t="s">
        <v>4805</v>
      </c>
      <c r="N337" s="929" t="s">
        <v>66</v>
      </c>
      <c r="O337" s="929">
        <v>50</v>
      </c>
      <c r="P337" s="928" t="s">
        <v>7279</v>
      </c>
      <c r="Q337" s="929"/>
      <c r="R337" s="929"/>
      <c r="S337" s="929"/>
      <c r="T337" s="714">
        <v>5</v>
      </c>
      <c r="U337" s="929">
        <v>10</v>
      </c>
      <c r="V337" s="929">
        <v>50</v>
      </c>
      <c r="W337" s="929" t="s">
        <v>1090</v>
      </c>
      <c r="X337" s="929">
        <v>50</v>
      </c>
      <c r="Y337" s="929">
        <v>15</v>
      </c>
      <c r="Z337" s="929">
        <v>70</v>
      </c>
      <c r="AA337" s="929" t="s">
        <v>1091</v>
      </c>
      <c r="AB337" s="929" t="s">
        <v>1091</v>
      </c>
      <c r="AC337" s="929" t="s">
        <v>1091</v>
      </c>
      <c r="AD337" s="929" t="s">
        <v>1091</v>
      </c>
      <c r="AE337" s="929" t="s">
        <v>1091</v>
      </c>
      <c r="AF337" s="929">
        <v>5</v>
      </c>
      <c r="AG337" s="929" t="s">
        <v>1091</v>
      </c>
      <c r="AH337" s="929">
        <v>231.685</v>
      </c>
      <c r="AI337" s="929" t="s">
        <v>2330</v>
      </c>
      <c r="AJ337" s="929" t="s">
        <v>2331</v>
      </c>
      <c r="AK337" s="22" t="s">
        <v>166</v>
      </c>
      <c r="AL337" s="22"/>
      <c r="AM337" s="49"/>
      <c r="AN337" s="830"/>
      <c r="AO337" s="830"/>
      <c r="AP337" s="830"/>
      <c r="AQ337" s="830"/>
      <c r="AR337" s="830"/>
      <c r="AS337" s="830"/>
      <c r="AT337" s="830"/>
      <c r="AU337" s="830"/>
      <c r="AV337" s="830"/>
      <c r="AW337" s="830"/>
      <c r="AX337" s="830"/>
      <c r="AY337" s="830"/>
      <c r="AZ337" s="830"/>
      <c r="BA337" s="830"/>
      <c r="BB337" s="830"/>
      <c r="BC337" s="830"/>
      <c r="BD337" s="830"/>
      <c r="BE337" s="830"/>
      <c r="BF337" s="830"/>
      <c r="BG337" s="830"/>
      <c r="BH337" s="830"/>
      <c r="BI337" s="830"/>
      <c r="BJ337" s="830"/>
      <c r="BK337" s="830"/>
      <c r="BL337" s="830"/>
      <c r="BM337" s="830"/>
      <c r="BN337" s="830"/>
      <c r="BO337" s="830"/>
      <c r="BP337" s="830"/>
      <c r="BQ337" s="830"/>
      <c r="BR337" s="830"/>
      <c r="BS337" s="830"/>
      <c r="BT337" s="830"/>
      <c r="BU337" s="830"/>
      <c r="BV337" s="830"/>
      <c r="BW337" s="830"/>
      <c r="BX337" s="830"/>
      <c r="BY337" s="830"/>
      <c r="BZ337" s="830"/>
      <c r="CA337" s="830"/>
      <c r="CB337" s="830"/>
      <c r="CC337" s="830"/>
      <c r="CD337" s="830"/>
      <c r="CE337" s="830"/>
      <c r="CF337" s="830"/>
      <c r="CG337" s="830"/>
      <c r="CH337" s="830"/>
      <c r="CI337" s="830"/>
      <c r="CJ337" s="830"/>
      <c r="CK337" s="830"/>
      <c r="CL337" s="830"/>
      <c r="CM337" s="830"/>
      <c r="CN337" s="830"/>
      <c r="CO337" s="830"/>
      <c r="CP337" s="830"/>
      <c r="CQ337" s="830"/>
      <c r="CR337" s="830"/>
      <c r="CS337" s="830"/>
      <c r="CT337" s="830"/>
      <c r="CU337" s="830"/>
      <c r="CV337" s="830"/>
      <c r="CW337" s="830"/>
      <c r="CX337" s="830"/>
      <c r="CY337" s="830"/>
      <c r="CZ337" s="830"/>
      <c r="DA337" s="830"/>
      <c r="DB337" s="830"/>
      <c r="DC337" s="830"/>
      <c r="DD337" s="830"/>
      <c r="DE337" s="830"/>
      <c r="DF337" s="830"/>
      <c r="DG337" s="830"/>
      <c r="DH337" s="830"/>
      <c r="DI337" s="830"/>
      <c r="DJ337" s="830"/>
      <c r="DK337" s="830"/>
      <c r="DL337" s="830"/>
      <c r="DM337" s="830"/>
      <c r="DN337" s="830"/>
      <c r="DO337" s="830"/>
      <c r="DP337" s="830"/>
      <c r="DQ337" s="830"/>
      <c r="DR337" s="830"/>
      <c r="DS337" s="830"/>
      <c r="DT337" s="830"/>
      <c r="DU337" s="830"/>
      <c r="DV337" s="830"/>
      <c r="DW337" s="830"/>
      <c r="DX337" s="830"/>
      <c r="DY337" s="830"/>
      <c r="DZ337" s="830"/>
      <c r="EA337" s="830"/>
      <c r="EB337" s="830"/>
      <c r="EC337" s="830"/>
      <c r="ED337" s="830"/>
      <c r="EE337" s="830"/>
      <c r="EF337" s="830"/>
      <c r="EG337" s="830"/>
      <c r="EH337" s="830"/>
      <c r="EI337" s="830"/>
      <c r="EJ337" s="830"/>
      <c r="EK337" s="830"/>
      <c r="EL337" s="830"/>
      <c r="EM337" s="830"/>
      <c r="EN337" s="830"/>
      <c r="EO337" s="830"/>
      <c r="EP337" s="830"/>
      <c r="EQ337" s="830"/>
      <c r="ER337" s="830"/>
      <c r="ES337" s="830"/>
      <c r="ET337" s="830"/>
      <c r="EU337" s="830"/>
      <c r="EV337" s="830"/>
      <c r="EW337" s="830"/>
      <c r="EX337" s="830"/>
      <c r="EY337" s="830"/>
      <c r="EZ337" s="830"/>
      <c r="FA337" s="830"/>
      <c r="FB337" s="830"/>
      <c r="FC337" s="830"/>
      <c r="FD337" s="830"/>
      <c r="FE337" s="830"/>
      <c r="FF337" s="830"/>
      <c r="FG337" s="830"/>
      <c r="FH337" s="830"/>
      <c r="FI337" s="830"/>
      <c r="FJ337" s="830"/>
      <c r="FK337" s="830"/>
      <c r="FL337" s="830"/>
      <c r="FM337" s="830"/>
      <c r="FN337" s="830"/>
      <c r="FO337" s="830"/>
      <c r="FP337" s="830"/>
      <c r="FQ337" s="830"/>
      <c r="FR337" s="830"/>
      <c r="FS337" s="830"/>
      <c r="FT337" s="830"/>
      <c r="FU337" s="830"/>
      <c r="FV337" s="830"/>
      <c r="FW337" s="830"/>
      <c r="FX337" s="830"/>
      <c r="FY337" s="830"/>
      <c r="FZ337" s="830"/>
      <c r="GA337" s="830"/>
      <c r="GB337" s="830"/>
      <c r="GC337" s="830"/>
      <c r="GD337" s="830"/>
      <c r="GE337" s="830"/>
      <c r="GF337" s="830"/>
      <c r="GG337" s="830"/>
      <c r="GH337" s="830"/>
      <c r="GI337" s="830"/>
      <c r="GJ337" s="830"/>
      <c r="GK337" s="830"/>
      <c r="GL337" s="830"/>
      <c r="GM337" s="830"/>
      <c r="GN337" s="830"/>
      <c r="GO337" s="830"/>
      <c r="GP337" s="830"/>
      <c r="GQ337" s="830"/>
      <c r="GR337" s="830"/>
      <c r="GS337" s="830"/>
      <c r="GT337" s="830"/>
      <c r="GU337" s="830"/>
      <c r="GV337" s="830"/>
      <c r="GW337" s="830"/>
      <c r="GX337" s="830"/>
      <c r="GY337" s="830"/>
      <c r="GZ337" s="830"/>
      <c r="HA337" s="830"/>
      <c r="HB337" s="830"/>
      <c r="HC337" s="830"/>
      <c r="HD337" s="830"/>
      <c r="HE337" s="830"/>
      <c r="HF337" s="830"/>
      <c r="HG337" s="830"/>
      <c r="HH337" s="830"/>
      <c r="HI337" s="830"/>
      <c r="HJ337" s="830"/>
      <c r="HK337" s="830"/>
      <c r="HL337" s="830"/>
      <c r="HM337" s="830"/>
      <c r="HN337" s="830"/>
      <c r="HO337" s="830"/>
      <c r="HP337" s="830"/>
      <c r="HQ337" s="830"/>
      <c r="HR337" s="830"/>
      <c r="HS337" s="830"/>
      <c r="HT337" s="830"/>
      <c r="HU337" s="830"/>
      <c r="HV337" s="830"/>
      <c r="HW337" s="830"/>
      <c r="HX337" s="830"/>
      <c r="HY337" s="830"/>
      <c r="HZ337" s="830"/>
      <c r="IA337" s="830"/>
      <c r="IB337" s="830"/>
      <c r="IC337" s="830"/>
      <c r="ID337" s="830"/>
      <c r="IE337" s="830"/>
      <c r="IF337" s="830"/>
      <c r="IG337" s="830"/>
      <c r="IH337" s="830"/>
      <c r="II337" s="830"/>
      <c r="IJ337" s="830"/>
      <c r="IK337" s="830"/>
      <c r="IL337" s="830"/>
      <c r="IM337" s="830"/>
      <c r="IN337" s="830"/>
      <c r="IO337" s="830"/>
      <c r="IP337" s="830"/>
      <c r="IQ337" s="830"/>
      <c r="IR337" s="830"/>
      <c r="IS337" s="830"/>
      <c r="IT337" s="830"/>
      <c r="IU337" s="830"/>
      <c r="IV337" s="830"/>
      <c r="IW337" s="830"/>
      <c r="IX337" s="830"/>
      <c r="IY337" s="830"/>
      <c r="IZ337" s="830"/>
      <c r="JA337" s="830"/>
      <c r="JB337" s="830"/>
      <c r="JC337" s="830"/>
      <c r="JD337" s="830"/>
      <c r="JE337" s="830"/>
      <c r="JF337" s="830"/>
      <c r="JG337" s="830"/>
      <c r="JH337" s="830"/>
      <c r="JI337" s="830"/>
      <c r="JJ337" s="830"/>
      <c r="JK337" s="830"/>
      <c r="JL337" s="830"/>
      <c r="JM337" s="830"/>
      <c r="JN337" s="830"/>
      <c r="JO337" s="830"/>
      <c r="JP337" s="830"/>
      <c r="JQ337" s="830"/>
      <c r="JR337" s="830"/>
      <c r="JS337" s="830"/>
      <c r="JT337" s="830"/>
      <c r="JU337" s="830"/>
      <c r="JV337" s="830"/>
      <c r="JW337" s="830"/>
      <c r="JX337" s="830"/>
      <c r="JY337" s="830"/>
      <c r="JZ337" s="830"/>
      <c r="KA337" s="830"/>
      <c r="KB337" s="830"/>
      <c r="KC337" s="830"/>
      <c r="KD337" s="830"/>
      <c r="KE337" s="830"/>
      <c r="KF337" s="830"/>
      <c r="KG337" s="830"/>
      <c r="KH337" s="830"/>
      <c r="KI337" s="830"/>
      <c r="KJ337" s="830"/>
      <c r="KK337" s="830"/>
      <c r="KL337" s="830"/>
      <c r="KM337" s="830"/>
      <c r="KN337" s="830"/>
      <c r="KO337" s="830"/>
      <c r="KP337" s="830"/>
      <c r="KQ337" s="830"/>
      <c r="KR337" s="830"/>
      <c r="KS337" s="830"/>
      <c r="KT337" s="830"/>
      <c r="KU337" s="830"/>
      <c r="KV337" s="830"/>
      <c r="KW337" s="830"/>
      <c r="KX337" s="830"/>
      <c r="KY337" s="830"/>
      <c r="KZ337" s="830"/>
      <c r="LA337" s="830"/>
      <c r="LB337" s="830"/>
      <c r="LC337" s="830"/>
      <c r="LD337" s="830"/>
      <c r="LE337" s="830"/>
      <c r="LF337" s="830"/>
      <c r="LG337" s="830"/>
      <c r="LH337" s="830"/>
      <c r="LI337" s="830"/>
      <c r="LJ337" s="830"/>
      <c r="LK337" s="830"/>
      <c r="LL337" s="830"/>
      <c r="LM337" s="830"/>
      <c r="LN337" s="830"/>
      <c r="LO337" s="830"/>
      <c r="LP337" s="830"/>
      <c r="LQ337" s="830"/>
      <c r="LR337" s="830"/>
      <c r="LS337" s="830"/>
      <c r="LT337" s="830"/>
      <c r="LU337" s="830"/>
      <c r="LV337" s="830"/>
      <c r="LW337" s="830"/>
      <c r="LX337" s="830"/>
      <c r="LY337" s="830"/>
      <c r="LZ337" s="830"/>
      <c r="MA337" s="830"/>
      <c r="MB337" s="830"/>
      <c r="MC337" s="830"/>
      <c r="MD337" s="830"/>
      <c r="ME337" s="830"/>
      <c r="MF337" s="830"/>
      <c r="MG337" s="830"/>
      <c r="MH337" s="830"/>
      <c r="MI337" s="830"/>
      <c r="MJ337" s="830"/>
      <c r="MK337" s="830"/>
      <c r="ML337" s="830"/>
      <c r="MM337" s="830"/>
      <c r="MN337" s="830"/>
      <c r="MO337" s="830"/>
      <c r="MP337" s="830"/>
      <c r="MQ337" s="830"/>
      <c r="MR337" s="830"/>
      <c r="MS337" s="830"/>
      <c r="MT337" s="830"/>
      <c r="MU337" s="830"/>
      <c r="MV337" s="830"/>
      <c r="MW337" s="830"/>
      <c r="MX337" s="830"/>
      <c r="MY337" s="830"/>
      <c r="MZ337" s="830"/>
      <c r="NA337" s="830"/>
      <c r="NB337" s="830"/>
      <c r="NC337" s="830"/>
      <c r="ND337" s="830"/>
      <c r="NE337" s="830"/>
      <c r="NF337" s="830"/>
      <c r="NG337" s="830"/>
      <c r="NH337" s="830"/>
      <c r="NI337" s="830"/>
      <c r="NJ337" s="830"/>
      <c r="NK337" s="830"/>
      <c r="NL337" s="830"/>
      <c r="NM337" s="830"/>
      <c r="NN337" s="830"/>
      <c r="NO337" s="830"/>
      <c r="NP337" s="830"/>
      <c r="NQ337" s="830"/>
      <c r="NR337" s="830"/>
      <c r="NS337" s="830"/>
      <c r="NT337" s="830"/>
      <c r="NU337" s="830"/>
      <c r="NV337" s="830"/>
      <c r="NW337" s="830"/>
      <c r="NX337" s="830"/>
      <c r="NY337" s="830"/>
      <c r="NZ337" s="830"/>
      <c r="OA337" s="830"/>
      <c r="OB337" s="830"/>
      <c r="OC337" s="830"/>
      <c r="OD337" s="830"/>
      <c r="OE337" s="830"/>
      <c r="OF337" s="830"/>
      <c r="OG337" s="830"/>
      <c r="OH337" s="830"/>
      <c r="OI337" s="830"/>
      <c r="OJ337" s="830"/>
      <c r="OK337" s="830"/>
      <c r="OL337" s="830"/>
      <c r="OM337" s="830"/>
      <c r="ON337" s="830"/>
      <c r="OO337" s="830"/>
      <c r="OP337" s="830"/>
      <c r="OQ337" s="830"/>
      <c r="OR337" s="830"/>
      <c r="OS337" s="830"/>
      <c r="OT337" s="830"/>
      <c r="OU337" s="830"/>
      <c r="OV337" s="830"/>
      <c r="OW337" s="830"/>
      <c r="OX337" s="830"/>
      <c r="OY337" s="830"/>
      <c r="OZ337" s="830"/>
      <c r="PA337" s="830"/>
      <c r="PB337" s="830"/>
      <c r="PC337" s="830"/>
      <c r="PD337" s="830"/>
      <c r="PE337" s="830"/>
      <c r="PF337" s="830"/>
      <c r="PG337" s="830"/>
      <c r="PH337" s="830"/>
      <c r="PI337" s="830"/>
      <c r="PJ337" s="830"/>
      <c r="PK337" s="830"/>
      <c r="PL337" s="830"/>
      <c r="PM337" s="830"/>
      <c r="PN337" s="830"/>
      <c r="PO337" s="830"/>
      <c r="PP337" s="830"/>
      <c r="PQ337" s="830"/>
      <c r="PR337" s="830"/>
      <c r="PS337" s="830"/>
      <c r="PT337" s="830"/>
      <c r="PU337" s="830"/>
      <c r="PV337" s="830"/>
      <c r="PW337" s="830"/>
      <c r="PX337" s="830"/>
      <c r="PY337" s="830"/>
      <c r="PZ337" s="830"/>
      <c r="QA337" s="830"/>
      <c r="QB337" s="830"/>
      <c r="QC337" s="830"/>
      <c r="QD337" s="830"/>
      <c r="QE337" s="830"/>
      <c r="QF337" s="830"/>
      <c r="QG337" s="830"/>
      <c r="QH337" s="830"/>
      <c r="QI337" s="830"/>
      <c r="QJ337" s="830"/>
      <c r="QK337" s="830"/>
      <c r="QL337" s="830"/>
      <c r="QM337" s="830"/>
      <c r="QN337" s="830"/>
      <c r="QO337" s="830"/>
      <c r="QP337" s="830"/>
      <c r="QQ337" s="830"/>
      <c r="QR337" s="830"/>
      <c r="QS337" s="830"/>
      <c r="QT337" s="830"/>
      <c r="QU337" s="830"/>
      <c r="QV337" s="830"/>
      <c r="QW337" s="830"/>
      <c r="QX337" s="830"/>
      <c r="QY337" s="830"/>
      <c r="QZ337" s="830"/>
      <c r="RA337" s="830"/>
      <c r="RB337" s="830"/>
      <c r="RC337" s="830"/>
      <c r="RD337" s="830"/>
      <c r="RE337" s="830"/>
      <c r="RF337" s="830"/>
      <c r="RG337" s="830"/>
      <c r="RH337" s="830"/>
      <c r="RI337" s="830"/>
      <c r="RJ337" s="830"/>
      <c r="RK337" s="830"/>
      <c r="RL337" s="830"/>
      <c r="RM337" s="830"/>
      <c r="RN337" s="830"/>
      <c r="RO337" s="830"/>
      <c r="RP337" s="830"/>
      <c r="RQ337" s="830"/>
      <c r="RR337" s="830"/>
      <c r="RS337" s="830"/>
      <c r="RT337" s="830"/>
      <c r="RU337" s="830"/>
      <c r="RV337" s="830"/>
      <c r="RW337" s="830"/>
      <c r="RX337" s="830"/>
      <c r="RY337" s="830"/>
      <c r="RZ337" s="830"/>
      <c r="SA337" s="830"/>
      <c r="SB337" s="830"/>
      <c r="SC337" s="830"/>
      <c r="SD337" s="830"/>
      <c r="SE337" s="830"/>
      <c r="SF337" s="830"/>
      <c r="SG337" s="830"/>
      <c r="SH337" s="830"/>
      <c r="SI337" s="830"/>
      <c r="SJ337" s="830"/>
      <c r="SK337" s="830"/>
      <c r="SL337" s="830"/>
      <c r="SM337" s="830"/>
      <c r="SN337" s="830"/>
      <c r="SO337" s="830"/>
      <c r="SP337" s="830"/>
      <c r="SQ337" s="830"/>
      <c r="SR337" s="830"/>
      <c r="SS337" s="830"/>
      <c r="ST337" s="830"/>
      <c r="SU337" s="830"/>
      <c r="SV337" s="830"/>
      <c r="SW337" s="830"/>
      <c r="SX337" s="830"/>
      <c r="SY337" s="830"/>
      <c r="SZ337" s="830"/>
      <c r="TA337" s="830"/>
      <c r="TB337" s="830"/>
      <c r="TC337" s="830"/>
      <c r="TD337" s="830"/>
      <c r="TE337" s="830"/>
      <c r="TF337" s="830"/>
      <c r="TG337" s="830"/>
      <c r="TH337" s="830"/>
      <c r="TI337" s="830"/>
    </row>
    <row r="338" spans="1:529" s="79" customFormat="1" ht="27.75" customHeight="1" thickBot="1" x14ac:dyDescent="0.3">
      <c r="A338" s="286">
        <v>13140018</v>
      </c>
      <c r="B338" s="287">
        <v>39251</v>
      </c>
      <c r="C338" s="52" t="s">
        <v>215</v>
      </c>
      <c r="D338" s="52" t="s">
        <v>5830</v>
      </c>
      <c r="E338" s="52"/>
      <c r="F338" s="52"/>
      <c r="G338" s="52"/>
      <c r="H338" s="288">
        <v>7212</v>
      </c>
      <c r="I338" s="287" t="s">
        <v>7784</v>
      </c>
      <c r="J338" s="287">
        <v>40347</v>
      </c>
      <c r="K338" s="52"/>
      <c r="L338" s="52"/>
      <c r="M338" s="52" t="s">
        <v>408</v>
      </c>
      <c r="N338" s="52" t="s">
        <v>40</v>
      </c>
      <c r="O338" s="52">
        <v>1800</v>
      </c>
      <c r="P338" s="386"/>
      <c r="Q338" s="386"/>
      <c r="R338" s="386"/>
      <c r="S338" s="386"/>
      <c r="T338" s="726">
        <v>1.4</v>
      </c>
      <c r="U338" s="52">
        <v>6.5</v>
      </c>
      <c r="V338" s="52">
        <v>1800</v>
      </c>
      <c r="W338" s="52" t="s">
        <v>1090</v>
      </c>
      <c r="X338" s="52">
        <v>50</v>
      </c>
      <c r="Y338" s="52">
        <v>25</v>
      </c>
      <c r="Z338" s="52">
        <v>125</v>
      </c>
      <c r="AA338" s="52" t="s">
        <v>1091</v>
      </c>
      <c r="AB338" s="52" t="s">
        <v>1091</v>
      </c>
      <c r="AC338" s="52" t="s">
        <v>1091</v>
      </c>
      <c r="AD338" s="52" t="s">
        <v>1091</v>
      </c>
      <c r="AE338" s="52" t="s">
        <v>1091</v>
      </c>
      <c r="AF338" s="52" t="s">
        <v>1091</v>
      </c>
      <c r="AG338" s="52" t="s">
        <v>1425</v>
      </c>
      <c r="AH338" s="52"/>
      <c r="AI338" s="52" t="s">
        <v>2332</v>
      </c>
      <c r="AJ338" s="52" t="s">
        <v>2333</v>
      </c>
      <c r="AK338" s="301" t="s">
        <v>1434</v>
      </c>
      <c r="AL338" s="29"/>
      <c r="AM338" s="13"/>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c r="GG338" s="185"/>
      <c r="GH338" s="185"/>
      <c r="GI338" s="185"/>
      <c r="GJ338" s="185"/>
      <c r="GK338" s="185"/>
      <c r="GL338" s="185"/>
      <c r="GM338" s="185"/>
      <c r="GN338" s="185"/>
      <c r="GO338" s="185"/>
      <c r="GP338" s="185"/>
      <c r="GQ338" s="185"/>
      <c r="GR338" s="185"/>
      <c r="GS338" s="185"/>
      <c r="GT338" s="185"/>
      <c r="GU338" s="185"/>
      <c r="GV338" s="185"/>
      <c r="GW338" s="185"/>
      <c r="GX338" s="185"/>
      <c r="GY338" s="185"/>
      <c r="GZ338" s="185"/>
      <c r="HA338" s="185"/>
      <c r="HB338" s="185"/>
      <c r="HC338" s="185"/>
      <c r="HD338" s="185"/>
      <c r="HE338" s="185"/>
      <c r="HF338" s="185"/>
      <c r="HG338" s="185"/>
      <c r="HH338" s="185"/>
      <c r="HI338" s="185"/>
      <c r="HJ338" s="185"/>
      <c r="HK338" s="185"/>
      <c r="HL338" s="185"/>
      <c r="HM338" s="185"/>
      <c r="HN338" s="185"/>
      <c r="HO338" s="185"/>
      <c r="HP338" s="185"/>
      <c r="HQ338" s="185"/>
      <c r="HR338" s="185"/>
      <c r="HS338" s="185"/>
      <c r="HT338" s="185"/>
      <c r="HU338" s="185"/>
      <c r="HV338" s="185"/>
      <c r="HW338" s="185"/>
      <c r="HX338" s="185"/>
      <c r="HY338" s="185"/>
      <c r="HZ338" s="185"/>
      <c r="IA338" s="185"/>
      <c r="IB338" s="185"/>
      <c r="IC338" s="185"/>
      <c r="ID338" s="185"/>
      <c r="IE338" s="185"/>
      <c r="IF338" s="185"/>
      <c r="IG338" s="185"/>
      <c r="IH338" s="185"/>
      <c r="II338" s="185"/>
      <c r="IJ338" s="185"/>
      <c r="IK338" s="185"/>
      <c r="IL338" s="185"/>
      <c r="IM338" s="185"/>
      <c r="IN338" s="185"/>
      <c r="IO338" s="185"/>
      <c r="IP338" s="185"/>
      <c r="IQ338" s="185"/>
      <c r="IR338" s="185"/>
      <c r="IS338" s="185"/>
      <c r="IT338" s="185"/>
      <c r="IU338" s="185"/>
      <c r="IV338" s="185"/>
      <c r="IW338" s="185"/>
      <c r="IX338" s="185"/>
      <c r="IY338" s="185"/>
      <c r="IZ338" s="185"/>
      <c r="JA338" s="185"/>
      <c r="JB338" s="185"/>
      <c r="JC338" s="185"/>
      <c r="JD338" s="185"/>
      <c r="JE338" s="185"/>
      <c r="JF338" s="185"/>
      <c r="JG338" s="185"/>
      <c r="JH338" s="185"/>
      <c r="JI338" s="185"/>
      <c r="JJ338" s="185"/>
      <c r="JK338" s="185"/>
      <c r="JL338" s="185"/>
      <c r="JM338" s="185"/>
      <c r="JN338" s="185"/>
      <c r="JO338" s="185"/>
      <c r="JP338" s="185"/>
      <c r="JQ338" s="185"/>
      <c r="JR338" s="185"/>
      <c r="JS338" s="185"/>
      <c r="JT338" s="185"/>
      <c r="JU338" s="185"/>
      <c r="JV338" s="185"/>
      <c r="JW338" s="185"/>
      <c r="JX338" s="185"/>
      <c r="JY338" s="185"/>
      <c r="JZ338" s="185"/>
      <c r="KA338" s="185"/>
      <c r="KB338" s="185"/>
      <c r="KC338" s="185"/>
      <c r="KD338" s="185"/>
      <c r="KE338" s="185"/>
      <c r="KF338" s="185"/>
      <c r="KG338" s="185"/>
      <c r="KH338" s="185"/>
      <c r="KI338" s="185"/>
      <c r="KJ338" s="185"/>
      <c r="KK338" s="185"/>
      <c r="KL338" s="185"/>
      <c r="KM338" s="185"/>
      <c r="KN338" s="185"/>
      <c r="KO338" s="185"/>
      <c r="KP338" s="185"/>
      <c r="KQ338" s="185"/>
      <c r="KR338" s="185"/>
      <c r="KS338" s="185"/>
      <c r="KT338" s="185"/>
      <c r="KU338" s="185"/>
      <c r="KV338" s="185"/>
      <c r="KW338" s="185"/>
      <c r="KX338" s="185"/>
      <c r="KY338" s="185"/>
      <c r="KZ338" s="185"/>
      <c r="LA338" s="185"/>
      <c r="LB338" s="185"/>
      <c r="LC338" s="185"/>
      <c r="LD338" s="185"/>
      <c r="LE338" s="185"/>
      <c r="LF338" s="185"/>
      <c r="LG338" s="185"/>
      <c r="LH338" s="185"/>
      <c r="LI338" s="185"/>
      <c r="LJ338" s="185"/>
      <c r="LK338" s="185"/>
      <c r="LL338" s="185"/>
      <c r="LM338" s="185"/>
      <c r="LN338" s="185"/>
      <c r="LO338" s="185"/>
      <c r="LP338" s="185"/>
      <c r="LQ338" s="185"/>
      <c r="LR338" s="185"/>
      <c r="LS338" s="185"/>
      <c r="LT338" s="185"/>
      <c r="LU338" s="185"/>
      <c r="LV338" s="185"/>
      <c r="LW338" s="185"/>
      <c r="LX338" s="185"/>
      <c r="LY338" s="185"/>
      <c r="LZ338" s="185"/>
      <c r="MA338" s="185"/>
      <c r="MB338" s="185"/>
      <c r="MC338" s="185"/>
      <c r="MD338" s="185"/>
      <c r="ME338" s="185"/>
      <c r="MF338" s="185"/>
      <c r="MG338" s="185"/>
      <c r="MH338" s="185"/>
      <c r="MI338" s="185"/>
      <c r="MJ338" s="185"/>
      <c r="MK338" s="185"/>
      <c r="ML338" s="185"/>
      <c r="MM338" s="185"/>
      <c r="MN338" s="185"/>
      <c r="MO338" s="185"/>
      <c r="MP338" s="185"/>
      <c r="MQ338" s="185"/>
      <c r="MR338" s="185"/>
      <c r="MS338" s="185"/>
      <c r="MT338" s="185"/>
      <c r="MU338" s="185"/>
      <c r="MV338" s="185"/>
      <c r="MW338" s="185"/>
      <c r="MX338" s="185"/>
      <c r="MY338" s="185"/>
      <c r="MZ338" s="185"/>
      <c r="NA338" s="185"/>
      <c r="NB338" s="185"/>
      <c r="NC338" s="185"/>
      <c r="ND338" s="185"/>
      <c r="NE338" s="185"/>
      <c r="NF338" s="185"/>
      <c r="NG338" s="185"/>
      <c r="NH338" s="185"/>
      <c r="NI338" s="185"/>
      <c r="NJ338" s="185"/>
      <c r="NK338" s="185"/>
      <c r="NL338" s="185"/>
      <c r="NM338" s="185"/>
      <c r="NN338" s="185"/>
      <c r="NO338" s="185"/>
      <c r="NP338" s="185"/>
      <c r="NQ338" s="185"/>
      <c r="NR338" s="185"/>
      <c r="NS338" s="185"/>
      <c r="NT338" s="185"/>
      <c r="NU338" s="185"/>
      <c r="NV338" s="185"/>
      <c r="NW338" s="185"/>
      <c r="NX338" s="185"/>
      <c r="NY338" s="185"/>
      <c r="NZ338" s="185"/>
      <c r="OA338" s="185"/>
      <c r="OB338" s="185"/>
      <c r="OC338" s="185"/>
      <c r="OD338" s="185"/>
      <c r="OE338" s="185"/>
      <c r="OF338" s="185"/>
      <c r="OG338" s="185"/>
      <c r="OH338" s="185"/>
      <c r="OI338" s="185"/>
      <c r="OJ338" s="185"/>
      <c r="OK338" s="185"/>
      <c r="OL338" s="185"/>
      <c r="OM338" s="185"/>
      <c r="ON338" s="185"/>
      <c r="OO338" s="185"/>
      <c r="OP338" s="185"/>
      <c r="OQ338" s="185"/>
      <c r="OR338" s="185"/>
      <c r="OS338" s="185"/>
      <c r="OT338" s="185"/>
      <c r="OU338" s="185"/>
      <c r="OV338" s="185"/>
      <c r="OW338" s="185"/>
      <c r="OX338" s="185"/>
      <c r="OY338" s="185"/>
      <c r="OZ338" s="185"/>
      <c r="PA338" s="185"/>
      <c r="PB338" s="185"/>
      <c r="PC338" s="185"/>
      <c r="PD338" s="185"/>
      <c r="PE338" s="185"/>
      <c r="PF338" s="185"/>
      <c r="PG338" s="185"/>
      <c r="PH338" s="185"/>
      <c r="PI338" s="185"/>
      <c r="PJ338" s="185"/>
      <c r="PK338" s="185"/>
      <c r="PL338" s="185"/>
      <c r="PM338" s="185"/>
      <c r="PN338" s="185"/>
      <c r="PO338" s="185"/>
      <c r="PP338" s="185"/>
      <c r="PQ338" s="185"/>
      <c r="PR338" s="185"/>
      <c r="PS338" s="185"/>
      <c r="PT338" s="185"/>
      <c r="PU338" s="185"/>
      <c r="PV338" s="185"/>
      <c r="PW338" s="185"/>
      <c r="PX338" s="185"/>
      <c r="PY338" s="185"/>
      <c r="PZ338" s="185"/>
      <c r="QA338" s="185"/>
      <c r="QB338" s="185"/>
      <c r="QC338" s="185"/>
      <c r="QD338" s="185"/>
      <c r="QE338" s="185"/>
      <c r="QF338" s="185"/>
      <c r="QG338" s="185"/>
      <c r="QH338" s="185"/>
      <c r="QI338" s="185"/>
      <c r="QJ338" s="185"/>
      <c r="QK338" s="185"/>
      <c r="QL338" s="185"/>
      <c r="QM338" s="185"/>
      <c r="QN338" s="185"/>
      <c r="QO338" s="185"/>
      <c r="QP338" s="185"/>
      <c r="QQ338" s="185"/>
      <c r="QR338" s="185"/>
      <c r="QS338" s="185"/>
      <c r="QT338" s="185"/>
      <c r="QU338" s="185"/>
      <c r="QV338" s="185"/>
      <c r="QW338" s="185"/>
      <c r="QX338" s="185"/>
      <c r="QY338" s="185"/>
      <c r="QZ338" s="185"/>
      <c r="RA338" s="185"/>
      <c r="RB338" s="185"/>
      <c r="RC338" s="185"/>
      <c r="RD338" s="185"/>
      <c r="RE338" s="185"/>
      <c r="RF338" s="185"/>
      <c r="RG338" s="185"/>
      <c r="RH338" s="185"/>
      <c r="RI338" s="185"/>
      <c r="RJ338" s="185"/>
      <c r="RK338" s="185"/>
      <c r="RL338" s="185"/>
      <c r="RM338" s="185"/>
      <c r="RN338" s="185"/>
      <c r="RO338" s="185"/>
      <c r="RP338" s="185"/>
      <c r="RQ338" s="185"/>
      <c r="RR338" s="185"/>
      <c r="RS338" s="185"/>
      <c r="RT338" s="185"/>
      <c r="RU338" s="185"/>
      <c r="RV338" s="185"/>
      <c r="RW338" s="185"/>
      <c r="RX338" s="185"/>
      <c r="RY338" s="185"/>
      <c r="RZ338" s="185"/>
      <c r="SA338" s="185"/>
      <c r="SB338" s="185"/>
      <c r="SC338" s="185"/>
      <c r="SD338" s="185"/>
      <c r="SE338" s="185"/>
      <c r="SF338" s="185"/>
      <c r="SG338" s="185"/>
      <c r="SH338" s="185"/>
      <c r="SI338" s="185"/>
      <c r="SJ338" s="185"/>
      <c r="SK338" s="185"/>
      <c r="SL338" s="185"/>
      <c r="SM338" s="185"/>
      <c r="SN338" s="185"/>
      <c r="SO338" s="185"/>
      <c r="SP338" s="185"/>
      <c r="SQ338" s="185"/>
      <c r="SR338" s="185"/>
      <c r="SS338" s="185"/>
      <c r="ST338" s="185"/>
      <c r="SU338" s="185"/>
      <c r="SV338" s="185"/>
      <c r="SW338" s="185"/>
      <c r="SX338" s="185"/>
      <c r="SY338" s="185"/>
      <c r="SZ338" s="185"/>
      <c r="TA338" s="185"/>
      <c r="TB338" s="185"/>
      <c r="TC338" s="185"/>
      <c r="TD338" s="185"/>
      <c r="TE338" s="185"/>
      <c r="TF338" s="185"/>
      <c r="TG338" s="185"/>
      <c r="TH338" s="185"/>
      <c r="TI338" s="185"/>
    </row>
    <row r="339" spans="1:529" s="79" customFormat="1" ht="27.75" customHeight="1" x14ac:dyDescent="0.25">
      <c r="A339" s="96">
        <v>13140019</v>
      </c>
      <c r="B339" s="31">
        <v>39268</v>
      </c>
      <c r="C339" s="625" t="s">
        <v>630</v>
      </c>
      <c r="D339" s="625" t="s">
        <v>5707</v>
      </c>
      <c r="E339" s="625"/>
      <c r="F339" s="625"/>
      <c r="G339" s="625"/>
      <c r="H339" s="96">
        <v>80981</v>
      </c>
      <c r="I339" s="31" t="s">
        <v>7783</v>
      </c>
      <c r="J339" s="31">
        <v>41250</v>
      </c>
      <c r="K339" s="625" t="s">
        <v>1089</v>
      </c>
      <c r="L339" s="625"/>
      <c r="M339" s="625" t="s">
        <v>307</v>
      </c>
      <c r="N339" s="625" t="s">
        <v>52</v>
      </c>
      <c r="O339" s="625">
        <v>11232</v>
      </c>
      <c r="P339" s="71"/>
      <c r="Q339" s="71"/>
      <c r="R339" s="71"/>
      <c r="S339" s="71"/>
      <c r="T339" s="705">
        <v>21.6</v>
      </c>
      <c r="U339" s="625">
        <v>43.2</v>
      </c>
      <c r="V339" s="625">
        <v>11232</v>
      </c>
      <c r="W339" s="625" t="s">
        <v>1090</v>
      </c>
      <c r="X339" s="625">
        <v>50</v>
      </c>
      <c r="Y339" s="625">
        <v>25</v>
      </c>
      <c r="Z339" s="625">
        <v>125</v>
      </c>
      <c r="AA339" s="625" t="s">
        <v>1091</v>
      </c>
      <c r="AB339" s="625" t="s">
        <v>1091</v>
      </c>
      <c r="AC339" s="625" t="s">
        <v>1091</v>
      </c>
      <c r="AD339" s="625" t="s">
        <v>1091</v>
      </c>
      <c r="AE339" s="625" t="s">
        <v>1091</v>
      </c>
      <c r="AF339" s="625">
        <v>0.3</v>
      </c>
      <c r="AG339" s="625" t="s">
        <v>1435</v>
      </c>
      <c r="AH339" s="625"/>
      <c r="AI339" s="625" t="s">
        <v>2334</v>
      </c>
      <c r="AJ339" s="625" t="s">
        <v>2335</v>
      </c>
      <c r="AK339" s="220" t="s">
        <v>1394</v>
      </c>
      <c r="AL339" s="78"/>
      <c r="AM339" s="13"/>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c r="GG339" s="185"/>
      <c r="GH339" s="185"/>
      <c r="GI339" s="185"/>
      <c r="GJ339" s="185"/>
      <c r="GK339" s="185"/>
      <c r="GL339" s="185"/>
      <c r="GM339" s="185"/>
      <c r="GN339" s="185"/>
      <c r="GO339" s="185"/>
      <c r="GP339" s="185"/>
      <c r="GQ339" s="185"/>
      <c r="GR339" s="185"/>
      <c r="GS339" s="185"/>
      <c r="GT339" s="185"/>
      <c r="GU339" s="185"/>
      <c r="GV339" s="185"/>
      <c r="GW339" s="185"/>
      <c r="GX339" s="185"/>
      <c r="GY339" s="185"/>
      <c r="GZ339" s="185"/>
      <c r="HA339" s="185"/>
      <c r="HB339" s="185"/>
      <c r="HC339" s="185"/>
      <c r="HD339" s="185"/>
      <c r="HE339" s="185"/>
      <c r="HF339" s="185"/>
      <c r="HG339" s="185"/>
      <c r="HH339" s="185"/>
      <c r="HI339" s="185"/>
      <c r="HJ339" s="185"/>
      <c r="HK339" s="185"/>
      <c r="HL339" s="185"/>
      <c r="HM339" s="185"/>
      <c r="HN339" s="185"/>
      <c r="HO339" s="185"/>
      <c r="HP339" s="185"/>
      <c r="HQ339" s="185"/>
      <c r="HR339" s="185"/>
      <c r="HS339" s="185"/>
      <c r="HT339" s="185"/>
      <c r="HU339" s="185"/>
      <c r="HV339" s="185"/>
      <c r="HW339" s="185"/>
      <c r="HX339" s="185"/>
      <c r="HY339" s="185"/>
      <c r="HZ339" s="185"/>
      <c r="IA339" s="185"/>
      <c r="IB339" s="185"/>
      <c r="IC339" s="185"/>
      <c r="ID339" s="185"/>
      <c r="IE339" s="185"/>
      <c r="IF339" s="185"/>
      <c r="IG339" s="185"/>
      <c r="IH339" s="185"/>
      <c r="II339" s="185"/>
      <c r="IJ339" s="185"/>
      <c r="IK339" s="185"/>
      <c r="IL339" s="185"/>
      <c r="IM339" s="185"/>
      <c r="IN339" s="185"/>
      <c r="IO339" s="185"/>
      <c r="IP339" s="185"/>
      <c r="IQ339" s="185"/>
      <c r="IR339" s="185"/>
      <c r="IS339" s="185"/>
      <c r="IT339" s="185"/>
      <c r="IU339" s="185"/>
      <c r="IV339" s="185"/>
      <c r="IW339" s="185"/>
      <c r="IX339" s="185"/>
      <c r="IY339" s="185"/>
      <c r="IZ339" s="185"/>
      <c r="JA339" s="185"/>
      <c r="JB339" s="185"/>
      <c r="JC339" s="185"/>
      <c r="JD339" s="185"/>
      <c r="JE339" s="185"/>
      <c r="JF339" s="185"/>
      <c r="JG339" s="185"/>
      <c r="JH339" s="185"/>
      <c r="JI339" s="185"/>
      <c r="JJ339" s="185"/>
      <c r="JK339" s="185"/>
      <c r="JL339" s="185"/>
      <c r="JM339" s="185"/>
      <c r="JN339" s="185"/>
      <c r="JO339" s="185"/>
      <c r="JP339" s="185"/>
      <c r="JQ339" s="185"/>
      <c r="JR339" s="185"/>
      <c r="JS339" s="185"/>
      <c r="JT339" s="185"/>
      <c r="JU339" s="185"/>
      <c r="JV339" s="185"/>
      <c r="JW339" s="185"/>
      <c r="JX339" s="185"/>
      <c r="JY339" s="185"/>
      <c r="JZ339" s="185"/>
      <c r="KA339" s="185"/>
      <c r="KB339" s="185"/>
      <c r="KC339" s="185"/>
      <c r="KD339" s="185"/>
      <c r="KE339" s="185"/>
      <c r="KF339" s="185"/>
      <c r="KG339" s="185"/>
      <c r="KH339" s="185"/>
      <c r="KI339" s="185"/>
      <c r="KJ339" s="185"/>
      <c r="KK339" s="185"/>
      <c r="KL339" s="185"/>
      <c r="KM339" s="185"/>
      <c r="KN339" s="185"/>
      <c r="KO339" s="185"/>
      <c r="KP339" s="185"/>
      <c r="KQ339" s="185"/>
      <c r="KR339" s="185"/>
      <c r="KS339" s="185"/>
      <c r="KT339" s="185"/>
      <c r="KU339" s="185"/>
      <c r="KV339" s="185"/>
      <c r="KW339" s="185"/>
      <c r="KX339" s="185"/>
      <c r="KY339" s="185"/>
      <c r="KZ339" s="185"/>
      <c r="LA339" s="185"/>
      <c r="LB339" s="185"/>
      <c r="LC339" s="185"/>
      <c r="LD339" s="185"/>
      <c r="LE339" s="185"/>
      <c r="LF339" s="185"/>
      <c r="LG339" s="185"/>
      <c r="LH339" s="185"/>
      <c r="LI339" s="185"/>
      <c r="LJ339" s="185"/>
      <c r="LK339" s="185"/>
      <c r="LL339" s="185"/>
      <c r="LM339" s="185"/>
      <c r="LN339" s="185"/>
      <c r="LO339" s="185"/>
      <c r="LP339" s="185"/>
      <c r="LQ339" s="185"/>
      <c r="LR339" s="185"/>
      <c r="LS339" s="185"/>
      <c r="LT339" s="185"/>
      <c r="LU339" s="185"/>
      <c r="LV339" s="185"/>
      <c r="LW339" s="185"/>
      <c r="LX339" s="185"/>
      <c r="LY339" s="185"/>
      <c r="LZ339" s="185"/>
      <c r="MA339" s="185"/>
      <c r="MB339" s="185"/>
      <c r="MC339" s="185"/>
      <c r="MD339" s="185"/>
      <c r="ME339" s="185"/>
      <c r="MF339" s="185"/>
      <c r="MG339" s="185"/>
      <c r="MH339" s="185"/>
      <c r="MI339" s="185"/>
      <c r="MJ339" s="185"/>
      <c r="MK339" s="185"/>
      <c r="ML339" s="185"/>
      <c r="MM339" s="185"/>
      <c r="MN339" s="185"/>
      <c r="MO339" s="185"/>
      <c r="MP339" s="185"/>
      <c r="MQ339" s="185"/>
      <c r="MR339" s="185"/>
      <c r="MS339" s="185"/>
      <c r="MT339" s="185"/>
      <c r="MU339" s="185"/>
      <c r="MV339" s="185"/>
      <c r="MW339" s="185"/>
      <c r="MX339" s="185"/>
      <c r="MY339" s="185"/>
      <c r="MZ339" s="185"/>
      <c r="NA339" s="185"/>
      <c r="NB339" s="185"/>
      <c r="NC339" s="185"/>
      <c r="ND339" s="185"/>
      <c r="NE339" s="185"/>
      <c r="NF339" s="185"/>
      <c r="NG339" s="185"/>
      <c r="NH339" s="185"/>
      <c r="NI339" s="185"/>
      <c r="NJ339" s="185"/>
      <c r="NK339" s="185"/>
      <c r="NL339" s="185"/>
      <c r="NM339" s="185"/>
      <c r="NN339" s="185"/>
      <c r="NO339" s="185"/>
      <c r="NP339" s="185"/>
      <c r="NQ339" s="185"/>
      <c r="NR339" s="185"/>
      <c r="NS339" s="185"/>
      <c r="NT339" s="185"/>
      <c r="NU339" s="185"/>
      <c r="NV339" s="185"/>
      <c r="NW339" s="185"/>
      <c r="NX339" s="185"/>
      <c r="NY339" s="185"/>
      <c r="NZ339" s="185"/>
      <c r="OA339" s="185"/>
      <c r="OB339" s="185"/>
      <c r="OC339" s="185"/>
      <c r="OD339" s="185"/>
      <c r="OE339" s="185"/>
      <c r="OF339" s="185"/>
      <c r="OG339" s="185"/>
      <c r="OH339" s="185"/>
      <c r="OI339" s="185"/>
      <c r="OJ339" s="185"/>
      <c r="OK339" s="185"/>
      <c r="OL339" s="185"/>
      <c r="OM339" s="185"/>
      <c r="ON339" s="185"/>
      <c r="OO339" s="185"/>
      <c r="OP339" s="185"/>
      <c r="OQ339" s="185"/>
      <c r="OR339" s="185"/>
      <c r="OS339" s="185"/>
      <c r="OT339" s="185"/>
      <c r="OU339" s="185"/>
      <c r="OV339" s="185"/>
      <c r="OW339" s="185"/>
      <c r="OX339" s="185"/>
      <c r="OY339" s="185"/>
      <c r="OZ339" s="185"/>
      <c r="PA339" s="185"/>
      <c r="PB339" s="185"/>
      <c r="PC339" s="185"/>
      <c r="PD339" s="185"/>
      <c r="PE339" s="185"/>
      <c r="PF339" s="185"/>
      <c r="PG339" s="185"/>
      <c r="PH339" s="185"/>
      <c r="PI339" s="185"/>
      <c r="PJ339" s="185"/>
      <c r="PK339" s="185"/>
      <c r="PL339" s="185"/>
      <c r="PM339" s="185"/>
      <c r="PN339" s="185"/>
      <c r="PO339" s="185"/>
      <c r="PP339" s="185"/>
      <c r="PQ339" s="185"/>
      <c r="PR339" s="185"/>
      <c r="PS339" s="185"/>
      <c r="PT339" s="185"/>
      <c r="PU339" s="185"/>
      <c r="PV339" s="185"/>
      <c r="PW339" s="185"/>
      <c r="PX339" s="185"/>
      <c r="PY339" s="185"/>
      <c r="PZ339" s="185"/>
      <c r="QA339" s="185"/>
      <c r="QB339" s="185"/>
      <c r="QC339" s="185"/>
      <c r="QD339" s="185"/>
      <c r="QE339" s="185"/>
      <c r="QF339" s="185"/>
      <c r="QG339" s="185"/>
      <c r="QH339" s="185"/>
      <c r="QI339" s="185"/>
      <c r="QJ339" s="185"/>
      <c r="QK339" s="185"/>
      <c r="QL339" s="185"/>
      <c r="QM339" s="185"/>
      <c r="QN339" s="185"/>
      <c r="QO339" s="185"/>
      <c r="QP339" s="185"/>
      <c r="QQ339" s="185"/>
      <c r="QR339" s="185"/>
      <c r="QS339" s="185"/>
      <c r="QT339" s="185"/>
      <c r="QU339" s="185"/>
      <c r="QV339" s="185"/>
      <c r="QW339" s="185"/>
      <c r="QX339" s="185"/>
      <c r="QY339" s="185"/>
      <c r="QZ339" s="185"/>
      <c r="RA339" s="185"/>
      <c r="RB339" s="185"/>
      <c r="RC339" s="185"/>
      <c r="RD339" s="185"/>
      <c r="RE339" s="185"/>
      <c r="RF339" s="185"/>
      <c r="RG339" s="185"/>
      <c r="RH339" s="185"/>
      <c r="RI339" s="185"/>
      <c r="RJ339" s="185"/>
      <c r="RK339" s="185"/>
      <c r="RL339" s="185"/>
      <c r="RM339" s="185"/>
      <c r="RN339" s="185"/>
      <c r="RO339" s="185"/>
      <c r="RP339" s="185"/>
      <c r="RQ339" s="185"/>
      <c r="RR339" s="185"/>
      <c r="RS339" s="185"/>
      <c r="RT339" s="185"/>
      <c r="RU339" s="185"/>
      <c r="RV339" s="185"/>
      <c r="RW339" s="185"/>
      <c r="RX339" s="185"/>
      <c r="RY339" s="185"/>
      <c r="RZ339" s="185"/>
      <c r="SA339" s="185"/>
      <c r="SB339" s="185"/>
      <c r="SC339" s="185"/>
      <c r="SD339" s="185"/>
      <c r="SE339" s="185"/>
      <c r="SF339" s="185"/>
      <c r="SG339" s="185"/>
      <c r="SH339" s="185"/>
      <c r="SI339" s="185"/>
      <c r="SJ339" s="185"/>
      <c r="SK339" s="185"/>
      <c r="SL339" s="185"/>
      <c r="SM339" s="185"/>
      <c r="SN339" s="185"/>
      <c r="SO339" s="185"/>
      <c r="SP339" s="185"/>
      <c r="SQ339" s="185"/>
      <c r="SR339" s="185"/>
      <c r="SS339" s="185"/>
      <c r="ST339" s="185"/>
      <c r="SU339" s="185"/>
      <c r="SV339" s="185"/>
      <c r="SW339" s="185"/>
      <c r="SX339" s="185"/>
      <c r="SY339" s="185"/>
      <c r="SZ339" s="185"/>
      <c r="TA339" s="185"/>
      <c r="TB339" s="185"/>
      <c r="TC339" s="185"/>
      <c r="TD339" s="185"/>
      <c r="TE339" s="185"/>
      <c r="TF339" s="185"/>
      <c r="TG339" s="185"/>
      <c r="TH339" s="185"/>
      <c r="TI339" s="185"/>
    </row>
    <row r="340" spans="1:529" s="79" customFormat="1" ht="27.75" customHeight="1" thickBot="1" x14ac:dyDescent="0.3">
      <c r="A340" s="80">
        <v>13140019</v>
      </c>
      <c r="B340" s="21">
        <v>39268</v>
      </c>
      <c r="C340" s="627" t="s">
        <v>630</v>
      </c>
      <c r="D340" s="627" t="s">
        <v>5129</v>
      </c>
      <c r="E340" s="627"/>
      <c r="F340" s="627"/>
      <c r="G340" s="627"/>
      <c r="H340" s="80">
        <v>80981</v>
      </c>
      <c r="I340" s="21" t="s">
        <v>7783</v>
      </c>
      <c r="J340" s="21">
        <v>41250</v>
      </c>
      <c r="K340" s="627" t="s">
        <v>1089</v>
      </c>
      <c r="L340" s="627"/>
      <c r="M340" s="627" t="s">
        <v>307</v>
      </c>
      <c r="N340" s="627" t="s">
        <v>52</v>
      </c>
      <c r="O340" s="627">
        <v>11232</v>
      </c>
      <c r="P340" s="68"/>
      <c r="Q340" s="68"/>
      <c r="R340" s="68"/>
      <c r="S340" s="68"/>
      <c r="T340" s="714"/>
      <c r="U340" s="627"/>
      <c r="V340" s="627"/>
      <c r="W340" s="627" t="s">
        <v>1090</v>
      </c>
      <c r="X340" s="627"/>
      <c r="Y340" s="627"/>
      <c r="Z340" s="627"/>
      <c r="AA340" s="627"/>
      <c r="AB340" s="627"/>
      <c r="AC340" s="627"/>
      <c r="AD340" s="627"/>
      <c r="AE340" s="627"/>
      <c r="AF340" s="627"/>
      <c r="AG340" s="627"/>
      <c r="AH340" s="627"/>
      <c r="AI340" s="627" t="s">
        <v>2336</v>
      </c>
      <c r="AJ340" s="627" t="s">
        <v>2337</v>
      </c>
      <c r="AK340" s="22" t="s">
        <v>1394</v>
      </c>
      <c r="AL340" s="25"/>
      <c r="AM340" s="13"/>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c r="GG340" s="185"/>
      <c r="GH340" s="185"/>
      <c r="GI340" s="185"/>
      <c r="GJ340" s="185"/>
      <c r="GK340" s="185"/>
      <c r="GL340" s="185"/>
      <c r="GM340" s="185"/>
      <c r="GN340" s="185"/>
      <c r="GO340" s="185"/>
      <c r="GP340" s="185"/>
      <c r="GQ340" s="185"/>
      <c r="GR340" s="185"/>
      <c r="GS340" s="185"/>
      <c r="GT340" s="185"/>
      <c r="GU340" s="185"/>
      <c r="GV340" s="185"/>
      <c r="GW340" s="185"/>
      <c r="GX340" s="185"/>
      <c r="GY340" s="185"/>
      <c r="GZ340" s="185"/>
      <c r="HA340" s="185"/>
      <c r="HB340" s="185"/>
      <c r="HC340" s="185"/>
      <c r="HD340" s="185"/>
      <c r="HE340" s="185"/>
      <c r="HF340" s="185"/>
      <c r="HG340" s="185"/>
      <c r="HH340" s="185"/>
      <c r="HI340" s="185"/>
      <c r="HJ340" s="185"/>
      <c r="HK340" s="185"/>
      <c r="HL340" s="185"/>
      <c r="HM340" s="185"/>
      <c r="HN340" s="185"/>
      <c r="HO340" s="185"/>
      <c r="HP340" s="185"/>
      <c r="HQ340" s="185"/>
      <c r="HR340" s="185"/>
      <c r="HS340" s="185"/>
      <c r="HT340" s="185"/>
      <c r="HU340" s="185"/>
      <c r="HV340" s="185"/>
      <c r="HW340" s="185"/>
      <c r="HX340" s="185"/>
      <c r="HY340" s="185"/>
      <c r="HZ340" s="185"/>
      <c r="IA340" s="185"/>
      <c r="IB340" s="185"/>
      <c r="IC340" s="185"/>
      <c r="ID340" s="185"/>
      <c r="IE340" s="185"/>
      <c r="IF340" s="185"/>
      <c r="IG340" s="185"/>
      <c r="IH340" s="185"/>
      <c r="II340" s="185"/>
      <c r="IJ340" s="185"/>
      <c r="IK340" s="185"/>
      <c r="IL340" s="185"/>
      <c r="IM340" s="185"/>
      <c r="IN340" s="185"/>
      <c r="IO340" s="185"/>
      <c r="IP340" s="185"/>
      <c r="IQ340" s="185"/>
      <c r="IR340" s="185"/>
      <c r="IS340" s="185"/>
      <c r="IT340" s="185"/>
      <c r="IU340" s="185"/>
      <c r="IV340" s="185"/>
      <c r="IW340" s="185"/>
      <c r="IX340" s="185"/>
      <c r="IY340" s="185"/>
      <c r="IZ340" s="185"/>
      <c r="JA340" s="185"/>
      <c r="JB340" s="185"/>
      <c r="JC340" s="185"/>
      <c r="JD340" s="185"/>
      <c r="JE340" s="185"/>
      <c r="JF340" s="185"/>
      <c r="JG340" s="185"/>
      <c r="JH340" s="185"/>
      <c r="JI340" s="185"/>
      <c r="JJ340" s="185"/>
      <c r="JK340" s="185"/>
      <c r="JL340" s="185"/>
      <c r="JM340" s="185"/>
      <c r="JN340" s="185"/>
      <c r="JO340" s="185"/>
      <c r="JP340" s="185"/>
      <c r="JQ340" s="185"/>
      <c r="JR340" s="185"/>
      <c r="JS340" s="185"/>
      <c r="JT340" s="185"/>
      <c r="JU340" s="185"/>
      <c r="JV340" s="185"/>
      <c r="JW340" s="185"/>
      <c r="JX340" s="185"/>
      <c r="JY340" s="185"/>
      <c r="JZ340" s="185"/>
      <c r="KA340" s="185"/>
      <c r="KB340" s="185"/>
      <c r="KC340" s="185"/>
      <c r="KD340" s="185"/>
      <c r="KE340" s="185"/>
      <c r="KF340" s="185"/>
      <c r="KG340" s="185"/>
      <c r="KH340" s="185"/>
      <c r="KI340" s="185"/>
      <c r="KJ340" s="185"/>
      <c r="KK340" s="185"/>
      <c r="KL340" s="185"/>
      <c r="KM340" s="185"/>
      <c r="KN340" s="185"/>
      <c r="KO340" s="185"/>
      <c r="KP340" s="185"/>
      <c r="KQ340" s="185"/>
      <c r="KR340" s="185"/>
      <c r="KS340" s="185"/>
      <c r="KT340" s="185"/>
      <c r="KU340" s="185"/>
      <c r="KV340" s="185"/>
      <c r="KW340" s="185"/>
      <c r="KX340" s="185"/>
      <c r="KY340" s="185"/>
      <c r="KZ340" s="185"/>
      <c r="LA340" s="185"/>
      <c r="LB340" s="185"/>
      <c r="LC340" s="185"/>
      <c r="LD340" s="185"/>
      <c r="LE340" s="185"/>
      <c r="LF340" s="185"/>
      <c r="LG340" s="185"/>
      <c r="LH340" s="185"/>
      <c r="LI340" s="185"/>
      <c r="LJ340" s="185"/>
      <c r="LK340" s="185"/>
      <c r="LL340" s="185"/>
      <c r="LM340" s="185"/>
      <c r="LN340" s="185"/>
      <c r="LO340" s="185"/>
      <c r="LP340" s="185"/>
      <c r="LQ340" s="185"/>
      <c r="LR340" s="185"/>
      <c r="LS340" s="185"/>
      <c r="LT340" s="185"/>
      <c r="LU340" s="185"/>
      <c r="LV340" s="185"/>
      <c r="LW340" s="185"/>
      <c r="LX340" s="185"/>
      <c r="LY340" s="185"/>
      <c r="LZ340" s="185"/>
      <c r="MA340" s="185"/>
      <c r="MB340" s="185"/>
      <c r="MC340" s="185"/>
      <c r="MD340" s="185"/>
      <c r="ME340" s="185"/>
      <c r="MF340" s="185"/>
      <c r="MG340" s="185"/>
      <c r="MH340" s="185"/>
      <c r="MI340" s="185"/>
      <c r="MJ340" s="185"/>
      <c r="MK340" s="185"/>
      <c r="ML340" s="185"/>
      <c r="MM340" s="185"/>
      <c r="MN340" s="185"/>
      <c r="MO340" s="185"/>
      <c r="MP340" s="185"/>
      <c r="MQ340" s="185"/>
      <c r="MR340" s="185"/>
      <c r="MS340" s="185"/>
      <c r="MT340" s="185"/>
      <c r="MU340" s="185"/>
      <c r="MV340" s="185"/>
      <c r="MW340" s="185"/>
      <c r="MX340" s="185"/>
      <c r="MY340" s="185"/>
      <c r="MZ340" s="185"/>
      <c r="NA340" s="185"/>
      <c r="NB340" s="185"/>
      <c r="NC340" s="185"/>
      <c r="ND340" s="185"/>
      <c r="NE340" s="185"/>
      <c r="NF340" s="185"/>
      <c r="NG340" s="185"/>
      <c r="NH340" s="185"/>
      <c r="NI340" s="185"/>
      <c r="NJ340" s="185"/>
      <c r="NK340" s="185"/>
      <c r="NL340" s="185"/>
      <c r="NM340" s="185"/>
      <c r="NN340" s="185"/>
      <c r="NO340" s="185"/>
      <c r="NP340" s="185"/>
      <c r="NQ340" s="185"/>
      <c r="NR340" s="185"/>
      <c r="NS340" s="185"/>
      <c r="NT340" s="185"/>
      <c r="NU340" s="185"/>
      <c r="NV340" s="185"/>
      <c r="NW340" s="185"/>
      <c r="NX340" s="185"/>
      <c r="NY340" s="185"/>
      <c r="NZ340" s="185"/>
      <c r="OA340" s="185"/>
      <c r="OB340" s="185"/>
      <c r="OC340" s="185"/>
      <c r="OD340" s="185"/>
      <c r="OE340" s="185"/>
      <c r="OF340" s="185"/>
      <c r="OG340" s="185"/>
      <c r="OH340" s="185"/>
      <c r="OI340" s="185"/>
      <c r="OJ340" s="185"/>
      <c r="OK340" s="185"/>
      <c r="OL340" s="185"/>
      <c r="OM340" s="185"/>
      <c r="ON340" s="185"/>
      <c r="OO340" s="185"/>
      <c r="OP340" s="185"/>
      <c r="OQ340" s="185"/>
      <c r="OR340" s="185"/>
      <c r="OS340" s="185"/>
      <c r="OT340" s="185"/>
      <c r="OU340" s="185"/>
      <c r="OV340" s="185"/>
      <c r="OW340" s="185"/>
      <c r="OX340" s="185"/>
      <c r="OY340" s="185"/>
      <c r="OZ340" s="185"/>
      <c r="PA340" s="185"/>
      <c r="PB340" s="185"/>
      <c r="PC340" s="185"/>
      <c r="PD340" s="185"/>
      <c r="PE340" s="185"/>
      <c r="PF340" s="185"/>
      <c r="PG340" s="185"/>
      <c r="PH340" s="185"/>
      <c r="PI340" s="185"/>
      <c r="PJ340" s="185"/>
      <c r="PK340" s="185"/>
      <c r="PL340" s="185"/>
      <c r="PM340" s="185"/>
      <c r="PN340" s="185"/>
      <c r="PO340" s="185"/>
      <c r="PP340" s="185"/>
      <c r="PQ340" s="185"/>
      <c r="PR340" s="185"/>
      <c r="PS340" s="185"/>
      <c r="PT340" s="185"/>
      <c r="PU340" s="185"/>
      <c r="PV340" s="185"/>
      <c r="PW340" s="185"/>
      <c r="PX340" s="185"/>
      <c r="PY340" s="185"/>
      <c r="PZ340" s="185"/>
      <c r="QA340" s="185"/>
      <c r="QB340" s="185"/>
      <c r="QC340" s="185"/>
      <c r="QD340" s="185"/>
      <c r="QE340" s="185"/>
      <c r="QF340" s="185"/>
      <c r="QG340" s="185"/>
      <c r="QH340" s="185"/>
      <c r="QI340" s="185"/>
      <c r="QJ340" s="185"/>
      <c r="QK340" s="185"/>
      <c r="QL340" s="185"/>
      <c r="QM340" s="185"/>
      <c r="QN340" s="185"/>
      <c r="QO340" s="185"/>
      <c r="QP340" s="185"/>
      <c r="QQ340" s="185"/>
      <c r="QR340" s="185"/>
      <c r="QS340" s="185"/>
      <c r="QT340" s="185"/>
      <c r="QU340" s="185"/>
      <c r="QV340" s="185"/>
      <c r="QW340" s="185"/>
      <c r="QX340" s="185"/>
      <c r="QY340" s="185"/>
      <c r="QZ340" s="185"/>
      <c r="RA340" s="185"/>
      <c r="RB340" s="185"/>
      <c r="RC340" s="185"/>
      <c r="RD340" s="185"/>
      <c r="RE340" s="185"/>
      <c r="RF340" s="185"/>
      <c r="RG340" s="185"/>
      <c r="RH340" s="185"/>
      <c r="RI340" s="185"/>
      <c r="RJ340" s="185"/>
      <c r="RK340" s="185"/>
      <c r="RL340" s="185"/>
      <c r="RM340" s="185"/>
      <c r="RN340" s="185"/>
      <c r="RO340" s="185"/>
      <c r="RP340" s="185"/>
      <c r="RQ340" s="185"/>
      <c r="RR340" s="185"/>
      <c r="RS340" s="185"/>
      <c r="RT340" s="185"/>
      <c r="RU340" s="185"/>
      <c r="RV340" s="185"/>
      <c r="RW340" s="185"/>
      <c r="RX340" s="185"/>
      <c r="RY340" s="185"/>
      <c r="RZ340" s="185"/>
      <c r="SA340" s="185"/>
      <c r="SB340" s="185"/>
      <c r="SC340" s="185"/>
      <c r="SD340" s="185"/>
      <c r="SE340" s="185"/>
      <c r="SF340" s="185"/>
      <c r="SG340" s="185"/>
      <c r="SH340" s="185"/>
      <c r="SI340" s="185"/>
      <c r="SJ340" s="185"/>
      <c r="SK340" s="185"/>
      <c r="SL340" s="185"/>
      <c r="SM340" s="185"/>
      <c r="SN340" s="185"/>
      <c r="SO340" s="185"/>
      <c r="SP340" s="185"/>
      <c r="SQ340" s="185"/>
      <c r="SR340" s="185"/>
      <c r="SS340" s="185"/>
      <c r="ST340" s="185"/>
      <c r="SU340" s="185"/>
      <c r="SV340" s="185"/>
      <c r="SW340" s="185"/>
      <c r="SX340" s="185"/>
      <c r="SY340" s="185"/>
      <c r="SZ340" s="185"/>
      <c r="TA340" s="185"/>
      <c r="TB340" s="185"/>
      <c r="TC340" s="185"/>
      <c r="TD340" s="185"/>
      <c r="TE340" s="185"/>
      <c r="TF340" s="185"/>
      <c r="TG340" s="185"/>
      <c r="TH340" s="185"/>
      <c r="TI340" s="185"/>
    </row>
    <row r="341" spans="1:529" s="79" customFormat="1" ht="27.75" customHeight="1" x14ac:dyDescent="0.25">
      <c r="A341" s="452">
        <v>13140020</v>
      </c>
      <c r="B341" s="453">
        <v>39302</v>
      </c>
      <c r="C341" s="454" t="s">
        <v>1417</v>
      </c>
      <c r="D341" s="454" t="s">
        <v>4139</v>
      </c>
      <c r="E341" s="454"/>
      <c r="F341" s="454"/>
      <c r="G341" s="454"/>
      <c r="H341" s="455">
        <v>23947</v>
      </c>
      <c r="I341" s="453" t="s">
        <v>7782</v>
      </c>
      <c r="J341" s="453">
        <v>40579</v>
      </c>
      <c r="K341" s="454"/>
      <c r="L341" s="454"/>
      <c r="M341" s="454" t="s">
        <v>304</v>
      </c>
      <c r="N341" s="454" t="s">
        <v>21</v>
      </c>
      <c r="O341" s="454">
        <v>220752</v>
      </c>
      <c r="P341" s="653"/>
      <c r="Q341" s="653"/>
      <c r="R341" s="653" t="s">
        <v>1436</v>
      </c>
      <c r="S341" s="653"/>
      <c r="T341" s="755"/>
      <c r="U341" s="454">
        <v>604.79999999999995</v>
      </c>
      <c r="V341" s="454">
        <v>220752</v>
      </c>
      <c r="W341" s="454" t="s">
        <v>1090</v>
      </c>
      <c r="X341" s="454">
        <v>35</v>
      </c>
      <c r="Y341" s="454">
        <v>25</v>
      </c>
      <c r="Z341" s="454">
        <v>125</v>
      </c>
      <c r="AA341" s="454"/>
      <c r="AB341" s="454"/>
      <c r="AC341" s="454"/>
      <c r="AD341" s="454"/>
      <c r="AE341" s="454"/>
      <c r="AF341" s="454"/>
      <c r="AG341" s="454"/>
      <c r="AH341" s="454"/>
      <c r="AI341" s="454" t="s">
        <v>2338</v>
      </c>
      <c r="AJ341" s="454" t="s">
        <v>2339</v>
      </c>
      <c r="AK341" s="654"/>
      <c r="AL341" s="654"/>
      <c r="AM341" s="62"/>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185"/>
      <c r="GY341" s="185"/>
      <c r="GZ341" s="185"/>
      <c r="HA341" s="185"/>
      <c r="HB341" s="185"/>
      <c r="HC341" s="185"/>
      <c r="HD341" s="185"/>
      <c r="HE341" s="185"/>
      <c r="HF341" s="185"/>
      <c r="HG341" s="185"/>
      <c r="HH341" s="185"/>
      <c r="HI341" s="185"/>
      <c r="HJ341" s="185"/>
      <c r="HK341" s="185"/>
      <c r="HL341" s="185"/>
      <c r="HM341" s="185"/>
      <c r="HN341" s="185"/>
      <c r="HO341" s="185"/>
      <c r="HP341" s="185"/>
      <c r="HQ341" s="185"/>
      <c r="HR341" s="185"/>
      <c r="HS341" s="185"/>
      <c r="HT341" s="185"/>
      <c r="HU341" s="185"/>
      <c r="HV341" s="185"/>
      <c r="HW341" s="185"/>
      <c r="HX341" s="185"/>
      <c r="HY341" s="185"/>
      <c r="HZ341" s="185"/>
      <c r="IA341" s="185"/>
      <c r="IB341" s="185"/>
      <c r="IC341" s="185"/>
      <c r="ID341" s="185"/>
      <c r="IE341" s="185"/>
      <c r="IF341" s="185"/>
      <c r="IG341" s="185"/>
      <c r="IH341" s="185"/>
      <c r="II341" s="185"/>
      <c r="IJ341" s="185"/>
      <c r="IK341" s="185"/>
      <c r="IL341" s="185"/>
      <c r="IM341" s="185"/>
      <c r="IN341" s="185"/>
      <c r="IO341" s="185"/>
      <c r="IP341" s="185"/>
      <c r="IQ341" s="185"/>
      <c r="IR341" s="185"/>
      <c r="IS341" s="185"/>
      <c r="IT341" s="185"/>
      <c r="IU341" s="185"/>
      <c r="IV341" s="185"/>
      <c r="IW341" s="185"/>
      <c r="IX341" s="185"/>
      <c r="IY341" s="185"/>
      <c r="IZ341" s="185"/>
      <c r="JA341" s="185"/>
      <c r="JB341" s="185"/>
      <c r="JC341" s="185"/>
      <c r="JD341" s="185"/>
      <c r="JE341" s="185"/>
      <c r="JF341" s="185"/>
      <c r="JG341" s="185"/>
      <c r="JH341" s="185"/>
      <c r="JI341" s="185"/>
      <c r="JJ341" s="185"/>
      <c r="JK341" s="185"/>
      <c r="JL341" s="185"/>
      <c r="JM341" s="185"/>
      <c r="JN341" s="185"/>
      <c r="JO341" s="185"/>
      <c r="JP341" s="185"/>
      <c r="JQ341" s="185"/>
      <c r="JR341" s="185"/>
      <c r="JS341" s="185"/>
      <c r="JT341" s="185"/>
      <c r="JU341" s="185"/>
      <c r="JV341" s="185"/>
      <c r="JW341" s="185"/>
      <c r="JX341" s="185"/>
      <c r="JY341" s="185"/>
      <c r="JZ341" s="185"/>
      <c r="KA341" s="185"/>
      <c r="KB341" s="185"/>
      <c r="KC341" s="185"/>
      <c r="KD341" s="185"/>
      <c r="KE341" s="185"/>
      <c r="KF341" s="185"/>
      <c r="KG341" s="185"/>
      <c r="KH341" s="185"/>
      <c r="KI341" s="185"/>
      <c r="KJ341" s="185"/>
      <c r="KK341" s="185"/>
      <c r="KL341" s="185"/>
      <c r="KM341" s="185"/>
      <c r="KN341" s="185"/>
      <c r="KO341" s="185"/>
      <c r="KP341" s="185"/>
      <c r="KQ341" s="185"/>
      <c r="KR341" s="185"/>
      <c r="KS341" s="185"/>
      <c r="KT341" s="185"/>
      <c r="KU341" s="185"/>
      <c r="KV341" s="185"/>
      <c r="KW341" s="185"/>
      <c r="KX341" s="185"/>
      <c r="KY341" s="185"/>
      <c r="KZ341" s="185"/>
      <c r="LA341" s="185"/>
      <c r="LB341" s="185"/>
      <c r="LC341" s="185"/>
      <c r="LD341" s="185"/>
      <c r="LE341" s="185"/>
      <c r="LF341" s="185"/>
      <c r="LG341" s="185"/>
      <c r="LH341" s="185"/>
      <c r="LI341" s="185"/>
      <c r="LJ341" s="185"/>
      <c r="LK341" s="185"/>
      <c r="LL341" s="185"/>
      <c r="LM341" s="185"/>
      <c r="LN341" s="185"/>
      <c r="LO341" s="185"/>
      <c r="LP341" s="185"/>
      <c r="LQ341" s="185"/>
      <c r="LR341" s="185"/>
      <c r="LS341" s="185"/>
      <c r="LT341" s="185"/>
      <c r="LU341" s="185"/>
      <c r="LV341" s="185"/>
      <c r="LW341" s="185"/>
      <c r="LX341" s="185"/>
      <c r="LY341" s="185"/>
      <c r="LZ341" s="185"/>
      <c r="MA341" s="185"/>
      <c r="MB341" s="185"/>
      <c r="MC341" s="185"/>
      <c r="MD341" s="185"/>
      <c r="ME341" s="185"/>
      <c r="MF341" s="185"/>
      <c r="MG341" s="185"/>
      <c r="MH341" s="185"/>
      <c r="MI341" s="185"/>
      <c r="MJ341" s="185"/>
      <c r="MK341" s="185"/>
      <c r="ML341" s="185"/>
      <c r="MM341" s="185"/>
      <c r="MN341" s="185"/>
      <c r="MO341" s="185"/>
      <c r="MP341" s="185"/>
      <c r="MQ341" s="185"/>
      <c r="MR341" s="185"/>
      <c r="MS341" s="185"/>
      <c r="MT341" s="185"/>
      <c r="MU341" s="185"/>
      <c r="MV341" s="185"/>
      <c r="MW341" s="185"/>
      <c r="MX341" s="185"/>
      <c r="MY341" s="185"/>
      <c r="MZ341" s="185"/>
      <c r="NA341" s="185"/>
      <c r="NB341" s="185"/>
      <c r="NC341" s="185"/>
      <c r="ND341" s="185"/>
      <c r="NE341" s="185"/>
      <c r="NF341" s="185"/>
      <c r="NG341" s="185"/>
      <c r="NH341" s="185"/>
      <c r="NI341" s="185"/>
      <c r="NJ341" s="185"/>
      <c r="NK341" s="185"/>
      <c r="NL341" s="185"/>
      <c r="NM341" s="185"/>
      <c r="NN341" s="185"/>
      <c r="NO341" s="185"/>
      <c r="NP341" s="185"/>
      <c r="NQ341" s="185"/>
      <c r="NR341" s="185"/>
      <c r="NS341" s="185"/>
      <c r="NT341" s="185"/>
      <c r="NU341" s="185"/>
      <c r="NV341" s="185"/>
      <c r="NW341" s="185"/>
      <c r="NX341" s="185"/>
      <c r="NY341" s="185"/>
      <c r="NZ341" s="185"/>
      <c r="OA341" s="185"/>
      <c r="OB341" s="185"/>
      <c r="OC341" s="185"/>
      <c r="OD341" s="185"/>
      <c r="OE341" s="185"/>
      <c r="OF341" s="185"/>
      <c r="OG341" s="185"/>
      <c r="OH341" s="185"/>
      <c r="OI341" s="185"/>
      <c r="OJ341" s="185"/>
      <c r="OK341" s="185"/>
      <c r="OL341" s="185"/>
      <c r="OM341" s="185"/>
      <c r="ON341" s="185"/>
      <c r="OO341" s="185"/>
      <c r="OP341" s="185"/>
      <c r="OQ341" s="185"/>
      <c r="OR341" s="185"/>
      <c r="OS341" s="185"/>
      <c r="OT341" s="185"/>
      <c r="OU341" s="185"/>
      <c r="OV341" s="185"/>
      <c r="OW341" s="185"/>
      <c r="OX341" s="185"/>
      <c r="OY341" s="185"/>
      <c r="OZ341" s="185"/>
      <c r="PA341" s="185"/>
      <c r="PB341" s="185"/>
      <c r="PC341" s="185"/>
      <c r="PD341" s="185"/>
      <c r="PE341" s="185"/>
      <c r="PF341" s="185"/>
      <c r="PG341" s="185"/>
      <c r="PH341" s="185"/>
      <c r="PI341" s="185"/>
      <c r="PJ341" s="185"/>
      <c r="PK341" s="185"/>
      <c r="PL341" s="185"/>
      <c r="PM341" s="185"/>
      <c r="PN341" s="185"/>
      <c r="PO341" s="185"/>
      <c r="PP341" s="185"/>
      <c r="PQ341" s="185"/>
      <c r="PR341" s="185"/>
      <c r="PS341" s="185"/>
      <c r="PT341" s="185"/>
      <c r="PU341" s="185"/>
      <c r="PV341" s="185"/>
      <c r="PW341" s="185"/>
      <c r="PX341" s="185"/>
      <c r="PY341" s="185"/>
      <c r="PZ341" s="185"/>
      <c r="QA341" s="185"/>
      <c r="QB341" s="185"/>
      <c r="QC341" s="185"/>
      <c r="QD341" s="185"/>
      <c r="QE341" s="185"/>
      <c r="QF341" s="185"/>
      <c r="QG341" s="185"/>
      <c r="QH341" s="185"/>
      <c r="QI341" s="185"/>
      <c r="QJ341" s="185"/>
      <c r="QK341" s="185"/>
      <c r="QL341" s="185"/>
      <c r="QM341" s="185"/>
      <c r="QN341" s="185"/>
      <c r="QO341" s="185"/>
      <c r="QP341" s="185"/>
      <c r="QQ341" s="185"/>
      <c r="QR341" s="185"/>
      <c r="QS341" s="185"/>
      <c r="QT341" s="185"/>
      <c r="QU341" s="185"/>
      <c r="QV341" s="185"/>
      <c r="QW341" s="185"/>
      <c r="QX341" s="185"/>
      <c r="QY341" s="185"/>
      <c r="QZ341" s="185"/>
      <c r="RA341" s="185"/>
      <c r="RB341" s="185"/>
      <c r="RC341" s="185"/>
      <c r="RD341" s="185"/>
      <c r="RE341" s="185"/>
      <c r="RF341" s="185"/>
      <c r="RG341" s="185"/>
      <c r="RH341" s="185"/>
      <c r="RI341" s="185"/>
      <c r="RJ341" s="185"/>
      <c r="RK341" s="185"/>
      <c r="RL341" s="185"/>
      <c r="RM341" s="185"/>
      <c r="RN341" s="185"/>
      <c r="RO341" s="185"/>
      <c r="RP341" s="185"/>
      <c r="RQ341" s="185"/>
      <c r="RR341" s="185"/>
      <c r="RS341" s="185"/>
      <c r="RT341" s="185"/>
      <c r="RU341" s="185"/>
      <c r="RV341" s="185"/>
      <c r="RW341" s="185"/>
      <c r="RX341" s="185"/>
      <c r="RY341" s="185"/>
      <c r="RZ341" s="185"/>
      <c r="SA341" s="185"/>
      <c r="SB341" s="185"/>
      <c r="SC341" s="185"/>
      <c r="SD341" s="185"/>
      <c r="SE341" s="185"/>
      <c r="SF341" s="185"/>
      <c r="SG341" s="185"/>
      <c r="SH341" s="185"/>
      <c r="SI341" s="185"/>
      <c r="SJ341" s="185"/>
      <c r="SK341" s="185"/>
      <c r="SL341" s="185"/>
      <c r="SM341" s="185"/>
      <c r="SN341" s="185"/>
      <c r="SO341" s="185"/>
      <c r="SP341" s="185"/>
      <c r="SQ341" s="185"/>
      <c r="SR341" s="185"/>
      <c r="SS341" s="185"/>
      <c r="ST341" s="185"/>
      <c r="SU341" s="185"/>
      <c r="SV341" s="185"/>
      <c r="SW341" s="185"/>
      <c r="SX341" s="185"/>
      <c r="SY341" s="185"/>
      <c r="SZ341" s="185"/>
      <c r="TA341" s="185"/>
      <c r="TB341" s="185"/>
      <c r="TC341" s="185"/>
      <c r="TD341" s="185"/>
      <c r="TE341" s="185"/>
      <c r="TF341" s="185"/>
      <c r="TG341" s="185"/>
      <c r="TH341" s="185"/>
      <c r="TI341" s="185"/>
    </row>
    <row r="342" spans="1:529" s="79" customFormat="1" ht="27.75" customHeight="1" thickBot="1" x14ac:dyDescent="0.3">
      <c r="A342" s="225" t="s">
        <v>7781</v>
      </c>
      <c r="B342" s="212">
        <v>39302</v>
      </c>
      <c r="C342" s="51" t="s">
        <v>1417</v>
      </c>
      <c r="D342" s="51" t="s">
        <v>4139</v>
      </c>
      <c r="E342" s="51"/>
      <c r="F342" s="51"/>
      <c r="G342" s="51"/>
      <c r="H342" s="211">
        <v>23947</v>
      </c>
      <c r="I342" s="212" t="s">
        <v>7782</v>
      </c>
      <c r="J342" s="212" t="s">
        <v>4589</v>
      </c>
      <c r="K342" s="51"/>
      <c r="L342" s="51"/>
      <c r="M342" s="51" t="s">
        <v>304</v>
      </c>
      <c r="N342" s="51" t="s">
        <v>21</v>
      </c>
      <c r="O342" s="51">
        <v>220752</v>
      </c>
      <c r="P342" s="299"/>
      <c r="Q342" s="299"/>
      <c r="R342" s="299"/>
      <c r="S342" s="299"/>
      <c r="T342" s="751"/>
      <c r="U342" s="51"/>
      <c r="V342" s="51">
        <v>220752</v>
      </c>
      <c r="W342" s="51"/>
      <c r="X342" s="51"/>
      <c r="Y342" s="51"/>
      <c r="Z342" s="51"/>
      <c r="AA342" s="51"/>
      <c r="AB342" s="51"/>
      <c r="AC342" s="51"/>
      <c r="AD342" s="51"/>
      <c r="AE342" s="51"/>
      <c r="AF342" s="51"/>
      <c r="AG342" s="51"/>
      <c r="AH342" s="51"/>
      <c r="AI342" s="51"/>
      <c r="AJ342" s="51"/>
      <c r="AK342" s="216"/>
      <c r="AL342" s="300"/>
      <c r="AM342" s="13"/>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c r="GG342" s="185"/>
      <c r="GH342" s="185"/>
      <c r="GI342" s="185"/>
      <c r="GJ342" s="185"/>
      <c r="GK342" s="185"/>
      <c r="GL342" s="185"/>
      <c r="GM342" s="185"/>
      <c r="GN342" s="185"/>
      <c r="GO342" s="185"/>
      <c r="GP342" s="185"/>
      <c r="GQ342" s="185"/>
      <c r="GR342" s="185"/>
      <c r="GS342" s="185"/>
      <c r="GT342" s="185"/>
      <c r="GU342" s="185"/>
      <c r="GV342" s="185"/>
      <c r="GW342" s="185"/>
      <c r="GX342" s="185"/>
      <c r="GY342" s="185"/>
      <c r="GZ342" s="185"/>
      <c r="HA342" s="185"/>
      <c r="HB342" s="185"/>
      <c r="HC342" s="185"/>
      <c r="HD342" s="185"/>
      <c r="HE342" s="185"/>
      <c r="HF342" s="185"/>
      <c r="HG342" s="185"/>
      <c r="HH342" s="185"/>
      <c r="HI342" s="185"/>
      <c r="HJ342" s="185"/>
      <c r="HK342" s="185"/>
      <c r="HL342" s="185"/>
      <c r="HM342" s="185"/>
      <c r="HN342" s="185"/>
      <c r="HO342" s="185"/>
      <c r="HP342" s="185"/>
      <c r="HQ342" s="185"/>
      <c r="HR342" s="185"/>
      <c r="HS342" s="185"/>
      <c r="HT342" s="185"/>
      <c r="HU342" s="185"/>
      <c r="HV342" s="185"/>
      <c r="HW342" s="185"/>
      <c r="HX342" s="185"/>
      <c r="HY342" s="185"/>
      <c r="HZ342" s="185"/>
      <c r="IA342" s="185"/>
      <c r="IB342" s="185"/>
      <c r="IC342" s="185"/>
      <c r="ID342" s="185"/>
      <c r="IE342" s="185"/>
      <c r="IF342" s="185"/>
      <c r="IG342" s="185"/>
      <c r="IH342" s="185"/>
      <c r="II342" s="185"/>
      <c r="IJ342" s="185"/>
      <c r="IK342" s="185"/>
      <c r="IL342" s="185"/>
      <c r="IM342" s="185"/>
      <c r="IN342" s="185"/>
      <c r="IO342" s="185"/>
      <c r="IP342" s="185"/>
      <c r="IQ342" s="185"/>
      <c r="IR342" s="185"/>
      <c r="IS342" s="185"/>
      <c r="IT342" s="185"/>
      <c r="IU342" s="185"/>
      <c r="IV342" s="185"/>
      <c r="IW342" s="185"/>
      <c r="IX342" s="185"/>
      <c r="IY342" s="185"/>
      <c r="IZ342" s="185"/>
      <c r="JA342" s="185"/>
      <c r="JB342" s="185"/>
      <c r="JC342" s="185"/>
      <c r="JD342" s="185"/>
      <c r="JE342" s="185"/>
      <c r="JF342" s="185"/>
      <c r="JG342" s="185"/>
      <c r="JH342" s="185"/>
      <c r="JI342" s="185"/>
      <c r="JJ342" s="185"/>
      <c r="JK342" s="185"/>
      <c r="JL342" s="185"/>
      <c r="JM342" s="185"/>
      <c r="JN342" s="185"/>
      <c r="JO342" s="185"/>
      <c r="JP342" s="185"/>
      <c r="JQ342" s="185"/>
      <c r="JR342" s="185"/>
      <c r="JS342" s="185"/>
      <c r="JT342" s="185"/>
      <c r="JU342" s="185"/>
      <c r="JV342" s="185"/>
      <c r="JW342" s="185"/>
      <c r="JX342" s="185"/>
      <c r="JY342" s="185"/>
      <c r="JZ342" s="185"/>
      <c r="KA342" s="185"/>
      <c r="KB342" s="185"/>
      <c r="KC342" s="185"/>
      <c r="KD342" s="185"/>
      <c r="KE342" s="185"/>
      <c r="KF342" s="185"/>
      <c r="KG342" s="185"/>
      <c r="KH342" s="185"/>
      <c r="KI342" s="185"/>
      <c r="KJ342" s="185"/>
      <c r="KK342" s="185"/>
      <c r="KL342" s="185"/>
      <c r="KM342" s="185"/>
      <c r="KN342" s="185"/>
      <c r="KO342" s="185"/>
      <c r="KP342" s="185"/>
      <c r="KQ342" s="185"/>
      <c r="KR342" s="185"/>
      <c r="KS342" s="185"/>
      <c r="KT342" s="185"/>
      <c r="KU342" s="185"/>
      <c r="KV342" s="185"/>
      <c r="KW342" s="185"/>
      <c r="KX342" s="185"/>
      <c r="KY342" s="185"/>
      <c r="KZ342" s="185"/>
      <c r="LA342" s="185"/>
      <c r="LB342" s="185"/>
      <c r="LC342" s="185"/>
      <c r="LD342" s="185"/>
      <c r="LE342" s="185"/>
      <c r="LF342" s="185"/>
      <c r="LG342" s="185"/>
      <c r="LH342" s="185"/>
      <c r="LI342" s="185"/>
      <c r="LJ342" s="185"/>
      <c r="LK342" s="185"/>
      <c r="LL342" s="185"/>
      <c r="LM342" s="185"/>
      <c r="LN342" s="185"/>
      <c r="LO342" s="185"/>
      <c r="LP342" s="185"/>
      <c r="LQ342" s="185"/>
      <c r="LR342" s="185"/>
      <c r="LS342" s="185"/>
      <c r="LT342" s="185"/>
      <c r="LU342" s="185"/>
      <c r="LV342" s="185"/>
      <c r="LW342" s="185"/>
      <c r="LX342" s="185"/>
      <c r="LY342" s="185"/>
      <c r="LZ342" s="185"/>
      <c r="MA342" s="185"/>
      <c r="MB342" s="185"/>
      <c r="MC342" s="185"/>
      <c r="MD342" s="185"/>
      <c r="ME342" s="185"/>
      <c r="MF342" s="185"/>
      <c r="MG342" s="185"/>
      <c r="MH342" s="185"/>
      <c r="MI342" s="185"/>
      <c r="MJ342" s="185"/>
      <c r="MK342" s="185"/>
      <c r="ML342" s="185"/>
      <c r="MM342" s="185"/>
      <c r="MN342" s="185"/>
      <c r="MO342" s="185"/>
      <c r="MP342" s="185"/>
      <c r="MQ342" s="185"/>
      <c r="MR342" s="185"/>
      <c r="MS342" s="185"/>
      <c r="MT342" s="185"/>
      <c r="MU342" s="185"/>
      <c r="MV342" s="185"/>
      <c r="MW342" s="185"/>
      <c r="MX342" s="185"/>
      <c r="MY342" s="185"/>
      <c r="MZ342" s="185"/>
      <c r="NA342" s="185"/>
      <c r="NB342" s="185"/>
      <c r="NC342" s="185"/>
      <c r="ND342" s="185"/>
      <c r="NE342" s="185"/>
      <c r="NF342" s="185"/>
      <c r="NG342" s="185"/>
      <c r="NH342" s="185"/>
      <c r="NI342" s="185"/>
      <c r="NJ342" s="185"/>
      <c r="NK342" s="185"/>
      <c r="NL342" s="185"/>
      <c r="NM342" s="185"/>
      <c r="NN342" s="185"/>
      <c r="NO342" s="185"/>
      <c r="NP342" s="185"/>
      <c r="NQ342" s="185"/>
      <c r="NR342" s="185"/>
      <c r="NS342" s="185"/>
      <c r="NT342" s="185"/>
      <c r="NU342" s="185"/>
      <c r="NV342" s="185"/>
      <c r="NW342" s="185"/>
      <c r="NX342" s="185"/>
      <c r="NY342" s="185"/>
      <c r="NZ342" s="185"/>
      <c r="OA342" s="185"/>
      <c r="OB342" s="185"/>
      <c r="OC342" s="185"/>
      <c r="OD342" s="185"/>
      <c r="OE342" s="185"/>
      <c r="OF342" s="185"/>
      <c r="OG342" s="185"/>
      <c r="OH342" s="185"/>
      <c r="OI342" s="185"/>
      <c r="OJ342" s="185"/>
      <c r="OK342" s="185"/>
      <c r="OL342" s="185"/>
      <c r="OM342" s="185"/>
      <c r="ON342" s="185"/>
      <c r="OO342" s="185"/>
      <c r="OP342" s="185"/>
      <c r="OQ342" s="185"/>
      <c r="OR342" s="185"/>
      <c r="OS342" s="185"/>
      <c r="OT342" s="185"/>
      <c r="OU342" s="185"/>
      <c r="OV342" s="185"/>
      <c r="OW342" s="185"/>
      <c r="OX342" s="185"/>
      <c r="OY342" s="185"/>
      <c r="OZ342" s="185"/>
      <c r="PA342" s="185"/>
      <c r="PB342" s="185"/>
      <c r="PC342" s="185"/>
      <c r="PD342" s="185"/>
      <c r="PE342" s="185"/>
      <c r="PF342" s="185"/>
      <c r="PG342" s="185"/>
      <c r="PH342" s="185"/>
      <c r="PI342" s="185"/>
      <c r="PJ342" s="185"/>
      <c r="PK342" s="185"/>
      <c r="PL342" s="185"/>
      <c r="PM342" s="185"/>
      <c r="PN342" s="185"/>
      <c r="PO342" s="185"/>
      <c r="PP342" s="185"/>
      <c r="PQ342" s="185"/>
      <c r="PR342" s="185"/>
      <c r="PS342" s="185"/>
      <c r="PT342" s="185"/>
      <c r="PU342" s="185"/>
      <c r="PV342" s="185"/>
      <c r="PW342" s="185"/>
      <c r="PX342" s="185"/>
      <c r="PY342" s="185"/>
      <c r="PZ342" s="185"/>
      <c r="QA342" s="185"/>
      <c r="QB342" s="185"/>
      <c r="QC342" s="185"/>
      <c r="QD342" s="185"/>
      <c r="QE342" s="185"/>
      <c r="QF342" s="185"/>
      <c r="QG342" s="185"/>
      <c r="QH342" s="185"/>
      <c r="QI342" s="185"/>
      <c r="QJ342" s="185"/>
      <c r="QK342" s="185"/>
      <c r="QL342" s="185"/>
      <c r="QM342" s="185"/>
      <c r="QN342" s="185"/>
      <c r="QO342" s="185"/>
      <c r="QP342" s="185"/>
      <c r="QQ342" s="185"/>
      <c r="QR342" s="185"/>
      <c r="QS342" s="185"/>
      <c r="QT342" s="185"/>
      <c r="QU342" s="185"/>
      <c r="QV342" s="185"/>
      <c r="QW342" s="185"/>
      <c r="QX342" s="185"/>
      <c r="QY342" s="185"/>
      <c r="QZ342" s="185"/>
      <c r="RA342" s="185"/>
      <c r="RB342" s="185"/>
      <c r="RC342" s="185"/>
      <c r="RD342" s="185"/>
      <c r="RE342" s="185"/>
      <c r="RF342" s="185"/>
      <c r="RG342" s="185"/>
      <c r="RH342" s="185"/>
      <c r="RI342" s="185"/>
      <c r="RJ342" s="185"/>
      <c r="RK342" s="185"/>
      <c r="RL342" s="185"/>
      <c r="RM342" s="185"/>
      <c r="RN342" s="185"/>
      <c r="RO342" s="185"/>
      <c r="RP342" s="185"/>
      <c r="RQ342" s="185"/>
      <c r="RR342" s="185"/>
      <c r="RS342" s="185"/>
      <c r="RT342" s="185"/>
      <c r="RU342" s="185"/>
      <c r="RV342" s="185"/>
      <c r="RW342" s="185"/>
      <c r="RX342" s="185"/>
      <c r="RY342" s="185"/>
      <c r="RZ342" s="185"/>
      <c r="SA342" s="185"/>
      <c r="SB342" s="185"/>
      <c r="SC342" s="185"/>
      <c r="SD342" s="185"/>
      <c r="SE342" s="185"/>
      <c r="SF342" s="185"/>
      <c r="SG342" s="185"/>
      <c r="SH342" s="185"/>
      <c r="SI342" s="185"/>
      <c r="SJ342" s="185"/>
      <c r="SK342" s="185"/>
      <c r="SL342" s="185"/>
      <c r="SM342" s="185"/>
      <c r="SN342" s="185"/>
      <c r="SO342" s="185"/>
      <c r="SP342" s="185"/>
      <c r="SQ342" s="185"/>
      <c r="SR342" s="185"/>
      <c r="SS342" s="185"/>
      <c r="ST342" s="185"/>
      <c r="SU342" s="185"/>
      <c r="SV342" s="185"/>
      <c r="SW342" s="185"/>
      <c r="SX342" s="185"/>
      <c r="SY342" s="185"/>
      <c r="SZ342" s="185"/>
      <c r="TA342" s="185"/>
      <c r="TB342" s="185"/>
      <c r="TC342" s="185"/>
      <c r="TD342" s="185"/>
      <c r="TE342" s="185"/>
      <c r="TF342" s="185"/>
      <c r="TG342" s="185"/>
      <c r="TH342" s="185"/>
      <c r="TI342" s="185"/>
    </row>
    <row r="343" spans="1:529" s="79" customFormat="1" ht="27.75" customHeight="1" thickBot="1" x14ac:dyDescent="0.3">
      <c r="A343" s="419">
        <v>13140021</v>
      </c>
      <c r="B343" s="420">
        <v>39275</v>
      </c>
      <c r="C343" s="385" t="s">
        <v>1437</v>
      </c>
      <c r="D343" s="385" t="s">
        <v>5201</v>
      </c>
      <c r="E343" s="385"/>
      <c r="F343" s="385"/>
      <c r="G343" s="385"/>
      <c r="H343" s="419">
        <v>5815</v>
      </c>
      <c r="I343" s="420" t="s">
        <v>7780</v>
      </c>
      <c r="J343" s="420">
        <v>41475</v>
      </c>
      <c r="K343" s="385"/>
      <c r="L343" s="385"/>
      <c r="M343" s="385" t="s">
        <v>1438</v>
      </c>
      <c r="N343" s="385" t="s">
        <v>34</v>
      </c>
      <c r="O343" s="385">
        <f>1892160+1261440</f>
        <v>3153600</v>
      </c>
      <c r="P343" s="649"/>
      <c r="Q343" s="649"/>
      <c r="R343" s="649" t="s">
        <v>1439</v>
      </c>
      <c r="S343" s="649"/>
      <c r="T343" s="749"/>
      <c r="U343" s="385"/>
      <c r="V343" s="385">
        <f>1892160+1261440</f>
        <v>3153600</v>
      </c>
      <c r="W343" s="385"/>
      <c r="X343" s="385"/>
      <c r="Y343" s="385"/>
      <c r="Z343" s="385"/>
      <c r="AA343" s="385"/>
      <c r="AB343" s="385"/>
      <c r="AC343" s="385"/>
      <c r="AD343" s="385"/>
      <c r="AE343" s="385"/>
      <c r="AF343" s="385"/>
      <c r="AG343" s="385"/>
      <c r="AH343" s="385"/>
      <c r="AI343" s="385"/>
      <c r="AJ343" s="385"/>
      <c r="AK343" s="459"/>
      <c r="AL343" s="459"/>
      <c r="AM343" s="13"/>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185"/>
      <c r="HL343" s="185"/>
      <c r="HM343" s="185"/>
      <c r="HN343" s="185"/>
      <c r="HO343" s="185"/>
      <c r="HP343" s="185"/>
      <c r="HQ343" s="185"/>
      <c r="HR343" s="185"/>
      <c r="HS343" s="185"/>
      <c r="HT343" s="185"/>
      <c r="HU343" s="185"/>
      <c r="HV343" s="185"/>
      <c r="HW343" s="185"/>
      <c r="HX343" s="185"/>
      <c r="HY343" s="185"/>
      <c r="HZ343" s="185"/>
      <c r="IA343" s="185"/>
      <c r="IB343" s="185"/>
      <c r="IC343" s="185"/>
      <c r="ID343" s="185"/>
      <c r="IE343" s="185"/>
      <c r="IF343" s="185"/>
      <c r="IG343" s="185"/>
      <c r="IH343" s="185"/>
      <c r="II343" s="185"/>
      <c r="IJ343" s="185"/>
      <c r="IK343" s="185"/>
      <c r="IL343" s="185"/>
      <c r="IM343" s="185"/>
      <c r="IN343" s="185"/>
      <c r="IO343" s="185"/>
      <c r="IP343" s="185"/>
      <c r="IQ343" s="185"/>
      <c r="IR343" s="185"/>
      <c r="IS343" s="185"/>
      <c r="IT343" s="185"/>
      <c r="IU343" s="185"/>
      <c r="IV343" s="185"/>
      <c r="IW343" s="185"/>
      <c r="IX343" s="185"/>
      <c r="IY343" s="185"/>
      <c r="IZ343" s="185"/>
      <c r="JA343" s="185"/>
      <c r="JB343" s="185"/>
      <c r="JC343" s="185"/>
      <c r="JD343" s="185"/>
      <c r="JE343" s="185"/>
      <c r="JF343" s="185"/>
      <c r="JG343" s="185"/>
      <c r="JH343" s="185"/>
      <c r="JI343" s="185"/>
      <c r="JJ343" s="185"/>
      <c r="JK343" s="185"/>
      <c r="JL343" s="185"/>
      <c r="JM343" s="185"/>
      <c r="JN343" s="185"/>
      <c r="JO343" s="185"/>
      <c r="JP343" s="185"/>
      <c r="JQ343" s="185"/>
      <c r="JR343" s="185"/>
      <c r="JS343" s="185"/>
      <c r="JT343" s="185"/>
      <c r="JU343" s="185"/>
      <c r="JV343" s="185"/>
      <c r="JW343" s="185"/>
      <c r="JX343" s="185"/>
      <c r="JY343" s="185"/>
      <c r="JZ343" s="185"/>
      <c r="KA343" s="185"/>
      <c r="KB343" s="185"/>
      <c r="KC343" s="185"/>
      <c r="KD343" s="185"/>
      <c r="KE343" s="185"/>
      <c r="KF343" s="185"/>
      <c r="KG343" s="185"/>
      <c r="KH343" s="185"/>
      <c r="KI343" s="185"/>
      <c r="KJ343" s="185"/>
      <c r="KK343" s="185"/>
      <c r="KL343" s="185"/>
      <c r="KM343" s="185"/>
      <c r="KN343" s="185"/>
      <c r="KO343" s="185"/>
      <c r="KP343" s="185"/>
      <c r="KQ343" s="185"/>
      <c r="KR343" s="185"/>
      <c r="KS343" s="185"/>
      <c r="KT343" s="185"/>
      <c r="KU343" s="185"/>
      <c r="KV343" s="185"/>
      <c r="KW343" s="185"/>
      <c r="KX343" s="185"/>
      <c r="KY343" s="185"/>
      <c r="KZ343" s="185"/>
      <c r="LA343" s="185"/>
      <c r="LB343" s="185"/>
      <c r="LC343" s="185"/>
      <c r="LD343" s="185"/>
      <c r="LE343" s="185"/>
      <c r="LF343" s="185"/>
      <c r="LG343" s="185"/>
      <c r="LH343" s="185"/>
      <c r="LI343" s="185"/>
      <c r="LJ343" s="185"/>
      <c r="LK343" s="185"/>
      <c r="LL343" s="185"/>
      <c r="LM343" s="185"/>
      <c r="LN343" s="185"/>
      <c r="LO343" s="185"/>
      <c r="LP343" s="185"/>
      <c r="LQ343" s="185"/>
      <c r="LR343" s="185"/>
      <c r="LS343" s="185"/>
      <c r="LT343" s="185"/>
      <c r="LU343" s="185"/>
      <c r="LV343" s="185"/>
      <c r="LW343" s="185"/>
      <c r="LX343" s="185"/>
      <c r="LY343" s="185"/>
      <c r="LZ343" s="185"/>
      <c r="MA343" s="185"/>
      <c r="MB343" s="185"/>
      <c r="MC343" s="185"/>
      <c r="MD343" s="185"/>
      <c r="ME343" s="185"/>
      <c r="MF343" s="185"/>
      <c r="MG343" s="185"/>
      <c r="MH343" s="185"/>
      <c r="MI343" s="185"/>
      <c r="MJ343" s="185"/>
      <c r="MK343" s="185"/>
      <c r="ML343" s="185"/>
      <c r="MM343" s="185"/>
      <c r="MN343" s="185"/>
      <c r="MO343" s="185"/>
      <c r="MP343" s="185"/>
      <c r="MQ343" s="185"/>
      <c r="MR343" s="185"/>
      <c r="MS343" s="185"/>
      <c r="MT343" s="185"/>
      <c r="MU343" s="185"/>
      <c r="MV343" s="185"/>
      <c r="MW343" s="185"/>
      <c r="MX343" s="185"/>
      <c r="MY343" s="185"/>
      <c r="MZ343" s="185"/>
      <c r="NA343" s="185"/>
      <c r="NB343" s="185"/>
      <c r="NC343" s="185"/>
      <c r="ND343" s="185"/>
      <c r="NE343" s="185"/>
      <c r="NF343" s="185"/>
      <c r="NG343" s="185"/>
      <c r="NH343" s="185"/>
      <c r="NI343" s="185"/>
      <c r="NJ343" s="185"/>
      <c r="NK343" s="185"/>
      <c r="NL343" s="185"/>
      <c r="NM343" s="185"/>
      <c r="NN343" s="185"/>
      <c r="NO343" s="185"/>
      <c r="NP343" s="185"/>
      <c r="NQ343" s="185"/>
      <c r="NR343" s="185"/>
      <c r="NS343" s="185"/>
      <c r="NT343" s="185"/>
      <c r="NU343" s="185"/>
      <c r="NV343" s="185"/>
      <c r="NW343" s="185"/>
      <c r="NX343" s="185"/>
      <c r="NY343" s="185"/>
      <c r="NZ343" s="185"/>
      <c r="OA343" s="185"/>
      <c r="OB343" s="185"/>
      <c r="OC343" s="185"/>
      <c r="OD343" s="185"/>
      <c r="OE343" s="185"/>
      <c r="OF343" s="185"/>
      <c r="OG343" s="185"/>
      <c r="OH343" s="185"/>
      <c r="OI343" s="185"/>
      <c r="OJ343" s="185"/>
      <c r="OK343" s="185"/>
      <c r="OL343" s="185"/>
      <c r="OM343" s="185"/>
      <c r="ON343" s="185"/>
      <c r="OO343" s="185"/>
      <c r="OP343" s="185"/>
      <c r="OQ343" s="185"/>
      <c r="OR343" s="185"/>
      <c r="OS343" s="185"/>
      <c r="OT343" s="185"/>
      <c r="OU343" s="185"/>
      <c r="OV343" s="185"/>
      <c r="OW343" s="185"/>
      <c r="OX343" s="185"/>
      <c r="OY343" s="185"/>
      <c r="OZ343" s="185"/>
      <c r="PA343" s="185"/>
      <c r="PB343" s="185"/>
      <c r="PC343" s="185"/>
      <c r="PD343" s="185"/>
      <c r="PE343" s="185"/>
      <c r="PF343" s="185"/>
      <c r="PG343" s="185"/>
      <c r="PH343" s="185"/>
      <c r="PI343" s="185"/>
      <c r="PJ343" s="185"/>
      <c r="PK343" s="185"/>
      <c r="PL343" s="185"/>
      <c r="PM343" s="185"/>
      <c r="PN343" s="185"/>
      <c r="PO343" s="185"/>
      <c r="PP343" s="185"/>
      <c r="PQ343" s="185"/>
      <c r="PR343" s="185"/>
      <c r="PS343" s="185"/>
      <c r="PT343" s="185"/>
      <c r="PU343" s="185"/>
      <c r="PV343" s="185"/>
      <c r="PW343" s="185"/>
      <c r="PX343" s="185"/>
      <c r="PY343" s="185"/>
      <c r="PZ343" s="185"/>
      <c r="QA343" s="185"/>
      <c r="QB343" s="185"/>
      <c r="QC343" s="185"/>
      <c r="QD343" s="185"/>
      <c r="QE343" s="185"/>
      <c r="QF343" s="185"/>
      <c r="QG343" s="185"/>
      <c r="QH343" s="185"/>
      <c r="QI343" s="185"/>
      <c r="QJ343" s="185"/>
      <c r="QK343" s="185"/>
      <c r="QL343" s="185"/>
      <c r="QM343" s="185"/>
      <c r="QN343" s="185"/>
      <c r="QO343" s="185"/>
      <c r="QP343" s="185"/>
      <c r="QQ343" s="185"/>
      <c r="QR343" s="185"/>
      <c r="QS343" s="185"/>
      <c r="QT343" s="185"/>
      <c r="QU343" s="185"/>
      <c r="QV343" s="185"/>
      <c r="QW343" s="185"/>
      <c r="QX343" s="185"/>
      <c r="QY343" s="185"/>
      <c r="QZ343" s="185"/>
      <c r="RA343" s="185"/>
      <c r="RB343" s="185"/>
      <c r="RC343" s="185"/>
      <c r="RD343" s="185"/>
      <c r="RE343" s="185"/>
      <c r="RF343" s="185"/>
      <c r="RG343" s="185"/>
      <c r="RH343" s="185"/>
      <c r="RI343" s="185"/>
      <c r="RJ343" s="185"/>
      <c r="RK343" s="185"/>
      <c r="RL343" s="185"/>
      <c r="RM343" s="185"/>
      <c r="RN343" s="185"/>
      <c r="RO343" s="185"/>
      <c r="RP343" s="185"/>
      <c r="RQ343" s="185"/>
      <c r="RR343" s="185"/>
      <c r="RS343" s="185"/>
      <c r="RT343" s="185"/>
      <c r="RU343" s="185"/>
      <c r="RV343" s="185"/>
      <c r="RW343" s="185"/>
      <c r="RX343" s="185"/>
      <c r="RY343" s="185"/>
      <c r="RZ343" s="185"/>
      <c r="SA343" s="185"/>
      <c r="SB343" s="185"/>
      <c r="SC343" s="185"/>
      <c r="SD343" s="185"/>
      <c r="SE343" s="185"/>
      <c r="SF343" s="185"/>
      <c r="SG343" s="185"/>
      <c r="SH343" s="185"/>
      <c r="SI343" s="185"/>
      <c r="SJ343" s="185"/>
      <c r="SK343" s="185"/>
      <c r="SL343" s="185"/>
      <c r="SM343" s="185"/>
      <c r="SN343" s="185"/>
      <c r="SO343" s="185"/>
      <c r="SP343" s="185"/>
      <c r="SQ343" s="185"/>
      <c r="SR343" s="185"/>
      <c r="SS343" s="185"/>
      <c r="ST343" s="185"/>
      <c r="SU343" s="185"/>
      <c r="SV343" s="185"/>
      <c r="SW343" s="185"/>
      <c r="SX343" s="185"/>
      <c r="SY343" s="185"/>
      <c r="SZ343" s="185"/>
      <c r="TA343" s="185"/>
      <c r="TB343" s="185"/>
      <c r="TC343" s="185"/>
      <c r="TD343" s="185"/>
      <c r="TE343" s="185"/>
      <c r="TF343" s="185"/>
      <c r="TG343" s="185"/>
      <c r="TH343" s="185"/>
      <c r="TI343" s="185"/>
    </row>
    <row r="344" spans="1:529" s="79" customFormat="1" ht="27.75" customHeight="1" x14ac:dyDescent="0.25">
      <c r="A344" s="267">
        <v>13140022</v>
      </c>
      <c r="B344" s="268">
        <v>39293</v>
      </c>
      <c r="C344" s="268" t="s">
        <v>4140</v>
      </c>
      <c r="D344" s="50" t="s">
        <v>5807</v>
      </c>
      <c r="E344" s="268"/>
      <c r="F344" s="268"/>
      <c r="G344" s="268"/>
      <c r="H344" s="269">
        <v>17350</v>
      </c>
      <c r="I344" s="268" t="s">
        <v>7779</v>
      </c>
      <c r="J344" s="268">
        <v>41637</v>
      </c>
      <c r="K344" s="50"/>
      <c r="L344" s="50"/>
      <c r="M344" s="50" t="s">
        <v>298</v>
      </c>
      <c r="N344" s="50" t="s">
        <v>21</v>
      </c>
      <c r="O344" s="50">
        <v>9125</v>
      </c>
      <c r="P344" s="318"/>
      <c r="Q344" s="318"/>
      <c r="R344" s="318"/>
      <c r="S344" s="318"/>
      <c r="T344" s="756">
        <v>5.0999999999999996</v>
      </c>
      <c r="U344" s="50">
        <v>25</v>
      </c>
      <c r="V344" s="50">
        <v>9125</v>
      </c>
      <c r="W344" s="50" t="s">
        <v>1258</v>
      </c>
      <c r="X344" s="50">
        <v>50</v>
      </c>
      <c r="Y344" s="50">
        <v>50</v>
      </c>
      <c r="Z344" s="50">
        <v>250</v>
      </c>
      <c r="AA344" s="50" t="s">
        <v>1091</v>
      </c>
      <c r="AB344" s="50" t="s">
        <v>1091</v>
      </c>
      <c r="AC344" s="50" t="s">
        <v>1091</v>
      </c>
      <c r="AD344" s="50" t="s">
        <v>1091</v>
      </c>
      <c r="AE344" s="50" t="s">
        <v>1091</v>
      </c>
      <c r="AF344" s="50" t="s">
        <v>1091</v>
      </c>
      <c r="AG344" s="50" t="s">
        <v>1440</v>
      </c>
      <c r="AH344" s="50"/>
      <c r="AI344" s="50" t="s">
        <v>2340</v>
      </c>
      <c r="AJ344" s="50" t="s">
        <v>2341</v>
      </c>
      <c r="AK344" s="425" t="s">
        <v>1109</v>
      </c>
      <c r="AL344" s="54"/>
      <c r="AM344" s="13"/>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c r="GG344" s="185"/>
      <c r="GH344" s="185"/>
      <c r="GI344" s="185"/>
      <c r="GJ344" s="185"/>
      <c r="GK344" s="185"/>
      <c r="GL344" s="185"/>
      <c r="GM344" s="185"/>
      <c r="GN344" s="185"/>
      <c r="GO344" s="185"/>
      <c r="GP344" s="185"/>
      <c r="GQ344" s="185"/>
      <c r="GR344" s="185"/>
      <c r="GS344" s="185"/>
      <c r="GT344" s="185"/>
      <c r="GU344" s="185"/>
      <c r="GV344" s="185"/>
      <c r="GW344" s="185"/>
      <c r="GX344" s="185"/>
      <c r="GY344" s="185"/>
      <c r="GZ344" s="185"/>
      <c r="HA344" s="185"/>
      <c r="HB344" s="185"/>
      <c r="HC344" s="185"/>
      <c r="HD344" s="185"/>
      <c r="HE344" s="185"/>
      <c r="HF344" s="185"/>
      <c r="HG344" s="185"/>
      <c r="HH344" s="185"/>
      <c r="HI344" s="185"/>
      <c r="HJ344" s="185"/>
      <c r="HK344" s="185"/>
      <c r="HL344" s="185"/>
      <c r="HM344" s="185"/>
      <c r="HN344" s="185"/>
      <c r="HO344" s="185"/>
      <c r="HP344" s="185"/>
      <c r="HQ344" s="185"/>
      <c r="HR344" s="185"/>
      <c r="HS344" s="185"/>
      <c r="HT344" s="185"/>
      <c r="HU344" s="185"/>
      <c r="HV344" s="185"/>
      <c r="HW344" s="185"/>
      <c r="HX344" s="185"/>
      <c r="HY344" s="185"/>
      <c r="HZ344" s="185"/>
      <c r="IA344" s="185"/>
      <c r="IB344" s="185"/>
      <c r="IC344" s="185"/>
      <c r="ID344" s="185"/>
      <c r="IE344" s="185"/>
      <c r="IF344" s="185"/>
      <c r="IG344" s="185"/>
      <c r="IH344" s="185"/>
      <c r="II344" s="185"/>
      <c r="IJ344" s="185"/>
      <c r="IK344" s="185"/>
      <c r="IL344" s="185"/>
      <c r="IM344" s="185"/>
      <c r="IN344" s="185"/>
      <c r="IO344" s="185"/>
      <c r="IP344" s="185"/>
      <c r="IQ344" s="185"/>
      <c r="IR344" s="185"/>
      <c r="IS344" s="185"/>
      <c r="IT344" s="185"/>
      <c r="IU344" s="185"/>
      <c r="IV344" s="185"/>
      <c r="IW344" s="185"/>
      <c r="IX344" s="185"/>
      <c r="IY344" s="185"/>
      <c r="IZ344" s="185"/>
      <c r="JA344" s="185"/>
      <c r="JB344" s="185"/>
      <c r="JC344" s="185"/>
      <c r="JD344" s="185"/>
      <c r="JE344" s="185"/>
      <c r="JF344" s="185"/>
      <c r="JG344" s="185"/>
      <c r="JH344" s="185"/>
      <c r="JI344" s="185"/>
      <c r="JJ344" s="185"/>
      <c r="JK344" s="185"/>
      <c r="JL344" s="185"/>
      <c r="JM344" s="185"/>
      <c r="JN344" s="185"/>
      <c r="JO344" s="185"/>
      <c r="JP344" s="185"/>
      <c r="JQ344" s="185"/>
      <c r="JR344" s="185"/>
      <c r="JS344" s="185"/>
      <c r="JT344" s="185"/>
      <c r="JU344" s="185"/>
      <c r="JV344" s="185"/>
      <c r="JW344" s="185"/>
      <c r="JX344" s="185"/>
      <c r="JY344" s="185"/>
      <c r="JZ344" s="185"/>
      <c r="KA344" s="185"/>
      <c r="KB344" s="185"/>
      <c r="KC344" s="185"/>
      <c r="KD344" s="185"/>
      <c r="KE344" s="185"/>
      <c r="KF344" s="185"/>
      <c r="KG344" s="185"/>
      <c r="KH344" s="185"/>
      <c r="KI344" s="185"/>
      <c r="KJ344" s="185"/>
      <c r="KK344" s="185"/>
      <c r="KL344" s="185"/>
      <c r="KM344" s="185"/>
      <c r="KN344" s="185"/>
      <c r="KO344" s="185"/>
      <c r="KP344" s="185"/>
      <c r="KQ344" s="185"/>
      <c r="KR344" s="185"/>
      <c r="KS344" s="185"/>
      <c r="KT344" s="185"/>
      <c r="KU344" s="185"/>
      <c r="KV344" s="185"/>
      <c r="KW344" s="185"/>
      <c r="KX344" s="185"/>
      <c r="KY344" s="185"/>
      <c r="KZ344" s="185"/>
      <c r="LA344" s="185"/>
      <c r="LB344" s="185"/>
      <c r="LC344" s="185"/>
      <c r="LD344" s="185"/>
      <c r="LE344" s="185"/>
      <c r="LF344" s="185"/>
      <c r="LG344" s="185"/>
      <c r="LH344" s="185"/>
      <c r="LI344" s="185"/>
      <c r="LJ344" s="185"/>
      <c r="LK344" s="185"/>
      <c r="LL344" s="185"/>
      <c r="LM344" s="185"/>
      <c r="LN344" s="185"/>
      <c r="LO344" s="185"/>
      <c r="LP344" s="185"/>
      <c r="LQ344" s="185"/>
      <c r="LR344" s="185"/>
      <c r="LS344" s="185"/>
      <c r="LT344" s="185"/>
      <c r="LU344" s="185"/>
      <c r="LV344" s="185"/>
      <c r="LW344" s="185"/>
      <c r="LX344" s="185"/>
      <c r="LY344" s="185"/>
      <c r="LZ344" s="185"/>
      <c r="MA344" s="185"/>
      <c r="MB344" s="185"/>
      <c r="MC344" s="185"/>
      <c r="MD344" s="185"/>
      <c r="ME344" s="185"/>
      <c r="MF344" s="185"/>
      <c r="MG344" s="185"/>
      <c r="MH344" s="185"/>
      <c r="MI344" s="185"/>
      <c r="MJ344" s="185"/>
      <c r="MK344" s="185"/>
      <c r="ML344" s="185"/>
      <c r="MM344" s="185"/>
      <c r="MN344" s="185"/>
      <c r="MO344" s="185"/>
      <c r="MP344" s="185"/>
      <c r="MQ344" s="185"/>
      <c r="MR344" s="185"/>
      <c r="MS344" s="185"/>
      <c r="MT344" s="185"/>
      <c r="MU344" s="185"/>
      <c r="MV344" s="185"/>
      <c r="MW344" s="185"/>
      <c r="MX344" s="185"/>
      <c r="MY344" s="185"/>
      <c r="MZ344" s="185"/>
      <c r="NA344" s="185"/>
      <c r="NB344" s="185"/>
      <c r="NC344" s="185"/>
      <c r="ND344" s="185"/>
      <c r="NE344" s="185"/>
      <c r="NF344" s="185"/>
      <c r="NG344" s="185"/>
      <c r="NH344" s="185"/>
      <c r="NI344" s="185"/>
      <c r="NJ344" s="185"/>
      <c r="NK344" s="185"/>
      <c r="NL344" s="185"/>
      <c r="NM344" s="185"/>
      <c r="NN344" s="185"/>
      <c r="NO344" s="185"/>
      <c r="NP344" s="185"/>
      <c r="NQ344" s="185"/>
      <c r="NR344" s="185"/>
      <c r="NS344" s="185"/>
      <c r="NT344" s="185"/>
      <c r="NU344" s="185"/>
      <c r="NV344" s="185"/>
      <c r="NW344" s="185"/>
      <c r="NX344" s="185"/>
      <c r="NY344" s="185"/>
      <c r="NZ344" s="185"/>
      <c r="OA344" s="185"/>
      <c r="OB344" s="185"/>
      <c r="OC344" s="185"/>
      <c r="OD344" s="185"/>
      <c r="OE344" s="185"/>
      <c r="OF344" s="185"/>
      <c r="OG344" s="185"/>
      <c r="OH344" s="185"/>
      <c r="OI344" s="185"/>
      <c r="OJ344" s="185"/>
      <c r="OK344" s="185"/>
      <c r="OL344" s="185"/>
      <c r="OM344" s="185"/>
      <c r="ON344" s="185"/>
      <c r="OO344" s="185"/>
      <c r="OP344" s="185"/>
      <c r="OQ344" s="185"/>
      <c r="OR344" s="185"/>
      <c r="OS344" s="185"/>
      <c r="OT344" s="185"/>
      <c r="OU344" s="185"/>
      <c r="OV344" s="185"/>
      <c r="OW344" s="185"/>
      <c r="OX344" s="185"/>
      <c r="OY344" s="185"/>
      <c r="OZ344" s="185"/>
      <c r="PA344" s="185"/>
      <c r="PB344" s="185"/>
      <c r="PC344" s="185"/>
      <c r="PD344" s="185"/>
      <c r="PE344" s="185"/>
      <c r="PF344" s="185"/>
      <c r="PG344" s="185"/>
      <c r="PH344" s="185"/>
      <c r="PI344" s="185"/>
      <c r="PJ344" s="185"/>
      <c r="PK344" s="185"/>
      <c r="PL344" s="185"/>
      <c r="PM344" s="185"/>
      <c r="PN344" s="185"/>
      <c r="PO344" s="185"/>
      <c r="PP344" s="185"/>
      <c r="PQ344" s="185"/>
      <c r="PR344" s="185"/>
      <c r="PS344" s="185"/>
      <c r="PT344" s="185"/>
      <c r="PU344" s="185"/>
      <c r="PV344" s="185"/>
      <c r="PW344" s="185"/>
      <c r="PX344" s="185"/>
      <c r="PY344" s="185"/>
      <c r="PZ344" s="185"/>
      <c r="QA344" s="185"/>
      <c r="QB344" s="185"/>
      <c r="QC344" s="185"/>
      <c r="QD344" s="185"/>
      <c r="QE344" s="185"/>
      <c r="QF344" s="185"/>
      <c r="QG344" s="185"/>
      <c r="QH344" s="185"/>
      <c r="QI344" s="185"/>
      <c r="QJ344" s="185"/>
      <c r="QK344" s="185"/>
      <c r="QL344" s="185"/>
      <c r="QM344" s="185"/>
      <c r="QN344" s="185"/>
      <c r="QO344" s="185"/>
      <c r="QP344" s="185"/>
      <c r="QQ344" s="185"/>
      <c r="QR344" s="185"/>
      <c r="QS344" s="185"/>
      <c r="QT344" s="185"/>
      <c r="QU344" s="185"/>
      <c r="QV344" s="185"/>
      <c r="QW344" s="185"/>
      <c r="QX344" s="185"/>
      <c r="QY344" s="185"/>
      <c r="QZ344" s="185"/>
      <c r="RA344" s="185"/>
      <c r="RB344" s="185"/>
      <c r="RC344" s="185"/>
      <c r="RD344" s="185"/>
      <c r="RE344" s="185"/>
      <c r="RF344" s="185"/>
      <c r="RG344" s="185"/>
      <c r="RH344" s="185"/>
      <c r="RI344" s="185"/>
      <c r="RJ344" s="185"/>
      <c r="RK344" s="185"/>
      <c r="RL344" s="185"/>
      <c r="RM344" s="185"/>
      <c r="RN344" s="185"/>
      <c r="RO344" s="185"/>
      <c r="RP344" s="185"/>
      <c r="RQ344" s="185"/>
      <c r="RR344" s="185"/>
      <c r="RS344" s="185"/>
      <c r="RT344" s="185"/>
      <c r="RU344" s="185"/>
      <c r="RV344" s="185"/>
      <c r="RW344" s="185"/>
      <c r="RX344" s="185"/>
      <c r="RY344" s="185"/>
      <c r="RZ344" s="185"/>
      <c r="SA344" s="185"/>
      <c r="SB344" s="185"/>
      <c r="SC344" s="185"/>
      <c r="SD344" s="185"/>
      <c r="SE344" s="185"/>
      <c r="SF344" s="185"/>
      <c r="SG344" s="185"/>
      <c r="SH344" s="185"/>
      <c r="SI344" s="185"/>
      <c r="SJ344" s="185"/>
      <c r="SK344" s="185"/>
      <c r="SL344" s="185"/>
      <c r="SM344" s="185"/>
      <c r="SN344" s="185"/>
      <c r="SO344" s="185"/>
      <c r="SP344" s="185"/>
      <c r="SQ344" s="185"/>
      <c r="SR344" s="185"/>
      <c r="SS344" s="185"/>
      <c r="ST344" s="185"/>
      <c r="SU344" s="185"/>
      <c r="SV344" s="185"/>
      <c r="SW344" s="185"/>
      <c r="SX344" s="185"/>
      <c r="SY344" s="185"/>
      <c r="SZ344" s="185"/>
      <c r="TA344" s="185"/>
      <c r="TB344" s="185"/>
      <c r="TC344" s="185"/>
      <c r="TD344" s="185"/>
      <c r="TE344" s="185"/>
      <c r="TF344" s="185"/>
      <c r="TG344" s="185"/>
      <c r="TH344" s="185"/>
      <c r="TI344" s="185"/>
    </row>
    <row r="345" spans="1:529" s="79" customFormat="1" ht="27.75" customHeight="1" thickBot="1" x14ac:dyDescent="0.3">
      <c r="A345" s="225">
        <v>13140022</v>
      </c>
      <c r="B345" s="212">
        <v>39293</v>
      </c>
      <c r="C345" s="85" t="s">
        <v>4140</v>
      </c>
      <c r="D345" s="51" t="s">
        <v>5808</v>
      </c>
      <c r="E345" s="85"/>
      <c r="F345" s="85"/>
      <c r="G345" s="85"/>
      <c r="H345" s="211">
        <v>17350</v>
      </c>
      <c r="I345" s="212" t="s">
        <v>7779</v>
      </c>
      <c r="J345" s="212">
        <v>41637</v>
      </c>
      <c r="K345" s="51"/>
      <c r="L345" s="51"/>
      <c r="M345" s="51" t="s">
        <v>298</v>
      </c>
      <c r="N345" s="51" t="s">
        <v>21</v>
      </c>
      <c r="O345" s="51"/>
      <c r="P345" s="299"/>
      <c r="Q345" s="299"/>
      <c r="R345" s="299"/>
      <c r="S345" s="299"/>
      <c r="T345" s="751"/>
      <c r="U345" s="51"/>
      <c r="V345" s="51"/>
      <c r="W345" s="51" t="s">
        <v>1258</v>
      </c>
      <c r="X345" s="51"/>
      <c r="Y345" s="51"/>
      <c r="Z345" s="51"/>
      <c r="AA345" s="51"/>
      <c r="AB345" s="51"/>
      <c r="AC345" s="51"/>
      <c r="AD345" s="51"/>
      <c r="AE345" s="51"/>
      <c r="AF345" s="51"/>
      <c r="AG345" s="51"/>
      <c r="AH345" s="51"/>
      <c r="AI345" s="51"/>
      <c r="AJ345" s="51"/>
      <c r="AK345" s="216" t="s">
        <v>1109</v>
      </c>
      <c r="AL345" s="300"/>
      <c r="AM345" s="13"/>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c r="GG345" s="185"/>
      <c r="GH345" s="185"/>
      <c r="GI345" s="185"/>
      <c r="GJ345" s="185"/>
      <c r="GK345" s="185"/>
      <c r="GL345" s="185"/>
      <c r="GM345" s="185"/>
      <c r="GN345" s="185"/>
      <c r="GO345" s="185"/>
      <c r="GP345" s="185"/>
      <c r="GQ345" s="185"/>
      <c r="GR345" s="185"/>
      <c r="GS345" s="185"/>
      <c r="GT345" s="185"/>
      <c r="GU345" s="185"/>
      <c r="GV345" s="185"/>
      <c r="GW345" s="185"/>
      <c r="GX345" s="185"/>
      <c r="GY345" s="185"/>
      <c r="GZ345" s="185"/>
      <c r="HA345" s="185"/>
      <c r="HB345" s="185"/>
      <c r="HC345" s="185"/>
      <c r="HD345" s="185"/>
      <c r="HE345" s="185"/>
      <c r="HF345" s="185"/>
      <c r="HG345" s="185"/>
      <c r="HH345" s="185"/>
      <c r="HI345" s="185"/>
      <c r="HJ345" s="185"/>
      <c r="HK345" s="185"/>
      <c r="HL345" s="185"/>
      <c r="HM345" s="185"/>
      <c r="HN345" s="185"/>
      <c r="HO345" s="185"/>
      <c r="HP345" s="185"/>
      <c r="HQ345" s="185"/>
      <c r="HR345" s="185"/>
      <c r="HS345" s="185"/>
      <c r="HT345" s="185"/>
      <c r="HU345" s="185"/>
      <c r="HV345" s="185"/>
      <c r="HW345" s="185"/>
      <c r="HX345" s="185"/>
      <c r="HY345" s="185"/>
      <c r="HZ345" s="185"/>
      <c r="IA345" s="185"/>
      <c r="IB345" s="185"/>
      <c r="IC345" s="185"/>
      <c r="ID345" s="185"/>
      <c r="IE345" s="185"/>
      <c r="IF345" s="185"/>
      <c r="IG345" s="185"/>
      <c r="IH345" s="185"/>
      <c r="II345" s="185"/>
      <c r="IJ345" s="185"/>
      <c r="IK345" s="185"/>
      <c r="IL345" s="185"/>
      <c r="IM345" s="185"/>
      <c r="IN345" s="185"/>
      <c r="IO345" s="185"/>
      <c r="IP345" s="185"/>
      <c r="IQ345" s="185"/>
      <c r="IR345" s="185"/>
      <c r="IS345" s="185"/>
      <c r="IT345" s="185"/>
      <c r="IU345" s="185"/>
      <c r="IV345" s="185"/>
      <c r="IW345" s="185"/>
      <c r="IX345" s="185"/>
      <c r="IY345" s="185"/>
      <c r="IZ345" s="185"/>
      <c r="JA345" s="185"/>
      <c r="JB345" s="185"/>
      <c r="JC345" s="185"/>
      <c r="JD345" s="185"/>
      <c r="JE345" s="185"/>
      <c r="JF345" s="185"/>
      <c r="JG345" s="185"/>
      <c r="JH345" s="185"/>
      <c r="JI345" s="185"/>
      <c r="JJ345" s="185"/>
      <c r="JK345" s="185"/>
      <c r="JL345" s="185"/>
      <c r="JM345" s="185"/>
      <c r="JN345" s="185"/>
      <c r="JO345" s="185"/>
      <c r="JP345" s="185"/>
      <c r="JQ345" s="185"/>
      <c r="JR345" s="185"/>
      <c r="JS345" s="185"/>
      <c r="JT345" s="185"/>
      <c r="JU345" s="185"/>
      <c r="JV345" s="185"/>
      <c r="JW345" s="185"/>
      <c r="JX345" s="185"/>
      <c r="JY345" s="185"/>
      <c r="JZ345" s="185"/>
      <c r="KA345" s="185"/>
      <c r="KB345" s="185"/>
      <c r="KC345" s="185"/>
      <c r="KD345" s="185"/>
      <c r="KE345" s="185"/>
      <c r="KF345" s="185"/>
      <c r="KG345" s="185"/>
      <c r="KH345" s="185"/>
      <c r="KI345" s="185"/>
      <c r="KJ345" s="185"/>
      <c r="KK345" s="185"/>
      <c r="KL345" s="185"/>
      <c r="KM345" s="185"/>
      <c r="KN345" s="185"/>
      <c r="KO345" s="185"/>
      <c r="KP345" s="185"/>
      <c r="KQ345" s="185"/>
      <c r="KR345" s="185"/>
      <c r="KS345" s="185"/>
      <c r="KT345" s="185"/>
      <c r="KU345" s="185"/>
      <c r="KV345" s="185"/>
      <c r="KW345" s="185"/>
      <c r="KX345" s="185"/>
      <c r="KY345" s="185"/>
      <c r="KZ345" s="185"/>
      <c r="LA345" s="185"/>
      <c r="LB345" s="185"/>
      <c r="LC345" s="185"/>
      <c r="LD345" s="185"/>
      <c r="LE345" s="185"/>
      <c r="LF345" s="185"/>
      <c r="LG345" s="185"/>
      <c r="LH345" s="185"/>
      <c r="LI345" s="185"/>
      <c r="LJ345" s="185"/>
      <c r="LK345" s="185"/>
      <c r="LL345" s="185"/>
      <c r="LM345" s="185"/>
      <c r="LN345" s="185"/>
      <c r="LO345" s="185"/>
      <c r="LP345" s="185"/>
      <c r="LQ345" s="185"/>
      <c r="LR345" s="185"/>
      <c r="LS345" s="185"/>
      <c r="LT345" s="185"/>
      <c r="LU345" s="185"/>
      <c r="LV345" s="185"/>
      <c r="LW345" s="185"/>
      <c r="LX345" s="185"/>
      <c r="LY345" s="185"/>
      <c r="LZ345" s="185"/>
      <c r="MA345" s="185"/>
      <c r="MB345" s="185"/>
      <c r="MC345" s="185"/>
      <c r="MD345" s="185"/>
      <c r="ME345" s="185"/>
      <c r="MF345" s="185"/>
      <c r="MG345" s="185"/>
      <c r="MH345" s="185"/>
      <c r="MI345" s="185"/>
      <c r="MJ345" s="185"/>
      <c r="MK345" s="185"/>
      <c r="ML345" s="185"/>
      <c r="MM345" s="185"/>
      <c r="MN345" s="185"/>
      <c r="MO345" s="185"/>
      <c r="MP345" s="185"/>
      <c r="MQ345" s="185"/>
      <c r="MR345" s="185"/>
      <c r="MS345" s="185"/>
      <c r="MT345" s="185"/>
      <c r="MU345" s="185"/>
      <c r="MV345" s="185"/>
      <c r="MW345" s="185"/>
      <c r="MX345" s="185"/>
      <c r="MY345" s="185"/>
      <c r="MZ345" s="185"/>
      <c r="NA345" s="185"/>
      <c r="NB345" s="185"/>
      <c r="NC345" s="185"/>
      <c r="ND345" s="185"/>
      <c r="NE345" s="185"/>
      <c r="NF345" s="185"/>
      <c r="NG345" s="185"/>
      <c r="NH345" s="185"/>
      <c r="NI345" s="185"/>
      <c r="NJ345" s="185"/>
      <c r="NK345" s="185"/>
      <c r="NL345" s="185"/>
      <c r="NM345" s="185"/>
      <c r="NN345" s="185"/>
      <c r="NO345" s="185"/>
      <c r="NP345" s="185"/>
      <c r="NQ345" s="185"/>
      <c r="NR345" s="185"/>
      <c r="NS345" s="185"/>
      <c r="NT345" s="185"/>
      <c r="NU345" s="185"/>
      <c r="NV345" s="185"/>
      <c r="NW345" s="185"/>
      <c r="NX345" s="185"/>
      <c r="NY345" s="185"/>
      <c r="NZ345" s="185"/>
      <c r="OA345" s="185"/>
      <c r="OB345" s="185"/>
      <c r="OC345" s="185"/>
      <c r="OD345" s="185"/>
      <c r="OE345" s="185"/>
      <c r="OF345" s="185"/>
      <c r="OG345" s="185"/>
      <c r="OH345" s="185"/>
      <c r="OI345" s="185"/>
      <c r="OJ345" s="185"/>
      <c r="OK345" s="185"/>
      <c r="OL345" s="185"/>
      <c r="OM345" s="185"/>
      <c r="ON345" s="185"/>
      <c r="OO345" s="185"/>
      <c r="OP345" s="185"/>
      <c r="OQ345" s="185"/>
      <c r="OR345" s="185"/>
      <c r="OS345" s="185"/>
      <c r="OT345" s="185"/>
      <c r="OU345" s="185"/>
      <c r="OV345" s="185"/>
      <c r="OW345" s="185"/>
      <c r="OX345" s="185"/>
      <c r="OY345" s="185"/>
      <c r="OZ345" s="185"/>
      <c r="PA345" s="185"/>
      <c r="PB345" s="185"/>
      <c r="PC345" s="185"/>
      <c r="PD345" s="185"/>
      <c r="PE345" s="185"/>
      <c r="PF345" s="185"/>
      <c r="PG345" s="185"/>
      <c r="PH345" s="185"/>
      <c r="PI345" s="185"/>
      <c r="PJ345" s="185"/>
      <c r="PK345" s="185"/>
      <c r="PL345" s="185"/>
      <c r="PM345" s="185"/>
      <c r="PN345" s="185"/>
      <c r="PO345" s="185"/>
      <c r="PP345" s="185"/>
      <c r="PQ345" s="185"/>
      <c r="PR345" s="185"/>
      <c r="PS345" s="185"/>
      <c r="PT345" s="185"/>
      <c r="PU345" s="185"/>
      <c r="PV345" s="185"/>
      <c r="PW345" s="185"/>
      <c r="PX345" s="185"/>
      <c r="PY345" s="185"/>
      <c r="PZ345" s="185"/>
      <c r="QA345" s="185"/>
      <c r="QB345" s="185"/>
      <c r="QC345" s="185"/>
      <c r="QD345" s="185"/>
      <c r="QE345" s="185"/>
      <c r="QF345" s="185"/>
      <c r="QG345" s="185"/>
      <c r="QH345" s="185"/>
      <c r="QI345" s="185"/>
      <c r="QJ345" s="185"/>
      <c r="QK345" s="185"/>
      <c r="QL345" s="185"/>
      <c r="QM345" s="185"/>
      <c r="QN345" s="185"/>
      <c r="QO345" s="185"/>
      <c r="QP345" s="185"/>
      <c r="QQ345" s="185"/>
      <c r="QR345" s="185"/>
      <c r="QS345" s="185"/>
      <c r="QT345" s="185"/>
      <c r="QU345" s="185"/>
      <c r="QV345" s="185"/>
      <c r="QW345" s="185"/>
      <c r="QX345" s="185"/>
      <c r="QY345" s="185"/>
      <c r="QZ345" s="185"/>
      <c r="RA345" s="185"/>
      <c r="RB345" s="185"/>
      <c r="RC345" s="185"/>
      <c r="RD345" s="185"/>
      <c r="RE345" s="185"/>
      <c r="RF345" s="185"/>
      <c r="RG345" s="185"/>
      <c r="RH345" s="185"/>
      <c r="RI345" s="185"/>
      <c r="RJ345" s="185"/>
      <c r="RK345" s="185"/>
      <c r="RL345" s="185"/>
      <c r="RM345" s="185"/>
      <c r="RN345" s="185"/>
      <c r="RO345" s="185"/>
      <c r="RP345" s="185"/>
      <c r="RQ345" s="185"/>
      <c r="RR345" s="185"/>
      <c r="RS345" s="185"/>
      <c r="RT345" s="185"/>
      <c r="RU345" s="185"/>
      <c r="RV345" s="185"/>
      <c r="RW345" s="185"/>
      <c r="RX345" s="185"/>
      <c r="RY345" s="185"/>
      <c r="RZ345" s="185"/>
      <c r="SA345" s="185"/>
      <c r="SB345" s="185"/>
      <c r="SC345" s="185"/>
      <c r="SD345" s="185"/>
      <c r="SE345" s="185"/>
      <c r="SF345" s="185"/>
      <c r="SG345" s="185"/>
      <c r="SH345" s="185"/>
      <c r="SI345" s="185"/>
      <c r="SJ345" s="185"/>
      <c r="SK345" s="185"/>
      <c r="SL345" s="185"/>
      <c r="SM345" s="185"/>
      <c r="SN345" s="185"/>
      <c r="SO345" s="185"/>
      <c r="SP345" s="185"/>
      <c r="SQ345" s="185"/>
      <c r="SR345" s="185"/>
      <c r="SS345" s="185"/>
      <c r="ST345" s="185"/>
      <c r="SU345" s="185"/>
      <c r="SV345" s="185"/>
      <c r="SW345" s="185"/>
      <c r="SX345" s="185"/>
      <c r="SY345" s="185"/>
      <c r="SZ345" s="185"/>
      <c r="TA345" s="185"/>
      <c r="TB345" s="185"/>
      <c r="TC345" s="185"/>
      <c r="TD345" s="185"/>
      <c r="TE345" s="185"/>
      <c r="TF345" s="185"/>
      <c r="TG345" s="185"/>
      <c r="TH345" s="185"/>
      <c r="TI345" s="185"/>
    </row>
    <row r="346" spans="1:529" s="79" customFormat="1" ht="27.75" customHeight="1" x14ac:dyDescent="0.25">
      <c r="A346" s="311">
        <v>13140023</v>
      </c>
      <c r="B346" s="312">
        <v>39303</v>
      </c>
      <c r="C346" s="313" t="s">
        <v>1441</v>
      </c>
      <c r="D346" s="313" t="s">
        <v>5202</v>
      </c>
      <c r="E346" s="313"/>
      <c r="F346" s="313"/>
      <c r="G346" s="313"/>
      <c r="H346" s="311">
        <v>14218</v>
      </c>
      <c r="I346" s="312">
        <v>39323</v>
      </c>
      <c r="J346" s="312">
        <v>41495</v>
      </c>
      <c r="K346" s="313"/>
      <c r="L346" s="313"/>
      <c r="M346" s="313" t="s">
        <v>4806</v>
      </c>
      <c r="N346" s="313" t="s">
        <v>21</v>
      </c>
      <c r="O346" s="313">
        <v>15930013</v>
      </c>
      <c r="P346" s="71"/>
      <c r="Q346" s="71" t="s">
        <v>1442</v>
      </c>
      <c r="R346" s="71"/>
      <c r="S346" s="71"/>
      <c r="T346" s="754"/>
      <c r="U346" s="313">
        <v>184.67</v>
      </c>
      <c r="V346" s="313">
        <v>15930013</v>
      </c>
      <c r="W346" s="313" t="s">
        <v>1443</v>
      </c>
      <c r="X346" s="313"/>
      <c r="Y346" s="313"/>
      <c r="Z346" s="313"/>
      <c r="AA346" s="313"/>
      <c r="AB346" s="313"/>
      <c r="AC346" s="313"/>
      <c r="AD346" s="313"/>
      <c r="AE346" s="313"/>
      <c r="AF346" s="313"/>
      <c r="AG346" s="313"/>
      <c r="AH346" s="313"/>
      <c r="AI346" s="313"/>
      <c r="AJ346" s="313"/>
      <c r="AK346" s="400"/>
      <c r="AL346" s="400"/>
      <c r="AM346" s="13"/>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c r="GG346" s="185"/>
      <c r="GH346" s="185"/>
      <c r="GI346" s="185"/>
      <c r="GJ346" s="185"/>
      <c r="GK346" s="185"/>
      <c r="GL346" s="185"/>
      <c r="GM346" s="185"/>
      <c r="GN346" s="185"/>
      <c r="GO346" s="185"/>
      <c r="GP346" s="185"/>
      <c r="GQ346" s="185"/>
      <c r="GR346" s="185"/>
      <c r="GS346" s="185"/>
      <c r="GT346" s="185"/>
      <c r="GU346" s="185"/>
      <c r="GV346" s="185"/>
      <c r="GW346" s="185"/>
      <c r="GX346" s="185"/>
      <c r="GY346" s="185"/>
      <c r="GZ346" s="185"/>
      <c r="HA346" s="185"/>
      <c r="HB346" s="185"/>
      <c r="HC346" s="185"/>
      <c r="HD346" s="185"/>
      <c r="HE346" s="185"/>
      <c r="HF346" s="185"/>
      <c r="HG346" s="185"/>
      <c r="HH346" s="185"/>
      <c r="HI346" s="185"/>
      <c r="HJ346" s="185"/>
      <c r="HK346" s="185"/>
      <c r="HL346" s="185"/>
      <c r="HM346" s="185"/>
      <c r="HN346" s="185"/>
      <c r="HO346" s="185"/>
      <c r="HP346" s="185"/>
      <c r="HQ346" s="185"/>
      <c r="HR346" s="185"/>
      <c r="HS346" s="185"/>
      <c r="HT346" s="185"/>
      <c r="HU346" s="185"/>
      <c r="HV346" s="185"/>
      <c r="HW346" s="185"/>
      <c r="HX346" s="185"/>
      <c r="HY346" s="185"/>
      <c r="HZ346" s="185"/>
      <c r="IA346" s="185"/>
      <c r="IB346" s="185"/>
      <c r="IC346" s="185"/>
      <c r="ID346" s="185"/>
      <c r="IE346" s="185"/>
      <c r="IF346" s="185"/>
      <c r="IG346" s="185"/>
      <c r="IH346" s="185"/>
      <c r="II346" s="185"/>
      <c r="IJ346" s="185"/>
      <c r="IK346" s="185"/>
      <c r="IL346" s="185"/>
      <c r="IM346" s="185"/>
      <c r="IN346" s="185"/>
      <c r="IO346" s="185"/>
      <c r="IP346" s="185"/>
      <c r="IQ346" s="185"/>
      <c r="IR346" s="185"/>
      <c r="IS346" s="185"/>
      <c r="IT346" s="185"/>
      <c r="IU346" s="185"/>
      <c r="IV346" s="185"/>
      <c r="IW346" s="185"/>
      <c r="IX346" s="185"/>
      <c r="IY346" s="185"/>
      <c r="IZ346" s="185"/>
      <c r="JA346" s="185"/>
      <c r="JB346" s="185"/>
      <c r="JC346" s="185"/>
      <c r="JD346" s="185"/>
      <c r="JE346" s="185"/>
      <c r="JF346" s="185"/>
      <c r="JG346" s="185"/>
      <c r="JH346" s="185"/>
      <c r="JI346" s="185"/>
      <c r="JJ346" s="185"/>
      <c r="JK346" s="185"/>
      <c r="JL346" s="185"/>
      <c r="JM346" s="185"/>
      <c r="JN346" s="185"/>
      <c r="JO346" s="185"/>
      <c r="JP346" s="185"/>
      <c r="JQ346" s="185"/>
      <c r="JR346" s="185"/>
      <c r="JS346" s="185"/>
      <c r="JT346" s="185"/>
      <c r="JU346" s="185"/>
      <c r="JV346" s="185"/>
      <c r="JW346" s="185"/>
      <c r="JX346" s="185"/>
      <c r="JY346" s="185"/>
      <c r="JZ346" s="185"/>
      <c r="KA346" s="185"/>
      <c r="KB346" s="185"/>
      <c r="KC346" s="185"/>
      <c r="KD346" s="185"/>
      <c r="KE346" s="185"/>
      <c r="KF346" s="185"/>
      <c r="KG346" s="185"/>
      <c r="KH346" s="185"/>
      <c r="KI346" s="185"/>
      <c r="KJ346" s="185"/>
      <c r="KK346" s="185"/>
      <c r="KL346" s="185"/>
      <c r="KM346" s="185"/>
      <c r="KN346" s="185"/>
      <c r="KO346" s="185"/>
      <c r="KP346" s="185"/>
      <c r="KQ346" s="185"/>
      <c r="KR346" s="185"/>
      <c r="KS346" s="185"/>
      <c r="KT346" s="185"/>
      <c r="KU346" s="185"/>
      <c r="KV346" s="185"/>
      <c r="KW346" s="185"/>
      <c r="KX346" s="185"/>
      <c r="KY346" s="185"/>
      <c r="KZ346" s="185"/>
      <c r="LA346" s="185"/>
      <c r="LB346" s="185"/>
      <c r="LC346" s="185"/>
      <c r="LD346" s="185"/>
      <c r="LE346" s="185"/>
      <c r="LF346" s="185"/>
      <c r="LG346" s="185"/>
      <c r="LH346" s="185"/>
      <c r="LI346" s="185"/>
      <c r="LJ346" s="185"/>
      <c r="LK346" s="185"/>
      <c r="LL346" s="185"/>
      <c r="LM346" s="185"/>
      <c r="LN346" s="185"/>
      <c r="LO346" s="185"/>
      <c r="LP346" s="185"/>
      <c r="LQ346" s="185"/>
      <c r="LR346" s="185"/>
      <c r="LS346" s="185"/>
      <c r="LT346" s="185"/>
      <c r="LU346" s="185"/>
      <c r="LV346" s="185"/>
      <c r="LW346" s="185"/>
      <c r="LX346" s="185"/>
      <c r="LY346" s="185"/>
      <c r="LZ346" s="185"/>
      <c r="MA346" s="185"/>
      <c r="MB346" s="185"/>
      <c r="MC346" s="185"/>
      <c r="MD346" s="185"/>
      <c r="ME346" s="185"/>
      <c r="MF346" s="185"/>
      <c r="MG346" s="185"/>
      <c r="MH346" s="185"/>
      <c r="MI346" s="185"/>
      <c r="MJ346" s="185"/>
      <c r="MK346" s="185"/>
      <c r="ML346" s="185"/>
      <c r="MM346" s="185"/>
      <c r="MN346" s="185"/>
      <c r="MO346" s="185"/>
      <c r="MP346" s="185"/>
      <c r="MQ346" s="185"/>
      <c r="MR346" s="185"/>
      <c r="MS346" s="185"/>
      <c r="MT346" s="185"/>
      <c r="MU346" s="185"/>
      <c r="MV346" s="185"/>
      <c r="MW346" s="185"/>
      <c r="MX346" s="185"/>
      <c r="MY346" s="185"/>
      <c r="MZ346" s="185"/>
      <c r="NA346" s="185"/>
      <c r="NB346" s="185"/>
      <c r="NC346" s="185"/>
      <c r="ND346" s="185"/>
      <c r="NE346" s="185"/>
      <c r="NF346" s="185"/>
      <c r="NG346" s="185"/>
      <c r="NH346" s="185"/>
      <c r="NI346" s="185"/>
      <c r="NJ346" s="185"/>
      <c r="NK346" s="185"/>
      <c r="NL346" s="185"/>
      <c r="NM346" s="185"/>
      <c r="NN346" s="185"/>
      <c r="NO346" s="185"/>
      <c r="NP346" s="185"/>
      <c r="NQ346" s="185"/>
      <c r="NR346" s="185"/>
      <c r="NS346" s="185"/>
      <c r="NT346" s="185"/>
      <c r="NU346" s="185"/>
      <c r="NV346" s="185"/>
      <c r="NW346" s="185"/>
      <c r="NX346" s="185"/>
      <c r="NY346" s="185"/>
      <c r="NZ346" s="185"/>
      <c r="OA346" s="185"/>
      <c r="OB346" s="185"/>
      <c r="OC346" s="185"/>
      <c r="OD346" s="185"/>
      <c r="OE346" s="185"/>
      <c r="OF346" s="185"/>
      <c r="OG346" s="185"/>
      <c r="OH346" s="185"/>
      <c r="OI346" s="185"/>
      <c r="OJ346" s="185"/>
      <c r="OK346" s="185"/>
      <c r="OL346" s="185"/>
      <c r="OM346" s="185"/>
      <c r="ON346" s="185"/>
      <c r="OO346" s="185"/>
      <c r="OP346" s="185"/>
      <c r="OQ346" s="185"/>
      <c r="OR346" s="185"/>
      <c r="OS346" s="185"/>
      <c r="OT346" s="185"/>
      <c r="OU346" s="185"/>
      <c r="OV346" s="185"/>
      <c r="OW346" s="185"/>
      <c r="OX346" s="185"/>
      <c r="OY346" s="185"/>
      <c r="OZ346" s="185"/>
      <c r="PA346" s="185"/>
      <c r="PB346" s="185"/>
      <c r="PC346" s="185"/>
      <c r="PD346" s="185"/>
      <c r="PE346" s="185"/>
      <c r="PF346" s="185"/>
      <c r="PG346" s="185"/>
      <c r="PH346" s="185"/>
      <c r="PI346" s="185"/>
      <c r="PJ346" s="185"/>
      <c r="PK346" s="185"/>
      <c r="PL346" s="185"/>
      <c r="PM346" s="185"/>
      <c r="PN346" s="185"/>
      <c r="PO346" s="185"/>
      <c r="PP346" s="185"/>
      <c r="PQ346" s="185"/>
      <c r="PR346" s="185"/>
      <c r="PS346" s="185"/>
      <c r="PT346" s="185"/>
      <c r="PU346" s="185"/>
      <c r="PV346" s="185"/>
      <c r="PW346" s="185"/>
      <c r="PX346" s="185"/>
      <c r="PY346" s="185"/>
      <c r="PZ346" s="185"/>
      <c r="QA346" s="185"/>
      <c r="QB346" s="185"/>
      <c r="QC346" s="185"/>
      <c r="QD346" s="185"/>
      <c r="QE346" s="185"/>
      <c r="QF346" s="185"/>
      <c r="QG346" s="185"/>
      <c r="QH346" s="185"/>
      <c r="QI346" s="185"/>
      <c r="QJ346" s="185"/>
      <c r="QK346" s="185"/>
      <c r="QL346" s="185"/>
      <c r="QM346" s="185"/>
      <c r="QN346" s="185"/>
      <c r="QO346" s="185"/>
      <c r="QP346" s="185"/>
      <c r="QQ346" s="185"/>
      <c r="QR346" s="185"/>
      <c r="QS346" s="185"/>
      <c r="QT346" s="185"/>
      <c r="QU346" s="185"/>
      <c r="QV346" s="185"/>
      <c r="QW346" s="185"/>
      <c r="QX346" s="185"/>
      <c r="QY346" s="185"/>
      <c r="QZ346" s="185"/>
      <c r="RA346" s="185"/>
      <c r="RB346" s="185"/>
      <c r="RC346" s="185"/>
      <c r="RD346" s="185"/>
      <c r="RE346" s="185"/>
      <c r="RF346" s="185"/>
      <c r="RG346" s="185"/>
      <c r="RH346" s="185"/>
      <c r="RI346" s="185"/>
      <c r="RJ346" s="185"/>
      <c r="RK346" s="185"/>
      <c r="RL346" s="185"/>
      <c r="RM346" s="185"/>
      <c r="RN346" s="185"/>
      <c r="RO346" s="185"/>
      <c r="RP346" s="185"/>
      <c r="RQ346" s="185"/>
      <c r="RR346" s="185"/>
      <c r="RS346" s="185"/>
      <c r="RT346" s="185"/>
      <c r="RU346" s="185"/>
      <c r="RV346" s="185"/>
      <c r="RW346" s="185"/>
      <c r="RX346" s="185"/>
      <c r="RY346" s="185"/>
      <c r="RZ346" s="185"/>
      <c r="SA346" s="185"/>
      <c r="SB346" s="185"/>
      <c r="SC346" s="185"/>
      <c r="SD346" s="185"/>
      <c r="SE346" s="185"/>
      <c r="SF346" s="185"/>
      <c r="SG346" s="185"/>
      <c r="SH346" s="185"/>
      <c r="SI346" s="185"/>
      <c r="SJ346" s="185"/>
      <c r="SK346" s="185"/>
      <c r="SL346" s="185"/>
      <c r="SM346" s="185"/>
      <c r="SN346" s="185"/>
      <c r="SO346" s="185"/>
      <c r="SP346" s="185"/>
      <c r="SQ346" s="185"/>
      <c r="SR346" s="185"/>
      <c r="SS346" s="185"/>
      <c r="ST346" s="185"/>
      <c r="SU346" s="185"/>
      <c r="SV346" s="185"/>
      <c r="SW346" s="185"/>
      <c r="SX346" s="185"/>
      <c r="SY346" s="185"/>
      <c r="SZ346" s="185"/>
      <c r="TA346" s="185"/>
      <c r="TB346" s="185"/>
      <c r="TC346" s="185"/>
      <c r="TD346" s="185"/>
      <c r="TE346" s="185"/>
      <c r="TF346" s="185"/>
      <c r="TG346" s="185"/>
      <c r="TH346" s="185"/>
      <c r="TI346" s="185"/>
    </row>
    <row r="347" spans="1:529" ht="24" customHeight="1" x14ac:dyDescent="0.25">
      <c r="A347" s="201">
        <v>13140023</v>
      </c>
      <c r="B347" s="16">
        <v>39303</v>
      </c>
      <c r="C347" s="17" t="s">
        <v>1441</v>
      </c>
      <c r="D347" s="17" t="s">
        <v>5091</v>
      </c>
      <c r="E347" s="17"/>
      <c r="F347" s="17"/>
      <c r="G347" s="17"/>
      <c r="H347" s="38">
        <v>14218</v>
      </c>
      <c r="I347" s="16">
        <v>39323</v>
      </c>
      <c r="J347" s="16">
        <v>43686</v>
      </c>
      <c r="K347" s="17" t="s">
        <v>1444</v>
      </c>
      <c r="L347" s="17"/>
      <c r="M347" s="17" t="s">
        <v>1445</v>
      </c>
      <c r="N347" s="17" t="s">
        <v>21</v>
      </c>
      <c r="O347" s="17">
        <v>15930013</v>
      </c>
      <c r="P347" s="17" t="s">
        <v>5768</v>
      </c>
      <c r="Q347" s="17"/>
      <c r="R347" s="17"/>
      <c r="S347" s="17"/>
      <c r="T347" s="733"/>
      <c r="U347" s="17">
        <v>27.9</v>
      </c>
      <c r="V347" s="17">
        <v>67404.55</v>
      </c>
      <c r="W347" s="17" t="s">
        <v>1443</v>
      </c>
      <c r="X347" s="17">
        <v>35</v>
      </c>
      <c r="Y347" s="17">
        <v>25</v>
      </c>
      <c r="Z347" s="17">
        <v>125</v>
      </c>
      <c r="AA347" s="17" t="s">
        <v>1091</v>
      </c>
      <c r="AB347" s="17" t="s">
        <v>1091</v>
      </c>
      <c r="AC347" s="17" t="s">
        <v>1091</v>
      </c>
      <c r="AD347" s="17">
        <v>15</v>
      </c>
      <c r="AE347" s="17">
        <v>2</v>
      </c>
      <c r="AF347" s="17">
        <v>0.3</v>
      </c>
      <c r="AG347" s="17" t="s">
        <v>4141</v>
      </c>
      <c r="AH347" s="17"/>
      <c r="AI347" s="17" t="s">
        <v>2342</v>
      </c>
      <c r="AJ347" s="17" t="s">
        <v>2343</v>
      </c>
      <c r="AK347" s="76" t="s">
        <v>1446</v>
      </c>
      <c r="AL347" s="76" t="s">
        <v>5769</v>
      </c>
    </row>
    <row r="348" spans="1:529" ht="24" customHeight="1" x14ac:dyDescent="0.25">
      <c r="A348" s="201">
        <v>13140023</v>
      </c>
      <c r="B348" s="16">
        <v>39303</v>
      </c>
      <c r="C348" s="17" t="s">
        <v>1441</v>
      </c>
      <c r="D348" s="17" t="s">
        <v>5092</v>
      </c>
      <c r="E348" s="17"/>
      <c r="F348" s="17"/>
      <c r="G348" s="17"/>
      <c r="H348" s="38">
        <v>14218</v>
      </c>
      <c r="I348" s="16">
        <v>39323</v>
      </c>
      <c r="J348" s="16">
        <v>43686</v>
      </c>
      <c r="K348" s="17" t="s">
        <v>1444</v>
      </c>
      <c r="L348" s="17"/>
      <c r="M348" s="17" t="s">
        <v>1445</v>
      </c>
      <c r="N348" s="17" t="s">
        <v>21</v>
      </c>
      <c r="O348" s="17">
        <v>15930013</v>
      </c>
      <c r="P348" s="17" t="s">
        <v>5768</v>
      </c>
      <c r="Q348" s="17"/>
      <c r="R348" s="17"/>
      <c r="S348" s="17"/>
      <c r="T348" s="733"/>
      <c r="U348" s="17">
        <v>26.3</v>
      </c>
      <c r="V348" s="17">
        <v>0</v>
      </c>
      <c r="W348" s="17" t="s">
        <v>1443</v>
      </c>
      <c r="X348" s="17">
        <v>35</v>
      </c>
      <c r="Y348" s="17">
        <v>25</v>
      </c>
      <c r="Z348" s="17">
        <v>125</v>
      </c>
      <c r="AA348" s="17" t="s">
        <v>1091</v>
      </c>
      <c r="AB348" s="17" t="s">
        <v>1091</v>
      </c>
      <c r="AC348" s="17" t="s">
        <v>1091</v>
      </c>
      <c r="AD348" s="17">
        <v>15</v>
      </c>
      <c r="AE348" s="17">
        <v>2</v>
      </c>
      <c r="AF348" s="17">
        <v>0.3</v>
      </c>
      <c r="AG348" s="17" t="s">
        <v>4141</v>
      </c>
      <c r="AH348" s="17"/>
      <c r="AI348" s="17" t="s">
        <v>2344</v>
      </c>
      <c r="AJ348" s="17" t="s">
        <v>2345</v>
      </c>
      <c r="AK348" s="76" t="s">
        <v>1446</v>
      </c>
      <c r="AL348" s="76" t="s">
        <v>5769</v>
      </c>
    </row>
    <row r="349" spans="1:529" ht="24" customHeight="1" x14ac:dyDescent="0.25">
      <c r="A349" s="201">
        <v>13140023</v>
      </c>
      <c r="B349" s="16">
        <v>39303</v>
      </c>
      <c r="C349" s="17" t="s">
        <v>1441</v>
      </c>
      <c r="D349" s="17" t="s">
        <v>5093</v>
      </c>
      <c r="E349" s="17"/>
      <c r="F349" s="17"/>
      <c r="G349" s="17"/>
      <c r="H349" s="38">
        <v>14218</v>
      </c>
      <c r="I349" s="16">
        <v>39323</v>
      </c>
      <c r="J349" s="16">
        <v>43686</v>
      </c>
      <c r="K349" s="17" t="s">
        <v>1306</v>
      </c>
      <c r="L349" s="17"/>
      <c r="M349" s="17" t="s">
        <v>4807</v>
      </c>
      <c r="N349" s="17" t="s">
        <v>21</v>
      </c>
      <c r="O349" s="17">
        <v>15930013</v>
      </c>
      <c r="P349" s="17" t="s">
        <v>5768</v>
      </c>
      <c r="Q349" s="17"/>
      <c r="R349" s="17"/>
      <c r="S349" s="17"/>
      <c r="T349" s="733"/>
      <c r="U349" s="17">
        <v>17.8</v>
      </c>
      <c r="V349" s="17">
        <v>0</v>
      </c>
      <c r="W349" s="17" t="s">
        <v>1443</v>
      </c>
      <c r="X349" s="17">
        <v>35</v>
      </c>
      <c r="Y349" s="17">
        <v>25</v>
      </c>
      <c r="Z349" s="17">
        <v>125</v>
      </c>
      <c r="AA349" s="17" t="s">
        <v>1091</v>
      </c>
      <c r="AB349" s="17" t="s">
        <v>1091</v>
      </c>
      <c r="AC349" s="17" t="s">
        <v>1091</v>
      </c>
      <c r="AD349" s="17">
        <v>15</v>
      </c>
      <c r="AE349" s="17">
        <v>2</v>
      </c>
      <c r="AF349" s="17">
        <v>0.3</v>
      </c>
      <c r="AG349" s="17" t="s">
        <v>4141</v>
      </c>
      <c r="AH349" s="17"/>
      <c r="AI349" s="17" t="s">
        <v>2346</v>
      </c>
      <c r="AJ349" s="17" t="s">
        <v>2347</v>
      </c>
      <c r="AK349" s="76" t="s">
        <v>1446</v>
      </c>
      <c r="AL349" s="76" t="s">
        <v>5769</v>
      </c>
    </row>
    <row r="350" spans="1:529" ht="24" customHeight="1" x14ac:dyDescent="0.25">
      <c r="A350" s="201">
        <v>13140023</v>
      </c>
      <c r="B350" s="16">
        <v>39303</v>
      </c>
      <c r="C350" s="17" t="s">
        <v>1441</v>
      </c>
      <c r="D350" s="17" t="s">
        <v>5094</v>
      </c>
      <c r="E350" s="17"/>
      <c r="F350" s="17"/>
      <c r="G350" s="17"/>
      <c r="H350" s="38">
        <v>14218</v>
      </c>
      <c r="I350" s="16">
        <v>39323</v>
      </c>
      <c r="J350" s="16">
        <v>43686</v>
      </c>
      <c r="K350" s="17" t="s">
        <v>1306</v>
      </c>
      <c r="L350" s="17"/>
      <c r="M350" s="17" t="s">
        <v>1447</v>
      </c>
      <c r="N350" s="17" t="s">
        <v>21</v>
      </c>
      <c r="O350" s="17">
        <v>15930013</v>
      </c>
      <c r="P350" s="17" t="s">
        <v>5768</v>
      </c>
      <c r="Q350" s="17"/>
      <c r="R350" s="17"/>
      <c r="S350" s="17"/>
      <c r="T350" s="733"/>
      <c r="U350" s="17">
        <v>27.9</v>
      </c>
      <c r="V350" s="17">
        <v>0</v>
      </c>
      <c r="W350" s="17" t="s">
        <v>1443</v>
      </c>
      <c r="X350" s="17">
        <v>35</v>
      </c>
      <c r="Y350" s="17">
        <v>25</v>
      </c>
      <c r="Z350" s="17">
        <v>125</v>
      </c>
      <c r="AA350" s="17" t="s">
        <v>1091</v>
      </c>
      <c r="AB350" s="17" t="s">
        <v>1091</v>
      </c>
      <c r="AC350" s="17" t="s">
        <v>1091</v>
      </c>
      <c r="AD350" s="17">
        <v>15</v>
      </c>
      <c r="AE350" s="17">
        <v>2</v>
      </c>
      <c r="AF350" s="17">
        <v>0.3</v>
      </c>
      <c r="AG350" s="17" t="s">
        <v>4141</v>
      </c>
      <c r="AH350" s="17"/>
      <c r="AI350" s="17" t="s">
        <v>2348</v>
      </c>
      <c r="AJ350" s="17" t="s">
        <v>2349</v>
      </c>
      <c r="AK350" s="76" t="s">
        <v>1446</v>
      </c>
      <c r="AL350" s="76" t="s">
        <v>5769</v>
      </c>
    </row>
    <row r="351" spans="1:529" ht="24" customHeight="1" x14ac:dyDescent="0.25">
      <c r="A351" s="201">
        <v>13140023</v>
      </c>
      <c r="B351" s="16">
        <v>39303</v>
      </c>
      <c r="C351" s="17" t="s">
        <v>1441</v>
      </c>
      <c r="D351" s="17" t="s">
        <v>5095</v>
      </c>
      <c r="E351" s="17"/>
      <c r="F351" s="17"/>
      <c r="G351" s="17"/>
      <c r="H351" s="38">
        <v>14218</v>
      </c>
      <c r="I351" s="16">
        <v>39323</v>
      </c>
      <c r="J351" s="16">
        <v>43686</v>
      </c>
      <c r="K351" s="17" t="s">
        <v>1306</v>
      </c>
      <c r="L351" s="17"/>
      <c r="M351" s="17" t="s">
        <v>1448</v>
      </c>
      <c r="N351" s="17" t="s">
        <v>21</v>
      </c>
      <c r="O351" s="17">
        <v>15930013</v>
      </c>
      <c r="P351" s="17" t="s">
        <v>5768</v>
      </c>
      <c r="Q351" s="17"/>
      <c r="R351" s="17"/>
      <c r="S351" s="17"/>
      <c r="T351" s="733"/>
      <c r="U351" s="17">
        <v>47.53</v>
      </c>
      <c r="V351" s="17">
        <v>0</v>
      </c>
      <c r="W351" s="17" t="s">
        <v>1443</v>
      </c>
      <c r="X351" s="17">
        <v>35</v>
      </c>
      <c r="Y351" s="17">
        <v>25</v>
      </c>
      <c r="Z351" s="17">
        <v>125</v>
      </c>
      <c r="AA351" s="17" t="s">
        <v>1091</v>
      </c>
      <c r="AB351" s="17" t="s">
        <v>1091</v>
      </c>
      <c r="AC351" s="17" t="s">
        <v>1091</v>
      </c>
      <c r="AD351" s="17">
        <v>15</v>
      </c>
      <c r="AE351" s="17">
        <v>2</v>
      </c>
      <c r="AF351" s="17">
        <v>0.3</v>
      </c>
      <c r="AG351" s="17" t="s">
        <v>4141</v>
      </c>
      <c r="AH351" s="17"/>
      <c r="AI351" s="17" t="s">
        <v>2350</v>
      </c>
      <c r="AJ351" s="17" t="s">
        <v>2351</v>
      </c>
      <c r="AK351" s="76" t="s">
        <v>1446</v>
      </c>
      <c r="AL351" s="76" t="s">
        <v>5769</v>
      </c>
    </row>
    <row r="352" spans="1:529" ht="24" customHeight="1" x14ac:dyDescent="0.25">
      <c r="A352" s="201">
        <v>13140023</v>
      </c>
      <c r="B352" s="16">
        <v>39303</v>
      </c>
      <c r="C352" s="17" t="s">
        <v>1441</v>
      </c>
      <c r="D352" s="17" t="s">
        <v>5096</v>
      </c>
      <c r="E352" s="17"/>
      <c r="F352" s="17"/>
      <c r="G352" s="17"/>
      <c r="H352" s="38">
        <v>14218</v>
      </c>
      <c r="I352" s="16">
        <v>39323</v>
      </c>
      <c r="J352" s="16">
        <v>43686</v>
      </c>
      <c r="K352" s="17" t="s">
        <v>1306</v>
      </c>
      <c r="L352" s="17"/>
      <c r="M352" s="17" t="s">
        <v>1447</v>
      </c>
      <c r="N352" s="17" t="s">
        <v>21</v>
      </c>
      <c r="O352" s="17">
        <v>15930013</v>
      </c>
      <c r="P352" s="17" t="s">
        <v>5768</v>
      </c>
      <c r="Q352" s="17"/>
      <c r="R352" s="17"/>
      <c r="S352" s="17"/>
      <c r="T352" s="733"/>
      <c r="U352" s="17">
        <v>29.3</v>
      </c>
      <c r="V352" s="17">
        <v>0</v>
      </c>
      <c r="W352" s="17" t="s">
        <v>1443</v>
      </c>
      <c r="X352" s="17">
        <v>35</v>
      </c>
      <c r="Y352" s="17">
        <v>25</v>
      </c>
      <c r="Z352" s="17">
        <v>125</v>
      </c>
      <c r="AA352" s="17" t="s">
        <v>1091</v>
      </c>
      <c r="AB352" s="17" t="s">
        <v>1091</v>
      </c>
      <c r="AC352" s="17" t="s">
        <v>1091</v>
      </c>
      <c r="AD352" s="17">
        <v>15</v>
      </c>
      <c r="AE352" s="17">
        <v>2</v>
      </c>
      <c r="AF352" s="17">
        <v>0.3</v>
      </c>
      <c r="AG352" s="17" t="s">
        <v>4141</v>
      </c>
      <c r="AH352" s="17"/>
      <c r="AI352" s="17" t="s">
        <v>2352</v>
      </c>
      <c r="AJ352" s="17" t="s">
        <v>2353</v>
      </c>
      <c r="AK352" s="76" t="s">
        <v>1446</v>
      </c>
      <c r="AL352" s="76" t="s">
        <v>5769</v>
      </c>
    </row>
    <row r="353" spans="1:529" ht="24" customHeight="1" x14ac:dyDescent="0.25">
      <c r="A353" s="201">
        <v>13140023</v>
      </c>
      <c r="B353" s="16">
        <v>39303</v>
      </c>
      <c r="C353" s="17" t="s">
        <v>1441</v>
      </c>
      <c r="D353" s="17" t="s">
        <v>5097</v>
      </c>
      <c r="E353" s="17"/>
      <c r="F353" s="17"/>
      <c r="G353" s="17"/>
      <c r="H353" s="38">
        <v>14218</v>
      </c>
      <c r="I353" s="16">
        <v>39323</v>
      </c>
      <c r="J353" s="16">
        <v>43686</v>
      </c>
      <c r="K353" s="17" t="s">
        <v>1306</v>
      </c>
      <c r="L353" s="17"/>
      <c r="M353" s="17" t="s">
        <v>4808</v>
      </c>
      <c r="N353" s="17" t="s">
        <v>21</v>
      </c>
      <c r="O353" s="17">
        <v>15930013</v>
      </c>
      <c r="P353" s="17" t="s">
        <v>5768</v>
      </c>
      <c r="Q353" s="17"/>
      <c r="R353" s="17"/>
      <c r="S353" s="17"/>
      <c r="T353" s="733"/>
      <c r="U353" s="17">
        <v>7.94</v>
      </c>
      <c r="V353" s="17">
        <v>0</v>
      </c>
      <c r="W353" s="17" t="s">
        <v>1443</v>
      </c>
      <c r="X353" s="17">
        <v>35</v>
      </c>
      <c r="Y353" s="17">
        <v>25</v>
      </c>
      <c r="Z353" s="17">
        <v>125</v>
      </c>
      <c r="AA353" s="17" t="s">
        <v>1091</v>
      </c>
      <c r="AB353" s="17" t="s">
        <v>1091</v>
      </c>
      <c r="AC353" s="17" t="s">
        <v>1091</v>
      </c>
      <c r="AD353" s="17">
        <v>15</v>
      </c>
      <c r="AE353" s="17">
        <v>2</v>
      </c>
      <c r="AF353" s="17">
        <v>0.3</v>
      </c>
      <c r="AG353" s="17" t="s">
        <v>4141</v>
      </c>
      <c r="AH353" s="17"/>
      <c r="AI353" s="17" t="s">
        <v>2354</v>
      </c>
      <c r="AJ353" s="17" t="s">
        <v>2355</v>
      </c>
      <c r="AK353" s="76" t="s">
        <v>1446</v>
      </c>
      <c r="AL353" s="76" t="s">
        <v>5769</v>
      </c>
    </row>
    <row r="354" spans="1:529" ht="24" customHeight="1" x14ac:dyDescent="0.25">
      <c r="A354" s="201">
        <v>13140023</v>
      </c>
      <c r="B354" s="16">
        <v>39303</v>
      </c>
      <c r="C354" s="17" t="s">
        <v>1441</v>
      </c>
      <c r="D354" s="17" t="s">
        <v>1449</v>
      </c>
      <c r="E354" s="17"/>
      <c r="F354" s="17"/>
      <c r="G354" s="17"/>
      <c r="H354" s="38">
        <v>14218</v>
      </c>
      <c r="I354" s="16">
        <v>39323</v>
      </c>
      <c r="J354" s="16">
        <v>43686</v>
      </c>
      <c r="K354" s="17" t="s">
        <v>1306</v>
      </c>
      <c r="L354" s="17"/>
      <c r="M354" s="17" t="s">
        <v>298</v>
      </c>
      <c r="N354" s="17" t="s">
        <v>21</v>
      </c>
      <c r="O354" s="17">
        <v>15930013</v>
      </c>
      <c r="P354" s="17" t="s">
        <v>5768</v>
      </c>
      <c r="Q354" s="17"/>
      <c r="R354" s="17"/>
      <c r="S354" s="17"/>
      <c r="T354" s="733"/>
      <c r="U354" s="17">
        <v>43459.199999999997</v>
      </c>
      <c r="V354" s="17">
        <v>158626</v>
      </c>
      <c r="W354" s="17" t="s">
        <v>1443</v>
      </c>
      <c r="X354" s="17">
        <v>35</v>
      </c>
      <c r="Y354" s="17">
        <v>25</v>
      </c>
      <c r="Z354" s="17">
        <v>125</v>
      </c>
      <c r="AA354" s="17"/>
      <c r="AB354" s="17"/>
      <c r="AC354" s="17"/>
      <c r="AD354" s="17"/>
      <c r="AE354" s="17"/>
      <c r="AF354" s="17">
        <v>0.5</v>
      </c>
      <c r="AG354" s="17" t="s">
        <v>4142</v>
      </c>
      <c r="AH354" s="17"/>
      <c r="AI354" s="17" t="s">
        <v>2356</v>
      </c>
      <c r="AJ354" s="17" t="s">
        <v>2357</v>
      </c>
      <c r="AK354" s="76" t="s">
        <v>1446</v>
      </c>
      <c r="AL354" s="76" t="s">
        <v>5769</v>
      </c>
    </row>
    <row r="355" spans="1:529" s="104" customFormat="1" ht="42" customHeight="1" x14ac:dyDescent="0.25">
      <c r="A355" s="88" t="s">
        <v>5767</v>
      </c>
      <c r="B355" s="89">
        <v>39303</v>
      </c>
      <c r="C355" s="90" t="s">
        <v>5772</v>
      </c>
      <c r="D355" s="90" t="s">
        <v>7472</v>
      </c>
      <c r="E355" s="90" t="s">
        <v>20</v>
      </c>
      <c r="F355" s="90" t="s">
        <v>20</v>
      </c>
      <c r="G355" s="90" t="s">
        <v>20</v>
      </c>
      <c r="H355" s="88" t="s">
        <v>273</v>
      </c>
      <c r="I355" s="89">
        <v>39323</v>
      </c>
      <c r="J355" s="89">
        <v>47339</v>
      </c>
      <c r="K355" s="90" t="s">
        <v>1306</v>
      </c>
      <c r="L355" s="90" t="s">
        <v>7252</v>
      </c>
      <c r="M355" s="90" t="s">
        <v>298</v>
      </c>
      <c r="N355" s="90" t="s">
        <v>21</v>
      </c>
      <c r="O355" s="90">
        <v>6754325</v>
      </c>
      <c r="P355" s="645" t="s">
        <v>7693</v>
      </c>
      <c r="Q355" s="645" t="s">
        <v>7693</v>
      </c>
      <c r="R355" s="645"/>
      <c r="S355" s="645"/>
      <c r="T355" s="734" t="s">
        <v>7696</v>
      </c>
      <c r="U355" s="90">
        <v>18505</v>
      </c>
      <c r="V355" s="90">
        <v>6754325</v>
      </c>
      <c r="W355" s="90" t="s">
        <v>1258</v>
      </c>
      <c r="X355" s="90">
        <v>35</v>
      </c>
      <c r="Y355" s="90">
        <v>25</v>
      </c>
      <c r="Z355" s="90">
        <v>125</v>
      </c>
      <c r="AA355" s="90" t="s">
        <v>1091</v>
      </c>
      <c r="AB355" s="90" t="s">
        <v>1091</v>
      </c>
      <c r="AC355" s="90" t="s">
        <v>1091</v>
      </c>
      <c r="AD355" s="90">
        <v>15</v>
      </c>
      <c r="AE355" s="90">
        <v>2</v>
      </c>
      <c r="AF355" s="90">
        <v>0.5</v>
      </c>
      <c r="AG355" s="90" t="s">
        <v>7697</v>
      </c>
      <c r="AH355" s="90">
        <v>359.4</v>
      </c>
      <c r="AI355" s="90" t="s">
        <v>5773</v>
      </c>
      <c r="AJ355" s="90" t="s">
        <v>5774</v>
      </c>
      <c r="AK355" s="90" t="s">
        <v>5782</v>
      </c>
      <c r="AL355" s="104" t="s">
        <v>7694</v>
      </c>
      <c r="AM355" s="830"/>
      <c r="AN355" s="830"/>
      <c r="AO355" s="830"/>
      <c r="AP355" s="830"/>
      <c r="AQ355" s="830"/>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185"/>
      <c r="HL355" s="185"/>
      <c r="HM355" s="185"/>
      <c r="HN355" s="185"/>
      <c r="HO355" s="185"/>
      <c r="HP355" s="185"/>
      <c r="HQ355" s="185"/>
      <c r="HR355" s="185"/>
      <c r="HS355" s="185"/>
      <c r="HT355" s="185"/>
      <c r="HU355" s="185"/>
      <c r="HV355" s="185"/>
      <c r="HW355" s="185"/>
      <c r="HX355" s="185"/>
      <c r="HY355" s="185"/>
      <c r="HZ355" s="185"/>
      <c r="IA355" s="185"/>
      <c r="IB355" s="185"/>
      <c r="IC355" s="185"/>
      <c r="ID355" s="185"/>
      <c r="IE355" s="185"/>
      <c r="IF355" s="185"/>
      <c r="IG355" s="185"/>
      <c r="IH355" s="185"/>
      <c r="II355" s="185"/>
      <c r="IJ355" s="185"/>
      <c r="IK355" s="185"/>
      <c r="IL355" s="185"/>
      <c r="IM355" s="185"/>
      <c r="IN355" s="185"/>
      <c r="IO355" s="185"/>
      <c r="IP355" s="185"/>
      <c r="IQ355" s="185"/>
      <c r="IR355" s="185"/>
      <c r="IS355" s="185"/>
      <c r="IT355" s="185"/>
      <c r="IU355" s="185"/>
      <c r="IV355" s="185"/>
      <c r="IW355" s="185"/>
      <c r="IX355" s="185"/>
      <c r="IY355" s="185"/>
      <c r="IZ355" s="185"/>
      <c r="JA355" s="185"/>
      <c r="JB355" s="185"/>
      <c r="JC355" s="185"/>
      <c r="JD355" s="185"/>
      <c r="JE355" s="185"/>
      <c r="JF355" s="185"/>
      <c r="JG355" s="185"/>
      <c r="JH355" s="185"/>
      <c r="JI355" s="185"/>
      <c r="JJ355" s="185"/>
      <c r="JK355" s="185"/>
      <c r="JL355" s="185"/>
      <c r="JM355" s="185"/>
      <c r="JN355" s="185"/>
      <c r="JO355" s="185"/>
      <c r="JP355" s="185"/>
      <c r="JQ355" s="185"/>
      <c r="JR355" s="185"/>
      <c r="JS355" s="185"/>
      <c r="JT355" s="185"/>
      <c r="JU355" s="185"/>
      <c r="JV355" s="185"/>
      <c r="JW355" s="185"/>
      <c r="JX355" s="185"/>
      <c r="JY355" s="185"/>
      <c r="JZ355" s="185"/>
      <c r="KA355" s="185"/>
      <c r="KB355" s="185"/>
      <c r="KC355" s="185"/>
      <c r="KD355" s="185"/>
      <c r="KE355" s="185"/>
      <c r="KF355" s="185"/>
      <c r="KG355" s="185"/>
      <c r="KH355" s="185"/>
      <c r="KI355" s="185"/>
      <c r="KJ355" s="185"/>
      <c r="KK355" s="185"/>
      <c r="KL355" s="185"/>
      <c r="KM355" s="185"/>
      <c r="KN355" s="185"/>
      <c r="KO355" s="185"/>
      <c r="KP355" s="185"/>
      <c r="KQ355" s="185"/>
      <c r="KR355" s="185"/>
      <c r="KS355" s="185"/>
      <c r="KT355" s="185"/>
      <c r="KU355" s="185"/>
      <c r="KV355" s="185"/>
      <c r="KW355" s="185"/>
      <c r="KX355" s="185"/>
      <c r="KY355" s="185"/>
      <c r="KZ355" s="185"/>
      <c r="LA355" s="185"/>
      <c r="LB355" s="185"/>
      <c r="LC355" s="185"/>
      <c r="LD355" s="185"/>
      <c r="LE355" s="185"/>
      <c r="LF355" s="185"/>
      <c r="LG355" s="185"/>
      <c r="LH355" s="185"/>
      <c r="LI355" s="185"/>
      <c r="LJ355" s="185"/>
      <c r="LK355" s="185"/>
      <c r="LL355" s="185"/>
      <c r="LM355" s="185"/>
      <c r="LN355" s="185"/>
      <c r="LO355" s="185"/>
      <c r="LP355" s="185"/>
      <c r="LQ355" s="185"/>
      <c r="LR355" s="185"/>
      <c r="LS355" s="185"/>
      <c r="LT355" s="185"/>
      <c r="LU355" s="185"/>
      <c r="LV355" s="185"/>
      <c r="LW355" s="185"/>
      <c r="LX355" s="185"/>
      <c r="LY355" s="185"/>
      <c r="LZ355" s="185"/>
      <c r="MA355" s="185"/>
      <c r="MB355" s="185"/>
      <c r="MC355" s="185"/>
      <c r="MD355" s="185"/>
      <c r="ME355" s="185"/>
      <c r="MF355" s="185"/>
      <c r="MG355" s="185"/>
      <c r="MH355" s="185"/>
      <c r="MI355" s="185"/>
      <c r="MJ355" s="185"/>
      <c r="MK355" s="185"/>
      <c r="ML355" s="185"/>
      <c r="MM355" s="185"/>
      <c r="MN355" s="185"/>
      <c r="MO355" s="185"/>
      <c r="MP355" s="185"/>
      <c r="MQ355" s="185"/>
      <c r="MR355" s="185"/>
      <c r="MS355" s="185"/>
      <c r="MT355" s="185"/>
      <c r="MU355" s="185"/>
      <c r="MV355" s="185"/>
      <c r="MW355" s="185"/>
      <c r="MX355" s="185"/>
      <c r="MY355" s="185"/>
      <c r="MZ355" s="185"/>
      <c r="NA355" s="185"/>
      <c r="NB355" s="185"/>
      <c r="NC355" s="185"/>
      <c r="ND355" s="185"/>
      <c r="NE355" s="185"/>
      <c r="NF355" s="185"/>
      <c r="NG355" s="185"/>
      <c r="NH355" s="185"/>
      <c r="NI355" s="185"/>
      <c r="NJ355" s="185"/>
      <c r="NK355" s="185"/>
      <c r="NL355" s="185"/>
      <c r="NM355" s="185"/>
      <c r="NN355" s="185"/>
      <c r="NO355" s="185"/>
      <c r="NP355" s="185"/>
      <c r="NQ355" s="185"/>
      <c r="NR355" s="185"/>
      <c r="NS355" s="185"/>
      <c r="NT355" s="185"/>
      <c r="NU355" s="185"/>
      <c r="NV355" s="185"/>
      <c r="NW355" s="185"/>
      <c r="NX355" s="185"/>
      <c r="NY355" s="185"/>
      <c r="NZ355" s="185"/>
      <c r="OA355" s="185"/>
      <c r="OB355" s="185"/>
      <c r="OC355" s="185"/>
      <c r="OD355" s="185"/>
      <c r="OE355" s="185"/>
      <c r="OF355" s="185"/>
      <c r="OG355" s="185"/>
      <c r="OH355" s="185"/>
      <c r="OI355" s="185"/>
      <c r="OJ355" s="185"/>
      <c r="OK355" s="185"/>
      <c r="OL355" s="185"/>
      <c r="OM355" s="185"/>
      <c r="ON355" s="185"/>
      <c r="OO355" s="185"/>
      <c r="OP355" s="185"/>
      <c r="OQ355" s="185"/>
      <c r="OR355" s="185"/>
      <c r="OS355" s="185"/>
      <c r="OT355" s="185"/>
      <c r="OU355" s="185"/>
      <c r="OV355" s="185"/>
      <c r="OW355" s="185"/>
      <c r="OX355" s="185"/>
      <c r="OY355" s="185"/>
      <c r="OZ355" s="185"/>
      <c r="PA355" s="185"/>
      <c r="PB355" s="185"/>
      <c r="PC355" s="185"/>
      <c r="PD355" s="185"/>
      <c r="PE355" s="185"/>
      <c r="PF355" s="185"/>
      <c r="PG355" s="185"/>
      <c r="PH355" s="185"/>
      <c r="PI355" s="185"/>
      <c r="PJ355" s="185"/>
      <c r="PK355" s="185"/>
      <c r="PL355" s="185"/>
      <c r="PM355" s="185"/>
      <c r="PN355" s="185"/>
      <c r="PO355" s="185"/>
      <c r="PP355" s="185"/>
      <c r="PQ355" s="185"/>
      <c r="PR355" s="185"/>
      <c r="PS355" s="185"/>
      <c r="PT355" s="185"/>
      <c r="PU355" s="185"/>
      <c r="PV355" s="185"/>
      <c r="PW355" s="185"/>
      <c r="PX355" s="185"/>
      <c r="PY355" s="185"/>
      <c r="PZ355" s="185"/>
      <c r="QA355" s="185"/>
      <c r="QB355" s="185"/>
      <c r="QC355" s="185"/>
      <c r="QD355" s="185"/>
      <c r="QE355" s="185"/>
      <c r="QF355" s="185"/>
      <c r="QG355" s="185"/>
      <c r="QH355" s="185"/>
      <c r="QI355" s="185"/>
      <c r="QJ355" s="185"/>
      <c r="QK355" s="185"/>
      <c r="QL355" s="185"/>
      <c r="QM355" s="185"/>
      <c r="QN355" s="185"/>
      <c r="QO355" s="185"/>
      <c r="QP355" s="185"/>
      <c r="QQ355" s="185"/>
      <c r="QR355" s="185"/>
      <c r="QS355" s="185"/>
      <c r="QT355" s="185"/>
      <c r="QU355" s="185"/>
      <c r="QV355" s="185"/>
      <c r="QW355" s="185"/>
      <c r="QX355" s="185"/>
      <c r="QY355" s="185"/>
      <c r="QZ355" s="185"/>
      <c r="RA355" s="185"/>
      <c r="RB355" s="185"/>
      <c r="RC355" s="185"/>
      <c r="RD355" s="185"/>
      <c r="RE355" s="185"/>
      <c r="RF355" s="185"/>
      <c r="RG355" s="185"/>
      <c r="RH355" s="185"/>
      <c r="RI355" s="185"/>
      <c r="RJ355" s="185"/>
      <c r="RK355" s="185"/>
      <c r="RL355" s="185"/>
      <c r="RM355" s="185"/>
      <c r="RN355" s="185"/>
      <c r="RO355" s="185"/>
      <c r="RP355" s="185"/>
      <c r="RQ355" s="185"/>
      <c r="RR355" s="185"/>
      <c r="RS355" s="185"/>
      <c r="RT355" s="185"/>
      <c r="RU355" s="185"/>
      <c r="RV355" s="185"/>
      <c r="RW355" s="185"/>
      <c r="RX355" s="185"/>
      <c r="RY355" s="185"/>
      <c r="RZ355" s="185"/>
      <c r="SA355" s="185"/>
      <c r="SB355" s="185"/>
      <c r="SC355" s="185"/>
      <c r="SD355" s="185"/>
      <c r="SE355" s="185"/>
      <c r="SF355" s="185"/>
      <c r="SG355" s="185"/>
      <c r="SH355" s="185"/>
      <c r="SI355" s="185"/>
      <c r="SJ355" s="185"/>
      <c r="SK355" s="185"/>
      <c r="SL355" s="185"/>
      <c r="SM355" s="185"/>
      <c r="SN355" s="185"/>
      <c r="SO355" s="185"/>
      <c r="SP355" s="185"/>
      <c r="SQ355" s="185"/>
      <c r="SR355" s="185"/>
      <c r="SS355" s="185"/>
      <c r="ST355" s="185"/>
      <c r="SU355" s="185"/>
      <c r="SV355" s="185"/>
      <c r="SW355" s="185"/>
      <c r="SX355" s="185"/>
      <c r="SY355" s="185"/>
      <c r="SZ355" s="185"/>
      <c r="TA355" s="185"/>
      <c r="TB355" s="185"/>
      <c r="TC355" s="185"/>
      <c r="TD355" s="185"/>
      <c r="TE355" s="185"/>
      <c r="TF355" s="185"/>
      <c r="TG355" s="185"/>
      <c r="TH355" s="185"/>
      <c r="TI355" s="185"/>
    </row>
    <row r="356" spans="1:529" s="104" customFormat="1" ht="42" customHeight="1" x14ac:dyDescent="0.25">
      <c r="A356" s="88" t="s">
        <v>5767</v>
      </c>
      <c r="B356" s="89">
        <v>39303</v>
      </c>
      <c r="C356" s="90" t="s">
        <v>5770</v>
      </c>
      <c r="D356" s="90" t="s">
        <v>7472</v>
      </c>
      <c r="E356" s="90" t="s">
        <v>20</v>
      </c>
      <c r="F356" s="90" t="s">
        <v>20</v>
      </c>
      <c r="G356" s="90" t="s">
        <v>20</v>
      </c>
      <c r="H356" s="88" t="s">
        <v>273</v>
      </c>
      <c r="I356" s="89">
        <v>39323</v>
      </c>
      <c r="J356" s="89">
        <v>47339</v>
      </c>
      <c r="K356" s="90" t="s">
        <v>1444</v>
      </c>
      <c r="L356" s="90" t="s">
        <v>7688</v>
      </c>
      <c r="M356" s="90" t="s">
        <v>1445</v>
      </c>
      <c r="N356" s="90" t="s">
        <v>21</v>
      </c>
      <c r="O356" s="90">
        <v>29178.1</v>
      </c>
      <c r="P356" s="645" t="s">
        <v>7693</v>
      </c>
      <c r="Q356" s="645" t="s">
        <v>7693</v>
      </c>
      <c r="R356" s="645"/>
      <c r="S356" s="645"/>
      <c r="T356" s="734" t="s">
        <v>1977</v>
      </c>
      <c r="U356" s="90">
        <v>26.3</v>
      </c>
      <c r="V356" s="90">
        <v>9599.5</v>
      </c>
      <c r="W356" s="90" t="s">
        <v>3205</v>
      </c>
      <c r="X356" s="90">
        <v>35</v>
      </c>
      <c r="Y356" s="90">
        <v>25</v>
      </c>
      <c r="Z356" s="90">
        <v>125</v>
      </c>
      <c r="AA356" s="90" t="s">
        <v>1091</v>
      </c>
      <c r="AB356" s="90" t="s">
        <v>1091</v>
      </c>
      <c r="AC356" s="90" t="s">
        <v>1091</v>
      </c>
      <c r="AD356" s="90" t="s">
        <v>1091</v>
      </c>
      <c r="AE356" s="90" t="s">
        <v>1091</v>
      </c>
      <c r="AF356" s="90">
        <v>0.3</v>
      </c>
      <c r="AG356" s="90" t="s">
        <v>5405</v>
      </c>
      <c r="AH356" s="90">
        <v>451.2</v>
      </c>
      <c r="AI356" s="90" t="s">
        <v>5775</v>
      </c>
      <c r="AJ356" s="90" t="s">
        <v>5776</v>
      </c>
      <c r="AK356" s="90" t="s">
        <v>5783</v>
      </c>
      <c r="AL356" s="104" t="s">
        <v>7698</v>
      </c>
      <c r="AM356" s="830"/>
      <c r="AN356" s="830"/>
      <c r="AO356" s="830"/>
      <c r="AP356" s="830"/>
      <c r="AQ356" s="830"/>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c r="GG356" s="185"/>
      <c r="GH356" s="185"/>
      <c r="GI356" s="185"/>
      <c r="GJ356" s="185"/>
      <c r="GK356" s="185"/>
      <c r="GL356" s="185"/>
      <c r="GM356" s="185"/>
      <c r="GN356" s="185"/>
      <c r="GO356" s="185"/>
      <c r="GP356" s="185"/>
      <c r="GQ356" s="185"/>
      <c r="GR356" s="185"/>
      <c r="GS356" s="185"/>
      <c r="GT356" s="185"/>
      <c r="GU356" s="185"/>
      <c r="GV356" s="185"/>
      <c r="GW356" s="185"/>
      <c r="GX356" s="185"/>
      <c r="GY356" s="185"/>
      <c r="GZ356" s="185"/>
      <c r="HA356" s="185"/>
      <c r="HB356" s="185"/>
      <c r="HC356" s="185"/>
      <c r="HD356" s="185"/>
      <c r="HE356" s="185"/>
      <c r="HF356" s="185"/>
      <c r="HG356" s="185"/>
      <c r="HH356" s="185"/>
      <c r="HI356" s="185"/>
      <c r="HJ356" s="185"/>
      <c r="HK356" s="185"/>
      <c r="HL356" s="185"/>
      <c r="HM356" s="185"/>
      <c r="HN356" s="185"/>
      <c r="HO356" s="185"/>
      <c r="HP356" s="185"/>
      <c r="HQ356" s="185"/>
      <c r="HR356" s="185"/>
      <c r="HS356" s="185"/>
      <c r="HT356" s="185"/>
      <c r="HU356" s="185"/>
      <c r="HV356" s="185"/>
      <c r="HW356" s="185"/>
      <c r="HX356" s="185"/>
      <c r="HY356" s="185"/>
      <c r="HZ356" s="185"/>
      <c r="IA356" s="185"/>
      <c r="IB356" s="185"/>
      <c r="IC356" s="185"/>
      <c r="ID356" s="185"/>
      <c r="IE356" s="185"/>
      <c r="IF356" s="185"/>
      <c r="IG356" s="185"/>
      <c r="IH356" s="185"/>
      <c r="II356" s="185"/>
      <c r="IJ356" s="185"/>
      <c r="IK356" s="185"/>
      <c r="IL356" s="185"/>
      <c r="IM356" s="185"/>
      <c r="IN356" s="185"/>
      <c r="IO356" s="185"/>
      <c r="IP356" s="185"/>
      <c r="IQ356" s="185"/>
      <c r="IR356" s="185"/>
      <c r="IS356" s="185"/>
      <c r="IT356" s="185"/>
      <c r="IU356" s="185"/>
      <c r="IV356" s="185"/>
      <c r="IW356" s="185"/>
      <c r="IX356" s="185"/>
      <c r="IY356" s="185"/>
      <c r="IZ356" s="185"/>
      <c r="JA356" s="185"/>
      <c r="JB356" s="185"/>
      <c r="JC356" s="185"/>
      <c r="JD356" s="185"/>
      <c r="JE356" s="185"/>
      <c r="JF356" s="185"/>
      <c r="JG356" s="185"/>
      <c r="JH356" s="185"/>
      <c r="JI356" s="185"/>
      <c r="JJ356" s="185"/>
      <c r="JK356" s="185"/>
      <c r="JL356" s="185"/>
      <c r="JM356" s="185"/>
      <c r="JN356" s="185"/>
      <c r="JO356" s="185"/>
      <c r="JP356" s="185"/>
      <c r="JQ356" s="185"/>
      <c r="JR356" s="185"/>
      <c r="JS356" s="185"/>
      <c r="JT356" s="185"/>
      <c r="JU356" s="185"/>
      <c r="JV356" s="185"/>
      <c r="JW356" s="185"/>
      <c r="JX356" s="185"/>
      <c r="JY356" s="185"/>
      <c r="JZ356" s="185"/>
      <c r="KA356" s="185"/>
      <c r="KB356" s="185"/>
      <c r="KC356" s="185"/>
      <c r="KD356" s="185"/>
      <c r="KE356" s="185"/>
      <c r="KF356" s="185"/>
      <c r="KG356" s="185"/>
      <c r="KH356" s="185"/>
      <c r="KI356" s="185"/>
      <c r="KJ356" s="185"/>
      <c r="KK356" s="185"/>
      <c r="KL356" s="185"/>
      <c r="KM356" s="185"/>
      <c r="KN356" s="185"/>
      <c r="KO356" s="185"/>
      <c r="KP356" s="185"/>
      <c r="KQ356" s="185"/>
      <c r="KR356" s="185"/>
      <c r="KS356" s="185"/>
      <c r="KT356" s="185"/>
      <c r="KU356" s="185"/>
      <c r="KV356" s="185"/>
      <c r="KW356" s="185"/>
      <c r="KX356" s="185"/>
      <c r="KY356" s="185"/>
      <c r="KZ356" s="185"/>
      <c r="LA356" s="185"/>
      <c r="LB356" s="185"/>
      <c r="LC356" s="185"/>
      <c r="LD356" s="185"/>
      <c r="LE356" s="185"/>
      <c r="LF356" s="185"/>
      <c r="LG356" s="185"/>
      <c r="LH356" s="185"/>
      <c r="LI356" s="185"/>
      <c r="LJ356" s="185"/>
      <c r="LK356" s="185"/>
      <c r="LL356" s="185"/>
      <c r="LM356" s="185"/>
      <c r="LN356" s="185"/>
      <c r="LO356" s="185"/>
      <c r="LP356" s="185"/>
      <c r="LQ356" s="185"/>
      <c r="LR356" s="185"/>
      <c r="LS356" s="185"/>
      <c r="LT356" s="185"/>
      <c r="LU356" s="185"/>
      <c r="LV356" s="185"/>
      <c r="LW356" s="185"/>
      <c r="LX356" s="185"/>
      <c r="LY356" s="185"/>
      <c r="LZ356" s="185"/>
      <c r="MA356" s="185"/>
      <c r="MB356" s="185"/>
      <c r="MC356" s="185"/>
      <c r="MD356" s="185"/>
      <c r="ME356" s="185"/>
      <c r="MF356" s="185"/>
      <c r="MG356" s="185"/>
      <c r="MH356" s="185"/>
      <c r="MI356" s="185"/>
      <c r="MJ356" s="185"/>
      <c r="MK356" s="185"/>
      <c r="ML356" s="185"/>
      <c r="MM356" s="185"/>
      <c r="MN356" s="185"/>
      <c r="MO356" s="185"/>
      <c r="MP356" s="185"/>
      <c r="MQ356" s="185"/>
      <c r="MR356" s="185"/>
      <c r="MS356" s="185"/>
      <c r="MT356" s="185"/>
      <c r="MU356" s="185"/>
      <c r="MV356" s="185"/>
      <c r="MW356" s="185"/>
      <c r="MX356" s="185"/>
      <c r="MY356" s="185"/>
      <c r="MZ356" s="185"/>
      <c r="NA356" s="185"/>
      <c r="NB356" s="185"/>
      <c r="NC356" s="185"/>
      <c r="ND356" s="185"/>
      <c r="NE356" s="185"/>
      <c r="NF356" s="185"/>
      <c r="NG356" s="185"/>
      <c r="NH356" s="185"/>
      <c r="NI356" s="185"/>
      <c r="NJ356" s="185"/>
      <c r="NK356" s="185"/>
      <c r="NL356" s="185"/>
      <c r="NM356" s="185"/>
      <c r="NN356" s="185"/>
      <c r="NO356" s="185"/>
      <c r="NP356" s="185"/>
      <c r="NQ356" s="185"/>
      <c r="NR356" s="185"/>
      <c r="NS356" s="185"/>
      <c r="NT356" s="185"/>
      <c r="NU356" s="185"/>
      <c r="NV356" s="185"/>
      <c r="NW356" s="185"/>
      <c r="NX356" s="185"/>
      <c r="NY356" s="185"/>
      <c r="NZ356" s="185"/>
      <c r="OA356" s="185"/>
      <c r="OB356" s="185"/>
      <c r="OC356" s="185"/>
      <c r="OD356" s="185"/>
      <c r="OE356" s="185"/>
      <c r="OF356" s="185"/>
      <c r="OG356" s="185"/>
      <c r="OH356" s="185"/>
      <c r="OI356" s="185"/>
      <c r="OJ356" s="185"/>
      <c r="OK356" s="185"/>
      <c r="OL356" s="185"/>
      <c r="OM356" s="185"/>
      <c r="ON356" s="185"/>
      <c r="OO356" s="185"/>
      <c r="OP356" s="185"/>
      <c r="OQ356" s="185"/>
      <c r="OR356" s="185"/>
      <c r="OS356" s="185"/>
      <c r="OT356" s="185"/>
      <c r="OU356" s="185"/>
      <c r="OV356" s="185"/>
      <c r="OW356" s="185"/>
      <c r="OX356" s="185"/>
      <c r="OY356" s="185"/>
      <c r="OZ356" s="185"/>
      <c r="PA356" s="185"/>
      <c r="PB356" s="185"/>
      <c r="PC356" s="185"/>
      <c r="PD356" s="185"/>
      <c r="PE356" s="185"/>
      <c r="PF356" s="185"/>
      <c r="PG356" s="185"/>
      <c r="PH356" s="185"/>
      <c r="PI356" s="185"/>
      <c r="PJ356" s="185"/>
      <c r="PK356" s="185"/>
      <c r="PL356" s="185"/>
      <c r="PM356" s="185"/>
      <c r="PN356" s="185"/>
      <c r="PO356" s="185"/>
      <c r="PP356" s="185"/>
      <c r="PQ356" s="185"/>
      <c r="PR356" s="185"/>
      <c r="PS356" s="185"/>
      <c r="PT356" s="185"/>
      <c r="PU356" s="185"/>
      <c r="PV356" s="185"/>
      <c r="PW356" s="185"/>
      <c r="PX356" s="185"/>
      <c r="PY356" s="185"/>
      <c r="PZ356" s="185"/>
      <c r="QA356" s="185"/>
      <c r="QB356" s="185"/>
      <c r="QC356" s="185"/>
      <c r="QD356" s="185"/>
      <c r="QE356" s="185"/>
      <c r="QF356" s="185"/>
      <c r="QG356" s="185"/>
      <c r="QH356" s="185"/>
      <c r="QI356" s="185"/>
      <c r="QJ356" s="185"/>
      <c r="QK356" s="185"/>
      <c r="QL356" s="185"/>
      <c r="QM356" s="185"/>
      <c r="QN356" s="185"/>
      <c r="QO356" s="185"/>
      <c r="QP356" s="185"/>
      <c r="QQ356" s="185"/>
      <c r="QR356" s="185"/>
      <c r="QS356" s="185"/>
      <c r="QT356" s="185"/>
      <c r="QU356" s="185"/>
      <c r="QV356" s="185"/>
      <c r="QW356" s="185"/>
      <c r="QX356" s="185"/>
      <c r="QY356" s="185"/>
      <c r="QZ356" s="185"/>
      <c r="RA356" s="185"/>
      <c r="RB356" s="185"/>
      <c r="RC356" s="185"/>
      <c r="RD356" s="185"/>
      <c r="RE356" s="185"/>
      <c r="RF356" s="185"/>
      <c r="RG356" s="185"/>
      <c r="RH356" s="185"/>
      <c r="RI356" s="185"/>
      <c r="RJ356" s="185"/>
      <c r="RK356" s="185"/>
      <c r="RL356" s="185"/>
      <c r="RM356" s="185"/>
      <c r="RN356" s="185"/>
      <c r="RO356" s="185"/>
      <c r="RP356" s="185"/>
      <c r="RQ356" s="185"/>
      <c r="RR356" s="185"/>
      <c r="RS356" s="185"/>
      <c r="RT356" s="185"/>
      <c r="RU356" s="185"/>
      <c r="RV356" s="185"/>
      <c r="RW356" s="185"/>
      <c r="RX356" s="185"/>
      <c r="RY356" s="185"/>
      <c r="RZ356" s="185"/>
      <c r="SA356" s="185"/>
      <c r="SB356" s="185"/>
      <c r="SC356" s="185"/>
      <c r="SD356" s="185"/>
      <c r="SE356" s="185"/>
      <c r="SF356" s="185"/>
      <c r="SG356" s="185"/>
      <c r="SH356" s="185"/>
      <c r="SI356" s="185"/>
      <c r="SJ356" s="185"/>
      <c r="SK356" s="185"/>
      <c r="SL356" s="185"/>
      <c r="SM356" s="185"/>
      <c r="SN356" s="185"/>
      <c r="SO356" s="185"/>
      <c r="SP356" s="185"/>
      <c r="SQ356" s="185"/>
      <c r="SR356" s="185"/>
      <c r="SS356" s="185"/>
      <c r="ST356" s="185"/>
      <c r="SU356" s="185"/>
      <c r="SV356" s="185"/>
      <c r="SW356" s="185"/>
      <c r="SX356" s="185"/>
      <c r="SY356" s="185"/>
      <c r="SZ356" s="185"/>
      <c r="TA356" s="185"/>
      <c r="TB356" s="185"/>
      <c r="TC356" s="185"/>
      <c r="TD356" s="185"/>
      <c r="TE356" s="185"/>
      <c r="TF356" s="185"/>
      <c r="TG356" s="185"/>
      <c r="TH356" s="185"/>
      <c r="TI356" s="185"/>
    </row>
    <row r="357" spans="1:529" s="104" customFormat="1" ht="42" customHeight="1" x14ac:dyDescent="0.25">
      <c r="A357" s="186" t="s">
        <v>5767</v>
      </c>
      <c r="B357" s="184">
        <v>39303</v>
      </c>
      <c r="C357" s="114" t="s">
        <v>5771</v>
      </c>
      <c r="D357" s="114" t="s">
        <v>7472</v>
      </c>
      <c r="E357" s="114" t="s">
        <v>20</v>
      </c>
      <c r="F357" s="114" t="s">
        <v>20</v>
      </c>
      <c r="G357" s="114" t="s">
        <v>20</v>
      </c>
      <c r="H357" s="186" t="s">
        <v>273</v>
      </c>
      <c r="I357" s="184">
        <v>39323</v>
      </c>
      <c r="J357" s="184">
        <v>47339</v>
      </c>
      <c r="K357" s="114" t="s">
        <v>1306</v>
      </c>
      <c r="L357" s="114" t="s">
        <v>7689</v>
      </c>
      <c r="M357" s="114" t="s">
        <v>4807</v>
      </c>
      <c r="N357" s="114" t="s">
        <v>21</v>
      </c>
      <c r="O357" s="114"/>
      <c r="P357" s="114" t="s">
        <v>7693</v>
      </c>
      <c r="Q357" s="114" t="s">
        <v>7693</v>
      </c>
      <c r="R357" s="114"/>
      <c r="S357" s="114"/>
      <c r="T357" s="775" t="s">
        <v>1977</v>
      </c>
      <c r="U357" s="114">
        <v>17.8</v>
      </c>
      <c r="V357" s="114">
        <v>6497</v>
      </c>
      <c r="W357" s="114" t="s">
        <v>3205</v>
      </c>
      <c r="X357" s="114">
        <v>35</v>
      </c>
      <c r="Y357" s="114">
        <v>25</v>
      </c>
      <c r="Z357" s="114">
        <v>125</v>
      </c>
      <c r="AA357" s="114" t="s">
        <v>1091</v>
      </c>
      <c r="AB357" s="114" t="s">
        <v>1091</v>
      </c>
      <c r="AC357" s="114" t="s">
        <v>1091</v>
      </c>
      <c r="AD357" s="114" t="s">
        <v>1091</v>
      </c>
      <c r="AE357" s="114" t="s">
        <v>1091</v>
      </c>
      <c r="AF357" s="114">
        <v>0.3</v>
      </c>
      <c r="AG357" s="114" t="s">
        <v>5405</v>
      </c>
      <c r="AH357" s="114">
        <v>422.8</v>
      </c>
      <c r="AI357" s="114" t="s">
        <v>5777</v>
      </c>
      <c r="AJ357" s="114" t="s">
        <v>5778</v>
      </c>
      <c r="AK357" s="114" t="s">
        <v>5783</v>
      </c>
      <c r="AL357" s="187" t="s">
        <v>7690</v>
      </c>
      <c r="AM357" s="830"/>
      <c r="AN357" s="830"/>
      <c r="AO357" s="830"/>
      <c r="AP357" s="830"/>
      <c r="AQ357" s="830"/>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c r="GG357" s="185"/>
      <c r="GH357" s="185"/>
      <c r="GI357" s="185"/>
      <c r="GJ357" s="185"/>
      <c r="GK357" s="185"/>
      <c r="GL357" s="185"/>
      <c r="GM357" s="185"/>
      <c r="GN357" s="185"/>
      <c r="GO357" s="185"/>
      <c r="GP357" s="185"/>
      <c r="GQ357" s="185"/>
      <c r="GR357" s="185"/>
      <c r="GS357" s="185"/>
      <c r="GT357" s="185"/>
      <c r="GU357" s="185"/>
      <c r="GV357" s="185"/>
      <c r="GW357" s="185"/>
      <c r="GX357" s="185"/>
      <c r="GY357" s="185"/>
      <c r="GZ357" s="185"/>
      <c r="HA357" s="185"/>
      <c r="HB357" s="185"/>
      <c r="HC357" s="185"/>
      <c r="HD357" s="185"/>
      <c r="HE357" s="185"/>
      <c r="HF357" s="185"/>
      <c r="HG357" s="185"/>
      <c r="HH357" s="185"/>
      <c r="HI357" s="185"/>
      <c r="HJ357" s="185"/>
      <c r="HK357" s="185"/>
      <c r="HL357" s="185"/>
      <c r="HM357" s="185"/>
      <c r="HN357" s="185"/>
      <c r="HO357" s="185"/>
      <c r="HP357" s="185"/>
      <c r="HQ357" s="185"/>
      <c r="HR357" s="185"/>
      <c r="HS357" s="185"/>
      <c r="HT357" s="185"/>
      <c r="HU357" s="185"/>
      <c r="HV357" s="185"/>
      <c r="HW357" s="185"/>
      <c r="HX357" s="185"/>
      <c r="HY357" s="185"/>
      <c r="HZ357" s="185"/>
      <c r="IA357" s="185"/>
      <c r="IB357" s="185"/>
      <c r="IC357" s="185"/>
      <c r="ID357" s="185"/>
      <c r="IE357" s="185"/>
      <c r="IF357" s="185"/>
      <c r="IG357" s="185"/>
      <c r="IH357" s="185"/>
      <c r="II357" s="185"/>
      <c r="IJ357" s="185"/>
      <c r="IK357" s="185"/>
      <c r="IL357" s="185"/>
      <c r="IM357" s="185"/>
      <c r="IN357" s="185"/>
      <c r="IO357" s="185"/>
      <c r="IP357" s="185"/>
      <c r="IQ357" s="185"/>
      <c r="IR357" s="185"/>
      <c r="IS357" s="185"/>
      <c r="IT357" s="185"/>
      <c r="IU357" s="185"/>
      <c r="IV357" s="185"/>
      <c r="IW357" s="185"/>
      <c r="IX357" s="185"/>
      <c r="IY357" s="185"/>
      <c r="IZ357" s="185"/>
      <c r="JA357" s="185"/>
      <c r="JB357" s="185"/>
      <c r="JC357" s="185"/>
      <c r="JD357" s="185"/>
      <c r="JE357" s="185"/>
      <c r="JF357" s="185"/>
      <c r="JG357" s="185"/>
      <c r="JH357" s="185"/>
      <c r="JI357" s="185"/>
      <c r="JJ357" s="185"/>
      <c r="JK357" s="185"/>
      <c r="JL357" s="185"/>
      <c r="JM357" s="185"/>
      <c r="JN357" s="185"/>
      <c r="JO357" s="185"/>
      <c r="JP357" s="185"/>
      <c r="JQ357" s="185"/>
      <c r="JR357" s="185"/>
      <c r="JS357" s="185"/>
      <c r="JT357" s="185"/>
      <c r="JU357" s="185"/>
      <c r="JV357" s="185"/>
      <c r="JW357" s="185"/>
      <c r="JX357" s="185"/>
      <c r="JY357" s="185"/>
      <c r="JZ357" s="185"/>
      <c r="KA357" s="185"/>
      <c r="KB357" s="185"/>
      <c r="KC357" s="185"/>
      <c r="KD357" s="185"/>
      <c r="KE357" s="185"/>
      <c r="KF357" s="185"/>
      <c r="KG357" s="185"/>
      <c r="KH357" s="185"/>
      <c r="KI357" s="185"/>
      <c r="KJ357" s="185"/>
      <c r="KK357" s="185"/>
      <c r="KL357" s="185"/>
      <c r="KM357" s="185"/>
      <c r="KN357" s="185"/>
      <c r="KO357" s="185"/>
      <c r="KP357" s="185"/>
      <c r="KQ357" s="185"/>
      <c r="KR357" s="185"/>
      <c r="KS357" s="185"/>
      <c r="KT357" s="185"/>
      <c r="KU357" s="185"/>
      <c r="KV357" s="185"/>
      <c r="KW357" s="185"/>
      <c r="KX357" s="185"/>
      <c r="KY357" s="185"/>
      <c r="KZ357" s="185"/>
      <c r="LA357" s="185"/>
      <c r="LB357" s="185"/>
      <c r="LC357" s="185"/>
      <c r="LD357" s="185"/>
      <c r="LE357" s="185"/>
      <c r="LF357" s="185"/>
      <c r="LG357" s="185"/>
      <c r="LH357" s="185"/>
      <c r="LI357" s="185"/>
      <c r="LJ357" s="185"/>
      <c r="LK357" s="185"/>
      <c r="LL357" s="185"/>
      <c r="LM357" s="185"/>
      <c r="LN357" s="185"/>
      <c r="LO357" s="185"/>
      <c r="LP357" s="185"/>
      <c r="LQ357" s="185"/>
      <c r="LR357" s="185"/>
      <c r="LS357" s="185"/>
      <c r="LT357" s="185"/>
      <c r="LU357" s="185"/>
      <c r="LV357" s="185"/>
      <c r="LW357" s="185"/>
      <c r="LX357" s="185"/>
      <c r="LY357" s="185"/>
      <c r="LZ357" s="185"/>
      <c r="MA357" s="185"/>
      <c r="MB357" s="185"/>
      <c r="MC357" s="185"/>
      <c r="MD357" s="185"/>
      <c r="ME357" s="185"/>
      <c r="MF357" s="185"/>
      <c r="MG357" s="185"/>
      <c r="MH357" s="185"/>
      <c r="MI357" s="185"/>
      <c r="MJ357" s="185"/>
      <c r="MK357" s="185"/>
      <c r="ML357" s="185"/>
      <c r="MM357" s="185"/>
      <c r="MN357" s="185"/>
      <c r="MO357" s="185"/>
      <c r="MP357" s="185"/>
      <c r="MQ357" s="185"/>
      <c r="MR357" s="185"/>
      <c r="MS357" s="185"/>
      <c r="MT357" s="185"/>
      <c r="MU357" s="185"/>
      <c r="MV357" s="185"/>
      <c r="MW357" s="185"/>
      <c r="MX357" s="185"/>
      <c r="MY357" s="185"/>
      <c r="MZ357" s="185"/>
      <c r="NA357" s="185"/>
      <c r="NB357" s="185"/>
      <c r="NC357" s="185"/>
      <c r="ND357" s="185"/>
      <c r="NE357" s="185"/>
      <c r="NF357" s="185"/>
      <c r="NG357" s="185"/>
      <c r="NH357" s="185"/>
      <c r="NI357" s="185"/>
      <c r="NJ357" s="185"/>
      <c r="NK357" s="185"/>
      <c r="NL357" s="185"/>
      <c r="NM357" s="185"/>
      <c r="NN357" s="185"/>
      <c r="NO357" s="185"/>
      <c r="NP357" s="185"/>
      <c r="NQ357" s="185"/>
      <c r="NR357" s="185"/>
      <c r="NS357" s="185"/>
      <c r="NT357" s="185"/>
      <c r="NU357" s="185"/>
      <c r="NV357" s="185"/>
      <c r="NW357" s="185"/>
      <c r="NX357" s="185"/>
      <c r="NY357" s="185"/>
      <c r="NZ357" s="185"/>
      <c r="OA357" s="185"/>
      <c r="OB357" s="185"/>
      <c r="OC357" s="185"/>
      <c r="OD357" s="185"/>
      <c r="OE357" s="185"/>
      <c r="OF357" s="185"/>
      <c r="OG357" s="185"/>
      <c r="OH357" s="185"/>
      <c r="OI357" s="185"/>
      <c r="OJ357" s="185"/>
      <c r="OK357" s="185"/>
      <c r="OL357" s="185"/>
      <c r="OM357" s="185"/>
      <c r="ON357" s="185"/>
      <c r="OO357" s="185"/>
      <c r="OP357" s="185"/>
      <c r="OQ357" s="185"/>
      <c r="OR357" s="185"/>
      <c r="OS357" s="185"/>
      <c r="OT357" s="185"/>
      <c r="OU357" s="185"/>
      <c r="OV357" s="185"/>
      <c r="OW357" s="185"/>
      <c r="OX357" s="185"/>
      <c r="OY357" s="185"/>
      <c r="OZ357" s="185"/>
      <c r="PA357" s="185"/>
      <c r="PB357" s="185"/>
      <c r="PC357" s="185"/>
      <c r="PD357" s="185"/>
      <c r="PE357" s="185"/>
      <c r="PF357" s="185"/>
      <c r="PG357" s="185"/>
      <c r="PH357" s="185"/>
      <c r="PI357" s="185"/>
      <c r="PJ357" s="185"/>
      <c r="PK357" s="185"/>
      <c r="PL357" s="185"/>
      <c r="PM357" s="185"/>
      <c r="PN357" s="185"/>
      <c r="PO357" s="185"/>
      <c r="PP357" s="185"/>
      <c r="PQ357" s="185"/>
      <c r="PR357" s="185"/>
      <c r="PS357" s="185"/>
      <c r="PT357" s="185"/>
      <c r="PU357" s="185"/>
      <c r="PV357" s="185"/>
      <c r="PW357" s="185"/>
      <c r="PX357" s="185"/>
      <c r="PY357" s="185"/>
      <c r="PZ357" s="185"/>
      <c r="QA357" s="185"/>
      <c r="QB357" s="185"/>
      <c r="QC357" s="185"/>
      <c r="QD357" s="185"/>
      <c r="QE357" s="185"/>
      <c r="QF357" s="185"/>
      <c r="QG357" s="185"/>
      <c r="QH357" s="185"/>
      <c r="QI357" s="185"/>
      <c r="QJ357" s="185"/>
      <c r="QK357" s="185"/>
      <c r="QL357" s="185"/>
      <c r="QM357" s="185"/>
      <c r="QN357" s="185"/>
      <c r="QO357" s="185"/>
      <c r="QP357" s="185"/>
      <c r="QQ357" s="185"/>
      <c r="QR357" s="185"/>
      <c r="QS357" s="185"/>
      <c r="QT357" s="185"/>
      <c r="QU357" s="185"/>
      <c r="QV357" s="185"/>
      <c r="QW357" s="185"/>
      <c r="QX357" s="185"/>
      <c r="QY357" s="185"/>
      <c r="QZ357" s="185"/>
      <c r="RA357" s="185"/>
      <c r="RB357" s="185"/>
      <c r="RC357" s="185"/>
      <c r="RD357" s="185"/>
      <c r="RE357" s="185"/>
      <c r="RF357" s="185"/>
      <c r="RG357" s="185"/>
      <c r="RH357" s="185"/>
      <c r="RI357" s="185"/>
      <c r="RJ357" s="185"/>
      <c r="RK357" s="185"/>
      <c r="RL357" s="185"/>
      <c r="RM357" s="185"/>
      <c r="RN357" s="185"/>
      <c r="RO357" s="185"/>
      <c r="RP357" s="185"/>
      <c r="RQ357" s="185"/>
      <c r="RR357" s="185"/>
      <c r="RS357" s="185"/>
      <c r="RT357" s="185"/>
      <c r="RU357" s="185"/>
      <c r="RV357" s="185"/>
      <c r="RW357" s="185"/>
      <c r="RX357" s="185"/>
      <c r="RY357" s="185"/>
      <c r="RZ357" s="185"/>
      <c r="SA357" s="185"/>
      <c r="SB357" s="185"/>
      <c r="SC357" s="185"/>
      <c r="SD357" s="185"/>
      <c r="SE357" s="185"/>
      <c r="SF357" s="185"/>
      <c r="SG357" s="185"/>
      <c r="SH357" s="185"/>
      <c r="SI357" s="185"/>
      <c r="SJ357" s="185"/>
      <c r="SK357" s="185"/>
      <c r="SL357" s="185"/>
      <c r="SM357" s="185"/>
      <c r="SN357" s="185"/>
      <c r="SO357" s="185"/>
      <c r="SP357" s="185"/>
      <c r="SQ357" s="185"/>
      <c r="SR357" s="185"/>
      <c r="SS357" s="185"/>
      <c r="ST357" s="185"/>
      <c r="SU357" s="185"/>
      <c r="SV357" s="185"/>
      <c r="SW357" s="185"/>
      <c r="SX357" s="185"/>
      <c r="SY357" s="185"/>
      <c r="SZ357" s="185"/>
      <c r="TA357" s="185"/>
      <c r="TB357" s="185"/>
      <c r="TC357" s="185"/>
      <c r="TD357" s="185"/>
      <c r="TE357" s="185"/>
      <c r="TF357" s="185"/>
      <c r="TG357" s="185"/>
      <c r="TH357" s="185"/>
      <c r="TI357" s="185"/>
    </row>
    <row r="358" spans="1:529" s="104" customFormat="1" ht="42" customHeight="1" x14ac:dyDescent="0.25">
      <c r="A358" s="88" t="s">
        <v>5767</v>
      </c>
      <c r="B358" s="89">
        <v>39303</v>
      </c>
      <c r="C358" s="90" t="s">
        <v>7691</v>
      </c>
      <c r="D358" s="90" t="s">
        <v>7472</v>
      </c>
      <c r="E358" s="90" t="s">
        <v>20</v>
      </c>
      <c r="F358" s="90" t="s">
        <v>20</v>
      </c>
      <c r="G358" s="90" t="s">
        <v>20</v>
      </c>
      <c r="H358" s="88" t="s">
        <v>273</v>
      </c>
      <c r="I358" s="89">
        <v>39323</v>
      </c>
      <c r="J358" s="89">
        <v>47339</v>
      </c>
      <c r="K358" s="90" t="s">
        <v>1306</v>
      </c>
      <c r="L358" s="90" t="s">
        <v>7252</v>
      </c>
      <c r="M358" s="90" t="s">
        <v>298</v>
      </c>
      <c r="N358" s="90" t="s">
        <v>21</v>
      </c>
      <c r="O358" s="90"/>
      <c r="P358" s="645" t="s">
        <v>7693</v>
      </c>
      <c r="Q358" s="645" t="s">
        <v>7693</v>
      </c>
      <c r="R358" s="645"/>
      <c r="S358" s="645"/>
      <c r="T358" s="734" t="s">
        <v>1977</v>
      </c>
      <c r="U358" s="90">
        <v>27.9</v>
      </c>
      <c r="V358" s="90">
        <v>10183.5</v>
      </c>
      <c r="W358" s="90" t="s">
        <v>3205</v>
      </c>
      <c r="X358" s="90">
        <v>35</v>
      </c>
      <c r="Y358" s="90">
        <v>25</v>
      </c>
      <c r="Z358" s="90">
        <v>125</v>
      </c>
      <c r="AA358" s="90" t="s">
        <v>1091</v>
      </c>
      <c r="AB358" s="90" t="s">
        <v>1091</v>
      </c>
      <c r="AC358" s="90" t="s">
        <v>1091</v>
      </c>
      <c r="AD358" s="90" t="s">
        <v>1091</v>
      </c>
      <c r="AE358" s="90" t="s">
        <v>1091</v>
      </c>
      <c r="AF358" s="90">
        <v>0.3</v>
      </c>
      <c r="AG358" s="90" t="s">
        <v>5405</v>
      </c>
      <c r="AH358" s="90">
        <v>442.7</v>
      </c>
      <c r="AI358" s="90" t="s">
        <v>5779</v>
      </c>
      <c r="AJ358" s="90" t="s">
        <v>7695</v>
      </c>
      <c r="AK358" s="90" t="s">
        <v>5783</v>
      </c>
      <c r="AL358" s="104" t="s">
        <v>7698</v>
      </c>
      <c r="AM358" s="830"/>
      <c r="AN358" s="830"/>
      <c r="AO358" s="830"/>
      <c r="AP358" s="830"/>
      <c r="AQ358" s="830"/>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185"/>
      <c r="HL358" s="185"/>
      <c r="HM358" s="185"/>
      <c r="HN358" s="185"/>
      <c r="HO358" s="185"/>
      <c r="HP358" s="185"/>
      <c r="HQ358" s="185"/>
      <c r="HR358" s="185"/>
      <c r="HS358" s="185"/>
      <c r="HT358" s="185"/>
      <c r="HU358" s="185"/>
      <c r="HV358" s="185"/>
      <c r="HW358" s="185"/>
      <c r="HX358" s="185"/>
      <c r="HY358" s="185"/>
      <c r="HZ358" s="185"/>
      <c r="IA358" s="185"/>
      <c r="IB358" s="185"/>
      <c r="IC358" s="185"/>
      <c r="ID358" s="185"/>
      <c r="IE358" s="185"/>
      <c r="IF358" s="185"/>
      <c r="IG358" s="185"/>
      <c r="IH358" s="185"/>
      <c r="II358" s="185"/>
      <c r="IJ358" s="185"/>
      <c r="IK358" s="185"/>
      <c r="IL358" s="185"/>
      <c r="IM358" s="185"/>
      <c r="IN358" s="185"/>
      <c r="IO358" s="185"/>
      <c r="IP358" s="185"/>
      <c r="IQ358" s="185"/>
      <c r="IR358" s="185"/>
      <c r="IS358" s="185"/>
      <c r="IT358" s="185"/>
      <c r="IU358" s="185"/>
      <c r="IV358" s="185"/>
      <c r="IW358" s="185"/>
      <c r="IX358" s="185"/>
      <c r="IY358" s="185"/>
      <c r="IZ358" s="185"/>
      <c r="JA358" s="185"/>
      <c r="JB358" s="185"/>
      <c r="JC358" s="185"/>
      <c r="JD358" s="185"/>
      <c r="JE358" s="185"/>
      <c r="JF358" s="185"/>
      <c r="JG358" s="185"/>
      <c r="JH358" s="185"/>
      <c r="JI358" s="185"/>
      <c r="JJ358" s="185"/>
      <c r="JK358" s="185"/>
      <c r="JL358" s="185"/>
      <c r="JM358" s="185"/>
      <c r="JN358" s="185"/>
      <c r="JO358" s="185"/>
      <c r="JP358" s="185"/>
      <c r="JQ358" s="185"/>
      <c r="JR358" s="185"/>
      <c r="JS358" s="185"/>
      <c r="JT358" s="185"/>
      <c r="JU358" s="185"/>
      <c r="JV358" s="185"/>
      <c r="JW358" s="185"/>
      <c r="JX358" s="185"/>
      <c r="JY358" s="185"/>
      <c r="JZ358" s="185"/>
      <c r="KA358" s="185"/>
      <c r="KB358" s="185"/>
      <c r="KC358" s="185"/>
      <c r="KD358" s="185"/>
      <c r="KE358" s="185"/>
      <c r="KF358" s="185"/>
      <c r="KG358" s="185"/>
      <c r="KH358" s="185"/>
      <c r="KI358" s="185"/>
      <c r="KJ358" s="185"/>
      <c r="KK358" s="185"/>
      <c r="KL358" s="185"/>
      <c r="KM358" s="185"/>
      <c r="KN358" s="185"/>
      <c r="KO358" s="185"/>
      <c r="KP358" s="185"/>
      <c r="KQ358" s="185"/>
      <c r="KR358" s="185"/>
      <c r="KS358" s="185"/>
      <c r="KT358" s="185"/>
      <c r="KU358" s="185"/>
      <c r="KV358" s="185"/>
      <c r="KW358" s="185"/>
      <c r="KX358" s="185"/>
      <c r="KY358" s="185"/>
      <c r="KZ358" s="185"/>
      <c r="LA358" s="185"/>
      <c r="LB358" s="185"/>
      <c r="LC358" s="185"/>
      <c r="LD358" s="185"/>
      <c r="LE358" s="185"/>
      <c r="LF358" s="185"/>
      <c r="LG358" s="185"/>
      <c r="LH358" s="185"/>
      <c r="LI358" s="185"/>
      <c r="LJ358" s="185"/>
      <c r="LK358" s="185"/>
      <c r="LL358" s="185"/>
      <c r="LM358" s="185"/>
      <c r="LN358" s="185"/>
      <c r="LO358" s="185"/>
      <c r="LP358" s="185"/>
      <c r="LQ358" s="185"/>
      <c r="LR358" s="185"/>
      <c r="LS358" s="185"/>
      <c r="LT358" s="185"/>
      <c r="LU358" s="185"/>
      <c r="LV358" s="185"/>
      <c r="LW358" s="185"/>
      <c r="LX358" s="185"/>
      <c r="LY358" s="185"/>
      <c r="LZ358" s="185"/>
      <c r="MA358" s="185"/>
      <c r="MB358" s="185"/>
      <c r="MC358" s="185"/>
      <c r="MD358" s="185"/>
      <c r="ME358" s="185"/>
      <c r="MF358" s="185"/>
      <c r="MG358" s="185"/>
      <c r="MH358" s="185"/>
      <c r="MI358" s="185"/>
      <c r="MJ358" s="185"/>
      <c r="MK358" s="185"/>
      <c r="ML358" s="185"/>
      <c r="MM358" s="185"/>
      <c r="MN358" s="185"/>
      <c r="MO358" s="185"/>
      <c r="MP358" s="185"/>
      <c r="MQ358" s="185"/>
      <c r="MR358" s="185"/>
      <c r="MS358" s="185"/>
      <c r="MT358" s="185"/>
      <c r="MU358" s="185"/>
      <c r="MV358" s="185"/>
      <c r="MW358" s="185"/>
      <c r="MX358" s="185"/>
      <c r="MY358" s="185"/>
      <c r="MZ358" s="185"/>
      <c r="NA358" s="185"/>
      <c r="NB358" s="185"/>
      <c r="NC358" s="185"/>
      <c r="ND358" s="185"/>
      <c r="NE358" s="185"/>
      <c r="NF358" s="185"/>
      <c r="NG358" s="185"/>
      <c r="NH358" s="185"/>
      <c r="NI358" s="185"/>
      <c r="NJ358" s="185"/>
      <c r="NK358" s="185"/>
      <c r="NL358" s="185"/>
      <c r="NM358" s="185"/>
      <c r="NN358" s="185"/>
      <c r="NO358" s="185"/>
      <c r="NP358" s="185"/>
      <c r="NQ358" s="185"/>
      <c r="NR358" s="185"/>
      <c r="NS358" s="185"/>
      <c r="NT358" s="185"/>
      <c r="NU358" s="185"/>
      <c r="NV358" s="185"/>
      <c r="NW358" s="185"/>
      <c r="NX358" s="185"/>
      <c r="NY358" s="185"/>
      <c r="NZ358" s="185"/>
      <c r="OA358" s="185"/>
      <c r="OB358" s="185"/>
      <c r="OC358" s="185"/>
      <c r="OD358" s="185"/>
      <c r="OE358" s="185"/>
      <c r="OF358" s="185"/>
      <c r="OG358" s="185"/>
      <c r="OH358" s="185"/>
      <c r="OI358" s="185"/>
      <c r="OJ358" s="185"/>
      <c r="OK358" s="185"/>
      <c r="OL358" s="185"/>
      <c r="OM358" s="185"/>
      <c r="ON358" s="185"/>
      <c r="OO358" s="185"/>
      <c r="OP358" s="185"/>
      <c r="OQ358" s="185"/>
      <c r="OR358" s="185"/>
      <c r="OS358" s="185"/>
      <c r="OT358" s="185"/>
      <c r="OU358" s="185"/>
      <c r="OV358" s="185"/>
      <c r="OW358" s="185"/>
      <c r="OX358" s="185"/>
      <c r="OY358" s="185"/>
      <c r="OZ358" s="185"/>
      <c r="PA358" s="185"/>
      <c r="PB358" s="185"/>
      <c r="PC358" s="185"/>
      <c r="PD358" s="185"/>
      <c r="PE358" s="185"/>
      <c r="PF358" s="185"/>
      <c r="PG358" s="185"/>
      <c r="PH358" s="185"/>
      <c r="PI358" s="185"/>
      <c r="PJ358" s="185"/>
      <c r="PK358" s="185"/>
      <c r="PL358" s="185"/>
      <c r="PM358" s="185"/>
      <c r="PN358" s="185"/>
      <c r="PO358" s="185"/>
      <c r="PP358" s="185"/>
      <c r="PQ358" s="185"/>
      <c r="PR358" s="185"/>
      <c r="PS358" s="185"/>
      <c r="PT358" s="185"/>
      <c r="PU358" s="185"/>
      <c r="PV358" s="185"/>
      <c r="PW358" s="185"/>
      <c r="PX358" s="185"/>
      <c r="PY358" s="185"/>
      <c r="PZ358" s="185"/>
      <c r="QA358" s="185"/>
      <c r="QB358" s="185"/>
      <c r="QC358" s="185"/>
      <c r="QD358" s="185"/>
      <c r="QE358" s="185"/>
      <c r="QF358" s="185"/>
      <c r="QG358" s="185"/>
      <c r="QH358" s="185"/>
      <c r="QI358" s="185"/>
      <c r="QJ358" s="185"/>
      <c r="QK358" s="185"/>
      <c r="QL358" s="185"/>
      <c r="QM358" s="185"/>
      <c r="QN358" s="185"/>
      <c r="QO358" s="185"/>
      <c r="QP358" s="185"/>
      <c r="QQ358" s="185"/>
      <c r="QR358" s="185"/>
      <c r="QS358" s="185"/>
      <c r="QT358" s="185"/>
      <c r="QU358" s="185"/>
      <c r="QV358" s="185"/>
      <c r="QW358" s="185"/>
      <c r="QX358" s="185"/>
      <c r="QY358" s="185"/>
      <c r="QZ358" s="185"/>
      <c r="RA358" s="185"/>
      <c r="RB358" s="185"/>
      <c r="RC358" s="185"/>
      <c r="RD358" s="185"/>
      <c r="RE358" s="185"/>
      <c r="RF358" s="185"/>
      <c r="RG358" s="185"/>
      <c r="RH358" s="185"/>
      <c r="RI358" s="185"/>
      <c r="RJ358" s="185"/>
      <c r="RK358" s="185"/>
      <c r="RL358" s="185"/>
      <c r="RM358" s="185"/>
      <c r="RN358" s="185"/>
      <c r="RO358" s="185"/>
      <c r="RP358" s="185"/>
      <c r="RQ358" s="185"/>
      <c r="RR358" s="185"/>
      <c r="RS358" s="185"/>
      <c r="RT358" s="185"/>
      <c r="RU358" s="185"/>
      <c r="RV358" s="185"/>
      <c r="RW358" s="185"/>
      <c r="RX358" s="185"/>
      <c r="RY358" s="185"/>
      <c r="RZ358" s="185"/>
      <c r="SA358" s="185"/>
      <c r="SB358" s="185"/>
      <c r="SC358" s="185"/>
      <c r="SD358" s="185"/>
      <c r="SE358" s="185"/>
      <c r="SF358" s="185"/>
      <c r="SG358" s="185"/>
      <c r="SH358" s="185"/>
      <c r="SI358" s="185"/>
      <c r="SJ358" s="185"/>
      <c r="SK358" s="185"/>
      <c r="SL358" s="185"/>
      <c r="SM358" s="185"/>
      <c r="SN358" s="185"/>
      <c r="SO358" s="185"/>
      <c r="SP358" s="185"/>
      <c r="SQ358" s="185"/>
      <c r="SR358" s="185"/>
      <c r="SS358" s="185"/>
      <c r="ST358" s="185"/>
      <c r="SU358" s="185"/>
      <c r="SV358" s="185"/>
      <c r="SW358" s="185"/>
      <c r="SX358" s="185"/>
      <c r="SY358" s="185"/>
      <c r="SZ358" s="185"/>
      <c r="TA358" s="185"/>
      <c r="TB358" s="185"/>
      <c r="TC358" s="185"/>
      <c r="TD358" s="185"/>
      <c r="TE358" s="185"/>
      <c r="TF358" s="185"/>
      <c r="TG358" s="185"/>
      <c r="TH358" s="185"/>
      <c r="TI358" s="185"/>
    </row>
    <row r="359" spans="1:529" s="104" customFormat="1" ht="42" customHeight="1" thickBot="1" x14ac:dyDescent="0.3">
      <c r="A359" s="101" t="s">
        <v>5767</v>
      </c>
      <c r="B359" s="48">
        <v>39303</v>
      </c>
      <c r="C359" s="49" t="s">
        <v>7692</v>
      </c>
      <c r="D359" s="90" t="s">
        <v>7472</v>
      </c>
      <c r="E359" s="90" t="s">
        <v>20</v>
      </c>
      <c r="F359" s="90" t="s">
        <v>20</v>
      </c>
      <c r="G359" s="90" t="s">
        <v>20</v>
      </c>
      <c r="H359" s="101" t="s">
        <v>273</v>
      </c>
      <c r="I359" s="89">
        <v>39323</v>
      </c>
      <c r="J359" s="89">
        <v>47339</v>
      </c>
      <c r="K359" s="49" t="s">
        <v>1306</v>
      </c>
      <c r="L359" s="224" t="s">
        <v>7252</v>
      </c>
      <c r="M359" s="49" t="s">
        <v>4808</v>
      </c>
      <c r="N359" s="49" t="s">
        <v>21</v>
      </c>
      <c r="O359" s="49"/>
      <c r="P359" s="645" t="s">
        <v>7693</v>
      </c>
      <c r="Q359" s="645" t="s">
        <v>7693</v>
      </c>
      <c r="R359" s="73"/>
      <c r="S359" s="73"/>
      <c r="T359" s="710" t="s">
        <v>1977</v>
      </c>
      <c r="U359" s="49">
        <v>7.94</v>
      </c>
      <c r="V359" s="49">
        <v>2898.1</v>
      </c>
      <c r="W359" s="49" t="s">
        <v>3205</v>
      </c>
      <c r="X359" s="49">
        <v>35</v>
      </c>
      <c r="Y359" s="49">
        <v>25</v>
      </c>
      <c r="Z359" s="49">
        <v>125</v>
      </c>
      <c r="AA359" s="49" t="s">
        <v>1091</v>
      </c>
      <c r="AB359" s="49" t="s">
        <v>1091</v>
      </c>
      <c r="AC359" s="49" t="s">
        <v>1091</v>
      </c>
      <c r="AD359" s="49" t="s">
        <v>1091</v>
      </c>
      <c r="AE359" s="49" t="s">
        <v>1091</v>
      </c>
      <c r="AF359" s="49">
        <v>0.3</v>
      </c>
      <c r="AG359" s="49" t="s">
        <v>5405</v>
      </c>
      <c r="AH359" s="49">
        <v>365.3</v>
      </c>
      <c r="AI359" s="49" t="s">
        <v>5780</v>
      </c>
      <c r="AJ359" s="49" t="s">
        <v>5781</v>
      </c>
      <c r="AK359" s="49" t="s">
        <v>5783</v>
      </c>
      <c r="AL359" s="104" t="s">
        <v>7698</v>
      </c>
      <c r="AM359" s="830"/>
      <c r="AN359" s="830"/>
      <c r="AO359" s="830"/>
      <c r="AP359" s="830"/>
      <c r="AQ359" s="830"/>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c r="CH359" s="185"/>
      <c r="CI359" s="185"/>
      <c r="CJ359" s="185"/>
      <c r="CK359" s="185"/>
      <c r="CL359" s="185"/>
      <c r="CM359" s="185"/>
      <c r="CN359" s="185"/>
      <c r="CO359" s="185"/>
      <c r="CP359" s="185"/>
      <c r="CQ359" s="185"/>
      <c r="CR359" s="185"/>
      <c r="CS359" s="185"/>
      <c r="CT359" s="185"/>
      <c r="CU359" s="185"/>
      <c r="CV359" s="185"/>
      <c r="CW359" s="185"/>
      <c r="CX359" s="185"/>
      <c r="CY359" s="185"/>
      <c r="CZ359" s="185"/>
      <c r="DA359" s="185"/>
      <c r="DB359" s="185"/>
      <c r="DC359" s="185"/>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185"/>
      <c r="EA359" s="185"/>
      <c r="EB359" s="185"/>
      <c r="EC359" s="185"/>
      <c r="ED359" s="185"/>
      <c r="EE359" s="185"/>
      <c r="EF359" s="185"/>
      <c r="EG359" s="185"/>
      <c r="EH359" s="185"/>
      <c r="EI359" s="185"/>
      <c r="EJ359" s="185"/>
      <c r="EK359" s="185"/>
      <c r="EL359" s="185"/>
      <c r="EM359" s="185"/>
      <c r="EN359" s="185"/>
      <c r="EO359" s="185"/>
      <c r="EP359" s="185"/>
      <c r="EQ359" s="185"/>
      <c r="ER359" s="185"/>
      <c r="ES359" s="185"/>
      <c r="ET359" s="185"/>
      <c r="EU359" s="185"/>
      <c r="EV359" s="185"/>
      <c r="EW359" s="185"/>
      <c r="EX359" s="185"/>
      <c r="EY359" s="185"/>
      <c r="EZ359" s="185"/>
      <c r="FA359" s="185"/>
      <c r="FB359" s="185"/>
      <c r="FC359" s="185"/>
      <c r="FD359" s="185"/>
      <c r="FE359" s="185"/>
      <c r="FF359" s="185"/>
      <c r="FG359" s="185"/>
      <c r="FH359" s="185"/>
      <c r="FI359" s="185"/>
      <c r="FJ359" s="185"/>
      <c r="FK359" s="185"/>
      <c r="FL359" s="185"/>
      <c r="FM359" s="185"/>
      <c r="FN359" s="185"/>
      <c r="FO359" s="185"/>
      <c r="FP359" s="185"/>
      <c r="FQ359" s="185"/>
      <c r="FR359" s="185"/>
      <c r="FS359" s="185"/>
      <c r="FT359" s="185"/>
      <c r="FU359" s="185"/>
      <c r="FV359" s="185"/>
      <c r="FW359" s="185"/>
      <c r="FX359" s="185"/>
      <c r="FY359" s="185"/>
      <c r="FZ359" s="185"/>
      <c r="GA359" s="185"/>
      <c r="GB359" s="185"/>
      <c r="GC359" s="185"/>
      <c r="GD359" s="185"/>
      <c r="GE359" s="185"/>
      <c r="GF359" s="185"/>
      <c r="GG359" s="185"/>
      <c r="GH359" s="185"/>
      <c r="GI359" s="185"/>
      <c r="GJ359" s="185"/>
      <c r="GK359" s="185"/>
      <c r="GL359" s="185"/>
      <c r="GM359" s="185"/>
      <c r="GN359" s="185"/>
      <c r="GO359" s="185"/>
      <c r="GP359" s="185"/>
      <c r="GQ359" s="185"/>
      <c r="GR359" s="185"/>
      <c r="GS359" s="185"/>
      <c r="GT359" s="185"/>
      <c r="GU359" s="185"/>
      <c r="GV359" s="185"/>
      <c r="GW359" s="185"/>
      <c r="GX359" s="185"/>
      <c r="GY359" s="185"/>
      <c r="GZ359" s="185"/>
      <c r="HA359" s="185"/>
      <c r="HB359" s="185"/>
      <c r="HC359" s="185"/>
      <c r="HD359" s="185"/>
      <c r="HE359" s="185"/>
      <c r="HF359" s="185"/>
      <c r="HG359" s="185"/>
      <c r="HH359" s="185"/>
      <c r="HI359" s="185"/>
      <c r="HJ359" s="185"/>
      <c r="HK359" s="185"/>
      <c r="HL359" s="185"/>
      <c r="HM359" s="185"/>
      <c r="HN359" s="185"/>
      <c r="HO359" s="185"/>
      <c r="HP359" s="185"/>
      <c r="HQ359" s="185"/>
      <c r="HR359" s="185"/>
      <c r="HS359" s="185"/>
      <c r="HT359" s="185"/>
      <c r="HU359" s="185"/>
      <c r="HV359" s="185"/>
      <c r="HW359" s="185"/>
      <c r="HX359" s="185"/>
      <c r="HY359" s="185"/>
      <c r="HZ359" s="185"/>
      <c r="IA359" s="185"/>
      <c r="IB359" s="185"/>
      <c r="IC359" s="185"/>
      <c r="ID359" s="185"/>
      <c r="IE359" s="185"/>
      <c r="IF359" s="185"/>
      <c r="IG359" s="185"/>
      <c r="IH359" s="185"/>
      <c r="II359" s="185"/>
      <c r="IJ359" s="185"/>
      <c r="IK359" s="185"/>
      <c r="IL359" s="185"/>
      <c r="IM359" s="185"/>
      <c r="IN359" s="185"/>
      <c r="IO359" s="185"/>
      <c r="IP359" s="185"/>
      <c r="IQ359" s="185"/>
      <c r="IR359" s="185"/>
      <c r="IS359" s="185"/>
      <c r="IT359" s="185"/>
      <c r="IU359" s="185"/>
      <c r="IV359" s="185"/>
      <c r="IW359" s="185"/>
      <c r="IX359" s="185"/>
      <c r="IY359" s="185"/>
      <c r="IZ359" s="185"/>
      <c r="JA359" s="185"/>
      <c r="JB359" s="185"/>
      <c r="JC359" s="185"/>
      <c r="JD359" s="185"/>
      <c r="JE359" s="185"/>
      <c r="JF359" s="185"/>
      <c r="JG359" s="185"/>
      <c r="JH359" s="185"/>
      <c r="JI359" s="185"/>
      <c r="JJ359" s="185"/>
      <c r="JK359" s="185"/>
      <c r="JL359" s="185"/>
      <c r="JM359" s="185"/>
      <c r="JN359" s="185"/>
      <c r="JO359" s="185"/>
      <c r="JP359" s="185"/>
      <c r="JQ359" s="185"/>
      <c r="JR359" s="185"/>
      <c r="JS359" s="185"/>
      <c r="JT359" s="185"/>
      <c r="JU359" s="185"/>
      <c r="JV359" s="185"/>
      <c r="JW359" s="185"/>
      <c r="JX359" s="185"/>
      <c r="JY359" s="185"/>
      <c r="JZ359" s="185"/>
      <c r="KA359" s="185"/>
      <c r="KB359" s="185"/>
      <c r="KC359" s="185"/>
      <c r="KD359" s="185"/>
      <c r="KE359" s="185"/>
      <c r="KF359" s="185"/>
      <c r="KG359" s="185"/>
      <c r="KH359" s="185"/>
      <c r="KI359" s="185"/>
      <c r="KJ359" s="185"/>
      <c r="KK359" s="185"/>
      <c r="KL359" s="185"/>
      <c r="KM359" s="185"/>
      <c r="KN359" s="185"/>
      <c r="KO359" s="185"/>
      <c r="KP359" s="185"/>
      <c r="KQ359" s="185"/>
      <c r="KR359" s="185"/>
      <c r="KS359" s="185"/>
      <c r="KT359" s="185"/>
      <c r="KU359" s="185"/>
      <c r="KV359" s="185"/>
      <c r="KW359" s="185"/>
      <c r="KX359" s="185"/>
      <c r="KY359" s="185"/>
      <c r="KZ359" s="185"/>
      <c r="LA359" s="185"/>
      <c r="LB359" s="185"/>
      <c r="LC359" s="185"/>
      <c r="LD359" s="185"/>
      <c r="LE359" s="185"/>
      <c r="LF359" s="185"/>
      <c r="LG359" s="185"/>
      <c r="LH359" s="185"/>
      <c r="LI359" s="185"/>
      <c r="LJ359" s="185"/>
      <c r="LK359" s="185"/>
      <c r="LL359" s="185"/>
      <c r="LM359" s="185"/>
      <c r="LN359" s="185"/>
      <c r="LO359" s="185"/>
      <c r="LP359" s="185"/>
      <c r="LQ359" s="185"/>
      <c r="LR359" s="185"/>
      <c r="LS359" s="185"/>
      <c r="LT359" s="185"/>
      <c r="LU359" s="185"/>
      <c r="LV359" s="185"/>
      <c r="LW359" s="185"/>
      <c r="LX359" s="185"/>
      <c r="LY359" s="185"/>
      <c r="LZ359" s="185"/>
      <c r="MA359" s="185"/>
      <c r="MB359" s="185"/>
      <c r="MC359" s="185"/>
      <c r="MD359" s="185"/>
      <c r="ME359" s="185"/>
      <c r="MF359" s="185"/>
      <c r="MG359" s="185"/>
      <c r="MH359" s="185"/>
      <c r="MI359" s="185"/>
      <c r="MJ359" s="185"/>
      <c r="MK359" s="185"/>
      <c r="ML359" s="185"/>
      <c r="MM359" s="185"/>
      <c r="MN359" s="185"/>
      <c r="MO359" s="185"/>
      <c r="MP359" s="185"/>
      <c r="MQ359" s="185"/>
      <c r="MR359" s="185"/>
      <c r="MS359" s="185"/>
      <c r="MT359" s="185"/>
      <c r="MU359" s="185"/>
      <c r="MV359" s="185"/>
      <c r="MW359" s="185"/>
      <c r="MX359" s="185"/>
      <c r="MY359" s="185"/>
      <c r="MZ359" s="185"/>
      <c r="NA359" s="185"/>
      <c r="NB359" s="185"/>
      <c r="NC359" s="185"/>
      <c r="ND359" s="185"/>
      <c r="NE359" s="185"/>
      <c r="NF359" s="185"/>
      <c r="NG359" s="185"/>
      <c r="NH359" s="185"/>
      <c r="NI359" s="185"/>
      <c r="NJ359" s="185"/>
      <c r="NK359" s="185"/>
      <c r="NL359" s="185"/>
      <c r="NM359" s="185"/>
      <c r="NN359" s="185"/>
      <c r="NO359" s="185"/>
      <c r="NP359" s="185"/>
      <c r="NQ359" s="185"/>
      <c r="NR359" s="185"/>
      <c r="NS359" s="185"/>
      <c r="NT359" s="185"/>
      <c r="NU359" s="185"/>
      <c r="NV359" s="185"/>
      <c r="NW359" s="185"/>
      <c r="NX359" s="185"/>
      <c r="NY359" s="185"/>
      <c r="NZ359" s="185"/>
      <c r="OA359" s="185"/>
      <c r="OB359" s="185"/>
      <c r="OC359" s="185"/>
      <c r="OD359" s="185"/>
      <c r="OE359" s="185"/>
      <c r="OF359" s="185"/>
      <c r="OG359" s="185"/>
      <c r="OH359" s="185"/>
      <c r="OI359" s="185"/>
      <c r="OJ359" s="185"/>
      <c r="OK359" s="185"/>
      <c r="OL359" s="185"/>
      <c r="OM359" s="185"/>
      <c r="ON359" s="185"/>
      <c r="OO359" s="185"/>
      <c r="OP359" s="185"/>
      <c r="OQ359" s="185"/>
      <c r="OR359" s="185"/>
      <c r="OS359" s="185"/>
      <c r="OT359" s="185"/>
      <c r="OU359" s="185"/>
      <c r="OV359" s="185"/>
      <c r="OW359" s="185"/>
      <c r="OX359" s="185"/>
      <c r="OY359" s="185"/>
      <c r="OZ359" s="185"/>
      <c r="PA359" s="185"/>
      <c r="PB359" s="185"/>
      <c r="PC359" s="185"/>
      <c r="PD359" s="185"/>
      <c r="PE359" s="185"/>
      <c r="PF359" s="185"/>
      <c r="PG359" s="185"/>
      <c r="PH359" s="185"/>
      <c r="PI359" s="185"/>
      <c r="PJ359" s="185"/>
      <c r="PK359" s="185"/>
      <c r="PL359" s="185"/>
      <c r="PM359" s="185"/>
      <c r="PN359" s="185"/>
      <c r="PO359" s="185"/>
      <c r="PP359" s="185"/>
      <c r="PQ359" s="185"/>
      <c r="PR359" s="185"/>
      <c r="PS359" s="185"/>
      <c r="PT359" s="185"/>
      <c r="PU359" s="185"/>
      <c r="PV359" s="185"/>
      <c r="PW359" s="185"/>
      <c r="PX359" s="185"/>
      <c r="PY359" s="185"/>
      <c r="PZ359" s="185"/>
      <c r="QA359" s="185"/>
      <c r="QB359" s="185"/>
      <c r="QC359" s="185"/>
      <c r="QD359" s="185"/>
      <c r="QE359" s="185"/>
      <c r="QF359" s="185"/>
      <c r="QG359" s="185"/>
      <c r="QH359" s="185"/>
      <c r="QI359" s="185"/>
      <c r="QJ359" s="185"/>
      <c r="QK359" s="185"/>
      <c r="QL359" s="185"/>
      <c r="QM359" s="185"/>
      <c r="QN359" s="185"/>
      <c r="QO359" s="185"/>
      <c r="QP359" s="185"/>
      <c r="QQ359" s="185"/>
      <c r="QR359" s="185"/>
      <c r="QS359" s="185"/>
      <c r="QT359" s="185"/>
      <c r="QU359" s="185"/>
      <c r="QV359" s="185"/>
      <c r="QW359" s="185"/>
      <c r="QX359" s="185"/>
      <c r="QY359" s="185"/>
      <c r="QZ359" s="185"/>
      <c r="RA359" s="185"/>
      <c r="RB359" s="185"/>
      <c r="RC359" s="185"/>
      <c r="RD359" s="185"/>
      <c r="RE359" s="185"/>
      <c r="RF359" s="185"/>
      <c r="RG359" s="185"/>
      <c r="RH359" s="185"/>
      <c r="RI359" s="185"/>
      <c r="RJ359" s="185"/>
      <c r="RK359" s="185"/>
      <c r="RL359" s="185"/>
      <c r="RM359" s="185"/>
      <c r="RN359" s="185"/>
      <c r="RO359" s="185"/>
      <c r="RP359" s="185"/>
      <c r="RQ359" s="185"/>
      <c r="RR359" s="185"/>
      <c r="RS359" s="185"/>
      <c r="RT359" s="185"/>
      <c r="RU359" s="185"/>
      <c r="RV359" s="185"/>
      <c r="RW359" s="185"/>
      <c r="RX359" s="185"/>
      <c r="RY359" s="185"/>
      <c r="RZ359" s="185"/>
      <c r="SA359" s="185"/>
      <c r="SB359" s="185"/>
      <c r="SC359" s="185"/>
      <c r="SD359" s="185"/>
      <c r="SE359" s="185"/>
      <c r="SF359" s="185"/>
      <c r="SG359" s="185"/>
      <c r="SH359" s="185"/>
      <c r="SI359" s="185"/>
      <c r="SJ359" s="185"/>
      <c r="SK359" s="185"/>
      <c r="SL359" s="185"/>
      <c r="SM359" s="185"/>
      <c r="SN359" s="185"/>
      <c r="SO359" s="185"/>
      <c r="SP359" s="185"/>
      <c r="SQ359" s="185"/>
      <c r="SR359" s="185"/>
      <c r="SS359" s="185"/>
      <c r="ST359" s="185"/>
      <c r="SU359" s="185"/>
      <c r="SV359" s="185"/>
      <c r="SW359" s="185"/>
      <c r="SX359" s="185"/>
      <c r="SY359" s="185"/>
      <c r="SZ359" s="185"/>
      <c r="TA359" s="185"/>
      <c r="TB359" s="185"/>
      <c r="TC359" s="185"/>
      <c r="TD359" s="185"/>
      <c r="TE359" s="185"/>
      <c r="TF359" s="185"/>
      <c r="TG359" s="185"/>
      <c r="TH359" s="185"/>
      <c r="TI359" s="185"/>
    </row>
    <row r="360" spans="1:529" s="79" customFormat="1" ht="27.75" customHeight="1" thickBot="1" x14ac:dyDescent="0.3">
      <c r="A360" s="286">
        <v>13140024</v>
      </c>
      <c r="B360" s="287">
        <v>39314</v>
      </c>
      <c r="C360" s="287" t="s">
        <v>1112</v>
      </c>
      <c r="D360" s="52" t="s">
        <v>5831</v>
      </c>
      <c r="E360" s="287"/>
      <c r="F360" s="287"/>
      <c r="G360" s="287"/>
      <c r="H360" s="288">
        <v>43904</v>
      </c>
      <c r="I360" s="287" t="s">
        <v>7777</v>
      </c>
      <c r="J360" s="287">
        <v>40410</v>
      </c>
      <c r="K360" s="52"/>
      <c r="L360" s="52"/>
      <c r="M360" s="52" t="s">
        <v>4809</v>
      </c>
      <c r="N360" s="52" t="s">
        <v>34</v>
      </c>
      <c r="O360" s="52">
        <v>98550</v>
      </c>
      <c r="P360" s="386"/>
      <c r="Q360" s="386"/>
      <c r="R360" s="386"/>
      <c r="S360" s="386"/>
      <c r="T360" s="726">
        <v>9.1999999999999993</v>
      </c>
      <c r="U360" s="52">
        <v>270</v>
      </c>
      <c r="V360" s="52">
        <v>98550</v>
      </c>
      <c r="W360" s="52" t="s">
        <v>1400</v>
      </c>
      <c r="X360" s="52">
        <v>35</v>
      </c>
      <c r="Y360" s="52">
        <v>25</v>
      </c>
      <c r="Z360" s="52">
        <v>125</v>
      </c>
      <c r="AA360" s="52" t="s">
        <v>1091</v>
      </c>
      <c r="AB360" s="52" t="s">
        <v>1091</v>
      </c>
      <c r="AC360" s="52" t="s">
        <v>1091</v>
      </c>
      <c r="AD360" s="52" t="s">
        <v>1091</v>
      </c>
      <c r="AE360" s="52" t="s">
        <v>1091</v>
      </c>
      <c r="AF360" s="52">
        <v>0.3</v>
      </c>
      <c r="AG360" s="445"/>
      <c r="AH360" s="52"/>
      <c r="AI360" s="52" t="s">
        <v>2358</v>
      </c>
      <c r="AJ360" s="52" t="s">
        <v>2359</v>
      </c>
      <c r="AK360" s="301" t="s">
        <v>4143</v>
      </c>
      <c r="AL360" s="29"/>
      <c r="AM360" s="13"/>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c r="GG360" s="185"/>
      <c r="GH360" s="185"/>
      <c r="GI360" s="185"/>
      <c r="GJ360" s="185"/>
      <c r="GK360" s="185"/>
      <c r="GL360" s="185"/>
      <c r="GM360" s="185"/>
      <c r="GN360" s="185"/>
      <c r="GO360" s="185"/>
      <c r="GP360" s="185"/>
      <c r="GQ360" s="185"/>
      <c r="GR360" s="185"/>
      <c r="GS360" s="185"/>
      <c r="GT360" s="185"/>
      <c r="GU360" s="185"/>
      <c r="GV360" s="185"/>
      <c r="GW360" s="185"/>
      <c r="GX360" s="185"/>
      <c r="GY360" s="185"/>
      <c r="GZ360" s="185"/>
      <c r="HA360" s="185"/>
      <c r="HB360" s="185"/>
      <c r="HC360" s="185"/>
      <c r="HD360" s="185"/>
      <c r="HE360" s="185"/>
      <c r="HF360" s="185"/>
      <c r="HG360" s="185"/>
      <c r="HH360" s="185"/>
      <c r="HI360" s="185"/>
      <c r="HJ360" s="185"/>
      <c r="HK360" s="185"/>
      <c r="HL360" s="185"/>
      <c r="HM360" s="185"/>
      <c r="HN360" s="185"/>
      <c r="HO360" s="185"/>
      <c r="HP360" s="185"/>
      <c r="HQ360" s="185"/>
      <c r="HR360" s="185"/>
      <c r="HS360" s="185"/>
      <c r="HT360" s="185"/>
      <c r="HU360" s="185"/>
      <c r="HV360" s="185"/>
      <c r="HW360" s="185"/>
      <c r="HX360" s="185"/>
      <c r="HY360" s="185"/>
      <c r="HZ360" s="185"/>
      <c r="IA360" s="185"/>
      <c r="IB360" s="185"/>
      <c r="IC360" s="185"/>
      <c r="ID360" s="185"/>
      <c r="IE360" s="185"/>
      <c r="IF360" s="185"/>
      <c r="IG360" s="185"/>
      <c r="IH360" s="185"/>
      <c r="II360" s="185"/>
      <c r="IJ360" s="185"/>
      <c r="IK360" s="185"/>
      <c r="IL360" s="185"/>
      <c r="IM360" s="185"/>
      <c r="IN360" s="185"/>
      <c r="IO360" s="185"/>
      <c r="IP360" s="185"/>
      <c r="IQ360" s="185"/>
      <c r="IR360" s="185"/>
      <c r="IS360" s="185"/>
      <c r="IT360" s="185"/>
      <c r="IU360" s="185"/>
      <c r="IV360" s="185"/>
      <c r="IW360" s="185"/>
      <c r="IX360" s="185"/>
      <c r="IY360" s="185"/>
      <c r="IZ360" s="185"/>
      <c r="JA360" s="185"/>
      <c r="JB360" s="185"/>
      <c r="JC360" s="185"/>
      <c r="JD360" s="185"/>
      <c r="JE360" s="185"/>
      <c r="JF360" s="185"/>
      <c r="JG360" s="185"/>
      <c r="JH360" s="185"/>
      <c r="JI360" s="185"/>
      <c r="JJ360" s="185"/>
      <c r="JK360" s="185"/>
      <c r="JL360" s="185"/>
      <c r="JM360" s="185"/>
      <c r="JN360" s="185"/>
      <c r="JO360" s="185"/>
      <c r="JP360" s="185"/>
      <c r="JQ360" s="185"/>
      <c r="JR360" s="185"/>
      <c r="JS360" s="185"/>
      <c r="JT360" s="185"/>
      <c r="JU360" s="185"/>
      <c r="JV360" s="185"/>
      <c r="JW360" s="185"/>
      <c r="JX360" s="185"/>
      <c r="JY360" s="185"/>
      <c r="JZ360" s="185"/>
      <c r="KA360" s="185"/>
      <c r="KB360" s="185"/>
      <c r="KC360" s="185"/>
      <c r="KD360" s="185"/>
      <c r="KE360" s="185"/>
      <c r="KF360" s="185"/>
      <c r="KG360" s="185"/>
      <c r="KH360" s="185"/>
      <c r="KI360" s="185"/>
      <c r="KJ360" s="185"/>
      <c r="KK360" s="185"/>
      <c r="KL360" s="185"/>
      <c r="KM360" s="185"/>
      <c r="KN360" s="185"/>
      <c r="KO360" s="185"/>
      <c r="KP360" s="185"/>
      <c r="KQ360" s="185"/>
      <c r="KR360" s="185"/>
      <c r="KS360" s="185"/>
      <c r="KT360" s="185"/>
      <c r="KU360" s="185"/>
      <c r="KV360" s="185"/>
      <c r="KW360" s="185"/>
      <c r="KX360" s="185"/>
      <c r="KY360" s="185"/>
      <c r="KZ360" s="185"/>
      <c r="LA360" s="185"/>
      <c r="LB360" s="185"/>
      <c r="LC360" s="185"/>
      <c r="LD360" s="185"/>
      <c r="LE360" s="185"/>
      <c r="LF360" s="185"/>
      <c r="LG360" s="185"/>
      <c r="LH360" s="185"/>
      <c r="LI360" s="185"/>
      <c r="LJ360" s="185"/>
      <c r="LK360" s="185"/>
      <c r="LL360" s="185"/>
      <c r="LM360" s="185"/>
      <c r="LN360" s="185"/>
      <c r="LO360" s="185"/>
      <c r="LP360" s="185"/>
      <c r="LQ360" s="185"/>
      <c r="LR360" s="185"/>
      <c r="LS360" s="185"/>
      <c r="LT360" s="185"/>
      <c r="LU360" s="185"/>
      <c r="LV360" s="185"/>
      <c r="LW360" s="185"/>
      <c r="LX360" s="185"/>
      <c r="LY360" s="185"/>
      <c r="LZ360" s="185"/>
      <c r="MA360" s="185"/>
      <c r="MB360" s="185"/>
      <c r="MC360" s="185"/>
      <c r="MD360" s="185"/>
      <c r="ME360" s="185"/>
      <c r="MF360" s="185"/>
      <c r="MG360" s="185"/>
      <c r="MH360" s="185"/>
      <c r="MI360" s="185"/>
      <c r="MJ360" s="185"/>
      <c r="MK360" s="185"/>
      <c r="ML360" s="185"/>
      <c r="MM360" s="185"/>
      <c r="MN360" s="185"/>
      <c r="MO360" s="185"/>
      <c r="MP360" s="185"/>
      <c r="MQ360" s="185"/>
      <c r="MR360" s="185"/>
      <c r="MS360" s="185"/>
      <c r="MT360" s="185"/>
      <c r="MU360" s="185"/>
      <c r="MV360" s="185"/>
      <c r="MW360" s="185"/>
      <c r="MX360" s="185"/>
      <c r="MY360" s="185"/>
      <c r="MZ360" s="185"/>
      <c r="NA360" s="185"/>
      <c r="NB360" s="185"/>
      <c r="NC360" s="185"/>
      <c r="ND360" s="185"/>
      <c r="NE360" s="185"/>
      <c r="NF360" s="185"/>
      <c r="NG360" s="185"/>
      <c r="NH360" s="185"/>
      <c r="NI360" s="185"/>
      <c r="NJ360" s="185"/>
      <c r="NK360" s="185"/>
      <c r="NL360" s="185"/>
      <c r="NM360" s="185"/>
      <c r="NN360" s="185"/>
      <c r="NO360" s="185"/>
      <c r="NP360" s="185"/>
      <c r="NQ360" s="185"/>
      <c r="NR360" s="185"/>
      <c r="NS360" s="185"/>
      <c r="NT360" s="185"/>
      <c r="NU360" s="185"/>
      <c r="NV360" s="185"/>
      <c r="NW360" s="185"/>
      <c r="NX360" s="185"/>
      <c r="NY360" s="185"/>
      <c r="NZ360" s="185"/>
      <c r="OA360" s="185"/>
      <c r="OB360" s="185"/>
      <c r="OC360" s="185"/>
      <c r="OD360" s="185"/>
      <c r="OE360" s="185"/>
      <c r="OF360" s="185"/>
      <c r="OG360" s="185"/>
      <c r="OH360" s="185"/>
      <c r="OI360" s="185"/>
      <c r="OJ360" s="185"/>
      <c r="OK360" s="185"/>
      <c r="OL360" s="185"/>
      <c r="OM360" s="185"/>
      <c r="ON360" s="185"/>
      <c r="OO360" s="185"/>
      <c r="OP360" s="185"/>
      <c r="OQ360" s="185"/>
      <c r="OR360" s="185"/>
      <c r="OS360" s="185"/>
      <c r="OT360" s="185"/>
      <c r="OU360" s="185"/>
      <c r="OV360" s="185"/>
      <c r="OW360" s="185"/>
      <c r="OX360" s="185"/>
      <c r="OY360" s="185"/>
      <c r="OZ360" s="185"/>
      <c r="PA360" s="185"/>
      <c r="PB360" s="185"/>
      <c r="PC360" s="185"/>
      <c r="PD360" s="185"/>
      <c r="PE360" s="185"/>
      <c r="PF360" s="185"/>
      <c r="PG360" s="185"/>
      <c r="PH360" s="185"/>
      <c r="PI360" s="185"/>
      <c r="PJ360" s="185"/>
      <c r="PK360" s="185"/>
      <c r="PL360" s="185"/>
      <c r="PM360" s="185"/>
      <c r="PN360" s="185"/>
      <c r="PO360" s="185"/>
      <c r="PP360" s="185"/>
      <c r="PQ360" s="185"/>
      <c r="PR360" s="185"/>
      <c r="PS360" s="185"/>
      <c r="PT360" s="185"/>
      <c r="PU360" s="185"/>
      <c r="PV360" s="185"/>
      <c r="PW360" s="185"/>
      <c r="PX360" s="185"/>
      <c r="PY360" s="185"/>
      <c r="PZ360" s="185"/>
      <c r="QA360" s="185"/>
      <c r="QB360" s="185"/>
      <c r="QC360" s="185"/>
      <c r="QD360" s="185"/>
      <c r="QE360" s="185"/>
      <c r="QF360" s="185"/>
      <c r="QG360" s="185"/>
      <c r="QH360" s="185"/>
      <c r="QI360" s="185"/>
      <c r="QJ360" s="185"/>
      <c r="QK360" s="185"/>
      <c r="QL360" s="185"/>
      <c r="QM360" s="185"/>
      <c r="QN360" s="185"/>
      <c r="QO360" s="185"/>
      <c r="QP360" s="185"/>
      <c r="QQ360" s="185"/>
      <c r="QR360" s="185"/>
      <c r="QS360" s="185"/>
      <c r="QT360" s="185"/>
      <c r="QU360" s="185"/>
      <c r="QV360" s="185"/>
      <c r="QW360" s="185"/>
      <c r="QX360" s="185"/>
      <c r="QY360" s="185"/>
      <c r="QZ360" s="185"/>
      <c r="RA360" s="185"/>
      <c r="RB360" s="185"/>
      <c r="RC360" s="185"/>
      <c r="RD360" s="185"/>
      <c r="RE360" s="185"/>
      <c r="RF360" s="185"/>
      <c r="RG360" s="185"/>
      <c r="RH360" s="185"/>
      <c r="RI360" s="185"/>
      <c r="RJ360" s="185"/>
      <c r="RK360" s="185"/>
      <c r="RL360" s="185"/>
      <c r="RM360" s="185"/>
      <c r="RN360" s="185"/>
      <c r="RO360" s="185"/>
      <c r="RP360" s="185"/>
      <c r="RQ360" s="185"/>
      <c r="RR360" s="185"/>
      <c r="RS360" s="185"/>
      <c r="RT360" s="185"/>
      <c r="RU360" s="185"/>
      <c r="RV360" s="185"/>
      <c r="RW360" s="185"/>
      <c r="RX360" s="185"/>
      <c r="RY360" s="185"/>
      <c r="RZ360" s="185"/>
      <c r="SA360" s="185"/>
      <c r="SB360" s="185"/>
      <c r="SC360" s="185"/>
      <c r="SD360" s="185"/>
      <c r="SE360" s="185"/>
      <c r="SF360" s="185"/>
      <c r="SG360" s="185"/>
      <c r="SH360" s="185"/>
      <c r="SI360" s="185"/>
      <c r="SJ360" s="185"/>
      <c r="SK360" s="185"/>
      <c r="SL360" s="185"/>
      <c r="SM360" s="185"/>
      <c r="SN360" s="185"/>
      <c r="SO360" s="185"/>
      <c r="SP360" s="185"/>
      <c r="SQ360" s="185"/>
      <c r="SR360" s="185"/>
      <c r="SS360" s="185"/>
      <c r="ST360" s="185"/>
      <c r="SU360" s="185"/>
      <c r="SV360" s="185"/>
      <c r="SW360" s="185"/>
      <c r="SX360" s="185"/>
      <c r="SY360" s="185"/>
      <c r="SZ360" s="185"/>
      <c r="TA360" s="185"/>
      <c r="TB360" s="185"/>
      <c r="TC360" s="185"/>
      <c r="TD360" s="185"/>
      <c r="TE360" s="185"/>
      <c r="TF360" s="185"/>
      <c r="TG360" s="185"/>
      <c r="TH360" s="185"/>
      <c r="TI360" s="185"/>
    </row>
    <row r="361" spans="1:529" s="79" customFormat="1" ht="27.75" customHeight="1" x14ac:dyDescent="0.25">
      <c r="A361" s="96">
        <v>13140025</v>
      </c>
      <c r="B361" s="31">
        <v>39314</v>
      </c>
      <c r="C361" s="625" t="s">
        <v>1450</v>
      </c>
      <c r="D361" s="625" t="s">
        <v>7619</v>
      </c>
      <c r="E361" s="625" t="s">
        <v>133</v>
      </c>
      <c r="F361" s="625" t="s">
        <v>133</v>
      </c>
      <c r="G361" s="625" t="s">
        <v>51</v>
      </c>
      <c r="H361" s="96">
        <v>72343</v>
      </c>
      <c r="I361" s="31" t="s">
        <v>7778</v>
      </c>
      <c r="J361" s="31">
        <v>45890</v>
      </c>
      <c r="K361" s="625" t="s">
        <v>378</v>
      </c>
      <c r="L361" s="625"/>
      <c r="M361" s="625" t="s">
        <v>285</v>
      </c>
      <c r="N361" s="625" t="s">
        <v>95</v>
      </c>
      <c r="O361" s="625">
        <v>2546240</v>
      </c>
      <c r="P361" s="71" t="s">
        <v>7618</v>
      </c>
      <c r="Q361" s="71" t="s">
        <v>7618</v>
      </c>
      <c r="R361" s="71"/>
      <c r="S361" s="71"/>
      <c r="T361" s="705">
        <v>567</v>
      </c>
      <c r="U361" s="625">
        <v>6976</v>
      </c>
      <c r="V361" s="625">
        <v>2546240</v>
      </c>
      <c r="W361" s="625" t="s">
        <v>1400</v>
      </c>
      <c r="X361" s="625">
        <v>35</v>
      </c>
      <c r="Y361" s="625">
        <v>25</v>
      </c>
      <c r="Z361" s="625">
        <v>125</v>
      </c>
      <c r="AA361" s="625" t="s">
        <v>1091</v>
      </c>
      <c r="AB361" s="625" t="s">
        <v>1091</v>
      </c>
      <c r="AC361" s="625" t="s">
        <v>1091</v>
      </c>
      <c r="AD361" s="625">
        <v>15</v>
      </c>
      <c r="AE361" s="625">
        <v>2</v>
      </c>
      <c r="AF361" s="625">
        <v>0.3</v>
      </c>
      <c r="AG361" s="424"/>
      <c r="AH361" s="625"/>
      <c r="AI361" s="625" t="s">
        <v>2360</v>
      </c>
      <c r="AJ361" s="625" t="s">
        <v>2361</v>
      </c>
      <c r="AK361" s="220" t="s">
        <v>4144</v>
      </c>
      <c r="AL361" s="78"/>
      <c r="AM361" s="13"/>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c r="GG361" s="185"/>
      <c r="GH361" s="185"/>
      <c r="GI361" s="185"/>
      <c r="GJ361" s="185"/>
      <c r="GK361" s="185"/>
      <c r="GL361" s="185"/>
      <c r="GM361" s="185"/>
      <c r="GN361" s="185"/>
      <c r="GO361" s="185"/>
      <c r="GP361" s="185"/>
      <c r="GQ361" s="185"/>
      <c r="GR361" s="185"/>
      <c r="GS361" s="185"/>
      <c r="GT361" s="185"/>
      <c r="GU361" s="185"/>
      <c r="GV361" s="185"/>
      <c r="GW361" s="185"/>
      <c r="GX361" s="185"/>
      <c r="GY361" s="185"/>
      <c r="GZ361" s="185"/>
      <c r="HA361" s="185"/>
      <c r="HB361" s="185"/>
      <c r="HC361" s="185"/>
      <c r="HD361" s="185"/>
      <c r="HE361" s="185"/>
      <c r="HF361" s="185"/>
      <c r="HG361" s="185"/>
      <c r="HH361" s="185"/>
      <c r="HI361" s="185"/>
      <c r="HJ361" s="185"/>
      <c r="HK361" s="185"/>
      <c r="HL361" s="185"/>
      <c r="HM361" s="185"/>
      <c r="HN361" s="185"/>
      <c r="HO361" s="185"/>
      <c r="HP361" s="185"/>
      <c r="HQ361" s="185"/>
      <c r="HR361" s="185"/>
      <c r="HS361" s="185"/>
      <c r="HT361" s="185"/>
      <c r="HU361" s="185"/>
      <c r="HV361" s="185"/>
      <c r="HW361" s="185"/>
      <c r="HX361" s="185"/>
      <c r="HY361" s="185"/>
      <c r="HZ361" s="185"/>
      <c r="IA361" s="185"/>
      <c r="IB361" s="185"/>
      <c r="IC361" s="185"/>
      <c r="ID361" s="185"/>
      <c r="IE361" s="185"/>
      <c r="IF361" s="185"/>
      <c r="IG361" s="185"/>
      <c r="IH361" s="185"/>
      <c r="II361" s="185"/>
      <c r="IJ361" s="185"/>
      <c r="IK361" s="185"/>
      <c r="IL361" s="185"/>
      <c r="IM361" s="185"/>
      <c r="IN361" s="185"/>
      <c r="IO361" s="185"/>
      <c r="IP361" s="185"/>
      <c r="IQ361" s="185"/>
      <c r="IR361" s="185"/>
      <c r="IS361" s="185"/>
      <c r="IT361" s="185"/>
      <c r="IU361" s="185"/>
      <c r="IV361" s="185"/>
      <c r="IW361" s="185"/>
      <c r="IX361" s="185"/>
      <c r="IY361" s="185"/>
      <c r="IZ361" s="185"/>
      <c r="JA361" s="185"/>
      <c r="JB361" s="185"/>
      <c r="JC361" s="185"/>
      <c r="JD361" s="185"/>
      <c r="JE361" s="185"/>
      <c r="JF361" s="185"/>
      <c r="JG361" s="185"/>
      <c r="JH361" s="185"/>
      <c r="JI361" s="185"/>
      <c r="JJ361" s="185"/>
      <c r="JK361" s="185"/>
      <c r="JL361" s="185"/>
      <c r="JM361" s="185"/>
      <c r="JN361" s="185"/>
      <c r="JO361" s="185"/>
      <c r="JP361" s="185"/>
      <c r="JQ361" s="185"/>
      <c r="JR361" s="185"/>
      <c r="JS361" s="185"/>
      <c r="JT361" s="185"/>
      <c r="JU361" s="185"/>
      <c r="JV361" s="185"/>
      <c r="JW361" s="185"/>
      <c r="JX361" s="185"/>
      <c r="JY361" s="185"/>
      <c r="JZ361" s="185"/>
      <c r="KA361" s="185"/>
      <c r="KB361" s="185"/>
      <c r="KC361" s="185"/>
      <c r="KD361" s="185"/>
      <c r="KE361" s="185"/>
      <c r="KF361" s="185"/>
      <c r="KG361" s="185"/>
      <c r="KH361" s="185"/>
      <c r="KI361" s="185"/>
      <c r="KJ361" s="185"/>
      <c r="KK361" s="185"/>
      <c r="KL361" s="185"/>
      <c r="KM361" s="185"/>
      <c r="KN361" s="185"/>
      <c r="KO361" s="185"/>
      <c r="KP361" s="185"/>
      <c r="KQ361" s="185"/>
      <c r="KR361" s="185"/>
      <c r="KS361" s="185"/>
      <c r="KT361" s="185"/>
      <c r="KU361" s="185"/>
      <c r="KV361" s="185"/>
      <c r="KW361" s="185"/>
      <c r="KX361" s="185"/>
      <c r="KY361" s="185"/>
      <c r="KZ361" s="185"/>
      <c r="LA361" s="185"/>
      <c r="LB361" s="185"/>
      <c r="LC361" s="185"/>
      <c r="LD361" s="185"/>
      <c r="LE361" s="185"/>
      <c r="LF361" s="185"/>
      <c r="LG361" s="185"/>
      <c r="LH361" s="185"/>
      <c r="LI361" s="185"/>
      <c r="LJ361" s="185"/>
      <c r="LK361" s="185"/>
      <c r="LL361" s="185"/>
      <c r="LM361" s="185"/>
      <c r="LN361" s="185"/>
      <c r="LO361" s="185"/>
      <c r="LP361" s="185"/>
      <c r="LQ361" s="185"/>
      <c r="LR361" s="185"/>
      <c r="LS361" s="185"/>
      <c r="LT361" s="185"/>
      <c r="LU361" s="185"/>
      <c r="LV361" s="185"/>
      <c r="LW361" s="185"/>
      <c r="LX361" s="185"/>
      <c r="LY361" s="185"/>
      <c r="LZ361" s="185"/>
      <c r="MA361" s="185"/>
      <c r="MB361" s="185"/>
      <c r="MC361" s="185"/>
      <c r="MD361" s="185"/>
      <c r="ME361" s="185"/>
      <c r="MF361" s="185"/>
      <c r="MG361" s="185"/>
      <c r="MH361" s="185"/>
      <c r="MI361" s="185"/>
      <c r="MJ361" s="185"/>
      <c r="MK361" s="185"/>
      <c r="ML361" s="185"/>
      <c r="MM361" s="185"/>
      <c r="MN361" s="185"/>
      <c r="MO361" s="185"/>
      <c r="MP361" s="185"/>
      <c r="MQ361" s="185"/>
      <c r="MR361" s="185"/>
      <c r="MS361" s="185"/>
      <c r="MT361" s="185"/>
      <c r="MU361" s="185"/>
      <c r="MV361" s="185"/>
      <c r="MW361" s="185"/>
      <c r="MX361" s="185"/>
      <c r="MY361" s="185"/>
      <c r="MZ361" s="185"/>
      <c r="NA361" s="185"/>
      <c r="NB361" s="185"/>
      <c r="NC361" s="185"/>
      <c r="ND361" s="185"/>
      <c r="NE361" s="185"/>
      <c r="NF361" s="185"/>
      <c r="NG361" s="185"/>
      <c r="NH361" s="185"/>
      <c r="NI361" s="185"/>
      <c r="NJ361" s="185"/>
      <c r="NK361" s="185"/>
      <c r="NL361" s="185"/>
      <c r="NM361" s="185"/>
      <c r="NN361" s="185"/>
      <c r="NO361" s="185"/>
      <c r="NP361" s="185"/>
      <c r="NQ361" s="185"/>
      <c r="NR361" s="185"/>
      <c r="NS361" s="185"/>
      <c r="NT361" s="185"/>
      <c r="NU361" s="185"/>
      <c r="NV361" s="185"/>
      <c r="NW361" s="185"/>
      <c r="NX361" s="185"/>
      <c r="NY361" s="185"/>
      <c r="NZ361" s="185"/>
      <c r="OA361" s="185"/>
      <c r="OB361" s="185"/>
      <c r="OC361" s="185"/>
      <c r="OD361" s="185"/>
      <c r="OE361" s="185"/>
      <c r="OF361" s="185"/>
      <c r="OG361" s="185"/>
      <c r="OH361" s="185"/>
      <c r="OI361" s="185"/>
      <c r="OJ361" s="185"/>
      <c r="OK361" s="185"/>
      <c r="OL361" s="185"/>
      <c r="OM361" s="185"/>
      <c r="ON361" s="185"/>
      <c r="OO361" s="185"/>
      <c r="OP361" s="185"/>
      <c r="OQ361" s="185"/>
      <c r="OR361" s="185"/>
      <c r="OS361" s="185"/>
      <c r="OT361" s="185"/>
      <c r="OU361" s="185"/>
      <c r="OV361" s="185"/>
      <c r="OW361" s="185"/>
      <c r="OX361" s="185"/>
      <c r="OY361" s="185"/>
      <c r="OZ361" s="185"/>
      <c r="PA361" s="185"/>
      <c r="PB361" s="185"/>
      <c r="PC361" s="185"/>
      <c r="PD361" s="185"/>
      <c r="PE361" s="185"/>
      <c r="PF361" s="185"/>
      <c r="PG361" s="185"/>
      <c r="PH361" s="185"/>
      <c r="PI361" s="185"/>
      <c r="PJ361" s="185"/>
      <c r="PK361" s="185"/>
      <c r="PL361" s="185"/>
      <c r="PM361" s="185"/>
      <c r="PN361" s="185"/>
      <c r="PO361" s="185"/>
      <c r="PP361" s="185"/>
      <c r="PQ361" s="185"/>
      <c r="PR361" s="185"/>
      <c r="PS361" s="185"/>
      <c r="PT361" s="185"/>
      <c r="PU361" s="185"/>
      <c r="PV361" s="185"/>
      <c r="PW361" s="185"/>
      <c r="PX361" s="185"/>
      <c r="PY361" s="185"/>
      <c r="PZ361" s="185"/>
      <c r="QA361" s="185"/>
      <c r="QB361" s="185"/>
      <c r="QC361" s="185"/>
      <c r="QD361" s="185"/>
      <c r="QE361" s="185"/>
      <c r="QF361" s="185"/>
      <c r="QG361" s="185"/>
      <c r="QH361" s="185"/>
      <c r="QI361" s="185"/>
      <c r="QJ361" s="185"/>
      <c r="QK361" s="185"/>
      <c r="QL361" s="185"/>
      <c r="QM361" s="185"/>
      <c r="QN361" s="185"/>
      <c r="QO361" s="185"/>
      <c r="QP361" s="185"/>
      <c r="QQ361" s="185"/>
      <c r="QR361" s="185"/>
      <c r="QS361" s="185"/>
      <c r="QT361" s="185"/>
      <c r="QU361" s="185"/>
      <c r="QV361" s="185"/>
      <c r="QW361" s="185"/>
      <c r="QX361" s="185"/>
      <c r="QY361" s="185"/>
      <c r="QZ361" s="185"/>
      <c r="RA361" s="185"/>
      <c r="RB361" s="185"/>
      <c r="RC361" s="185"/>
      <c r="RD361" s="185"/>
      <c r="RE361" s="185"/>
      <c r="RF361" s="185"/>
      <c r="RG361" s="185"/>
      <c r="RH361" s="185"/>
      <c r="RI361" s="185"/>
      <c r="RJ361" s="185"/>
      <c r="RK361" s="185"/>
      <c r="RL361" s="185"/>
      <c r="RM361" s="185"/>
      <c r="RN361" s="185"/>
      <c r="RO361" s="185"/>
      <c r="RP361" s="185"/>
      <c r="RQ361" s="185"/>
      <c r="RR361" s="185"/>
      <c r="RS361" s="185"/>
      <c r="RT361" s="185"/>
      <c r="RU361" s="185"/>
      <c r="RV361" s="185"/>
      <c r="RW361" s="185"/>
      <c r="RX361" s="185"/>
      <c r="RY361" s="185"/>
      <c r="RZ361" s="185"/>
      <c r="SA361" s="185"/>
      <c r="SB361" s="185"/>
      <c r="SC361" s="185"/>
      <c r="SD361" s="185"/>
      <c r="SE361" s="185"/>
      <c r="SF361" s="185"/>
      <c r="SG361" s="185"/>
      <c r="SH361" s="185"/>
      <c r="SI361" s="185"/>
      <c r="SJ361" s="185"/>
      <c r="SK361" s="185"/>
      <c r="SL361" s="185"/>
      <c r="SM361" s="185"/>
      <c r="SN361" s="185"/>
      <c r="SO361" s="185"/>
      <c r="SP361" s="185"/>
      <c r="SQ361" s="185"/>
      <c r="SR361" s="185"/>
      <c r="SS361" s="185"/>
      <c r="ST361" s="185"/>
      <c r="SU361" s="185"/>
      <c r="SV361" s="185"/>
      <c r="SW361" s="185"/>
      <c r="SX361" s="185"/>
      <c r="SY361" s="185"/>
      <c r="SZ361" s="185"/>
      <c r="TA361" s="185"/>
      <c r="TB361" s="185"/>
      <c r="TC361" s="185"/>
      <c r="TD361" s="185"/>
      <c r="TE361" s="185"/>
      <c r="TF361" s="185"/>
      <c r="TG361" s="185"/>
      <c r="TH361" s="185"/>
      <c r="TI361" s="185"/>
    </row>
    <row r="362" spans="1:529" s="79" customFormat="1" ht="27.75" customHeight="1" x14ac:dyDescent="0.25">
      <c r="A362" s="39">
        <v>13140025</v>
      </c>
      <c r="B362" s="5">
        <v>39314</v>
      </c>
      <c r="C362" s="626" t="s">
        <v>1451</v>
      </c>
      <c r="D362" s="940" t="s">
        <v>7619</v>
      </c>
      <c r="E362" s="940" t="s">
        <v>133</v>
      </c>
      <c r="F362" s="940" t="s">
        <v>133</v>
      </c>
      <c r="G362" s="940" t="s">
        <v>51</v>
      </c>
      <c r="H362" s="39">
        <v>72343</v>
      </c>
      <c r="I362" s="5" t="s">
        <v>7778</v>
      </c>
      <c r="J362" s="5">
        <v>41506</v>
      </c>
      <c r="K362" s="626" t="s">
        <v>378</v>
      </c>
      <c r="L362" s="626"/>
      <c r="M362" s="626" t="s">
        <v>285</v>
      </c>
      <c r="N362" s="626" t="s">
        <v>95</v>
      </c>
      <c r="O362" s="626">
        <v>189800</v>
      </c>
      <c r="P362" s="71" t="s">
        <v>7618</v>
      </c>
      <c r="Q362" s="71" t="s">
        <v>7618</v>
      </c>
      <c r="R362" s="66"/>
      <c r="S362" s="66"/>
      <c r="T362" s="715"/>
      <c r="U362" s="626"/>
      <c r="V362" s="626">
        <v>189800</v>
      </c>
      <c r="W362" s="626"/>
      <c r="X362" s="626"/>
      <c r="Y362" s="626"/>
      <c r="Z362" s="626"/>
      <c r="AA362" s="626"/>
      <c r="AB362" s="626"/>
      <c r="AC362" s="626"/>
      <c r="AD362" s="626"/>
      <c r="AE362" s="626"/>
      <c r="AF362" s="626"/>
      <c r="AG362" s="626"/>
      <c r="AH362" s="626"/>
      <c r="AI362" s="626" t="s">
        <v>2362</v>
      </c>
      <c r="AJ362" s="626" t="s">
        <v>2363</v>
      </c>
      <c r="AK362" s="7"/>
      <c r="AL362" s="20"/>
      <c r="AM362" s="13"/>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c r="GG362" s="185"/>
      <c r="GH362" s="185"/>
      <c r="GI362" s="185"/>
      <c r="GJ362" s="185"/>
      <c r="GK362" s="185"/>
      <c r="GL362" s="185"/>
      <c r="GM362" s="185"/>
      <c r="GN362" s="185"/>
      <c r="GO362" s="185"/>
      <c r="GP362" s="185"/>
      <c r="GQ362" s="185"/>
      <c r="GR362" s="185"/>
      <c r="GS362" s="185"/>
      <c r="GT362" s="185"/>
      <c r="GU362" s="185"/>
      <c r="GV362" s="185"/>
      <c r="GW362" s="185"/>
      <c r="GX362" s="185"/>
      <c r="GY362" s="185"/>
      <c r="GZ362" s="185"/>
      <c r="HA362" s="185"/>
      <c r="HB362" s="185"/>
      <c r="HC362" s="185"/>
      <c r="HD362" s="185"/>
      <c r="HE362" s="185"/>
      <c r="HF362" s="185"/>
      <c r="HG362" s="185"/>
      <c r="HH362" s="185"/>
      <c r="HI362" s="185"/>
      <c r="HJ362" s="185"/>
      <c r="HK362" s="185"/>
      <c r="HL362" s="185"/>
      <c r="HM362" s="185"/>
      <c r="HN362" s="185"/>
      <c r="HO362" s="185"/>
      <c r="HP362" s="185"/>
      <c r="HQ362" s="185"/>
      <c r="HR362" s="185"/>
      <c r="HS362" s="185"/>
      <c r="HT362" s="185"/>
      <c r="HU362" s="185"/>
      <c r="HV362" s="185"/>
      <c r="HW362" s="185"/>
      <c r="HX362" s="185"/>
      <c r="HY362" s="185"/>
      <c r="HZ362" s="185"/>
      <c r="IA362" s="185"/>
      <c r="IB362" s="185"/>
      <c r="IC362" s="185"/>
      <c r="ID362" s="185"/>
      <c r="IE362" s="185"/>
      <c r="IF362" s="185"/>
      <c r="IG362" s="185"/>
      <c r="IH362" s="185"/>
      <c r="II362" s="185"/>
      <c r="IJ362" s="185"/>
      <c r="IK362" s="185"/>
      <c r="IL362" s="185"/>
      <c r="IM362" s="185"/>
      <c r="IN362" s="185"/>
      <c r="IO362" s="185"/>
      <c r="IP362" s="185"/>
      <c r="IQ362" s="185"/>
      <c r="IR362" s="185"/>
      <c r="IS362" s="185"/>
      <c r="IT362" s="185"/>
      <c r="IU362" s="185"/>
      <c r="IV362" s="185"/>
      <c r="IW362" s="185"/>
      <c r="IX362" s="185"/>
      <c r="IY362" s="185"/>
      <c r="IZ362" s="185"/>
      <c r="JA362" s="185"/>
      <c r="JB362" s="185"/>
      <c r="JC362" s="185"/>
      <c r="JD362" s="185"/>
      <c r="JE362" s="185"/>
      <c r="JF362" s="185"/>
      <c r="JG362" s="185"/>
      <c r="JH362" s="185"/>
      <c r="JI362" s="185"/>
      <c r="JJ362" s="185"/>
      <c r="JK362" s="185"/>
      <c r="JL362" s="185"/>
      <c r="JM362" s="185"/>
      <c r="JN362" s="185"/>
      <c r="JO362" s="185"/>
      <c r="JP362" s="185"/>
      <c r="JQ362" s="185"/>
      <c r="JR362" s="185"/>
      <c r="JS362" s="185"/>
      <c r="JT362" s="185"/>
      <c r="JU362" s="185"/>
      <c r="JV362" s="185"/>
      <c r="JW362" s="185"/>
      <c r="JX362" s="185"/>
      <c r="JY362" s="185"/>
      <c r="JZ362" s="185"/>
      <c r="KA362" s="185"/>
      <c r="KB362" s="185"/>
      <c r="KC362" s="185"/>
      <c r="KD362" s="185"/>
      <c r="KE362" s="185"/>
      <c r="KF362" s="185"/>
      <c r="KG362" s="185"/>
      <c r="KH362" s="185"/>
      <c r="KI362" s="185"/>
      <c r="KJ362" s="185"/>
      <c r="KK362" s="185"/>
      <c r="KL362" s="185"/>
      <c r="KM362" s="185"/>
      <c r="KN362" s="185"/>
      <c r="KO362" s="185"/>
      <c r="KP362" s="185"/>
      <c r="KQ362" s="185"/>
      <c r="KR362" s="185"/>
      <c r="KS362" s="185"/>
      <c r="KT362" s="185"/>
      <c r="KU362" s="185"/>
      <c r="KV362" s="185"/>
      <c r="KW362" s="185"/>
      <c r="KX362" s="185"/>
      <c r="KY362" s="185"/>
      <c r="KZ362" s="185"/>
      <c r="LA362" s="185"/>
      <c r="LB362" s="185"/>
      <c r="LC362" s="185"/>
      <c r="LD362" s="185"/>
      <c r="LE362" s="185"/>
      <c r="LF362" s="185"/>
      <c r="LG362" s="185"/>
      <c r="LH362" s="185"/>
      <c r="LI362" s="185"/>
      <c r="LJ362" s="185"/>
      <c r="LK362" s="185"/>
      <c r="LL362" s="185"/>
      <c r="LM362" s="185"/>
      <c r="LN362" s="185"/>
      <c r="LO362" s="185"/>
      <c r="LP362" s="185"/>
      <c r="LQ362" s="185"/>
      <c r="LR362" s="185"/>
      <c r="LS362" s="185"/>
      <c r="LT362" s="185"/>
      <c r="LU362" s="185"/>
      <c r="LV362" s="185"/>
      <c r="LW362" s="185"/>
      <c r="LX362" s="185"/>
      <c r="LY362" s="185"/>
      <c r="LZ362" s="185"/>
      <c r="MA362" s="185"/>
      <c r="MB362" s="185"/>
      <c r="MC362" s="185"/>
      <c r="MD362" s="185"/>
      <c r="ME362" s="185"/>
      <c r="MF362" s="185"/>
      <c r="MG362" s="185"/>
      <c r="MH362" s="185"/>
      <c r="MI362" s="185"/>
      <c r="MJ362" s="185"/>
      <c r="MK362" s="185"/>
      <c r="ML362" s="185"/>
      <c r="MM362" s="185"/>
      <c r="MN362" s="185"/>
      <c r="MO362" s="185"/>
      <c r="MP362" s="185"/>
      <c r="MQ362" s="185"/>
      <c r="MR362" s="185"/>
      <c r="MS362" s="185"/>
      <c r="MT362" s="185"/>
      <c r="MU362" s="185"/>
      <c r="MV362" s="185"/>
      <c r="MW362" s="185"/>
      <c r="MX362" s="185"/>
      <c r="MY362" s="185"/>
      <c r="MZ362" s="185"/>
      <c r="NA362" s="185"/>
      <c r="NB362" s="185"/>
      <c r="NC362" s="185"/>
      <c r="ND362" s="185"/>
      <c r="NE362" s="185"/>
      <c r="NF362" s="185"/>
      <c r="NG362" s="185"/>
      <c r="NH362" s="185"/>
      <c r="NI362" s="185"/>
      <c r="NJ362" s="185"/>
      <c r="NK362" s="185"/>
      <c r="NL362" s="185"/>
      <c r="NM362" s="185"/>
      <c r="NN362" s="185"/>
      <c r="NO362" s="185"/>
      <c r="NP362" s="185"/>
      <c r="NQ362" s="185"/>
      <c r="NR362" s="185"/>
      <c r="NS362" s="185"/>
      <c r="NT362" s="185"/>
      <c r="NU362" s="185"/>
      <c r="NV362" s="185"/>
      <c r="NW362" s="185"/>
      <c r="NX362" s="185"/>
      <c r="NY362" s="185"/>
      <c r="NZ362" s="185"/>
      <c r="OA362" s="185"/>
      <c r="OB362" s="185"/>
      <c r="OC362" s="185"/>
      <c r="OD362" s="185"/>
      <c r="OE362" s="185"/>
      <c r="OF362" s="185"/>
      <c r="OG362" s="185"/>
      <c r="OH362" s="185"/>
      <c r="OI362" s="185"/>
      <c r="OJ362" s="185"/>
      <c r="OK362" s="185"/>
      <c r="OL362" s="185"/>
      <c r="OM362" s="185"/>
      <c r="ON362" s="185"/>
      <c r="OO362" s="185"/>
      <c r="OP362" s="185"/>
      <c r="OQ362" s="185"/>
      <c r="OR362" s="185"/>
      <c r="OS362" s="185"/>
      <c r="OT362" s="185"/>
      <c r="OU362" s="185"/>
      <c r="OV362" s="185"/>
      <c r="OW362" s="185"/>
      <c r="OX362" s="185"/>
      <c r="OY362" s="185"/>
      <c r="OZ362" s="185"/>
      <c r="PA362" s="185"/>
      <c r="PB362" s="185"/>
      <c r="PC362" s="185"/>
      <c r="PD362" s="185"/>
      <c r="PE362" s="185"/>
      <c r="PF362" s="185"/>
      <c r="PG362" s="185"/>
      <c r="PH362" s="185"/>
      <c r="PI362" s="185"/>
      <c r="PJ362" s="185"/>
      <c r="PK362" s="185"/>
      <c r="PL362" s="185"/>
      <c r="PM362" s="185"/>
      <c r="PN362" s="185"/>
      <c r="PO362" s="185"/>
      <c r="PP362" s="185"/>
      <c r="PQ362" s="185"/>
      <c r="PR362" s="185"/>
      <c r="PS362" s="185"/>
      <c r="PT362" s="185"/>
      <c r="PU362" s="185"/>
      <c r="PV362" s="185"/>
      <c r="PW362" s="185"/>
      <c r="PX362" s="185"/>
      <c r="PY362" s="185"/>
      <c r="PZ362" s="185"/>
      <c r="QA362" s="185"/>
      <c r="QB362" s="185"/>
      <c r="QC362" s="185"/>
      <c r="QD362" s="185"/>
      <c r="QE362" s="185"/>
      <c r="QF362" s="185"/>
      <c r="QG362" s="185"/>
      <c r="QH362" s="185"/>
      <c r="QI362" s="185"/>
      <c r="QJ362" s="185"/>
      <c r="QK362" s="185"/>
      <c r="QL362" s="185"/>
      <c r="QM362" s="185"/>
      <c r="QN362" s="185"/>
      <c r="QO362" s="185"/>
      <c r="QP362" s="185"/>
      <c r="QQ362" s="185"/>
      <c r="QR362" s="185"/>
      <c r="QS362" s="185"/>
      <c r="QT362" s="185"/>
      <c r="QU362" s="185"/>
      <c r="QV362" s="185"/>
      <c r="QW362" s="185"/>
      <c r="QX362" s="185"/>
      <c r="QY362" s="185"/>
      <c r="QZ362" s="185"/>
      <c r="RA362" s="185"/>
      <c r="RB362" s="185"/>
      <c r="RC362" s="185"/>
      <c r="RD362" s="185"/>
      <c r="RE362" s="185"/>
      <c r="RF362" s="185"/>
      <c r="RG362" s="185"/>
      <c r="RH362" s="185"/>
      <c r="RI362" s="185"/>
      <c r="RJ362" s="185"/>
      <c r="RK362" s="185"/>
      <c r="RL362" s="185"/>
      <c r="RM362" s="185"/>
      <c r="RN362" s="185"/>
      <c r="RO362" s="185"/>
      <c r="RP362" s="185"/>
      <c r="RQ362" s="185"/>
      <c r="RR362" s="185"/>
      <c r="RS362" s="185"/>
      <c r="RT362" s="185"/>
      <c r="RU362" s="185"/>
      <c r="RV362" s="185"/>
      <c r="RW362" s="185"/>
      <c r="RX362" s="185"/>
      <c r="RY362" s="185"/>
      <c r="RZ362" s="185"/>
      <c r="SA362" s="185"/>
      <c r="SB362" s="185"/>
      <c r="SC362" s="185"/>
      <c r="SD362" s="185"/>
      <c r="SE362" s="185"/>
      <c r="SF362" s="185"/>
      <c r="SG362" s="185"/>
      <c r="SH362" s="185"/>
      <c r="SI362" s="185"/>
      <c r="SJ362" s="185"/>
      <c r="SK362" s="185"/>
      <c r="SL362" s="185"/>
      <c r="SM362" s="185"/>
      <c r="SN362" s="185"/>
      <c r="SO362" s="185"/>
      <c r="SP362" s="185"/>
      <c r="SQ362" s="185"/>
      <c r="SR362" s="185"/>
      <c r="SS362" s="185"/>
      <c r="ST362" s="185"/>
      <c r="SU362" s="185"/>
      <c r="SV362" s="185"/>
      <c r="SW362" s="185"/>
      <c r="SX362" s="185"/>
      <c r="SY362" s="185"/>
      <c r="SZ362" s="185"/>
      <c r="TA362" s="185"/>
      <c r="TB362" s="185"/>
      <c r="TC362" s="185"/>
      <c r="TD362" s="185"/>
      <c r="TE362" s="185"/>
      <c r="TF362" s="185"/>
      <c r="TG362" s="185"/>
      <c r="TH362" s="185"/>
      <c r="TI362" s="185"/>
    </row>
    <row r="363" spans="1:529" s="79" customFormat="1" ht="27.75" customHeight="1" x14ac:dyDescent="0.25">
      <c r="A363" s="39">
        <v>13140025</v>
      </c>
      <c r="B363" s="5">
        <v>39314</v>
      </c>
      <c r="C363" s="626" t="s">
        <v>1452</v>
      </c>
      <c r="D363" s="940" t="s">
        <v>7619</v>
      </c>
      <c r="E363" s="940" t="s">
        <v>133</v>
      </c>
      <c r="F363" s="940" t="s">
        <v>133</v>
      </c>
      <c r="G363" s="940" t="s">
        <v>51</v>
      </c>
      <c r="H363" s="39">
        <v>72343</v>
      </c>
      <c r="I363" s="5" t="s">
        <v>7778</v>
      </c>
      <c r="J363" s="5">
        <v>41506</v>
      </c>
      <c r="K363" s="626" t="s">
        <v>378</v>
      </c>
      <c r="L363" s="626"/>
      <c r="M363" s="626" t="s">
        <v>285</v>
      </c>
      <c r="N363" s="626" t="s">
        <v>95</v>
      </c>
      <c r="O363" s="626">
        <v>586148.85</v>
      </c>
      <c r="P363" s="71" t="s">
        <v>7618</v>
      </c>
      <c r="Q363" s="71" t="s">
        <v>7618</v>
      </c>
      <c r="R363" s="66"/>
      <c r="S363" s="66"/>
      <c r="T363" s="715"/>
      <c r="U363" s="626">
        <v>1601.5</v>
      </c>
      <c r="V363" s="626">
        <v>586148.85</v>
      </c>
      <c r="W363" s="626" t="s">
        <v>1400</v>
      </c>
      <c r="X363" s="626"/>
      <c r="Y363" s="626"/>
      <c r="Z363" s="626"/>
      <c r="AA363" s="626"/>
      <c r="AB363" s="626"/>
      <c r="AC363" s="626"/>
      <c r="AD363" s="626"/>
      <c r="AE363" s="626"/>
      <c r="AF363" s="626"/>
      <c r="AG363" s="626"/>
      <c r="AH363" s="626"/>
      <c r="AI363" s="626" t="s">
        <v>2364</v>
      </c>
      <c r="AJ363" s="626" t="s">
        <v>2365</v>
      </c>
      <c r="AK363" s="7"/>
      <c r="AL363" s="20"/>
      <c r="AM363" s="13"/>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c r="IJ363" s="185"/>
      <c r="IK363" s="185"/>
      <c r="IL363" s="185"/>
      <c r="IM363" s="185"/>
      <c r="IN363" s="185"/>
      <c r="IO363" s="185"/>
      <c r="IP363" s="185"/>
      <c r="IQ363" s="185"/>
      <c r="IR363" s="185"/>
      <c r="IS363" s="185"/>
      <c r="IT363" s="185"/>
      <c r="IU363" s="185"/>
      <c r="IV363" s="185"/>
      <c r="IW363" s="185"/>
      <c r="IX363" s="185"/>
      <c r="IY363" s="185"/>
      <c r="IZ363" s="185"/>
      <c r="JA363" s="185"/>
      <c r="JB363" s="185"/>
      <c r="JC363" s="185"/>
      <c r="JD363" s="185"/>
      <c r="JE363" s="185"/>
      <c r="JF363" s="185"/>
      <c r="JG363" s="185"/>
      <c r="JH363" s="185"/>
      <c r="JI363" s="185"/>
      <c r="JJ363" s="185"/>
      <c r="JK363" s="185"/>
      <c r="JL363" s="185"/>
      <c r="JM363" s="185"/>
      <c r="JN363" s="185"/>
      <c r="JO363" s="185"/>
      <c r="JP363" s="185"/>
      <c r="JQ363" s="185"/>
      <c r="JR363" s="185"/>
      <c r="JS363" s="185"/>
      <c r="JT363" s="185"/>
      <c r="JU363" s="185"/>
      <c r="JV363" s="185"/>
      <c r="JW363" s="185"/>
      <c r="JX363" s="185"/>
      <c r="JY363" s="185"/>
      <c r="JZ363" s="185"/>
      <c r="KA363" s="185"/>
      <c r="KB363" s="185"/>
      <c r="KC363" s="185"/>
      <c r="KD363" s="185"/>
      <c r="KE363" s="185"/>
      <c r="KF363" s="185"/>
      <c r="KG363" s="185"/>
      <c r="KH363" s="185"/>
      <c r="KI363" s="185"/>
      <c r="KJ363" s="185"/>
      <c r="KK363" s="185"/>
      <c r="KL363" s="185"/>
      <c r="KM363" s="185"/>
      <c r="KN363" s="185"/>
      <c r="KO363" s="185"/>
      <c r="KP363" s="185"/>
      <c r="KQ363" s="185"/>
      <c r="KR363" s="185"/>
      <c r="KS363" s="185"/>
      <c r="KT363" s="185"/>
      <c r="KU363" s="185"/>
      <c r="KV363" s="185"/>
      <c r="KW363" s="185"/>
      <c r="KX363" s="185"/>
      <c r="KY363" s="185"/>
      <c r="KZ363" s="185"/>
      <c r="LA363" s="185"/>
      <c r="LB363" s="185"/>
      <c r="LC363" s="185"/>
      <c r="LD363" s="185"/>
      <c r="LE363" s="185"/>
      <c r="LF363" s="185"/>
      <c r="LG363" s="185"/>
      <c r="LH363" s="185"/>
      <c r="LI363" s="185"/>
      <c r="LJ363" s="185"/>
      <c r="LK363" s="185"/>
      <c r="LL363" s="185"/>
      <c r="LM363" s="185"/>
      <c r="LN363" s="185"/>
      <c r="LO363" s="185"/>
      <c r="LP363" s="185"/>
      <c r="LQ363" s="185"/>
      <c r="LR363" s="185"/>
      <c r="LS363" s="185"/>
      <c r="LT363" s="185"/>
      <c r="LU363" s="185"/>
      <c r="LV363" s="185"/>
      <c r="LW363" s="185"/>
      <c r="LX363" s="185"/>
      <c r="LY363" s="185"/>
      <c r="LZ363" s="185"/>
      <c r="MA363" s="185"/>
      <c r="MB363" s="185"/>
      <c r="MC363" s="185"/>
      <c r="MD363" s="185"/>
      <c r="ME363" s="185"/>
      <c r="MF363" s="185"/>
      <c r="MG363" s="185"/>
      <c r="MH363" s="185"/>
      <c r="MI363" s="185"/>
      <c r="MJ363" s="185"/>
      <c r="MK363" s="185"/>
      <c r="ML363" s="185"/>
      <c r="MM363" s="185"/>
      <c r="MN363" s="185"/>
      <c r="MO363" s="185"/>
      <c r="MP363" s="185"/>
      <c r="MQ363" s="185"/>
      <c r="MR363" s="185"/>
      <c r="MS363" s="185"/>
      <c r="MT363" s="185"/>
      <c r="MU363" s="185"/>
      <c r="MV363" s="185"/>
      <c r="MW363" s="185"/>
      <c r="MX363" s="185"/>
      <c r="MY363" s="185"/>
      <c r="MZ363" s="185"/>
      <c r="NA363" s="185"/>
      <c r="NB363" s="185"/>
      <c r="NC363" s="185"/>
      <c r="ND363" s="185"/>
      <c r="NE363" s="185"/>
      <c r="NF363" s="185"/>
      <c r="NG363" s="185"/>
      <c r="NH363" s="185"/>
      <c r="NI363" s="185"/>
      <c r="NJ363" s="185"/>
      <c r="NK363" s="185"/>
      <c r="NL363" s="185"/>
      <c r="NM363" s="185"/>
      <c r="NN363" s="185"/>
      <c r="NO363" s="185"/>
      <c r="NP363" s="185"/>
      <c r="NQ363" s="185"/>
      <c r="NR363" s="185"/>
      <c r="NS363" s="185"/>
      <c r="NT363" s="185"/>
      <c r="NU363" s="185"/>
      <c r="NV363" s="185"/>
      <c r="NW363" s="185"/>
      <c r="NX363" s="185"/>
      <c r="NY363" s="185"/>
      <c r="NZ363" s="185"/>
      <c r="OA363" s="185"/>
      <c r="OB363" s="185"/>
      <c r="OC363" s="185"/>
      <c r="OD363" s="185"/>
      <c r="OE363" s="185"/>
      <c r="OF363" s="185"/>
      <c r="OG363" s="185"/>
      <c r="OH363" s="185"/>
      <c r="OI363" s="185"/>
      <c r="OJ363" s="185"/>
      <c r="OK363" s="185"/>
      <c r="OL363" s="185"/>
      <c r="OM363" s="185"/>
      <c r="ON363" s="185"/>
      <c r="OO363" s="185"/>
      <c r="OP363" s="185"/>
      <c r="OQ363" s="185"/>
      <c r="OR363" s="185"/>
      <c r="OS363" s="185"/>
      <c r="OT363" s="185"/>
      <c r="OU363" s="185"/>
      <c r="OV363" s="185"/>
      <c r="OW363" s="185"/>
      <c r="OX363" s="185"/>
      <c r="OY363" s="185"/>
      <c r="OZ363" s="185"/>
      <c r="PA363" s="185"/>
      <c r="PB363" s="185"/>
      <c r="PC363" s="185"/>
      <c r="PD363" s="185"/>
      <c r="PE363" s="185"/>
      <c r="PF363" s="185"/>
      <c r="PG363" s="185"/>
      <c r="PH363" s="185"/>
      <c r="PI363" s="185"/>
      <c r="PJ363" s="185"/>
      <c r="PK363" s="185"/>
      <c r="PL363" s="185"/>
      <c r="PM363" s="185"/>
      <c r="PN363" s="185"/>
      <c r="PO363" s="185"/>
      <c r="PP363" s="185"/>
      <c r="PQ363" s="185"/>
      <c r="PR363" s="185"/>
      <c r="PS363" s="185"/>
      <c r="PT363" s="185"/>
      <c r="PU363" s="185"/>
      <c r="PV363" s="185"/>
      <c r="PW363" s="185"/>
      <c r="PX363" s="185"/>
      <c r="PY363" s="185"/>
      <c r="PZ363" s="185"/>
      <c r="QA363" s="185"/>
      <c r="QB363" s="185"/>
      <c r="QC363" s="185"/>
      <c r="QD363" s="185"/>
      <c r="QE363" s="185"/>
      <c r="QF363" s="185"/>
      <c r="QG363" s="185"/>
      <c r="QH363" s="185"/>
      <c r="QI363" s="185"/>
      <c r="QJ363" s="185"/>
      <c r="QK363" s="185"/>
      <c r="QL363" s="185"/>
      <c r="QM363" s="185"/>
      <c r="QN363" s="185"/>
      <c r="QO363" s="185"/>
      <c r="QP363" s="185"/>
      <c r="QQ363" s="185"/>
      <c r="QR363" s="185"/>
      <c r="QS363" s="185"/>
      <c r="QT363" s="185"/>
      <c r="QU363" s="185"/>
      <c r="QV363" s="185"/>
      <c r="QW363" s="185"/>
      <c r="QX363" s="185"/>
      <c r="QY363" s="185"/>
      <c r="QZ363" s="185"/>
      <c r="RA363" s="185"/>
      <c r="RB363" s="185"/>
      <c r="RC363" s="185"/>
      <c r="RD363" s="185"/>
      <c r="RE363" s="185"/>
      <c r="RF363" s="185"/>
      <c r="RG363" s="185"/>
      <c r="RH363" s="185"/>
      <c r="RI363" s="185"/>
      <c r="RJ363" s="185"/>
      <c r="RK363" s="185"/>
      <c r="RL363" s="185"/>
      <c r="RM363" s="185"/>
      <c r="RN363" s="185"/>
      <c r="RO363" s="185"/>
      <c r="RP363" s="185"/>
      <c r="RQ363" s="185"/>
      <c r="RR363" s="185"/>
      <c r="RS363" s="185"/>
      <c r="RT363" s="185"/>
      <c r="RU363" s="185"/>
      <c r="RV363" s="185"/>
      <c r="RW363" s="185"/>
      <c r="RX363" s="185"/>
      <c r="RY363" s="185"/>
      <c r="RZ363" s="185"/>
      <c r="SA363" s="185"/>
      <c r="SB363" s="185"/>
      <c r="SC363" s="185"/>
      <c r="SD363" s="185"/>
      <c r="SE363" s="185"/>
      <c r="SF363" s="185"/>
      <c r="SG363" s="185"/>
      <c r="SH363" s="185"/>
      <c r="SI363" s="185"/>
      <c r="SJ363" s="185"/>
      <c r="SK363" s="185"/>
      <c r="SL363" s="185"/>
      <c r="SM363" s="185"/>
      <c r="SN363" s="185"/>
      <c r="SO363" s="185"/>
      <c r="SP363" s="185"/>
      <c r="SQ363" s="185"/>
      <c r="SR363" s="185"/>
      <c r="SS363" s="185"/>
      <c r="ST363" s="185"/>
      <c r="SU363" s="185"/>
      <c r="SV363" s="185"/>
      <c r="SW363" s="185"/>
      <c r="SX363" s="185"/>
      <c r="SY363" s="185"/>
      <c r="SZ363" s="185"/>
      <c r="TA363" s="185"/>
      <c r="TB363" s="185"/>
      <c r="TC363" s="185"/>
      <c r="TD363" s="185"/>
      <c r="TE363" s="185"/>
      <c r="TF363" s="185"/>
      <c r="TG363" s="185"/>
      <c r="TH363" s="185"/>
      <c r="TI363" s="185"/>
    </row>
    <row r="364" spans="1:529" s="79" customFormat="1" ht="27.75" customHeight="1" x14ac:dyDescent="0.25">
      <c r="A364" s="39">
        <v>13140025</v>
      </c>
      <c r="B364" s="5">
        <v>39314</v>
      </c>
      <c r="C364" s="626" t="s">
        <v>1453</v>
      </c>
      <c r="D364" s="940" t="s">
        <v>7619</v>
      </c>
      <c r="E364" s="940" t="s">
        <v>133</v>
      </c>
      <c r="F364" s="940" t="s">
        <v>133</v>
      </c>
      <c r="G364" s="940" t="s">
        <v>51</v>
      </c>
      <c r="H364" s="39">
        <v>72343</v>
      </c>
      <c r="I364" s="5" t="s">
        <v>7778</v>
      </c>
      <c r="J364" s="5">
        <v>41506</v>
      </c>
      <c r="K364" s="626" t="s">
        <v>378</v>
      </c>
      <c r="L364" s="626"/>
      <c r="M364" s="626" t="s">
        <v>285</v>
      </c>
      <c r="N364" s="626" t="s">
        <v>95</v>
      </c>
      <c r="O364" s="626">
        <v>763993.08</v>
      </c>
      <c r="P364" s="71" t="s">
        <v>7618</v>
      </c>
      <c r="Q364" s="71" t="s">
        <v>7618</v>
      </c>
      <c r="R364" s="66"/>
      <c r="S364" s="66"/>
      <c r="T364" s="715"/>
      <c r="U364" s="626">
        <v>2087.41</v>
      </c>
      <c r="V364" s="626">
        <v>763993.08</v>
      </c>
      <c r="W364" s="626" t="s">
        <v>1400</v>
      </c>
      <c r="X364" s="626"/>
      <c r="Y364" s="626"/>
      <c r="Z364" s="626"/>
      <c r="AA364" s="626"/>
      <c r="AB364" s="626"/>
      <c r="AC364" s="626"/>
      <c r="AD364" s="626"/>
      <c r="AE364" s="626"/>
      <c r="AF364" s="626"/>
      <c r="AG364" s="626"/>
      <c r="AH364" s="626"/>
      <c r="AI364" s="626" t="s">
        <v>2364</v>
      </c>
      <c r="AJ364" s="626" t="s">
        <v>2365</v>
      </c>
      <c r="AK364" s="7"/>
      <c r="AL364" s="20"/>
      <c r="AM364" s="13"/>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c r="IF364" s="185"/>
      <c r="IG364" s="185"/>
      <c r="IH364" s="185"/>
      <c r="II364" s="185"/>
      <c r="IJ364" s="185"/>
      <c r="IK364" s="185"/>
      <c r="IL364" s="185"/>
      <c r="IM364" s="185"/>
      <c r="IN364" s="185"/>
      <c r="IO364" s="185"/>
      <c r="IP364" s="185"/>
      <c r="IQ364" s="185"/>
      <c r="IR364" s="185"/>
      <c r="IS364" s="185"/>
      <c r="IT364" s="185"/>
      <c r="IU364" s="185"/>
      <c r="IV364" s="185"/>
      <c r="IW364" s="185"/>
      <c r="IX364" s="185"/>
      <c r="IY364" s="185"/>
      <c r="IZ364" s="185"/>
      <c r="JA364" s="185"/>
      <c r="JB364" s="185"/>
      <c r="JC364" s="185"/>
      <c r="JD364" s="185"/>
      <c r="JE364" s="185"/>
      <c r="JF364" s="185"/>
      <c r="JG364" s="185"/>
      <c r="JH364" s="185"/>
      <c r="JI364" s="185"/>
      <c r="JJ364" s="185"/>
      <c r="JK364" s="185"/>
      <c r="JL364" s="185"/>
      <c r="JM364" s="185"/>
      <c r="JN364" s="185"/>
      <c r="JO364" s="185"/>
      <c r="JP364" s="185"/>
      <c r="JQ364" s="185"/>
      <c r="JR364" s="185"/>
      <c r="JS364" s="185"/>
      <c r="JT364" s="185"/>
      <c r="JU364" s="185"/>
      <c r="JV364" s="185"/>
      <c r="JW364" s="185"/>
      <c r="JX364" s="185"/>
      <c r="JY364" s="185"/>
      <c r="JZ364" s="185"/>
      <c r="KA364" s="185"/>
      <c r="KB364" s="185"/>
      <c r="KC364" s="185"/>
      <c r="KD364" s="185"/>
      <c r="KE364" s="185"/>
      <c r="KF364" s="185"/>
      <c r="KG364" s="185"/>
      <c r="KH364" s="185"/>
      <c r="KI364" s="185"/>
      <c r="KJ364" s="185"/>
      <c r="KK364" s="185"/>
      <c r="KL364" s="185"/>
      <c r="KM364" s="185"/>
      <c r="KN364" s="185"/>
      <c r="KO364" s="185"/>
      <c r="KP364" s="185"/>
      <c r="KQ364" s="185"/>
      <c r="KR364" s="185"/>
      <c r="KS364" s="185"/>
      <c r="KT364" s="185"/>
      <c r="KU364" s="185"/>
      <c r="KV364" s="185"/>
      <c r="KW364" s="185"/>
      <c r="KX364" s="185"/>
      <c r="KY364" s="185"/>
      <c r="KZ364" s="185"/>
      <c r="LA364" s="185"/>
      <c r="LB364" s="185"/>
      <c r="LC364" s="185"/>
      <c r="LD364" s="185"/>
      <c r="LE364" s="185"/>
      <c r="LF364" s="185"/>
      <c r="LG364" s="185"/>
      <c r="LH364" s="185"/>
      <c r="LI364" s="185"/>
      <c r="LJ364" s="185"/>
      <c r="LK364" s="185"/>
      <c r="LL364" s="185"/>
      <c r="LM364" s="185"/>
      <c r="LN364" s="185"/>
      <c r="LO364" s="185"/>
      <c r="LP364" s="185"/>
      <c r="LQ364" s="185"/>
      <c r="LR364" s="185"/>
      <c r="LS364" s="185"/>
      <c r="LT364" s="185"/>
      <c r="LU364" s="185"/>
      <c r="LV364" s="185"/>
      <c r="LW364" s="185"/>
      <c r="LX364" s="185"/>
      <c r="LY364" s="185"/>
      <c r="LZ364" s="185"/>
      <c r="MA364" s="185"/>
      <c r="MB364" s="185"/>
      <c r="MC364" s="185"/>
      <c r="MD364" s="185"/>
      <c r="ME364" s="185"/>
      <c r="MF364" s="185"/>
      <c r="MG364" s="185"/>
      <c r="MH364" s="185"/>
      <c r="MI364" s="185"/>
      <c r="MJ364" s="185"/>
      <c r="MK364" s="185"/>
      <c r="ML364" s="185"/>
      <c r="MM364" s="185"/>
      <c r="MN364" s="185"/>
      <c r="MO364" s="185"/>
      <c r="MP364" s="185"/>
      <c r="MQ364" s="185"/>
      <c r="MR364" s="185"/>
      <c r="MS364" s="185"/>
      <c r="MT364" s="185"/>
      <c r="MU364" s="185"/>
      <c r="MV364" s="185"/>
      <c r="MW364" s="185"/>
      <c r="MX364" s="185"/>
      <c r="MY364" s="185"/>
      <c r="MZ364" s="185"/>
      <c r="NA364" s="185"/>
      <c r="NB364" s="185"/>
      <c r="NC364" s="185"/>
      <c r="ND364" s="185"/>
      <c r="NE364" s="185"/>
      <c r="NF364" s="185"/>
      <c r="NG364" s="185"/>
      <c r="NH364" s="185"/>
      <c r="NI364" s="185"/>
      <c r="NJ364" s="185"/>
      <c r="NK364" s="185"/>
      <c r="NL364" s="185"/>
      <c r="NM364" s="185"/>
      <c r="NN364" s="185"/>
      <c r="NO364" s="185"/>
      <c r="NP364" s="185"/>
      <c r="NQ364" s="185"/>
      <c r="NR364" s="185"/>
      <c r="NS364" s="185"/>
      <c r="NT364" s="185"/>
      <c r="NU364" s="185"/>
      <c r="NV364" s="185"/>
      <c r="NW364" s="185"/>
      <c r="NX364" s="185"/>
      <c r="NY364" s="185"/>
      <c r="NZ364" s="185"/>
      <c r="OA364" s="185"/>
      <c r="OB364" s="185"/>
      <c r="OC364" s="185"/>
      <c r="OD364" s="185"/>
      <c r="OE364" s="185"/>
      <c r="OF364" s="185"/>
      <c r="OG364" s="185"/>
      <c r="OH364" s="185"/>
      <c r="OI364" s="185"/>
      <c r="OJ364" s="185"/>
      <c r="OK364" s="185"/>
      <c r="OL364" s="185"/>
      <c r="OM364" s="185"/>
      <c r="ON364" s="185"/>
      <c r="OO364" s="185"/>
      <c r="OP364" s="185"/>
      <c r="OQ364" s="185"/>
      <c r="OR364" s="185"/>
      <c r="OS364" s="185"/>
      <c r="OT364" s="185"/>
      <c r="OU364" s="185"/>
      <c r="OV364" s="185"/>
      <c r="OW364" s="185"/>
      <c r="OX364" s="185"/>
      <c r="OY364" s="185"/>
      <c r="OZ364" s="185"/>
      <c r="PA364" s="185"/>
      <c r="PB364" s="185"/>
      <c r="PC364" s="185"/>
      <c r="PD364" s="185"/>
      <c r="PE364" s="185"/>
      <c r="PF364" s="185"/>
      <c r="PG364" s="185"/>
      <c r="PH364" s="185"/>
      <c r="PI364" s="185"/>
      <c r="PJ364" s="185"/>
      <c r="PK364" s="185"/>
      <c r="PL364" s="185"/>
      <c r="PM364" s="185"/>
      <c r="PN364" s="185"/>
      <c r="PO364" s="185"/>
      <c r="PP364" s="185"/>
      <c r="PQ364" s="185"/>
      <c r="PR364" s="185"/>
      <c r="PS364" s="185"/>
      <c r="PT364" s="185"/>
      <c r="PU364" s="185"/>
      <c r="PV364" s="185"/>
      <c r="PW364" s="185"/>
      <c r="PX364" s="185"/>
      <c r="PY364" s="185"/>
      <c r="PZ364" s="185"/>
      <c r="QA364" s="185"/>
      <c r="QB364" s="185"/>
      <c r="QC364" s="185"/>
      <c r="QD364" s="185"/>
      <c r="QE364" s="185"/>
      <c r="QF364" s="185"/>
      <c r="QG364" s="185"/>
      <c r="QH364" s="185"/>
      <c r="QI364" s="185"/>
      <c r="QJ364" s="185"/>
      <c r="QK364" s="185"/>
      <c r="QL364" s="185"/>
      <c r="QM364" s="185"/>
      <c r="QN364" s="185"/>
      <c r="QO364" s="185"/>
      <c r="QP364" s="185"/>
      <c r="QQ364" s="185"/>
      <c r="QR364" s="185"/>
      <c r="QS364" s="185"/>
      <c r="QT364" s="185"/>
      <c r="QU364" s="185"/>
      <c r="QV364" s="185"/>
      <c r="QW364" s="185"/>
      <c r="QX364" s="185"/>
      <c r="QY364" s="185"/>
      <c r="QZ364" s="185"/>
      <c r="RA364" s="185"/>
      <c r="RB364" s="185"/>
      <c r="RC364" s="185"/>
      <c r="RD364" s="185"/>
      <c r="RE364" s="185"/>
      <c r="RF364" s="185"/>
      <c r="RG364" s="185"/>
      <c r="RH364" s="185"/>
      <c r="RI364" s="185"/>
      <c r="RJ364" s="185"/>
      <c r="RK364" s="185"/>
      <c r="RL364" s="185"/>
      <c r="RM364" s="185"/>
      <c r="RN364" s="185"/>
      <c r="RO364" s="185"/>
      <c r="RP364" s="185"/>
      <c r="RQ364" s="185"/>
      <c r="RR364" s="185"/>
      <c r="RS364" s="185"/>
      <c r="RT364" s="185"/>
      <c r="RU364" s="185"/>
      <c r="RV364" s="185"/>
      <c r="RW364" s="185"/>
      <c r="RX364" s="185"/>
      <c r="RY364" s="185"/>
      <c r="RZ364" s="185"/>
      <c r="SA364" s="185"/>
      <c r="SB364" s="185"/>
      <c r="SC364" s="185"/>
      <c r="SD364" s="185"/>
      <c r="SE364" s="185"/>
      <c r="SF364" s="185"/>
      <c r="SG364" s="185"/>
      <c r="SH364" s="185"/>
      <c r="SI364" s="185"/>
      <c r="SJ364" s="185"/>
      <c r="SK364" s="185"/>
      <c r="SL364" s="185"/>
      <c r="SM364" s="185"/>
      <c r="SN364" s="185"/>
      <c r="SO364" s="185"/>
      <c r="SP364" s="185"/>
      <c r="SQ364" s="185"/>
      <c r="SR364" s="185"/>
      <c r="SS364" s="185"/>
      <c r="ST364" s="185"/>
      <c r="SU364" s="185"/>
      <c r="SV364" s="185"/>
      <c r="SW364" s="185"/>
      <c r="SX364" s="185"/>
      <c r="SY364" s="185"/>
      <c r="SZ364" s="185"/>
      <c r="TA364" s="185"/>
      <c r="TB364" s="185"/>
      <c r="TC364" s="185"/>
      <c r="TD364" s="185"/>
      <c r="TE364" s="185"/>
      <c r="TF364" s="185"/>
      <c r="TG364" s="185"/>
      <c r="TH364" s="185"/>
      <c r="TI364" s="185"/>
    </row>
    <row r="365" spans="1:529" s="79" customFormat="1" ht="27.75" customHeight="1" x14ac:dyDescent="0.25">
      <c r="A365" s="39">
        <v>13140025</v>
      </c>
      <c r="B365" s="5">
        <v>39314</v>
      </c>
      <c r="C365" s="626" t="s">
        <v>1454</v>
      </c>
      <c r="D365" s="940" t="s">
        <v>7619</v>
      </c>
      <c r="E365" s="940" t="s">
        <v>133</v>
      </c>
      <c r="F365" s="940" t="s">
        <v>133</v>
      </c>
      <c r="G365" s="940" t="s">
        <v>51</v>
      </c>
      <c r="H365" s="39">
        <v>72343</v>
      </c>
      <c r="I365" s="5" t="s">
        <v>7778</v>
      </c>
      <c r="J365" s="5">
        <v>43697</v>
      </c>
      <c r="K365" s="626" t="s">
        <v>378</v>
      </c>
      <c r="L365" s="626"/>
      <c r="M365" s="626" t="s">
        <v>285</v>
      </c>
      <c r="N365" s="626" t="s">
        <v>95</v>
      </c>
      <c r="O365" s="6">
        <v>189800</v>
      </c>
      <c r="P365" s="71" t="s">
        <v>7618</v>
      </c>
      <c r="Q365" s="71" t="s">
        <v>7618</v>
      </c>
      <c r="R365" s="66"/>
      <c r="S365" s="66"/>
      <c r="T365" s="715">
        <v>26</v>
      </c>
      <c r="U365" s="626">
        <v>520</v>
      </c>
      <c r="V365" s="11">
        <v>189800</v>
      </c>
      <c r="W365" s="626" t="s">
        <v>1090</v>
      </c>
      <c r="X365" s="626">
        <v>35</v>
      </c>
      <c r="Y365" s="626">
        <v>25</v>
      </c>
      <c r="Z365" s="626">
        <v>125</v>
      </c>
      <c r="AA365" s="626" t="s">
        <v>1327</v>
      </c>
      <c r="AB365" s="626" t="s">
        <v>1327</v>
      </c>
      <c r="AC365" s="626" t="s">
        <v>1327</v>
      </c>
      <c r="AD365" s="626">
        <v>15</v>
      </c>
      <c r="AE365" s="626">
        <v>2</v>
      </c>
      <c r="AF365" s="626">
        <v>0.3</v>
      </c>
      <c r="AG365" s="626" t="s">
        <v>4145</v>
      </c>
      <c r="AH365" s="626"/>
      <c r="AI365" s="626" t="s">
        <v>2362</v>
      </c>
      <c r="AJ365" s="626" t="s">
        <v>2363</v>
      </c>
      <c r="AK365" s="7" t="s">
        <v>1455</v>
      </c>
      <c r="AL365" s="20"/>
      <c r="AM365" s="13"/>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c r="GG365" s="185"/>
      <c r="GH365" s="185"/>
      <c r="GI365" s="185"/>
      <c r="GJ365" s="185"/>
      <c r="GK365" s="185"/>
      <c r="GL365" s="185"/>
      <c r="GM365" s="185"/>
      <c r="GN365" s="185"/>
      <c r="GO365" s="185"/>
      <c r="GP365" s="185"/>
      <c r="GQ365" s="185"/>
      <c r="GR365" s="185"/>
      <c r="GS365" s="185"/>
      <c r="GT365" s="185"/>
      <c r="GU365" s="185"/>
      <c r="GV365" s="185"/>
      <c r="GW365" s="185"/>
      <c r="GX365" s="185"/>
      <c r="GY365" s="185"/>
      <c r="GZ365" s="185"/>
      <c r="HA365" s="185"/>
      <c r="HB365" s="185"/>
      <c r="HC365" s="185"/>
      <c r="HD365" s="185"/>
      <c r="HE365" s="185"/>
      <c r="HF365" s="185"/>
      <c r="HG365" s="185"/>
      <c r="HH365" s="185"/>
      <c r="HI365" s="185"/>
      <c r="HJ365" s="185"/>
      <c r="HK365" s="185"/>
      <c r="HL365" s="185"/>
      <c r="HM365" s="185"/>
      <c r="HN365" s="185"/>
      <c r="HO365" s="185"/>
      <c r="HP365" s="185"/>
      <c r="HQ365" s="185"/>
      <c r="HR365" s="185"/>
      <c r="HS365" s="185"/>
      <c r="HT365" s="185"/>
      <c r="HU365" s="185"/>
      <c r="HV365" s="185"/>
      <c r="HW365" s="185"/>
      <c r="HX365" s="185"/>
      <c r="HY365" s="185"/>
      <c r="HZ365" s="185"/>
      <c r="IA365" s="185"/>
      <c r="IB365" s="185"/>
      <c r="IC365" s="185"/>
      <c r="ID365" s="185"/>
      <c r="IE365" s="185"/>
      <c r="IF365" s="185"/>
      <c r="IG365" s="185"/>
      <c r="IH365" s="185"/>
      <c r="II365" s="185"/>
      <c r="IJ365" s="185"/>
      <c r="IK365" s="185"/>
      <c r="IL365" s="185"/>
      <c r="IM365" s="185"/>
      <c r="IN365" s="185"/>
      <c r="IO365" s="185"/>
      <c r="IP365" s="185"/>
      <c r="IQ365" s="185"/>
      <c r="IR365" s="185"/>
      <c r="IS365" s="185"/>
      <c r="IT365" s="185"/>
      <c r="IU365" s="185"/>
      <c r="IV365" s="185"/>
      <c r="IW365" s="185"/>
      <c r="IX365" s="185"/>
      <c r="IY365" s="185"/>
      <c r="IZ365" s="185"/>
      <c r="JA365" s="185"/>
      <c r="JB365" s="185"/>
      <c r="JC365" s="185"/>
      <c r="JD365" s="185"/>
      <c r="JE365" s="185"/>
      <c r="JF365" s="185"/>
      <c r="JG365" s="185"/>
      <c r="JH365" s="185"/>
      <c r="JI365" s="185"/>
      <c r="JJ365" s="185"/>
      <c r="JK365" s="185"/>
      <c r="JL365" s="185"/>
      <c r="JM365" s="185"/>
      <c r="JN365" s="185"/>
      <c r="JO365" s="185"/>
      <c r="JP365" s="185"/>
      <c r="JQ365" s="185"/>
      <c r="JR365" s="185"/>
      <c r="JS365" s="185"/>
      <c r="JT365" s="185"/>
      <c r="JU365" s="185"/>
      <c r="JV365" s="185"/>
      <c r="JW365" s="185"/>
      <c r="JX365" s="185"/>
      <c r="JY365" s="185"/>
      <c r="JZ365" s="185"/>
      <c r="KA365" s="185"/>
      <c r="KB365" s="185"/>
      <c r="KC365" s="185"/>
      <c r="KD365" s="185"/>
      <c r="KE365" s="185"/>
      <c r="KF365" s="185"/>
      <c r="KG365" s="185"/>
      <c r="KH365" s="185"/>
      <c r="KI365" s="185"/>
      <c r="KJ365" s="185"/>
      <c r="KK365" s="185"/>
      <c r="KL365" s="185"/>
      <c r="KM365" s="185"/>
      <c r="KN365" s="185"/>
      <c r="KO365" s="185"/>
      <c r="KP365" s="185"/>
      <c r="KQ365" s="185"/>
      <c r="KR365" s="185"/>
      <c r="KS365" s="185"/>
      <c r="KT365" s="185"/>
      <c r="KU365" s="185"/>
      <c r="KV365" s="185"/>
      <c r="KW365" s="185"/>
      <c r="KX365" s="185"/>
      <c r="KY365" s="185"/>
      <c r="KZ365" s="185"/>
      <c r="LA365" s="185"/>
      <c r="LB365" s="185"/>
      <c r="LC365" s="185"/>
      <c r="LD365" s="185"/>
      <c r="LE365" s="185"/>
      <c r="LF365" s="185"/>
      <c r="LG365" s="185"/>
      <c r="LH365" s="185"/>
      <c r="LI365" s="185"/>
      <c r="LJ365" s="185"/>
      <c r="LK365" s="185"/>
      <c r="LL365" s="185"/>
      <c r="LM365" s="185"/>
      <c r="LN365" s="185"/>
      <c r="LO365" s="185"/>
      <c r="LP365" s="185"/>
      <c r="LQ365" s="185"/>
      <c r="LR365" s="185"/>
      <c r="LS365" s="185"/>
      <c r="LT365" s="185"/>
      <c r="LU365" s="185"/>
      <c r="LV365" s="185"/>
      <c r="LW365" s="185"/>
      <c r="LX365" s="185"/>
      <c r="LY365" s="185"/>
      <c r="LZ365" s="185"/>
      <c r="MA365" s="185"/>
      <c r="MB365" s="185"/>
      <c r="MC365" s="185"/>
      <c r="MD365" s="185"/>
      <c r="ME365" s="185"/>
      <c r="MF365" s="185"/>
      <c r="MG365" s="185"/>
      <c r="MH365" s="185"/>
      <c r="MI365" s="185"/>
      <c r="MJ365" s="185"/>
      <c r="MK365" s="185"/>
      <c r="ML365" s="185"/>
      <c r="MM365" s="185"/>
      <c r="MN365" s="185"/>
      <c r="MO365" s="185"/>
      <c r="MP365" s="185"/>
      <c r="MQ365" s="185"/>
      <c r="MR365" s="185"/>
      <c r="MS365" s="185"/>
      <c r="MT365" s="185"/>
      <c r="MU365" s="185"/>
      <c r="MV365" s="185"/>
      <c r="MW365" s="185"/>
      <c r="MX365" s="185"/>
      <c r="MY365" s="185"/>
      <c r="MZ365" s="185"/>
      <c r="NA365" s="185"/>
      <c r="NB365" s="185"/>
      <c r="NC365" s="185"/>
      <c r="ND365" s="185"/>
      <c r="NE365" s="185"/>
      <c r="NF365" s="185"/>
      <c r="NG365" s="185"/>
      <c r="NH365" s="185"/>
      <c r="NI365" s="185"/>
      <c r="NJ365" s="185"/>
      <c r="NK365" s="185"/>
      <c r="NL365" s="185"/>
      <c r="NM365" s="185"/>
      <c r="NN365" s="185"/>
      <c r="NO365" s="185"/>
      <c r="NP365" s="185"/>
      <c r="NQ365" s="185"/>
      <c r="NR365" s="185"/>
      <c r="NS365" s="185"/>
      <c r="NT365" s="185"/>
      <c r="NU365" s="185"/>
      <c r="NV365" s="185"/>
      <c r="NW365" s="185"/>
      <c r="NX365" s="185"/>
      <c r="NY365" s="185"/>
      <c r="NZ365" s="185"/>
      <c r="OA365" s="185"/>
      <c r="OB365" s="185"/>
      <c r="OC365" s="185"/>
      <c r="OD365" s="185"/>
      <c r="OE365" s="185"/>
      <c r="OF365" s="185"/>
      <c r="OG365" s="185"/>
      <c r="OH365" s="185"/>
      <c r="OI365" s="185"/>
      <c r="OJ365" s="185"/>
      <c r="OK365" s="185"/>
      <c r="OL365" s="185"/>
      <c r="OM365" s="185"/>
      <c r="ON365" s="185"/>
      <c r="OO365" s="185"/>
      <c r="OP365" s="185"/>
      <c r="OQ365" s="185"/>
      <c r="OR365" s="185"/>
      <c r="OS365" s="185"/>
      <c r="OT365" s="185"/>
      <c r="OU365" s="185"/>
      <c r="OV365" s="185"/>
      <c r="OW365" s="185"/>
      <c r="OX365" s="185"/>
      <c r="OY365" s="185"/>
      <c r="OZ365" s="185"/>
      <c r="PA365" s="185"/>
      <c r="PB365" s="185"/>
      <c r="PC365" s="185"/>
      <c r="PD365" s="185"/>
      <c r="PE365" s="185"/>
      <c r="PF365" s="185"/>
      <c r="PG365" s="185"/>
      <c r="PH365" s="185"/>
      <c r="PI365" s="185"/>
      <c r="PJ365" s="185"/>
      <c r="PK365" s="185"/>
      <c r="PL365" s="185"/>
      <c r="PM365" s="185"/>
      <c r="PN365" s="185"/>
      <c r="PO365" s="185"/>
      <c r="PP365" s="185"/>
      <c r="PQ365" s="185"/>
      <c r="PR365" s="185"/>
      <c r="PS365" s="185"/>
      <c r="PT365" s="185"/>
      <c r="PU365" s="185"/>
      <c r="PV365" s="185"/>
      <c r="PW365" s="185"/>
      <c r="PX365" s="185"/>
      <c r="PY365" s="185"/>
      <c r="PZ365" s="185"/>
      <c r="QA365" s="185"/>
      <c r="QB365" s="185"/>
      <c r="QC365" s="185"/>
      <c r="QD365" s="185"/>
      <c r="QE365" s="185"/>
      <c r="QF365" s="185"/>
      <c r="QG365" s="185"/>
      <c r="QH365" s="185"/>
      <c r="QI365" s="185"/>
      <c r="QJ365" s="185"/>
      <c r="QK365" s="185"/>
      <c r="QL365" s="185"/>
      <c r="QM365" s="185"/>
      <c r="QN365" s="185"/>
      <c r="QO365" s="185"/>
      <c r="QP365" s="185"/>
      <c r="QQ365" s="185"/>
      <c r="QR365" s="185"/>
      <c r="QS365" s="185"/>
      <c r="QT365" s="185"/>
      <c r="QU365" s="185"/>
      <c r="QV365" s="185"/>
      <c r="QW365" s="185"/>
      <c r="QX365" s="185"/>
      <c r="QY365" s="185"/>
      <c r="QZ365" s="185"/>
      <c r="RA365" s="185"/>
      <c r="RB365" s="185"/>
      <c r="RC365" s="185"/>
      <c r="RD365" s="185"/>
      <c r="RE365" s="185"/>
      <c r="RF365" s="185"/>
      <c r="RG365" s="185"/>
      <c r="RH365" s="185"/>
      <c r="RI365" s="185"/>
      <c r="RJ365" s="185"/>
      <c r="RK365" s="185"/>
      <c r="RL365" s="185"/>
      <c r="RM365" s="185"/>
      <c r="RN365" s="185"/>
      <c r="RO365" s="185"/>
      <c r="RP365" s="185"/>
      <c r="RQ365" s="185"/>
      <c r="RR365" s="185"/>
      <c r="RS365" s="185"/>
      <c r="RT365" s="185"/>
      <c r="RU365" s="185"/>
      <c r="RV365" s="185"/>
      <c r="RW365" s="185"/>
      <c r="RX365" s="185"/>
      <c r="RY365" s="185"/>
      <c r="RZ365" s="185"/>
      <c r="SA365" s="185"/>
      <c r="SB365" s="185"/>
      <c r="SC365" s="185"/>
      <c r="SD365" s="185"/>
      <c r="SE365" s="185"/>
      <c r="SF365" s="185"/>
      <c r="SG365" s="185"/>
      <c r="SH365" s="185"/>
      <c r="SI365" s="185"/>
      <c r="SJ365" s="185"/>
      <c r="SK365" s="185"/>
      <c r="SL365" s="185"/>
      <c r="SM365" s="185"/>
      <c r="SN365" s="185"/>
      <c r="SO365" s="185"/>
      <c r="SP365" s="185"/>
      <c r="SQ365" s="185"/>
      <c r="SR365" s="185"/>
      <c r="SS365" s="185"/>
      <c r="ST365" s="185"/>
      <c r="SU365" s="185"/>
      <c r="SV365" s="185"/>
      <c r="SW365" s="185"/>
      <c r="SX365" s="185"/>
      <c r="SY365" s="185"/>
      <c r="SZ365" s="185"/>
      <c r="TA365" s="185"/>
      <c r="TB365" s="185"/>
      <c r="TC365" s="185"/>
      <c r="TD365" s="185"/>
      <c r="TE365" s="185"/>
      <c r="TF365" s="185"/>
      <c r="TG365" s="185"/>
      <c r="TH365" s="185"/>
      <c r="TI365" s="185"/>
    </row>
    <row r="366" spans="1:529" s="79" customFormat="1" ht="27.75" customHeight="1" x14ac:dyDescent="0.25">
      <c r="A366" s="39">
        <v>13140025</v>
      </c>
      <c r="B366" s="5">
        <v>39314</v>
      </c>
      <c r="C366" s="626" t="s">
        <v>1452</v>
      </c>
      <c r="D366" s="940" t="s">
        <v>7619</v>
      </c>
      <c r="E366" s="940" t="s">
        <v>133</v>
      </c>
      <c r="F366" s="940" t="s">
        <v>133</v>
      </c>
      <c r="G366" s="940" t="s">
        <v>51</v>
      </c>
      <c r="H366" s="39">
        <v>72343</v>
      </c>
      <c r="I366" s="5" t="s">
        <v>7778</v>
      </c>
      <c r="J366" s="5">
        <v>43697</v>
      </c>
      <c r="K366" s="626" t="s">
        <v>378</v>
      </c>
      <c r="L366" s="626"/>
      <c r="M366" s="626" t="s">
        <v>285</v>
      </c>
      <c r="N366" s="626" t="s">
        <v>95</v>
      </c>
      <c r="O366" s="6">
        <v>586148.85</v>
      </c>
      <c r="P366" s="71" t="s">
        <v>7618</v>
      </c>
      <c r="Q366" s="71" t="s">
        <v>7618</v>
      </c>
      <c r="R366" s="66"/>
      <c r="S366" s="66"/>
      <c r="T366" s="715">
        <v>130.34</v>
      </c>
      <c r="U366" s="626">
        <v>1601.5</v>
      </c>
      <c r="V366" s="11">
        <v>586148.85</v>
      </c>
      <c r="W366" s="626" t="s">
        <v>1090</v>
      </c>
      <c r="X366" s="626">
        <v>35</v>
      </c>
      <c r="Y366" s="626">
        <v>25</v>
      </c>
      <c r="Z366" s="626">
        <v>125</v>
      </c>
      <c r="AA366" s="626" t="s">
        <v>1327</v>
      </c>
      <c r="AB366" s="626" t="s">
        <v>1327</v>
      </c>
      <c r="AC366" s="626" t="s">
        <v>1327</v>
      </c>
      <c r="AD366" s="626">
        <v>15</v>
      </c>
      <c r="AE366" s="626">
        <v>2</v>
      </c>
      <c r="AF366" s="626">
        <v>0.3</v>
      </c>
      <c r="AG366" s="626" t="s">
        <v>4145</v>
      </c>
      <c r="AH366" s="626"/>
      <c r="AI366" s="626" t="s">
        <v>2362</v>
      </c>
      <c r="AJ366" s="626" t="s">
        <v>2363</v>
      </c>
      <c r="AK366" s="7" t="s">
        <v>1455</v>
      </c>
      <c r="AL366" s="20"/>
      <c r="AM366" s="13"/>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c r="GG366" s="185"/>
      <c r="GH366" s="185"/>
      <c r="GI366" s="185"/>
      <c r="GJ366" s="185"/>
      <c r="GK366" s="185"/>
      <c r="GL366" s="185"/>
      <c r="GM366" s="185"/>
      <c r="GN366" s="185"/>
      <c r="GO366" s="185"/>
      <c r="GP366" s="185"/>
      <c r="GQ366" s="185"/>
      <c r="GR366" s="185"/>
      <c r="GS366" s="185"/>
      <c r="GT366" s="185"/>
      <c r="GU366" s="185"/>
      <c r="GV366" s="185"/>
      <c r="GW366" s="185"/>
      <c r="GX366" s="185"/>
      <c r="GY366" s="185"/>
      <c r="GZ366" s="185"/>
      <c r="HA366" s="185"/>
      <c r="HB366" s="185"/>
      <c r="HC366" s="185"/>
      <c r="HD366" s="185"/>
      <c r="HE366" s="185"/>
      <c r="HF366" s="185"/>
      <c r="HG366" s="185"/>
      <c r="HH366" s="185"/>
      <c r="HI366" s="185"/>
      <c r="HJ366" s="185"/>
      <c r="HK366" s="185"/>
      <c r="HL366" s="185"/>
      <c r="HM366" s="185"/>
      <c r="HN366" s="185"/>
      <c r="HO366" s="185"/>
      <c r="HP366" s="185"/>
      <c r="HQ366" s="185"/>
      <c r="HR366" s="185"/>
      <c r="HS366" s="185"/>
      <c r="HT366" s="185"/>
      <c r="HU366" s="185"/>
      <c r="HV366" s="185"/>
      <c r="HW366" s="185"/>
      <c r="HX366" s="185"/>
      <c r="HY366" s="185"/>
      <c r="HZ366" s="185"/>
      <c r="IA366" s="185"/>
      <c r="IB366" s="185"/>
      <c r="IC366" s="185"/>
      <c r="ID366" s="185"/>
      <c r="IE366" s="185"/>
      <c r="IF366" s="185"/>
      <c r="IG366" s="185"/>
      <c r="IH366" s="185"/>
      <c r="II366" s="185"/>
      <c r="IJ366" s="185"/>
      <c r="IK366" s="185"/>
      <c r="IL366" s="185"/>
      <c r="IM366" s="185"/>
      <c r="IN366" s="185"/>
      <c r="IO366" s="185"/>
      <c r="IP366" s="185"/>
      <c r="IQ366" s="185"/>
      <c r="IR366" s="185"/>
      <c r="IS366" s="185"/>
      <c r="IT366" s="185"/>
      <c r="IU366" s="185"/>
      <c r="IV366" s="185"/>
      <c r="IW366" s="185"/>
      <c r="IX366" s="185"/>
      <c r="IY366" s="185"/>
      <c r="IZ366" s="185"/>
      <c r="JA366" s="185"/>
      <c r="JB366" s="185"/>
      <c r="JC366" s="185"/>
      <c r="JD366" s="185"/>
      <c r="JE366" s="185"/>
      <c r="JF366" s="185"/>
      <c r="JG366" s="185"/>
      <c r="JH366" s="185"/>
      <c r="JI366" s="185"/>
      <c r="JJ366" s="185"/>
      <c r="JK366" s="185"/>
      <c r="JL366" s="185"/>
      <c r="JM366" s="185"/>
      <c r="JN366" s="185"/>
      <c r="JO366" s="185"/>
      <c r="JP366" s="185"/>
      <c r="JQ366" s="185"/>
      <c r="JR366" s="185"/>
      <c r="JS366" s="185"/>
      <c r="JT366" s="185"/>
      <c r="JU366" s="185"/>
      <c r="JV366" s="185"/>
      <c r="JW366" s="185"/>
      <c r="JX366" s="185"/>
      <c r="JY366" s="185"/>
      <c r="JZ366" s="185"/>
      <c r="KA366" s="185"/>
      <c r="KB366" s="185"/>
      <c r="KC366" s="185"/>
      <c r="KD366" s="185"/>
      <c r="KE366" s="185"/>
      <c r="KF366" s="185"/>
      <c r="KG366" s="185"/>
      <c r="KH366" s="185"/>
      <c r="KI366" s="185"/>
      <c r="KJ366" s="185"/>
      <c r="KK366" s="185"/>
      <c r="KL366" s="185"/>
      <c r="KM366" s="185"/>
      <c r="KN366" s="185"/>
      <c r="KO366" s="185"/>
      <c r="KP366" s="185"/>
      <c r="KQ366" s="185"/>
      <c r="KR366" s="185"/>
      <c r="KS366" s="185"/>
      <c r="KT366" s="185"/>
      <c r="KU366" s="185"/>
      <c r="KV366" s="185"/>
      <c r="KW366" s="185"/>
      <c r="KX366" s="185"/>
      <c r="KY366" s="185"/>
      <c r="KZ366" s="185"/>
      <c r="LA366" s="185"/>
      <c r="LB366" s="185"/>
      <c r="LC366" s="185"/>
      <c r="LD366" s="185"/>
      <c r="LE366" s="185"/>
      <c r="LF366" s="185"/>
      <c r="LG366" s="185"/>
      <c r="LH366" s="185"/>
      <c r="LI366" s="185"/>
      <c r="LJ366" s="185"/>
      <c r="LK366" s="185"/>
      <c r="LL366" s="185"/>
      <c r="LM366" s="185"/>
      <c r="LN366" s="185"/>
      <c r="LO366" s="185"/>
      <c r="LP366" s="185"/>
      <c r="LQ366" s="185"/>
      <c r="LR366" s="185"/>
      <c r="LS366" s="185"/>
      <c r="LT366" s="185"/>
      <c r="LU366" s="185"/>
      <c r="LV366" s="185"/>
      <c r="LW366" s="185"/>
      <c r="LX366" s="185"/>
      <c r="LY366" s="185"/>
      <c r="LZ366" s="185"/>
      <c r="MA366" s="185"/>
      <c r="MB366" s="185"/>
      <c r="MC366" s="185"/>
      <c r="MD366" s="185"/>
      <c r="ME366" s="185"/>
      <c r="MF366" s="185"/>
      <c r="MG366" s="185"/>
      <c r="MH366" s="185"/>
      <c r="MI366" s="185"/>
      <c r="MJ366" s="185"/>
      <c r="MK366" s="185"/>
      <c r="ML366" s="185"/>
      <c r="MM366" s="185"/>
      <c r="MN366" s="185"/>
      <c r="MO366" s="185"/>
      <c r="MP366" s="185"/>
      <c r="MQ366" s="185"/>
      <c r="MR366" s="185"/>
      <c r="MS366" s="185"/>
      <c r="MT366" s="185"/>
      <c r="MU366" s="185"/>
      <c r="MV366" s="185"/>
      <c r="MW366" s="185"/>
      <c r="MX366" s="185"/>
      <c r="MY366" s="185"/>
      <c r="MZ366" s="185"/>
      <c r="NA366" s="185"/>
      <c r="NB366" s="185"/>
      <c r="NC366" s="185"/>
      <c r="ND366" s="185"/>
      <c r="NE366" s="185"/>
      <c r="NF366" s="185"/>
      <c r="NG366" s="185"/>
      <c r="NH366" s="185"/>
      <c r="NI366" s="185"/>
      <c r="NJ366" s="185"/>
      <c r="NK366" s="185"/>
      <c r="NL366" s="185"/>
      <c r="NM366" s="185"/>
      <c r="NN366" s="185"/>
      <c r="NO366" s="185"/>
      <c r="NP366" s="185"/>
      <c r="NQ366" s="185"/>
      <c r="NR366" s="185"/>
      <c r="NS366" s="185"/>
      <c r="NT366" s="185"/>
      <c r="NU366" s="185"/>
      <c r="NV366" s="185"/>
      <c r="NW366" s="185"/>
      <c r="NX366" s="185"/>
      <c r="NY366" s="185"/>
      <c r="NZ366" s="185"/>
      <c r="OA366" s="185"/>
      <c r="OB366" s="185"/>
      <c r="OC366" s="185"/>
      <c r="OD366" s="185"/>
      <c r="OE366" s="185"/>
      <c r="OF366" s="185"/>
      <c r="OG366" s="185"/>
      <c r="OH366" s="185"/>
      <c r="OI366" s="185"/>
      <c r="OJ366" s="185"/>
      <c r="OK366" s="185"/>
      <c r="OL366" s="185"/>
      <c r="OM366" s="185"/>
      <c r="ON366" s="185"/>
      <c r="OO366" s="185"/>
      <c r="OP366" s="185"/>
      <c r="OQ366" s="185"/>
      <c r="OR366" s="185"/>
      <c r="OS366" s="185"/>
      <c r="OT366" s="185"/>
      <c r="OU366" s="185"/>
      <c r="OV366" s="185"/>
      <c r="OW366" s="185"/>
      <c r="OX366" s="185"/>
      <c r="OY366" s="185"/>
      <c r="OZ366" s="185"/>
      <c r="PA366" s="185"/>
      <c r="PB366" s="185"/>
      <c r="PC366" s="185"/>
      <c r="PD366" s="185"/>
      <c r="PE366" s="185"/>
      <c r="PF366" s="185"/>
      <c r="PG366" s="185"/>
      <c r="PH366" s="185"/>
      <c r="PI366" s="185"/>
      <c r="PJ366" s="185"/>
      <c r="PK366" s="185"/>
      <c r="PL366" s="185"/>
      <c r="PM366" s="185"/>
      <c r="PN366" s="185"/>
      <c r="PO366" s="185"/>
      <c r="PP366" s="185"/>
      <c r="PQ366" s="185"/>
      <c r="PR366" s="185"/>
      <c r="PS366" s="185"/>
      <c r="PT366" s="185"/>
      <c r="PU366" s="185"/>
      <c r="PV366" s="185"/>
      <c r="PW366" s="185"/>
      <c r="PX366" s="185"/>
      <c r="PY366" s="185"/>
      <c r="PZ366" s="185"/>
      <c r="QA366" s="185"/>
      <c r="QB366" s="185"/>
      <c r="QC366" s="185"/>
      <c r="QD366" s="185"/>
      <c r="QE366" s="185"/>
      <c r="QF366" s="185"/>
      <c r="QG366" s="185"/>
      <c r="QH366" s="185"/>
      <c r="QI366" s="185"/>
      <c r="QJ366" s="185"/>
      <c r="QK366" s="185"/>
      <c r="QL366" s="185"/>
      <c r="QM366" s="185"/>
      <c r="QN366" s="185"/>
      <c r="QO366" s="185"/>
      <c r="QP366" s="185"/>
      <c r="QQ366" s="185"/>
      <c r="QR366" s="185"/>
      <c r="QS366" s="185"/>
      <c r="QT366" s="185"/>
      <c r="QU366" s="185"/>
      <c r="QV366" s="185"/>
      <c r="QW366" s="185"/>
      <c r="QX366" s="185"/>
      <c r="QY366" s="185"/>
      <c r="QZ366" s="185"/>
      <c r="RA366" s="185"/>
      <c r="RB366" s="185"/>
      <c r="RC366" s="185"/>
      <c r="RD366" s="185"/>
      <c r="RE366" s="185"/>
      <c r="RF366" s="185"/>
      <c r="RG366" s="185"/>
      <c r="RH366" s="185"/>
      <c r="RI366" s="185"/>
      <c r="RJ366" s="185"/>
      <c r="RK366" s="185"/>
      <c r="RL366" s="185"/>
      <c r="RM366" s="185"/>
      <c r="RN366" s="185"/>
      <c r="RO366" s="185"/>
      <c r="RP366" s="185"/>
      <c r="RQ366" s="185"/>
      <c r="RR366" s="185"/>
      <c r="RS366" s="185"/>
      <c r="RT366" s="185"/>
      <c r="RU366" s="185"/>
      <c r="RV366" s="185"/>
      <c r="RW366" s="185"/>
      <c r="RX366" s="185"/>
      <c r="RY366" s="185"/>
      <c r="RZ366" s="185"/>
      <c r="SA366" s="185"/>
      <c r="SB366" s="185"/>
      <c r="SC366" s="185"/>
      <c r="SD366" s="185"/>
      <c r="SE366" s="185"/>
      <c r="SF366" s="185"/>
      <c r="SG366" s="185"/>
      <c r="SH366" s="185"/>
      <c r="SI366" s="185"/>
      <c r="SJ366" s="185"/>
      <c r="SK366" s="185"/>
      <c r="SL366" s="185"/>
      <c r="SM366" s="185"/>
      <c r="SN366" s="185"/>
      <c r="SO366" s="185"/>
      <c r="SP366" s="185"/>
      <c r="SQ366" s="185"/>
      <c r="SR366" s="185"/>
      <c r="SS366" s="185"/>
      <c r="ST366" s="185"/>
      <c r="SU366" s="185"/>
      <c r="SV366" s="185"/>
      <c r="SW366" s="185"/>
      <c r="SX366" s="185"/>
      <c r="SY366" s="185"/>
      <c r="SZ366" s="185"/>
      <c r="TA366" s="185"/>
      <c r="TB366" s="185"/>
      <c r="TC366" s="185"/>
      <c r="TD366" s="185"/>
      <c r="TE366" s="185"/>
      <c r="TF366" s="185"/>
      <c r="TG366" s="185"/>
      <c r="TH366" s="185"/>
      <c r="TI366" s="185"/>
    </row>
    <row r="367" spans="1:529" s="79" customFormat="1" ht="27.75" customHeight="1" thickBot="1" x14ac:dyDescent="0.3">
      <c r="A367" s="80">
        <v>13140025</v>
      </c>
      <c r="B367" s="21">
        <v>39314</v>
      </c>
      <c r="C367" s="627" t="s">
        <v>1453</v>
      </c>
      <c r="D367" s="940" t="s">
        <v>7619</v>
      </c>
      <c r="E367" s="940" t="s">
        <v>133</v>
      </c>
      <c r="F367" s="940" t="s">
        <v>133</v>
      </c>
      <c r="G367" s="940" t="s">
        <v>51</v>
      </c>
      <c r="H367" s="80">
        <v>72343</v>
      </c>
      <c r="I367" s="21" t="s">
        <v>7778</v>
      </c>
      <c r="J367" s="21">
        <v>43697</v>
      </c>
      <c r="K367" s="627" t="s">
        <v>378</v>
      </c>
      <c r="L367" s="627"/>
      <c r="M367" s="627" t="s">
        <v>285</v>
      </c>
      <c r="N367" s="627" t="s">
        <v>95</v>
      </c>
      <c r="O367" s="449">
        <v>763993.08</v>
      </c>
      <c r="P367" s="71" t="s">
        <v>7618</v>
      </c>
      <c r="Q367" s="71" t="s">
        <v>7618</v>
      </c>
      <c r="R367" s="68"/>
      <c r="S367" s="68"/>
      <c r="T367" s="714">
        <v>196.32</v>
      </c>
      <c r="U367" s="627">
        <v>2087.41</v>
      </c>
      <c r="V367" s="11">
        <v>763993.08</v>
      </c>
      <c r="W367" s="627" t="s">
        <v>1090</v>
      </c>
      <c r="X367" s="627">
        <v>35</v>
      </c>
      <c r="Y367" s="627">
        <v>25</v>
      </c>
      <c r="Z367" s="627">
        <v>125</v>
      </c>
      <c r="AA367" s="627" t="s">
        <v>1327</v>
      </c>
      <c r="AB367" s="627" t="s">
        <v>1327</v>
      </c>
      <c r="AC367" s="627" t="s">
        <v>1327</v>
      </c>
      <c r="AD367" s="627">
        <v>15</v>
      </c>
      <c r="AE367" s="627">
        <v>2</v>
      </c>
      <c r="AF367" s="627">
        <v>0.3</v>
      </c>
      <c r="AG367" s="627" t="s">
        <v>4145</v>
      </c>
      <c r="AH367" s="627"/>
      <c r="AI367" s="627" t="s">
        <v>2364</v>
      </c>
      <c r="AJ367" s="627" t="s">
        <v>2365</v>
      </c>
      <c r="AK367" s="22" t="s">
        <v>1455</v>
      </c>
      <c r="AL367" s="25"/>
      <c r="AM367" s="13"/>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c r="GG367" s="185"/>
      <c r="GH367" s="185"/>
      <c r="GI367" s="185"/>
      <c r="GJ367" s="185"/>
      <c r="GK367" s="185"/>
      <c r="GL367" s="185"/>
      <c r="GM367" s="185"/>
      <c r="GN367" s="185"/>
      <c r="GO367" s="185"/>
      <c r="GP367" s="185"/>
      <c r="GQ367" s="185"/>
      <c r="GR367" s="185"/>
      <c r="GS367" s="185"/>
      <c r="GT367" s="185"/>
      <c r="GU367" s="185"/>
      <c r="GV367" s="185"/>
      <c r="GW367" s="185"/>
      <c r="GX367" s="185"/>
      <c r="GY367" s="185"/>
      <c r="GZ367" s="185"/>
      <c r="HA367" s="185"/>
      <c r="HB367" s="185"/>
      <c r="HC367" s="185"/>
      <c r="HD367" s="185"/>
      <c r="HE367" s="185"/>
      <c r="HF367" s="185"/>
      <c r="HG367" s="185"/>
      <c r="HH367" s="185"/>
      <c r="HI367" s="185"/>
      <c r="HJ367" s="185"/>
      <c r="HK367" s="185"/>
      <c r="HL367" s="185"/>
      <c r="HM367" s="185"/>
      <c r="HN367" s="185"/>
      <c r="HO367" s="185"/>
      <c r="HP367" s="185"/>
      <c r="HQ367" s="185"/>
      <c r="HR367" s="185"/>
      <c r="HS367" s="185"/>
      <c r="HT367" s="185"/>
      <c r="HU367" s="185"/>
      <c r="HV367" s="185"/>
      <c r="HW367" s="185"/>
      <c r="HX367" s="185"/>
      <c r="HY367" s="185"/>
      <c r="HZ367" s="185"/>
      <c r="IA367" s="185"/>
      <c r="IB367" s="185"/>
      <c r="IC367" s="185"/>
      <c r="ID367" s="185"/>
      <c r="IE367" s="185"/>
      <c r="IF367" s="185"/>
      <c r="IG367" s="185"/>
      <c r="IH367" s="185"/>
      <c r="II367" s="185"/>
      <c r="IJ367" s="185"/>
      <c r="IK367" s="185"/>
      <c r="IL367" s="185"/>
      <c r="IM367" s="185"/>
      <c r="IN367" s="185"/>
      <c r="IO367" s="185"/>
      <c r="IP367" s="185"/>
      <c r="IQ367" s="185"/>
      <c r="IR367" s="185"/>
      <c r="IS367" s="185"/>
      <c r="IT367" s="185"/>
      <c r="IU367" s="185"/>
      <c r="IV367" s="185"/>
      <c r="IW367" s="185"/>
      <c r="IX367" s="185"/>
      <c r="IY367" s="185"/>
      <c r="IZ367" s="185"/>
      <c r="JA367" s="185"/>
      <c r="JB367" s="185"/>
      <c r="JC367" s="185"/>
      <c r="JD367" s="185"/>
      <c r="JE367" s="185"/>
      <c r="JF367" s="185"/>
      <c r="JG367" s="185"/>
      <c r="JH367" s="185"/>
      <c r="JI367" s="185"/>
      <c r="JJ367" s="185"/>
      <c r="JK367" s="185"/>
      <c r="JL367" s="185"/>
      <c r="JM367" s="185"/>
      <c r="JN367" s="185"/>
      <c r="JO367" s="185"/>
      <c r="JP367" s="185"/>
      <c r="JQ367" s="185"/>
      <c r="JR367" s="185"/>
      <c r="JS367" s="185"/>
      <c r="JT367" s="185"/>
      <c r="JU367" s="185"/>
      <c r="JV367" s="185"/>
      <c r="JW367" s="185"/>
      <c r="JX367" s="185"/>
      <c r="JY367" s="185"/>
      <c r="JZ367" s="185"/>
      <c r="KA367" s="185"/>
      <c r="KB367" s="185"/>
      <c r="KC367" s="185"/>
      <c r="KD367" s="185"/>
      <c r="KE367" s="185"/>
      <c r="KF367" s="185"/>
      <c r="KG367" s="185"/>
      <c r="KH367" s="185"/>
      <c r="KI367" s="185"/>
      <c r="KJ367" s="185"/>
      <c r="KK367" s="185"/>
      <c r="KL367" s="185"/>
      <c r="KM367" s="185"/>
      <c r="KN367" s="185"/>
      <c r="KO367" s="185"/>
      <c r="KP367" s="185"/>
      <c r="KQ367" s="185"/>
      <c r="KR367" s="185"/>
      <c r="KS367" s="185"/>
      <c r="KT367" s="185"/>
      <c r="KU367" s="185"/>
      <c r="KV367" s="185"/>
      <c r="KW367" s="185"/>
      <c r="KX367" s="185"/>
      <c r="KY367" s="185"/>
      <c r="KZ367" s="185"/>
      <c r="LA367" s="185"/>
      <c r="LB367" s="185"/>
      <c r="LC367" s="185"/>
      <c r="LD367" s="185"/>
      <c r="LE367" s="185"/>
      <c r="LF367" s="185"/>
      <c r="LG367" s="185"/>
      <c r="LH367" s="185"/>
      <c r="LI367" s="185"/>
      <c r="LJ367" s="185"/>
      <c r="LK367" s="185"/>
      <c r="LL367" s="185"/>
      <c r="LM367" s="185"/>
      <c r="LN367" s="185"/>
      <c r="LO367" s="185"/>
      <c r="LP367" s="185"/>
      <c r="LQ367" s="185"/>
      <c r="LR367" s="185"/>
      <c r="LS367" s="185"/>
      <c r="LT367" s="185"/>
      <c r="LU367" s="185"/>
      <c r="LV367" s="185"/>
      <c r="LW367" s="185"/>
      <c r="LX367" s="185"/>
      <c r="LY367" s="185"/>
      <c r="LZ367" s="185"/>
      <c r="MA367" s="185"/>
      <c r="MB367" s="185"/>
      <c r="MC367" s="185"/>
      <c r="MD367" s="185"/>
      <c r="ME367" s="185"/>
      <c r="MF367" s="185"/>
      <c r="MG367" s="185"/>
      <c r="MH367" s="185"/>
      <c r="MI367" s="185"/>
      <c r="MJ367" s="185"/>
      <c r="MK367" s="185"/>
      <c r="ML367" s="185"/>
      <c r="MM367" s="185"/>
      <c r="MN367" s="185"/>
      <c r="MO367" s="185"/>
      <c r="MP367" s="185"/>
      <c r="MQ367" s="185"/>
      <c r="MR367" s="185"/>
      <c r="MS367" s="185"/>
      <c r="MT367" s="185"/>
      <c r="MU367" s="185"/>
      <c r="MV367" s="185"/>
      <c r="MW367" s="185"/>
      <c r="MX367" s="185"/>
      <c r="MY367" s="185"/>
      <c r="MZ367" s="185"/>
      <c r="NA367" s="185"/>
      <c r="NB367" s="185"/>
      <c r="NC367" s="185"/>
      <c r="ND367" s="185"/>
      <c r="NE367" s="185"/>
      <c r="NF367" s="185"/>
      <c r="NG367" s="185"/>
      <c r="NH367" s="185"/>
      <c r="NI367" s="185"/>
      <c r="NJ367" s="185"/>
      <c r="NK367" s="185"/>
      <c r="NL367" s="185"/>
      <c r="NM367" s="185"/>
      <c r="NN367" s="185"/>
      <c r="NO367" s="185"/>
      <c r="NP367" s="185"/>
      <c r="NQ367" s="185"/>
      <c r="NR367" s="185"/>
      <c r="NS367" s="185"/>
      <c r="NT367" s="185"/>
      <c r="NU367" s="185"/>
      <c r="NV367" s="185"/>
      <c r="NW367" s="185"/>
      <c r="NX367" s="185"/>
      <c r="NY367" s="185"/>
      <c r="NZ367" s="185"/>
      <c r="OA367" s="185"/>
      <c r="OB367" s="185"/>
      <c r="OC367" s="185"/>
      <c r="OD367" s="185"/>
      <c r="OE367" s="185"/>
      <c r="OF367" s="185"/>
      <c r="OG367" s="185"/>
      <c r="OH367" s="185"/>
      <c r="OI367" s="185"/>
      <c r="OJ367" s="185"/>
      <c r="OK367" s="185"/>
      <c r="OL367" s="185"/>
      <c r="OM367" s="185"/>
      <c r="ON367" s="185"/>
      <c r="OO367" s="185"/>
      <c r="OP367" s="185"/>
      <c r="OQ367" s="185"/>
      <c r="OR367" s="185"/>
      <c r="OS367" s="185"/>
      <c r="OT367" s="185"/>
      <c r="OU367" s="185"/>
      <c r="OV367" s="185"/>
      <c r="OW367" s="185"/>
      <c r="OX367" s="185"/>
      <c r="OY367" s="185"/>
      <c r="OZ367" s="185"/>
      <c r="PA367" s="185"/>
      <c r="PB367" s="185"/>
      <c r="PC367" s="185"/>
      <c r="PD367" s="185"/>
      <c r="PE367" s="185"/>
      <c r="PF367" s="185"/>
      <c r="PG367" s="185"/>
      <c r="PH367" s="185"/>
      <c r="PI367" s="185"/>
      <c r="PJ367" s="185"/>
      <c r="PK367" s="185"/>
      <c r="PL367" s="185"/>
      <c r="PM367" s="185"/>
      <c r="PN367" s="185"/>
      <c r="PO367" s="185"/>
      <c r="PP367" s="185"/>
      <c r="PQ367" s="185"/>
      <c r="PR367" s="185"/>
      <c r="PS367" s="185"/>
      <c r="PT367" s="185"/>
      <c r="PU367" s="185"/>
      <c r="PV367" s="185"/>
      <c r="PW367" s="185"/>
      <c r="PX367" s="185"/>
      <c r="PY367" s="185"/>
      <c r="PZ367" s="185"/>
      <c r="QA367" s="185"/>
      <c r="QB367" s="185"/>
      <c r="QC367" s="185"/>
      <c r="QD367" s="185"/>
      <c r="QE367" s="185"/>
      <c r="QF367" s="185"/>
      <c r="QG367" s="185"/>
      <c r="QH367" s="185"/>
      <c r="QI367" s="185"/>
      <c r="QJ367" s="185"/>
      <c r="QK367" s="185"/>
      <c r="QL367" s="185"/>
      <c r="QM367" s="185"/>
      <c r="QN367" s="185"/>
      <c r="QO367" s="185"/>
      <c r="QP367" s="185"/>
      <c r="QQ367" s="185"/>
      <c r="QR367" s="185"/>
      <c r="QS367" s="185"/>
      <c r="QT367" s="185"/>
      <c r="QU367" s="185"/>
      <c r="QV367" s="185"/>
      <c r="QW367" s="185"/>
      <c r="QX367" s="185"/>
      <c r="QY367" s="185"/>
      <c r="QZ367" s="185"/>
      <c r="RA367" s="185"/>
      <c r="RB367" s="185"/>
      <c r="RC367" s="185"/>
      <c r="RD367" s="185"/>
      <c r="RE367" s="185"/>
      <c r="RF367" s="185"/>
      <c r="RG367" s="185"/>
      <c r="RH367" s="185"/>
      <c r="RI367" s="185"/>
      <c r="RJ367" s="185"/>
      <c r="RK367" s="185"/>
      <c r="RL367" s="185"/>
      <c r="RM367" s="185"/>
      <c r="RN367" s="185"/>
      <c r="RO367" s="185"/>
      <c r="RP367" s="185"/>
      <c r="RQ367" s="185"/>
      <c r="RR367" s="185"/>
      <c r="RS367" s="185"/>
      <c r="RT367" s="185"/>
      <c r="RU367" s="185"/>
      <c r="RV367" s="185"/>
      <c r="RW367" s="185"/>
      <c r="RX367" s="185"/>
      <c r="RY367" s="185"/>
      <c r="RZ367" s="185"/>
      <c r="SA367" s="185"/>
      <c r="SB367" s="185"/>
      <c r="SC367" s="185"/>
      <c r="SD367" s="185"/>
      <c r="SE367" s="185"/>
      <c r="SF367" s="185"/>
      <c r="SG367" s="185"/>
      <c r="SH367" s="185"/>
      <c r="SI367" s="185"/>
      <c r="SJ367" s="185"/>
      <c r="SK367" s="185"/>
      <c r="SL367" s="185"/>
      <c r="SM367" s="185"/>
      <c r="SN367" s="185"/>
      <c r="SO367" s="185"/>
      <c r="SP367" s="185"/>
      <c r="SQ367" s="185"/>
      <c r="SR367" s="185"/>
      <c r="SS367" s="185"/>
      <c r="ST367" s="185"/>
      <c r="SU367" s="185"/>
      <c r="SV367" s="185"/>
      <c r="SW367" s="185"/>
      <c r="SX367" s="185"/>
      <c r="SY367" s="185"/>
      <c r="SZ367" s="185"/>
      <c r="TA367" s="185"/>
      <c r="TB367" s="185"/>
      <c r="TC367" s="185"/>
      <c r="TD367" s="185"/>
      <c r="TE367" s="185"/>
      <c r="TF367" s="185"/>
      <c r="TG367" s="185"/>
      <c r="TH367" s="185"/>
      <c r="TI367" s="185"/>
    </row>
    <row r="368" spans="1:529" s="79" customFormat="1" ht="27.75" customHeight="1" thickBot="1" x14ac:dyDescent="0.3">
      <c r="A368" s="412">
        <v>13140026</v>
      </c>
      <c r="B368" s="413">
        <v>39314</v>
      </c>
      <c r="C368" s="414" t="s">
        <v>215</v>
      </c>
      <c r="D368" s="414" t="s">
        <v>5832</v>
      </c>
      <c r="E368" s="414"/>
      <c r="F368" s="414"/>
      <c r="G368" s="414"/>
      <c r="H368" s="415">
        <v>77308</v>
      </c>
      <c r="I368" s="413" t="s">
        <v>7777</v>
      </c>
      <c r="J368" s="413">
        <v>41622</v>
      </c>
      <c r="K368" s="414"/>
      <c r="L368" s="414"/>
      <c r="M368" s="414" t="s">
        <v>974</v>
      </c>
      <c r="N368" s="414" t="s">
        <v>40</v>
      </c>
      <c r="O368" s="414">
        <v>2486</v>
      </c>
      <c r="P368" s="444"/>
      <c r="Q368" s="444"/>
      <c r="R368" s="444" t="s">
        <v>1456</v>
      </c>
      <c r="S368" s="444"/>
      <c r="T368" s="757">
        <v>1.7</v>
      </c>
      <c r="U368" s="414">
        <v>6.8</v>
      </c>
      <c r="V368" s="414">
        <v>2486</v>
      </c>
      <c r="W368" s="414" t="s">
        <v>1395</v>
      </c>
      <c r="X368" s="414">
        <v>50</v>
      </c>
      <c r="Y368" s="414">
        <v>25</v>
      </c>
      <c r="Z368" s="414">
        <v>125</v>
      </c>
      <c r="AA368" s="414" t="s">
        <v>1091</v>
      </c>
      <c r="AB368" s="414" t="s">
        <v>1091</v>
      </c>
      <c r="AC368" s="414" t="s">
        <v>1091</v>
      </c>
      <c r="AD368" s="414" t="s">
        <v>1091</v>
      </c>
      <c r="AE368" s="414" t="s">
        <v>1091</v>
      </c>
      <c r="AF368" s="414" t="s">
        <v>1091</v>
      </c>
      <c r="AG368" s="414" t="s">
        <v>1457</v>
      </c>
      <c r="AH368" s="414"/>
      <c r="AI368" s="414" t="s">
        <v>2366</v>
      </c>
      <c r="AJ368" s="414" t="s">
        <v>2367</v>
      </c>
      <c r="AK368" s="451" t="s">
        <v>1446</v>
      </c>
      <c r="AL368" s="451"/>
      <c r="AM368" s="850"/>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c r="GG368" s="185"/>
      <c r="GH368" s="185"/>
      <c r="GI368" s="185"/>
      <c r="GJ368" s="185"/>
      <c r="GK368" s="185"/>
      <c r="GL368" s="185"/>
      <c r="GM368" s="185"/>
      <c r="GN368" s="185"/>
      <c r="GO368" s="185"/>
      <c r="GP368" s="185"/>
      <c r="GQ368" s="185"/>
      <c r="GR368" s="185"/>
      <c r="GS368" s="185"/>
      <c r="GT368" s="185"/>
      <c r="GU368" s="185"/>
      <c r="GV368" s="185"/>
      <c r="GW368" s="185"/>
      <c r="GX368" s="185"/>
      <c r="GY368" s="185"/>
      <c r="GZ368" s="185"/>
      <c r="HA368" s="185"/>
      <c r="HB368" s="185"/>
      <c r="HC368" s="185"/>
      <c r="HD368" s="185"/>
      <c r="HE368" s="185"/>
      <c r="HF368" s="185"/>
      <c r="HG368" s="185"/>
      <c r="HH368" s="185"/>
      <c r="HI368" s="185"/>
      <c r="HJ368" s="185"/>
      <c r="HK368" s="185"/>
      <c r="HL368" s="185"/>
      <c r="HM368" s="185"/>
      <c r="HN368" s="185"/>
      <c r="HO368" s="185"/>
      <c r="HP368" s="185"/>
      <c r="HQ368" s="185"/>
      <c r="HR368" s="185"/>
      <c r="HS368" s="185"/>
      <c r="HT368" s="185"/>
      <c r="HU368" s="185"/>
      <c r="HV368" s="185"/>
      <c r="HW368" s="185"/>
      <c r="HX368" s="185"/>
      <c r="HY368" s="185"/>
      <c r="HZ368" s="185"/>
      <c r="IA368" s="185"/>
      <c r="IB368" s="185"/>
      <c r="IC368" s="185"/>
      <c r="ID368" s="185"/>
      <c r="IE368" s="185"/>
      <c r="IF368" s="185"/>
      <c r="IG368" s="185"/>
      <c r="IH368" s="185"/>
      <c r="II368" s="185"/>
      <c r="IJ368" s="185"/>
      <c r="IK368" s="185"/>
      <c r="IL368" s="185"/>
      <c r="IM368" s="185"/>
      <c r="IN368" s="185"/>
      <c r="IO368" s="185"/>
      <c r="IP368" s="185"/>
      <c r="IQ368" s="185"/>
      <c r="IR368" s="185"/>
      <c r="IS368" s="185"/>
      <c r="IT368" s="185"/>
      <c r="IU368" s="185"/>
      <c r="IV368" s="185"/>
      <c r="IW368" s="185"/>
      <c r="IX368" s="185"/>
      <c r="IY368" s="185"/>
      <c r="IZ368" s="185"/>
      <c r="JA368" s="185"/>
      <c r="JB368" s="185"/>
      <c r="JC368" s="185"/>
      <c r="JD368" s="185"/>
      <c r="JE368" s="185"/>
      <c r="JF368" s="185"/>
      <c r="JG368" s="185"/>
      <c r="JH368" s="185"/>
      <c r="JI368" s="185"/>
      <c r="JJ368" s="185"/>
      <c r="JK368" s="185"/>
      <c r="JL368" s="185"/>
      <c r="JM368" s="185"/>
      <c r="JN368" s="185"/>
      <c r="JO368" s="185"/>
      <c r="JP368" s="185"/>
      <c r="JQ368" s="185"/>
      <c r="JR368" s="185"/>
      <c r="JS368" s="185"/>
      <c r="JT368" s="185"/>
      <c r="JU368" s="185"/>
      <c r="JV368" s="185"/>
      <c r="JW368" s="185"/>
      <c r="JX368" s="185"/>
      <c r="JY368" s="185"/>
      <c r="JZ368" s="185"/>
      <c r="KA368" s="185"/>
      <c r="KB368" s="185"/>
      <c r="KC368" s="185"/>
      <c r="KD368" s="185"/>
      <c r="KE368" s="185"/>
      <c r="KF368" s="185"/>
      <c r="KG368" s="185"/>
      <c r="KH368" s="185"/>
      <c r="KI368" s="185"/>
      <c r="KJ368" s="185"/>
      <c r="KK368" s="185"/>
      <c r="KL368" s="185"/>
      <c r="KM368" s="185"/>
      <c r="KN368" s="185"/>
      <c r="KO368" s="185"/>
      <c r="KP368" s="185"/>
      <c r="KQ368" s="185"/>
      <c r="KR368" s="185"/>
      <c r="KS368" s="185"/>
      <c r="KT368" s="185"/>
      <c r="KU368" s="185"/>
      <c r="KV368" s="185"/>
      <c r="KW368" s="185"/>
      <c r="KX368" s="185"/>
      <c r="KY368" s="185"/>
      <c r="KZ368" s="185"/>
      <c r="LA368" s="185"/>
      <c r="LB368" s="185"/>
      <c r="LC368" s="185"/>
      <c r="LD368" s="185"/>
      <c r="LE368" s="185"/>
      <c r="LF368" s="185"/>
      <c r="LG368" s="185"/>
      <c r="LH368" s="185"/>
      <c r="LI368" s="185"/>
      <c r="LJ368" s="185"/>
      <c r="LK368" s="185"/>
      <c r="LL368" s="185"/>
      <c r="LM368" s="185"/>
      <c r="LN368" s="185"/>
      <c r="LO368" s="185"/>
      <c r="LP368" s="185"/>
      <c r="LQ368" s="185"/>
      <c r="LR368" s="185"/>
      <c r="LS368" s="185"/>
      <c r="LT368" s="185"/>
      <c r="LU368" s="185"/>
      <c r="LV368" s="185"/>
      <c r="LW368" s="185"/>
      <c r="LX368" s="185"/>
      <c r="LY368" s="185"/>
      <c r="LZ368" s="185"/>
      <c r="MA368" s="185"/>
      <c r="MB368" s="185"/>
      <c r="MC368" s="185"/>
      <c r="MD368" s="185"/>
      <c r="ME368" s="185"/>
      <c r="MF368" s="185"/>
      <c r="MG368" s="185"/>
      <c r="MH368" s="185"/>
      <c r="MI368" s="185"/>
      <c r="MJ368" s="185"/>
      <c r="MK368" s="185"/>
      <c r="ML368" s="185"/>
      <c r="MM368" s="185"/>
      <c r="MN368" s="185"/>
      <c r="MO368" s="185"/>
      <c r="MP368" s="185"/>
      <c r="MQ368" s="185"/>
      <c r="MR368" s="185"/>
      <c r="MS368" s="185"/>
      <c r="MT368" s="185"/>
      <c r="MU368" s="185"/>
      <c r="MV368" s="185"/>
      <c r="MW368" s="185"/>
      <c r="MX368" s="185"/>
      <c r="MY368" s="185"/>
      <c r="MZ368" s="185"/>
      <c r="NA368" s="185"/>
      <c r="NB368" s="185"/>
      <c r="NC368" s="185"/>
      <c r="ND368" s="185"/>
      <c r="NE368" s="185"/>
      <c r="NF368" s="185"/>
      <c r="NG368" s="185"/>
      <c r="NH368" s="185"/>
      <c r="NI368" s="185"/>
      <c r="NJ368" s="185"/>
      <c r="NK368" s="185"/>
      <c r="NL368" s="185"/>
      <c r="NM368" s="185"/>
      <c r="NN368" s="185"/>
      <c r="NO368" s="185"/>
      <c r="NP368" s="185"/>
      <c r="NQ368" s="185"/>
      <c r="NR368" s="185"/>
      <c r="NS368" s="185"/>
      <c r="NT368" s="185"/>
      <c r="NU368" s="185"/>
      <c r="NV368" s="185"/>
      <c r="NW368" s="185"/>
      <c r="NX368" s="185"/>
      <c r="NY368" s="185"/>
      <c r="NZ368" s="185"/>
      <c r="OA368" s="185"/>
      <c r="OB368" s="185"/>
      <c r="OC368" s="185"/>
      <c r="OD368" s="185"/>
      <c r="OE368" s="185"/>
      <c r="OF368" s="185"/>
      <c r="OG368" s="185"/>
      <c r="OH368" s="185"/>
      <c r="OI368" s="185"/>
      <c r="OJ368" s="185"/>
      <c r="OK368" s="185"/>
      <c r="OL368" s="185"/>
      <c r="OM368" s="185"/>
      <c r="ON368" s="185"/>
      <c r="OO368" s="185"/>
      <c r="OP368" s="185"/>
      <c r="OQ368" s="185"/>
      <c r="OR368" s="185"/>
      <c r="OS368" s="185"/>
      <c r="OT368" s="185"/>
      <c r="OU368" s="185"/>
      <c r="OV368" s="185"/>
      <c r="OW368" s="185"/>
      <c r="OX368" s="185"/>
      <c r="OY368" s="185"/>
      <c r="OZ368" s="185"/>
      <c r="PA368" s="185"/>
      <c r="PB368" s="185"/>
      <c r="PC368" s="185"/>
      <c r="PD368" s="185"/>
      <c r="PE368" s="185"/>
      <c r="PF368" s="185"/>
      <c r="PG368" s="185"/>
      <c r="PH368" s="185"/>
      <c r="PI368" s="185"/>
      <c r="PJ368" s="185"/>
      <c r="PK368" s="185"/>
      <c r="PL368" s="185"/>
      <c r="PM368" s="185"/>
      <c r="PN368" s="185"/>
      <c r="PO368" s="185"/>
      <c r="PP368" s="185"/>
      <c r="PQ368" s="185"/>
      <c r="PR368" s="185"/>
      <c r="PS368" s="185"/>
      <c r="PT368" s="185"/>
      <c r="PU368" s="185"/>
      <c r="PV368" s="185"/>
      <c r="PW368" s="185"/>
      <c r="PX368" s="185"/>
      <c r="PY368" s="185"/>
      <c r="PZ368" s="185"/>
      <c r="QA368" s="185"/>
      <c r="QB368" s="185"/>
      <c r="QC368" s="185"/>
      <c r="QD368" s="185"/>
      <c r="QE368" s="185"/>
      <c r="QF368" s="185"/>
      <c r="QG368" s="185"/>
      <c r="QH368" s="185"/>
      <c r="QI368" s="185"/>
      <c r="QJ368" s="185"/>
      <c r="QK368" s="185"/>
      <c r="QL368" s="185"/>
      <c r="QM368" s="185"/>
      <c r="QN368" s="185"/>
      <c r="QO368" s="185"/>
      <c r="QP368" s="185"/>
      <c r="QQ368" s="185"/>
      <c r="QR368" s="185"/>
      <c r="QS368" s="185"/>
      <c r="QT368" s="185"/>
      <c r="QU368" s="185"/>
      <c r="QV368" s="185"/>
      <c r="QW368" s="185"/>
      <c r="QX368" s="185"/>
      <c r="QY368" s="185"/>
      <c r="QZ368" s="185"/>
      <c r="RA368" s="185"/>
      <c r="RB368" s="185"/>
      <c r="RC368" s="185"/>
      <c r="RD368" s="185"/>
      <c r="RE368" s="185"/>
      <c r="RF368" s="185"/>
      <c r="RG368" s="185"/>
      <c r="RH368" s="185"/>
      <c r="RI368" s="185"/>
      <c r="RJ368" s="185"/>
      <c r="RK368" s="185"/>
      <c r="RL368" s="185"/>
      <c r="RM368" s="185"/>
      <c r="RN368" s="185"/>
      <c r="RO368" s="185"/>
      <c r="RP368" s="185"/>
      <c r="RQ368" s="185"/>
      <c r="RR368" s="185"/>
      <c r="RS368" s="185"/>
      <c r="RT368" s="185"/>
      <c r="RU368" s="185"/>
      <c r="RV368" s="185"/>
      <c r="RW368" s="185"/>
      <c r="RX368" s="185"/>
      <c r="RY368" s="185"/>
      <c r="RZ368" s="185"/>
      <c r="SA368" s="185"/>
      <c r="SB368" s="185"/>
      <c r="SC368" s="185"/>
      <c r="SD368" s="185"/>
      <c r="SE368" s="185"/>
      <c r="SF368" s="185"/>
      <c r="SG368" s="185"/>
      <c r="SH368" s="185"/>
      <c r="SI368" s="185"/>
      <c r="SJ368" s="185"/>
      <c r="SK368" s="185"/>
      <c r="SL368" s="185"/>
      <c r="SM368" s="185"/>
      <c r="SN368" s="185"/>
      <c r="SO368" s="185"/>
      <c r="SP368" s="185"/>
      <c r="SQ368" s="185"/>
      <c r="SR368" s="185"/>
      <c r="SS368" s="185"/>
      <c r="ST368" s="185"/>
      <c r="SU368" s="185"/>
      <c r="SV368" s="185"/>
      <c r="SW368" s="185"/>
      <c r="SX368" s="185"/>
      <c r="SY368" s="185"/>
      <c r="SZ368" s="185"/>
      <c r="TA368" s="185"/>
      <c r="TB368" s="185"/>
      <c r="TC368" s="185"/>
      <c r="TD368" s="185"/>
      <c r="TE368" s="185"/>
      <c r="TF368" s="185"/>
      <c r="TG368" s="185"/>
      <c r="TH368" s="185"/>
      <c r="TI368" s="185"/>
    </row>
    <row r="369" spans="1:529" s="79" customFormat="1" ht="27.75" customHeight="1" x14ac:dyDescent="0.25">
      <c r="A369" s="213">
        <v>13140027</v>
      </c>
      <c r="B369" s="214">
        <v>39321</v>
      </c>
      <c r="C369" s="215" t="s">
        <v>1458</v>
      </c>
      <c r="D369" s="215" t="s">
        <v>5098</v>
      </c>
      <c r="E369" s="215"/>
      <c r="F369" s="215"/>
      <c r="G369" s="215"/>
      <c r="H369" s="213">
        <v>67934</v>
      </c>
      <c r="I369" s="214">
        <v>39349</v>
      </c>
      <c r="J369" s="214">
        <v>41637</v>
      </c>
      <c r="K369" s="215" t="s">
        <v>377</v>
      </c>
      <c r="L369" s="215"/>
      <c r="M369" s="215" t="s">
        <v>304</v>
      </c>
      <c r="N369" s="215" t="s">
        <v>21</v>
      </c>
      <c r="O369" s="450">
        <v>43800</v>
      </c>
      <c r="P369" s="71" t="s">
        <v>1459</v>
      </c>
      <c r="Q369" s="71" t="s">
        <v>1459</v>
      </c>
      <c r="R369" s="71"/>
      <c r="S369" s="71"/>
      <c r="T369" s="745"/>
      <c r="U369" s="215"/>
      <c r="V369" s="272">
        <v>43800</v>
      </c>
      <c r="W369" s="215"/>
      <c r="X369" s="215"/>
      <c r="Y369" s="215"/>
      <c r="Z369" s="215"/>
      <c r="AA369" s="215"/>
      <c r="AB369" s="215"/>
      <c r="AC369" s="215"/>
      <c r="AD369" s="215"/>
      <c r="AE369" s="215"/>
      <c r="AF369" s="215"/>
      <c r="AG369" s="215"/>
      <c r="AH369" s="215"/>
      <c r="AI369" s="215"/>
      <c r="AJ369" s="215"/>
      <c r="AK369" s="416"/>
      <c r="AL369" s="416"/>
      <c r="AM369" s="13"/>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c r="GG369" s="185"/>
      <c r="GH369" s="185"/>
      <c r="GI369" s="185"/>
      <c r="GJ369" s="185"/>
      <c r="GK369" s="185"/>
      <c r="GL369" s="185"/>
      <c r="GM369" s="185"/>
      <c r="GN369" s="185"/>
      <c r="GO369" s="185"/>
      <c r="GP369" s="185"/>
      <c r="GQ369" s="185"/>
      <c r="GR369" s="185"/>
      <c r="GS369" s="185"/>
      <c r="GT369" s="185"/>
      <c r="GU369" s="185"/>
      <c r="GV369" s="185"/>
      <c r="GW369" s="185"/>
      <c r="GX369" s="185"/>
      <c r="GY369" s="185"/>
      <c r="GZ369" s="185"/>
      <c r="HA369" s="185"/>
      <c r="HB369" s="185"/>
      <c r="HC369" s="185"/>
      <c r="HD369" s="185"/>
      <c r="HE369" s="185"/>
      <c r="HF369" s="185"/>
      <c r="HG369" s="185"/>
      <c r="HH369" s="185"/>
      <c r="HI369" s="185"/>
      <c r="HJ369" s="185"/>
      <c r="HK369" s="185"/>
      <c r="HL369" s="185"/>
      <c r="HM369" s="185"/>
      <c r="HN369" s="185"/>
      <c r="HO369" s="185"/>
      <c r="HP369" s="185"/>
      <c r="HQ369" s="185"/>
      <c r="HR369" s="185"/>
      <c r="HS369" s="185"/>
      <c r="HT369" s="185"/>
      <c r="HU369" s="185"/>
      <c r="HV369" s="185"/>
      <c r="HW369" s="185"/>
      <c r="HX369" s="185"/>
      <c r="HY369" s="185"/>
      <c r="HZ369" s="185"/>
      <c r="IA369" s="185"/>
      <c r="IB369" s="185"/>
      <c r="IC369" s="185"/>
      <c r="ID369" s="185"/>
      <c r="IE369" s="185"/>
      <c r="IF369" s="185"/>
      <c r="IG369" s="185"/>
      <c r="IH369" s="185"/>
      <c r="II369" s="185"/>
      <c r="IJ369" s="185"/>
      <c r="IK369" s="185"/>
      <c r="IL369" s="185"/>
      <c r="IM369" s="185"/>
      <c r="IN369" s="185"/>
      <c r="IO369" s="185"/>
      <c r="IP369" s="185"/>
      <c r="IQ369" s="185"/>
      <c r="IR369" s="185"/>
      <c r="IS369" s="185"/>
      <c r="IT369" s="185"/>
      <c r="IU369" s="185"/>
      <c r="IV369" s="185"/>
      <c r="IW369" s="185"/>
      <c r="IX369" s="185"/>
      <c r="IY369" s="185"/>
      <c r="IZ369" s="185"/>
      <c r="JA369" s="185"/>
      <c r="JB369" s="185"/>
      <c r="JC369" s="185"/>
      <c r="JD369" s="185"/>
      <c r="JE369" s="185"/>
      <c r="JF369" s="185"/>
      <c r="JG369" s="185"/>
      <c r="JH369" s="185"/>
      <c r="JI369" s="185"/>
      <c r="JJ369" s="185"/>
      <c r="JK369" s="185"/>
      <c r="JL369" s="185"/>
      <c r="JM369" s="185"/>
      <c r="JN369" s="185"/>
      <c r="JO369" s="185"/>
      <c r="JP369" s="185"/>
      <c r="JQ369" s="185"/>
      <c r="JR369" s="185"/>
      <c r="JS369" s="185"/>
      <c r="JT369" s="185"/>
      <c r="JU369" s="185"/>
      <c r="JV369" s="185"/>
      <c r="JW369" s="185"/>
      <c r="JX369" s="185"/>
      <c r="JY369" s="185"/>
      <c r="JZ369" s="185"/>
      <c r="KA369" s="185"/>
      <c r="KB369" s="185"/>
      <c r="KC369" s="185"/>
      <c r="KD369" s="185"/>
      <c r="KE369" s="185"/>
      <c r="KF369" s="185"/>
      <c r="KG369" s="185"/>
      <c r="KH369" s="185"/>
      <c r="KI369" s="185"/>
      <c r="KJ369" s="185"/>
      <c r="KK369" s="185"/>
      <c r="KL369" s="185"/>
      <c r="KM369" s="185"/>
      <c r="KN369" s="185"/>
      <c r="KO369" s="185"/>
      <c r="KP369" s="185"/>
      <c r="KQ369" s="185"/>
      <c r="KR369" s="185"/>
      <c r="KS369" s="185"/>
      <c r="KT369" s="185"/>
      <c r="KU369" s="185"/>
      <c r="KV369" s="185"/>
      <c r="KW369" s="185"/>
      <c r="KX369" s="185"/>
      <c r="KY369" s="185"/>
      <c r="KZ369" s="185"/>
      <c r="LA369" s="185"/>
      <c r="LB369" s="185"/>
      <c r="LC369" s="185"/>
      <c r="LD369" s="185"/>
      <c r="LE369" s="185"/>
      <c r="LF369" s="185"/>
      <c r="LG369" s="185"/>
      <c r="LH369" s="185"/>
      <c r="LI369" s="185"/>
      <c r="LJ369" s="185"/>
      <c r="LK369" s="185"/>
      <c r="LL369" s="185"/>
      <c r="LM369" s="185"/>
      <c r="LN369" s="185"/>
      <c r="LO369" s="185"/>
      <c r="LP369" s="185"/>
      <c r="LQ369" s="185"/>
      <c r="LR369" s="185"/>
      <c r="LS369" s="185"/>
      <c r="LT369" s="185"/>
      <c r="LU369" s="185"/>
      <c r="LV369" s="185"/>
      <c r="LW369" s="185"/>
      <c r="LX369" s="185"/>
      <c r="LY369" s="185"/>
      <c r="LZ369" s="185"/>
      <c r="MA369" s="185"/>
      <c r="MB369" s="185"/>
      <c r="MC369" s="185"/>
      <c r="MD369" s="185"/>
      <c r="ME369" s="185"/>
      <c r="MF369" s="185"/>
      <c r="MG369" s="185"/>
      <c r="MH369" s="185"/>
      <c r="MI369" s="185"/>
      <c r="MJ369" s="185"/>
      <c r="MK369" s="185"/>
      <c r="ML369" s="185"/>
      <c r="MM369" s="185"/>
      <c r="MN369" s="185"/>
      <c r="MO369" s="185"/>
      <c r="MP369" s="185"/>
      <c r="MQ369" s="185"/>
      <c r="MR369" s="185"/>
      <c r="MS369" s="185"/>
      <c r="MT369" s="185"/>
      <c r="MU369" s="185"/>
      <c r="MV369" s="185"/>
      <c r="MW369" s="185"/>
      <c r="MX369" s="185"/>
      <c r="MY369" s="185"/>
      <c r="MZ369" s="185"/>
      <c r="NA369" s="185"/>
      <c r="NB369" s="185"/>
      <c r="NC369" s="185"/>
      <c r="ND369" s="185"/>
      <c r="NE369" s="185"/>
      <c r="NF369" s="185"/>
      <c r="NG369" s="185"/>
      <c r="NH369" s="185"/>
      <c r="NI369" s="185"/>
      <c r="NJ369" s="185"/>
      <c r="NK369" s="185"/>
      <c r="NL369" s="185"/>
      <c r="NM369" s="185"/>
      <c r="NN369" s="185"/>
      <c r="NO369" s="185"/>
      <c r="NP369" s="185"/>
      <c r="NQ369" s="185"/>
      <c r="NR369" s="185"/>
      <c r="NS369" s="185"/>
      <c r="NT369" s="185"/>
      <c r="NU369" s="185"/>
      <c r="NV369" s="185"/>
      <c r="NW369" s="185"/>
      <c r="NX369" s="185"/>
      <c r="NY369" s="185"/>
      <c r="NZ369" s="185"/>
      <c r="OA369" s="185"/>
      <c r="OB369" s="185"/>
      <c r="OC369" s="185"/>
      <c r="OD369" s="185"/>
      <c r="OE369" s="185"/>
      <c r="OF369" s="185"/>
      <c r="OG369" s="185"/>
      <c r="OH369" s="185"/>
      <c r="OI369" s="185"/>
      <c r="OJ369" s="185"/>
      <c r="OK369" s="185"/>
      <c r="OL369" s="185"/>
      <c r="OM369" s="185"/>
      <c r="ON369" s="185"/>
      <c r="OO369" s="185"/>
      <c r="OP369" s="185"/>
      <c r="OQ369" s="185"/>
      <c r="OR369" s="185"/>
      <c r="OS369" s="185"/>
      <c r="OT369" s="185"/>
      <c r="OU369" s="185"/>
      <c r="OV369" s="185"/>
      <c r="OW369" s="185"/>
      <c r="OX369" s="185"/>
      <c r="OY369" s="185"/>
      <c r="OZ369" s="185"/>
      <c r="PA369" s="185"/>
      <c r="PB369" s="185"/>
      <c r="PC369" s="185"/>
      <c r="PD369" s="185"/>
      <c r="PE369" s="185"/>
      <c r="PF369" s="185"/>
      <c r="PG369" s="185"/>
      <c r="PH369" s="185"/>
      <c r="PI369" s="185"/>
      <c r="PJ369" s="185"/>
      <c r="PK369" s="185"/>
      <c r="PL369" s="185"/>
      <c r="PM369" s="185"/>
      <c r="PN369" s="185"/>
      <c r="PO369" s="185"/>
      <c r="PP369" s="185"/>
      <c r="PQ369" s="185"/>
      <c r="PR369" s="185"/>
      <c r="PS369" s="185"/>
      <c r="PT369" s="185"/>
      <c r="PU369" s="185"/>
      <c r="PV369" s="185"/>
      <c r="PW369" s="185"/>
      <c r="PX369" s="185"/>
      <c r="PY369" s="185"/>
      <c r="PZ369" s="185"/>
      <c r="QA369" s="185"/>
      <c r="QB369" s="185"/>
      <c r="QC369" s="185"/>
      <c r="QD369" s="185"/>
      <c r="QE369" s="185"/>
      <c r="QF369" s="185"/>
      <c r="QG369" s="185"/>
      <c r="QH369" s="185"/>
      <c r="QI369" s="185"/>
      <c r="QJ369" s="185"/>
      <c r="QK369" s="185"/>
      <c r="QL369" s="185"/>
      <c r="QM369" s="185"/>
      <c r="QN369" s="185"/>
      <c r="QO369" s="185"/>
      <c r="QP369" s="185"/>
      <c r="QQ369" s="185"/>
      <c r="QR369" s="185"/>
      <c r="QS369" s="185"/>
      <c r="QT369" s="185"/>
      <c r="QU369" s="185"/>
      <c r="QV369" s="185"/>
      <c r="QW369" s="185"/>
      <c r="QX369" s="185"/>
      <c r="QY369" s="185"/>
      <c r="QZ369" s="185"/>
      <c r="RA369" s="185"/>
      <c r="RB369" s="185"/>
      <c r="RC369" s="185"/>
      <c r="RD369" s="185"/>
      <c r="RE369" s="185"/>
      <c r="RF369" s="185"/>
      <c r="RG369" s="185"/>
      <c r="RH369" s="185"/>
      <c r="RI369" s="185"/>
      <c r="RJ369" s="185"/>
      <c r="RK369" s="185"/>
      <c r="RL369" s="185"/>
      <c r="RM369" s="185"/>
      <c r="RN369" s="185"/>
      <c r="RO369" s="185"/>
      <c r="RP369" s="185"/>
      <c r="RQ369" s="185"/>
      <c r="RR369" s="185"/>
      <c r="RS369" s="185"/>
      <c r="RT369" s="185"/>
      <c r="RU369" s="185"/>
      <c r="RV369" s="185"/>
      <c r="RW369" s="185"/>
      <c r="RX369" s="185"/>
      <c r="RY369" s="185"/>
      <c r="RZ369" s="185"/>
      <c r="SA369" s="185"/>
      <c r="SB369" s="185"/>
      <c r="SC369" s="185"/>
      <c r="SD369" s="185"/>
      <c r="SE369" s="185"/>
      <c r="SF369" s="185"/>
      <c r="SG369" s="185"/>
      <c r="SH369" s="185"/>
      <c r="SI369" s="185"/>
      <c r="SJ369" s="185"/>
      <c r="SK369" s="185"/>
      <c r="SL369" s="185"/>
      <c r="SM369" s="185"/>
      <c r="SN369" s="185"/>
      <c r="SO369" s="185"/>
      <c r="SP369" s="185"/>
      <c r="SQ369" s="185"/>
      <c r="SR369" s="185"/>
      <c r="SS369" s="185"/>
      <c r="ST369" s="185"/>
      <c r="SU369" s="185"/>
      <c r="SV369" s="185"/>
      <c r="SW369" s="185"/>
      <c r="SX369" s="185"/>
      <c r="SY369" s="185"/>
      <c r="SZ369" s="185"/>
      <c r="TA369" s="185"/>
      <c r="TB369" s="185"/>
      <c r="TC369" s="185"/>
      <c r="TD369" s="185"/>
      <c r="TE369" s="185"/>
      <c r="TF369" s="185"/>
      <c r="TG369" s="185"/>
      <c r="TH369" s="185"/>
      <c r="TI369" s="185"/>
    </row>
    <row r="370" spans="1:529" s="79" customFormat="1" ht="27.75" customHeight="1" thickBot="1" x14ac:dyDescent="0.3">
      <c r="A370" s="211">
        <v>13140027</v>
      </c>
      <c r="B370" s="212">
        <v>39321</v>
      </c>
      <c r="C370" s="51" t="s">
        <v>7674</v>
      </c>
      <c r="D370" s="51" t="s">
        <v>7675</v>
      </c>
      <c r="E370" s="51" t="s">
        <v>650</v>
      </c>
      <c r="F370" s="51" t="s">
        <v>77</v>
      </c>
      <c r="G370" s="51" t="s">
        <v>20</v>
      </c>
      <c r="H370" s="211">
        <v>67934</v>
      </c>
      <c r="I370" s="212">
        <v>39349</v>
      </c>
      <c r="J370" s="212">
        <v>46020</v>
      </c>
      <c r="K370" s="51" t="s">
        <v>377</v>
      </c>
      <c r="L370" s="51" t="s">
        <v>7058</v>
      </c>
      <c r="M370" s="51" t="s">
        <v>304</v>
      </c>
      <c r="N370" s="51" t="s">
        <v>21</v>
      </c>
      <c r="O370" s="51">
        <v>91250</v>
      </c>
      <c r="P370" s="299" t="s">
        <v>7676</v>
      </c>
      <c r="Q370" s="299" t="s">
        <v>7677</v>
      </c>
      <c r="R370" s="299"/>
      <c r="S370" s="299"/>
      <c r="T370" s="751">
        <v>75</v>
      </c>
      <c r="U370" s="51">
        <v>250</v>
      </c>
      <c r="V370" s="51">
        <v>91250</v>
      </c>
      <c r="W370" s="51" t="s">
        <v>1258</v>
      </c>
      <c r="X370" s="51">
        <v>50</v>
      </c>
      <c r="Y370" s="51">
        <v>50</v>
      </c>
      <c r="Z370" s="51">
        <v>250</v>
      </c>
      <c r="AA370" s="51" t="s">
        <v>1327</v>
      </c>
      <c r="AB370" s="51" t="s">
        <v>1327</v>
      </c>
      <c r="AC370" s="51" t="s">
        <v>1327</v>
      </c>
      <c r="AD370" s="51">
        <v>10</v>
      </c>
      <c r="AE370" s="51">
        <v>2</v>
      </c>
      <c r="AF370" s="51" t="s">
        <v>1327</v>
      </c>
      <c r="AG370" s="51" t="s">
        <v>1460</v>
      </c>
      <c r="AH370" s="51">
        <v>177.27799999999999</v>
      </c>
      <c r="AI370" s="51" t="s">
        <v>7306</v>
      </c>
      <c r="AJ370" s="51" t="s">
        <v>7307</v>
      </c>
      <c r="AK370" s="216" t="s">
        <v>7308</v>
      </c>
      <c r="AL370" s="216"/>
      <c r="AM370" s="49"/>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185"/>
      <c r="HL370" s="185"/>
      <c r="HM370" s="185"/>
      <c r="HN370" s="185"/>
      <c r="HO370" s="185"/>
      <c r="HP370" s="185"/>
      <c r="HQ370" s="185"/>
      <c r="HR370" s="185"/>
      <c r="HS370" s="185"/>
      <c r="HT370" s="185"/>
      <c r="HU370" s="185"/>
      <c r="HV370" s="185"/>
      <c r="HW370" s="185"/>
      <c r="HX370" s="185"/>
      <c r="HY370" s="185"/>
      <c r="HZ370" s="185"/>
      <c r="IA370" s="185"/>
      <c r="IB370" s="185"/>
      <c r="IC370" s="185"/>
      <c r="ID370" s="185"/>
      <c r="IE370" s="185"/>
      <c r="IF370" s="185"/>
      <c r="IG370" s="185"/>
      <c r="IH370" s="185"/>
      <c r="II370" s="185"/>
      <c r="IJ370" s="185"/>
      <c r="IK370" s="185"/>
      <c r="IL370" s="185"/>
      <c r="IM370" s="185"/>
      <c r="IN370" s="185"/>
      <c r="IO370" s="185"/>
      <c r="IP370" s="185"/>
      <c r="IQ370" s="185"/>
      <c r="IR370" s="185"/>
      <c r="IS370" s="185"/>
      <c r="IT370" s="185"/>
      <c r="IU370" s="185"/>
      <c r="IV370" s="185"/>
      <c r="IW370" s="185"/>
      <c r="IX370" s="185"/>
      <c r="IY370" s="185"/>
      <c r="IZ370" s="185"/>
      <c r="JA370" s="185"/>
      <c r="JB370" s="185"/>
      <c r="JC370" s="185"/>
      <c r="JD370" s="185"/>
      <c r="JE370" s="185"/>
      <c r="JF370" s="185"/>
      <c r="JG370" s="185"/>
      <c r="JH370" s="185"/>
      <c r="JI370" s="185"/>
      <c r="JJ370" s="185"/>
      <c r="JK370" s="185"/>
      <c r="JL370" s="185"/>
      <c r="JM370" s="185"/>
      <c r="JN370" s="185"/>
      <c r="JO370" s="185"/>
      <c r="JP370" s="185"/>
      <c r="JQ370" s="185"/>
      <c r="JR370" s="185"/>
      <c r="JS370" s="185"/>
      <c r="JT370" s="185"/>
      <c r="JU370" s="185"/>
      <c r="JV370" s="185"/>
      <c r="JW370" s="185"/>
      <c r="JX370" s="185"/>
      <c r="JY370" s="185"/>
      <c r="JZ370" s="185"/>
      <c r="KA370" s="185"/>
      <c r="KB370" s="185"/>
      <c r="KC370" s="185"/>
      <c r="KD370" s="185"/>
      <c r="KE370" s="185"/>
      <c r="KF370" s="185"/>
      <c r="KG370" s="185"/>
      <c r="KH370" s="185"/>
      <c r="KI370" s="185"/>
      <c r="KJ370" s="185"/>
      <c r="KK370" s="185"/>
      <c r="KL370" s="185"/>
      <c r="KM370" s="185"/>
      <c r="KN370" s="185"/>
      <c r="KO370" s="185"/>
      <c r="KP370" s="185"/>
      <c r="KQ370" s="185"/>
      <c r="KR370" s="185"/>
      <c r="KS370" s="185"/>
      <c r="KT370" s="185"/>
      <c r="KU370" s="185"/>
      <c r="KV370" s="185"/>
      <c r="KW370" s="185"/>
      <c r="KX370" s="185"/>
      <c r="KY370" s="185"/>
      <c r="KZ370" s="185"/>
      <c r="LA370" s="185"/>
      <c r="LB370" s="185"/>
      <c r="LC370" s="185"/>
      <c r="LD370" s="185"/>
      <c r="LE370" s="185"/>
      <c r="LF370" s="185"/>
      <c r="LG370" s="185"/>
      <c r="LH370" s="185"/>
      <c r="LI370" s="185"/>
      <c r="LJ370" s="185"/>
      <c r="LK370" s="185"/>
      <c r="LL370" s="185"/>
      <c r="LM370" s="185"/>
      <c r="LN370" s="185"/>
      <c r="LO370" s="185"/>
      <c r="LP370" s="185"/>
      <c r="LQ370" s="185"/>
      <c r="LR370" s="185"/>
      <c r="LS370" s="185"/>
      <c r="LT370" s="185"/>
      <c r="LU370" s="185"/>
      <c r="LV370" s="185"/>
      <c r="LW370" s="185"/>
      <c r="LX370" s="185"/>
      <c r="LY370" s="185"/>
      <c r="LZ370" s="185"/>
      <c r="MA370" s="185"/>
      <c r="MB370" s="185"/>
      <c r="MC370" s="185"/>
      <c r="MD370" s="185"/>
      <c r="ME370" s="185"/>
      <c r="MF370" s="185"/>
      <c r="MG370" s="185"/>
      <c r="MH370" s="185"/>
      <c r="MI370" s="185"/>
      <c r="MJ370" s="185"/>
      <c r="MK370" s="185"/>
      <c r="ML370" s="185"/>
      <c r="MM370" s="185"/>
      <c r="MN370" s="185"/>
      <c r="MO370" s="185"/>
      <c r="MP370" s="185"/>
      <c r="MQ370" s="185"/>
      <c r="MR370" s="185"/>
      <c r="MS370" s="185"/>
      <c r="MT370" s="185"/>
      <c r="MU370" s="185"/>
      <c r="MV370" s="185"/>
      <c r="MW370" s="185"/>
      <c r="MX370" s="185"/>
      <c r="MY370" s="185"/>
      <c r="MZ370" s="185"/>
      <c r="NA370" s="185"/>
      <c r="NB370" s="185"/>
      <c r="NC370" s="185"/>
      <c r="ND370" s="185"/>
      <c r="NE370" s="185"/>
      <c r="NF370" s="185"/>
      <c r="NG370" s="185"/>
      <c r="NH370" s="185"/>
      <c r="NI370" s="185"/>
      <c r="NJ370" s="185"/>
      <c r="NK370" s="185"/>
      <c r="NL370" s="185"/>
      <c r="NM370" s="185"/>
      <c r="NN370" s="185"/>
      <c r="NO370" s="185"/>
      <c r="NP370" s="185"/>
      <c r="NQ370" s="185"/>
      <c r="NR370" s="185"/>
      <c r="NS370" s="185"/>
      <c r="NT370" s="185"/>
      <c r="NU370" s="185"/>
      <c r="NV370" s="185"/>
      <c r="NW370" s="185"/>
      <c r="NX370" s="185"/>
      <c r="NY370" s="185"/>
      <c r="NZ370" s="185"/>
      <c r="OA370" s="185"/>
      <c r="OB370" s="185"/>
      <c r="OC370" s="185"/>
      <c r="OD370" s="185"/>
      <c r="OE370" s="185"/>
      <c r="OF370" s="185"/>
      <c r="OG370" s="185"/>
      <c r="OH370" s="185"/>
      <c r="OI370" s="185"/>
      <c r="OJ370" s="185"/>
      <c r="OK370" s="185"/>
      <c r="OL370" s="185"/>
      <c r="OM370" s="185"/>
      <c r="ON370" s="185"/>
      <c r="OO370" s="185"/>
      <c r="OP370" s="185"/>
      <c r="OQ370" s="185"/>
      <c r="OR370" s="185"/>
      <c r="OS370" s="185"/>
      <c r="OT370" s="185"/>
      <c r="OU370" s="185"/>
      <c r="OV370" s="185"/>
      <c r="OW370" s="185"/>
      <c r="OX370" s="185"/>
      <c r="OY370" s="185"/>
      <c r="OZ370" s="185"/>
      <c r="PA370" s="185"/>
      <c r="PB370" s="185"/>
      <c r="PC370" s="185"/>
      <c r="PD370" s="185"/>
      <c r="PE370" s="185"/>
      <c r="PF370" s="185"/>
      <c r="PG370" s="185"/>
      <c r="PH370" s="185"/>
      <c r="PI370" s="185"/>
      <c r="PJ370" s="185"/>
      <c r="PK370" s="185"/>
      <c r="PL370" s="185"/>
      <c r="PM370" s="185"/>
      <c r="PN370" s="185"/>
      <c r="PO370" s="185"/>
      <c r="PP370" s="185"/>
      <c r="PQ370" s="185"/>
      <c r="PR370" s="185"/>
      <c r="PS370" s="185"/>
      <c r="PT370" s="185"/>
      <c r="PU370" s="185"/>
      <c r="PV370" s="185"/>
      <c r="PW370" s="185"/>
      <c r="PX370" s="185"/>
      <c r="PY370" s="185"/>
      <c r="PZ370" s="185"/>
      <c r="QA370" s="185"/>
      <c r="QB370" s="185"/>
      <c r="QC370" s="185"/>
      <c r="QD370" s="185"/>
      <c r="QE370" s="185"/>
      <c r="QF370" s="185"/>
      <c r="QG370" s="185"/>
      <c r="QH370" s="185"/>
      <c r="QI370" s="185"/>
      <c r="QJ370" s="185"/>
      <c r="QK370" s="185"/>
      <c r="QL370" s="185"/>
      <c r="QM370" s="185"/>
      <c r="QN370" s="185"/>
      <c r="QO370" s="185"/>
      <c r="QP370" s="185"/>
      <c r="QQ370" s="185"/>
      <c r="QR370" s="185"/>
      <c r="QS370" s="185"/>
      <c r="QT370" s="185"/>
      <c r="QU370" s="185"/>
      <c r="QV370" s="185"/>
      <c r="QW370" s="185"/>
      <c r="QX370" s="185"/>
      <c r="QY370" s="185"/>
      <c r="QZ370" s="185"/>
      <c r="RA370" s="185"/>
      <c r="RB370" s="185"/>
      <c r="RC370" s="185"/>
      <c r="RD370" s="185"/>
      <c r="RE370" s="185"/>
      <c r="RF370" s="185"/>
      <c r="RG370" s="185"/>
      <c r="RH370" s="185"/>
      <c r="RI370" s="185"/>
      <c r="RJ370" s="185"/>
      <c r="RK370" s="185"/>
      <c r="RL370" s="185"/>
      <c r="RM370" s="185"/>
      <c r="RN370" s="185"/>
      <c r="RO370" s="185"/>
      <c r="RP370" s="185"/>
      <c r="RQ370" s="185"/>
      <c r="RR370" s="185"/>
      <c r="RS370" s="185"/>
      <c r="RT370" s="185"/>
      <c r="RU370" s="185"/>
      <c r="RV370" s="185"/>
      <c r="RW370" s="185"/>
      <c r="RX370" s="185"/>
      <c r="RY370" s="185"/>
      <c r="RZ370" s="185"/>
      <c r="SA370" s="185"/>
      <c r="SB370" s="185"/>
      <c r="SC370" s="185"/>
      <c r="SD370" s="185"/>
      <c r="SE370" s="185"/>
      <c r="SF370" s="185"/>
      <c r="SG370" s="185"/>
      <c r="SH370" s="185"/>
      <c r="SI370" s="185"/>
      <c r="SJ370" s="185"/>
      <c r="SK370" s="185"/>
      <c r="SL370" s="185"/>
      <c r="SM370" s="185"/>
      <c r="SN370" s="185"/>
      <c r="SO370" s="185"/>
      <c r="SP370" s="185"/>
      <c r="SQ370" s="185"/>
      <c r="SR370" s="185"/>
      <c r="SS370" s="185"/>
      <c r="ST370" s="185"/>
      <c r="SU370" s="185"/>
      <c r="SV370" s="185"/>
      <c r="SW370" s="185"/>
      <c r="SX370" s="185"/>
      <c r="SY370" s="185"/>
      <c r="SZ370" s="185"/>
      <c r="TA370" s="185"/>
      <c r="TB370" s="185"/>
      <c r="TC370" s="185"/>
      <c r="TD370" s="185"/>
      <c r="TE370" s="185"/>
      <c r="TF370" s="185"/>
      <c r="TG370" s="185"/>
      <c r="TH370" s="185"/>
      <c r="TI370" s="185"/>
    </row>
    <row r="371" spans="1:529" s="79" customFormat="1" ht="27.75" customHeight="1" x14ac:dyDescent="0.25">
      <c r="A371" s="201">
        <v>13140028</v>
      </c>
      <c r="B371" s="217">
        <v>39328</v>
      </c>
      <c r="C371" s="218" t="s">
        <v>215</v>
      </c>
      <c r="D371" s="218" t="s">
        <v>5833</v>
      </c>
      <c r="E371" s="218"/>
      <c r="F371" s="218"/>
      <c r="G371" s="218"/>
      <c r="H371" s="201" t="s">
        <v>1462</v>
      </c>
      <c r="I371" s="217" t="s">
        <v>7776</v>
      </c>
      <c r="J371" s="217">
        <v>41863</v>
      </c>
      <c r="K371" s="218" t="s">
        <v>1463</v>
      </c>
      <c r="L371" s="218"/>
      <c r="M371" s="218" t="s">
        <v>408</v>
      </c>
      <c r="N371" s="218" t="s">
        <v>48</v>
      </c>
      <c r="O371" s="218">
        <v>32850</v>
      </c>
      <c r="P371" s="71" t="s">
        <v>1464</v>
      </c>
      <c r="Q371" s="71" t="s">
        <v>1464</v>
      </c>
      <c r="R371" s="71"/>
      <c r="S371" s="71"/>
      <c r="T371" s="717"/>
      <c r="U371" s="218"/>
      <c r="V371" s="218">
        <v>32850</v>
      </c>
      <c r="W371" s="218"/>
      <c r="X371" s="218"/>
      <c r="Y371" s="218"/>
      <c r="Z371" s="218"/>
      <c r="AA371" s="218"/>
      <c r="AB371" s="218"/>
      <c r="AC371" s="218"/>
      <c r="AD371" s="218"/>
      <c r="AE371" s="218"/>
      <c r="AF371" s="218"/>
      <c r="AG371" s="218"/>
      <c r="AH371" s="218"/>
      <c r="AI371" s="218"/>
      <c r="AJ371" s="218"/>
      <c r="AK371" s="218"/>
      <c r="AL371" s="218" t="s">
        <v>4608</v>
      </c>
      <c r="AM371" s="13"/>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c r="GG371" s="185"/>
      <c r="GH371" s="185"/>
      <c r="GI371" s="185"/>
      <c r="GJ371" s="185"/>
      <c r="GK371" s="185"/>
      <c r="GL371" s="185"/>
      <c r="GM371" s="185"/>
      <c r="GN371" s="185"/>
      <c r="GO371" s="185"/>
      <c r="GP371" s="185"/>
      <c r="GQ371" s="185"/>
      <c r="GR371" s="185"/>
      <c r="GS371" s="185"/>
      <c r="GT371" s="185"/>
      <c r="GU371" s="185"/>
      <c r="GV371" s="185"/>
      <c r="GW371" s="185"/>
      <c r="GX371" s="185"/>
      <c r="GY371" s="185"/>
      <c r="GZ371" s="185"/>
      <c r="HA371" s="185"/>
      <c r="HB371" s="185"/>
      <c r="HC371" s="185"/>
      <c r="HD371" s="185"/>
      <c r="HE371" s="185"/>
      <c r="HF371" s="185"/>
      <c r="HG371" s="185"/>
      <c r="HH371" s="185"/>
      <c r="HI371" s="185"/>
      <c r="HJ371" s="185"/>
      <c r="HK371" s="185"/>
      <c r="HL371" s="185"/>
      <c r="HM371" s="185"/>
      <c r="HN371" s="185"/>
      <c r="HO371" s="185"/>
      <c r="HP371" s="185"/>
      <c r="HQ371" s="185"/>
      <c r="HR371" s="185"/>
      <c r="HS371" s="185"/>
      <c r="HT371" s="185"/>
      <c r="HU371" s="185"/>
      <c r="HV371" s="185"/>
      <c r="HW371" s="185"/>
      <c r="HX371" s="185"/>
      <c r="HY371" s="185"/>
      <c r="HZ371" s="185"/>
      <c r="IA371" s="185"/>
      <c r="IB371" s="185"/>
      <c r="IC371" s="185"/>
      <c r="ID371" s="185"/>
      <c r="IE371" s="185"/>
      <c r="IF371" s="185"/>
      <c r="IG371" s="185"/>
      <c r="IH371" s="185"/>
      <c r="II371" s="185"/>
      <c r="IJ371" s="185"/>
      <c r="IK371" s="185"/>
      <c r="IL371" s="185"/>
      <c r="IM371" s="185"/>
      <c r="IN371" s="185"/>
      <c r="IO371" s="185"/>
      <c r="IP371" s="185"/>
      <c r="IQ371" s="185"/>
      <c r="IR371" s="185"/>
      <c r="IS371" s="185"/>
      <c r="IT371" s="185"/>
      <c r="IU371" s="185"/>
      <c r="IV371" s="185"/>
      <c r="IW371" s="185"/>
      <c r="IX371" s="185"/>
      <c r="IY371" s="185"/>
      <c r="IZ371" s="185"/>
      <c r="JA371" s="185"/>
      <c r="JB371" s="185"/>
      <c r="JC371" s="185"/>
      <c r="JD371" s="185"/>
      <c r="JE371" s="185"/>
      <c r="JF371" s="185"/>
      <c r="JG371" s="185"/>
      <c r="JH371" s="185"/>
      <c r="JI371" s="185"/>
      <c r="JJ371" s="185"/>
      <c r="JK371" s="185"/>
      <c r="JL371" s="185"/>
      <c r="JM371" s="185"/>
      <c r="JN371" s="185"/>
      <c r="JO371" s="185"/>
      <c r="JP371" s="185"/>
      <c r="JQ371" s="185"/>
      <c r="JR371" s="185"/>
      <c r="JS371" s="185"/>
      <c r="JT371" s="185"/>
      <c r="JU371" s="185"/>
      <c r="JV371" s="185"/>
      <c r="JW371" s="185"/>
      <c r="JX371" s="185"/>
      <c r="JY371" s="185"/>
      <c r="JZ371" s="185"/>
      <c r="KA371" s="185"/>
      <c r="KB371" s="185"/>
      <c r="KC371" s="185"/>
      <c r="KD371" s="185"/>
      <c r="KE371" s="185"/>
      <c r="KF371" s="185"/>
      <c r="KG371" s="185"/>
      <c r="KH371" s="185"/>
      <c r="KI371" s="185"/>
      <c r="KJ371" s="185"/>
      <c r="KK371" s="185"/>
      <c r="KL371" s="185"/>
      <c r="KM371" s="185"/>
      <c r="KN371" s="185"/>
      <c r="KO371" s="185"/>
      <c r="KP371" s="185"/>
      <c r="KQ371" s="185"/>
      <c r="KR371" s="185"/>
      <c r="KS371" s="185"/>
      <c r="KT371" s="185"/>
      <c r="KU371" s="185"/>
      <c r="KV371" s="185"/>
      <c r="KW371" s="185"/>
      <c r="KX371" s="185"/>
      <c r="KY371" s="185"/>
      <c r="KZ371" s="185"/>
      <c r="LA371" s="185"/>
      <c r="LB371" s="185"/>
      <c r="LC371" s="185"/>
      <c r="LD371" s="185"/>
      <c r="LE371" s="185"/>
      <c r="LF371" s="185"/>
      <c r="LG371" s="185"/>
      <c r="LH371" s="185"/>
      <c r="LI371" s="185"/>
      <c r="LJ371" s="185"/>
      <c r="LK371" s="185"/>
      <c r="LL371" s="185"/>
      <c r="LM371" s="185"/>
      <c r="LN371" s="185"/>
      <c r="LO371" s="185"/>
      <c r="LP371" s="185"/>
      <c r="LQ371" s="185"/>
      <c r="LR371" s="185"/>
      <c r="LS371" s="185"/>
      <c r="LT371" s="185"/>
      <c r="LU371" s="185"/>
      <c r="LV371" s="185"/>
      <c r="LW371" s="185"/>
      <c r="LX371" s="185"/>
      <c r="LY371" s="185"/>
      <c r="LZ371" s="185"/>
      <c r="MA371" s="185"/>
      <c r="MB371" s="185"/>
      <c r="MC371" s="185"/>
      <c r="MD371" s="185"/>
      <c r="ME371" s="185"/>
      <c r="MF371" s="185"/>
      <c r="MG371" s="185"/>
      <c r="MH371" s="185"/>
      <c r="MI371" s="185"/>
      <c r="MJ371" s="185"/>
      <c r="MK371" s="185"/>
      <c r="ML371" s="185"/>
      <c r="MM371" s="185"/>
      <c r="MN371" s="185"/>
      <c r="MO371" s="185"/>
      <c r="MP371" s="185"/>
      <c r="MQ371" s="185"/>
      <c r="MR371" s="185"/>
      <c r="MS371" s="185"/>
      <c r="MT371" s="185"/>
      <c r="MU371" s="185"/>
      <c r="MV371" s="185"/>
      <c r="MW371" s="185"/>
      <c r="MX371" s="185"/>
      <c r="MY371" s="185"/>
      <c r="MZ371" s="185"/>
      <c r="NA371" s="185"/>
      <c r="NB371" s="185"/>
      <c r="NC371" s="185"/>
      <c r="ND371" s="185"/>
      <c r="NE371" s="185"/>
      <c r="NF371" s="185"/>
      <c r="NG371" s="185"/>
      <c r="NH371" s="185"/>
      <c r="NI371" s="185"/>
      <c r="NJ371" s="185"/>
      <c r="NK371" s="185"/>
      <c r="NL371" s="185"/>
      <c r="NM371" s="185"/>
      <c r="NN371" s="185"/>
      <c r="NO371" s="185"/>
      <c r="NP371" s="185"/>
      <c r="NQ371" s="185"/>
      <c r="NR371" s="185"/>
      <c r="NS371" s="185"/>
      <c r="NT371" s="185"/>
      <c r="NU371" s="185"/>
      <c r="NV371" s="185"/>
      <c r="NW371" s="185"/>
      <c r="NX371" s="185"/>
      <c r="NY371" s="185"/>
      <c r="NZ371" s="185"/>
      <c r="OA371" s="185"/>
      <c r="OB371" s="185"/>
      <c r="OC371" s="185"/>
      <c r="OD371" s="185"/>
      <c r="OE371" s="185"/>
      <c r="OF371" s="185"/>
      <c r="OG371" s="185"/>
      <c r="OH371" s="185"/>
      <c r="OI371" s="185"/>
      <c r="OJ371" s="185"/>
      <c r="OK371" s="185"/>
      <c r="OL371" s="185"/>
      <c r="OM371" s="185"/>
      <c r="ON371" s="185"/>
      <c r="OO371" s="185"/>
      <c r="OP371" s="185"/>
      <c r="OQ371" s="185"/>
      <c r="OR371" s="185"/>
      <c r="OS371" s="185"/>
      <c r="OT371" s="185"/>
      <c r="OU371" s="185"/>
      <c r="OV371" s="185"/>
      <c r="OW371" s="185"/>
      <c r="OX371" s="185"/>
      <c r="OY371" s="185"/>
      <c r="OZ371" s="185"/>
      <c r="PA371" s="185"/>
      <c r="PB371" s="185"/>
      <c r="PC371" s="185"/>
      <c r="PD371" s="185"/>
      <c r="PE371" s="185"/>
      <c r="PF371" s="185"/>
      <c r="PG371" s="185"/>
      <c r="PH371" s="185"/>
      <c r="PI371" s="185"/>
      <c r="PJ371" s="185"/>
      <c r="PK371" s="185"/>
      <c r="PL371" s="185"/>
      <c r="PM371" s="185"/>
      <c r="PN371" s="185"/>
      <c r="PO371" s="185"/>
      <c r="PP371" s="185"/>
      <c r="PQ371" s="185"/>
      <c r="PR371" s="185"/>
      <c r="PS371" s="185"/>
      <c r="PT371" s="185"/>
      <c r="PU371" s="185"/>
      <c r="PV371" s="185"/>
      <c r="PW371" s="185"/>
      <c r="PX371" s="185"/>
      <c r="PY371" s="185"/>
      <c r="PZ371" s="185"/>
      <c r="QA371" s="185"/>
      <c r="QB371" s="185"/>
      <c r="QC371" s="185"/>
      <c r="QD371" s="185"/>
      <c r="QE371" s="185"/>
      <c r="QF371" s="185"/>
      <c r="QG371" s="185"/>
      <c r="QH371" s="185"/>
      <c r="QI371" s="185"/>
      <c r="QJ371" s="185"/>
      <c r="QK371" s="185"/>
      <c r="QL371" s="185"/>
      <c r="QM371" s="185"/>
      <c r="QN371" s="185"/>
      <c r="QO371" s="185"/>
      <c r="QP371" s="185"/>
      <c r="QQ371" s="185"/>
      <c r="QR371" s="185"/>
      <c r="QS371" s="185"/>
      <c r="QT371" s="185"/>
      <c r="QU371" s="185"/>
      <c r="QV371" s="185"/>
      <c r="QW371" s="185"/>
      <c r="QX371" s="185"/>
      <c r="QY371" s="185"/>
      <c r="QZ371" s="185"/>
      <c r="RA371" s="185"/>
      <c r="RB371" s="185"/>
      <c r="RC371" s="185"/>
      <c r="RD371" s="185"/>
      <c r="RE371" s="185"/>
      <c r="RF371" s="185"/>
      <c r="RG371" s="185"/>
      <c r="RH371" s="185"/>
      <c r="RI371" s="185"/>
      <c r="RJ371" s="185"/>
      <c r="RK371" s="185"/>
      <c r="RL371" s="185"/>
      <c r="RM371" s="185"/>
      <c r="RN371" s="185"/>
      <c r="RO371" s="185"/>
      <c r="RP371" s="185"/>
      <c r="RQ371" s="185"/>
      <c r="RR371" s="185"/>
      <c r="RS371" s="185"/>
      <c r="RT371" s="185"/>
      <c r="RU371" s="185"/>
      <c r="RV371" s="185"/>
      <c r="RW371" s="185"/>
      <c r="RX371" s="185"/>
      <c r="RY371" s="185"/>
      <c r="RZ371" s="185"/>
      <c r="SA371" s="185"/>
      <c r="SB371" s="185"/>
      <c r="SC371" s="185"/>
      <c r="SD371" s="185"/>
      <c r="SE371" s="185"/>
      <c r="SF371" s="185"/>
      <c r="SG371" s="185"/>
      <c r="SH371" s="185"/>
      <c r="SI371" s="185"/>
      <c r="SJ371" s="185"/>
      <c r="SK371" s="185"/>
      <c r="SL371" s="185"/>
      <c r="SM371" s="185"/>
      <c r="SN371" s="185"/>
      <c r="SO371" s="185"/>
      <c r="SP371" s="185"/>
      <c r="SQ371" s="185"/>
      <c r="SR371" s="185"/>
      <c r="SS371" s="185"/>
      <c r="ST371" s="185"/>
      <c r="SU371" s="185"/>
      <c r="SV371" s="185"/>
      <c r="SW371" s="185"/>
      <c r="SX371" s="185"/>
      <c r="SY371" s="185"/>
      <c r="SZ371" s="185"/>
      <c r="TA371" s="185"/>
      <c r="TB371" s="185"/>
      <c r="TC371" s="185"/>
      <c r="TD371" s="185"/>
      <c r="TE371" s="185"/>
      <c r="TF371" s="185"/>
      <c r="TG371" s="185"/>
      <c r="TH371" s="185"/>
      <c r="TI371" s="185"/>
    </row>
    <row r="372" spans="1:529" s="79" customFormat="1" ht="27.75" customHeight="1" x14ac:dyDescent="0.25">
      <c r="A372" s="38" t="s">
        <v>6990</v>
      </c>
      <c r="B372" s="16">
        <v>39328</v>
      </c>
      <c r="C372" s="17" t="s">
        <v>1465</v>
      </c>
      <c r="D372" s="17" t="s">
        <v>5833</v>
      </c>
      <c r="E372" s="17"/>
      <c r="F372" s="17"/>
      <c r="G372" s="17"/>
      <c r="H372" s="38" t="s">
        <v>1462</v>
      </c>
      <c r="I372" s="16" t="s">
        <v>7776</v>
      </c>
      <c r="J372" s="16">
        <v>43880</v>
      </c>
      <c r="K372" s="17" t="s">
        <v>1463</v>
      </c>
      <c r="L372" s="17"/>
      <c r="M372" s="17" t="s">
        <v>408</v>
      </c>
      <c r="N372" s="17" t="s">
        <v>48</v>
      </c>
      <c r="O372" s="17">
        <v>32850</v>
      </c>
      <c r="P372" s="66"/>
      <c r="Q372" s="66"/>
      <c r="R372" s="66"/>
      <c r="S372" s="66"/>
      <c r="T372" s="733">
        <v>10.5</v>
      </c>
      <c r="U372" s="17">
        <v>90</v>
      </c>
      <c r="V372" s="17">
        <v>32850</v>
      </c>
      <c r="W372" s="17" t="s">
        <v>1258</v>
      </c>
      <c r="X372" s="17">
        <v>50</v>
      </c>
      <c r="Y372" s="17">
        <v>50</v>
      </c>
      <c r="Z372" s="17">
        <v>250</v>
      </c>
      <c r="AA372" s="17" t="s">
        <v>1091</v>
      </c>
      <c r="AB372" s="17" t="s">
        <v>1091</v>
      </c>
      <c r="AC372" s="17" t="s">
        <v>1091</v>
      </c>
      <c r="AD372" s="17" t="s">
        <v>1091</v>
      </c>
      <c r="AE372" s="17" t="s">
        <v>1091</v>
      </c>
      <c r="AF372" s="17" t="s">
        <v>1091</v>
      </c>
      <c r="AG372" s="17" t="s">
        <v>1460</v>
      </c>
      <c r="AH372" s="17">
        <v>110.26600000000001</v>
      </c>
      <c r="AI372" s="17" t="s">
        <v>2368</v>
      </c>
      <c r="AJ372" s="17" t="s">
        <v>2369</v>
      </c>
      <c r="AK372" s="17" t="s">
        <v>1375</v>
      </c>
      <c r="AL372" s="17"/>
      <c r="AM372" s="13"/>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c r="GG372" s="185"/>
      <c r="GH372" s="185"/>
      <c r="GI372" s="185"/>
      <c r="GJ372" s="185"/>
      <c r="GK372" s="185"/>
      <c r="GL372" s="185"/>
      <c r="GM372" s="185"/>
      <c r="GN372" s="185"/>
      <c r="GO372" s="185"/>
      <c r="GP372" s="185"/>
      <c r="GQ372" s="185"/>
      <c r="GR372" s="185"/>
      <c r="GS372" s="185"/>
      <c r="GT372" s="185"/>
      <c r="GU372" s="185"/>
      <c r="GV372" s="185"/>
      <c r="GW372" s="185"/>
      <c r="GX372" s="185"/>
      <c r="GY372" s="185"/>
      <c r="GZ372" s="185"/>
      <c r="HA372" s="185"/>
      <c r="HB372" s="185"/>
      <c r="HC372" s="185"/>
      <c r="HD372" s="185"/>
      <c r="HE372" s="185"/>
      <c r="HF372" s="185"/>
      <c r="HG372" s="185"/>
      <c r="HH372" s="185"/>
      <c r="HI372" s="185"/>
      <c r="HJ372" s="185"/>
      <c r="HK372" s="185"/>
      <c r="HL372" s="185"/>
      <c r="HM372" s="185"/>
      <c r="HN372" s="185"/>
      <c r="HO372" s="185"/>
      <c r="HP372" s="185"/>
      <c r="HQ372" s="185"/>
      <c r="HR372" s="185"/>
      <c r="HS372" s="185"/>
      <c r="HT372" s="185"/>
      <c r="HU372" s="185"/>
      <c r="HV372" s="185"/>
      <c r="HW372" s="185"/>
      <c r="HX372" s="185"/>
      <c r="HY372" s="185"/>
      <c r="HZ372" s="185"/>
      <c r="IA372" s="185"/>
      <c r="IB372" s="185"/>
      <c r="IC372" s="185"/>
      <c r="ID372" s="185"/>
      <c r="IE372" s="185"/>
      <c r="IF372" s="185"/>
      <c r="IG372" s="185"/>
      <c r="IH372" s="185"/>
      <c r="II372" s="185"/>
      <c r="IJ372" s="185"/>
      <c r="IK372" s="185"/>
      <c r="IL372" s="185"/>
      <c r="IM372" s="185"/>
      <c r="IN372" s="185"/>
      <c r="IO372" s="185"/>
      <c r="IP372" s="185"/>
      <c r="IQ372" s="185"/>
      <c r="IR372" s="185"/>
      <c r="IS372" s="185"/>
      <c r="IT372" s="185"/>
      <c r="IU372" s="185"/>
      <c r="IV372" s="185"/>
      <c r="IW372" s="185"/>
      <c r="IX372" s="185"/>
      <c r="IY372" s="185"/>
      <c r="IZ372" s="185"/>
      <c r="JA372" s="185"/>
      <c r="JB372" s="185"/>
      <c r="JC372" s="185"/>
      <c r="JD372" s="185"/>
      <c r="JE372" s="185"/>
      <c r="JF372" s="185"/>
      <c r="JG372" s="185"/>
      <c r="JH372" s="185"/>
      <c r="JI372" s="185"/>
      <c r="JJ372" s="185"/>
      <c r="JK372" s="185"/>
      <c r="JL372" s="185"/>
      <c r="JM372" s="185"/>
      <c r="JN372" s="185"/>
      <c r="JO372" s="185"/>
      <c r="JP372" s="185"/>
      <c r="JQ372" s="185"/>
      <c r="JR372" s="185"/>
      <c r="JS372" s="185"/>
      <c r="JT372" s="185"/>
      <c r="JU372" s="185"/>
      <c r="JV372" s="185"/>
      <c r="JW372" s="185"/>
      <c r="JX372" s="185"/>
      <c r="JY372" s="185"/>
      <c r="JZ372" s="185"/>
      <c r="KA372" s="185"/>
      <c r="KB372" s="185"/>
      <c r="KC372" s="185"/>
      <c r="KD372" s="185"/>
      <c r="KE372" s="185"/>
      <c r="KF372" s="185"/>
      <c r="KG372" s="185"/>
      <c r="KH372" s="185"/>
      <c r="KI372" s="185"/>
      <c r="KJ372" s="185"/>
      <c r="KK372" s="185"/>
      <c r="KL372" s="185"/>
      <c r="KM372" s="185"/>
      <c r="KN372" s="185"/>
      <c r="KO372" s="185"/>
      <c r="KP372" s="185"/>
      <c r="KQ372" s="185"/>
      <c r="KR372" s="185"/>
      <c r="KS372" s="185"/>
      <c r="KT372" s="185"/>
      <c r="KU372" s="185"/>
      <c r="KV372" s="185"/>
      <c r="KW372" s="185"/>
      <c r="KX372" s="185"/>
      <c r="KY372" s="185"/>
      <c r="KZ372" s="185"/>
      <c r="LA372" s="185"/>
      <c r="LB372" s="185"/>
      <c r="LC372" s="185"/>
      <c r="LD372" s="185"/>
      <c r="LE372" s="185"/>
      <c r="LF372" s="185"/>
      <c r="LG372" s="185"/>
      <c r="LH372" s="185"/>
      <c r="LI372" s="185"/>
      <c r="LJ372" s="185"/>
      <c r="LK372" s="185"/>
      <c r="LL372" s="185"/>
      <c r="LM372" s="185"/>
      <c r="LN372" s="185"/>
      <c r="LO372" s="185"/>
      <c r="LP372" s="185"/>
      <c r="LQ372" s="185"/>
      <c r="LR372" s="185"/>
      <c r="LS372" s="185"/>
      <c r="LT372" s="185"/>
      <c r="LU372" s="185"/>
      <c r="LV372" s="185"/>
      <c r="LW372" s="185"/>
      <c r="LX372" s="185"/>
      <c r="LY372" s="185"/>
      <c r="LZ372" s="185"/>
      <c r="MA372" s="185"/>
      <c r="MB372" s="185"/>
      <c r="MC372" s="185"/>
      <c r="MD372" s="185"/>
      <c r="ME372" s="185"/>
      <c r="MF372" s="185"/>
      <c r="MG372" s="185"/>
      <c r="MH372" s="185"/>
      <c r="MI372" s="185"/>
      <c r="MJ372" s="185"/>
      <c r="MK372" s="185"/>
      <c r="ML372" s="185"/>
      <c r="MM372" s="185"/>
      <c r="MN372" s="185"/>
      <c r="MO372" s="185"/>
      <c r="MP372" s="185"/>
      <c r="MQ372" s="185"/>
      <c r="MR372" s="185"/>
      <c r="MS372" s="185"/>
      <c r="MT372" s="185"/>
      <c r="MU372" s="185"/>
      <c r="MV372" s="185"/>
      <c r="MW372" s="185"/>
      <c r="MX372" s="185"/>
      <c r="MY372" s="185"/>
      <c r="MZ372" s="185"/>
      <c r="NA372" s="185"/>
      <c r="NB372" s="185"/>
      <c r="NC372" s="185"/>
      <c r="ND372" s="185"/>
      <c r="NE372" s="185"/>
      <c r="NF372" s="185"/>
      <c r="NG372" s="185"/>
      <c r="NH372" s="185"/>
      <c r="NI372" s="185"/>
      <c r="NJ372" s="185"/>
      <c r="NK372" s="185"/>
      <c r="NL372" s="185"/>
      <c r="NM372" s="185"/>
      <c r="NN372" s="185"/>
      <c r="NO372" s="185"/>
      <c r="NP372" s="185"/>
      <c r="NQ372" s="185"/>
      <c r="NR372" s="185"/>
      <c r="NS372" s="185"/>
      <c r="NT372" s="185"/>
      <c r="NU372" s="185"/>
      <c r="NV372" s="185"/>
      <c r="NW372" s="185"/>
      <c r="NX372" s="185"/>
      <c r="NY372" s="185"/>
      <c r="NZ372" s="185"/>
      <c r="OA372" s="185"/>
      <c r="OB372" s="185"/>
      <c r="OC372" s="185"/>
      <c r="OD372" s="185"/>
      <c r="OE372" s="185"/>
      <c r="OF372" s="185"/>
      <c r="OG372" s="185"/>
      <c r="OH372" s="185"/>
      <c r="OI372" s="185"/>
      <c r="OJ372" s="185"/>
      <c r="OK372" s="185"/>
      <c r="OL372" s="185"/>
      <c r="OM372" s="185"/>
      <c r="ON372" s="185"/>
      <c r="OO372" s="185"/>
      <c r="OP372" s="185"/>
      <c r="OQ372" s="185"/>
      <c r="OR372" s="185"/>
      <c r="OS372" s="185"/>
      <c r="OT372" s="185"/>
      <c r="OU372" s="185"/>
      <c r="OV372" s="185"/>
      <c r="OW372" s="185"/>
      <c r="OX372" s="185"/>
      <c r="OY372" s="185"/>
      <c r="OZ372" s="185"/>
      <c r="PA372" s="185"/>
      <c r="PB372" s="185"/>
      <c r="PC372" s="185"/>
      <c r="PD372" s="185"/>
      <c r="PE372" s="185"/>
      <c r="PF372" s="185"/>
      <c r="PG372" s="185"/>
      <c r="PH372" s="185"/>
      <c r="PI372" s="185"/>
      <c r="PJ372" s="185"/>
      <c r="PK372" s="185"/>
      <c r="PL372" s="185"/>
      <c r="PM372" s="185"/>
      <c r="PN372" s="185"/>
      <c r="PO372" s="185"/>
      <c r="PP372" s="185"/>
      <c r="PQ372" s="185"/>
      <c r="PR372" s="185"/>
      <c r="PS372" s="185"/>
      <c r="PT372" s="185"/>
      <c r="PU372" s="185"/>
      <c r="PV372" s="185"/>
      <c r="PW372" s="185"/>
      <c r="PX372" s="185"/>
      <c r="PY372" s="185"/>
      <c r="PZ372" s="185"/>
      <c r="QA372" s="185"/>
      <c r="QB372" s="185"/>
      <c r="QC372" s="185"/>
      <c r="QD372" s="185"/>
      <c r="QE372" s="185"/>
      <c r="QF372" s="185"/>
      <c r="QG372" s="185"/>
      <c r="QH372" s="185"/>
      <c r="QI372" s="185"/>
      <c r="QJ372" s="185"/>
      <c r="QK372" s="185"/>
      <c r="QL372" s="185"/>
      <c r="QM372" s="185"/>
      <c r="QN372" s="185"/>
      <c r="QO372" s="185"/>
      <c r="QP372" s="185"/>
      <c r="QQ372" s="185"/>
      <c r="QR372" s="185"/>
      <c r="QS372" s="185"/>
      <c r="QT372" s="185"/>
      <c r="QU372" s="185"/>
      <c r="QV372" s="185"/>
      <c r="QW372" s="185"/>
      <c r="QX372" s="185"/>
      <c r="QY372" s="185"/>
      <c r="QZ372" s="185"/>
      <c r="RA372" s="185"/>
      <c r="RB372" s="185"/>
      <c r="RC372" s="185"/>
      <c r="RD372" s="185"/>
      <c r="RE372" s="185"/>
      <c r="RF372" s="185"/>
      <c r="RG372" s="185"/>
      <c r="RH372" s="185"/>
      <c r="RI372" s="185"/>
      <c r="RJ372" s="185"/>
      <c r="RK372" s="185"/>
      <c r="RL372" s="185"/>
      <c r="RM372" s="185"/>
      <c r="RN372" s="185"/>
      <c r="RO372" s="185"/>
      <c r="RP372" s="185"/>
      <c r="RQ372" s="185"/>
      <c r="RR372" s="185"/>
      <c r="RS372" s="185"/>
      <c r="RT372" s="185"/>
      <c r="RU372" s="185"/>
      <c r="RV372" s="185"/>
      <c r="RW372" s="185"/>
      <c r="RX372" s="185"/>
      <c r="RY372" s="185"/>
      <c r="RZ372" s="185"/>
      <c r="SA372" s="185"/>
      <c r="SB372" s="185"/>
      <c r="SC372" s="185"/>
      <c r="SD372" s="185"/>
      <c r="SE372" s="185"/>
      <c r="SF372" s="185"/>
      <c r="SG372" s="185"/>
      <c r="SH372" s="185"/>
      <c r="SI372" s="185"/>
      <c r="SJ372" s="185"/>
      <c r="SK372" s="185"/>
      <c r="SL372" s="185"/>
      <c r="SM372" s="185"/>
      <c r="SN372" s="185"/>
      <c r="SO372" s="185"/>
      <c r="SP372" s="185"/>
      <c r="SQ372" s="185"/>
      <c r="SR372" s="185"/>
      <c r="SS372" s="185"/>
      <c r="ST372" s="185"/>
      <c r="SU372" s="185"/>
      <c r="SV372" s="185"/>
      <c r="SW372" s="185"/>
      <c r="SX372" s="185"/>
      <c r="SY372" s="185"/>
      <c r="SZ372" s="185"/>
      <c r="TA372" s="185"/>
      <c r="TB372" s="185"/>
      <c r="TC372" s="185"/>
      <c r="TD372" s="185"/>
      <c r="TE372" s="185"/>
      <c r="TF372" s="185"/>
      <c r="TG372" s="185"/>
      <c r="TH372" s="185"/>
      <c r="TI372" s="185"/>
    </row>
    <row r="373" spans="1:529" s="839" customFormat="1" ht="27.75" customHeight="1" thickBot="1" x14ac:dyDescent="0.3">
      <c r="A373" s="225">
        <v>13140028</v>
      </c>
      <c r="B373" s="212">
        <v>39328</v>
      </c>
      <c r="C373" s="51" t="s">
        <v>7861</v>
      </c>
      <c r="D373" s="51" t="s">
        <v>7539</v>
      </c>
      <c r="E373" s="51" t="s">
        <v>44</v>
      </c>
      <c r="F373" s="51" t="s">
        <v>76</v>
      </c>
      <c r="G373" s="51" t="s">
        <v>45</v>
      </c>
      <c r="H373" s="211" t="s">
        <v>1462</v>
      </c>
      <c r="I373" s="954" t="s">
        <v>7776</v>
      </c>
      <c r="J373" s="954">
        <v>46072</v>
      </c>
      <c r="K373" s="51" t="s">
        <v>6991</v>
      </c>
      <c r="L373" s="51"/>
      <c r="M373" s="51" t="s">
        <v>408</v>
      </c>
      <c r="N373" s="51" t="s">
        <v>48</v>
      </c>
      <c r="O373" s="51">
        <v>66440</v>
      </c>
      <c r="P373" s="299" t="s">
        <v>7859</v>
      </c>
      <c r="Q373" s="299" t="s">
        <v>7860</v>
      </c>
      <c r="R373" s="299"/>
      <c r="S373" s="299"/>
      <c r="T373" s="751">
        <v>46.7</v>
      </c>
      <c r="U373" s="51">
        <v>183</v>
      </c>
      <c r="V373" s="51">
        <v>66440</v>
      </c>
      <c r="W373" s="51" t="s">
        <v>1258</v>
      </c>
      <c r="X373" s="51">
        <v>35</v>
      </c>
      <c r="Y373" s="51">
        <v>25</v>
      </c>
      <c r="Z373" s="51">
        <v>125</v>
      </c>
      <c r="AA373" s="51" t="s">
        <v>1091</v>
      </c>
      <c r="AB373" s="51" t="s">
        <v>1091</v>
      </c>
      <c r="AC373" s="51" t="s">
        <v>1091</v>
      </c>
      <c r="AD373" s="51" t="s">
        <v>1091</v>
      </c>
      <c r="AE373" s="51" t="s">
        <v>1091</v>
      </c>
      <c r="AF373" s="51" t="s">
        <v>1091</v>
      </c>
      <c r="AG373" s="51" t="s">
        <v>3506</v>
      </c>
      <c r="AH373" s="51">
        <v>110.26600000000001</v>
      </c>
      <c r="AI373" s="51" t="s">
        <v>2368</v>
      </c>
      <c r="AJ373" s="51" t="s">
        <v>2369</v>
      </c>
      <c r="AK373" s="216" t="s">
        <v>1486</v>
      </c>
      <c r="AL373" s="300"/>
      <c r="AM373" s="13"/>
      <c r="AN373" s="838"/>
      <c r="AO373" s="838"/>
      <c r="AP373" s="838"/>
      <c r="AQ373" s="838"/>
      <c r="AR373" s="838"/>
      <c r="AS373" s="838"/>
      <c r="AT373" s="838"/>
      <c r="AU373" s="838"/>
      <c r="AV373" s="838"/>
      <c r="AW373" s="838"/>
      <c r="AX373" s="838"/>
      <c r="AY373" s="838"/>
      <c r="AZ373" s="838"/>
      <c r="BA373" s="838"/>
      <c r="BB373" s="838"/>
      <c r="BC373" s="838"/>
      <c r="BD373" s="838"/>
      <c r="BE373" s="838"/>
      <c r="BF373" s="838"/>
      <c r="BG373" s="838"/>
      <c r="BH373" s="838"/>
      <c r="BI373" s="838"/>
      <c r="BJ373" s="838"/>
      <c r="BK373" s="838"/>
      <c r="BL373" s="838"/>
      <c r="BM373" s="838"/>
      <c r="BN373" s="838"/>
      <c r="BO373" s="838"/>
      <c r="BP373" s="838"/>
      <c r="BQ373" s="838"/>
      <c r="BR373" s="838"/>
      <c r="BS373" s="838"/>
      <c r="BT373" s="838"/>
      <c r="BU373" s="838"/>
      <c r="BV373" s="838"/>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c r="DH373" s="838"/>
      <c r="DI373" s="838"/>
      <c r="DJ373" s="838"/>
      <c r="DK373" s="838"/>
      <c r="DL373" s="838"/>
      <c r="DM373" s="838"/>
      <c r="DN373" s="838"/>
      <c r="DO373" s="838"/>
      <c r="DP373" s="838"/>
      <c r="DQ373" s="838"/>
      <c r="DR373" s="838"/>
      <c r="DS373" s="838"/>
      <c r="DT373" s="838"/>
      <c r="DU373" s="838"/>
      <c r="DV373" s="838"/>
      <c r="DW373" s="838"/>
      <c r="DX373" s="838"/>
      <c r="DY373" s="838"/>
      <c r="DZ373" s="838"/>
      <c r="EA373" s="838"/>
      <c r="EB373" s="838"/>
      <c r="EC373" s="838"/>
      <c r="ED373" s="838"/>
      <c r="EE373" s="838"/>
      <c r="EF373" s="838"/>
      <c r="EG373" s="838"/>
      <c r="EH373" s="838"/>
      <c r="EI373" s="838"/>
      <c r="EJ373" s="838"/>
      <c r="EK373" s="838"/>
      <c r="EL373" s="838"/>
      <c r="EM373" s="838"/>
      <c r="EN373" s="838"/>
      <c r="EO373" s="838"/>
      <c r="EP373" s="838"/>
      <c r="EQ373" s="838"/>
      <c r="ER373" s="838"/>
      <c r="ES373" s="838"/>
      <c r="ET373" s="838"/>
      <c r="EU373" s="838"/>
      <c r="EV373" s="838"/>
      <c r="EW373" s="838"/>
      <c r="EX373" s="838"/>
      <c r="EY373" s="838"/>
      <c r="EZ373" s="838"/>
      <c r="FA373" s="838"/>
      <c r="FB373" s="838"/>
      <c r="FC373" s="838"/>
      <c r="FD373" s="838"/>
      <c r="FE373" s="838"/>
      <c r="FF373" s="838"/>
      <c r="FG373" s="838"/>
      <c r="FH373" s="838"/>
      <c r="FI373" s="838"/>
      <c r="FJ373" s="838"/>
      <c r="FK373" s="838"/>
      <c r="FL373" s="838"/>
      <c r="FM373" s="838"/>
      <c r="FN373" s="838"/>
      <c r="FO373" s="838"/>
      <c r="FP373" s="838"/>
      <c r="FQ373" s="838"/>
      <c r="FR373" s="838"/>
      <c r="FS373" s="838"/>
      <c r="FT373" s="838"/>
      <c r="FU373" s="838"/>
      <c r="FV373" s="838"/>
      <c r="FW373" s="838"/>
      <c r="FX373" s="838"/>
      <c r="FY373" s="838"/>
      <c r="FZ373" s="838"/>
      <c r="GA373" s="838"/>
      <c r="GB373" s="838"/>
      <c r="GC373" s="838"/>
      <c r="GD373" s="838"/>
      <c r="GE373" s="838"/>
      <c r="GF373" s="838"/>
      <c r="GG373" s="838"/>
      <c r="GH373" s="838"/>
      <c r="GI373" s="838"/>
      <c r="GJ373" s="838"/>
      <c r="GK373" s="838"/>
      <c r="GL373" s="838"/>
      <c r="GM373" s="838"/>
      <c r="GN373" s="838"/>
      <c r="GO373" s="838"/>
      <c r="GP373" s="838"/>
      <c r="GQ373" s="838"/>
      <c r="GR373" s="838"/>
      <c r="GS373" s="838"/>
      <c r="GT373" s="838"/>
      <c r="GU373" s="838"/>
      <c r="GV373" s="838"/>
      <c r="GW373" s="838"/>
      <c r="GX373" s="838"/>
      <c r="GY373" s="838"/>
      <c r="GZ373" s="838"/>
      <c r="HA373" s="838"/>
      <c r="HB373" s="838"/>
      <c r="HC373" s="838"/>
      <c r="HD373" s="838"/>
      <c r="HE373" s="838"/>
      <c r="HF373" s="838"/>
      <c r="HG373" s="838"/>
      <c r="HH373" s="838"/>
      <c r="HI373" s="838"/>
      <c r="HJ373" s="838"/>
      <c r="HK373" s="838"/>
      <c r="HL373" s="838"/>
      <c r="HM373" s="838"/>
      <c r="HN373" s="838"/>
      <c r="HO373" s="838"/>
      <c r="HP373" s="838"/>
      <c r="HQ373" s="838"/>
      <c r="HR373" s="838"/>
      <c r="HS373" s="838"/>
      <c r="HT373" s="838"/>
      <c r="HU373" s="838"/>
      <c r="HV373" s="838"/>
      <c r="HW373" s="838"/>
      <c r="HX373" s="838"/>
      <c r="HY373" s="838"/>
      <c r="HZ373" s="838"/>
      <c r="IA373" s="838"/>
      <c r="IB373" s="838"/>
      <c r="IC373" s="838"/>
      <c r="ID373" s="838"/>
      <c r="IE373" s="838"/>
      <c r="IF373" s="838"/>
      <c r="IG373" s="838"/>
      <c r="IH373" s="838"/>
      <c r="II373" s="838"/>
      <c r="IJ373" s="838"/>
      <c r="IK373" s="838"/>
      <c r="IL373" s="838"/>
      <c r="IM373" s="838"/>
      <c r="IN373" s="838"/>
      <c r="IO373" s="838"/>
      <c r="IP373" s="838"/>
      <c r="IQ373" s="838"/>
      <c r="IR373" s="838"/>
      <c r="IS373" s="838"/>
      <c r="IT373" s="838"/>
      <c r="IU373" s="838"/>
      <c r="IV373" s="838"/>
      <c r="IW373" s="838"/>
      <c r="IX373" s="838"/>
      <c r="IY373" s="838"/>
      <c r="IZ373" s="838"/>
      <c r="JA373" s="838"/>
      <c r="JB373" s="838"/>
      <c r="JC373" s="838"/>
      <c r="JD373" s="838"/>
      <c r="JE373" s="838"/>
      <c r="JF373" s="838"/>
      <c r="JG373" s="838"/>
      <c r="JH373" s="838"/>
      <c r="JI373" s="838"/>
      <c r="JJ373" s="838"/>
      <c r="JK373" s="838"/>
      <c r="JL373" s="838"/>
      <c r="JM373" s="838"/>
      <c r="JN373" s="838"/>
      <c r="JO373" s="838"/>
      <c r="JP373" s="838"/>
      <c r="JQ373" s="838"/>
      <c r="JR373" s="838"/>
      <c r="JS373" s="838"/>
      <c r="JT373" s="838"/>
      <c r="JU373" s="838"/>
      <c r="JV373" s="838"/>
      <c r="JW373" s="838"/>
      <c r="JX373" s="838"/>
      <c r="JY373" s="838"/>
      <c r="JZ373" s="838"/>
      <c r="KA373" s="838"/>
      <c r="KB373" s="838"/>
      <c r="KC373" s="838"/>
      <c r="KD373" s="838"/>
      <c r="KE373" s="838"/>
      <c r="KF373" s="838"/>
      <c r="KG373" s="838"/>
      <c r="KH373" s="838"/>
      <c r="KI373" s="838"/>
      <c r="KJ373" s="838"/>
      <c r="KK373" s="838"/>
      <c r="KL373" s="838"/>
      <c r="KM373" s="838"/>
      <c r="KN373" s="838"/>
      <c r="KO373" s="838"/>
      <c r="KP373" s="838"/>
      <c r="KQ373" s="838"/>
      <c r="KR373" s="838"/>
      <c r="KS373" s="838"/>
      <c r="KT373" s="838"/>
      <c r="KU373" s="838"/>
      <c r="KV373" s="838"/>
      <c r="KW373" s="838"/>
      <c r="KX373" s="838"/>
      <c r="KY373" s="838"/>
      <c r="KZ373" s="838"/>
      <c r="LA373" s="838"/>
      <c r="LB373" s="838"/>
      <c r="LC373" s="838"/>
      <c r="LD373" s="838"/>
      <c r="LE373" s="838"/>
      <c r="LF373" s="838"/>
      <c r="LG373" s="838"/>
      <c r="LH373" s="838"/>
      <c r="LI373" s="838"/>
      <c r="LJ373" s="838"/>
      <c r="LK373" s="838"/>
      <c r="LL373" s="838"/>
      <c r="LM373" s="838"/>
      <c r="LN373" s="838"/>
      <c r="LO373" s="838"/>
      <c r="LP373" s="838"/>
      <c r="LQ373" s="838"/>
      <c r="LR373" s="838"/>
      <c r="LS373" s="838"/>
      <c r="LT373" s="838"/>
      <c r="LU373" s="838"/>
      <c r="LV373" s="838"/>
      <c r="LW373" s="838"/>
      <c r="LX373" s="838"/>
      <c r="LY373" s="838"/>
      <c r="LZ373" s="838"/>
      <c r="MA373" s="838"/>
      <c r="MB373" s="838"/>
      <c r="MC373" s="838"/>
      <c r="MD373" s="838"/>
      <c r="ME373" s="838"/>
      <c r="MF373" s="838"/>
      <c r="MG373" s="838"/>
      <c r="MH373" s="838"/>
      <c r="MI373" s="838"/>
      <c r="MJ373" s="838"/>
      <c r="MK373" s="838"/>
      <c r="ML373" s="838"/>
      <c r="MM373" s="838"/>
      <c r="MN373" s="838"/>
      <c r="MO373" s="838"/>
      <c r="MP373" s="838"/>
      <c r="MQ373" s="838"/>
      <c r="MR373" s="838"/>
      <c r="MS373" s="838"/>
      <c r="MT373" s="838"/>
      <c r="MU373" s="838"/>
      <c r="MV373" s="838"/>
      <c r="MW373" s="838"/>
      <c r="MX373" s="838"/>
      <c r="MY373" s="838"/>
      <c r="MZ373" s="838"/>
      <c r="NA373" s="838"/>
      <c r="NB373" s="838"/>
      <c r="NC373" s="838"/>
      <c r="ND373" s="838"/>
      <c r="NE373" s="838"/>
      <c r="NF373" s="838"/>
      <c r="NG373" s="838"/>
      <c r="NH373" s="838"/>
      <c r="NI373" s="838"/>
      <c r="NJ373" s="838"/>
      <c r="NK373" s="838"/>
      <c r="NL373" s="838"/>
      <c r="NM373" s="838"/>
      <c r="NN373" s="838"/>
      <c r="NO373" s="838"/>
      <c r="NP373" s="838"/>
      <c r="NQ373" s="838"/>
      <c r="NR373" s="838"/>
      <c r="NS373" s="838"/>
      <c r="NT373" s="838"/>
      <c r="NU373" s="838"/>
      <c r="NV373" s="838"/>
      <c r="NW373" s="838"/>
      <c r="NX373" s="838"/>
      <c r="NY373" s="838"/>
      <c r="NZ373" s="838"/>
      <c r="OA373" s="838"/>
      <c r="OB373" s="838"/>
      <c r="OC373" s="838"/>
      <c r="OD373" s="838"/>
      <c r="OE373" s="838"/>
      <c r="OF373" s="838"/>
      <c r="OG373" s="838"/>
      <c r="OH373" s="838"/>
      <c r="OI373" s="838"/>
      <c r="OJ373" s="838"/>
      <c r="OK373" s="838"/>
      <c r="OL373" s="838"/>
      <c r="OM373" s="838"/>
      <c r="ON373" s="838"/>
      <c r="OO373" s="838"/>
      <c r="OP373" s="838"/>
      <c r="OQ373" s="838"/>
      <c r="OR373" s="838"/>
      <c r="OS373" s="838"/>
      <c r="OT373" s="838"/>
      <c r="OU373" s="838"/>
      <c r="OV373" s="838"/>
      <c r="OW373" s="838"/>
      <c r="OX373" s="838"/>
      <c r="OY373" s="838"/>
      <c r="OZ373" s="838"/>
      <c r="PA373" s="838"/>
      <c r="PB373" s="838"/>
      <c r="PC373" s="838"/>
      <c r="PD373" s="838"/>
      <c r="PE373" s="838"/>
      <c r="PF373" s="838"/>
      <c r="PG373" s="838"/>
      <c r="PH373" s="838"/>
      <c r="PI373" s="838"/>
      <c r="PJ373" s="838"/>
      <c r="PK373" s="838"/>
      <c r="PL373" s="838"/>
      <c r="PM373" s="838"/>
      <c r="PN373" s="838"/>
      <c r="PO373" s="838"/>
      <c r="PP373" s="838"/>
      <c r="PQ373" s="838"/>
      <c r="PR373" s="838"/>
      <c r="PS373" s="838"/>
      <c r="PT373" s="838"/>
      <c r="PU373" s="838"/>
      <c r="PV373" s="838"/>
      <c r="PW373" s="838"/>
      <c r="PX373" s="838"/>
      <c r="PY373" s="838"/>
      <c r="PZ373" s="838"/>
      <c r="QA373" s="838"/>
      <c r="QB373" s="838"/>
      <c r="QC373" s="838"/>
      <c r="QD373" s="838"/>
      <c r="QE373" s="838"/>
      <c r="QF373" s="838"/>
      <c r="QG373" s="838"/>
      <c r="QH373" s="838"/>
      <c r="QI373" s="838"/>
      <c r="QJ373" s="838"/>
      <c r="QK373" s="838"/>
      <c r="QL373" s="838"/>
      <c r="QM373" s="838"/>
      <c r="QN373" s="838"/>
      <c r="QO373" s="838"/>
      <c r="QP373" s="838"/>
      <c r="QQ373" s="838"/>
      <c r="QR373" s="838"/>
      <c r="QS373" s="838"/>
      <c r="QT373" s="838"/>
      <c r="QU373" s="838"/>
      <c r="QV373" s="838"/>
      <c r="QW373" s="838"/>
      <c r="QX373" s="838"/>
      <c r="QY373" s="838"/>
      <c r="QZ373" s="838"/>
      <c r="RA373" s="838"/>
      <c r="RB373" s="838"/>
      <c r="RC373" s="838"/>
      <c r="RD373" s="838"/>
      <c r="RE373" s="838"/>
      <c r="RF373" s="838"/>
      <c r="RG373" s="838"/>
      <c r="RH373" s="838"/>
      <c r="RI373" s="838"/>
      <c r="RJ373" s="838"/>
      <c r="RK373" s="838"/>
      <c r="RL373" s="838"/>
      <c r="RM373" s="838"/>
      <c r="RN373" s="838"/>
      <c r="RO373" s="838"/>
      <c r="RP373" s="838"/>
      <c r="RQ373" s="838"/>
      <c r="RR373" s="838"/>
      <c r="RS373" s="838"/>
      <c r="RT373" s="838"/>
      <c r="RU373" s="838"/>
      <c r="RV373" s="838"/>
      <c r="RW373" s="838"/>
      <c r="RX373" s="838"/>
      <c r="RY373" s="838"/>
      <c r="RZ373" s="838"/>
      <c r="SA373" s="838"/>
      <c r="SB373" s="838"/>
      <c r="SC373" s="838"/>
      <c r="SD373" s="838"/>
      <c r="SE373" s="838"/>
      <c r="SF373" s="838"/>
      <c r="SG373" s="838"/>
      <c r="SH373" s="838"/>
      <c r="SI373" s="838"/>
      <c r="SJ373" s="838"/>
      <c r="SK373" s="838"/>
      <c r="SL373" s="838"/>
      <c r="SM373" s="838"/>
      <c r="SN373" s="838"/>
      <c r="SO373" s="838"/>
      <c r="SP373" s="838"/>
      <c r="SQ373" s="838"/>
      <c r="SR373" s="838"/>
      <c r="SS373" s="838"/>
      <c r="ST373" s="838"/>
      <c r="SU373" s="838"/>
      <c r="SV373" s="838"/>
      <c r="SW373" s="838"/>
      <c r="SX373" s="838"/>
      <c r="SY373" s="838"/>
      <c r="SZ373" s="838"/>
      <c r="TA373" s="838"/>
      <c r="TB373" s="838"/>
      <c r="TC373" s="838"/>
      <c r="TD373" s="838"/>
      <c r="TE373" s="838"/>
      <c r="TF373" s="838"/>
      <c r="TG373" s="838"/>
      <c r="TH373" s="838"/>
      <c r="TI373" s="838"/>
    </row>
    <row r="374" spans="1:529" s="79" customFormat="1" ht="27.75" customHeight="1" x14ac:dyDescent="0.25">
      <c r="A374" s="201">
        <v>13140029</v>
      </c>
      <c r="B374" s="217">
        <v>39335</v>
      </c>
      <c r="C374" s="218" t="s">
        <v>1466</v>
      </c>
      <c r="D374" s="218" t="s">
        <v>5809</v>
      </c>
      <c r="E374" s="218"/>
      <c r="F374" s="218"/>
      <c r="G374" s="218"/>
      <c r="H374" s="201">
        <v>31098</v>
      </c>
      <c r="I374" s="217" t="s">
        <v>7775</v>
      </c>
      <c r="J374" s="217">
        <v>40929</v>
      </c>
      <c r="K374" s="218"/>
      <c r="L374" s="218"/>
      <c r="M374" s="218" t="s">
        <v>4810</v>
      </c>
      <c r="N374" s="218" t="s">
        <v>34</v>
      </c>
      <c r="O374" s="218">
        <v>1770</v>
      </c>
      <c r="P374" s="218" t="s">
        <v>6981</v>
      </c>
      <c r="Q374" s="218" t="s">
        <v>6981</v>
      </c>
      <c r="R374" s="218"/>
      <c r="S374" s="218"/>
      <c r="T374" s="717"/>
      <c r="U374" s="218"/>
      <c r="V374" s="218">
        <v>1770</v>
      </c>
      <c r="W374" s="218"/>
      <c r="X374" s="218"/>
      <c r="Y374" s="218"/>
      <c r="Z374" s="218"/>
      <c r="AA374" s="218"/>
      <c r="AB374" s="218"/>
      <c r="AC374" s="218"/>
      <c r="AD374" s="218"/>
      <c r="AE374" s="218"/>
      <c r="AF374" s="218"/>
      <c r="AG374" s="218"/>
      <c r="AH374" s="218"/>
      <c r="AI374" s="218"/>
      <c r="AJ374" s="218"/>
      <c r="AK374" s="266"/>
      <c r="AL374" s="266" t="s">
        <v>6980</v>
      </c>
      <c r="AM374" s="13"/>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c r="GG374" s="185"/>
      <c r="GH374" s="185"/>
      <c r="GI374" s="185"/>
      <c r="GJ374" s="185"/>
      <c r="GK374" s="185"/>
      <c r="GL374" s="185"/>
      <c r="GM374" s="185"/>
      <c r="GN374" s="185"/>
      <c r="GO374" s="185"/>
      <c r="GP374" s="185"/>
      <c r="GQ374" s="185"/>
      <c r="GR374" s="185"/>
      <c r="GS374" s="185"/>
      <c r="GT374" s="185"/>
      <c r="GU374" s="185"/>
      <c r="GV374" s="185"/>
      <c r="GW374" s="185"/>
      <c r="GX374" s="185"/>
      <c r="GY374" s="185"/>
      <c r="GZ374" s="185"/>
      <c r="HA374" s="185"/>
      <c r="HB374" s="185"/>
      <c r="HC374" s="185"/>
      <c r="HD374" s="185"/>
      <c r="HE374" s="185"/>
      <c r="HF374" s="185"/>
      <c r="HG374" s="185"/>
      <c r="HH374" s="185"/>
      <c r="HI374" s="185"/>
      <c r="HJ374" s="185"/>
      <c r="HK374" s="185"/>
      <c r="HL374" s="185"/>
      <c r="HM374" s="185"/>
      <c r="HN374" s="185"/>
      <c r="HO374" s="185"/>
      <c r="HP374" s="185"/>
      <c r="HQ374" s="185"/>
      <c r="HR374" s="185"/>
      <c r="HS374" s="185"/>
      <c r="HT374" s="185"/>
      <c r="HU374" s="185"/>
      <c r="HV374" s="185"/>
      <c r="HW374" s="185"/>
      <c r="HX374" s="185"/>
      <c r="HY374" s="185"/>
      <c r="HZ374" s="185"/>
      <c r="IA374" s="185"/>
      <c r="IB374" s="185"/>
      <c r="IC374" s="185"/>
      <c r="ID374" s="185"/>
      <c r="IE374" s="185"/>
      <c r="IF374" s="185"/>
      <c r="IG374" s="185"/>
      <c r="IH374" s="185"/>
      <c r="II374" s="185"/>
      <c r="IJ374" s="185"/>
      <c r="IK374" s="185"/>
      <c r="IL374" s="185"/>
      <c r="IM374" s="185"/>
      <c r="IN374" s="185"/>
      <c r="IO374" s="185"/>
      <c r="IP374" s="185"/>
      <c r="IQ374" s="185"/>
      <c r="IR374" s="185"/>
      <c r="IS374" s="185"/>
      <c r="IT374" s="185"/>
      <c r="IU374" s="185"/>
      <c r="IV374" s="185"/>
      <c r="IW374" s="185"/>
      <c r="IX374" s="185"/>
      <c r="IY374" s="185"/>
      <c r="IZ374" s="185"/>
      <c r="JA374" s="185"/>
      <c r="JB374" s="185"/>
      <c r="JC374" s="185"/>
      <c r="JD374" s="185"/>
      <c r="JE374" s="185"/>
      <c r="JF374" s="185"/>
      <c r="JG374" s="185"/>
      <c r="JH374" s="185"/>
      <c r="JI374" s="185"/>
      <c r="JJ374" s="185"/>
      <c r="JK374" s="185"/>
      <c r="JL374" s="185"/>
      <c r="JM374" s="185"/>
      <c r="JN374" s="185"/>
      <c r="JO374" s="185"/>
      <c r="JP374" s="185"/>
      <c r="JQ374" s="185"/>
      <c r="JR374" s="185"/>
      <c r="JS374" s="185"/>
      <c r="JT374" s="185"/>
      <c r="JU374" s="185"/>
      <c r="JV374" s="185"/>
      <c r="JW374" s="185"/>
      <c r="JX374" s="185"/>
      <c r="JY374" s="185"/>
      <c r="JZ374" s="185"/>
      <c r="KA374" s="185"/>
      <c r="KB374" s="185"/>
      <c r="KC374" s="185"/>
      <c r="KD374" s="185"/>
      <c r="KE374" s="185"/>
      <c r="KF374" s="185"/>
      <c r="KG374" s="185"/>
      <c r="KH374" s="185"/>
      <c r="KI374" s="185"/>
      <c r="KJ374" s="185"/>
      <c r="KK374" s="185"/>
      <c r="KL374" s="185"/>
      <c r="KM374" s="185"/>
      <c r="KN374" s="185"/>
      <c r="KO374" s="185"/>
      <c r="KP374" s="185"/>
      <c r="KQ374" s="185"/>
      <c r="KR374" s="185"/>
      <c r="KS374" s="185"/>
      <c r="KT374" s="185"/>
      <c r="KU374" s="185"/>
      <c r="KV374" s="185"/>
      <c r="KW374" s="185"/>
      <c r="KX374" s="185"/>
      <c r="KY374" s="185"/>
      <c r="KZ374" s="185"/>
      <c r="LA374" s="185"/>
      <c r="LB374" s="185"/>
      <c r="LC374" s="185"/>
      <c r="LD374" s="185"/>
      <c r="LE374" s="185"/>
      <c r="LF374" s="185"/>
      <c r="LG374" s="185"/>
      <c r="LH374" s="185"/>
      <c r="LI374" s="185"/>
      <c r="LJ374" s="185"/>
      <c r="LK374" s="185"/>
      <c r="LL374" s="185"/>
      <c r="LM374" s="185"/>
      <c r="LN374" s="185"/>
      <c r="LO374" s="185"/>
      <c r="LP374" s="185"/>
      <c r="LQ374" s="185"/>
      <c r="LR374" s="185"/>
      <c r="LS374" s="185"/>
      <c r="LT374" s="185"/>
      <c r="LU374" s="185"/>
      <c r="LV374" s="185"/>
      <c r="LW374" s="185"/>
      <c r="LX374" s="185"/>
      <c r="LY374" s="185"/>
      <c r="LZ374" s="185"/>
      <c r="MA374" s="185"/>
      <c r="MB374" s="185"/>
      <c r="MC374" s="185"/>
      <c r="MD374" s="185"/>
      <c r="ME374" s="185"/>
      <c r="MF374" s="185"/>
      <c r="MG374" s="185"/>
      <c r="MH374" s="185"/>
      <c r="MI374" s="185"/>
      <c r="MJ374" s="185"/>
      <c r="MK374" s="185"/>
      <c r="ML374" s="185"/>
      <c r="MM374" s="185"/>
      <c r="MN374" s="185"/>
      <c r="MO374" s="185"/>
      <c r="MP374" s="185"/>
      <c r="MQ374" s="185"/>
      <c r="MR374" s="185"/>
      <c r="MS374" s="185"/>
      <c r="MT374" s="185"/>
      <c r="MU374" s="185"/>
      <c r="MV374" s="185"/>
      <c r="MW374" s="185"/>
      <c r="MX374" s="185"/>
      <c r="MY374" s="185"/>
      <c r="MZ374" s="185"/>
      <c r="NA374" s="185"/>
      <c r="NB374" s="185"/>
      <c r="NC374" s="185"/>
      <c r="ND374" s="185"/>
      <c r="NE374" s="185"/>
      <c r="NF374" s="185"/>
      <c r="NG374" s="185"/>
      <c r="NH374" s="185"/>
      <c r="NI374" s="185"/>
      <c r="NJ374" s="185"/>
      <c r="NK374" s="185"/>
      <c r="NL374" s="185"/>
      <c r="NM374" s="185"/>
      <c r="NN374" s="185"/>
      <c r="NO374" s="185"/>
      <c r="NP374" s="185"/>
      <c r="NQ374" s="185"/>
      <c r="NR374" s="185"/>
      <c r="NS374" s="185"/>
      <c r="NT374" s="185"/>
      <c r="NU374" s="185"/>
      <c r="NV374" s="185"/>
      <c r="NW374" s="185"/>
      <c r="NX374" s="185"/>
      <c r="NY374" s="185"/>
      <c r="NZ374" s="185"/>
      <c r="OA374" s="185"/>
      <c r="OB374" s="185"/>
      <c r="OC374" s="185"/>
      <c r="OD374" s="185"/>
      <c r="OE374" s="185"/>
      <c r="OF374" s="185"/>
      <c r="OG374" s="185"/>
      <c r="OH374" s="185"/>
      <c r="OI374" s="185"/>
      <c r="OJ374" s="185"/>
      <c r="OK374" s="185"/>
      <c r="OL374" s="185"/>
      <c r="OM374" s="185"/>
      <c r="ON374" s="185"/>
      <c r="OO374" s="185"/>
      <c r="OP374" s="185"/>
      <c r="OQ374" s="185"/>
      <c r="OR374" s="185"/>
      <c r="OS374" s="185"/>
      <c r="OT374" s="185"/>
      <c r="OU374" s="185"/>
      <c r="OV374" s="185"/>
      <c r="OW374" s="185"/>
      <c r="OX374" s="185"/>
      <c r="OY374" s="185"/>
      <c r="OZ374" s="185"/>
      <c r="PA374" s="185"/>
      <c r="PB374" s="185"/>
      <c r="PC374" s="185"/>
      <c r="PD374" s="185"/>
      <c r="PE374" s="185"/>
      <c r="PF374" s="185"/>
      <c r="PG374" s="185"/>
      <c r="PH374" s="185"/>
      <c r="PI374" s="185"/>
      <c r="PJ374" s="185"/>
      <c r="PK374" s="185"/>
      <c r="PL374" s="185"/>
      <c r="PM374" s="185"/>
      <c r="PN374" s="185"/>
      <c r="PO374" s="185"/>
      <c r="PP374" s="185"/>
      <c r="PQ374" s="185"/>
      <c r="PR374" s="185"/>
      <c r="PS374" s="185"/>
      <c r="PT374" s="185"/>
      <c r="PU374" s="185"/>
      <c r="PV374" s="185"/>
      <c r="PW374" s="185"/>
      <c r="PX374" s="185"/>
      <c r="PY374" s="185"/>
      <c r="PZ374" s="185"/>
      <c r="QA374" s="185"/>
      <c r="QB374" s="185"/>
      <c r="QC374" s="185"/>
      <c r="QD374" s="185"/>
      <c r="QE374" s="185"/>
      <c r="QF374" s="185"/>
      <c r="QG374" s="185"/>
      <c r="QH374" s="185"/>
      <c r="QI374" s="185"/>
      <c r="QJ374" s="185"/>
      <c r="QK374" s="185"/>
      <c r="QL374" s="185"/>
      <c r="QM374" s="185"/>
      <c r="QN374" s="185"/>
      <c r="QO374" s="185"/>
      <c r="QP374" s="185"/>
      <c r="QQ374" s="185"/>
      <c r="QR374" s="185"/>
      <c r="QS374" s="185"/>
      <c r="QT374" s="185"/>
      <c r="QU374" s="185"/>
      <c r="QV374" s="185"/>
      <c r="QW374" s="185"/>
      <c r="QX374" s="185"/>
      <c r="QY374" s="185"/>
      <c r="QZ374" s="185"/>
      <c r="RA374" s="185"/>
      <c r="RB374" s="185"/>
      <c r="RC374" s="185"/>
      <c r="RD374" s="185"/>
      <c r="RE374" s="185"/>
      <c r="RF374" s="185"/>
      <c r="RG374" s="185"/>
      <c r="RH374" s="185"/>
      <c r="RI374" s="185"/>
      <c r="RJ374" s="185"/>
      <c r="RK374" s="185"/>
      <c r="RL374" s="185"/>
      <c r="RM374" s="185"/>
      <c r="RN374" s="185"/>
      <c r="RO374" s="185"/>
      <c r="RP374" s="185"/>
      <c r="RQ374" s="185"/>
      <c r="RR374" s="185"/>
      <c r="RS374" s="185"/>
      <c r="RT374" s="185"/>
      <c r="RU374" s="185"/>
      <c r="RV374" s="185"/>
      <c r="RW374" s="185"/>
      <c r="RX374" s="185"/>
      <c r="RY374" s="185"/>
      <c r="RZ374" s="185"/>
      <c r="SA374" s="185"/>
      <c r="SB374" s="185"/>
      <c r="SC374" s="185"/>
      <c r="SD374" s="185"/>
      <c r="SE374" s="185"/>
      <c r="SF374" s="185"/>
      <c r="SG374" s="185"/>
      <c r="SH374" s="185"/>
      <c r="SI374" s="185"/>
      <c r="SJ374" s="185"/>
      <c r="SK374" s="185"/>
      <c r="SL374" s="185"/>
      <c r="SM374" s="185"/>
      <c r="SN374" s="185"/>
      <c r="SO374" s="185"/>
      <c r="SP374" s="185"/>
      <c r="SQ374" s="185"/>
      <c r="SR374" s="185"/>
      <c r="SS374" s="185"/>
      <c r="ST374" s="185"/>
      <c r="SU374" s="185"/>
      <c r="SV374" s="185"/>
      <c r="SW374" s="185"/>
      <c r="SX374" s="185"/>
      <c r="SY374" s="185"/>
      <c r="SZ374" s="185"/>
      <c r="TA374" s="185"/>
      <c r="TB374" s="185"/>
      <c r="TC374" s="185"/>
      <c r="TD374" s="185"/>
      <c r="TE374" s="185"/>
      <c r="TF374" s="185"/>
      <c r="TG374" s="185"/>
      <c r="TH374" s="185"/>
      <c r="TI374" s="185"/>
    </row>
    <row r="375" spans="1:529" s="79" customFormat="1" ht="27.75" customHeight="1" x14ac:dyDescent="0.25">
      <c r="A375" s="535">
        <v>13140029</v>
      </c>
      <c r="B375" s="536">
        <v>39335</v>
      </c>
      <c r="C375" s="537" t="s">
        <v>1466</v>
      </c>
      <c r="D375" s="537" t="s">
        <v>5809</v>
      </c>
      <c r="E375" s="537"/>
      <c r="F375" s="537"/>
      <c r="G375" s="537"/>
      <c r="H375" s="535">
        <v>31098</v>
      </c>
      <c r="I375" s="536" t="s">
        <v>7775</v>
      </c>
      <c r="J375" s="536">
        <v>43122</v>
      </c>
      <c r="K375" s="537"/>
      <c r="L375" s="537"/>
      <c r="M375" s="537" t="s">
        <v>4810</v>
      </c>
      <c r="N375" s="537" t="s">
        <v>34</v>
      </c>
      <c r="O375" s="537">
        <v>1770</v>
      </c>
      <c r="P375" s="218" t="s">
        <v>6981</v>
      </c>
      <c r="Q375" s="218" t="s">
        <v>6981</v>
      </c>
      <c r="R375" s="537"/>
      <c r="S375" s="537"/>
      <c r="T375" s="737"/>
      <c r="U375" s="537">
        <v>4.8499999999999996</v>
      </c>
      <c r="V375" s="537">
        <v>1770</v>
      </c>
      <c r="W375" s="537" t="s">
        <v>1400</v>
      </c>
      <c r="X375" s="537">
        <v>50</v>
      </c>
      <c r="Y375" s="537">
        <v>25</v>
      </c>
      <c r="Z375" s="537">
        <v>125</v>
      </c>
      <c r="AA375" s="537" t="s">
        <v>1091</v>
      </c>
      <c r="AB375" s="537" t="s">
        <v>1091</v>
      </c>
      <c r="AC375" s="537" t="s">
        <v>1091</v>
      </c>
      <c r="AD375" s="537" t="s">
        <v>1091</v>
      </c>
      <c r="AE375" s="537" t="s">
        <v>1091</v>
      </c>
      <c r="AF375" s="537">
        <v>0.3</v>
      </c>
      <c r="AG375" s="537" t="s">
        <v>1467</v>
      </c>
      <c r="AH375" s="537"/>
      <c r="AI375" s="537" t="s">
        <v>2370</v>
      </c>
      <c r="AJ375" s="537" t="s">
        <v>2371</v>
      </c>
      <c r="AK375" s="538" t="s">
        <v>1468</v>
      </c>
      <c r="AL375" s="266" t="s">
        <v>6980</v>
      </c>
      <c r="AM375" s="13"/>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c r="GG375" s="185"/>
      <c r="GH375" s="185"/>
      <c r="GI375" s="185"/>
      <c r="GJ375" s="185"/>
      <c r="GK375" s="185"/>
      <c r="GL375" s="185"/>
      <c r="GM375" s="185"/>
      <c r="GN375" s="185"/>
      <c r="GO375" s="185"/>
      <c r="GP375" s="185"/>
      <c r="GQ375" s="185"/>
      <c r="GR375" s="185"/>
      <c r="GS375" s="185"/>
      <c r="GT375" s="185"/>
      <c r="GU375" s="185"/>
      <c r="GV375" s="185"/>
      <c r="GW375" s="185"/>
      <c r="GX375" s="185"/>
      <c r="GY375" s="185"/>
      <c r="GZ375" s="185"/>
      <c r="HA375" s="185"/>
      <c r="HB375" s="185"/>
      <c r="HC375" s="185"/>
      <c r="HD375" s="185"/>
      <c r="HE375" s="185"/>
      <c r="HF375" s="185"/>
      <c r="HG375" s="185"/>
      <c r="HH375" s="185"/>
      <c r="HI375" s="185"/>
      <c r="HJ375" s="185"/>
      <c r="HK375" s="185"/>
      <c r="HL375" s="185"/>
      <c r="HM375" s="185"/>
      <c r="HN375" s="185"/>
      <c r="HO375" s="185"/>
      <c r="HP375" s="185"/>
      <c r="HQ375" s="185"/>
      <c r="HR375" s="185"/>
      <c r="HS375" s="185"/>
      <c r="HT375" s="185"/>
      <c r="HU375" s="185"/>
      <c r="HV375" s="185"/>
      <c r="HW375" s="185"/>
      <c r="HX375" s="185"/>
      <c r="HY375" s="185"/>
      <c r="HZ375" s="185"/>
      <c r="IA375" s="185"/>
      <c r="IB375" s="185"/>
      <c r="IC375" s="185"/>
      <c r="ID375" s="185"/>
      <c r="IE375" s="185"/>
      <c r="IF375" s="185"/>
      <c r="IG375" s="185"/>
      <c r="IH375" s="185"/>
      <c r="II375" s="185"/>
      <c r="IJ375" s="185"/>
      <c r="IK375" s="185"/>
      <c r="IL375" s="185"/>
      <c r="IM375" s="185"/>
      <c r="IN375" s="185"/>
      <c r="IO375" s="185"/>
      <c r="IP375" s="185"/>
      <c r="IQ375" s="185"/>
      <c r="IR375" s="185"/>
      <c r="IS375" s="185"/>
      <c r="IT375" s="185"/>
      <c r="IU375" s="185"/>
      <c r="IV375" s="185"/>
      <c r="IW375" s="185"/>
      <c r="IX375" s="185"/>
      <c r="IY375" s="185"/>
      <c r="IZ375" s="185"/>
      <c r="JA375" s="185"/>
      <c r="JB375" s="185"/>
      <c r="JC375" s="185"/>
      <c r="JD375" s="185"/>
      <c r="JE375" s="185"/>
      <c r="JF375" s="185"/>
      <c r="JG375" s="185"/>
      <c r="JH375" s="185"/>
      <c r="JI375" s="185"/>
      <c r="JJ375" s="185"/>
      <c r="JK375" s="185"/>
      <c r="JL375" s="185"/>
      <c r="JM375" s="185"/>
      <c r="JN375" s="185"/>
      <c r="JO375" s="185"/>
      <c r="JP375" s="185"/>
      <c r="JQ375" s="185"/>
      <c r="JR375" s="185"/>
      <c r="JS375" s="185"/>
      <c r="JT375" s="185"/>
      <c r="JU375" s="185"/>
      <c r="JV375" s="185"/>
      <c r="JW375" s="185"/>
      <c r="JX375" s="185"/>
      <c r="JY375" s="185"/>
      <c r="JZ375" s="185"/>
      <c r="KA375" s="185"/>
      <c r="KB375" s="185"/>
      <c r="KC375" s="185"/>
      <c r="KD375" s="185"/>
      <c r="KE375" s="185"/>
      <c r="KF375" s="185"/>
      <c r="KG375" s="185"/>
      <c r="KH375" s="185"/>
      <c r="KI375" s="185"/>
      <c r="KJ375" s="185"/>
      <c r="KK375" s="185"/>
      <c r="KL375" s="185"/>
      <c r="KM375" s="185"/>
      <c r="KN375" s="185"/>
      <c r="KO375" s="185"/>
      <c r="KP375" s="185"/>
      <c r="KQ375" s="185"/>
      <c r="KR375" s="185"/>
      <c r="KS375" s="185"/>
      <c r="KT375" s="185"/>
      <c r="KU375" s="185"/>
      <c r="KV375" s="185"/>
      <c r="KW375" s="185"/>
      <c r="KX375" s="185"/>
      <c r="KY375" s="185"/>
      <c r="KZ375" s="185"/>
      <c r="LA375" s="185"/>
      <c r="LB375" s="185"/>
      <c r="LC375" s="185"/>
      <c r="LD375" s="185"/>
      <c r="LE375" s="185"/>
      <c r="LF375" s="185"/>
      <c r="LG375" s="185"/>
      <c r="LH375" s="185"/>
      <c r="LI375" s="185"/>
      <c r="LJ375" s="185"/>
      <c r="LK375" s="185"/>
      <c r="LL375" s="185"/>
      <c r="LM375" s="185"/>
      <c r="LN375" s="185"/>
      <c r="LO375" s="185"/>
      <c r="LP375" s="185"/>
      <c r="LQ375" s="185"/>
      <c r="LR375" s="185"/>
      <c r="LS375" s="185"/>
      <c r="LT375" s="185"/>
      <c r="LU375" s="185"/>
      <c r="LV375" s="185"/>
      <c r="LW375" s="185"/>
      <c r="LX375" s="185"/>
      <c r="LY375" s="185"/>
      <c r="LZ375" s="185"/>
      <c r="MA375" s="185"/>
      <c r="MB375" s="185"/>
      <c r="MC375" s="185"/>
      <c r="MD375" s="185"/>
      <c r="ME375" s="185"/>
      <c r="MF375" s="185"/>
      <c r="MG375" s="185"/>
      <c r="MH375" s="185"/>
      <c r="MI375" s="185"/>
      <c r="MJ375" s="185"/>
      <c r="MK375" s="185"/>
      <c r="ML375" s="185"/>
      <c r="MM375" s="185"/>
      <c r="MN375" s="185"/>
      <c r="MO375" s="185"/>
      <c r="MP375" s="185"/>
      <c r="MQ375" s="185"/>
      <c r="MR375" s="185"/>
      <c r="MS375" s="185"/>
      <c r="MT375" s="185"/>
      <c r="MU375" s="185"/>
      <c r="MV375" s="185"/>
      <c r="MW375" s="185"/>
      <c r="MX375" s="185"/>
      <c r="MY375" s="185"/>
      <c r="MZ375" s="185"/>
      <c r="NA375" s="185"/>
      <c r="NB375" s="185"/>
      <c r="NC375" s="185"/>
      <c r="ND375" s="185"/>
      <c r="NE375" s="185"/>
      <c r="NF375" s="185"/>
      <c r="NG375" s="185"/>
      <c r="NH375" s="185"/>
      <c r="NI375" s="185"/>
      <c r="NJ375" s="185"/>
      <c r="NK375" s="185"/>
      <c r="NL375" s="185"/>
      <c r="NM375" s="185"/>
      <c r="NN375" s="185"/>
      <c r="NO375" s="185"/>
      <c r="NP375" s="185"/>
      <c r="NQ375" s="185"/>
      <c r="NR375" s="185"/>
      <c r="NS375" s="185"/>
      <c r="NT375" s="185"/>
      <c r="NU375" s="185"/>
      <c r="NV375" s="185"/>
      <c r="NW375" s="185"/>
      <c r="NX375" s="185"/>
      <c r="NY375" s="185"/>
      <c r="NZ375" s="185"/>
      <c r="OA375" s="185"/>
      <c r="OB375" s="185"/>
      <c r="OC375" s="185"/>
      <c r="OD375" s="185"/>
      <c r="OE375" s="185"/>
      <c r="OF375" s="185"/>
      <c r="OG375" s="185"/>
      <c r="OH375" s="185"/>
      <c r="OI375" s="185"/>
      <c r="OJ375" s="185"/>
      <c r="OK375" s="185"/>
      <c r="OL375" s="185"/>
      <c r="OM375" s="185"/>
      <c r="ON375" s="185"/>
      <c r="OO375" s="185"/>
      <c r="OP375" s="185"/>
      <c r="OQ375" s="185"/>
      <c r="OR375" s="185"/>
      <c r="OS375" s="185"/>
      <c r="OT375" s="185"/>
      <c r="OU375" s="185"/>
      <c r="OV375" s="185"/>
      <c r="OW375" s="185"/>
      <c r="OX375" s="185"/>
      <c r="OY375" s="185"/>
      <c r="OZ375" s="185"/>
      <c r="PA375" s="185"/>
      <c r="PB375" s="185"/>
      <c r="PC375" s="185"/>
      <c r="PD375" s="185"/>
      <c r="PE375" s="185"/>
      <c r="PF375" s="185"/>
      <c r="PG375" s="185"/>
      <c r="PH375" s="185"/>
      <c r="PI375" s="185"/>
      <c r="PJ375" s="185"/>
      <c r="PK375" s="185"/>
      <c r="PL375" s="185"/>
      <c r="PM375" s="185"/>
      <c r="PN375" s="185"/>
      <c r="PO375" s="185"/>
      <c r="PP375" s="185"/>
      <c r="PQ375" s="185"/>
      <c r="PR375" s="185"/>
      <c r="PS375" s="185"/>
      <c r="PT375" s="185"/>
      <c r="PU375" s="185"/>
      <c r="PV375" s="185"/>
      <c r="PW375" s="185"/>
      <c r="PX375" s="185"/>
      <c r="PY375" s="185"/>
      <c r="PZ375" s="185"/>
      <c r="QA375" s="185"/>
      <c r="QB375" s="185"/>
      <c r="QC375" s="185"/>
      <c r="QD375" s="185"/>
      <c r="QE375" s="185"/>
      <c r="QF375" s="185"/>
      <c r="QG375" s="185"/>
      <c r="QH375" s="185"/>
      <c r="QI375" s="185"/>
      <c r="QJ375" s="185"/>
      <c r="QK375" s="185"/>
      <c r="QL375" s="185"/>
      <c r="QM375" s="185"/>
      <c r="QN375" s="185"/>
      <c r="QO375" s="185"/>
      <c r="QP375" s="185"/>
      <c r="QQ375" s="185"/>
      <c r="QR375" s="185"/>
      <c r="QS375" s="185"/>
      <c r="QT375" s="185"/>
      <c r="QU375" s="185"/>
      <c r="QV375" s="185"/>
      <c r="QW375" s="185"/>
      <c r="QX375" s="185"/>
      <c r="QY375" s="185"/>
      <c r="QZ375" s="185"/>
      <c r="RA375" s="185"/>
      <c r="RB375" s="185"/>
      <c r="RC375" s="185"/>
      <c r="RD375" s="185"/>
      <c r="RE375" s="185"/>
      <c r="RF375" s="185"/>
      <c r="RG375" s="185"/>
      <c r="RH375" s="185"/>
      <c r="RI375" s="185"/>
      <c r="RJ375" s="185"/>
      <c r="RK375" s="185"/>
      <c r="RL375" s="185"/>
      <c r="RM375" s="185"/>
      <c r="RN375" s="185"/>
      <c r="RO375" s="185"/>
      <c r="RP375" s="185"/>
      <c r="RQ375" s="185"/>
      <c r="RR375" s="185"/>
      <c r="RS375" s="185"/>
      <c r="RT375" s="185"/>
      <c r="RU375" s="185"/>
      <c r="RV375" s="185"/>
      <c r="RW375" s="185"/>
      <c r="RX375" s="185"/>
      <c r="RY375" s="185"/>
      <c r="RZ375" s="185"/>
      <c r="SA375" s="185"/>
      <c r="SB375" s="185"/>
      <c r="SC375" s="185"/>
      <c r="SD375" s="185"/>
      <c r="SE375" s="185"/>
      <c r="SF375" s="185"/>
      <c r="SG375" s="185"/>
      <c r="SH375" s="185"/>
      <c r="SI375" s="185"/>
      <c r="SJ375" s="185"/>
      <c r="SK375" s="185"/>
      <c r="SL375" s="185"/>
      <c r="SM375" s="185"/>
      <c r="SN375" s="185"/>
      <c r="SO375" s="185"/>
      <c r="SP375" s="185"/>
      <c r="SQ375" s="185"/>
      <c r="SR375" s="185"/>
      <c r="SS375" s="185"/>
      <c r="ST375" s="185"/>
      <c r="SU375" s="185"/>
      <c r="SV375" s="185"/>
      <c r="SW375" s="185"/>
      <c r="SX375" s="185"/>
      <c r="SY375" s="185"/>
      <c r="SZ375" s="185"/>
      <c r="TA375" s="185"/>
      <c r="TB375" s="185"/>
      <c r="TC375" s="185"/>
      <c r="TD375" s="185"/>
      <c r="TE375" s="185"/>
      <c r="TF375" s="185"/>
      <c r="TG375" s="185"/>
      <c r="TH375" s="185"/>
      <c r="TI375" s="185"/>
    </row>
    <row r="376" spans="1:529" s="79" customFormat="1" ht="27.75" customHeight="1" x14ac:dyDescent="0.25">
      <c r="A376" s="535">
        <v>13140029</v>
      </c>
      <c r="B376" s="536">
        <v>39335</v>
      </c>
      <c r="C376" s="537" t="s">
        <v>1466</v>
      </c>
      <c r="D376" s="537" t="s">
        <v>7538</v>
      </c>
      <c r="E376" s="537" t="s">
        <v>135</v>
      </c>
      <c r="F376" s="537" t="s">
        <v>136</v>
      </c>
      <c r="G376" s="537" t="s">
        <v>51</v>
      </c>
      <c r="H376" s="535">
        <v>31098</v>
      </c>
      <c r="I376" s="536" t="s">
        <v>7775</v>
      </c>
      <c r="J376" s="536">
        <v>44948</v>
      </c>
      <c r="K376" s="537"/>
      <c r="L376" s="537" t="s">
        <v>6623</v>
      </c>
      <c r="M376" s="537" t="s">
        <v>4810</v>
      </c>
      <c r="N376" s="537" t="s">
        <v>34</v>
      </c>
      <c r="O376" s="537">
        <v>1770</v>
      </c>
      <c r="P376" s="218"/>
      <c r="Q376" s="218"/>
      <c r="R376" s="537"/>
      <c r="S376" s="537"/>
      <c r="T376" s="737"/>
      <c r="U376" s="537"/>
      <c r="V376" s="537">
        <v>1770</v>
      </c>
      <c r="W376" s="537"/>
      <c r="X376" s="537"/>
      <c r="Y376" s="537"/>
      <c r="Z376" s="537"/>
      <c r="AA376" s="537"/>
      <c r="AB376" s="537"/>
      <c r="AC376" s="537"/>
      <c r="AD376" s="537"/>
      <c r="AE376" s="537"/>
      <c r="AF376" s="537"/>
      <c r="AG376" s="537"/>
      <c r="AH376" s="537"/>
      <c r="AI376" s="537"/>
      <c r="AJ376" s="537"/>
      <c r="AK376" s="538"/>
      <c r="AL376" s="266"/>
      <c r="AM376" s="13"/>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c r="GG376" s="185"/>
      <c r="GH376" s="185"/>
      <c r="GI376" s="185"/>
      <c r="GJ376" s="185"/>
      <c r="GK376" s="185"/>
      <c r="GL376" s="185"/>
      <c r="GM376" s="185"/>
      <c r="GN376" s="185"/>
      <c r="GO376" s="185"/>
      <c r="GP376" s="185"/>
      <c r="GQ376" s="185"/>
      <c r="GR376" s="185"/>
      <c r="GS376" s="185"/>
      <c r="GT376" s="185"/>
      <c r="GU376" s="185"/>
      <c r="GV376" s="185"/>
      <c r="GW376" s="185"/>
      <c r="GX376" s="185"/>
      <c r="GY376" s="185"/>
      <c r="GZ376" s="185"/>
      <c r="HA376" s="185"/>
      <c r="HB376" s="185"/>
      <c r="HC376" s="185"/>
      <c r="HD376" s="185"/>
      <c r="HE376" s="185"/>
      <c r="HF376" s="185"/>
      <c r="HG376" s="185"/>
      <c r="HH376" s="185"/>
      <c r="HI376" s="185"/>
      <c r="HJ376" s="185"/>
      <c r="HK376" s="185"/>
      <c r="HL376" s="185"/>
      <c r="HM376" s="185"/>
      <c r="HN376" s="185"/>
      <c r="HO376" s="185"/>
      <c r="HP376" s="185"/>
      <c r="HQ376" s="185"/>
      <c r="HR376" s="185"/>
      <c r="HS376" s="185"/>
      <c r="HT376" s="185"/>
      <c r="HU376" s="185"/>
      <c r="HV376" s="185"/>
      <c r="HW376" s="185"/>
      <c r="HX376" s="185"/>
      <c r="HY376" s="185"/>
      <c r="HZ376" s="185"/>
      <c r="IA376" s="185"/>
      <c r="IB376" s="185"/>
      <c r="IC376" s="185"/>
      <c r="ID376" s="185"/>
      <c r="IE376" s="185"/>
      <c r="IF376" s="185"/>
      <c r="IG376" s="185"/>
      <c r="IH376" s="185"/>
      <c r="II376" s="185"/>
      <c r="IJ376" s="185"/>
      <c r="IK376" s="185"/>
      <c r="IL376" s="185"/>
      <c r="IM376" s="185"/>
      <c r="IN376" s="185"/>
      <c r="IO376" s="185"/>
      <c r="IP376" s="185"/>
      <c r="IQ376" s="185"/>
      <c r="IR376" s="185"/>
      <c r="IS376" s="185"/>
      <c r="IT376" s="185"/>
      <c r="IU376" s="185"/>
      <c r="IV376" s="185"/>
      <c r="IW376" s="185"/>
      <c r="IX376" s="185"/>
      <c r="IY376" s="185"/>
      <c r="IZ376" s="185"/>
      <c r="JA376" s="185"/>
      <c r="JB376" s="185"/>
      <c r="JC376" s="185"/>
      <c r="JD376" s="185"/>
      <c r="JE376" s="185"/>
      <c r="JF376" s="185"/>
      <c r="JG376" s="185"/>
      <c r="JH376" s="185"/>
      <c r="JI376" s="185"/>
      <c r="JJ376" s="185"/>
      <c r="JK376" s="185"/>
      <c r="JL376" s="185"/>
      <c r="JM376" s="185"/>
      <c r="JN376" s="185"/>
      <c r="JO376" s="185"/>
      <c r="JP376" s="185"/>
      <c r="JQ376" s="185"/>
      <c r="JR376" s="185"/>
      <c r="JS376" s="185"/>
      <c r="JT376" s="185"/>
      <c r="JU376" s="185"/>
      <c r="JV376" s="185"/>
      <c r="JW376" s="185"/>
      <c r="JX376" s="185"/>
      <c r="JY376" s="185"/>
      <c r="JZ376" s="185"/>
      <c r="KA376" s="185"/>
      <c r="KB376" s="185"/>
      <c r="KC376" s="185"/>
      <c r="KD376" s="185"/>
      <c r="KE376" s="185"/>
      <c r="KF376" s="185"/>
      <c r="KG376" s="185"/>
      <c r="KH376" s="185"/>
      <c r="KI376" s="185"/>
      <c r="KJ376" s="185"/>
      <c r="KK376" s="185"/>
      <c r="KL376" s="185"/>
      <c r="KM376" s="185"/>
      <c r="KN376" s="185"/>
      <c r="KO376" s="185"/>
      <c r="KP376" s="185"/>
      <c r="KQ376" s="185"/>
      <c r="KR376" s="185"/>
      <c r="KS376" s="185"/>
      <c r="KT376" s="185"/>
      <c r="KU376" s="185"/>
      <c r="KV376" s="185"/>
      <c r="KW376" s="185"/>
      <c r="KX376" s="185"/>
      <c r="KY376" s="185"/>
      <c r="KZ376" s="185"/>
      <c r="LA376" s="185"/>
      <c r="LB376" s="185"/>
      <c r="LC376" s="185"/>
      <c r="LD376" s="185"/>
      <c r="LE376" s="185"/>
      <c r="LF376" s="185"/>
      <c r="LG376" s="185"/>
      <c r="LH376" s="185"/>
      <c r="LI376" s="185"/>
      <c r="LJ376" s="185"/>
      <c r="LK376" s="185"/>
      <c r="LL376" s="185"/>
      <c r="LM376" s="185"/>
      <c r="LN376" s="185"/>
      <c r="LO376" s="185"/>
      <c r="LP376" s="185"/>
      <c r="LQ376" s="185"/>
      <c r="LR376" s="185"/>
      <c r="LS376" s="185"/>
      <c r="LT376" s="185"/>
      <c r="LU376" s="185"/>
      <c r="LV376" s="185"/>
      <c r="LW376" s="185"/>
      <c r="LX376" s="185"/>
      <c r="LY376" s="185"/>
      <c r="LZ376" s="185"/>
      <c r="MA376" s="185"/>
      <c r="MB376" s="185"/>
      <c r="MC376" s="185"/>
      <c r="MD376" s="185"/>
      <c r="ME376" s="185"/>
      <c r="MF376" s="185"/>
      <c r="MG376" s="185"/>
      <c r="MH376" s="185"/>
      <c r="MI376" s="185"/>
      <c r="MJ376" s="185"/>
      <c r="MK376" s="185"/>
      <c r="ML376" s="185"/>
      <c r="MM376" s="185"/>
      <c r="MN376" s="185"/>
      <c r="MO376" s="185"/>
      <c r="MP376" s="185"/>
      <c r="MQ376" s="185"/>
      <c r="MR376" s="185"/>
      <c r="MS376" s="185"/>
      <c r="MT376" s="185"/>
      <c r="MU376" s="185"/>
      <c r="MV376" s="185"/>
      <c r="MW376" s="185"/>
      <c r="MX376" s="185"/>
      <c r="MY376" s="185"/>
      <c r="MZ376" s="185"/>
      <c r="NA376" s="185"/>
      <c r="NB376" s="185"/>
      <c r="NC376" s="185"/>
      <c r="ND376" s="185"/>
      <c r="NE376" s="185"/>
      <c r="NF376" s="185"/>
      <c r="NG376" s="185"/>
      <c r="NH376" s="185"/>
      <c r="NI376" s="185"/>
      <c r="NJ376" s="185"/>
      <c r="NK376" s="185"/>
      <c r="NL376" s="185"/>
      <c r="NM376" s="185"/>
      <c r="NN376" s="185"/>
      <c r="NO376" s="185"/>
      <c r="NP376" s="185"/>
      <c r="NQ376" s="185"/>
      <c r="NR376" s="185"/>
      <c r="NS376" s="185"/>
      <c r="NT376" s="185"/>
      <c r="NU376" s="185"/>
      <c r="NV376" s="185"/>
      <c r="NW376" s="185"/>
      <c r="NX376" s="185"/>
      <c r="NY376" s="185"/>
      <c r="NZ376" s="185"/>
      <c r="OA376" s="185"/>
      <c r="OB376" s="185"/>
      <c r="OC376" s="185"/>
      <c r="OD376" s="185"/>
      <c r="OE376" s="185"/>
      <c r="OF376" s="185"/>
      <c r="OG376" s="185"/>
      <c r="OH376" s="185"/>
      <c r="OI376" s="185"/>
      <c r="OJ376" s="185"/>
      <c r="OK376" s="185"/>
      <c r="OL376" s="185"/>
      <c r="OM376" s="185"/>
      <c r="ON376" s="185"/>
      <c r="OO376" s="185"/>
      <c r="OP376" s="185"/>
      <c r="OQ376" s="185"/>
      <c r="OR376" s="185"/>
      <c r="OS376" s="185"/>
      <c r="OT376" s="185"/>
      <c r="OU376" s="185"/>
      <c r="OV376" s="185"/>
      <c r="OW376" s="185"/>
      <c r="OX376" s="185"/>
      <c r="OY376" s="185"/>
      <c r="OZ376" s="185"/>
      <c r="PA376" s="185"/>
      <c r="PB376" s="185"/>
      <c r="PC376" s="185"/>
      <c r="PD376" s="185"/>
      <c r="PE376" s="185"/>
      <c r="PF376" s="185"/>
      <c r="PG376" s="185"/>
      <c r="PH376" s="185"/>
      <c r="PI376" s="185"/>
      <c r="PJ376" s="185"/>
      <c r="PK376" s="185"/>
      <c r="PL376" s="185"/>
      <c r="PM376" s="185"/>
      <c r="PN376" s="185"/>
      <c r="PO376" s="185"/>
      <c r="PP376" s="185"/>
      <c r="PQ376" s="185"/>
      <c r="PR376" s="185"/>
      <c r="PS376" s="185"/>
      <c r="PT376" s="185"/>
      <c r="PU376" s="185"/>
      <c r="PV376" s="185"/>
      <c r="PW376" s="185"/>
      <c r="PX376" s="185"/>
      <c r="PY376" s="185"/>
      <c r="PZ376" s="185"/>
      <c r="QA376" s="185"/>
      <c r="QB376" s="185"/>
      <c r="QC376" s="185"/>
      <c r="QD376" s="185"/>
      <c r="QE376" s="185"/>
      <c r="QF376" s="185"/>
      <c r="QG376" s="185"/>
      <c r="QH376" s="185"/>
      <c r="QI376" s="185"/>
      <c r="QJ376" s="185"/>
      <c r="QK376" s="185"/>
      <c r="QL376" s="185"/>
      <c r="QM376" s="185"/>
      <c r="QN376" s="185"/>
      <c r="QO376" s="185"/>
      <c r="QP376" s="185"/>
      <c r="QQ376" s="185"/>
      <c r="QR376" s="185"/>
      <c r="QS376" s="185"/>
      <c r="QT376" s="185"/>
      <c r="QU376" s="185"/>
      <c r="QV376" s="185"/>
      <c r="QW376" s="185"/>
      <c r="QX376" s="185"/>
      <c r="QY376" s="185"/>
      <c r="QZ376" s="185"/>
      <c r="RA376" s="185"/>
      <c r="RB376" s="185"/>
      <c r="RC376" s="185"/>
      <c r="RD376" s="185"/>
      <c r="RE376" s="185"/>
      <c r="RF376" s="185"/>
      <c r="RG376" s="185"/>
      <c r="RH376" s="185"/>
      <c r="RI376" s="185"/>
      <c r="RJ376" s="185"/>
      <c r="RK376" s="185"/>
      <c r="RL376" s="185"/>
      <c r="RM376" s="185"/>
      <c r="RN376" s="185"/>
      <c r="RO376" s="185"/>
      <c r="RP376" s="185"/>
      <c r="RQ376" s="185"/>
      <c r="RR376" s="185"/>
      <c r="RS376" s="185"/>
      <c r="RT376" s="185"/>
      <c r="RU376" s="185"/>
      <c r="RV376" s="185"/>
      <c r="RW376" s="185"/>
      <c r="RX376" s="185"/>
      <c r="RY376" s="185"/>
      <c r="RZ376" s="185"/>
      <c r="SA376" s="185"/>
      <c r="SB376" s="185"/>
      <c r="SC376" s="185"/>
      <c r="SD376" s="185"/>
      <c r="SE376" s="185"/>
      <c r="SF376" s="185"/>
      <c r="SG376" s="185"/>
      <c r="SH376" s="185"/>
      <c r="SI376" s="185"/>
      <c r="SJ376" s="185"/>
      <c r="SK376" s="185"/>
      <c r="SL376" s="185"/>
      <c r="SM376" s="185"/>
      <c r="SN376" s="185"/>
      <c r="SO376" s="185"/>
      <c r="SP376" s="185"/>
      <c r="SQ376" s="185"/>
      <c r="SR376" s="185"/>
      <c r="SS376" s="185"/>
      <c r="ST376" s="185"/>
      <c r="SU376" s="185"/>
      <c r="SV376" s="185"/>
      <c r="SW376" s="185"/>
      <c r="SX376" s="185"/>
      <c r="SY376" s="185"/>
      <c r="SZ376" s="185"/>
      <c r="TA376" s="185"/>
      <c r="TB376" s="185"/>
      <c r="TC376" s="185"/>
      <c r="TD376" s="185"/>
      <c r="TE376" s="185"/>
      <c r="TF376" s="185"/>
      <c r="TG376" s="185"/>
      <c r="TH376" s="185"/>
      <c r="TI376" s="185"/>
    </row>
    <row r="377" spans="1:529" s="843" customFormat="1" ht="27.75" customHeight="1" thickBot="1" x14ac:dyDescent="0.3">
      <c r="A377" s="80">
        <v>13140029</v>
      </c>
      <c r="B377" s="21">
        <v>39335</v>
      </c>
      <c r="C377" s="627" t="s">
        <v>1466</v>
      </c>
      <c r="D377" s="627" t="s">
        <v>7538</v>
      </c>
      <c r="E377" s="923" t="s">
        <v>135</v>
      </c>
      <c r="F377" s="923" t="s">
        <v>136</v>
      </c>
      <c r="G377" s="923" t="s">
        <v>51</v>
      </c>
      <c r="H377" s="80">
        <v>31098</v>
      </c>
      <c r="I377" s="21" t="s">
        <v>7775</v>
      </c>
      <c r="J377" s="21">
        <v>44948</v>
      </c>
      <c r="K377" s="627"/>
      <c r="L377" s="625" t="s">
        <v>6623</v>
      </c>
      <c r="M377" s="627" t="s">
        <v>4810</v>
      </c>
      <c r="N377" s="627" t="s">
        <v>34</v>
      </c>
      <c r="O377" s="627">
        <v>1770</v>
      </c>
      <c r="P377" s="625"/>
      <c r="Q377" s="625"/>
      <c r="R377" s="627"/>
      <c r="S377" s="627"/>
      <c r="T377" s="714"/>
      <c r="U377" s="627">
        <v>4.8499999999999996</v>
      </c>
      <c r="V377" s="627">
        <v>1770</v>
      </c>
      <c r="W377" s="627" t="s">
        <v>1400</v>
      </c>
      <c r="X377" s="627">
        <v>50</v>
      </c>
      <c r="Y377" s="627">
        <v>25</v>
      </c>
      <c r="Z377" s="627">
        <v>125</v>
      </c>
      <c r="AA377" s="627" t="s">
        <v>1091</v>
      </c>
      <c r="AB377" s="627" t="s">
        <v>1091</v>
      </c>
      <c r="AC377" s="627" t="s">
        <v>1091</v>
      </c>
      <c r="AD377" s="627" t="s">
        <v>1091</v>
      </c>
      <c r="AE377" s="627" t="s">
        <v>1091</v>
      </c>
      <c r="AF377" s="627">
        <v>0.3</v>
      </c>
      <c r="AG377" s="627" t="s">
        <v>1467</v>
      </c>
      <c r="AH377" s="627"/>
      <c r="AI377" s="627" t="s">
        <v>2370</v>
      </c>
      <c r="AJ377" s="627" t="s">
        <v>2371</v>
      </c>
      <c r="AK377" s="22" t="s">
        <v>1468</v>
      </c>
      <c r="AL377" s="220"/>
      <c r="AM377" s="49"/>
      <c r="AN377" s="830"/>
      <c r="AO377" s="830"/>
      <c r="AP377" s="830"/>
      <c r="AQ377" s="830"/>
      <c r="AR377" s="830"/>
      <c r="AS377" s="830"/>
      <c r="AT377" s="830"/>
      <c r="AU377" s="830"/>
      <c r="AV377" s="830"/>
      <c r="AW377" s="830"/>
      <c r="AX377" s="830"/>
      <c r="AY377" s="830"/>
      <c r="AZ377" s="830"/>
      <c r="BA377" s="830"/>
      <c r="BB377" s="830"/>
      <c r="BC377" s="830"/>
      <c r="BD377" s="830"/>
      <c r="BE377" s="830"/>
      <c r="BF377" s="830"/>
      <c r="BG377" s="830"/>
      <c r="BH377" s="830"/>
      <c r="BI377" s="830"/>
      <c r="BJ377" s="830"/>
      <c r="BK377" s="830"/>
      <c r="BL377" s="830"/>
      <c r="BM377" s="830"/>
      <c r="BN377" s="830"/>
      <c r="BO377" s="830"/>
      <c r="BP377" s="830"/>
      <c r="BQ377" s="830"/>
      <c r="BR377" s="830"/>
      <c r="BS377" s="830"/>
      <c r="BT377" s="830"/>
      <c r="BU377" s="830"/>
      <c r="BV377" s="830"/>
      <c r="BW377" s="830"/>
      <c r="BX377" s="830"/>
      <c r="BY377" s="830"/>
      <c r="BZ377" s="830"/>
      <c r="CA377" s="830"/>
      <c r="CB377" s="830"/>
      <c r="CC377" s="830"/>
      <c r="CD377" s="830"/>
      <c r="CE377" s="830"/>
      <c r="CF377" s="830"/>
      <c r="CG377" s="830"/>
      <c r="CH377" s="830"/>
      <c r="CI377" s="830"/>
      <c r="CJ377" s="830"/>
      <c r="CK377" s="830"/>
      <c r="CL377" s="830"/>
      <c r="CM377" s="830"/>
      <c r="CN377" s="830"/>
      <c r="CO377" s="830"/>
      <c r="CP377" s="830"/>
      <c r="CQ377" s="830"/>
      <c r="CR377" s="830"/>
      <c r="CS377" s="830"/>
      <c r="CT377" s="830"/>
      <c r="CU377" s="830"/>
      <c r="CV377" s="830"/>
      <c r="CW377" s="830"/>
      <c r="CX377" s="830"/>
      <c r="CY377" s="830"/>
      <c r="CZ377" s="830"/>
      <c r="DA377" s="830"/>
      <c r="DB377" s="830"/>
      <c r="DC377" s="830"/>
      <c r="DD377" s="830"/>
      <c r="DE377" s="830"/>
      <c r="DF377" s="830"/>
      <c r="DG377" s="830"/>
      <c r="DH377" s="830"/>
      <c r="DI377" s="830"/>
      <c r="DJ377" s="830"/>
      <c r="DK377" s="830"/>
      <c r="DL377" s="830"/>
      <c r="DM377" s="830"/>
      <c r="DN377" s="830"/>
      <c r="DO377" s="830"/>
      <c r="DP377" s="830"/>
      <c r="DQ377" s="830"/>
      <c r="DR377" s="830"/>
      <c r="DS377" s="830"/>
      <c r="DT377" s="830"/>
      <c r="DU377" s="830"/>
      <c r="DV377" s="830"/>
      <c r="DW377" s="830"/>
      <c r="DX377" s="830"/>
      <c r="DY377" s="830"/>
      <c r="DZ377" s="830"/>
      <c r="EA377" s="830"/>
      <c r="EB377" s="830"/>
      <c r="EC377" s="830"/>
      <c r="ED377" s="830"/>
      <c r="EE377" s="830"/>
      <c r="EF377" s="830"/>
      <c r="EG377" s="830"/>
      <c r="EH377" s="830"/>
      <c r="EI377" s="830"/>
      <c r="EJ377" s="830"/>
      <c r="EK377" s="830"/>
      <c r="EL377" s="830"/>
      <c r="EM377" s="830"/>
      <c r="EN377" s="830"/>
      <c r="EO377" s="830"/>
      <c r="EP377" s="830"/>
      <c r="EQ377" s="830"/>
      <c r="ER377" s="830"/>
      <c r="ES377" s="830"/>
      <c r="ET377" s="830"/>
      <c r="EU377" s="830"/>
      <c r="EV377" s="830"/>
      <c r="EW377" s="830"/>
      <c r="EX377" s="830"/>
      <c r="EY377" s="830"/>
      <c r="EZ377" s="830"/>
      <c r="FA377" s="830"/>
      <c r="FB377" s="830"/>
      <c r="FC377" s="830"/>
      <c r="FD377" s="830"/>
      <c r="FE377" s="830"/>
      <c r="FF377" s="830"/>
      <c r="FG377" s="830"/>
      <c r="FH377" s="830"/>
      <c r="FI377" s="830"/>
      <c r="FJ377" s="830"/>
      <c r="FK377" s="830"/>
      <c r="FL377" s="830"/>
      <c r="FM377" s="830"/>
      <c r="FN377" s="830"/>
      <c r="FO377" s="830"/>
      <c r="FP377" s="830"/>
      <c r="FQ377" s="830"/>
      <c r="FR377" s="830"/>
      <c r="FS377" s="830"/>
      <c r="FT377" s="830"/>
      <c r="FU377" s="830"/>
      <c r="FV377" s="830"/>
      <c r="FW377" s="830"/>
      <c r="FX377" s="830"/>
      <c r="FY377" s="830"/>
      <c r="FZ377" s="830"/>
      <c r="GA377" s="830"/>
      <c r="GB377" s="830"/>
      <c r="GC377" s="830"/>
      <c r="GD377" s="830"/>
      <c r="GE377" s="830"/>
      <c r="GF377" s="830"/>
      <c r="GG377" s="830"/>
      <c r="GH377" s="830"/>
      <c r="GI377" s="830"/>
      <c r="GJ377" s="830"/>
      <c r="GK377" s="830"/>
      <c r="GL377" s="830"/>
      <c r="GM377" s="830"/>
      <c r="GN377" s="830"/>
      <c r="GO377" s="830"/>
      <c r="GP377" s="830"/>
      <c r="GQ377" s="830"/>
      <c r="GR377" s="830"/>
      <c r="GS377" s="830"/>
      <c r="GT377" s="830"/>
      <c r="GU377" s="830"/>
      <c r="GV377" s="830"/>
      <c r="GW377" s="830"/>
      <c r="GX377" s="830"/>
      <c r="GY377" s="830"/>
      <c r="GZ377" s="830"/>
      <c r="HA377" s="830"/>
      <c r="HB377" s="830"/>
      <c r="HC377" s="830"/>
      <c r="HD377" s="830"/>
      <c r="HE377" s="830"/>
      <c r="HF377" s="830"/>
      <c r="HG377" s="830"/>
      <c r="HH377" s="830"/>
      <c r="HI377" s="830"/>
      <c r="HJ377" s="830"/>
      <c r="HK377" s="830"/>
      <c r="HL377" s="830"/>
      <c r="HM377" s="830"/>
      <c r="HN377" s="830"/>
      <c r="HO377" s="830"/>
      <c r="HP377" s="830"/>
      <c r="HQ377" s="830"/>
      <c r="HR377" s="830"/>
      <c r="HS377" s="830"/>
      <c r="HT377" s="830"/>
      <c r="HU377" s="830"/>
      <c r="HV377" s="830"/>
      <c r="HW377" s="830"/>
      <c r="HX377" s="830"/>
      <c r="HY377" s="830"/>
      <c r="HZ377" s="830"/>
      <c r="IA377" s="830"/>
      <c r="IB377" s="830"/>
      <c r="IC377" s="830"/>
      <c r="ID377" s="830"/>
      <c r="IE377" s="830"/>
      <c r="IF377" s="830"/>
      <c r="IG377" s="830"/>
      <c r="IH377" s="830"/>
      <c r="II377" s="830"/>
      <c r="IJ377" s="830"/>
      <c r="IK377" s="830"/>
      <c r="IL377" s="830"/>
      <c r="IM377" s="830"/>
      <c r="IN377" s="830"/>
      <c r="IO377" s="830"/>
      <c r="IP377" s="830"/>
      <c r="IQ377" s="830"/>
      <c r="IR377" s="830"/>
      <c r="IS377" s="830"/>
      <c r="IT377" s="830"/>
      <c r="IU377" s="830"/>
      <c r="IV377" s="830"/>
      <c r="IW377" s="830"/>
      <c r="IX377" s="830"/>
      <c r="IY377" s="830"/>
      <c r="IZ377" s="830"/>
      <c r="JA377" s="830"/>
      <c r="JB377" s="830"/>
      <c r="JC377" s="830"/>
      <c r="JD377" s="830"/>
      <c r="JE377" s="830"/>
      <c r="JF377" s="830"/>
      <c r="JG377" s="830"/>
      <c r="JH377" s="830"/>
      <c r="JI377" s="830"/>
      <c r="JJ377" s="830"/>
      <c r="JK377" s="830"/>
      <c r="JL377" s="830"/>
      <c r="JM377" s="830"/>
      <c r="JN377" s="830"/>
      <c r="JO377" s="830"/>
      <c r="JP377" s="830"/>
      <c r="JQ377" s="830"/>
      <c r="JR377" s="830"/>
      <c r="JS377" s="830"/>
      <c r="JT377" s="830"/>
      <c r="JU377" s="830"/>
      <c r="JV377" s="830"/>
      <c r="JW377" s="830"/>
      <c r="JX377" s="830"/>
      <c r="JY377" s="830"/>
      <c r="JZ377" s="830"/>
      <c r="KA377" s="830"/>
      <c r="KB377" s="830"/>
      <c r="KC377" s="830"/>
      <c r="KD377" s="830"/>
      <c r="KE377" s="830"/>
      <c r="KF377" s="830"/>
      <c r="KG377" s="830"/>
      <c r="KH377" s="830"/>
      <c r="KI377" s="830"/>
      <c r="KJ377" s="830"/>
      <c r="KK377" s="830"/>
      <c r="KL377" s="830"/>
      <c r="KM377" s="830"/>
      <c r="KN377" s="830"/>
      <c r="KO377" s="830"/>
      <c r="KP377" s="830"/>
      <c r="KQ377" s="830"/>
      <c r="KR377" s="830"/>
      <c r="KS377" s="830"/>
      <c r="KT377" s="830"/>
      <c r="KU377" s="830"/>
      <c r="KV377" s="830"/>
      <c r="KW377" s="830"/>
      <c r="KX377" s="830"/>
      <c r="KY377" s="830"/>
      <c r="KZ377" s="830"/>
      <c r="LA377" s="830"/>
      <c r="LB377" s="830"/>
      <c r="LC377" s="830"/>
      <c r="LD377" s="830"/>
      <c r="LE377" s="830"/>
      <c r="LF377" s="830"/>
      <c r="LG377" s="830"/>
      <c r="LH377" s="830"/>
      <c r="LI377" s="830"/>
      <c r="LJ377" s="830"/>
      <c r="LK377" s="830"/>
      <c r="LL377" s="830"/>
      <c r="LM377" s="830"/>
      <c r="LN377" s="830"/>
      <c r="LO377" s="830"/>
      <c r="LP377" s="830"/>
      <c r="LQ377" s="830"/>
      <c r="LR377" s="830"/>
      <c r="LS377" s="830"/>
      <c r="LT377" s="830"/>
      <c r="LU377" s="830"/>
      <c r="LV377" s="830"/>
      <c r="LW377" s="830"/>
      <c r="LX377" s="830"/>
      <c r="LY377" s="830"/>
      <c r="LZ377" s="830"/>
      <c r="MA377" s="830"/>
      <c r="MB377" s="830"/>
      <c r="MC377" s="830"/>
      <c r="MD377" s="830"/>
      <c r="ME377" s="830"/>
      <c r="MF377" s="830"/>
      <c r="MG377" s="830"/>
      <c r="MH377" s="830"/>
      <c r="MI377" s="830"/>
      <c r="MJ377" s="830"/>
      <c r="MK377" s="830"/>
      <c r="ML377" s="830"/>
      <c r="MM377" s="830"/>
      <c r="MN377" s="830"/>
      <c r="MO377" s="830"/>
      <c r="MP377" s="830"/>
      <c r="MQ377" s="830"/>
      <c r="MR377" s="830"/>
      <c r="MS377" s="830"/>
      <c r="MT377" s="830"/>
      <c r="MU377" s="830"/>
      <c r="MV377" s="830"/>
      <c r="MW377" s="830"/>
      <c r="MX377" s="830"/>
      <c r="MY377" s="830"/>
      <c r="MZ377" s="830"/>
      <c r="NA377" s="830"/>
      <c r="NB377" s="830"/>
      <c r="NC377" s="830"/>
      <c r="ND377" s="830"/>
      <c r="NE377" s="830"/>
      <c r="NF377" s="830"/>
      <c r="NG377" s="830"/>
      <c r="NH377" s="830"/>
      <c r="NI377" s="830"/>
      <c r="NJ377" s="830"/>
      <c r="NK377" s="830"/>
      <c r="NL377" s="830"/>
      <c r="NM377" s="830"/>
      <c r="NN377" s="830"/>
      <c r="NO377" s="830"/>
      <c r="NP377" s="830"/>
      <c r="NQ377" s="830"/>
      <c r="NR377" s="830"/>
      <c r="NS377" s="830"/>
      <c r="NT377" s="830"/>
      <c r="NU377" s="830"/>
      <c r="NV377" s="830"/>
      <c r="NW377" s="830"/>
      <c r="NX377" s="830"/>
      <c r="NY377" s="830"/>
      <c r="NZ377" s="830"/>
      <c r="OA377" s="830"/>
      <c r="OB377" s="830"/>
      <c r="OC377" s="830"/>
      <c r="OD377" s="830"/>
      <c r="OE377" s="830"/>
      <c r="OF377" s="830"/>
      <c r="OG377" s="830"/>
      <c r="OH377" s="830"/>
      <c r="OI377" s="830"/>
      <c r="OJ377" s="830"/>
      <c r="OK377" s="830"/>
      <c r="OL377" s="830"/>
      <c r="OM377" s="830"/>
      <c r="ON377" s="830"/>
      <c r="OO377" s="830"/>
      <c r="OP377" s="830"/>
      <c r="OQ377" s="830"/>
      <c r="OR377" s="830"/>
      <c r="OS377" s="830"/>
      <c r="OT377" s="830"/>
      <c r="OU377" s="830"/>
      <c r="OV377" s="830"/>
      <c r="OW377" s="830"/>
      <c r="OX377" s="830"/>
      <c r="OY377" s="830"/>
      <c r="OZ377" s="830"/>
      <c r="PA377" s="830"/>
      <c r="PB377" s="830"/>
      <c r="PC377" s="830"/>
      <c r="PD377" s="830"/>
      <c r="PE377" s="830"/>
      <c r="PF377" s="830"/>
      <c r="PG377" s="830"/>
      <c r="PH377" s="830"/>
      <c r="PI377" s="830"/>
      <c r="PJ377" s="830"/>
      <c r="PK377" s="830"/>
      <c r="PL377" s="830"/>
      <c r="PM377" s="830"/>
      <c r="PN377" s="830"/>
      <c r="PO377" s="830"/>
      <c r="PP377" s="830"/>
      <c r="PQ377" s="830"/>
      <c r="PR377" s="830"/>
      <c r="PS377" s="830"/>
      <c r="PT377" s="830"/>
      <c r="PU377" s="830"/>
      <c r="PV377" s="830"/>
      <c r="PW377" s="830"/>
      <c r="PX377" s="830"/>
      <c r="PY377" s="830"/>
      <c r="PZ377" s="830"/>
      <c r="QA377" s="830"/>
      <c r="QB377" s="830"/>
      <c r="QC377" s="830"/>
      <c r="QD377" s="830"/>
      <c r="QE377" s="830"/>
      <c r="QF377" s="830"/>
      <c r="QG377" s="830"/>
      <c r="QH377" s="830"/>
      <c r="QI377" s="830"/>
      <c r="QJ377" s="830"/>
      <c r="QK377" s="830"/>
      <c r="QL377" s="830"/>
      <c r="QM377" s="830"/>
      <c r="QN377" s="830"/>
      <c r="QO377" s="830"/>
      <c r="QP377" s="830"/>
      <c r="QQ377" s="830"/>
      <c r="QR377" s="830"/>
      <c r="QS377" s="830"/>
      <c r="QT377" s="830"/>
      <c r="QU377" s="830"/>
      <c r="QV377" s="830"/>
      <c r="QW377" s="830"/>
      <c r="QX377" s="830"/>
      <c r="QY377" s="830"/>
      <c r="QZ377" s="830"/>
      <c r="RA377" s="830"/>
      <c r="RB377" s="830"/>
      <c r="RC377" s="830"/>
      <c r="RD377" s="830"/>
      <c r="RE377" s="830"/>
      <c r="RF377" s="830"/>
      <c r="RG377" s="830"/>
      <c r="RH377" s="830"/>
      <c r="RI377" s="830"/>
      <c r="RJ377" s="830"/>
      <c r="RK377" s="830"/>
      <c r="RL377" s="830"/>
      <c r="RM377" s="830"/>
      <c r="RN377" s="830"/>
      <c r="RO377" s="830"/>
      <c r="RP377" s="830"/>
      <c r="RQ377" s="830"/>
      <c r="RR377" s="830"/>
      <c r="RS377" s="830"/>
      <c r="RT377" s="830"/>
      <c r="RU377" s="830"/>
      <c r="RV377" s="830"/>
      <c r="RW377" s="830"/>
      <c r="RX377" s="830"/>
      <c r="RY377" s="830"/>
      <c r="RZ377" s="830"/>
      <c r="SA377" s="830"/>
      <c r="SB377" s="830"/>
      <c r="SC377" s="830"/>
      <c r="SD377" s="830"/>
      <c r="SE377" s="830"/>
      <c r="SF377" s="830"/>
      <c r="SG377" s="830"/>
      <c r="SH377" s="830"/>
      <c r="SI377" s="830"/>
      <c r="SJ377" s="830"/>
      <c r="SK377" s="830"/>
      <c r="SL377" s="830"/>
      <c r="SM377" s="830"/>
      <c r="SN377" s="830"/>
      <c r="SO377" s="830"/>
      <c r="SP377" s="830"/>
      <c r="SQ377" s="830"/>
      <c r="SR377" s="830"/>
      <c r="SS377" s="830"/>
      <c r="ST377" s="830"/>
      <c r="SU377" s="830"/>
      <c r="SV377" s="830"/>
      <c r="SW377" s="830"/>
      <c r="SX377" s="830"/>
      <c r="SY377" s="830"/>
      <c r="SZ377" s="830"/>
      <c r="TA377" s="830"/>
      <c r="TB377" s="830"/>
      <c r="TC377" s="830"/>
      <c r="TD377" s="830"/>
      <c r="TE377" s="830"/>
      <c r="TF377" s="830"/>
      <c r="TG377" s="830"/>
      <c r="TH377" s="830"/>
      <c r="TI377" s="830"/>
    </row>
    <row r="378" spans="1:529" s="79" customFormat="1" ht="27.75" customHeight="1" thickBot="1" x14ac:dyDescent="0.3">
      <c r="A378" s="286">
        <v>13140030</v>
      </c>
      <c r="B378" s="287">
        <v>39349</v>
      </c>
      <c r="C378" s="52" t="s">
        <v>5708</v>
      </c>
      <c r="D378" s="52" t="s">
        <v>5709</v>
      </c>
      <c r="E378" s="52"/>
      <c r="F378" s="52"/>
      <c r="G378" s="52"/>
      <c r="H378" s="288">
        <v>35290</v>
      </c>
      <c r="I378" s="287">
        <v>39369</v>
      </c>
      <c r="J378" s="287">
        <v>41267</v>
      </c>
      <c r="K378" s="52" t="s">
        <v>370</v>
      </c>
      <c r="L378" s="52"/>
      <c r="M378" s="52" t="s">
        <v>300</v>
      </c>
      <c r="N378" s="52" t="s">
        <v>52</v>
      </c>
      <c r="O378" s="52">
        <v>6840</v>
      </c>
      <c r="P378" s="386"/>
      <c r="Q378" s="386"/>
      <c r="R378" s="386"/>
      <c r="S378" s="386"/>
      <c r="T378" s="726">
        <v>6.48</v>
      </c>
      <c r="U378" s="52">
        <v>28.5</v>
      </c>
      <c r="V378" s="52">
        <v>6840</v>
      </c>
      <c r="W378" s="52" t="s">
        <v>1395</v>
      </c>
      <c r="X378" s="52">
        <v>50</v>
      </c>
      <c r="Y378" s="52">
        <v>50</v>
      </c>
      <c r="Z378" s="52">
        <v>250</v>
      </c>
      <c r="AA378" s="52" t="s">
        <v>1091</v>
      </c>
      <c r="AB378" s="52" t="s">
        <v>1091</v>
      </c>
      <c r="AC378" s="52" t="s">
        <v>1091</v>
      </c>
      <c r="AD378" s="52" t="s">
        <v>1091</v>
      </c>
      <c r="AE378" s="52" t="s">
        <v>1091</v>
      </c>
      <c r="AF378" s="52" t="s">
        <v>1091</v>
      </c>
      <c r="AG378" s="52" t="s">
        <v>1440</v>
      </c>
      <c r="AH378" s="52"/>
      <c r="AI378" s="52" t="s">
        <v>2372</v>
      </c>
      <c r="AJ378" s="52" t="s">
        <v>2373</v>
      </c>
      <c r="AK378" s="301" t="s">
        <v>1468</v>
      </c>
      <c r="AL378" s="29"/>
      <c r="AM378" s="13"/>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c r="GG378" s="185"/>
      <c r="GH378" s="185"/>
      <c r="GI378" s="185"/>
      <c r="GJ378" s="185"/>
      <c r="GK378" s="185"/>
      <c r="GL378" s="185"/>
      <c r="GM378" s="185"/>
      <c r="GN378" s="185"/>
      <c r="GO378" s="185"/>
      <c r="GP378" s="185"/>
      <c r="GQ378" s="185"/>
      <c r="GR378" s="185"/>
      <c r="GS378" s="185"/>
      <c r="GT378" s="185"/>
      <c r="GU378" s="185"/>
      <c r="GV378" s="185"/>
      <c r="GW378" s="185"/>
      <c r="GX378" s="185"/>
      <c r="GY378" s="185"/>
      <c r="GZ378" s="185"/>
      <c r="HA378" s="185"/>
      <c r="HB378" s="185"/>
      <c r="HC378" s="185"/>
      <c r="HD378" s="185"/>
      <c r="HE378" s="185"/>
      <c r="HF378" s="185"/>
      <c r="HG378" s="185"/>
      <c r="HH378" s="185"/>
      <c r="HI378" s="185"/>
      <c r="HJ378" s="185"/>
      <c r="HK378" s="185"/>
      <c r="HL378" s="185"/>
      <c r="HM378" s="185"/>
      <c r="HN378" s="185"/>
      <c r="HO378" s="185"/>
      <c r="HP378" s="185"/>
      <c r="HQ378" s="185"/>
      <c r="HR378" s="185"/>
      <c r="HS378" s="185"/>
      <c r="HT378" s="185"/>
      <c r="HU378" s="185"/>
      <c r="HV378" s="185"/>
      <c r="HW378" s="185"/>
      <c r="HX378" s="185"/>
      <c r="HY378" s="185"/>
      <c r="HZ378" s="185"/>
      <c r="IA378" s="185"/>
      <c r="IB378" s="185"/>
      <c r="IC378" s="185"/>
      <c r="ID378" s="185"/>
      <c r="IE378" s="185"/>
      <c r="IF378" s="185"/>
      <c r="IG378" s="185"/>
      <c r="IH378" s="185"/>
      <c r="II378" s="185"/>
      <c r="IJ378" s="185"/>
      <c r="IK378" s="185"/>
      <c r="IL378" s="185"/>
      <c r="IM378" s="185"/>
      <c r="IN378" s="185"/>
      <c r="IO378" s="185"/>
      <c r="IP378" s="185"/>
      <c r="IQ378" s="185"/>
      <c r="IR378" s="185"/>
      <c r="IS378" s="185"/>
      <c r="IT378" s="185"/>
      <c r="IU378" s="185"/>
      <c r="IV378" s="185"/>
      <c r="IW378" s="185"/>
      <c r="IX378" s="185"/>
      <c r="IY378" s="185"/>
      <c r="IZ378" s="185"/>
      <c r="JA378" s="185"/>
      <c r="JB378" s="185"/>
      <c r="JC378" s="185"/>
      <c r="JD378" s="185"/>
      <c r="JE378" s="185"/>
      <c r="JF378" s="185"/>
      <c r="JG378" s="185"/>
      <c r="JH378" s="185"/>
      <c r="JI378" s="185"/>
      <c r="JJ378" s="185"/>
      <c r="JK378" s="185"/>
      <c r="JL378" s="185"/>
      <c r="JM378" s="185"/>
      <c r="JN378" s="185"/>
      <c r="JO378" s="185"/>
      <c r="JP378" s="185"/>
      <c r="JQ378" s="185"/>
      <c r="JR378" s="185"/>
      <c r="JS378" s="185"/>
      <c r="JT378" s="185"/>
      <c r="JU378" s="185"/>
      <c r="JV378" s="185"/>
      <c r="JW378" s="185"/>
      <c r="JX378" s="185"/>
      <c r="JY378" s="185"/>
      <c r="JZ378" s="185"/>
      <c r="KA378" s="185"/>
      <c r="KB378" s="185"/>
      <c r="KC378" s="185"/>
      <c r="KD378" s="185"/>
      <c r="KE378" s="185"/>
      <c r="KF378" s="185"/>
      <c r="KG378" s="185"/>
      <c r="KH378" s="185"/>
      <c r="KI378" s="185"/>
      <c r="KJ378" s="185"/>
      <c r="KK378" s="185"/>
      <c r="KL378" s="185"/>
      <c r="KM378" s="185"/>
      <c r="KN378" s="185"/>
      <c r="KO378" s="185"/>
      <c r="KP378" s="185"/>
      <c r="KQ378" s="185"/>
      <c r="KR378" s="185"/>
      <c r="KS378" s="185"/>
      <c r="KT378" s="185"/>
      <c r="KU378" s="185"/>
      <c r="KV378" s="185"/>
      <c r="KW378" s="185"/>
      <c r="KX378" s="185"/>
      <c r="KY378" s="185"/>
      <c r="KZ378" s="185"/>
      <c r="LA378" s="185"/>
      <c r="LB378" s="185"/>
      <c r="LC378" s="185"/>
      <c r="LD378" s="185"/>
      <c r="LE378" s="185"/>
      <c r="LF378" s="185"/>
      <c r="LG378" s="185"/>
      <c r="LH378" s="185"/>
      <c r="LI378" s="185"/>
      <c r="LJ378" s="185"/>
      <c r="LK378" s="185"/>
      <c r="LL378" s="185"/>
      <c r="LM378" s="185"/>
      <c r="LN378" s="185"/>
      <c r="LO378" s="185"/>
      <c r="LP378" s="185"/>
      <c r="LQ378" s="185"/>
      <c r="LR378" s="185"/>
      <c r="LS378" s="185"/>
      <c r="LT378" s="185"/>
      <c r="LU378" s="185"/>
      <c r="LV378" s="185"/>
      <c r="LW378" s="185"/>
      <c r="LX378" s="185"/>
      <c r="LY378" s="185"/>
      <c r="LZ378" s="185"/>
      <c r="MA378" s="185"/>
      <c r="MB378" s="185"/>
      <c r="MC378" s="185"/>
      <c r="MD378" s="185"/>
      <c r="ME378" s="185"/>
      <c r="MF378" s="185"/>
      <c r="MG378" s="185"/>
      <c r="MH378" s="185"/>
      <c r="MI378" s="185"/>
      <c r="MJ378" s="185"/>
      <c r="MK378" s="185"/>
      <c r="ML378" s="185"/>
      <c r="MM378" s="185"/>
      <c r="MN378" s="185"/>
      <c r="MO378" s="185"/>
      <c r="MP378" s="185"/>
      <c r="MQ378" s="185"/>
      <c r="MR378" s="185"/>
      <c r="MS378" s="185"/>
      <c r="MT378" s="185"/>
      <c r="MU378" s="185"/>
      <c r="MV378" s="185"/>
      <c r="MW378" s="185"/>
      <c r="MX378" s="185"/>
      <c r="MY378" s="185"/>
      <c r="MZ378" s="185"/>
      <c r="NA378" s="185"/>
      <c r="NB378" s="185"/>
      <c r="NC378" s="185"/>
      <c r="ND378" s="185"/>
      <c r="NE378" s="185"/>
      <c r="NF378" s="185"/>
      <c r="NG378" s="185"/>
      <c r="NH378" s="185"/>
      <c r="NI378" s="185"/>
      <c r="NJ378" s="185"/>
      <c r="NK378" s="185"/>
      <c r="NL378" s="185"/>
      <c r="NM378" s="185"/>
      <c r="NN378" s="185"/>
      <c r="NO378" s="185"/>
      <c r="NP378" s="185"/>
      <c r="NQ378" s="185"/>
      <c r="NR378" s="185"/>
      <c r="NS378" s="185"/>
      <c r="NT378" s="185"/>
      <c r="NU378" s="185"/>
      <c r="NV378" s="185"/>
      <c r="NW378" s="185"/>
      <c r="NX378" s="185"/>
      <c r="NY378" s="185"/>
      <c r="NZ378" s="185"/>
      <c r="OA378" s="185"/>
      <c r="OB378" s="185"/>
      <c r="OC378" s="185"/>
      <c r="OD378" s="185"/>
      <c r="OE378" s="185"/>
      <c r="OF378" s="185"/>
      <c r="OG378" s="185"/>
      <c r="OH378" s="185"/>
      <c r="OI378" s="185"/>
      <c r="OJ378" s="185"/>
      <c r="OK378" s="185"/>
      <c r="OL378" s="185"/>
      <c r="OM378" s="185"/>
      <c r="ON378" s="185"/>
      <c r="OO378" s="185"/>
      <c r="OP378" s="185"/>
      <c r="OQ378" s="185"/>
      <c r="OR378" s="185"/>
      <c r="OS378" s="185"/>
      <c r="OT378" s="185"/>
      <c r="OU378" s="185"/>
      <c r="OV378" s="185"/>
      <c r="OW378" s="185"/>
      <c r="OX378" s="185"/>
      <c r="OY378" s="185"/>
      <c r="OZ378" s="185"/>
      <c r="PA378" s="185"/>
      <c r="PB378" s="185"/>
      <c r="PC378" s="185"/>
      <c r="PD378" s="185"/>
      <c r="PE378" s="185"/>
      <c r="PF378" s="185"/>
      <c r="PG378" s="185"/>
      <c r="PH378" s="185"/>
      <c r="PI378" s="185"/>
      <c r="PJ378" s="185"/>
      <c r="PK378" s="185"/>
      <c r="PL378" s="185"/>
      <c r="PM378" s="185"/>
      <c r="PN378" s="185"/>
      <c r="PO378" s="185"/>
      <c r="PP378" s="185"/>
      <c r="PQ378" s="185"/>
      <c r="PR378" s="185"/>
      <c r="PS378" s="185"/>
      <c r="PT378" s="185"/>
      <c r="PU378" s="185"/>
      <c r="PV378" s="185"/>
      <c r="PW378" s="185"/>
      <c r="PX378" s="185"/>
      <c r="PY378" s="185"/>
      <c r="PZ378" s="185"/>
      <c r="QA378" s="185"/>
      <c r="QB378" s="185"/>
      <c r="QC378" s="185"/>
      <c r="QD378" s="185"/>
      <c r="QE378" s="185"/>
      <c r="QF378" s="185"/>
      <c r="QG378" s="185"/>
      <c r="QH378" s="185"/>
      <c r="QI378" s="185"/>
      <c r="QJ378" s="185"/>
      <c r="QK378" s="185"/>
      <c r="QL378" s="185"/>
      <c r="QM378" s="185"/>
      <c r="QN378" s="185"/>
      <c r="QO378" s="185"/>
      <c r="QP378" s="185"/>
      <c r="QQ378" s="185"/>
      <c r="QR378" s="185"/>
      <c r="QS378" s="185"/>
      <c r="QT378" s="185"/>
      <c r="QU378" s="185"/>
      <c r="QV378" s="185"/>
      <c r="QW378" s="185"/>
      <c r="QX378" s="185"/>
      <c r="QY378" s="185"/>
      <c r="QZ378" s="185"/>
      <c r="RA378" s="185"/>
      <c r="RB378" s="185"/>
      <c r="RC378" s="185"/>
      <c r="RD378" s="185"/>
      <c r="RE378" s="185"/>
      <c r="RF378" s="185"/>
      <c r="RG378" s="185"/>
      <c r="RH378" s="185"/>
      <c r="RI378" s="185"/>
      <c r="RJ378" s="185"/>
      <c r="RK378" s="185"/>
      <c r="RL378" s="185"/>
      <c r="RM378" s="185"/>
      <c r="RN378" s="185"/>
      <c r="RO378" s="185"/>
      <c r="RP378" s="185"/>
      <c r="RQ378" s="185"/>
      <c r="RR378" s="185"/>
      <c r="RS378" s="185"/>
      <c r="RT378" s="185"/>
      <c r="RU378" s="185"/>
      <c r="RV378" s="185"/>
      <c r="RW378" s="185"/>
      <c r="RX378" s="185"/>
      <c r="RY378" s="185"/>
      <c r="RZ378" s="185"/>
      <c r="SA378" s="185"/>
      <c r="SB378" s="185"/>
      <c r="SC378" s="185"/>
      <c r="SD378" s="185"/>
      <c r="SE378" s="185"/>
      <c r="SF378" s="185"/>
      <c r="SG378" s="185"/>
      <c r="SH378" s="185"/>
      <c r="SI378" s="185"/>
      <c r="SJ378" s="185"/>
      <c r="SK378" s="185"/>
      <c r="SL378" s="185"/>
      <c r="SM378" s="185"/>
      <c r="SN378" s="185"/>
      <c r="SO378" s="185"/>
      <c r="SP378" s="185"/>
      <c r="SQ378" s="185"/>
      <c r="SR378" s="185"/>
      <c r="SS378" s="185"/>
      <c r="ST378" s="185"/>
      <c r="SU378" s="185"/>
      <c r="SV378" s="185"/>
      <c r="SW378" s="185"/>
      <c r="SX378" s="185"/>
      <c r="SY378" s="185"/>
      <c r="SZ378" s="185"/>
      <c r="TA378" s="185"/>
      <c r="TB378" s="185"/>
      <c r="TC378" s="185"/>
      <c r="TD378" s="185"/>
      <c r="TE378" s="185"/>
      <c r="TF378" s="185"/>
      <c r="TG378" s="185"/>
      <c r="TH378" s="185"/>
      <c r="TI378" s="185"/>
    </row>
    <row r="379" spans="1:529" s="79" customFormat="1" ht="27.75" customHeight="1" thickBot="1" x14ac:dyDescent="0.3">
      <c r="A379" s="284">
        <v>13140031</v>
      </c>
      <c r="B379" s="285">
        <v>39353</v>
      </c>
      <c r="C379" s="105" t="s">
        <v>629</v>
      </c>
      <c r="D379" s="105" t="s">
        <v>5834</v>
      </c>
      <c r="E379" s="105"/>
      <c r="F379" s="105"/>
      <c r="G379" s="105"/>
      <c r="H379" s="284">
        <v>24061</v>
      </c>
      <c r="I379" s="285" t="s">
        <v>7774</v>
      </c>
      <c r="J379" s="285">
        <v>41545</v>
      </c>
      <c r="K379" s="105"/>
      <c r="L379" s="105"/>
      <c r="M379" s="105" t="s">
        <v>4811</v>
      </c>
      <c r="N379" s="105" t="s">
        <v>66</v>
      </c>
      <c r="O379" s="105">
        <v>8121</v>
      </c>
      <c r="P379" s="289"/>
      <c r="Q379" s="289"/>
      <c r="R379" s="289"/>
      <c r="S379" s="289"/>
      <c r="T379" s="720">
        <v>3.58</v>
      </c>
      <c r="U379" s="105">
        <v>32.22</v>
      </c>
      <c r="V379" s="105">
        <v>8121</v>
      </c>
      <c r="W379" s="105" t="s">
        <v>1395</v>
      </c>
      <c r="X379" s="105">
        <v>50</v>
      </c>
      <c r="Y379" s="105">
        <v>50</v>
      </c>
      <c r="Z379" s="105">
        <v>250</v>
      </c>
      <c r="AA379" s="105" t="s">
        <v>1091</v>
      </c>
      <c r="AB379" s="105" t="s">
        <v>1091</v>
      </c>
      <c r="AC379" s="105" t="s">
        <v>1091</v>
      </c>
      <c r="AD379" s="105" t="s">
        <v>1091</v>
      </c>
      <c r="AE379" s="105" t="s">
        <v>1091</v>
      </c>
      <c r="AF379" s="105" t="s">
        <v>1091</v>
      </c>
      <c r="AG379" s="105" t="s">
        <v>1469</v>
      </c>
      <c r="AH379" s="105"/>
      <c r="AI379" s="105" t="s">
        <v>2374</v>
      </c>
      <c r="AJ379" s="105" t="s">
        <v>2375</v>
      </c>
      <c r="AK379" s="30" t="s">
        <v>1375</v>
      </c>
      <c r="AL379" s="321"/>
      <c r="AM379" s="13"/>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c r="GG379" s="185"/>
      <c r="GH379" s="185"/>
      <c r="GI379" s="185"/>
      <c r="GJ379" s="185"/>
      <c r="GK379" s="185"/>
      <c r="GL379" s="185"/>
      <c r="GM379" s="185"/>
      <c r="GN379" s="185"/>
      <c r="GO379" s="185"/>
      <c r="GP379" s="185"/>
      <c r="GQ379" s="185"/>
      <c r="GR379" s="185"/>
      <c r="GS379" s="185"/>
      <c r="GT379" s="185"/>
      <c r="GU379" s="185"/>
      <c r="GV379" s="185"/>
      <c r="GW379" s="185"/>
      <c r="GX379" s="185"/>
      <c r="GY379" s="185"/>
      <c r="GZ379" s="185"/>
      <c r="HA379" s="185"/>
      <c r="HB379" s="185"/>
      <c r="HC379" s="185"/>
      <c r="HD379" s="185"/>
      <c r="HE379" s="185"/>
      <c r="HF379" s="185"/>
      <c r="HG379" s="185"/>
      <c r="HH379" s="185"/>
      <c r="HI379" s="185"/>
      <c r="HJ379" s="185"/>
      <c r="HK379" s="185"/>
      <c r="HL379" s="185"/>
      <c r="HM379" s="185"/>
      <c r="HN379" s="185"/>
      <c r="HO379" s="185"/>
      <c r="HP379" s="185"/>
      <c r="HQ379" s="185"/>
      <c r="HR379" s="185"/>
      <c r="HS379" s="185"/>
      <c r="HT379" s="185"/>
      <c r="HU379" s="185"/>
      <c r="HV379" s="185"/>
      <c r="HW379" s="185"/>
      <c r="HX379" s="185"/>
      <c r="HY379" s="185"/>
      <c r="HZ379" s="185"/>
      <c r="IA379" s="185"/>
      <c r="IB379" s="185"/>
      <c r="IC379" s="185"/>
      <c r="ID379" s="185"/>
      <c r="IE379" s="185"/>
      <c r="IF379" s="185"/>
      <c r="IG379" s="185"/>
      <c r="IH379" s="185"/>
      <c r="II379" s="185"/>
      <c r="IJ379" s="185"/>
      <c r="IK379" s="185"/>
      <c r="IL379" s="185"/>
      <c r="IM379" s="185"/>
      <c r="IN379" s="185"/>
      <c r="IO379" s="185"/>
      <c r="IP379" s="185"/>
      <c r="IQ379" s="185"/>
      <c r="IR379" s="185"/>
      <c r="IS379" s="185"/>
      <c r="IT379" s="185"/>
      <c r="IU379" s="185"/>
      <c r="IV379" s="185"/>
      <c r="IW379" s="185"/>
      <c r="IX379" s="185"/>
      <c r="IY379" s="185"/>
      <c r="IZ379" s="185"/>
      <c r="JA379" s="185"/>
      <c r="JB379" s="185"/>
      <c r="JC379" s="185"/>
      <c r="JD379" s="185"/>
      <c r="JE379" s="185"/>
      <c r="JF379" s="185"/>
      <c r="JG379" s="185"/>
      <c r="JH379" s="185"/>
      <c r="JI379" s="185"/>
      <c r="JJ379" s="185"/>
      <c r="JK379" s="185"/>
      <c r="JL379" s="185"/>
      <c r="JM379" s="185"/>
      <c r="JN379" s="185"/>
      <c r="JO379" s="185"/>
      <c r="JP379" s="185"/>
      <c r="JQ379" s="185"/>
      <c r="JR379" s="185"/>
      <c r="JS379" s="185"/>
      <c r="JT379" s="185"/>
      <c r="JU379" s="185"/>
      <c r="JV379" s="185"/>
      <c r="JW379" s="185"/>
      <c r="JX379" s="185"/>
      <c r="JY379" s="185"/>
      <c r="JZ379" s="185"/>
      <c r="KA379" s="185"/>
      <c r="KB379" s="185"/>
      <c r="KC379" s="185"/>
      <c r="KD379" s="185"/>
      <c r="KE379" s="185"/>
      <c r="KF379" s="185"/>
      <c r="KG379" s="185"/>
      <c r="KH379" s="185"/>
      <c r="KI379" s="185"/>
      <c r="KJ379" s="185"/>
      <c r="KK379" s="185"/>
      <c r="KL379" s="185"/>
      <c r="KM379" s="185"/>
      <c r="KN379" s="185"/>
      <c r="KO379" s="185"/>
      <c r="KP379" s="185"/>
      <c r="KQ379" s="185"/>
      <c r="KR379" s="185"/>
      <c r="KS379" s="185"/>
      <c r="KT379" s="185"/>
      <c r="KU379" s="185"/>
      <c r="KV379" s="185"/>
      <c r="KW379" s="185"/>
      <c r="KX379" s="185"/>
      <c r="KY379" s="185"/>
      <c r="KZ379" s="185"/>
      <c r="LA379" s="185"/>
      <c r="LB379" s="185"/>
      <c r="LC379" s="185"/>
      <c r="LD379" s="185"/>
      <c r="LE379" s="185"/>
      <c r="LF379" s="185"/>
      <c r="LG379" s="185"/>
      <c r="LH379" s="185"/>
      <c r="LI379" s="185"/>
      <c r="LJ379" s="185"/>
      <c r="LK379" s="185"/>
      <c r="LL379" s="185"/>
      <c r="LM379" s="185"/>
      <c r="LN379" s="185"/>
      <c r="LO379" s="185"/>
      <c r="LP379" s="185"/>
      <c r="LQ379" s="185"/>
      <c r="LR379" s="185"/>
      <c r="LS379" s="185"/>
      <c r="LT379" s="185"/>
      <c r="LU379" s="185"/>
      <c r="LV379" s="185"/>
      <c r="LW379" s="185"/>
      <c r="LX379" s="185"/>
      <c r="LY379" s="185"/>
      <c r="LZ379" s="185"/>
      <c r="MA379" s="185"/>
      <c r="MB379" s="185"/>
      <c r="MC379" s="185"/>
      <c r="MD379" s="185"/>
      <c r="ME379" s="185"/>
      <c r="MF379" s="185"/>
      <c r="MG379" s="185"/>
      <c r="MH379" s="185"/>
      <c r="MI379" s="185"/>
      <c r="MJ379" s="185"/>
      <c r="MK379" s="185"/>
      <c r="ML379" s="185"/>
      <c r="MM379" s="185"/>
      <c r="MN379" s="185"/>
      <c r="MO379" s="185"/>
      <c r="MP379" s="185"/>
      <c r="MQ379" s="185"/>
      <c r="MR379" s="185"/>
      <c r="MS379" s="185"/>
      <c r="MT379" s="185"/>
      <c r="MU379" s="185"/>
      <c r="MV379" s="185"/>
      <c r="MW379" s="185"/>
      <c r="MX379" s="185"/>
      <c r="MY379" s="185"/>
      <c r="MZ379" s="185"/>
      <c r="NA379" s="185"/>
      <c r="NB379" s="185"/>
      <c r="NC379" s="185"/>
      <c r="ND379" s="185"/>
      <c r="NE379" s="185"/>
      <c r="NF379" s="185"/>
      <c r="NG379" s="185"/>
      <c r="NH379" s="185"/>
      <c r="NI379" s="185"/>
      <c r="NJ379" s="185"/>
      <c r="NK379" s="185"/>
      <c r="NL379" s="185"/>
      <c r="NM379" s="185"/>
      <c r="NN379" s="185"/>
      <c r="NO379" s="185"/>
      <c r="NP379" s="185"/>
      <c r="NQ379" s="185"/>
      <c r="NR379" s="185"/>
      <c r="NS379" s="185"/>
      <c r="NT379" s="185"/>
      <c r="NU379" s="185"/>
      <c r="NV379" s="185"/>
      <c r="NW379" s="185"/>
      <c r="NX379" s="185"/>
      <c r="NY379" s="185"/>
      <c r="NZ379" s="185"/>
      <c r="OA379" s="185"/>
      <c r="OB379" s="185"/>
      <c r="OC379" s="185"/>
      <c r="OD379" s="185"/>
      <c r="OE379" s="185"/>
      <c r="OF379" s="185"/>
      <c r="OG379" s="185"/>
      <c r="OH379" s="185"/>
      <c r="OI379" s="185"/>
      <c r="OJ379" s="185"/>
      <c r="OK379" s="185"/>
      <c r="OL379" s="185"/>
      <c r="OM379" s="185"/>
      <c r="ON379" s="185"/>
      <c r="OO379" s="185"/>
      <c r="OP379" s="185"/>
      <c r="OQ379" s="185"/>
      <c r="OR379" s="185"/>
      <c r="OS379" s="185"/>
      <c r="OT379" s="185"/>
      <c r="OU379" s="185"/>
      <c r="OV379" s="185"/>
      <c r="OW379" s="185"/>
      <c r="OX379" s="185"/>
      <c r="OY379" s="185"/>
      <c r="OZ379" s="185"/>
      <c r="PA379" s="185"/>
      <c r="PB379" s="185"/>
      <c r="PC379" s="185"/>
      <c r="PD379" s="185"/>
      <c r="PE379" s="185"/>
      <c r="PF379" s="185"/>
      <c r="PG379" s="185"/>
      <c r="PH379" s="185"/>
      <c r="PI379" s="185"/>
      <c r="PJ379" s="185"/>
      <c r="PK379" s="185"/>
      <c r="PL379" s="185"/>
      <c r="PM379" s="185"/>
      <c r="PN379" s="185"/>
      <c r="PO379" s="185"/>
      <c r="PP379" s="185"/>
      <c r="PQ379" s="185"/>
      <c r="PR379" s="185"/>
      <c r="PS379" s="185"/>
      <c r="PT379" s="185"/>
      <c r="PU379" s="185"/>
      <c r="PV379" s="185"/>
      <c r="PW379" s="185"/>
      <c r="PX379" s="185"/>
      <c r="PY379" s="185"/>
      <c r="PZ379" s="185"/>
      <c r="QA379" s="185"/>
      <c r="QB379" s="185"/>
      <c r="QC379" s="185"/>
      <c r="QD379" s="185"/>
      <c r="QE379" s="185"/>
      <c r="QF379" s="185"/>
      <c r="QG379" s="185"/>
      <c r="QH379" s="185"/>
      <c r="QI379" s="185"/>
      <c r="QJ379" s="185"/>
      <c r="QK379" s="185"/>
      <c r="QL379" s="185"/>
      <c r="QM379" s="185"/>
      <c r="QN379" s="185"/>
      <c r="QO379" s="185"/>
      <c r="QP379" s="185"/>
      <c r="QQ379" s="185"/>
      <c r="QR379" s="185"/>
      <c r="QS379" s="185"/>
      <c r="QT379" s="185"/>
      <c r="QU379" s="185"/>
      <c r="QV379" s="185"/>
      <c r="QW379" s="185"/>
      <c r="QX379" s="185"/>
      <c r="QY379" s="185"/>
      <c r="QZ379" s="185"/>
      <c r="RA379" s="185"/>
      <c r="RB379" s="185"/>
      <c r="RC379" s="185"/>
      <c r="RD379" s="185"/>
      <c r="RE379" s="185"/>
      <c r="RF379" s="185"/>
      <c r="RG379" s="185"/>
      <c r="RH379" s="185"/>
      <c r="RI379" s="185"/>
      <c r="RJ379" s="185"/>
      <c r="RK379" s="185"/>
      <c r="RL379" s="185"/>
      <c r="RM379" s="185"/>
      <c r="RN379" s="185"/>
      <c r="RO379" s="185"/>
      <c r="RP379" s="185"/>
      <c r="RQ379" s="185"/>
      <c r="RR379" s="185"/>
      <c r="RS379" s="185"/>
      <c r="RT379" s="185"/>
      <c r="RU379" s="185"/>
      <c r="RV379" s="185"/>
      <c r="RW379" s="185"/>
      <c r="RX379" s="185"/>
      <c r="RY379" s="185"/>
      <c r="RZ379" s="185"/>
      <c r="SA379" s="185"/>
      <c r="SB379" s="185"/>
      <c r="SC379" s="185"/>
      <c r="SD379" s="185"/>
      <c r="SE379" s="185"/>
      <c r="SF379" s="185"/>
      <c r="SG379" s="185"/>
      <c r="SH379" s="185"/>
      <c r="SI379" s="185"/>
      <c r="SJ379" s="185"/>
      <c r="SK379" s="185"/>
      <c r="SL379" s="185"/>
      <c r="SM379" s="185"/>
      <c r="SN379" s="185"/>
      <c r="SO379" s="185"/>
      <c r="SP379" s="185"/>
      <c r="SQ379" s="185"/>
      <c r="SR379" s="185"/>
      <c r="SS379" s="185"/>
      <c r="ST379" s="185"/>
      <c r="SU379" s="185"/>
      <c r="SV379" s="185"/>
      <c r="SW379" s="185"/>
      <c r="SX379" s="185"/>
      <c r="SY379" s="185"/>
      <c r="SZ379" s="185"/>
      <c r="TA379" s="185"/>
      <c r="TB379" s="185"/>
      <c r="TC379" s="185"/>
      <c r="TD379" s="185"/>
      <c r="TE379" s="185"/>
      <c r="TF379" s="185"/>
      <c r="TG379" s="185"/>
      <c r="TH379" s="185"/>
      <c r="TI379" s="185"/>
    </row>
    <row r="380" spans="1:529" s="79" customFormat="1" ht="27.75" customHeight="1" thickBot="1" x14ac:dyDescent="0.3">
      <c r="A380" s="286">
        <v>13140032</v>
      </c>
      <c r="B380" s="287">
        <v>39359</v>
      </c>
      <c r="C380" s="52" t="s">
        <v>1470</v>
      </c>
      <c r="D380" s="52" t="s">
        <v>5835</v>
      </c>
      <c r="E380" s="52"/>
      <c r="F380" s="52"/>
      <c r="G380" s="52"/>
      <c r="H380" s="288">
        <v>53552</v>
      </c>
      <c r="I380" s="287">
        <v>39379</v>
      </c>
      <c r="J380" s="287">
        <v>41551</v>
      </c>
      <c r="K380" s="52"/>
      <c r="L380" s="52"/>
      <c r="M380" s="52" t="s">
        <v>1039</v>
      </c>
      <c r="N380" s="52" t="s">
        <v>40</v>
      </c>
      <c r="O380" s="52">
        <v>118260</v>
      </c>
      <c r="P380" s="386"/>
      <c r="Q380" s="386"/>
      <c r="R380" s="386"/>
      <c r="S380" s="386"/>
      <c r="T380" s="726">
        <v>23</v>
      </c>
      <c r="U380" s="52">
        <v>324</v>
      </c>
      <c r="V380" s="52">
        <v>118260</v>
      </c>
      <c r="W380" s="52" t="s">
        <v>1395</v>
      </c>
      <c r="X380" s="52">
        <v>60</v>
      </c>
      <c r="Y380" s="52">
        <v>25</v>
      </c>
      <c r="Z380" s="52">
        <v>125</v>
      </c>
      <c r="AA380" s="52" t="s">
        <v>1091</v>
      </c>
      <c r="AB380" s="52" t="s">
        <v>1091</v>
      </c>
      <c r="AC380" s="52" t="s">
        <v>1091</v>
      </c>
      <c r="AD380" s="52" t="s">
        <v>1091</v>
      </c>
      <c r="AE380" s="52" t="s">
        <v>1091</v>
      </c>
      <c r="AF380" s="52">
        <v>0.3</v>
      </c>
      <c r="AG380" s="445"/>
      <c r="AH380" s="52"/>
      <c r="AI380" s="52" t="s">
        <v>2376</v>
      </c>
      <c r="AJ380" s="52" t="s">
        <v>2377</v>
      </c>
      <c r="AK380" s="301" t="s">
        <v>4146</v>
      </c>
      <c r="AL380" s="29"/>
      <c r="AM380" s="13"/>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c r="GG380" s="185"/>
      <c r="GH380" s="185"/>
      <c r="GI380" s="185"/>
      <c r="GJ380" s="185"/>
      <c r="GK380" s="185"/>
      <c r="GL380" s="185"/>
      <c r="GM380" s="185"/>
      <c r="GN380" s="185"/>
      <c r="GO380" s="185"/>
      <c r="GP380" s="185"/>
      <c r="GQ380" s="185"/>
      <c r="GR380" s="185"/>
      <c r="GS380" s="185"/>
      <c r="GT380" s="185"/>
      <c r="GU380" s="185"/>
      <c r="GV380" s="185"/>
      <c r="GW380" s="185"/>
      <c r="GX380" s="185"/>
      <c r="GY380" s="185"/>
      <c r="GZ380" s="185"/>
      <c r="HA380" s="185"/>
      <c r="HB380" s="185"/>
      <c r="HC380" s="185"/>
      <c r="HD380" s="185"/>
      <c r="HE380" s="185"/>
      <c r="HF380" s="185"/>
      <c r="HG380" s="185"/>
      <c r="HH380" s="185"/>
      <c r="HI380" s="185"/>
      <c r="HJ380" s="185"/>
      <c r="HK380" s="185"/>
      <c r="HL380" s="185"/>
      <c r="HM380" s="185"/>
      <c r="HN380" s="185"/>
      <c r="HO380" s="185"/>
      <c r="HP380" s="185"/>
      <c r="HQ380" s="185"/>
      <c r="HR380" s="185"/>
      <c r="HS380" s="185"/>
      <c r="HT380" s="185"/>
      <c r="HU380" s="185"/>
      <c r="HV380" s="185"/>
      <c r="HW380" s="185"/>
      <c r="HX380" s="185"/>
      <c r="HY380" s="185"/>
      <c r="HZ380" s="185"/>
      <c r="IA380" s="185"/>
      <c r="IB380" s="185"/>
      <c r="IC380" s="185"/>
      <c r="ID380" s="185"/>
      <c r="IE380" s="185"/>
      <c r="IF380" s="185"/>
      <c r="IG380" s="185"/>
      <c r="IH380" s="185"/>
      <c r="II380" s="185"/>
      <c r="IJ380" s="185"/>
      <c r="IK380" s="185"/>
      <c r="IL380" s="185"/>
      <c r="IM380" s="185"/>
      <c r="IN380" s="185"/>
      <c r="IO380" s="185"/>
      <c r="IP380" s="185"/>
      <c r="IQ380" s="185"/>
      <c r="IR380" s="185"/>
      <c r="IS380" s="185"/>
      <c r="IT380" s="185"/>
      <c r="IU380" s="185"/>
      <c r="IV380" s="185"/>
      <c r="IW380" s="185"/>
      <c r="IX380" s="185"/>
      <c r="IY380" s="185"/>
      <c r="IZ380" s="185"/>
      <c r="JA380" s="185"/>
      <c r="JB380" s="185"/>
      <c r="JC380" s="185"/>
      <c r="JD380" s="185"/>
      <c r="JE380" s="185"/>
      <c r="JF380" s="185"/>
      <c r="JG380" s="185"/>
      <c r="JH380" s="185"/>
      <c r="JI380" s="185"/>
      <c r="JJ380" s="185"/>
      <c r="JK380" s="185"/>
      <c r="JL380" s="185"/>
      <c r="JM380" s="185"/>
      <c r="JN380" s="185"/>
      <c r="JO380" s="185"/>
      <c r="JP380" s="185"/>
      <c r="JQ380" s="185"/>
      <c r="JR380" s="185"/>
      <c r="JS380" s="185"/>
      <c r="JT380" s="185"/>
      <c r="JU380" s="185"/>
      <c r="JV380" s="185"/>
      <c r="JW380" s="185"/>
      <c r="JX380" s="185"/>
      <c r="JY380" s="185"/>
      <c r="JZ380" s="185"/>
      <c r="KA380" s="185"/>
      <c r="KB380" s="185"/>
      <c r="KC380" s="185"/>
      <c r="KD380" s="185"/>
      <c r="KE380" s="185"/>
      <c r="KF380" s="185"/>
      <c r="KG380" s="185"/>
      <c r="KH380" s="185"/>
      <c r="KI380" s="185"/>
      <c r="KJ380" s="185"/>
      <c r="KK380" s="185"/>
      <c r="KL380" s="185"/>
      <c r="KM380" s="185"/>
      <c r="KN380" s="185"/>
      <c r="KO380" s="185"/>
      <c r="KP380" s="185"/>
      <c r="KQ380" s="185"/>
      <c r="KR380" s="185"/>
      <c r="KS380" s="185"/>
      <c r="KT380" s="185"/>
      <c r="KU380" s="185"/>
      <c r="KV380" s="185"/>
      <c r="KW380" s="185"/>
      <c r="KX380" s="185"/>
      <c r="KY380" s="185"/>
      <c r="KZ380" s="185"/>
      <c r="LA380" s="185"/>
      <c r="LB380" s="185"/>
      <c r="LC380" s="185"/>
      <c r="LD380" s="185"/>
      <c r="LE380" s="185"/>
      <c r="LF380" s="185"/>
      <c r="LG380" s="185"/>
      <c r="LH380" s="185"/>
      <c r="LI380" s="185"/>
      <c r="LJ380" s="185"/>
      <c r="LK380" s="185"/>
      <c r="LL380" s="185"/>
      <c r="LM380" s="185"/>
      <c r="LN380" s="185"/>
      <c r="LO380" s="185"/>
      <c r="LP380" s="185"/>
      <c r="LQ380" s="185"/>
      <c r="LR380" s="185"/>
      <c r="LS380" s="185"/>
      <c r="LT380" s="185"/>
      <c r="LU380" s="185"/>
      <c r="LV380" s="185"/>
      <c r="LW380" s="185"/>
      <c r="LX380" s="185"/>
      <c r="LY380" s="185"/>
      <c r="LZ380" s="185"/>
      <c r="MA380" s="185"/>
      <c r="MB380" s="185"/>
      <c r="MC380" s="185"/>
      <c r="MD380" s="185"/>
      <c r="ME380" s="185"/>
      <c r="MF380" s="185"/>
      <c r="MG380" s="185"/>
      <c r="MH380" s="185"/>
      <c r="MI380" s="185"/>
      <c r="MJ380" s="185"/>
      <c r="MK380" s="185"/>
      <c r="ML380" s="185"/>
      <c r="MM380" s="185"/>
      <c r="MN380" s="185"/>
      <c r="MO380" s="185"/>
      <c r="MP380" s="185"/>
      <c r="MQ380" s="185"/>
      <c r="MR380" s="185"/>
      <c r="MS380" s="185"/>
      <c r="MT380" s="185"/>
      <c r="MU380" s="185"/>
      <c r="MV380" s="185"/>
      <c r="MW380" s="185"/>
      <c r="MX380" s="185"/>
      <c r="MY380" s="185"/>
      <c r="MZ380" s="185"/>
      <c r="NA380" s="185"/>
      <c r="NB380" s="185"/>
      <c r="NC380" s="185"/>
      <c r="ND380" s="185"/>
      <c r="NE380" s="185"/>
      <c r="NF380" s="185"/>
      <c r="NG380" s="185"/>
      <c r="NH380" s="185"/>
      <c r="NI380" s="185"/>
      <c r="NJ380" s="185"/>
      <c r="NK380" s="185"/>
      <c r="NL380" s="185"/>
      <c r="NM380" s="185"/>
      <c r="NN380" s="185"/>
      <c r="NO380" s="185"/>
      <c r="NP380" s="185"/>
      <c r="NQ380" s="185"/>
      <c r="NR380" s="185"/>
      <c r="NS380" s="185"/>
      <c r="NT380" s="185"/>
      <c r="NU380" s="185"/>
      <c r="NV380" s="185"/>
      <c r="NW380" s="185"/>
      <c r="NX380" s="185"/>
      <c r="NY380" s="185"/>
      <c r="NZ380" s="185"/>
      <c r="OA380" s="185"/>
      <c r="OB380" s="185"/>
      <c r="OC380" s="185"/>
      <c r="OD380" s="185"/>
      <c r="OE380" s="185"/>
      <c r="OF380" s="185"/>
      <c r="OG380" s="185"/>
      <c r="OH380" s="185"/>
      <c r="OI380" s="185"/>
      <c r="OJ380" s="185"/>
      <c r="OK380" s="185"/>
      <c r="OL380" s="185"/>
      <c r="OM380" s="185"/>
      <c r="ON380" s="185"/>
      <c r="OO380" s="185"/>
      <c r="OP380" s="185"/>
      <c r="OQ380" s="185"/>
      <c r="OR380" s="185"/>
      <c r="OS380" s="185"/>
      <c r="OT380" s="185"/>
      <c r="OU380" s="185"/>
      <c r="OV380" s="185"/>
      <c r="OW380" s="185"/>
      <c r="OX380" s="185"/>
      <c r="OY380" s="185"/>
      <c r="OZ380" s="185"/>
      <c r="PA380" s="185"/>
      <c r="PB380" s="185"/>
      <c r="PC380" s="185"/>
      <c r="PD380" s="185"/>
      <c r="PE380" s="185"/>
      <c r="PF380" s="185"/>
      <c r="PG380" s="185"/>
      <c r="PH380" s="185"/>
      <c r="PI380" s="185"/>
      <c r="PJ380" s="185"/>
      <c r="PK380" s="185"/>
      <c r="PL380" s="185"/>
      <c r="PM380" s="185"/>
      <c r="PN380" s="185"/>
      <c r="PO380" s="185"/>
      <c r="PP380" s="185"/>
      <c r="PQ380" s="185"/>
      <c r="PR380" s="185"/>
      <c r="PS380" s="185"/>
      <c r="PT380" s="185"/>
      <c r="PU380" s="185"/>
      <c r="PV380" s="185"/>
      <c r="PW380" s="185"/>
      <c r="PX380" s="185"/>
      <c r="PY380" s="185"/>
      <c r="PZ380" s="185"/>
      <c r="QA380" s="185"/>
      <c r="QB380" s="185"/>
      <c r="QC380" s="185"/>
      <c r="QD380" s="185"/>
      <c r="QE380" s="185"/>
      <c r="QF380" s="185"/>
      <c r="QG380" s="185"/>
      <c r="QH380" s="185"/>
      <c r="QI380" s="185"/>
      <c r="QJ380" s="185"/>
      <c r="QK380" s="185"/>
      <c r="QL380" s="185"/>
      <c r="QM380" s="185"/>
      <c r="QN380" s="185"/>
      <c r="QO380" s="185"/>
      <c r="QP380" s="185"/>
      <c r="QQ380" s="185"/>
      <c r="QR380" s="185"/>
      <c r="QS380" s="185"/>
      <c r="QT380" s="185"/>
      <c r="QU380" s="185"/>
      <c r="QV380" s="185"/>
      <c r="QW380" s="185"/>
      <c r="QX380" s="185"/>
      <c r="QY380" s="185"/>
      <c r="QZ380" s="185"/>
      <c r="RA380" s="185"/>
      <c r="RB380" s="185"/>
      <c r="RC380" s="185"/>
      <c r="RD380" s="185"/>
      <c r="RE380" s="185"/>
      <c r="RF380" s="185"/>
      <c r="RG380" s="185"/>
      <c r="RH380" s="185"/>
      <c r="RI380" s="185"/>
      <c r="RJ380" s="185"/>
      <c r="RK380" s="185"/>
      <c r="RL380" s="185"/>
      <c r="RM380" s="185"/>
      <c r="RN380" s="185"/>
      <c r="RO380" s="185"/>
      <c r="RP380" s="185"/>
      <c r="RQ380" s="185"/>
      <c r="RR380" s="185"/>
      <c r="RS380" s="185"/>
      <c r="RT380" s="185"/>
      <c r="RU380" s="185"/>
      <c r="RV380" s="185"/>
      <c r="RW380" s="185"/>
      <c r="RX380" s="185"/>
      <c r="RY380" s="185"/>
      <c r="RZ380" s="185"/>
      <c r="SA380" s="185"/>
      <c r="SB380" s="185"/>
      <c r="SC380" s="185"/>
      <c r="SD380" s="185"/>
      <c r="SE380" s="185"/>
      <c r="SF380" s="185"/>
      <c r="SG380" s="185"/>
      <c r="SH380" s="185"/>
      <c r="SI380" s="185"/>
      <c r="SJ380" s="185"/>
      <c r="SK380" s="185"/>
      <c r="SL380" s="185"/>
      <c r="SM380" s="185"/>
      <c r="SN380" s="185"/>
      <c r="SO380" s="185"/>
      <c r="SP380" s="185"/>
      <c r="SQ380" s="185"/>
      <c r="SR380" s="185"/>
      <c r="SS380" s="185"/>
      <c r="ST380" s="185"/>
      <c r="SU380" s="185"/>
      <c r="SV380" s="185"/>
      <c r="SW380" s="185"/>
      <c r="SX380" s="185"/>
      <c r="SY380" s="185"/>
      <c r="SZ380" s="185"/>
      <c r="TA380" s="185"/>
      <c r="TB380" s="185"/>
      <c r="TC380" s="185"/>
      <c r="TD380" s="185"/>
      <c r="TE380" s="185"/>
      <c r="TF380" s="185"/>
      <c r="TG380" s="185"/>
      <c r="TH380" s="185"/>
      <c r="TI380" s="185"/>
    </row>
    <row r="381" spans="1:529" s="79" customFormat="1" ht="27.75" customHeight="1" thickBot="1" x14ac:dyDescent="0.3">
      <c r="A381" s="419">
        <v>13140033</v>
      </c>
      <c r="B381" s="420">
        <v>39379</v>
      </c>
      <c r="C381" s="385" t="s">
        <v>1470</v>
      </c>
      <c r="D381" s="385" t="s">
        <v>5203</v>
      </c>
      <c r="E381" s="385"/>
      <c r="F381" s="385"/>
      <c r="G381" s="385"/>
      <c r="H381" s="419">
        <v>73403</v>
      </c>
      <c r="I381" s="420" t="s">
        <v>7773</v>
      </c>
      <c r="J381" s="420">
        <v>41571</v>
      </c>
      <c r="K381" s="385"/>
      <c r="L381" s="385"/>
      <c r="M381" s="385" t="s">
        <v>304</v>
      </c>
      <c r="N381" s="385" t="s">
        <v>21</v>
      </c>
      <c r="O381" s="385">
        <v>472412</v>
      </c>
      <c r="P381" s="385"/>
      <c r="Q381" s="385"/>
      <c r="R381" s="385" t="s">
        <v>1471</v>
      </c>
      <c r="S381" s="385"/>
      <c r="T381" s="749"/>
      <c r="U381" s="385"/>
      <c r="V381" s="385">
        <v>472412</v>
      </c>
      <c r="W381" s="385"/>
      <c r="X381" s="385"/>
      <c r="Y381" s="385"/>
      <c r="Z381" s="385"/>
      <c r="AA381" s="385"/>
      <c r="AB381" s="385"/>
      <c r="AC381" s="385"/>
      <c r="AD381" s="385"/>
      <c r="AE381" s="385"/>
      <c r="AF381" s="385"/>
      <c r="AG381" s="385"/>
      <c r="AH381" s="385"/>
      <c r="AI381" s="385"/>
      <c r="AJ381" s="385"/>
      <c r="AK381" s="459"/>
      <c r="AL381" s="459"/>
      <c r="AM381" s="13"/>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c r="GG381" s="185"/>
      <c r="GH381" s="185"/>
      <c r="GI381" s="185"/>
      <c r="GJ381" s="185"/>
      <c r="GK381" s="185"/>
      <c r="GL381" s="185"/>
      <c r="GM381" s="185"/>
      <c r="GN381" s="185"/>
      <c r="GO381" s="185"/>
      <c r="GP381" s="185"/>
      <c r="GQ381" s="185"/>
      <c r="GR381" s="185"/>
      <c r="GS381" s="185"/>
      <c r="GT381" s="185"/>
      <c r="GU381" s="185"/>
      <c r="GV381" s="185"/>
      <c r="GW381" s="185"/>
      <c r="GX381" s="185"/>
      <c r="GY381" s="185"/>
      <c r="GZ381" s="185"/>
      <c r="HA381" s="185"/>
      <c r="HB381" s="185"/>
      <c r="HC381" s="185"/>
      <c r="HD381" s="185"/>
      <c r="HE381" s="185"/>
      <c r="HF381" s="185"/>
      <c r="HG381" s="185"/>
      <c r="HH381" s="185"/>
      <c r="HI381" s="185"/>
      <c r="HJ381" s="185"/>
      <c r="HK381" s="185"/>
      <c r="HL381" s="185"/>
      <c r="HM381" s="185"/>
      <c r="HN381" s="185"/>
      <c r="HO381" s="185"/>
      <c r="HP381" s="185"/>
      <c r="HQ381" s="185"/>
      <c r="HR381" s="185"/>
      <c r="HS381" s="185"/>
      <c r="HT381" s="185"/>
      <c r="HU381" s="185"/>
      <c r="HV381" s="185"/>
      <c r="HW381" s="185"/>
      <c r="HX381" s="185"/>
      <c r="HY381" s="185"/>
      <c r="HZ381" s="185"/>
      <c r="IA381" s="185"/>
      <c r="IB381" s="185"/>
      <c r="IC381" s="185"/>
      <c r="ID381" s="185"/>
      <c r="IE381" s="185"/>
      <c r="IF381" s="185"/>
      <c r="IG381" s="185"/>
      <c r="IH381" s="185"/>
      <c r="II381" s="185"/>
      <c r="IJ381" s="185"/>
      <c r="IK381" s="185"/>
      <c r="IL381" s="185"/>
      <c r="IM381" s="185"/>
      <c r="IN381" s="185"/>
      <c r="IO381" s="185"/>
      <c r="IP381" s="185"/>
      <c r="IQ381" s="185"/>
      <c r="IR381" s="185"/>
      <c r="IS381" s="185"/>
      <c r="IT381" s="185"/>
      <c r="IU381" s="185"/>
      <c r="IV381" s="185"/>
      <c r="IW381" s="185"/>
      <c r="IX381" s="185"/>
      <c r="IY381" s="185"/>
      <c r="IZ381" s="185"/>
      <c r="JA381" s="185"/>
      <c r="JB381" s="185"/>
      <c r="JC381" s="185"/>
      <c r="JD381" s="185"/>
      <c r="JE381" s="185"/>
      <c r="JF381" s="185"/>
      <c r="JG381" s="185"/>
      <c r="JH381" s="185"/>
      <c r="JI381" s="185"/>
      <c r="JJ381" s="185"/>
      <c r="JK381" s="185"/>
      <c r="JL381" s="185"/>
      <c r="JM381" s="185"/>
      <c r="JN381" s="185"/>
      <c r="JO381" s="185"/>
      <c r="JP381" s="185"/>
      <c r="JQ381" s="185"/>
      <c r="JR381" s="185"/>
      <c r="JS381" s="185"/>
      <c r="JT381" s="185"/>
      <c r="JU381" s="185"/>
      <c r="JV381" s="185"/>
      <c r="JW381" s="185"/>
      <c r="JX381" s="185"/>
      <c r="JY381" s="185"/>
      <c r="JZ381" s="185"/>
      <c r="KA381" s="185"/>
      <c r="KB381" s="185"/>
      <c r="KC381" s="185"/>
      <c r="KD381" s="185"/>
      <c r="KE381" s="185"/>
      <c r="KF381" s="185"/>
      <c r="KG381" s="185"/>
      <c r="KH381" s="185"/>
      <c r="KI381" s="185"/>
      <c r="KJ381" s="185"/>
      <c r="KK381" s="185"/>
      <c r="KL381" s="185"/>
      <c r="KM381" s="185"/>
      <c r="KN381" s="185"/>
      <c r="KO381" s="185"/>
      <c r="KP381" s="185"/>
      <c r="KQ381" s="185"/>
      <c r="KR381" s="185"/>
      <c r="KS381" s="185"/>
      <c r="KT381" s="185"/>
      <c r="KU381" s="185"/>
      <c r="KV381" s="185"/>
      <c r="KW381" s="185"/>
      <c r="KX381" s="185"/>
      <c r="KY381" s="185"/>
      <c r="KZ381" s="185"/>
      <c r="LA381" s="185"/>
      <c r="LB381" s="185"/>
      <c r="LC381" s="185"/>
      <c r="LD381" s="185"/>
      <c r="LE381" s="185"/>
      <c r="LF381" s="185"/>
      <c r="LG381" s="185"/>
      <c r="LH381" s="185"/>
      <c r="LI381" s="185"/>
      <c r="LJ381" s="185"/>
      <c r="LK381" s="185"/>
      <c r="LL381" s="185"/>
      <c r="LM381" s="185"/>
      <c r="LN381" s="185"/>
      <c r="LO381" s="185"/>
      <c r="LP381" s="185"/>
      <c r="LQ381" s="185"/>
      <c r="LR381" s="185"/>
      <c r="LS381" s="185"/>
      <c r="LT381" s="185"/>
      <c r="LU381" s="185"/>
      <c r="LV381" s="185"/>
      <c r="LW381" s="185"/>
      <c r="LX381" s="185"/>
      <c r="LY381" s="185"/>
      <c r="LZ381" s="185"/>
      <c r="MA381" s="185"/>
      <c r="MB381" s="185"/>
      <c r="MC381" s="185"/>
      <c r="MD381" s="185"/>
      <c r="ME381" s="185"/>
      <c r="MF381" s="185"/>
      <c r="MG381" s="185"/>
      <c r="MH381" s="185"/>
      <c r="MI381" s="185"/>
      <c r="MJ381" s="185"/>
      <c r="MK381" s="185"/>
      <c r="ML381" s="185"/>
      <c r="MM381" s="185"/>
      <c r="MN381" s="185"/>
      <c r="MO381" s="185"/>
      <c r="MP381" s="185"/>
      <c r="MQ381" s="185"/>
      <c r="MR381" s="185"/>
      <c r="MS381" s="185"/>
      <c r="MT381" s="185"/>
      <c r="MU381" s="185"/>
      <c r="MV381" s="185"/>
      <c r="MW381" s="185"/>
      <c r="MX381" s="185"/>
      <c r="MY381" s="185"/>
      <c r="MZ381" s="185"/>
      <c r="NA381" s="185"/>
      <c r="NB381" s="185"/>
      <c r="NC381" s="185"/>
      <c r="ND381" s="185"/>
      <c r="NE381" s="185"/>
      <c r="NF381" s="185"/>
      <c r="NG381" s="185"/>
      <c r="NH381" s="185"/>
      <c r="NI381" s="185"/>
      <c r="NJ381" s="185"/>
      <c r="NK381" s="185"/>
      <c r="NL381" s="185"/>
      <c r="NM381" s="185"/>
      <c r="NN381" s="185"/>
      <c r="NO381" s="185"/>
      <c r="NP381" s="185"/>
      <c r="NQ381" s="185"/>
      <c r="NR381" s="185"/>
      <c r="NS381" s="185"/>
      <c r="NT381" s="185"/>
      <c r="NU381" s="185"/>
      <c r="NV381" s="185"/>
      <c r="NW381" s="185"/>
      <c r="NX381" s="185"/>
      <c r="NY381" s="185"/>
      <c r="NZ381" s="185"/>
      <c r="OA381" s="185"/>
      <c r="OB381" s="185"/>
      <c r="OC381" s="185"/>
      <c r="OD381" s="185"/>
      <c r="OE381" s="185"/>
      <c r="OF381" s="185"/>
      <c r="OG381" s="185"/>
      <c r="OH381" s="185"/>
      <c r="OI381" s="185"/>
      <c r="OJ381" s="185"/>
      <c r="OK381" s="185"/>
      <c r="OL381" s="185"/>
      <c r="OM381" s="185"/>
      <c r="ON381" s="185"/>
      <c r="OO381" s="185"/>
      <c r="OP381" s="185"/>
      <c r="OQ381" s="185"/>
      <c r="OR381" s="185"/>
      <c r="OS381" s="185"/>
      <c r="OT381" s="185"/>
      <c r="OU381" s="185"/>
      <c r="OV381" s="185"/>
      <c r="OW381" s="185"/>
      <c r="OX381" s="185"/>
      <c r="OY381" s="185"/>
      <c r="OZ381" s="185"/>
      <c r="PA381" s="185"/>
      <c r="PB381" s="185"/>
      <c r="PC381" s="185"/>
      <c r="PD381" s="185"/>
      <c r="PE381" s="185"/>
      <c r="PF381" s="185"/>
      <c r="PG381" s="185"/>
      <c r="PH381" s="185"/>
      <c r="PI381" s="185"/>
      <c r="PJ381" s="185"/>
      <c r="PK381" s="185"/>
      <c r="PL381" s="185"/>
      <c r="PM381" s="185"/>
      <c r="PN381" s="185"/>
      <c r="PO381" s="185"/>
      <c r="PP381" s="185"/>
      <c r="PQ381" s="185"/>
      <c r="PR381" s="185"/>
      <c r="PS381" s="185"/>
      <c r="PT381" s="185"/>
      <c r="PU381" s="185"/>
      <c r="PV381" s="185"/>
      <c r="PW381" s="185"/>
      <c r="PX381" s="185"/>
      <c r="PY381" s="185"/>
      <c r="PZ381" s="185"/>
      <c r="QA381" s="185"/>
      <c r="QB381" s="185"/>
      <c r="QC381" s="185"/>
      <c r="QD381" s="185"/>
      <c r="QE381" s="185"/>
      <c r="QF381" s="185"/>
      <c r="QG381" s="185"/>
      <c r="QH381" s="185"/>
      <c r="QI381" s="185"/>
      <c r="QJ381" s="185"/>
      <c r="QK381" s="185"/>
      <c r="QL381" s="185"/>
      <c r="QM381" s="185"/>
      <c r="QN381" s="185"/>
      <c r="QO381" s="185"/>
      <c r="QP381" s="185"/>
      <c r="QQ381" s="185"/>
      <c r="QR381" s="185"/>
      <c r="QS381" s="185"/>
      <c r="QT381" s="185"/>
      <c r="QU381" s="185"/>
      <c r="QV381" s="185"/>
      <c r="QW381" s="185"/>
      <c r="QX381" s="185"/>
      <c r="QY381" s="185"/>
      <c r="QZ381" s="185"/>
      <c r="RA381" s="185"/>
      <c r="RB381" s="185"/>
      <c r="RC381" s="185"/>
      <c r="RD381" s="185"/>
      <c r="RE381" s="185"/>
      <c r="RF381" s="185"/>
      <c r="RG381" s="185"/>
      <c r="RH381" s="185"/>
      <c r="RI381" s="185"/>
      <c r="RJ381" s="185"/>
      <c r="RK381" s="185"/>
      <c r="RL381" s="185"/>
      <c r="RM381" s="185"/>
      <c r="RN381" s="185"/>
      <c r="RO381" s="185"/>
      <c r="RP381" s="185"/>
      <c r="RQ381" s="185"/>
      <c r="RR381" s="185"/>
      <c r="RS381" s="185"/>
      <c r="RT381" s="185"/>
      <c r="RU381" s="185"/>
      <c r="RV381" s="185"/>
      <c r="RW381" s="185"/>
      <c r="RX381" s="185"/>
      <c r="RY381" s="185"/>
      <c r="RZ381" s="185"/>
      <c r="SA381" s="185"/>
      <c r="SB381" s="185"/>
      <c r="SC381" s="185"/>
      <c r="SD381" s="185"/>
      <c r="SE381" s="185"/>
      <c r="SF381" s="185"/>
      <c r="SG381" s="185"/>
      <c r="SH381" s="185"/>
      <c r="SI381" s="185"/>
      <c r="SJ381" s="185"/>
      <c r="SK381" s="185"/>
      <c r="SL381" s="185"/>
      <c r="SM381" s="185"/>
      <c r="SN381" s="185"/>
      <c r="SO381" s="185"/>
      <c r="SP381" s="185"/>
      <c r="SQ381" s="185"/>
      <c r="SR381" s="185"/>
      <c r="SS381" s="185"/>
      <c r="ST381" s="185"/>
      <c r="SU381" s="185"/>
      <c r="SV381" s="185"/>
      <c r="SW381" s="185"/>
      <c r="SX381" s="185"/>
      <c r="SY381" s="185"/>
      <c r="SZ381" s="185"/>
      <c r="TA381" s="185"/>
      <c r="TB381" s="185"/>
      <c r="TC381" s="185"/>
      <c r="TD381" s="185"/>
      <c r="TE381" s="185"/>
      <c r="TF381" s="185"/>
      <c r="TG381" s="185"/>
      <c r="TH381" s="185"/>
      <c r="TI381" s="185"/>
    </row>
    <row r="382" spans="1:529" s="843" customFormat="1" ht="27.75" customHeight="1" x14ac:dyDescent="0.25">
      <c r="A382" s="590">
        <v>13140034</v>
      </c>
      <c r="B382" s="227">
        <v>39395</v>
      </c>
      <c r="C382" s="228" t="s">
        <v>1472</v>
      </c>
      <c r="D382" s="228" t="s">
        <v>5204</v>
      </c>
      <c r="E382" s="228"/>
      <c r="F382" s="228"/>
      <c r="G382" s="228"/>
      <c r="H382" s="229">
        <v>58030</v>
      </c>
      <c r="I382" s="227" t="s">
        <v>7772</v>
      </c>
      <c r="J382" s="227">
        <v>41589</v>
      </c>
      <c r="K382" s="228" t="s">
        <v>373</v>
      </c>
      <c r="L382" s="228"/>
      <c r="M382" s="228" t="s">
        <v>1473</v>
      </c>
      <c r="N382" s="228" t="s">
        <v>34</v>
      </c>
      <c r="O382" s="228">
        <v>1460000</v>
      </c>
      <c r="P382" s="228" t="s">
        <v>3211</v>
      </c>
      <c r="Q382" s="228" t="s">
        <v>3212</v>
      </c>
      <c r="R382" s="228"/>
      <c r="S382" s="228"/>
      <c r="T382" s="741"/>
      <c r="U382" s="228"/>
      <c r="V382" s="228">
        <v>1460000</v>
      </c>
      <c r="W382" s="228"/>
      <c r="X382" s="228"/>
      <c r="Y382" s="228"/>
      <c r="Z382" s="228"/>
      <c r="AA382" s="228"/>
      <c r="AB382" s="228"/>
      <c r="AC382" s="228"/>
      <c r="AD382" s="228"/>
      <c r="AE382" s="228"/>
      <c r="AF382" s="228"/>
      <c r="AG382" s="228"/>
      <c r="AH382" s="228"/>
      <c r="AI382" s="228"/>
      <c r="AJ382" s="228"/>
      <c r="AK382" s="339"/>
      <c r="AL382" s="339" t="s">
        <v>4609</v>
      </c>
      <c r="AM382" s="49"/>
      <c r="AN382" s="830"/>
      <c r="AO382" s="830"/>
      <c r="AP382" s="830"/>
      <c r="AQ382" s="830"/>
      <c r="AR382" s="830"/>
      <c r="AS382" s="830"/>
      <c r="AT382" s="830"/>
      <c r="AU382" s="830"/>
      <c r="AV382" s="830"/>
      <c r="AW382" s="830"/>
      <c r="AX382" s="830"/>
      <c r="AY382" s="830"/>
      <c r="AZ382" s="830"/>
      <c r="BA382" s="830"/>
      <c r="BB382" s="830"/>
      <c r="BC382" s="830"/>
      <c r="BD382" s="830"/>
      <c r="BE382" s="830"/>
      <c r="BF382" s="830"/>
      <c r="BG382" s="830"/>
      <c r="BH382" s="830"/>
      <c r="BI382" s="830"/>
      <c r="BJ382" s="830"/>
      <c r="BK382" s="830"/>
      <c r="BL382" s="830"/>
      <c r="BM382" s="830"/>
      <c r="BN382" s="830"/>
      <c r="BO382" s="830"/>
      <c r="BP382" s="830"/>
      <c r="BQ382" s="830"/>
      <c r="BR382" s="830"/>
      <c r="BS382" s="830"/>
      <c r="BT382" s="830"/>
      <c r="BU382" s="830"/>
      <c r="BV382" s="830"/>
      <c r="BW382" s="830"/>
      <c r="BX382" s="830"/>
      <c r="BY382" s="830"/>
      <c r="BZ382" s="830"/>
      <c r="CA382" s="830"/>
      <c r="CB382" s="830"/>
      <c r="CC382" s="830"/>
      <c r="CD382" s="830"/>
      <c r="CE382" s="830"/>
      <c r="CF382" s="830"/>
      <c r="CG382" s="830"/>
      <c r="CH382" s="830"/>
      <c r="CI382" s="830"/>
      <c r="CJ382" s="830"/>
      <c r="CK382" s="830"/>
      <c r="CL382" s="830"/>
      <c r="CM382" s="830"/>
      <c r="CN382" s="830"/>
      <c r="CO382" s="830"/>
      <c r="CP382" s="830"/>
      <c r="CQ382" s="830"/>
      <c r="CR382" s="830"/>
      <c r="CS382" s="830"/>
      <c r="CT382" s="830"/>
      <c r="CU382" s="830"/>
      <c r="CV382" s="830"/>
      <c r="CW382" s="830"/>
      <c r="CX382" s="830"/>
      <c r="CY382" s="830"/>
      <c r="CZ382" s="830"/>
      <c r="DA382" s="830"/>
      <c r="DB382" s="830"/>
      <c r="DC382" s="830"/>
      <c r="DD382" s="830"/>
      <c r="DE382" s="830"/>
      <c r="DF382" s="830"/>
      <c r="DG382" s="830"/>
      <c r="DH382" s="830"/>
      <c r="DI382" s="830"/>
      <c r="DJ382" s="830"/>
      <c r="DK382" s="830"/>
      <c r="DL382" s="830"/>
      <c r="DM382" s="830"/>
      <c r="DN382" s="830"/>
      <c r="DO382" s="830"/>
      <c r="DP382" s="830"/>
      <c r="DQ382" s="830"/>
      <c r="DR382" s="830"/>
      <c r="DS382" s="830"/>
      <c r="DT382" s="830"/>
      <c r="DU382" s="830"/>
      <c r="DV382" s="830"/>
      <c r="DW382" s="830"/>
      <c r="DX382" s="830"/>
      <c r="DY382" s="830"/>
      <c r="DZ382" s="830"/>
      <c r="EA382" s="830"/>
      <c r="EB382" s="830"/>
      <c r="EC382" s="830"/>
      <c r="ED382" s="830"/>
      <c r="EE382" s="830"/>
      <c r="EF382" s="830"/>
      <c r="EG382" s="830"/>
      <c r="EH382" s="830"/>
      <c r="EI382" s="830"/>
      <c r="EJ382" s="830"/>
      <c r="EK382" s="830"/>
      <c r="EL382" s="830"/>
      <c r="EM382" s="830"/>
      <c r="EN382" s="830"/>
      <c r="EO382" s="830"/>
      <c r="EP382" s="830"/>
      <c r="EQ382" s="830"/>
      <c r="ER382" s="830"/>
      <c r="ES382" s="830"/>
      <c r="ET382" s="830"/>
      <c r="EU382" s="830"/>
      <c r="EV382" s="830"/>
      <c r="EW382" s="830"/>
      <c r="EX382" s="830"/>
      <c r="EY382" s="830"/>
      <c r="EZ382" s="830"/>
      <c r="FA382" s="830"/>
      <c r="FB382" s="830"/>
      <c r="FC382" s="830"/>
      <c r="FD382" s="830"/>
      <c r="FE382" s="830"/>
      <c r="FF382" s="830"/>
      <c r="FG382" s="830"/>
      <c r="FH382" s="830"/>
      <c r="FI382" s="830"/>
      <c r="FJ382" s="830"/>
      <c r="FK382" s="830"/>
      <c r="FL382" s="830"/>
      <c r="FM382" s="830"/>
      <c r="FN382" s="830"/>
      <c r="FO382" s="830"/>
      <c r="FP382" s="830"/>
      <c r="FQ382" s="830"/>
      <c r="FR382" s="830"/>
      <c r="FS382" s="830"/>
      <c r="FT382" s="830"/>
      <c r="FU382" s="830"/>
      <c r="FV382" s="830"/>
      <c r="FW382" s="830"/>
      <c r="FX382" s="830"/>
      <c r="FY382" s="830"/>
      <c r="FZ382" s="830"/>
      <c r="GA382" s="830"/>
      <c r="GB382" s="830"/>
      <c r="GC382" s="830"/>
      <c r="GD382" s="830"/>
      <c r="GE382" s="830"/>
      <c r="GF382" s="830"/>
      <c r="GG382" s="830"/>
      <c r="GH382" s="830"/>
      <c r="GI382" s="830"/>
      <c r="GJ382" s="830"/>
      <c r="GK382" s="830"/>
      <c r="GL382" s="830"/>
      <c r="GM382" s="830"/>
      <c r="GN382" s="830"/>
      <c r="GO382" s="830"/>
      <c r="GP382" s="830"/>
      <c r="GQ382" s="830"/>
      <c r="GR382" s="830"/>
      <c r="GS382" s="830"/>
      <c r="GT382" s="830"/>
      <c r="GU382" s="830"/>
      <c r="GV382" s="830"/>
      <c r="GW382" s="830"/>
      <c r="GX382" s="830"/>
      <c r="GY382" s="830"/>
      <c r="GZ382" s="830"/>
      <c r="HA382" s="830"/>
      <c r="HB382" s="830"/>
      <c r="HC382" s="830"/>
      <c r="HD382" s="830"/>
      <c r="HE382" s="830"/>
      <c r="HF382" s="830"/>
      <c r="HG382" s="830"/>
      <c r="HH382" s="830"/>
      <c r="HI382" s="830"/>
      <c r="HJ382" s="830"/>
      <c r="HK382" s="830"/>
      <c r="HL382" s="830"/>
      <c r="HM382" s="830"/>
      <c r="HN382" s="830"/>
      <c r="HO382" s="830"/>
      <c r="HP382" s="830"/>
      <c r="HQ382" s="830"/>
      <c r="HR382" s="830"/>
      <c r="HS382" s="830"/>
      <c r="HT382" s="830"/>
      <c r="HU382" s="830"/>
      <c r="HV382" s="830"/>
      <c r="HW382" s="830"/>
      <c r="HX382" s="830"/>
      <c r="HY382" s="830"/>
      <c r="HZ382" s="830"/>
      <c r="IA382" s="830"/>
      <c r="IB382" s="830"/>
      <c r="IC382" s="830"/>
      <c r="ID382" s="830"/>
      <c r="IE382" s="830"/>
      <c r="IF382" s="830"/>
      <c r="IG382" s="830"/>
      <c r="IH382" s="830"/>
      <c r="II382" s="830"/>
      <c r="IJ382" s="830"/>
      <c r="IK382" s="830"/>
      <c r="IL382" s="830"/>
      <c r="IM382" s="830"/>
      <c r="IN382" s="830"/>
      <c r="IO382" s="830"/>
      <c r="IP382" s="830"/>
      <c r="IQ382" s="830"/>
      <c r="IR382" s="830"/>
      <c r="IS382" s="830"/>
      <c r="IT382" s="830"/>
      <c r="IU382" s="830"/>
      <c r="IV382" s="830"/>
      <c r="IW382" s="830"/>
      <c r="IX382" s="830"/>
      <c r="IY382" s="830"/>
      <c r="IZ382" s="830"/>
      <c r="JA382" s="830"/>
      <c r="JB382" s="830"/>
      <c r="JC382" s="830"/>
      <c r="JD382" s="830"/>
      <c r="JE382" s="830"/>
      <c r="JF382" s="830"/>
      <c r="JG382" s="830"/>
      <c r="JH382" s="830"/>
      <c r="JI382" s="830"/>
      <c r="JJ382" s="830"/>
      <c r="JK382" s="830"/>
      <c r="JL382" s="830"/>
      <c r="JM382" s="830"/>
      <c r="JN382" s="830"/>
      <c r="JO382" s="830"/>
      <c r="JP382" s="830"/>
      <c r="JQ382" s="830"/>
      <c r="JR382" s="830"/>
      <c r="JS382" s="830"/>
      <c r="JT382" s="830"/>
      <c r="JU382" s="830"/>
      <c r="JV382" s="830"/>
      <c r="JW382" s="830"/>
      <c r="JX382" s="830"/>
      <c r="JY382" s="830"/>
      <c r="JZ382" s="830"/>
      <c r="KA382" s="830"/>
      <c r="KB382" s="830"/>
      <c r="KC382" s="830"/>
      <c r="KD382" s="830"/>
      <c r="KE382" s="830"/>
      <c r="KF382" s="830"/>
      <c r="KG382" s="830"/>
      <c r="KH382" s="830"/>
      <c r="KI382" s="830"/>
      <c r="KJ382" s="830"/>
      <c r="KK382" s="830"/>
      <c r="KL382" s="830"/>
      <c r="KM382" s="830"/>
      <c r="KN382" s="830"/>
      <c r="KO382" s="830"/>
      <c r="KP382" s="830"/>
      <c r="KQ382" s="830"/>
      <c r="KR382" s="830"/>
      <c r="KS382" s="830"/>
      <c r="KT382" s="830"/>
      <c r="KU382" s="830"/>
      <c r="KV382" s="830"/>
      <c r="KW382" s="830"/>
      <c r="KX382" s="830"/>
      <c r="KY382" s="830"/>
      <c r="KZ382" s="830"/>
      <c r="LA382" s="830"/>
      <c r="LB382" s="830"/>
      <c r="LC382" s="830"/>
      <c r="LD382" s="830"/>
      <c r="LE382" s="830"/>
      <c r="LF382" s="830"/>
      <c r="LG382" s="830"/>
      <c r="LH382" s="830"/>
      <c r="LI382" s="830"/>
      <c r="LJ382" s="830"/>
      <c r="LK382" s="830"/>
      <c r="LL382" s="830"/>
      <c r="LM382" s="830"/>
      <c r="LN382" s="830"/>
      <c r="LO382" s="830"/>
      <c r="LP382" s="830"/>
      <c r="LQ382" s="830"/>
      <c r="LR382" s="830"/>
      <c r="LS382" s="830"/>
      <c r="LT382" s="830"/>
      <c r="LU382" s="830"/>
      <c r="LV382" s="830"/>
      <c r="LW382" s="830"/>
      <c r="LX382" s="830"/>
      <c r="LY382" s="830"/>
      <c r="LZ382" s="830"/>
      <c r="MA382" s="830"/>
      <c r="MB382" s="830"/>
      <c r="MC382" s="830"/>
      <c r="MD382" s="830"/>
      <c r="ME382" s="830"/>
      <c r="MF382" s="830"/>
      <c r="MG382" s="830"/>
      <c r="MH382" s="830"/>
      <c r="MI382" s="830"/>
      <c r="MJ382" s="830"/>
      <c r="MK382" s="830"/>
      <c r="ML382" s="830"/>
      <c r="MM382" s="830"/>
      <c r="MN382" s="830"/>
      <c r="MO382" s="830"/>
      <c r="MP382" s="830"/>
      <c r="MQ382" s="830"/>
      <c r="MR382" s="830"/>
      <c r="MS382" s="830"/>
      <c r="MT382" s="830"/>
      <c r="MU382" s="830"/>
      <c r="MV382" s="830"/>
      <c r="MW382" s="830"/>
      <c r="MX382" s="830"/>
      <c r="MY382" s="830"/>
      <c r="MZ382" s="830"/>
      <c r="NA382" s="830"/>
      <c r="NB382" s="830"/>
      <c r="NC382" s="830"/>
      <c r="ND382" s="830"/>
      <c r="NE382" s="830"/>
      <c r="NF382" s="830"/>
      <c r="NG382" s="830"/>
      <c r="NH382" s="830"/>
      <c r="NI382" s="830"/>
      <c r="NJ382" s="830"/>
      <c r="NK382" s="830"/>
      <c r="NL382" s="830"/>
      <c r="NM382" s="830"/>
      <c r="NN382" s="830"/>
      <c r="NO382" s="830"/>
      <c r="NP382" s="830"/>
      <c r="NQ382" s="830"/>
      <c r="NR382" s="830"/>
      <c r="NS382" s="830"/>
      <c r="NT382" s="830"/>
      <c r="NU382" s="830"/>
      <c r="NV382" s="830"/>
      <c r="NW382" s="830"/>
      <c r="NX382" s="830"/>
      <c r="NY382" s="830"/>
      <c r="NZ382" s="830"/>
      <c r="OA382" s="830"/>
      <c r="OB382" s="830"/>
      <c r="OC382" s="830"/>
      <c r="OD382" s="830"/>
      <c r="OE382" s="830"/>
      <c r="OF382" s="830"/>
      <c r="OG382" s="830"/>
      <c r="OH382" s="830"/>
      <c r="OI382" s="830"/>
      <c r="OJ382" s="830"/>
      <c r="OK382" s="830"/>
      <c r="OL382" s="830"/>
      <c r="OM382" s="830"/>
      <c r="ON382" s="830"/>
      <c r="OO382" s="830"/>
      <c r="OP382" s="830"/>
      <c r="OQ382" s="830"/>
      <c r="OR382" s="830"/>
      <c r="OS382" s="830"/>
      <c r="OT382" s="830"/>
      <c r="OU382" s="830"/>
      <c r="OV382" s="830"/>
      <c r="OW382" s="830"/>
      <c r="OX382" s="830"/>
      <c r="OY382" s="830"/>
      <c r="OZ382" s="830"/>
      <c r="PA382" s="830"/>
      <c r="PB382" s="830"/>
      <c r="PC382" s="830"/>
      <c r="PD382" s="830"/>
      <c r="PE382" s="830"/>
      <c r="PF382" s="830"/>
      <c r="PG382" s="830"/>
      <c r="PH382" s="830"/>
      <c r="PI382" s="830"/>
      <c r="PJ382" s="830"/>
      <c r="PK382" s="830"/>
      <c r="PL382" s="830"/>
      <c r="PM382" s="830"/>
      <c r="PN382" s="830"/>
      <c r="PO382" s="830"/>
      <c r="PP382" s="830"/>
      <c r="PQ382" s="830"/>
      <c r="PR382" s="830"/>
      <c r="PS382" s="830"/>
      <c r="PT382" s="830"/>
      <c r="PU382" s="830"/>
      <c r="PV382" s="830"/>
      <c r="PW382" s="830"/>
      <c r="PX382" s="830"/>
      <c r="PY382" s="830"/>
      <c r="PZ382" s="830"/>
      <c r="QA382" s="830"/>
      <c r="QB382" s="830"/>
      <c r="QC382" s="830"/>
      <c r="QD382" s="830"/>
      <c r="QE382" s="830"/>
      <c r="QF382" s="830"/>
      <c r="QG382" s="830"/>
      <c r="QH382" s="830"/>
      <c r="QI382" s="830"/>
      <c r="QJ382" s="830"/>
      <c r="QK382" s="830"/>
      <c r="QL382" s="830"/>
      <c r="QM382" s="830"/>
      <c r="QN382" s="830"/>
      <c r="QO382" s="830"/>
      <c r="QP382" s="830"/>
      <c r="QQ382" s="830"/>
      <c r="QR382" s="830"/>
      <c r="QS382" s="830"/>
      <c r="QT382" s="830"/>
      <c r="QU382" s="830"/>
      <c r="QV382" s="830"/>
      <c r="QW382" s="830"/>
      <c r="QX382" s="830"/>
      <c r="QY382" s="830"/>
      <c r="QZ382" s="830"/>
      <c r="RA382" s="830"/>
      <c r="RB382" s="830"/>
      <c r="RC382" s="830"/>
      <c r="RD382" s="830"/>
      <c r="RE382" s="830"/>
      <c r="RF382" s="830"/>
      <c r="RG382" s="830"/>
      <c r="RH382" s="830"/>
      <c r="RI382" s="830"/>
      <c r="RJ382" s="830"/>
      <c r="RK382" s="830"/>
      <c r="RL382" s="830"/>
      <c r="RM382" s="830"/>
      <c r="RN382" s="830"/>
      <c r="RO382" s="830"/>
      <c r="RP382" s="830"/>
      <c r="RQ382" s="830"/>
      <c r="RR382" s="830"/>
      <c r="RS382" s="830"/>
      <c r="RT382" s="830"/>
      <c r="RU382" s="830"/>
      <c r="RV382" s="830"/>
      <c r="RW382" s="830"/>
      <c r="RX382" s="830"/>
      <c r="RY382" s="830"/>
      <c r="RZ382" s="830"/>
      <c r="SA382" s="830"/>
      <c r="SB382" s="830"/>
      <c r="SC382" s="830"/>
      <c r="SD382" s="830"/>
      <c r="SE382" s="830"/>
      <c r="SF382" s="830"/>
      <c r="SG382" s="830"/>
      <c r="SH382" s="830"/>
      <c r="SI382" s="830"/>
      <c r="SJ382" s="830"/>
      <c r="SK382" s="830"/>
      <c r="SL382" s="830"/>
      <c r="SM382" s="830"/>
      <c r="SN382" s="830"/>
      <c r="SO382" s="830"/>
      <c r="SP382" s="830"/>
      <c r="SQ382" s="830"/>
      <c r="SR382" s="830"/>
      <c r="SS382" s="830"/>
      <c r="ST382" s="830"/>
      <c r="SU382" s="830"/>
      <c r="SV382" s="830"/>
      <c r="SW382" s="830"/>
      <c r="SX382" s="830"/>
      <c r="SY382" s="830"/>
      <c r="SZ382" s="830"/>
      <c r="TA382" s="830"/>
      <c r="TB382" s="830"/>
      <c r="TC382" s="830"/>
      <c r="TD382" s="830"/>
      <c r="TE382" s="830"/>
      <c r="TF382" s="830"/>
      <c r="TG382" s="830"/>
      <c r="TH382" s="830"/>
      <c r="TI382" s="830"/>
    </row>
    <row r="383" spans="1:529" s="843" customFormat="1" ht="27.75" customHeight="1" x14ac:dyDescent="0.25">
      <c r="A383" s="591">
        <v>13140034</v>
      </c>
      <c r="B383" s="16">
        <v>39395</v>
      </c>
      <c r="C383" s="17" t="s">
        <v>1472</v>
      </c>
      <c r="D383" s="17" t="s">
        <v>5204</v>
      </c>
      <c r="E383" s="17"/>
      <c r="F383" s="17"/>
      <c r="G383" s="17"/>
      <c r="H383" s="38">
        <v>58030</v>
      </c>
      <c r="I383" s="16" t="s">
        <v>7772</v>
      </c>
      <c r="J383" s="16"/>
      <c r="K383" s="17" t="s">
        <v>373</v>
      </c>
      <c r="L383" s="17"/>
      <c r="M383" s="17" t="s">
        <v>1473</v>
      </c>
      <c r="N383" s="17" t="s">
        <v>34</v>
      </c>
      <c r="O383" s="17">
        <v>1460000</v>
      </c>
      <c r="P383" s="17" t="s">
        <v>3211</v>
      </c>
      <c r="Q383" s="17" t="s">
        <v>3212</v>
      </c>
      <c r="R383" s="17"/>
      <c r="S383" s="17"/>
      <c r="T383" s="733">
        <v>250</v>
      </c>
      <c r="U383" s="17">
        <v>4000</v>
      </c>
      <c r="V383" s="17">
        <v>1460000</v>
      </c>
      <c r="W383" s="17" t="s">
        <v>1400</v>
      </c>
      <c r="X383" s="17">
        <v>35</v>
      </c>
      <c r="Y383" s="17">
        <v>25</v>
      </c>
      <c r="Z383" s="17">
        <v>125</v>
      </c>
      <c r="AA383" s="17" t="s">
        <v>1091</v>
      </c>
      <c r="AB383" s="17" t="s">
        <v>1091</v>
      </c>
      <c r="AC383" s="17" t="s">
        <v>1091</v>
      </c>
      <c r="AD383" s="17" t="s">
        <v>1091</v>
      </c>
      <c r="AE383" s="17" t="s">
        <v>1091</v>
      </c>
      <c r="AF383" s="17" t="s">
        <v>1091</v>
      </c>
      <c r="AG383" s="17" t="s">
        <v>1401</v>
      </c>
      <c r="AH383" s="17"/>
      <c r="AI383" s="17" t="s">
        <v>2378</v>
      </c>
      <c r="AJ383" s="17" t="s">
        <v>2379</v>
      </c>
      <c r="AK383" s="76" t="s">
        <v>4147</v>
      </c>
      <c r="AL383" s="76" t="s">
        <v>4609</v>
      </c>
      <c r="AM383" s="49"/>
      <c r="AN383" s="830"/>
      <c r="AO383" s="830"/>
      <c r="AP383" s="830"/>
      <c r="AQ383" s="830"/>
      <c r="AR383" s="830"/>
      <c r="AS383" s="830"/>
      <c r="AT383" s="830"/>
      <c r="AU383" s="830"/>
      <c r="AV383" s="830"/>
      <c r="AW383" s="830"/>
      <c r="AX383" s="830"/>
      <c r="AY383" s="830"/>
      <c r="AZ383" s="830"/>
      <c r="BA383" s="830"/>
      <c r="BB383" s="830"/>
      <c r="BC383" s="830"/>
      <c r="BD383" s="830"/>
      <c r="BE383" s="830"/>
      <c r="BF383" s="830"/>
      <c r="BG383" s="830"/>
      <c r="BH383" s="830"/>
      <c r="BI383" s="830"/>
      <c r="BJ383" s="830"/>
      <c r="BK383" s="830"/>
      <c r="BL383" s="830"/>
      <c r="BM383" s="830"/>
      <c r="BN383" s="830"/>
      <c r="BO383" s="830"/>
      <c r="BP383" s="830"/>
      <c r="BQ383" s="830"/>
      <c r="BR383" s="830"/>
      <c r="BS383" s="830"/>
      <c r="BT383" s="830"/>
      <c r="BU383" s="830"/>
      <c r="BV383" s="830"/>
      <c r="BW383" s="830"/>
      <c r="BX383" s="830"/>
      <c r="BY383" s="830"/>
      <c r="BZ383" s="830"/>
      <c r="CA383" s="830"/>
      <c r="CB383" s="830"/>
      <c r="CC383" s="830"/>
      <c r="CD383" s="830"/>
      <c r="CE383" s="830"/>
      <c r="CF383" s="830"/>
      <c r="CG383" s="830"/>
      <c r="CH383" s="830"/>
      <c r="CI383" s="830"/>
      <c r="CJ383" s="830"/>
      <c r="CK383" s="830"/>
      <c r="CL383" s="830"/>
      <c r="CM383" s="830"/>
      <c r="CN383" s="830"/>
      <c r="CO383" s="830"/>
      <c r="CP383" s="830"/>
      <c r="CQ383" s="830"/>
      <c r="CR383" s="830"/>
      <c r="CS383" s="830"/>
      <c r="CT383" s="830"/>
      <c r="CU383" s="830"/>
      <c r="CV383" s="830"/>
      <c r="CW383" s="830"/>
      <c r="CX383" s="830"/>
      <c r="CY383" s="830"/>
      <c r="CZ383" s="830"/>
      <c r="DA383" s="830"/>
      <c r="DB383" s="830"/>
      <c r="DC383" s="830"/>
      <c r="DD383" s="830"/>
      <c r="DE383" s="830"/>
      <c r="DF383" s="830"/>
      <c r="DG383" s="830"/>
      <c r="DH383" s="830"/>
      <c r="DI383" s="830"/>
      <c r="DJ383" s="830"/>
      <c r="DK383" s="830"/>
      <c r="DL383" s="830"/>
      <c r="DM383" s="830"/>
      <c r="DN383" s="830"/>
      <c r="DO383" s="830"/>
      <c r="DP383" s="830"/>
      <c r="DQ383" s="830"/>
      <c r="DR383" s="830"/>
      <c r="DS383" s="830"/>
      <c r="DT383" s="830"/>
      <c r="DU383" s="830"/>
      <c r="DV383" s="830"/>
      <c r="DW383" s="830"/>
      <c r="DX383" s="830"/>
      <c r="DY383" s="830"/>
      <c r="DZ383" s="830"/>
      <c r="EA383" s="830"/>
      <c r="EB383" s="830"/>
      <c r="EC383" s="830"/>
      <c r="ED383" s="830"/>
      <c r="EE383" s="830"/>
      <c r="EF383" s="830"/>
      <c r="EG383" s="830"/>
      <c r="EH383" s="830"/>
      <c r="EI383" s="830"/>
      <c r="EJ383" s="830"/>
      <c r="EK383" s="830"/>
      <c r="EL383" s="830"/>
      <c r="EM383" s="830"/>
      <c r="EN383" s="830"/>
      <c r="EO383" s="830"/>
      <c r="EP383" s="830"/>
      <c r="EQ383" s="830"/>
      <c r="ER383" s="830"/>
      <c r="ES383" s="830"/>
      <c r="ET383" s="830"/>
      <c r="EU383" s="830"/>
      <c r="EV383" s="830"/>
      <c r="EW383" s="830"/>
      <c r="EX383" s="830"/>
      <c r="EY383" s="830"/>
      <c r="EZ383" s="830"/>
      <c r="FA383" s="830"/>
      <c r="FB383" s="830"/>
      <c r="FC383" s="830"/>
      <c r="FD383" s="830"/>
      <c r="FE383" s="830"/>
      <c r="FF383" s="830"/>
      <c r="FG383" s="830"/>
      <c r="FH383" s="830"/>
      <c r="FI383" s="830"/>
      <c r="FJ383" s="830"/>
      <c r="FK383" s="830"/>
      <c r="FL383" s="830"/>
      <c r="FM383" s="830"/>
      <c r="FN383" s="830"/>
      <c r="FO383" s="830"/>
      <c r="FP383" s="830"/>
      <c r="FQ383" s="830"/>
      <c r="FR383" s="830"/>
      <c r="FS383" s="830"/>
      <c r="FT383" s="830"/>
      <c r="FU383" s="830"/>
      <c r="FV383" s="830"/>
      <c r="FW383" s="830"/>
      <c r="FX383" s="830"/>
      <c r="FY383" s="830"/>
      <c r="FZ383" s="830"/>
      <c r="GA383" s="830"/>
      <c r="GB383" s="830"/>
      <c r="GC383" s="830"/>
      <c r="GD383" s="830"/>
      <c r="GE383" s="830"/>
      <c r="GF383" s="830"/>
      <c r="GG383" s="830"/>
      <c r="GH383" s="830"/>
      <c r="GI383" s="830"/>
      <c r="GJ383" s="830"/>
      <c r="GK383" s="830"/>
      <c r="GL383" s="830"/>
      <c r="GM383" s="830"/>
      <c r="GN383" s="830"/>
      <c r="GO383" s="830"/>
      <c r="GP383" s="830"/>
      <c r="GQ383" s="830"/>
      <c r="GR383" s="830"/>
      <c r="GS383" s="830"/>
      <c r="GT383" s="830"/>
      <c r="GU383" s="830"/>
      <c r="GV383" s="830"/>
      <c r="GW383" s="830"/>
      <c r="GX383" s="830"/>
      <c r="GY383" s="830"/>
      <c r="GZ383" s="830"/>
      <c r="HA383" s="830"/>
      <c r="HB383" s="830"/>
      <c r="HC383" s="830"/>
      <c r="HD383" s="830"/>
      <c r="HE383" s="830"/>
      <c r="HF383" s="830"/>
      <c r="HG383" s="830"/>
      <c r="HH383" s="830"/>
      <c r="HI383" s="830"/>
      <c r="HJ383" s="830"/>
      <c r="HK383" s="830"/>
      <c r="HL383" s="830"/>
      <c r="HM383" s="830"/>
      <c r="HN383" s="830"/>
      <c r="HO383" s="830"/>
      <c r="HP383" s="830"/>
      <c r="HQ383" s="830"/>
      <c r="HR383" s="830"/>
      <c r="HS383" s="830"/>
      <c r="HT383" s="830"/>
      <c r="HU383" s="830"/>
      <c r="HV383" s="830"/>
      <c r="HW383" s="830"/>
      <c r="HX383" s="830"/>
      <c r="HY383" s="830"/>
      <c r="HZ383" s="830"/>
      <c r="IA383" s="830"/>
      <c r="IB383" s="830"/>
      <c r="IC383" s="830"/>
      <c r="ID383" s="830"/>
      <c r="IE383" s="830"/>
      <c r="IF383" s="830"/>
      <c r="IG383" s="830"/>
      <c r="IH383" s="830"/>
      <c r="II383" s="830"/>
      <c r="IJ383" s="830"/>
      <c r="IK383" s="830"/>
      <c r="IL383" s="830"/>
      <c r="IM383" s="830"/>
      <c r="IN383" s="830"/>
      <c r="IO383" s="830"/>
      <c r="IP383" s="830"/>
      <c r="IQ383" s="830"/>
      <c r="IR383" s="830"/>
      <c r="IS383" s="830"/>
      <c r="IT383" s="830"/>
      <c r="IU383" s="830"/>
      <c r="IV383" s="830"/>
      <c r="IW383" s="830"/>
      <c r="IX383" s="830"/>
      <c r="IY383" s="830"/>
      <c r="IZ383" s="830"/>
      <c r="JA383" s="830"/>
      <c r="JB383" s="830"/>
      <c r="JC383" s="830"/>
      <c r="JD383" s="830"/>
      <c r="JE383" s="830"/>
      <c r="JF383" s="830"/>
      <c r="JG383" s="830"/>
      <c r="JH383" s="830"/>
      <c r="JI383" s="830"/>
      <c r="JJ383" s="830"/>
      <c r="JK383" s="830"/>
      <c r="JL383" s="830"/>
      <c r="JM383" s="830"/>
      <c r="JN383" s="830"/>
      <c r="JO383" s="830"/>
      <c r="JP383" s="830"/>
      <c r="JQ383" s="830"/>
      <c r="JR383" s="830"/>
      <c r="JS383" s="830"/>
      <c r="JT383" s="830"/>
      <c r="JU383" s="830"/>
      <c r="JV383" s="830"/>
      <c r="JW383" s="830"/>
      <c r="JX383" s="830"/>
      <c r="JY383" s="830"/>
      <c r="JZ383" s="830"/>
      <c r="KA383" s="830"/>
      <c r="KB383" s="830"/>
      <c r="KC383" s="830"/>
      <c r="KD383" s="830"/>
      <c r="KE383" s="830"/>
      <c r="KF383" s="830"/>
      <c r="KG383" s="830"/>
      <c r="KH383" s="830"/>
      <c r="KI383" s="830"/>
      <c r="KJ383" s="830"/>
      <c r="KK383" s="830"/>
      <c r="KL383" s="830"/>
      <c r="KM383" s="830"/>
      <c r="KN383" s="830"/>
      <c r="KO383" s="830"/>
      <c r="KP383" s="830"/>
      <c r="KQ383" s="830"/>
      <c r="KR383" s="830"/>
      <c r="KS383" s="830"/>
      <c r="KT383" s="830"/>
      <c r="KU383" s="830"/>
      <c r="KV383" s="830"/>
      <c r="KW383" s="830"/>
      <c r="KX383" s="830"/>
      <c r="KY383" s="830"/>
      <c r="KZ383" s="830"/>
      <c r="LA383" s="830"/>
      <c r="LB383" s="830"/>
      <c r="LC383" s="830"/>
      <c r="LD383" s="830"/>
      <c r="LE383" s="830"/>
      <c r="LF383" s="830"/>
      <c r="LG383" s="830"/>
      <c r="LH383" s="830"/>
      <c r="LI383" s="830"/>
      <c r="LJ383" s="830"/>
      <c r="LK383" s="830"/>
      <c r="LL383" s="830"/>
      <c r="LM383" s="830"/>
      <c r="LN383" s="830"/>
      <c r="LO383" s="830"/>
      <c r="LP383" s="830"/>
      <c r="LQ383" s="830"/>
      <c r="LR383" s="830"/>
      <c r="LS383" s="830"/>
      <c r="LT383" s="830"/>
      <c r="LU383" s="830"/>
      <c r="LV383" s="830"/>
      <c r="LW383" s="830"/>
      <c r="LX383" s="830"/>
      <c r="LY383" s="830"/>
      <c r="LZ383" s="830"/>
      <c r="MA383" s="830"/>
      <c r="MB383" s="830"/>
      <c r="MC383" s="830"/>
      <c r="MD383" s="830"/>
      <c r="ME383" s="830"/>
      <c r="MF383" s="830"/>
      <c r="MG383" s="830"/>
      <c r="MH383" s="830"/>
      <c r="MI383" s="830"/>
      <c r="MJ383" s="830"/>
      <c r="MK383" s="830"/>
      <c r="ML383" s="830"/>
      <c r="MM383" s="830"/>
      <c r="MN383" s="830"/>
      <c r="MO383" s="830"/>
      <c r="MP383" s="830"/>
      <c r="MQ383" s="830"/>
      <c r="MR383" s="830"/>
      <c r="MS383" s="830"/>
      <c r="MT383" s="830"/>
      <c r="MU383" s="830"/>
      <c r="MV383" s="830"/>
      <c r="MW383" s="830"/>
      <c r="MX383" s="830"/>
      <c r="MY383" s="830"/>
      <c r="MZ383" s="830"/>
      <c r="NA383" s="830"/>
      <c r="NB383" s="830"/>
      <c r="NC383" s="830"/>
      <c r="ND383" s="830"/>
      <c r="NE383" s="830"/>
      <c r="NF383" s="830"/>
      <c r="NG383" s="830"/>
      <c r="NH383" s="830"/>
      <c r="NI383" s="830"/>
      <c r="NJ383" s="830"/>
      <c r="NK383" s="830"/>
      <c r="NL383" s="830"/>
      <c r="NM383" s="830"/>
      <c r="NN383" s="830"/>
      <c r="NO383" s="830"/>
      <c r="NP383" s="830"/>
      <c r="NQ383" s="830"/>
      <c r="NR383" s="830"/>
      <c r="NS383" s="830"/>
      <c r="NT383" s="830"/>
      <c r="NU383" s="830"/>
      <c r="NV383" s="830"/>
      <c r="NW383" s="830"/>
      <c r="NX383" s="830"/>
      <c r="NY383" s="830"/>
      <c r="NZ383" s="830"/>
      <c r="OA383" s="830"/>
      <c r="OB383" s="830"/>
      <c r="OC383" s="830"/>
      <c r="OD383" s="830"/>
      <c r="OE383" s="830"/>
      <c r="OF383" s="830"/>
      <c r="OG383" s="830"/>
      <c r="OH383" s="830"/>
      <c r="OI383" s="830"/>
      <c r="OJ383" s="830"/>
      <c r="OK383" s="830"/>
      <c r="OL383" s="830"/>
      <c r="OM383" s="830"/>
      <c r="ON383" s="830"/>
      <c r="OO383" s="830"/>
      <c r="OP383" s="830"/>
      <c r="OQ383" s="830"/>
      <c r="OR383" s="830"/>
      <c r="OS383" s="830"/>
      <c r="OT383" s="830"/>
      <c r="OU383" s="830"/>
      <c r="OV383" s="830"/>
      <c r="OW383" s="830"/>
      <c r="OX383" s="830"/>
      <c r="OY383" s="830"/>
      <c r="OZ383" s="830"/>
      <c r="PA383" s="830"/>
      <c r="PB383" s="830"/>
      <c r="PC383" s="830"/>
      <c r="PD383" s="830"/>
      <c r="PE383" s="830"/>
      <c r="PF383" s="830"/>
      <c r="PG383" s="830"/>
      <c r="PH383" s="830"/>
      <c r="PI383" s="830"/>
      <c r="PJ383" s="830"/>
      <c r="PK383" s="830"/>
      <c r="PL383" s="830"/>
      <c r="PM383" s="830"/>
      <c r="PN383" s="830"/>
      <c r="PO383" s="830"/>
      <c r="PP383" s="830"/>
      <c r="PQ383" s="830"/>
      <c r="PR383" s="830"/>
      <c r="PS383" s="830"/>
      <c r="PT383" s="830"/>
      <c r="PU383" s="830"/>
      <c r="PV383" s="830"/>
      <c r="PW383" s="830"/>
      <c r="PX383" s="830"/>
      <c r="PY383" s="830"/>
      <c r="PZ383" s="830"/>
      <c r="QA383" s="830"/>
      <c r="QB383" s="830"/>
      <c r="QC383" s="830"/>
      <c r="QD383" s="830"/>
      <c r="QE383" s="830"/>
      <c r="QF383" s="830"/>
      <c r="QG383" s="830"/>
      <c r="QH383" s="830"/>
      <c r="QI383" s="830"/>
      <c r="QJ383" s="830"/>
      <c r="QK383" s="830"/>
      <c r="QL383" s="830"/>
      <c r="QM383" s="830"/>
      <c r="QN383" s="830"/>
      <c r="QO383" s="830"/>
      <c r="QP383" s="830"/>
      <c r="QQ383" s="830"/>
      <c r="QR383" s="830"/>
      <c r="QS383" s="830"/>
      <c r="QT383" s="830"/>
      <c r="QU383" s="830"/>
      <c r="QV383" s="830"/>
      <c r="QW383" s="830"/>
      <c r="QX383" s="830"/>
      <c r="QY383" s="830"/>
      <c r="QZ383" s="830"/>
      <c r="RA383" s="830"/>
      <c r="RB383" s="830"/>
      <c r="RC383" s="830"/>
      <c r="RD383" s="830"/>
      <c r="RE383" s="830"/>
      <c r="RF383" s="830"/>
      <c r="RG383" s="830"/>
      <c r="RH383" s="830"/>
      <c r="RI383" s="830"/>
      <c r="RJ383" s="830"/>
      <c r="RK383" s="830"/>
      <c r="RL383" s="830"/>
      <c r="RM383" s="830"/>
      <c r="RN383" s="830"/>
      <c r="RO383" s="830"/>
      <c r="RP383" s="830"/>
      <c r="RQ383" s="830"/>
      <c r="RR383" s="830"/>
      <c r="RS383" s="830"/>
      <c r="RT383" s="830"/>
      <c r="RU383" s="830"/>
      <c r="RV383" s="830"/>
      <c r="RW383" s="830"/>
      <c r="RX383" s="830"/>
      <c r="RY383" s="830"/>
      <c r="RZ383" s="830"/>
      <c r="SA383" s="830"/>
      <c r="SB383" s="830"/>
      <c r="SC383" s="830"/>
      <c r="SD383" s="830"/>
      <c r="SE383" s="830"/>
      <c r="SF383" s="830"/>
      <c r="SG383" s="830"/>
      <c r="SH383" s="830"/>
      <c r="SI383" s="830"/>
      <c r="SJ383" s="830"/>
      <c r="SK383" s="830"/>
      <c r="SL383" s="830"/>
      <c r="SM383" s="830"/>
      <c r="SN383" s="830"/>
      <c r="SO383" s="830"/>
      <c r="SP383" s="830"/>
      <c r="SQ383" s="830"/>
      <c r="SR383" s="830"/>
      <c r="SS383" s="830"/>
      <c r="ST383" s="830"/>
      <c r="SU383" s="830"/>
      <c r="SV383" s="830"/>
      <c r="SW383" s="830"/>
      <c r="SX383" s="830"/>
      <c r="SY383" s="830"/>
      <c r="SZ383" s="830"/>
      <c r="TA383" s="830"/>
      <c r="TB383" s="830"/>
      <c r="TC383" s="830"/>
      <c r="TD383" s="830"/>
      <c r="TE383" s="830"/>
      <c r="TF383" s="830"/>
      <c r="TG383" s="830"/>
      <c r="TH383" s="830"/>
      <c r="TI383" s="830"/>
    </row>
    <row r="384" spans="1:529" s="187" customFormat="1" ht="42" customHeight="1" x14ac:dyDescent="0.25">
      <c r="A384" s="38">
        <v>13140034</v>
      </c>
      <c r="B384" s="16">
        <v>39395</v>
      </c>
      <c r="C384" s="17" t="s">
        <v>3209</v>
      </c>
      <c r="D384" s="17" t="s">
        <v>5204</v>
      </c>
      <c r="E384" s="17"/>
      <c r="F384" s="17"/>
      <c r="G384" s="17"/>
      <c r="H384" s="38">
        <v>58030</v>
      </c>
      <c r="I384" s="16" t="s">
        <v>7772</v>
      </c>
      <c r="J384" s="16">
        <v>44146</v>
      </c>
      <c r="K384" s="17" t="s">
        <v>373</v>
      </c>
      <c r="L384" s="17"/>
      <c r="M384" s="17" t="s">
        <v>1473</v>
      </c>
      <c r="N384" s="17" t="s">
        <v>34</v>
      </c>
      <c r="O384" s="17">
        <v>1460000</v>
      </c>
      <c r="P384" s="17" t="s">
        <v>6637</v>
      </c>
      <c r="Q384" s="17"/>
      <c r="R384" s="17"/>
      <c r="S384" s="17"/>
      <c r="T384" s="733">
        <v>250</v>
      </c>
      <c r="U384" s="17">
        <v>4000</v>
      </c>
      <c r="V384" s="17">
        <v>1460000</v>
      </c>
      <c r="W384" s="17" t="s">
        <v>3205</v>
      </c>
      <c r="X384" s="17">
        <v>35</v>
      </c>
      <c r="Y384" s="17">
        <v>25</v>
      </c>
      <c r="Z384" s="17">
        <v>125</v>
      </c>
      <c r="AA384" s="17" t="s">
        <v>1091</v>
      </c>
      <c r="AB384" s="17" t="s">
        <v>1091</v>
      </c>
      <c r="AC384" s="17" t="s">
        <v>1091</v>
      </c>
      <c r="AD384" s="17" t="s">
        <v>1091</v>
      </c>
      <c r="AE384" s="17" t="s">
        <v>1091</v>
      </c>
      <c r="AF384" s="17">
        <v>0.3</v>
      </c>
      <c r="AG384" s="17" t="s">
        <v>3213</v>
      </c>
      <c r="AH384" s="17">
        <v>377.34</v>
      </c>
      <c r="AI384" s="17" t="s">
        <v>3214</v>
      </c>
      <c r="AJ384" s="17" t="s">
        <v>3215</v>
      </c>
      <c r="AK384" s="17" t="s">
        <v>5478</v>
      </c>
      <c r="AL384" s="853" t="s">
        <v>6638</v>
      </c>
      <c r="AM384" s="489"/>
      <c r="AN384" s="489"/>
      <c r="AO384" s="489"/>
      <c r="AP384" s="489"/>
      <c r="AQ384" s="489"/>
      <c r="AR384" s="489"/>
      <c r="AS384" s="489"/>
      <c r="AT384" s="489"/>
      <c r="AU384" s="489"/>
      <c r="AV384" s="489"/>
      <c r="AW384" s="489"/>
      <c r="AX384" s="489"/>
      <c r="AY384" s="489"/>
      <c r="AZ384" s="489"/>
      <c r="BA384" s="489"/>
      <c r="BB384" s="489"/>
      <c r="BC384" s="489"/>
      <c r="BD384" s="489"/>
      <c r="BE384" s="489"/>
      <c r="BF384" s="489"/>
      <c r="BG384" s="489"/>
      <c r="BH384" s="489"/>
      <c r="BI384" s="489"/>
      <c r="BJ384" s="489"/>
      <c r="BK384" s="489"/>
      <c r="BL384" s="489"/>
      <c r="BM384" s="489"/>
      <c r="BN384" s="489"/>
      <c r="BO384" s="489"/>
      <c r="BP384" s="489"/>
      <c r="BQ384" s="489"/>
      <c r="BR384" s="489"/>
      <c r="BS384" s="489"/>
      <c r="BT384" s="489"/>
      <c r="BU384" s="489"/>
      <c r="BV384" s="489"/>
      <c r="BW384" s="489"/>
      <c r="BX384" s="489"/>
      <c r="BY384" s="489"/>
      <c r="BZ384" s="489"/>
      <c r="CA384" s="489"/>
      <c r="CB384" s="489"/>
      <c r="CC384" s="489"/>
      <c r="CD384" s="489"/>
      <c r="CE384" s="489"/>
      <c r="CF384" s="489"/>
      <c r="CG384" s="489"/>
      <c r="CH384" s="489"/>
      <c r="CI384" s="489"/>
      <c r="CJ384" s="489"/>
      <c r="CK384" s="489"/>
      <c r="CL384" s="489"/>
      <c r="CM384" s="489"/>
      <c r="CN384" s="489"/>
      <c r="CO384" s="489"/>
      <c r="CP384" s="489"/>
      <c r="CQ384" s="489"/>
      <c r="CR384" s="489"/>
      <c r="CS384" s="489"/>
      <c r="CT384" s="489"/>
      <c r="CU384" s="489"/>
      <c r="CV384" s="489"/>
      <c r="CW384" s="489"/>
      <c r="CX384" s="489"/>
      <c r="CY384" s="489"/>
      <c r="CZ384" s="489"/>
      <c r="DA384" s="489"/>
      <c r="DB384" s="489"/>
      <c r="DC384" s="489"/>
      <c r="DD384" s="489"/>
      <c r="DE384" s="489"/>
      <c r="DF384" s="489"/>
      <c r="DG384" s="489"/>
      <c r="DH384" s="489"/>
      <c r="DI384" s="489"/>
      <c r="DJ384" s="489"/>
      <c r="DK384" s="489"/>
      <c r="DL384" s="489"/>
      <c r="DM384" s="489"/>
      <c r="DN384" s="489"/>
      <c r="DO384" s="489"/>
      <c r="DP384" s="489"/>
      <c r="DQ384" s="489"/>
      <c r="DR384" s="489"/>
      <c r="DS384" s="489"/>
      <c r="DT384" s="489"/>
      <c r="DU384" s="489"/>
      <c r="DV384" s="489"/>
      <c r="DW384" s="489"/>
      <c r="DX384" s="489"/>
      <c r="DY384" s="489"/>
      <c r="DZ384" s="489"/>
      <c r="EA384" s="489"/>
      <c r="EB384" s="489"/>
      <c r="EC384" s="489"/>
      <c r="ED384" s="489"/>
      <c r="EE384" s="489"/>
      <c r="EF384" s="489"/>
      <c r="EG384" s="489"/>
      <c r="EH384" s="489"/>
      <c r="EI384" s="489"/>
      <c r="EJ384" s="489"/>
      <c r="EK384" s="489"/>
      <c r="EL384" s="489"/>
      <c r="EM384" s="489"/>
      <c r="EN384" s="489"/>
      <c r="EO384" s="489"/>
      <c r="EP384" s="489"/>
      <c r="EQ384" s="489"/>
      <c r="ER384" s="489"/>
      <c r="ES384" s="489"/>
      <c r="ET384" s="489"/>
      <c r="EU384" s="489"/>
      <c r="EV384" s="489"/>
      <c r="EW384" s="489"/>
      <c r="EX384" s="489"/>
      <c r="EY384" s="489"/>
      <c r="EZ384" s="489"/>
      <c r="FA384" s="489"/>
      <c r="FB384" s="489"/>
      <c r="FC384" s="489"/>
      <c r="FD384" s="489"/>
      <c r="FE384" s="489"/>
      <c r="FF384" s="489"/>
      <c r="FG384" s="489"/>
      <c r="FH384" s="489"/>
      <c r="FI384" s="489"/>
      <c r="FJ384" s="489"/>
      <c r="FK384" s="489"/>
      <c r="FL384" s="489"/>
      <c r="FM384" s="489"/>
      <c r="FN384" s="489"/>
      <c r="FO384" s="489"/>
      <c r="FP384" s="489"/>
      <c r="FQ384" s="489"/>
      <c r="FR384" s="489"/>
      <c r="FS384" s="489"/>
      <c r="FT384" s="489"/>
      <c r="FU384" s="489"/>
      <c r="FV384" s="489"/>
      <c r="FW384" s="489"/>
      <c r="FX384" s="489"/>
      <c r="FY384" s="489"/>
      <c r="FZ384" s="489"/>
      <c r="GA384" s="489"/>
      <c r="GB384" s="489"/>
      <c r="GC384" s="489"/>
      <c r="GD384" s="489"/>
      <c r="GE384" s="489"/>
      <c r="GF384" s="489"/>
      <c r="GG384" s="489"/>
      <c r="GH384" s="489"/>
      <c r="GI384" s="489"/>
      <c r="GJ384" s="489"/>
      <c r="GK384" s="489"/>
      <c r="GL384" s="489"/>
      <c r="GM384" s="489"/>
      <c r="GN384" s="489"/>
      <c r="GO384" s="489"/>
      <c r="GP384" s="489"/>
      <c r="GQ384" s="489"/>
      <c r="GR384" s="489"/>
      <c r="GS384" s="489"/>
      <c r="GT384" s="489"/>
      <c r="GU384" s="489"/>
      <c r="GV384" s="489"/>
      <c r="GW384" s="489"/>
      <c r="GX384" s="489"/>
      <c r="GY384" s="489"/>
      <c r="GZ384" s="489"/>
      <c r="HA384" s="489"/>
      <c r="HB384" s="489"/>
      <c r="HC384" s="489"/>
      <c r="HD384" s="489"/>
      <c r="HE384" s="489"/>
      <c r="HF384" s="489"/>
      <c r="HG384" s="489"/>
      <c r="HH384" s="489"/>
      <c r="HI384" s="489"/>
      <c r="HJ384" s="489"/>
      <c r="HK384" s="489"/>
      <c r="HL384" s="489"/>
      <c r="HM384" s="489"/>
      <c r="HN384" s="489"/>
      <c r="HO384" s="489"/>
      <c r="HP384" s="489"/>
      <c r="HQ384" s="489"/>
      <c r="HR384" s="489"/>
      <c r="HS384" s="489"/>
      <c r="HT384" s="489"/>
      <c r="HU384" s="489"/>
      <c r="HV384" s="489"/>
      <c r="HW384" s="489"/>
      <c r="HX384" s="489"/>
      <c r="HY384" s="489"/>
      <c r="HZ384" s="489"/>
      <c r="IA384" s="489"/>
      <c r="IB384" s="489"/>
      <c r="IC384" s="489"/>
      <c r="ID384" s="489"/>
      <c r="IE384" s="489"/>
      <c r="IF384" s="489"/>
      <c r="IG384" s="489"/>
      <c r="IH384" s="489"/>
      <c r="II384" s="489"/>
      <c r="IJ384" s="489"/>
      <c r="IK384" s="489"/>
      <c r="IL384" s="489"/>
      <c r="IM384" s="489"/>
      <c r="IN384" s="489"/>
      <c r="IO384" s="489"/>
      <c r="IP384" s="489"/>
      <c r="IQ384" s="489"/>
      <c r="IR384" s="489"/>
      <c r="IS384" s="489"/>
      <c r="IT384" s="489"/>
      <c r="IU384" s="489"/>
      <c r="IV384" s="489"/>
      <c r="IW384" s="489"/>
      <c r="IX384" s="489"/>
      <c r="IY384" s="489"/>
      <c r="IZ384" s="489"/>
      <c r="JA384" s="489"/>
      <c r="JB384" s="489"/>
      <c r="JC384" s="489"/>
      <c r="JD384" s="489"/>
      <c r="JE384" s="489"/>
      <c r="JF384" s="489"/>
      <c r="JG384" s="489"/>
      <c r="JH384" s="489"/>
      <c r="JI384" s="489"/>
      <c r="JJ384" s="489"/>
      <c r="JK384" s="489"/>
      <c r="JL384" s="489"/>
      <c r="JM384" s="489"/>
      <c r="JN384" s="489"/>
      <c r="JO384" s="489"/>
      <c r="JP384" s="489"/>
      <c r="JQ384" s="489"/>
      <c r="JR384" s="489"/>
      <c r="JS384" s="489"/>
      <c r="JT384" s="489"/>
      <c r="JU384" s="489"/>
      <c r="JV384" s="489"/>
      <c r="JW384" s="489"/>
      <c r="JX384" s="489"/>
      <c r="JY384" s="489"/>
      <c r="JZ384" s="489"/>
      <c r="KA384" s="489"/>
      <c r="KB384" s="489"/>
      <c r="KC384" s="489"/>
      <c r="KD384" s="489"/>
      <c r="KE384" s="489"/>
      <c r="KF384" s="489"/>
      <c r="KG384" s="489"/>
      <c r="KH384" s="489"/>
      <c r="KI384" s="489"/>
      <c r="KJ384" s="489"/>
      <c r="KK384" s="489"/>
      <c r="KL384" s="489"/>
      <c r="KM384" s="489"/>
      <c r="KN384" s="489"/>
      <c r="KO384" s="489"/>
      <c r="KP384" s="489"/>
      <c r="KQ384" s="489"/>
      <c r="KR384" s="489"/>
      <c r="KS384" s="489"/>
      <c r="KT384" s="489"/>
      <c r="KU384" s="489"/>
      <c r="KV384" s="489"/>
      <c r="KW384" s="489"/>
      <c r="KX384" s="489"/>
      <c r="KY384" s="489"/>
      <c r="KZ384" s="489"/>
      <c r="LA384" s="489"/>
      <c r="LB384" s="489"/>
      <c r="LC384" s="489"/>
      <c r="LD384" s="489"/>
      <c r="LE384" s="489"/>
      <c r="LF384" s="489"/>
      <c r="LG384" s="489"/>
      <c r="LH384" s="489"/>
      <c r="LI384" s="489"/>
      <c r="LJ384" s="489"/>
      <c r="LK384" s="489"/>
      <c r="LL384" s="489"/>
      <c r="LM384" s="489"/>
      <c r="LN384" s="489"/>
      <c r="LO384" s="489"/>
      <c r="LP384" s="489"/>
      <c r="LQ384" s="489"/>
      <c r="LR384" s="489"/>
      <c r="LS384" s="489"/>
      <c r="LT384" s="489"/>
      <c r="LU384" s="489"/>
      <c r="LV384" s="489"/>
      <c r="LW384" s="489"/>
      <c r="LX384" s="489"/>
      <c r="LY384" s="489"/>
      <c r="LZ384" s="489"/>
      <c r="MA384" s="489"/>
      <c r="MB384" s="489"/>
      <c r="MC384" s="489"/>
      <c r="MD384" s="489"/>
      <c r="ME384" s="489"/>
      <c r="MF384" s="489"/>
      <c r="MG384" s="489"/>
      <c r="MH384" s="489"/>
      <c r="MI384" s="489"/>
      <c r="MJ384" s="489"/>
      <c r="MK384" s="489"/>
      <c r="ML384" s="489"/>
      <c r="MM384" s="489"/>
      <c r="MN384" s="489"/>
      <c r="MO384" s="489"/>
      <c r="MP384" s="489"/>
      <c r="MQ384" s="489"/>
      <c r="MR384" s="489"/>
      <c r="MS384" s="489"/>
      <c r="MT384" s="489"/>
      <c r="MU384" s="489"/>
      <c r="MV384" s="489"/>
      <c r="MW384" s="489"/>
      <c r="MX384" s="489"/>
      <c r="MY384" s="489"/>
      <c r="MZ384" s="489"/>
      <c r="NA384" s="489"/>
      <c r="NB384" s="489"/>
      <c r="NC384" s="489"/>
      <c r="ND384" s="489"/>
      <c r="NE384" s="489"/>
      <c r="NF384" s="489"/>
      <c r="NG384" s="489"/>
      <c r="NH384" s="489"/>
      <c r="NI384" s="489"/>
      <c r="NJ384" s="489"/>
      <c r="NK384" s="489"/>
      <c r="NL384" s="489"/>
      <c r="NM384" s="489"/>
      <c r="NN384" s="489"/>
      <c r="NO384" s="489"/>
      <c r="NP384" s="489"/>
      <c r="NQ384" s="489"/>
      <c r="NR384" s="489"/>
      <c r="NS384" s="489"/>
      <c r="NT384" s="489"/>
      <c r="NU384" s="489"/>
      <c r="NV384" s="489"/>
      <c r="NW384" s="489"/>
      <c r="NX384" s="489"/>
      <c r="NY384" s="489"/>
      <c r="NZ384" s="489"/>
      <c r="OA384" s="489"/>
      <c r="OB384" s="489"/>
      <c r="OC384" s="489"/>
      <c r="OD384" s="489"/>
      <c r="OE384" s="489"/>
      <c r="OF384" s="489"/>
      <c r="OG384" s="489"/>
      <c r="OH384" s="489"/>
      <c r="OI384" s="489"/>
      <c r="OJ384" s="489"/>
      <c r="OK384" s="489"/>
      <c r="OL384" s="489"/>
      <c r="OM384" s="489"/>
      <c r="ON384" s="489"/>
      <c r="OO384" s="489"/>
      <c r="OP384" s="489"/>
      <c r="OQ384" s="489"/>
      <c r="OR384" s="489"/>
      <c r="OS384" s="489"/>
      <c r="OT384" s="489"/>
      <c r="OU384" s="489"/>
      <c r="OV384" s="489"/>
      <c r="OW384" s="489"/>
      <c r="OX384" s="489"/>
      <c r="OY384" s="489"/>
      <c r="OZ384" s="489"/>
      <c r="PA384" s="489"/>
      <c r="PB384" s="489"/>
      <c r="PC384" s="489"/>
      <c r="PD384" s="489"/>
      <c r="PE384" s="489"/>
      <c r="PF384" s="489"/>
      <c r="PG384" s="489"/>
      <c r="PH384" s="489"/>
      <c r="PI384" s="489"/>
      <c r="PJ384" s="489"/>
      <c r="PK384" s="489"/>
      <c r="PL384" s="489"/>
      <c r="PM384" s="489"/>
      <c r="PN384" s="489"/>
      <c r="PO384" s="489"/>
      <c r="PP384" s="489"/>
      <c r="PQ384" s="489"/>
      <c r="PR384" s="489"/>
      <c r="PS384" s="489"/>
      <c r="PT384" s="489"/>
      <c r="PU384" s="489"/>
      <c r="PV384" s="489"/>
      <c r="PW384" s="489"/>
      <c r="PX384" s="489"/>
      <c r="PY384" s="489"/>
      <c r="PZ384" s="489"/>
      <c r="QA384" s="489"/>
      <c r="QB384" s="489"/>
      <c r="QC384" s="489"/>
      <c r="QD384" s="489"/>
      <c r="QE384" s="489"/>
      <c r="QF384" s="489"/>
      <c r="QG384" s="489"/>
      <c r="QH384" s="489"/>
      <c r="QI384" s="489"/>
      <c r="QJ384" s="489"/>
      <c r="QK384" s="489"/>
      <c r="QL384" s="489"/>
      <c r="QM384" s="489"/>
      <c r="QN384" s="489"/>
      <c r="QO384" s="489"/>
      <c r="QP384" s="489"/>
      <c r="QQ384" s="489"/>
      <c r="QR384" s="489"/>
      <c r="QS384" s="489"/>
      <c r="QT384" s="489"/>
      <c r="QU384" s="489"/>
      <c r="QV384" s="489"/>
      <c r="QW384" s="489"/>
      <c r="QX384" s="489"/>
      <c r="QY384" s="489"/>
      <c r="QZ384" s="489"/>
      <c r="RA384" s="489"/>
      <c r="RB384" s="489"/>
      <c r="RC384" s="489"/>
      <c r="RD384" s="489"/>
      <c r="RE384" s="489"/>
      <c r="RF384" s="489"/>
      <c r="RG384" s="489"/>
      <c r="RH384" s="489"/>
      <c r="RI384" s="489"/>
      <c r="RJ384" s="489"/>
      <c r="RK384" s="489"/>
      <c r="RL384" s="489"/>
      <c r="RM384" s="489"/>
      <c r="RN384" s="489"/>
      <c r="RO384" s="489"/>
      <c r="RP384" s="489"/>
      <c r="RQ384" s="489"/>
      <c r="RR384" s="489"/>
      <c r="RS384" s="489"/>
      <c r="RT384" s="489"/>
      <c r="RU384" s="489"/>
      <c r="RV384" s="489"/>
      <c r="RW384" s="489"/>
      <c r="RX384" s="489"/>
      <c r="RY384" s="489"/>
      <c r="RZ384" s="489"/>
      <c r="SA384" s="489"/>
      <c r="SB384" s="489"/>
      <c r="SC384" s="489"/>
      <c r="SD384" s="489"/>
      <c r="SE384" s="489"/>
      <c r="SF384" s="489"/>
      <c r="SG384" s="489"/>
      <c r="SH384" s="489"/>
      <c r="SI384" s="489"/>
      <c r="SJ384" s="489"/>
      <c r="SK384" s="489"/>
      <c r="SL384" s="489"/>
      <c r="SM384" s="489"/>
      <c r="SN384" s="489"/>
      <c r="SO384" s="489"/>
      <c r="SP384" s="489"/>
      <c r="SQ384" s="489"/>
      <c r="SR384" s="489"/>
      <c r="SS384" s="489"/>
      <c r="ST384" s="489"/>
      <c r="SU384" s="489"/>
      <c r="SV384" s="489"/>
      <c r="SW384" s="489"/>
      <c r="SX384" s="489"/>
      <c r="SY384" s="489"/>
      <c r="SZ384" s="489"/>
      <c r="TA384" s="489"/>
      <c r="TB384" s="489"/>
      <c r="TC384" s="489"/>
      <c r="TD384" s="489"/>
      <c r="TE384" s="489"/>
      <c r="TF384" s="489"/>
      <c r="TG384" s="489"/>
      <c r="TH384" s="489"/>
      <c r="TI384" s="489"/>
    </row>
    <row r="385" spans="1:529" s="187" customFormat="1" ht="42" customHeight="1" x14ac:dyDescent="0.25">
      <c r="A385" s="38">
        <v>13140034</v>
      </c>
      <c r="B385" s="16">
        <v>39395</v>
      </c>
      <c r="C385" s="17" t="s">
        <v>3210</v>
      </c>
      <c r="D385" s="17" t="s">
        <v>5204</v>
      </c>
      <c r="E385" s="17"/>
      <c r="F385" s="17"/>
      <c r="G385" s="17"/>
      <c r="H385" s="38">
        <v>58030</v>
      </c>
      <c r="I385" s="16" t="s">
        <v>7772</v>
      </c>
      <c r="J385" s="16">
        <v>44146</v>
      </c>
      <c r="K385" s="17" t="s">
        <v>373</v>
      </c>
      <c r="L385" s="17"/>
      <c r="M385" s="17" t="s">
        <v>1473</v>
      </c>
      <c r="N385" s="17" t="s">
        <v>34</v>
      </c>
      <c r="O385" s="17">
        <v>625275</v>
      </c>
      <c r="P385" s="17" t="s">
        <v>6637</v>
      </c>
      <c r="Q385" s="17"/>
      <c r="R385" s="17"/>
      <c r="S385" s="17"/>
      <c r="T385" s="733">
        <v>71.38</v>
      </c>
      <c r="U385" s="17">
        <v>1713.08</v>
      </c>
      <c r="V385" s="17">
        <v>625275</v>
      </c>
      <c r="W385" s="17" t="s">
        <v>1400</v>
      </c>
      <c r="X385" s="17">
        <v>35</v>
      </c>
      <c r="Y385" s="17">
        <v>25</v>
      </c>
      <c r="Z385" s="17">
        <v>125</v>
      </c>
      <c r="AA385" s="17" t="s">
        <v>1091</v>
      </c>
      <c r="AB385" s="17" t="s">
        <v>1091</v>
      </c>
      <c r="AC385" s="17" t="s">
        <v>1091</v>
      </c>
      <c r="AD385" s="17" t="s">
        <v>1091</v>
      </c>
      <c r="AE385" s="17" t="s">
        <v>1091</v>
      </c>
      <c r="AF385" s="17">
        <v>0.3</v>
      </c>
      <c r="AG385" s="17" t="s">
        <v>3213</v>
      </c>
      <c r="AH385" s="17">
        <v>377.48</v>
      </c>
      <c r="AI385" s="17" t="s">
        <v>3217</v>
      </c>
      <c r="AJ385" s="17" t="s">
        <v>3216</v>
      </c>
      <c r="AK385" s="17" t="s">
        <v>5478</v>
      </c>
      <c r="AL385" s="853" t="s">
        <v>6638</v>
      </c>
      <c r="AM385" s="489"/>
      <c r="AN385" s="489"/>
      <c r="AO385" s="489"/>
      <c r="AP385" s="489"/>
      <c r="AQ385" s="489"/>
      <c r="AR385" s="489"/>
      <c r="AS385" s="489"/>
      <c r="AT385" s="489"/>
      <c r="AU385" s="489"/>
      <c r="AV385" s="489"/>
      <c r="AW385" s="489"/>
      <c r="AX385" s="489"/>
      <c r="AY385" s="489"/>
      <c r="AZ385" s="489"/>
      <c r="BA385" s="489"/>
      <c r="BB385" s="489"/>
      <c r="BC385" s="489"/>
      <c r="BD385" s="489"/>
      <c r="BE385" s="489"/>
      <c r="BF385" s="489"/>
      <c r="BG385" s="489"/>
      <c r="BH385" s="489"/>
      <c r="BI385" s="489"/>
      <c r="BJ385" s="489"/>
      <c r="BK385" s="489"/>
      <c r="BL385" s="489"/>
      <c r="BM385" s="489"/>
      <c r="BN385" s="489"/>
      <c r="BO385" s="489"/>
      <c r="BP385" s="489"/>
      <c r="BQ385" s="489"/>
      <c r="BR385" s="489"/>
      <c r="BS385" s="489"/>
      <c r="BT385" s="489"/>
      <c r="BU385" s="489"/>
      <c r="BV385" s="489"/>
      <c r="BW385" s="489"/>
      <c r="BX385" s="489"/>
      <c r="BY385" s="489"/>
      <c r="BZ385" s="489"/>
      <c r="CA385" s="489"/>
      <c r="CB385" s="489"/>
      <c r="CC385" s="489"/>
      <c r="CD385" s="489"/>
      <c r="CE385" s="489"/>
      <c r="CF385" s="489"/>
      <c r="CG385" s="489"/>
      <c r="CH385" s="489"/>
      <c r="CI385" s="489"/>
      <c r="CJ385" s="489"/>
      <c r="CK385" s="489"/>
      <c r="CL385" s="489"/>
      <c r="CM385" s="489"/>
      <c r="CN385" s="489"/>
      <c r="CO385" s="489"/>
      <c r="CP385" s="489"/>
      <c r="CQ385" s="489"/>
      <c r="CR385" s="489"/>
      <c r="CS385" s="489"/>
      <c r="CT385" s="489"/>
      <c r="CU385" s="489"/>
      <c r="CV385" s="489"/>
      <c r="CW385" s="489"/>
      <c r="CX385" s="489"/>
      <c r="CY385" s="489"/>
      <c r="CZ385" s="489"/>
      <c r="DA385" s="489"/>
      <c r="DB385" s="489"/>
      <c r="DC385" s="489"/>
      <c r="DD385" s="489"/>
      <c r="DE385" s="489"/>
      <c r="DF385" s="489"/>
      <c r="DG385" s="489"/>
      <c r="DH385" s="489"/>
      <c r="DI385" s="489"/>
      <c r="DJ385" s="489"/>
      <c r="DK385" s="489"/>
      <c r="DL385" s="489"/>
      <c r="DM385" s="489"/>
      <c r="DN385" s="489"/>
      <c r="DO385" s="489"/>
      <c r="DP385" s="489"/>
      <c r="DQ385" s="489"/>
      <c r="DR385" s="489"/>
      <c r="DS385" s="489"/>
      <c r="DT385" s="489"/>
      <c r="DU385" s="489"/>
      <c r="DV385" s="489"/>
      <c r="DW385" s="489"/>
      <c r="DX385" s="489"/>
      <c r="DY385" s="489"/>
      <c r="DZ385" s="489"/>
      <c r="EA385" s="489"/>
      <c r="EB385" s="489"/>
      <c r="EC385" s="489"/>
      <c r="ED385" s="489"/>
      <c r="EE385" s="489"/>
      <c r="EF385" s="489"/>
      <c r="EG385" s="489"/>
      <c r="EH385" s="489"/>
      <c r="EI385" s="489"/>
      <c r="EJ385" s="489"/>
      <c r="EK385" s="489"/>
      <c r="EL385" s="489"/>
      <c r="EM385" s="489"/>
      <c r="EN385" s="489"/>
      <c r="EO385" s="489"/>
      <c r="EP385" s="489"/>
      <c r="EQ385" s="489"/>
      <c r="ER385" s="489"/>
      <c r="ES385" s="489"/>
      <c r="ET385" s="489"/>
      <c r="EU385" s="489"/>
      <c r="EV385" s="489"/>
      <c r="EW385" s="489"/>
      <c r="EX385" s="489"/>
      <c r="EY385" s="489"/>
      <c r="EZ385" s="489"/>
      <c r="FA385" s="489"/>
      <c r="FB385" s="489"/>
      <c r="FC385" s="489"/>
      <c r="FD385" s="489"/>
      <c r="FE385" s="489"/>
      <c r="FF385" s="489"/>
      <c r="FG385" s="489"/>
      <c r="FH385" s="489"/>
      <c r="FI385" s="489"/>
      <c r="FJ385" s="489"/>
      <c r="FK385" s="489"/>
      <c r="FL385" s="489"/>
      <c r="FM385" s="489"/>
      <c r="FN385" s="489"/>
      <c r="FO385" s="489"/>
      <c r="FP385" s="489"/>
      <c r="FQ385" s="489"/>
      <c r="FR385" s="489"/>
      <c r="FS385" s="489"/>
      <c r="FT385" s="489"/>
      <c r="FU385" s="489"/>
      <c r="FV385" s="489"/>
      <c r="FW385" s="489"/>
      <c r="FX385" s="489"/>
      <c r="FY385" s="489"/>
      <c r="FZ385" s="489"/>
      <c r="GA385" s="489"/>
      <c r="GB385" s="489"/>
      <c r="GC385" s="489"/>
      <c r="GD385" s="489"/>
      <c r="GE385" s="489"/>
      <c r="GF385" s="489"/>
      <c r="GG385" s="489"/>
      <c r="GH385" s="489"/>
      <c r="GI385" s="489"/>
      <c r="GJ385" s="489"/>
      <c r="GK385" s="489"/>
      <c r="GL385" s="489"/>
      <c r="GM385" s="489"/>
      <c r="GN385" s="489"/>
      <c r="GO385" s="489"/>
      <c r="GP385" s="489"/>
      <c r="GQ385" s="489"/>
      <c r="GR385" s="489"/>
      <c r="GS385" s="489"/>
      <c r="GT385" s="489"/>
      <c r="GU385" s="489"/>
      <c r="GV385" s="489"/>
      <c r="GW385" s="489"/>
      <c r="GX385" s="489"/>
      <c r="GY385" s="489"/>
      <c r="GZ385" s="489"/>
      <c r="HA385" s="489"/>
      <c r="HB385" s="489"/>
      <c r="HC385" s="489"/>
      <c r="HD385" s="489"/>
      <c r="HE385" s="489"/>
      <c r="HF385" s="489"/>
      <c r="HG385" s="489"/>
      <c r="HH385" s="489"/>
      <c r="HI385" s="489"/>
      <c r="HJ385" s="489"/>
      <c r="HK385" s="489"/>
      <c r="HL385" s="489"/>
      <c r="HM385" s="489"/>
      <c r="HN385" s="489"/>
      <c r="HO385" s="489"/>
      <c r="HP385" s="489"/>
      <c r="HQ385" s="489"/>
      <c r="HR385" s="489"/>
      <c r="HS385" s="489"/>
      <c r="HT385" s="489"/>
      <c r="HU385" s="489"/>
      <c r="HV385" s="489"/>
      <c r="HW385" s="489"/>
      <c r="HX385" s="489"/>
      <c r="HY385" s="489"/>
      <c r="HZ385" s="489"/>
      <c r="IA385" s="489"/>
      <c r="IB385" s="489"/>
      <c r="IC385" s="489"/>
      <c r="ID385" s="489"/>
      <c r="IE385" s="489"/>
      <c r="IF385" s="489"/>
      <c r="IG385" s="489"/>
      <c r="IH385" s="489"/>
      <c r="II385" s="489"/>
      <c r="IJ385" s="489"/>
      <c r="IK385" s="489"/>
      <c r="IL385" s="489"/>
      <c r="IM385" s="489"/>
      <c r="IN385" s="489"/>
      <c r="IO385" s="489"/>
      <c r="IP385" s="489"/>
      <c r="IQ385" s="489"/>
      <c r="IR385" s="489"/>
      <c r="IS385" s="489"/>
      <c r="IT385" s="489"/>
      <c r="IU385" s="489"/>
      <c r="IV385" s="489"/>
      <c r="IW385" s="489"/>
      <c r="IX385" s="489"/>
      <c r="IY385" s="489"/>
      <c r="IZ385" s="489"/>
      <c r="JA385" s="489"/>
      <c r="JB385" s="489"/>
      <c r="JC385" s="489"/>
      <c r="JD385" s="489"/>
      <c r="JE385" s="489"/>
      <c r="JF385" s="489"/>
      <c r="JG385" s="489"/>
      <c r="JH385" s="489"/>
      <c r="JI385" s="489"/>
      <c r="JJ385" s="489"/>
      <c r="JK385" s="489"/>
      <c r="JL385" s="489"/>
      <c r="JM385" s="489"/>
      <c r="JN385" s="489"/>
      <c r="JO385" s="489"/>
      <c r="JP385" s="489"/>
      <c r="JQ385" s="489"/>
      <c r="JR385" s="489"/>
      <c r="JS385" s="489"/>
      <c r="JT385" s="489"/>
      <c r="JU385" s="489"/>
      <c r="JV385" s="489"/>
      <c r="JW385" s="489"/>
      <c r="JX385" s="489"/>
      <c r="JY385" s="489"/>
      <c r="JZ385" s="489"/>
      <c r="KA385" s="489"/>
      <c r="KB385" s="489"/>
      <c r="KC385" s="489"/>
      <c r="KD385" s="489"/>
      <c r="KE385" s="489"/>
      <c r="KF385" s="489"/>
      <c r="KG385" s="489"/>
      <c r="KH385" s="489"/>
      <c r="KI385" s="489"/>
      <c r="KJ385" s="489"/>
      <c r="KK385" s="489"/>
      <c r="KL385" s="489"/>
      <c r="KM385" s="489"/>
      <c r="KN385" s="489"/>
      <c r="KO385" s="489"/>
      <c r="KP385" s="489"/>
      <c r="KQ385" s="489"/>
      <c r="KR385" s="489"/>
      <c r="KS385" s="489"/>
      <c r="KT385" s="489"/>
      <c r="KU385" s="489"/>
      <c r="KV385" s="489"/>
      <c r="KW385" s="489"/>
      <c r="KX385" s="489"/>
      <c r="KY385" s="489"/>
      <c r="KZ385" s="489"/>
      <c r="LA385" s="489"/>
      <c r="LB385" s="489"/>
      <c r="LC385" s="489"/>
      <c r="LD385" s="489"/>
      <c r="LE385" s="489"/>
      <c r="LF385" s="489"/>
      <c r="LG385" s="489"/>
      <c r="LH385" s="489"/>
      <c r="LI385" s="489"/>
      <c r="LJ385" s="489"/>
      <c r="LK385" s="489"/>
      <c r="LL385" s="489"/>
      <c r="LM385" s="489"/>
      <c r="LN385" s="489"/>
      <c r="LO385" s="489"/>
      <c r="LP385" s="489"/>
      <c r="LQ385" s="489"/>
      <c r="LR385" s="489"/>
      <c r="LS385" s="489"/>
      <c r="LT385" s="489"/>
      <c r="LU385" s="489"/>
      <c r="LV385" s="489"/>
      <c r="LW385" s="489"/>
      <c r="LX385" s="489"/>
      <c r="LY385" s="489"/>
      <c r="LZ385" s="489"/>
      <c r="MA385" s="489"/>
      <c r="MB385" s="489"/>
      <c r="MC385" s="489"/>
      <c r="MD385" s="489"/>
      <c r="ME385" s="489"/>
      <c r="MF385" s="489"/>
      <c r="MG385" s="489"/>
      <c r="MH385" s="489"/>
      <c r="MI385" s="489"/>
      <c r="MJ385" s="489"/>
      <c r="MK385" s="489"/>
      <c r="ML385" s="489"/>
      <c r="MM385" s="489"/>
      <c r="MN385" s="489"/>
      <c r="MO385" s="489"/>
      <c r="MP385" s="489"/>
      <c r="MQ385" s="489"/>
      <c r="MR385" s="489"/>
      <c r="MS385" s="489"/>
      <c r="MT385" s="489"/>
      <c r="MU385" s="489"/>
      <c r="MV385" s="489"/>
      <c r="MW385" s="489"/>
      <c r="MX385" s="489"/>
      <c r="MY385" s="489"/>
      <c r="MZ385" s="489"/>
      <c r="NA385" s="489"/>
      <c r="NB385" s="489"/>
      <c r="NC385" s="489"/>
      <c r="ND385" s="489"/>
      <c r="NE385" s="489"/>
      <c r="NF385" s="489"/>
      <c r="NG385" s="489"/>
      <c r="NH385" s="489"/>
      <c r="NI385" s="489"/>
      <c r="NJ385" s="489"/>
      <c r="NK385" s="489"/>
      <c r="NL385" s="489"/>
      <c r="NM385" s="489"/>
      <c r="NN385" s="489"/>
      <c r="NO385" s="489"/>
      <c r="NP385" s="489"/>
      <c r="NQ385" s="489"/>
      <c r="NR385" s="489"/>
      <c r="NS385" s="489"/>
      <c r="NT385" s="489"/>
      <c r="NU385" s="489"/>
      <c r="NV385" s="489"/>
      <c r="NW385" s="489"/>
      <c r="NX385" s="489"/>
      <c r="NY385" s="489"/>
      <c r="NZ385" s="489"/>
      <c r="OA385" s="489"/>
      <c r="OB385" s="489"/>
      <c r="OC385" s="489"/>
      <c r="OD385" s="489"/>
      <c r="OE385" s="489"/>
      <c r="OF385" s="489"/>
      <c r="OG385" s="489"/>
      <c r="OH385" s="489"/>
      <c r="OI385" s="489"/>
      <c r="OJ385" s="489"/>
      <c r="OK385" s="489"/>
      <c r="OL385" s="489"/>
      <c r="OM385" s="489"/>
      <c r="ON385" s="489"/>
      <c r="OO385" s="489"/>
      <c r="OP385" s="489"/>
      <c r="OQ385" s="489"/>
      <c r="OR385" s="489"/>
      <c r="OS385" s="489"/>
      <c r="OT385" s="489"/>
      <c r="OU385" s="489"/>
      <c r="OV385" s="489"/>
      <c r="OW385" s="489"/>
      <c r="OX385" s="489"/>
      <c r="OY385" s="489"/>
      <c r="OZ385" s="489"/>
      <c r="PA385" s="489"/>
      <c r="PB385" s="489"/>
      <c r="PC385" s="489"/>
      <c r="PD385" s="489"/>
      <c r="PE385" s="489"/>
      <c r="PF385" s="489"/>
      <c r="PG385" s="489"/>
      <c r="PH385" s="489"/>
      <c r="PI385" s="489"/>
      <c r="PJ385" s="489"/>
      <c r="PK385" s="489"/>
      <c r="PL385" s="489"/>
      <c r="PM385" s="489"/>
      <c r="PN385" s="489"/>
      <c r="PO385" s="489"/>
      <c r="PP385" s="489"/>
      <c r="PQ385" s="489"/>
      <c r="PR385" s="489"/>
      <c r="PS385" s="489"/>
      <c r="PT385" s="489"/>
      <c r="PU385" s="489"/>
      <c r="PV385" s="489"/>
      <c r="PW385" s="489"/>
      <c r="PX385" s="489"/>
      <c r="PY385" s="489"/>
      <c r="PZ385" s="489"/>
      <c r="QA385" s="489"/>
      <c r="QB385" s="489"/>
      <c r="QC385" s="489"/>
      <c r="QD385" s="489"/>
      <c r="QE385" s="489"/>
      <c r="QF385" s="489"/>
      <c r="QG385" s="489"/>
      <c r="QH385" s="489"/>
      <c r="QI385" s="489"/>
      <c r="QJ385" s="489"/>
      <c r="QK385" s="489"/>
      <c r="QL385" s="489"/>
      <c r="QM385" s="489"/>
      <c r="QN385" s="489"/>
      <c r="QO385" s="489"/>
      <c r="QP385" s="489"/>
      <c r="QQ385" s="489"/>
      <c r="QR385" s="489"/>
      <c r="QS385" s="489"/>
      <c r="QT385" s="489"/>
      <c r="QU385" s="489"/>
      <c r="QV385" s="489"/>
      <c r="QW385" s="489"/>
      <c r="QX385" s="489"/>
      <c r="QY385" s="489"/>
      <c r="QZ385" s="489"/>
      <c r="RA385" s="489"/>
      <c r="RB385" s="489"/>
      <c r="RC385" s="489"/>
      <c r="RD385" s="489"/>
      <c r="RE385" s="489"/>
      <c r="RF385" s="489"/>
      <c r="RG385" s="489"/>
      <c r="RH385" s="489"/>
      <c r="RI385" s="489"/>
      <c r="RJ385" s="489"/>
      <c r="RK385" s="489"/>
      <c r="RL385" s="489"/>
      <c r="RM385" s="489"/>
      <c r="RN385" s="489"/>
      <c r="RO385" s="489"/>
      <c r="RP385" s="489"/>
      <c r="RQ385" s="489"/>
      <c r="RR385" s="489"/>
      <c r="RS385" s="489"/>
      <c r="RT385" s="489"/>
      <c r="RU385" s="489"/>
      <c r="RV385" s="489"/>
      <c r="RW385" s="489"/>
      <c r="RX385" s="489"/>
      <c r="RY385" s="489"/>
      <c r="RZ385" s="489"/>
      <c r="SA385" s="489"/>
      <c r="SB385" s="489"/>
      <c r="SC385" s="489"/>
      <c r="SD385" s="489"/>
      <c r="SE385" s="489"/>
      <c r="SF385" s="489"/>
      <c r="SG385" s="489"/>
      <c r="SH385" s="489"/>
      <c r="SI385" s="489"/>
      <c r="SJ385" s="489"/>
      <c r="SK385" s="489"/>
      <c r="SL385" s="489"/>
      <c r="SM385" s="489"/>
      <c r="SN385" s="489"/>
      <c r="SO385" s="489"/>
      <c r="SP385" s="489"/>
      <c r="SQ385" s="489"/>
      <c r="SR385" s="489"/>
      <c r="SS385" s="489"/>
      <c r="ST385" s="489"/>
      <c r="SU385" s="489"/>
      <c r="SV385" s="489"/>
      <c r="SW385" s="489"/>
      <c r="SX385" s="489"/>
      <c r="SY385" s="489"/>
      <c r="SZ385" s="489"/>
      <c r="TA385" s="489"/>
      <c r="TB385" s="489"/>
      <c r="TC385" s="489"/>
      <c r="TD385" s="489"/>
      <c r="TE385" s="489"/>
      <c r="TF385" s="489"/>
      <c r="TG385" s="489"/>
      <c r="TH385" s="489"/>
      <c r="TI385" s="489"/>
    </row>
    <row r="386" spans="1:529" s="104" customFormat="1" ht="42" customHeight="1" x14ac:dyDescent="0.25">
      <c r="A386" s="38">
        <v>13140034</v>
      </c>
      <c r="B386" s="16">
        <v>39395</v>
      </c>
      <c r="C386" s="17" t="s">
        <v>3209</v>
      </c>
      <c r="D386" s="17" t="s">
        <v>7522</v>
      </c>
      <c r="E386" s="17" t="s">
        <v>47</v>
      </c>
      <c r="F386" s="17" t="s">
        <v>47</v>
      </c>
      <c r="G386" s="17" t="s">
        <v>33</v>
      </c>
      <c r="H386" s="38">
        <v>58030</v>
      </c>
      <c r="I386" s="16" t="s">
        <v>7772</v>
      </c>
      <c r="J386" s="16">
        <v>44146</v>
      </c>
      <c r="K386" s="17" t="s">
        <v>6636</v>
      </c>
      <c r="L386" s="17"/>
      <c r="M386" s="17" t="s">
        <v>1473</v>
      </c>
      <c r="N386" s="17" t="s">
        <v>34</v>
      </c>
      <c r="O386" s="17">
        <v>1460000</v>
      </c>
      <c r="P386" s="17" t="s">
        <v>7887</v>
      </c>
      <c r="Q386" s="17"/>
      <c r="R386" s="17"/>
      <c r="S386" s="17"/>
      <c r="T386" s="733">
        <v>250</v>
      </c>
      <c r="U386" s="17">
        <v>4000</v>
      </c>
      <c r="V386" s="17">
        <v>1460000</v>
      </c>
      <c r="W386" s="17" t="s">
        <v>3205</v>
      </c>
      <c r="X386" s="17">
        <v>35</v>
      </c>
      <c r="Y386" s="17">
        <v>25</v>
      </c>
      <c r="Z386" s="17">
        <v>125</v>
      </c>
      <c r="AA386" s="17" t="s">
        <v>1091</v>
      </c>
      <c r="AB386" s="17" t="s">
        <v>1091</v>
      </c>
      <c r="AC386" s="17" t="s">
        <v>1091</v>
      </c>
      <c r="AD386" s="17" t="s">
        <v>1091</v>
      </c>
      <c r="AE386" s="17" t="s">
        <v>1091</v>
      </c>
      <c r="AF386" s="17">
        <v>0.3</v>
      </c>
      <c r="AG386" s="17" t="s">
        <v>3213</v>
      </c>
      <c r="AH386" s="17">
        <v>377.34</v>
      </c>
      <c r="AI386" s="17" t="s">
        <v>3214</v>
      </c>
      <c r="AJ386" s="17" t="s">
        <v>3215</v>
      </c>
      <c r="AK386" s="17" t="s">
        <v>5478</v>
      </c>
      <c r="AL386" s="853" t="s">
        <v>7885</v>
      </c>
      <c r="AM386" s="830"/>
      <c r="AN386" s="830"/>
      <c r="AO386" s="830"/>
      <c r="AP386" s="830"/>
      <c r="AQ386" s="830"/>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c r="GG386" s="185"/>
      <c r="GH386" s="185"/>
      <c r="GI386" s="185"/>
      <c r="GJ386" s="185"/>
      <c r="GK386" s="185"/>
      <c r="GL386" s="185"/>
      <c r="GM386" s="185"/>
      <c r="GN386" s="185"/>
      <c r="GO386" s="185"/>
      <c r="GP386" s="185"/>
      <c r="GQ386" s="185"/>
      <c r="GR386" s="185"/>
      <c r="GS386" s="185"/>
      <c r="GT386" s="185"/>
      <c r="GU386" s="185"/>
      <c r="GV386" s="185"/>
      <c r="GW386" s="185"/>
      <c r="GX386" s="185"/>
      <c r="GY386" s="185"/>
      <c r="GZ386" s="185"/>
      <c r="HA386" s="185"/>
      <c r="HB386" s="185"/>
      <c r="HC386" s="185"/>
      <c r="HD386" s="185"/>
      <c r="HE386" s="185"/>
      <c r="HF386" s="185"/>
      <c r="HG386" s="185"/>
      <c r="HH386" s="185"/>
      <c r="HI386" s="185"/>
      <c r="HJ386" s="185"/>
      <c r="HK386" s="185"/>
      <c r="HL386" s="185"/>
      <c r="HM386" s="185"/>
      <c r="HN386" s="185"/>
      <c r="HO386" s="185"/>
      <c r="HP386" s="185"/>
      <c r="HQ386" s="185"/>
      <c r="HR386" s="185"/>
      <c r="HS386" s="185"/>
      <c r="HT386" s="185"/>
      <c r="HU386" s="185"/>
      <c r="HV386" s="185"/>
      <c r="HW386" s="185"/>
      <c r="HX386" s="185"/>
      <c r="HY386" s="185"/>
      <c r="HZ386" s="185"/>
      <c r="IA386" s="185"/>
      <c r="IB386" s="185"/>
      <c r="IC386" s="185"/>
      <c r="ID386" s="185"/>
      <c r="IE386" s="185"/>
      <c r="IF386" s="185"/>
      <c r="IG386" s="185"/>
      <c r="IH386" s="185"/>
      <c r="II386" s="185"/>
      <c r="IJ386" s="185"/>
      <c r="IK386" s="185"/>
      <c r="IL386" s="185"/>
      <c r="IM386" s="185"/>
      <c r="IN386" s="185"/>
      <c r="IO386" s="185"/>
      <c r="IP386" s="185"/>
      <c r="IQ386" s="185"/>
      <c r="IR386" s="185"/>
      <c r="IS386" s="185"/>
      <c r="IT386" s="185"/>
      <c r="IU386" s="185"/>
      <c r="IV386" s="185"/>
      <c r="IW386" s="185"/>
      <c r="IX386" s="185"/>
      <c r="IY386" s="185"/>
      <c r="IZ386" s="185"/>
      <c r="JA386" s="185"/>
      <c r="JB386" s="185"/>
      <c r="JC386" s="185"/>
      <c r="JD386" s="185"/>
      <c r="JE386" s="185"/>
      <c r="JF386" s="185"/>
      <c r="JG386" s="185"/>
      <c r="JH386" s="185"/>
      <c r="JI386" s="185"/>
      <c r="JJ386" s="185"/>
      <c r="JK386" s="185"/>
      <c r="JL386" s="185"/>
      <c r="JM386" s="185"/>
      <c r="JN386" s="185"/>
      <c r="JO386" s="185"/>
      <c r="JP386" s="185"/>
      <c r="JQ386" s="185"/>
      <c r="JR386" s="185"/>
      <c r="JS386" s="185"/>
      <c r="JT386" s="185"/>
      <c r="JU386" s="185"/>
      <c r="JV386" s="185"/>
      <c r="JW386" s="185"/>
      <c r="JX386" s="185"/>
      <c r="JY386" s="185"/>
      <c r="JZ386" s="185"/>
      <c r="KA386" s="185"/>
      <c r="KB386" s="185"/>
      <c r="KC386" s="185"/>
      <c r="KD386" s="185"/>
      <c r="KE386" s="185"/>
      <c r="KF386" s="185"/>
      <c r="KG386" s="185"/>
      <c r="KH386" s="185"/>
      <c r="KI386" s="185"/>
      <c r="KJ386" s="185"/>
      <c r="KK386" s="185"/>
      <c r="KL386" s="185"/>
      <c r="KM386" s="185"/>
      <c r="KN386" s="185"/>
      <c r="KO386" s="185"/>
      <c r="KP386" s="185"/>
      <c r="KQ386" s="185"/>
      <c r="KR386" s="185"/>
      <c r="KS386" s="185"/>
      <c r="KT386" s="185"/>
      <c r="KU386" s="185"/>
      <c r="KV386" s="185"/>
      <c r="KW386" s="185"/>
      <c r="KX386" s="185"/>
      <c r="KY386" s="185"/>
      <c r="KZ386" s="185"/>
      <c r="LA386" s="185"/>
      <c r="LB386" s="185"/>
      <c r="LC386" s="185"/>
      <c r="LD386" s="185"/>
      <c r="LE386" s="185"/>
      <c r="LF386" s="185"/>
      <c r="LG386" s="185"/>
      <c r="LH386" s="185"/>
      <c r="LI386" s="185"/>
      <c r="LJ386" s="185"/>
      <c r="LK386" s="185"/>
      <c r="LL386" s="185"/>
      <c r="LM386" s="185"/>
      <c r="LN386" s="185"/>
      <c r="LO386" s="185"/>
      <c r="LP386" s="185"/>
      <c r="LQ386" s="185"/>
      <c r="LR386" s="185"/>
      <c r="LS386" s="185"/>
      <c r="LT386" s="185"/>
      <c r="LU386" s="185"/>
      <c r="LV386" s="185"/>
      <c r="LW386" s="185"/>
      <c r="LX386" s="185"/>
      <c r="LY386" s="185"/>
      <c r="LZ386" s="185"/>
      <c r="MA386" s="185"/>
      <c r="MB386" s="185"/>
      <c r="MC386" s="185"/>
      <c r="MD386" s="185"/>
      <c r="ME386" s="185"/>
      <c r="MF386" s="185"/>
      <c r="MG386" s="185"/>
      <c r="MH386" s="185"/>
      <c r="MI386" s="185"/>
      <c r="MJ386" s="185"/>
      <c r="MK386" s="185"/>
      <c r="ML386" s="185"/>
      <c r="MM386" s="185"/>
      <c r="MN386" s="185"/>
      <c r="MO386" s="185"/>
      <c r="MP386" s="185"/>
      <c r="MQ386" s="185"/>
      <c r="MR386" s="185"/>
      <c r="MS386" s="185"/>
      <c r="MT386" s="185"/>
      <c r="MU386" s="185"/>
      <c r="MV386" s="185"/>
      <c r="MW386" s="185"/>
      <c r="MX386" s="185"/>
      <c r="MY386" s="185"/>
      <c r="MZ386" s="185"/>
      <c r="NA386" s="185"/>
      <c r="NB386" s="185"/>
      <c r="NC386" s="185"/>
      <c r="ND386" s="185"/>
      <c r="NE386" s="185"/>
      <c r="NF386" s="185"/>
      <c r="NG386" s="185"/>
      <c r="NH386" s="185"/>
      <c r="NI386" s="185"/>
      <c r="NJ386" s="185"/>
      <c r="NK386" s="185"/>
      <c r="NL386" s="185"/>
      <c r="NM386" s="185"/>
      <c r="NN386" s="185"/>
      <c r="NO386" s="185"/>
      <c r="NP386" s="185"/>
      <c r="NQ386" s="185"/>
      <c r="NR386" s="185"/>
      <c r="NS386" s="185"/>
      <c r="NT386" s="185"/>
      <c r="NU386" s="185"/>
      <c r="NV386" s="185"/>
      <c r="NW386" s="185"/>
      <c r="NX386" s="185"/>
      <c r="NY386" s="185"/>
      <c r="NZ386" s="185"/>
      <c r="OA386" s="185"/>
      <c r="OB386" s="185"/>
      <c r="OC386" s="185"/>
      <c r="OD386" s="185"/>
      <c r="OE386" s="185"/>
      <c r="OF386" s="185"/>
      <c r="OG386" s="185"/>
      <c r="OH386" s="185"/>
      <c r="OI386" s="185"/>
      <c r="OJ386" s="185"/>
      <c r="OK386" s="185"/>
      <c r="OL386" s="185"/>
      <c r="OM386" s="185"/>
      <c r="ON386" s="185"/>
      <c r="OO386" s="185"/>
      <c r="OP386" s="185"/>
      <c r="OQ386" s="185"/>
      <c r="OR386" s="185"/>
      <c r="OS386" s="185"/>
      <c r="OT386" s="185"/>
      <c r="OU386" s="185"/>
      <c r="OV386" s="185"/>
      <c r="OW386" s="185"/>
      <c r="OX386" s="185"/>
      <c r="OY386" s="185"/>
      <c r="OZ386" s="185"/>
      <c r="PA386" s="185"/>
      <c r="PB386" s="185"/>
      <c r="PC386" s="185"/>
      <c r="PD386" s="185"/>
      <c r="PE386" s="185"/>
      <c r="PF386" s="185"/>
      <c r="PG386" s="185"/>
      <c r="PH386" s="185"/>
      <c r="PI386" s="185"/>
      <c r="PJ386" s="185"/>
      <c r="PK386" s="185"/>
      <c r="PL386" s="185"/>
      <c r="PM386" s="185"/>
      <c r="PN386" s="185"/>
      <c r="PO386" s="185"/>
      <c r="PP386" s="185"/>
      <c r="PQ386" s="185"/>
      <c r="PR386" s="185"/>
      <c r="PS386" s="185"/>
      <c r="PT386" s="185"/>
      <c r="PU386" s="185"/>
      <c r="PV386" s="185"/>
      <c r="PW386" s="185"/>
      <c r="PX386" s="185"/>
      <c r="PY386" s="185"/>
      <c r="PZ386" s="185"/>
      <c r="QA386" s="185"/>
      <c r="QB386" s="185"/>
      <c r="QC386" s="185"/>
      <c r="QD386" s="185"/>
      <c r="QE386" s="185"/>
      <c r="QF386" s="185"/>
      <c r="QG386" s="185"/>
      <c r="QH386" s="185"/>
      <c r="QI386" s="185"/>
      <c r="QJ386" s="185"/>
      <c r="QK386" s="185"/>
      <c r="QL386" s="185"/>
      <c r="QM386" s="185"/>
      <c r="QN386" s="185"/>
      <c r="QO386" s="185"/>
      <c r="QP386" s="185"/>
      <c r="QQ386" s="185"/>
      <c r="QR386" s="185"/>
      <c r="QS386" s="185"/>
      <c r="QT386" s="185"/>
      <c r="QU386" s="185"/>
      <c r="QV386" s="185"/>
      <c r="QW386" s="185"/>
      <c r="QX386" s="185"/>
      <c r="QY386" s="185"/>
      <c r="QZ386" s="185"/>
      <c r="RA386" s="185"/>
      <c r="RB386" s="185"/>
      <c r="RC386" s="185"/>
      <c r="RD386" s="185"/>
      <c r="RE386" s="185"/>
      <c r="RF386" s="185"/>
      <c r="RG386" s="185"/>
      <c r="RH386" s="185"/>
      <c r="RI386" s="185"/>
      <c r="RJ386" s="185"/>
      <c r="RK386" s="185"/>
      <c r="RL386" s="185"/>
      <c r="RM386" s="185"/>
      <c r="RN386" s="185"/>
      <c r="RO386" s="185"/>
      <c r="RP386" s="185"/>
      <c r="RQ386" s="185"/>
      <c r="RR386" s="185"/>
      <c r="RS386" s="185"/>
      <c r="RT386" s="185"/>
      <c r="RU386" s="185"/>
      <c r="RV386" s="185"/>
      <c r="RW386" s="185"/>
      <c r="RX386" s="185"/>
      <c r="RY386" s="185"/>
      <c r="RZ386" s="185"/>
      <c r="SA386" s="185"/>
      <c r="SB386" s="185"/>
      <c r="SC386" s="185"/>
      <c r="SD386" s="185"/>
      <c r="SE386" s="185"/>
      <c r="SF386" s="185"/>
      <c r="SG386" s="185"/>
      <c r="SH386" s="185"/>
      <c r="SI386" s="185"/>
      <c r="SJ386" s="185"/>
      <c r="SK386" s="185"/>
      <c r="SL386" s="185"/>
      <c r="SM386" s="185"/>
      <c r="SN386" s="185"/>
      <c r="SO386" s="185"/>
      <c r="SP386" s="185"/>
      <c r="SQ386" s="185"/>
      <c r="SR386" s="185"/>
      <c r="SS386" s="185"/>
      <c r="ST386" s="185"/>
      <c r="SU386" s="185"/>
      <c r="SV386" s="185"/>
      <c r="SW386" s="185"/>
      <c r="SX386" s="185"/>
      <c r="SY386" s="185"/>
      <c r="SZ386" s="185"/>
      <c r="TA386" s="185"/>
      <c r="TB386" s="185"/>
      <c r="TC386" s="185"/>
      <c r="TD386" s="185"/>
      <c r="TE386" s="185"/>
      <c r="TF386" s="185"/>
      <c r="TG386" s="185"/>
      <c r="TH386" s="185"/>
      <c r="TI386" s="185"/>
    </row>
    <row r="387" spans="1:529" s="104" customFormat="1" ht="42" customHeight="1" x14ac:dyDescent="0.25">
      <c r="A387" s="39">
        <v>13140034</v>
      </c>
      <c r="B387" s="5">
        <v>39395</v>
      </c>
      <c r="C387" s="626" t="s">
        <v>3210</v>
      </c>
      <c r="D387" s="920" t="s">
        <v>7522</v>
      </c>
      <c r="E387" s="920" t="s">
        <v>47</v>
      </c>
      <c r="F387" s="920" t="s">
        <v>47</v>
      </c>
      <c r="G387" s="920" t="s">
        <v>33</v>
      </c>
      <c r="H387" s="39">
        <v>58030</v>
      </c>
      <c r="I387" s="5" t="s">
        <v>7772</v>
      </c>
      <c r="J387" s="5">
        <v>44146</v>
      </c>
      <c r="K387" s="626" t="s">
        <v>6636</v>
      </c>
      <c r="L387" s="626"/>
      <c r="M387" s="626" t="s">
        <v>1473</v>
      </c>
      <c r="N387" s="626" t="s">
        <v>34</v>
      </c>
      <c r="O387" s="626">
        <v>625275</v>
      </c>
      <c r="P387" s="66" t="s">
        <v>7887</v>
      </c>
      <c r="Q387" s="66"/>
      <c r="R387" s="66"/>
      <c r="S387" s="66"/>
      <c r="T387" s="715">
        <v>71.38</v>
      </c>
      <c r="U387" s="626">
        <v>1713.08</v>
      </c>
      <c r="V387" s="626">
        <v>625275</v>
      </c>
      <c r="W387" s="626" t="s">
        <v>1400</v>
      </c>
      <c r="X387" s="626">
        <v>35</v>
      </c>
      <c r="Y387" s="626">
        <v>25</v>
      </c>
      <c r="Z387" s="626">
        <v>125</v>
      </c>
      <c r="AA387" s="626" t="s">
        <v>1091</v>
      </c>
      <c r="AB387" s="626" t="s">
        <v>1091</v>
      </c>
      <c r="AC387" s="626" t="s">
        <v>1091</v>
      </c>
      <c r="AD387" s="626" t="s">
        <v>1091</v>
      </c>
      <c r="AE387" s="626" t="s">
        <v>1091</v>
      </c>
      <c r="AF387" s="626">
        <v>0.3</v>
      </c>
      <c r="AG387" s="626" t="s">
        <v>3213</v>
      </c>
      <c r="AH387" s="626">
        <v>377.48</v>
      </c>
      <c r="AI387" s="626" t="s">
        <v>3217</v>
      </c>
      <c r="AJ387" s="626" t="s">
        <v>7886</v>
      </c>
      <c r="AK387" s="626" t="s">
        <v>5478</v>
      </c>
      <c r="AL387" s="621"/>
      <c r="AM387" s="830"/>
      <c r="AN387" s="830"/>
      <c r="AO387" s="830"/>
      <c r="AP387" s="830"/>
      <c r="AQ387" s="830"/>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c r="GG387" s="185"/>
      <c r="GH387" s="185"/>
      <c r="GI387" s="185"/>
      <c r="GJ387" s="185"/>
      <c r="GK387" s="185"/>
      <c r="GL387" s="185"/>
      <c r="GM387" s="185"/>
      <c r="GN387" s="185"/>
      <c r="GO387" s="185"/>
      <c r="GP387" s="185"/>
      <c r="GQ387" s="185"/>
      <c r="GR387" s="185"/>
      <c r="GS387" s="185"/>
      <c r="GT387" s="185"/>
      <c r="GU387" s="185"/>
      <c r="GV387" s="185"/>
      <c r="GW387" s="185"/>
      <c r="GX387" s="185"/>
      <c r="GY387" s="185"/>
      <c r="GZ387" s="185"/>
      <c r="HA387" s="185"/>
      <c r="HB387" s="185"/>
      <c r="HC387" s="185"/>
      <c r="HD387" s="185"/>
      <c r="HE387" s="185"/>
      <c r="HF387" s="185"/>
      <c r="HG387" s="185"/>
      <c r="HH387" s="185"/>
      <c r="HI387" s="185"/>
      <c r="HJ387" s="185"/>
      <c r="HK387" s="185"/>
      <c r="HL387" s="185"/>
      <c r="HM387" s="185"/>
      <c r="HN387" s="185"/>
      <c r="HO387" s="185"/>
      <c r="HP387" s="185"/>
      <c r="HQ387" s="185"/>
      <c r="HR387" s="185"/>
      <c r="HS387" s="185"/>
      <c r="HT387" s="185"/>
      <c r="HU387" s="185"/>
      <c r="HV387" s="185"/>
      <c r="HW387" s="185"/>
      <c r="HX387" s="185"/>
      <c r="HY387" s="185"/>
      <c r="HZ387" s="185"/>
      <c r="IA387" s="185"/>
      <c r="IB387" s="185"/>
      <c r="IC387" s="185"/>
      <c r="ID387" s="185"/>
      <c r="IE387" s="185"/>
      <c r="IF387" s="185"/>
      <c r="IG387" s="185"/>
      <c r="IH387" s="185"/>
      <c r="II387" s="185"/>
      <c r="IJ387" s="185"/>
      <c r="IK387" s="185"/>
      <c r="IL387" s="185"/>
      <c r="IM387" s="185"/>
      <c r="IN387" s="185"/>
      <c r="IO387" s="185"/>
      <c r="IP387" s="185"/>
      <c r="IQ387" s="185"/>
      <c r="IR387" s="185"/>
      <c r="IS387" s="185"/>
      <c r="IT387" s="185"/>
      <c r="IU387" s="185"/>
      <c r="IV387" s="185"/>
      <c r="IW387" s="185"/>
      <c r="IX387" s="185"/>
      <c r="IY387" s="185"/>
      <c r="IZ387" s="185"/>
      <c r="JA387" s="185"/>
      <c r="JB387" s="185"/>
      <c r="JC387" s="185"/>
      <c r="JD387" s="185"/>
      <c r="JE387" s="185"/>
      <c r="JF387" s="185"/>
      <c r="JG387" s="185"/>
      <c r="JH387" s="185"/>
      <c r="JI387" s="185"/>
      <c r="JJ387" s="185"/>
      <c r="JK387" s="185"/>
      <c r="JL387" s="185"/>
      <c r="JM387" s="185"/>
      <c r="JN387" s="185"/>
      <c r="JO387" s="185"/>
      <c r="JP387" s="185"/>
      <c r="JQ387" s="185"/>
      <c r="JR387" s="185"/>
      <c r="JS387" s="185"/>
      <c r="JT387" s="185"/>
      <c r="JU387" s="185"/>
      <c r="JV387" s="185"/>
      <c r="JW387" s="185"/>
      <c r="JX387" s="185"/>
      <c r="JY387" s="185"/>
      <c r="JZ387" s="185"/>
      <c r="KA387" s="185"/>
      <c r="KB387" s="185"/>
      <c r="KC387" s="185"/>
      <c r="KD387" s="185"/>
      <c r="KE387" s="185"/>
      <c r="KF387" s="185"/>
      <c r="KG387" s="185"/>
      <c r="KH387" s="185"/>
      <c r="KI387" s="185"/>
      <c r="KJ387" s="185"/>
      <c r="KK387" s="185"/>
      <c r="KL387" s="185"/>
      <c r="KM387" s="185"/>
      <c r="KN387" s="185"/>
      <c r="KO387" s="185"/>
      <c r="KP387" s="185"/>
      <c r="KQ387" s="185"/>
      <c r="KR387" s="185"/>
      <c r="KS387" s="185"/>
      <c r="KT387" s="185"/>
      <c r="KU387" s="185"/>
      <c r="KV387" s="185"/>
      <c r="KW387" s="185"/>
      <c r="KX387" s="185"/>
      <c r="KY387" s="185"/>
      <c r="KZ387" s="185"/>
      <c r="LA387" s="185"/>
      <c r="LB387" s="185"/>
      <c r="LC387" s="185"/>
      <c r="LD387" s="185"/>
      <c r="LE387" s="185"/>
      <c r="LF387" s="185"/>
      <c r="LG387" s="185"/>
      <c r="LH387" s="185"/>
      <c r="LI387" s="185"/>
      <c r="LJ387" s="185"/>
      <c r="LK387" s="185"/>
      <c r="LL387" s="185"/>
      <c r="LM387" s="185"/>
      <c r="LN387" s="185"/>
      <c r="LO387" s="185"/>
      <c r="LP387" s="185"/>
      <c r="LQ387" s="185"/>
      <c r="LR387" s="185"/>
      <c r="LS387" s="185"/>
      <c r="LT387" s="185"/>
      <c r="LU387" s="185"/>
      <c r="LV387" s="185"/>
      <c r="LW387" s="185"/>
      <c r="LX387" s="185"/>
      <c r="LY387" s="185"/>
      <c r="LZ387" s="185"/>
      <c r="MA387" s="185"/>
      <c r="MB387" s="185"/>
      <c r="MC387" s="185"/>
      <c r="MD387" s="185"/>
      <c r="ME387" s="185"/>
      <c r="MF387" s="185"/>
      <c r="MG387" s="185"/>
      <c r="MH387" s="185"/>
      <c r="MI387" s="185"/>
      <c r="MJ387" s="185"/>
      <c r="MK387" s="185"/>
      <c r="ML387" s="185"/>
      <c r="MM387" s="185"/>
      <c r="MN387" s="185"/>
      <c r="MO387" s="185"/>
      <c r="MP387" s="185"/>
      <c r="MQ387" s="185"/>
      <c r="MR387" s="185"/>
      <c r="MS387" s="185"/>
      <c r="MT387" s="185"/>
      <c r="MU387" s="185"/>
      <c r="MV387" s="185"/>
      <c r="MW387" s="185"/>
      <c r="MX387" s="185"/>
      <c r="MY387" s="185"/>
      <c r="MZ387" s="185"/>
      <c r="NA387" s="185"/>
      <c r="NB387" s="185"/>
      <c r="NC387" s="185"/>
      <c r="ND387" s="185"/>
      <c r="NE387" s="185"/>
      <c r="NF387" s="185"/>
      <c r="NG387" s="185"/>
      <c r="NH387" s="185"/>
      <c r="NI387" s="185"/>
      <c r="NJ387" s="185"/>
      <c r="NK387" s="185"/>
      <c r="NL387" s="185"/>
      <c r="NM387" s="185"/>
      <c r="NN387" s="185"/>
      <c r="NO387" s="185"/>
      <c r="NP387" s="185"/>
      <c r="NQ387" s="185"/>
      <c r="NR387" s="185"/>
      <c r="NS387" s="185"/>
      <c r="NT387" s="185"/>
      <c r="NU387" s="185"/>
      <c r="NV387" s="185"/>
      <c r="NW387" s="185"/>
      <c r="NX387" s="185"/>
      <c r="NY387" s="185"/>
      <c r="NZ387" s="185"/>
      <c r="OA387" s="185"/>
      <c r="OB387" s="185"/>
      <c r="OC387" s="185"/>
      <c r="OD387" s="185"/>
      <c r="OE387" s="185"/>
      <c r="OF387" s="185"/>
      <c r="OG387" s="185"/>
      <c r="OH387" s="185"/>
      <c r="OI387" s="185"/>
      <c r="OJ387" s="185"/>
      <c r="OK387" s="185"/>
      <c r="OL387" s="185"/>
      <c r="OM387" s="185"/>
      <c r="ON387" s="185"/>
      <c r="OO387" s="185"/>
      <c r="OP387" s="185"/>
      <c r="OQ387" s="185"/>
      <c r="OR387" s="185"/>
      <c r="OS387" s="185"/>
      <c r="OT387" s="185"/>
      <c r="OU387" s="185"/>
      <c r="OV387" s="185"/>
      <c r="OW387" s="185"/>
      <c r="OX387" s="185"/>
      <c r="OY387" s="185"/>
      <c r="OZ387" s="185"/>
      <c r="PA387" s="185"/>
      <c r="PB387" s="185"/>
      <c r="PC387" s="185"/>
      <c r="PD387" s="185"/>
      <c r="PE387" s="185"/>
      <c r="PF387" s="185"/>
      <c r="PG387" s="185"/>
      <c r="PH387" s="185"/>
      <c r="PI387" s="185"/>
      <c r="PJ387" s="185"/>
      <c r="PK387" s="185"/>
      <c r="PL387" s="185"/>
      <c r="PM387" s="185"/>
      <c r="PN387" s="185"/>
      <c r="PO387" s="185"/>
      <c r="PP387" s="185"/>
      <c r="PQ387" s="185"/>
      <c r="PR387" s="185"/>
      <c r="PS387" s="185"/>
      <c r="PT387" s="185"/>
      <c r="PU387" s="185"/>
      <c r="PV387" s="185"/>
      <c r="PW387" s="185"/>
      <c r="PX387" s="185"/>
      <c r="PY387" s="185"/>
      <c r="PZ387" s="185"/>
      <c r="QA387" s="185"/>
      <c r="QB387" s="185"/>
      <c r="QC387" s="185"/>
      <c r="QD387" s="185"/>
      <c r="QE387" s="185"/>
      <c r="QF387" s="185"/>
      <c r="QG387" s="185"/>
      <c r="QH387" s="185"/>
      <c r="QI387" s="185"/>
      <c r="QJ387" s="185"/>
      <c r="QK387" s="185"/>
      <c r="QL387" s="185"/>
      <c r="QM387" s="185"/>
      <c r="QN387" s="185"/>
      <c r="QO387" s="185"/>
      <c r="QP387" s="185"/>
      <c r="QQ387" s="185"/>
      <c r="QR387" s="185"/>
      <c r="QS387" s="185"/>
      <c r="QT387" s="185"/>
      <c r="QU387" s="185"/>
      <c r="QV387" s="185"/>
      <c r="QW387" s="185"/>
      <c r="QX387" s="185"/>
      <c r="QY387" s="185"/>
      <c r="QZ387" s="185"/>
      <c r="RA387" s="185"/>
      <c r="RB387" s="185"/>
      <c r="RC387" s="185"/>
      <c r="RD387" s="185"/>
      <c r="RE387" s="185"/>
      <c r="RF387" s="185"/>
      <c r="RG387" s="185"/>
      <c r="RH387" s="185"/>
      <c r="RI387" s="185"/>
      <c r="RJ387" s="185"/>
      <c r="RK387" s="185"/>
      <c r="RL387" s="185"/>
      <c r="RM387" s="185"/>
      <c r="RN387" s="185"/>
      <c r="RO387" s="185"/>
      <c r="RP387" s="185"/>
      <c r="RQ387" s="185"/>
      <c r="RR387" s="185"/>
      <c r="RS387" s="185"/>
      <c r="RT387" s="185"/>
      <c r="RU387" s="185"/>
      <c r="RV387" s="185"/>
      <c r="RW387" s="185"/>
      <c r="RX387" s="185"/>
      <c r="RY387" s="185"/>
      <c r="RZ387" s="185"/>
      <c r="SA387" s="185"/>
      <c r="SB387" s="185"/>
      <c r="SC387" s="185"/>
      <c r="SD387" s="185"/>
      <c r="SE387" s="185"/>
      <c r="SF387" s="185"/>
      <c r="SG387" s="185"/>
      <c r="SH387" s="185"/>
      <c r="SI387" s="185"/>
      <c r="SJ387" s="185"/>
      <c r="SK387" s="185"/>
      <c r="SL387" s="185"/>
      <c r="SM387" s="185"/>
      <c r="SN387" s="185"/>
      <c r="SO387" s="185"/>
      <c r="SP387" s="185"/>
      <c r="SQ387" s="185"/>
      <c r="SR387" s="185"/>
      <c r="SS387" s="185"/>
      <c r="ST387" s="185"/>
      <c r="SU387" s="185"/>
      <c r="SV387" s="185"/>
      <c r="SW387" s="185"/>
      <c r="SX387" s="185"/>
      <c r="SY387" s="185"/>
      <c r="SZ387" s="185"/>
      <c r="TA387" s="185"/>
      <c r="TB387" s="185"/>
      <c r="TC387" s="185"/>
      <c r="TD387" s="185"/>
      <c r="TE387" s="185"/>
      <c r="TF387" s="185"/>
      <c r="TG387" s="185"/>
      <c r="TH387" s="185"/>
      <c r="TI387" s="185"/>
    </row>
    <row r="388" spans="1:529" s="79" customFormat="1" ht="27.75" customHeight="1" x14ac:dyDescent="0.25">
      <c r="A388" s="446">
        <v>13140035</v>
      </c>
      <c r="B388" s="447">
        <v>39414</v>
      </c>
      <c r="C388" s="448" t="s">
        <v>1470</v>
      </c>
      <c r="D388" s="448" t="s">
        <v>5836</v>
      </c>
      <c r="E388" s="448"/>
      <c r="F388" s="448"/>
      <c r="G388" s="448"/>
      <c r="H388" s="446" t="s">
        <v>278</v>
      </c>
      <c r="I388" s="447" t="s">
        <v>7771</v>
      </c>
      <c r="J388" s="447">
        <v>41606</v>
      </c>
      <c r="K388" s="448" t="s">
        <v>1474</v>
      </c>
      <c r="L388" s="448"/>
      <c r="M388" s="448" t="s">
        <v>4812</v>
      </c>
      <c r="N388" s="448" t="s">
        <v>21</v>
      </c>
      <c r="O388" s="448">
        <v>20000</v>
      </c>
      <c r="P388" s="448"/>
      <c r="Q388" s="448" t="s">
        <v>1475</v>
      </c>
      <c r="R388" s="448" t="s">
        <v>3318</v>
      </c>
      <c r="S388" s="448"/>
      <c r="T388" s="758"/>
      <c r="U388" s="448"/>
      <c r="V388" s="448">
        <v>20000</v>
      </c>
      <c r="W388" s="448"/>
      <c r="X388" s="448"/>
      <c r="Y388" s="448"/>
      <c r="Z388" s="448"/>
      <c r="AA388" s="448"/>
      <c r="AB388" s="448"/>
      <c r="AC388" s="448"/>
      <c r="AD388" s="448"/>
      <c r="AE388" s="448"/>
      <c r="AF388" s="448"/>
      <c r="AG388" s="448"/>
      <c r="AH388" s="448"/>
      <c r="AI388" s="448"/>
      <c r="AJ388" s="448"/>
      <c r="AK388" s="656"/>
      <c r="AL388" s="656" t="s">
        <v>4610</v>
      </c>
      <c r="AM388" s="13"/>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c r="CH388" s="185"/>
      <c r="CI388" s="185"/>
      <c r="CJ388" s="185"/>
      <c r="CK388" s="185"/>
      <c r="CL388" s="185"/>
      <c r="CM388" s="185"/>
      <c r="CN388" s="185"/>
      <c r="CO388" s="185"/>
      <c r="CP388" s="185"/>
      <c r="CQ388" s="185"/>
      <c r="CR388" s="185"/>
      <c r="CS388" s="185"/>
      <c r="CT388" s="185"/>
      <c r="CU388" s="185"/>
      <c r="CV388" s="185"/>
      <c r="CW388" s="185"/>
      <c r="CX388" s="185"/>
      <c r="CY388" s="185"/>
      <c r="CZ388" s="185"/>
      <c r="DA388" s="185"/>
      <c r="DB388" s="185"/>
      <c r="DC388" s="185"/>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185"/>
      <c r="EA388" s="185"/>
      <c r="EB388" s="185"/>
      <c r="EC388" s="185"/>
      <c r="ED388" s="185"/>
      <c r="EE388" s="185"/>
      <c r="EF388" s="185"/>
      <c r="EG388" s="185"/>
      <c r="EH388" s="185"/>
      <c r="EI388" s="185"/>
      <c r="EJ388" s="185"/>
      <c r="EK388" s="185"/>
      <c r="EL388" s="185"/>
      <c r="EM388" s="185"/>
      <c r="EN388" s="185"/>
      <c r="EO388" s="185"/>
      <c r="EP388" s="185"/>
      <c r="EQ388" s="185"/>
      <c r="ER388" s="185"/>
      <c r="ES388" s="185"/>
      <c r="ET388" s="185"/>
      <c r="EU388" s="185"/>
      <c r="EV388" s="185"/>
      <c r="EW388" s="185"/>
      <c r="EX388" s="185"/>
      <c r="EY388" s="185"/>
      <c r="EZ388" s="185"/>
      <c r="FA388" s="185"/>
      <c r="FB388" s="185"/>
      <c r="FC388" s="185"/>
      <c r="FD388" s="185"/>
      <c r="FE388" s="185"/>
      <c r="FF388" s="185"/>
      <c r="FG388" s="185"/>
      <c r="FH388" s="185"/>
      <c r="FI388" s="185"/>
      <c r="FJ388" s="185"/>
      <c r="FK388" s="185"/>
      <c r="FL388" s="185"/>
      <c r="FM388" s="185"/>
      <c r="FN388" s="185"/>
      <c r="FO388" s="185"/>
      <c r="FP388" s="185"/>
      <c r="FQ388" s="185"/>
      <c r="FR388" s="185"/>
      <c r="FS388" s="185"/>
      <c r="FT388" s="185"/>
      <c r="FU388" s="185"/>
      <c r="FV388" s="185"/>
      <c r="FW388" s="185"/>
      <c r="FX388" s="185"/>
      <c r="FY388" s="185"/>
      <c r="FZ388" s="185"/>
      <c r="GA388" s="185"/>
      <c r="GB388" s="185"/>
      <c r="GC388" s="185"/>
      <c r="GD388" s="185"/>
      <c r="GE388" s="185"/>
      <c r="GF388" s="185"/>
      <c r="GG388" s="185"/>
      <c r="GH388" s="185"/>
      <c r="GI388" s="185"/>
      <c r="GJ388" s="185"/>
      <c r="GK388" s="185"/>
      <c r="GL388" s="185"/>
      <c r="GM388" s="185"/>
      <c r="GN388" s="185"/>
      <c r="GO388" s="185"/>
      <c r="GP388" s="185"/>
      <c r="GQ388" s="185"/>
      <c r="GR388" s="185"/>
      <c r="GS388" s="185"/>
      <c r="GT388" s="185"/>
      <c r="GU388" s="185"/>
      <c r="GV388" s="185"/>
      <c r="GW388" s="185"/>
      <c r="GX388" s="185"/>
      <c r="GY388" s="185"/>
      <c r="GZ388" s="185"/>
      <c r="HA388" s="185"/>
      <c r="HB388" s="185"/>
      <c r="HC388" s="185"/>
      <c r="HD388" s="185"/>
      <c r="HE388" s="185"/>
      <c r="HF388" s="185"/>
      <c r="HG388" s="185"/>
      <c r="HH388" s="185"/>
      <c r="HI388" s="185"/>
      <c r="HJ388" s="185"/>
      <c r="HK388" s="185"/>
      <c r="HL388" s="185"/>
      <c r="HM388" s="185"/>
      <c r="HN388" s="185"/>
      <c r="HO388" s="185"/>
      <c r="HP388" s="185"/>
      <c r="HQ388" s="185"/>
      <c r="HR388" s="185"/>
      <c r="HS388" s="185"/>
      <c r="HT388" s="185"/>
      <c r="HU388" s="185"/>
      <c r="HV388" s="185"/>
      <c r="HW388" s="185"/>
      <c r="HX388" s="185"/>
      <c r="HY388" s="185"/>
      <c r="HZ388" s="185"/>
      <c r="IA388" s="185"/>
      <c r="IB388" s="185"/>
      <c r="IC388" s="185"/>
      <c r="ID388" s="185"/>
      <c r="IE388" s="185"/>
      <c r="IF388" s="185"/>
      <c r="IG388" s="185"/>
      <c r="IH388" s="185"/>
      <c r="II388" s="185"/>
      <c r="IJ388" s="185"/>
      <c r="IK388" s="185"/>
      <c r="IL388" s="185"/>
      <c r="IM388" s="185"/>
      <c r="IN388" s="185"/>
      <c r="IO388" s="185"/>
      <c r="IP388" s="185"/>
      <c r="IQ388" s="185"/>
      <c r="IR388" s="185"/>
      <c r="IS388" s="185"/>
      <c r="IT388" s="185"/>
      <c r="IU388" s="185"/>
      <c r="IV388" s="185"/>
      <c r="IW388" s="185"/>
      <c r="IX388" s="185"/>
      <c r="IY388" s="185"/>
      <c r="IZ388" s="185"/>
      <c r="JA388" s="185"/>
      <c r="JB388" s="185"/>
      <c r="JC388" s="185"/>
      <c r="JD388" s="185"/>
      <c r="JE388" s="185"/>
      <c r="JF388" s="185"/>
      <c r="JG388" s="185"/>
      <c r="JH388" s="185"/>
      <c r="JI388" s="185"/>
      <c r="JJ388" s="185"/>
      <c r="JK388" s="185"/>
      <c r="JL388" s="185"/>
      <c r="JM388" s="185"/>
      <c r="JN388" s="185"/>
      <c r="JO388" s="185"/>
      <c r="JP388" s="185"/>
      <c r="JQ388" s="185"/>
      <c r="JR388" s="185"/>
      <c r="JS388" s="185"/>
      <c r="JT388" s="185"/>
      <c r="JU388" s="185"/>
      <c r="JV388" s="185"/>
      <c r="JW388" s="185"/>
      <c r="JX388" s="185"/>
      <c r="JY388" s="185"/>
      <c r="JZ388" s="185"/>
      <c r="KA388" s="185"/>
      <c r="KB388" s="185"/>
      <c r="KC388" s="185"/>
      <c r="KD388" s="185"/>
      <c r="KE388" s="185"/>
      <c r="KF388" s="185"/>
      <c r="KG388" s="185"/>
      <c r="KH388" s="185"/>
      <c r="KI388" s="185"/>
      <c r="KJ388" s="185"/>
      <c r="KK388" s="185"/>
      <c r="KL388" s="185"/>
      <c r="KM388" s="185"/>
      <c r="KN388" s="185"/>
      <c r="KO388" s="185"/>
      <c r="KP388" s="185"/>
      <c r="KQ388" s="185"/>
      <c r="KR388" s="185"/>
      <c r="KS388" s="185"/>
      <c r="KT388" s="185"/>
      <c r="KU388" s="185"/>
      <c r="KV388" s="185"/>
      <c r="KW388" s="185"/>
      <c r="KX388" s="185"/>
      <c r="KY388" s="185"/>
      <c r="KZ388" s="185"/>
      <c r="LA388" s="185"/>
      <c r="LB388" s="185"/>
      <c r="LC388" s="185"/>
      <c r="LD388" s="185"/>
      <c r="LE388" s="185"/>
      <c r="LF388" s="185"/>
      <c r="LG388" s="185"/>
      <c r="LH388" s="185"/>
      <c r="LI388" s="185"/>
      <c r="LJ388" s="185"/>
      <c r="LK388" s="185"/>
      <c r="LL388" s="185"/>
      <c r="LM388" s="185"/>
      <c r="LN388" s="185"/>
      <c r="LO388" s="185"/>
      <c r="LP388" s="185"/>
      <c r="LQ388" s="185"/>
      <c r="LR388" s="185"/>
      <c r="LS388" s="185"/>
      <c r="LT388" s="185"/>
      <c r="LU388" s="185"/>
      <c r="LV388" s="185"/>
      <c r="LW388" s="185"/>
      <c r="LX388" s="185"/>
      <c r="LY388" s="185"/>
      <c r="LZ388" s="185"/>
      <c r="MA388" s="185"/>
      <c r="MB388" s="185"/>
      <c r="MC388" s="185"/>
      <c r="MD388" s="185"/>
      <c r="ME388" s="185"/>
      <c r="MF388" s="185"/>
      <c r="MG388" s="185"/>
      <c r="MH388" s="185"/>
      <c r="MI388" s="185"/>
      <c r="MJ388" s="185"/>
      <c r="MK388" s="185"/>
      <c r="ML388" s="185"/>
      <c r="MM388" s="185"/>
      <c r="MN388" s="185"/>
      <c r="MO388" s="185"/>
      <c r="MP388" s="185"/>
      <c r="MQ388" s="185"/>
      <c r="MR388" s="185"/>
      <c r="MS388" s="185"/>
      <c r="MT388" s="185"/>
      <c r="MU388" s="185"/>
      <c r="MV388" s="185"/>
      <c r="MW388" s="185"/>
      <c r="MX388" s="185"/>
      <c r="MY388" s="185"/>
      <c r="MZ388" s="185"/>
      <c r="NA388" s="185"/>
      <c r="NB388" s="185"/>
      <c r="NC388" s="185"/>
      <c r="ND388" s="185"/>
      <c r="NE388" s="185"/>
      <c r="NF388" s="185"/>
      <c r="NG388" s="185"/>
      <c r="NH388" s="185"/>
      <c r="NI388" s="185"/>
      <c r="NJ388" s="185"/>
      <c r="NK388" s="185"/>
      <c r="NL388" s="185"/>
      <c r="NM388" s="185"/>
      <c r="NN388" s="185"/>
      <c r="NO388" s="185"/>
      <c r="NP388" s="185"/>
      <c r="NQ388" s="185"/>
      <c r="NR388" s="185"/>
      <c r="NS388" s="185"/>
      <c r="NT388" s="185"/>
      <c r="NU388" s="185"/>
      <c r="NV388" s="185"/>
      <c r="NW388" s="185"/>
      <c r="NX388" s="185"/>
      <c r="NY388" s="185"/>
      <c r="NZ388" s="185"/>
      <c r="OA388" s="185"/>
      <c r="OB388" s="185"/>
      <c r="OC388" s="185"/>
      <c r="OD388" s="185"/>
      <c r="OE388" s="185"/>
      <c r="OF388" s="185"/>
      <c r="OG388" s="185"/>
      <c r="OH388" s="185"/>
      <c r="OI388" s="185"/>
      <c r="OJ388" s="185"/>
      <c r="OK388" s="185"/>
      <c r="OL388" s="185"/>
      <c r="OM388" s="185"/>
      <c r="ON388" s="185"/>
      <c r="OO388" s="185"/>
      <c r="OP388" s="185"/>
      <c r="OQ388" s="185"/>
      <c r="OR388" s="185"/>
      <c r="OS388" s="185"/>
      <c r="OT388" s="185"/>
      <c r="OU388" s="185"/>
      <c r="OV388" s="185"/>
      <c r="OW388" s="185"/>
      <c r="OX388" s="185"/>
      <c r="OY388" s="185"/>
      <c r="OZ388" s="185"/>
      <c r="PA388" s="185"/>
      <c r="PB388" s="185"/>
      <c r="PC388" s="185"/>
      <c r="PD388" s="185"/>
      <c r="PE388" s="185"/>
      <c r="PF388" s="185"/>
      <c r="PG388" s="185"/>
      <c r="PH388" s="185"/>
      <c r="PI388" s="185"/>
      <c r="PJ388" s="185"/>
      <c r="PK388" s="185"/>
      <c r="PL388" s="185"/>
      <c r="PM388" s="185"/>
      <c r="PN388" s="185"/>
      <c r="PO388" s="185"/>
      <c r="PP388" s="185"/>
      <c r="PQ388" s="185"/>
      <c r="PR388" s="185"/>
      <c r="PS388" s="185"/>
      <c r="PT388" s="185"/>
      <c r="PU388" s="185"/>
      <c r="PV388" s="185"/>
      <c r="PW388" s="185"/>
      <c r="PX388" s="185"/>
      <c r="PY388" s="185"/>
      <c r="PZ388" s="185"/>
      <c r="QA388" s="185"/>
      <c r="QB388" s="185"/>
      <c r="QC388" s="185"/>
      <c r="QD388" s="185"/>
      <c r="QE388" s="185"/>
      <c r="QF388" s="185"/>
      <c r="QG388" s="185"/>
      <c r="QH388" s="185"/>
      <c r="QI388" s="185"/>
      <c r="QJ388" s="185"/>
      <c r="QK388" s="185"/>
      <c r="QL388" s="185"/>
      <c r="QM388" s="185"/>
      <c r="QN388" s="185"/>
      <c r="QO388" s="185"/>
      <c r="QP388" s="185"/>
      <c r="QQ388" s="185"/>
      <c r="QR388" s="185"/>
      <c r="QS388" s="185"/>
      <c r="QT388" s="185"/>
      <c r="QU388" s="185"/>
      <c r="QV388" s="185"/>
      <c r="QW388" s="185"/>
      <c r="QX388" s="185"/>
      <c r="QY388" s="185"/>
      <c r="QZ388" s="185"/>
      <c r="RA388" s="185"/>
      <c r="RB388" s="185"/>
      <c r="RC388" s="185"/>
      <c r="RD388" s="185"/>
      <c r="RE388" s="185"/>
      <c r="RF388" s="185"/>
      <c r="RG388" s="185"/>
      <c r="RH388" s="185"/>
      <c r="RI388" s="185"/>
      <c r="RJ388" s="185"/>
      <c r="RK388" s="185"/>
      <c r="RL388" s="185"/>
      <c r="RM388" s="185"/>
      <c r="RN388" s="185"/>
      <c r="RO388" s="185"/>
      <c r="RP388" s="185"/>
      <c r="RQ388" s="185"/>
      <c r="RR388" s="185"/>
      <c r="RS388" s="185"/>
      <c r="RT388" s="185"/>
      <c r="RU388" s="185"/>
      <c r="RV388" s="185"/>
      <c r="RW388" s="185"/>
      <c r="RX388" s="185"/>
      <c r="RY388" s="185"/>
      <c r="RZ388" s="185"/>
      <c r="SA388" s="185"/>
      <c r="SB388" s="185"/>
      <c r="SC388" s="185"/>
      <c r="SD388" s="185"/>
      <c r="SE388" s="185"/>
      <c r="SF388" s="185"/>
      <c r="SG388" s="185"/>
      <c r="SH388" s="185"/>
      <c r="SI388" s="185"/>
      <c r="SJ388" s="185"/>
      <c r="SK388" s="185"/>
      <c r="SL388" s="185"/>
      <c r="SM388" s="185"/>
      <c r="SN388" s="185"/>
      <c r="SO388" s="185"/>
      <c r="SP388" s="185"/>
      <c r="SQ388" s="185"/>
      <c r="SR388" s="185"/>
      <c r="SS388" s="185"/>
      <c r="ST388" s="185"/>
      <c r="SU388" s="185"/>
      <c r="SV388" s="185"/>
      <c r="SW388" s="185"/>
      <c r="SX388" s="185"/>
      <c r="SY388" s="185"/>
      <c r="SZ388" s="185"/>
      <c r="TA388" s="185"/>
      <c r="TB388" s="185"/>
      <c r="TC388" s="185"/>
      <c r="TD388" s="185"/>
      <c r="TE388" s="185"/>
      <c r="TF388" s="185"/>
      <c r="TG388" s="185"/>
      <c r="TH388" s="185"/>
      <c r="TI388" s="185"/>
    </row>
    <row r="389" spans="1:529" s="79" customFormat="1" ht="27.75" customHeight="1" x14ac:dyDescent="0.25">
      <c r="A389" s="39">
        <v>13140035</v>
      </c>
      <c r="B389" s="5">
        <v>39414</v>
      </c>
      <c r="C389" s="626" t="s">
        <v>1470</v>
      </c>
      <c r="D389" s="626" t="s">
        <v>5837</v>
      </c>
      <c r="E389" s="626"/>
      <c r="F389" s="626"/>
      <c r="G389" s="626"/>
      <c r="H389" s="39" t="s">
        <v>278</v>
      </c>
      <c r="I389" s="5" t="s">
        <v>7771</v>
      </c>
      <c r="J389" s="5">
        <v>43797</v>
      </c>
      <c r="K389" s="626" t="s">
        <v>1474</v>
      </c>
      <c r="L389" s="626"/>
      <c r="M389" s="626" t="s">
        <v>1012</v>
      </c>
      <c r="N389" s="626" t="s">
        <v>21</v>
      </c>
      <c r="O389" s="626">
        <v>1000</v>
      </c>
      <c r="P389" s="66"/>
      <c r="Q389" s="66"/>
      <c r="R389" s="66"/>
      <c r="S389" s="66"/>
      <c r="T389" s="715"/>
      <c r="U389" s="626"/>
      <c r="V389" s="626">
        <v>1000</v>
      </c>
      <c r="W389" s="626" t="s">
        <v>1261</v>
      </c>
      <c r="X389" s="626">
        <v>50</v>
      </c>
      <c r="Y389" s="626">
        <v>15</v>
      </c>
      <c r="Z389" s="626">
        <v>70</v>
      </c>
      <c r="AA389" s="626" t="s">
        <v>1091</v>
      </c>
      <c r="AB389" s="626" t="s">
        <v>1091</v>
      </c>
      <c r="AC389" s="626" t="s">
        <v>1091</v>
      </c>
      <c r="AD389" s="626" t="s">
        <v>1091</v>
      </c>
      <c r="AE389" s="626" t="s">
        <v>1091</v>
      </c>
      <c r="AF389" s="626" t="s">
        <v>1091</v>
      </c>
      <c r="AG389" s="626" t="s">
        <v>1476</v>
      </c>
      <c r="AH389" s="626"/>
      <c r="AI389" s="626" t="s">
        <v>2380</v>
      </c>
      <c r="AJ389" s="626" t="s">
        <v>2381</v>
      </c>
      <c r="AK389" s="7" t="s">
        <v>4148</v>
      </c>
      <c r="AL389" s="20"/>
      <c r="AM389" s="13"/>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c r="GG389" s="185"/>
      <c r="GH389" s="185"/>
      <c r="GI389" s="185"/>
      <c r="GJ389" s="185"/>
      <c r="GK389" s="185"/>
      <c r="GL389" s="185"/>
      <c r="GM389" s="185"/>
      <c r="GN389" s="185"/>
      <c r="GO389" s="185"/>
      <c r="GP389" s="185"/>
      <c r="GQ389" s="185"/>
      <c r="GR389" s="185"/>
      <c r="GS389" s="185"/>
      <c r="GT389" s="185"/>
      <c r="GU389" s="185"/>
      <c r="GV389" s="185"/>
      <c r="GW389" s="185"/>
      <c r="GX389" s="185"/>
      <c r="GY389" s="185"/>
      <c r="GZ389" s="185"/>
      <c r="HA389" s="185"/>
      <c r="HB389" s="185"/>
      <c r="HC389" s="185"/>
      <c r="HD389" s="185"/>
      <c r="HE389" s="185"/>
      <c r="HF389" s="185"/>
      <c r="HG389" s="185"/>
      <c r="HH389" s="185"/>
      <c r="HI389" s="185"/>
      <c r="HJ389" s="185"/>
      <c r="HK389" s="185"/>
      <c r="HL389" s="185"/>
      <c r="HM389" s="185"/>
      <c r="HN389" s="185"/>
      <c r="HO389" s="185"/>
      <c r="HP389" s="185"/>
      <c r="HQ389" s="185"/>
      <c r="HR389" s="185"/>
      <c r="HS389" s="185"/>
      <c r="HT389" s="185"/>
      <c r="HU389" s="185"/>
      <c r="HV389" s="185"/>
      <c r="HW389" s="185"/>
      <c r="HX389" s="185"/>
      <c r="HY389" s="185"/>
      <c r="HZ389" s="185"/>
      <c r="IA389" s="185"/>
      <c r="IB389" s="185"/>
      <c r="IC389" s="185"/>
      <c r="ID389" s="185"/>
      <c r="IE389" s="185"/>
      <c r="IF389" s="185"/>
      <c r="IG389" s="185"/>
      <c r="IH389" s="185"/>
      <c r="II389" s="185"/>
      <c r="IJ389" s="185"/>
      <c r="IK389" s="185"/>
      <c r="IL389" s="185"/>
      <c r="IM389" s="185"/>
      <c r="IN389" s="185"/>
      <c r="IO389" s="185"/>
      <c r="IP389" s="185"/>
      <c r="IQ389" s="185"/>
      <c r="IR389" s="185"/>
      <c r="IS389" s="185"/>
      <c r="IT389" s="185"/>
      <c r="IU389" s="185"/>
      <c r="IV389" s="185"/>
      <c r="IW389" s="185"/>
      <c r="IX389" s="185"/>
      <c r="IY389" s="185"/>
      <c r="IZ389" s="185"/>
      <c r="JA389" s="185"/>
      <c r="JB389" s="185"/>
      <c r="JC389" s="185"/>
      <c r="JD389" s="185"/>
      <c r="JE389" s="185"/>
      <c r="JF389" s="185"/>
      <c r="JG389" s="185"/>
      <c r="JH389" s="185"/>
      <c r="JI389" s="185"/>
      <c r="JJ389" s="185"/>
      <c r="JK389" s="185"/>
      <c r="JL389" s="185"/>
      <c r="JM389" s="185"/>
      <c r="JN389" s="185"/>
      <c r="JO389" s="185"/>
      <c r="JP389" s="185"/>
      <c r="JQ389" s="185"/>
      <c r="JR389" s="185"/>
      <c r="JS389" s="185"/>
      <c r="JT389" s="185"/>
      <c r="JU389" s="185"/>
      <c r="JV389" s="185"/>
      <c r="JW389" s="185"/>
      <c r="JX389" s="185"/>
      <c r="JY389" s="185"/>
      <c r="JZ389" s="185"/>
      <c r="KA389" s="185"/>
      <c r="KB389" s="185"/>
      <c r="KC389" s="185"/>
      <c r="KD389" s="185"/>
      <c r="KE389" s="185"/>
      <c r="KF389" s="185"/>
      <c r="KG389" s="185"/>
      <c r="KH389" s="185"/>
      <c r="KI389" s="185"/>
      <c r="KJ389" s="185"/>
      <c r="KK389" s="185"/>
      <c r="KL389" s="185"/>
      <c r="KM389" s="185"/>
      <c r="KN389" s="185"/>
      <c r="KO389" s="185"/>
      <c r="KP389" s="185"/>
      <c r="KQ389" s="185"/>
      <c r="KR389" s="185"/>
      <c r="KS389" s="185"/>
      <c r="KT389" s="185"/>
      <c r="KU389" s="185"/>
      <c r="KV389" s="185"/>
      <c r="KW389" s="185"/>
      <c r="KX389" s="185"/>
      <c r="KY389" s="185"/>
      <c r="KZ389" s="185"/>
      <c r="LA389" s="185"/>
      <c r="LB389" s="185"/>
      <c r="LC389" s="185"/>
      <c r="LD389" s="185"/>
      <c r="LE389" s="185"/>
      <c r="LF389" s="185"/>
      <c r="LG389" s="185"/>
      <c r="LH389" s="185"/>
      <c r="LI389" s="185"/>
      <c r="LJ389" s="185"/>
      <c r="LK389" s="185"/>
      <c r="LL389" s="185"/>
      <c r="LM389" s="185"/>
      <c r="LN389" s="185"/>
      <c r="LO389" s="185"/>
      <c r="LP389" s="185"/>
      <c r="LQ389" s="185"/>
      <c r="LR389" s="185"/>
      <c r="LS389" s="185"/>
      <c r="LT389" s="185"/>
      <c r="LU389" s="185"/>
      <c r="LV389" s="185"/>
      <c r="LW389" s="185"/>
      <c r="LX389" s="185"/>
      <c r="LY389" s="185"/>
      <c r="LZ389" s="185"/>
      <c r="MA389" s="185"/>
      <c r="MB389" s="185"/>
      <c r="MC389" s="185"/>
      <c r="MD389" s="185"/>
      <c r="ME389" s="185"/>
      <c r="MF389" s="185"/>
      <c r="MG389" s="185"/>
      <c r="MH389" s="185"/>
      <c r="MI389" s="185"/>
      <c r="MJ389" s="185"/>
      <c r="MK389" s="185"/>
      <c r="ML389" s="185"/>
      <c r="MM389" s="185"/>
      <c r="MN389" s="185"/>
      <c r="MO389" s="185"/>
      <c r="MP389" s="185"/>
      <c r="MQ389" s="185"/>
      <c r="MR389" s="185"/>
      <c r="MS389" s="185"/>
      <c r="MT389" s="185"/>
      <c r="MU389" s="185"/>
      <c r="MV389" s="185"/>
      <c r="MW389" s="185"/>
      <c r="MX389" s="185"/>
      <c r="MY389" s="185"/>
      <c r="MZ389" s="185"/>
      <c r="NA389" s="185"/>
      <c r="NB389" s="185"/>
      <c r="NC389" s="185"/>
      <c r="ND389" s="185"/>
      <c r="NE389" s="185"/>
      <c r="NF389" s="185"/>
      <c r="NG389" s="185"/>
      <c r="NH389" s="185"/>
      <c r="NI389" s="185"/>
      <c r="NJ389" s="185"/>
      <c r="NK389" s="185"/>
      <c r="NL389" s="185"/>
      <c r="NM389" s="185"/>
      <c r="NN389" s="185"/>
      <c r="NO389" s="185"/>
      <c r="NP389" s="185"/>
      <c r="NQ389" s="185"/>
      <c r="NR389" s="185"/>
      <c r="NS389" s="185"/>
      <c r="NT389" s="185"/>
      <c r="NU389" s="185"/>
      <c r="NV389" s="185"/>
      <c r="NW389" s="185"/>
      <c r="NX389" s="185"/>
      <c r="NY389" s="185"/>
      <c r="NZ389" s="185"/>
      <c r="OA389" s="185"/>
      <c r="OB389" s="185"/>
      <c r="OC389" s="185"/>
      <c r="OD389" s="185"/>
      <c r="OE389" s="185"/>
      <c r="OF389" s="185"/>
      <c r="OG389" s="185"/>
      <c r="OH389" s="185"/>
      <c r="OI389" s="185"/>
      <c r="OJ389" s="185"/>
      <c r="OK389" s="185"/>
      <c r="OL389" s="185"/>
      <c r="OM389" s="185"/>
      <c r="ON389" s="185"/>
      <c r="OO389" s="185"/>
      <c r="OP389" s="185"/>
      <c r="OQ389" s="185"/>
      <c r="OR389" s="185"/>
      <c r="OS389" s="185"/>
      <c r="OT389" s="185"/>
      <c r="OU389" s="185"/>
      <c r="OV389" s="185"/>
      <c r="OW389" s="185"/>
      <c r="OX389" s="185"/>
      <c r="OY389" s="185"/>
      <c r="OZ389" s="185"/>
      <c r="PA389" s="185"/>
      <c r="PB389" s="185"/>
      <c r="PC389" s="185"/>
      <c r="PD389" s="185"/>
      <c r="PE389" s="185"/>
      <c r="PF389" s="185"/>
      <c r="PG389" s="185"/>
      <c r="PH389" s="185"/>
      <c r="PI389" s="185"/>
      <c r="PJ389" s="185"/>
      <c r="PK389" s="185"/>
      <c r="PL389" s="185"/>
      <c r="PM389" s="185"/>
      <c r="PN389" s="185"/>
      <c r="PO389" s="185"/>
      <c r="PP389" s="185"/>
      <c r="PQ389" s="185"/>
      <c r="PR389" s="185"/>
      <c r="PS389" s="185"/>
      <c r="PT389" s="185"/>
      <c r="PU389" s="185"/>
      <c r="PV389" s="185"/>
      <c r="PW389" s="185"/>
      <c r="PX389" s="185"/>
      <c r="PY389" s="185"/>
      <c r="PZ389" s="185"/>
      <c r="QA389" s="185"/>
      <c r="QB389" s="185"/>
      <c r="QC389" s="185"/>
      <c r="QD389" s="185"/>
      <c r="QE389" s="185"/>
      <c r="QF389" s="185"/>
      <c r="QG389" s="185"/>
      <c r="QH389" s="185"/>
      <c r="QI389" s="185"/>
      <c r="QJ389" s="185"/>
      <c r="QK389" s="185"/>
      <c r="QL389" s="185"/>
      <c r="QM389" s="185"/>
      <c r="QN389" s="185"/>
      <c r="QO389" s="185"/>
      <c r="QP389" s="185"/>
      <c r="QQ389" s="185"/>
      <c r="QR389" s="185"/>
      <c r="QS389" s="185"/>
      <c r="QT389" s="185"/>
      <c r="QU389" s="185"/>
      <c r="QV389" s="185"/>
      <c r="QW389" s="185"/>
      <c r="QX389" s="185"/>
      <c r="QY389" s="185"/>
      <c r="QZ389" s="185"/>
      <c r="RA389" s="185"/>
      <c r="RB389" s="185"/>
      <c r="RC389" s="185"/>
      <c r="RD389" s="185"/>
      <c r="RE389" s="185"/>
      <c r="RF389" s="185"/>
      <c r="RG389" s="185"/>
      <c r="RH389" s="185"/>
      <c r="RI389" s="185"/>
      <c r="RJ389" s="185"/>
      <c r="RK389" s="185"/>
      <c r="RL389" s="185"/>
      <c r="RM389" s="185"/>
      <c r="RN389" s="185"/>
      <c r="RO389" s="185"/>
      <c r="RP389" s="185"/>
      <c r="RQ389" s="185"/>
      <c r="RR389" s="185"/>
      <c r="RS389" s="185"/>
      <c r="RT389" s="185"/>
      <c r="RU389" s="185"/>
      <c r="RV389" s="185"/>
      <c r="RW389" s="185"/>
      <c r="RX389" s="185"/>
      <c r="RY389" s="185"/>
      <c r="RZ389" s="185"/>
      <c r="SA389" s="185"/>
      <c r="SB389" s="185"/>
      <c r="SC389" s="185"/>
      <c r="SD389" s="185"/>
      <c r="SE389" s="185"/>
      <c r="SF389" s="185"/>
      <c r="SG389" s="185"/>
      <c r="SH389" s="185"/>
      <c r="SI389" s="185"/>
      <c r="SJ389" s="185"/>
      <c r="SK389" s="185"/>
      <c r="SL389" s="185"/>
      <c r="SM389" s="185"/>
      <c r="SN389" s="185"/>
      <c r="SO389" s="185"/>
      <c r="SP389" s="185"/>
      <c r="SQ389" s="185"/>
      <c r="SR389" s="185"/>
      <c r="SS389" s="185"/>
      <c r="ST389" s="185"/>
      <c r="SU389" s="185"/>
      <c r="SV389" s="185"/>
      <c r="SW389" s="185"/>
      <c r="SX389" s="185"/>
      <c r="SY389" s="185"/>
      <c r="SZ389" s="185"/>
      <c r="TA389" s="185"/>
      <c r="TB389" s="185"/>
      <c r="TC389" s="185"/>
      <c r="TD389" s="185"/>
      <c r="TE389" s="185"/>
      <c r="TF389" s="185"/>
      <c r="TG389" s="185"/>
      <c r="TH389" s="185"/>
      <c r="TI389" s="185"/>
    </row>
    <row r="390" spans="1:529" s="79" customFormat="1" ht="27.75" customHeight="1" x14ac:dyDescent="0.25">
      <c r="A390" s="39">
        <v>13140035</v>
      </c>
      <c r="B390" s="5">
        <v>39414</v>
      </c>
      <c r="C390" s="626" t="s">
        <v>1470</v>
      </c>
      <c r="D390" s="626" t="s">
        <v>5838</v>
      </c>
      <c r="E390" s="626"/>
      <c r="F390" s="626"/>
      <c r="G390" s="626"/>
      <c r="H390" s="39" t="s">
        <v>278</v>
      </c>
      <c r="I390" s="5" t="s">
        <v>7771</v>
      </c>
      <c r="J390" s="5">
        <v>43797</v>
      </c>
      <c r="K390" s="626" t="s">
        <v>1474</v>
      </c>
      <c r="L390" s="626"/>
      <c r="M390" s="626" t="s">
        <v>1012</v>
      </c>
      <c r="N390" s="626" t="s">
        <v>21</v>
      </c>
      <c r="O390" s="626">
        <v>3000</v>
      </c>
      <c r="P390" s="66"/>
      <c r="Q390" s="66"/>
      <c r="R390" s="66"/>
      <c r="S390" s="66"/>
      <c r="T390" s="715"/>
      <c r="U390" s="626"/>
      <c r="V390" s="626">
        <v>3000</v>
      </c>
      <c r="W390" s="626" t="s">
        <v>1261</v>
      </c>
      <c r="X390" s="626">
        <v>50</v>
      </c>
      <c r="Y390" s="626">
        <v>15</v>
      </c>
      <c r="Z390" s="626">
        <v>70</v>
      </c>
      <c r="AA390" s="626" t="s">
        <v>1091</v>
      </c>
      <c r="AB390" s="626" t="s">
        <v>1091</v>
      </c>
      <c r="AC390" s="626" t="s">
        <v>1091</v>
      </c>
      <c r="AD390" s="626" t="s">
        <v>1091</v>
      </c>
      <c r="AE390" s="626" t="s">
        <v>1091</v>
      </c>
      <c r="AF390" s="626" t="s">
        <v>1091</v>
      </c>
      <c r="AG390" s="626" t="s">
        <v>1476</v>
      </c>
      <c r="AH390" s="626"/>
      <c r="AI390" s="626" t="s">
        <v>2382</v>
      </c>
      <c r="AJ390" s="626" t="s">
        <v>2383</v>
      </c>
      <c r="AK390" s="7" t="s">
        <v>4148</v>
      </c>
      <c r="AL390" s="20"/>
      <c r="AM390" s="13"/>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185"/>
      <c r="HL390" s="185"/>
      <c r="HM390" s="185"/>
      <c r="HN390" s="185"/>
      <c r="HO390" s="185"/>
      <c r="HP390" s="185"/>
      <c r="HQ390" s="185"/>
      <c r="HR390" s="185"/>
      <c r="HS390" s="185"/>
      <c r="HT390" s="185"/>
      <c r="HU390" s="185"/>
      <c r="HV390" s="185"/>
      <c r="HW390" s="185"/>
      <c r="HX390" s="185"/>
      <c r="HY390" s="185"/>
      <c r="HZ390" s="185"/>
      <c r="IA390" s="185"/>
      <c r="IB390" s="185"/>
      <c r="IC390" s="185"/>
      <c r="ID390" s="185"/>
      <c r="IE390" s="185"/>
      <c r="IF390" s="185"/>
      <c r="IG390" s="185"/>
      <c r="IH390" s="185"/>
      <c r="II390" s="185"/>
      <c r="IJ390" s="185"/>
      <c r="IK390" s="185"/>
      <c r="IL390" s="185"/>
      <c r="IM390" s="185"/>
      <c r="IN390" s="185"/>
      <c r="IO390" s="185"/>
      <c r="IP390" s="185"/>
      <c r="IQ390" s="185"/>
      <c r="IR390" s="185"/>
      <c r="IS390" s="185"/>
      <c r="IT390" s="185"/>
      <c r="IU390" s="185"/>
      <c r="IV390" s="185"/>
      <c r="IW390" s="185"/>
      <c r="IX390" s="185"/>
      <c r="IY390" s="185"/>
      <c r="IZ390" s="185"/>
      <c r="JA390" s="185"/>
      <c r="JB390" s="185"/>
      <c r="JC390" s="185"/>
      <c r="JD390" s="185"/>
      <c r="JE390" s="185"/>
      <c r="JF390" s="185"/>
      <c r="JG390" s="185"/>
      <c r="JH390" s="185"/>
      <c r="JI390" s="185"/>
      <c r="JJ390" s="185"/>
      <c r="JK390" s="185"/>
      <c r="JL390" s="185"/>
      <c r="JM390" s="185"/>
      <c r="JN390" s="185"/>
      <c r="JO390" s="185"/>
      <c r="JP390" s="185"/>
      <c r="JQ390" s="185"/>
      <c r="JR390" s="185"/>
      <c r="JS390" s="185"/>
      <c r="JT390" s="185"/>
      <c r="JU390" s="185"/>
      <c r="JV390" s="185"/>
      <c r="JW390" s="185"/>
      <c r="JX390" s="185"/>
      <c r="JY390" s="185"/>
      <c r="JZ390" s="185"/>
      <c r="KA390" s="185"/>
      <c r="KB390" s="185"/>
      <c r="KC390" s="185"/>
      <c r="KD390" s="185"/>
      <c r="KE390" s="185"/>
      <c r="KF390" s="185"/>
      <c r="KG390" s="185"/>
      <c r="KH390" s="185"/>
      <c r="KI390" s="185"/>
      <c r="KJ390" s="185"/>
      <c r="KK390" s="185"/>
      <c r="KL390" s="185"/>
      <c r="KM390" s="185"/>
      <c r="KN390" s="185"/>
      <c r="KO390" s="185"/>
      <c r="KP390" s="185"/>
      <c r="KQ390" s="185"/>
      <c r="KR390" s="185"/>
      <c r="KS390" s="185"/>
      <c r="KT390" s="185"/>
      <c r="KU390" s="185"/>
      <c r="KV390" s="185"/>
      <c r="KW390" s="185"/>
      <c r="KX390" s="185"/>
      <c r="KY390" s="185"/>
      <c r="KZ390" s="185"/>
      <c r="LA390" s="185"/>
      <c r="LB390" s="185"/>
      <c r="LC390" s="185"/>
      <c r="LD390" s="185"/>
      <c r="LE390" s="185"/>
      <c r="LF390" s="185"/>
      <c r="LG390" s="185"/>
      <c r="LH390" s="185"/>
      <c r="LI390" s="185"/>
      <c r="LJ390" s="185"/>
      <c r="LK390" s="185"/>
      <c r="LL390" s="185"/>
      <c r="LM390" s="185"/>
      <c r="LN390" s="185"/>
      <c r="LO390" s="185"/>
      <c r="LP390" s="185"/>
      <c r="LQ390" s="185"/>
      <c r="LR390" s="185"/>
      <c r="LS390" s="185"/>
      <c r="LT390" s="185"/>
      <c r="LU390" s="185"/>
      <c r="LV390" s="185"/>
      <c r="LW390" s="185"/>
      <c r="LX390" s="185"/>
      <c r="LY390" s="185"/>
      <c r="LZ390" s="185"/>
      <c r="MA390" s="185"/>
      <c r="MB390" s="185"/>
      <c r="MC390" s="185"/>
      <c r="MD390" s="185"/>
      <c r="ME390" s="185"/>
      <c r="MF390" s="185"/>
      <c r="MG390" s="185"/>
      <c r="MH390" s="185"/>
      <c r="MI390" s="185"/>
      <c r="MJ390" s="185"/>
      <c r="MK390" s="185"/>
      <c r="ML390" s="185"/>
      <c r="MM390" s="185"/>
      <c r="MN390" s="185"/>
      <c r="MO390" s="185"/>
      <c r="MP390" s="185"/>
      <c r="MQ390" s="185"/>
      <c r="MR390" s="185"/>
      <c r="MS390" s="185"/>
      <c r="MT390" s="185"/>
      <c r="MU390" s="185"/>
      <c r="MV390" s="185"/>
      <c r="MW390" s="185"/>
      <c r="MX390" s="185"/>
      <c r="MY390" s="185"/>
      <c r="MZ390" s="185"/>
      <c r="NA390" s="185"/>
      <c r="NB390" s="185"/>
      <c r="NC390" s="185"/>
      <c r="ND390" s="185"/>
      <c r="NE390" s="185"/>
      <c r="NF390" s="185"/>
      <c r="NG390" s="185"/>
      <c r="NH390" s="185"/>
      <c r="NI390" s="185"/>
      <c r="NJ390" s="185"/>
      <c r="NK390" s="185"/>
      <c r="NL390" s="185"/>
      <c r="NM390" s="185"/>
      <c r="NN390" s="185"/>
      <c r="NO390" s="185"/>
      <c r="NP390" s="185"/>
      <c r="NQ390" s="185"/>
      <c r="NR390" s="185"/>
      <c r="NS390" s="185"/>
      <c r="NT390" s="185"/>
      <c r="NU390" s="185"/>
      <c r="NV390" s="185"/>
      <c r="NW390" s="185"/>
      <c r="NX390" s="185"/>
      <c r="NY390" s="185"/>
      <c r="NZ390" s="185"/>
      <c r="OA390" s="185"/>
      <c r="OB390" s="185"/>
      <c r="OC390" s="185"/>
      <c r="OD390" s="185"/>
      <c r="OE390" s="185"/>
      <c r="OF390" s="185"/>
      <c r="OG390" s="185"/>
      <c r="OH390" s="185"/>
      <c r="OI390" s="185"/>
      <c r="OJ390" s="185"/>
      <c r="OK390" s="185"/>
      <c r="OL390" s="185"/>
      <c r="OM390" s="185"/>
      <c r="ON390" s="185"/>
      <c r="OO390" s="185"/>
      <c r="OP390" s="185"/>
      <c r="OQ390" s="185"/>
      <c r="OR390" s="185"/>
      <c r="OS390" s="185"/>
      <c r="OT390" s="185"/>
      <c r="OU390" s="185"/>
      <c r="OV390" s="185"/>
      <c r="OW390" s="185"/>
      <c r="OX390" s="185"/>
      <c r="OY390" s="185"/>
      <c r="OZ390" s="185"/>
      <c r="PA390" s="185"/>
      <c r="PB390" s="185"/>
      <c r="PC390" s="185"/>
      <c r="PD390" s="185"/>
      <c r="PE390" s="185"/>
      <c r="PF390" s="185"/>
      <c r="PG390" s="185"/>
      <c r="PH390" s="185"/>
      <c r="PI390" s="185"/>
      <c r="PJ390" s="185"/>
      <c r="PK390" s="185"/>
      <c r="PL390" s="185"/>
      <c r="PM390" s="185"/>
      <c r="PN390" s="185"/>
      <c r="PO390" s="185"/>
      <c r="PP390" s="185"/>
      <c r="PQ390" s="185"/>
      <c r="PR390" s="185"/>
      <c r="PS390" s="185"/>
      <c r="PT390" s="185"/>
      <c r="PU390" s="185"/>
      <c r="PV390" s="185"/>
      <c r="PW390" s="185"/>
      <c r="PX390" s="185"/>
      <c r="PY390" s="185"/>
      <c r="PZ390" s="185"/>
      <c r="QA390" s="185"/>
      <c r="QB390" s="185"/>
      <c r="QC390" s="185"/>
      <c r="QD390" s="185"/>
      <c r="QE390" s="185"/>
      <c r="QF390" s="185"/>
      <c r="QG390" s="185"/>
      <c r="QH390" s="185"/>
      <c r="QI390" s="185"/>
      <c r="QJ390" s="185"/>
      <c r="QK390" s="185"/>
      <c r="QL390" s="185"/>
      <c r="QM390" s="185"/>
      <c r="QN390" s="185"/>
      <c r="QO390" s="185"/>
      <c r="QP390" s="185"/>
      <c r="QQ390" s="185"/>
      <c r="QR390" s="185"/>
      <c r="QS390" s="185"/>
      <c r="QT390" s="185"/>
      <c r="QU390" s="185"/>
      <c r="QV390" s="185"/>
      <c r="QW390" s="185"/>
      <c r="QX390" s="185"/>
      <c r="QY390" s="185"/>
      <c r="QZ390" s="185"/>
      <c r="RA390" s="185"/>
      <c r="RB390" s="185"/>
      <c r="RC390" s="185"/>
      <c r="RD390" s="185"/>
      <c r="RE390" s="185"/>
      <c r="RF390" s="185"/>
      <c r="RG390" s="185"/>
      <c r="RH390" s="185"/>
      <c r="RI390" s="185"/>
      <c r="RJ390" s="185"/>
      <c r="RK390" s="185"/>
      <c r="RL390" s="185"/>
      <c r="RM390" s="185"/>
      <c r="RN390" s="185"/>
      <c r="RO390" s="185"/>
      <c r="RP390" s="185"/>
      <c r="RQ390" s="185"/>
      <c r="RR390" s="185"/>
      <c r="RS390" s="185"/>
      <c r="RT390" s="185"/>
      <c r="RU390" s="185"/>
      <c r="RV390" s="185"/>
      <c r="RW390" s="185"/>
      <c r="RX390" s="185"/>
      <c r="RY390" s="185"/>
      <c r="RZ390" s="185"/>
      <c r="SA390" s="185"/>
      <c r="SB390" s="185"/>
      <c r="SC390" s="185"/>
      <c r="SD390" s="185"/>
      <c r="SE390" s="185"/>
      <c r="SF390" s="185"/>
      <c r="SG390" s="185"/>
      <c r="SH390" s="185"/>
      <c r="SI390" s="185"/>
      <c r="SJ390" s="185"/>
      <c r="SK390" s="185"/>
      <c r="SL390" s="185"/>
      <c r="SM390" s="185"/>
      <c r="SN390" s="185"/>
      <c r="SO390" s="185"/>
      <c r="SP390" s="185"/>
      <c r="SQ390" s="185"/>
      <c r="SR390" s="185"/>
      <c r="SS390" s="185"/>
      <c r="ST390" s="185"/>
      <c r="SU390" s="185"/>
      <c r="SV390" s="185"/>
      <c r="SW390" s="185"/>
      <c r="SX390" s="185"/>
      <c r="SY390" s="185"/>
      <c r="SZ390" s="185"/>
      <c r="TA390" s="185"/>
      <c r="TB390" s="185"/>
      <c r="TC390" s="185"/>
      <c r="TD390" s="185"/>
      <c r="TE390" s="185"/>
      <c r="TF390" s="185"/>
      <c r="TG390" s="185"/>
      <c r="TH390" s="185"/>
      <c r="TI390" s="185"/>
    </row>
    <row r="391" spans="1:529" s="79" customFormat="1" ht="27.75" customHeight="1" x14ac:dyDescent="0.25">
      <c r="A391" s="39">
        <v>13140035</v>
      </c>
      <c r="B391" s="5">
        <v>39414</v>
      </c>
      <c r="C391" s="626" t="s">
        <v>1470</v>
      </c>
      <c r="D391" s="626" t="s">
        <v>5839</v>
      </c>
      <c r="E391" s="626"/>
      <c r="F391" s="626"/>
      <c r="G391" s="626"/>
      <c r="H391" s="39" t="s">
        <v>278</v>
      </c>
      <c r="I391" s="5" t="s">
        <v>7771</v>
      </c>
      <c r="J391" s="5">
        <v>43797</v>
      </c>
      <c r="K391" s="626" t="s">
        <v>1477</v>
      </c>
      <c r="L391" s="626"/>
      <c r="M391" s="626" t="s">
        <v>4813</v>
      </c>
      <c r="N391" s="626" t="s">
        <v>21</v>
      </c>
      <c r="O391" s="626">
        <v>2000</v>
      </c>
      <c r="P391" s="66"/>
      <c r="Q391" s="66"/>
      <c r="R391" s="66"/>
      <c r="S391" s="66"/>
      <c r="T391" s="715"/>
      <c r="U391" s="626"/>
      <c r="V391" s="626">
        <v>2000</v>
      </c>
      <c r="W391" s="626" t="s">
        <v>1261</v>
      </c>
      <c r="X391" s="626">
        <v>50</v>
      </c>
      <c r="Y391" s="626">
        <v>15</v>
      </c>
      <c r="Z391" s="626">
        <v>70</v>
      </c>
      <c r="AA391" s="626" t="s">
        <v>1091</v>
      </c>
      <c r="AB391" s="626" t="s">
        <v>1091</v>
      </c>
      <c r="AC391" s="626" t="s">
        <v>1091</v>
      </c>
      <c r="AD391" s="626" t="s">
        <v>1091</v>
      </c>
      <c r="AE391" s="626" t="s">
        <v>1091</v>
      </c>
      <c r="AF391" s="626" t="s">
        <v>1091</v>
      </c>
      <c r="AG391" s="626" t="s">
        <v>1476</v>
      </c>
      <c r="AH391" s="626"/>
      <c r="AI391" s="626" t="s">
        <v>2384</v>
      </c>
      <c r="AJ391" s="626" t="s">
        <v>2385</v>
      </c>
      <c r="AK391" s="7" t="s">
        <v>4148</v>
      </c>
      <c r="AL391" s="20"/>
      <c r="AM391" s="13"/>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c r="GG391" s="185"/>
      <c r="GH391" s="185"/>
      <c r="GI391" s="185"/>
      <c r="GJ391" s="185"/>
      <c r="GK391" s="185"/>
      <c r="GL391" s="185"/>
      <c r="GM391" s="185"/>
      <c r="GN391" s="185"/>
      <c r="GO391" s="185"/>
      <c r="GP391" s="185"/>
      <c r="GQ391" s="185"/>
      <c r="GR391" s="185"/>
      <c r="GS391" s="185"/>
      <c r="GT391" s="185"/>
      <c r="GU391" s="185"/>
      <c r="GV391" s="185"/>
      <c r="GW391" s="185"/>
      <c r="GX391" s="185"/>
      <c r="GY391" s="185"/>
      <c r="GZ391" s="185"/>
      <c r="HA391" s="185"/>
      <c r="HB391" s="185"/>
      <c r="HC391" s="185"/>
      <c r="HD391" s="185"/>
      <c r="HE391" s="185"/>
      <c r="HF391" s="185"/>
      <c r="HG391" s="185"/>
      <c r="HH391" s="185"/>
      <c r="HI391" s="185"/>
      <c r="HJ391" s="185"/>
      <c r="HK391" s="185"/>
      <c r="HL391" s="185"/>
      <c r="HM391" s="185"/>
      <c r="HN391" s="185"/>
      <c r="HO391" s="185"/>
      <c r="HP391" s="185"/>
      <c r="HQ391" s="185"/>
      <c r="HR391" s="185"/>
      <c r="HS391" s="185"/>
      <c r="HT391" s="185"/>
      <c r="HU391" s="185"/>
      <c r="HV391" s="185"/>
      <c r="HW391" s="185"/>
      <c r="HX391" s="185"/>
      <c r="HY391" s="185"/>
      <c r="HZ391" s="185"/>
      <c r="IA391" s="185"/>
      <c r="IB391" s="185"/>
      <c r="IC391" s="185"/>
      <c r="ID391" s="185"/>
      <c r="IE391" s="185"/>
      <c r="IF391" s="185"/>
      <c r="IG391" s="185"/>
      <c r="IH391" s="185"/>
      <c r="II391" s="185"/>
      <c r="IJ391" s="185"/>
      <c r="IK391" s="185"/>
      <c r="IL391" s="185"/>
      <c r="IM391" s="185"/>
      <c r="IN391" s="185"/>
      <c r="IO391" s="185"/>
      <c r="IP391" s="185"/>
      <c r="IQ391" s="185"/>
      <c r="IR391" s="185"/>
      <c r="IS391" s="185"/>
      <c r="IT391" s="185"/>
      <c r="IU391" s="185"/>
      <c r="IV391" s="185"/>
      <c r="IW391" s="185"/>
      <c r="IX391" s="185"/>
      <c r="IY391" s="185"/>
      <c r="IZ391" s="185"/>
      <c r="JA391" s="185"/>
      <c r="JB391" s="185"/>
      <c r="JC391" s="185"/>
      <c r="JD391" s="185"/>
      <c r="JE391" s="185"/>
      <c r="JF391" s="185"/>
      <c r="JG391" s="185"/>
      <c r="JH391" s="185"/>
      <c r="JI391" s="185"/>
      <c r="JJ391" s="185"/>
      <c r="JK391" s="185"/>
      <c r="JL391" s="185"/>
      <c r="JM391" s="185"/>
      <c r="JN391" s="185"/>
      <c r="JO391" s="185"/>
      <c r="JP391" s="185"/>
      <c r="JQ391" s="185"/>
      <c r="JR391" s="185"/>
      <c r="JS391" s="185"/>
      <c r="JT391" s="185"/>
      <c r="JU391" s="185"/>
      <c r="JV391" s="185"/>
      <c r="JW391" s="185"/>
      <c r="JX391" s="185"/>
      <c r="JY391" s="185"/>
      <c r="JZ391" s="185"/>
      <c r="KA391" s="185"/>
      <c r="KB391" s="185"/>
      <c r="KC391" s="185"/>
      <c r="KD391" s="185"/>
      <c r="KE391" s="185"/>
      <c r="KF391" s="185"/>
      <c r="KG391" s="185"/>
      <c r="KH391" s="185"/>
      <c r="KI391" s="185"/>
      <c r="KJ391" s="185"/>
      <c r="KK391" s="185"/>
      <c r="KL391" s="185"/>
      <c r="KM391" s="185"/>
      <c r="KN391" s="185"/>
      <c r="KO391" s="185"/>
      <c r="KP391" s="185"/>
      <c r="KQ391" s="185"/>
      <c r="KR391" s="185"/>
      <c r="KS391" s="185"/>
      <c r="KT391" s="185"/>
      <c r="KU391" s="185"/>
      <c r="KV391" s="185"/>
      <c r="KW391" s="185"/>
      <c r="KX391" s="185"/>
      <c r="KY391" s="185"/>
      <c r="KZ391" s="185"/>
      <c r="LA391" s="185"/>
      <c r="LB391" s="185"/>
      <c r="LC391" s="185"/>
      <c r="LD391" s="185"/>
      <c r="LE391" s="185"/>
      <c r="LF391" s="185"/>
      <c r="LG391" s="185"/>
      <c r="LH391" s="185"/>
      <c r="LI391" s="185"/>
      <c r="LJ391" s="185"/>
      <c r="LK391" s="185"/>
      <c r="LL391" s="185"/>
      <c r="LM391" s="185"/>
      <c r="LN391" s="185"/>
      <c r="LO391" s="185"/>
      <c r="LP391" s="185"/>
      <c r="LQ391" s="185"/>
      <c r="LR391" s="185"/>
      <c r="LS391" s="185"/>
      <c r="LT391" s="185"/>
      <c r="LU391" s="185"/>
      <c r="LV391" s="185"/>
      <c r="LW391" s="185"/>
      <c r="LX391" s="185"/>
      <c r="LY391" s="185"/>
      <c r="LZ391" s="185"/>
      <c r="MA391" s="185"/>
      <c r="MB391" s="185"/>
      <c r="MC391" s="185"/>
      <c r="MD391" s="185"/>
      <c r="ME391" s="185"/>
      <c r="MF391" s="185"/>
      <c r="MG391" s="185"/>
      <c r="MH391" s="185"/>
      <c r="MI391" s="185"/>
      <c r="MJ391" s="185"/>
      <c r="MK391" s="185"/>
      <c r="ML391" s="185"/>
      <c r="MM391" s="185"/>
      <c r="MN391" s="185"/>
      <c r="MO391" s="185"/>
      <c r="MP391" s="185"/>
      <c r="MQ391" s="185"/>
      <c r="MR391" s="185"/>
      <c r="MS391" s="185"/>
      <c r="MT391" s="185"/>
      <c r="MU391" s="185"/>
      <c r="MV391" s="185"/>
      <c r="MW391" s="185"/>
      <c r="MX391" s="185"/>
      <c r="MY391" s="185"/>
      <c r="MZ391" s="185"/>
      <c r="NA391" s="185"/>
      <c r="NB391" s="185"/>
      <c r="NC391" s="185"/>
      <c r="ND391" s="185"/>
      <c r="NE391" s="185"/>
      <c r="NF391" s="185"/>
      <c r="NG391" s="185"/>
      <c r="NH391" s="185"/>
      <c r="NI391" s="185"/>
      <c r="NJ391" s="185"/>
      <c r="NK391" s="185"/>
      <c r="NL391" s="185"/>
      <c r="NM391" s="185"/>
      <c r="NN391" s="185"/>
      <c r="NO391" s="185"/>
      <c r="NP391" s="185"/>
      <c r="NQ391" s="185"/>
      <c r="NR391" s="185"/>
      <c r="NS391" s="185"/>
      <c r="NT391" s="185"/>
      <c r="NU391" s="185"/>
      <c r="NV391" s="185"/>
      <c r="NW391" s="185"/>
      <c r="NX391" s="185"/>
      <c r="NY391" s="185"/>
      <c r="NZ391" s="185"/>
      <c r="OA391" s="185"/>
      <c r="OB391" s="185"/>
      <c r="OC391" s="185"/>
      <c r="OD391" s="185"/>
      <c r="OE391" s="185"/>
      <c r="OF391" s="185"/>
      <c r="OG391" s="185"/>
      <c r="OH391" s="185"/>
      <c r="OI391" s="185"/>
      <c r="OJ391" s="185"/>
      <c r="OK391" s="185"/>
      <c r="OL391" s="185"/>
      <c r="OM391" s="185"/>
      <c r="ON391" s="185"/>
      <c r="OO391" s="185"/>
      <c r="OP391" s="185"/>
      <c r="OQ391" s="185"/>
      <c r="OR391" s="185"/>
      <c r="OS391" s="185"/>
      <c r="OT391" s="185"/>
      <c r="OU391" s="185"/>
      <c r="OV391" s="185"/>
      <c r="OW391" s="185"/>
      <c r="OX391" s="185"/>
      <c r="OY391" s="185"/>
      <c r="OZ391" s="185"/>
      <c r="PA391" s="185"/>
      <c r="PB391" s="185"/>
      <c r="PC391" s="185"/>
      <c r="PD391" s="185"/>
      <c r="PE391" s="185"/>
      <c r="PF391" s="185"/>
      <c r="PG391" s="185"/>
      <c r="PH391" s="185"/>
      <c r="PI391" s="185"/>
      <c r="PJ391" s="185"/>
      <c r="PK391" s="185"/>
      <c r="PL391" s="185"/>
      <c r="PM391" s="185"/>
      <c r="PN391" s="185"/>
      <c r="PO391" s="185"/>
      <c r="PP391" s="185"/>
      <c r="PQ391" s="185"/>
      <c r="PR391" s="185"/>
      <c r="PS391" s="185"/>
      <c r="PT391" s="185"/>
      <c r="PU391" s="185"/>
      <c r="PV391" s="185"/>
      <c r="PW391" s="185"/>
      <c r="PX391" s="185"/>
      <c r="PY391" s="185"/>
      <c r="PZ391" s="185"/>
      <c r="QA391" s="185"/>
      <c r="QB391" s="185"/>
      <c r="QC391" s="185"/>
      <c r="QD391" s="185"/>
      <c r="QE391" s="185"/>
      <c r="QF391" s="185"/>
      <c r="QG391" s="185"/>
      <c r="QH391" s="185"/>
      <c r="QI391" s="185"/>
      <c r="QJ391" s="185"/>
      <c r="QK391" s="185"/>
      <c r="QL391" s="185"/>
      <c r="QM391" s="185"/>
      <c r="QN391" s="185"/>
      <c r="QO391" s="185"/>
      <c r="QP391" s="185"/>
      <c r="QQ391" s="185"/>
      <c r="QR391" s="185"/>
      <c r="QS391" s="185"/>
      <c r="QT391" s="185"/>
      <c r="QU391" s="185"/>
      <c r="QV391" s="185"/>
      <c r="QW391" s="185"/>
      <c r="QX391" s="185"/>
      <c r="QY391" s="185"/>
      <c r="QZ391" s="185"/>
      <c r="RA391" s="185"/>
      <c r="RB391" s="185"/>
      <c r="RC391" s="185"/>
      <c r="RD391" s="185"/>
      <c r="RE391" s="185"/>
      <c r="RF391" s="185"/>
      <c r="RG391" s="185"/>
      <c r="RH391" s="185"/>
      <c r="RI391" s="185"/>
      <c r="RJ391" s="185"/>
      <c r="RK391" s="185"/>
      <c r="RL391" s="185"/>
      <c r="RM391" s="185"/>
      <c r="RN391" s="185"/>
      <c r="RO391" s="185"/>
      <c r="RP391" s="185"/>
      <c r="RQ391" s="185"/>
      <c r="RR391" s="185"/>
      <c r="RS391" s="185"/>
      <c r="RT391" s="185"/>
      <c r="RU391" s="185"/>
      <c r="RV391" s="185"/>
      <c r="RW391" s="185"/>
      <c r="RX391" s="185"/>
      <c r="RY391" s="185"/>
      <c r="RZ391" s="185"/>
      <c r="SA391" s="185"/>
      <c r="SB391" s="185"/>
      <c r="SC391" s="185"/>
      <c r="SD391" s="185"/>
      <c r="SE391" s="185"/>
      <c r="SF391" s="185"/>
      <c r="SG391" s="185"/>
      <c r="SH391" s="185"/>
      <c r="SI391" s="185"/>
      <c r="SJ391" s="185"/>
      <c r="SK391" s="185"/>
      <c r="SL391" s="185"/>
      <c r="SM391" s="185"/>
      <c r="SN391" s="185"/>
      <c r="SO391" s="185"/>
      <c r="SP391" s="185"/>
      <c r="SQ391" s="185"/>
      <c r="SR391" s="185"/>
      <c r="SS391" s="185"/>
      <c r="ST391" s="185"/>
      <c r="SU391" s="185"/>
      <c r="SV391" s="185"/>
      <c r="SW391" s="185"/>
      <c r="SX391" s="185"/>
      <c r="SY391" s="185"/>
      <c r="SZ391" s="185"/>
      <c r="TA391" s="185"/>
      <c r="TB391" s="185"/>
      <c r="TC391" s="185"/>
      <c r="TD391" s="185"/>
      <c r="TE391" s="185"/>
      <c r="TF391" s="185"/>
      <c r="TG391" s="185"/>
      <c r="TH391" s="185"/>
      <c r="TI391" s="185"/>
    </row>
    <row r="392" spans="1:529" s="79" customFormat="1" ht="27.75" customHeight="1" x14ac:dyDescent="0.25">
      <c r="A392" s="39">
        <v>13140035</v>
      </c>
      <c r="B392" s="5">
        <v>39414</v>
      </c>
      <c r="C392" s="626" t="s">
        <v>1470</v>
      </c>
      <c r="D392" s="626" t="s">
        <v>5840</v>
      </c>
      <c r="E392" s="626"/>
      <c r="F392" s="626"/>
      <c r="G392" s="626"/>
      <c r="H392" s="39" t="s">
        <v>278</v>
      </c>
      <c r="I392" s="5" t="s">
        <v>7771</v>
      </c>
      <c r="J392" s="5">
        <v>43797</v>
      </c>
      <c r="K392" s="626" t="s">
        <v>1477</v>
      </c>
      <c r="L392" s="626"/>
      <c r="M392" s="626" t="s">
        <v>4813</v>
      </c>
      <c r="N392" s="626" t="s">
        <v>21</v>
      </c>
      <c r="O392" s="626">
        <v>3000</v>
      </c>
      <c r="P392" s="66"/>
      <c r="Q392" s="66"/>
      <c r="R392" s="66"/>
      <c r="S392" s="66"/>
      <c r="T392" s="715"/>
      <c r="U392" s="626"/>
      <c r="V392" s="626">
        <v>3000</v>
      </c>
      <c r="W392" s="626" t="s">
        <v>1261</v>
      </c>
      <c r="X392" s="626">
        <v>50</v>
      </c>
      <c r="Y392" s="626">
        <v>15</v>
      </c>
      <c r="Z392" s="626">
        <v>70</v>
      </c>
      <c r="AA392" s="626" t="s">
        <v>1091</v>
      </c>
      <c r="AB392" s="626" t="s">
        <v>1091</v>
      </c>
      <c r="AC392" s="626" t="s">
        <v>1091</v>
      </c>
      <c r="AD392" s="626" t="s">
        <v>1091</v>
      </c>
      <c r="AE392" s="626" t="s">
        <v>1091</v>
      </c>
      <c r="AF392" s="626" t="s">
        <v>1091</v>
      </c>
      <c r="AG392" s="626" t="s">
        <v>1476</v>
      </c>
      <c r="AH392" s="626"/>
      <c r="AI392" s="626" t="s">
        <v>2386</v>
      </c>
      <c r="AJ392" s="626" t="s">
        <v>2387</v>
      </c>
      <c r="AK392" s="7" t="s">
        <v>4148</v>
      </c>
      <c r="AL392" s="20"/>
      <c r="AM392" s="13"/>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c r="GG392" s="185"/>
      <c r="GH392" s="185"/>
      <c r="GI392" s="185"/>
      <c r="GJ392" s="185"/>
      <c r="GK392" s="185"/>
      <c r="GL392" s="185"/>
      <c r="GM392" s="185"/>
      <c r="GN392" s="185"/>
      <c r="GO392" s="185"/>
      <c r="GP392" s="185"/>
      <c r="GQ392" s="185"/>
      <c r="GR392" s="185"/>
      <c r="GS392" s="185"/>
      <c r="GT392" s="185"/>
      <c r="GU392" s="185"/>
      <c r="GV392" s="185"/>
      <c r="GW392" s="185"/>
      <c r="GX392" s="185"/>
      <c r="GY392" s="185"/>
      <c r="GZ392" s="185"/>
      <c r="HA392" s="185"/>
      <c r="HB392" s="185"/>
      <c r="HC392" s="185"/>
      <c r="HD392" s="185"/>
      <c r="HE392" s="185"/>
      <c r="HF392" s="185"/>
      <c r="HG392" s="185"/>
      <c r="HH392" s="185"/>
      <c r="HI392" s="185"/>
      <c r="HJ392" s="185"/>
      <c r="HK392" s="185"/>
      <c r="HL392" s="185"/>
      <c r="HM392" s="185"/>
      <c r="HN392" s="185"/>
      <c r="HO392" s="185"/>
      <c r="HP392" s="185"/>
      <c r="HQ392" s="185"/>
      <c r="HR392" s="185"/>
      <c r="HS392" s="185"/>
      <c r="HT392" s="185"/>
      <c r="HU392" s="185"/>
      <c r="HV392" s="185"/>
      <c r="HW392" s="185"/>
      <c r="HX392" s="185"/>
      <c r="HY392" s="185"/>
      <c r="HZ392" s="185"/>
      <c r="IA392" s="185"/>
      <c r="IB392" s="185"/>
      <c r="IC392" s="185"/>
      <c r="ID392" s="185"/>
      <c r="IE392" s="185"/>
      <c r="IF392" s="185"/>
      <c r="IG392" s="185"/>
      <c r="IH392" s="185"/>
      <c r="II392" s="185"/>
      <c r="IJ392" s="185"/>
      <c r="IK392" s="185"/>
      <c r="IL392" s="185"/>
      <c r="IM392" s="185"/>
      <c r="IN392" s="185"/>
      <c r="IO392" s="185"/>
      <c r="IP392" s="185"/>
      <c r="IQ392" s="185"/>
      <c r="IR392" s="185"/>
      <c r="IS392" s="185"/>
      <c r="IT392" s="185"/>
      <c r="IU392" s="185"/>
      <c r="IV392" s="185"/>
      <c r="IW392" s="185"/>
      <c r="IX392" s="185"/>
      <c r="IY392" s="185"/>
      <c r="IZ392" s="185"/>
      <c r="JA392" s="185"/>
      <c r="JB392" s="185"/>
      <c r="JC392" s="185"/>
      <c r="JD392" s="185"/>
      <c r="JE392" s="185"/>
      <c r="JF392" s="185"/>
      <c r="JG392" s="185"/>
      <c r="JH392" s="185"/>
      <c r="JI392" s="185"/>
      <c r="JJ392" s="185"/>
      <c r="JK392" s="185"/>
      <c r="JL392" s="185"/>
      <c r="JM392" s="185"/>
      <c r="JN392" s="185"/>
      <c r="JO392" s="185"/>
      <c r="JP392" s="185"/>
      <c r="JQ392" s="185"/>
      <c r="JR392" s="185"/>
      <c r="JS392" s="185"/>
      <c r="JT392" s="185"/>
      <c r="JU392" s="185"/>
      <c r="JV392" s="185"/>
      <c r="JW392" s="185"/>
      <c r="JX392" s="185"/>
      <c r="JY392" s="185"/>
      <c r="JZ392" s="185"/>
      <c r="KA392" s="185"/>
      <c r="KB392" s="185"/>
      <c r="KC392" s="185"/>
      <c r="KD392" s="185"/>
      <c r="KE392" s="185"/>
      <c r="KF392" s="185"/>
      <c r="KG392" s="185"/>
      <c r="KH392" s="185"/>
      <c r="KI392" s="185"/>
      <c r="KJ392" s="185"/>
      <c r="KK392" s="185"/>
      <c r="KL392" s="185"/>
      <c r="KM392" s="185"/>
      <c r="KN392" s="185"/>
      <c r="KO392" s="185"/>
      <c r="KP392" s="185"/>
      <c r="KQ392" s="185"/>
      <c r="KR392" s="185"/>
      <c r="KS392" s="185"/>
      <c r="KT392" s="185"/>
      <c r="KU392" s="185"/>
      <c r="KV392" s="185"/>
      <c r="KW392" s="185"/>
      <c r="KX392" s="185"/>
      <c r="KY392" s="185"/>
      <c r="KZ392" s="185"/>
      <c r="LA392" s="185"/>
      <c r="LB392" s="185"/>
      <c r="LC392" s="185"/>
      <c r="LD392" s="185"/>
      <c r="LE392" s="185"/>
      <c r="LF392" s="185"/>
      <c r="LG392" s="185"/>
      <c r="LH392" s="185"/>
      <c r="LI392" s="185"/>
      <c r="LJ392" s="185"/>
      <c r="LK392" s="185"/>
      <c r="LL392" s="185"/>
      <c r="LM392" s="185"/>
      <c r="LN392" s="185"/>
      <c r="LO392" s="185"/>
      <c r="LP392" s="185"/>
      <c r="LQ392" s="185"/>
      <c r="LR392" s="185"/>
      <c r="LS392" s="185"/>
      <c r="LT392" s="185"/>
      <c r="LU392" s="185"/>
      <c r="LV392" s="185"/>
      <c r="LW392" s="185"/>
      <c r="LX392" s="185"/>
      <c r="LY392" s="185"/>
      <c r="LZ392" s="185"/>
      <c r="MA392" s="185"/>
      <c r="MB392" s="185"/>
      <c r="MC392" s="185"/>
      <c r="MD392" s="185"/>
      <c r="ME392" s="185"/>
      <c r="MF392" s="185"/>
      <c r="MG392" s="185"/>
      <c r="MH392" s="185"/>
      <c r="MI392" s="185"/>
      <c r="MJ392" s="185"/>
      <c r="MK392" s="185"/>
      <c r="ML392" s="185"/>
      <c r="MM392" s="185"/>
      <c r="MN392" s="185"/>
      <c r="MO392" s="185"/>
      <c r="MP392" s="185"/>
      <c r="MQ392" s="185"/>
      <c r="MR392" s="185"/>
      <c r="MS392" s="185"/>
      <c r="MT392" s="185"/>
      <c r="MU392" s="185"/>
      <c r="MV392" s="185"/>
      <c r="MW392" s="185"/>
      <c r="MX392" s="185"/>
      <c r="MY392" s="185"/>
      <c r="MZ392" s="185"/>
      <c r="NA392" s="185"/>
      <c r="NB392" s="185"/>
      <c r="NC392" s="185"/>
      <c r="ND392" s="185"/>
      <c r="NE392" s="185"/>
      <c r="NF392" s="185"/>
      <c r="NG392" s="185"/>
      <c r="NH392" s="185"/>
      <c r="NI392" s="185"/>
      <c r="NJ392" s="185"/>
      <c r="NK392" s="185"/>
      <c r="NL392" s="185"/>
      <c r="NM392" s="185"/>
      <c r="NN392" s="185"/>
      <c r="NO392" s="185"/>
      <c r="NP392" s="185"/>
      <c r="NQ392" s="185"/>
      <c r="NR392" s="185"/>
      <c r="NS392" s="185"/>
      <c r="NT392" s="185"/>
      <c r="NU392" s="185"/>
      <c r="NV392" s="185"/>
      <c r="NW392" s="185"/>
      <c r="NX392" s="185"/>
      <c r="NY392" s="185"/>
      <c r="NZ392" s="185"/>
      <c r="OA392" s="185"/>
      <c r="OB392" s="185"/>
      <c r="OC392" s="185"/>
      <c r="OD392" s="185"/>
      <c r="OE392" s="185"/>
      <c r="OF392" s="185"/>
      <c r="OG392" s="185"/>
      <c r="OH392" s="185"/>
      <c r="OI392" s="185"/>
      <c r="OJ392" s="185"/>
      <c r="OK392" s="185"/>
      <c r="OL392" s="185"/>
      <c r="OM392" s="185"/>
      <c r="ON392" s="185"/>
      <c r="OO392" s="185"/>
      <c r="OP392" s="185"/>
      <c r="OQ392" s="185"/>
      <c r="OR392" s="185"/>
      <c r="OS392" s="185"/>
      <c r="OT392" s="185"/>
      <c r="OU392" s="185"/>
      <c r="OV392" s="185"/>
      <c r="OW392" s="185"/>
      <c r="OX392" s="185"/>
      <c r="OY392" s="185"/>
      <c r="OZ392" s="185"/>
      <c r="PA392" s="185"/>
      <c r="PB392" s="185"/>
      <c r="PC392" s="185"/>
      <c r="PD392" s="185"/>
      <c r="PE392" s="185"/>
      <c r="PF392" s="185"/>
      <c r="PG392" s="185"/>
      <c r="PH392" s="185"/>
      <c r="PI392" s="185"/>
      <c r="PJ392" s="185"/>
      <c r="PK392" s="185"/>
      <c r="PL392" s="185"/>
      <c r="PM392" s="185"/>
      <c r="PN392" s="185"/>
      <c r="PO392" s="185"/>
      <c r="PP392" s="185"/>
      <c r="PQ392" s="185"/>
      <c r="PR392" s="185"/>
      <c r="PS392" s="185"/>
      <c r="PT392" s="185"/>
      <c r="PU392" s="185"/>
      <c r="PV392" s="185"/>
      <c r="PW392" s="185"/>
      <c r="PX392" s="185"/>
      <c r="PY392" s="185"/>
      <c r="PZ392" s="185"/>
      <c r="QA392" s="185"/>
      <c r="QB392" s="185"/>
      <c r="QC392" s="185"/>
      <c r="QD392" s="185"/>
      <c r="QE392" s="185"/>
      <c r="QF392" s="185"/>
      <c r="QG392" s="185"/>
      <c r="QH392" s="185"/>
      <c r="QI392" s="185"/>
      <c r="QJ392" s="185"/>
      <c r="QK392" s="185"/>
      <c r="QL392" s="185"/>
      <c r="QM392" s="185"/>
      <c r="QN392" s="185"/>
      <c r="QO392" s="185"/>
      <c r="QP392" s="185"/>
      <c r="QQ392" s="185"/>
      <c r="QR392" s="185"/>
      <c r="QS392" s="185"/>
      <c r="QT392" s="185"/>
      <c r="QU392" s="185"/>
      <c r="QV392" s="185"/>
      <c r="QW392" s="185"/>
      <c r="QX392" s="185"/>
      <c r="QY392" s="185"/>
      <c r="QZ392" s="185"/>
      <c r="RA392" s="185"/>
      <c r="RB392" s="185"/>
      <c r="RC392" s="185"/>
      <c r="RD392" s="185"/>
      <c r="RE392" s="185"/>
      <c r="RF392" s="185"/>
      <c r="RG392" s="185"/>
      <c r="RH392" s="185"/>
      <c r="RI392" s="185"/>
      <c r="RJ392" s="185"/>
      <c r="RK392" s="185"/>
      <c r="RL392" s="185"/>
      <c r="RM392" s="185"/>
      <c r="RN392" s="185"/>
      <c r="RO392" s="185"/>
      <c r="RP392" s="185"/>
      <c r="RQ392" s="185"/>
      <c r="RR392" s="185"/>
      <c r="RS392" s="185"/>
      <c r="RT392" s="185"/>
      <c r="RU392" s="185"/>
      <c r="RV392" s="185"/>
      <c r="RW392" s="185"/>
      <c r="RX392" s="185"/>
      <c r="RY392" s="185"/>
      <c r="RZ392" s="185"/>
      <c r="SA392" s="185"/>
      <c r="SB392" s="185"/>
      <c r="SC392" s="185"/>
      <c r="SD392" s="185"/>
      <c r="SE392" s="185"/>
      <c r="SF392" s="185"/>
      <c r="SG392" s="185"/>
      <c r="SH392" s="185"/>
      <c r="SI392" s="185"/>
      <c r="SJ392" s="185"/>
      <c r="SK392" s="185"/>
      <c r="SL392" s="185"/>
      <c r="SM392" s="185"/>
      <c r="SN392" s="185"/>
      <c r="SO392" s="185"/>
      <c r="SP392" s="185"/>
      <c r="SQ392" s="185"/>
      <c r="SR392" s="185"/>
      <c r="SS392" s="185"/>
      <c r="ST392" s="185"/>
      <c r="SU392" s="185"/>
      <c r="SV392" s="185"/>
      <c r="SW392" s="185"/>
      <c r="SX392" s="185"/>
      <c r="SY392" s="185"/>
      <c r="SZ392" s="185"/>
      <c r="TA392" s="185"/>
      <c r="TB392" s="185"/>
      <c r="TC392" s="185"/>
      <c r="TD392" s="185"/>
      <c r="TE392" s="185"/>
      <c r="TF392" s="185"/>
      <c r="TG392" s="185"/>
      <c r="TH392" s="185"/>
      <c r="TI392" s="185"/>
    </row>
    <row r="393" spans="1:529" s="79" customFormat="1" ht="27.75" customHeight="1" x14ac:dyDescent="0.25">
      <c r="A393" s="39">
        <v>13140035</v>
      </c>
      <c r="B393" s="5">
        <v>39414</v>
      </c>
      <c r="C393" s="626" t="s">
        <v>1470</v>
      </c>
      <c r="D393" s="626" t="s">
        <v>5841</v>
      </c>
      <c r="E393" s="626"/>
      <c r="F393" s="626"/>
      <c r="G393" s="626"/>
      <c r="H393" s="39" t="s">
        <v>278</v>
      </c>
      <c r="I393" s="5" t="s">
        <v>7771</v>
      </c>
      <c r="J393" s="5">
        <v>43797</v>
      </c>
      <c r="K393" s="626" t="s">
        <v>1477</v>
      </c>
      <c r="L393" s="626"/>
      <c r="M393" s="626" t="s">
        <v>4813</v>
      </c>
      <c r="N393" s="626" t="s">
        <v>21</v>
      </c>
      <c r="O393" s="626">
        <v>7000</v>
      </c>
      <c r="P393" s="66"/>
      <c r="Q393" s="66"/>
      <c r="R393" s="66"/>
      <c r="S393" s="66"/>
      <c r="T393" s="715"/>
      <c r="U393" s="626"/>
      <c r="V393" s="626">
        <v>7000</v>
      </c>
      <c r="W393" s="626" t="s">
        <v>1261</v>
      </c>
      <c r="X393" s="626">
        <v>50</v>
      </c>
      <c r="Y393" s="626">
        <v>15</v>
      </c>
      <c r="Z393" s="626">
        <v>70</v>
      </c>
      <c r="AA393" s="626" t="s">
        <v>1091</v>
      </c>
      <c r="AB393" s="626" t="s">
        <v>1091</v>
      </c>
      <c r="AC393" s="626" t="s">
        <v>1091</v>
      </c>
      <c r="AD393" s="626" t="s">
        <v>1091</v>
      </c>
      <c r="AE393" s="626" t="s">
        <v>1091</v>
      </c>
      <c r="AF393" s="626" t="s">
        <v>1091</v>
      </c>
      <c r="AG393" s="626" t="s">
        <v>1476</v>
      </c>
      <c r="AH393" s="626"/>
      <c r="AI393" s="626" t="s">
        <v>2388</v>
      </c>
      <c r="AJ393" s="626" t="s">
        <v>2389</v>
      </c>
      <c r="AK393" s="7" t="s">
        <v>4148</v>
      </c>
      <c r="AL393" s="20"/>
      <c r="AM393" s="13"/>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c r="CH393" s="185"/>
      <c r="CI393" s="185"/>
      <c r="CJ393" s="185"/>
      <c r="CK393" s="185"/>
      <c r="CL393" s="185"/>
      <c r="CM393" s="185"/>
      <c r="CN393" s="185"/>
      <c r="CO393" s="185"/>
      <c r="CP393" s="185"/>
      <c r="CQ393" s="185"/>
      <c r="CR393" s="185"/>
      <c r="CS393" s="185"/>
      <c r="CT393" s="185"/>
      <c r="CU393" s="185"/>
      <c r="CV393" s="185"/>
      <c r="CW393" s="185"/>
      <c r="CX393" s="185"/>
      <c r="CY393" s="185"/>
      <c r="CZ393" s="185"/>
      <c r="DA393" s="185"/>
      <c r="DB393" s="185"/>
      <c r="DC393" s="185"/>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185"/>
      <c r="EA393" s="185"/>
      <c r="EB393" s="185"/>
      <c r="EC393" s="185"/>
      <c r="ED393" s="185"/>
      <c r="EE393" s="185"/>
      <c r="EF393" s="185"/>
      <c r="EG393" s="185"/>
      <c r="EH393" s="185"/>
      <c r="EI393" s="185"/>
      <c r="EJ393" s="185"/>
      <c r="EK393" s="185"/>
      <c r="EL393" s="185"/>
      <c r="EM393" s="185"/>
      <c r="EN393" s="185"/>
      <c r="EO393" s="185"/>
      <c r="EP393" s="185"/>
      <c r="EQ393" s="185"/>
      <c r="ER393" s="185"/>
      <c r="ES393" s="185"/>
      <c r="ET393" s="185"/>
      <c r="EU393" s="185"/>
      <c r="EV393" s="185"/>
      <c r="EW393" s="185"/>
      <c r="EX393" s="185"/>
      <c r="EY393" s="185"/>
      <c r="EZ393" s="185"/>
      <c r="FA393" s="185"/>
      <c r="FB393" s="185"/>
      <c r="FC393" s="185"/>
      <c r="FD393" s="185"/>
      <c r="FE393" s="185"/>
      <c r="FF393" s="185"/>
      <c r="FG393" s="185"/>
      <c r="FH393" s="185"/>
      <c r="FI393" s="185"/>
      <c r="FJ393" s="185"/>
      <c r="FK393" s="185"/>
      <c r="FL393" s="185"/>
      <c r="FM393" s="185"/>
      <c r="FN393" s="185"/>
      <c r="FO393" s="185"/>
      <c r="FP393" s="185"/>
      <c r="FQ393" s="185"/>
      <c r="FR393" s="185"/>
      <c r="FS393" s="185"/>
      <c r="FT393" s="185"/>
      <c r="FU393" s="185"/>
      <c r="FV393" s="185"/>
      <c r="FW393" s="185"/>
      <c r="FX393" s="185"/>
      <c r="FY393" s="185"/>
      <c r="FZ393" s="185"/>
      <c r="GA393" s="185"/>
      <c r="GB393" s="185"/>
      <c r="GC393" s="185"/>
      <c r="GD393" s="185"/>
      <c r="GE393" s="185"/>
      <c r="GF393" s="185"/>
      <c r="GG393" s="185"/>
      <c r="GH393" s="185"/>
      <c r="GI393" s="185"/>
      <c r="GJ393" s="185"/>
      <c r="GK393" s="185"/>
      <c r="GL393" s="185"/>
      <c r="GM393" s="185"/>
      <c r="GN393" s="185"/>
      <c r="GO393" s="185"/>
      <c r="GP393" s="185"/>
      <c r="GQ393" s="185"/>
      <c r="GR393" s="185"/>
      <c r="GS393" s="185"/>
      <c r="GT393" s="185"/>
      <c r="GU393" s="185"/>
      <c r="GV393" s="185"/>
      <c r="GW393" s="185"/>
      <c r="GX393" s="185"/>
      <c r="GY393" s="185"/>
      <c r="GZ393" s="185"/>
      <c r="HA393" s="185"/>
      <c r="HB393" s="185"/>
      <c r="HC393" s="185"/>
      <c r="HD393" s="185"/>
      <c r="HE393" s="185"/>
      <c r="HF393" s="185"/>
      <c r="HG393" s="185"/>
      <c r="HH393" s="185"/>
      <c r="HI393" s="185"/>
      <c r="HJ393" s="185"/>
      <c r="HK393" s="185"/>
      <c r="HL393" s="185"/>
      <c r="HM393" s="185"/>
      <c r="HN393" s="185"/>
      <c r="HO393" s="185"/>
      <c r="HP393" s="185"/>
      <c r="HQ393" s="185"/>
      <c r="HR393" s="185"/>
      <c r="HS393" s="185"/>
      <c r="HT393" s="185"/>
      <c r="HU393" s="185"/>
      <c r="HV393" s="185"/>
      <c r="HW393" s="185"/>
      <c r="HX393" s="185"/>
      <c r="HY393" s="185"/>
      <c r="HZ393" s="185"/>
      <c r="IA393" s="185"/>
      <c r="IB393" s="185"/>
      <c r="IC393" s="185"/>
      <c r="ID393" s="185"/>
      <c r="IE393" s="185"/>
      <c r="IF393" s="185"/>
      <c r="IG393" s="185"/>
      <c r="IH393" s="185"/>
      <c r="II393" s="185"/>
      <c r="IJ393" s="185"/>
      <c r="IK393" s="185"/>
      <c r="IL393" s="185"/>
      <c r="IM393" s="185"/>
      <c r="IN393" s="185"/>
      <c r="IO393" s="185"/>
      <c r="IP393" s="185"/>
      <c r="IQ393" s="185"/>
      <c r="IR393" s="185"/>
      <c r="IS393" s="185"/>
      <c r="IT393" s="185"/>
      <c r="IU393" s="185"/>
      <c r="IV393" s="185"/>
      <c r="IW393" s="185"/>
      <c r="IX393" s="185"/>
      <c r="IY393" s="185"/>
      <c r="IZ393" s="185"/>
      <c r="JA393" s="185"/>
      <c r="JB393" s="185"/>
      <c r="JC393" s="185"/>
      <c r="JD393" s="185"/>
      <c r="JE393" s="185"/>
      <c r="JF393" s="185"/>
      <c r="JG393" s="185"/>
      <c r="JH393" s="185"/>
      <c r="JI393" s="185"/>
      <c r="JJ393" s="185"/>
      <c r="JK393" s="185"/>
      <c r="JL393" s="185"/>
      <c r="JM393" s="185"/>
      <c r="JN393" s="185"/>
      <c r="JO393" s="185"/>
      <c r="JP393" s="185"/>
      <c r="JQ393" s="185"/>
      <c r="JR393" s="185"/>
      <c r="JS393" s="185"/>
      <c r="JT393" s="185"/>
      <c r="JU393" s="185"/>
      <c r="JV393" s="185"/>
      <c r="JW393" s="185"/>
      <c r="JX393" s="185"/>
      <c r="JY393" s="185"/>
      <c r="JZ393" s="185"/>
      <c r="KA393" s="185"/>
      <c r="KB393" s="185"/>
      <c r="KC393" s="185"/>
      <c r="KD393" s="185"/>
      <c r="KE393" s="185"/>
      <c r="KF393" s="185"/>
      <c r="KG393" s="185"/>
      <c r="KH393" s="185"/>
      <c r="KI393" s="185"/>
      <c r="KJ393" s="185"/>
      <c r="KK393" s="185"/>
      <c r="KL393" s="185"/>
      <c r="KM393" s="185"/>
      <c r="KN393" s="185"/>
      <c r="KO393" s="185"/>
      <c r="KP393" s="185"/>
      <c r="KQ393" s="185"/>
      <c r="KR393" s="185"/>
      <c r="KS393" s="185"/>
      <c r="KT393" s="185"/>
      <c r="KU393" s="185"/>
      <c r="KV393" s="185"/>
      <c r="KW393" s="185"/>
      <c r="KX393" s="185"/>
      <c r="KY393" s="185"/>
      <c r="KZ393" s="185"/>
      <c r="LA393" s="185"/>
      <c r="LB393" s="185"/>
      <c r="LC393" s="185"/>
      <c r="LD393" s="185"/>
      <c r="LE393" s="185"/>
      <c r="LF393" s="185"/>
      <c r="LG393" s="185"/>
      <c r="LH393" s="185"/>
      <c r="LI393" s="185"/>
      <c r="LJ393" s="185"/>
      <c r="LK393" s="185"/>
      <c r="LL393" s="185"/>
      <c r="LM393" s="185"/>
      <c r="LN393" s="185"/>
      <c r="LO393" s="185"/>
      <c r="LP393" s="185"/>
      <c r="LQ393" s="185"/>
      <c r="LR393" s="185"/>
      <c r="LS393" s="185"/>
      <c r="LT393" s="185"/>
      <c r="LU393" s="185"/>
      <c r="LV393" s="185"/>
      <c r="LW393" s="185"/>
      <c r="LX393" s="185"/>
      <c r="LY393" s="185"/>
      <c r="LZ393" s="185"/>
      <c r="MA393" s="185"/>
      <c r="MB393" s="185"/>
      <c r="MC393" s="185"/>
      <c r="MD393" s="185"/>
      <c r="ME393" s="185"/>
      <c r="MF393" s="185"/>
      <c r="MG393" s="185"/>
      <c r="MH393" s="185"/>
      <c r="MI393" s="185"/>
      <c r="MJ393" s="185"/>
      <c r="MK393" s="185"/>
      <c r="ML393" s="185"/>
      <c r="MM393" s="185"/>
      <c r="MN393" s="185"/>
      <c r="MO393" s="185"/>
      <c r="MP393" s="185"/>
      <c r="MQ393" s="185"/>
      <c r="MR393" s="185"/>
      <c r="MS393" s="185"/>
      <c r="MT393" s="185"/>
      <c r="MU393" s="185"/>
      <c r="MV393" s="185"/>
      <c r="MW393" s="185"/>
      <c r="MX393" s="185"/>
      <c r="MY393" s="185"/>
      <c r="MZ393" s="185"/>
      <c r="NA393" s="185"/>
      <c r="NB393" s="185"/>
      <c r="NC393" s="185"/>
      <c r="ND393" s="185"/>
      <c r="NE393" s="185"/>
      <c r="NF393" s="185"/>
      <c r="NG393" s="185"/>
      <c r="NH393" s="185"/>
      <c r="NI393" s="185"/>
      <c r="NJ393" s="185"/>
      <c r="NK393" s="185"/>
      <c r="NL393" s="185"/>
      <c r="NM393" s="185"/>
      <c r="NN393" s="185"/>
      <c r="NO393" s="185"/>
      <c r="NP393" s="185"/>
      <c r="NQ393" s="185"/>
      <c r="NR393" s="185"/>
      <c r="NS393" s="185"/>
      <c r="NT393" s="185"/>
      <c r="NU393" s="185"/>
      <c r="NV393" s="185"/>
      <c r="NW393" s="185"/>
      <c r="NX393" s="185"/>
      <c r="NY393" s="185"/>
      <c r="NZ393" s="185"/>
      <c r="OA393" s="185"/>
      <c r="OB393" s="185"/>
      <c r="OC393" s="185"/>
      <c r="OD393" s="185"/>
      <c r="OE393" s="185"/>
      <c r="OF393" s="185"/>
      <c r="OG393" s="185"/>
      <c r="OH393" s="185"/>
      <c r="OI393" s="185"/>
      <c r="OJ393" s="185"/>
      <c r="OK393" s="185"/>
      <c r="OL393" s="185"/>
      <c r="OM393" s="185"/>
      <c r="ON393" s="185"/>
      <c r="OO393" s="185"/>
      <c r="OP393" s="185"/>
      <c r="OQ393" s="185"/>
      <c r="OR393" s="185"/>
      <c r="OS393" s="185"/>
      <c r="OT393" s="185"/>
      <c r="OU393" s="185"/>
      <c r="OV393" s="185"/>
      <c r="OW393" s="185"/>
      <c r="OX393" s="185"/>
      <c r="OY393" s="185"/>
      <c r="OZ393" s="185"/>
      <c r="PA393" s="185"/>
      <c r="PB393" s="185"/>
      <c r="PC393" s="185"/>
      <c r="PD393" s="185"/>
      <c r="PE393" s="185"/>
      <c r="PF393" s="185"/>
      <c r="PG393" s="185"/>
      <c r="PH393" s="185"/>
      <c r="PI393" s="185"/>
      <c r="PJ393" s="185"/>
      <c r="PK393" s="185"/>
      <c r="PL393" s="185"/>
      <c r="PM393" s="185"/>
      <c r="PN393" s="185"/>
      <c r="PO393" s="185"/>
      <c r="PP393" s="185"/>
      <c r="PQ393" s="185"/>
      <c r="PR393" s="185"/>
      <c r="PS393" s="185"/>
      <c r="PT393" s="185"/>
      <c r="PU393" s="185"/>
      <c r="PV393" s="185"/>
      <c r="PW393" s="185"/>
      <c r="PX393" s="185"/>
      <c r="PY393" s="185"/>
      <c r="PZ393" s="185"/>
      <c r="QA393" s="185"/>
      <c r="QB393" s="185"/>
      <c r="QC393" s="185"/>
      <c r="QD393" s="185"/>
      <c r="QE393" s="185"/>
      <c r="QF393" s="185"/>
      <c r="QG393" s="185"/>
      <c r="QH393" s="185"/>
      <c r="QI393" s="185"/>
      <c r="QJ393" s="185"/>
      <c r="QK393" s="185"/>
      <c r="QL393" s="185"/>
      <c r="QM393" s="185"/>
      <c r="QN393" s="185"/>
      <c r="QO393" s="185"/>
      <c r="QP393" s="185"/>
      <c r="QQ393" s="185"/>
      <c r="QR393" s="185"/>
      <c r="QS393" s="185"/>
      <c r="QT393" s="185"/>
      <c r="QU393" s="185"/>
      <c r="QV393" s="185"/>
      <c r="QW393" s="185"/>
      <c r="QX393" s="185"/>
      <c r="QY393" s="185"/>
      <c r="QZ393" s="185"/>
      <c r="RA393" s="185"/>
      <c r="RB393" s="185"/>
      <c r="RC393" s="185"/>
      <c r="RD393" s="185"/>
      <c r="RE393" s="185"/>
      <c r="RF393" s="185"/>
      <c r="RG393" s="185"/>
      <c r="RH393" s="185"/>
      <c r="RI393" s="185"/>
      <c r="RJ393" s="185"/>
      <c r="RK393" s="185"/>
      <c r="RL393" s="185"/>
      <c r="RM393" s="185"/>
      <c r="RN393" s="185"/>
      <c r="RO393" s="185"/>
      <c r="RP393" s="185"/>
      <c r="RQ393" s="185"/>
      <c r="RR393" s="185"/>
      <c r="RS393" s="185"/>
      <c r="RT393" s="185"/>
      <c r="RU393" s="185"/>
      <c r="RV393" s="185"/>
      <c r="RW393" s="185"/>
      <c r="RX393" s="185"/>
      <c r="RY393" s="185"/>
      <c r="RZ393" s="185"/>
      <c r="SA393" s="185"/>
      <c r="SB393" s="185"/>
      <c r="SC393" s="185"/>
      <c r="SD393" s="185"/>
      <c r="SE393" s="185"/>
      <c r="SF393" s="185"/>
      <c r="SG393" s="185"/>
      <c r="SH393" s="185"/>
      <c r="SI393" s="185"/>
      <c r="SJ393" s="185"/>
      <c r="SK393" s="185"/>
      <c r="SL393" s="185"/>
      <c r="SM393" s="185"/>
      <c r="SN393" s="185"/>
      <c r="SO393" s="185"/>
      <c r="SP393" s="185"/>
      <c r="SQ393" s="185"/>
      <c r="SR393" s="185"/>
      <c r="SS393" s="185"/>
      <c r="ST393" s="185"/>
      <c r="SU393" s="185"/>
      <c r="SV393" s="185"/>
      <c r="SW393" s="185"/>
      <c r="SX393" s="185"/>
      <c r="SY393" s="185"/>
      <c r="SZ393" s="185"/>
      <c r="TA393" s="185"/>
      <c r="TB393" s="185"/>
      <c r="TC393" s="185"/>
      <c r="TD393" s="185"/>
      <c r="TE393" s="185"/>
      <c r="TF393" s="185"/>
      <c r="TG393" s="185"/>
      <c r="TH393" s="185"/>
      <c r="TI393" s="185"/>
    </row>
    <row r="394" spans="1:529" s="79" customFormat="1" ht="27.75" customHeight="1" thickBot="1" x14ac:dyDescent="0.3">
      <c r="A394" s="80">
        <v>13140035</v>
      </c>
      <c r="B394" s="21">
        <v>39414</v>
      </c>
      <c r="C394" s="627" t="s">
        <v>1470</v>
      </c>
      <c r="D394" s="627" t="s">
        <v>5842</v>
      </c>
      <c r="E394" s="627"/>
      <c r="F394" s="627"/>
      <c r="G394" s="627"/>
      <c r="H394" s="80" t="s">
        <v>278</v>
      </c>
      <c r="I394" s="21" t="s">
        <v>7771</v>
      </c>
      <c r="J394" s="21">
        <v>43797</v>
      </c>
      <c r="K394" s="627" t="s">
        <v>1477</v>
      </c>
      <c r="L394" s="627"/>
      <c r="M394" s="627" t="s">
        <v>4813</v>
      </c>
      <c r="N394" s="627" t="s">
        <v>21</v>
      </c>
      <c r="O394" s="627">
        <v>4000</v>
      </c>
      <c r="P394" s="68"/>
      <c r="Q394" s="68"/>
      <c r="R394" s="68"/>
      <c r="S394" s="68"/>
      <c r="T394" s="714"/>
      <c r="U394" s="627"/>
      <c r="V394" s="627">
        <v>4000</v>
      </c>
      <c r="W394" s="627" t="s">
        <v>1261</v>
      </c>
      <c r="X394" s="627">
        <v>50</v>
      </c>
      <c r="Y394" s="627">
        <v>15</v>
      </c>
      <c r="Z394" s="627">
        <v>70</v>
      </c>
      <c r="AA394" s="627" t="s">
        <v>1091</v>
      </c>
      <c r="AB394" s="627" t="s">
        <v>1091</v>
      </c>
      <c r="AC394" s="627" t="s">
        <v>1091</v>
      </c>
      <c r="AD394" s="627" t="s">
        <v>1091</v>
      </c>
      <c r="AE394" s="627" t="s">
        <v>1091</v>
      </c>
      <c r="AF394" s="627" t="s">
        <v>1091</v>
      </c>
      <c r="AG394" s="627" t="s">
        <v>1476</v>
      </c>
      <c r="AH394" s="627"/>
      <c r="AI394" s="627" t="s">
        <v>2390</v>
      </c>
      <c r="AJ394" s="627" t="s">
        <v>2391</v>
      </c>
      <c r="AK394" s="22" t="s">
        <v>4148</v>
      </c>
      <c r="AL394" s="25"/>
      <c r="AM394" s="13"/>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c r="GG394" s="185"/>
      <c r="GH394" s="185"/>
      <c r="GI394" s="185"/>
      <c r="GJ394" s="185"/>
      <c r="GK394" s="185"/>
      <c r="GL394" s="185"/>
      <c r="GM394" s="185"/>
      <c r="GN394" s="185"/>
      <c r="GO394" s="185"/>
      <c r="GP394" s="185"/>
      <c r="GQ394" s="185"/>
      <c r="GR394" s="185"/>
      <c r="GS394" s="185"/>
      <c r="GT394" s="185"/>
      <c r="GU394" s="185"/>
      <c r="GV394" s="185"/>
      <c r="GW394" s="185"/>
      <c r="GX394" s="185"/>
      <c r="GY394" s="185"/>
      <c r="GZ394" s="185"/>
      <c r="HA394" s="185"/>
      <c r="HB394" s="185"/>
      <c r="HC394" s="185"/>
      <c r="HD394" s="185"/>
      <c r="HE394" s="185"/>
      <c r="HF394" s="185"/>
      <c r="HG394" s="185"/>
      <c r="HH394" s="185"/>
      <c r="HI394" s="185"/>
      <c r="HJ394" s="185"/>
      <c r="HK394" s="185"/>
      <c r="HL394" s="185"/>
      <c r="HM394" s="185"/>
      <c r="HN394" s="185"/>
      <c r="HO394" s="185"/>
      <c r="HP394" s="185"/>
      <c r="HQ394" s="185"/>
      <c r="HR394" s="185"/>
      <c r="HS394" s="185"/>
      <c r="HT394" s="185"/>
      <c r="HU394" s="185"/>
      <c r="HV394" s="185"/>
      <c r="HW394" s="185"/>
      <c r="HX394" s="185"/>
      <c r="HY394" s="185"/>
      <c r="HZ394" s="185"/>
      <c r="IA394" s="185"/>
      <c r="IB394" s="185"/>
      <c r="IC394" s="185"/>
      <c r="ID394" s="185"/>
      <c r="IE394" s="185"/>
      <c r="IF394" s="185"/>
      <c r="IG394" s="185"/>
      <c r="IH394" s="185"/>
      <c r="II394" s="185"/>
      <c r="IJ394" s="185"/>
      <c r="IK394" s="185"/>
      <c r="IL394" s="185"/>
      <c r="IM394" s="185"/>
      <c r="IN394" s="185"/>
      <c r="IO394" s="185"/>
      <c r="IP394" s="185"/>
      <c r="IQ394" s="185"/>
      <c r="IR394" s="185"/>
      <c r="IS394" s="185"/>
      <c r="IT394" s="185"/>
      <c r="IU394" s="185"/>
      <c r="IV394" s="185"/>
      <c r="IW394" s="185"/>
      <c r="IX394" s="185"/>
      <c r="IY394" s="185"/>
      <c r="IZ394" s="185"/>
      <c r="JA394" s="185"/>
      <c r="JB394" s="185"/>
      <c r="JC394" s="185"/>
      <c r="JD394" s="185"/>
      <c r="JE394" s="185"/>
      <c r="JF394" s="185"/>
      <c r="JG394" s="185"/>
      <c r="JH394" s="185"/>
      <c r="JI394" s="185"/>
      <c r="JJ394" s="185"/>
      <c r="JK394" s="185"/>
      <c r="JL394" s="185"/>
      <c r="JM394" s="185"/>
      <c r="JN394" s="185"/>
      <c r="JO394" s="185"/>
      <c r="JP394" s="185"/>
      <c r="JQ394" s="185"/>
      <c r="JR394" s="185"/>
      <c r="JS394" s="185"/>
      <c r="JT394" s="185"/>
      <c r="JU394" s="185"/>
      <c r="JV394" s="185"/>
      <c r="JW394" s="185"/>
      <c r="JX394" s="185"/>
      <c r="JY394" s="185"/>
      <c r="JZ394" s="185"/>
      <c r="KA394" s="185"/>
      <c r="KB394" s="185"/>
      <c r="KC394" s="185"/>
      <c r="KD394" s="185"/>
      <c r="KE394" s="185"/>
      <c r="KF394" s="185"/>
      <c r="KG394" s="185"/>
      <c r="KH394" s="185"/>
      <c r="KI394" s="185"/>
      <c r="KJ394" s="185"/>
      <c r="KK394" s="185"/>
      <c r="KL394" s="185"/>
      <c r="KM394" s="185"/>
      <c r="KN394" s="185"/>
      <c r="KO394" s="185"/>
      <c r="KP394" s="185"/>
      <c r="KQ394" s="185"/>
      <c r="KR394" s="185"/>
      <c r="KS394" s="185"/>
      <c r="KT394" s="185"/>
      <c r="KU394" s="185"/>
      <c r="KV394" s="185"/>
      <c r="KW394" s="185"/>
      <c r="KX394" s="185"/>
      <c r="KY394" s="185"/>
      <c r="KZ394" s="185"/>
      <c r="LA394" s="185"/>
      <c r="LB394" s="185"/>
      <c r="LC394" s="185"/>
      <c r="LD394" s="185"/>
      <c r="LE394" s="185"/>
      <c r="LF394" s="185"/>
      <c r="LG394" s="185"/>
      <c r="LH394" s="185"/>
      <c r="LI394" s="185"/>
      <c r="LJ394" s="185"/>
      <c r="LK394" s="185"/>
      <c r="LL394" s="185"/>
      <c r="LM394" s="185"/>
      <c r="LN394" s="185"/>
      <c r="LO394" s="185"/>
      <c r="LP394" s="185"/>
      <c r="LQ394" s="185"/>
      <c r="LR394" s="185"/>
      <c r="LS394" s="185"/>
      <c r="LT394" s="185"/>
      <c r="LU394" s="185"/>
      <c r="LV394" s="185"/>
      <c r="LW394" s="185"/>
      <c r="LX394" s="185"/>
      <c r="LY394" s="185"/>
      <c r="LZ394" s="185"/>
      <c r="MA394" s="185"/>
      <c r="MB394" s="185"/>
      <c r="MC394" s="185"/>
      <c r="MD394" s="185"/>
      <c r="ME394" s="185"/>
      <c r="MF394" s="185"/>
      <c r="MG394" s="185"/>
      <c r="MH394" s="185"/>
      <c r="MI394" s="185"/>
      <c r="MJ394" s="185"/>
      <c r="MK394" s="185"/>
      <c r="ML394" s="185"/>
      <c r="MM394" s="185"/>
      <c r="MN394" s="185"/>
      <c r="MO394" s="185"/>
      <c r="MP394" s="185"/>
      <c r="MQ394" s="185"/>
      <c r="MR394" s="185"/>
      <c r="MS394" s="185"/>
      <c r="MT394" s="185"/>
      <c r="MU394" s="185"/>
      <c r="MV394" s="185"/>
      <c r="MW394" s="185"/>
      <c r="MX394" s="185"/>
      <c r="MY394" s="185"/>
      <c r="MZ394" s="185"/>
      <c r="NA394" s="185"/>
      <c r="NB394" s="185"/>
      <c r="NC394" s="185"/>
      <c r="ND394" s="185"/>
      <c r="NE394" s="185"/>
      <c r="NF394" s="185"/>
      <c r="NG394" s="185"/>
      <c r="NH394" s="185"/>
      <c r="NI394" s="185"/>
      <c r="NJ394" s="185"/>
      <c r="NK394" s="185"/>
      <c r="NL394" s="185"/>
      <c r="NM394" s="185"/>
      <c r="NN394" s="185"/>
      <c r="NO394" s="185"/>
      <c r="NP394" s="185"/>
      <c r="NQ394" s="185"/>
      <c r="NR394" s="185"/>
      <c r="NS394" s="185"/>
      <c r="NT394" s="185"/>
      <c r="NU394" s="185"/>
      <c r="NV394" s="185"/>
      <c r="NW394" s="185"/>
      <c r="NX394" s="185"/>
      <c r="NY394" s="185"/>
      <c r="NZ394" s="185"/>
      <c r="OA394" s="185"/>
      <c r="OB394" s="185"/>
      <c r="OC394" s="185"/>
      <c r="OD394" s="185"/>
      <c r="OE394" s="185"/>
      <c r="OF394" s="185"/>
      <c r="OG394" s="185"/>
      <c r="OH394" s="185"/>
      <c r="OI394" s="185"/>
      <c r="OJ394" s="185"/>
      <c r="OK394" s="185"/>
      <c r="OL394" s="185"/>
      <c r="OM394" s="185"/>
      <c r="ON394" s="185"/>
      <c r="OO394" s="185"/>
      <c r="OP394" s="185"/>
      <c r="OQ394" s="185"/>
      <c r="OR394" s="185"/>
      <c r="OS394" s="185"/>
      <c r="OT394" s="185"/>
      <c r="OU394" s="185"/>
      <c r="OV394" s="185"/>
      <c r="OW394" s="185"/>
      <c r="OX394" s="185"/>
      <c r="OY394" s="185"/>
      <c r="OZ394" s="185"/>
      <c r="PA394" s="185"/>
      <c r="PB394" s="185"/>
      <c r="PC394" s="185"/>
      <c r="PD394" s="185"/>
      <c r="PE394" s="185"/>
      <c r="PF394" s="185"/>
      <c r="PG394" s="185"/>
      <c r="PH394" s="185"/>
      <c r="PI394" s="185"/>
      <c r="PJ394" s="185"/>
      <c r="PK394" s="185"/>
      <c r="PL394" s="185"/>
      <c r="PM394" s="185"/>
      <c r="PN394" s="185"/>
      <c r="PO394" s="185"/>
      <c r="PP394" s="185"/>
      <c r="PQ394" s="185"/>
      <c r="PR394" s="185"/>
      <c r="PS394" s="185"/>
      <c r="PT394" s="185"/>
      <c r="PU394" s="185"/>
      <c r="PV394" s="185"/>
      <c r="PW394" s="185"/>
      <c r="PX394" s="185"/>
      <c r="PY394" s="185"/>
      <c r="PZ394" s="185"/>
      <c r="QA394" s="185"/>
      <c r="QB394" s="185"/>
      <c r="QC394" s="185"/>
      <c r="QD394" s="185"/>
      <c r="QE394" s="185"/>
      <c r="QF394" s="185"/>
      <c r="QG394" s="185"/>
      <c r="QH394" s="185"/>
      <c r="QI394" s="185"/>
      <c r="QJ394" s="185"/>
      <c r="QK394" s="185"/>
      <c r="QL394" s="185"/>
      <c r="QM394" s="185"/>
      <c r="QN394" s="185"/>
      <c r="QO394" s="185"/>
      <c r="QP394" s="185"/>
      <c r="QQ394" s="185"/>
      <c r="QR394" s="185"/>
      <c r="QS394" s="185"/>
      <c r="QT394" s="185"/>
      <c r="QU394" s="185"/>
      <c r="QV394" s="185"/>
      <c r="QW394" s="185"/>
      <c r="QX394" s="185"/>
      <c r="QY394" s="185"/>
      <c r="QZ394" s="185"/>
      <c r="RA394" s="185"/>
      <c r="RB394" s="185"/>
      <c r="RC394" s="185"/>
      <c r="RD394" s="185"/>
      <c r="RE394" s="185"/>
      <c r="RF394" s="185"/>
      <c r="RG394" s="185"/>
      <c r="RH394" s="185"/>
      <c r="RI394" s="185"/>
      <c r="RJ394" s="185"/>
      <c r="RK394" s="185"/>
      <c r="RL394" s="185"/>
      <c r="RM394" s="185"/>
      <c r="RN394" s="185"/>
      <c r="RO394" s="185"/>
      <c r="RP394" s="185"/>
      <c r="RQ394" s="185"/>
      <c r="RR394" s="185"/>
      <c r="RS394" s="185"/>
      <c r="RT394" s="185"/>
      <c r="RU394" s="185"/>
      <c r="RV394" s="185"/>
      <c r="RW394" s="185"/>
      <c r="RX394" s="185"/>
      <c r="RY394" s="185"/>
      <c r="RZ394" s="185"/>
      <c r="SA394" s="185"/>
      <c r="SB394" s="185"/>
      <c r="SC394" s="185"/>
      <c r="SD394" s="185"/>
      <c r="SE394" s="185"/>
      <c r="SF394" s="185"/>
      <c r="SG394" s="185"/>
      <c r="SH394" s="185"/>
      <c r="SI394" s="185"/>
      <c r="SJ394" s="185"/>
      <c r="SK394" s="185"/>
      <c r="SL394" s="185"/>
      <c r="SM394" s="185"/>
      <c r="SN394" s="185"/>
      <c r="SO394" s="185"/>
      <c r="SP394" s="185"/>
      <c r="SQ394" s="185"/>
      <c r="SR394" s="185"/>
      <c r="SS394" s="185"/>
      <c r="ST394" s="185"/>
      <c r="SU394" s="185"/>
      <c r="SV394" s="185"/>
      <c r="SW394" s="185"/>
      <c r="SX394" s="185"/>
      <c r="SY394" s="185"/>
      <c r="SZ394" s="185"/>
      <c r="TA394" s="185"/>
      <c r="TB394" s="185"/>
      <c r="TC394" s="185"/>
      <c r="TD394" s="185"/>
      <c r="TE394" s="185"/>
      <c r="TF394" s="185"/>
      <c r="TG394" s="185"/>
      <c r="TH394" s="185"/>
      <c r="TI394" s="185"/>
    </row>
    <row r="395" spans="1:529" s="79" customFormat="1" ht="27.75" customHeight="1" thickBot="1" x14ac:dyDescent="0.3">
      <c r="A395" s="412">
        <v>13140036</v>
      </c>
      <c r="B395" s="413">
        <v>39419</v>
      </c>
      <c r="C395" s="414" t="s">
        <v>1470</v>
      </c>
      <c r="D395" s="414" t="s">
        <v>5843</v>
      </c>
      <c r="E395" s="414"/>
      <c r="F395" s="414"/>
      <c r="G395" s="414"/>
      <c r="H395" s="415" t="s">
        <v>1478</v>
      </c>
      <c r="I395" s="413" t="s">
        <v>7770</v>
      </c>
      <c r="J395" s="413">
        <v>41668</v>
      </c>
      <c r="K395" s="414"/>
      <c r="L395" s="414"/>
      <c r="M395" s="414" t="s">
        <v>1024</v>
      </c>
      <c r="N395" s="414" t="s">
        <v>66</v>
      </c>
      <c r="O395" s="414">
        <v>409968</v>
      </c>
      <c r="P395" s="444"/>
      <c r="Q395" s="444"/>
      <c r="R395" s="444" t="s">
        <v>1479</v>
      </c>
      <c r="S395" s="444"/>
      <c r="T395" s="757"/>
      <c r="U395" s="414"/>
      <c r="V395" s="414">
        <v>409968</v>
      </c>
      <c r="W395" s="414"/>
      <c r="X395" s="414"/>
      <c r="Y395" s="414"/>
      <c r="Z395" s="414"/>
      <c r="AA395" s="414"/>
      <c r="AB395" s="414"/>
      <c r="AC395" s="414"/>
      <c r="AD395" s="414"/>
      <c r="AE395" s="414"/>
      <c r="AF395" s="414"/>
      <c r="AG395" s="414"/>
      <c r="AH395" s="414"/>
      <c r="AI395" s="414"/>
      <c r="AJ395" s="414"/>
      <c r="AK395" s="451"/>
      <c r="AL395" s="29"/>
      <c r="AM395" s="13"/>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c r="GG395" s="185"/>
      <c r="GH395" s="185"/>
      <c r="GI395" s="185"/>
      <c r="GJ395" s="185"/>
      <c r="GK395" s="185"/>
      <c r="GL395" s="185"/>
      <c r="GM395" s="185"/>
      <c r="GN395" s="185"/>
      <c r="GO395" s="185"/>
      <c r="GP395" s="185"/>
      <c r="GQ395" s="185"/>
      <c r="GR395" s="185"/>
      <c r="GS395" s="185"/>
      <c r="GT395" s="185"/>
      <c r="GU395" s="185"/>
      <c r="GV395" s="185"/>
      <c r="GW395" s="185"/>
      <c r="GX395" s="185"/>
      <c r="GY395" s="185"/>
      <c r="GZ395" s="185"/>
      <c r="HA395" s="185"/>
      <c r="HB395" s="185"/>
      <c r="HC395" s="185"/>
      <c r="HD395" s="185"/>
      <c r="HE395" s="185"/>
      <c r="HF395" s="185"/>
      <c r="HG395" s="185"/>
      <c r="HH395" s="185"/>
      <c r="HI395" s="185"/>
      <c r="HJ395" s="185"/>
      <c r="HK395" s="185"/>
      <c r="HL395" s="185"/>
      <c r="HM395" s="185"/>
      <c r="HN395" s="185"/>
      <c r="HO395" s="185"/>
      <c r="HP395" s="185"/>
      <c r="HQ395" s="185"/>
      <c r="HR395" s="185"/>
      <c r="HS395" s="185"/>
      <c r="HT395" s="185"/>
      <c r="HU395" s="185"/>
      <c r="HV395" s="185"/>
      <c r="HW395" s="185"/>
      <c r="HX395" s="185"/>
      <c r="HY395" s="185"/>
      <c r="HZ395" s="185"/>
      <c r="IA395" s="185"/>
      <c r="IB395" s="185"/>
      <c r="IC395" s="185"/>
      <c r="ID395" s="185"/>
      <c r="IE395" s="185"/>
      <c r="IF395" s="185"/>
      <c r="IG395" s="185"/>
      <c r="IH395" s="185"/>
      <c r="II395" s="185"/>
      <c r="IJ395" s="185"/>
      <c r="IK395" s="185"/>
      <c r="IL395" s="185"/>
      <c r="IM395" s="185"/>
      <c r="IN395" s="185"/>
      <c r="IO395" s="185"/>
      <c r="IP395" s="185"/>
      <c r="IQ395" s="185"/>
      <c r="IR395" s="185"/>
      <c r="IS395" s="185"/>
      <c r="IT395" s="185"/>
      <c r="IU395" s="185"/>
      <c r="IV395" s="185"/>
      <c r="IW395" s="185"/>
      <c r="IX395" s="185"/>
      <c r="IY395" s="185"/>
      <c r="IZ395" s="185"/>
      <c r="JA395" s="185"/>
      <c r="JB395" s="185"/>
      <c r="JC395" s="185"/>
      <c r="JD395" s="185"/>
      <c r="JE395" s="185"/>
      <c r="JF395" s="185"/>
      <c r="JG395" s="185"/>
      <c r="JH395" s="185"/>
      <c r="JI395" s="185"/>
      <c r="JJ395" s="185"/>
      <c r="JK395" s="185"/>
      <c r="JL395" s="185"/>
      <c r="JM395" s="185"/>
      <c r="JN395" s="185"/>
      <c r="JO395" s="185"/>
      <c r="JP395" s="185"/>
      <c r="JQ395" s="185"/>
      <c r="JR395" s="185"/>
      <c r="JS395" s="185"/>
      <c r="JT395" s="185"/>
      <c r="JU395" s="185"/>
      <c r="JV395" s="185"/>
      <c r="JW395" s="185"/>
      <c r="JX395" s="185"/>
      <c r="JY395" s="185"/>
      <c r="JZ395" s="185"/>
      <c r="KA395" s="185"/>
      <c r="KB395" s="185"/>
      <c r="KC395" s="185"/>
      <c r="KD395" s="185"/>
      <c r="KE395" s="185"/>
      <c r="KF395" s="185"/>
      <c r="KG395" s="185"/>
      <c r="KH395" s="185"/>
      <c r="KI395" s="185"/>
      <c r="KJ395" s="185"/>
      <c r="KK395" s="185"/>
      <c r="KL395" s="185"/>
      <c r="KM395" s="185"/>
      <c r="KN395" s="185"/>
      <c r="KO395" s="185"/>
      <c r="KP395" s="185"/>
      <c r="KQ395" s="185"/>
      <c r="KR395" s="185"/>
      <c r="KS395" s="185"/>
      <c r="KT395" s="185"/>
      <c r="KU395" s="185"/>
      <c r="KV395" s="185"/>
      <c r="KW395" s="185"/>
      <c r="KX395" s="185"/>
      <c r="KY395" s="185"/>
      <c r="KZ395" s="185"/>
      <c r="LA395" s="185"/>
      <c r="LB395" s="185"/>
      <c r="LC395" s="185"/>
      <c r="LD395" s="185"/>
      <c r="LE395" s="185"/>
      <c r="LF395" s="185"/>
      <c r="LG395" s="185"/>
      <c r="LH395" s="185"/>
      <c r="LI395" s="185"/>
      <c r="LJ395" s="185"/>
      <c r="LK395" s="185"/>
      <c r="LL395" s="185"/>
      <c r="LM395" s="185"/>
      <c r="LN395" s="185"/>
      <c r="LO395" s="185"/>
      <c r="LP395" s="185"/>
      <c r="LQ395" s="185"/>
      <c r="LR395" s="185"/>
      <c r="LS395" s="185"/>
      <c r="LT395" s="185"/>
      <c r="LU395" s="185"/>
      <c r="LV395" s="185"/>
      <c r="LW395" s="185"/>
      <c r="LX395" s="185"/>
      <c r="LY395" s="185"/>
      <c r="LZ395" s="185"/>
      <c r="MA395" s="185"/>
      <c r="MB395" s="185"/>
      <c r="MC395" s="185"/>
      <c r="MD395" s="185"/>
      <c r="ME395" s="185"/>
      <c r="MF395" s="185"/>
      <c r="MG395" s="185"/>
      <c r="MH395" s="185"/>
      <c r="MI395" s="185"/>
      <c r="MJ395" s="185"/>
      <c r="MK395" s="185"/>
      <c r="ML395" s="185"/>
      <c r="MM395" s="185"/>
      <c r="MN395" s="185"/>
      <c r="MO395" s="185"/>
      <c r="MP395" s="185"/>
      <c r="MQ395" s="185"/>
      <c r="MR395" s="185"/>
      <c r="MS395" s="185"/>
      <c r="MT395" s="185"/>
      <c r="MU395" s="185"/>
      <c r="MV395" s="185"/>
      <c r="MW395" s="185"/>
      <c r="MX395" s="185"/>
      <c r="MY395" s="185"/>
      <c r="MZ395" s="185"/>
      <c r="NA395" s="185"/>
      <c r="NB395" s="185"/>
      <c r="NC395" s="185"/>
      <c r="ND395" s="185"/>
      <c r="NE395" s="185"/>
      <c r="NF395" s="185"/>
      <c r="NG395" s="185"/>
      <c r="NH395" s="185"/>
      <c r="NI395" s="185"/>
      <c r="NJ395" s="185"/>
      <c r="NK395" s="185"/>
      <c r="NL395" s="185"/>
      <c r="NM395" s="185"/>
      <c r="NN395" s="185"/>
      <c r="NO395" s="185"/>
      <c r="NP395" s="185"/>
      <c r="NQ395" s="185"/>
      <c r="NR395" s="185"/>
      <c r="NS395" s="185"/>
      <c r="NT395" s="185"/>
      <c r="NU395" s="185"/>
      <c r="NV395" s="185"/>
      <c r="NW395" s="185"/>
      <c r="NX395" s="185"/>
      <c r="NY395" s="185"/>
      <c r="NZ395" s="185"/>
      <c r="OA395" s="185"/>
      <c r="OB395" s="185"/>
      <c r="OC395" s="185"/>
      <c r="OD395" s="185"/>
      <c r="OE395" s="185"/>
      <c r="OF395" s="185"/>
      <c r="OG395" s="185"/>
      <c r="OH395" s="185"/>
      <c r="OI395" s="185"/>
      <c r="OJ395" s="185"/>
      <c r="OK395" s="185"/>
      <c r="OL395" s="185"/>
      <c r="OM395" s="185"/>
      <c r="ON395" s="185"/>
      <c r="OO395" s="185"/>
      <c r="OP395" s="185"/>
      <c r="OQ395" s="185"/>
      <c r="OR395" s="185"/>
      <c r="OS395" s="185"/>
      <c r="OT395" s="185"/>
      <c r="OU395" s="185"/>
      <c r="OV395" s="185"/>
      <c r="OW395" s="185"/>
      <c r="OX395" s="185"/>
      <c r="OY395" s="185"/>
      <c r="OZ395" s="185"/>
      <c r="PA395" s="185"/>
      <c r="PB395" s="185"/>
      <c r="PC395" s="185"/>
      <c r="PD395" s="185"/>
      <c r="PE395" s="185"/>
      <c r="PF395" s="185"/>
      <c r="PG395" s="185"/>
      <c r="PH395" s="185"/>
      <c r="PI395" s="185"/>
      <c r="PJ395" s="185"/>
      <c r="PK395" s="185"/>
      <c r="PL395" s="185"/>
      <c r="PM395" s="185"/>
      <c r="PN395" s="185"/>
      <c r="PO395" s="185"/>
      <c r="PP395" s="185"/>
      <c r="PQ395" s="185"/>
      <c r="PR395" s="185"/>
      <c r="PS395" s="185"/>
      <c r="PT395" s="185"/>
      <c r="PU395" s="185"/>
      <c r="PV395" s="185"/>
      <c r="PW395" s="185"/>
      <c r="PX395" s="185"/>
      <c r="PY395" s="185"/>
      <c r="PZ395" s="185"/>
      <c r="QA395" s="185"/>
      <c r="QB395" s="185"/>
      <c r="QC395" s="185"/>
      <c r="QD395" s="185"/>
      <c r="QE395" s="185"/>
      <c r="QF395" s="185"/>
      <c r="QG395" s="185"/>
      <c r="QH395" s="185"/>
      <c r="QI395" s="185"/>
      <c r="QJ395" s="185"/>
      <c r="QK395" s="185"/>
      <c r="QL395" s="185"/>
      <c r="QM395" s="185"/>
      <c r="QN395" s="185"/>
      <c r="QO395" s="185"/>
      <c r="QP395" s="185"/>
      <c r="QQ395" s="185"/>
      <c r="QR395" s="185"/>
      <c r="QS395" s="185"/>
      <c r="QT395" s="185"/>
      <c r="QU395" s="185"/>
      <c r="QV395" s="185"/>
      <c r="QW395" s="185"/>
      <c r="QX395" s="185"/>
      <c r="QY395" s="185"/>
      <c r="QZ395" s="185"/>
      <c r="RA395" s="185"/>
      <c r="RB395" s="185"/>
      <c r="RC395" s="185"/>
      <c r="RD395" s="185"/>
      <c r="RE395" s="185"/>
      <c r="RF395" s="185"/>
      <c r="RG395" s="185"/>
      <c r="RH395" s="185"/>
      <c r="RI395" s="185"/>
      <c r="RJ395" s="185"/>
      <c r="RK395" s="185"/>
      <c r="RL395" s="185"/>
      <c r="RM395" s="185"/>
      <c r="RN395" s="185"/>
      <c r="RO395" s="185"/>
      <c r="RP395" s="185"/>
      <c r="RQ395" s="185"/>
      <c r="RR395" s="185"/>
      <c r="RS395" s="185"/>
      <c r="RT395" s="185"/>
      <c r="RU395" s="185"/>
      <c r="RV395" s="185"/>
      <c r="RW395" s="185"/>
      <c r="RX395" s="185"/>
      <c r="RY395" s="185"/>
      <c r="RZ395" s="185"/>
      <c r="SA395" s="185"/>
      <c r="SB395" s="185"/>
      <c r="SC395" s="185"/>
      <c r="SD395" s="185"/>
      <c r="SE395" s="185"/>
      <c r="SF395" s="185"/>
      <c r="SG395" s="185"/>
      <c r="SH395" s="185"/>
      <c r="SI395" s="185"/>
      <c r="SJ395" s="185"/>
      <c r="SK395" s="185"/>
      <c r="SL395" s="185"/>
      <c r="SM395" s="185"/>
      <c r="SN395" s="185"/>
      <c r="SO395" s="185"/>
      <c r="SP395" s="185"/>
      <c r="SQ395" s="185"/>
      <c r="SR395" s="185"/>
      <c r="SS395" s="185"/>
      <c r="ST395" s="185"/>
      <c r="SU395" s="185"/>
      <c r="SV395" s="185"/>
      <c r="SW395" s="185"/>
      <c r="SX395" s="185"/>
      <c r="SY395" s="185"/>
      <c r="SZ395" s="185"/>
      <c r="TA395" s="185"/>
      <c r="TB395" s="185"/>
      <c r="TC395" s="185"/>
      <c r="TD395" s="185"/>
      <c r="TE395" s="185"/>
      <c r="TF395" s="185"/>
      <c r="TG395" s="185"/>
      <c r="TH395" s="185"/>
      <c r="TI395" s="185"/>
    </row>
    <row r="396" spans="1:529" s="79" customFormat="1" ht="27.75" customHeight="1" thickBot="1" x14ac:dyDescent="0.3">
      <c r="A396" s="99">
        <v>13140037</v>
      </c>
      <c r="B396" s="420">
        <v>39422</v>
      </c>
      <c r="C396" s="40" t="s">
        <v>1480</v>
      </c>
      <c r="D396" s="385" t="s">
        <v>4678</v>
      </c>
      <c r="E396" s="40"/>
      <c r="F396" s="40"/>
      <c r="G396" s="40"/>
      <c r="H396" s="99">
        <v>63427</v>
      </c>
      <c r="I396" s="420">
        <v>39444</v>
      </c>
      <c r="J396" s="420">
        <v>41614</v>
      </c>
      <c r="K396" s="40" t="s">
        <v>1481</v>
      </c>
      <c r="L396" s="40"/>
      <c r="M396" s="40" t="s">
        <v>287</v>
      </c>
      <c r="N396" s="40" t="s">
        <v>40</v>
      </c>
      <c r="O396" s="40">
        <v>557355</v>
      </c>
      <c r="P396" s="72"/>
      <c r="Q396" s="72"/>
      <c r="R396" s="72" t="s">
        <v>1482</v>
      </c>
      <c r="S396" s="72"/>
      <c r="T396" s="759"/>
      <c r="U396" s="40"/>
      <c r="V396" s="40">
        <v>557355</v>
      </c>
      <c r="W396" s="40"/>
      <c r="X396" s="40"/>
      <c r="Y396" s="40"/>
      <c r="Z396" s="40"/>
      <c r="AA396" s="40"/>
      <c r="AB396" s="40"/>
      <c r="AC396" s="40"/>
      <c r="AD396" s="40"/>
      <c r="AE396" s="40"/>
      <c r="AF396" s="40"/>
      <c r="AG396" s="40"/>
      <c r="AH396" s="40"/>
      <c r="AI396" s="40"/>
      <c r="AJ396" s="40"/>
      <c r="AK396" s="40"/>
      <c r="AL396" s="321"/>
      <c r="AM396" s="13"/>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c r="GG396" s="185"/>
      <c r="GH396" s="185"/>
      <c r="GI396" s="185"/>
      <c r="GJ396" s="185"/>
      <c r="GK396" s="185"/>
      <c r="GL396" s="185"/>
      <c r="GM396" s="185"/>
      <c r="GN396" s="185"/>
      <c r="GO396" s="185"/>
      <c r="GP396" s="185"/>
      <c r="GQ396" s="185"/>
      <c r="GR396" s="185"/>
      <c r="GS396" s="185"/>
      <c r="GT396" s="185"/>
      <c r="GU396" s="185"/>
      <c r="GV396" s="185"/>
      <c r="GW396" s="185"/>
      <c r="GX396" s="185"/>
      <c r="GY396" s="185"/>
      <c r="GZ396" s="185"/>
      <c r="HA396" s="185"/>
      <c r="HB396" s="185"/>
      <c r="HC396" s="185"/>
      <c r="HD396" s="185"/>
      <c r="HE396" s="185"/>
      <c r="HF396" s="185"/>
      <c r="HG396" s="185"/>
      <c r="HH396" s="185"/>
      <c r="HI396" s="185"/>
      <c r="HJ396" s="185"/>
      <c r="HK396" s="185"/>
      <c r="HL396" s="185"/>
      <c r="HM396" s="185"/>
      <c r="HN396" s="185"/>
      <c r="HO396" s="185"/>
      <c r="HP396" s="185"/>
      <c r="HQ396" s="185"/>
      <c r="HR396" s="185"/>
      <c r="HS396" s="185"/>
      <c r="HT396" s="185"/>
      <c r="HU396" s="185"/>
      <c r="HV396" s="185"/>
      <c r="HW396" s="185"/>
      <c r="HX396" s="185"/>
      <c r="HY396" s="185"/>
      <c r="HZ396" s="185"/>
      <c r="IA396" s="185"/>
      <c r="IB396" s="185"/>
      <c r="IC396" s="185"/>
      <c r="ID396" s="185"/>
      <c r="IE396" s="185"/>
      <c r="IF396" s="185"/>
      <c r="IG396" s="185"/>
      <c r="IH396" s="185"/>
      <c r="II396" s="185"/>
      <c r="IJ396" s="185"/>
      <c r="IK396" s="185"/>
      <c r="IL396" s="185"/>
      <c r="IM396" s="185"/>
      <c r="IN396" s="185"/>
      <c r="IO396" s="185"/>
      <c r="IP396" s="185"/>
      <c r="IQ396" s="185"/>
      <c r="IR396" s="185"/>
      <c r="IS396" s="185"/>
      <c r="IT396" s="185"/>
      <c r="IU396" s="185"/>
      <c r="IV396" s="185"/>
      <c r="IW396" s="185"/>
      <c r="IX396" s="185"/>
      <c r="IY396" s="185"/>
      <c r="IZ396" s="185"/>
      <c r="JA396" s="185"/>
      <c r="JB396" s="185"/>
      <c r="JC396" s="185"/>
      <c r="JD396" s="185"/>
      <c r="JE396" s="185"/>
      <c r="JF396" s="185"/>
      <c r="JG396" s="185"/>
      <c r="JH396" s="185"/>
      <c r="JI396" s="185"/>
      <c r="JJ396" s="185"/>
      <c r="JK396" s="185"/>
      <c r="JL396" s="185"/>
      <c r="JM396" s="185"/>
      <c r="JN396" s="185"/>
      <c r="JO396" s="185"/>
      <c r="JP396" s="185"/>
      <c r="JQ396" s="185"/>
      <c r="JR396" s="185"/>
      <c r="JS396" s="185"/>
      <c r="JT396" s="185"/>
      <c r="JU396" s="185"/>
      <c r="JV396" s="185"/>
      <c r="JW396" s="185"/>
      <c r="JX396" s="185"/>
      <c r="JY396" s="185"/>
      <c r="JZ396" s="185"/>
      <c r="KA396" s="185"/>
      <c r="KB396" s="185"/>
      <c r="KC396" s="185"/>
      <c r="KD396" s="185"/>
      <c r="KE396" s="185"/>
      <c r="KF396" s="185"/>
      <c r="KG396" s="185"/>
      <c r="KH396" s="185"/>
      <c r="KI396" s="185"/>
      <c r="KJ396" s="185"/>
      <c r="KK396" s="185"/>
      <c r="KL396" s="185"/>
      <c r="KM396" s="185"/>
      <c r="KN396" s="185"/>
      <c r="KO396" s="185"/>
      <c r="KP396" s="185"/>
      <c r="KQ396" s="185"/>
      <c r="KR396" s="185"/>
      <c r="KS396" s="185"/>
      <c r="KT396" s="185"/>
      <c r="KU396" s="185"/>
      <c r="KV396" s="185"/>
      <c r="KW396" s="185"/>
      <c r="KX396" s="185"/>
      <c r="KY396" s="185"/>
      <c r="KZ396" s="185"/>
      <c r="LA396" s="185"/>
      <c r="LB396" s="185"/>
      <c r="LC396" s="185"/>
      <c r="LD396" s="185"/>
      <c r="LE396" s="185"/>
      <c r="LF396" s="185"/>
      <c r="LG396" s="185"/>
      <c r="LH396" s="185"/>
      <c r="LI396" s="185"/>
      <c r="LJ396" s="185"/>
      <c r="LK396" s="185"/>
      <c r="LL396" s="185"/>
      <c r="LM396" s="185"/>
      <c r="LN396" s="185"/>
      <c r="LO396" s="185"/>
      <c r="LP396" s="185"/>
      <c r="LQ396" s="185"/>
      <c r="LR396" s="185"/>
      <c r="LS396" s="185"/>
      <c r="LT396" s="185"/>
      <c r="LU396" s="185"/>
      <c r="LV396" s="185"/>
      <c r="LW396" s="185"/>
      <c r="LX396" s="185"/>
      <c r="LY396" s="185"/>
      <c r="LZ396" s="185"/>
      <c r="MA396" s="185"/>
      <c r="MB396" s="185"/>
      <c r="MC396" s="185"/>
      <c r="MD396" s="185"/>
      <c r="ME396" s="185"/>
      <c r="MF396" s="185"/>
      <c r="MG396" s="185"/>
      <c r="MH396" s="185"/>
      <c r="MI396" s="185"/>
      <c r="MJ396" s="185"/>
      <c r="MK396" s="185"/>
      <c r="ML396" s="185"/>
      <c r="MM396" s="185"/>
      <c r="MN396" s="185"/>
      <c r="MO396" s="185"/>
      <c r="MP396" s="185"/>
      <c r="MQ396" s="185"/>
      <c r="MR396" s="185"/>
      <c r="MS396" s="185"/>
      <c r="MT396" s="185"/>
      <c r="MU396" s="185"/>
      <c r="MV396" s="185"/>
      <c r="MW396" s="185"/>
      <c r="MX396" s="185"/>
      <c r="MY396" s="185"/>
      <c r="MZ396" s="185"/>
      <c r="NA396" s="185"/>
      <c r="NB396" s="185"/>
      <c r="NC396" s="185"/>
      <c r="ND396" s="185"/>
      <c r="NE396" s="185"/>
      <c r="NF396" s="185"/>
      <c r="NG396" s="185"/>
      <c r="NH396" s="185"/>
      <c r="NI396" s="185"/>
      <c r="NJ396" s="185"/>
      <c r="NK396" s="185"/>
      <c r="NL396" s="185"/>
      <c r="NM396" s="185"/>
      <c r="NN396" s="185"/>
      <c r="NO396" s="185"/>
      <c r="NP396" s="185"/>
      <c r="NQ396" s="185"/>
      <c r="NR396" s="185"/>
      <c r="NS396" s="185"/>
      <c r="NT396" s="185"/>
      <c r="NU396" s="185"/>
      <c r="NV396" s="185"/>
      <c r="NW396" s="185"/>
      <c r="NX396" s="185"/>
      <c r="NY396" s="185"/>
      <c r="NZ396" s="185"/>
      <c r="OA396" s="185"/>
      <c r="OB396" s="185"/>
      <c r="OC396" s="185"/>
      <c r="OD396" s="185"/>
      <c r="OE396" s="185"/>
      <c r="OF396" s="185"/>
      <c r="OG396" s="185"/>
      <c r="OH396" s="185"/>
      <c r="OI396" s="185"/>
      <c r="OJ396" s="185"/>
      <c r="OK396" s="185"/>
      <c r="OL396" s="185"/>
      <c r="OM396" s="185"/>
      <c r="ON396" s="185"/>
      <c r="OO396" s="185"/>
      <c r="OP396" s="185"/>
      <c r="OQ396" s="185"/>
      <c r="OR396" s="185"/>
      <c r="OS396" s="185"/>
      <c r="OT396" s="185"/>
      <c r="OU396" s="185"/>
      <c r="OV396" s="185"/>
      <c r="OW396" s="185"/>
      <c r="OX396" s="185"/>
      <c r="OY396" s="185"/>
      <c r="OZ396" s="185"/>
      <c r="PA396" s="185"/>
      <c r="PB396" s="185"/>
      <c r="PC396" s="185"/>
      <c r="PD396" s="185"/>
      <c r="PE396" s="185"/>
      <c r="PF396" s="185"/>
      <c r="PG396" s="185"/>
      <c r="PH396" s="185"/>
      <c r="PI396" s="185"/>
      <c r="PJ396" s="185"/>
      <c r="PK396" s="185"/>
      <c r="PL396" s="185"/>
      <c r="PM396" s="185"/>
      <c r="PN396" s="185"/>
      <c r="PO396" s="185"/>
      <c r="PP396" s="185"/>
      <c r="PQ396" s="185"/>
      <c r="PR396" s="185"/>
      <c r="PS396" s="185"/>
      <c r="PT396" s="185"/>
      <c r="PU396" s="185"/>
      <c r="PV396" s="185"/>
      <c r="PW396" s="185"/>
      <c r="PX396" s="185"/>
      <c r="PY396" s="185"/>
      <c r="PZ396" s="185"/>
      <c r="QA396" s="185"/>
      <c r="QB396" s="185"/>
      <c r="QC396" s="185"/>
      <c r="QD396" s="185"/>
      <c r="QE396" s="185"/>
      <c r="QF396" s="185"/>
      <c r="QG396" s="185"/>
      <c r="QH396" s="185"/>
      <c r="QI396" s="185"/>
      <c r="QJ396" s="185"/>
      <c r="QK396" s="185"/>
      <c r="QL396" s="185"/>
      <c r="QM396" s="185"/>
      <c r="QN396" s="185"/>
      <c r="QO396" s="185"/>
      <c r="QP396" s="185"/>
      <c r="QQ396" s="185"/>
      <c r="QR396" s="185"/>
      <c r="QS396" s="185"/>
      <c r="QT396" s="185"/>
      <c r="QU396" s="185"/>
      <c r="QV396" s="185"/>
      <c r="QW396" s="185"/>
      <c r="QX396" s="185"/>
      <c r="QY396" s="185"/>
      <c r="QZ396" s="185"/>
      <c r="RA396" s="185"/>
      <c r="RB396" s="185"/>
      <c r="RC396" s="185"/>
      <c r="RD396" s="185"/>
      <c r="RE396" s="185"/>
      <c r="RF396" s="185"/>
      <c r="RG396" s="185"/>
      <c r="RH396" s="185"/>
      <c r="RI396" s="185"/>
      <c r="RJ396" s="185"/>
      <c r="RK396" s="185"/>
      <c r="RL396" s="185"/>
      <c r="RM396" s="185"/>
      <c r="RN396" s="185"/>
      <c r="RO396" s="185"/>
      <c r="RP396" s="185"/>
      <c r="RQ396" s="185"/>
      <c r="RR396" s="185"/>
      <c r="RS396" s="185"/>
      <c r="RT396" s="185"/>
      <c r="RU396" s="185"/>
      <c r="RV396" s="185"/>
      <c r="RW396" s="185"/>
      <c r="RX396" s="185"/>
      <c r="RY396" s="185"/>
      <c r="RZ396" s="185"/>
      <c r="SA396" s="185"/>
      <c r="SB396" s="185"/>
      <c r="SC396" s="185"/>
      <c r="SD396" s="185"/>
      <c r="SE396" s="185"/>
      <c r="SF396" s="185"/>
      <c r="SG396" s="185"/>
      <c r="SH396" s="185"/>
      <c r="SI396" s="185"/>
      <c r="SJ396" s="185"/>
      <c r="SK396" s="185"/>
      <c r="SL396" s="185"/>
      <c r="SM396" s="185"/>
      <c r="SN396" s="185"/>
      <c r="SO396" s="185"/>
      <c r="SP396" s="185"/>
      <c r="SQ396" s="185"/>
      <c r="SR396" s="185"/>
      <c r="SS396" s="185"/>
      <c r="ST396" s="185"/>
      <c r="SU396" s="185"/>
      <c r="SV396" s="185"/>
      <c r="SW396" s="185"/>
      <c r="SX396" s="185"/>
      <c r="SY396" s="185"/>
      <c r="SZ396" s="185"/>
      <c r="TA396" s="185"/>
      <c r="TB396" s="185"/>
      <c r="TC396" s="185"/>
      <c r="TD396" s="185"/>
      <c r="TE396" s="185"/>
      <c r="TF396" s="185"/>
      <c r="TG396" s="185"/>
      <c r="TH396" s="185"/>
      <c r="TI396" s="185"/>
    </row>
    <row r="397" spans="1:529" s="79" customFormat="1" ht="27.75" customHeight="1" thickBot="1" x14ac:dyDescent="0.3">
      <c r="A397" s="286">
        <v>13140038</v>
      </c>
      <c r="B397" s="287">
        <v>39479</v>
      </c>
      <c r="C397" s="52" t="s">
        <v>4149</v>
      </c>
      <c r="D397" s="52" t="s">
        <v>5844</v>
      </c>
      <c r="E397" s="52"/>
      <c r="F397" s="52"/>
      <c r="G397" s="52"/>
      <c r="H397" s="288">
        <v>62486</v>
      </c>
      <c r="I397" s="287">
        <v>39499</v>
      </c>
      <c r="J397" s="287">
        <v>41671</v>
      </c>
      <c r="K397" s="52"/>
      <c r="L397" s="52"/>
      <c r="M397" s="52" t="s">
        <v>4814</v>
      </c>
      <c r="N397" s="52" t="s">
        <v>34</v>
      </c>
      <c r="O397" s="52">
        <v>438000</v>
      </c>
      <c r="P397" s="386"/>
      <c r="Q397" s="386"/>
      <c r="R397" s="386"/>
      <c r="S397" s="386"/>
      <c r="T397" s="726">
        <v>29.16</v>
      </c>
      <c r="U397" s="52">
        <v>1200</v>
      </c>
      <c r="V397" s="52">
        <v>438000</v>
      </c>
      <c r="W397" s="52" t="s">
        <v>1400</v>
      </c>
      <c r="X397" s="52">
        <v>35</v>
      </c>
      <c r="Y397" s="52">
        <v>25</v>
      </c>
      <c r="Z397" s="52">
        <v>125</v>
      </c>
      <c r="AA397" s="52" t="s">
        <v>1091</v>
      </c>
      <c r="AB397" s="52" t="s">
        <v>1091</v>
      </c>
      <c r="AC397" s="52" t="s">
        <v>1091</v>
      </c>
      <c r="AD397" s="52" t="s">
        <v>1091</v>
      </c>
      <c r="AE397" s="52" t="s">
        <v>1091</v>
      </c>
      <c r="AF397" s="52">
        <v>0.3</v>
      </c>
      <c r="AG397" s="445"/>
      <c r="AH397" s="52"/>
      <c r="AI397" s="52" t="s">
        <v>2392</v>
      </c>
      <c r="AJ397" s="52" t="s">
        <v>2393</v>
      </c>
      <c r="AK397" s="301" t="s">
        <v>4150</v>
      </c>
      <c r="AL397" s="29"/>
      <c r="AM397" s="13"/>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c r="GG397" s="185"/>
      <c r="GH397" s="185"/>
      <c r="GI397" s="185"/>
      <c r="GJ397" s="185"/>
      <c r="GK397" s="185"/>
      <c r="GL397" s="185"/>
      <c r="GM397" s="185"/>
      <c r="GN397" s="185"/>
      <c r="GO397" s="185"/>
      <c r="GP397" s="185"/>
      <c r="GQ397" s="185"/>
      <c r="GR397" s="185"/>
      <c r="GS397" s="185"/>
      <c r="GT397" s="185"/>
      <c r="GU397" s="185"/>
      <c r="GV397" s="185"/>
      <c r="GW397" s="185"/>
      <c r="GX397" s="185"/>
      <c r="GY397" s="185"/>
      <c r="GZ397" s="185"/>
      <c r="HA397" s="185"/>
      <c r="HB397" s="185"/>
      <c r="HC397" s="185"/>
      <c r="HD397" s="185"/>
      <c r="HE397" s="185"/>
      <c r="HF397" s="185"/>
      <c r="HG397" s="185"/>
      <c r="HH397" s="185"/>
      <c r="HI397" s="185"/>
      <c r="HJ397" s="185"/>
      <c r="HK397" s="185"/>
      <c r="HL397" s="185"/>
      <c r="HM397" s="185"/>
      <c r="HN397" s="185"/>
      <c r="HO397" s="185"/>
      <c r="HP397" s="185"/>
      <c r="HQ397" s="185"/>
      <c r="HR397" s="185"/>
      <c r="HS397" s="185"/>
      <c r="HT397" s="185"/>
      <c r="HU397" s="185"/>
      <c r="HV397" s="185"/>
      <c r="HW397" s="185"/>
      <c r="HX397" s="185"/>
      <c r="HY397" s="185"/>
      <c r="HZ397" s="185"/>
      <c r="IA397" s="185"/>
      <c r="IB397" s="185"/>
      <c r="IC397" s="185"/>
      <c r="ID397" s="185"/>
      <c r="IE397" s="185"/>
      <c r="IF397" s="185"/>
      <c r="IG397" s="185"/>
      <c r="IH397" s="185"/>
      <c r="II397" s="185"/>
      <c r="IJ397" s="185"/>
      <c r="IK397" s="185"/>
      <c r="IL397" s="185"/>
      <c r="IM397" s="185"/>
      <c r="IN397" s="185"/>
      <c r="IO397" s="185"/>
      <c r="IP397" s="185"/>
      <c r="IQ397" s="185"/>
      <c r="IR397" s="185"/>
      <c r="IS397" s="185"/>
      <c r="IT397" s="185"/>
      <c r="IU397" s="185"/>
      <c r="IV397" s="185"/>
      <c r="IW397" s="185"/>
      <c r="IX397" s="185"/>
      <c r="IY397" s="185"/>
      <c r="IZ397" s="185"/>
      <c r="JA397" s="185"/>
      <c r="JB397" s="185"/>
      <c r="JC397" s="185"/>
      <c r="JD397" s="185"/>
      <c r="JE397" s="185"/>
      <c r="JF397" s="185"/>
      <c r="JG397" s="185"/>
      <c r="JH397" s="185"/>
      <c r="JI397" s="185"/>
      <c r="JJ397" s="185"/>
      <c r="JK397" s="185"/>
      <c r="JL397" s="185"/>
      <c r="JM397" s="185"/>
      <c r="JN397" s="185"/>
      <c r="JO397" s="185"/>
      <c r="JP397" s="185"/>
      <c r="JQ397" s="185"/>
      <c r="JR397" s="185"/>
      <c r="JS397" s="185"/>
      <c r="JT397" s="185"/>
      <c r="JU397" s="185"/>
      <c r="JV397" s="185"/>
      <c r="JW397" s="185"/>
      <c r="JX397" s="185"/>
      <c r="JY397" s="185"/>
      <c r="JZ397" s="185"/>
      <c r="KA397" s="185"/>
      <c r="KB397" s="185"/>
      <c r="KC397" s="185"/>
      <c r="KD397" s="185"/>
      <c r="KE397" s="185"/>
      <c r="KF397" s="185"/>
      <c r="KG397" s="185"/>
      <c r="KH397" s="185"/>
      <c r="KI397" s="185"/>
      <c r="KJ397" s="185"/>
      <c r="KK397" s="185"/>
      <c r="KL397" s="185"/>
      <c r="KM397" s="185"/>
      <c r="KN397" s="185"/>
      <c r="KO397" s="185"/>
      <c r="KP397" s="185"/>
      <c r="KQ397" s="185"/>
      <c r="KR397" s="185"/>
      <c r="KS397" s="185"/>
      <c r="KT397" s="185"/>
      <c r="KU397" s="185"/>
      <c r="KV397" s="185"/>
      <c r="KW397" s="185"/>
      <c r="KX397" s="185"/>
      <c r="KY397" s="185"/>
      <c r="KZ397" s="185"/>
      <c r="LA397" s="185"/>
      <c r="LB397" s="185"/>
      <c r="LC397" s="185"/>
      <c r="LD397" s="185"/>
      <c r="LE397" s="185"/>
      <c r="LF397" s="185"/>
      <c r="LG397" s="185"/>
      <c r="LH397" s="185"/>
      <c r="LI397" s="185"/>
      <c r="LJ397" s="185"/>
      <c r="LK397" s="185"/>
      <c r="LL397" s="185"/>
      <c r="LM397" s="185"/>
      <c r="LN397" s="185"/>
      <c r="LO397" s="185"/>
      <c r="LP397" s="185"/>
      <c r="LQ397" s="185"/>
      <c r="LR397" s="185"/>
      <c r="LS397" s="185"/>
      <c r="LT397" s="185"/>
      <c r="LU397" s="185"/>
      <c r="LV397" s="185"/>
      <c r="LW397" s="185"/>
      <c r="LX397" s="185"/>
      <c r="LY397" s="185"/>
      <c r="LZ397" s="185"/>
      <c r="MA397" s="185"/>
      <c r="MB397" s="185"/>
      <c r="MC397" s="185"/>
      <c r="MD397" s="185"/>
      <c r="ME397" s="185"/>
      <c r="MF397" s="185"/>
      <c r="MG397" s="185"/>
      <c r="MH397" s="185"/>
      <c r="MI397" s="185"/>
      <c r="MJ397" s="185"/>
      <c r="MK397" s="185"/>
      <c r="ML397" s="185"/>
      <c r="MM397" s="185"/>
      <c r="MN397" s="185"/>
      <c r="MO397" s="185"/>
      <c r="MP397" s="185"/>
      <c r="MQ397" s="185"/>
      <c r="MR397" s="185"/>
      <c r="MS397" s="185"/>
      <c r="MT397" s="185"/>
      <c r="MU397" s="185"/>
      <c r="MV397" s="185"/>
      <c r="MW397" s="185"/>
      <c r="MX397" s="185"/>
      <c r="MY397" s="185"/>
      <c r="MZ397" s="185"/>
      <c r="NA397" s="185"/>
      <c r="NB397" s="185"/>
      <c r="NC397" s="185"/>
      <c r="ND397" s="185"/>
      <c r="NE397" s="185"/>
      <c r="NF397" s="185"/>
      <c r="NG397" s="185"/>
      <c r="NH397" s="185"/>
      <c r="NI397" s="185"/>
      <c r="NJ397" s="185"/>
      <c r="NK397" s="185"/>
      <c r="NL397" s="185"/>
      <c r="NM397" s="185"/>
      <c r="NN397" s="185"/>
      <c r="NO397" s="185"/>
      <c r="NP397" s="185"/>
      <c r="NQ397" s="185"/>
      <c r="NR397" s="185"/>
      <c r="NS397" s="185"/>
      <c r="NT397" s="185"/>
      <c r="NU397" s="185"/>
      <c r="NV397" s="185"/>
      <c r="NW397" s="185"/>
      <c r="NX397" s="185"/>
      <c r="NY397" s="185"/>
      <c r="NZ397" s="185"/>
      <c r="OA397" s="185"/>
      <c r="OB397" s="185"/>
      <c r="OC397" s="185"/>
      <c r="OD397" s="185"/>
      <c r="OE397" s="185"/>
      <c r="OF397" s="185"/>
      <c r="OG397" s="185"/>
      <c r="OH397" s="185"/>
      <c r="OI397" s="185"/>
      <c r="OJ397" s="185"/>
      <c r="OK397" s="185"/>
      <c r="OL397" s="185"/>
      <c r="OM397" s="185"/>
      <c r="ON397" s="185"/>
      <c r="OO397" s="185"/>
      <c r="OP397" s="185"/>
      <c r="OQ397" s="185"/>
      <c r="OR397" s="185"/>
      <c r="OS397" s="185"/>
      <c r="OT397" s="185"/>
      <c r="OU397" s="185"/>
      <c r="OV397" s="185"/>
      <c r="OW397" s="185"/>
      <c r="OX397" s="185"/>
      <c r="OY397" s="185"/>
      <c r="OZ397" s="185"/>
      <c r="PA397" s="185"/>
      <c r="PB397" s="185"/>
      <c r="PC397" s="185"/>
      <c r="PD397" s="185"/>
      <c r="PE397" s="185"/>
      <c r="PF397" s="185"/>
      <c r="PG397" s="185"/>
      <c r="PH397" s="185"/>
      <c r="PI397" s="185"/>
      <c r="PJ397" s="185"/>
      <c r="PK397" s="185"/>
      <c r="PL397" s="185"/>
      <c r="PM397" s="185"/>
      <c r="PN397" s="185"/>
      <c r="PO397" s="185"/>
      <c r="PP397" s="185"/>
      <c r="PQ397" s="185"/>
      <c r="PR397" s="185"/>
      <c r="PS397" s="185"/>
      <c r="PT397" s="185"/>
      <c r="PU397" s="185"/>
      <c r="PV397" s="185"/>
      <c r="PW397" s="185"/>
      <c r="PX397" s="185"/>
      <c r="PY397" s="185"/>
      <c r="PZ397" s="185"/>
      <c r="QA397" s="185"/>
      <c r="QB397" s="185"/>
      <c r="QC397" s="185"/>
      <c r="QD397" s="185"/>
      <c r="QE397" s="185"/>
      <c r="QF397" s="185"/>
      <c r="QG397" s="185"/>
      <c r="QH397" s="185"/>
      <c r="QI397" s="185"/>
      <c r="QJ397" s="185"/>
      <c r="QK397" s="185"/>
      <c r="QL397" s="185"/>
      <c r="QM397" s="185"/>
      <c r="QN397" s="185"/>
      <c r="QO397" s="185"/>
      <c r="QP397" s="185"/>
      <c r="QQ397" s="185"/>
      <c r="QR397" s="185"/>
      <c r="QS397" s="185"/>
      <c r="QT397" s="185"/>
      <c r="QU397" s="185"/>
      <c r="QV397" s="185"/>
      <c r="QW397" s="185"/>
      <c r="QX397" s="185"/>
      <c r="QY397" s="185"/>
      <c r="QZ397" s="185"/>
      <c r="RA397" s="185"/>
      <c r="RB397" s="185"/>
      <c r="RC397" s="185"/>
      <c r="RD397" s="185"/>
      <c r="RE397" s="185"/>
      <c r="RF397" s="185"/>
      <c r="RG397" s="185"/>
      <c r="RH397" s="185"/>
      <c r="RI397" s="185"/>
      <c r="RJ397" s="185"/>
      <c r="RK397" s="185"/>
      <c r="RL397" s="185"/>
      <c r="RM397" s="185"/>
      <c r="RN397" s="185"/>
      <c r="RO397" s="185"/>
      <c r="RP397" s="185"/>
      <c r="RQ397" s="185"/>
      <c r="RR397" s="185"/>
      <c r="RS397" s="185"/>
      <c r="RT397" s="185"/>
      <c r="RU397" s="185"/>
      <c r="RV397" s="185"/>
      <c r="RW397" s="185"/>
      <c r="RX397" s="185"/>
      <c r="RY397" s="185"/>
      <c r="RZ397" s="185"/>
      <c r="SA397" s="185"/>
      <c r="SB397" s="185"/>
      <c r="SC397" s="185"/>
      <c r="SD397" s="185"/>
      <c r="SE397" s="185"/>
      <c r="SF397" s="185"/>
      <c r="SG397" s="185"/>
      <c r="SH397" s="185"/>
      <c r="SI397" s="185"/>
      <c r="SJ397" s="185"/>
      <c r="SK397" s="185"/>
      <c r="SL397" s="185"/>
      <c r="SM397" s="185"/>
      <c r="SN397" s="185"/>
      <c r="SO397" s="185"/>
      <c r="SP397" s="185"/>
      <c r="SQ397" s="185"/>
      <c r="SR397" s="185"/>
      <c r="SS397" s="185"/>
      <c r="ST397" s="185"/>
      <c r="SU397" s="185"/>
      <c r="SV397" s="185"/>
      <c r="SW397" s="185"/>
      <c r="SX397" s="185"/>
      <c r="SY397" s="185"/>
      <c r="SZ397" s="185"/>
      <c r="TA397" s="185"/>
      <c r="TB397" s="185"/>
      <c r="TC397" s="185"/>
      <c r="TD397" s="185"/>
      <c r="TE397" s="185"/>
      <c r="TF397" s="185"/>
      <c r="TG397" s="185"/>
      <c r="TH397" s="185"/>
      <c r="TI397" s="185"/>
    </row>
    <row r="398" spans="1:529" s="79" customFormat="1" ht="27.75" customHeight="1" x14ac:dyDescent="0.25">
      <c r="A398" s="311">
        <v>13140039</v>
      </c>
      <c r="B398" s="312">
        <v>39429</v>
      </c>
      <c r="C398" s="313" t="s">
        <v>1483</v>
      </c>
      <c r="D398" s="313" t="s">
        <v>5845</v>
      </c>
      <c r="E398" s="313"/>
      <c r="F398" s="313"/>
      <c r="G398" s="313"/>
      <c r="H398" s="311">
        <v>29218</v>
      </c>
      <c r="I398" s="312">
        <v>39444</v>
      </c>
      <c r="J398" s="312">
        <v>41621</v>
      </c>
      <c r="K398" s="215" t="s">
        <v>1313</v>
      </c>
      <c r="L398" s="215"/>
      <c r="M398" s="313" t="s">
        <v>4815</v>
      </c>
      <c r="N398" s="313" t="s">
        <v>40</v>
      </c>
      <c r="O398" s="313">
        <v>16500</v>
      </c>
      <c r="P398" s="71" t="s">
        <v>1484</v>
      </c>
      <c r="Q398" s="71" t="s">
        <v>1484</v>
      </c>
      <c r="R398" s="71"/>
      <c r="S398" s="71"/>
      <c r="T398" s="754"/>
      <c r="U398" s="313"/>
      <c r="V398" s="313">
        <v>16500</v>
      </c>
      <c r="W398" s="313"/>
      <c r="X398" s="313"/>
      <c r="Y398" s="313"/>
      <c r="Z398" s="313"/>
      <c r="AA398" s="313"/>
      <c r="AB398" s="313"/>
      <c r="AC398" s="313"/>
      <c r="AD398" s="313"/>
      <c r="AE398" s="313"/>
      <c r="AF398" s="313"/>
      <c r="AG398" s="313"/>
      <c r="AH398" s="313"/>
      <c r="AI398" s="313"/>
      <c r="AJ398" s="313"/>
      <c r="AK398" s="272"/>
      <c r="AL398" s="78"/>
      <c r="AM398" s="13"/>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c r="GG398" s="185"/>
      <c r="GH398" s="185"/>
      <c r="GI398" s="185"/>
      <c r="GJ398" s="185"/>
      <c r="GK398" s="185"/>
      <c r="GL398" s="185"/>
      <c r="GM398" s="185"/>
      <c r="GN398" s="185"/>
      <c r="GO398" s="185"/>
      <c r="GP398" s="185"/>
      <c r="GQ398" s="185"/>
      <c r="GR398" s="185"/>
      <c r="GS398" s="185"/>
      <c r="GT398" s="185"/>
      <c r="GU398" s="185"/>
      <c r="GV398" s="185"/>
      <c r="GW398" s="185"/>
      <c r="GX398" s="185"/>
      <c r="GY398" s="185"/>
      <c r="GZ398" s="185"/>
      <c r="HA398" s="185"/>
      <c r="HB398" s="185"/>
      <c r="HC398" s="185"/>
      <c r="HD398" s="185"/>
      <c r="HE398" s="185"/>
      <c r="HF398" s="185"/>
      <c r="HG398" s="185"/>
      <c r="HH398" s="185"/>
      <c r="HI398" s="185"/>
      <c r="HJ398" s="185"/>
      <c r="HK398" s="185"/>
      <c r="HL398" s="185"/>
      <c r="HM398" s="185"/>
      <c r="HN398" s="185"/>
      <c r="HO398" s="185"/>
      <c r="HP398" s="185"/>
      <c r="HQ398" s="185"/>
      <c r="HR398" s="185"/>
      <c r="HS398" s="185"/>
      <c r="HT398" s="185"/>
      <c r="HU398" s="185"/>
      <c r="HV398" s="185"/>
      <c r="HW398" s="185"/>
      <c r="HX398" s="185"/>
      <c r="HY398" s="185"/>
      <c r="HZ398" s="185"/>
      <c r="IA398" s="185"/>
      <c r="IB398" s="185"/>
      <c r="IC398" s="185"/>
      <c r="ID398" s="185"/>
      <c r="IE398" s="185"/>
      <c r="IF398" s="185"/>
      <c r="IG398" s="185"/>
      <c r="IH398" s="185"/>
      <c r="II398" s="185"/>
      <c r="IJ398" s="185"/>
      <c r="IK398" s="185"/>
      <c r="IL398" s="185"/>
      <c r="IM398" s="185"/>
      <c r="IN398" s="185"/>
      <c r="IO398" s="185"/>
      <c r="IP398" s="185"/>
      <c r="IQ398" s="185"/>
      <c r="IR398" s="185"/>
      <c r="IS398" s="185"/>
      <c r="IT398" s="185"/>
      <c r="IU398" s="185"/>
      <c r="IV398" s="185"/>
      <c r="IW398" s="185"/>
      <c r="IX398" s="185"/>
      <c r="IY398" s="185"/>
      <c r="IZ398" s="185"/>
      <c r="JA398" s="185"/>
      <c r="JB398" s="185"/>
      <c r="JC398" s="185"/>
      <c r="JD398" s="185"/>
      <c r="JE398" s="185"/>
      <c r="JF398" s="185"/>
      <c r="JG398" s="185"/>
      <c r="JH398" s="185"/>
      <c r="JI398" s="185"/>
      <c r="JJ398" s="185"/>
      <c r="JK398" s="185"/>
      <c r="JL398" s="185"/>
      <c r="JM398" s="185"/>
      <c r="JN398" s="185"/>
      <c r="JO398" s="185"/>
      <c r="JP398" s="185"/>
      <c r="JQ398" s="185"/>
      <c r="JR398" s="185"/>
      <c r="JS398" s="185"/>
      <c r="JT398" s="185"/>
      <c r="JU398" s="185"/>
      <c r="JV398" s="185"/>
      <c r="JW398" s="185"/>
      <c r="JX398" s="185"/>
      <c r="JY398" s="185"/>
      <c r="JZ398" s="185"/>
      <c r="KA398" s="185"/>
      <c r="KB398" s="185"/>
      <c r="KC398" s="185"/>
      <c r="KD398" s="185"/>
      <c r="KE398" s="185"/>
      <c r="KF398" s="185"/>
      <c r="KG398" s="185"/>
      <c r="KH398" s="185"/>
      <c r="KI398" s="185"/>
      <c r="KJ398" s="185"/>
      <c r="KK398" s="185"/>
      <c r="KL398" s="185"/>
      <c r="KM398" s="185"/>
      <c r="KN398" s="185"/>
      <c r="KO398" s="185"/>
      <c r="KP398" s="185"/>
      <c r="KQ398" s="185"/>
      <c r="KR398" s="185"/>
      <c r="KS398" s="185"/>
      <c r="KT398" s="185"/>
      <c r="KU398" s="185"/>
      <c r="KV398" s="185"/>
      <c r="KW398" s="185"/>
      <c r="KX398" s="185"/>
      <c r="KY398" s="185"/>
      <c r="KZ398" s="185"/>
      <c r="LA398" s="185"/>
      <c r="LB398" s="185"/>
      <c r="LC398" s="185"/>
      <c r="LD398" s="185"/>
      <c r="LE398" s="185"/>
      <c r="LF398" s="185"/>
      <c r="LG398" s="185"/>
      <c r="LH398" s="185"/>
      <c r="LI398" s="185"/>
      <c r="LJ398" s="185"/>
      <c r="LK398" s="185"/>
      <c r="LL398" s="185"/>
      <c r="LM398" s="185"/>
      <c r="LN398" s="185"/>
      <c r="LO398" s="185"/>
      <c r="LP398" s="185"/>
      <c r="LQ398" s="185"/>
      <c r="LR398" s="185"/>
      <c r="LS398" s="185"/>
      <c r="LT398" s="185"/>
      <c r="LU398" s="185"/>
      <c r="LV398" s="185"/>
      <c r="LW398" s="185"/>
      <c r="LX398" s="185"/>
      <c r="LY398" s="185"/>
      <c r="LZ398" s="185"/>
      <c r="MA398" s="185"/>
      <c r="MB398" s="185"/>
      <c r="MC398" s="185"/>
      <c r="MD398" s="185"/>
      <c r="ME398" s="185"/>
      <c r="MF398" s="185"/>
      <c r="MG398" s="185"/>
      <c r="MH398" s="185"/>
      <c r="MI398" s="185"/>
      <c r="MJ398" s="185"/>
      <c r="MK398" s="185"/>
      <c r="ML398" s="185"/>
      <c r="MM398" s="185"/>
      <c r="MN398" s="185"/>
      <c r="MO398" s="185"/>
      <c r="MP398" s="185"/>
      <c r="MQ398" s="185"/>
      <c r="MR398" s="185"/>
      <c r="MS398" s="185"/>
      <c r="MT398" s="185"/>
      <c r="MU398" s="185"/>
      <c r="MV398" s="185"/>
      <c r="MW398" s="185"/>
      <c r="MX398" s="185"/>
      <c r="MY398" s="185"/>
      <c r="MZ398" s="185"/>
      <c r="NA398" s="185"/>
      <c r="NB398" s="185"/>
      <c r="NC398" s="185"/>
      <c r="ND398" s="185"/>
      <c r="NE398" s="185"/>
      <c r="NF398" s="185"/>
      <c r="NG398" s="185"/>
      <c r="NH398" s="185"/>
      <c r="NI398" s="185"/>
      <c r="NJ398" s="185"/>
      <c r="NK398" s="185"/>
      <c r="NL398" s="185"/>
      <c r="NM398" s="185"/>
      <c r="NN398" s="185"/>
      <c r="NO398" s="185"/>
      <c r="NP398" s="185"/>
      <c r="NQ398" s="185"/>
      <c r="NR398" s="185"/>
      <c r="NS398" s="185"/>
      <c r="NT398" s="185"/>
      <c r="NU398" s="185"/>
      <c r="NV398" s="185"/>
      <c r="NW398" s="185"/>
      <c r="NX398" s="185"/>
      <c r="NY398" s="185"/>
      <c r="NZ398" s="185"/>
      <c r="OA398" s="185"/>
      <c r="OB398" s="185"/>
      <c r="OC398" s="185"/>
      <c r="OD398" s="185"/>
      <c r="OE398" s="185"/>
      <c r="OF398" s="185"/>
      <c r="OG398" s="185"/>
      <c r="OH398" s="185"/>
      <c r="OI398" s="185"/>
      <c r="OJ398" s="185"/>
      <c r="OK398" s="185"/>
      <c r="OL398" s="185"/>
      <c r="OM398" s="185"/>
      <c r="ON398" s="185"/>
      <c r="OO398" s="185"/>
      <c r="OP398" s="185"/>
      <c r="OQ398" s="185"/>
      <c r="OR398" s="185"/>
      <c r="OS398" s="185"/>
      <c r="OT398" s="185"/>
      <c r="OU398" s="185"/>
      <c r="OV398" s="185"/>
      <c r="OW398" s="185"/>
      <c r="OX398" s="185"/>
      <c r="OY398" s="185"/>
      <c r="OZ398" s="185"/>
      <c r="PA398" s="185"/>
      <c r="PB398" s="185"/>
      <c r="PC398" s="185"/>
      <c r="PD398" s="185"/>
      <c r="PE398" s="185"/>
      <c r="PF398" s="185"/>
      <c r="PG398" s="185"/>
      <c r="PH398" s="185"/>
      <c r="PI398" s="185"/>
      <c r="PJ398" s="185"/>
      <c r="PK398" s="185"/>
      <c r="PL398" s="185"/>
      <c r="PM398" s="185"/>
      <c r="PN398" s="185"/>
      <c r="PO398" s="185"/>
      <c r="PP398" s="185"/>
      <c r="PQ398" s="185"/>
      <c r="PR398" s="185"/>
      <c r="PS398" s="185"/>
      <c r="PT398" s="185"/>
      <c r="PU398" s="185"/>
      <c r="PV398" s="185"/>
      <c r="PW398" s="185"/>
      <c r="PX398" s="185"/>
      <c r="PY398" s="185"/>
      <c r="PZ398" s="185"/>
      <c r="QA398" s="185"/>
      <c r="QB398" s="185"/>
      <c r="QC398" s="185"/>
      <c r="QD398" s="185"/>
      <c r="QE398" s="185"/>
      <c r="QF398" s="185"/>
      <c r="QG398" s="185"/>
      <c r="QH398" s="185"/>
      <c r="QI398" s="185"/>
      <c r="QJ398" s="185"/>
      <c r="QK398" s="185"/>
      <c r="QL398" s="185"/>
      <c r="QM398" s="185"/>
      <c r="QN398" s="185"/>
      <c r="QO398" s="185"/>
      <c r="QP398" s="185"/>
      <c r="QQ398" s="185"/>
      <c r="QR398" s="185"/>
      <c r="QS398" s="185"/>
      <c r="QT398" s="185"/>
      <c r="QU398" s="185"/>
      <c r="QV398" s="185"/>
      <c r="QW398" s="185"/>
      <c r="QX398" s="185"/>
      <c r="QY398" s="185"/>
      <c r="QZ398" s="185"/>
      <c r="RA398" s="185"/>
      <c r="RB398" s="185"/>
      <c r="RC398" s="185"/>
      <c r="RD398" s="185"/>
      <c r="RE398" s="185"/>
      <c r="RF398" s="185"/>
      <c r="RG398" s="185"/>
      <c r="RH398" s="185"/>
      <c r="RI398" s="185"/>
      <c r="RJ398" s="185"/>
      <c r="RK398" s="185"/>
      <c r="RL398" s="185"/>
      <c r="RM398" s="185"/>
      <c r="RN398" s="185"/>
      <c r="RO398" s="185"/>
      <c r="RP398" s="185"/>
      <c r="RQ398" s="185"/>
      <c r="RR398" s="185"/>
      <c r="RS398" s="185"/>
      <c r="RT398" s="185"/>
      <c r="RU398" s="185"/>
      <c r="RV398" s="185"/>
      <c r="RW398" s="185"/>
      <c r="RX398" s="185"/>
      <c r="RY398" s="185"/>
      <c r="RZ398" s="185"/>
      <c r="SA398" s="185"/>
      <c r="SB398" s="185"/>
      <c r="SC398" s="185"/>
      <c r="SD398" s="185"/>
      <c r="SE398" s="185"/>
      <c r="SF398" s="185"/>
      <c r="SG398" s="185"/>
      <c r="SH398" s="185"/>
      <c r="SI398" s="185"/>
      <c r="SJ398" s="185"/>
      <c r="SK398" s="185"/>
      <c r="SL398" s="185"/>
      <c r="SM398" s="185"/>
      <c r="SN398" s="185"/>
      <c r="SO398" s="185"/>
      <c r="SP398" s="185"/>
      <c r="SQ398" s="185"/>
      <c r="SR398" s="185"/>
      <c r="SS398" s="185"/>
      <c r="ST398" s="185"/>
      <c r="SU398" s="185"/>
      <c r="SV398" s="185"/>
      <c r="SW398" s="185"/>
      <c r="SX398" s="185"/>
      <c r="SY398" s="185"/>
      <c r="SZ398" s="185"/>
      <c r="TA398" s="185"/>
      <c r="TB398" s="185"/>
      <c r="TC398" s="185"/>
      <c r="TD398" s="185"/>
      <c r="TE398" s="185"/>
      <c r="TF398" s="185"/>
      <c r="TG398" s="185"/>
      <c r="TH398" s="185"/>
      <c r="TI398" s="185"/>
    </row>
    <row r="399" spans="1:529" s="104" customFormat="1" ht="42" customHeight="1" thickBot="1" x14ac:dyDescent="0.3">
      <c r="A399" s="101">
        <v>13140039</v>
      </c>
      <c r="B399" s="48">
        <v>39429</v>
      </c>
      <c r="C399" s="49" t="s">
        <v>3378</v>
      </c>
      <c r="D399" s="49" t="s">
        <v>5845</v>
      </c>
      <c r="E399" s="49"/>
      <c r="F399" s="49"/>
      <c r="G399" s="49"/>
      <c r="H399" s="101">
        <v>29218</v>
      </c>
      <c r="I399" s="48">
        <v>39444</v>
      </c>
      <c r="J399" s="48">
        <v>45274</v>
      </c>
      <c r="K399" s="49" t="s">
        <v>1313</v>
      </c>
      <c r="L399" s="49"/>
      <c r="M399" s="49" t="s">
        <v>4815</v>
      </c>
      <c r="N399" s="49" t="s">
        <v>40</v>
      </c>
      <c r="O399" s="49">
        <v>14650</v>
      </c>
      <c r="P399" s="73"/>
      <c r="Q399" s="73"/>
      <c r="R399" s="73"/>
      <c r="S399" s="73"/>
      <c r="T399" s="710">
        <v>2</v>
      </c>
      <c r="U399" s="49">
        <v>58</v>
      </c>
      <c r="V399" s="49">
        <v>14674</v>
      </c>
      <c r="W399" s="49" t="s">
        <v>1090</v>
      </c>
      <c r="X399" s="49">
        <v>50</v>
      </c>
      <c r="Y399" s="49">
        <v>25</v>
      </c>
      <c r="Z399" s="49">
        <v>125</v>
      </c>
      <c r="AA399" s="49" t="s">
        <v>1327</v>
      </c>
      <c r="AB399" s="49" t="s">
        <v>1327</v>
      </c>
      <c r="AC399" s="49" t="s">
        <v>1327</v>
      </c>
      <c r="AD399" s="49" t="s">
        <v>1327</v>
      </c>
      <c r="AE399" s="49" t="s">
        <v>1327</v>
      </c>
      <c r="AF399" s="49">
        <v>0.3</v>
      </c>
      <c r="AG399" s="49" t="s">
        <v>1485</v>
      </c>
      <c r="AH399" s="49">
        <v>445.28399999999999</v>
      </c>
      <c r="AI399" s="49" t="s">
        <v>2394</v>
      </c>
      <c r="AJ399" s="49" t="s">
        <v>2395</v>
      </c>
      <c r="AK399" s="49" t="s">
        <v>1486</v>
      </c>
      <c r="AL399" s="185"/>
      <c r="AM399" s="830"/>
      <c r="AN399" s="830"/>
      <c r="AO399" s="830"/>
      <c r="AP399" s="830"/>
      <c r="AQ399" s="830"/>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c r="GG399" s="185"/>
      <c r="GH399" s="185"/>
      <c r="GI399" s="185"/>
      <c r="GJ399" s="185"/>
      <c r="GK399" s="185"/>
      <c r="GL399" s="185"/>
      <c r="GM399" s="185"/>
      <c r="GN399" s="185"/>
      <c r="GO399" s="185"/>
      <c r="GP399" s="185"/>
      <c r="GQ399" s="185"/>
      <c r="GR399" s="185"/>
      <c r="GS399" s="185"/>
      <c r="GT399" s="185"/>
      <c r="GU399" s="185"/>
      <c r="GV399" s="185"/>
      <c r="GW399" s="185"/>
      <c r="GX399" s="185"/>
      <c r="GY399" s="185"/>
      <c r="GZ399" s="185"/>
      <c r="HA399" s="185"/>
      <c r="HB399" s="185"/>
      <c r="HC399" s="185"/>
      <c r="HD399" s="185"/>
      <c r="HE399" s="185"/>
      <c r="HF399" s="185"/>
      <c r="HG399" s="185"/>
      <c r="HH399" s="185"/>
      <c r="HI399" s="185"/>
      <c r="HJ399" s="185"/>
      <c r="HK399" s="185"/>
      <c r="HL399" s="185"/>
      <c r="HM399" s="185"/>
      <c r="HN399" s="185"/>
      <c r="HO399" s="185"/>
      <c r="HP399" s="185"/>
      <c r="HQ399" s="185"/>
      <c r="HR399" s="185"/>
      <c r="HS399" s="185"/>
      <c r="HT399" s="185"/>
      <c r="HU399" s="185"/>
      <c r="HV399" s="185"/>
      <c r="HW399" s="185"/>
      <c r="HX399" s="185"/>
      <c r="HY399" s="185"/>
      <c r="HZ399" s="185"/>
      <c r="IA399" s="185"/>
      <c r="IB399" s="185"/>
      <c r="IC399" s="185"/>
      <c r="ID399" s="185"/>
      <c r="IE399" s="185"/>
      <c r="IF399" s="185"/>
      <c r="IG399" s="185"/>
      <c r="IH399" s="185"/>
      <c r="II399" s="185"/>
      <c r="IJ399" s="185"/>
      <c r="IK399" s="185"/>
      <c r="IL399" s="185"/>
      <c r="IM399" s="185"/>
      <c r="IN399" s="185"/>
      <c r="IO399" s="185"/>
      <c r="IP399" s="185"/>
      <c r="IQ399" s="185"/>
      <c r="IR399" s="185"/>
      <c r="IS399" s="185"/>
      <c r="IT399" s="185"/>
      <c r="IU399" s="185"/>
      <c r="IV399" s="185"/>
      <c r="IW399" s="185"/>
      <c r="IX399" s="185"/>
      <c r="IY399" s="185"/>
      <c r="IZ399" s="185"/>
      <c r="JA399" s="185"/>
      <c r="JB399" s="185"/>
      <c r="JC399" s="185"/>
      <c r="JD399" s="185"/>
      <c r="JE399" s="185"/>
      <c r="JF399" s="185"/>
      <c r="JG399" s="185"/>
      <c r="JH399" s="185"/>
      <c r="JI399" s="185"/>
      <c r="JJ399" s="185"/>
      <c r="JK399" s="185"/>
      <c r="JL399" s="185"/>
      <c r="JM399" s="185"/>
      <c r="JN399" s="185"/>
      <c r="JO399" s="185"/>
      <c r="JP399" s="185"/>
      <c r="JQ399" s="185"/>
      <c r="JR399" s="185"/>
      <c r="JS399" s="185"/>
      <c r="JT399" s="185"/>
      <c r="JU399" s="185"/>
      <c r="JV399" s="185"/>
      <c r="JW399" s="185"/>
      <c r="JX399" s="185"/>
      <c r="JY399" s="185"/>
      <c r="JZ399" s="185"/>
      <c r="KA399" s="185"/>
      <c r="KB399" s="185"/>
      <c r="KC399" s="185"/>
      <c r="KD399" s="185"/>
      <c r="KE399" s="185"/>
      <c r="KF399" s="185"/>
      <c r="KG399" s="185"/>
      <c r="KH399" s="185"/>
      <c r="KI399" s="185"/>
      <c r="KJ399" s="185"/>
      <c r="KK399" s="185"/>
      <c r="KL399" s="185"/>
      <c r="KM399" s="185"/>
      <c r="KN399" s="185"/>
      <c r="KO399" s="185"/>
      <c r="KP399" s="185"/>
      <c r="KQ399" s="185"/>
      <c r="KR399" s="185"/>
      <c r="KS399" s="185"/>
      <c r="KT399" s="185"/>
      <c r="KU399" s="185"/>
      <c r="KV399" s="185"/>
      <c r="KW399" s="185"/>
      <c r="KX399" s="185"/>
      <c r="KY399" s="185"/>
      <c r="KZ399" s="185"/>
      <c r="LA399" s="185"/>
      <c r="LB399" s="185"/>
      <c r="LC399" s="185"/>
      <c r="LD399" s="185"/>
      <c r="LE399" s="185"/>
      <c r="LF399" s="185"/>
      <c r="LG399" s="185"/>
      <c r="LH399" s="185"/>
      <c r="LI399" s="185"/>
      <c r="LJ399" s="185"/>
      <c r="LK399" s="185"/>
      <c r="LL399" s="185"/>
      <c r="LM399" s="185"/>
      <c r="LN399" s="185"/>
      <c r="LO399" s="185"/>
      <c r="LP399" s="185"/>
      <c r="LQ399" s="185"/>
      <c r="LR399" s="185"/>
      <c r="LS399" s="185"/>
      <c r="LT399" s="185"/>
      <c r="LU399" s="185"/>
      <c r="LV399" s="185"/>
      <c r="LW399" s="185"/>
      <c r="LX399" s="185"/>
      <c r="LY399" s="185"/>
      <c r="LZ399" s="185"/>
      <c r="MA399" s="185"/>
      <c r="MB399" s="185"/>
      <c r="MC399" s="185"/>
      <c r="MD399" s="185"/>
      <c r="ME399" s="185"/>
      <c r="MF399" s="185"/>
      <c r="MG399" s="185"/>
      <c r="MH399" s="185"/>
      <c r="MI399" s="185"/>
      <c r="MJ399" s="185"/>
      <c r="MK399" s="185"/>
      <c r="ML399" s="185"/>
      <c r="MM399" s="185"/>
      <c r="MN399" s="185"/>
      <c r="MO399" s="185"/>
      <c r="MP399" s="185"/>
      <c r="MQ399" s="185"/>
      <c r="MR399" s="185"/>
      <c r="MS399" s="185"/>
      <c r="MT399" s="185"/>
      <c r="MU399" s="185"/>
      <c r="MV399" s="185"/>
      <c r="MW399" s="185"/>
      <c r="MX399" s="185"/>
      <c r="MY399" s="185"/>
      <c r="MZ399" s="185"/>
      <c r="NA399" s="185"/>
      <c r="NB399" s="185"/>
      <c r="NC399" s="185"/>
      <c r="ND399" s="185"/>
      <c r="NE399" s="185"/>
      <c r="NF399" s="185"/>
      <c r="NG399" s="185"/>
      <c r="NH399" s="185"/>
      <c r="NI399" s="185"/>
      <c r="NJ399" s="185"/>
      <c r="NK399" s="185"/>
      <c r="NL399" s="185"/>
      <c r="NM399" s="185"/>
      <c r="NN399" s="185"/>
      <c r="NO399" s="185"/>
      <c r="NP399" s="185"/>
      <c r="NQ399" s="185"/>
      <c r="NR399" s="185"/>
      <c r="NS399" s="185"/>
      <c r="NT399" s="185"/>
      <c r="NU399" s="185"/>
      <c r="NV399" s="185"/>
      <c r="NW399" s="185"/>
      <c r="NX399" s="185"/>
      <c r="NY399" s="185"/>
      <c r="NZ399" s="185"/>
      <c r="OA399" s="185"/>
      <c r="OB399" s="185"/>
      <c r="OC399" s="185"/>
      <c r="OD399" s="185"/>
      <c r="OE399" s="185"/>
      <c r="OF399" s="185"/>
      <c r="OG399" s="185"/>
      <c r="OH399" s="185"/>
      <c r="OI399" s="185"/>
      <c r="OJ399" s="185"/>
      <c r="OK399" s="185"/>
      <c r="OL399" s="185"/>
      <c r="OM399" s="185"/>
      <c r="ON399" s="185"/>
      <c r="OO399" s="185"/>
      <c r="OP399" s="185"/>
      <c r="OQ399" s="185"/>
      <c r="OR399" s="185"/>
      <c r="OS399" s="185"/>
      <c r="OT399" s="185"/>
      <c r="OU399" s="185"/>
      <c r="OV399" s="185"/>
      <c r="OW399" s="185"/>
      <c r="OX399" s="185"/>
      <c r="OY399" s="185"/>
      <c r="OZ399" s="185"/>
      <c r="PA399" s="185"/>
      <c r="PB399" s="185"/>
      <c r="PC399" s="185"/>
      <c r="PD399" s="185"/>
      <c r="PE399" s="185"/>
      <c r="PF399" s="185"/>
      <c r="PG399" s="185"/>
      <c r="PH399" s="185"/>
      <c r="PI399" s="185"/>
      <c r="PJ399" s="185"/>
      <c r="PK399" s="185"/>
      <c r="PL399" s="185"/>
      <c r="PM399" s="185"/>
      <c r="PN399" s="185"/>
      <c r="PO399" s="185"/>
      <c r="PP399" s="185"/>
      <c r="PQ399" s="185"/>
      <c r="PR399" s="185"/>
      <c r="PS399" s="185"/>
      <c r="PT399" s="185"/>
      <c r="PU399" s="185"/>
      <c r="PV399" s="185"/>
      <c r="PW399" s="185"/>
      <c r="PX399" s="185"/>
      <c r="PY399" s="185"/>
      <c r="PZ399" s="185"/>
      <c r="QA399" s="185"/>
      <c r="QB399" s="185"/>
      <c r="QC399" s="185"/>
      <c r="QD399" s="185"/>
      <c r="QE399" s="185"/>
      <c r="QF399" s="185"/>
      <c r="QG399" s="185"/>
      <c r="QH399" s="185"/>
      <c r="QI399" s="185"/>
      <c r="QJ399" s="185"/>
      <c r="QK399" s="185"/>
      <c r="QL399" s="185"/>
      <c r="QM399" s="185"/>
      <c r="QN399" s="185"/>
      <c r="QO399" s="185"/>
      <c r="QP399" s="185"/>
      <c r="QQ399" s="185"/>
      <c r="QR399" s="185"/>
      <c r="QS399" s="185"/>
      <c r="QT399" s="185"/>
      <c r="QU399" s="185"/>
      <c r="QV399" s="185"/>
      <c r="QW399" s="185"/>
      <c r="QX399" s="185"/>
      <c r="QY399" s="185"/>
      <c r="QZ399" s="185"/>
      <c r="RA399" s="185"/>
      <c r="RB399" s="185"/>
      <c r="RC399" s="185"/>
      <c r="RD399" s="185"/>
      <c r="RE399" s="185"/>
      <c r="RF399" s="185"/>
      <c r="RG399" s="185"/>
      <c r="RH399" s="185"/>
      <c r="RI399" s="185"/>
      <c r="RJ399" s="185"/>
      <c r="RK399" s="185"/>
      <c r="RL399" s="185"/>
      <c r="RM399" s="185"/>
      <c r="RN399" s="185"/>
      <c r="RO399" s="185"/>
      <c r="RP399" s="185"/>
      <c r="RQ399" s="185"/>
      <c r="RR399" s="185"/>
      <c r="RS399" s="185"/>
      <c r="RT399" s="185"/>
      <c r="RU399" s="185"/>
      <c r="RV399" s="185"/>
      <c r="RW399" s="185"/>
      <c r="RX399" s="185"/>
      <c r="RY399" s="185"/>
      <c r="RZ399" s="185"/>
      <c r="SA399" s="185"/>
      <c r="SB399" s="185"/>
      <c r="SC399" s="185"/>
      <c r="SD399" s="185"/>
      <c r="SE399" s="185"/>
      <c r="SF399" s="185"/>
      <c r="SG399" s="185"/>
      <c r="SH399" s="185"/>
      <c r="SI399" s="185"/>
      <c r="SJ399" s="185"/>
      <c r="SK399" s="185"/>
      <c r="SL399" s="185"/>
      <c r="SM399" s="185"/>
      <c r="SN399" s="185"/>
      <c r="SO399" s="185"/>
      <c r="SP399" s="185"/>
      <c r="SQ399" s="185"/>
      <c r="SR399" s="185"/>
      <c r="SS399" s="185"/>
      <c r="ST399" s="185"/>
      <c r="SU399" s="185"/>
      <c r="SV399" s="185"/>
      <c r="SW399" s="185"/>
      <c r="SX399" s="185"/>
      <c r="SY399" s="185"/>
      <c r="SZ399" s="185"/>
      <c r="TA399" s="185"/>
      <c r="TB399" s="185"/>
      <c r="TC399" s="185"/>
      <c r="TD399" s="185"/>
      <c r="TE399" s="185"/>
      <c r="TF399" s="185"/>
      <c r="TG399" s="185"/>
      <c r="TH399" s="185"/>
      <c r="TI399" s="185"/>
    </row>
    <row r="400" spans="1:529" s="79" customFormat="1" ht="27.75" customHeight="1" thickBot="1" x14ac:dyDescent="0.3">
      <c r="A400" s="286">
        <v>13140040</v>
      </c>
      <c r="B400" s="287">
        <v>39430</v>
      </c>
      <c r="C400" s="52" t="s">
        <v>5710</v>
      </c>
      <c r="D400" s="52" t="s">
        <v>5711</v>
      </c>
      <c r="E400" s="52"/>
      <c r="F400" s="52"/>
      <c r="G400" s="52"/>
      <c r="H400" s="288">
        <v>73198</v>
      </c>
      <c r="I400" s="287">
        <v>39450</v>
      </c>
      <c r="J400" s="287">
        <v>41385</v>
      </c>
      <c r="K400" s="52" t="s">
        <v>370</v>
      </c>
      <c r="L400" s="52"/>
      <c r="M400" s="52" t="s">
        <v>300</v>
      </c>
      <c r="N400" s="52" t="s">
        <v>52</v>
      </c>
      <c r="O400" s="52">
        <v>32182</v>
      </c>
      <c r="P400" s="386"/>
      <c r="Q400" s="386"/>
      <c r="R400" s="386"/>
      <c r="S400" s="386"/>
      <c r="T400" s="726"/>
      <c r="U400" s="52">
        <v>121.5</v>
      </c>
      <c r="V400" s="52">
        <v>32182</v>
      </c>
      <c r="W400" s="52" t="s">
        <v>1395</v>
      </c>
      <c r="X400" s="52">
        <v>50</v>
      </c>
      <c r="Y400" s="52">
        <v>25</v>
      </c>
      <c r="Z400" s="52">
        <v>125</v>
      </c>
      <c r="AA400" s="52" t="s">
        <v>1091</v>
      </c>
      <c r="AB400" s="52" t="s">
        <v>1091</v>
      </c>
      <c r="AC400" s="52" t="s">
        <v>1091</v>
      </c>
      <c r="AD400" s="52" t="s">
        <v>1091</v>
      </c>
      <c r="AE400" s="52" t="s">
        <v>1091</v>
      </c>
      <c r="AF400" s="52">
        <v>0.3</v>
      </c>
      <c r="AG400" s="52" t="s">
        <v>1487</v>
      </c>
      <c r="AH400" s="52"/>
      <c r="AI400" s="52" t="s">
        <v>2396</v>
      </c>
      <c r="AJ400" s="52" t="s">
        <v>2397</v>
      </c>
      <c r="AK400" s="301" t="s">
        <v>1394</v>
      </c>
      <c r="AL400" s="29"/>
      <c r="AM400" s="13"/>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c r="GG400" s="185"/>
      <c r="GH400" s="185"/>
      <c r="GI400" s="185"/>
      <c r="GJ400" s="185"/>
      <c r="GK400" s="185"/>
      <c r="GL400" s="185"/>
      <c r="GM400" s="185"/>
      <c r="GN400" s="185"/>
      <c r="GO400" s="185"/>
      <c r="GP400" s="185"/>
      <c r="GQ400" s="185"/>
      <c r="GR400" s="185"/>
      <c r="GS400" s="185"/>
      <c r="GT400" s="185"/>
      <c r="GU400" s="185"/>
      <c r="GV400" s="185"/>
      <c r="GW400" s="185"/>
      <c r="GX400" s="185"/>
      <c r="GY400" s="185"/>
      <c r="GZ400" s="185"/>
      <c r="HA400" s="185"/>
      <c r="HB400" s="185"/>
      <c r="HC400" s="185"/>
      <c r="HD400" s="185"/>
      <c r="HE400" s="185"/>
      <c r="HF400" s="185"/>
      <c r="HG400" s="185"/>
      <c r="HH400" s="185"/>
      <c r="HI400" s="185"/>
      <c r="HJ400" s="185"/>
      <c r="HK400" s="185"/>
      <c r="HL400" s="185"/>
      <c r="HM400" s="185"/>
      <c r="HN400" s="185"/>
      <c r="HO400" s="185"/>
      <c r="HP400" s="185"/>
      <c r="HQ400" s="185"/>
      <c r="HR400" s="185"/>
      <c r="HS400" s="185"/>
      <c r="HT400" s="185"/>
      <c r="HU400" s="185"/>
      <c r="HV400" s="185"/>
      <c r="HW400" s="185"/>
      <c r="HX400" s="185"/>
      <c r="HY400" s="185"/>
      <c r="HZ400" s="185"/>
      <c r="IA400" s="185"/>
      <c r="IB400" s="185"/>
      <c r="IC400" s="185"/>
      <c r="ID400" s="185"/>
      <c r="IE400" s="185"/>
      <c r="IF400" s="185"/>
      <c r="IG400" s="185"/>
      <c r="IH400" s="185"/>
      <c r="II400" s="185"/>
      <c r="IJ400" s="185"/>
      <c r="IK400" s="185"/>
      <c r="IL400" s="185"/>
      <c r="IM400" s="185"/>
      <c r="IN400" s="185"/>
      <c r="IO400" s="185"/>
      <c r="IP400" s="185"/>
      <c r="IQ400" s="185"/>
      <c r="IR400" s="185"/>
      <c r="IS400" s="185"/>
      <c r="IT400" s="185"/>
      <c r="IU400" s="185"/>
      <c r="IV400" s="185"/>
      <c r="IW400" s="185"/>
      <c r="IX400" s="185"/>
      <c r="IY400" s="185"/>
      <c r="IZ400" s="185"/>
      <c r="JA400" s="185"/>
      <c r="JB400" s="185"/>
      <c r="JC400" s="185"/>
      <c r="JD400" s="185"/>
      <c r="JE400" s="185"/>
      <c r="JF400" s="185"/>
      <c r="JG400" s="185"/>
      <c r="JH400" s="185"/>
      <c r="JI400" s="185"/>
      <c r="JJ400" s="185"/>
      <c r="JK400" s="185"/>
      <c r="JL400" s="185"/>
      <c r="JM400" s="185"/>
      <c r="JN400" s="185"/>
      <c r="JO400" s="185"/>
      <c r="JP400" s="185"/>
      <c r="JQ400" s="185"/>
      <c r="JR400" s="185"/>
      <c r="JS400" s="185"/>
      <c r="JT400" s="185"/>
      <c r="JU400" s="185"/>
      <c r="JV400" s="185"/>
      <c r="JW400" s="185"/>
      <c r="JX400" s="185"/>
      <c r="JY400" s="185"/>
      <c r="JZ400" s="185"/>
      <c r="KA400" s="185"/>
      <c r="KB400" s="185"/>
      <c r="KC400" s="185"/>
      <c r="KD400" s="185"/>
      <c r="KE400" s="185"/>
      <c r="KF400" s="185"/>
      <c r="KG400" s="185"/>
      <c r="KH400" s="185"/>
      <c r="KI400" s="185"/>
      <c r="KJ400" s="185"/>
      <c r="KK400" s="185"/>
      <c r="KL400" s="185"/>
      <c r="KM400" s="185"/>
      <c r="KN400" s="185"/>
      <c r="KO400" s="185"/>
      <c r="KP400" s="185"/>
      <c r="KQ400" s="185"/>
      <c r="KR400" s="185"/>
      <c r="KS400" s="185"/>
      <c r="KT400" s="185"/>
      <c r="KU400" s="185"/>
      <c r="KV400" s="185"/>
      <c r="KW400" s="185"/>
      <c r="KX400" s="185"/>
      <c r="KY400" s="185"/>
      <c r="KZ400" s="185"/>
      <c r="LA400" s="185"/>
      <c r="LB400" s="185"/>
      <c r="LC400" s="185"/>
      <c r="LD400" s="185"/>
      <c r="LE400" s="185"/>
      <c r="LF400" s="185"/>
      <c r="LG400" s="185"/>
      <c r="LH400" s="185"/>
      <c r="LI400" s="185"/>
      <c r="LJ400" s="185"/>
      <c r="LK400" s="185"/>
      <c r="LL400" s="185"/>
      <c r="LM400" s="185"/>
      <c r="LN400" s="185"/>
      <c r="LO400" s="185"/>
      <c r="LP400" s="185"/>
      <c r="LQ400" s="185"/>
      <c r="LR400" s="185"/>
      <c r="LS400" s="185"/>
      <c r="LT400" s="185"/>
      <c r="LU400" s="185"/>
      <c r="LV400" s="185"/>
      <c r="LW400" s="185"/>
      <c r="LX400" s="185"/>
      <c r="LY400" s="185"/>
      <c r="LZ400" s="185"/>
      <c r="MA400" s="185"/>
      <c r="MB400" s="185"/>
      <c r="MC400" s="185"/>
      <c r="MD400" s="185"/>
      <c r="ME400" s="185"/>
      <c r="MF400" s="185"/>
      <c r="MG400" s="185"/>
      <c r="MH400" s="185"/>
      <c r="MI400" s="185"/>
      <c r="MJ400" s="185"/>
      <c r="MK400" s="185"/>
      <c r="ML400" s="185"/>
      <c r="MM400" s="185"/>
      <c r="MN400" s="185"/>
      <c r="MO400" s="185"/>
      <c r="MP400" s="185"/>
      <c r="MQ400" s="185"/>
      <c r="MR400" s="185"/>
      <c r="MS400" s="185"/>
      <c r="MT400" s="185"/>
      <c r="MU400" s="185"/>
      <c r="MV400" s="185"/>
      <c r="MW400" s="185"/>
      <c r="MX400" s="185"/>
      <c r="MY400" s="185"/>
      <c r="MZ400" s="185"/>
      <c r="NA400" s="185"/>
      <c r="NB400" s="185"/>
      <c r="NC400" s="185"/>
      <c r="ND400" s="185"/>
      <c r="NE400" s="185"/>
      <c r="NF400" s="185"/>
      <c r="NG400" s="185"/>
      <c r="NH400" s="185"/>
      <c r="NI400" s="185"/>
      <c r="NJ400" s="185"/>
      <c r="NK400" s="185"/>
      <c r="NL400" s="185"/>
      <c r="NM400" s="185"/>
      <c r="NN400" s="185"/>
      <c r="NO400" s="185"/>
      <c r="NP400" s="185"/>
      <c r="NQ400" s="185"/>
      <c r="NR400" s="185"/>
      <c r="NS400" s="185"/>
      <c r="NT400" s="185"/>
      <c r="NU400" s="185"/>
      <c r="NV400" s="185"/>
      <c r="NW400" s="185"/>
      <c r="NX400" s="185"/>
      <c r="NY400" s="185"/>
      <c r="NZ400" s="185"/>
      <c r="OA400" s="185"/>
      <c r="OB400" s="185"/>
      <c r="OC400" s="185"/>
      <c r="OD400" s="185"/>
      <c r="OE400" s="185"/>
      <c r="OF400" s="185"/>
      <c r="OG400" s="185"/>
      <c r="OH400" s="185"/>
      <c r="OI400" s="185"/>
      <c r="OJ400" s="185"/>
      <c r="OK400" s="185"/>
      <c r="OL400" s="185"/>
      <c r="OM400" s="185"/>
      <c r="ON400" s="185"/>
      <c r="OO400" s="185"/>
      <c r="OP400" s="185"/>
      <c r="OQ400" s="185"/>
      <c r="OR400" s="185"/>
      <c r="OS400" s="185"/>
      <c r="OT400" s="185"/>
      <c r="OU400" s="185"/>
      <c r="OV400" s="185"/>
      <c r="OW400" s="185"/>
      <c r="OX400" s="185"/>
      <c r="OY400" s="185"/>
      <c r="OZ400" s="185"/>
      <c r="PA400" s="185"/>
      <c r="PB400" s="185"/>
      <c r="PC400" s="185"/>
      <c r="PD400" s="185"/>
      <c r="PE400" s="185"/>
      <c r="PF400" s="185"/>
      <c r="PG400" s="185"/>
      <c r="PH400" s="185"/>
      <c r="PI400" s="185"/>
      <c r="PJ400" s="185"/>
      <c r="PK400" s="185"/>
      <c r="PL400" s="185"/>
      <c r="PM400" s="185"/>
      <c r="PN400" s="185"/>
      <c r="PO400" s="185"/>
      <c r="PP400" s="185"/>
      <c r="PQ400" s="185"/>
      <c r="PR400" s="185"/>
      <c r="PS400" s="185"/>
      <c r="PT400" s="185"/>
      <c r="PU400" s="185"/>
      <c r="PV400" s="185"/>
      <c r="PW400" s="185"/>
      <c r="PX400" s="185"/>
      <c r="PY400" s="185"/>
      <c r="PZ400" s="185"/>
      <c r="QA400" s="185"/>
      <c r="QB400" s="185"/>
      <c r="QC400" s="185"/>
      <c r="QD400" s="185"/>
      <c r="QE400" s="185"/>
      <c r="QF400" s="185"/>
      <c r="QG400" s="185"/>
      <c r="QH400" s="185"/>
      <c r="QI400" s="185"/>
      <c r="QJ400" s="185"/>
      <c r="QK400" s="185"/>
      <c r="QL400" s="185"/>
      <c r="QM400" s="185"/>
      <c r="QN400" s="185"/>
      <c r="QO400" s="185"/>
      <c r="QP400" s="185"/>
      <c r="QQ400" s="185"/>
      <c r="QR400" s="185"/>
      <c r="QS400" s="185"/>
      <c r="QT400" s="185"/>
      <c r="QU400" s="185"/>
      <c r="QV400" s="185"/>
      <c r="QW400" s="185"/>
      <c r="QX400" s="185"/>
      <c r="QY400" s="185"/>
      <c r="QZ400" s="185"/>
      <c r="RA400" s="185"/>
      <c r="RB400" s="185"/>
      <c r="RC400" s="185"/>
      <c r="RD400" s="185"/>
      <c r="RE400" s="185"/>
      <c r="RF400" s="185"/>
      <c r="RG400" s="185"/>
      <c r="RH400" s="185"/>
      <c r="RI400" s="185"/>
      <c r="RJ400" s="185"/>
      <c r="RK400" s="185"/>
      <c r="RL400" s="185"/>
      <c r="RM400" s="185"/>
      <c r="RN400" s="185"/>
      <c r="RO400" s="185"/>
      <c r="RP400" s="185"/>
      <c r="RQ400" s="185"/>
      <c r="RR400" s="185"/>
      <c r="RS400" s="185"/>
      <c r="RT400" s="185"/>
      <c r="RU400" s="185"/>
      <c r="RV400" s="185"/>
      <c r="RW400" s="185"/>
      <c r="RX400" s="185"/>
      <c r="RY400" s="185"/>
      <c r="RZ400" s="185"/>
      <c r="SA400" s="185"/>
      <c r="SB400" s="185"/>
      <c r="SC400" s="185"/>
      <c r="SD400" s="185"/>
      <c r="SE400" s="185"/>
      <c r="SF400" s="185"/>
      <c r="SG400" s="185"/>
      <c r="SH400" s="185"/>
      <c r="SI400" s="185"/>
      <c r="SJ400" s="185"/>
      <c r="SK400" s="185"/>
      <c r="SL400" s="185"/>
      <c r="SM400" s="185"/>
      <c r="SN400" s="185"/>
      <c r="SO400" s="185"/>
      <c r="SP400" s="185"/>
      <c r="SQ400" s="185"/>
      <c r="SR400" s="185"/>
      <c r="SS400" s="185"/>
      <c r="ST400" s="185"/>
      <c r="SU400" s="185"/>
      <c r="SV400" s="185"/>
      <c r="SW400" s="185"/>
      <c r="SX400" s="185"/>
      <c r="SY400" s="185"/>
      <c r="SZ400" s="185"/>
      <c r="TA400" s="185"/>
      <c r="TB400" s="185"/>
      <c r="TC400" s="185"/>
      <c r="TD400" s="185"/>
      <c r="TE400" s="185"/>
      <c r="TF400" s="185"/>
      <c r="TG400" s="185"/>
      <c r="TH400" s="185"/>
      <c r="TI400" s="185"/>
    </row>
    <row r="401" spans="1:529" s="79" customFormat="1" ht="27.75" customHeight="1" x14ac:dyDescent="0.25">
      <c r="A401" s="311">
        <v>13140041</v>
      </c>
      <c r="B401" s="312">
        <v>39433</v>
      </c>
      <c r="C401" s="313" t="s">
        <v>215</v>
      </c>
      <c r="D401" s="313" t="s">
        <v>5810</v>
      </c>
      <c r="E401" s="313"/>
      <c r="F401" s="313"/>
      <c r="G401" s="313"/>
      <c r="H401" s="311">
        <v>43760</v>
      </c>
      <c r="I401" s="312">
        <v>39454</v>
      </c>
      <c r="J401" s="312">
        <v>41426</v>
      </c>
      <c r="K401" s="313" t="s">
        <v>1488</v>
      </c>
      <c r="L401" s="313"/>
      <c r="M401" s="313" t="s">
        <v>1037</v>
      </c>
      <c r="N401" s="313" t="s">
        <v>48</v>
      </c>
      <c r="O401" s="313">
        <v>2486</v>
      </c>
      <c r="P401" s="71" t="s">
        <v>1489</v>
      </c>
      <c r="Q401" s="71" t="s">
        <v>1489</v>
      </c>
      <c r="R401" s="71"/>
      <c r="S401" s="71"/>
      <c r="T401" s="754">
        <v>2.2999999999999998</v>
      </c>
      <c r="U401" s="313">
        <v>6.8</v>
      </c>
      <c r="V401" s="313">
        <v>2486</v>
      </c>
      <c r="W401" s="313" t="s">
        <v>1258</v>
      </c>
      <c r="X401" s="313">
        <v>50</v>
      </c>
      <c r="Y401" s="313">
        <v>50</v>
      </c>
      <c r="Z401" s="313">
        <v>250</v>
      </c>
      <c r="AA401" s="313" t="s">
        <v>1091</v>
      </c>
      <c r="AB401" s="313" t="s">
        <v>1091</v>
      </c>
      <c r="AC401" s="313" t="s">
        <v>1091</v>
      </c>
      <c r="AD401" s="313" t="s">
        <v>1091</v>
      </c>
      <c r="AE401" s="313" t="s">
        <v>1091</v>
      </c>
      <c r="AF401" s="313" t="s">
        <v>1091</v>
      </c>
      <c r="AG401" s="313" t="s">
        <v>1490</v>
      </c>
      <c r="AH401" s="313">
        <v>280.8</v>
      </c>
      <c r="AI401" s="313" t="s">
        <v>2398</v>
      </c>
      <c r="AJ401" s="313" t="s">
        <v>2399</v>
      </c>
      <c r="AK401" s="400" t="s">
        <v>166</v>
      </c>
      <c r="AL401" s="78"/>
      <c r="AM401" s="13"/>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c r="CH401" s="185"/>
      <c r="CI401" s="185"/>
      <c r="CJ401" s="185"/>
      <c r="CK401" s="185"/>
      <c r="CL401" s="185"/>
      <c r="CM401" s="185"/>
      <c r="CN401" s="185"/>
      <c r="CO401" s="185"/>
      <c r="CP401" s="185"/>
      <c r="CQ401" s="185"/>
      <c r="CR401" s="185"/>
      <c r="CS401" s="185"/>
      <c r="CT401" s="185"/>
      <c r="CU401" s="185"/>
      <c r="CV401" s="185"/>
      <c r="CW401" s="185"/>
      <c r="CX401" s="185"/>
      <c r="CY401" s="185"/>
      <c r="CZ401" s="185"/>
      <c r="DA401" s="185"/>
      <c r="DB401" s="185"/>
      <c r="DC401" s="185"/>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185"/>
      <c r="EA401" s="185"/>
      <c r="EB401" s="185"/>
      <c r="EC401" s="185"/>
      <c r="ED401" s="185"/>
      <c r="EE401" s="185"/>
      <c r="EF401" s="185"/>
      <c r="EG401" s="185"/>
      <c r="EH401" s="185"/>
      <c r="EI401" s="185"/>
      <c r="EJ401" s="185"/>
      <c r="EK401" s="185"/>
      <c r="EL401" s="185"/>
      <c r="EM401" s="185"/>
      <c r="EN401" s="185"/>
      <c r="EO401" s="185"/>
      <c r="EP401" s="185"/>
      <c r="EQ401" s="185"/>
      <c r="ER401" s="185"/>
      <c r="ES401" s="185"/>
      <c r="ET401" s="185"/>
      <c r="EU401" s="185"/>
      <c r="EV401" s="185"/>
      <c r="EW401" s="185"/>
      <c r="EX401" s="185"/>
      <c r="EY401" s="185"/>
      <c r="EZ401" s="185"/>
      <c r="FA401" s="185"/>
      <c r="FB401" s="185"/>
      <c r="FC401" s="185"/>
      <c r="FD401" s="185"/>
      <c r="FE401" s="185"/>
      <c r="FF401" s="185"/>
      <c r="FG401" s="185"/>
      <c r="FH401" s="185"/>
      <c r="FI401" s="185"/>
      <c r="FJ401" s="185"/>
      <c r="FK401" s="185"/>
      <c r="FL401" s="185"/>
      <c r="FM401" s="185"/>
      <c r="FN401" s="185"/>
      <c r="FO401" s="185"/>
      <c r="FP401" s="185"/>
      <c r="FQ401" s="185"/>
      <c r="FR401" s="185"/>
      <c r="FS401" s="185"/>
      <c r="FT401" s="185"/>
      <c r="FU401" s="185"/>
      <c r="FV401" s="185"/>
      <c r="FW401" s="185"/>
      <c r="FX401" s="185"/>
      <c r="FY401" s="185"/>
      <c r="FZ401" s="185"/>
      <c r="GA401" s="185"/>
      <c r="GB401" s="185"/>
      <c r="GC401" s="185"/>
      <c r="GD401" s="185"/>
      <c r="GE401" s="185"/>
      <c r="GF401" s="185"/>
      <c r="GG401" s="185"/>
      <c r="GH401" s="185"/>
      <c r="GI401" s="185"/>
      <c r="GJ401" s="185"/>
      <c r="GK401" s="185"/>
      <c r="GL401" s="185"/>
      <c r="GM401" s="185"/>
      <c r="GN401" s="185"/>
      <c r="GO401" s="185"/>
      <c r="GP401" s="185"/>
      <c r="GQ401" s="185"/>
      <c r="GR401" s="185"/>
      <c r="GS401" s="185"/>
      <c r="GT401" s="185"/>
      <c r="GU401" s="185"/>
      <c r="GV401" s="185"/>
      <c r="GW401" s="185"/>
      <c r="GX401" s="185"/>
      <c r="GY401" s="185"/>
      <c r="GZ401" s="185"/>
      <c r="HA401" s="185"/>
      <c r="HB401" s="185"/>
      <c r="HC401" s="185"/>
      <c r="HD401" s="185"/>
      <c r="HE401" s="185"/>
      <c r="HF401" s="185"/>
      <c r="HG401" s="185"/>
      <c r="HH401" s="185"/>
      <c r="HI401" s="185"/>
      <c r="HJ401" s="185"/>
      <c r="HK401" s="185"/>
      <c r="HL401" s="185"/>
      <c r="HM401" s="185"/>
      <c r="HN401" s="185"/>
      <c r="HO401" s="185"/>
      <c r="HP401" s="185"/>
      <c r="HQ401" s="185"/>
      <c r="HR401" s="185"/>
      <c r="HS401" s="185"/>
      <c r="HT401" s="185"/>
      <c r="HU401" s="185"/>
      <c r="HV401" s="185"/>
      <c r="HW401" s="185"/>
      <c r="HX401" s="185"/>
      <c r="HY401" s="185"/>
      <c r="HZ401" s="185"/>
      <c r="IA401" s="185"/>
      <c r="IB401" s="185"/>
      <c r="IC401" s="185"/>
      <c r="ID401" s="185"/>
      <c r="IE401" s="185"/>
      <c r="IF401" s="185"/>
      <c r="IG401" s="185"/>
      <c r="IH401" s="185"/>
      <c r="II401" s="185"/>
      <c r="IJ401" s="185"/>
      <c r="IK401" s="185"/>
      <c r="IL401" s="185"/>
      <c r="IM401" s="185"/>
      <c r="IN401" s="185"/>
      <c r="IO401" s="185"/>
      <c r="IP401" s="185"/>
      <c r="IQ401" s="185"/>
      <c r="IR401" s="185"/>
      <c r="IS401" s="185"/>
      <c r="IT401" s="185"/>
      <c r="IU401" s="185"/>
      <c r="IV401" s="185"/>
      <c r="IW401" s="185"/>
      <c r="IX401" s="185"/>
      <c r="IY401" s="185"/>
      <c r="IZ401" s="185"/>
      <c r="JA401" s="185"/>
      <c r="JB401" s="185"/>
      <c r="JC401" s="185"/>
      <c r="JD401" s="185"/>
      <c r="JE401" s="185"/>
      <c r="JF401" s="185"/>
      <c r="JG401" s="185"/>
      <c r="JH401" s="185"/>
      <c r="JI401" s="185"/>
      <c r="JJ401" s="185"/>
      <c r="JK401" s="185"/>
      <c r="JL401" s="185"/>
      <c r="JM401" s="185"/>
      <c r="JN401" s="185"/>
      <c r="JO401" s="185"/>
      <c r="JP401" s="185"/>
      <c r="JQ401" s="185"/>
      <c r="JR401" s="185"/>
      <c r="JS401" s="185"/>
      <c r="JT401" s="185"/>
      <c r="JU401" s="185"/>
      <c r="JV401" s="185"/>
      <c r="JW401" s="185"/>
      <c r="JX401" s="185"/>
      <c r="JY401" s="185"/>
      <c r="JZ401" s="185"/>
      <c r="KA401" s="185"/>
      <c r="KB401" s="185"/>
      <c r="KC401" s="185"/>
      <c r="KD401" s="185"/>
      <c r="KE401" s="185"/>
      <c r="KF401" s="185"/>
      <c r="KG401" s="185"/>
      <c r="KH401" s="185"/>
      <c r="KI401" s="185"/>
      <c r="KJ401" s="185"/>
      <c r="KK401" s="185"/>
      <c r="KL401" s="185"/>
      <c r="KM401" s="185"/>
      <c r="KN401" s="185"/>
      <c r="KO401" s="185"/>
      <c r="KP401" s="185"/>
      <c r="KQ401" s="185"/>
      <c r="KR401" s="185"/>
      <c r="KS401" s="185"/>
      <c r="KT401" s="185"/>
      <c r="KU401" s="185"/>
      <c r="KV401" s="185"/>
      <c r="KW401" s="185"/>
      <c r="KX401" s="185"/>
      <c r="KY401" s="185"/>
      <c r="KZ401" s="185"/>
      <c r="LA401" s="185"/>
      <c r="LB401" s="185"/>
      <c r="LC401" s="185"/>
      <c r="LD401" s="185"/>
      <c r="LE401" s="185"/>
      <c r="LF401" s="185"/>
      <c r="LG401" s="185"/>
      <c r="LH401" s="185"/>
      <c r="LI401" s="185"/>
      <c r="LJ401" s="185"/>
      <c r="LK401" s="185"/>
      <c r="LL401" s="185"/>
      <c r="LM401" s="185"/>
      <c r="LN401" s="185"/>
      <c r="LO401" s="185"/>
      <c r="LP401" s="185"/>
      <c r="LQ401" s="185"/>
      <c r="LR401" s="185"/>
      <c r="LS401" s="185"/>
      <c r="LT401" s="185"/>
      <c r="LU401" s="185"/>
      <c r="LV401" s="185"/>
      <c r="LW401" s="185"/>
      <c r="LX401" s="185"/>
      <c r="LY401" s="185"/>
      <c r="LZ401" s="185"/>
      <c r="MA401" s="185"/>
      <c r="MB401" s="185"/>
      <c r="MC401" s="185"/>
      <c r="MD401" s="185"/>
      <c r="ME401" s="185"/>
      <c r="MF401" s="185"/>
      <c r="MG401" s="185"/>
      <c r="MH401" s="185"/>
      <c r="MI401" s="185"/>
      <c r="MJ401" s="185"/>
      <c r="MK401" s="185"/>
      <c r="ML401" s="185"/>
      <c r="MM401" s="185"/>
      <c r="MN401" s="185"/>
      <c r="MO401" s="185"/>
      <c r="MP401" s="185"/>
      <c r="MQ401" s="185"/>
      <c r="MR401" s="185"/>
      <c r="MS401" s="185"/>
      <c r="MT401" s="185"/>
      <c r="MU401" s="185"/>
      <c r="MV401" s="185"/>
      <c r="MW401" s="185"/>
      <c r="MX401" s="185"/>
      <c r="MY401" s="185"/>
      <c r="MZ401" s="185"/>
      <c r="NA401" s="185"/>
      <c r="NB401" s="185"/>
      <c r="NC401" s="185"/>
      <c r="ND401" s="185"/>
      <c r="NE401" s="185"/>
      <c r="NF401" s="185"/>
      <c r="NG401" s="185"/>
      <c r="NH401" s="185"/>
      <c r="NI401" s="185"/>
      <c r="NJ401" s="185"/>
      <c r="NK401" s="185"/>
      <c r="NL401" s="185"/>
      <c r="NM401" s="185"/>
      <c r="NN401" s="185"/>
      <c r="NO401" s="185"/>
      <c r="NP401" s="185"/>
      <c r="NQ401" s="185"/>
      <c r="NR401" s="185"/>
      <c r="NS401" s="185"/>
      <c r="NT401" s="185"/>
      <c r="NU401" s="185"/>
      <c r="NV401" s="185"/>
      <c r="NW401" s="185"/>
      <c r="NX401" s="185"/>
      <c r="NY401" s="185"/>
      <c r="NZ401" s="185"/>
      <c r="OA401" s="185"/>
      <c r="OB401" s="185"/>
      <c r="OC401" s="185"/>
      <c r="OD401" s="185"/>
      <c r="OE401" s="185"/>
      <c r="OF401" s="185"/>
      <c r="OG401" s="185"/>
      <c r="OH401" s="185"/>
      <c r="OI401" s="185"/>
      <c r="OJ401" s="185"/>
      <c r="OK401" s="185"/>
      <c r="OL401" s="185"/>
      <c r="OM401" s="185"/>
      <c r="ON401" s="185"/>
      <c r="OO401" s="185"/>
      <c r="OP401" s="185"/>
      <c r="OQ401" s="185"/>
      <c r="OR401" s="185"/>
      <c r="OS401" s="185"/>
      <c r="OT401" s="185"/>
      <c r="OU401" s="185"/>
      <c r="OV401" s="185"/>
      <c r="OW401" s="185"/>
      <c r="OX401" s="185"/>
      <c r="OY401" s="185"/>
      <c r="OZ401" s="185"/>
      <c r="PA401" s="185"/>
      <c r="PB401" s="185"/>
      <c r="PC401" s="185"/>
      <c r="PD401" s="185"/>
      <c r="PE401" s="185"/>
      <c r="PF401" s="185"/>
      <c r="PG401" s="185"/>
      <c r="PH401" s="185"/>
      <c r="PI401" s="185"/>
      <c r="PJ401" s="185"/>
      <c r="PK401" s="185"/>
      <c r="PL401" s="185"/>
      <c r="PM401" s="185"/>
      <c r="PN401" s="185"/>
      <c r="PO401" s="185"/>
      <c r="PP401" s="185"/>
      <c r="PQ401" s="185"/>
      <c r="PR401" s="185"/>
      <c r="PS401" s="185"/>
      <c r="PT401" s="185"/>
      <c r="PU401" s="185"/>
      <c r="PV401" s="185"/>
      <c r="PW401" s="185"/>
      <c r="PX401" s="185"/>
      <c r="PY401" s="185"/>
      <c r="PZ401" s="185"/>
      <c r="QA401" s="185"/>
      <c r="QB401" s="185"/>
      <c r="QC401" s="185"/>
      <c r="QD401" s="185"/>
      <c r="QE401" s="185"/>
      <c r="QF401" s="185"/>
      <c r="QG401" s="185"/>
      <c r="QH401" s="185"/>
      <c r="QI401" s="185"/>
      <c r="QJ401" s="185"/>
      <c r="QK401" s="185"/>
      <c r="QL401" s="185"/>
      <c r="QM401" s="185"/>
      <c r="QN401" s="185"/>
      <c r="QO401" s="185"/>
      <c r="QP401" s="185"/>
      <c r="QQ401" s="185"/>
      <c r="QR401" s="185"/>
      <c r="QS401" s="185"/>
      <c r="QT401" s="185"/>
      <c r="QU401" s="185"/>
      <c r="QV401" s="185"/>
      <c r="QW401" s="185"/>
      <c r="QX401" s="185"/>
      <c r="QY401" s="185"/>
      <c r="QZ401" s="185"/>
      <c r="RA401" s="185"/>
      <c r="RB401" s="185"/>
      <c r="RC401" s="185"/>
      <c r="RD401" s="185"/>
      <c r="RE401" s="185"/>
      <c r="RF401" s="185"/>
      <c r="RG401" s="185"/>
      <c r="RH401" s="185"/>
      <c r="RI401" s="185"/>
      <c r="RJ401" s="185"/>
      <c r="RK401" s="185"/>
      <c r="RL401" s="185"/>
      <c r="RM401" s="185"/>
      <c r="RN401" s="185"/>
      <c r="RO401" s="185"/>
      <c r="RP401" s="185"/>
      <c r="RQ401" s="185"/>
      <c r="RR401" s="185"/>
      <c r="RS401" s="185"/>
      <c r="RT401" s="185"/>
      <c r="RU401" s="185"/>
      <c r="RV401" s="185"/>
      <c r="RW401" s="185"/>
      <c r="RX401" s="185"/>
      <c r="RY401" s="185"/>
      <c r="RZ401" s="185"/>
      <c r="SA401" s="185"/>
      <c r="SB401" s="185"/>
      <c r="SC401" s="185"/>
      <c r="SD401" s="185"/>
      <c r="SE401" s="185"/>
      <c r="SF401" s="185"/>
      <c r="SG401" s="185"/>
      <c r="SH401" s="185"/>
      <c r="SI401" s="185"/>
      <c r="SJ401" s="185"/>
      <c r="SK401" s="185"/>
      <c r="SL401" s="185"/>
      <c r="SM401" s="185"/>
      <c r="SN401" s="185"/>
      <c r="SO401" s="185"/>
      <c r="SP401" s="185"/>
      <c r="SQ401" s="185"/>
      <c r="SR401" s="185"/>
      <c r="SS401" s="185"/>
      <c r="ST401" s="185"/>
      <c r="SU401" s="185"/>
      <c r="SV401" s="185"/>
      <c r="SW401" s="185"/>
      <c r="SX401" s="185"/>
      <c r="SY401" s="185"/>
      <c r="SZ401" s="185"/>
      <c r="TA401" s="185"/>
      <c r="TB401" s="185"/>
      <c r="TC401" s="185"/>
      <c r="TD401" s="185"/>
      <c r="TE401" s="185"/>
      <c r="TF401" s="185"/>
      <c r="TG401" s="185"/>
      <c r="TH401" s="185"/>
      <c r="TI401" s="185"/>
    </row>
    <row r="402" spans="1:529" s="79" customFormat="1" ht="27.75" customHeight="1" thickBot="1" x14ac:dyDescent="0.3">
      <c r="A402" s="80">
        <v>13140041</v>
      </c>
      <c r="B402" s="21">
        <v>39433</v>
      </c>
      <c r="C402" s="627" t="s">
        <v>215</v>
      </c>
      <c r="D402" s="627" t="s">
        <v>5810</v>
      </c>
      <c r="E402" s="627"/>
      <c r="F402" s="627"/>
      <c r="G402" s="627"/>
      <c r="H402" s="80">
        <v>43760</v>
      </c>
      <c r="I402" s="21">
        <v>39454</v>
      </c>
      <c r="J402" s="21">
        <v>45078</v>
      </c>
      <c r="K402" s="627" t="s">
        <v>1488</v>
      </c>
      <c r="L402" s="627"/>
      <c r="M402" s="627" t="s">
        <v>1037</v>
      </c>
      <c r="N402" s="627" t="s">
        <v>48</v>
      </c>
      <c r="O402" s="627">
        <v>2486</v>
      </c>
      <c r="P402" s="68" t="s">
        <v>1489</v>
      </c>
      <c r="Q402" s="68" t="s">
        <v>1489</v>
      </c>
      <c r="R402" s="68"/>
      <c r="S402" s="68"/>
      <c r="T402" s="714">
        <v>2.2999999999999998</v>
      </c>
      <c r="U402" s="627">
        <v>6.8</v>
      </c>
      <c r="V402" s="627">
        <v>2486</v>
      </c>
      <c r="W402" s="627" t="s">
        <v>1258</v>
      </c>
      <c r="X402" s="627">
        <v>50</v>
      </c>
      <c r="Y402" s="627">
        <v>50</v>
      </c>
      <c r="Z402" s="627">
        <v>250</v>
      </c>
      <c r="AA402" s="627" t="s">
        <v>1091</v>
      </c>
      <c r="AB402" s="627" t="s">
        <v>1091</v>
      </c>
      <c r="AC402" s="627" t="s">
        <v>1091</v>
      </c>
      <c r="AD402" s="627" t="s">
        <v>1091</v>
      </c>
      <c r="AE402" s="627" t="s">
        <v>1091</v>
      </c>
      <c r="AF402" s="627" t="s">
        <v>1091</v>
      </c>
      <c r="AG402" s="627" t="s">
        <v>1490</v>
      </c>
      <c r="AH402" s="627">
        <v>280.8</v>
      </c>
      <c r="AI402" s="627" t="s">
        <v>2398</v>
      </c>
      <c r="AJ402" s="627" t="s">
        <v>2399</v>
      </c>
      <c r="AK402" s="22" t="s">
        <v>166</v>
      </c>
      <c r="AL402" s="22"/>
      <c r="AM402" s="49"/>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185"/>
      <c r="HL402" s="185"/>
      <c r="HM402" s="185"/>
      <c r="HN402" s="185"/>
      <c r="HO402" s="185"/>
      <c r="HP402" s="185"/>
      <c r="HQ402" s="185"/>
      <c r="HR402" s="185"/>
      <c r="HS402" s="185"/>
      <c r="HT402" s="185"/>
      <c r="HU402" s="185"/>
      <c r="HV402" s="185"/>
      <c r="HW402" s="185"/>
      <c r="HX402" s="185"/>
      <c r="HY402" s="185"/>
      <c r="HZ402" s="185"/>
      <c r="IA402" s="185"/>
      <c r="IB402" s="185"/>
      <c r="IC402" s="185"/>
      <c r="ID402" s="185"/>
      <c r="IE402" s="185"/>
      <c r="IF402" s="185"/>
      <c r="IG402" s="185"/>
      <c r="IH402" s="185"/>
      <c r="II402" s="185"/>
      <c r="IJ402" s="185"/>
      <c r="IK402" s="185"/>
      <c r="IL402" s="185"/>
      <c r="IM402" s="185"/>
      <c r="IN402" s="185"/>
      <c r="IO402" s="185"/>
      <c r="IP402" s="185"/>
      <c r="IQ402" s="185"/>
      <c r="IR402" s="185"/>
      <c r="IS402" s="185"/>
      <c r="IT402" s="185"/>
      <c r="IU402" s="185"/>
      <c r="IV402" s="185"/>
      <c r="IW402" s="185"/>
      <c r="IX402" s="185"/>
      <c r="IY402" s="185"/>
      <c r="IZ402" s="185"/>
      <c r="JA402" s="185"/>
      <c r="JB402" s="185"/>
      <c r="JC402" s="185"/>
      <c r="JD402" s="185"/>
      <c r="JE402" s="185"/>
      <c r="JF402" s="185"/>
      <c r="JG402" s="185"/>
      <c r="JH402" s="185"/>
      <c r="JI402" s="185"/>
      <c r="JJ402" s="185"/>
      <c r="JK402" s="185"/>
      <c r="JL402" s="185"/>
      <c r="JM402" s="185"/>
      <c r="JN402" s="185"/>
      <c r="JO402" s="185"/>
      <c r="JP402" s="185"/>
      <c r="JQ402" s="185"/>
      <c r="JR402" s="185"/>
      <c r="JS402" s="185"/>
      <c r="JT402" s="185"/>
      <c r="JU402" s="185"/>
      <c r="JV402" s="185"/>
      <c r="JW402" s="185"/>
      <c r="JX402" s="185"/>
      <c r="JY402" s="185"/>
      <c r="JZ402" s="185"/>
      <c r="KA402" s="185"/>
      <c r="KB402" s="185"/>
      <c r="KC402" s="185"/>
      <c r="KD402" s="185"/>
      <c r="KE402" s="185"/>
      <c r="KF402" s="185"/>
      <c r="KG402" s="185"/>
      <c r="KH402" s="185"/>
      <c r="KI402" s="185"/>
      <c r="KJ402" s="185"/>
      <c r="KK402" s="185"/>
      <c r="KL402" s="185"/>
      <c r="KM402" s="185"/>
      <c r="KN402" s="185"/>
      <c r="KO402" s="185"/>
      <c r="KP402" s="185"/>
      <c r="KQ402" s="185"/>
      <c r="KR402" s="185"/>
      <c r="KS402" s="185"/>
      <c r="KT402" s="185"/>
      <c r="KU402" s="185"/>
      <c r="KV402" s="185"/>
      <c r="KW402" s="185"/>
      <c r="KX402" s="185"/>
      <c r="KY402" s="185"/>
      <c r="KZ402" s="185"/>
      <c r="LA402" s="185"/>
      <c r="LB402" s="185"/>
      <c r="LC402" s="185"/>
      <c r="LD402" s="185"/>
      <c r="LE402" s="185"/>
      <c r="LF402" s="185"/>
      <c r="LG402" s="185"/>
      <c r="LH402" s="185"/>
      <c r="LI402" s="185"/>
      <c r="LJ402" s="185"/>
      <c r="LK402" s="185"/>
      <c r="LL402" s="185"/>
      <c r="LM402" s="185"/>
      <c r="LN402" s="185"/>
      <c r="LO402" s="185"/>
      <c r="LP402" s="185"/>
      <c r="LQ402" s="185"/>
      <c r="LR402" s="185"/>
      <c r="LS402" s="185"/>
      <c r="LT402" s="185"/>
      <c r="LU402" s="185"/>
      <c r="LV402" s="185"/>
      <c r="LW402" s="185"/>
      <c r="LX402" s="185"/>
      <c r="LY402" s="185"/>
      <c r="LZ402" s="185"/>
      <c r="MA402" s="185"/>
      <c r="MB402" s="185"/>
      <c r="MC402" s="185"/>
      <c r="MD402" s="185"/>
      <c r="ME402" s="185"/>
      <c r="MF402" s="185"/>
      <c r="MG402" s="185"/>
      <c r="MH402" s="185"/>
      <c r="MI402" s="185"/>
      <c r="MJ402" s="185"/>
      <c r="MK402" s="185"/>
      <c r="ML402" s="185"/>
      <c r="MM402" s="185"/>
      <c r="MN402" s="185"/>
      <c r="MO402" s="185"/>
      <c r="MP402" s="185"/>
      <c r="MQ402" s="185"/>
      <c r="MR402" s="185"/>
      <c r="MS402" s="185"/>
      <c r="MT402" s="185"/>
      <c r="MU402" s="185"/>
      <c r="MV402" s="185"/>
      <c r="MW402" s="185"/>
      <c r="MX402" s="185"/>
      <c r="MY402" s="185"/>
      <c r="MZ402" s="185"/>
      <c r="NA402" s="185"/>
      <c r="NB402" s="185"/>
      <c r="NC402" s="185"/>
      <c r="ND402" s="185"/>
      <c r="NE402" s="185"/>
      <c r="NF402" s="185"/>
      <c r="NG402" s="185"/>
      <c r="NH402" s="185"/>
      <c r="NI402" s="185"/>
      <c r="NJ402" s="185"/>
      <c r="NK402" s="185"/>
      <c r="NL402" s="185"/>
      <c r="NM402" s="185"/>
      <c r="NN402" s="185"/>
      <c r="NO402" s="185"/>
      <c r="NP402" s="185"/>
      <c r="NQ402" s="185"/>
      <c r="NR402" s="185"/>
      <c r="NS402" s="185"/>
      <c r="NT402" s="185"/>
      <c r="NU402" s="185"/>
      <c r="NV402" s="185"/>
      <c r="NW402" s="185"/>
      <c r="NX402" s="185"/>
      <c r="NY402" s="185"/>
      <c r="NZ402" s="185"/>
      <c r="OA402" s="185"/>
      <c r="OB402" s="185"/>
      <c r="OC402" s="185"/>
      <c r="OD402" s="185"/>
      <c r="OE402" s="185"/>
      <c r="OF402" s="185"/>
      <c r="OG402" s="185"/>
      <c r="OH402" s="185"/>
      <c r="OI402" s="185"/>
      <c r="OJ402" s="185"/>
      <c r="OK402" s="185"/>
      <c r="OL402" s="185"/>
      <c r="OM402" s="185"/>
      <c r="ON402" s="185"/>
      <c r="OO402" s="185"/>
      <c r="OP402" s="185"/>
      <c r="OQ402" s="185"/>
      <c r="OR402" s="185"/>
      <c r="OS402" s="185"/>
      <c r="OT402" s="185"/>
      <c r="OU402" s="185"/>
      <c r="OV402" s="185"/>
      <c r="OW402" s="185"/>
      <c r="OX402" s="185"/>
      <c r="OY402" s="185"/>
      <c r="OZ402" s="185"/>
      <c r="PA402" s="185"/>
      <c r="PB402" s="185"/>
      <c r="PC402" s="185"/>
      <c r="PD402" s="185"/>
      <c r="PE402" s="185"/>
      <c r="PF402" s="185"/>
      <c r="PG402" s="185"/>
      <c r="PH402" s="185"/>
      <c r="PI402" s="185"/>
      <c r="PJ402" s="185"/>
      <c r="PK402" s="185"/>
      <c r="PL402" s="185"/>
      <c r="PM402" s="185"/>
      <c r="PN402" s="185"/>
      <c r="PO402" s="185"/>
      <c r="PP402" s="185"/>
      <c r="PQ402" s="185"/>
      <c r="PR402" s="185"/>
      <c r="PS402" s="185"/>
      <c r="PT402" s="185"/>
      <c r="PU402" s="185"/>
      <c r="PV402" s="185"/>
      <c r="PW402" s="185"/>
      <c r="PX402" s="185"/>
      <c r="PY402" s="185"/>
      <c r="PZ402" s="185"/>
      <c r="QA402" s="185"/>
      <c r="QB402" s="185"/>
      <c r="QC402" s="185"/>
      <c r="QD402" s="185"/>
      <c r="QE402" s="185"/>
      <c r="QF402" s="185"/>
      <c r="QG402" s="185"/>
      <c r="QH402" s="185"/>
      <c r="QI402" s="185"/>
      <c r="QJ402" s="185"/>
      <c r="QK402" s="185"/>
      <c r="QL402" s="185"/>
      <c r="QM402" s="185"/>
      <c r="QN402" s="185"/>
      <c r="QO402" s="185"/>
      <c r="QP402" s="185"/>
      <c r="QQ402" s="185"/>
      <c r="QR402" s="185"/>
      <c r="QS402" s="185"/>
      <c r="QT402" s="185"/>
      <c r="QU402" s="185"/>
      <c r="QV402" s="185"/>
      <c r="QW402" s="185"/>
      <c r="QX402" s="185"/>
      <c r="QY402" s="185"/>
      <c r="QZ402" s="185"/>
      <c r="RA402" s="185"/>
      <c r="RB402" s="185"/>
      <c r="RC402" s="185"/>
      <c r="RD402" s="185"/>
      <c r="RE402" s="185"/>
      <c r="RF402" s="185"/>
      <c r="RG402" s="185"/>
      <c r="RH402" s="185"/>
      <c r="RI402" s="185"/>
      <c r="RJ402" s="185"/>
      <c r="RK402" s="185"/>
      <c r="RL402" s="185"/>
      <c r="RM402" s="185"/>
      <c r="RN402" s="185"/>
      <c r="RO402" s="185"/>
      <c r="RP402" s="185"/>
      <c r="RQ402" s="185"/>
      <c r="RR402" s="185"/>
      <c r="RS402" s="185"/>
      <c r="RT402" s="185"/>
      <c r="RU402" s="185"/>
      <c r="RV402" s="185"/>
      <c r="RW402" s="185"/>
      <c r="RX402" s="185"/>
      <c r="RY402" s="185"/>
      <c r="RZ402" s="185"/>
      <c r="SA402" s="185"/>
      <c r="SB402" s="185"/>
      <c r="SC402" s="185"/>
      <c r="SD402" s="185"/>
      <c r="SE402" s="185"/>
      <c r="SF402" s="185"/>
      <c r="SG402" s="185"/>
      <c r="SH402" s="185"/>
      <c r="SI402" s="185"/>
      <c r="SJ402" s="185"/>
      <c r="SK402" s="185"/>
      <c r="SL402" s="185"/>
      <c r="SM402" s="185"/>
      <c r="SN402" s="185"/>
      <c r="SO402" s="185"/>
      <c r="SP402" s="185"/>
      <c r="SQ402" s="185"/>
      <c r="SR402" s="185"/>
      <c r="SS402" s="185"/>
      <c r="ST402" s="185"/>
      <c r="SU402" s="185"/>
      <c r="SV402" s="185"/>
      <c r="SW402" s="185"/>
      <c r="SX402" s="185"/>
      <c r="SY402" s="185"/>
      <c r="SZ402" s="185"/>
      <c r="TA402" s="185"/>
      <c r="TB402" s="185"/>
      <c r="TC402" s="185"/>
      <c r="TD402" s="185"/>
      <c r="TE402" s="185"/>
      <c r="TF402" s="185"/>
      <c r="TG402" s="185"/>
      <c r="TH402" s="185"/>
      <c r="TI402" s="185"/>
    </row>
    <row r="403" spans="1:529" s="79" customFormat="1" ht="27.75" customHeight="1" thickBot="1" x14ac:dyDescent="0.3">
      <c r="A403" s="286">
        <v>13140042</v>
      </c>
      <c r="B403" s="287">
        <v>39479</v>
      </c>
      <c r="C403" s="52" t="s">
        <v>1491</v>
      </c>
      <c r="D403" s="52" t="s">
        <v>5205</v>
      </c>
      <c r="E403" s="52"/>
      <c r="F403" s="52"/>
      <c r="G403" s="52"/>
      <c r="H403" s="288" t="s">
        <v>241</v>
      </c>
      <c r="I403" s="287">
        <v>39499</v>
      </c>
      <c r="J403" s="287">
        <v>41306</v>
      </c>
      <c r="K403" s="52" t="s">
        <v>380</v>
      </c>
      <c r="L403" s="52"/>
      <c r="M403" s="52" t="s">
        <v>298</v>
      </c>
      <c r="N403" s="52" t="s">
        <v>21</v>
      </c>
      <c r="O403" s="52">
        <v>34560</v>
      </c>
      <c r="P403" s="386"/>
      <c r="Q403" s="386"/>
      <c r="R403" s="386"/>
      <c r="S403" s="386"/>
      <c r="T403" s="726"/>
      <c r="U403" s="52">
        <v>160</v>
      </c>
      <c r="V403" s="52">
        <v>34560</v>
      </c>
      <c r="W403" s="52" t="s">
        <v>1258</v>
      </c>
      <c r="X403" s="52">
        <v>100</v>
      </c>
      <c r="Y403" s="52">
        <v>25</v>
      </c>
      <c r="Z403" s="52">
        <v>100</v>
      </c>
      <c r="AA403" s="52" t="s">
        <v>1091</v>
      </c>
      <c r="AB403" s="52" t="s">
        <v>1091</v>
      </c>
      <c r="AC403" s="52" t="s">
        <v>1091</v>
      </c>
      <c r="AD403" s="52" t="s">
        <v>1091</v>
      </c>
      <c r="AE403" s="52" t="s">
        <v>1091</v>
      </c>
      <c r="AF403" s="52">
        <v>0.5</v>
      </c>
      <c r="AG403" s="445" t="s">
        <v>1492</v>
      </c>
      <c r="AH403" s="52"/>
      <c r="AI403" s="52" t="s">
        <v>2400</v>
      </c>
      <c r="AJ403" s="52" t="s">
        <v>2401</v>
      </c>
      <c r="AK403" s="301" t="s">
        <v>1375</v>
      </c>
      <c r="AL403" s="29"/>
      <c r="AM403" s="13"/>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c r="GG403" s="185"/>
      <c r="GH403" s="185"/>
      <c r="GI403" s="185"/>
      <c r="GJ403" s="185"/>
      <c r="GK403" s="185"/>
      <c r="GL403" s="185"/>
      <c r="GM403" s="185"/>
      <c r="GN403" s="185"/>
      <c r="GO403" s="185"/>
      <c r="GP403" s="185"/>
      <c r="GQ403" s="185"/>
      <c r="GR403" s="185"/>
      <c r="GS403" s="185"/>
      <c r="GT403" s="185"/>
      <c r="GU403" s="185"/>
      <c r="GV403" s="185"/>
      <c r="GW403" s="185"/>
      <c r="GX403" s="185"/>
      <c r="GY403" s="185"/>
      <c r="GZ403" s="185"/>
      <c r="HA403" s="185"/>
      <c r="HB403" s="185"/>
      <c r="HC403" s="185"/>
      <c r="HD403" s="185"/>
      <c r="HE403" s="185"/>
      <c r="HF403" s="185"/>
      <c r="HG403" s="185"/>
      <c r="HH403" s="185"/>
      <c r="HI403" s="185"/>
      <c r="HJ403" s="185"/>
      <c r="HK403" s="185"/>
      <c r="HL403" s="185"/>
      <c r="HM403" s="185"/>
      <c r="HN403" s="185"/>
      <c r="HO403" s="185"/>
      <c r="HP403" s="185"/>
      <c r="HQ403" s="185"/>
      <c r="HR403" s="185"/>
      <c r="HS403" s="185"/>
      <c r="HT403" s="185"/>
      <c r="HU403" s="185"/>
      <c r="HV403" s="185"/>
      <c r="HW403" s="185"/>
      <c r="HX403" s="185"/>
      <c r="HY403" s="185"/>
      <c r="HZ403" s="185"/>
      <c r="IA403" s="185"/>
      <c r="IB403" s="185"/>
      <c r="IC403" s="185"/>
      <c r="ID403" s="185"/>
      <c r="IE403" s="185"/>
      <c r="IF403" s="185"/>
      <c r="IG403" s="185"/>
      <c r="IH403" s="185"/>
      <c r="II403" s="185"/>
      <c r="IJ403" s="185"/>
      <c r="IK403" s="185"/>
      <c r="IL403" s="185"/>
      <c r="IM403" s="185"/>
      <c r="IN403" s="185"/>
      <c r="IO403" s="185"/>
      <c r="IP403" s="185"/>
      <c r="IQ403" s="185"/>
      <c r="IR403" s="185"/>
      <c r="IS403" s="185"/>
      <c r="IT403" s="185"/>
      <c r="IU403" s="185"/>
      <c r="IV403" s="185"/>
      <c r="IW403" s="185"/>
      <c r="IX403" s="185"/>
      <c r="IY403" s="185"/>
      <c r="IZ403" s="185"/>
      <c r="JA403" s="185"/>
      <c r="JB403" s="185"/>
      <c r="JC403" s="185"/>
      <c r="JD403" s="185"/>
      <c r="JE403" s="185"/>
      <c r="JF403" s="185"/>
      <c r="JG403" s="185"/>
      <c r="JH403" s="185"/>
      <c r="JI403" s="185"/>
      <c r="JJ403" s="185"/>
      <c r="JK403" s="185"/>
      <c r="JL403" s="185"/>
      <c r="JM403" s="185"/>
      <c r="JN403" s="185"/>
      <c r="JO403" s="185"/>
      <c r="JP403" s="185"/>
      <c r="JQ403" s="185"/>
      <c r="JR403" s="185"/>
      <c r="JS403" s="185"/>
      <c r="JT403" s="185"/>
      <c r="JU403" s="185"/>
      <c r="JV403" s="185"/>
      <c r="JW403" s="185"/>
      <c r="JX403" s="185"/>
      <c r="JY403" s="185"/>
      <c r="JZ403" s="185"/>
      <c r="KA403" s="185"/>
      <c r="KB403" s="185"/>
      <c r="KC403" s="185"/>
      <c r="KD403" s="185"/>
      <c r="KE403" s="185"/>
      <c r="KF403" s="185"/>
      <c r="KG403" s="185"/>
      <c r="KH403" s="185"/>
      <c r="KI403" s="185"/>
      <c r="KJ403" s="185"/>
      <c r="KK403" s="185"/>
      <c r="KL403" s="185"/>
      <c r="KM403" s="185"/>
      <c r="KN403" s="185"/>
      <c r="KO403" s="185"/>
      <c r="KP403" s="185"/>
      <c r="KQ403" s="185"/>
      <c r="KR403" s="185"/>
      <c r="KS403" s="185"/>
      <c r="KT403" s="185"/>
      <c r="KU403" s="185"/>
      <c r="KV403" s="185"/>
      <c r="KW403" s="185"/>
      <c r="KX403" s="185"/>
      <c r="KY403" s="185"/>
      <c r="KZ403" s="185"/>
      <c r="LA403" s="185"/>
      <c r="LB403" s="185"/>
      <c r="LC403" s="185"/>
      <c r="LD403" s="185"/>
      <c r="LE403" s="185"/>
      <c r="LF403" s="185"/>
      <c r="LG403" s="185"/>
      <c r="LH403" s="185"/>
      <c r="LI403" s="185"/>
      <c r="LJ403" s="185"/>
      <c r="LK403" s="185"/>
      <c r="LL403" s="185"/>
      <c r="LM403" s="185"/>
      <c r="LN403" s="185"/>
      <c r="LO403" s="185"/>
      <c r="LP403" s="185"/>
      <c r="LQ403" s="185"/>
      <c r="LR403" s="185"/>
      <c r="LS403" s="185"/>
      <c r="LT403" s="185"/>
      <c r="LU403" s="185"/>
      <c r="LV403" s="185"/>
      <c r="LW403" s="185"/>
      <c r="LX403" s="185"/>
      <c r="LY403" s="185"/>
      <c r="LZ403" s="185"/>
      <c r="MA403" s="185"/>
      <c r="MB403" s="185"/>
      <c r="MC403" s="185"/>
      <c r="MD403" s="185"/>
      <c r="ME403" s="185"/>
      <c r="MF403" s="185"/>
      <c r="MG403" s="185"/>
      <c r="MH403" s="185"/>
      <c r="MI403" s="185"/>
      <c r="MJ403" s="185"/>
      <c r="MK403" s="185"/>
      <c r="ML403" s="185"/>
      <c r="MM403" s="185"/>
      <c r="MN403" s="185"/>
      <c r="MO403" s="185"/>
      <c r="MP403" s="185"/>
      <c r="MQ403" s="185"/>
      <c r="MR403" s="185"/>
      <c r="MS403" s="185"/>
      <c r="MT403" s="185"/>
      <c r="MU403" s="185"/>
      <c r="MV403" s="185"/>
      <c r="MW403" s="185"/>
      <c r="MX403" s="185"/>
      <c r="MY403" s="185"/>
      <c r="MZ403" s="185"/>
      <c r="NA403" s="185"/>
      <c r="NB403" s="185"/>
      <c r="NC403" s="185"/>
      <c r="ND403" s="185"/>
      <c r="NE403" s="185"/>
      <c r="NF403" s="185"/>
      <c r="NG403" s="185"/>
      <c r="NH403" s="185"/>
      <c r="NI403" s="185"/>
      <c r="NJ403" s="185"/>
      <c r="NK403" s="185"/>
      <c r="NL403" s="185"/>
      <c r="NM403" s="185"/>
      <c r="NN403" s="185"/>
      <c r="NO403" s="185"/>
      <c r="NP403" s="185"/>
      <c r="NQ403" s="185"/>
      <c r="NR403" s="185"/>
      <c r="NS403" s="185"/>
      <c r="NT403" s="185"/>
      <c r="NU403" s="185"/>
      <c r="NV403" s="185"/>
      <c r="NW403" s="185"/>
      <c r="NX403" s="185"/>
      <c r="NY403" s="185"/>
      <c r="NZ403" s="185"/>
      <c r="OA403" s="185"/>
      <c r="OB403" s="185"/>
      <c r="OC403" s="185"/>
      <c r="OD403" s="185"/>
      <c r="OE403" s="185"/>
      <c r="OF403" s="185"/>
      <c r="OG403" s="185"/>
      <c r="OH403" s="185"/>
      <c r="OI403" s="185"/>
      <c r="OJ403" s="185"/>
      <c r="OK403" s="185"/>
      <c r="OL403" s="185"/>
      <c r="OM403" s="185"/>
      <c r="ON403" s="185"/>
      <c r="OO403" s="185"/>
      <c r="OP403" s="185"/>
      <c r="OQ403" s="185"/>
      <c r="OR403" s="185"/>
      <c r="OS403" s="185"/>
      <c r="OT403" s="185"/>
      <c r="OU403" s="185"/>
      <c r="OV403" s="185"/>
      <c r="OW403" s="185"/>
      <c r="OX403" s="185"/>
      <c r="OY403" s="185"/>
      <c r="OZ403" s="185"/>
      <c r="PA403" s="185"/>
      <c r="PB403" s="185"/>
      <c r="PC403" s="185"/>
      <c r="PD403" s="185"/>
      <c r="PE403" s="185"/>
      <c r="PF403" s="185"/>
      <c r="PG403" s="185"/>
      <c r="PH403" s="185"/>
      <c r="PI403" s="185"/>
      <c r="PJ403" s="185"/>
      <c r="PK403" s="185"/>
      <c r="PL403" s="185"/>
      <c r="PM403" s="185"/>
      <c r="PN403" s="185"/>
      <c r="PO403" s="185"/>
      <c r="PP403" s="185"/>
      <c r="PQ403" s="185"/>
      <c r="PR403" s="185"/>
      <c r="PS403" s="185"/>
      <c r="PT403" s="185"/>
      <c r="PU403" s="185"/>
      <c r="PV403" s="185"/>
      <c r="PW403" s="185"/>
      <c r="PX403" s="185"/>
      <c r="PY403" s="185"/>
      <c r="PZ403" s="185"/>
      <c r="QA403" s="185"/>
      <c r="QB403" s="185"/>
      <c r="QC403" s="185"/>
      <c r="QD403" s="185"/>
      <c r="QE403" s="185"/>
      <c r="QF403" s="185"/>
      <c r="QG403" s="185"/>
      <c r="QH403" s="185"/>
      <c r="QI403" s="185"/>
      <c r="QJ403" s="185"/>
      <c r="QK403" s="185"/>
      <c r="QL403" s="185"/>
      <c r="QM403" s="185"/>
      <c r="QN403" s="185"/>
      <c r="QO403" s="185"/>
      <c r="QP403" s="185"/>
      <c r="QQ403" s="185"/>
      <c r="QR403" s="185"/>
      <c r="QS403" s="185"/>
      <c r="QT403" s="185"/>
      <c r="QU403" s="185"/>
      <c r="QV403" s="185"/>
      <c r="QW403" s="185"/>
      <c r="QX403" s="185"/>
      <c r="QY403" s="185"/>
      <c r="QZ403" s="185"/>
      <c r="RA403" s="185"/>
      <c r="RB403" s="185"/>
      <c r="RC403" s="185"/>
      <c r="RD403" s="185"/>
      <c r="RE403" s="185"/>
      <c r="RF403" s="185"/>
      <c r="RG403" s="185"/>
      <c r="RH403" s="185"/>
      <c r="RI403" s="185"/>
      <c r="RJ403" s="185"/>
      <c r="RK403" s="185"/>
      <c r="RL403" s="185"/>
      <c r="RM403" s="185"/>
      <c r="RN403" s="185"/>
      <c r="RO403" s="185"/>
      <c r="RP403" s="185"/>
      <c r="RQ403" s="185"/>
      <c r="RR403" s="185"/>
      <c r="RS403" s="185"/>
      <c r="RT403" s="185"/>
      <c r="RU403" s="185"/>
      <c r="RV403" s="185"/>
      <c r="RW403" s="185"/>
      <c r="RX403" s="185"/>
      <c r="RY403" s="185"/>
      <c r="RZ403" s="185"/>
      <c r="SA403" s="185"/>
      <c r="SB403" s="185"/>
      <c r="SC403" s="185"/>
      <c r="SD403" s="185"/>
      <c r="SE403" s="185"/>
      <c r="SF403" s="185"/>
      <c r="SG403" s="185"/>
      <c r="SH403" s="185"/>
      <c r="SI403" s="185"/>
      <c r="SJ403" s="185"/>
      <c r="SK403" s="185"/>
      <c r="SL403" s="185"/>
      <c r="SM403" s="185"/>
      <c r="SN403" s="185"/>
      <c r="SO403" s="185"/>
      <c r="SP403" s="185"/>
      <c r="SQ403" s="185"/>
      <c r="SR403" s="185"/>
      <c r="SS403" s="185"/>
      <c r="ST403" s="185"/>
      <c r="SU403" s="185"/>
      <c r="SV403" s="185"/>
      <c r="SW403" s="185"/>
      <c r="SX403" s="185"/>
      <c r="SY403" s="185"/>
      <c r="SZ403" s="185"/>
      <c r="TA403" s="185"/>
      <c r="TB403" s="185"/>
      <c r="TC403" s="185"/>
      <c r="TD403" s="185"/>
      <c r="TE403" s="185"/>
      <c r="TF403" s="185"/>
      <c r="TG403" s="185"/>
      <c r="TH403" s="185"/>
      <c r="TI403" s="185"/>
    </row>
    <row r="404" spans="1:529" s="79" customFormat="1" ht="27.75" customHeight="1" thickBot="1" x14ac:dyDescent="0.3">
      <c r="A404" s="284">
        <v>13140043</v>
      </c>
      <c r="B404" s="285">
        <v>39479</v>
      </c>
      <c r="C404" s="105" t="s">
        <v>1493</v>
      </c>
      <c r="D404" s="105" t="s">
        <v>5811</v>
      </c>
      <c r="E404" s="105"/>
      <c r="F404" s="105"/>
      <c r="G404" s="105"/>
      <c r="H404" s="284">
        <v>57251</v>
      </c>
      <c r="I404" s="285">
        <v>39507</v>
      </c>
      <c r="J404" s="285">
        <v>41671</v>
      </c>
      <c r="K404" s="105" t="s">
        <v>365</v>
      </c>
      <c r="L404" s="105"/>
      <c r="M404" s="105" t="s">
        <v>408</v>
      </c>
      <c r="N404" s="105" t="s">
        <v>25</v>
      </c>
      <c r="O404" s="105">
        <v>6000</v>
      </c>
      <c r="P404" s="289"/>
      <c r="Q404" s="289"/>
      <c r="R404" s="289"/>
      <c r="S404" s="289"/>
      <c r="T404" s="720">
        <v>1.2</v>
      </c>
      <c r="U404" s="105">
        <v>16.5</v>
      </c>
      <c r="V404" s="105">
        <v>6000</v>
      </c>
      <c r="W404" s="105" t="s">
        <v>1258</v>
      </c>
      <c r="X404" s="105">
        <v>50</v>
      </c>
      <c r="Y404" s="105">
        <v>50</v>
      </c>
      <c r="Z404" s="105">
        <v>125</v>
      </c>
      <c r="AA404" s="105" t="s">
        <v>1091</v>
      </c>
      <c r="AB404" s="105" t="s">
        <v>1091</v>
      </c>
      <c r="AC404" s="105" t="s">
        <v>1091</v>
      </c>
      <c r="AD404" s="105" t="s">
        <v>1091</v>
      </c>
      <c r="AE404" s="105" t="s">
        <v>1091</v>
      </c>
      <c r="AF404" s="105">
        <v>0.3</v>
      </c>
      <c r="AG404" s="105" t="s">
        <v>1494</v>
      </c>
      <c r="AH404" s="105"/>
      <c r="AI404" s="105" t="s">
        <v>2402</v>
      </c>
      <c r="AJ404" s="105" t="s">
        <v>2403</v>
      </c>
      <c r="AK404" s="30" t="s">
        <v>1422</v>
      </c>
      <c r="AL404" s="321"/>
      <c r="AM404" s="13"/>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c r="GG404" s="185"/>
      <c r="GH404" s="185"/>
      <c r="GI404" s="185"/>
      <c r="GJ404" s="185"/>
      <c r="GK404" s="185"/>
      <c r="GL404" s="185"/>
      <c r="GM404" s="185"/>
      <c r="GN404" s="185"/>
      <c r="GO404" s="185"/>
      <c r="GP404" s="185"/>
      <c r="GQ404" s="185"/>
      <c r="GR404" s="185"/>
      <c r="GS404" s="185"/>
      <c r="GT404" s="185"/>
      <c r="GU404" s="185"/>
      <c r="GV404" s="185"/>
      <c r="GW404" s="185"/>
      <c r="GX404" s="185"/>
      <c r="GY404" s="185"/>
      <c r="GZ404" s="185"/>
      <c r="HA404" s="185"/>
      <c r="HB404" s="185"/>
      <c r="HC404" s="185"/>
      <c r="HD404" s="185"/>
      <c r="HE404" s="185"/>
      <c r="HF404" s="185"/>
      <c r="HG404" s="185"/>
      <c r="HH404" s="185"/>
      <c r="HI404" s="185"/>
      <c r="HJ404" s="185"/>
      <c r="HK404" s="185"/>
      <c r="HL404" s="185"/>
      <c r="HM404" s="185"/>
      <c r="HN404" s="185"/>
      <c r="HO404" s="185"/>
      <c r="HP404" s="185"/>
      <c r="HQ404" s="185"/>
      <c r="HR404" s="185"/>
      <c r="HS404" s="185"/>
      <c r="HT404" s="185"/>
      <c r="HU404" s="185"/>
      <c r="HV404" s="185"/>
      <c r="HW404" s="185"/>
      <c r="HX404" s="185"/>
      <c r="HY404" s="185"/>
      <c r="HZ404" s="185"/>
      <c r="IA404" s="185"/>
      <c r="IB404" s="185"/>
      <c r="IC404" s="185"/>
      <c r="ID404" s="185"/>
      <c r="IE404" s="185"/>
      <c r="IF404" s="185"/>
      <c r="IG404" s="185"/>
      <c r="IH404" s="185"/>
      <c r="II404" s="185"/>
      <c r="IJ404" s="185"/>
      <c r="IK404" s="185"/>
      <c r="IL404" s="185"/>
      <c r="IM404" s="185"/>
      <c r="IN404" s="185"/>
      <c r="IO404" s="185"/>
      <c r="IP404" s="185"/>
      <c r="IQ404" s="185"/>
      <c r="IR404" s="185"/>
      <c r="IS404" s="185"/>
      <c r="IT404" s="185"/>
      <c r="IU404" s="185"/>
      <c r="IV404" s="185"/>
      <c r="IW404" s="185"/>
      <c r="IX404" s="185"/>
      <c r="IY404" s="185"/>
      <c r="IZ404" s="185"/>
      <c r="JA404" s="185"/>
      <c r="JB404" s="185"/>
      <c r="JC404" s="185"/>
      <c r="JD404" s="185"/>
      <c r="JE404" s="185"/>
      <c r="JF404" s="185"/>
      <c r="JG404" s="185"/>
      <c r="JH404" s="185"/>
      <c r="JI404" s="185"/>
      <c r="JJ404" s="185"/>
      <c r="JK404" s="185"/>
      <c r="JL404" s="185"/>
      <c r="JM404" s="185"/>
      <c r="JN404" s="185"/>
      <c r="JO404" s="185"/>
      <c r="JP404" s="185"/>
      <c r="JQ404" s="185"/>
      <c r="JR404" s="185"/>
      <c r="JS404" s="185"/>
      <c r="JT404" s="185"/>
      <c r="JU404" s="185"/>
      <c r="JV404" s="185"/>
      <c r="JW404" s="185"/>
      <c r="JX404" s="185"/>
      <c r="JY404" s="185"/>
      <c r="JZ404" s="185"/>
      <c r="KA404" s="185"/>
      <c r="KB404" s="185"/>
      <c r="KC404" s="185"/>
      <c r="KD404" s="185"/>
      <c r="KE404" s="185"/>
      <c r="KF404" s="185"/>
      <c r="KG404" s="185"/>
      <c r="KH404" s="185"/>
      <c r="KI404" s="185"/>
      <c r="KJ404" s="185"/>
      <c r="KK404" s="185"/>
      <c r="KL404" s="185"/>
      <c r="KM404" s="185"/>
      <c r="KN404" s="185"/>
      <c r="KO404" s="185"/>
      <c r="KP404" s="185"/>
      <c r="KQ404" s="185"/>
      <c r="KR404" s="185"/>
      <c r="KS404" s="185"/>
      <c r="KT404" s="185"/>
      <c r="KU404" s="185"/>
      <c r="KV404" s="185"/>
      <c r="KW404" s="185"/>
      <c r="KX404" s="185"/>
      <c r="KY404" s="185"/>
      <c r="KZ404" s="185"/>
      <c r="LA404" s="185"/>
      <c r="LB404" s="185"/>
      <c r="LC404" s="185"/>
      <c r="LD404" s="185"/>
      <c r="LE404" s="185"/>
      <c r="LF404" s="185"/>
      <c r="LG404" s="185"/>
      <c r="LH404" s="185"/>
      <c r="LI404" s="185"/>
      <c r="LJ404" s="185"/>
      <c r="LK404" s="185"/>
      <c r="LL404" s="185"/>
      <c r="LM404" s="185"/>
      <c r="LN404" s="185"/>
      <c r="LO404" s="185"/>
      <c r="LP404" s="185"/>
      <c r="LQ404" s="185"/>
      <c r="LR404" s="185"/>
      <c r="LS404" s="185"/>
      <c r="LT404" s="185"/>
      <c r="LU404" s="185"/>
      <c r="LV404" s="185"/>
      <c r="LW404" s="185"/>
      <c r="LX404" s="185"/>
      <c r="LY404" s="185"/>
      <c r="LZ404" s="185"/>
      <c r="MA404" s="185"/>
      <c r="MB404" s="185"/>
      <c r="MC404" s="185"/>
      <c r="MD404" s="185"/>
      <c r="ME404" s="185"/>
      <c r="MF404" s="185"/>
      <c r="MG404" s="185"/>
      <c r="MH404" s="185"/>
      <c r="MI404" s="185"/>
      <c r="MJ404" s="185"/>
      <c r="MK404" s="185"/>
      <c r="ML404" s="185"/>
      <c r="MM404" s="185"/>
      <c r="MN404" s="185"/>
      <c r="MO404" s="185"/>
      <c r="MP404" s="185"/>
      <c r="MQ404" s="185"/>
      <c r="MR404" s="185"/>
      <c r="MS404" s="185"/>
      <c r="MT404" s="185"/>
      <c r="MU404" s="185"/>
      <c r="MV404" s="185"/>
      <c r="MW404" s="185"/>
      <c r="MX404" s="185"/>
      <c r="MY404" s="185"/>
      <c r="MZ404" s="185"/>
      <c r="NA404" s="185"/>
      <c r="NB404" s="185"/>
      <c r="NC404" s="185"/>
      <c r="ND404" s="185"/>
      <c r="NE404" s="185"/>
      <c r="NF404" s="185"/>
      <c r="NG404" s="185"/>
      <c r="NH404" s="185"/>
      <c r="NI404" s="185"/>
      <c r="NJ404" s="185"/>
      <c r="NK404" s="185"/>
      <c r="NL404" s="185"/>
      <c r="NM404" s="185"/>
      <c r="NN404" s="185"/>
      <c r="NO404" s="185"/>
      <c r="NP404" s="185"/>
      <c r="NQ404" s="185"/>
      <c r="NR404" s="185"/>
      <c r="NS404" s="185"/>
      <c r="NT404" s="185"/>
      <c r="NU404" s="185"/>
      <c r="NV404" s="185"/>
      <c r="NW404" s="185"/>
      <c r="NX404" s="185"/>
      <c r="NY404" s="185"/>
      <c r="NZ404" s="185"/>
      <c r="OA404" s="185"/>
      <c r="OB404" s="185"/>
      <c r="OC404" s="185"/>
      <c r="OD404" s="185"/>
      <c r="OE404" s="185"/>
      <c r="OF404" s="185"/>
      <c r="OG404" s="185"/>
      <c r="OH404" s="185"/>
      <c r="OI404" s="185"/>
      <c r="OJ404" s="185"/>
      <c r="OK404" s="185"/>
      <c r="OL404" s="185"/>
      <c r="OM404" s="185"/>
      <c r="ON404" s="185"/>
      <c r="OO404" s="185"/>
      <c r="OP404" s="185"/>
      <c r="OQ404" s="185"/>
      <c r="OR404" s="185"/>
      <c r="OS404" s="185"/>
      <c r="OT404" s="185"/>
      <c r="OU404" s="185"/>
      <c r="OV404" s="185"/>
      <c r="OW404" s="185"/>
      <c r="OX404" s="185"/>
      <c r="OY404" s="185"/>
      <c r="OZ404" s="185"/>
      <c r="PA404" s="185"/>
      <c r="PB404" s="185"/>
      <c r="PC404" s="185"/>
      <c r="PD404" s="185"/>
      <c r="PE404" s="185"/>
      <c r="PF404" s="185"/>
      <c r="PG404" s="185"/>
      <c r="PH404" s="185"/>
      <c r="PI404" s="185"/>
      <c r="PJ404" s="185"/>
      <c r="PK404" s="185"/>
      <c r="PL404" s="185"/>
      <c r="PM404" s="185"/>
      <c r="PN404" s="185"/>
      <c r="PO404" s="185"/>
      <c r="PP404" s="185"/>
      <c r="PQ404" s="185"/>
      <c r="PR404" s="185"/>
      <c r="PS404" s="185"/>
      <c r="PT404" s="185"/>
      <c r="PU404" s="185"/>
      <c r="PV404" s="185"/>
      <c r="PW404" s="185"/>
      <c r="PX404" s="185"/>
      <c r="PY404" s="185"/>
      <c r="PZ404" s="185"/>
      <c r="QA404" s="185"/>
      <c r="QB404" s="185"/>
      <c r="QC404" s="185"/>
      <c r="QD404" s="185"/>
      <c r="QE404" s="185"/>
      <c r="QF404" s="185"/>
      <c r="QG404" s="185"/>
      <c r="QH404" s="185"/>
      <c r="QI404" s="185"/>
      <c r="QJ404" s="185"/>
      <c r="QK404" s="185"/>
      <c r="QL404" s="185"/>
      <c r="QM404" s="185"/>
      <c r="QN404" s="185"/>
      <c r="QO404" s="185"/>
      <c r="QP404" s="185"/>
      <c r="QQ404" s="185"/>
      <c r="QR404" s="185"/>
      <c r="QS404" s="185"/>
      <c r="QT404" s="185"/>
      <c r="QU404" s="185"/>
      <c r="QV404" s="185"/>
      <c r="QW404" s="185"/>
      <c r="QX404" s="185"/>
      <c r="QY404" s="185"/>
      <c r="QZ404" s="185"/>
      <c r="RA404" s="185"/>
      <c r="RB404" s="185"/>
      <c r="RC404" s="185"/>
      <c r="RD404" s="185"/>
      <c r="RE404" s="185"/>
      <c r="RF404" s="185"/>
      <c r="RG404" s="185"/>
      <c r="RH404" s="185"/>
      <c r="RI404" s="185"/>
      <c r="RJ404" s="185"/>
      <c r="RK404" s="185"/>
      <c r="RL404" s="185"/>
      <c r="RM404" s="185"/>
      <c r="RN404" s="185"/>
      <c r="RO404" s="185"/>
      <c r="RP404" s="185"/>
      <c r="RQ404" s="185"/>
      <c r="RR404" s="185"/>
      <c r="RS404" s="185"/>
      <c r="RT404" s="185"/>
      <c r="RU404" s="185"/>
      <c r="RV404" s="185"/>
      <c r="RW404" s="185"/>
      <c r="RX404" s="185"/>
      <c r="RY404" s="185"/>
      <c r="RZ404" s="185"/>
      <c r="SA404" s="185"/>
      <c r="SB404" s="185"/>
      <c r="SC404" s="185"/>
      <c r="SD404" s="185"/>
      <c r="SE404" s="185"/>
      <c r="SF404" s="185"/>
      <c r="SG404" s="185"/>
      <c r="SH404" s="185"/>
      <c r="SI404" s="185"/>
      <c r="SJ404" s="185"/>
      <c r="SK404" s="185"/>
      <c r="SL404" s="185"/>
      <c r="SM404" s="185"/>
      <c r="SN404" s="185"/>
      <c r="SO404" s="185"/>
      <c r="SP404" s="185"/>
      <c r="SQ404" s="185"/>
      <c r="SR404" s="185"/>
      <c r="SS404" s="185"/>
      <c r="ST404" s="185"/>
      <c r="SU404" s="185"/>
      <c r="SV404" s="185"/>
      <c r="SW404" s="185"/>
      <c r="SX404" s="185"/>
      <c r="SY404" s="185"/>
      <c r="SZ404" s="185"/>
      <c r="TA404" s="185"/>
      <c r="TB404" s="185"/>
      <c r="TC404" s="185"/>
      <c r="TD404" s="185"/>
      <c r="TE404" s="185"/>
      <c r="TF404" s="185"/>
      <c r="TG404" s="185"/>
      <c r="TH404" s="185"/>
      <c r="TI404" s="185"/>
    </row>
    <row r="405" spans="1:529" s="79" customFormat="1" ht="27.75" customHeight="1" thickBot="1" x14ac:dyDescent="0.3">
      <c r="A405" s="440">
        <v>13140044</v>
      </c>
      <c r="B405" s="441">
        <v>39498</v>
      </c>
      <c r="C405" s="442" t="s">
        <v>1495</v>
      </c>
      <c r="D405" s="442" t="s">
        <v>5812</v>
      </c>
      <c r="E405" s="442"/>
      <c r="F405" s="442"/>
      <c r="G405" s="442"/>
      <c r="H405" s="443">
        <v>38978</v>
      </c>
      <c r="I405" s="441">
        <v>39518</v>
      </c>
      <c r="J405" s="441">
        <v>41696</v>
      </c>
      <c r="K405" s="442"/>
      <c r="L405" s="442"/>
      <c r="M405" s="442" t="s">
        <v>4816</v>
      </c>
      <c r="N405" s="442" t="s">
        <v>34</v>
      </c>
      <c r="O405" s="442">
        <v>118260</v>
      </c>
      <c r="P405" s="444"/>
      <c r="Q405" s="444"/>
      <c r="R405" s="444" t="s">
        <v>1496</v>
      </c>
      <c r="S405" s="444"/>
      <c r="T405" s="760">
        <v>20</v>
      </c>
      <c r="U405" s="442">
        <v>400</v>
      </c>
      <c r="V405" s="442">
        <v>118260</v>
      </c>
      <c r="W405" s="442" t="s">
        <v>1395</v>
      </c>
      <c r="X405" s="442"/>
      <c r="Y405" s="442"/>
      <c r="Z405" s="442"/>
      <c r="AA405" s="442"/>
      <c r="AB405" s="442"/>
      <c r="AC405" s="442"/>
      <c r="AD405" s="442"/>
      <c r="AE405" s="442"/>
      <c r="AF405" s="442"/>
      <c r="AG405" s="442"/>
      <c r="AH405" s="442"/>
      <c r="AI405" s="434" t="s">
        <v>2404</v>
      </c>
      <c r="AJ405" s="434" t="s">
        <v>2405</v>
      </c>
      <c r="AK405" s="442"/>
      <c r="AL405" s="29" t="s">
        <v>1497</v>
      </c>
      <c r="AM405" s="13"/>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c r="GG405" s="185"/>
      <c r="GH405" s="185"/>
      <c r="GI405" s="185"/>
      <c r="GJ405" s="185"/>
      <c r="GK405" s="185"/>
      <c r="GL405" s="185"/>
      <c r="GM405" s="185"/>
      <c r="GN405" s="185"/>
      <c r="GO405" s="185"/>
      <c r="GP405" s="185"/>
      <c r="GQ405" s="185"/>
      <c r="GR405" s="185"/>
      <c r="GS405" s="185"/>
      <c r="GT405" s="185"/>
      <c r="GU405" s="185"/>
      <c r="GV405" s="185"/>
      <c r="GW405" s="185"/>
      <c r="GX405" s="185"/>
      <c r="GY405" s="185"/>
      <c r="GZ405" s="185"/>
      <c r="HA405" s="185"/>
      <c r="HB405" s="185"/>
      <c r="HC405" s="185"/>
      <c r="HD405" s="185"/>
      <c r="HE405" s="185"/>
      <c r="HF405" s="185"/>
      <c r="HG405" s="185"/>
      <c r="HH405" s="185"/>
      <c r="HI405" s="185"/>
      <c r="HJ405" s="185"/>
      <c r="HK405" s="185"/>
      <c r="HL405" s="185"/>
      <c r="HM405" s="185"/>
      <c r="HN405" s="185"/>
      <c r="HO405" s="185"/>
      <c r="HP405" s="185"/>
      <c r="HQ405" s="185"/>
      <c r="HR405" s="185"/>
      <c r="HS405" s="185"/>
      <c r="HT405" s="185"/>
      <c r="HU405" s="185"/>
      <c r="HV405" s="185"/>
      <c r="HW405" s="185"/>
      <c r="HX405" s="185"/>
      <c r="HY405" s="185"/>
      <c r="HZ405" s="185"/>
      <c r="IA405" s="185"/>
      <c r="IB405" s="185"/>
      <c r="IC405" s="185"/>
      <c r="ID405" s="185"/>
      <c r="IE405" s="185"/>
      <c r="IF405" s="185"/>
      <c r="IG405" s="185"/>
      <c r="IH405" s="185"/>
      <c r="II405" s="185"/>
      <c r="IJ405" s="185"/>
      <c r="IK405" s="185"/>
      <c r="IL405" s="185"/>
      <c r="IM405" s="185"/>
      <c r="IN405" s="185"/>
      <c r="IO405" s="185"/>
      <c r="IP405" s="185"/>
      <c r="IQ405" s="185"/>
      <c r="IR405" s="185"/>
      <c r="IS405" s="185"/>
      <c r="IT405" s="185"/>
      <c r="IU405" s="185"/>
      <c r="IV405" s="185"/>
      <c r="IW405" s="185"/>
      <c r="IX405" s="185"/>
      <c r="IY405" s="185"/>
      <c r="IZ405" s="185"/>
      <c r="JA405" s="185"/>
      <c r="JB405" s="185"/>
      <c r="JC405" s="185"/>
      <c r="JD405" s="185"/>
      <c r="JE405" s="185"/>
      <c r="JF405" s="185"/>
      <c r="JG405" s="185"/>
      <c r="JH405" s="185"/>
      <c r="JI405" s="185"/>
      <c r="JJ405" s="185"/>
      <c r="JK405" s="185"/>
      <c r="JL405" s="185"/>
      <c r="JM405" s="185"/>
      <c r="JN405" s="185"/>
      <c r="JO405" s="185"/>
      <c r="JP405" s="185"/>
      <c r="JQ405" s="185"/>
      <c r="JR405" s="185"/>
      <c r="JS405" s="185"/>
      <c r="JT405" s="185"/>
      <c r="JU405" s="185"/>
      <c r="JV405" s="185"/>
      <c r="JW405" s="185"/>
      <c r="JX405" s="185"/>
      <c r="JY405" s="185"/>
      <c r="JZ405" s="185"/>
      <c r="KA405" s="185"/>
      <c r="KB405" s="185"/>
      <c r="KC405" s="185"/>
      <c r="KD405" s="185"/>
      <c r="KE405" s="185"/>
      <c r="KF405" s="185"/>
      <c r="KG405" s="185"/>
      <c r="KH405" s="185"/>
      <c r="KI405" s="185"/>
      <c r="KJ405" s="185"/>
      <c r="KK405" s="185"/>
      <c r="KL405" s="185"/>
      <c r="KM405" s="185"/>
      <c r="KN405" s="185"/>
      <c r="KO405" s="185"/>
      <c r="KP405" s="185"/>
      <c r="KQ405" s="185"/>
      <c r="KR405" s="185"/>
      <c r="KS405" s="185"/>
      <c r="KT405" s="185"/>
      <c r="KU405" s="185"/>
      <c r="KV405" s="185"/>
      <c r="KW405" s="185"/>
      <c r="KX405" s="185"/>
      <c r="KY405" s="185"/>
      <c r="KZ405" s="185"/>
      <c r="LA405" s="185"/>
      <c r="LB405" s="185"/>
      <c r="LC405" s="185"/>
      <c r="LD405" s="185"/>
      <c r="LE405" s="185"/>
      <c r="LF405" s="185"/>
      <c r="LG405" s="185"/>
      <c r="LH405" s="185"/>
      <c r="LI405" s="185"/>
      <c r="LJ405" s="185"/>
      <c r="LK405" s="185"/>
      <c r="LL405" s="185"/>
      <c r="LM405" s="185"/>
      <c r="LN405" s="185"/>
      <c r="LO405" s="185"/>
      <c r="LP405" s="185"/>
      <c r="LQ405" s="185"/>
      <c r="LR405" s="185"/>
      <c r="LS405" s="185"/>
      <c r="LT405" s="185"/>
      <c r="LU405" s="185"/>
      <c r="LV405" s="185"/>
      <c r="LW405" s="185"/>
      <c r="LX405" s="185"/>
      <c r="LY405" s="185"/>
      <c r="LZ405" s="185"/>
      <c r="MA405" s="185"/>
      <c r="MB405" s="185"/>
      <c r="MC405" s="185"/>
      <c r="MD405" s="185"/>
      <c r="ME405" s="185"/>
      <c r="MF405" s="185"/>
      <c r="MG405" s="185"/>
      <c r="MH405" s="185"/>
      <c r="MI405" s="185"/>
      <c r="MJ405" s="185"/>
      <c r="MK405" s="185"/>
      <c r="ML405" s="185"/>
      <c r="MM405" s="185"/>
      <c r="MN405" s="185"/>
      <c r="MO405" s="185"/>
      <c r="MP405" s="185"/>
      <c r="MQ405" s="185"/>
      <c r="MR405" s="185"/>
      <c r="MS405" s="185"/>
      <c r="MT405" s="185"/>
      <c r="MU405" s="185"/>
      <c r="MV405" s="185"/>
      <c r="MW405" s="185"/>
      <c r="MX405" s="185"/>
      <c r="MY405" s="185"/>
      <c r="MZ405" s="185"/>
      <c r="NA405" s="185"/>
      <c r="NB405" s="185"/>
      <c r="NC405" s="185"/>
      <c r="ND405" s="185"/>
      <c r="NE405" s="185"/>
      <c r="NF405" s="185"/>
      <c r="NG405" s="185"/>
      <c r="NH405" s="185"/>
      <c r="NI405" s="185"/>
      <c r="NJ405" s="185"/>
      <c r="NK405" s="185"/>
      <c r="NL405" s="185"/>
      <c r="NM405" s="185"/>
      <c r="NN405" s="185"/>
      <c r="NO405" s="185"/>
      <c r="NP405" s="185"/>
      <c r="NQ405" s="185"/>
      <c r="NR405" s="185"/>
      <c r="NS405" s="185"/>
      <c r="NT405" s="185"/>
      <c r="NU405" s="185"/>
      <c r="NV405" s="185"/>
      <c r="NW405" s="185"/>
      <c r="NX405" s="185"/>
      <c r="NY405" s="185"/>
      <c r="NZ405" s="185"/>
      <c r="OA405" s="185"/>
      <c r="OB405" s="185"/>
      <c r="OC405" s="185"/>
      <c r="OD405" s="185"/>
      <c r="OE405" s="185"/>
      <c r="OF405" s="185"/>
      <c r="OG405" s="185"/>
      <c r="OH405" s="185"/>
      <c r="OI405" s="185"/>
      <c r="OJ405" s="185"/>
      <c r="OK405" s="185"/>
      <c r="OL405" s="185"/>
      <c r="OM405" s="185"/>
      <c r="ON405" s="185"/>
      <c r="OO405" s="185"/>
      <c r="OP405" s="185"/>
      <c r="OQ405" s="185"/>
      <c r="OR405" s="185"/>
      <c r="OS405" s="185"/>
      <c r="OT405" s="185"/>
      <c r="OU405" s="185"/>
      <c r="OV405" s="185"/>
      <c r="OW405" s="185"/>
      <c r="OX405" s="185"/>
      <c r="OY405" s="185"/>
      <c r="OZ405" s="185"/>
      <c r="PA405" s="185"/>
      <c r="PB405" s="185"/>
      <c r="PC405" s="185"/>
      <c r="PD405" s="185"/>
      <c r="PE405" s="185"/>
      <c r="PF405" s="185"/>
      <c r="PG405" s="185"/>
      <c r="PH405" s="185"/>
      <c r="PI405" s="185"/>
      <c r="PJ405" s="185"/>
      <c r="PK405" s="185"/>
      <c r="PL405" s="185"/>
      <c r="PM405" s="185"/>
      <c r="PN405" s="185"/>
      <c r="PO405" s="185"/>
      <c r="PP405" s="185"/>
      <c r="PQ405" s="185"/>
      <c r="PR405" s="185"/>
      <c r="PS405" s="185"/>
      <c r="PT405" s="185"/>
      <c r="PU405" s="185"/>
      <c r="PV405" s="185"/>
      <c r="PW405" s="185"/>
      <c r="PX405" s="185"/>
      <c r="PY405" s="185"/>
      <c r="PZ405" s="185"/>
      <c r="QA405" s="185"/>
      <c r="QB405" s="185"/>
      <c r="QC405" s="185"/>
      <c r="QD405" s="185"/>
      <c r="QE405" s="185"/>
      <c r="QF405" s="185"/>
      <c r="QG405" s="185"/>
      <c r="QH405" s="185"/>
      <c r="QI405" s="185"/>
      <c r="QJ405" s="185"/>
      <c r="QK405" s="185"/>
      <c r="QL405" s="185"/>
      <c r="QM405" s="185"/>
      <c r="QN405" s="185"/>
      <c r="QO405" s="185"/>
      <c r="QP405" s="185"/>
      <c r="QQ405" s="185"/>
      <c r="QR405" s="185"/>
      <c r="QS405" s="185"/>
      <c r="QT405" s="185"/>
      <c r="QU405" s="185"/>
      <c r="QV405" s="185"/>
      <c r="QW405" s="185"/>
      <c r="QX405" s="185"/>
      <c r="QY405" s="185"/>
      <c r="QZ405" s="185"/>
      <c r="RA405" s="185"/>
      <c r="RB405" s="185"/>
      <c r="RC405" s="185"/>
      <c r="RD405" s="185"/>
      <c r="RE405" s="185"/>
      <c r="RF405" s="185"/>
      <c r="RG405" s="185"/>
      <c r="RH405" s="185"/>
      <c r="RI405" s="185"/>
      <c r="RJ405" s="185"/>
      <c r="RK405" s="185"/>
      <c r="RL405" s="185"/>
      <c r="RM405" s="185"/>
      <c r="RN405" s="185"/>
      <c r="RO405" s="185"/>
      <c r="RP405" s="185"/>
      <c r="RQ405" s="185"/>
      <c r="RR405" s="185"/>
      <c r="RS405" s="185"/>
      <c r="RT405" s="185"/>
      <c r="RU405" s="185"/>
      <c r="RV405" s="185"/>
      <c r="RW405" s="185"/>
      <c r="RX405" s="185"/>
      <c r="RY405" s="185"/>
      <c r="RZ405" s="185"/>
      <c r="SA405" s="185"/>
      <c r="SB405" s="185"/>
      <c r="SC405" s="185"/>
      <c r="SD405" s="185"/>
      <c r="SE405" s="185"/>
      <c r="SF405" s="185"/>
      <c r="SG405" s="185"/>
      <c r="SH405" s="185"/>
      <c r="SI405" s="185"/>
      <c r="SJ405" s="185"/>
      <c r="SK405" s="185"/>
      <c r="SL405" s="185"/>
      <c r="SM405" s="185"/>
      <c r="SN405" s="185"/>
      <c r="SO405" s="185"/>
      <c r="SP405" s="185"/>
      <c r="SQ405" s="185"/>
      <c r="SR405" s="185"/>
      <c r="SS405" s="185"/>
      <c r="ST405" s="185"/>
      <c r="SU405" s="185"/>
      <c r="SV405" s="185"/>
      <c r="SW405" s="185"/>
      <c r="SX405" s="185"/>
      <c r="SY405" s="185"/>
      <c r="SZ405" s="185"/>
      <c r="TA405" s="185"/>
      <c r="TB405" s="185"/>
      <c r="TC405" s="185"/>
      <c r="TD405" s="185"/>
      <c r="TE405" s="185"/>
      <c r="TF405" s="185"/>
      <c r="TG405" s="185"/>
      <c r="TH405" s="185"/>
      <c r="TI405" s="185"/>
    </row>
    <row r="406" spans="1:529" s="79" customFormat="1" ht="27.75" customHeight="1" x14ac:dyDescent="0.25">
      <c r="A406" s="201">
        <v>13140045</v>
      </c>
      <c r="B406" s="217">
        <v>39505</v>
      </c>
      <c r="C406" s="218" t="s">
        <v>1498</v>
      </c>
      <c r="D406" s="218" t="s">
        <v>5057</v>
      </c>
      <c r="E406" s="218"/>
      <c r="F406" s="218"/>
      <c r="G406" s="218"/>
      <c r="H406" s="201">
        <v>37469</v>
      </c>
      <c r="I406" s="217">
        <v>39524</v>
      </c>
      <c r="J406" s="217">
        <v>41842</v>
      </c>
      <c r="K406" s="218" t="s">
        <v>374</v>
      </c>
      <c r="L406" s="218"/>
      <c r="M406" s="218" t="s">
        <v>742</v>
      </c>
      <c r="N406" s="218" t="s">
        <v>40</v>
      </c>
      <c r="O406" s="218">
        <v>620</v>
      </c>
      <c r="P406" s="218" t="s">
        <v>3332</v>
      </c>
      <c r="Q406" s="218" t="s">
        <v>3332</v>
      </c>
      <c r="R406" s="218"/>
      <c r="S406" s="218"/>
      <c r="T406" s="717"/>
      <c r="U406" s="218">
        <v>2.4</v>
      </c>
      <c r="V406" s="218">
        <v>620</v>
      </c>
      <c r="W406" s="218" t="s">
        <v>1400</v>
      </c>
      <c r="X406" s="218">
        <v>25</v>
      </c>
      <c r="Y406" s="218"/>
      <c r="Z406" s="218">
        <v>70</v>
      </c>
      <c r="AA406" s="218" t="s">
        <v>1091</v>
      </c>
      <c r="AB406" s="218" t="s">
        <v>1091</v>
      </c>
      <c r="AC406" s="218" t="s">
        <v>1091</v>
      </c>
      <c r="AD406" s="218" t="s">
        <v>1091</v>
      </c>
      <c r="AE406" s="218">
        <v>5</v>
      </c>
      <c r="AF406" s="218">
        <v>10</v>
      </c>
      <c r="AG406" s="218"/>
      <c r="AH406" s="218"/>
      <c r="AI406" s="218" t="s">
        <v>2406</v>
      </c>
      <c r="AJ406" s="218" t="s">
        <v>2407</v>
      </c>
      <c r="AK406" s="266" t="s">
        <v>1422</v>
      </c>
      <c r="AL406" s="266" t="s">
        <v>3413</v>
      </c>
      <c r="AM406" s="13"/>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c r="GG406" s="185"/>
      <c r="GH406" s="185"/>
      <c r="GI406" s="185"/>
      <c r="GJ406" s="185"/>
      <c r="GK406" s="185"/>
      <c r="GL406" s="185"/>
      <c r="GM406" s="185"/>
      <c r="GN406" s="185"/>
      <c r="GO406" s="185"/>
      <c r="GP406" s="185"/>
      <c r="GQ406" s="185"/>
      <c r="GR406" s="185"/>
      <c r="GS406" s="185"/>
      <c r="GT406" s="185"/>
      <c r="GU406" s="185"/>
      <c r="GV406" s="185"/>
      <c r="GW406" s="185"/>
      <c r="GX406" s="185"/>
      <c r="GY406" s="185"/>
      <c r="GZ406" s="185"/>
      <c r="HA406" s="185"/>
      <c r="HB406" s="185"/>
      <c r="HC406" s="185"/>
      <c r="HD406" s="185"/>
      <c r="HE406" s="185"/>
      <c r="HF406" s="185"/>
      <c r="HG406" s="185"/>
      <c r="HH406" s="185"/>
      <c r="HI406" s="185"/>
      <c r="HJ406" s="185"/>
      <c r="HK406" s="185"/>
      <c r="HL406" s="185"/>
      <c r="HM406" s="185"/>
      <c r="HN406" s="185"/>
      <c r="HO406" s="185"/>
      <c r="HP406" s="185"/>
      <c r="HQ406" s="185"/>
      <c r="HR406" s="185"/>
      <c r="HS406" s="185"/>
      <c r="HT406" s="185"/>
      <c r="HU406" s="185"/>
      <c r="HV406" s="185"/>
      <c r="HW406" s="185"/>
      <c r="HX406" s="185"/>
      <c r="HY406" s="185"/>
      <c r="HZ406" s="185"/>
      <c r="IA406" s="185"/>
      <c r="IB406" s="185"/>
      <c r="IC406" s="185"/>
      <c r="ID406" s="185"/>
      <c r="IE406" s="185"/>
      <c r="IF406" s="185"/>
      <c r="IG406" s="185"/>
      <c r="IH406" s="185"/>
      <c r="II406" s="185"/>
      <c r="IJ406" s="185"/>
      <c r="IK406" s="185"/>
      <c r="IL406" s="185"/>
      <c r="IM406" s="185"/>
      <c r="IN406" s="185"/>
      <c r="IO406" s="185"/>
      <c r="IP406" s="185"/>
      <c r="IQ406" s="185"/>
      <c r="IR406" s="185"/>
      <c r="IS406" s="185"/>
      <c r="IT406" s="185"/>
      <c r="IU406" s="185"/>
      <c r="IV406" s="185"/>
      <c r="IW406" s="185"/>
      <c r="IX406" s="185"/>
      <c r="IY406" s="185"/>
      <c r="IZ406" s="185"/>
      <c r="JA406" s="185"/>
      <c r="JB406" s="185"/>
      <c r="JC406" s="185"/>
      <c r="JD406" s="185"/>
      <c r="JE406" s="185"/>
      <c r="JF406" s="185"/>
      <c r="JG406" s="185"/>
      <c r="JH406" s="185"/>
      <c r="JI406" s="185"/>
      <c r="JJ406" s="185"/>
      <c r="JK406" s="185"/>
      <c r="JL406" s="185"/>
      <c r="JM406" s="185"/>
      <c r="JN406" s="185"/>
      <c r="JO406" s="185"/>
      <c r="JP406" s="185"/>
      <c r="JQ406" s="185"/>
      <c r="JR406" s="185"/>
      <c r="JS406" s="185"/>
      <c r="JT406" s="185"/>
      <c r="JU406" s="185"/>
      <c r="JV406" s="185"/>
      <c r="JW406" s="185"/>
      <c r="JX406" s="185"/>
      <c r="JY406" s="185"/>
      <c r="JZ406" s="185"/>
      <c r="KA406" s="185"/>
      <c r="KB406" s="185"/>
      <c r="KC406" s="185"/>
      <c r="KD406" s="185"/>
      <c r="KE406" s="185"/>
      <c r="KF406" s="185"/>
      <c r="KG406" s="185"/>
      <c r="KH406" s="185"/>
      <c r="KI406" s="185"/>
      <c r="KJ406" s="185"/>
      <c r="KK406" s="185"/>
      <c r="KL406" s="185"/>
      <c r="KM406" s="185"/>
      <c r="KN406" s="185"/>
      <c r="KO406" s="185"/>
      <c r="KP406" s="185"/>
      <c r="KQ406" s="185"/>
      <c r="KR406" s="185"/>
      <c r="KS406" s="185"/>
      <c r="KT406" s="185"/>
      <c r="KU406" s="185"/>
      <c r="KV406" s="185"/>
      <c r="KW406" s="185"/>
      <c r="KX406" s="185"/>
      <c r="KY406" s="185"/>
      <c r="KZ406" s="185"/>
      <c r="LA406" s="185"/>
      <c r="LB406" s="185"/>
      <c r="LC406" s="185"/>
      <c r="LD406" s="185"/>
      <c r="LE406" s="185"/>
      <c r="LF406" s="185"/>
      <c r="LG406" s="185"/>
      <c r="LH406" s="185"/>
      <c r="LI406" s="185"/>
      <c r="LJ406" s="185"/>
      <c r="LK406" s="185"/>
      <c r="LL406" s="185"/>
      <c r="LM406" s="185"/>
      <c r="LN406" s="185"/>
      <c r="LO406" s="185"/>
      <c r="LP406" s="185"/>
      <c r="LQ406" s="185"/>
      <c r="LR406" s="185"/>
      <c r="LS406" s="185"/>
      <c r="LT406" s="185"/>
      <c r="LU406" s="185"/>
      <c r="LV406" s="185"/>
      <c r="LW406" s="185"/>
      <c r="LX406" s="185"/>
      <c r="LY406" s="185"/>
      <c r="LZ406" s="185"/>
      <c r="MA406" s="185"/>
      <c r="MB406" s="185"/>
      <c r="MC406" s="185"/>
      <c r="MD406" s="185"/>
      <c r="ME406" s="185"/>
      <c r="MF406" s="185"/>
      <c r="MG406" s="185"/>
      <c r="MH406" s="185"/>
      <c r="MI406" s="185"/>
      <c r="MJ406" s="185"/>
      <c r="MK406" s="185"/>
      <c r="ML406" s="185"/>
      <c r="MM406" s="185"/>
      <c r="MN406" s="185"/>
      <c r="MO406" s="185"/>
      <c r="MP406" s="185"/>
      <c r="MQ406" s="185"/>
      <c r="MR406" s="185"/>
      <c r="MS406" s="185"/>
      <c r="MT406" s="185"/>
      <c r="MU406" s="185"/>
      <c r="MV406" s="185"/>
      <c r="MW406" s="185"/>
      <c r="MX406" s="185"/>
      <c r="MY406" s="185"/>
      <c r="MZ406" s="185"/>
      <c r="NA406" s="185"/>
      <c r="NB406" s="185"/>
      <c r="NC406" s="185"/>
      <c r="ND406" s="185"/>
      <c r="NE406" s="185"/>
      <c r="NF406" s="185"/>
      <c r="NG406" s="185"/>
      <c r="NH406" s="185"/>
      <c r="NI406" s="185"/>
      <c r="NJ406" s="185"/>
      <c r="NK406" s="185"/>
      <c r="NL406" s="185"/>
      <c r="NM406" s="185"/>
      <c r="NN406" s="185"/>
      <c r="NO406" s="185"/>
      <c r="NP406" s="185"/>
      <c r="NQ406" s="185"/>
      <c r="NR406" s="185"/>
      <c r="NS406" s="185"/>
      <c r="NT406" s="185"/>
      <c r="NU406" s="185"/>
      <c r="NV406" s="185"/>
      <c r="NW406" s="185"/>
      <c r="NX406" s="185"/>
      <c r="NY406" s="185"/>
      <c r="NZ406" s="185"/>
      <c r="OA406" s="185"/>
      <c r="OB406" s="185"/>
      <c r="OC406" s="185"/>
      <c r="OD406" s="185"/>
      <c r="OE406" s="185"/>
      <c r="OF406" s="185"/>
      <c r="OG406" s="185"/>
      <c r="OH406" s="185"/>
      <c r="OI406" s="185"/>
      <c r="OJ406" s="185"/>
      <c r="OK406" s="185"/>
      <c r="OL406" s="185"/>
      <c r="OM406" s="185"/>
      <c r="ON406" s="185"/>
      <c r="OO406" s="185"/>
      <c r="OP406" s="185"/>
      <c r="OQ406" s="185"/>
      <c r="OR406" s="185"/>
      <c r="OS406" s="185"/>
      <c r="OT406" s="185"/>
      <c r="OU406" s="185"/>
      <c r="OV406" s="185"/>
      <c r="OW406" s="185"/>
      <c r="OX406" s="185"/>
      <c r="OY406" s="185"/>
      <c r="OZ406" s="185"/>
      <c r="PA406" s="185"/>
      <c r="PB406" s="185"/>
      <c r="PC406" s="185"/>
      <c r="PD406" s="185"/>
      <c r="PE406" s="185"/>
      <c r="PF406" s="185"/>
      <c r="PG406" s="185"/>
      <c r="PH406" s="185"/>
      <c r="PI406" s="185"/>
      <c r="PJ406" s="185"/>
      <c r="PK406" s="185"/>
      <c r="PL406" s="185"/>
      <c r="PM406" s="185"/>
      <c r="PN406" s="185"/>
      <c r="PO406" s="185"/>
      <c r="PP406" s="185"/>
      <c r="PQ406" s="185"/>
      <c r="PR406" s="185"/>
      <c r="PS406" s="185"/>
      <c r="PT406" s="185"/>
      <c r="PU406" s="185"/>
      <c r="PV406" s="185"/>
      <c r="PW406" s="185"/>
      <c r="PX406" s="185"/>
      <c r="PY406" s="185"/>
      <c r="PZ406" s="185"/>
      <c r="QA406" s="185"/>
      <c r="QB406" s="185"/>
      <c r="QC406" s="185"/>
      <c r="QD406" s="185"/>
      <c r="QE406" s="185"/>
      <c r="QF406" s="185"/>
      <c r="QG406" s="185"/>
      <c r="QH406" s="185"/>
      <c r="QI406" s="185"/>
      <c r="QJ406" s="185"/>
      <c r="QK406" s="185"/>
      <c r="QL406" s="185"/>
      <c r="QM406" s="185"/>
      <c r="QN406" s="185"/>
      <c r="QO406" s="185"/>
      <c r="QP406" s="185"/>
      <c r="QQ406" s="185"/>
      <c r="QR406" s="185"/>
      <c r="QS406" s="185"/>
      <c r="QT406" s="185"/>
      <c r="QU406" s="185"/>
      <c r="QV406" s="185"/>
      <c r="QW406" s="185"/>
      <c r="QX406" s="185"/>
      <c r="QY406" s="185"/>
      <c r="QZ406" s="185"/>
      <c r="RA406" s="185"/>
      <c r="RB406" s="185"/>
      <c r="RC406" s="185"/>
      <c r="RD406" s="185"/>
      <c r="RE406" s="185"/>
      <c r="RF406" s="185"/>
      <c r="RG406" s="185"/>
      <c r="RH406" s="185"/>
      <c r="RI406" s="185"/>
      <c r="RJ406" s="185"/>
      <c r="RK406" s="185"/>
      <c r="RL406" s="185"/>
      <c r="RM406" s="185"/>
      <c r="RN406" s="185"/>
      <c r="RO406" s="185"/>
      <c r="RP406" s="185"/>
      <c r="RQ406" s="185"/>
      <c r="RR406" s="185"/>
      <c r="RS406" s="185"/>
      <c r="RT406" s="185"/>
      <c r="RU406" s="185"/>
      <c r="RV406" s="185"/>
      <c r="RW406" s="185"/>
      <c r="RX406" s="185"/>
      <c r="RY406" s="185"/>
      <c r="RZ406" s="185"/>
      <c r="SA406" s="185"/>
      <c r="SB406" s="185"/>
      <c r="SC406" s="185"/>
      <c r="SD406" s="185"/>
      <c r="SE406" s="185"/>
      <c r="SF406" s="185"/>
      <c r="SG406" s="185"/>
      <c r="SH406" s="185"/>
      <c r="SI406" s="185"/>
      <c r="SJ406" s="185"/>
      <c r="SK406" s="185"/>
      <c r="SL406" s="185"/>
      <c r="SM406" s="185"/>
      <c r="SN406" s="185"/>
      <c r="SO406" s="185"/>
      <c r="SP406" s="185"/>
      <c r="SQ406" s="185"/>
      <c r="SR406" s="185"/>
      <c r="SS406" s="185"/>
      <c r="ST406" s="185"/>
      <c r="SU406" s="185"/>
      <c r="SV406" s="185"/>
      <c r="SW406" s="185"/>
      <c r="SX406" s="185"/>
      <c r="SY406" s="185"/>
      <c r="SZ406" s="185"/>
      <c r="TA406" s="185"/>
      <c r="TB406" s="185"/>
      <c r="TC406" s="185"/>
      <c r="TD406" s="185"/>
      <c r="TE406" s="185"/>
      <c r="TF406" s="185"/>
      <c r="TG406" s="185"/>
      <c r="TH406" s="185"/>
      <c r="TI406" s="185"/>
    </row>
    <row r="407" spans="1:529" s="79" customFormat="1" ht="27.75" customHeight="1" x14ac:dyDescent="0.25">
      <c r="A407" s="38">
        <v>13140045</v>
      </c>
      <c r="B407" s="16">
        <v>39505</v>
      </c>
      <c r="C407" s="17" t="s">
        <v>1498</v>
      </c>
      <c r="D407" s="17" t="s">
        <v>5058</v>
      </c>
      <c r="E407" s="17"/>
      <c r="F407" s="17"/>
      <c r="G407" s="17"/>
      <c r="H407" s="38">
        <v>37469</v>
      </c>
      <c r="I407" s="16">
        <v>39524</v>
      </c>
      <c r="J407" s="16">
        <v>41842</v>
      </c>
      <c r="K407" s="17" t="s">
        <v>374</v>
      </c>
      <c r="L407" s="17"/>
      <c r="M407" s="17" t="s">
        <v>742</v>
      </c>
      <c r="N407" s="17" t="s">
        <v>40</v>
      </c>
      <c r="O407" s="17">
        <v>320</v>
      </c>
      <c r="P407" s="17" t="s">
        <v>3332</v>
      </c>
      <c r="Q407" s="17" t="s">
        <v>3332</v>
      </c>
      <c r="R407" s="17"/>
      <c r="S407" s="17"/>
      <c r="T407" s="733"/>
      <c r="U407" s="17">
        <v>1.25</v>
      </c>
      <c r="V407" s="17">
        <v>320</v>
      </c>
      <c r="W407" s="17" t="s">
        <v>1400</v>
      </c>
      <c r="X407" s="17">
        <v>50</v>
      </c>
      <c r="Y407" s="17">
        <v>25</v>
      </c>
      <c r="Z407" s="17">
        <v>70</v>
      </c>
      <c r="AA407" s="17" t="s">
        <v>1091</v>
      </c>
      <c r="AB407" s="17" t="s">
        <v>1091</v>
      </c>
      <c r="AC407" s="17" t="s">
        <v>1091</v>
      </c>
      <c r="AD407" s="17" t="s">
        <v>1091</v>
      </c>
      <c r="AE407" s="17" t="s">
        <v>1091</v>
      </c>
      <c r="AF407" s="17" t="s">
        <v>1091</v>
      </c>
      <c r="AG407" s="17" t="s">
        <v>1499</v>
      </c>
      <c r="AH407" s="17"/>
      <c r="AI407" s="17" t="s">
        <v>2408</v>
      </c>
      <c r="AJ407" s="17" t="s">
        <v>2409</v>
      </c>
      <c r="AK407" s="76" t="s">
        <v>1422</v>
      </c>
      <c r="AL407" s="76" t="s">
        <v>3413</v>
      </c>
      <c r="AM407" s="13"/>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c r="CH407" s="185"/>
      <c r="CI407" s="185"/>
      <c r="CJ407" s="185"/>
      <c r="CK407" s="185"/>
      <c r="CL407" s="185"/>
      <c r="CM407" s="185"/>
      <c r="CN407" s="185"/>
      <c r="CO407" s="185"/>
      <c r="CP407" s="185"/>
      <c r="CQ407" s="185"/>
      <c r="CR407" s="185"/>
      <c r="CS407" s="185"/>
      <c r="CT407" s="185"/>
      <c r="CU407" s="185"/>
      <c r="CV407" s="185"/>
      <c r="CW407" s="185"/>
      <c r="CX407" s="185"/>
      <c r="CY407" s="185"/>
      <c r="CZ407" s="185"/>
      <c r="DA407" s="185"/>
      <c r="DB407" s="185"/>
      <c r="DC407" s="185"/>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5"/>
      <c r="EN407" s="185"/>
      <c r="EO407" s="185"/>
      <c r="EP407" s="185"/>
      <c r="EQ407" s="185"/>
      <c r="ER407" s="185"/>
      <c r="ES407" s="185"/>
      <c r="ET407" s="185"/>
      <c r="EU407" s="185"/>
      <c r="EV407" s="185"/>
      <c r="EW407" s="185"/>
      <c r="EX407" s="185"/>
      <c r="EY407" s="185"/>
      <c r="EZ407" s="185"/>
      <c r="FA407" s="185"/>
      <c r="FB407" s="185"/>
      <c r="FC407" s="185"/>
      <c r="FD407" s="185"/>
      <c r="FE407" s="185"/>
      <c r="FF407" s="185"/>
      <c r="FG407" s="185"/>
      <c r="FH407" s="185"/>
      <c r="FI407" s="185"/>
      <c r="FJ407" s="185"/>
      <c r="FK407" s="185"/>
      <c r="FL407" s="185"/>
      <c r="FM407" s="185"/>
      <c r="FN407" s="185"/>
      <c r="FO407" s="185"/>
      <c r="FP407" s="185"/>
      <c r="FQ407" s="185"/>
      <c r="FR407" s="185"/>
      <c r="FS407" s="185"/>
      <c r="FT407" s="185"/>
      <c r="FU407" s="185"/>
      <c r="FV407" s="185"/>
      <c r="FW407" s="185"/>
      <c r="FX407" s="185"/>
      <c r="FY407" s="185"/>
      <c r="FZ407" s="185"/>
      <c r="GA407" s="185"/>
      <c r="GB407" s="185"/>
      <c r="GC407" s="185"/>
      <c r="GD407" s="185"/>
      <c r="GE407" s="185"/>
      <c r="GF407" s="185"/>
      <c r="GG407" s="185"/>
      <c r="GH407" s="185"/>
      <c r="GI407" s="185"/>
      <c r="GJ407" s="185"/>
      <c r="GK407" s="185"/>
      <c r="GL407" s="185"/>
      <c r="GM407" s="185"/>
      <c r="GN407" s="185"/>
      <c r="GO407" s="185"/>
      <c r="GP407" s="185"/>
      <c r="GQ407" s="185"/>
      <c r="GR407" s="185"/>
      <c r="GS407" s="185"/>
      <c r="GT407" s="185"/>
      <c r="GU407" s="185"/>
      <c r="GV407" s="185"/>
      <c r="GW407" s="185"/>
      <c r="GX407" s="185"/>
      <c r="GY407" s="185"/>
      <c r="GZ407" s="185"/>
      <c r="HA407" s="185"/>
      <c r="HB407" s="185"/>
      <c r="HC407" s="185"/>
      <c r="HD407" s="185"/>
      <c r="HE407" s="185"/>
      <c r="HF407" s="185"/>
      <c r="HG407" s="185"/>
      <c r="HH407" s="185"/>
      <c r="HI407" s="185"/>
      <c r="HJ407" s="185"/>
      <c r="HK407" s="185"/>
      <c r="HL407" s="185"/>
      <c r="HM407" s="185"/>
      <c r="HN407" s="185"/>
      <c r="HO407" s="185"/>
      <c r="HP407" s="185"/>
      <c r="HQ407" s="185"/>
      <c r="HR407" s="185"/>
      <c r="HS407" s="185"/>
      <c r="HT407" s="185"/>
      <c r="HU407" s="185"/>
      <c r="HV407" s="185"/>
      <c r="HW407" s="185"/>
      <c r="HX407" s="185"/>
      <c r="HY407" s="185"/>
      <c r="HZ407" s="185"/>
      <c r="IA407" s="185"/>
      <c r="IB407" s="185"/>
      <c r="IC407" s="185"/>
      <c r="ID407" s="185"/>
      <c r="IE407" s="185"/>
      <c r="IF407" s="185"/>
      <c r="IG407" s="185"/>
      <c r="IH407" s="185"/>
      <c r="II407" s="185"/>
      <c r="IJ407" s="185"/>
      <c r="IK407" s="185"/>
      <c r="IL407" s="185"/>
      <c r="IM407" s="185"/>
      <c r="IN407" s="185"/>
      <c r="IO407" s="185"/>
      <c r="IP407" s="185"/>
      <c r="IQ407" s="185"/>
      <c r="IR407" s="185"/>
      <c r="IS407" s="185"/>
      <c r="IT407" s="185"/>
      <c r="IU407" s="185"/>
      <c r="IV407" s="185"/>
      <c r="IW407" s="185"/>
      <c r="IX407" s="185"/>
      <c r="IY407" s="185"/>
      <c r="IZ407" s="185"/>
      <c r="JA407" s="185"/>
      <c r="JB407" s="185"/>
      <c r="JC407" s="185"/>
      <c r="JD407" s="185"/>
      <c r="JE407" s="185"/>
      <c r="JF407" s="185"/>
      <c r="JG407" s="185"/>
      <c r="JH407" s="185"/>
      <c r="JI407" s="185"/>
      <c r="JJ407" s="185"/>
      <c r="JK407" s="185"/>
      <c r="JL407" s="185"/>
      <c r="JM407" s="185"/>
      <c r="JN407" s="185"/>
      <c r="JO407" s="185"/>
      <c r="JP407" s="185"/>
      <c r="JQ407" s="185"/>
      <c r="JR407" s="185"/>
      <c r="JS407" s="185"/>
      <c r="JT407" s="185"/>
      <c r="JU407" s="185"/>
      <c r="JV407" s="185"/>
      <c r="JW407" s="185"/>
      <c r="JX407" s="185"/>
      <c r="JY407" s="185"/>
      <c r="JZ407" s="185"/>
      <c r="KA407" s="185"/>
      <c r="KB407" s="185"/>
      <c r="KC407" s="185"/>
      <c r="KD407" s="185"/>
      <c r="KE407" s="185"/>
      <c r="KF407" s="185"/>
      <c r="KG407" s="185"/>
      <c r="KH407" s="185"/>
      <c r="KI407" s="185"/>
      <c r="KJ407" s="185"/>
      <c r="KK407" s="185"/>
      <c r="KL407" s="185"/>
      <c r="KM407" s="185"/>
      <c r="KN407" s="185"/>
      <c r="KO407" s="185"/>
      <c r="KP407" s="185"/>
      <c r="KQ407" s="185"/>
      <c r="KR407" s="185"/>
      <c r="KS407" s="185"/>
      <c r="KT407" s="185"/>
      <c r="KU407" s="185"/>
      <c r="KV407" s="185"/>
      <c r="KW407" s="185"/>
      <c r="KX407" s="185"/>
      <c r="KY407" s="185"/>
      <c r="KZ407" s="185"/>
      <c r="LA407" s="185"/>
      <c r="LB407" s="185"/>
      <c r="LC407" s="185"/>
      <c r="LD407" s="185"/>
      <c r="LE407" s="185"/>
      <c r="LF407" s="185"/>
      <c r="LG407" s="185"/>
      <c r="LH407" s="185"/>
      <c r="LI407" s="185"/>
      <c r="LJ407" s="185"/>
      <c r="LK407" s="185"/>
      <c r="LL407" s="185"/>
      <c r="LM407" s="185"/>
      <c r="LN407" s="185"/>
      <c r="LO407" s="185"/>
      <c r="LP407" s="185"/>
      <c r="LQ407" s="185"/>
      <c r="LR407" s="185"/>
      <c r="LS407" s="185"/>
      <c r="LT407" s="185"/>
      <c r="LU407" s="185"/>
      <c r="LV407" s="185"/>
      <c r="LW407" s="185"/>
      <c r="LX407" s="185"/>
      <c r="LY407" s="185"/>
      <c r="LZ407" s="185"/>
      <c r="MA407" s="185"/>
      <c r="MB407" s="185"/>
      <c r="MC407" s="185"/>
      <c r="MD407" s="185"/>
      <c r="ME407" s="185"/>
      <c r="MF407" s="185"/>
      <c r="MG407" s="185"/>
      <c r="MH407" s="185"/>
      <c r="MI407" s="185"/>
      <c r="MJ407" s="185"/>
      <c r="MK407" s="185"/>
      <c r="ML407" s="185"/>
      <c r="MM407" s="185"/>
      <c r="MN407" s="185"/>
      <c r="MO407" s="185"/>
      <c r="MP407" s="185"/>
      <c r="MQ407" s="185"/>
      <c r="MR407" s="185"/>
      <c r="MS407" s="185"/>
      <c r="MT407" s="185"/>
      <c r="MU407" s="185"/>
      <c r="MV407" s="185"/>
      <c r="MW407" s="185"/>
      <c r="MX407" s="185"/>
      <c r="MY407" s="185"/>
      <c r="MZ407" s="185"/>
      <c r="NA407" s="185"/>
      <c r="NB407" s="185"/>
      <c r="NC407" s="185"/>
      <c r="ND407" s="185"/>
      <c r="NE407" s="185"/>
      <c r="NF407" s="185"/>
      <c r="NG407" s="185"/>
      <c r="NH407" s="185"/>
      <c r="NI407" s="185"/>
      <c r="NJ407" s="185"/>
      <c r="NK407" s="185"/>
      <c r="NL407" s="185"/>
      <c r="NM407" s="185"/>
      <c r="NN407" s="185"/>
      <c r="NO407" s="185"/>
      <c r="NP407" s="185"/>
      <c r="NQ407" s="185"/>
      <c r="NR407" s="185"/>
      <c r="NS407" s="185"/>
      <c r="NT407" s="185"/>
      <c r="NU407" s="185"/>
      <c r="NV407" s="185"/>
      <c r="NW407" s="185"/>
      <c r="NX407" s="185"/>
      <c r="NY407" s="185"/>
      <c r="NZ407" s="185"/>
      <c r="OA407" s="185"/>
      <c r="OB407" s="185"/>
      <c r="OC407" s="185"/>
      <c r="OD407" s="185"/>
      <c r="OE407" s="185"/>
      <c r="OF407" s="185"/>
      <c r="OG407" s="185"/>
      <c r="OH407" s="185"/>
      <c r="OI407" s="185"/>
      <c r="OJ407" s="185"/>
      <c r="OK407" s="185"/>
      <c r="OL407" s="185"/>
      <c r="OM407" s="185"/>
      <c r="ON407" s="185"/>
      <c r="OO407" s="185"/>
      <c r="OP407" s="185"/>
      <c r="OQ407" s="185"/>
      <c r="OR407" s="185"/>
      <c r="OS407" s="185"/>
      <c r="OT407" s="185"/>
      <c r="OU407" s="185"/>
      <c r="OV407" s="185"/>
      <c r="OW407" s="185"/>
      <c r="OX407" s="185"/>
      <c r="OY407" s="185"/>
      <c r="OZ407" s="185"/>
      <c r="PA407" s="185"/>
      <c r="PB407" s="185"/>
      <c r="PC407" s="185"/>
      <c r="PD407" s="185"/>
      <c r="PE407" s="185"/>
      <c r="PF407" s="185"/>
      <c r="PG407" s="185"/>
      <c r="PH407" s="185"/>
      <c r="PI407" s="185"/>
      <c r="PJ407" s="185"/>
      <c r="PK407" s="185"/>
      <c r="PL407" s="185"/>
      <c r="PM407" s="185"/>
      <c r="PN407" s="185"/>
      <c r="PO407" s="185"/>
      <c r="PP407" s="185"/>
      <c r="PQ407" s="185"/>
      <c r="PR407" s="185"/>
      <c r="PS407" s="185"/>
      <c r="PT407" s="185"/>
      <c r="PU407" s="185"/>
      <c r="PV407" s="185"/>
      <c r="PW407" s="185"/>
      <c r="PX407" s="185"/>
      <c r="PY407" s="185"/>
      <c r="PZ407" s="185"/>
      <c r="QA407" s="185"/>
      <c r="QB407" s="185"/>
      <c r="QC407" s="185"/>
      <c r="QD407" s="185"/>
      <c r="QE407" s="185"/>
      <c r="QF407" s="185"/>
      <c r="QG407" s="185"/>
      <c r="QH407" s="185"/>
      <c r="QI407" s="185"/>
      <c r="QJ407" s="185"/>
      <c r="QK407" s="185"/>
      <c r="QL407" s="185"/>
      <c r="QM407" s="185"/>
      <c r="QN407" s="185"/>
      <c r="QO407" s="185"/>
      <c r="QP407" s="185"/>
      <c r="QQ407" s="185"/>
      <c r="QR407" s="185"/>
      <c r="QS407" s="185"/>
      <c r="QT407" s="185"/>
      <c r="QU407" s="185"/>
      <c r="QV407" s="185"/>
      <c r="QW407" s="185"/>
      <c r="QX407" s="185"/>
      <c r="QY407" s="185"/>
      <c r="QZ407" s="185"/>
      <c r="RA407" s="185"/>
      <c r="RB407" s="185"/>
      <c r="RC407" s="185"/>
      <c r="RD407" s="185"/>
      <c r="RE407" s="185"/>
      <c r="RF407" s="185"/>
      <c r="RG407" s="185"/>
      <c r="RH407" s="185"/>
      <c r="RI407" s="185"/>
      <c r="RJ407" s="185"/>
      <c r="RK407" s="185"/>
      <c r="RL407" s="185"/>
      <c r="RM407" s="185"/>
      <c r="RN407" s="185"/>
      <c r="RO407" s="185"/>
      <c r="RP407" s="185"/>
      <c r="RQ407" s="185"/>
      <c r="RR407" s="185"/>
      <c r="RS407" s="185"/>
      <c r="RT407" s="185"/>
      <c r="RU407" s="185"/>
      <c r="RV407" s="185"/>
      <c r="RW407" s="185"/>
      <c r="RX407" s="185"/>
      <c r="RY407" s="185"/>
      <c r="RZ407" s="185"/>
      <c r="SA407" s="185"/>
      <c r="SB407" s="185"/>
      <c r="SC407" s="185"/>
      <c r="SD407" s="185"/>
      <c r="SE407" s="185"/>
      <c r="SF407" s="185"/>
      <c r="SG407" s="185"/>
      <c r="SH407" s="185"/>
      <c r="SI407" s="185"/>
      <c r="SJ407" s="185"/>
      <c r="SK407" s="185"/>
      <c r="SL407" s="185"/>
      <c r="SM407" s="185"/>
      <c r="SN407" s="185"/>
      <c r="SO407" s="185"/>
      <c r="SP407" s="185"/>
      <c r="SQ407" s="185"/>
      <c r="SR407" s="185"/>
      <c r="SS407" s="185"/>
      <c r="ST407" s="185"/>
      <c r="SU407" s="185"/>
      <c r="SV407" s="185"/>
      <c r="SW407" s="185"/>
      <c r="SX407" s="185"/>
      <c r="SY407" s="185"/>
      <c r="SZ407" s="185"/>
      <c r="TA407" s="185"/>
      <c r="TB407" s="185"/>
      <c r="TC407" s="185"/>
      <c r="TD407" s="185"/>
      <c r="TE407" s="185"/>
      <c r="TF407" s="185"/>
      <c r="TG407" s="185"/>
      <c r="TH407" s="185"/>
      <c r="TI407" s="185"/>
    </row>
    <row r="408" spans="1:529" s="104" customFormat="1" ht="42" customHeight="1" x14ac:dyDescent="0.25">
      <c r="A408" s="88">
        <v>13140045</v>
      </c>
      <c r="B408" s="89">
        <v>39505</v>
      </c>
      <c r="C408" s="90" t="s">
        <v>3333</v>
      </c>
      <c r="D408" s="90" t="s">
        <v>5059</v>
      </c>
      <c r="E408" s="90"/>
      <c r="F408" s="90"/>
      <c r="G408" s="90"/>
      <c r="H408" s="88">
        <v>37469</v>
      </c>
      <c r="I408" s="89">
        <v>39524</v>
      </c>
      <c r="J408" s="89">
        <v>45496</v>
      </c>
      <c r="K408" s="90" t="s">
        <v>374</v>
      </c>
      <c r="L408" s="90"/>
      <c r="M408" s="90" t="s">
        <v>742</v>
      </c>
      <c r="N408" s="90" t="s">
        <v>40</v>
      </c>
      <c r="O408" s="90">
        <v>1570</v>
      </c>
      <c r="P408" s="645"/>
      <c r="Q408" s="645"/>
      <c r="R408" s="645"/>
      <c r="S408" s="645"/>
      <c r="T408" s="734" t="s">
        <v>1977</v>
      </c>
      <c r="U408" s="90">
        <v>6.13</v>
      </c>
      <c r="V408" s="90">
        <v>1570</v>
      </c>
      <c r="W408" s="90" t="s">
        <v>3335</v>
      </c>
      <c r="X408" s="90">
        <v>25</v>
      </c>
      <c r="Y408" s="90" t="s">
        <v>1091</v>
      </c>
      <c r="Z408" s="90">
        <v>70</v>
      </c>
      <c r="AA408" s="90" t="s">
        <v>1091</v>
      </c>
      <c r="AB408" s="90" t="s">
        <v>1091</v>
      </c>
      <c r="AC408" s="90" t="s">
        <v>1091</v>
      </c>
      <c r="AD408" s="90" t="s">
        <v>1091</v>
      </c>
      <c r="AE408" s="90" t="s">
        <v>1091</v>
      </c>
      <c r="AF408" s="90">
        <v>5</v>
      </c>
      <c r="AG408" s="90" t="s">
        <v>3336</v>
      </c>
      <c r="AH408" s="90">
        <v>293.5</v>
      </c>
      <c r="AI408" s="90" t="s">
        <v>2406</v>
      </c>
      <c r="AJ408" s="90" t="s">
        <v>2407</v>
      </c>
      <c r="AK408" s="90" t="s">
        <v>1422</v>
      </c>
      <c r="AM408" s="830"/>
      <c r="AN408" s="830"/>
      <c r="AO408" s="830"/>
      <c r="AP408" s="830"/>
      <c r="AQ408" s="830"/>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c r="GG408" s="185"/>
      <c r="GH408" s="185"/>
      <c r="GI408" s="185"/>
      <c r="GJ408" s="185"/>
      <c r="GK408" s="185"/>
      <c r="GL408" s="185"/>
      <c r="GM408" s="185"/>
      <c r="GN408" s="185"/>
      <c r="GO408" s="185"/>
      <c r="GP408" s="185"/>
      <c r="GQ408" s="185"/>
      <c r="GR408" s="185"/>
      <c r="GS408" s="185"/>
      <c r="GT408" s="185"/>
      <c r="GU408" s="185"/>
      <c r="GV408" s="185"/>
      <c r="GW408" s="185"/>
      <c r="GX408" s="185"/>
      <c r="GY408" s="185"/>
      <c r="GZ408" s="185"/>
      <c r="HA408" s="185"/>
      <c r="HB408" s="185"/>
      <c r="HC408" s="185"/>
      <c r="HD408" s="185"/>
      <c r="HE408" s="185"/>
      <c r="HF408" s="185"/>
      <c r="HG408" s="185"/>
      <c r="HH408" s="185"/>
      <c r="HI408" s="185"/>
      <c r="HJ408" s="185"/>
      <c r="HK408" s="185"/>
      <c r="HL408" s="185"/>
      <c r="HM408" s="185"/>
      <c r="HN408" s="185"/>
      <c r="HO408" s="185"/>
      <c r="HP408" s="185"/>
      <c r="HQ408" s="185"/>
      <c r="HR408" s="185"/>
      <c r="HS408" s="185"/>
      <c r="HT408" s="185"/>
      <c r="HU408" s="185"/>
      <c r="HV408" s="185"/>
      <c r="HW408" s="185"/>
      <c r="HX408" s="185"/>
      <c r="HY408" s="185"/>
      <c r="HZ408" s="185"/>
      <c r="IA408" s="185"/>
      <c r="IB408" s="185"/>
      <c r="IC408" s="185"/>
      <c r="ID408" s="185"/>
      <c r="IE408" s="185"/>
      <c r="IF408" s="185"/>
      <c r="IG408" s="185"/>
      <c r="IH408" s="185"/>
      <c r="II408" s="185"/>
      <c r="IJ408" s="185"/>
      <c r="IK408" s="185"/>
      <c r="IL408" s="185"/>
      <c r="IM408" s="185"/>
      <c r="IN408" s="185"/>
      <c r="IO408" s="185"/>
      <c r="IP408" s="185"/>
      <c r="IQ408" s="185"/>
      <c r="IR408" s="185"/>
      <c r="IS408" s="185"/>
      <c r="IT408" s="185"/>
      <c r="IU408" s="185"/>
      <c r="IV408" s="185"/>
      <c r="IW408" s="185"/>
      <c r="IX408" s="185"/>
      <c r="IY408" s="185"/>
      <c r="IZ408" s="185"/>
      <c r="JA408" s="185"/>
      <c r="JB408" s="185"/>
      <c r="JC408" s="185"/>
      <c r="JD408" s="185"/>
      <c r="JE408" s="185"/>
      <c r="JF408" s="185"/>
      <c r="JG408" s="185"/>
      <c r="JH408" s="185"/>
      <c r="JI408" s="185"/>
      <c r="JJ408" s="185"/>
      <c r="JK408" s="185"/>
      <c r="JL408" s="185"/>
      <c r="JM408" s="185"/>
      <c r="JN408" s="185"/>
      <c r="JO408" s="185"/>
      <c r="JP408" s="185"/>
      <c r="JQ408" s="185"/>
      <c r="JR408" s="185"/>
      <c r="JS408" s="185"/>
      <c r="JT408" s="185"/>
      <c r="JU408" s="185"/>
      <c r="JV408" s="185"/>
      <c r="JW408" s="185"/>
      <c r="JX408" s="185"/>
      <c r="JY408" s="185"/>
      <c r="JZ408" s="185"/>
      <c r="KA408" s="185"/>
      <c r="KB408" s="185"/>
      <c r="KC408" s="185"/>
      <c r="KD408" s="185"/>
      <c r="KE408" s="185"/>
      <c r="KF408" s="185"/>
      <c r="KG408" s="185"/>
      <c r="KH408" s="185"/>
      <c r="KI408" s="185"/>
      <c r="KJ408" s="185"/>
      <c r="KK408" s="185"/>
      <c r="KL408" s="185"/>
      <c r="KM408" s="185"/>
      <c r="KN408" s="185"/>
      <c r="KO408" s="185"/>
      <c r="KP408" s="185"/>
      <c r="KQ408" s="185"/>
      <c r="KR408" s="185"/>
      <c r="KS408" s="185"/>
      <c r="KT408" s="185"/>
      <c r="KU408" s="185"/>
      <c r="KV408" s="185"/>
      <c r="KW408" s="185"/>
      <c r="KX408" s="185"/>
      <c r="KY408" s="185"/>
      <c r="KZ408" s="185"/>
      <c r="LA408" s="185"/>
      <c r="LB408" s="185"/>
      <c r="LC408" s="185"/>
      <c r="LD408" s="185"/>
      <c r="LE408" s="185"/>
      <c r="LF408" s="185"/>
      <c r="LG408" s="185"/>
      <c r="LH408" s="185"/>
      <c r="LI408" s="185"/>
      <c r="LJ408" s="185"/>
      <c r="LK408" s="185"/>
      <c r="LL408" s="185"/>
      <c r="LM408" s="185"/>
      <c r="LN408" s="185"/>
      <c r="LO408" s="185"/>
      <c r="LP408" s="185"/>
      <c r="LQ408" s="185"/>
      <c r="LR408" s="185"/>
      <c r="LS408" s="185"/>
      <c r="LT408" s="185"/>
      <c r="LU408" s="185"/>
      <c r="LV408" s="185"/>
      <c r="LW408" s="185"/>
      <c r="LX408" s="185"/>
      <c r="LY408" s="185"/>
      <c r="LZ408" s="185"/>
      <c r="MA408" s="185"/>
      <c r="MB408" s="185"/>
      <c r="MC408" s="185"/>
      <c r="MD408" s="185"/>
      <c r="ME408" s="185"/>
      <c r="MF408" s="185"/>
      <c r="MG408" s="185"/>
      <c r="MH408" s="185"/>
      <c r="MI408" s="185"/>
      <c r="MJ408" s="185"/>
      <c r="MK408" s="185"/>
      <c r="ML408" s="185"/>
      <c r="MM408" s="185"/>
      <c r="MN408" s="185"/>
      <c r="MO408" s="185"/>
      <c r="MP408" s="185"/>
      <c r="MQ408" s="185"/>
      <c r="MR408" s="185"/>
      <c r="MS408" s="185"/>
      <c r="MT408" s="185"/>
      <c r="MU408" s="185"/>
      <c r="MV408" s="185"/>
      <c r="MW408" s="185"/>
      <c r="MX408" s="185"/>
      <c r="MY408" s="185"/>
      <c r="MZ408" s="185"/>
      <c r="NA408" s="185"/>
      <c r="NB408" s="185"/>
      <c r="NC408" s="185"/>
      <c r="ND408" s="185"/>
      <c r="NE408" s="185"/>
      <c r="NF408" s="185"/>
      <c r="NG408" s="185"/>
      <c r="NH408" s="185"/>
      <c r="NI408" s="185"/>
      <c r="NJ408" s="185"/>
      <c r="NK408" s="185"/>
      <c r="NL408" s="185"/>
      <c r="NM408" s="185"/>
      <c r="NN408" s="185"/>
      <c r="NO408" s="185"/>
      <c r="NP408" s="185"/>
      <c r="NQ408" s="185"/>
      <c r="NR408" s="185"/>
      <c r="NS408" s="185"/>
      <c r="NT408" s="185"/>
      <c r="NU408" s="185"/>
      <c r="NV408" s="185"/>
      <c r="NW408" s="185"/>
      <c r="NX408" s="185"/>
      <c r="NY408" s="185"/>
      <c r="NZ408" s="185"/>
      <c r="OA408" s="185"/>
      <c r="OB408" s="185"/>
      <c r="OC408" s="185"/>
      <c r="OD408" s="185"/>
      <c r="OE408" s="185"/>
      <c r="OF408" s="185"/>
      <c r="OG408" s="185"/>
      <c r="OH408" s="185"/>
      <c r="OI408" s="185"/>
      <c r="OJ408" s="185"/>
      <c r="OK408" s="185"/>
      <c r="OL408" s="185"/>
      <c r="OM408" s="185"/>
      <c r="ON408" s="185"/>
      <c r="OO408" s="185"/>
      <c r="OP408" s="185"/>
      <c r="OQ408" s="185"/>
      <c r="OR408" s="185"/>
      <c r="OS408" s="185"/>
      <c r="OT408" s="185"/>
      <c r="OU408" s="185"/>
      <c r="OV408" s="185"/>
      <c r="OW408" s="185"/>
      <c r="OX408" s="185"/>
      <c r="OY408" s="185"/>
      <c r="OZ408" s="185"/>
      <c r="PA408" s="185"/>
      <c r="PB408" s="185"/>
      <c r="PC408" s="185"/>
      <c r="PD408" s="185"/>
      <c r="PE408" s="185"/>
      <c r="PF408" s="185"/>
      <c r="PG408" s="185"/>
      <c r="PH408" s="185"/>
      <c r="PI408" s="185"/>
      <c r="PJ408" s="185"/>
      <c r="PK408" s="185"/>
      <c r="PL408" s="185"/>
      <c r="PM408" s="185"/>
      <c r="PN408" s="185"/>
      <c r="PO408" s="185"/>
      <c r="PP408" s="185"/>
      <c r="PQ408" s="185"/>
      <c r="PR408" s="185"/>
      <c r="PS408" s="185"/>
      <c r="PT408" s="185"/>
      <c r="PU408" s="185"/>
      <c r="PV408" s="185"/>
      <c r="PW408" s="185"/>
      <c r="PX408" s="185"/>
      <c r="PY408" s="185"/>
      <c r="PZ408" s="185"/>
      <c r="QA408" s="185"/>
      <c r="QB408" s="185"/>
      <c r="QC408" s="185"/>
      <c r="QD408" s="185"/>
      <c r="QE408" s="185"/>
      <c r="QF408" s="185"/>
      <c r="QG408" s="185"/>
      <c r="QH408" s="185"/>
      <c r="QI408" s="185"/>
      <c r="QJ408" s="185"/>
      <c r="QK408" s="185"/>
      <c r="QL408" s="185"/>
      <c r="QM408" s="185"/>
      <c r="QN408" s="185"/>
      <c r="QO408" s="185"/>
      <c r="QP408" s="185"/>
      <c r="QQ408" s="185"/>
      <c r="QR408" s="185"/>
      <c r="QS408" s="185"/>
      <c r="QT408" s="185"/>
      <c r="QU408" s="185"/>
      <c r="QV408" s="185"/>
      <c r="QW408" s="185"/>
      <c r="QX408" s="185"/>
      <c r="QY408" s="185"/>
      <c r="QZ408" s="185"/>
      <c r="RA408" s="185"/>
      <c r="RB408" s="185"/>
      <c r="RC408" s="185"/>
      <c r="RD408" s="185"/>
      <c r="RE408" s="185"/>
      <c r="RF408" s="185"/>
      <c r="RG408" s="185"/>
      <c r="RH408" s="185"/>
      <c r="RI408" s="185"/>
      <c r="RJ408" s="185"/>
      <c r="RK408" s="185"/>
      <c r="RL408" s="185"/>
      <c r="RM408" s="185"/>
      <c r="RN408" s="185"/>
      <c r="RO408" s="185"/>
      <c r="RP408" s="185"/>
      <c r="RQ408" s="185"/>
      <c r="RR408" s="185"/>
      <c r="RS408" s="185"/>
      <c r="RT408" s="185"/>
      <c r="RU408" s="185"/>
      <c r="RV408" s="185"/>
      <c r="RW408" s="185"/>
      <c r="RX408" s="185"/>
      <c r="RY408" s="185"/>
      <c r="RZ408" s="185"/>
      <c r="SA408" s="185"/>
      <c r="SB408" s="185"/>
      <c r="SC408" s="185"/>
      <c r="SD408" s="185"/>
      <c r="SE408" s="185"/>
      <c r="SF408" s="185"/>
      <c r="SG408" s="185"/>
      <c r="SH408" s="185"/>
      <c r="SI408" s="185"/>
      <c r="SJ408" s="185"/>
      <c r="SK408" s="185"/>
      <c r="SL408" s="185"/>
      <c r="SM408" s="185"/>
      <c r="SN408" s="185"/>
      <c r="SO408" s="185"/>
      <c r="SP408" s="185"/>
      <c r="SQ408" s="185"/>
      <c r="SR408" s="185"/>
      <c r="SS408" s="185"/>
      <c r="ST408" s="185"/>
      <c r="SU408" s="185"/>
      <c r="SV408" s="185"/>
      <c r="SW408" s="185"/>
      <c r="SX408" s="185"/>
      <c r="SY408" s="185"/>
      <c r="SZ408" s="185"/>
      <c r="TA408" s="185"/>
      <c r="TB408" s="185"/>
      <c r="TC408" s="185"/>
      <c r="TD408" s="185"/>
      <c r="TE408" s="185"/>
      <c r="TF408" s="185"/>
      <c r="TG408" s="185"/>
      <c r="TH408" s="185"/>
      <c r="TI408" s="185"/>
    </row>
    <row r="409" spans="1:529" s="104" customFormat="1" ht="42" customHeight="1" thickBot="1" x14ac:dyDescent="0.3">
      <c r="A409" s="101">
        <v>13140045</v>
      </c>
      <c r="B409" s="48">
        <v>39505</v>
      </c>
      <c r="C409" s="49" t="s">
        <v>3334</v>
      </c>
      <c r="D409" s="49" t="s">
        <v>5059</v>
      </c>
      <c r="E409" s="49"/>
      <c r="F409" s="49"/>
      <c r="G409" s="49"/>
      <c r="H409" s="101">
        <v>37469</v>
      </c>
      <c r="I409" s="48">
        <v>39524</v>
      </c>
      <c r="J409" s="48">
        <v>45496</v>
      </c>
      <c r="K409" s="49" t="s">
        <v>374</v>
      </c>
      <c r="L409" s="49"/>
      <c r="M409" s="49" t="s">
        <v>742</v>
      </c>
      <c r="N409" s="49" t="s">
        <v>40</v>
      </c>
      <c r="O409" s="49">
        <v>320</v>
      </c>
      <c r="P409" s="73"/>
      <c r="Q409" s="73"/>
      <c r="R409" s="73"/>
      <c r="S409" s="73"/>
      <c r="T409" s="710" t="s">
        <v>1977</v>
      </c>
      <c r="U409" s="49">
        <v>1.25</v>
      </c>
      <c r="V409" s="49">
        <v>320</v>
      </c>
      <c r="W409" s="49" t="s">
        <v>1400</v>
      </c>
      <c r="X409" s="49">
        <v>50</v>
      </c>
      <c r="Y409" s="49">
        <v>25</v>
      </c>
      <c r="Z409" s="49">
        <v>125</v>
      </c>
      <c r="AA409" s="49" t="s">
        <v>1091</v>
      </c>
      <c r="AB409" s="49" t="s">
        <v>1091</v>
      </c>
      <c r="AC409" s="49" t="s">
        <v>1091</v>
      </c>
      <c r="AD409" s="49" t="s">
        <v>1091</v>
      </c>
      <c r="AE409" s="49" t="s">
        <v>1091</v>
      </c>
      <c r="AF409" s="49" t="s">
        <v>1091</v>
      </c>
      <c r="AG409" s="49" t="s">
        <v>1091</v>
      </c>
      <c r="AH409" s="49">
        <v>294.3</v>
      </c>
      <c r="AI409" s="49" t="s">
        <v>2408</v>
      </c>
      <c r="AJ409" s="49" t="s">
        <v>2409</v>
      </c>
      <c r="AK409" s="49" t="s">
        <v>1422</v>
      </c>
      <c r="AL409" s="185"/>
      <c r="AM409" s="830"/>
      <c r="AN409" s="830"/>
      <c r="AO409" s="830"/>
      <c r="AP409" s="830"/>
      <c r="AQ409" s="830"/>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185"/>
      <c r="HL409" s="185"/>
      <c r="HM409" s="185"/>
      <c r="HN409" s="185"/>
      <c r="HO409" s="185"/>
      <c r="HP409" s="185"/>
      <c r="HQ409" s="185"/>
      <c r="HR409" s="185"/>
      <c r="HS409" s="185"/>
      <c r="HT409" s="185"/>
      <c r="HU409" s="185"/>
      <c r="HV409" s="185"/>
      <c r="HW409" s="185"/>
      <c r="HX409" s="185"/>
      <c r="HY409" s="185"/>
      <c r="HZ409" s="185"/>
      <c r="IA409" s="185"/>
      <c r="IB409" s="185"/>
      <c r="IC409" s="185"/>
      <c r="ID409" s="185"/>
      <c r="IE409" s="185"/>
      <c r="IF409" s="185"/>
      <c r="IG409" s="185"/>
      <c r="IH409" s="185"/>
      <c r="II409" s="185"/>
      <c r="IJ409" s="185"/>
      <c r="IK409" s="185"/>
      <c r="IL409" s="185"/>
      <c r="IM409" s="185"/>
      <c r="IN409" s="185"/>
      <c r="IO409" s="185"/>
      <c r="IP409" s="185"/>
      <c r="IQ409" s="185"/>
      <c r="IR409" s="185"/>
      <c r="IS409" s="185"/>
      <c r="IT409" s="185"/>
      <c r="IU409" s="185"/>
      <c r="IV409" s="185"/>
      <c r="IW409" s="185"/>
      <c r="IX409" s="185"/>
      <c r="IY409" s="185"/>
      <c r="IZ409" s="185"/>
      <c r="JA409" s="185"/>
      <c r="JB409" s="185"/>
      <c r="JC409" s="185"/>
      <c r="JD409" s="185"/>
      <c r="JE409" s="185"/>
      <c r="JF409" s="185"/>
      <c r="JG409" s="185"/>
      <c r="JH409" s="185"/>
      <c r="JI409" s="185"/>
      <c r="JJ409" s="185"/>
      <c r="JK409" s="185"/>
      <c r="JL409" s="185"/>
      <c r="JM409" s="185"/>
      <c r="JN409" s="185"/>
      <c r="JO409" s="185"/>
      <c r="JP409" s="185"/>
      <c r="JQ409" s="185"/>
      <c r="JR409" s="185"/>
      <c r="JS409" s="185"/>
      <c r="JT409" s="185"/>
      <c r="JU409" s="185"/>
      <c r="JV409" s="185"/>
      <c r="JW409" s="185"/>
      <c r="JX409" s="185"/>
      <c r="JY409" s="185"/>
      <c r="JZ409" s="185"/>
      <c r="KA409" s="185"/>
      <c r="KB409" s="185"/>
      <c r="KC409" s="185"/>
      <c r="KD409" s="185"/>
      <c r="KE409" s="185"/>
      <c r="KF409" s="185"/>
      <c r="KG409" s="185"/>
      <c r="KH409" s="185"/>
      <c r="KI409" s="185"/>
      <c r="KJ409" s="185"/>
      <c r="KK409" s="185"/>
      <c r="KL409" s="185"/>
      <c r="KM409" s="185"/>
      <c r="KN409" s="185"/>
      <c r="KO409" s="185"/>
      <c r="KP409" s="185"/>
      <c r="KQ409" s="185"/>
      <c r="KR409" s="185"/>
      <c r="KS409" s="185"/>
      <c r="KT409" s="185"/>
      <c r="KU409" s="185"/>
      <c r="KV409" s="185"/>
      <c r="KW409" s="185"/>
      <c r="KX409" s="185"/>
      <c r="KY409" s="185"/>
      <c r="KZ409" s="185"/>
      <c r="LA409" s="185"/>
      <c r="LB409" s="185"/>
      <c r="LC409" s="185"/>
      <c r="LD409" s="185"/>
      <c r="LE409" s="185"/>
      <c r="LF409" s="185"/>
      <c r="LG409" s="185"/>
      <c r="LH409" s="185"/>
      <c r="LI409" s="185"/>
      <c r="LJ409" s="185"/>
      <c r="LK409" s="185"/>
      <c r="LL409" s="185"/>
      <c r="LM409" s="185"/>
      <c r="LN409" s="185"/>
      <c r="LO409" s="185"/>
      <c r="LP409" s="185"/>
      <c r="LQ409" s="185"/>
      <c r="LR409" s="185"/>
      <c r="LS409" s="185"/>
      <c r="LT409" s="185"/>
      <c r="LU409" s="185"/>
      <c r="LV409" s="185"/>
      <c r="LW409" s="185"/>
      <c r="LX409" s="185"/>
      <c r="LY409" s="185"/>
      <c r="LZ409" s="185"/>
      <c r="MA409" s="185"/>
      <c r="MB409" s="185"/>
      <c r="MC409" s="185"/>
      <c r="MD409" s="185"/>
      <c r="ME409" s="185"/>
      <c r="MF409" s="185"/>
      <c r="MG409" s="185"/>
      <c r="MH409" s="185"/>
      <c r="MI409" s="185"/>
      <c r="MJ409" s="185"/>
      <c r="MK409" s="185"/>
      <c r="ML409" s="185"/>
      <c r="MM409" s="185"/>
      <c r="MN409" s="185"/>
      <c r="MO409" s="185"/>
      <c r="MP409" s="185"/>
      <c r="MQ409" s="185"/>
      <c r="MR409" s="185"/>
      <c r="MS409" s="185"/>
      <c r="MT409" s="185"/>
      <c r="MU409" s="185"/>
      <c r="MV409" s="185"/>
      <c r="MW409" s="185"/>
      <c r="MX409" s="185"/>
      <c r="MY409" s="185"/>
      <c r="MZ409" s="185"/>
      <c r="NA409" s="185"/>
      <c r="NB409" s="185"/>
      <c r="NC409" s="185"/>
      <c r="ND409" s="185"/>
      <c r="NE409" s="185"/>
      <c r="NF409" s="185"/>
      <c r="NG409" s="185"/>
      <c r="NH409" s="185"/>
      <c r="NI409" s="185"/>
      <c r="NJ409" s="185"/>
      <c r="NK409" s="185"/>
      <c r="NL409" s="185"/>
      <c r="NM409" s="185"/>
      <c r="NN409" s="185"/>
      <c r="NO409" s="185"/>
      <c r="NP409" s="185"/>
      <c r="NQ409" s="185"/>
      <c r="NR409" s="185"/>
      <c r="NS409" s="185"/>
      <c r="NT409" s="185"/>
      <c r="NU409" s="185"/>
      <c r="NV409" s="185"/>
      <c r="NW409" s="185"/>
      <c r="NX409" s="185"/>
      <c r="NY409" s="185"/>
      <c r="NZ409" s="185"/>
      <c r="OA409" s="185"/>
      <c r="OB409" s="185"/>
      <c r="OC409" s="185"/>
      <c r="OD409" s="185"/>
      <c r="OE409" s="185"/>
      <c r="OF409" s="185"/>
      <c r="OG409" s="185"/>
      <c r="OH409" s="185"/>
      <c r="OI409" s="185"/>
      <c r="OJ409" s="185"/>
      <c r="OK409" s="185"/>
      <c r="OL409" s="185"/>
      <c r="OM409" s="185"/>
      <c r="ON409" s="185"/>
      <c r="OO409" s="185"/>
      <c r="OP409" s="185"/>
      <c r="OQ409" s="185"/>
      <c r="OR409" s="185"/>
      <c r="OS409" s="185"/>
      <c r="OT409" s="185"/>
      <c r="OU409" s="185"/>
      <c r="OV409" s="185"/>
      <c r="OW409" s="185"/>
      <c r="OX409" s="185"/>
      <c r="OY409" s="185"/>
      <c r="OZ409" s="185"/>
      <c r="PA409" s="185"/>
      <c r="PB409" s="185"/>
      <c r="PC409" s="185"/>
      <c r="PD409" s="185"/>
      <c r="PE409" s="185"/>
      <c r="PF409" s="185"/>
      <c r="PG409" s="185"/>
      <c r="PH409" s="185"/>
      <c r="PI409" s="185"/>
      <c r="PJ409" s="185"/>
      <c r="PK409" s="185"/>
      <c r="PL409" s="185"/>
      <c r="PM409" s="185"/>
      <c r="PN409" s="185"/>
      <c r="PO409" s="185"/>
      <c r="PP409" s="185"/>
      <c r="PQ409" s="185"/>
      <c r="PR409" s="185"/>
      <c r="PS409" s="185"/>
      <c r="PT409" s="185"/>
      <c r="PU409" s="185"/>
      <c r="PV409" s="185"/>
      <c r="PW409" s="185"/>
      <c r="PX409" s="185"/>
      <c r="PY409" s="185"/>
      <c r="PZ409" s="185"/>
      <c r="QA409" s="185"/>
      <c r="QB409" s="185"/>
      <c r="QC409" s="185"/>
      <c r="QD409" s="185"/>
      <c r="QE409" s="185"/>
      <c r="QF409" s="185"/>
      <c r="QG409" s="185"/>
      <c r="QH409" s="185"/>
      <c r="QI409" s="185"/>
      <c r="QJ409" s="185"/>
      <c r="QK409" s="185"/>
      <c r="QL409" s="185"/>
      <c r="QM409" s="185"/>
      <c r="QN409" s="185"/>
      <c r="QO409" s="185"/>
      <c r="QP409" s="185"/>
      <c r="QQ409" s="185"/>
      <c r="QR409" s="185"/>
      <c r="QS409" s="185"/>
      <c r="QT409" s="185"/>
      <c r="QU409" s="185"/>
      <c r="QV409" s="185"/>
      <c r="QW409" s="185"/>
      <c r="QX409" s="185"/>
      <c r="QY409" s="185"/>
      <c r="QZ409" s="185"/>
      <c r="RA409" s="185"/>
      <c r="RB409" s="185"/>
      <c r="RC409" s="185"/>
      <c r="RD409" s="185"/>
      <c r="RE409" s="185"/>
      <c r="RF409" s="185"/>
      <c r="RG409" s="185"/>
      <c r="RH409" s="185"/>
      <c r="RI409" s="185"/>
      <c r="RJ409" s="185"/>
      <c r="RK409" s="185"/>
      <c r="RL409" s="185"/>
      <c r="RM409" s="185"/>
      <c r="RN409" s="185"/>
      <c r="RO409" s="185"/>
      <c r="RP409" s="185"/>
      <c r="RQ409" s="185"/>
      <c r="RR409" s="185"/>
      <c r="RS409" s="185"/>
      <c r="RT409" s="185"/>
      <c r="RU409" s="185"/>
      <c r="RV409" s="185"/>
      <c r="RW409" s="185"/>
      <c r="RX409" s="185"/>
      <c r="RY409" s="185"/>
      <c r="RZ409" s="185"/>
      <c r="SA409" s="185"/>
      <c r="SB409" s="185"/>
      <c r="SC409" s="185"/>
      <c r="SD409" s="185"/>
      <c r="SE409" s="185"/>
      <c r="SF409" s="185"/>
      <c r="SG409" s="185"/>
      <c r="SH409" s="185"/>
      <c r="SI409" s="185"/>
      <c r="SJ409" s="185"/>
      <c r="SK409" s="185"/>
      <c r="SL409" s="185"/>
      <c r="SM409" s="185"/>
      <c r="SN409" s="185"/>
      <c r="SO409" s="185"/>
      <c r="SP409" s="185"/>
      <c r="SQ409" s="185"/>
      <c r="SR409" s="185"/>
      <c r="SS409" s="185"/>
      <c r="ST409" s="185"/>
      <c r="SU409" s="185"/>
      <c r="SV409" s="185"/>
      <c r="SW409" s="185"/>
      <c r="SX409" s="185"/>
      <c r="SY409" s="185"/>
      <c r="SZ409" s="185"/>
      <c r="TA409" s="185"/>
      <c r="TB409" s="185"/>
      <c r="TC409" s="185"/>
      <c r="TD409" s="185"/>
      <c r="TE409" s="185"/>
      <c r="TF409" s="185"/>
      <c r="TG409" s="185"/>
      <c r="TH409" s="185"/>
      <c r="TI409" s="185"/>
    </row>
    <row r="410" spans="1:529" s="843" customFormat="1" ht="27.75" customHeight="1" x14ac:dyDescent="0.25">
      <c r="A410" s="226">
        <v>13140046</v>
      </c>
      <c r="B410" s="227">
        <v>39517</v>
      </c>
      <c r="C410" s="228" t="s">
        <v>1500</v>
      </c>
      <c r="D410" s="228" t="s">
        <v>5846</v>
      </c>
      <c r="E410" s="228"/>
      <c r="F410" s="228"/>
      <c r="G410" s="228"/>
      <c r="H410" s="229">
        <v>44238</v>
      </c>
      <c r="I410" s="227">
        <v>39538</v>
      </c>
      <c r="J410" s="227">
        <v>41765</v>
      </c>
      <c r="K410" s="228" t="s">
        <v>1334</v>
      </c>
      <c r="L410" s="228"/>
      <c r="M410" s="228" t="s">
        <v>301</v>
      </c>
      <c r="N410" s="228" t="s">
        <v>66</v>
      </c>
      <c r="O410" s="228">
        <v>12536</v>
      </c>
      <c r="P410" s="228"/>
      <c r="Q410" s="228" t="s">
        <v>3275</v>
      </c>
      <c r="R410" s="228"/>
      <c r="S410" s="228"/>
      <c r="T410" s="741">
        <v>3.13</v>
      </c>
      <c r="U410" s="228">
        <v>50.14</v>
      </c>
      <c r="V410" s="228">
        <v>12536</v>
      </c>
      <c r="W410" s="228" t="s">
        <v>1501</v>
      </c>
      <c r="X410" s="228">
        <v>25</v>
      </c>
      <c r="Y410" s="228">
        <v>25</v>
      </c>
      <c r="Z410" s="228">
        <v>125</v>
      </c>
      <c r="AA410" s="228" t="s">
        <v>1091</v>
      </c>
      <c r="AB410" s="228" t="s">
        <v>1091</v>
      </c>
      <c r="AC410" s="228" t="s">
        <v>1091</v>
      </c>
      <c r="AD410" s="228" t="s">
        <v>1091</v>
      </c>
      <c r="AE410" s="228">
        <v>5</v>
      </c>
      <c r="AF410" s="228" t="s">
        <v>1091</v>
      </c>
      <c r="AG410" s="228"/>
      <c r="AH410" s="228"/>
      <c r="AI410" s="228" t="s">
        <v>2410</v>
      </c>
      <c r="AJ410" s="228" t="s">
        <v>2411</v>
      </c>
      <c r="AK410" s="339" t="s">
        <v>1375</v>
      </c>
      <c r="AL410" s="339" t="s">
        <v>4611</v>
      </c>
      <c r="AM410" s="49"/>
      <c r="AN410" s="830"/>
      <c r="AO410" s="830"/>
      <c r="AP410" s="830"/>
      <c r="AQ410" s="830"/>
      <c r="AR410" s="830"/>
      <c r="AS410" s="830"/>
      <c r="AT410" s="830"/>
      <c r="AU410" s="830"/>
      <c r="AV410" s="830"/>
      <c r="AW410" s="830"/>
      <c r="AX410" s="830"/>
      <c r="AY410" s="830"/>
      <c r="AZ410" s="830"/>
      <c r="BA410" s="830"/>
      <c r="BB410" s="830"/>
      <c r="BC410" s="830"/>
      <c r="BD410" s="830"/>
      <c r="BE410" s="830"/>
      <c r="BF410" s="830"/>
      <c r="BG410" s="830"/>
      <c r="BH410" s="830"/>
      <c r="BI410" s="830"/>
      <c r="BJ410" s="830"/>
      <c r="BK410" s="830"/>
      <c r="BL410" s="830"/>
      <c r="BM410" s="830"/>
      <c r="BN410" s="830"/>
      <c r="BO410" s="830"/>
      <c r="BP410" s="830"/>
      <c r="BQ410" s="830"/>
      <c r="BR410" s="830"/>
      <c r="BS410" s="830"/>
      <c r="BT410" s="830"/>
      <c r="BU410" s="830"/>
      <c r="BV410" s="830"/>
      <c r="BW410" s="830"/>
      <c r="BX410" s="830"/>
      <c r="BY410" s="830"/>
      <c r="BZ410" s="830"/>
      <c r="CA410" s="830"/>
      <c r="CB410" s="830"/>
      <c r="CC410" s="830"/>
      <c r="CD410" s="830"/>
      <c r="CE410" s="830"/>
      <c r="CF410" s="830"/>
      <c r="CG410" s="830"/>
      <c r="CH410" s="830"/>
      <c r="CI410" s="830"/>
      <c r="CJ410" s="830"/>
      <c r="CK410" s="830"/>
      <c r="CL410" s="830"/>
      <c r="CM410" s="830"/>
      <c r="CN410" s="830"/>
      <c r="CO410" s="830"/>
      <c r="CP410" s="830"/>
      <c r="CQ410" s="830"/>
      <c r="CR410" s="830"/>
      <c r="CS410" s="830"/>
      <c r="CT410" s="830"/>
      <c r="CU410" s="830"/>
      <c r="CV410" s="830"/>
      <c r="CW410" s="830"/>
      <c r="CX410" s="830"/>
      <c r="CY410" s="830"/>
      <c r="CZ410" s="830"/>
      <c r="DA410" s="830"/>
      <c r="DB410" s="830"/>
      <c r="DC410" s="830"/>
      <c r="DD410" s="830"/>
      <c r="DE410" s="830"/>
      <c r="DF410" s="830"/>
      <c r="DG410" s="830"/>
      <c r="DH410" s="830"/>
      <c r="DI410" s="830"/>
      <c r="DJ410" s="830"/>
      <c r="DK410" s="830"/>
      <c r="DL410" s="830"/>
      <c r="DM410" s="830"/>
      <c r="DN410" s="830"/>
      <c r="DO410" s="830"/>
      <c r="DP410" s="830"/>
      <c r="DQ410" s="830"/>
      <c r="DR410" s="830"/>
      <c r="DS410" s="830"/>
      <c r="DT410" s="830"/>
      <c r="DU410" s="830"/>
      <c r="DV410" s="830"/>
      <c r="DW410" s="830"/>
      <c r="DX410" s="830"/>
      <c r="DY410" s="830"/>
      <c r="DZ410" s="830"/>
      <c r="EA410" s="830"/>
      <c r="EB410" s="830"/>
      <c r="EC410" s="830"/>
      <c r="ED410" s="830"/>
      <c r="EE410" s="830"/>
      <c r="EF410" s="830"/>
      <c r="EG410" s="830"/>
      <c r="EH410" s="830"/>
      <c r="EI410" s="830"/>
      <c r="EJ410" s="830"/>
      <c r="EK410" s="830"/>
      <c r="EL410" s="830"/>
      <c r="EM410" s="830"/>
      <c r="EN410" s="830"/>
      <c r="EO410" s="830"/>
      <c r="EP410" s="830"/>
      <c r="EQ410" s="830"/>
      <c r="ER410" s="830"/>
      <c r="ES410" s="830"/>
      <c r="ET410" s="830"/>
      <c r="EU410" s="830"/>
      <c r="EV410" s="830"/>
      <c r="EW410" s="830"/>
      <c r="EX410" s="830"/>
      <c r="EY410" s="830"/>
      <c r="EZ410" s="830"/>
      <c r="FA410" s="830"/>
      <c r="FB410" s="830"/>
      <c r="FC410" s="830"/>
      <c r="FD410" s="830"/>
      <c r="FE410" s="830"/>
      <c r="FF410" s="830"/>
      <c r="FG410" s="830"/>
      <c r="FH410" s="830"/>
      <c r="FI410" s="830"/>
      <c r="FJ410" s="830"/>
      <c r="FK410" s="830"/>
      <c r="FL410" s="830"/>
      <c r="FM410" s="830"/>
      <c r="FN410" s="830"/>
      <c r="FO410" s="830"/>
      <c r="FP410" s="830"/>
      <c r="FQ410" s="830"/>
      <c r="FR410" s="830"/>
      <c r="FS410" s="830"/>
      <c r="FT410" s="830"/>
      <c r="FU410" s="830"/>
      <c r="FV410" s="830"/>
      <c r="FW410" s="830"/>
      <c r="FX410" s="830"/>
      <c r="FY410" s="830"/>
      <c r="FZ410" s="830"/>
      <c r="GA410" s="830"/>
      <c r="GB410" s="830"/>
      <c r="GC410" s="830"/>
      <c r="GD410" s="830"/>
      <c r="GE410" s="830"/>
      <c r="GF410" s="830"/>
      <c r="GG410" s="830"/>
      <c r="GH410" s="830"/>
      <c r="GI410" s="830"/>
      <c r="GJ410" s="830"/>
      <c r="GK410" s="830"/>
      <c r="GL410" s="830"/>
      <c r="GM410" s="830"/>
      <c r="GN410" s="830"/>
      <c r="GO410" s="830"/>
      <c r="GP410" s="830"/>
      <c r="GQ410" s="830"/>
      <c r="GR410" s="830"/>
      <c r="GS410" s="830"/>
      <c r="GT410" s="830"/>
      <c r="GU410" s="830"/>
      <c r="GV410" s="830"/>
      <c r="GW410" s="830"/>
      <c r="GX410" s="830"/>
      <c r="GY410" s="830"/>
      <c r="GZ410" s="830"/>
      <c r="HA410" s="830"/>
      <c r="HB410" s="830"/>
      <c r="HC410" s="830"/>
      <c r="HD410" s="830"/>
      <c r="HE410" s="830"/>
      <c r="HF410" s="830"/>
      <c r="HG410" s="830"/>
      <c r="HH410" s="830"/>
      <c r="HI410" s="830"/>
      <c r="HJ410" s="830"/>
      <c r="HK410" s="830"/>
      <c r="HL410" s="830"/>
      <c r="HM410" s="830"/>
      <c r="HN410" s="830"/>
      <c r="HO410" s="830"/>
      <c r="HP410" s="830"/>
      <c r="HQ410" s="830"/>
      <c r="HR410" s="830"/>
      <c r="HS410" s="830"/>
      <c r="HT410" s="830"/>
      <c r="HU410" s="830"/>
      <c r="HV410" s="830"/>
      <c r="HW410" s="830"/>
      <c r="HX410" s="830"/>
      <c r="HY410" s="830"/>
      <c r="HZ410" s="830"/>
      <c r="IA410" s="830"/>
      <c r="IB410" s="830"/>
      <c r="IC410" s="830"/>
      <c r="ID410" s="830"/>
      <c r="IE410" s="830"/>
      <c r="IF410" s="830"/>
      <c r="IG410" s="830"/>
      <c r="IH410" s="830"/>
      <c r="II410" s="830"/>
      <c r="IJ410" s="830"/>
      <c r="IK410" s="830"/>
      <c r="IL410" s="830"/>
      <c r="IM410" s="830"/>
      <c r="IN410" s="830"/>
      <c r="IO410" s="830"/>
      <c r="IP410" s="830"/>
      <c r="IQ410" s="830"/>
      <c r="IR410" s="830"/>
      <c r="IS410" s="830"/>
      <c r="IT410" s="830"/>
      <c r="IU410" s="830"/>
      <c r="IV410" s="830"/>
      <c r="IW410" s="830"/>
      <c r="IX410" s="830"/>
      <c r="IY410" s="830"/>
      <c r="IZ410" s="830"/>
      <c r="JA410" s="830"/>
      <c r="JB410" s="830"/>
      <c r="JC410" s="830"/>
      <c r="JD410" s="830"/>
      <c r="JE410" s="830"/>
      <c r="JF410" s="830"/>
      <c r="JG410" s="830"/>
      <c r="JH410" s="830"/>
      <c r="JI410" s="830"/>
      <c r="JJ410" s="830"/>
      <c r="JK410" s="830"/>
      <c r="JL410" s="830"/>
      <c r="JM410" s="830"/>
      <c r="JN410" s="830"/>
      <c r="JO410" s="830"/>
      <c r="JP410" s="830"/>
      <c r="JQ410" s="830"/>
      <c r="JR410" s="830"/>
      <c r="JS410" s="830"/>
      <c r="JT410" s="830"/>
      <c r="JU410" s="830"/>
      <c r="JV410" s="830"/>
      <c r="JW410" s="830"/>
      <c r="JX410" s="830"/>
      <c r="JY410" s="830"/>
      <c r="JZ410" s="830"/>
      <c r="KA410" s="830"/>
      <c r="KB410" s="830"/>
      <c r="KC410" s="830"/>
      <c r="KD410" s="830"/>
      <c r="KE410" s="830"/>
      <c r="KF410" s="830"/>
      <c r="KG410" s="830"/>
      <c r="KH410" s="830"/>
      <c r="KI410" s="830"/>
      <c r="KJ410" s="830"/>
      <c r="KK410" s="830"/>
      <c r="KL410" s="830"/>
      <c r="KM410" s="830"/>
      <c r="KN410" s="830"/>
      <c r="KO410" s="830"/>
      <c r="KP410" s="830"/>
      <c r="KQ410" s="830"/>
      <c r="KR410" s="830"/>
      <c r="KS410" s="830"/>
      <c r="KT410" s="830"/>
      <c r="KU410" s="830"/>
      <c r="KV410" s="830"/>
      <c r="KW410" s="830"/>
      <c r="KX410" s="830"/>
      <c r="KY410" s="830"/>
      <c r="KZ410" s="830"/>
      <c r="LA410" s="830"/>
      <c r="LB410" s="830"/>
      <c r="LC410" s="830"/>
      <c r="LD410" s="830"/>
      <c r="LE410" s="830"/>
      <c r="LF410" s="830"/>
      <c r="LG410" s="830"/>
      <c r="LH410" s="830"/>
      <c r="LI410" s="830"/>
      <c r="LJ410" s="830"/>
      <c r="LK410" s="830"/>
      <c r="LL410" s="830"/>
      <c r="LM410" s="830"/>
      <c r="LN410" s="830"/>
      <c r="LO410" s="830"/>
      <c r="LP410" s="830"/>
      <c r="LQ410" s="830"/>
      <c r="LR410" s="830"/>
      <c r="LS410" s="830"/>
      <c r="LT410" s="830"/>
      <c r="LU410" s="830"/>
      <c r="LV410" s="830"/>
      <c r="LW410" s="830"/>
      <c r="LX410" s="830"/>
      <c r="LY410" s="830"/>
      <c r="LZ410" s="830"/>
      <c r="MA410" s="830"/>
      <c r="MB410" s="830"/>
      <c r="MC410" s="830"/>
      <c r="MD410" s="830"/>
      <c r="ME410" s="830"/>
      <c r="MF410" s="830"/>
      <c r="MG410" s="830"/>
      <c r="MH410" s="830"/>
      <c r="MI410" s="830"/>
      <c r="MJ410" s="830"/>
      <c r="MK410" s="830"/>
      <c r="ML410" s="830"/>
      <c r="MM410" s="830"/>
      <c r="MN410" s="830"/>
      <c r="MO410" s="830"/>
      <c r="MP410" s="830"/>
      <c r="MQ410" s="830"/>
      <c r="MR410" s="830"/>
      <c r="MS410" s="830"/>
      <c r="MT410" s="830"/>
      <c r="MU410" s="830"/>
      <c r="MV410" s="830"/>
      <c r="MW410" s="830"/>
      <c r="MX410" s="830"/>
      <c r="MY410" s="830"/>
      <c r="MZ410" s="830"/>
      <c r="NA410" s="830"/>
      <c r="NB410" s="830"/>
      <c r="NC410" s="830"/>
      <c r="ND410" s="830"/>
      <c r="NE410" s="830"/>
      <c r="NF410" s="830"/>
      <c r="NG410" s="830"/>
      <c r="NH410" s="830"/>
      <c r="NI410" s="830"/>
      <c r="NJ410" s="830"/>
      <c r="NK410" s="830"/>
      <c r="NL410" s="830"/>
      <c r="NM410" s="830"/>
      <c r="NN410" s="830"/>
      <c r="NO410" s="830"/>
      <c r="NP410" s="830"/>
      <c r="NQ410" s="830"/>
      <c r="NR410" s="830"/>
      <c r="NS410" s="830"/>
      <c r="NT410" s="830"/>
      <c r="NU410" s="830"/>
      <c r="NV410" s="830"/>
      <c r="NW410" s="830"/>
      <c r="NX410" s="830"/>
      <c r="NY410" s="830"/>
      <c r="NZ410" s="830"/>
      <c r="OA410" s="830"/>
      <c r="OB410" s="830"/>
      <c r="OC410" s="830"/>
      <c r="OD410" s="830"/>
      <c r="OE410" s="830"/>
      <c r="OF410" s="830"/>
      <c r="OG410" s="830"/>
      <c r="OH410" s="830"/>
      <c r="OI410" s="830"/>
      <c r="OJ410" s="830"/>
      <c r="OK410" s="830"/>
      <c r="OL410" s="830"/>
      <c r="OM410" s="830"/>
      <c r="ON410" s="830"/>
      <c r="OO410" s="830"/>
      <c r="OP410" s="830"/>
      <c r="OQ410" s="830"/>
      <c r="OR410" s="830"/>
      <c r="OS410" s="830"/>
      <c r="OT410" s="830"/>
      <c r="OU410" s="830"/>
      <c r="OV410" s="830"/>
      <c r="OW410" s="830"/>
      <c r="OX410" s="830"/>
      <c r="OY410" s="830"/>
      <c r="OZ410" s="830"/>
      <c r="PA410" s="830"/>
      <c r="PB410" s="830"/>
      <c r="PC410" s="830"/>
      <c r="PD410" s="830"/>
      <c r="PE410" s="830"/>
      <c r="PF410" s="830"/>
      <c r="PG410" s="830"/>
      <c r="PH410" s="830"/>
      <c r="PI410" s="830"/>
      <c r="PJ410" s="830"/>
      <c r="PK410" s="830"/>
      <c r="PL410" s="830"/>
      <c r="PM410" s="830"/>
      <c r="PN410" s="830"/>
      <c r="PO410" s="830"/>
      <c r="PP410" s="830"/>
      <c r="PQ410" s="830"/>
      <c r="PR410" s="830"/>
      <c r="PS410" s="830"/>
      <c r="PT410" s="830"/>
      <c r="PU410" s="830"/>
      <c r="PV410" s="830"/>
      <c r="PW410" s="830"/>
      <c r="PX410" s="830"/>
      <c r="PY410" s="830"/>
      <c r="PZ410" s="830"/>
      <c r="QA410" s="830"/>
      <c r="QB410" s="830"/>
      <c r="QC410" s="830"/>
      <c r="QD410" s="830"/>
      <c r="QE410" s="830"/>
      <c r="QF410" s="830"/>
      <c r="QG410" s="830"/>
      <c r="QH410" s="830"/>
      <c r="QI410" s="830"/>
      <c r="QJ410" s="830"/>
      <c r="QK410" s="830"/>
      <c r="QL410" s="830"/>
      <c r="QM410" s="830"/>
      <c r="QN410" s="830"/>
      <c r="QO410" s="830"/>
      <c r="QP410" s="830"/>
      <c r="QQ410" s="830"/>
      <c r="QR410" s="830"/>
      <c r="QS410" s="830"/>
      <c r="QT410" s="830"/>
      <c r="QU410" s="830"/>
      <c r="QV410" s="830"/>
      <c r="QW410" s="830"/>
      <c r="QX410" s="830"/>
      <c r="QY410" s="830"/>
      <c r="QZ410" s="830"/>
      <c r="RA410" s="830"/>
      <c r="RB410" s="830"/>
      <c r="RC410" s="830"/>
      <c r="RD410" s="830"/>
      <c r="RE410" s="830"/>
      <c r="RF410" s="830"/>
      <c r="RG410" s="830"/>
      <c r="RH410" s="830"/>
      <c r="RI410" s="830"/>
      <c r="RJ410" s="830"/>
      <c r="RK410" s="830"/>
      <c r="RL410" s="830"/>
      <c r="RM410" s="830"/>
      <c r="RN410" s="830"/>
      <c r="RO410" s="830"/>
      <c r="RP410" s="830"/>
      <c r="RQ410" s="830"/>
      <c r="RR410" s="830"/>
      <c r="RS410" s="830"/>
      <c r="RT410" s="830"/>
      <c r="RU410" s="830"/>
      <c r="RV410" s="830"/>
      <c r="RW410" s="830"/>
      <c r="RX410" s="830"/>
      <c r="RY410" s="830"/>
      <c r="RZ410" s="830"/>
      <c r="SA410" s="830"/>
      <c r="SB410" s="830"/>
      <c r="SC410" s="830"/>
      <c r="SD410" s="830"/>
      <c r="SE410" s="830"/>
      <c r="SF410" s="830"/>
      <c r="SG410" s="830"/>
      <c r="SH410" s="830"/>
      <c r="SI410" s="830"/>
      <c r="SJ410" s="830"/>
      <c r="SK410" s="830"/>
      <c r="SL410" s="830"/>
      <c r="SM410" s="830"/>
      <c r="SN410" s="830"/>
      <c r="SO410" s="830"/>
      <c r="SP410" s="830"/>
      <c r="SQ410" s="830"/>
      <c r="SR410" s="830"/>
      <c r="SS410" s="830"/>
      <c r="ST410" s="830"/>
      <c r="SU410" s="830"/>
      <c r="SV410" s="830"/>
      <c r="SW410" s="830"/>
      <c r="SX410" s="830"/>
      <c r="SY410" s="830"/>
      <c r="SZ410" s="830"/>
      <c r="TA410" s="830"/>
      <c r="TB410" s="830"/>
      <c r="TC410" s="830"/>
      <c r="TD410" s="830"/>
      <c r="TE410" s="830"/>
      <c r="TF410" s="830"/>
      <c r="TG410" s="830"/>
      <c r="TH410" s="830"/>
      <c r="TI410" s="830"/>
    </row>
    <row r="411" spans="1:529" s="104" customFormat="1" ht="42" customHeight="1" thickBot="1" x14ac:dyDescent="0.3">
      <c r="A411" s="84">
        <v>13140046</v>
      </c>
      <c r="B411" s="85">
        <v>39517</v>
      </c>
      <c r="C411" s="86" t="s">
        <v>7924</v>
      </c>
      <c r="D411" s="86" t="s">
        <v>7926</v>
      </c>
      <c r="E411" s="86" t="s">
        <v>144</v>
      </c>
      <c r="F411" s="86" t="s">
        <v>144</v>
      </c>
      <c r="G411" s="86" t="s">
        <v>63</v>
      </c>
      <c r="H411" s="194" t="s">
        <v>1721</v>
      </c>
      <c r="I411" s="85">
        <v>39538</v>
      </c>
      <c r="J411" s="85">
        <v>46149</v>
      </c>
      <c r="K411" s="86" t="s">
        <v>1334</v>
      </c>
      <c r="L411" s="86" t="s">
        <v>1334</v>
      </c>
      <c r="M411" s="86" t="s">
        <v>301</v>
      </c>
      <c r="N411" s="86" t="s">
        <v>66</v>
      </c>
      <c r="O411" s="86">
        <v>200000</v>
      </c>
      <c r="P411" s="209" t="s">
        <v>7925</v>
      </c>
      <c r="Q411" s="209" t="s">
        <v>7925</v>
      </c>
      <c r="R411" s="209"/>
      <c r="S411" s="209"/>
      <c r="T411" s="711">
        <v>48</v>
      </c>
      <c r="U411" s="86">
        <v>800</v>
      </c>
      <c r="V411" s="86">
        <v>200000</v>
      </c>
      <c r="W411" s="86" t="s">
        <v>1501</v>
      </c>
      <c r="X411" s="86">
        <v>25</v>
      </c>
      <c r="Y411" s="86">
        <v>25</v>
      </c>
      <c r="Z411" s="86">
        <v>125</v>
      </c>
      <c r="AA411" s="86" t="s">
        <v>1091</v>
      </c>
      <c r="AB411" s="86" t="s">
        <v>1091</v>
      </c>
      <c r="AC411" s="86" t="s">
        <v>1091</v>
      </c>
      <c r="AD411" s="86" t="s">
        <v>1091</v>
      </c>
      <c r="AE411" s="86">
        <v>5</v>
      </c>
      <c r="AF411" s="86">
        <v>10</v>
      </c>
      <c r="AG411" s="86" t="s">
        <v>7927</v>
      </c>
      <c r="AH411" s="86">
        <v>31.334</v>
      </c>
      <c r="AI411" s="86" t="s">
        <v>7928</v>
      </c>
      <c r="AJ411" s="86" t="s">
        <v>7929</v>
      </c>
      <c r="AK411" s="86" t="s">
        <v>1375</v>
      </c>
      <c r="AL411" s="525"/>
      <c r="AM411" s="830"/>
      <c r="AN411" s="830"/>
      <c r="AO411" s="830"/>
      <c r="AP411" s="830"/>
      <c r="AQ411" s="830"/>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c r="GG411" s="185"/>
      <c r="GH411" s="185"/>
      <c r="GI411" s="185"/>
      <c r="GJ411" s="185"/>
      <c r="GK411" s="185"/>
      <c r="GL411" s="185"/>
      <c r="GM411" s="185"/>
      <c r="GN411" s="185"/>
      <c r="GO411" s="185"/>
      <c r="GP411" s="185"/>
      <c r="GQ411" s="185"/>
      <c r="GR411" s="185"/>
      <c r="GS411" s="185"/>
      <c r="GT411" s="185"/>
      <c r="GU411" s="185"/>
      <c r="GV411" s="185"/>
      <c r="GW411" s="185"/>
      <c r="GX411" s="185"/>
      <c r="GY411" s="185"/>
      <c r="GZ411" s="185"/>
      <c r="HA411" s="185"/>
      <c r="HB411" s="185"/>
      <c r="HC411" s="185"/>
      <c r="HD411" s="185"/>
      <c r="HE411" s="185"/>
      <c r="HF411" s="185"/>
      <c r="HG411" s="185"/>
      <c r="HH411" s="185"/>
      <c r="HI411" s="185"/>
      <c r="HJ411" s="185"/>
      <c r="HK411" s="185"/>
      <c r="HL411" s="185"/>
      <c r="HM411" s="185"/>
      <c r="HN411" s="185"/>
      <c r="HO411" s="185"/>
      <c r="HP411" s="185"/>
      <c r="HQ411" s="185"/>
      <c r="HR411" s="185"/>
      <c r="HS411" s="185"/>
      <c r="HT411" s="185"/>
      <c r="HU411" s="185"/>
      <c r="HV411" s="185"/>
      <c r="HW411" s="185"/>
      <c r="HX411" s="185"/>
      <c r="HY411" s="185"/>
      <c r="HZ411" s="185"/>
      <c r="IA411" s="185"/>
      <c r="IB411" s="185"/>
      <c r="IC411" s="185"/>
      <c r="ID411" s="185"/>
      <c r="IE411" s="185"/>
      <c r="IF411" s="185"/>
      <c r="IG411" s="185"/>
      <c r="IH411" s="185"/>
      <c r="II411" s="185"/>
      <c r="IJ411" s="185"/>
      <c r="IK411" s="185"/>
      <c r="IL411" s="185"/>
      <c r="IM411" s="185"/>
      <c r="IN411" s="185"/>
      <c r="IO411" s="185"/>
      <c r="IP411" s="185"/>
      <c r="IQ411" s="185"/>
      <c r="IR411" s="185"/>
      <c r="IS411" s="185"/>
      <c r="IT411" s="185"/>
      <c r="IU411" s="185"/>
      <c r="IV411" s="185"/>
      <c r="IW411" s="185"/>
      <c r="IX411" s="185"/>
      <c r="IY411" s="185"/>
      <c r="IZ411" s="185"/>
      <c r="JA411" s="185"/>
      <c r="JB411" s="185"/>
      <c r="JC411" s="185"/>
      <c r="JD411" s="185"/>
      <c r="JE411" s="185"/>
      <c r="JF411" s="185"/>
      <c r="JG411" s="185"/>
      <c r="JH411" s="185"/>
      <c r="JI411" s="185"/>
      <c r="JJ411" s="185"/>
      <c r="JK411" s="185"/>
      <c r="JL411" s="185"/>
      <c r="JM411" s="185"/>
      <c r="JN411" s="185"/>
      <c r="JO411" s="185"/>
      <c r="JP411" s="185"/>
      <c r="JQ411" s="185"/>
      <c r="JR411" s="185"/>
      <c r="JS411" s="185"/>
      <c r="JT411" s="185"/>
      <c r="JU411" s="185"/>
      <c r="JV411" s="185"/>
      <c r="JW411" s="185"/>
      <c r="JX411" s="185"/>
      <c r="JY411" s="185"/>
      <c r="JZ411" s="185"/>
      <c r="KA411" s="185"/>
      <c r="KB411" s="185"/>
      <c r="KC411" s="185"/>
      <c r="KD411" s="185"/>
      <c r="KE411" s="185"/>
      <c r="KF411" s="185"/>
      <c r="KG411" s="185"/>
      <c r="KH411" s="185"/>
      <c r="KI411" s="185"/>
      <c r="KJ411" s="185"/>
      <c r="KK411" s="185"/>
      <c r="KL411" s="185"/>
      <c r="KM411" s="185"/>
      <c r="KN411" s="185"/>
      <c r="KO411" s="185"/>
      <c r="KP411" s="185"/>
      <c r="KQ411" s="185"/>
      <c r="KR411" s="185"/>
      <c r="KS411" s="185"/>
      <c r="KT411" s="185"/>
      <c r="KU411" s="185"/>
      <c r="KV411" s="185"/>
      <c r="KW411" s="185"/>
      <c r="KX411" s="185"/>
      <c r="KY411" s="185"/>
      <c r="KZ411" s="185"/>
      <c r="LA411" s="185"/>
      <c r="LB411" s="185"/>
      <c r="LC411" s="185"/>
      <c r="LD411" s="185"/>
      <c r="LE411" s="185"/>
      <c r="LF411" s="185"/>
      <c r="LG411" s="185"/>
      <c r="LH411" s="185"/>
      <c r="LI411" s="185"/>
      <c r="LJ411" s="185"/>
      <c r="LK411" s="185"/>
      <c r="LL411" s="185"/>
      <c r="LM411" s="185"/>
      <c r="LN411" s="185"/>
      <c r="LO411" s="185"/>
      <c r="LP411" s="185"/>
      <c r="LQ411" s="185"/>
      <c r="LR411" s="185"/>
      <c r="LS411" s="185"/>
      <c r="LT411" s="185"/>
      <c r="LU411" s="185"/>
      <c r="LV411" s="185"/>
      <c r="LW411" s="185"/>
      <c r="LX411" s="185"/>
      <c r="LY411" s="185"/>
      <c r="LZ411" s="185"/>
      <c r="MA411" s="185"/>
      <c r="MB411" s="185"/>
      <c r="MC411" s="185"/>
      <c r="MD411" s="185"/>
      <c r="ME411" s="185"/>
      <c r="MF411" s="185"/>
      <c r="MG411" s="185"/>
      <c r="MH411" s="185"/>
      <c r="MI411" s="185"/>
      <c r="MJ411" s="185"/>
      <c r="MK411" s="185"/>
      <c r="ML411" s="185"/>
      <c r="MM411" s="185"/>
      <c r="MN411" s="185"/>
      <c r="MO411" s="185"/>
      <c r="MP411" s="185"/>
      <c r="MQ411" s="185"/>
      <c r="MR411" s="185"/>
      <c r="MS411" s="185"/>
      <c r="MT411" s="185"/>
      <c r="MU411" s="185"/>
      <c r="MV411" s="185"/>
      <c r="MW411" s="185"/>
      <c r="MX411" s="185"/>
      <c r="MY411" s="185"/>
      <c r="MZ411" s="185"/>
      <c r="NA411" s="185"/>
      <c r="NB411" s="185"/>
      <c r="NC411" s="185"/>
      <c r="ND411" s="185"/>
      <c r="NE411" s="185"/>
      <c r="NF411" s="185"/>
      <c r="NG411" s="185"/>
      <c r="NH411" s="185"/>
      <c r="NI411" s="185"/>
      <c r="NJ411" s="185"/>
      <c r="NK411" s="185"/>
      <c r="NL411" s="185"/>
      <c r="NM411" s="185"/>
      <c r="NN411" s="185"/>
      <c r="NO411" s="185"/>
      <c r="NP411" s="185"/>
      <c r="NQ411" s="185"/>
      <c r="NR411" s="185"/>
      <c r="NS411" s="185"/>
      <c r="NT411" s="185"/>
      <c r="NU411" s="185"/>
      <c r="NV411" s="185"/>
      <c r="NW411" s="185"/>
      <c r="NX411" s="185"/>
      <c r="NY411" s="185"/>
      <c r="NZ411" s="185"/>
      <c r="OA411" s="185"/>
      <c r="OB411" s="185"/>
      <c r="OC411" s="185"/>
      <c r="OD411" s="185"/>
      <c r="OE411" s="185"/>
      <c r="OF411" s="185"/>
      <c r="OG411" s="185"/>
      <c r="OH411" s="185"/>
      <c r="OI411" s="185"/>
      <c r="OJ411" s="185"/>
      <c r="OK411" s="185"/>
      <c r="OL411" s="185"/>
      <c r="OM411" s="185"/>
      <c r="ON411" s="185"/>
      <c r="OO411" s="185"/>
      <c r="OP411" s="185"/>
      <c r="OQ411" s="185"/>
      <c r="OR411" s="185"/>
      <c r="OS411" s="185"/>
      <c r="OT411" s="185"/>
      <c r="OU411" s="185"/>
      <c r="OV411" s="185"/>
      <c r="OW411" s="185"/>
      <c r="OX411" s="185"/>
      <c r="OY411" s="185"/>
      <c r="OZ411" s="185"/>
      <c r="PA411" s="185"/>
      <c r="PB411" s="185"/>
      <c r="PC411" s="185"/>
      <c r="PD411" s="185"/>
      <c r="PE411" s="185"/>
      <c r="PF411" s="185"/>
      <c r="PG411" s="185"/>
      <c r="PH411" s="185"/>
      <c r="PI411" s="185"/>
      <c r="PJ411" s="185"/>
      <c r="PK411" s="185"/>
      <c r="PL411" s="185"/>
      <c r="PM411" s="185"/>
      <c r="PN411" s="185"/>
      <c r="PO411" s="185"/>
      <c r="PP411" s="185"/>
      <c r="PQ411" s="185"/>
      <c r="PR411" s="185"/>
      <c r="PS411" s="185"/>
      <c r="PT411" s="185"/>
      <c r="PU411" s="185"/>
      <c r="PV411" s="185"/>
      <c r="PW411" s="185"/>
      <c r="PX411" s="185"/>
      <c r="PY411" s="185"/>
      <c r="PZ411" s="185"/>
      <c r="QA411" s="185"/>
      <c r="QB411" s="185"/>
      <c r="QC411" s="185"/>
      <c r="QD411" s="185"/>
      <c r="QE411" s="185"/>
      <c r="QF411" s="185"/>
      <c r="QG411" s="185"/>
      <c r="QH411" s="185"/>
      <c r="QI411" s="185"/>
      <c r="QJ411" s="185"/>
      <c r="QK411" s="185"/>
      <c r="QL411" s="185"/>
      <c r="QM411" s="185"/>
      <c r="QN411" s="185"/>
      <c r="QO411" s="185"/>
      <c r="QP411" s="185"/>
      <c r="QQ411" s="185"/>
      <c r="QR411" s="185"/>
      <c r="QS411" s="185"/>
      <c r="QT411" s="185"/>
      <c r="QU411" s="185"/>
      <c r="QV411" s="185"/>
      <c r="QW411" s="185"/>
      <c r="QX411" s="185"/>
      <c r="QY411" s="185"/>
      <c r="QZ411" s="185"/>
      <c r="RA411" s="185"/>
      <c r="RB411" s="185"/>
      <c r="RC411" s="185"/>
      <c r="RD411" s="185"/>
      <c r="RE411" s="185"/>
      <c r="RF411" s="185"/>
      <c r="RG411" s="185"/>
      <c r="RH411" s="185"/>
      <c r="RI411" s="185"/>
      <c r="RJ411" s="185"/>
      <c r="RK411" s="185"/>
      <c r="RL411" s="185"/>
      <c r="RM411" s="185"/>
      <c r="RN411" s="185"/>
      <c r="RO411" s="185"/>
      <c r="RP411" s="185"/>
      <c r="RQ411" s="185"/>
      <c r="RR411" s="185"/>
      <c r="RS411" s="185"/>
      <c r="RT411" s="185"/>
      <c r="RU411" s="185"/>
      <c r="RV411" s="185"/>
      <c r="RW411" s="185"/>
      <c r="RX411" s="185"/>
      <c r="RY411" s="185"/>
      <c r="RZ411" s="185"/>
      <c r="SA411" s="185"/>
      <c r="SB411" s="185"/>
      <c r="SC411" s="185"/>
      <c r="SD411" s="185"/>
      <c r="SE411" s="185"/>
      <c r="SF411" s="185"/>
      <c r="SG411" s="185"/>
      <c r="SH411" s="185"/>
      <c r="SI411" s="185"/>
      <c r="SJ411" s="185"/>
      <c r="SK411" s="185"/>
      <c r="SL411" s="185"/>
      <c r="SM411" s="185"/>
      <c r="SN411" s="185"/>
      <c r="SO411" s="185"/>
      <c r="SP411" s="185"/>
      <c r="SQ411" s="185"/>
      <c r="SR411" s="185"/>
      <c r="SS411" s="185"/>
      <c r="ST411" s="185"/>
      <c r="SU411" s="185"/>
      <c r="SV411" s="185"/>
      <c r="SW411" s="185"/>
      <c r="SX411" s="185"/>
      <c r="SY411" s="185"/>
      <c r="SZ411" s="185"/>
      <c r="TA411" s="185"/>
      <c r="TB411" s="185"/>
      <c r="TC411" s="185"/>
      <c r="TD411" s="185"/>
      <c r="TE411" s="185"/>
      <c r="TF411" s="185"/>
      <c r="TG411" s="185"/>
      <c r="TH411" s="185"/>
      <c r="TI411" s="185"/>
    </row>
    <row r="412" spans="1:529" s="855" customFormat="1" ht="33.75" customHeight="1" thickBot="1" x14ac:dyDescent="0.3">
      <c r="A412" s="290">
        <v>13140047</v>
      </c>
      <c r="B412" s="291">
        <v>39525</v>
      </c>
      <c r="C412" s="292" t="s">
        <v>1502</v>
      </c>
      <c r="D412" s="292" t="s">
        <v>5264</v>
      </c>
      <c r="E412" s="292"/>
      <c r="F412" s="292"/>
      <c r="G412" s="292"/>
      <c r="H412" s="290">
        <v>40422</v>
      </c>
      <c r="I412" s="291">
        <v>39544</v>
      </c>
      <c r="J412" s="291">
        <v>41908</v>
      </c>
      <c r="K412" s="292" t="s">
        <v>1463</v>
      </c>
      <c r="L412" s="292"/>
      <c r="M412" s="292" t="s">
        <v>2412</v>
      </c>
      <c r="N412" s="292" t="s">
        <v>48</v>
      </c>
      <c r="O412" s="292">
        <v>6000</v>
      </c>
      <c r="P412" s="292"/>
      <c r="Q412" s="292"/>
      <c r="R412" s="292" t="s">
        <v>3350</v>
      </c>
      <c r="S412" s="292"/>
      <c r="T412" s="761">
        <v>1</v>
      </c>
      <c r="U412" s="292">
        <v>23</v>
      </c>
      <c r="V412" s="292">
        <v>6000</v>
      </c>
      <c r="W412" s="292" t="s">
        <v>1501</v>
      </c>
      <c r="X412" s="292">
        <v>50</v>
      </c>
      <c r="Y412" s="292">
        <v>50</v>
      </c>
      <c r="Z412" s="292">
        <v>250</v>
      </c>
      <c r="AA412" s="292" t="s">
        <v>1091</v>
      </c>
      <c r="AB412" s="292" t="s">
        <v>1091</v>
      </c>
      <c r="AC412" s="292" t="s">
        <v>1091</v>
      </c>
      <c r="AD412" s="292" t="s">
        <v>1091</v>
      </c>
      <c r="AE412" s="292" t="s">
        <v>1091</v>
      </c>
      <c r="AF412" s="292">
        <v>0.3</v>
      </c>
      <c r="AG412" s="292" t="s">
        <v>1503</v>
      </c>
      <c r="AH412" s="292"/>
      <c r="AI412" s="292" t="s">
        <v>2413</v>
      </c>
      <c r="AJ412" s="292" t="s">
        <v>2414</v>
      </c>
      <c r="AK412" s="293" t="s">
        <v>1504</v>
      </c>
      <c r="AL412" s="293" t="s">
        <v>3414</v>
      </c>
      <c r="AM412" s="53"/>
      <c r="AN412" s="856"/>
      <c r="AO412" s="856"/>
      <c r="AP412" s="856"/>
      <c r="AQ412" s="856"/>
      <c r="AR412" s="856"/>
      <c r="AS412" s="856"/>
      <c r="AT412" s="856"/>
      <c r="AU412" s="856"/>
      <c r="AV412" s="856"/>
      <c r="AW412" s="856"/>
      <c r="AX412" s="856"/>
      <c r="AY412" s="856"/>
      <c r="AZ412" s="856"/>
      <c r="BA412" s="856"/>
      <c r="BB412" s="856"/>
      <c r="BC412" s="856"/>
      <c r="BD412" s="856"/>
      <c r="BE412" s="856"/>
      <c r="BF412" s="856"/>
      <c r="BG412" s="856"/>
      <c r="BH412" s="856"/>
      <c r="BI412" s="856"/>
      <c r="BJ412" s="856"/>
      <c r="BK412" s="856"/>
      <c r="BL412" s="856"/>
      <c r="BM412" s="856"/>
      <c r="BN412" s="856"/>
      <c r="BO412" s="856"/>
      <c r="BP412" s="856"/>
      <c r="BQ412" s="856"/>
      <c r="BR412" s="856"/>
      <c r="BS412" s="856"/>
      <c r="BT412" s="856"/>
      <c r="BU412" s="856"/>
      <c r="BV412" s="856"/>
      <c r="BW412" s="856"/>
      <c r="BX412" s="856"/>
      <c r="BY412" s="856"/>
      <c r="BZ412" s="856"/>
      <c r="CA412" s="856"/>
      <c r="CB412" s="856"/>
      <c r="CC412" s="856"/>
      <c r="CD412" s="856"/>
      <c r="CE412" s="856"/>
      <c r="CF412" s="856"/>
      <c r="CG412" s="856"/>
      <c r="CH412" s="856"/>
      <c r="CI412" s="856"/>
      <c r="CJ412" s="856"/>
      <c r="CK412" s="856"/>
      <c r="CL412" s="856"/>
      <c r="CM412" s="856"/>
      <c r="CN412" s="856"/>
      <c r="CO412" s="856"/>
      <c r="CP412" s="856"/>
      <c r="CQ412" s="856"/>
      <c r="CR412" s="856"/>
      <c r="CS412" s="856"/>
      <c r="CT412" s="856"/>
      <c r="CU412" s="856"/>
      <c r="CV412" s="856"/>
      <c r="CW412" s="856"/>
      <c r="CX412" s="856"/>
      <c r="CY412" s="856"/>
      <c r="CZ412" s="856"/>
      <c r="DA412" s="856"/>
      <c r="DB412" s="856"/>
      <c r="DC412" s="856"/>
      <c r="DD412" s="856"/>
      <c r="DE412" s="856"/>
      <c r="DF412" s="856"/>
      <c r="DG412" s="856"/>
      <c r="DH412" s="856"/>
      <c r="DI412" s="856"/>
      <c r="DJ412" s="856"/>
      <c r="DK412" s="856"/>
      <c r="DL412" s="856"/>
      <c r="DM412" s="856"/>
      <c r="DN412" s="856"/>
      <c r="DO412" s="856"/>
      <c r="DP412" s="856"/>
      <c r="DQ412" s="856"/>
      <c r="DR412" s="856"/>
      <c r="DS412" s="856"/>
      <c r="DT412" s="856"/>
      <c r="DU412" s="856"/>
      <c r="DV412" s="856"/>
      <c r="DW412" s="856"/>
      <c r="DX412" s="856"/>
      <c r="DY412" s="856"/>
      <c r="DZ412" s="856"/>
      <c r="EA412" s="856"/>
      <c r="EB412" s="856"/>
      <c r="EC412" s="856"/>
      <c r="ED412" s="856"/>
      <c r="EE412" s="856"/>
      <c r="EF412" s="856"/>
      <c r="EG412" s="856"/>
      <c r="EH412" s="856"/>
      <c r="EI412" s="856"/>
      <c r="EJ412" s="856"/>
      <c r="EK412" s="856"/>
      <c r="EL412" s="856"/>
      <c r="EM412" s="856"/>
      <c r="EN412" s="856"/>
      <c r="EO412" s="856"/>
      <c r="EP412" s="856"/>
      <c r="EQ412" s="856"/>
      <c r="ER412" s="856"/>
      <c r="ES412" s="856"/>
      <c r="ET412" s="856"/>
      <c r="EU412" s="856"/>
      <c r="EV412" s="856"/>
      <c r="EW412" s="856"/>
      <c r="EX412" s="856"/>
      <c r="EY412" s="856"/>
      <c r="EZ412" s="856"/>
      <c r="FA412" s="856"/>
      <c r="FB412" s="856"/>
      <c r="FC412" s="856"/>
      <c r="FD412" s="856"/>
      <c r="FE412" s="856"/>
      <c r="FF412" s="856"/>
      <c r="FG412" s="856"/>
      <c r="FH412" s="856"/>
      <c r="FI412" s="856"/>
      <c r="FJ412" s="856"/>
      <c r="FK412" s="856"/>
      <c r="FL412" s="856"/>
      <c r="FM412" s="856"/>
      <c r="FN412" s="856"/>
      <c r="FO412" s="856"/>
      <c r="FP412" s="856"/>
      <c r="FQ412" s="856"/>
      <c r="FR412" s="856"/>
      <c r="FS412" s="856"/>
      <c r="FT412" s="856"/>
      <c r="FU412" s="856"/>
      <c r="FV412" s="856"/>
      <c r="FW412" s="856"/>
      <c r="FX412" s="856"/>
      <c r="FY412" s="856"/>
      <c r="FZ412" s="856"/>
      <c r="GA412" s="856"/>
      <c r="GB412" s="856"/>
      <c r="GC412" s="856"/>
      <c r="GD412" s="856"/>
      <c r="GE412" s="856"/>
      <c r="GF412" s="856"/>
      <c r="GG412" s="856"/>
      <c r="GH412" s="856"/>
      <c r="GI412" s="856"/>
      <c r="GJ412" s="856"/>
      <c r="GK412" s="856"/>
      <c r="GL412" s="856"/>
      <c r="GM412" s="856"/>
      <c r="GN412" s="856"/>
      <c r="GO412" s="856"/>
      <c r="GP412" s="856"/>
      <c r="GQ412" s="856"/>
      <c r="GR412" s="856"/>
      <c r="GS412" s="856"/>
      <c r="GT412" s="856"/>
      <c r="GU412" s="856"/>
      <c r="GV412" s="856"/>
      <c r="GW412" s="856"/>
      <c r="GX412" s="856"/>
      <c r="GY412" s="856"/>
      <c r="GZ412" s="856"/>
      <c r="HA412" s="856"/>
      <c r="HB412" s="856"/>
      <c r="HC412" s="856"/>
      <c r="HD412" s="856"/>
      <c r="HE412" s="856"/>
      <c r="HF412" s="856"/>
      <c r="HG412" s="856"/>
      <c r="HH412" s="856"/>
      <c r="HI412" s="856"/>
      <c r="HJ412" s="856"/>
      <c r="HK412" s="856"/>
      <c r="HL412" s="856"/>
      <c r="HM412" s="856"/>
      <c r="HN412" s="856"/>
      <c r="HO412" s="856"/>
      <c r="HP412" s="856"/>
      <c r="HQ412" s="856"/>
      <c r="HR412" s="856"/>
      <c r="HS412" s="856"/>
      <c r="HT412" s="856"/>
      <c r="HU412" s="856"/>
      <c r="HV412" s="856"/>
      <c r="HW412" s="856"/>
      <c r="HX412" s="856"/>
      <c r="HY412" s="856"/>
      <c r="HZ412" s="856"/>
      <c r="IA412" s="856"/>
      <c r="IB412" s="856"/>
      <c r="IC412" s="856"/>
      <c r="ID412" s="856"/>
      <c r="IE412" s="856"/>
      <c r="IF412" s="856"/>
      <c r="IG412" s="856"/>
      <c r="IH412" s="856"/>
      <c r="II412" s="856"/>
      <c r="IJ412" s="856"/>
      <c r="IK412" s="856"/>
      <c r="IL412" s="856"/>
      <c r="IM412" s="856"/>
      <c r="IN412" s="856"/>
      <c r="IO412" s="856"/>
      <c r="IP412" s="856"/>
      <c r="IQ412" s="856"/>
      <c r="IR412" s="856"/>
      <c r="IS412" s="856"/>
      <c r="IT412" s="856"/>
      <c r="IU412" s="856"/>
      <c r="IV412" s="856"/>
      <c r="IW412" s="856"/>
      <c r="IX412" s="856"/>
      <c r="IY412" s="856"/>
      <c r="IZ412" s="856"/>
      <c r="JA412" s="856"/>
      <c r="JB412" s="856"/>
      <c r="JC412" s="856"/>
      <c r="JD412" s="856"/>
      <c r="JE412" s="856"/>
      <c r="JF412" s="856"/>
      <c r="JG412" s="856"/>
      <c r="JH412" s="856"/>
      <c r="JI412" s="856"/>
      <c r="JJ412" s="856"/>
      <c r="JK412" s="856"/>
      <c r="JL412" s="856"/>
      <c r="JM412" s="856"/>
      <c r="JN412" s="856"/>
      <c r="JO412" s="856"/>
      <c r="JP412" s="856"/>
      <c r="JQ412" s="856"/>
      <c r="JR412" s="856"/>
      <c r="JS412" s="856"/>
      <c r="JT412" s="856"/>
      <c r="JU412" s="856"/>
      <c r="JV412" s="856"/>
      <c r="JW412" s="856"/>
      <c r="JX412" s="856"/>
      <c r="JY412" s="856"/>
      <c r="JZ412" s="856"/>
      <c r="KA412" s="856"/>
      <c r="KB412" s="856"/>
      <c r="KC412" s="856"/>
      <c r="KD412" s="856"/>
      <c r="KE412" s="856"/>
      <c r="KF412" s="856"/>
      <c r="KG412" s="856"/>
      <c r="KH412" s="856"/>
      <c r="KI412" s="856"/>
      <c r="KJ412" s="856"/>
      <c r="KK412" s="856"/>
      <c r="KL412" s="856"/>
      <c r="KM412" s="856"/>
      <c r="KN412" s="856"/>
      <c r="KO412" s="856"/>
      <c r="KP412" s="856"/>
      <c r="KQ412" s="856"/>
      <c r="KR412" s="856"/>
      <c r="KS412" s="856"/>
      <c r="KT412" s="856"/>
      <c r="KU412" s="856"/>
      <c r="KV412" s="856"/>
      <c r="KW412" s="856"/>
      <c r="KX412" s="856"/>
      <c r="KY412" s="856"/>
      <c r="KZ412" s="856"/>
      <c r="LA412" s="856"/>
      <c r="LB412" s="856"/>
      <c r="LC412" s="856"/>
      <c r="LD412" s="856"/>
      <c r="LE412" s="856"/>
      <c r="LF412" s="856"/>
      <c r="LG412" s="856"/>
      <c r="LH412" s="856"/>
      <c r="LI412" s="856"/>
      <c r="LJ412" s="856"/>
      <c r="LK412" s="856"/>
      <c r="LL412" s="856"/>
      <c r="LM412" s="856"/>
      <c r="LN412" s="856"/>
      <c r="LO412" s="856"/>
      <c r="LP412" s="856"/>
      <c r="LQ412" s="856"/>
      <c r="LR412" s="856"/>
      <c r="LS412" s="856"/>
      <c r="LT412" s="856"/>
      <c r="LU412" s="856"/>
      <c r="LV412" s="856"/>
      <c r="LW412" s="856"/>
      <c r="LX412" s="856"/>
      <c r="LY412" s="856"/>
      <c r="LZ412" s="856"/>
      <c r="MA412" s="856"/>
      <c r="MB412" s="856"/>
      <c r="MC412" s="856"/>
      <c r="MD412" s="856"/>
      <c r="ME412" s="856"/>
      <c r="MF412" s="856"/>
      <c r="MG412" s="856"/>
      <c r="MH412" s="856"/>
      <c r="MI412" s="856"/>
      <c r="MJ412" s="856"/>
      <c r="MK412" s="856"/>
      <c r="ML412" s="856"/>
      <c r="MM412" s="856"/>
      <c r="MN412" s="856"/>
      <c r="MO412" s="856"/>
      <c r="MP412" s="856"/>
      <c r="MQ412" s="856"/>
      <c r="MR412" s="856"/>
      <c r="MS412" s="856"/>
      <c r="MT412" s="856"/>
      <c r="MU412" s="856"/>
      <c r="MV412" s="856"/>
      <c r="MW412" s="856"/>
      <c r="MX412" s="856"/>
      <c r="MY412" s="856"/>
      <c r="MZ412" s="856"/>
      <c r="NA412" s="856"/>
      <c r="NB412" s="856"/>
      <c r="NC412" s="856"/>
      <c r="ND412" s="856"/>
      <c r="NE412" s="856"/>
      <c r="NF412" s="856"/>
      <c r="NG412" s="856"/>
      <c r="NH412" s="856"/>
      <c r="NI412" s="856"/>
      <c r="NJ412" s="856"/>
      <c r="NK412" s="856"/>
      <c r="NL412" s="856"/>
      <c r="NM412" s="856"/>
      <c r="NN412" s="856"/>
      <c r="NO412" s="856"/>
      <c r="NP412" s="856"/>
      <c r="NQ412" s="856"/>
      <c r="NR412" s="856"/>
      <c r="NS412" s="856"/>
      <c r="NT412" s="856"/>
      <c r="NU412" s="856"/>
      <c r="NV412" s="856"/>
      <c r="NW412" s="856"/>
      <c r="NX412" s="856"/>
      <c r="NY412" s="856"/>
      <c r="NZ412" s="856"/>
      <c r="OA412" s="856"/>
      <c r="OB412" s="856"/>
      <c r="OC412" s="856"/>
      <c r="OD412" s="856"/>
      <c r="OE412" s="856"/>
      <c r="OF412" s="856"/>
      <c r="OG412" s="856"/>
      <c r="OH412" s="856"/>
      <c r="OI412" s="856"/>
      <c r="OJ412" s="856"/>
      <c r="OK412" s="856"/>
      <c r="OL412" s="856"/>
      <c r="OM412" s="856"/>
      <c r="ON412" s="856"/>
      <c r="OO412" s="856"/>
      <c r="OP412" s="856"/>
      <c r="OQ412" s="856"/>
      <c r="OR412" s="856"/>
      <c r="OS412" s="856"/>
      <c r="OT412" s="856"/>
      <c r="OU412" s="856"/>
      <c r="OV412" s="856"/>
      <c r="OW412" s="856"/>
      <c r="OX412" s="856"/>
      <c r="OY412" s="856"/>
      <c r="OZ412" s="856"/>
      <c r="PA412" s="856"/>
      <c r="PB412" s="856"/>
      <c r="PC412" s="856"/>
      <c r="PD412" s="856"/>
      <c r="PE412" s="856"/>
      <c r="PF412" s="856"/>
      <c r="PG412" s="856"/>
      <c r="PH412" s="856"/>
      <c r="PI412" s="856"/>
      <c r="PJ412" s="856"/>
      <c r="PK412" s="856"/>
      <c r="PL412" s="856"/>
      <c r="PM412" s="856"/>
      <c r="PN412" s="856"/>
      <c r="PO412" s="856"/>
      <c r="PP412" s="856"/>
      <c r="PQ412" s="856"/>
      <c r="PR412" s="856"/>
      <c r="PS412" s="856"/>
      <c r="PT412" s="856"/>
      <c r="PU412" s="856"/>
      <c r="PV412" s="856"/>
      <c r="PW412" s="856"/>
      <c r="PX412" s="856"/>
      <c r="PY412" s="856"/>
      <c r="PZ412" s="856"/>
      <c r="QA412" s="856"/>
      <c r="QB412" s="856"/>
      <c r="QC412" s="856"/>
      <c r="QD412" s="856"/>
      <c r="QE412" s="856"/>
      <c r="QF412" s="856"/>
      <c r="QG412" s="856"/>
      <c r="QH412" s="856"/>
      <c r="QI412" s="856"/>
      <c r="QJ412" s="856"/>
      <c r="QK412" s="856"/>
      <c r="QL412" s="856"/>
      <c r="QM412" s="856"/>
      <c r="QN412" s="856"/>
      <c r="QO412" s="856"/>
      <c r="QP412" s="856"/>
      <c r="QQ412" s="856"/>
      <c r="QR412" s="856"/>
      <c r="QS412" s="856"/>
      <c r="QT412" s="856"/>
      <c r="QU412" s="856"/>
      <c r="QV412" s="856"/>
      <c r="QW412" s="856"/>
      <c r="QX412" s="856"/>
      <c r="QY412" s="856"/>
      <c r="QZ412" s="856"/>
      <c r="RA412" s="856"/>
      <c r="RB412" s="856"/>
      <c r="RC412" s="856"/>
      <c r="RD412" s="856"/>
      <c r="RE412" s="856"/>
      <c r="RF412" s="856"/>
      <c r="RG412" s="856"/>
      <c r="RH412" s="856"/>
      <c r="RI412" s="856"/>
      <c r="RJ412" s="856"/>
      <c r="RK412" s="856"/>
      <c r="RL412" s="856"/>
      <c r="RM412" s="856"/>
      <c r="RN412" s="856"/>
      <c r="RO412" s="856"/>
      <c r="RP412" s="856"/>
      <c r="RQ412" s="856"/>
      <c r="RR412" s="856"/>
      <c r="RS412" s="856"/>
      <c r="RT412" s="856"/>
      <c r="RU412" s="856"/>
      <c r="RV412" s="856"/>
      <c r="RW412" s="856"/>
      <c r="RX412" s="856"/>
      <c r="RY412" s="856"/>
      <c r="RZ412" s="856"/>
      <c r="SA412" s="856"/>
      <c r="SB412" s="856"/>
      <c r="SC412" s="856"/>
      <c r="SD412" s="856"/>
      <c r="SE412" s="856"/>
      <c r="SF412" s="856"/>
      <c r="SG412" s="856"/>
      <c r="SH412" s="856"/>
      <c r="SI412" s="856"/>
      <c r="SJ412" s="856"/>
      <c r="SK412" s="856"/>
      <c r="SL412" s="856"/>
      <c r="SM412" s="856"/>
      <c r="SN412" s="856"/>
      <c r="SO412" s="856"/>
      <c r="SP412" s="856"/>
      <c r="SQ412" s="856"/>
      <c r="SR412" s="856"/>
      <c r="SS412" s="856"/>
      <c r="ST412" s="856"/>
      <c r="SU412" s="856"/>
      <c r="SV412" s="856"/>
      <c r="SW412" s="856"/>
      <c r="SX412" s="856"/>
      <c r="SY412" s="856"/>
      <c r="SZ412" s="856"/>
      <c r="TA412" s="856"/>
      <c r="TB412" s="856"/>
      <c r="TC412" s="856"/>
      <c r="TD412" s="856"/>
      <c r="TE412" s="856"/>
      <c r="TF412" s="856"/>
      <c r="TG412" s="856"/>
      <c r="TH412" s="856"/>
      <c r="TI412" s="856"/>
    </row>
    <row r="413" spans="1:529" s="79" customFormat="1" ht="27.75" customHeight="1" x14ac:dyDescent="0.25">
      <c r="A413" s="387">
        <v>13140048</v>
      </c>
      <c r="B413" s="399">
        <v>39538</v>
      </c>
      <c r="C413" s="115" t="s">
        <v>215</v>
      </c>
      <c r="D413" s="115" t="s">
        <v>5847</v>
      </c>
      <c r="E413" s="115"/>
      <c r="F413" s="115"/>
      <c r="G413" s="115"/>
      <c r="H413" s="388">
        <v>10803</v>
      </c>
      <c r="I413" s="399">
        <v>39556</v>
      </c>
      <c r="J413" s="399">
        <v>40774</v>
      </c>
      <c r="K413" s="115" t="s">
        <v>1309</v>
      </c>
      <c r="L413" s="115"/>
      <c r="M413" s="115" t="s">
        <v>408</v>
      </c>
      <c r="N413" s="115" t="s">
        <v>48</v>
      </c>
      <c r="O413" s="115">
        <v>950</v>
      </c>
      <c r="P413" s="435"/>
      <c r="Q413" s="435"/>
      <c r="R413" s="435" t="s">
        <v>1505</v>
      </c>
      <c r="S413" s="435"/>
      <c r="T413" s="762"/>
      <c r="U413" s="115"/>
      <c r="V413" s="115">
        <v>950</v>
      </c>
      <c r="W413" s="115" t="s">
        <v>1395</v>
      </c>
      <c r="X413" s="115"/>
      <c r="Y413" s="115"/>
      <c r="Z413" s="115"/>
      <c r="AA413" s="115"/>
      <c r="AB413" s="115"/>
      <c r="AC413" s="115"/>
      <c r="AD413" s="115"/>
      <c r="AE413" s="115"/>
      <c r="AF413" s="115"/>
      <c r="AG413" s="115"/>
      <c r="AH413" s="115"/>
      <c r="AI413" s="228" t="s">
        <v>2415</v>
      </c>
      <c r="AJ413" s="228" t="s">
        <v>2416</v>
      </c>
      <c r="AK413" s="426"/>
      <c r="AL413" s="339"/>
      <c r="AM413" s="49"/>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s="185"/>
      <c r="DF413" s="185"/>
      <c r="DG413" s="185"/>
      <c r="DH413" s="185"/>
      <c r="DI413" s="185"/>
      <c r="DJ413" s="185"/>
      <c r="DK413" s="185"/>
      <c r="DL413" s="185"/>
      <c r="DM413" s="185"/>
      <c r="DN413" s="185"/>
      <c r="DO413" s="185"/>
      <c r="DP413" s="185"/>
      <c r="DQ413" s="185"/>
      <c r="DR413" s="185"/>
      <c r="DS413" s="185"/>
      <c r="DT413" s="185"/>
      <c r="DU413" s="185"/>
      <c r="DV413" s="185"/>
      <c r="DW413" s="185"/>
      <c r="DX413" s="185"/>
      <c r="DY413" s="185"/>
      <c r="DZ413" s="185"/>
      <c r="EA413" s="185"/>
      <c r="EB413" s="185"/>
      <c r="EC413" s="185"/>
      <c r="ED413" s="185"/>
      <c r="EE413" s="185"/>
      <c r="EF413" s="185"/>
      <c r="EG413" s="185"/>
      <c r="EH413" s="185"/>
      <c r="EI413" s="185"/>
      <c r="EJ413" s="185"/>
      <c r="EK413" s="185"/>
      <c r="EL413" s="185"/>
      <c r="EM413" s="185"/>
      <c r="EN413" s="185"/>
      <c r="EO413" s="185"/>
      <c r="EP413" s="185"/>
      <c r="EQ413" s="185"/>
      <c r="ER413" s="185"/>
      <c r="ES413" s="185"/>
      <c r="ET413" s="185"/>
      <c r="EU413" s="185"/>
      <c r="EV413" s="185"/>
      <c r="EW413" s="185"/>
      <c r="EX413" s="185"/>
      <c r="EY413" s="185"/>
      <c r="EZ413" s="185"/>
      <c r="FA413" s="185"/>
      <c r="FB413" s="185"/>
      <c r="FC413" s="185"/>
      <c r="FD413" s="185"/>
      <c r="FE413" s="185"/>
      <c r="FF413" s="185"/>
      <c r="FG413" s="185"/>
      <c r="FH413" s="185"/>
      <c r="FI413" s="185"/>
      <c r="FJ413" s="185"/>
      <c r="FK413" s="185"/>
      <c r="FL413" s="185"/>
      <c r="FM413" s="185"/>
      <c r="FN413" s="185"/>
      <c r="FO413" s="185"/>
      <c r="FP413" s="185"/>
      <c r="FQ413" s="185"/>
      <c r="FR413" s="185"/>
      <c r="FS413" s="185"/>
      <c r="FT413" s="185"/>
      <c r="FU413" s="185"/>
      <c r="FV413" s="185"/>
      <c r="FW413" s="185"/>
      <c r="FX413" s="185"/>
      <c r="FY413" s="185"/>
      <c r="FZ413" s="185"/>
      <c r="GA413" s="185"/>
      <c r="GB413" s="185"/>
      <c r="GC413" s="185"/>
      <c r="GD413" s="185"/>
      <c r="GE413" s="185"/>
      <c r="GF413" s="185"/>
      <c r="GG413" s="185"/>
      <c r="GH413" s="185"/>
      <c r="GI413" s="185"/>
      <c r="GJ413" s="185"/>
      <c r="GK413" s="185"/>
      <c r="GL413" s="185"/>
      <c r="GM413" s="185"/>
      <c r="GN413" s="185"/>
      <c r="GO413" s="185"/>
      <c r="GP413" s="185"/>
      <c r="GQ413" s="185"/>
      <c r="GR413" s="185"/>
      <c r="GS413" s="185"/>
      <c r="GT413" s="185"/>
      <c r="GU413" s="185"/>
      <c r="GV413" s="185"/>
      <c r="GW413" s="185"/>
      <c r="GX413" s="185"/>
      <c r="GY413" s="185"/>
      <c r="GZ413" s="185"/>
      <c r="HA413" s="185"/>
      <c r="HB413" s="185"/>
      <c r="HC413" s="185"/>
      <c r="HD413" s="185"/>
      <c r="HE413" s="185"/>
      <c r="HF413" s="185"/>
      <c r="HG413" s="185"/>
      <c r="HH413" s="185"/>
      <c r="HI413" s="185"/>
      <c r="HJ413" s="185"/>
      <c r="HK413" s="185"/>
      <c r="HL413" s="185"/>
      <c r="HM413" s="185"/>
      <c r="HN413" s="185"/>
      <c r="HO413" s="185"/>
      <c r="HP413" s="185"/>
      <c r="HQ413" s="185"/>
      <c r="HR413" s="185"/>
      <c r="HS413" s="185"/>
      <c r="HT413" s="185"/>
      <c r="HU413" s="185"/>
      <c r="HV413" s="185"/>
      <c r="HW413" s="185"/>
      <c r="HX413" s="185"/>
      <c r="HY413" s="185"/>
      <c r="HZ413" s="185"/>
      <c r="IA413" s="185"/>
      <c r="IB413" s="185"/>
      <c r="IC413" s="185"/>
      <c r="ID413" s="185"/>
      <c r="IE413" s="185"/>
      <c r="IF413" s="185"/>
      <c r="IG413" s="185"/>
      <c r="IH413" s="185"/>
      <c r="II413" s="185"/>
      <c r="IJ413" s="185"/>
      <c r="IK413" s="185"/>
      <c r="IL413" s="185"/>
      <c r="IM413" s="185"/>
      <c r="IN413" s="185"/>
      <c r="IO413" s="185"/>
      <c r="IP413" s="185"/>
      <c r="IQ413" s="185"/>
      <c r="IR413" s="185"/>
      <c r="IS413" s="185"/>
      <c r="IT413" s="185"/>
      <c r="IU413" s="185"/>
      <c r="IV413" s="185"/>
      <c r="IW413" s="185"/>
      <c r="IX413" s="185"/>
      <c r="IY413" s="185"/>
      <c r="IZ413" s="185"/>
      <c r="JA413" s="185"/>
      <c r="JB413" s="185"/>
      <c r="JC413" s="185"/>
      <c r="JD413" s="185"/>
      <c r="JE413" s="185"/>
      <c r="JF413" s="185"/>
      <c r="JG413" s="185"/>
      <c r="JH413" s="185"/>
      <c r="JI413" s="185"/>
      <c r="JJ413" s="185"/>
      <c r="JK413" s="185"/>
      <c r="JL413" s="185"/>
      <c r="JM413" s="185"/>
      <c r="JN413" s="185"/>
      <c r="JO413" s="185"/>
      <c r="JP413" s="185"/>
      <c r="JQ413" s="185"/>
      <c r="JR413" s="185"/>
      <c r="JS413" s="185"/>
      <c r="JT413" s="185"/>
      <c r="JU413" s="185"/>
      <c r="JV413" s="185"/>
      <c r="JW413" s="185"/>
      <c r="JX413" s="185"/>
      <c r="JY413" s="185"/>
      <c r="JZ413" s="185"/>
      <c r="KA413" s="185"/>
      <c r="KB413" s="185"/>
      <c r="KC413" s="185"/>
      <c r="KD413" s="185"/>
      <c r="KE413" s="185"/>
      <c r="KF413" s="185"/>
      <c r="KG413" s="185"/>
      <c r="KH413" s="185"/>
      <c r="KI413" s="185"/>
      <c r="KJ413" s="185"/>
      <c r="KK413" s="185"/>
      <c r="KL413" s="185"/>
      <c r="KM413" s="185"/>
      <c r="KN413" s="185"/>
      <c r="KO413" s="185"/>
      <c r="KP413" s="185"/>
      <c r="KQ413" s="185"/>
      <c r="KR413" s="185"/>
      <c r="KS413" s="185"/>
      <c r="KT413" s="185"/>
      <c r="KU413" s="185"/>
      <c r="KV413" s="185"/>
      <c r="KW413" s="185"/>
      <c r="KX413" s="185"/>
      <c r="KY413" s="185"/>
      <c r="KZ413" s="185"/>
      <c r="LA413" s="185"/>
      <c r="LB413" s="185"/>
      <c r="LC413" s="185"/>
      <c r="LD413" s="185"/>
      <c r="LE413" s="185"/>
      <c r="LF413" s="185"/>
      <c r="LG413" s="185"/>
      <c r="LH413" s="185"/>
      <c r="LI413" s="185"/>
      <c r="LJ413" s="185"/>
      <c r="LK413" s="185"/>
      <c r="LL413" s="185"/>
      <c r="LM413" s="185"/>
      <c r="LN413" s="185"/>
      <c r="LO413" s="185"/>
      <c r="LP413" s="185"/>
      <c r="LQ413" s="185"/>
      <c r="LR413" s="185"/>
      <c r="LS413" s="185"/>
      <c r="LT413" s="185"/>
      <c r="LU413" s="185"/>
      <c r="LV413" s="185"/>
      <c r="LW413" s="185"/>
      <c r="LX413" s="185"/>
      <c r="LY413" s="185"/>
      <c r="LZ413" s="185"/>
      <c r="MA413" s="185"/>
      <c r="MB413" s="185"/>
      <c r="MC413" s="185"/>
      <c r="MD413" s="185"/>
      <c r="ME413" s="185"/>
      <c r="MF413" s="185"/>
      <c r="MG413" s="185"/>
      <c r="MH413" s="185"/>
      <c r="MI413" s="185"/>
      <c r="MJ413" s="185"/>
      <c r="MK413" s="185"/>
      <c r="ML413" s="185"/>
      <c r="MM413" s="185"/>
      <c r="MN413" s="185"/>
      <c r="MO413" s="185"/>
      <c r="MP413" s="185"/>
      <c r="MQ413" s="185"/>
      <c r="MR413" s="185"/>
      <c r="MS413" s="185"/>
      <c r="MT413" s="185"/>
      <c r="MU413" s="185"/>
      <c r="MV413" s="185"/>
      <c r="MW413" s="185"/>
      <c r="MX413" s="185"/>
      <c r="MY413" s="185"/>
      <c r="MZ413" s="185"/>
      <c r="NA413" s="185"/>
      <c r="NB413" s="185"/>
      <c r="NC413" s="185"/>
      <c r="ND413" s="185"/>
      <c r="NE413" s="185"/>
      <c r="NF413" s="185"/>
      <c r="NG413" s="185"/>
      <c r="NH413" s="185"/>
      <c r="NI413" s="185"/>
      <c r="NJ413" s="185"/>
      <c r="NK413" s="185"/>
      <c r="NL413" s="185"/>
      <c r="NM413" s="185"/>
      <c r="NN413" s="185"/>
      <c r="NO413" s="185"/>
      <c r="NP413" s="185"/>
      <c r="NQ413" s="185"/>
      <c r="NR413" s="185"/>
      <c r="NS413" s="185"/>
      <c r="NT413" s="185"/>
      <c r="NU413" s="185"/>
      <c r="NV413" s="185"/>
      <c r="NW413" s="185"/>
      <c r="NX413" s="185"/>
      <c r="NY413" s="185"/>
      <c r="NZ413" s="185"/>
      <c r="OA413" s="185"/>
      <c r="OB413" s="185"/>
      <c r="OC413" s="185"/>
      <c r="OD413" s="185"/>
      <c r="OE413" s="185"/>
      <c r="OF413" s="185"/>
      <c r="OG413" s="185"/>
      <c r="OH413" s="185"/>
      <c r="OI413" s="185"/>
      <c r="OJ413" s="185"/>
      <c r="OK413" s="185"/>
      <c r="OL413" s="185"/>
      <c r="OM413" s="185"/>
      <c r="ON413" s="185"/>
      <c r="OO413" s="185"/>
      <c r="OP413" s="185"/>
      <c r="OQ413" s="185"/>
      <c r="OR413" s="185"/>
      <c r="OS413" s="185"/>
      <c r="OT413" s="185"/>
      <c r="OU413" s="185"/>
      <c r="OV413" s="185"/>
      <c r="OW413" s="185"/>
      <c r="OX413" s="185"/>
      <c r="OY413" s="185"/>
      <c r="OZ413" s="185"/>
      <c r="PA413" s="185"/>
      <c r="PB413" s="185"/>
      <c r="PC413" s="185"/>
      <c r="PD413" s="185"/>
      <c r="PE413" s="185"/>
      <c r="PF413" s="185"/>
      <c r="PG413" s="185"/>
      <c r="PH413" s="185"/>
      <c r="PI413" s="185"/>
      <c r="PJ413" s="185"/>
      <c r="PK413" s="185"/>
      <c r="PL413" s="185"/>
      <c r="PM413" s="185"/>
      <c r="PN413" s="185"/>
      <c r="PO413" s="185"/>
      <c r="PP413" s="185"/>
      <c r="PQ413" s="185"/>
      <c r="PR413" s="185"/>
      <c r="PS413" s="185"/>
      <c r="PT413" s="185"/>
      <c r="PU413" s="185"/>
      <c r="PV413" s="185"/>
      <c r="PW413" s="185"/>
      <c r="PX413" s="185"/>
      <c r="PY413" s="185"/>
      <c r="PZ413" s="185"/>
      <c r="QA413" s="185"/>
      <c r="QB413" s="185"/>
      <c r="QC413" s="185"/>
      <c r="QD413" s="185"/>
      <c r="QE413" s="185"/>
      <c r="QF413" s="185"/>
      <c r="QG413" s="185"/>
      <c r="QH413" s="185"/>
      <c r="QI413" s="185"/>
      <c r="QJ413" s="185"/>
      <c r="QK413" s="185"/>
      <c r="QL413" s="185"/>
      <c r="QM413" s="185"/>
      <c r="QN413" s="185"/>
      <c r="QO413" s="185"/>
      <c r="QP413" s="185"/>
      <c r="QQ413" s="185"/>
      <c r="QR413" s="185"/>
      <c r="QS413" s="185"/>
      <c r="QT413" s="185"/>
      <c r="QU413" s="185"/>
      <c r="QV413" s="185"/>
      <c r="QW413" s="185"/>
      <c r="QX413" s="185"/>
      <c r="QY413" s="185"/>
      <c r="QZ413" s="185"/>
      <c r="RA413" s="185"/>
      <c r="RB413" s="185"/>
      <c r="RC413" s="185"/>
      <c r="RD413" s="185"/>
      <c r="RE413" s="185"/>
      <c r="RF413" s="185"/>
      <c r="RG413" s="185"/>
      <c r="RH413" s="185"/>
      <c r="RI413" s="185"/>
      <c r="RJ413" s="185"/>
      <c r="RK413" s="185"/>
      <c r="RL413" s="185"/>
      <c r="RM413" s="185"/>
      <c r="RN413" s="185"/>
      <c r="RO413" s="185"/>
      <c r="RP413" s="185"/>
      <c r="RQ413" s="185"/>
      <c r="RR413" s="185"/>
      <c r="RS413" s="185"/>
      <c r="RT413" s="185"/>
      <c r="RU413" s="185"/>
      <c r="RV413" s="185"/>
      <c r="RW413" s="185"/>
      <c r="RX413" s="185"/>
      <c r="RY413" s="185"/>
      <c r="RZ413" s="185"/>
      <c r="SA413" s="185"/>
      <c r="SB413" s="185"/>
      <c r="SC413" s="185"/>
      <c r="SD413" s="185"/>
      <c r="SE413" s="185"/>
      <c r="SF413" s="185"/>
      <c r="SG413" s="185"/>
      <c r="SH413" s="185"/>
      <c r="SI413" s="185"/>
      <c r="SJ413" s="185"/>
      <c r="SK413" s="185"/>
      <c r="SL413" s="185"/>
      <c r="SM413" s="185"/>
      <c r="SN413" s="185"/>
      <c r="SO413" s="185"/>
      <c r="SP413" s="185"/>
      <c r="SQ413" s="185"/>
      <c r="SR413" s="185"/>
      <c r="SS413" s="185"/>
      <c r="ST413" s="185"/>
      <c r="SU413" s="185"/>
      <c r="SV413" s="185"/>
      <c r="SW413" s="185"/>
      <c r="SX413" s="185"/>
      <c r="SY413" s="185"/>
      <c r="SZ413" s="185"/>
      <c r="TA413" s="185"/>
      <c r="TB413" s="185"/>
      <c r="TC413" s="185"/>
      <c r="TD413" s="185"/>
      <c r="TE413" s="185"/>
      <c r="TF413" s="185"/>
      <c r="TG413" s="185"/>
      <c r="TH413" s="185"/>
      <c r="TI413" s="185"/>
    </row>
    <row r="414" spans="1:529" s="79" customFormat="1" ht="27.75" customHeight="1" thickBot="1" x14ac:dyDescent="0.3">
      <c r="A414" s="389">
        <v>13140048</v>
      </c>
      <c r="B414" s="436">
        <v>39538</v>
      </c>
      <c r="C414" s="390" t="s">
        <v>215</v>
      </c>
      <c r="D414" s="390" t="s">
        <v>5847</v>
      </c>
      <c r="E414" s="390"/>
      <c r="F414" s="390"/>
      <c r="G414" s="390"/>
      <c r="H414" s="391">
        <v>10803</v>
      </c>
      <c r="I414" s="436">
        <v>39556</v>
      </c>
      <c r="J414" s="436">
        <v>42937</v>
      </c>
      <c r="K414" s="390" t="s">
        <v>1309</v>
      </c>
      <c r="L414" s="390"/>
      <c r="M414" s="390" t="s">
        <v>408</v>
      </c>
      <c r="N414" s="390" t="s">
        <v>48</v>
      </c>
      <c r="O414" s="390">
        <v>950</v>
      </c>
      <c r="P414" s="437"/>
      <c r="Q414" s="437"/>
      <c r="R414" s="437" t="s">
        <v>1505</v>
      </c>
      <c r="S414" s="437"/>
      <c r="T414" s="763"/>
      <c r="U414" s="390"/>
      <c r="V414" s="390">
        <v>950</v>
      </c>
      <c r="W414" s="390" t="s">
        <v>1395</v>
      </c>
      <c r="X414" s="390"/>
      <c r="Y414" s="390"/>
      <c r="Z414" s="390"/>
      <c r="AA414" s="390"/>
      <c r="AB414" s="390"/>
      <c r="AC414" s="390"/>
      <c r="AD414" s="390"/>
      <c r="AE414" s="390"/>
      <c r="AF414" s="390"/>
      <c r="AG414" s="390"/>
      <c r="AH414" s="390"/>
      <c r="AI414" s="438" t="s">
        <v>2415</v>
      </c>
      <c r="AJ414" s="438" t="s">
        <v>2416</v>
      </c>
      <c r="AK414" s="439"/>
      <c r="AL414" s="478"/>
      <c r="AM414" s="49"/>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s="185"/>
      <c r="DF414" s="185"/>
      <c r="DG414" s="185"/>
      <c r="DH414" s="185"/>
      <c r="DI414" s="185"/>
      <c r="DJ414" s="185"/>
      <c r="DK414" s="185"/>
      <c r="DL414" s="185"/>
      <c r="DM414" s="185"/>
      <c r="DN414" s="185"/>
      <c r="DO414" s="185"/>
      <c r="DP414" s="185"/>
      <c r="DQ414" s="185"/>
      <c r="DR414" s="185"/>
      <c r="DS414" s="185"/>
      <c r="DT414" s="185"/>
      <c r="DU414" s="185"/>
      <c r="DV414" s="185"/>
      <c r="DW414" s="185"/>
      <c r="DX414" s="185"/>
      <c r="DY414" s="185"/>
      <c r="DZ414" s="185"/>
      <c r="EA414" s="185"/>
      <c r="EB414" s="185"/>
      <c r="EC414" s="185"/>
      <c r="ED414" s="185"/>
      <c r="EE414" s="185"/>
      <c r="EF414" s="185"/>
      <c r="EG414" s="185"/>
      <c r="EH414" s="185"/>
      <c r="EI414" s="185"/>
      <c r="EJ414" s="185"/>
      <c r="EK414" s="185"/>
      <c r="EL414" s="185"/>
      <c r="EM414" s="185"/>
      <c r="EN414" s="185"/>
      <c r="EO414" s="185"/>
      <c r="EP414" s="185"/>
      <c r="EQ414" s="185"/>
      <c r="ER414" s="185"/>
      <c r="ES414" s="185"/>
      <c r="ET414" s="185"/>
      <c r="EU414" s="185"/>
      <c r="EV414" s="185"/>
      <c r="EW414" s="185"/>
      <c r="EX414" s="185"/>
      <c r="EY414" s="185"/>
      <c r="EZ414" s="185"/>
      <c r="FA414" s="185"/>
      <c r="FB414" s="185"/>
      <c r="FC414" s="185"/>
      <c r="FD414" s="185"/>
      <c r="FE414" s="185"/>
      <c r="FF414" s="185"/>
      <c r="FG414" s="185"/>
      <c r="FH414" s="185"/>
      <c r="FI414" s="185"/>
      <c r="FJ414" s="185"/>
      <c r="FK414" s="185"/>
      <c r="FL414" s="185"/>
      <c r="FM414" s="185"/>
      <c r="FN414" s="185"/>
      <c r="FO414" s="185"/>
      <c r="FP414" s="185"/>
      <c r="FQ414" s="185"/>
      <c r="FR414" s="185"/>
      <c r="FS414" s="185"/>
      <c r="FT414" s="185"/>
      <c r="FU414" s="185"/>
      <c r="FV414" s="185"/>
      <c r="FW414" s="185"/>
      <c r="FX414" s="185"/>
      <c r="FY414" s="185"/>
      <c r="FZ414" s="185"/>
      <c r="GA414" s="185"/>
      <c r="GB414" s="185"/>
      <c r="GC414" s="185"/>
      <c r="GD414" s="185"/>
      <c r="GE414" s="185"/>
      <c r="GF414" s="185"/>
      <c r="GG414" s="185"/>
      <c r="GH414" s="185"/>
      <c r="GI414" s="185"/>
      <c r="GJ414" s="185"/>
      <c r="GK414" s="185"/>
      <c r="GL414" s="185"/>
      <c r="GM414" s="185"/>
      <c r="GN414" s="185"/>
      <c r="GO414" s="185"/>
      <c r="GP414" s="185"/>
      <c r="GQ414" s="185"/>
      <c r="GR414" s="185"/>
      <c r="GS414" s="185"/>
      <c r="GT414" s="185"/>
      <c r="GU414" s="185"/>
      <c r="GV414" s="185"/>
      <c r="GW414" s="185"/>
      <c r="GX414" s="185"/>
      <c r="GY414" s="185"/>
      <c r="GZ414" s="185"/>
      <c r="HA414" s="185"/>
      <c r="HB414" s="185"/>
      <c r="HC414" s="185"/>
      <c r="HD414" s="185"/>
      <c r="HE414" s="185"/>
      <c r="HF414" s="185"/>
      <c r="HG414" s="185"/>
      <c r="HH414" s="185"/>
      <c r="HI414" s="185"/>
      <c r="HJ414" s="185"/>
      <c r="HK414" s="185"/>
      <c r="HL414" s="185"/>
      <c r="HM414" s="185"/>
      <c r="HN414" s="185"/>
      <c r="HO414" s="185"/>
      <c r="HP414" s="185"/>
      <c r="HQ414" s="185"/>
      <c r="HR414" s="185"/>
      <c r="HS414" s="185"/>
      <c r="HT414" s="185"/>
      <c r="HU414" s="185"/>
      <c r="HV414" s="185"/>
      <c r="HW414" s="185"/>
      <c r="HX414" s="185"/>
      <c r="HY414" s="185"/>
      <c r="HZ414" s="185"/>
      <c r="IA414" s="185"/>
      <c r="IB414" s="185"/>
      <c r="IC414" s="185"/>
      <c r="ID414" s="185"/>
      <c r="IE414" s="185"/>
      <c r="IF414" s="185"/>
      <c r="IG414" s="185"/>
      <c r="IH414" s="185"/>
      <c r="II414" s="185"/>
      <c r="IJ414" s="185"/>
      <c r="IK414" s="185"/>
      <c r="IL414" s="185"/>
      <c r="IM414" s="185"/>
      <c r="IN414" s="185"/>
      <c r="IO414" s="185"/>
      <c r="IP414" s="185"/>
      <c r="IQ414" s="185"/>
      <c r="IR414" s="185"/>
      <c r="IS414" s="185"/>
      <c r="IT414" s="185"/>
      <c r="IU414" s="185"/>
      <c r="IV414" s="185"/>
      <c r="IW414" s="185"/>
      <c r="IX414" s="185"/>
      <c r="IY414" s="185"/>
      <c r="IZ414" s="185"/>
      <c r="JA414" s="185"/>
      <c r="JB414" s="185"/>
      <c r="JC414" s="185"/>
      <c r="JD414" s="185"/>
      <c r="JE414" s="185"/>
      <c r="JF414" s="185"/>
      <c r="JG414" s="185"/>
      <c r="JH414" s="185"/>
      <c r="JI414" s="185"/>
      <c r="JJ414" s="185"/>
      <c r="JK414" s="185"/>
      <c r="JL414" s="185"/>
      <c r="JM414" s="185"/>
      <c r="JN414" s="185"/>
      <c r="JO414" s="185"/>
      <c r="JP414" s="185"/>
      <c r="JQ414" s="185"/>
      <c r="JR414" s="185"/>
      <c r="JS414" s="185"/>
      <c r="JT414" s="185"/>
      <c r="JU414" s="185"/>
      <c r="JV414" s="185"/>
      <c r="JW414" s="185"/>
      <c r="JX414" s="185"/>
      <c r="JY414" s="185"/>
      <c r="JZ414" s="185"/>
      <c r="KA414" s="185"/>
      <c r="KB414" s="185"/>
      <c r="KC414" s="185"/>
      <c r="KD414" s="185"/>
      <c r="KE414" s="185"/>
      <c r="KF414" s="185"/>
      <c r="KG414" s="185"/>
      <c r="KH414" s="185"/>
      <c r="KI414" s="185"/>
      <c r="KJ414" s="185"/>
      <c r="KK414" s="185"/>
      <c r="KL414" s="185"/>
      <c r="KM414" s="185"/>
      <c r="KN414" s="185"/>
      <c r="KO414" s="185"/>
      <c r="KP414" s="185"/>
      <c r="KQ414" s="185"/>
      <c r="KR414" s="185"/>
      <c r="KS414" s="185"/>
      <c r="KT414" s="185"/>
      <c r="KU414" s="185"/>
      <c r="KV414" s="185"/>
      <c r="KW414" s="185"/>
      <c r="KX414" s="185"/>
      <c r="KY414" s="185"/>
      <c r="KZ414" s="185"/>
      <c r="LA414" s="185"/>
      <c r="LB414" s="185"/>
      <c r="LC414" s="185"/>
      <c r="LD414" s="185"/>
      <c r="LE414" s="185"/>
      <c r="LF414" s="185"/>
      <c r="LG414" s="185"/>
      <c r="LH414" s="185"/>
      <c r="LI414" s="185"/>
      <c r="LJ414" s="185"/>
      <c r="LK414" s="185"/>
      <c r="LL414" s="185"/>
      <c r="LM414" s="185"/>
      <c r="LN414" s="185"/>
      <c r="LO414" s="185"/>
      <c r="LP414" s="185"/>
      <c r="LQ414" s="185"/>
      <c r="LR414" s="185"/>
      <c r="LS414" s="185"/>
      <c r="LT414" s="185"/>
      <c r="LU414" s="185"/>
      <c r="LV414" s="185"/>
      <c r="LW414" s="185"/>
      <c r="LX414" s="185"/>
      <c r="LY414" s="185"/>
      <c r="LZ414" s="185"/>
      <c r="MA414" s="185"/>
      <c r="MB414" s="185"/>
      <c r="MC414" s="185"/>
      <c r="MD414" s="185"/>
      <c r="ME414" s="185"/>
      <c r="MF414" s="185"/>
      <c r="MG414" s="185"/>
      <c r="MH414" s="185"/>
      <c r="MI414" s="185"/>
      <c r="MJ414" s="185"/>
      <c r="MK414" s="185"/>
      <c r="ML414" s="185"/>
      <c r="MM414" s="185"/>
      <c r="MN414" s="185"/>
      <c r="MO414" s="185"/>
      <c r="MP414" s="185"/>
      <c r="MQ414" s="185"/>
      <c r="MR414" s="185"/>
      <c r="MS414" s="185"/>
      <c r="MT414" s="185"/>
      <c r="MU414" s="185"/>
      <c r="MV414" s="185"/>
      <c r="MW414" s="185"/>
      <c r="MX414" s="185"/>
      <c r="MY414" s="185"/>
      <c r="MZ414" s="185"/>
      <c r="NA414" s="185"/>
      <c r="NB414" s="185"/>
      <c r="NC414" s="185"/>
      <c r="ND414" s="185"/>
      <c r="NE414" s="185"/>
      <c r="NF414" s="185"/>
      <c r="NG414" s="185"/>
      <c r="NH414" s="185"/>
      <c r="NI414" s="185"/>
      <c r="NJ414" s="185"/>
      <c r="NK414" s="185"/>
      <c r="NL414" s="185"/>
      <c r="NM414" s="185"/>
      <c r="NN414" s="185"/>
      <c r="NO414" s="185"/>
      <c r="NP414" s="185"/>
      <c r="NQ414" s="185"/>
      <c r="NR414" s="185"/>
      <c r="NS414" s="185"/>
      <c r="NT414" s="185"/>
      <c r="NU414" s="185"/>
      <c r="NV414" s="185"/>
      <c r="NW414" s="185"/>
      <c r="NX414" s="185"/>
      <c r="NY414" s="185"/>
      <c r="NZ414" s="185"/>
      <c r="OA414" s="185"/>
      <c r="OB414" s="185"/>
      <c r="OC414" s="185"/>
      <c r="OD414" s="185"/>
      <c r="OE414" s="185"/>
      <c r="OF414" s="185"/>
      <c r="OG414" s="185"/>
      <c r="OH414" s="185"/>
      <c r="OI414" s="185"/>
      <c r="OJ414" s="185"/>
      <c r="OK414" s="185"/>
      <c r="OL414" s="185"/>
      <c r="OM414" s="185"/>
      <c r="ON414" s="185"/>
      <c r="OO414" s="185"/>
      <c r="OP414" s="185"/>
      <c r="OQ414" s="185"/>
      <c r="OR414" s="185"/>
      <c r="OS414" s="185"/>
      <c r="OT414" s="185"/>
      <c r="OU414" s="185"/>
      <c r="OV414" s="185"/>
      <c r="OW414" s="185"/>
      <c r="OX414" s="185"/>
      <c r="OY414" s="185"/>
      <c r="OZ414" s="185"/>
      <c r="PA414" s="185"/>
      <c r="PB414" s="185"/>
      <c r="PC414" s="185"/>
      <c r="PD414" s="185"/>
      <c r="PE414" s="185"/>
      <c r="PF414" s="185"/>
      <c r="PG414" s="185"/>
      <c r="PH414" s="185"/>
      <c r="PI414" s="185"/>
      <c r="PJ414" s="185"/>
      <c r="PK414" s="185"/>
      <c r="PL414" s="185"/>
      <c r="PM414" s="185"/>
      <c r="PN414" s="185"/>
      <c r="PO414" s="185"/>
      <c r="PP414" s="185"/>
      <c r="PQ414" s="185"/>
      <c r="PR414" s="185"/>
      <c r="PS414" s="185"/>
      <c r="PT414" s="185"/>
      <c r="PU414" s="185"/>
      <c r="PV414" s="185"/>
      <c r="PW414" s="185"/>
      <c r="PX414" s="185"/>
      <c r="PY414" s="185"/>
      <c r="PZ414" s="185"/>
      <c r="QA414" s="185"/>
      <c r="QB414" s="185"/>
      <c r="QC414" s="185"/>
      <c r="QD414" s="185"/>
      <c r="QE414" s="185"/>
      <c r="QF414" s="185"/>
      <c r="QG414" s="185"/>
      <c r="QH414" s="185"/>
      <c r="QI414" s="185"/>
      <c r="QJ414" s="185"/>
      <c r="QK414" s="185"/>
      <c r="QL414" s="185"/>
      <c r="QM414" s="185"/>
      <c r="QN414" s="185"/>
      <c r="QO414" s="185"/>
      <c r="QP414" s="185"/>
      <c r="QQ414" s="185"/>
      <c r="QR414" s="185"/>
      <c r="QS414" s="185"/>
      <c r="QT414" s="185"/>
      <c r="QU414" s="185"/>
      <c r="QV414" s="185"/>
      <c r="QW414" s="185"/>
      <c r="QX414" s="185"/>
      <c r="QY414" s="185"/>
      <c r="QZ414" s="185"/>
      <c r="RA414" s="185"/>
      <c r="RB414" s="185"/>
      <c r="RC414" s="185"/>
      <c r="RD414" s="185"/>
      <c r="RE414" s="185"/>
      <c r="RF414" s="185"/>
      <c r="RG414" s="185"/>
      <c r="RH414" s="185"/>
      <c r="RI414" s="185"/>
      <c r="RJ414" s="185"/>
      <c r="RK414" s="185"/>
      <c r="RL414" s="185"/>
      <c r="RM414" s="185"/>
      <c r="RN414" s="185"/>
      <c r="RO414" s="185"/>
      <c r="RP414" s="185"/>
      <c r="RQ414" s="185"/>
      <c r="RR414" s="185"/>
      <c r="RS414" s="185"/>
      <c r="RT414" s="185"/>
      <c r="RU414" s="185"/>
      <c r="RV414" s="185"/>
      <c r="RW414" s="185"/>
      <c r="RX414" s="185"/>
      <c r="RY414" s="185"/>
      <c r="RZ414" s="185"/>
      <c r="SA414" s="185"/>
      <c r="SB414" s="185"/>
      <c r="SC414" s="185"/>
      <c r="SD414" s="185"/>
      <c r="SE414" s="185"/>
      <c r="SF414" s="185"/>
      <c r="SG414" s="185"/>
      <c r="SH414" s="185"/>
      <c r="SI414" s="185"/>
      <c r="SJ414" s="185"/>
      <c r="SK414" s="185"/>
      <c r="SL414" s="185"/>
      <c r="SM414" s="185"/>
      <c r="SN414" s="185"/>
      <c r="SO414" s="185"/>
      <c r="SP414" s="185"/>
      <c r="SQ414" s="185"/>
      <c r="SR414" s="185"/>
      <c r="SS414" s="185"/>
      <c r="ST414" s="185"/>
      <c r="SU414" s="185"/>
      <c r="SV414" s="185"/>
      <c r="SW414" s="185"/>
      <c r="SX414" s="185"/>
      <c r="SY414" s="185"/>
      <c r="SZ414" s="185"/>
      <c r="TA414" s="185"/>
      <c r="TB414" s="185"/>
      <c r="TC414" s="185"/>
      <c r="TD414" s="185"/>
      <c r="TE414" s="185"/>
      <c r="TF414" s="185"/>
      <c r="TG414" s="185"/>
      <c r="TH414" s="185"/>
      <c r="TI414" s="185"/>
    </row>
    <row r="415" spans="1:529" s="79" customFormat="1" ht="33" customHeight="1" x14ac:dyDescent="0.25">
      <c r="A415" s="201" t="s">
        <v>3381</v>
      </c>
      <c r="B415" s="217">
        <v>39559</v>
      </c>
      <c r="C415" s="218" t="s">
        <v>1506</v>
      </c>
      <c r="D415" s="218" t="s">
        <v>5206</v>
      </c>
      <c r="E415" s="218"/>
      <c r="F415" s="218"/>
      <c r="G415" s="218"/>
      <c r="H415" s="201">
        <v>72343</v>
      </c>
      <c r="I415" s="217">
        <v>39579</v>
      </c>
      <c r="J415" s="217">
        <v>41843</v>
      </c>
      <c r="K415" s="218" t="s">
        <v>378</v>
      </c>
      <c r="L415" s="218"/>
      <c r="M415" s="218" t="s">
        <v>285</v>
      </c>
      <c r="N415" s="218" t="s">
        <v>95</v>
      </c>
      <c r="O415" s="218">
        <v>463</v>
      </c>
      <c r="P415" s="218"/>
      <c r="Q415" s="218" t="s">
        <v>3382</v>
      </c>
      <c r="R415" s="218"/>
      <c r="S415" s="218"/>
      <c r="T415" s="717">
        <v>0.3</v>
      </c>
      <c r="U415" s="218">
        <v>1.3</v>
      </c>
      <c r="V415" s="218">
        <v>463</v>
      </c>
      <c r="W415" s="218" t="s">
        <v>1395</v>
      </c>
      <c r="X415" s="218">
        <v>50</v>
      </c>
      <c r="Y415" s="218">
        <v>50</v>
      </c>
      <c r="Z415" s="218">
        <v>250</v>
      </c>
      <c r="AA415" s="218" t="s">
        <v>1091</v>
      </c>
      <c r="AB415" s="218" t="s">
        <v>1091</v>
      </c>
      <c r="AC415" s="218" t="s">
        <v>1091</v>
      </c>
      <c r="AD415" s="218" t="s">
        <v>1091</v>
      </c>
      <c r="AE415" s="218" t="s">
        <v>1091</v>
      </c>
      <c r="AF415" s="218" t="s">
        <v>1091</v>
      </c>
      <c r="AG415" s="218" t="s">
        <v>1507</v>
      </c>
      <c r="AH415" s="218"/>
      <c r="AI415" s="218" t="s">
        <v>2417</v>
      </c>
      <c r="AJ415" s="218" t="s">
        <v>2418</v>
      </c>
      <c r="AK415" s="266" t="s">
        <v>1468</v>
      </c>
      <c r="AL415" s="266" t="s">
        <v>4612</v>
      </c>
      <c r="AM415" s="13"/>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185"/>
      <c r="HL415" s="185"/>
      <c r="HM415" s="185"/>
      <c r="HN415" s="185"/>
      <c r="HO415" s="185"/>
      <c r="HP415" s="185"/>
      <c r="HQ415" s="185"/>
      <c r="HR415" s="185"/>
      <c r="HS415" s="185"/>
      <c r="HT415" s="185"/>
      <c r="HU415" s="185"/>
      <c r="HV415" s="185"/>
      <c r="HW415" s="185"/>
      <c r="HX415" s="185"/>
      <c r="HY415" s="185"/>
      <c r="HZ415" s="185"/>
      <c r="IA415" s="185"/>
      <c r="IB415" s="185"/>
      <c r="IC415" s="185"/>
      <c r="ID415" s="185"/>
      <c r="IE415" s="185"/>
      <c r="IF415" s="185"/>
      <c r="IG415" s="185"/>
      <c r="IH415" s="185"/>
      <c r="II415" s="185"/>
      <c r="IJ415" s="185"/>
      <c r="IK415" s="185"/>
      <c r="IL415" s="185"/>
      <c r="IM415" s="185"/>
      <c r="IN415" s="185"/>
      <c r="IO415" s="185"/>
      <c r="IP415" s="185"/>
      <c r="IQ415" s="185"/>
      <c r="IR415" s="185"/>
      <c r="IS415" s="185"/>
      <c r="IT415" s="185"/>
      <c r="IU415" s="185"/>
      <c r="IV415" s="185"/>
      <c r="IW415" s="185"/>
      <c r="IX415" s="185"/>
      <c r="IY415" s="185"/>
      <c r="IZ415" s="185"/>
      <c r="JA415" s="185"/>
      <c r="JB415" s="185"/>
      <c r="JC415" s="185"/>
      <c r="JD415" s="185"/>
      <c r="JE415" s="185"/>
      <c r="JF415" s="185"/>
      <c r="JG415" s="185"/>
      <c r="JH415" s="185"/>
      <c r="JI415" s="185"/>
      <c r="JJ415" s="185"/>
      <c r="JK415" s="185"/>
      <c r="JL415" s="185"/>
      <c r="JM415" s="185"/>
      <c r="JN415" s="185"/>
      <c r="JO415" s="185"/>
      <c r="JP415" s="185"/>
      <c r="JQ415" s="185"/>
      <c r="JR415" s="185"/>
      <c r="JS415" s="185"/>
      <c r="JT415" s="185"/>
      <c r="JU415" s="185"/>
      <c r="JV415" s="185"/>
      <c r="JW415" s="185"/>
      <c r="JX415" s="185"/>
      <c r="JY415" s="185"/>
      <c r="JZ415" s="185"/>
      <c r="KA415" s="185"/>
      <c r="KB415" s="185"/>
      <c r="KC415" s="185"/>
      <c r="KD415" s="185"/>
      <c r="KE415" s="185"/>
      <c r="KF415" s="185"/>
      <c r="KG415" s="185"/>
      <c r="KH415" s="185"/>
      <c r="KI415" s="185"/>
      <c r="KJ415" s="185"/>
      <c r="KK415" s="185"/>
      <c r="KL415" s="185"/>
      <c r="KM415" s="185"/>
      <c r="KN415" s="185"/>
      <c r="KO415" s="185"/>
      <c r="KP415" s="185"/>
      <c r="KQ415" s="185"/>
      <c r="KR415" s="185"/>
      <c r="KS415" s="185"/>
      <c r="KT415" s="185"/>
      <c r="KU415" s="185"/>
      <c r="KV415" s="185"/>
      <c r="KW415" s="185"/>
      <c r="KX415" s="185"/>
      <c r="KY415" s="185"/>
      <c r="KZ415" s="185"/>
      <c r="LA415" s="185"/>
      <c r="LB415" s="185"/>
      <c r="LC415" s="185"/>
      <c r="LD415" s="185"/>
      <c r="LE415" s="185"/>
      <c r="LF415" s="185"/>
      <c r="LG415" s="185"/>
      <c r="LH415" s="185"/>
      <c r="LI415" s="185"/>
      <c r="LJ415" s="185"/>
      <c r="LK415" s="185"/>
      <c r="LL415" s="185"/>
      <c r="LM415" s="185"/>
      <c r="LN415" s="185"/>
      <c r="LO415" s="185"/>
      <c r="LP415" s="185"/>
      <c r="LQ415" s="185"/>
      <c r="LR415" s="185"/>
      <c r="LS415" s="185"/>
      <c r="LT415" s="185"/>
      <c r="LU415" s="185"/>
      <c r="LV415" s="185"/>
      <c r="LW415" s="185"/>
      <c r="LX415" s="185"/>
      <c r="LY415" s="185"/>
      <c r="LZ415" s="185"/>
      <c r="MA415" s="185"/>
      <c r="MB415" s="185"/>
      <c r="MC415" s="185"/>
      <c r="MD415" s="185"/>
      <c r="ME415" s="185"/>
      <c r="MF415" s="185"/>
      <c r="MG415" s="185"/>
      <c r="MH415" s="185"/>
      <c r="MI415" s="185"/>
      <c r="MJ415" s="185"/>
      <c r="MK415" s="185"/>
      <c r="ML415" s="185"/>
      <c r="MM415" s="185"/>
      <c r="MN415" s="185"/>
      <c r="MO415" s="185"/>
      <c r="MP415" s="185"/>
      <c r="MQ415" s="185"/>
      <c r="MR415" s="185"/>
      <c r="MS415" s="185"/>
      <c r="MT415" s="185"/>
      <c r="MU415" s="185"/>
      <c r="MV415" s="185"/>
      <c r="MW415" s="185"/>
      <c r="MX415" s="185"/>
      <c r="MY415" s="185"/>
      <c r="MZ415" s="185"/>
      <c r="NA415" s="185"/>
      <c r="NB415" s="185"/>
      <c r="NC415" s="185"/>
      <c r="ND415" s="185"/>
      <c r="NE415" s="185"/>
      <c r="NF415" s="185"/>
      <c r="NG415" s="185"/>
      <c r="NH415" s="185"/>
      <c r="NI415" s="185"/>
      <c r="NJ415" s="185"/>
      <c r="NK415" s="185"/>
      <c r="NL415" s="185"/>
      <c r="NM415" s="185"/>
      <c r="NN415" s="185"/>
      <c r="NO415" s="185"/>
      <c r="NP415" s="185"/>
      <c r="NQ415" s="185"/>
      <c r="NR415" s="185"/>
      <c r="NS415" s="185"/>
      <c r="NT415" s="185"/>
      <c r="NU415" s="185"/>
      <c r="NV415" s="185"/>
      <c r="NW415" s="185"/>
      <c r="NX415" s="185"/>
      <c r="NY415" s="185"/>
      <c r="NZ415" s="185"/>
      <c r="OA415" s="185"/>
      <c r="OB415" s="185"/>
      <c r="OC415" s="185"/>
      <c r="OD415" s="185"/>
      <c r="OE415" s="185"/>
      <c r="OF415" s="185"/>
      <c r="OG415" s="185"/>
      <c r="OH415" s="185"/>
      <c r="OI415" s="185"/>
      <c r="OJ415" s="185"/>
      <c r="OK415" s="185"/>
      <c r="OL415" s="185"/>
      <c r="OM415" s="185"/>
      <c r="ON415" s="185"/>
      <c r="OO415" s="185"/>
      <c r="OP415" s="185"/>
      <c r="OQ415" s="185"/>
      <c r="OR415" s="185"/>
      <c r="OS415" s="185"/>
      <c r="OT415" s="185"/>
      <c r="OU415" s="185"/>
      <c r="OV415" s="185"/>
      <c r="OW415" s="185"/>
      <c r="OX415" s="185"/>
      <c r="OY415" s="185"/>
      <c r="OZ415" s="185"/>
      <c r="PA415" s="185"/>
      <c r="PB415" s="185"/>
      <c r="PC415" s="185"/>
      <c r="PD415" s="185"/>
      <c r="PE415" s="185"/>
      <c r="PF415" s="185"/>
      <c r="PG415" s="185"/>
      <c r="PH415" s="185"/>
      <c r="PI415" s="185"/>
      <c r="PJ415" s="185"/>
      <c r="PK415" s="185"/>
      <c r="PL415" s="185"/>
      <c r="PM415" s="185"/>
      <c r="PN415" s="185"/>
      <c r="PO415" s="185"/>
      <c r="PP415" s="185"/>
      <c r="PQ415" s="185"/>
      <c r="PR415" s="185"/>
      <c r="PS415" s="185"/>
      <c r="PT415" s="185"/>
      <c r="PU415" s="185"/>
      <c r="PV415" s="185"/>
      <c r="PW415" s="185"/>
      <c r="PX415" s="185"/>
      <c r="PY415" s="185"/>
      <c r="PZ415" s="185"/>
      <c r="QA415" s="185"/>
      <c r="QB415" s="185"/>
      <c r="QC415" s="185"/>
      <c r="QD415" s="185"/>
      <c r="QE415" s="185"/>
      <c r="QF415" s="185"/>
      <c r="QG415" s="185"/>
      <c r="QH415" s="185"/>
      <c r="QI415" s="185"/>
      <c r="QJ415" s="185"/>
      <c r="QK415" s="185"/>
      <c r="QL415" s="185"/>
      <c r="QM415" s="185"/>
      <c r="QN415" s="185"/>
      <c r="QO415" s="185"/>
      <c r="QP415" s="185"/>
      <c r="QQ415" s="185"/>
      <c r="QR415" s="185"/>
      <c r="QS415" s="185"/>
      <c r="QT415" s="185"/>
      <c r="QU415" s="185"/>
      <c r="QV415" s="185"/>
      <c r="QW415" s="185"/>
      <c r="QX415" s="185"/>
      <c r="QY415" s="185"/>
      <c r="QZ415" s="185"/>
      <c r="RA415" s="185"/>
      <c r="RB415" s="185"/>
      <c r="RC415" s="185"/>
      <c r="RD415" s="185"/>
      <c r="RE415" s="185"/>
      <c r="RF415" s="185"/>
      <c r="RG415" s="185"/>
      <c r="RH415" s="185"/>
      <c r="RI415" s="185"/>
      <c r="RJ415" s="185"/>
      <c r="RK415" s="185"/>
      <c r="RL415" s="185"/>
      <c r="RM415" s="185"/>
      <c r="RN415" s="185"/>
      <c r="RO415" s="185"/>
      <c r="RP415" s="185"/>
      <c r="RQ415" s="185"/>
      <c r="RR415" s="185"/>
      <c r="RS415" s="185"/>
      <c r="RT415" s="185"/>
      <c r="RU415" s="185"/>
      <c r="RV415" s="185"/>
      <c r="RW415" s="185"/>
      <c r="RX415" s="185"/>
      <c r="RY415" s="185"/>
      <c r="RZ415" s="185"/>
      <c r="SA415" s="185"/>
      <c r="SB415" s="185"/>
      <c r="SC415" s="185"/>
      <c r="SD415" s="185"/>
      <c r="SE415" s="185"/>
      <c r="SF415" s="185"/>
      <c r="SG415" s="185"/>
      <c r="SH415" s="185"/>
      <c r="SI415" s="185"/>
      <c r="SJ415" s="185"/>
      <c r="SK415" s="185"/>
      <c r="SL415" s="185"/>
      <c r="SM415" s="185"/>
      <c r="SN415" s="185"/>
      <c r="SO415" s="185"/>
      <c r="SP415" s="185"/>
      <c r="SQ415" s="185"/>
      <c r="SR415" s="185"/>
      <c r="SS415" s="185"/>
      <c r="ST415" s="185"/>
      <c r="SU415" s="185"/>
      <c r="SV415" s="185"/>
      <c r="SW415" s="185"/>
      <c r="SX415" s="185"/>
      <c r="SY415" s="185"/>
      <c r="SZ415" s="185"/>
      <c r="TA415" s="185"/>
      <c r="TB415" s="185"/>
      <c r="TC415" s="185"/>
      <c r="TD415" s="185"/>
      <c r="TE415" s="185"/>
      <c r="TF415" s="185"/>
      <c r="TG415" s="185"/>
      <c r="TH415" s="185"/>
      <c r="TI415" s="185"/>
    </row>
    <row r="416" spans="1:529" s="104" customFormat="1" ht="42" customHeight="1" thickBot="1" x14ac:dyDescent="0.3">
      <c r="A416" s="101" t="s">
        <v>3381</v>
      </c>
      <c r="B416" s="48">
        <v>39559</v>
      </c>
      <c r="C416" s="49" t="s">
        <v>3383</v>
      </c>
      <c r="D416" s="49" t="s">
        <v>5207</v>
      </c>
      <c r="E416" s="49"/>
      <c r="F416" s="49"/>
      <c r="G416" s="49"/>
      <c r="H416" s="101">
        <v>72343</v>
      </c>
      <c r="I416" s="48">
        <v>39579</v>
      </c>
      <c r="J416" s="48">
        <v>45496</v>
      </c>
      <c r="K416" s="49" t="s">
        <v>378</v>
      </c>
      <c r="L416" s="49"/>
      <c r="M416" s="49" t="s">
        <v>285</v>
      </c>
      <c r="N416" s="49" t="s">
        <v>95</v>
      </c>
      <c r="O416" s="49">
        <v>463</v>
      </c>
      <c r="P416" s="73"/>
      <c r="Q416" s="73"/>
      <c r="R416" s="73"/>
      <c r="S416" s="73"/>
      <c r="T416" s="710">
        <v>0.3</v>
      </c>
      <c r="U416" s="49">
        <v>1.3</v>
      </c>
      <c r="V416" s="49">
        <v>463</v>
      </c>
      <c r="W416" s="49" t="s">
        <v>1395</v>
      </c>
      <c r="X416" s="49">
        <v>50</v>
      </c>
      <c r="Y416" s="49">
        <v>50</v>
      </c>
      <c r="Z416" s="49">
        <v>250</v>
      </c>
      <c r="AA416" s="49" t="s">
        <v>1091</v>
      </c>
      <c r="AB416" s="49" t="s">
        <v>1091</v>
      </c>
      <c r="AC416" s="49" t="s">
        <v>1091</v>
      </c>
      <c r="AD416" s="49" t="s">
        <v>1091</v>
      </c>
      <c r="AE416" s="49" t="s">
        <v>1091</v>
      </c>
      <c r="AF416" s="49" t="s">
        <v>1091</v>
      </c>
      <c r="AG416" s="49" t="s">
        <v>3384</v>
      </c>
      <c r="AH416" s="49"/>
      <c r="AI416" s="49" t="s">
        <v>2417</v>
      </c>
      <c r="AJ416" s="49" t="s">
        <v>2418</v>
      </c>
      <c r="AK416" s="49" t="s">
        <v>1486</v>
      </c>
      <c r="AL416" s="185"/>
      <c r="AM416" s="830"/>
      <c r="AN416" s="830"/>
      <c r="AO416" s="830"/>
      <c r="AP416" s="830"/>
      <c r="AQ416" s="830"/>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185"/>
      <c r="HL416" s="185"/>
      <c r="HM416" s="185"/>
      <c r="HN416" s="185"/>
      <c r="HO416" s="185"/>
      <c r="HP416" s="185"/>
      <c r="HQ416" s="185"/>
      <c r="HR416" s="185"/>
      <c r="HS416" s="185"/>
      <c r="HT416" s="185"/>
      <c r="HU416" s="185"/>
      <c r="HV416" s="185"/>
      <c r="HW416" s="185"/>
      <c r="HX416" s="185"/>
      <c r="HY416" s="185"/>
      <c r="HZ416" s="185"/>
      <c r="IA416" s="185"/>
      <c r="IB416" s="185"/>
      <c r="IC416" s="185"/>
      <c r="ID416" s="185"/>
      <c r="IE416" s="185"/>
      <c r="IF416" s="185"/>
      <c r="IG416" s="185"/>
      <c r="IH416" s="185"/>
      <c r="II416" s="185"/>
      <c r="IJ416" s="185"/>
      <c r="IK416" s="185"/>
      <c r="IL416" s="185"/>
      <c r="IM416" s="185"/>
      <c r="IN416" s="185"/>
      <c r="IO416" s="185"/>
      <c r="IP416" s="185"/>
      <c r="IQ416" s="185"/>
      <c r="IR416" s="185"/>
      <c r="IS416" s="185"/>
      <c r="IT416" s="185"/>
      <c r="IU416" s="185"/>
      <c r="IV416" s="185"/>
      <c r="IW416" s="185"/>
      <c r="IX416" s="185"/>
      <c r="IY416" s="185"/>
      <c r="IZ416" s="185"/>
      <c r="JA416" s="185"/>
      <c r="JB416" s="185"/>
      <c r="JC416" s="185"/>
      <c r="JD416" s="185"/>
      <c r="JE416" s="185"/>
      <c r="JF416" s="185"/>
      <c r="JG416" s="185"/>
      <c r="JH416" s="185"/>
      <c r="JI416" s="185"/>
      <c r="JJ416" s="185"/>
      <c r="JK416" s="185"/>
      <c r="JL416" s="185"/>
      <c r="JM416" s="185"/>
      <c r="JN416" s="185"/>
      <c r="JO416" s="185"/>
      <c r="JP416" s="185"/>
      <c r="JQ416" s="185"/>
      <c r="JR416" s="185"/>
      <c r="JS416" s="185"/>
      <c r="JT416" s="185"/>
      <c r="JU416" s="185"/>
      <c r="JV416" s="185"/>
      <c r="JW416" s="185"/>
      <c r="JX416" s="185"/>
      <c r="JY416" s="185"/>
      <c r="JZ416" s="185"/>
      <c r="KA416" s="185"/>
      <c r="KB416" s="185"/>
      <c r="KC416" s="185"/>
      <c r="KD416" s="185"/>
      <c r="KE416" s="185"/>
      <c r="KF416" s="185"/>
      <c r="KG416" s="185"/>
      <c r="KH416" s="185"/>
      <c r="KI416" s="185"/>
      <c r="KJ416" s="185"/>
      <c r="KK416" s="185"/>
      <c r="KL416" s="185"/>
      <c r="KM416" s="185"/>
      <c r="KN416" s="185"/>
      <c r="KO416" s="185"/>
      <c r="KP416" s="185"/>
      <c r="KQ416" s="185"/>
      <c r="KR416" s="185"/>
      <c r="KS416" s="185"/>
      <c r="KT416" s="185"/>
      <c r="KU416" s="185"/>
      <c r="KV416" s="185"/>
      <c r="KW416" s="185"/>
      <c r="KX416" s="185"/>
      <c r="KY416" s="185"/>
      <c r="KZ416" s="185"/>
      <c r="LA416" s="185"/>
      <c r="LB416" s="185"/>
      <c r="LC416" s="185"/>
      <c r="LD416" s="185"/>
      <c r="LE416" s="185"/>
      <c r="LF416" s="185"/>
      <c r="LG416" s="185"/>
      <c r="LH416" s="185"/>
      <c r="LI416" s="185"/>
      <c r="LJ416" s="185"/>
      <c r="LK416" s="185"/>
      <c r="LL416" s="185"/>
      <c r="LM416" s="185"/>
      <c r="LN416" s="185"/>
      <c r="LO416" s="185"/>
      <c r="LP416" s="185"/>
      <c r="LQ416" s="185"/>
      <c r="LR416" s="185"/>
      <c r="LS416" s="185"/>
      <c r="LT416" s="185"/>
      <c r="LU416" s="185"/>
      <c r="LV416" s="185"/>
      <c r="LW416" s="185"/>
      <c r="LX416" s="185"/>
      <c r="LY416" s="185"/>
      <c r="LZ416" s="185"/>
      <c r="MA416" s="185"/>
      <c r="MB416" s="185"/>
      <c r="MC416" s="185"/>
      <c r="MD416" s="185"/>
      <c r="ME416" s="185"/>
      <c r="MF416" s="185"/>
      <c r="MG416" s="185"/>
      <c r="MH416" s="185"/>
      <c r="MI416" s="185"/>
      <c r="MJ416" s="185"/>
      <c r="MK416" s="185"/>
      <c r="ML416" s="185"/>
      <c r="MM416" s="185"/>
      <c r="MN416" s="185"/>
      <c r="MO416" s="185"/>
      <c r="MP416" s="185"/>
      <c r="MQ416" s="185"/>
      <c r="MR416" s="185"/>
      <c r="MS416" s="185"/>
      <c r="MT416" s="185"/>
      <c r="MU416" s="185"/>
      <c r="MV416" s="185"/>
      <c r="MW416" s="185"/>
      <c r="MX416" s="185"/>
      <c r="MY416" s="185"/>
      <c r="MZ416" s="185"/>
      <c r="NA416" s="185"/>
      <c r="NB416" s="185"/>
      <c r="NC416" s="185"/>
      <c r="ND416" s="185"/>
      <c r="NE416" s="185"/>
      <c r="NF416" s="185"/>
      <c r="NG416" s="185"/>
      <c r="NH416" s="185"/>
      <c r="NI416" s="185"/>
      <c r="NJ416" s="185"/>
      <c r="NK416" s="185"/>
      <c r="NL416" s="185"/>
      <c r="NM416" s="185"/>
      <c r="NN416" s="185"/>
      <c r="NO416" s="185"/>
      <c r="NP416" s="185"/>
      <c r="NQ416" s="185"/>
      <c r="NR416" s="185"/>
      <c r="NS416" s="185"/>
      <c r="NT416" s="185"/>
      <c r="NU416" s="185"/>
      <c r="NV416" s="185"/>
      <c r="NW416" s="185"/>
      <c r="NX416" s="185"/>
      <c r="NY416" s="185"/>
      <c r="NZ416" s="185"/>
      <c r="OA416" s="185"/>
      <c r="OB416" s="185"/>
      <c r="OC416" s="185"/>
      <c r="OD416" s="185"/>
      <c r="OE416" s="185"/>
      <c r="OF416" s="185"/>
      <c r="OG416" s="185"/>
      <c r="OH416" s="185"/>
      <c r="OI416" s="185"/>
      <c r="OJ416" s="185"/>
      <c r="OK416" s="185"/>
      <c r="OL416" s="185"/>
      <c r="OM416" s="185"/>
      <c r="ON416" s="185"/>
      <c r="OO416" s="185"/>
      <c r="OP416" s="185"/>
      <c r="OQ416" s="185"/>
      <c r="OR416" s="185"/>
      <c r="OS416" s="185"/>
      <c r="OT416" s="185"/>
      <c r="OU416" s="185"/>
      <c r="OV416" s="185"/>
      <c r="OW416" s="185"/>
      <c r="OX416" s="185"/>
      <c r="OY416" s="185"/>
      <c r="OZ416" s="185"/>
      <c r="PA416" s="185"/>
      <c r="PB416" s="185"/>
      <c r="PC416" s="185"/>
      <c r="PD416" s="185"/>
      <c r="PE416" s="185"/>
      <c r="PF416" s="185"/>
      <c r="PG416" s="185"/>
      <c r="PH416" s="185"/>
      <c r="PI416" s="185"/>
      <c r="PJ416" s="185"/>
      <c r="PK416" s="185"/>
      <c r="PL416" s="185"/>
      <c r="PM416" s="185"/>
      <c r="PN416" s="185"/>
      <c r="PO416" s="185"/>
      <c r="PP416" s="185"/>
      <c r="PQ416" s="185"/>
      <c r="PR416" s="185"/>
      <c r="PS416" s="185"/>
      <c r="PT416" s="185"/>
      <c r="PU416" s="185"/>
      <c r="PV416" s="185"/>
      <c r="PW416" s="185"/>
      <c r="PX416" s="185"/>
      <c r="PY416" s="185"/>
      <c r="PZ416" s="185"/>
      <c r="QA416" s="185"/>
      <c r="QB416" s="185"/>
      <c r="QC416" s="185"/>
      <c r="QD416" s="185"/>
      <c r="QE416" s="185"/>
      <c r="QF416" s="185"/>
      <c r="QG416" s="185"/>
      <c r="QH416" s="185"/>
      <c r="QI416" s="185"/>
      <c r="QJ416" s="185"/>
      <c r="QK416" s="185"/>
      <c r="QL416" s="185"/>
      <c r="QM416" s="185"/>
      <c r="QN416" s="185"/>
      <c r="QO416" s="185"/>
      <c r="QP416" s="185"/>
      <c r="QQ416" s="185"/>
      <c r="QR416" s="185"/>
      <c r="QS416" s="185"/>
      <c r="QT416" s="185"/>
      <c r="QU416" s="185"/>
      <c r="QV416" s="185"/>
      <c r="QW416" s="185"/>
      <c r="QX416" s="185"/>
      <c r="QY416" s="185"/>
      <c r="QZ416" s="185"/>
      <c r="RA416" s="185"/>
      <c r="RB416" s="185"/>
      <c r="RC416" s="185"/>
      <c r="RD416" s="185"/>
      <c r="RE416" s="185"/>
      <c r="RF416" s="185"/>
      <c r="RG416" s="185"/>
      <c r="RH416" s="185"/>
      <c r="RI416" s="185"/>
      <c r="RJ416" s="185"/>
      <c r="RK416" s="185"/>
      <c r="RL416" s="185"/>
      <c r="RM416" s="185"/>
      <c r="RN416" s="185"/>
      <c r="RO416" s="185"/>
      <c r="RP416" s="185"/>
      <c r="RQ416" s="185"/>
      <c r="RR416" s="185"/>
      <c r="RS416" s="185"/>
      <c r="RT416" s="185"/>
      <c r="RU416" s="185"/>
      <c r="RV416" s="185"/>
      <c r="RW416" s="185"/>
      <c r="RX416" s="185"/>
      <c r="RY416" s="185"/>
      <c r="RZ416" s="185"/>
      <c r="SA416" s="185"/>
      <c r="SB416" s="185"/>
      <c r="SC416" s="185"/>
      <c r="SD416" s="185"/>
      <c r="SE416" s="185"/>
      <c r="SF416" s="185"/>
      <c r="SG416" s="185"/>
      <c r="SH416" s="185"/>
      <c r="SI416" s="185"/>
      <c r="SJ416" s="185"/>
      <c r="SK416" s="185"/>
      <c r="SL416" s="185"/>
      <c r="SM416" s="185"/>
      <c r="SN416" s="185"/>
      <c r="SO416" s="185"/>
      <c r="SP416" s="185"/>
      <c r="SQ416" s="185"/>
      <c r="SR416" s="185"/>
      <c r="SS416" s="185"/>
      <c r="ST416" s="185"/>
      <c r="SU416" s="185"/>
      <c r="SV416" s="185"/>
      <c r="SW416" s="185"/>
      <c r="SX416" s="185"/>
      <c r="SY416" s="185"/>
      <c r="SZ416" s="185"/>
      <c r="TA416" s="185"/>
      <c r="TB416" s="185"/>
      <c r="TC416" s="185"/>
      <c r="TD416" s="185"/>
      <c r="TE416" s="185"/>
      <c r="TF416" s="185"/>
      <c r="TG416" s="185"/>
      <c r="TH416" s="185"/>
      <c r="TI416" s="185"/>
    </row>
    <row r="417" spans="1:529" s="79" customFormat="1" ht="27.75" customHeight="1" thickBot="1" x14ac:dyDescent="0.3">
      <c r="A417" s="341">
        <v>13140050</v>
      </c>
      <c r="B417" s="342">
        <v>39559</v>
      </c>
      <c r="C417" s="343" t="s">
        <v>1417</v>
      </c>
      <c r="D417" s="343" t="s">
        <v>5848</v>
      </c>
      <c r="E417" s="343"/>
      <c r="F417" s="343"/>
      <c r="G417" s="343"/>
      <c r="H417" s="344" t="s">
        <v>1508</v>
      </c>
      <c r="I417" s="342">
        <v>39580</v>
      </c>
      <c r="J417" s="342">
        <v>41765</v>
      </c>
      <c r="K417" s="343" t="s">
        <v>1113</v>
      </c>
      <c r="L417" s="343"/>
      <c r="M417" s="343" t="s">
        <v>299</v>
      </c>
      <c r="N417" s="343" t="s">
        <v>66</v>
      </c>
      <c r="O417" s="343">
        <v>363000</v>
      </c>
      <c r="P417" s="386" t="s">
        <v>1509</v>
      </c>
      <c r="Q417" s="386"/>
      <c r="R417" s="386" t="s">
        <v>1510</v>
      </c>
      <c r="S417" s="386"/>
      <c r="T417" s="764"/>
      <c r="U417" s="343"/>
      <c r="V417" s="343">
        <v>363000</v>
      </c>
      <c r="W417" s="343" t="s">
        <v>1400</v>
      </c>
      <c r="X417" s="343">
        <v>35</v>
      </c>
      <c r="Y417" s="343">
        <v>25</v>
      </c>
      <c r="Z417" s="343">
        <v>125</v>
      </c>
      <c r="AA417" s="343"/>
      <c r="AB417" s="343"/>
      <c r="AC417" s="343"/>
      <c r="AD417" s="343"/>
      <c r="AE417" s="343"/>
      <c r="AF417" s="343">
        <v>0.3</v>
      </c>
      <c r="AG417" s="343"/>
      <c r="AH417" s="343"/>
      <c r="AI417" s="434" t="s">
        <v>2419</v>
      </c>
      <c r="AJ417" s="434" t="s">
        <v>2420</v>
      </c>
      <c r="AK417" s="473"/>
      <c r="AL417" s="473" t="s">
        <v>6272</v>
      </c>
      <c r="AM417" s="13"/>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85"/>
      <c r="CT417" s="185"/>
      <c r="CU417" s="185"/>
      <c r="CV417" s="185"/>
      <c r="CW417" s="185"/>
      <c r="CX417" s="185"/>
      <c r="CY417" s="185"/>
      <c r="CZ417" s="185"/>
      <c r="DA417" s="185"/>
      <c r="DB417" s="185"/>
      <c r="DC417" s="185"/>
      <c r="DD417" s="185"/>
      <c r="DE417" s="185"/>
      <c r="DF417" s="185"/>
      <c r="DG417" s="185"/>
      <c r="DH417" s="185"/>
      <c r="DI417" s="185"/>
      <c r="DJ417" s="185"/>
      <c r="DK417" s="185"/>
      <c r="DL417" s="185"/>
      <c r="DM417" s="185"/>
      <c r="DN417" s="185"/>
      <c r="DO417" s="185"/>
      <c r="DP417" s="185"/>
      <c r="DQ417" s="185"/>
      <c r="DR417" s="185"/>
      <c r="DS417" s="185"/>
      <c r="DT417" s="185"/>
      <c r="DU417" s="185"/>
      <c r="DV417" s="185"/>
      <c r="DW417" s="185"/>
      <c r="DX417" s="185"/>
      <c r="DY417" s="185"/>
      <c r="DZ417" s="185"/>
      <c r="EA417" s="185"/>
      <c r="EB417" s="185"/>
      <c r="EC417" s="185"/>
      <c r="ED417" s="185"/>
      <c r="EE417" s="185"/>
      <c r="EF417" s="185"/>
      <c r="EG417" s="185"/>
      <c r="EH417" s="185"/>
      <c r="EI417" s="185"/>
      <c r="EJ417" s="185"/>
      <c r="EK417" s="185"/>
      <c r="EL417" s="185"/>
      <c r="EM417" s="185"/>
      <c r="EN417" s="185"/>
      <c r="EO417" s="185"/>
      <c r="EP417" s="185"/>
      <c r="EQ417" s="185"/>
      <c r="ER417" s="185"/>
      <c r="ES417" s="185"/>
      <c r="ET417" s="185"/>
      <c r="EU417" s="185"/>
      <c r="EV417" s="185"/>
      <c r="EW417" s="185"/>
      <c r="EX417" s="185"/>
      <c r="EY417" s="185"/>
      <c r="EZ417" s="185"/>
      <c r="FA417" s="185"/>
      <c r="FB417" s="185"/>
      <c r="FC417" s="185"/>
      <c r="FD417" s="185"/>
      <c r="FE417" s="185"/>
      <c r="FF417" s="185"/>
      <c r="FG417" s="185"/>
      <c r="FH417" s="185"/>
      <c r="FI417" s="185"/>
      <c r="FJ417" s="185"/>
      <c r="FK417" s="185"/>
      <c r="FL417" s="185"/>
      <c r="FM417" s="185"/>
      <c r="FN417" s="185"/>
      <c r="FO417" s="185"/>
      <c r="FP417" s="185"/>
      <c r="FQ417" s="185"/>
      <c r="FR417" s="185"/>
      <c r="FS417" s="185"/>
      <c r="FT417" s="185"/>
      <c r="FU417" s="185"/>
      <c r="FV417" s="185"/>
      <c r="FW417" s="185"/>
      <c r="FX417" s="185"/>
      <c r="FY417" s="185"/>
      <c r="FZ417" s="185"/>
      <c r="GA417" s="185"/>
      <c r="GB417" s="185"/>
      <c r="GC417" s="185"/>
      <c r="GD417" s="185"/>
      <c r="GE417" s="185"/>
      <c r="GF417" s="185"/>
      <c r="GG417" s="185"/>
      <c r="GH417" s="185"/>
      <c r="GI417" s="185"/>
      <c r="GJ417" s="185"/>
      <c r="GK417" s="185"/>
      <c r="GL417" s="185"/>
      <c r="GM417" s="185"/>
      <c r="GN417" s="185"/>
      <c r="GO417" s="185"/>
      <c r="GP417" s="185"/>
      <c r="GQ417" s="185"/>
      <c r="GR417" s="185"/>
      <c r="GS417" s="185"/>
      <c r="GT417" s="185"/>
      <c r="GU417" s="185"/>
      <c r="GV417" s="185"/>
      <c r="GW417" s="185"/>
      <c r="GX417" s="185"/>
      <c r="GY417" s="185"/>
      <c r="GZ417" s="185"/>
      <c r="HA417" s="185"/>
      <c r="HB417" s="185"/>
      <c r="HC417" s="185"/>
      <c r="HD417" s="185"/>
      <c r="HE417" s="185"/>
      <c r="HF417" s="185"/>
      <c r="HG417" s="185"/>
      <c r="HH417" s="185"/>
      <c r="HI417" s="185"/>
      <c r="HJ417" s="185"/>
      <c r="HK417" s="185"/>
      <c r="HL417" s="185"/>
      <c r="HM417" s="185"/>
      <c r="HN417" s="185"/>
      <c r="HO417" s="185"/>
      <c r="HP417" s="185"/>
      <c r="HQ417" s="185"/>
      <c r="HR417" s="185"/>
      <c r="HS417" s="185"/>
      <c r="HT417" s="185"/>
      <c r="HU417" s="185"/>
      <c r="HV417" s="185"/>
      <c r="HW417" s="185"/>
      <c r="HX417" s="185"/>
      <c r="HY417" s="185"/>
      <c r="HZ417" s="185"/>
      <c r="IA417" s="185"/>
      <c r="IB417" s="185"/>
      <c r="IC417" s="185"/>
      <c r="ID417" s="185"/>
      <c r="IE417" s="185"/>
      <c r="IF417" s="185"/>
      <c r="IG417" s="185"/>
      <c r="IH417" s="185"/>
      <c r="II417" s="185"/>
      <c r="IJ417" s="185"/>
      <c r="IK417" s="185"/>
      <c r="IL417" s="185"/>
      <c r="IM417" s="185"/>
      <c r="IN417" s="185"/>
      <c r="IO417" s="185"/>
      <c r="IP417" s="185"/>
      <c r="IQ417" s="185"/>
      <c r="IR417" s="185"/>
      <c r="IS417" s="185"/>
      <c r="IT417" s="185"/>
      <c r="IU417" s="185"/>
      <c r="IV417" s="185"/>
      <c r="IW417" s="185"/>
      <c r="IX417" s="185"/>
      <c r="IY417" s="185"/>
      <c r="IZ417" s="185"/>
      <c r="JA417" s="185"/>
      <c r="JB417" s="185"/>
      <c r="JC417" s="185"/>
      <c r="JD417" s="185"/>
      <c r="JE417" s="185"/>
      <c r="JF417" s="185"/>
      <c r="JG417" s="185"/>
      <c r="JH417" s="185"/>
      <c r="JI417" s="185"/>
      <c r="JJ417" s="185"/>
      <c r="JK417" s="185"/>
      <c r="JL417" s="185"/>
      <c r="JM417" s="185"/>
      <c r="JN417" s="185"/>
      <c r="JO417" s="185"/>
      <c r="JP417" s="185"/>
      <c r="JQ417" s="185"/>
      <c r="JR417" s="185"/>
      <c r="JS417" s="185"/>
      <c r="JT417" s="185"/>
      <c r="JU417" s="185"/>
      <c r="JV417" s="185"/>
      <c r="JW417" s="185"/>
      <c r="JX417" s="185"/>
      <c r="JY417" s="185"/>
      <c r="JZ417" s="185"/>
      <c r="KA417" s="185"/>
      <c r="KB417" s="185"/>
      <c r="KC417" s="185"/>
      <c r="KD417" s="185"/>
      <c r="KE417" s="185"/>
      <c r="KF417" s="185"/>
      <c r="KG417" s="185"/>
      <c r="KH417" s="185"/>
      <c r="KI417" s="185"/>
      <c r="KJ417" s="185"/>
      <c r="KK417" s="185"/>
      <c r="KL417" s="185"/>
      <c r="KM417" s="185"/>
      <c r="KN417" s="185"/>
      <c r="KO417" s="185"/>
      <c r="KP417" s="185"/>
      <c r="KQ417" s="185"/>
      <c r="KR417" s="185"/>
      <c r="KS417" s="185"/>
      <c r="KT417" s="185"/>
      <c r="KU417" s="185"/>
      <c r="KV417" s="185"/>
      <c r="KW417" s="185"/>
      <c r="KX417" s="185"/>
      <c r="KY417" s="185"/>
      <c r="KZ417" s="185"/>
      <c r="LA417" s="185"/>
      <c r="LB417" s="185"/>
      <c r="LC417" s="185"/>
      <c r="LD417" s="185"/>
      <c r="LE417" s="185"/>
      <c r="LF417" s="185"/>
      <c r="LG417" s="185"/>
      <c r="LH417" s="185"/>
      <c r="LI417" s="185"/>
      <c r="LJ417" s="185"/>
      <c r="LK417" s="185"/>
      <c r="LL417" s="185"/>
      <c r="LM417" s="185"/>
      <c r="LN417" s="185"/>
      <c r="LO417" s="185"/>
      <c r="LP417" s="185"/>
      <c r="LQ417" s="185"/>
      <c r="LR417" s="185"/>
      <c r="LS417" s="185"/>
      <c r="LT417" s="185"/>
      <c r="LU417" s="185"/>
      <c r="LV417" s="185"/>
      <c r="LW417" s="185"/>
      <c r="LX417" s="185"/>
      <c r="LY417" s="185"/>
      <c r="LZ417" s="185"/>
      <c r="MA417" s="185"/>
      <c r="MB417" s="185"/>
      <c r="MC417" s="185"/>
      <c r="MD417" s="185"/>
      <c r="ME417" s="185"/>
      <c r="MF417" s="185"/>
      <c r="MG417" s="185"/>
      <c r="MH417" s="185"/>
      <c r="MI417" s="185"/>
      <c r="MJ417" s="185"/>
      <c r="MK417" s="185"/>
      <c r="ML417" s="185"/>
      <c r="MM417" s="185"/>
      <c r="MN417" s="185"/>
      <c r="MO417" s="185"/>
      <c r="MP417" s="185"/>
      <c r="MQ417" s="185"/>
      <c r="MR417" s="185"/>
      <c r="MS417" s="185"/>
      <c r="MT417" s="185"/>
      <c r="MU417" s="185"/>
      <c r="MV417" s="185"/>
      <c r="MW417" s="185"/>
      <c r="MX417" s="185"/>
      <c r="MY417" s="185"/>
      <c r="MZ417" s="185"/>
      <c r="NA417" s="185"/>
      <c r="NB417" s="185"/>
      <c r="NC417" s="185"/>
      <c r="ND417" s="185"/>
      <c r="NE417" s="185"/>
      <c r="NF417" s="185"/>
      <c r="NG417" s="185"/>
      <c r="NH417" s="185"/>
      <c r="NI417" s="185"/>
      <c r="NJ417" s="185"/>
      <c r="NK417" s="185"/>
      <c r="NL417" s="185"/>
      <c r="NM417" s="185"/>
      <c r="NN417" s="185"/>
      <c r="NO417" s="185"/>
      <c r="NP417" s="185"/>
      <c r="NQ417" s="185"/>
      <c r="NR417" s="185"/>
      <c r="NS417" s="185"/>
      <c r="NT417" s="185"/>
      <c r="NU417" s="185"/>
      <c r="NV417" s="185"/>
      <c r="NW417" s="185"/>
      <c r="NX417" s="185"/>
      <c r="NY417" s="185"/>
      <c r="NZ417" s="185"/>
      <c r="OA417" s="185"/>
      <c r="OB417" s="185"/>
      <c r="OC417" s="185"/>
      <c r="OD417" s="185"/>
      <c r="OE417" s="185"/>
      <c r="OF417" s="185"/>
      <c r="OG417" s="185"/>
      <c r="OH417" s="185"/>
      <c r="OI417" s="185"/>
      <c r="OJ417" s="185"/>
      <c r="OK417" s="185"/>
      <c r="OL417" s="185"/>
      <c r="OM417" s="185"/>
      <c r="ON417" s="185"/>
      <c r="OO417" s="185"/>
      <c r="OP417" s="185"/>
      <c r="OQ417" s="185"/>
      <c r="OR417" s="185"/>
      <c r="OS417" s="185"/>
      <c r="OT417" s="185"/>
      <c r="OU417" s="185"/>
      <c r="OV417" s="185"/>
      <c r="OW417" s="185"/>
      <c r="OX417" s="185"/>
      <c r="OY417" s="185"/>
      <c r="OZ417" s="185"/>
      <c r="PA417" s="185"/>
      <c r="PB417" s="185"/>
      <c r="PC417" s="185"/>
      <c r="PD417" s="185"/>
      <c r="PE417" s="185"/>
      <c r="PF417" s="185"/>
      <c r="PG417" s="185"/>
      <c r="PH417" s="185"/>
      <c r="PI417" s="185"/>
      <c r="PJ417" s="185"/>
      <c r="PK417" s="185"/>
      <c r="PL417" s="185"/>
      <c r="PM417" s="185"/>
      <c r="PN417" s="185"/>
      <c r="PO417" s="185"/>
      <c r="PP417" s="185"/>
      <c r="PQ417" s="185"/>
      <c r="PR417" s="185"/>
      <c r="PS417" s="185"/>
      <c r="PT417" s="185"/>
      <c r="PU417" s="185"/>
      <c r="PV417" s="185"/>
      <c r="PW417" s="185"/>
      <c r="PX417" s="185"/>
      <c r="PY417" s="185"/>
      <c r="PZ417" s="185"/>
      <c r="QA417" s="185"/>
      <c r="QB417" s="185"/>
      <c r="QC417" s="185"/>
      <c r="QD417" s="185"/>
      <c r="QE417" s="185"/>
      <c r="QF417" s="185"/>
      <c r="QG417" s="185"/>
      <c r="QH417" s="185"/>
      <c r="QI417" s="185"/>
      <c r="QJ417" s="185"/>
      <c r="QK417" s="185"/>
      <c r="QL417" s="185"/>
      <c r="QM417" s="185"/>
      <c r="QN417" s="185"/>
      <c r="QO417" s="185"/>
      <c r="QP417" s="185"/>
      <c r="QQ417" s="185"/>
      <c r="QR417" s="185"/>
      <c r="QS417" s="185"/>
      <c r="QT417" s="185"/>
      <c r="QU417" s="185"/>
      <c r="QV417" s="185"/>
      <c r="QW417" s="185"/>
      <c r="QX417" s="185"/>
      <c r="QY417" s="185"/>
      <c r="QZ417" s="185"/>
      <c r="RA417" s="185"/>
      <c r="RB417" s="185"/>
      <c r="RC417" s="185"/>
      <c r="RD417" s="185"/>
      <c r="RE417" s="185"/>
      <c r="RF417" s="185"/>
      <c r="RG417" s="185"/>
      <c r="RH417" s="185"/>
      <c r="RI417" s="185"/>
      <c r="RJ417" s="185"/>
      <c r="RK417" s="185"/>
      <c r="RL417" s="185"/>
      <c r="RM417" s="185"/>
      <c r="RN417" s="185"/>
      <c r="RO417" s="185"/>
      <c r="RP417" s="185"/>
      <c r="RQ417" s="185"/>
      <c r="RR417" s="185"/>
      <c r="RS417" s="185"/>
      <c r="RT417" s="185"/>
      <c r="RU417" s="185"/>
      <c r="RV417" s="185"/>
      <c r="RW417" s="185"/>
      <c r="RX417" s="185"/>
      <c r="RY417" s="185"/>
      <c r="RZ417" s="185"/>
      <c r="SA417" s="185"/>
      <c r="SB417" s="185"/>
      <c r="SC417" s="185"/>
      <c r="SD417" s="185"/>
      <c r="SE417" s="185"/>
      <c r="SF417" s="185"/>
      <c r="SG417" s="185"/>
      <c r="SH417" s="185"/>
      <c r="SI417" s="185"/>
      <c r="SJ417" s="185"/>
      <c r="SK417" s="185"/>
      <c r="SL417" s="185"/>
      <c r="SM417" s="185"/>
      <c r="SN417" s="185"/>
      <c r="SO417" s="185"/>
      <c r="SP417" s="185"/>
      <c r="SQ417" s="185"/>
      <c r="SR417" s="185"/>
      <c r="SS417" s="185"/>
      <c r="ST417" s="185"/>
      <c r="SU417" s="185"/>
      <c r="SV417" s="185"/>
      <c r="SW417" s="185"/>
      <c r="SX417" s="185"/>
      <c r="SY417" s="185"/>
      <c r="SZ417" s="185"/>
      <c r="TA417" s="185"/>
      <c r="TB417" s="185"/>
      <c r="TC417" s="185"/>
      <c r="TD417" s="185"/>
      <c r="TE417" s="185"/>
      <c r="TF417" s="185"/>
      <c r="TG417" s="185"/>
      <c r="TH417" s="185"/>
      <c r="TI417" s="185"/>
    </row>
    <row r="418" spans="1:529" s="79" customFormat="1" ht="35.25" customHeight="1" thickBot="1" x14ac:dyDescent="0.3">
      <c r="A418" s="284">
        <v>13140051</v>
      </c>
      <c r="B418" s="285">
        <v>39560</v>
      </c>
      <c r="C418" s="105" t="s">
        <v>1417</v>
      </c>
      <c r="D418" s="105" t="s">
        <v>5849</v>
      </c>
      <c r="E418" s="105"/>
      <c r="F418" s="105"/>
      <c r="G418" s="105"/>
      <c r="H418" s="284">
        <v>47714</v>
      </c>
      <c r="I418" s="285">
        <v>39580</v>
      </c>
      <c r="J418" s="285">
        <v>41760</v>
      </c>
      <c r="K418" s="105"/>
      <c r="L418" s="105"/>
      <c r="M418" s="105" t="s">
        <v>1511</v>
      </c>
      <c r="N418" s="105" t="s">
        <v>34</v>
      </c>
      <c r="O418" s="105">
        <v>1012094</v>
      </c>
      <c r="P418" s="289"/>
      <c r="Q418" s="289"/>
      <c r="R418" s="289"/>
      <c r="S418" s="289"/>
      <c r="T418" s="720">
        <v>115.54</v>
      </c>
      <c r="U418" s="105">
        <v>32.1</v>
      </c>
      <c r="V418" s="105">
        <v>1012094</v>
      </c>
      <c r="W418" s="105" t="s">
        <v>1400</v>
      </c>
      <c r="X418" s="105">
        <v>35</v>
      </c>
      <c r="Y418" s="105">
        <v>25</v>
      </c>
      <c r="Z418" s="105">
        <v>125</v>
      </c>
      <c r="AA418" s="105" t="s">
        <v>1091</v>
      </c>
      <c r="AB418" s="105" t="s">
        <v>1091</v>
      </c>
      <c r="AC418" s="105" t="s">
        <v>1091</v>
      </c>
      <c r="AD418" s="105">
        <v>15</v>
      </c>
      <c r="AE418" s="105">
        <v>2</v>
      </c>
      <c r="AF418" s="105">
        <v>0.3</v>
      </c>
      <c r="AG418" s="433"/>
      <c r="AH418" s="105"/>
      <c r="AI418" s="105" t="s">
        <v>2421</v>
      </c>
      <c r="AJ418" s="105" t="s">
        <v>2422</v>
      </c>
      <c r="AK418" s="30" t="s">
        <v>4151</v>
      </c>
      <c r="AL418" s="321"/>
      <c r="AM418" s="13"/>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185"/>
      <c r="HL418" s="185"/>
      <c r="HM418" s="185"/>
      <c r="HN418" s="185"/>
      <c r="HO418" s="185"/>
      <c r="HP418" s="185"/>
      <c r="HQ418" s="185"/>
      <c r="HR418" s="185"/>
      <c r="HS418" s="185"/>
      <c r="HT418" s="185"/>
      <c r="HU418" s="185"/>
      <c r="HV418" s="185"/>
      <c r="HW418" s="185"/>
      <c r="HX418" s="185"/>
      <c r="HY418" s="185"/>
      <c r="HZ418" s="185"/>
      <c r="IA418" s="185"/>
      <c r="IB418" s="185"/>
      <c r="IC418" s="185"/>
      <c r="ID418" s="185"/>
      <c r="IE418" s="185"/>
      <c r="IF418" s="185"/>
      <c r="IG418" s="185"/>
      <c r="IH418" s="185"/>
      <c r="II418" s="185"/>
      <c r="IJ418" s="185"/>
      <c r="IK418" s="185"/>
      <c r="IL418" s="185"/>
      <c r="IM418" s="185"/>
      <c r="IN418" s="185"/>
      <c r="IO418" s="185"/>
      <c r="IP418" s="185"/>
      <c r="IQ418" s="185"/>
      <c r="IR418" s="185"/>
      <c r="IS418" s="185"/>
      <c r="IT418" s="185"/>
      <c r="IU418" s="185"/>
      <c r="IV418" s="185"/>
      <c r="IW418" s="185"/>
      <c r="IX418" s="185"/>
      <c r="IY418" s="185"/>
      <c r="IZ418" s="185"/>
      <c r="JA418" s="185"/>
      <c r="JB418" s="185"/>
      <c r="JC418" s="185"/>
      <c r="JD418" s="185"/>
      <c r="JE418" s="185"/>
      <c r="JF418" s="185"/>
      <c r="JG418" s="185"/>
      <c r="JH418" s="185"/>
      <c r="JI418" s="185"/>
      <c r="JJ418" s="185"/>
      <c r="JK418" s="185"/>
      <c r="JL418" s="185"/>
      <c r="JM418" s="185"/>
      <c r="JN418" s="185"/>
      <c r="JO418" s="185"/>
      <c r="JP418" s="185"/>
      <c r="JQ418" s="185"/>
      <c r="JR418" s="185"/>
      <c r="JS418" s="185"/>
      <c r="JT418" s="185"/>
      <c r="JU418" s="185"/>
      <c r="JV418" s="185"/>
      <c r="JW418" s="185"/>
      <c r="JX418" s="185"/>
      <c r="JY418" s="185"/>
      <c r="JZ418" s="185"/>
      <c r="KA418" s="185"/>
      <c r="KB418" s="185"/>
      <c r="KC418" s="185"/>
      <c r="KD418" s="185"/>
      <c r="KE418" s="185"/>
      <c r="KF418" s="185"/>
      <c r="KG418" s="185"/>
      <c r="KH418" s="185"/>
      <c r="KI418" s="185"/>
      <c r="KJ418" s="185"/>
      <c r="KK418" s="185"/>
      <c r="KL418" s="185"/>
      <c r="KM418" s="185"/>
      <c r="KN418" s="185"/>
      <c r="KO418" s="185"/>
      <c r="KP418" s="185"/>
      <c r="KQ418" s="185"/>
      <c r="KR418" s="185"/>
      <c r="KS418" s="185"/>
      <c r="KT418" s="185"/>
      <c r="KU418" s="185"/>
      <c r="KV418" s="185"/>
      <c r="KW418" s="185"/>
      <c r="KX418" s="185"/>
      <c r="KY418" s="185"/>
      <c r="KZ418" s="185"/>
      <c r="LA418" s="185"/>
      <c r="LB418" s="185"/>
      <c r="LC418" s="185"/>
      <c r="LD418" s="185"/>
      <c r="LE418" s="185"/>
      <c r="LF418" s="185"/>
      <c r="LG418" s="185"/>
      <c r="LH418" s="185"/>
      <c r="LI418" s="185"/>
      <c r="LJ418" s="185"/>
      <c r="LK418" s="185"/>
      <c r="LL418" s="185"/>
      <c r="LM418" s="185"/>
      <c r="LN418" s="185"/>
      <c r="LO418" s="185"/>
      <c r="LP418" s="185"/>
      <c r="LQ418" s="185"/>
      <c r="LR418" s="185"/>
      <c r="LS418" s="185"/>
      <c r="LT418" s="185"/>
      <c r="LU418" s="185"/>
      <c r="LV418" s="185"/>
      <c r="LW418" s="185"/>
      <c r="LX418" s="185"/>
      <c r="LY418" s="185"/>
      <c r="LZ418" s="185"/>
      <c r="MA418" s="185"/>
      <c r="MB418" s="185"/>
      <c r="MC418" s="185"/>
      <c r="MD418" s="185"/>
      <c r="ME418" s="185"/>
      <c r="MF418" s="185"/>
      <c r="MG418" s="185"/>
      <c r="MH418" s="185"/>
      <c r="MI418" s="185"/>
      <c r="MJ418" s="185"/>
      <c r="MK418" s="185"/>
      <c r="ML418" s="185"/>
      <c r="MM418" s="185"/>
      <c r="MN418" s="185"/>
      <c r="MO418" s="185"/>
      <c r="MP418" s="185"/>
      <c r="MQ418" s="185"/>
      <c r="MR418" s="185"/>
      <c r="MS418" s="185"/>
      <c r="MT418" s="185"/>
      <c r="MU418" s="185"/>
      <c r="MV418" s="185"/>
      <c r="MW418" s="185"/>
      <c r="MX418" s="185"/>
      <c r="MY418" s="185"/>
      <c r="MZ418" s="185"/>
      <c r="NA418" s="185"/>
      <c r="NB418" s="185"/>
      <c r="NC418" s="185"/>
      <c r="ND418" s="185"/>
      <c r="NE418" s="185"/>
      <c r="NF418" s="185"/>
      <c r="NG418" s="185"/>
      <c r="NH418" s="185"/>
      <c r="NI418" s="185"/>
      <c r="NJ418" s="185"/>
      <c r="NK418" s="185"/>
      <c r="NL418" s="185"/>
      <c r="NM418" s="185"/>
      <c r="NN418" s="185"/>
      <c r="NO418" s="185"/>
      <c r="NP418" s="185"/>
      <c r="NQ418" s="185"/>
      <c r="NR418" s="185"/>
      <c r="NS418" s="185"/>
      <c r="NT418" s="185"/>
      <c r="NU418" s="185"/>
      <c r="NV418" s="185"/>
      <c r="NW418" s="185"/>
      <c r="NX418" s="185"/>
      <c r="NY418" s="185"/>
      <c r="NZ418" s="185"/>
      <c r="OA418" s="185"/>
      <c r="OB418" s="185"/>
      <c r="OC418" s="185"/>
      <c r="OD418" s="185"/>
      <c r="OE418" s="185"/>
      <c r="OF418" s="185"/>
      <c r="OG418" s="185"/>
      <c r="OH418" s="185"/>
      <c r="OI418" s="185"/>
      <c r="OJ418" s="185"/>
      <c r="OK418" s="185"/>
      <c r="OL418" s="185"/>
      <c r="OM418" s="185"/>
      <c r="ON418" s="185"/>
      <c r="OO418" s="185"/>
      <c r="OP418" s="185"/>
      <c r="OQ418" s="185"/>
      <c r="OR418" s="185"/>
      <c r="OS418" s="185"/>
      <c r="OT418" s="185"/>
      <c r="OU418" s="185"/>
      <c r="OV418" s="185"/>
      <c r="OW418" s="185"/>
      <c r="OX418" s="185"/>
      <c r="OY418" s="185"/>
      <c r="OZ418" s="185"/>
      <c r="PA418" s="185"/>
      <c r="PB418" s="185"/>
      <c r="PC418" s="185"/>
      <c r="PD418" s="185"/>
      <c r="PE418" s="185"/>
      <c r="PF418" s="185"/>
      <c r="PG418" s="185"/>
      <c r="PH418" s="185"/>
      <c r="PI418" s="185"/>
      <c r="PJ418" s="185"/>
      <c r="PK418" s="185"/>
      <c r="PL418" s="185"/>
      <c r="PM418" s="185"/>
      <c r="PN418" s="185"/>
      <c r="PO418" s="185"/>
      <c r="PP418" s="185"/>
      <c r="PQ418" s="185"/>
      <c r="PR418" s="185"/>
      <c r="PS418" s="185"/>
      <c r="PT418" s="185"/>
      <c r="PU418" s="185"/>
      <c r="PV418" s="185"/>
      <c r="PW418" s="185"/>
      <c r="PX418" s="185"/>
      <c r="PY418" s="185"/>
      <c r="PZ418" s="185"/>
      <c r="QA418" s="185"/>
      <c r="QB418" s="185"/>
      <c r="QC418" s="185"/>
      <c r="QD418" s="185"/>
      <c r="QE418" s="185"/>
      <c r="QF418" s="185"/>
      <c r="QG418" s="185"/>
      <c r="QH418" s="185"/>
      <c r="QI418" s="185"/>
      <c r="QJ418" s="185"/>
      <c r="QK418" s="185"/>
      <c r="QL418" s="185"/>
      <c r="QM418" s="185"/>
      <c r="QN418" s="185"/>
      <c r="QO418" s="185"/>
      <c r="QP418" s="185"/>
      <c r="QQ418" s="185"/>
      <c r="QR418" s="185"/>
      <c r="QS418" s="185"/>
      <c r="QT418" s="185"/>
      <c r="QU418" s="185"/>
      <c r="QV418" s="185"/>
      <c r="QW418" s="185"/>
      <c r="QX418" s="185"/>
      <c r="QY418" s="185"/>
      <c r="QZ418" s="185"/>
      <c r="RA418" s="185"/>
      <c r="RB418" s="185"/>
      <c r="RC418" s="185"/>
      <c r="RD418" s="185"/>
      <c r="RE418" s="185"/>
      <c r="RF418" s="185"/>
      <c r="RG418" s="185"/>
      <c r="RH418" s="185"/>
      <c r="RI418" s="185"/>
      <c r="RJ418" s="185"/>
      <c r="RK418" s="185"/>
      <c r="RL418" s="185"/>
      <c r="RM418" s="185"/>
      <c r="RN418" s="185"/>
      <c r="RO418" s="185"/>
      <c r="RP418" s="185"/>
      <c r="RQ418" s="185"/>
      <c r="RR418" s="185"/>
      <c r="RS418" s="185"/>
      <c r="RT418" s="185"/>
      <c r="RU418" s="185"/>
      <c r="RV418" s="185"/>
      <c r="RW418" s="185"/>
      <c r="RX418" s="185"/>
      <c r="RY418" s="185"/>
      <c r="RZ418" s="185"/>
      <c r="SA418" s="185"/>
      <c r="SB418" s="185"/>
      <c r="SC418" s="185"/>
      <c r="SD418" s="185"/>
      <c r="SE418" s="185"/>
      <c r="SF418" s="185"/>
      <c r="SG418" s="185"/>
      <c r="SH418" s="185"/>
      <c r="SI418" s="185"/>
      <c r="SJ418" s="185"/>
      <c r="SK418" s="185"/>
      <c r="SL418" s="185"/>
      <c r="SM418" s="185"/>
      <c r="SN418" s="185"/>
      <c r="SO418" s="185"/>
      <c r="SP418" s="185"/>
      <c r="SQ418" s="185"/>
      <c r="SR418" s="185"/>
      <c r="SS418" s="185"/>
      <c r="ST418" s="185"/>
      <c r="SU418" s="185"/>
      <c r="SV418" s="185"/>
      <c r="SW418" s="185"/>
      <c r="SX418" s="185"/>
      <c r="SY418" s="185"/>
      <c r="SZ418" s="185"/>
      <c r="TA418" s="185"/>
      <c r="TB418" s="185"/>
      <c r="TC418" s="185"/>
      <c r="TD418" s="185"/>
      <c r="TE418" s="185"/>
      <c r="TF418" s="185"/>
      <c r="TG418" s="185"/>
      <c r="TH418" s="185"/>
      <c r="TI418" s="185"/>
    </row>
    <row r="419" spans="1:529" s="855" customFormat="1" ht="30.75" customHeight="1" x14ac:dyDescent="0.25">
      <c r="A419" s="387">
        <v>13140052</v>
      </c>
      <c r="B419" s="399">
        <v>39560</v>
      </c>
      <c r="C419" s="115" t="s">
        <v>1417</v>
      </c>
      <c r="D419" s="115" t="s">
        <v>5208</v>
      </c>
      <c r="E419" s="115"/>
      <c r="F419" s="115"/>
      <c r="G419" s="115"/>
      <c r="H419" s="388">
        <v>62997</v>
      </c>
      <c r="I419" s="399">
        <v>39580</v>
      </c>
      <c r="J419" s="399">
        <v>41765</v>
      </c>
      <c r="K419" s="399" t="s">
        <v>1585</v>
      </c>
      <c r="L419" s="399"/>
      <c r="M419" s="115" t="s">
        <v>305</v>
      </c>
      <c r="N419" s="115" t="s">
        <v>34</v>
      </c>
      <c r="O419" s="115">
        <v>15768</v>
      </c>
      <c r="P419" s="115"/>
      <c r="Q419" s="115" t="s">
        <v>3283</v>
      </c>
      <c r="R419" s="115"/>
      <c r="S419" s="115"/>
      <c r="T419" s="762">
        <v>1.8</v>
      </c>
      <c r="U419" s="115">
        <v>0.5</v>
      </c>
      <c r="V419" s="115">
        <v>15768</v>
      </c>
      <c r="W419" s="115" t="s">
        <v>1400</v>
      </c>
      <c r="X419" s="115">
        <v>35</v>
      </c>
      <c r="Y419" s="115">
        <v>25</v>
      </c>
      <c r="Z419" s="115">
        <v>125</v>
      </c>
      <c r="AA419" s="115" t="s">
        <v>1091</v>
      </c>
      <c r="AB419" s="115" t="s">
        <v>1091</v>
      </c>
      <c r="AC419" s="115" t="s">
        <v>1091</v>
      </c>
      <c r="AD419" s="115" t="s">
        <v>1091</v>
      </c>
      <c r="AE419" s="115" t="s">
        <v>1091</v>
      </c>
      <c r="AF419" s="115">
        <v>0.3</v>
      </c>
      <c r="AG419" s="115"/>
      <c r="AH419" s="115"/>
      <c r="AI419" s="115" t="s">
        <v>2423</v>
      </c>
      <c r="AJ419" s="115" t="s">
        <v>2424</v>
      </c>
      <c r="AK419" s="426" t="s">
        <v>4152</v>
      </c>
      <c r="AL419" s="426" t="s">
        <v>3415</v>
      </c>
      <c r="AM419" s="53"/>
      <c r="AN419" s="856"/>
      <c r="AO419" s="856"/>
      <c r="AP419" s="856"/>
      <c r="AQ419" s="856"/>
      <c r="AR419" s="856"/>
      <c r="AS419" s="856"/>
      <c r="AT419" s="856"/>
      <c r="AU419" s="856"/>
      <c r="AV419" s="856"/>
      <c r="AW419" s="856"/>
      <c r="AX419" s="856"/>
      <c r="AY419" s="856"/>
      <c r="AZ419" s="856"/>
      <c r="BA419" s="856"/>
      <c r="BB419" s="856"/>
      <c r="BC419" s="856"/>
      <c r="BD419" s="856"/>
      <c r="BE419" s="856"/>
      <c r="BF419" s="856"/>
      <c r="BG419" s="856"/>
      <c r="BH419" s="856"/>
      <c r="BI419" s="856"/>
      <c r="BJ419" s="856"/>
      <c r="BK419" s="856"/>
      <c r="BL419" s="856"/>
      <c r="BM419" s="856"/>
      <c r="BN419" s="856"/>
      <c r="BO419" s="856"/>
      <c r="BP419" s="856"/>
      <c r="BQ419" s="856"/>
      <c r="BR419" s="856"/>
      <c r="BS419" s="856"/>
      <c r="BT419" s="856"/>
      <c r="BU419" s="856"/>
      <c r="BV419" s="856"/>
      <c r="BW419" s="856"/>
      <c r="BX419" s="856"/>
      <c r="BY419" s="856"/>
      <c r="BZ419" s="856"/>
      <c r="CA419" s="856"/>
      <c r="CB419" s="856"/>
      <c r="CC419" s="856"/>
      <c r="CD419" s="856"/>
      <c r="CE419" s="856"/>
      <c r="CF419" s="856"/>
      <c r="CG419" s="856"/>
      <c r="CH419" s="856"/>
      <c r="CI419" s="856"/>
      <c r="CJ419" s="856"/>
      <c r="CK419" s="856"/>
      <c r="CL419" s="856"/>
      <c r="CM419" s="856"/>
      <c r="CN419" s="856"/>
      <c r="CO419" s="856"/>
      <c r="CP419" s="856"/>
      <c r="CQ419" s="856"/>
      <c r="CR419" s="856"/>
      <c r="CS419" s="856"/>
      <c r="CT419" s="856"/>
      <c r="CU419" s="856"/>
      <c r="CV419" s="856"/>
      <c r="CW419" s="856"/>
      <c r="CX419" s="856"/>
      <c r="CY419" s="856"/>
      <c r="CZ419" s="856"/>
      <c r="DA419" s="856"/>
      <c r="DB419" s="856"/>
      <c r="DC419" s="856"/>
      <c r="DD419" s="856"/>
      <c r="DE419" s="856"/>
      <c r="DF419" s="856"/>
      <c r="DG419" s="856"/>
      <c r="DH419" s="856"/>
      <c r="DI419" s="856"/>
      <c r="DJ419" s="856"/>
      <c r="DK419" s="856"/>
      <c r="DL419" s="856"/>
      <c r="DM419" s="856"/>
      <c r="DN419" s="856"/>
      <c r="DO419" s="856"/>
      <c r="DP419" s="856"/>
      <c r="DQ419" s="856"/>
      <c r="DR419" s="856"/>
      <c r="DS419" s="856"/>
      <c r="DT419" s="856"/>
      <c r="DU419" s="856"/>
      <c r="DV419" s="856"/>
      <c r="DW419" s="856"/>
      <c r="DX419" s="856"/>
      <c r="DY419" s="856"/>
      <c r="DZ419" s="856"/>
      <c r="EA419" s="856"/>
      <c r="EB419" s="856"/>
      <c r="EC419" s="856"/>
      <c r="ED419" s="856"/>
      <c r="EE419" s="856"/>
      <c r="EF419" s="856"/>
      <c r="EG419" s="856"/>
      <c r="EH419" s="856"/>
      <c r="EI419" s="856"/>
      <c r="EJ419" s="856"/>
      <c r="EK419" s="856"/>
      <c r="EL419" s="856"/>
      <c r="EM419" s="856"/>
      <c r="EN419" s="856"/>
      <c r="EO419" s="856"/>
      <c r="EP419" s="856"/>
      <c r="EQ419" s="856"/>
      <c r="ER419" s="856"/>
      <c r="ES419" s="856"/>
      <c r="ET419" s="856"/>
      <c r="EU419" s="856"/>
      <c r="EV419" s="856"/>
      <c r="EW419" s="856"/>
      <c r="EX419" s="856"/>
      <c r="EY419" s="856"/>
      <c r="EZ419" s="856"/>
      <c r="FA419" s="856"/>
      <c r="FB419" s="856"/>
      <c r="FC419" s="856"/>
      <c r="FD419" s="856"/>
      <c r="FE419" s="856"/>
      <c r="FF419" s="856"/>
      <c r="FG419" s="856"/>
      <c r="FH419" s="856"/>
      <c r="FI419" s="856"/>
      <c r="FJ419" s="856"/>
      <c r="FK419" s="856"/>
      <c r="FL419" s="856"/>
      <c r="FM419" s="856"/>
      <c r="FN419" s="856"/>
      <c r="FO419" s="856"/>
      <c r="FP419" s="856"/>
      <c r="FQ419" s="856"/>
      <c r="FR419" s="856"/>
      <c r="FS419" s="856"/>
      <c r="FT419" s="856"/>
      <c r="FU419" s="856"/>
      <c r="FV419" s="856"/>
      <c r="FW419" s="856"/>
      <c r="FX419" s="856"/>
      <c r="FY419" s="856"/>
      <c r="FZ419" s="856"/>
      <c r="GA419" s="856"/>
      <c r="GB419" s="856"/>
      <c r="GC419" s="856"/>
      <c r="GD419" s="856"/>
      <c r="GE419" s="856"/>
      <c r="GF419" s="856"/>
      <c r="GG419" s="856"/>
      <c r="GH419" s="856"/>
      <c r="GI419" s="856"/>
      <c r="GJ419" s="856"/>
      <c r="GK419" s="856"/>
      <c r="GL419" s="856"/>
      <c r="GM419" s="856"/>
      <c r="GN419" s="856"/>
      <c r="GO419" s="856"/>
      <c r="GP419" s="856"/>
      <c r="GQ419" s="856"/>
      <c r="GR419" s="856"/>
      <c r="GS419" s="856"/>
      <c r="GT419" s="856"/>
      <c r="GU419" s="856"/>
      <c r="GV419" s="856"/>
      <c r="GW419" s="856"/>
      <c r="GX419" s="856"/>
      <c r="GY419" s="856"/>
      <c r="GZ419" s="856"/>
      <c r="HA419" s="856"/>
      <c r="HB419" s="856"/>
      <c r="HC419" s="856"/>
      <c r="HD419" s="856"/>
      <c r="HE419" s="856"/>
      <c r="HF419" s="856"/>
      <c r="HG419" s="856"/>
      <c r="HH419" s="856"/>
      <c r="HI419" s="856"/>
      <c r="HJ419" s="856"/>
      <c r="HK419" s="856"/>
      <c r="HL419" s="856"/>
      <c r="HM419" s="856"/>
      <c r="HN419" s="856"/>
      <c r="HO419" s="856"/>
      <c r="HP419" s="856"/>
      <c r="HQ419" s="856"/>
      <c r="HR419" s="856"/>
      <c r="HS419" s="856"/>
      <c r="HT419" s="856"/>
      <c r="HU419" s="856"/>
      <c r="HV419" s="856"/>
      <c r="HW419" s="856"/>
      <c r="HX419" s="856"/>
      <c r="HY419" s="856"/>
      <c r="HZ419" s="856"/>
      <c r="IA419" s="856"/>
      <c r="IB419" s="856"/>
      <c r="IC419" s="856"/>
      <c r="ID419" s="856"/>
      <c r="IE419" s="856"/>
      <c r="IF419" s="856"/>
      <c r="IG419" s="856"/>
      <c r="IH419" s="856"/>
      <c r="II419" s="856"/>
      <c r="IJ419" s="856"/>
      <c r="IK419" s="856"/>
      <c r="IL419" s="856"/>
      <c r="IM419" s="856"/>
      <c r="IN419" s="856"/>
      <c r="IO419" s="856"/>
      <c r="IP419" s="856"/>
      <c r="IQ419" s="856"/>
      <c r="IR419" s="856"/>
      <c r="IS419" s="856"/>
      <c r="IT419" s="856"/>
      <c r="IU419" s="856"/>
      <c r="IV419" s="856"/>
      <c r="IW419" s="856"/>
      <c r="IX419" s="856"/>
      <c r="IY419" s="856"/>
      <c r="IZ419" s="856"/>
      <c r="JA419" s="856"/>
      <c r="JB419" s="856"/>
      <c r="JC419" s="856"/>
      <c r="JD419" s="856"/>
      <c r="JE419" s="856"/>
      <c r="JF419" s="856"/>
      <c r="JG419" s="856"/>
      <c r="JH419" s="856"/>
      <c r="JI419" s="856"/>
      <c r="JJ419" s="856"/>
      <c r="JK419" s="856"/>
      <c r="JL419" s="856"/>
      <c r="JM419" s="856"/>
      <c r="JN419" s="856"/>
      <c r="JO419" s="856"/>
      <c r="JP419" s="856"/>
      <c r="JQ419" s="856"/>
      <c r="JR419" s="856"/>
      <c r="JS419" s="856"/>
      <c r="JT419" s="856"/>
      <c r="JU419" s="856"/>
      <c r="JV419" s="856"/>
      <c r="JW419" s="856"/>
      <c r="JX419" s="856"/>
      <c r="JY419" s="856"/>
      <c r="JZ419" s="856"/>
      <c r="KA419" s="856"/>
      <c r="KB419" s="856"/>
      <c r="KC419" s="856"/>
      <c r="KD419" s="856"/>
      <c r="KE419" s="856"/>
      <c r="KF419" s="856"/>
      <c r="KG419" s="856"/>
      <c r="KH419" s="856"/>
      <c r="KI419" s="856"/>
      <c r="KJ419" s="856"/>
      <c r="KK419" s="856"/>
      <c r="KL419" s="856"/>
      <c r="KM419" s="856"/>
      <c r="KN419" s="856"/>
      <c r="KO419" s="856"/>
      <c r="KP419" s="856"/>
      <c r="KQ419" s="856"/>
      <c r="KR419" s="856"/>
      <c r="KS419" s="856"/>
      <c r="KT419" s="856"/>
      <c r="KU419" s="856"/>
      <c r="KV419" s="856"/>
      <c r="KW419" s="856"/>
      <c r="KX419" s="856"/>
      <c r="KY419" s="856"/>
      <c r="KZ419" s="856"/>
      <c r="LA419" s="856"/>
      <c r="LB419" s="856"/>
      <c r="LC419" s="856"/>
      <c r="LD419" s="856"/>
      <c r="LE419" s="856"/>
      <c r="LF419" s="856"/>
      <c r="LG419" s="856"/>
      <c r="LH419" s="856"/>
      <c r="LI419" s="856"/>
      <c r="LJ419" s="856"/>
      <c r="LK419" s="856"/>
      <c r="LL419" s="856"/>
      <c r="LM419" s="856"/>
      <c r="LN419" s="856"/>
      <c r="LO419" s="856"/>
      <c r="LP419" s="856"/>
      <c r="LQ419" s="856"/>
      <c r="LR419" s="856"/>
      <c r="LS419" s="856"/>
      <c r="LT419" s="856"/>
      <c r="LU419" s="856"/>
      <c r="LV419" s="856"/>
      <c r="LW419" s="856"/>
      <c r="LX419" s="856"/>
      <c r="LY419" s="856"/>
      <c r="LZ419" s="856"/>
      <c r="MA419" s="856"/>
      <c r="MB419" s="856"/>
      <c r="MC419" s="856"/>
      <c r="MD419" s="856"/>
      <c r="ME419" s="856"/>
      <c r="MF419" s="856"/>
      <c r="MG419" s="856"/>
      <c r="MH419" s="856"/>
      <c r="MI419" s="856"/>
      <c r="MJ419" s="856"/>
      <c r="MK419" s="856"/>
      <c r="ML419" s="856"/>
      <c r="MM419" s="856"/>
      <c r="MN419" s="856"/>
      <c r="MO419" s="856"/>
      <c r="MP419" s="856"/>
      <c r="MQ419" s="856"/>
      <c r="MR419" s="856"/>
      <c r="MS419" s="856"/>
      <c r="MT419" s="856"/>
      <c r="MU419" s="856"/>
      <c r="MV419" s="856"/>
      <c r="MW419" s="856"/>
      <c r="MX419" s="856"/>
      <c r="MY419" s="856"/>
      <c r="MZ419" s="856"/>
      <c r="NA419" s="856"/>
      <c r="NB419" s="856"/>
      <c r="NC419" s="856"/>
      <c r="ND419" s="856"/>
      <c r="NE419" s="856"/>
      <c r="NF419" s="856"/>
      <c r="NG419" s="856"/>
      <c r="NH419" s="856"/>
      <c r="NI419" s="856"/>
      <c r="NJ419" s="856"/>
      <c r="NK419" s="856"/>
      <c r="NL419" s="856"/>
      <c r="NM419" s="856"/>
      <c r="NN419" s="856"/>
      <c r="NO419" s="856"/>
      <c r="NP419" s="856"/>
      <c r="NQ419" s="856"/>
      <c r="NR419" s="856"/>
      <c r="NS419" s="856"/>
      <c r="NT419" s="856"/>
      <c r="NU419" s="856"/>
      <c r="NV419" s="856"/>
      <c r="NW419" s="856"/>
      <c r="NX419" s="856"/>
      <c r="NY419" s="856"/>
      <c r="NZ419" s="856"/>
      <c r="OA419" s="856"/>
      <c r="OB419" s="856"/>
      <c r="OC419" s="856"/>
      <c r="OD419" s="856"/>
      <c r="OE419" s="856"/>
      <c r="OF419" s="856"/>
      <c r="OG419" s="856"/>
      <c r="OH419" s="856"/>
      <c r="OI419" s="856"/>
      <c r="OJ419" s="856"/>
      <c r="OK419" s="856"/>
      <c r="OL419" s="856"/>
      <c r="OM419" s="856"/>
      <c r="ON419" s="856"/>
      <c r="OO419" s="856"/>
      <c r="OP419" s="856"/>
      <c r="OQ419" s="856"/>
      <c r="OR419" s="856"/>
      <c r="OS419" s="856"/>
      <c r="OT419" s="856"/>
      <c r="OU419" s="856"/>
      <c r="OV419" s="856"/>
      <c r="OW419" s="856"/>
      <c r="OX419" s="856"/>
      <c r="OY419" s="856"/>
      <c r="OZ419" s="856"/>
      <c r="PA419" s="856"/>
      <c r="PB419" s="856"/>
      <c r="PC419" s="856"/>
      <c r="PD419" s="856"/>
      <c r="PE419" s="856"/>
      <c r="PF419" s="856"/>
      <c r="PG419" s="856"/>
      <c r="PH419" s="856"/>
      <c r="PI419" s="856"/>
      <c r="PJ419" s="856"/>
      <c r="PK419" s="856"/>
      <c r="PL419" s="856"/>
      <c r="PM419" s="856"/>
      <c r="PN419" s="856"/>
      <c r="PO419" s="856"/>
      <c r="PP419" s="856"/>
      <c r="PQ419" s="856"/>
      <c r="PR419" s="856"/>
      <c r="PS419" s="856"/>
      <c r="PT419" s="856"/>
      <c r="PU419" s="856"/>
      <c r="PV419" s="856"/>
      <c r="PW419" s="856"/>
      <c r="PX419" s="856"/>
      <c r="PY419" s="856"/>
      <c r="PZ419" s="856"/>
      <c r="QA419" s="856"/>
      <c r="QB419" s="856"/>
      <c r="QC419" s="856"/>
      <c r="QD419" s="856"/>
      <c r="QE419" s="856"/>
      <c r="QF419" s="856"/>
      <c r="QG419" s="856"/>
      <c r="QH419" s="856"/>
      <c r="QI419" s="856"/>
      <c r="QJ419" s="856"/>
      <c r="QK419" s="856"/>
      <c r="QL419" s="856"/>
      <c r="QM419" s="856"/>
      <c r="QN419" s="856"/>
      <c r="QO419" s="856"/>
      <c r="QP419" s="856"/>
      <c r="QQ419" s="856"/>
      <c r="QR419" s="856"/>
      <c r="QS419" s="856"/>
      <c r="QT419" s="856"/>
      <c r="QU419" s="856"/>
      <c r="QV419" s="856"/>
      <c r="QW419" s="856"/>
      <c r="QX419" s="856"/>
      <c r="QY419" s="856"/>
      <c r="QZ419" s="856"/>
      <c r="RA419" s="856"/>
      <c r="RB419" s="856"/>
      <c r="RC419" s="856"/>
      <c r="RD419" s="856"/>
      <c r="RE419" s="856"/>
      <c r="RF419" s="856"/>
      <c r="RG419" s="856"/>
      <c r="RH419" s="856"/>
      <c r="RI419" s="856"/>
      <c r="RJ419" s="856"/>
      <c r="RK419" s="856"/>
      <c r="RL419" s="856"/>
      <c r="RM419" s="856"/>
      <c r="RN419" s="856"/>
      <c r="RO419" s="856"/>
      <c r="RP419" s="856"/>
      <c r="RQ419" s="856"/>
      <c r="RR419" s="856"/>
      <c r="RS419" s="856"/>
      <c r="RT419" s="856"/>
      <c r="RU419" s="856"/>
      <c r="RV419" s="856"/>
      <c r="RW419" s="856"/>
      <c r="RX419" s="856"/>
      <c r="RY419" s="856"/>
      <c r="RZ419" s="856"/>
      <c r="SA419" s="856"/>
      <c r="SB419" s="856"/>
      <c r="SC419" s="856"/>
      <c r="SD419" s="856"/>
      <c r="SE419" s="856"/>
      <c r="SF419" s="856"/>
      <c r="SG419" s="856"/>
      <c r="SH419" s="856"/>
      <c r="SI419" s="856"/>
      <c r="SJ419" s="856"/>
      <c r="SK419" s="856"/>
      <c r="SL419" s="856"/>
      <c r="SM419" s="856"/>
      <c r="SN419" s="856"/>
      <c r="SO419" s="856"/>
      <c r="SP419" s="856"/>
      <c r="SQ419" s="856"/>
      <c r="SR419" s="856"/>
      <c r="SS419" s="856"/>
      <c r="ST419" s="856"/>
      <c r="SU419" s="856"/>
      <c r="SV419" s="856"/>
      <c r="SW419" s="856"/>
      <c r="SX419" s="856"/>
      <c r="SY419" s="856"/>
      <c r="SZ419" s="856"/>
      <c r="TA419" s="856"/>
      <c r="TB419" s="856"/>
      <c r="TC419" s="856"/>
      <c r="TD419" s="856"/>
      <c r="TE419" s="856"/>
      <c r="TF419" s="856"/>
      <c r="TG419" s="856"/>
      <c r="TH419" s="856"/>
      <c r="TI419" s="856"/>
    </row>
    <row r="420" spans="1:529" s="855" customFormat="1" ht="27.75" customHeight="1" x14ac:dyDescent="0.25">
      <c r="A420" s="427">
        <v>13140052</v>
      </c>
      <c r="B420" s="43">
        <v>39560</v>
      </c>
      <c r="C420" s="42" t="s">
        <v>1417</v>
      </c>
      <c r="D420" s="42" t="s">
        <v>5209</v>
      </c>
      <c r="E420" s="42"/>
      <c r="F420" s="42"/>
      <c r="G420" s="42"/>
      <c r="H420" s="100">
        <v>62997</v>
      </c>
      <c r="I420" s="43">
        <v>39580</v>
      </c>
      <c r="J420" s="43">
        <v>41765</v>
      </c>
      <c r="K420" s="43" t="s">
        <v>1585</v>
      </c>
      <c r="L420" s="43"/>
      <c r="M420" s="42" t="s">
        <v>305</v>
      </c>
      <c r="N420" s="42" t="s">
        <v>34</v>
      </c>
      <c r="O420" s="42">
        <v>23652</v>
      </c>
      <c r="P420" s="42"/>
      <c r="Q420" s="42" t="s">
        <v>3283</v>
      </c>
      <c r="R420" s="42"/>
      <c r="S420" s="42"/>
      <c r="T420" s="765">
        <v>2.7</v>
      </c>
      <c r="U420" s="42">
        <v>0.75</v>
      </c>
      <c r="V420" s="42">
        <v>23652</v>
      </c>
      <c r="W420" s="42" t="s">
        <v>1400</v>
      </c>
      <c r="X420" s="42"/>
      <c r="Y420" s="42"/>
      <c r="Z420" s="42"/>
      <c r="AA420" s="42"/>
      <c r="AB420" s="42"/>
      <c r="AC420" s="42"/>
      <c r="AD420" s="42"/>
      <c r="AE420" s="42"/>
      <c r="AF420" s="42"/>
      <c r="AG420" s="42"/>
      <c r="AH420" s="42"/>
      <c r="AI420" s="42" t="s">
        <v>2425</v>
      </c>
      <c r="AJ420" s="42" t="s">
        <v>2426</v>
      </c>
      <c r="AK420" s="75" t="s">
        <v>4152</v>
      </c>
      <c r="AL420" s="75" t="s">
        <v>3415</v>
      </c>
      <c r="AM420" s="53"/>
      <c r="AN420" s="856"/>
      <c r="AO420" s="856"/>
      <c r="AP420" s="856"/>
      <c r="AQ420" s="856"/>
      <c r="AR420" s="856"/>
      <c r="AS420" s="856"/>
      <c r="AT420" s="856"/>
      <c r="AU420" s="856"/>
      <c r="AV420" s="856"/>
      <c r="AW420" s="856"/>
      <c r="AX420" s="856"/>
      <c r="AY420" s="856"/>
      <c r="AZ420" s="856"/>
      <c r="BA420" s="856"/>
      <c r="BB420" s="856"/>
      <c r="BC420" s="856"/>
      <c r="BD420" s="856"/>
      <c r="BE420" s="856"/>
      <c r="BF420" s="856"/>
      <c r="BG420" s="856"/>
      <c r="BH420" s="856"/>
      <c r="BI420" s="856"/>
      <c r="BJ420" s="856"/>
      <c r="BK420" s="856"/>
      <c r="BL420" s="856"/>
      <c r="BM420" s="856"/>
      <c r="BN420" s="856"/>
      <c r="BO420" s="856"/>
      <c r="BP420" s="856"/>
      <c r="BQ420" s="856"/>
      <c r="BR420" s="856"/>
      <c r="BS420" s="856"/>
      <c r="BT420" s="856"/>
      <c r="BU420" s="856"/>
      <c r="BV420" s="856"/>
      <c r="BW420" s="856"/>
      <c r="BX420" s="856"/>
      <c r="BY420" s="856"/>
      <c r="BZ420" s="856"/>
      <c r="CA420" s="856"/>
      <c r="CB420" s="856"/>
      <c r="CC420" s="856"/>
      <c r="CD420" s="856"/>
      <c r="CE420" s="856"/>
      <c r="CF420" s="856"/>
      <c r="CG420" s="856"/>
      <c r="CH420" s="856"/>
      <c r="CI420" s="856"/>
      <c r="CJ420" s="856"/>
      <c r="CK420" s="856"/>
      <c r="CL420" s="856"/>
      <c r="CM420" s="856"/>
      <c r="CN420" s="856"/>
      <c r="CO420" s="856"/>
      <c r="CP420" s="856"/>
      <c r="CQ420" s="856"/>
      <c r="CR420" s="856"/>
      <c r="CS420" s="856"/>
      <c r="CT420" s="856"/>
      <c r="CU420" s="856"/>
      <c r="CV420" s="856"/>
      <c r="CW420" s="856"/>
      <c r="CX420" s="856"/>
      <c r="CY420" s="856"/>
      <c r="CZ420" s="856"/>
      <c r="DA420" s="856"/>
      <c r="DB420" s="856"/>
      <c r="DC420" s="856"/>
      <c r="DD420" s="856"/>
      <c r="DE420" s="856"/>
      <c r="DF420" s="856"/>
      <c r="DG420" s="856"/>
      <c r="DH420" s="856"/>
      <c r="DI420" s="856"/>
      <c r="DJ420" s="856"/>
      <c r="DK420" s="856"/>
      <c r="DL420" s="856"/>
      <c r="DM420" s="856"/>
      <c r="DN420" s="856"/>
      <c r="DO420" s="856"/>
      <c r="DP420" s="856"/>
      <c r="DQ420" s="856"/>
      <c r="DR420" s="856"/>
      <c r="DS420" s="856"/>
      <c r="DT420" s="856"/>
      <c r="DU420" s="856"/>
      <c r="DV420" s="856"/>
      <c r="DW420" s="856"/>
      <c r="DX420" s="856"/>
      <c r="DY420" s="856"/>
      <c r="DZ420" s="856"/>
      <c r="EA420" s="856"/>
      <c r="EB420" s="856"/>
      <c r="EC420" s="856"/>
      <c r="ED420" s="856"/>
      <c r="EE420" s="856"/>
      <c r="EF420" s="856"/>
      <c r="EG420" s="856"/>
      <c r="EH420" s="856"/>
      <c r="EI420" s="856"/>
      <c r="EJ420" s="856"/>
      <c r="EK420" s="856"/>
      <c r="EL420" s="856"/>
      <c r="EM420" s="856"/>
      <c r="EN420" s="856"/>
      <c r="EO420" s="856"/>
      <c r="EP420" s="856"/>
      <c r="EQ420" s="856"/>
      <c r="ER420" s="856"/>
      <c r="ES420" s="856"/>
      <c r="ET420" s="856"/>
      <c r="EU420" s="856"/>
      <c r="EV420" s="856"/>
      <c r="EW420" s="856"/>
      <c r="EX420" s="856"/>
      <c r="EY420" s="856"/>
      <c r="EZ420" s="856"/>
      <c r="FA420" s="856"/>
      <c r="FB420" s="856"/>
      <c r="FC420" s="856"/>
      <c r="FD420" s="856"/>
      <c r="FE420" s="856"/>
      <c r="FF420" s="856"/>
      <c r="FG420" s="856"/>
      <c r="FH420" s="856"/>
      <c r="FI420" s="856"/>
      <c r="FJ420" s="856"/>
      <c r="FK420" s="856"/>
      <c r="FL420" s="856"/>
      <c r="FM420" s="856"/>
      <c r="FN420" s="856"/>
      <c r="FO420" s="856"/>
      <c r="FP420" s="856"/>
      <c r="FQ420" s="856"/>
      <c r="FR420" s="856"/>
      <c r="FS420" s="856"/>
      <c r="FT420" s="856"/>
      <c r="FU420" s="856"/>
      <c r="FV420" s="856"/>
      <c r="FW420" s="856"/>
      <c r="FX420" s="856"/>
      <c r="FY420" s="856"/>
      <c r="FZ420" s="856"/>
      <c r="GA420" s="856"/>
      <c r="GB420" s="856"/>
      <c r="GC420" s="856"/>
      <c r="GD420" s="856"/>
      <c r="GE420" s="856"/>
      <c r="GF420" s="856"/>
      <c r="GG420" s="856"/>
      <c r="GH420" s="856"/>
      <c r="GI420" s="856"/>
      <c r="GJ420" s="856"/>
      <c r="GK420" s="856"/>
      <c r="GL420" s="856"/>
      <c r="GM420" s="856"/>
      <c r="GN420" s="856"/>
      <c r="GO420" s="856"/>
      <c r="GP420" s="856"/>
      <c r="GQ420" s="856"/>
      <c r="GR420" s="856"/>
      <c r="GS420" s="856"/>
      <c r="GT420" s="856"/>
      <c r="GU420" s="856"/>
      <c r="GV420" s="856"/>
      <c r="GW420" s="856"/>
      <c r="GX420" s="856"/>
      <c r="GY420" s="856"/>
      <c r="GZ420" s="856"/>
      <c r="HA420" s="856"/>
      <c r="HB420" s="856"/>
      <c r="HC420" s="856"/>
      <c r="HD420" s="856"/>
      <c r="HE420" s="856"/>
      <c r="HF420" s="856"/>
      <c r="HG420" s="856"/>
      <c r="HH420" s="856"/>
      <c r="HI420" s="856"/>
      <c r="HJ420" s="856"/>
      <c r="HK420" s="856"/>
      <c r="HL420" s="856"/>
      <c r="HM420" s="856"/>
      <c r="HN420" s="856"/>
      <c r="HO420" s="856"/>
      <c r="HP420" s="856"/>
      <c r="HQ420" s="856"/>
      <c r="HR420" s="856"/>
      <c r="HS420" s="856"/>
      <c r="HT420" s="856"/>
      <c r="HU420" s="856"/>
      <c r="HV420" s="856"/>
      <c r="HW420" s="856"/>
      <c r="HX420" s="856"/>
      <c r="HY420" s="856"/>
      <c r="HZ420" s="856"/>
      <c r="IA420" s="856"/>
      <c r="IB420" s="856"/>
      <c r="IC420" s="856"/>
      <c r="ID420" s="856"/>
      <c r="IE420" s="856"/>
      <c r="IF420" s="856"/>
      <c r="IG420" s="856"/>
      <c r="IH420" s="856"/>
      <c r="II420" s="856"/>
      <c r="IJ420" s="856"/>
      <c r="IK420" s="856"/>
      <c r="IL420" s="856"/>
      <c r="IM420" s="856"/>
      <c r="IN420" s="856"/>
      <c r="IO420" s="856"/>
      <c r="IP420" s="856"/>
      <c r="IQ420" s="856"/>
      <c r="IR420" s="856"/>
      <c r="IS420" s="856"/>
      <c r="IT420" s="856"/>
      <c r="IU420" s="856"/>
      <c r="IV420" s="856"/>
      <c r="IW420" s="856"/>
      <c r="IX420" s="856"/>
      <c r="IY420" s="856"/>
      <c r="IZ420" s="856"/>
      <c r="JA420" s="856"/>
      <c r="JB420" s="856"/>
      <c r="JC420" s="856"/>
      <c r="JD420" s="856"/>
      <c r="JE420" s="856"/>
      <c r="JF420" s="856"/>
      <c r="JG420" s="856"/>
      <c r="JH420" s="856"/>
      <c r="JI420" s="856"/>
      <c r="JJ420" s="856"/>
      <c r="JK420" s="856"/>
      <c r="JL420" s="856"/>
      <c r="JM420" s="856"/>
      <c r="JN420" s="856"/>
      <c r="JO420" s="856"/>
      <c r="JP420" s="856"/>
      <c r="JQ420" s="856"/>
      <c r="JR420" s="856"/>
      <c r="JS420" s="856"/>
      <c r="JT420" s="856"/>
      <c r="JU420" s="856"/>
      <c r="JV420" s="856"/>
      <c r="JW420" s="856"/>
      <c r="JX420" s="856"/>
      <c r="JY420" s="856"/>
      <c r="JZ420" s="856"/>
      <c r="KA420" s="856"/>
      <c r="KB420" s="856"/>
      <c r="KC420" s="856"/>
      <c r="KD420" s="856"/>
      <c r="KE420" s="856"/>
      <c r="KF420" s="856"/>
      <c r="KG420" s="856"/>
      <c r="KH420" s="856"/>
      <c r="KI420" s="856"/>
      <c r="KJ420" s="856"/>
      <c r="KK420" s="856"/>
      <c r="KL420" s="856"/>
      <c r="KM420" s="856"/>
      <c r="KN420" s="856"/>
      <c r="KO420" s="856"/>
      <c r="KP420" s="856"/>
      <c r="KQ420" s="856"/>
      <c r="KR420" s="856"/>
      <c r="KS420" s="856"/>
      <c r="KT420" s="856"/>
      <c r="KU420" s="856"/>
      <c r="KV420" s="856"/>
      <c r="KW420" s="856"/>
      <c r="KX420" s="856"/>
      <c r="KY420" s="856"/>
      <c r="KZ420" s="856"/>
      <c r="LA420" s="856"/>
      <c r="LB420" s="856"/>
      <c r="LC420" s="856"/>
      <c r="LD420" s="856"/>
      <c r="LE420" s="856"/>
      <c r="LF420" s="856"/>
      <c r="LG420" s="856"/>
      <c r="LH420" s="856"/>
      <c r="LI420" s="856"/>
      <c r="LJ420" s="856"/>
      <c r="LK420" s="856"/>
      <c r="LL420" s="856"/>
      <c r="LM420" s="856"/>
      <c r="LN420" s="856"/>
      <c r="LO420" s="856"/>
      <c r="LP420" s="856"/>
      <c r="LQ420" s="856"/>
      <c r="LR420" s="856"/>
      <c r="LS420" s="856"/>
      <c r="LT420" s="856"/>
      <c r="LU420" s="856"/>
      <c r="LV420" s="856"/>
      <c r="LW420" s="856"/>
      <c r="LX420" s="856"/>
      <c r="LY420" s="856"/>
      <c r="LZ420" s="856"/>
      <c r="MA420" s="856"/>
      <c r="MB420" s="856"/>
      <c r="MC420" s="856"/>
      <c r="MD420" s="856"/>
      <c r="ME420" s="856"/>
      <c r="MF420" s="856"/>
      <c r="MG420" s="856"/>
      <c r="MH420" s="856"/>
      <c r="MI420" s="856"/>
      <c r="MJ420" s="856"/>
      <c r="MK420" s="856"/>
      <c r="ML420" s="856"/>
      <c r="MM420" s="856"/>
      <c r="MN420" s="856"/>
      <c r="MO420" s="856"/>
      <c r="MP420" s="856"/>
      <c r="MQ420" s="856"/>
      <c r="MR420" s="856"/>
      <c r="MS420" s="856"/>
      <c r="MT420" s="856"/>
      <c r="MU420" s="856"/>
      <c r="MV420" s="856"/>
      <c r="MW420" s="856"/>
      <c r="MX420" s="856"/>
      <c r="MY420" s="856"/>
      <c r="MZ420" s="856"/>
      <c r="NA420" s="856"/>
      <c r="NB420" s="856"/>
      <c r="NC420" s="856"/>
      <c r="ND420" s="856"/>
      <c r="NE420" s="856"/>
      <c r="NF420" s="856"/>
      <c r="NG420" s="856"/>
      <c r="NH420" s="856"/>
      <c r="NI420" s="856"/>
      <c r="NJ420" s="856"/>
      <c r="NK420" s="856"/>
      <c r="NL420" s="856"/>
      <c r="NM420" s="856"/>
      <c r="NN420" s="856"/>
      <c r="NO420" s="856"/>
      <c r="NP420" s="856"/>
      <c r="NQ420" s="856"/>
      <c r="NR420" s="856"/>
      <c r="NS420" s="856"/>
      <c r="NT420" s="856"/>
      <c r="NU420" s="856"/>
      <c r="NV420" s="856"/>
      <c r="NW420" s="856"/>
      <c r="NX420" s="856"/>
      <c r="NY420" s="856"/>
      <c r="NZ420" s="856"/>
      <c r="OA420" s="856"/>
      <c r="OB420" s="856"/>
      <c r="OC420" s="856"/>
      <c r="OD420" s="856"/>
      <c r="OE420" s="856"/>
      <c r="OF420" s="856"/>
      <c r="OG420" s="856"/>
      <c r="OH420" s="856"/>
      <c r="OI420" s="856"/>
      <c r="OJ420" s="856"/>
      <c r="OK420" s="856"/>
      <c r="OL420" s="856"/>
      <c r="OM420" s="856"/>
      <c r="ON420" s="856"/>
      <c r="OO420" s="856"/>
      <c r="OP420" s="856"/>
      <c r="OQ420" s="856"/>
      <c r="OR420" s="856"/>
      <c r="OS420" s="856"/>
      <c r="OT420" s="856"/>
      <c r="OU420" s="856"/>
      <c r="OV420" s="856"/>
      <c r="OW420" s="856"/>
      <c r="OX420" s="856"/>
      <c r="OY420" s="856"/>
      <c r="OZ420" s="856"/>
      <c r="PA420" s="856"/>
      <c r="PB420" s="856"/>
      <c r="PC420" s="856"/>
      <c r="PD420" s="856"/>
      <c r="PE420" s="856"/>
      <c r="PF420" s="856"/>
      <c r="PG420" s="856"/>
      <c r="PH420" s="856"/>
      <c r="PI420" s="856"/>
      <c r="PJ420" s="856"/>
      <c r="PK420" s="856"/>
      <c r="PL420" s="856"/>
      <c r="PM420" s="856"/>
      <c r="PN420" s="856"/>
      <c r="PO420" s="856"/>
      <c r="PP420" s="856"/>
      <c r="PQ420" s="856"/>
      <c r="PR420" s="856"/>
      <c r="PS420" s="856"/>
      <c r="PT420" s="856"/>
      <c r="PU420" s="856"/>
      <c r="PV420" s="856"/>
      <c r="PW420" s="856"/>
      <c r="PX420" s="856"/>
      <c r="PY420" s="856"/>
      <c r="PZ420" s="856"/>
      <c r="QA420" s="856"/>
      <c r="QB420" s="856"/>
      <c r="QC420" s="856"/>
      <c r="QD420" s="856"/>
      <c r="QE420" s="856"/>
      <c r="QF420" s="856"/>
      <c r="QG420" s="856"/>
      <c r="QH420" s="856"/>
      <c r="QI420" s="856"/>
      <c r="QJ420" s="856"/>
      <c r="QK420" s="856"/>
      <c r="QL420" s="856"/>
      <c r="QM420" s="856"/>
      <c r="QN420" s="856"/>
      <c r="QO420" s="856"/>
      <c r="QP420" s="856"/>
      <c r="QQ420" s="856"/>
      <c r="QR420" s="856"/>
      <c r="QS420" s="856"/>
      <c r="QT420" s="856"/>
      <c r="QU420" s="856"/>
      <c r="QV420" s="856"/>
      <c r="QW420" s="856"/>
      <c r="QX420" s="856"/>
      <c r="QY420" s="856"/>
      <c r="QZ420" s="856"/>
      <c r="RA420" s="856"/>
      <c r="RB420" s="856"/>
      <c r="RC420" s="856"/>
      <c r="RD420" s="856"/>
      <c r="RE420" s="856"/>
      <c r="RF420" s="856"/>
      <c r="RG420" s="856"/>
      <c r="RH420" s="856"/>
      <c r="RI420" s="856"/>
      <c r="RJ420" s="856"/>
      <c r="RK420" s="856"/>
      <c r="RL420" s="856"/>
      <c r="RM420" s="856"/>
      <c r="RN420" s="856"/>
      <c r="RO420" s="856"/>
      <c r="RP420" s="856"/>
      <c r="RQ420" s="856"/>
      <c r="RR420" s="856"/>
      <c r="RS420" s="856"/>
      <c r="RT420" s="856"/>
      <c r="RU420" s="856"/>
      <c r="RV420" s="856"/>
      <c r="RW420" s="856"/>
      <c r="RX420" s="856"/>
      <c r="RY420" s="856"/>
      <c r="RZ420" s="856"/>
      <c r="SA420" s="856"/>
      <c r="SB420" s="856"/>
      <c r="SC420" s="856"/>
      <c r="SD420" s="856"/>
      <c r="SE420" s="856"/>
      <c r="SF420" s="856"/>
      <c r="SG420" s="856"/>
      <c r="SH420" s="856"/>
      <c r="SI420" s="856"/>
      <c r="SJ420" s="856"/>
      <c r="SK420" s="856"/>
      <c r="SL420" s="856"/>
      <c r="SM420" s="856"/>
      <c r="SN420" s="856"/>
      <c r="SO420" s="856"/>
      <c r="SP420" s="856"/>
      <c r="SQ420" s="856"/>
      <c r="SR420" s="856"/>
      <c r="SS420" s="856"/>
      <c r="ST420" s="856"/>
      <c r="SU420" s="856"/>
      <c r="SV420" s="856"/>
      <c r="SW420" s="856"/>
      <c r="SX420" s="856"/>
      <c r="SY420" s="856"/>
      <c r="SZ420" s="856"/>
      <c r="TA420" s="856"/>
      <c r="TB420" s="856"/>
      <c r="TC420" s="856"/>
      <c r="TD420" s="856"/>
      <c r="TE420" s="856"/>
      <c r="TF420" s="856"/>
      <c r="TG420" s="856"/>
      <c r="TH420" s="856"/>
      <c r="TI420" s="856"/>
    </row>
    <row r="421" spans="1:529" s="104" customFormat="1" ht="42" customHeight="1" x14ac:dyDescent="0.25">
      <c r="A421" s="428">
        <v>13140052</v>
      </c>
      <c r="B421" s="129">
        <v>39560</v>
      </c>
      <c r="C421" s="130" t="s">
        <v>5323</v>
      </c>
      <c r="D421" s="130" t="s">
        <v>5210</v>
      </c>
      <c r="E421" s="130"/>
      <c r="F421" s="130"/>
      <c r="G421" s="130"/>
      <c r="H421" s="128">
        <v>62997</v>
      </c>
      <c r="I421" s="129">
        <v>39580</v>
      </c>
      <c r="J421" s="129">
        <v>43957</v>
      </c>
      <c r="K421" s="130" t="s">
        <v>1585</v>
      </c>
      <c r="L421" s="130"/>
      <c r="M421" s="130" t="s">
        <v>305</v>
      </c>
      <c r="N421" s="130" t="s">
        <v>34</v>
      </c>
      <c r="O421" s="130">
        <v>15768</v>
      </c>
      <c r="P421" s="130"/>
      <c r="Q421" s="130"/>
      <c r="R421" s="130" t="s">
        <v>4681</v>
      </c>
      <c r="S421" s="130"/>
      <c r="T421" s="766">
        <v>1.8</v>
      </c>
      <c r="U421" s="130">
        <v>43.2</v>
      </c>
      <c r="V421" s="130">
        <v>15768</v>
      </c>
      <c r="W421" s="130" t="s">
        <v>1400</v>
      </c>
      <c r="X421" s="130">
        <v>35</v>
      </c>
      <c r="Y421" s="130">
        <v>25</v>
      </c>
      <c r="Z421" s="130">
        <v>125</v>
      </c>
      <c r="AA421" s="130" t="s">
        <v>1091</v>
      </c>
      <c r="AB421" s="130" t="s">
        <v>1091</v>
      </c>
      <c r="AC421" s="130" t="s">
        <v>1091</v>
      </c>
      <c r="AD421" s="130" t="s">
        <v>1091</v>
      </c>
      <c r="AE421" s="130" t="s">
        <v>1091</v>
      </c>
      <c r="AF421" s="130">
        <v>0.3</v>
      </c>
      <c r="AG421" s="130" t="s">
        <v>3284</v>
      </c>
      <c r="AH421" s="130">
        <v>146</v>
      </c>
      <c r="AI421" s="130" t="s">
        <v>2423</v>
      </c>
      <c r="AJ421" s="130" t="s">
        <v>2424</v>
      </c>
      <c r="AK421" s="130" t="s">
        <v>5479</v>
      </c>
      <c r="AL421" s="559" t="s">
        <v>4680</v>
      </c>
      <c r="AM421" s="830"/>
      <c r="AN421" s="830"/>
      <c r="AO421" s="830"/>
      <c r="AP421" s="830"/>
      <c r="AQ421" s="830"/>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185"/>
      <c r="HL421" s="185"/>
      <c r="HM421" s="185"/>
      <c r="HN421" s="185"/>
      <c r="HO421" s="185"/>
      <c r="HP421" s="185"/>
      <c r="HQ421" s="185"/>
      <c r="HR421" s="185"/>
      <c r="HS421" s="185"/>
      <c r="HT421" s="185"/>
      <c r="HU421" s="185"/>
      <c r="HV421" s="185"/>
      <c r="HW421" s="185"/>
      <c r="HX421" s="185"/>
      <c r="HY421" s="185"/>
      <c r="HZ421" s="185"/>
      <c r="IA421" s="185"/>
      <c r="IB421" s="185"/>
      <c r="IC421" s="185"/>
      <c r="ID421" s="185"/>
      <c r="IE421" s="185"/>
      <c r="IF421" s="185"/>
      <c r="IG421" s="185"/>
      <c r="IH421" s="185"/>
      <c r="II421" s="185"/>
      <c r="IJ421" s="185"/>
      <c r="IK421" s="185"/>
      <c r="IL421" s="185"/>
      <c r="IM421" s="185"/>
      <c r="IN421" s="185"/>
      <c r="IO421" s="185"/>
      <c r="IP421" s="185"/>
      <c r="IQ421" s="185"/>
      <c r="IR421" s="185"/>
      <c r="IS421" s="185"/>
      <c r="IT421" s="185"/>
      <c r="IU421" s="185"/>
      <c r="IV421" s="185"/>
      <c r="IW421" s="185"/>
      <c r="IX421" s="185"/>
      <c r="IY421" s="185"/>
      <c r="IZ421" s="185"/>
      <c r="JA421" s="185"/>
      <c r="JB421" s="185"/>
      <c r="JC421" s="185"/>
      <c r="JD421" s="185"/>
      <c r="JE421" s="185"/>
      <c r="JF421" s="185"/>
      <c r="JG421" s="185"/>
      <c r="JH421" s="185"/>
      <c r="JI421" s="185"/>
      <c r="JJ421" s="185"/>
      <c r="JK421" s="185"/>
      <c r="JL421" s="185"/>
      <c r="JM421" s="185"/>
      <c r="JN421" s="185"/>
      <c r="JO421" s="185"/>
      <c r="JP421" s="185"/>
      <c r="JQ421" s="185"/>
      <c r="JR421" s="185"/>
      <c r="JS421" s="185"/>
      <c r="JT421" s="185"/>
      <c r="JU421" s="185"/>
      <c r="JV421" s="185"/>
      <c r="JW421" s="185"/>
      <c r="JX421" s="185"/>
      <c r="JY421" s="185"/>
      <c r="JZ421" s="185"/>
      <c r="KA421" s="185"/>
      <c r="KB421" s="185"/>
      <c r="KC421" s="185"/>
      <c r="KD421" s="185"/>
      <c r="KE421" s="185"/>
      <c r="KF421" s="185"/>
      <c r="KG421" s="185"/>
      <c r="KH421" s="185"/>
      <c r="KI421" s="185"/>
      <c r="KJ421" s="185"/>
      <c r="KK421" s="185"/>
      <c r="KL421" s="185"/>
      <c r="KM421" s="185"/>
      <c r="KN421" s="185"/>
      <c r="KO421" s="185"/>
      <c r="KP421" s="185"/>
      <c r="KQ421" s="185"/>
      <c r="KR421" s="185"/>
      <c r="KS421" s="185"/>
      <c r="KT421" s="185"/>
      <c r="KU421" s="185"/>
      <c r="KV421" s="185"/>
      <c r="KW421" s="185"/>
      <c r="KX421" s="185"/>
      <c r="KY421" s="185"/>
      <c r="KZ421" s="185"/>
      <c r="LA421" s="185"/>
      <c r="LB421" s="185"/>
      <c r="LC421" s="185"/>
      <c r="LD421" s="185"/>
      <c r="LE421" s="185"/>
      <c r="LF421" s="185"/>
      <c r="LG421" s="185"/>
      <c r="LH421" s="185"/>
      <c r="LI421" s="185"/>
      <c r="LJ421" s="185"/>
      <c r="LK421" s="185"/>
      <c r="LL421" s="185"/>
      <c r="LM421" s="185"/>
      <c r="LN421" s="185"/>
      <c r="LO421" s="185"/>
      <c r="LP421" s="185"/>
      <c r="LQ421" s="185"/>
      <c r="LR421" s="185"/>
      <c r="LS421" s="185"/>
      <c r="LT421" s="185"/>
      <c r="LU421" s="185"/>
      <c r="LV421" s="185"/>
      <c r="LW421" s="185"/>
      <c r="LX421" s="185"/>
      <c r="LY421" s="185"/>
      <c r="LZ421" s="185"/>
      <c r="MA421" s="185"/>
      <c r="MB421" s="185"/>
      <c r="MC421" s="185"/>
      <c r="MD421" s="185"/>
      <c r="ME421" s="185"/>
      <c r="MF421" s="185"/>
      <c r="MG421" s="185"/>
      <c r="MH421" s="185"/>
      <c r="MI421" s="185"/>
      <c r="MJ421" s="185"/>
      <c r="MK421" s="185"/>
      <c r="ML421" s="185"/>
      <c r="MM421" s="185"/>
      <c r="MN421" s="185"/>
      <c r="MO421" s="185"/>
      <c r="MP421" s="185"/>
      <c r="MQ421" s="185"/>
      <c r="MR421" s="185"/>
      <c r="MS421" s="185"/>
      <c r="MT421" s="185"/>
      <c r="MU421" s="185"/>
      <c r="MV421" s="185"/>
      <c r="MW421" s="185"/>
      <c r="MX421" s="185"/>
      <c r="MY421" s="185"/>
      <c r="MZ421" s="185"/>
      <c r="NA421" s="185"/>
      <c r="NB421" s="185"/>
      <c r="NC421" s="185"/>
      <c r="ND421" s="185"/>
      <c r="NE421" s="185"/>
      <c r="NF421" s="185"/>
      <c r="NG421" s="185"/>
      <c r="NH421" s="185"/>
      <c r="NI421" s="185"/>
      <c r="NJ421" s="185"/>
      <c r="NK421" s="185"/>
      <c r="NL421" s="185"/>
      <c r="NM421" s="185"/>
      <c r="NN421" s="185"/>
      <c r="NO421" s="185"/>
      <c r="NP421" s="185"/>
      <c r="NQ421" s="185"/>
      <c r="NR421" s="185"/>
      <c r="NS421" s="185"/>
      <c r="NT421" s="185"/>
      <c r="NU421" s="185"/>
      <c r="NV421" s="185"/>
      <c r="NW421" s="185"/>
      <c r="NX421" s="185"/>
      <c r="NY421" s="185"/>
      <c r="NZ421" s="185"/>
      <c r="OA421" s="185"/>
      <c r="OB421" s="185"/>
      <c r="OC421" s="185"/>
      <c r="OD421" s="185"/>
      <c r="OE421" s="185"/>
      <c r="OF421" s="185"/>
      <c r="OG421" s="185"/>
      <c r="OH421" s="185"/>
      <c r="OI421" s="185"/>
      <c r="OJ421" s="185"/>
      <c r="OK421" s="185"/>
      <c r="OL421" s="185"/>
      <c r="OM421" s="185"/>
      <c r="ON421" s="185"/>
      <c r="OO421" s="185"/>
      <c r="OP421" s="185"/>
      <c r="OQ421" s="185"/>
      <c r="OR421" s="185"/>
      <c r="OS421" s="185"/>
      <c r="OT421" s="185"/>
      <c r="OU421" s="185"/>
      <c r="OV421" s="185"/>
      <c r="OW421" s="185"/>
      <c r="OX421" s="185"/>
      <c r="OY421" s="185"/>
      <c r="OZ421" s="185"/>
      <c r="PA421" s="185"/>
      <c r="PB421" s="185"/>
      <c r="PC421" s="185"/>
      <c r="PD421" s="185"/>
      <c r="PE421" s="185"/>
      <c r="PF421" s="185"/>
      <c r="PG421" s="185"/>
      <c r="PH421" s="185"/>
      <c r="PI421" s="185"/>
      <c r="PJ421" s="185"/>
      <c r="PK421" s="185"/>
      <c r="PL421" s="185"/>
      <c r="PM421" s="185"/>
      <c r="PN421" s="185"/>
      <c r="PO421" s="185"/>
      <c r="PP421" s="185"/>
      <c r="PQ421" s="185"/>
      <c r="PR421" s="185"/>
      <c r="PS421" s="185"/>
      <c r="PT421" s="185"/>
      <c r="PU421" s="185"/>
      <c r="PV421" s="185"/>
      <c r="PW421" s="185"/>
      <c r="PX421" s="185"/>
      <c r="PY421" s="185"/>
      <c r="PZ421" s="185"/>
      <c r="QA421" s="185"/>
      <c r="QB421" s="185"/>
      <c r="QC421" s="185"/>
      <c r="QD421" s="185"/>
      <c r="QE421" s="185"/>
      <c r="QF421" s="185"/>
      <c r="QG421" s="185"/>
      <c r="QH421" s="185"/>
      <c r="QI421" s="185"/>
      <c r="QJ421" s="185"/>
      <c r="QK421" s="185"/>
      <c r="QL421" s="185"/>
      <c r="QM421" s="185"/>
      <c r="QN421" s="185"/>
      <c r="QO421" s="185"/>
      <c r="QP421" s="185"/>
      <c r="QQ421" s="185"/>
      <c r="QR421" s="185"/>
      <c r="QS421" s="185"/>
      <c r="QT421" s="185"/>
      <c r="QU421" s="185"/>
      <c r="QV421" s="185"/>
      <c r="QW421" s="185"/>
      <c r="QX421" s="185"/>
      <c r="QY421" s="185"/>
      <c r="QZ421" s="185"/>
      <c r="RA421" s="185"/>
      <c r="RB421" s="185"/>
      <c r="RC421" s="185"/>
      <c r="RD421" s="185"/>
      <c r="RE421" s="185"/>
      <c r="RF421" s="185"/>
      <c r="RG421" s="185"/>
      <c r="RH421" s="185"/>
      <c r="RI421" s="185"/>
      <c r="RJ421" s="185"/>
      <c r="RK421" s="185"/>
      <c r="RL421" s="185"/>
      <c r="RM421" s="185"/>
      <c r="RN421" s="185"/>
      <c r="RO421" s="185"/>
      <c r="RP421" s="185"/>
      <c r="RQ421" s="185"/>
      <c r="RR421" s="185"/>
      <c r="RS421" s="185"/>
      <c r="RT421" s="185"/>
      <c r="RU421" s="185"/>
      <c r="RV421" s="185"/>
      <c r="RW421" s="185"/>
      <c r="RX421" s="185"/>
      <c r="RY421" s="185"/>
      <c r="RZ421" s="185"/>
      <c r="SA421" s="185"/>
      <c r="SB421" s="185"/>
      <c r="SC421" s="185"/>
      <c r="SD421" s="185"/>
      <c r="SE421" s="185"/>
      <c r="SF421" s="185"/>
      <c r="SG421" s="185"/>
      <c r="SH421" s="185"/>
      <c r="SI421" s="185"/>
      <c r="SJ421" s="185"/>
      <c r="SK421" s="185"/>
      <c r="SL421" s="185"/>
      <c r="SM421" s="185"/>
      <c r="SN421" s="185"/>
      <c r="SO421" s="185"/>
      <c r="SP421" s="185"/>
      <c r="SQ421" s="185"/>
      <c r="SR421" s="185"/>
      <c r="SS421" s="185"/>
      <c r="ST421" s="185"/>
      <c r="SU421" s="185"/>
      <c r="SV421" s="185"/>
      <c r="SW421" s="185"/>
      <c r="SX421" s="185"/>
      <c r="SY421" s="185"/>
      <c r="SZ421" s="185"/>
      <c r="TA421" s="185"/>
      <c r="TB421" s="185"/>
      <c r="TC421" s="185"/>
      <c r="TD421" s="185"/>
      <c r="TE421" s="185"/>
      <c r="TF421" s="185"/>
      <c r="TG421" s="185"/>
      <c r="TH421" s="185"/>
      <c r="TI421" s="185"/>
    </row>
    <row r="422" spans="1:529" s="104" customFormat="1" ht="42" customHeight="1" thickBot="1" x14ac:dyDescent="0.3">
      <c r="A422" s="429">
        <v>13140052</v>
      </c>
      <c r="B422" s="430">
        <v>39560</v>
      </c>
      <c r="C422" s="431" t="s">
        <v>5324</v>
      </c>
      <c r="D422" s="431" t="s">
        <v>5210</v>
      </c>
      <c r="E422" s="431"/>
      <c r="F422" s="431"/>
      <c r="G422" s="431"/>
      <c r="H422" s="432">
        <v>62997</v>
      </c>
      <c r="I422" s="430">
        <v>39580</v>
      </c>
      <c r="J422" s="430">
        <v>43957</v>
      </c>
      <c r="K422" s="431" t="s">
        <v>1585</v>
      </c>
      <c r="L422" s="431"/>
      <c r="M422" s="431" t="s">
        <v>305</v>
      </c>
      <c r="N422" s="431" t="s">
        <v>34</v>
      </c>
      <c r="O422" s="431">
        <v>23652</v>
      </c>
      <c r="P422" s="431"/>
      <c r="Q422" s="431"/>
      <c r="R422" s="431" t="s">
        <v>4681</v>
      </c>
      <c r="S422" s="431"/>
      <c r="T422" s="767">
        <v>2.7</v>
      </c>
      <c r="U422" s="431">
        <v>64.8</v>
      </c>
      <c r="V422" s="431">
        <v>23652</v>
      </c>
      <c r="W422" s="431" t="s">
        <v>1400</v>
      </c>
      <c r="X422" s="431">
        <v>35</v>
      </c>
      <c r="Y422" s="431">
        <v>25</v>
      </c>
      <c r="Z422" s="431">
        <v>125</v>
      </c>
      <c r="AA422" s="431" t="s">
        <v>1091</v>
      </c>
      <c r="AB422" s="431" t="s">
        <v>1091</v>
      </c>
      <c r="AC422" s="431" t="s">
        <v>1091</v>
      </c>
      <c r="AD422" s="431" t="s">
        <v>1091</v>
      </c>
      <c r="AE422" s="431" t="s">
        <v>1091</v>
      </c>
      <c r="AF422" s="431">
        <v>0.3</v>
      </c>
      <c r="AG422" s="431" t="s">
        <v>3284</v>
      </c>
      <c r="AH422" s="431">
        <v>220</v>
      </c>
      <c r="AI422" s="431" t="s">
        <v>2425</v>
      </c>
      <c r="AJ422" s="431" t="s">
        <v>2426</v>
      </c>
      <c r="AK422" s="431" t="s">
        <v>5479</v>
      </c>
      <c r="AL422" s="560" t="s">
        <v>4680</v>
      </c>
      <c r="AM422" s="830"/>
      <c r="AN422" s="830"/>
      <c r="AO422" s="830"/>
      <c r="AP422" s="830"/>
      <c r="AQ422" s="830"/>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c r="GG422" s="185"/>
      <c r="GH422" s="185"/>
      <c r="GI422" s="185"/>
      <c r="GJ422" s="185"/>
      <c r="GK422" s="185"/>
      <c r="GL422" s="185"/>
      <c r="GM422" s="185"/>
      <c r="GN422" s="185"/>
      <c r="GO422" s="185"/>
      <c r="GP422" s="185"/>
      <c r="GQ422" s="185"/>
      <c r="GR422" s="185"/>
      <c r="GS422" s="185"/>
      <c r="GT422" s="185"/>
      <c r="GU422" s="185"/>
      <c r="GV422" s="185"/>
      <c r="GW422" s="185"/>
      <c r="GX422" s="185"/>
      <c r="GY422" s="185"/>
      <c r="GZ422" s="185"/>
      <c r="HA422" s="185"/>
      <c r="HB422" s="185"/>
      <c r="HC422" s="185"/>
      <c r="HD422" s="185"/>
      <c r="HE422" s="185"/>
      <c r="HF422" s="185"/>
      <c r="HG422" s="185"/>
      <c r="HH422" s="185"/>
      <c r="HI422" s="185"/>
      <c r="HJ422" s="185"/>
      <c r="HK422" s="185"/>
      <c r="HL422" s="185"/>
      <c r="HM422" s="185"/>
      <c r="HN422" s="185"/>
      <c r="HO422" s="185"/>
      <c r="HP422" s="185"/>
      <c r="HQ422" s="185"/>
      <c r="HR422" s="185"/>
      <c r="HS422" s="185"/>
      <c r="HT422" s="185"/>
      <c r="HU422" s="185"/>
      <c r="HV422" s="185"/>
      <c r="HW422" s="185"/>
      <c r="HX422" s="185"/>
      <c r="HY422" s="185"/>
      <c r="HZ422" s="185"/>
      <c r="IA422" s="185"/>
      <c r="IB422" s="185"/>
      <c r="IC422" s="185"/>
      <c r="ID422" s="185"/>
      <c r="IE422" s="185"/>
      <c r="IF422" s="185"/>
      <c r="IG422" s="185"/>
      <c r="IH422" s="185"/>
      <c r="II422" s="185"/>
      <c r="IJ422" s="185"/>
      <c r="IK422" s="185"/>
      <c r="IL422" s="185"/>
      <c r="IM422" s="185"/>
      <c r="IN422" s="185"/>
      <c r="IO422" s="185"/>
      <c r="IP422" s="185"/>
      <c r="IQ422" s="185"/>
      <c r="IR422" s="185"/>
      <c r="IS422" s="185"/>
      <c r="IT422" s="185"/>
      <c r="IU422" s="185"/>
      <c r="IV422" s="185"/>
      <c r="IW422" s="185"/>
      <c r="IX422" s="185"/>
      <c r="IY422" s="185"/>
      <c r="IZ422" s="185"/>
      <c r="JA422" s="185"/>
      <c r="JB422" s="185"/>
      <c r="JC422" s="185"/>
      <c r="JD422" s="185"/>
      <c r="JE422" s="185"/>
      <c r="JF422" s="185"/>
      <c r="JG422" s="185"/>
      <c r="JH422" s="185"/>
      <c r="JI422" s="185"/>
      <c r="JJ422" s="185"/>
      <c r="JK422" s="185"/>
      <c r="JL422" s="185"/>
      <c r="JM422" s="185"/>
      <c r="JN422" s="185"/>
      <c r="JO422" s="185"/>
      <c r="JP422" s="185"/>
      <c r="JQ422" s="185"/>
      <c r="JR422" s="185"/>
      <c r="JS422" s="185"/>
      <c r="JT422" s="185"/>
      <c r="JU422" s="185"/>
      <c r="JV422" s="185"/>
      <c r="JW422" s="185"/>
      <c r="JX422" s="185"/>
      <c r="JY422" s="185"/>
      <c r="JZ422" s="185"/>
      <c r="KA422" s="185"/>
      <c r="KB422" s="185"/>
      <c r="KC422" s="185"/>
      <c r="KD422" s="185"/>
      <c r="KE422" s="185"/>
      <c r="KF422" s="185"/>
      <c r="KG422" s="185"/>
      <c r="KH422" s="185"/>
      <c r="KI422" s="185"/>
      <c r="KJ422" s="185"/>
      <c r="KK422" s="185"/>
      <c r="KL422" s="185"/>
      <c r="KM422" s="185"/>
      <c r="KN422" s="185"/>
      <c r="KO422" s="185"/>
      <c r="KP422" s="185"/>
      <c r="KQ422" s="185"/>
      <c r="KR422" s="185"/>
      <c r="KS422" s="185"/>
      <c r="KT422" s="185"/>
      <c r="KU422" s="185"/>
      <c r="KV422" s="185"/>
      <c r="KW422" s="185"/>
      <c r="KX422" s="185"/>
      <c r="KY422" s="185"/>
      <c r="KZ422" s="185"/>
      <c r="LA422" s="185"/>
      <c r="LB422" s="185"/>
      <c r="LC422" s="185"/>
      <c r="LD422" s="185"/>
      <c r="LE422" s="185"/>
      <c r="LF422" s="185"/>
      <c r="LG422" s="185"/>
      <c r="LH422" s="185"/>
      <c r="LI422" s="185"/>
      <c r="LJ422" s="185"/>
      <c r="LK422" s="185"/>
      <c r="LL422" s="185"/>
      <c r="LM422" s="185"/>
      <c r="LN422" s="185"/>
      <c r="LO422" s="185"/>
      <c r="LP422" s="185"/>
      <c r="LQ422" s="185"/>
      <c r="LR422" s="185"/>
      <c r="LS422" s="185"/>
      <c r="LT422" s="185"/>
      <c r="LU422" s="185"/>
      <c r="LV422" s="185"/>
      <c r="LW422" s="185"/>
      <c r="LX422" s="185"/>
      <c r="LY422" s="185"/>
      <c r="LZ422" s="185"/>
      <c r="MA422" s="185"/>
      <c r="MB422" s="185"/>
      <c r="MC422" s="185"/>
      <c r="MD422" s="185"/>
      <c r="ME422" s="185"/>
      <c r="MF422" s="185"/>
      <c r="MG422" s="185"/>
      <c r="MH422" s="185"/>
      <c r="MI422" s="185"/>
      <c r="MJ422" s="185"/>
      <c r="MK422" s="185"/>
      <c r="ML422" s="185"/>
      <c r="MM422" s="185"/>
      <c r="MN422" s="185"/>
      <c r="MO422" s="185"/>
      <c r="MP422" s="185"/>
      <c r="MQ422" s="185"/>
      <c r="MR422" s="185"/>
      <c r="MS422" s="185"/>
      <c r="MT422" s="185"/>
      <c r="MU422" s="185"/>
      <c r="MV422" s="185"/>
      <c r="MW422" s="185"/>
      <c r="MX422" s="185"/>
      <c r="MY422" s="185"/>
      <c r="MZ422" s="185"/>
      <c r="NA422" s="185"/>
      <c r="NB422" s="185"/>
      <c r="NC422" s="185"/>
      <c r="ND422" s="185"/>
      <c r="NE422" s="185"/>
      <c r="NF422" s="185"/>
      <c r="NG422" s="185"/>
      <c r="NH422" s="185"/>
      <c r="NI422" s="185"/>
      <c r="NJ422" s="185"/>
      <c r="NK422" s="185"/>
      <c r="NL422" s="185"/>
      <c r="NM422" s="185"/>
      <c r="NN422" s="185"/>
      <c r="NO422" s="185"/>
      <c r="NP422" s="185"/>
      <c r="NQ422" s="185"/>
      <c r="NR422" s="185"/>
      <c r="NS422" s="185"/>
      <c r="NT422" s="185"/>
      <c r="NU422" s="185"/>
      <c r="NV422" s="185"/>
      <c r="NW422" s="185"/>
      <c r="NX422" s="185"/>
      <c r="NY422" s="185"/>
      <c r="NZ422" s="185"/>
      <c r="OA422" s="185"/>
      <c r="OB422" s="185"/>
      <c r="OC422" s="185"/>
      <c r="OD422" s="185"/>
      <c r="OE422" s="185"/>
      <c r="OF422" s="185"/>
      <c r="OG422" s="185"/>
      <c r="OH422" s="185"/>
      <c r="OI422" s="185"/>
      <c r="OJ422" s="185"/>
      <c r="OK422" s="185"/>
      <c r="OL422" s="185"/>
      <c r="OM422" s="185"/>
      <c r="ON422" s="185"/>
      <c r="OO422" s="185"/>
      <c r="OP422" s="185"/>
      <c r="OQ422" s="185"/>
      <c r="OR422" s="185"/>
      <c r="OS422" s="185"/>
      <c r="OT422" s="185"/>
      <c r="OU422" s="185"/>
      <c r="OV422" s="185"/>
      <c r="OW422" s="185"/>
      <c r="OX422" s="185"/>
      <c r="OY422" s="185"/>
      <c r="OZ422" s="185"/>
      <c r="PA422" s="185"/>
      <c r="PB422" s="185"/>
      <c r="PC422" s="185"/>
      <c r="PD422" s="185"/>
      <c r="PE422" s="185"/>
      <c r="PF422" s="185"/>
      <c r="PG422" s="185"/>
      <c r="PH422" s="185"/>
      <c r="PI422" s="185"/>
      <c r="PJ422" s="185"/>
      <c r="PK422" s="185"/>
      <c r="PL422" s="185"/>
      <c r="PM422" s="185"/>
      <c r="PN422" s="185"/>
      <c r="PO422" s="185"/>
      <c r="PP422" s="185"/>
      <c r="PQ422" s="185"/>
      <c r="PR422" s="185"/>
      <c r="PS422" s="185"/>
      <c r="PT422" s="185"/>
      <c r="PU422" s="185"/>
      <c r="PV422" s="185"/>
      <c r="PW422" s="185"/>
      <c r="PX422" s="185"/>
      <c r="PY422" s="185"/>
      <c r="PZ422" s="185"/>
      <c r="QA422" s="185"/>
      <c r="QB422" s="185"/>
      <c r="QC422" s="185"/>
      <c r="QD422" s="185"/>
      <c r="QE422" s="185"/>
      <c r="QF422" s="185"/>
      <c r="QG422" s="185"/>
      <c r="QH422" s="185"/>
      <c r="QI422" s="185"/>
      <c r="QJ422" s="185"/>
      <c r="QK422" s="185"/>
      <c r="QL422" s="185"/>
      <c r="QM422" s="185"/>
      <c r="QN422" s="185"/>
      <c r="QO422" s="185"/>
      <c r="QP422" s="185"/>
      <c r="QQ422" s="185"/>
      <c r="QR422" s="185"/>
      <c r="QS422" s="185"/>
      <c r="QT422" s="185"/>
      <c r="QU422" s="185"/>
      <c r="QV422" s="185"/>
      <c r="QW422" s="185"/>
      <c r="QX422" s="185"/>
      <c r="QY422" s="185"/>
      <c r="QZ422" s="185"/>
      <c r="RA422" s="185"/>
      <c r="RB422" s="185"/>
      <c r="RC422" s="185"/>
      <c r="RD422" s="185"/>
      <c r="RE422" s="185"/>
      <c r="RF422" s="185"/>
      <c r="RG422" s="185"/>
      <c r="RH422" s="185"/>
      <c r="RI422" s="185"/>
      <c r="RJ422" s="185"/>
      <c r="RK422" s="185"/>
      <c r="RL422" s="185"/>
      <c r="RM422" s="185"/>
      <c r="RN422" s="185"/>
      <c r="RO422" s="185"/>
      <c r="RP422" s="185"/>
      <c r="RQ422" s="185"/>
      <c r="RR422" s="185"/>
      <c r="RS422" s="185"/>
      <c r="RT422" s="185"/>
      <c r="RU422" s="185"/>
      <c r="RV422" s="185"/>
      <c r="RW422" s="185"/>
      <c r="RX422" s="185"/>
      <c r="RY422" s="185"/>
      <c r="RZ422" s="185"/>
      <c r="SA422" s="185"/>
      <c r="SB422" s="185"/>
      <c r="SC422" s="185"/>
      <c r="SD422" s="185"/>
      <c r="SE422" s="185"/>
      <c r="SF422" s="185"/>
      <c r="SG422" s="185"/>
      <c r="SH422" s="185"/>
      <c r="SI422" s="185"/>
      <c r="SJ422" s="185"/>
      <c r="SK422" s="185"/>
      <c r="SL422" s="185"/>
      <c r="SM422" s="185"/>
      <c r="SN422" s="185"/>
      <c r="SO422" s="185"/>
      <c r="SP422" s="185"/>
      <c r="SQ422" s="185"/>
      <c r="SR422" s="185"/>
      <c r="SS422" s="185"/>
      <c r="ST422" s="185"/>
      <c r="SU422" s="185"/>
      <c r="SV422" s="185"/>
      <c r="SW422" s="185"/>
      <c r="SX422" s="185"/>
      <c r="SY422" s="185"/>
      <c r="SZ422" s="185"/>
      <c r="TA422" s="185"/>
      <c r="TB422" s="185"/>
      <c r="TC422" s="185"/>
      <c r="TD422" s="185"/>
      <c r="TE422" s="185"/>
      <c r="TF422" s="185"/>
      <c r="TG422" s="185"/>
      <c r="TH422" s="185"/>
      <c r="TI422" s="185"/>
    </row>
    <row r="423" spans="1:529" s="79" customFormat="1" ht="27.75" customHeight="1" x14ac:dyDescent="0.25">
      <c r="A423" s="96">
        <v>13140053</v>
      </c>
      <c r="B423" s="31">
        <v>39567</v>
      </c>
      <c r="C423" s="625" t="s">
        <v>1417</v>
      </c>
      <c r="D423" s="625" t="s">
        <v>5211</v>
      </c>
      <c r="E423" s="625"/>
      <c r="F423" s="625"/>
      <c r="G423" s="625"/>
      <c r="H423" s="96">
        <v>63427</v>
      </c>
      <c r="I423" s="31">
        <v>39588</v>
      </c>
      <c r="J423" s="31">
        <v>41923</v>
      </c>
      <c r="K423" s="625" t="s">
        <v>1512</v>
      </c>
      <c r="L423" s="625"/>
      <c r="M423" s="625" t="s">
        <v>287</v>
      </c>
      <c r="N423" s="625" t="s">
        <v>40</v>
      </c>
      <c r="O423" s="625">
        <v>126144</v>
      </c>
      <c r="P423" s="71"/>
      <c r="Q423" s="71"/>
      <c r="R423" s="71"/>
      <c r="S423" s="71"/>
      <c r="T423" s="705">
        <v>14.4</v>
      </c>
      <c r="U423" s="625">
        <v>345.6</v>
      </c>
      <c r="V423" s="625">
        <v>126144</v>
      </c>
      <c r="W423" s="625" t="s">
        <v>1400</v>
      </c>
      <c r="X423" s="625">
        <v>50</v>
      </c>
      <c r="Y423" s="625">
        <v>25</v>
      </c>
      <c r="Z423" s="625" t="s">
        <v>1513</v>
      </c>
      <c r="AA423" s="625" t="s">
        <v>1091</v>
      </c>
      <c r="AB423" s="625" t="s">
        <v>1091</v>
      </c>
      <c r="AC423" s="625" t="s">
        <v>1091</v>
      </c>
      <c r="AD423" s="625" t="s">
        <v>1091</v>
      </c>
      <c r="AE423" s="625" t="s">
        <v>1091</v>
      </c>
      <c r="AF423" s="625" t="s">
        <v>1091</v>
      </c>
      <c r="AG423" s="625" t="s">
        <v>1091</v>
      </c>
      <c r="AH423" s="625"/>
      <c r="AI423" s="625" t="s">
        <v>2427</v>
      </c>
      <c r="AJ423" s="625" t="s">
        <v>2428</v>
      </c>
      <c r="AK423" s="220" t="s">
        <v>4153</v>
      </c>
      <c r="AL423" s="78"/>
      <c r="AM423" s="13"/>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185"/>
      <c r="HL423" s="185"/>
      <c r="HM423" s="185"/>
      <c r="HN423" s="185"/>
      <c r="HO423" s="185"/>
      <c r="HP423" s="185"/>
      <c r="HQ423" s="185"/>
      <c r="HR423" s="185"/>
      <c r="HS423" s="185"/>
      <c r="HT423" s="185"/>
      <c r="HU423" s="185"/>
      <c r="HV423" s="185"/>
      <c r="HW423" s="185"/>
      <c r="HX423" s="185"/>
      <c r="HY423" s="185"/>
      <c r="HZ423" s="185"/>
      <c r="IA423" s="185"/>
      <c r="IB423" s="185"/>
      <c r="IC423" s="185"/>
      <c r="ID423" s="185"/>
      <c r="IE423" s="185"/>
      <c r="IF423" s="185"/>
      <c r="IG423" s="185"/>
      <c r="IH423" s="185"/>
      <c r="II423" s="185"/>
      <c r="IJ423" s="185"/>
      <c r="IK423" s="185"/>
      <c r="IL423" s="185"/>
      <c r="IM423" s="185"/>
      <c r="IN423" s="185"/>
      <c r="IO423" s="185"/>
      <c r="IP423" s="185"/>
      <c r="IQ423" s="185"/>
      <c r="IR423" s="185"/>
      <c r="IS423" s="185"/>
      <c r="IT423" s="185"/>
      <c r="IU423" s="185"/>
      <c r="IV423" s="185"/>
      <c r="IW423" s="185"/>
      <c r="IX423" s="185"/>
      <c r="IY423" s="185"/>
      <c r="IZ423" s="185"/>
      <c r="JA423" s="185"/>
      <c r="JB423" s="185"/>
      <c r="JC423" s="185"/>
      <c r="JD423" s="185"/>
      <c r="JE423" s="185"/>
      <c r="JF423" s="185"/>
      <c r="JG423" s="185"/>
      <c r="JH423" s="185"/>
      <c r="JI423" s="185"/>
      <c r="JJ423" s="185"/>
      <c r="JK423" s="185"/>
      <c r="JL423" s="185"/>
      <c r="JM423" s="185"/>
      <c r="JN423" s="185"/>
      <c r="JO423" s="185"/>
      <c r="JP423" s="185"/>
      <c r="JQ423" s="185"/>
      <c r="JR423" s="185"/>
      <c r="JS423" s="185"/>
      <c r="JT423" s="185"/>
      <c r="JU423" s="185"/>
      <c r="JV423" s="185"/>
      <c r="JW423" s="185"/>
      <c r="JX423" s="185"/>
      <c r="JY423" s="185"/>
      <c r="JZ423" s="185"/>
      <c r="KA423" s="185"/>
      <c r="KB423" s="185"/>
      <c r="KC423" s="185"/>
      <c r="KD423" s="185"/>
      <c r="KE423" s="185"/>
      <c r="KF423" s="185"/>
      <c r="KG423" s="185"/>
      <c r="KH423" s="185"/>
      <c r="KI423" s="185"/>
      <c r="KJ423" s="185"/>
      <c r="KK423" s="185"/>
      <c r="KL423" s="185"/>
      <c r="KM423" s="185"/>
      <c r="KN423" s="185"/>
      <c r="KO423" s="185"/>
      <c r="KP423" s="185"/>
      <c r="KQ423" s="185"/>
      <c r="KR423" s="185"/>
      <c r="KS423" s="185"/>
      <c r="KT423" s="185"/>
      <c r="KU423" s="185"/>
      <c r="KV423" s="185"/>
      <c r="KW423" s="185"/>
      <c r="KX423" s="185"/>
      <c r="KY423" s="185"/>
      <c r="KZ423" s="185"/>
      <c r="LA423" s="185"/>
      <c r="LB423" s="185"/>
      <c r="LC423" s="185"/>
      <c r="LD423" s="185"/>
      <c r="LE423" s="185"/>
      <c r="LF423" s="185"/>
      <c r="LG423" s="185"/>
      <c r="LH423" s="185"/>
      <c r="LI423" s="185"/>
      <c r="LJ423" s="185"/>
      <c r="LK423" s="185"/>
      <c r="LL423" s="185"/>
      <c r="LM423" s="185"/>
      <c r="LN423" s="185"/>
      <c r="LO423" s="185"/>
      <c r="LP423" s="185"/>
      <c r="LQ423" s="185"/>
      <c r="LR423" s="185"/>
      <c r="LS423" s="185"/>
      <c r="LT423" s="185"/>
      <c r="LU423" s="185"/>
      <c r="LV423" s="185"/>
      <c r="LW423" s="185"/>
      <c r="LX423" s="185"/>
      <c r="LY423" s="185"/>
      <c r="LZ423" s="185"/>
      <c r="MA423" s="185"/>
      <c r="MB423" s="185"/>
      <c r="MC423" s="185"/>
      <c r="MD423" s="185"/>
      <c r="ME423" s="185"/>
      <c r="MF423" s="185"/>
      <c r="MG423" s="185"/>
      <c r="MH423" s="185"/>
      <c r="MI423" s="185"/>
      <c r="MJ423" s="185"/>
      <c r="MK423" s="185"/>
      <c r="ML423" s="185"/>
      <c r="MM423" s="185"/>
      <c r="MN423" s="185"/>
      <c r="MO423" s="185"/>
      <c r="MP423" s="185"/>
      <c r="MQ423" s="185"/>
      <c r="MR423" s="185"/>
      <c r="MS423" s="185"/>
      <c r="MT423" s="185"/>
      <c r="MU423" s="185"/>
      <c r="MV423" s="185"/>
      <c r="MW423" s="185"/>
      <c r="MX423" s="185"/>
      <c r="MY423" s="185"/>
      <c r="MZ423" s="185"/>
      <c r="NA423" s="185"/>
      <c r="NB423" s="185"/>
      <c r="NC423" s="185"/>
      <c r="ND423" s="185"/>
      <c r="NE423" s="185"/>
      <c r="NF423" s="185"/>
      <c r="NG423" s="185"/>
      <c r="NH423" s="185"/>
      <c r="NI423" s="185"/>
      <c r="NJ423" s="185"/>
      <c r="NK423" s="185"/>
      <c r="NL423" s="185"/>
      <c r="NM423" s="185"/>
      <c r="NN423" s="185"/>
      <c r="NO423" s="185"/>
      <c r="NP423" s="185"/>
      <c r="NQ423" s="185"/>
      <c r="NR423" s="185"/>
      <c r="NS423" s="185"/>
      <c r="NT423" s="185"/>
      <c r="NU423" s="185"/>
      <c r="NV423" s="185"/>
      <c r="NW423" s="185"/>
      <c r="NX423" s="185"/>
      <c r="NY423" s="185"/>
      <c r="NZ423" s="185"/>
      <c r="OA423" s="185"/>
      <c r="OB423" s="185"/>
      <c r="OC423" s="185"/>
      <c r="OD423" s="185"/>
      <c r="OE423" s="185"/>
      <c r="OF423" s="185"/>
      <c r="OG423" s="185"/>
      <c r="OH423" s="185"/>
      <c r="OI423" s="185"/>
      <c r="OJ423" s="185"/>
      <c r="OK423" s="185"/>
      <c r="OL423" s="185"/>
      <c r="OM423" s="185"/>
      <c r="ON423" s="185"/>
      <c r="OO423" s="185"/>
      <c r="OP423" s="185"/>
      <c r="OQ423" s="185"/>
      <c r="OR423" s="185"/>
      <c r="OS423" s="185"/>
      <c r="OT423" s="185"/>
      <c r="OU423" s="185"/>
      <c r="OV423" s="185"/>
      <c r="OW423" s="185"/>
      <c r="OX423" s="185"/>
      <c r="OY423" s="185"/>
      <c r="OZ423" s="185"/>
      <c r="PA423" s="185"/>
      <c r="PB423" s="185"/>
      <c r="PC423" s="185"/>
      <c r="PD423" s="185"/>
      <c r="PE423" s="185"/>
      <c r="PF423" s="185"/>
      <c r="PG423" s="185"/>
      <c r="PH423" s="185"/>
      <c r="PI423" s="185"/>
      <c r="PJ423" s="185"/>
      <c r="PK423" s="185"/>
      <c r="PL423" s="185"/>
      <c r="PM423" s="185"/>
      <c r="PN423" s="185"/>
      <c r="PO423" s="185"/>
      <c r="PP423" s="185"/>
      <c r="PQ423" s="185"/>
      <c r="PR423" s="185"/>
      <c r="PS423" s="185"/>
      <c r="PT423" s="185"/>
      <c r="PU423" s="185"/>
      <c r="PV423" s="185"/>
      <c r="PW423" s="185"/>
      <c r="PX423" s="185"/>
      <c r="PY423" s="185"/>
      <c r="PZ423" s="185"/>
      <c r="QA423" s="185"/>
      <c r="QB423" s="185"/>
      <c r="QC423" s="185"/>
      <c r="QD423" s="185"/>
      <c r="QE423" s="185"/>
      <c r="QF423" s="185"/>
      <c r="QG423" s="185"/>
      <c r="QH423" s="185"/>
      <c r="QI423" s="185"/>
      <c r="QJ423" s="185"/>
      <c r="QK423" s="185"/>
      <c r="QL423" s="185"/>
      <c r="QM423" s="185"/>
      <c r="QN423" s="185"/>
      <c r="QO423" s="185"/>
      <c r="QP423" s="185"/>
      <c r="QQ423" s="185"/>
      <c r="QR423" s="185"/>
      <c r="QS423" s="185"/>
      <c r="QT423" s="185"/>
      <c r="QU423" s="185"/>
      <c r="QV423" s="185"/>
      <c r="QW423" s="185"/>
      <c r="QX423" s="185"/>
      <c r="QY423" s="185"/>
      <c r="QZ423" s="185"/>
      <c r="RA423" s="185"/>
      <c r="RB423" s="185"/>
      <c r="RC423" s="185"/>
      <c r="RD423" s="185"/>
      <c r="RE423" s="185"/>
      <c r="RF423" s="185"/>
      <c r="RG423" s="185"/>
      <c r="RH423" s="185"/>
      <c r="RI423" s="185"/>
      <c r="RJ423" s="185"/>
      <c r="RK423" s="185"/>
      <c r="RL423" s="185"/>
      <c r="RM423" s="185"/>
      <c r="RN423" s="185"/>
      <c r="RO423" s="185"/>
      <c r="RP423" s="185"/>
      <c r="RQ423" s="185"/>
      <c r="RR423" s="185"/>
      <c r="RS423" s="185"/>
      <c r="RT423" s="185"/>
      <c r="RU423" s="185"/>
      <c r="RV423" s="185"/>
      <c r="RW423" s="185"/>
      <c r="RX423" s="185"/>
      <c r="RY423" s="185"/>
      <c r="RZ423" s="185"/>
      <c r="SA423" s="185"/>
      <c r="SB423" s="185"/>
      <c r="SC423" s="185"/>
      <c r="SD423" s="185"/>
      <c r="SE423" s="185"/>
      <c r="SF423" s="185"/>
      <c r="SG423" s="185"/>
      <c r="SH423" s="185"/>
      <c r="SI423" s="185"/>
      <c r="SJ423" s="185"/>
      <c r="SK423" s="185"/>
      <c r="SL423" s="185"/>
      <c r="SM423" s="185"/>
      <c r="SN423" s="185"/>
      <c r="SO423" s="185"/>
      <c r="SP423" s="185"/>
      <c r="SQ423" s="185"/>
      <c r="SR423" s="185"/>
      <c r="SS423" s="185"/>
      <c r="ST423" s="185"/>
      <c r="SU423" s="185"/>
      <c r="SV423" s="185"/>
      <c r="SW423" s="185"/>
      <c r="SX423" s="185"/>
      <c r="SY423" s="185"/>
      <c r="SZ423" s="185"/>
      <c r="TA423" s="185"/>
      <c r="TB423" s="185"/>
      <c r="TC423" s="185"/>
      <c r="TD423" s="185"/>
      <c r="TE423" s="185"/>
      <c r="TF423" s="185"/>
      <c r="TG423" s="185"/>
      <c r="TH423" s="185"/>
      <c r="TI423" s="185"/>
    </row>
    <row r="424" spans="1:529" s="79" customFormat="1" ht="27.75" customHeight="1" x14ac:dyDescent="0.25">
      <c r="A424" s="39">
        <v>13140053</v>
      </c>
      <c r="B424" s="5">
        <v>39567</v>
      </c>
      <c r="C424" s="626" t="s">
        <v>1417</v>
      </c>
      <c r="D424" s="626" t="s">
        <v>5212</v>
      </c>
      <c r="E424" s="626"/>
      <c r="F424" s="626"/>
      <c r="G424" s="626"/>
      <c r="H424" s="39">
        <v>63427</v>
      </c>
      <c r="I424" s="5">
        <v>39588</v>
      </c>
      <c r="J424" s="5">
        <v>41923</v>
      </c>
      <c r="K424" s="626" t="s">
        <v>1512</v>
      </c>
      <c r="L424" s="626"/>
      <c r="M424" s="626" t="s">
        <v>287</v>
      </c>
      <c r="N424" s="626" t="s">
        <v>40</v>
      </c>
      <c r="O424" s="626">
        <v>189216</v>
      </c>
      <c r="P424" s="66"/>
      <c r="Q424" s="66"/>
      <c r="R424" s="66"/>
      <c r="S424" s="66"/>
      <c r="T424" s="715">
        <v>21.6</v>
      </c>
      <c r="U424" s="626">
        <v>518.4</v>
      </c>
      <c r="V424" s="626">
        <v>189216</v>
      </c>
      <c r="W424" s="626"/>
      <c r="X424" s="626" t="s">
        <v>1091</v>
      </c>
      <c r="Y424" s="626" t="s">
        <v>1091</v>
      </c>
      <c r="Z424" s="626">
        <v>125</v>
      </c>
      <c r="AA424" s="626" t="s">
        <v>1091</v>
      </c>
      <c r="AB424" s="626" t="s">
        <v>1091</v>
      </c>
      <c r="AC424" s="626" t="s">
        <v>1091</v>
      </c>
      <c r="AD424" s="626">
        <v>15</v>
      </c>
      <c r="AE424" s="626">
        <v>2</v>
      </c>
      <c r="AF424" s="626" t="s">
        <v>1091</v>
      </c>
      <c r="AG424" s="626" t="s">
        <v>1091</v>
      </c>
      <c r="AH424" s="626"/>
      <c r="AI424" s="626" t="s">
        <v>2429</v>
      </c>
      <c r="AJ424" s="626" t="s">
        <v>2430</v>
      </c>
      <c r="AK424" s="7" t="s">
        <v>4153</v>
      </c>
      <c r="AL424" s="20"/>
      <c r="AM424" s="13"/>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c r="GG424" s="185"/>
      <c r="GH424" s="185"/>
      <c r="GI424" s="185"/>
      <c r="GJ424" s="185"/>
      <c r="GK424" s="185"/>
      <c r="GL424" s="185"/>
      <c r="GM424" s="185"/>
      <c r="GN424" s="185"/>
      <c r="GO424" s="185"/>
      <c r="GP424" s="185"/>
      <c r="GQ424" s="185"/>
      <c r="GR424" s="185"/>
      <c r="GS424" s="185"/>
      <c r="GT424" s="185"/>
      <c r="GU424" s="185"/>
      <c r="GV424" s="185"/>
      <c r="GW424" s="185"/>
      <c r="GX424" s="185"/>
      <c r="GY424" s="185"/>
      <c r="GZ424" s="185"/>
      <c r="HA424" s="185"/>
      <c r="HB424" s="185"/>
      <c r="HC424" s="185"/>
      <c r="HD424" s="185"/>
      <c r="HE424" s="185"/>
      <c r="HF424" s="185"/>
      <c r="HG424" s="185"/>
      <c r="HH424" s="185"/>
      <c r="HI424" s="185"/>
      <c r="HJ424" s="185"/>
      <c r="HK424" s="185"/>
      <c r="HL424" s="185"/>
      <c r="HM424" s="185"/>
      <c r="HN424" s="185"/>
      <c r="HO424" s="185"/>
      <c r="HP424" s="185"/>
      <c r="HQ424" s="185"/>
      <c r="HR424" s="185"/>
      <c r="HS424" s="185"/>
      <c r="HT424" s="185"/>
      <c r="HU424" s="185"/>
      <c r="HV424" s="185"/>
      <c r="HW424" s="185"/>
      <c r="HX424" s="185"/>
      <c r="HY424" s="185"/>
      <c r="HZ424" s="185"/>
      <c r="IA424" s="185"/>
      <c r="IB424" s="185"/>
      <c r="IC424" s="185"/>
      <c r="ID424" s="185"/>
      <c r="IE424" s="185"/>
      <c r="IF424" s="185"/>
      <c r="IG424" s="185"/>
      <c r="IH424" s="185"/>
      <c r="II424" s="185"/>
      <c r="IJ424" s="185"/>
      <c r="IK424" s="185"/>
      <c r="IL424" s="185"/>
      <c r="IM424" s="185"/>
      <c r="IN424" s="185"/>
      <c r="IO424" s="185"/>
      <c r="IP424" s="185"/>
      <c r="IQ424" s="185"/>
      <c r="IR424" s="185"/>
      <c r="IS424" s="185"/>
      <c r="IT424" s="185"/>
      <c r="IU424" s="185"/>
      <c r="IV424" s="185"/>
      <c r="IW424" s="185"/>
      <c r="IX424" s="185"/>
      <c r="IY424" s="185"/>
      <c r="IZ424" s="185"/>
      <c r="JA424" s="185"/>
      <c r="JB424" s="185"/>
      <c r="JC424" s="185"/>
      <c r="JD424" s="185"/>
      <c r="JE424" s="185"/>
      <c r="JF424" s="185"/>
      <c r="JG424" s="185"/>
      <c r="JH424" s="185"/>
      <c r="JI424" s="185"/>
      <c r="JJ424" s="185"/>
      <c r="JK424" s="185"/>
      <c r="JL424" s="185"/>
      <c r="JM424" s="185"/>
      <c r="JN424" s="185"/>
      <c r="JO424" s="185"/>
      <c r="JP424" s="185"/>
      <c r="JQ424" s="185"/>
      <c r="JR424" s="185"/>
      <c r="JS424" s="185"/>
      <c r="JT424" s="185"/>
      <c r="JU424" s="185"/>
      <c r="JV424" s="185"/>
      <c r="JW424" s="185"/>
      <c r="JX424" s="185"/>
      <c r="JY424" s="185"/>
      <c r="JZ424" s="185"/>
      <c r="KA424" s="185"/>
      <c r="KB424" s="185"/>
      <c r="KC424" s="185"/>
      <c r="KD424" s="185"/>
      <c r="KE424" s="185"/>
      <c r="KF424" s="185"/>
      <c r="KG424" s="185"/>
      <c r="KH424" s="185"/>
      <c r="KI424" s="185"/>
      <c r="KJ424" s="185"/>
      <c r="KK424" s="185"/>
      <c r="KL424" s="185"/>
      <c r="KM424" s="185"/>
      <c r="KN424" s="185"/>
      <c r="KO424" s="185"/>
      <c r="KP424" s="185"/>
      <c r="KQ424" s="185"/>
      <c r="KR424" s="185"/>
      <c r="KS424" s="185"/>
      <c r="KT424" s="185"/>
      <c r="KU424" s="185"/>
      <c r="KV424" s="185"/>
      <c r="KW424" s="185"/>
      <c r="KX424" s="185"/>
      <c r="KY424" s="185"/>
      <c r="KZ424" s="185"/>
      <c r="LA424" s="185"/>
      <c r="LB424" s="185"/>
      <c r="LC424" s="185"/>
      <c r="LD424" s="185"/>
      <c r="LE424" s="185"/>
      <c r="LF424" s="185"/>
      <c r="LG424" s="185"/>
      <c r="LH424" s="185"/>
      <c r="LI424" s="185"/>
      <c r="LJ424" s="185"/>
      <c r="LK424" s="185"/>
      <c r="LL424" s="185"/>
      <c r="LM424" s="185"/>
      <c r="LN424" s="185"/>
      <c r="LO424" s="185"/>
      <c r="LP424" s="185"/>
      <c r="LQ424" s="185"/>
      <c r="LR424" s="185"/>
      <c r="LS424" s="185"/>
      <c r="LT424" s="185"/>
      <c r="LU424" s="185"/>
      <c r="LV424" s="185"/>
      <c r="LW424" s="185"/>
      <c r="LX424" s="185"/>
      <c r="LY424" s="185"/>
      <c r="LZ424" s="185"/>
      <c r="MA424" s="185"/>
      <c r="MB424" s="185"/>
      <c r="MC424" s="185"/>
      <c r="MD424" s="185"/>
      <c r="ME424" s="185"/>
      <c r="MF424" s="185"/>
      <c r="MG424" s="185"/>
      <c r="MH424" s="185"/>
      <c r="MI424" s="185"/>
      <c r="MJ424" s="185"/>
      <c r="MK424" s="185"/>
      <c r="ML424" s="185"/>
      <c r="MM424" s="185"/>
      <c r="MN424" s="185"/>
      <c r="MO424" s="185"/>
      <c r="MP424" s="185"/>
      <c r="MQ424" s="185"/>
      <c r="MR424" s="185"/>
      <c r="MS424" s="185"/>
      <c r="MT424" s="185"/>
      <c r="MU424" s="185"/>
      <c r="MV424" s="185"/>
      <c r="MW424" s="185"/>
      <c r="MX424" s="185"/>
      <c r="MY424" s="185"/>
      <c r="MZ424" s="185"/>
      <c r="NA424" s="185"/>
      <c r="NB424" s="185"/>
      <c r="NC424" s="185"/>
      <c r="ND424" s="185"/>
      <c r="NE424" s="185"/>
      <c r="NF424" s="185"/>
      <c r="NG424" s="185"/>
      <c r="NH424" s="185"/>
      <c r="NI424" s="185"/>
      <c r="NJ424" s="185"/>
      <c r="NK424" s="185"/>
      <c r="NL424" s="185"/>
      <c r="NM424" s="185"/>
      <c r="NN424" s="185"/>
      <c r="NO424" s="185"/>
      <c r="NP424" s="185"/>
      <c r="NQ424" s="185"/>
      <c r="NR424" s="185"/>
      <c r="NS424" s="185"/>
      <c r="NT424" s="185"/>
      <c r="NU424" s="185"/>
      <c r="NV424" s="185"/>
      <c r="NW424" s="185"/>
      <c r="NX424" s="185"/>
      <c r="NY424" s="185"/>
      <c r="NZ424" s="185"/>
      <c r="OA424" s="185"/>
      <c r="OB424" s="185"/>
      <c r="OC424" s="185"/>
      <c r="OD424" s="185"/>
      <c r="OE424" s="185"/>
      <c r="OF424" s="185"/>
      <c r="OG424" s="185"/>
      <c r="OH424" s="185"/>
      <c r="OI424" s="185"/>
      <c r="OJ424" s="185"/>
      <c r="OK424" s="185"/>
      <c r="OL424" s="185"/>
      <c r="OM424" s="185"/>
      <c r="ON424" s="185"/>
      <c r="OO424" s="185"/>
      <c r="OP424" s="185"/>
      <c r="OQ424" s="185"/>
      <c r="OR424" s="185"/>
      <c r="OS424" s="185"/>
      <c r="OT424" s="185"/>
      <c r="OU424" s="185"/>
      <c r="OV424" s="185"/>
      <c r="OW424" s="185"/>
      <c r="OX424" s="185"/>
      <c r="OY424" s="185"/>
      <c r="OZ424" s="185"/>
      <c r="PA424" s="185"/>
      <c r="PB424" s="185"/>
      <c r="PC424" s="185"/>
      <c r="PD424" s="185"/>
      <c r="PE424" s="185"/>
      <c r="PF424" s="185"/>
      <c r="PG424" s="185"/>
      <c r="PH424" s="185"/>
      <c r="PI424" s="185"/>
      <c r="PJ424" s="185"/>
      <c r="PK424" s="185"/>
      <c r="PL424" s="185"/>
      <c r="PM424" s="185"/>
      <c r="PN424" s="185"/>
      <c r="PO424" s="185"/>
      <c r="PP424" s="185"/>
      <c r="PQ424" s="185"/>
      <c r="PR424" s="185"/>
      <c r="PS424" s="185"/>
      <c r="PT424" s="185"/>
      <c r="PU424" s="185"/>
      <c r="PV424" s="185"/>
      <c r="PW424" s="185"/>
      <c r="PX424" s="185"/>
      <c r="PY424" s="185"/>
      <c r="PZ424" s="185"/>
      <c r="QA424" s="185"/>
      <c r="QB424" s="185"/>
      <c r="QC424" s="185"/>
      <c r="QD424" s="185"/>
      <c r="QE424" s="185"/>
      <c r="QF424" s="185"/>
      <c r="QG424" s="185"/>
      <c r="QH424" s="185"/>
      <c r="QI424" s="185"/>
      <c r="QJ424" s="185"/>
      <c r="QK424" s="185"/>
      <c r="QL424" s="185"/>
      <c r="QM424" s="185"/>
      <c r="QN424" s="185"/>
      <c r="QO424" s="185"/>
      <c r="QP424" s="185"/>
      <c r="QQ424" s="185"/>
      <c r="QR424" s="185"/>
      <c r="QS424" s="185"/>
      <c r="QT424" s="185"/>
      <c r="QU424" s="185"/>
      <c r="QV424" s="185"/>
      <c r="QW424" s="185"/>
      <c r="QX424" s="185"/>
      <c r="QY424" s="185"/>
      <c r="QZ424" s="185"/>
      <c r="RA424" s="185"/>
      <c r="RB424" s="185"/>
      <c r="RC424" s="185"/>
      <c r="RD424" s="185"/>
      <c r="RE424" s="185"/>
      <c r="RF424" s="185"/>
      <c r="RG424" s="185"/>
      <c r="RH424" s="185"/>
      <c r="RI424" s="185"/>
      <c r="RJ424" s="185"/>
      <c r="RK424" s="185"/>
      <c r="RL424" s="185"/>
      <c r="RM424" s="185"/>
      <c r="RN424" s="185"/>
      <c r="RO424" s="185"/>
      <c r="RP424" s="185"/>
      <c r="RQ424" s="185"/>
      <c r="RR424" s="185"/>
      <c r="RS424" s="185"/>
      <c r="RT424" s="185"/>
      <c r="RU424" s="185"/>
      <c r="RV424" s="185"/>
      <c r="RW424" s="185"/>
      <c r="RX424" s="185"/>
      <c r="RY424" s="185"/>
      <c r="RZ424" s="185"/>
      <c r="SA424" s="185"/>
      <c r="SB424" s="185"/>
      <c r="SC424" s="185"/>
      <c r="SD424" s="185"/>
      <c r="SE424" s="185"/>
      <c r="SF424" s="185"/>
      <c r="SG424" s="185"/>
      <c r="SH424" s="185"/>
      <c r="SI424" s="185"/>
      <c r="SJ424" s="185"/>
      <c r="SK424" s="185"/>
      <c r="SL424" s="185"/>
      <c r="SM424" s="185"/>
      <c r="SN424" s="185"/>
      <c r="SO424" s="185"/>
      <c r="SP424" s="185"/>
      <c r="SQ424" s="185"/>
      <c r="SR424" s="185"/>
      <c r="SS424" s="185"/>
      <c r="ST424" s="185"/>
      <c r="SU424" s="185"/>
      <c r="SV424" s="185"/>
      <c r="SW424" s="185"/>
      <c r="SX424" s="185"/>
      <c r="SY424" s="185"/>
      <c r="SZ424" s="185"/>
      <c r="TA424" s="185"/>
      <c r="TB424" s="185"/>
      <c r="TC424" s="185"/>
      <c r="TD424" s="185"/>
      <c r="TE424" s="185"/>
      <c r="TF424" s="185"/>
      <c r="TG424" s="185"/>
      <c r="TH424" s="185"/>
      <c r="TI424" s="185"/>
    </row>
    <row r="425" spans="1:529" s="79" customFormat="1" ht="27.75" customHeight="1" x14ac:dyDescent="0.25">
      <c r="A425" s="39">
        <v>13140053</v>
      </c>
      <c r="B425" s="5">
        <v>39567</v>
      </c>
      <c r="C425" s="626" t="s">
        <v>1417</v>
      </c>
      <c r="D425" s="626" t="s">
        <v>5213</v>
      </c>
      <c r="E425" s="626"/>
      <c r="F425" s="626"/>
      <c r="G425" s="626"/>
      <c r="H425" s="39">
        <v>63427</v>
      </c>
      <c r="I425" s="5">
        <v>39588</v>
      </c>
      <c r="J425" s="5">
        <v>41923</v>
      </c>
      <c r="K425" s="626" t="s">
        <v>1512</v>
      </c>
      <c r="L425" s="626"/>
      <c r="M425" s="626" t="s">
        <v>287</v>
      </c>
      <c r="N425" s="626" t="s">
        <v>40</v>
      </c>
      <c r="O425" s="626">
        <v>126144</v>
      </c>
      <c r="P425" s="66"/>
      <c r="Q425" s="66"/>
      <c r="R425" s="66"/>
      <c r="S425" s="66"/>
      <c r="T425" s="715">
        <v>14.4</v>
      </c>
      <c r="U425" s="626">
        <v>345.6</v>
      </c>
      <c r="V425" s="626">
        <v>126144</v>
      </c>
      <c r="W425" s="626"/>
      <c r="X425" s="626" t="s">
        <v>1091</v>
      </c>
      <c r="Y425" s="626" t="s">
        <v>1091</v>
      </c>
      <c r="Z425" s="626" t="s">
        <v>1091</v>
      </c>
      <c r="AA425" s="626" t="s">
        <v>1091</v>
      </c>
      <c r="AB425" s="626" t="s">
        <v>1091</v>
      </c>
      <c r="AC425" s="626" t="s">
        <v>1091</v>
      </c>
      <c r="AD425" s="626" t="s">
        <v>1091</v>
      </c>
      <c r="AE425" s="626" t="s">
        <v>1091</v>
      </c>
      <c r="AF425" s="626" t="s">
        <v>1091</v>
      </c>
      <c r="AG425" s="106"/>
      <c r="AH425" s="626"/>
      <c r="AI425" s="626" t="s">
        <v>2431</v>
      </c>
      <c r="AJ425" s="626" t="s">
        <v>2432</v>
      </c>
      <c r="AK425" s="7" t="s">
        <v>4153</v>
      </c>
      <c r="AL425" s="20"/>
      <c r="AM425" s="13"/>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c r="GG425" s="185"/>
      <c r="GH425" s="185"/>
      <c r="GI425" s="185"/>
      <c r="GJ425" s="185"/>
      <c r="GK425" s="185"/>
      <c r="GL425" s="185"/>
      <c r="GM425" s="185"/>
      <c r="GN425" s="185"/>
      <c r="GO425" s="185"/>
      <c r="GP425" s="185"/>
      <c r="GQ425" s="185"/>
      <c r="GR425" s="185"/>
      <c r="GS425" s="185"/>
      <c r="GT425" s="185"/>
      <c r="GU425" s="185"/>
      <c r="GV425" s="185"/>
      <c r="GW425" s="185"/>
      <c r="GX425" s="185"/>
      <c r="GY425" s="185"/>
      <c r="GZ425" s="185"/>
      <c r="HA425" s="185"/>
      <c r="HB425" s="185"/>
      <c r="HC425" s="185"/>
      <c r="HD425" s="185"/>
      <c r="HE425" s="185"/>
      <c r="HF425" s="185"/>
      <c r="HG425" s="185"/>
      <c r="HH425" s="185"/>
      <c r="HI425" s="185"/>
      <c r="HJ425" s="185"/>
      <c r="HK425" s="185"/>
      <c r="HL425" s="185"/>
      <c r="HM425" s="185"/>
      <c r="HN425" s="185"/>
      <c r="HO425" s="185"/>
      <c r="HP425" s="185"/>
      <c r="HQ425" s="185"/>
      <c r="HR425" s="185"/>
      <c r="HS425" s="185"/>
      <c r="HT425" s="185"/>
      <c r="HU425" s="185"/>
      <c r="HV425" s="185"/>
      <c r="HW425" s="185"/>
      <c r="HX425" s="185"/>
      <c r="HY425" s="185"/>
      <c r="HZ425" s="185"/>
      <c r="IA425" s="185"/>
      <c r="IB425" s="185"/>
      <c r="IC425" s="185"/>
      <c r="ID425" s="185"/>
      <c r="IE425" s="185"/>
      <c r="IF425" s="185"/>
      <c r="IG425" s="185"/>
      <c r="IH425" s="185"/>
      <c r="II425" s="185"/>
      <c r="IJ425" s="185"/>
      <c r="IK425" s="185"/>
      <c r="IL425" s="185"/>
      <c r="IM425" s="185"/>
      <c r="IN425" s="185"/>
      <c r="IO425" s="185"/>
      <c r="IP425" s="185"/>
      <c r="IQ425" s="185"/>
      <c r="IR425" s="185"/>
      <c r="IS425" s="185"/>
      <c r="IT425" s="185"/>
      <c r="IU425" s="185"/>
      <c r="IV425" s="185"/>
      <c r="IW425" s="185"/>
      <c r="IX425" s="185"/>
      <c r="IY425" s="185"/>
      <c r="IZ425" s="185"/>
      <c r="JA425" s="185"/>
      <c r="JB425" s="185"/>
      <c r="JC425" s="185"/>
      <c r="JD425" s="185"/>
      <c r="JE425" s="185"/>
      <c r="JF425" s="185"/>
      <c r="JG425" s="185"/>
      <c r="JH425" s="185"/>
      <c r="JI425" s="185"/>
      <c r="JJ425" s="185"/>
      <c r="JK425" s="185"/>
      <c r="JL425" s="185"/>
      <c r="JM425" s="185"/>
      <c r="JN425" s="185"/>
      <c r="JO425" s="185"/>
      <c r="JP425" s="185"/>
      <c r="JQ425" s="185"/>
      <c r="JR425" s="185"/>
      <c r="JS425" s="185"/>
      <c r="JT425" s="185"/>
      <c r="JU425" s="185"/>
      <c r="JV425" s="185"/>
      <c r="JW425" s="185"/>
      <c r="JX425" s="185"/>
      <c r="JY425" s="185"/>
      <c r="JZ425" s="185"/>
      <c r="KA425" s="185"/>
      <c r="KB425" s="185"/>
      <c r="KC425" s="185"/>
      <c r="KD425" s="185"/>
      <c r="KE425" s="185"/>
      <c r="KF425" s="185"/>
      <c r="KG425" s="185"/>
      <c r="KH425" s="185"/>
      <c r="KI425" s="185"/>
      <c r="KJ425" s="185"/>
      <c r="KK425" s="185"/>
      <c r="KL425" s="185"/>
      <c r="KM425" s="185"/>
      <c r="KN425" s="185"/>
      <c r="KO425" s="185"/>
      <c r="KP425" s="185"/>
      <c r="KQ425" s="185"/>
      <c r="KR425" s="185"/>
      <c r="KS425" s="185"/>
      <c r="KT425" s="185"/>
      <c r="KU425" s="185"/>
      <c r="KV425" s="185"/>
      <c r="KW425" s="185"/>
      <c r="KX425" s="185"/>
      <c r="KY425" s="185"/>
      <c r="KZ425" s="185"/>
      <c r="LA425" s="185"/>
      <c r="LB425" s="185"/>
      <c r="LC425" s="185"/>
      <c r="LD425" s="185"/>
      <c r="LE425" s="185"/>
      <c r="LF425" s="185"/>
      <c r="LG425" s="185"/>
      <c r="LH425" s="185"/>
      <c r="LI425" s="185"/>
      <c r="LJ425" s="185"/>
      <c r="LK425" s="185"/>
      <c r="LL425" s="185"/>
      <c r="LM425" s="185"/>
      <c r="LN425" s="185"/>
      <c r="LO425" s="185"/>
      <c r="LP425" s="185"/>
      <c r="LQ425" s="185"/>
      <c r="LR425" s="185"/>
      <c r="LS425" s="185"/>
      <c r="LT425" s="185"/>
      <c r="LU425" s="185"/>
      <c r="LV425" s="185"/>
      <c r="LW425" s="185"/>
      <c r="LX425" s="185"/>
      <c r="LY425" s="185"/>
      <c r="LZ425" s="185"/>
      <c r="MA425" s="185"/>
      <c r="MB425" s="185"/>
      <c r="MC425" s="185"/>
      <c r="MD425" s="185"/>
      <c r="ME425" s="185"/>
      <c r="MF425" s="185"/>
      <c r="MG425" s="185"/>
      <c r="MH425" s="185"/>
      <c r="MI425" s="185"/>
      <c r="MJ425" s="185"/>
      <c r="MK425" s="185"/>
      <c r="ML425" s="185"/>
      <c r="MM425" s="185"/>
      <c r="MN425" s="185"/>
      <c r="MO425" s="185"/>
      <c r="MP425" s="185"/>
      <c r="MQ425" s="185"/>
      <c r="MR425" s="185"/>
      <c r="MS425" s="185"/>
      <c r="MT425" s="185"/>
      <c r="MU425" s="185"/>
      <c r="MV425" s="185"/>
      <c r="MW425" s="185"/>
      <c r="MX425" s="185"/>
      <c r="MY425" s="185"/>
      <c r="MZ425" s="185"/>
      <c r="NA425" s="185"/>
      <c r="NB425" s="185"/>
      <c r="NC425" s="185"/>
      <c r="ND425" s="185"/>
      <c r="NE425" s="185"/>
      <c r="NF425" s="185"/>
      <c r="NG425" s="185"/>
      <c r="NH425" s="185"/>
      <c r="NI425" s="185"/>
      <c r="NJ425" s="185"/>
      <c r="NK425" s="185"/>
      <c r="NL425" s="185"/>
      <c r="NM425" s="185"/>
      <c r="NN425" s="185"/>
      <c r="NO425" s="185"/>
      <c r="NP425" s="185"/>
      <c r="NQ425" s="185"/>
      <c r="NR425" s="185"/>
      <c r="NS425" s="185"/>
      <c r="NT425" s="185"/>
      <c r="NU425" s="185"/>
      <c r="NV425" s="185"/>
      <c r="NW425" s="185"/>
      <c r="NX425" s="185"/>
      <c r="NY425" s="185"/>
      <c r="NZ425" s="185"/>
      <c r="OA425" s="185"/>
      <c r="OB425" s="185"/>
      <c r="OC425" s="185"/>
      <c r="OD425" s="185"/>
      <c r="OE425" s="185"/>
      <c r="OF425" s="185"/>
      <c r="OG425" s="185"/>
      <c r="OH425" s="185"/>
      <c r="OI425" s="185"/>
      <c r="OJ425" s="185"/>
      <c r="OK425" s="185"/>
      <c r="OL425" s="185"/>
      <c r="OM425" s="185"/>
      <c r="ON425" s="185"/>
      <c r="OO425" s="185"/>
      <c r="OP425" s="185"/>
      <c r="OQ425" s="185"/>
      <c r="OR425" s="185"/>
      <c r="OS425" s="185"/>
      <c r="OT425" s="185"/>
      <c r="OU425" s="185"/>
      <c r="OV425" s="185"/>
      <c r="OW425" s="185"/>
      <c r="OX425" s="185"/>
      <c r="OY425" s="185"/>
      <c r="OZ425" s="185"/>
      <c r="PA425" s="185"/>
      <c r="PB425" s="185"/>
      <c r="PC425" s="185"/>
      <c r="PD425" s="185"/>
      <c r="PE425" s="185"/>
      <c r="PF425" s="185"/>
      <c r="PG425" s="185"/>
      <c r="PH425" s="185"/>
      <c r="PI425" s="185"/>
      <c r="PJ425" s="185"/>
      <c r="PK425" s="185"/>
      <c r="PL425" s="185"/>
      <c r="PM425" s="185"/>
      <c r="PN425" s="185"/>
      <c r="PO425" s="185"/>
      <c r="PP425" s="185"/>
      <c r="PQ425" s="185"/>
      <c r="PR425" s="185"/>
      <c r="PS425" s="185"/>
      <c r="PT425" s="185"/>
      <c r="PU425" s="185"/>
      <c r="PV425" s="185"/>
      <c r="PW425" s="185"/>
      <c r="PX425" s="185"/>
      <c r="PY425" s="185"/>
      <c r="PZ425" s="185"/>
      <c r="QA425" s="185"/>
      <c r="QB425" s="185"/>
      <c r="QC425" s="185"/>
      <c r="QD425" s="185"/>
      <c r="QE425" s="185"/>
      <c r="QF425" s="185"/>
      <c r="QG425" s="185"/>
      <c r="QH425" s="185"/>
      <c r="QI425" s="185"/>
      <c r="QJ425" s="185"/>
      <c r="QK425" s="185"/>
      <c r="QL425" s="185"/>
      <c r="QM425" s="185"/>
      <c r="QN425" s="185"/>
      <c r="QO425" s="185"/>
      <c r="QP425" s="185"/>
      <c r="QQ425" s="185"/>
      <c r="QR425" s="185"/>
      <c r="QS425" s="185"/>
      <c r="QT425" s="185"/>
      <c r="QU425" s="185"/>
      <c r="QV425" s="185"/>
      <c r="QW425" s="185"/>
      <c r="QX425" s="185"/>
      <c r="QY425" s="185"/>
      <c r="QZ425" s="185"/>
      <c r="RA425" s="185"/>
      <c r="RB425" s="185"/>
      <c r="RC425" s="185"/>
      <c r="RD425" s="185"/>
      <c r="RE425" s="185"/>
      <c r="RF425" s="185"/>
      <c r="RG425" s="185"/>
      <c r="RH425" s="185"/>
      <c r="RI425" s="185"/>
      <c r="RJ425" s="185"/>
      <c r="RK425" s="185"/>
      <c r="RL425" s="185"/>
      <c r="RM425" s="185"/>
      <c r="RN425" s="185"/>
      <c r="RO425" s="185"/>
      <c r="RP425" s="185"/>
      <c r="RQ425" s="185"/>
      <c r="RR425" s="185"/>
      <c r="RS425" s="185"/>
      <c r="RT425" s="185"/>
      <c r="RU425" s="185"/>
      <c r="RV425" s="185"/>
      <c r="RW425" s="185"/>
      <c r="RX425" s="185"/>
      <c r="RY425" s="185"/>
      <c r="RZ425" s="185"/>
      <c r="SA425" s="185"/>
      <c r="SB425" s="185"/>
      <c r="SC425" s="185"/>
      <c r="SD425" s="185"/>
      <c r="SE425" s="185"/>
      <c r="SF425" s="185"/>
      <c r="SG425" s="185"/>
      <c r="SH425" s="185"/>
      <c r="SI425" s="185"/>
      <c r="SJ425" s="185"/>
      <c r="SK425" s="185"/>
      <c r="SL425" s="185"/>
      <c r="SM425" s="185"/>
      <c r="SN425" s="185"/>
      <c r="SO425" s="185"/>
      <c r="SP425" s="185"/>
      <c r="SQ425" s="185"/>
      <c r="SR425" s="185"/>
      <c r="SS425" s="185"/>
      <c r="ST425" s="185"/>
      <c r="SU425" s="185"/>
      <c r="SV425" s="185"/>
      <c r="SW425" s="185"/>
      <c r="SX425" s="185"/>
      <c r="SY425" s="185"/>
      <c r="SZ425" s="185"/>
      <c r="TA425" s="185"/>
      <c r="TB425" s="185"/>
      <c r="TC425" s="185"/>
      <c r="TD425" s="185"/>
      <c r="TE425" s="185"/>
      <c r="TF425" s="185"/>
      <c r="TG425" s="185"/>
      <c r="TH425" s="185"/>
      <c r="TI425" s="185"/>
    </row>
    <row r="426" spans="1:529" s="79" customFormat="1" ht="27.75" customHeight="1" x14ac:dyDescent="0.25">
      <c r="A426" s="39">
        <v>13140053</v>
      </c>
      <c r="B426" s="5">
        <v>39567</v>
      </c>
      <c r="C426" s="626" t="s">
        <v>1417</v>
      </c>
      <c r="D426" s="626" t="s">
        <v>5214</v>
      </c>
      <c r="E426" s="626"/>
      <c r="F426" s="626"/>
      <c r="G426" s="626"/>
      <c r="H426" s="39">
        <v>63427</v>
      </c>
      <c r="I426" s="5">
        <v>39588</v>
      </c>
      <c r="J426" s="5">
        <v>41923</v>
      </c>
      <c r="K426" s="626" t="s">
        <v>1512</v>
      </c>
      <c r="L426" s="626"/>
      <c r="M426" s="626" t="s">
        <v>287</v>
      </c>
      <c r="N426" s="626" t="s">
        <v>40</v>
      </c>
      <c r="O426" s="626">
        <v>63072</v>
      </c>
      <c r="P426" s="66"/>
      <c r="Q426" s="66"/>
      <c r="R426" s="66"/>
      <c r="S426" s="66"/>
      <c r="T426" s="715">
        <v>7.2</v>
      </c>
      <c r="U426" s="626">
        <v>127.8</v>
      </c>
      <c r="V426" s="626">
        <v>63072</v>
      </c>
      <c r="W426" s="626"/>
      <c r="X426" s="626" t="s">
        <v>1091</v>
      </c>
      <c r="Y426" s="626" t="s">
        <v>1091</v>
      </c>
      <c r="Z426" s="626" t="s">
        <v>1091</v>
      </c>
      <c r="AA426" s="626" t="s">
        <v>1091</v>
      </c>
      <c r="AB426" s="626" t="s">
        <v>1091</v>
      </c>
      <c r="AC426" s="626" t="s">
        <v>1091</v>
      </c>
      <c r="AD426" s="626" t="s">
        <v>1091</v>
      </c>
      <c r="AE426" s="626" t="s">
        <v>1091</v>
      </c>
      <c r="AF426" s="626" t="s">
        <v>1091</v>
      </c>
      <c r="AG426" s="106"/>
      <c r="AH426" s="626"/>
      <c r="AI426" s="626" t="s">
        <v>2433</v>
      </c>
      <c r="AJ426" s="626" t="s">
        <v>2432</v>
      </c>
      <c r="AK426" s="7" t="s">
        <v>4153</v>
      </c>
      <c r="AL426" s="20"/>
      <c r="AM426" s="13"/>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c r="GG426" s="185"/>
      <c r="GH426" s="185"/>
      <c r="GI426" s="185"/>
      <c r="GJ426" s="185"/>
      <c r="GK426" s="185"/>
      <c r="GL426" s="185"/>
      <c r="GM426" s="185"/>
      <c r="GN426" s="185"/>
      <c r="GO426" s="185"/>
      <c r="GP426" s="185"/>
      <c r="GQ426" s="185"/>
      <c r="GR426" s="185"/>
      <c r="GS426" s="185"/>
      <c r="GT426" s="185"/>
      <c r="GU426" s="185"/>
      <c r="GV426" s="185"/>
      <c r="GW426" s="185"/>
      <c r="GX426" s="185"/>
      <c r="GY426" s="185"/>
      <c r="GZ426" s="185"/>
      <c r="HA426" s="185"/>
      <c r="HB426" s="185"/>
      <c r="HC426" s="185"/>
      <c r="HD426" s="185"/>
      <c r="HE426" s="185"/>
      <c r="HF426" s="185"/>
      <c r="HG426" s="185"/>
      <c r="HH426" s="185"/>
      <c r="HI426" s="185"/>
      <c r="HJ426" s="185"/>
      <c r="HK426" s="185"/>
      <c r="HL426" s="185"/>
      <c r="HM426" s="185"/>
      <c r="HN426" s="185"/>
      <c r="HO426" s="185"/>
      <c r="HP426" s="185"/>
      <c r="HQ426" s="185"/>
      <c r="HR426" s="185"/>
      <c r="HS426" s="185"/>
      <c r="HT426" s="185"/>
      <c r="HU426" s="185"/>
      <c r="HV426" s="185"/>
      <c r="HW426" s="185"/>
      <c r="HX426" s="185"/>
      <c r="HY426" s="185"/>
      <c r="HZ426" s="185"/>
      <c r="IA426" s="185"/>
      <c r="IB426" s="185"/>
      <c r="IC426" s="185"/>
      <c r="ID426" s="185"/>
      <c r="IE426" s="185"/>
      <c r="IF426" s="185"/>
      <c r="IG426" s="185"/>
      <c r="IH426" s="185"/>
      <c r="II426" s="185"/>
      <c r="IJ426" s="185"/>
      <c r="IK426" s="185"/>
      <c r="IL426" s="185"/>
      <c r="IM426" s="185"/>
      <c r="IN426" s="185"/>
      <c r="IO426" s="185"/>
      <c r="IP426" s="185"/>
      <c r="IQ426" s="185"/>
      <c r="IR426" s="185"/>
      <c r="IS426" s="185"/>
      <c r="IT426" s="185"/>
      <c r="IU426" s="185"/>
      <c r="IV426" s="185"/>
      <c r="IW426" s="185"/>
      <c r="IX426" s="185"/>
      <c r="IY426" s="185"/>
      <c r="IZ426" s="185"/>
      <c r="JA426" s="185"/>
      <c r="JB426" s="185"/>
      <c r="JC426" s="185"/>
      <c r="JD426" s="185"/>
      <c r="JE426" s="185"/>
      <c r="JF426" s="185"/>
      <c r="JG426" s="185"/>
      <c r="JH426" s="185"/>
      <c r="JI426" s="185"/>
      <c r="JJ426" s="185"/>
      <c r="JK426" s="185"/>
      <c r="JL426" s="185"/>
      <c r="JM426" s="185"/>
      <c r="JN426" s="185"/>
      <c r="JO426" s="185"/>
      <c r="JP426" s="185"/>
      <c r="JQ426" s="185"/>
      <c r="JR426" s="185"/>
      <c r="JS426" s="185"/>
      <c r="JT426" s="185"/>
      <c r="JU426" s="185"/>
      <c r="JV426" s="185"/>
      <c r="JW426" s="185"/>
      <c r="JX426" s="185"/>
      <c r="JY426" s="185"/>
      <c r="JZ426" s="185"/>
      <c r="KA426" s="185"/>
      <c r="KB426" s="185"/>
      <c r="KC426" s="185"/>
      <c r="KD426" s="185"/>
      <c r="KE426" s="185"/>
      <c r="KF426" s="185"/>
      <c r="KG426" s="185"/>
      <c r="KH426" s="185"/>
      <c r="KI426" s="185"/>
      <c r="KJ426" s="185"/>
      <c r="KK426" s="185"/>
      <c r="KL426" s="185"/>
      <c r="KM426" s="185"/>
      <c r="KN426" s="185"/>
      <c r="KO426" s="185"/>
      <c r="KP426" s="185"/>
      <c r="KQ426" s="185"/>
      <c r="KR426" s="185"/>
      <c r="KS426" s="185"/>
      <c r="KT426" s="185"/>
      <c r="KU426" s="185"/>
      <c r="KV426" s="185"/>
      <c r="KW426" s="185"/>
      <c r="KX426" s="185"/>
      <c r="KY426" s="185"/>
      <c r="KZ426" s="185"/>
      <c r="LA426" s="185"/>
      <c r="LB426" s="185"/>
      <c r="LC426" s="185"/>
      <c r="LD426" s="185"/>
      <c r="LE426" s="185"/>
      <c r="LF426" s="185"/>
      <c r="LG426" s="185"/>
      <c r="LH426" s="185"/>
      <c r="LI426" s="185"/>
      <c r="LJ426" s="185"/>
      <c r="LK426" s="185"/>
      <c r="LL426" s="185"/>
      <c r="LM426" s="185"/>
      <c r="LN426" s="185"/>
      <c r="LO426" s="185"/>
      <c r="LP426" s="185"/>
      <c r="LQ426" s="185"/>
      <c r="LR426" s="185"/>
      <c r="LS426" s="185"/>
      <c r="LT426" s="185"/>
      <c r="LU426" s="185"/>
      <c r="LV426" s="185"/>
      <c r="LW426" s="185"/>
      <c r="LX426" s="185"/>
      <c r="LY426" s="185"/>
      <c r="LZ426" s="185"/>
      <c r="MA426" s="185"/>
      <c r="MB426" s="185"/>
      <c r="MC426" s="185"/>
      <c r="MD426" s="185"/>
      <c r="ME426" s="185"/>
      <c r="MF426" s="185"/>
      <c r="MG426" s="185"/>
      <c r="MH426" s="185"/>
      <c r="MI426" s="185"/>
      <c r="MJ426" s="185"/>
      <c r="MK426" s="185"/>
      <c r="ML426" s="185"/>
      <c r="MM426" s="185"/>
      <c r="MN426" s="185"/>
      <c r="MO426" s="185"/>
      <c r="MP426" s="185"/>
      <c r="MQ426" s="185"/>
      <c r="MR426" s="185"/>
      <c r="MS426" s="185"/>
      <c r="MT426" s="185"/>
      <c r="MU426" s="185"/>
      <c r="MV426" s="185"/>
      <c r="MW426" s="185"/>
      <c r="MX426" s="185"/>
      <c r="MY426" s="185"/>
      <c r="MZ426" s="185"/>
      <c r="NA426" s="185"/>
      <c r="NB426" s="185"/>
      <c r="NC426" s="185"/>
      <c r="ND426" s="185"/>
      <c r="NE426" s="185"/>
      <c r="NF426" s="185"/>
      <c r="NG426" s="185"/>
      <c r="NH426" s="185"/>
      <c r="NI426" s="185"/>
      <c r="NJ426" s="185"/>
      <c r="NK426" s="185"/>
      <c r="NL426" s="185"/>
      <c r="NM426" s="185"/>
      <c r="NN426" s="185"/>
      <c r="NO426" s="185"/>
      <c r="NP426" s="185"/>
      <c r="NQ426" s="185"/>
      <c r="NR426" s="185"/>
      <c r="NS426" s="185"/>
      <c r="NT426" s="185"/>
      <c r="NU426" s="185"/>
      <c r="NV426" s="185"/>
      <c r="NW426" s="185"/>
      <c r="NX426" s="185"/>
      <c r="NY426" s="185"/>
      <c r="NZ426" s="185"/>
      <c r="OA426" s="185"/>
      <c r="OB426" s="185"/>
      <c r="OC426" s="185"/>
      <c r="OD426" s="185"/>
      <c r="OE426" s="185"/>
      <c r="OF426" s="185"/>
      <c r="OG426" s="185"/>
      <c r="OH426" s="185"/>
      <c r="OI426" s="185"/>
      <c r="OJ426" s="185"/>
      <c r="OK426" s="185"/>
      <c r="OL426" s="185"/>
      <c r="OM426" s="185"/>
      <c r="ON426" s="185"/>
      <c r="OO426" s="185"/>
      <c r="OP426" s="185"/>
      <c r="OQ426" s="185"/>
      <c r="OR426" s="185"/>
      <c r="OS426" s="185"/>
      <c r="OT426" s="185"/>
      <c r="OU426" s="185"/>
      <c r="OV426" s="185"/>
      <c r="OW426" s="185"/>
      <c r="OX426" s="185"/>
      <c r="OY426" s="185"/>
      <c r="OZ426" s="185"/>
      <c r="PA426" s="185"/>
      <c r="PB426" s="185"/>
      <c r="PC426" s="185"/>
      <c r="PD426" s="185"/>
      <c r="PE426" s="185"/>
      <c r="PF426" s="185"/>
      <c r="PG426" s="185"/>
      <c r="PH426" s="185"/>
      <c r="PI426" s="185"/>
      <c r="PJ426" s="185"/>
      <c r="PK426" s="185"/>
      <c r="PL426" s="185"/>
      <c r="PM426" s="185"/>
      <c r="PN426" s="185"/>
      <c r="PO426" s="185"/>
      <c r="PP426" s="185"/>
      <c r="PQ426" s="185"/>
      <c r="PR426" s="185"/>
      <c r="PS426" s="185"/>
      <c r="PT426" s="185"/>
      <c r="PU426" s="185"/>
      <c r="PV426" s="185"/>
      <c r="PW426" s="185"/>
      <c r="PX426" s="185"/>
      <c r="PY426" s="185"/>
      <c r="PZ426" s="185"/>
      <c r="QA426" s="185"/>
      <c r="QB426" s="185"/>
      <c r="QC426" s="185"/>
      <c r="QD426" s="185"/>
      <c r="QE426" s="185"/>
      <c r="QF426" s="185"/>
      <c r="QG426" s="185"/>
      <c r="QH426" s="185"/>
      <c r="QI426" s="185"/>
      <c r="QJ426" s="185"/>
      <c r="QK426" s="185"/>
      <c r="QL426" s="185"/>
      <c r="QM426" s="185"/>
      <c r="QN426" s="185"/>
      <c r="QO426" s="185"/>
      <c r="QP426" s="185"/>
      <c r="QQ426" s="185"/>
      <c r="QR426" s="185"/>
      <c r="QS426" s="185"/>
      <c r="QT426" s="185"/>
      <c r="QU426" s="185"/>
      <c r="QV426" s="185"/>
      <c r="QW426" s="185"/>
      <c r="QX426" s="185"/>
      <c r="QY426" s="185"/>
      <c r="QZ426" s="185"/>
      <c r="RA426" s="185"/>
      <c r="RB426" s="185"/>
      <c r="RC426" s="185"/>
      <c r="RD426" s="185"/>
      <c r="RE426" s="185"/>
      <c r="RF426" s="185"/>
      <c r="RG426" s="185"/>
      <c r="RH426" s="185"/>
      <c r="RI426" s="185"/>
      <c r="RJ426" s="185"/>
      <c r="RK426" s="185"/>
      <c r="RL426" s="185"/>
      <c r="RM426" s="185"/>
      <c r="RN426" s="185"/>
      <c r="RO426" s="185"/>
      <c r="RP426" s="185"/>
      <c r="RQ426" s="185"/>
      <c r="RR426" s="185"/>
      <c r="RS426" s="185"/>
      <c r="RT426" s="185"/>
      <c r="RU426" s="185"/>
      <c r="RV426" s="185"/>
      <c r="RW426" s="185"/>
      <c r="RX426" s="185"/>
      <c r="RY426" s="185"/>
      <c r="RZ426" s="185"/>
      <c r="SA426" s="185"/>
      <c r="SB426" s="185"/>
      <c r="SC426" s="185"/>
      <c r="SD426" s="185"/>
      <c r="SE426" s="185"/>
      <c r="SF426" s="185"/>
      <c r="SG426" s="185"/>
      <c r="SH426" s="185"/>
      <c r="SI426" s="185"/>
      <c r="SJ426" s="185"/>
      <c r="SK426" s="185"/>
      <c r="SL426" s="185"/>
      <c r="SM426" s="185"/>
      <c r="SN426" s="185"/>
      <c r="SO426" s="185"/>
      <c r="SP426" s="185"/>
      <c r="SQ426" s="185"/>
      <c r="SR426" s="185"/>
      <c r="SS426" s="185"/>
      <c r="ST426" s="185"/>
      <c r="SU426" s="185"/>
      <c r="SV426" s="185"/>
      <c r="SW426" s="185"/>
      <c r="SX426" s="185"/>
      <c r="SY426" s="185"/>
      <c r="SZ426" s="185"/>
      <c r="TA426" s="185"/>
      <c r="TB426" s="185"/>
      <c r="TC426" s="185"/>
      <c r="TD426" s="185"/>
      <c r="TE426" s="185"/>
      <c r="TF426" s="185"/>
      <c r="TG426" s="185"/>
      <c r="TH426" s="185"/>
      <c r="TI426" s="185"/>
    </row>
    <row r="427" spans="1:529" s="79" customFormat="1" ht="27.75" customHeight="1" x14ac:dyDescent="0.25">
      <c r="A427" s="39">
        <v>13140053</v>
      </c>
      <c r="B427" s="5">
        <v>39567</v>
      </c>
      <c r="C427" s="626" t="s">
        <v>1417</v>
      </c>
      <c r="D427" s="626" t="s">
        <v>5215</v>
      </c>
      <c r="E427" s="626"/>
      <c r="F427" s="626"/>
      <c r="G427" s="626"/>
      <c r="H427" s="39">
        <v>63427</v>
      </c>
      <c r="I427" s="5">
        <v>39588</v>
      </c>
      <c r="J427" s="5">
        <v>41923</v>
      </c>
      <c r="K427" s="626" t="s">
        <v>1512</v>
      </c>
      <c r="L427" s="626"/>
      <c r="M427" s="626" t="s">
        <v>287</v>
      </c>
      <c r="N427" s="626" t="s">
        <v>40</v>
      </c>
      <c r="O427" s="626">
        <v>1324512</v>
      </c>
      <c r="P427" s="66"/>
      <c r="Q427" s="66"/>
      <c r="R427" s="66"/>
      <c r="S427" s="66"/>
      <c r="T427" s="715">
        <v>151.19999999999999</v>
      </c>
      <c r="U427" s="626">
        <v>3628.8</v>
      </c>
      <c r="V427" s="626">
        <v>1324512</v>
      </c>
      <c r="W427" s="626"/>
      <c r="X427" s="626" t="s">
        <v>1091</v>
      </c>
      <c r="Y427" s="626" t="s">
        <v>1091</v>
      </c>
      <c r="Z427" s="626" t="s">
        <v>1091</v>
      </c>
      <c r="AA427" s="626" t="s">
        <v>1091</v>
      </c>
      <c r="AB427" s="626" t="s">
        <v>1091</v>
      </c>
      <c r="AC427" s="626" t="s">
        <v>1091</v>
      </c>
      <c r="AD427" s="626" t="s">
        <v>1091</v>
      </c>
      <c r="AE427" s="626" t="s">
        <v>1091</v>
      </c>
      <c r="AF427" s="626" t="s">
        <v>1091</v>
      </c>
      <c r="AG427" s="106"/>
      <c r="AH427" s="626"/>
      <c r="AI427" s="626" t="s">
        <v>2434</v>
      </c>
      <c r="AJ427" s="626" t="s">
        <v>2435</v>
      </c>
      <c r="AK427" s="7" t="s">
        <v>4153</v>
      </c>
      <c r="AL427" s="20"/>
      <c r="AM427" s="13"/>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185"/>
      <c r="HL427" s="185"/>
      <c r="HM427" s="185"/>
      <c r="HN427" s="185"/>
      <c r="HO427" s="185"/>
      <c r="HP427" s="185"/>
      <c r="HQ427" s="185"/>
      <c r="HR427" s="185"/>
      <c r="HS427" s="185"/>
      <c r="HT427" s="185"/>
      <c r="HU427" s="185"/>
      <c r="HV427" s="185"/>
      <c r="HW427" s="185"/>
      <c r="HX427" s="185"/>
      <c r="HY427" s="185"/>
      <c r="HZ427" s="185"/>
      <c r="IA427" s="185"/>
      <c r="IB427" s="185"/>
      <c r="IC427" s="185"/>
      <c r="ID427" s="185"/>
      <c r="IE427" s="185"/>
      <c r="IF427" s="185"/>
      <c r="IG427" s="185"/>
      <c r="IH427" s="185"/>
      <c r="II427" s="185"/>
      <c r="IJ427" s="185"/>
      <c r="IK427" s="185"/>
      <c r="IL427" s="185"/>
      <c r="IM427" s="185"/>
      <c r="IN427" s="185"/>
      <c r="IO427" s="185"/>
      <c r="IP427" s="185"/>
      <c r="IQ427" s="185"/>
      <c r="IR427" s="185"/>
      <c r="IS427" s="185"/>
      <c r="IT427" s="185"/>
      <c r="IU427" s="185"/>
      <c r="IV427" s="185"/>
      <c r="IW427" s="185"/>
      <c r="IX427" s="185"/>
      <c r="IY427" s="185"/>
      <c r="IZ427" s="185"/>
      <c r="JA427" s="185"/>
      <c r="JB427" s="185"/>
      <c r="JC427" s="185"/>
      <c r="JD427" s="185"/>
      <c r="JE427" s="185"/>
      <c r="JF427" s="185"/>
      <c r="JG427" s="185"/>
      <c r="JH427" s="185"/>
      <c r="JI427" s="185"/>
      <c r="JJ427" s="185"/>
      <c r="JK427" s="185"/>
      <c r="JL427" s="185"/>
      <c r="JM427" s="185"/>
      <c r="JN427" s="185"/>
      <c r="JO427" s="185"/>
      <c r="JP427" s="185"/>
      <c r="JQ427" s="185"/>
      <c r="JR427" s="185"/>
      <c r="JS427" s="185"/>
      <c r="JT427" s="185"/>
      <c r="JU427" s="185"/>
      <c r="JV427" s="185"/>
      <c r="JW427" s="185"/>
      <c r="JX427" s="185"/>
      <c r="JY427" s="185"/>
      <c r="JZ427" s="185"/>
      <c r="KA427" s="185"/>
      <c r="KB427" s="185"/>
      <c r="KC427" s="185"/>
      <c r="KD427" s="185"/>
      <c r="KE427" s="185"/>
      <c r="KF427" s="185"/>
      <c r="KG427" s="185"/>
      <c r="KH427" s="185"/>
      <c r="KI427" s="185"/>
      <c r="KJ427" s="185"/>
      <c r="KK427" s="185"/>
      <c r="KL427" s="185"/>
      <c r="KM427" s="185"/>
      <c r="KN427" s="185"/>
      <c r="KO427" s="185"/>
      <c r="KP427" s="185"/>
      <c r="KQ427" s="185"/>
      <c r="KR427" s="185"/>
      <c r="KS427" s="185"/>
      <c r="KT427" s="185"/>
      <c r="KU427" s="185"/>
      <c r="KV427" s="185"/>
      <c r="KW427" s="185"/>
      <c r="KX427" s="185"/>
      <c r="KY427" s="185"/>
      <c r="KZ427" s="185"/>
      <c r="LA427" s="185"/>
      <c r="LB427" s="185"/>
      <c r="LC427" s="185"/>
      <c r="LD427" s="185"/>
      <c r="LE427" s="185"/>
      <c r="LF427" s="185"/>
      <c r="LG427" s="185"/>
      <c r="LH427" s="185"/>
      <c r="LI427" s="185"/>
      <c r="LJ427" s="185"/>
      <c r="LK427" s="185"/>
      <c r="LL427" s="185"/>
      <c r="LM427" s="185"/>
      <c r="LN427" s="185"/>
      <c r="LO427" s="185"/>
      <c r="LP427" s="185"/>
      <c r="LQ427" s="185"/>
      <c r="LR427" s="185"/>
      <c r="LS427" s="185"/>
      <c r="LT427" s="185"/>
      <c r="LU427" s="185"/>
      <c r="LV427" s="185"/>
      <c r="LW427" s="185"/>
      <c r="LX427" s="185"/>
      <c r="LY427" s="185"/>
      <c r="LZ427" s="185"/>
      <c r="MA427" s="185"/>
      <c r="MB427" s="185"/>
      <c r="MC427" s="185"/>
      <c r="MD427" s="185"/>
      <c r="ME427" s="185"/>
      <c r="MF427" s="185"/>
      <c r="MG427" s="185"/>
      <c r="MH427" s="185"/>
      <c r="MI427" s="185"/>
      <c r="MJ427" s="185"/>
      <c r="MK427" s="185"/>
      <c r="ML427" s="185"/>
      <c r="MM427" s="185"/>
      <c r="MN427" s="185"/>
      <c r="MO427" s="185"/>
      <c r="MP427" s="185"/>
      <c r="MQ427" s="185"/>
      <c r="MR427" s="185"/>
      <c r="MS427" s="185"/>
      <c r="MT427" s="185"/>
      <c r="MU427" s="185"/>
      <c r="MV427" s="185"/>
      <c r="MW427" s="185"/>
      <c r="MX427" s="185"/>
      <c r="MY427" s="185"/>
      <c r="MZ427" s="185"/>
      <c r="NA427" s="185"/>
      <c r="NB427" s="185"/>
      <c r="NC427" s="185"/>
      <c r="ND427" s="185"/>
      <c r="NE427" s="185"/>
      <c r="NF427" s="185"/>
      <c r="NG427" s="185"/>
      <c r="NH427" s="185"/>
      <c r="NI427" s="185"/>
      <c r="NJ427" s="185"/>
      <c r="NK427" s="185"/>
      <c r="NL427" s="185"/>
      <c r="NM427" s="185"/>
      <c r="NN427" s="185"/>
      <c r="NO427" s="185"/>
      <c r="NP427" s="185"/>
      <c r="NQ427" s="185"/>
      <c r="NR427" s="185"/>
      <c r="NS427" s="185"/>
      <c r="NT427" s="185"/>
      <c r="NU427" s="185"/>
      <c r="NV427" s="185"/>
      <c r="NW427" s="185"/>
      <c r="NX427" s="185"/>
      <c r="NY427" s="185"/>
      <c r="NZ427" s="185"/>
      <c r="OA427" s="185"/>
      <c r="OB427" s="185"/>
      <c r="OC427" s="185"/>
      <c r="OD427" s="185"/>
      <c r="OE427" s="185"/>
      <c r="OF427" s="185"/>
      <c r="OG427" s="185"/>
      <c r="OH427" s="185"/>
      <c r="OI427" s="185"/>
      <c r="OJ427" s="185"/>
      <c r="OK427" s="185"/>
      <c r="OL427" s="185"/>
      <c r="OM427" s="185"/>
      <c r="ON427" s="185"/>
      <c r="OO427" s="185"/>
      <c r="OP427" s="185"/>
      <c r="OQ427" s="185"/>
      <c r="OR427" s="185"/>
      <c r="OS427" s="185"/>
      <c r="OT427" s="185"/>
      <c r="OU427" s="185"/>
      <c r="OV427" s="185"/>
      <c r="OW427" s="185"/>
      <c r="OX427" s="185"/>
      <c r="OY427" s="185"/>
      <c r="OZ427" s="185"/>
      <c r="PA427" s="185"/>
      <c r="PB427" s="185"/>
      <c r="PC427" s="185"/>
      <c r="PD427" s="185"/>
      <c r="PE427" s="185"/>
      <c r="PF427" s="185"/>
      <c r="PG427" s="185"/>
      <c r="PH427" s="185"/>
      <c r="PI427" s="185"/>
      <c r="PJ427" s="185"/>
      <c r="PK427" s="185"/>
      <c r="PL427" s="185"/>
      <c r="PM427" s="185"/>
      <c r="PN427" s="185"/>
      <c r="PO427" s="185"/>
      <c r="PP427" s="185"/>
      <c r="PQ427" s="185"/>
      <c r="PR427" s="185"/>
      <c r="PS427" s="185"/>
      <c r="PT427" s="185"/>
      <c r="PU427" s="185"/>
      <c r="PV427" s="185"/>
      <c r="PW427" s="185"/>
      <c r="PX427" s="185"/>
      <c r="PY427" s="185"/>
      <c r="PZ427" s="185"/>
      <c r="QA427" s="185"/>
      <c r="QB427" s="185"/>
      <c r="QC427" s="185"/>
      <c r="QD427" s="185"/>
      <c r="QE427" s="185"/>
      <c r="QF427" s="185"/>
      <c r="QG427" s="185"/>
      <c r="QH427" s="185"/>
      <c r="QI427" s="185"/>
      <c r="QJ427" s="185"/>
      <c r="QK427" s="185"/>
      <c r="QL427" s="185"/>
      <c r="QM427" s="185"/>
      <c r="QN427" s="185"/>
      <c r="QO427" s="185"/>
      <c r="QP427" s="185"/>
      <c r="QQ427" s="185"/>
      <c r="QR427" s="185"/>
      <c r="QS427" s="185"/>
      <c r="QT427" s="185"/>
      <c r="QU427" s="185"/>
      <c r="QV427" s="185"/>
      <c r="QW427" s="185"/>
      <c r="QX427" s="185"/>
      <c r="QY427" s="185"/>
      <c r="QZ427" s="185"/>
      <c r="RA427" s="185"/>
      <c r="RB427" s="185"/>
      <c r="RC427" s="185"/>
      <c r="RD427" s="185"/>
      <c r="RE427" s="185"/>
      <c r="RF427" s="185"/>
      <c r="RG427" s="185"/>
      <c r="RH427" s="185"/>
      <c r="RI427" s="185"/>
      <c r="RJ427" s="185"/>
      <c r="RK427" s="185"/>
      <c r="RL427" s="185"/>
      <c r="RM427" s="185"/>
      <c r="RN427" s="185"/>
      <c r="RO427" s="185"/>
      <c r="RP427" s="185"/>
      <c r="RQ427" s="185"/>
      <c r="RR427" s="185"/>
      <c r="RS427" s="185"/>
      <c r="RT427" s="185"/>
      <c r="RU427" s="185"/>
      <c r="RV427" s="185"/>
      <c r="RW427" s="185"/>
      <c r="RX427" s="185"/>
      <c r="RY427" s="185"/>
      <c r="RZ427" s="185"/>
      <c r="SA427" s="185"/>
      <c r="SB427" s="185"/>
      <c r="SC427" s="185"/>
      <c r="SD427" s="185"/>
      <c r="SE427" s="185"/>
      <c r="SF427" s="185"/>
      <c r="SG427" s="185"/>
      <c r="SH427" s="185"/>
      <c r="SI427" s="185"/>
      <c r="SJ427" s="185"/>
      <c r="SK427" s="185"/>
      <c r="SL427" s="185"/>
      <c r="SM427" s="185"/>
      <c r="SN427" s="185"/>
      <c r="SO427" s="185"/>
      <c r="SP427" s="185"/>
      <c r="SQ427" s="185"/>
      <c r="SR427" s="185"/>
      <c r="SS427" s="185"/>
      <c r="ST427" s="185"/>
      <c r="SU427" s="185"/>
      <c r="SV427" s="185"/>
      <c r="SW427" s="185"/>
      <c r="SX427" s="185"/>
      <c r="SY427" s="185"/>
      <c r="SZ427" s="185"/>
      <c r="TA427" s="185"/>
      <c r="TB427" s="185"/>
      <c r="TC427" s="185"/>
      <c r="TD427" s="185"/>
      <c r="TE427" s="185"/>
      <c r="TF427" s="185"/>
      <c r="TG427" s="185"/>
      <c r="TH427" s="185"/>
      <c r="TI427" s="185"/>
    </row>
    <row r="428" spans="1:529" s="79" customFormat="1" ht="27.75" customHeight="1" thickBot="1" x14ac:dyDescent="0.3">
      <c r="A428" s="80">
        <v>13140053</v>
      </c>
      <c r="B428" s="21">
        <v>39567</v>
      </c>
      <c r="C428" s="627" t="s">
        <v>1417</v>
      </c>
      <c r="D428" s="627" t="s">
        <v>5216</v>
      </c>
      <c r="E428" s="627"/>
      <c r="F428" s="627"/>
      <c r="G428" s="627"/>
      <c r="H428" s="80">
        <v>63427</v>
      </c>
      <c r="I428" s="21">
        <v>39588</v>
      </c>
      <c r="J428" s="21">
        <v>41923</v>
      </c>
      <c r="K428" s="627" t="s">
        <v>1512</v>
      </c>
      <c r="L428" s="627"/>
      <c r="M428" s="627" t="s">
        <v>287</v>
      </c>
      <c r="N428" s="627" t="s">
        <v>40</v>
      </c>
      <c r="O428" s="627">
        <v>157680</v>
      </c>
      <c r="P428" s="68"/>
      <c r="Q428" s="68"/>
      <c r="R428" s="68"/>
      <c r="S428" s="68"/>
      <c r="T428" s="714">
        <v>18</v>
      </c>
      <c r="U428" s="627">
        <v>432</v>
      </c>
      <c r="V428" s="627">
        <v>157680</v>
      </c>
      <c r="W428" s="627"/>
      <c r="X428" s="627" t="s">
        <v>1091</v>
      </c>
      <c r="Y428" s="627" t="s">
        <v>1091</v>
      </c>
      <c r="Z428" s="627" t="s">
        <v>1091</v>
      </c>
      <c r="AA428" s="627" t="s">
        <v>1091</v>
      </c>
      <c r="AB428" s="627" t="s">
        <v>1091</v>
      </c>
      <c r="AC428" s="627" t="s">
        <v>1091</v>
      </c>
      <c r="AD428" s="627" t="s">
        <v>1091</v>
      </c>
      <c r="AE428" s="627" t="s">
        <v>1091</v>
      </c>
      <c r="AF428" s="627">
        <v>0.3</v>
      </c>
      <c r="AG428" s="422"/>
      <c r="AH428" s="627"/>
      <c r="AI428" s="627" t="s">
        <v>2436</v>
      </c>
      <c r="AJ428" s="627" t="s">
        <v>2437</v>
      </c>
      <c r="AK428" s="22" t="s">
        <v>4153</v>
      </c>
      <c r="AL428" s="25"/>
      <c r="AM428" s="13"/>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c r="GG428" s="185"/>
      <c r="GH428" s="185"/>
      <c r="GI428" s="185"/>
      <c r="GJ428" s="185"/>
      <c r="GK428" s="185"/>
      <c r="GL428" s="185"/>
      <c r="GM428" s="185"/>
      <c r="GN428" s="185"/>
      <c r="GO428" s="185"/>
      <c r="GP428" s="185"/>
      <c r="GQ428" s="185"/>
      <c r="GR428" s="185"/>
      <c r="GS428" s="185"/>
      <c r="GT428" s="185"/>
      <c r="GU428" s="185"/>
      <c r="GV428" s="185"/>
      <c r="GW428" s="185"/>
      <c r="GX428" s="185"/>
      <c r="GY428" s="185"/>
      <c r="GZ428" s="185"/>
      <c r="HA428" s="185"/>
      <c r="HB428" s="185"/>
      <c r="HC428" s="185"/>
      <c r="HD428" s="185"/>
      <c r="HE428" s="185"/>
      <c r="HF428" s="185"/>
      <c r="HG428" s="185"/>
      <c r="HH428" s="185"/>
      <c r="HI428" s="185"/>
      <c r="HJ428" s="185"/>
      <c r="HK428" s="185"/>
      <c r="HL428" s="185"/>
      <c r="HM428" s="185"/>
      <c r="HN428" s="185"/>
      <c r="HO428" s="185"/>
      <c r="HP428" s="185"/>
      <c r="HQ428" s="185"/>
      <c r="HR428" s="185"/>
      <c r="HS428" s="185"/>
      <c r="HT428" s="185"/>
      <c r="HU428" s="185"/>
      <c r="HV428" s="185"/>
      <c r="HW428" s="185"/>
      <c r="HX428" s="185"/>
      <c r="HY428" s="185"/>
      <c r="HZ428" s="185"/>
      <c r="IA428" s="185"/>
      <c r="IB428" s="185"/>
      <c r="IC428" s="185"/>
      <c r="ID428" s="185"/>
      <c r="IE428" s="185"/>
      <c r="IF428" s="185"/>
      <c r="IG428" s="185"/>
      <c r="IH428" s="185"/>
      <c r="II428" s="185"/>
      <c r="IJ428" s="185"/>
      <c r="IK428" s="185"/>
      <c r="IL428" s="185"/>
      <c r="IM428" s="185"/>
      <c r="IN428" s="185"/>
      <c r="IO428" s="185"/>
      <c r="IP428" s="185"/>
      <c r="IQ428" s="185"/>
      <c r="IR428" s="185"/>
      <c r="IS428" s="185"/>
      <c r="IT428" s="185"/>
      <c r="IU428" s="185"/>
      <c r="IV428" s="185"/>
      <c r="IW428" s="185"/>
      <c r="IX428" s="185"/>
      <c r="IY428" s="185"/>
      <c r="IZ428" s="185"/>
      <c r="JA428" s="185"/>
      <c r="JB428" s="185"/>
      <c r="JC428" s="185"/>
      <c r="JD428" s="185"/>
      <c r="JE428" s="185"/>
      <c r="JF428" s="185"/>
      <c r="JG428" s="185"/>
      <c r="JH428" s="185"/>
      <c r="JI428" s="185"/>
      <c r="JJ428" s="185"/>
      <c r="JK428" s="185"/>
      <c r="JL428" s="185"/>
      <c r="JM428" s="185"/>
      <c r="JN428" s="185"/>
      <c r="JO428" s="185"/>
      <c r="JP428" s="185"/>
      <c r="JQ428" s="185"/>
      <c r="JR428" s="185"/>
      <c r="JS428" s="185"/>
      <c r="JT428" s="185"/>
      <c r="JU428" s="185"/>
      <c r="JV428" s="185"/>
      <c r="JW428" s="185"/>
      <c r="JX428" s="185"/>
      <c r="JY428" s="185"/>
      <c r="JZ428" s="185"/>
      <c r="KA428" s="185"/>
      <c r="KB428" s="185"/>
      <c r="KC428" s="185"/>
      <c r="KD428" s="185"/>
      <c r="KE428" s="185"/>
      <c r="KF428" s="185"/>
      <c r="KG428" s="185"/>
      <c r="KH428" s="185"/>
      <c r="KI428" s="185"/>
      <c r="KJ428" s="185"/>
      <c r="KK428" s="185"/>
      <c r="KL428" s="185"/>
      <c r="KM428" s="185"/>
      <c r="KN428" s="185"/>
      <c r="KO428" s="185"/>
      <c r="KP428" s="185"/>
      <c r="KQ428" s="185"/>
      <c r="KR428" s="185"/>
      <c r="KS428" s="185"/>
      <c r="KT428" s="185"/>
      <c r="KU428" s="185"/>
      <c r="KV428" s="185"/>
      <c r="KW428" s="185"/>
      <c r="KX428" s="185"/>
      <c r="KY428" s="185"/>
      <c r="KZ428" s="185"/>
      <c r="LA428" s="185"/>
      <c r="LB428" s="185"/>
      <c r="LC428" s="185"/>
      <c r="LD428" s="185"/>
      <c r="LE428" s="185"/>
      <c r="LF428" s="185"/>
      <c r="LG428" s="185"/>
      <c r="LH428" s="185"/>
      <c r="LI428" s="185"/>
      <c r="LJ428" s="185"/>
      <c r="LK428" s="185"/>
      <c r="LL428" s="185"/>
      <c r="LM428" s="185"/>
      <c r="LN428" s="185"/>
      <c r="LO428" s="185"/>
      <c r="LP428" s="185"/>
      <c r="LQ428" s="185"/>
      <c r="LR428" s="185"/>
      <c r="LS428" s="185"/>
      <c r="LT428" s="185"/>
      <c r="LU428" s="185"/>
      <c r="LV428" s="185"/>
      <c r="LW428" s="185"/>
      <c r="LX428" s="185"/>
      <c r="LY428" s="185"/>
      <c r="LZ428" s="185"/>
      <c r="MA428" s="185"/>
      <c r="MB428" s="185"/>
      <c r="MC428" s="185"/>
      <c r="MD428" s="185"/>
      <c r="ME428" s="185"/>
      <c r="MF428" s="185"/>
      <c r="MG428" s="185"/>
      <c r="MH428" s="185"/>
      <c r="MI428" s="185"/>
      <c r="MJ428" s="185"/>
      <c r="MK428" s="185"/>
      <c r="ML428" s="185"/>
      <c r="MM428" s="185"/>
      <c r="MN428" s="185"/>
      <c r="MO428" s="185"/>
      <c r="MP428" s="185"/>
      <c r="MQ428" s="185"/>
      <c r="MR428" s="185"/>
      <c r="MS428" s="185"/>
      <c r="MT428" s="185"/>
      <c r="MU428" s="185"/>
      <c r="MV428" s="185"/>
      <c r="MW428" s="185"/>
      <c r="MX428" s="185"/>
      <c r="MY428" s="185"/>
      <c r="MZ428" s="185"/>
      <c r="NA428" s="185"/>
      <c r="NB428" s="185"/>
      <c r="NC428" s="185"/>
      <c r="ND428" s="185"/>
      <c r="NE428" s="185"/>
      <c r="NF428" s="185"/>
      <c r="NG428" s="185"/>
      <c r="NH428" s="185"/>
      <c r="NI428" s="185"/>
      <c r="NJ428" s="185"/>
      <c r="NK428" s="185"/>
      <c r="NL428" s="185"/>
      <c r="NM428" s="185"/>
      <c r="NN428" s="185"/>
      <c r="NO428" s="185"/>
      <c r="NP428" s="185"/>
      <c r="NQ428" s="185"/>
      <c r="NR428" s="185"/>
      <c r="NS428" s="185"/>
      <c r="NT428" s="185"/>
      <c r="NU428" s="185"/>
      <c r="NV428" s="185"/>
      <c r="NW428" s="185"/>
      <c r="NX428" s="185"/>
      <c r="NY428" s="185"/>
      <c r="NZ428" s="185"/>
      <c r="OA428" s="185"/>
      <c r="OB428" s="185"/>
      <c r="OC428" s="185"/>
      <c r="OD428" s="185"/>
      <c r="OE428" s="185"/>
      <c r="OF428" s="185"/>
      <c r="OG428" s="185"/>
      <c r="OH428" s="185"/>
      <c r="OI428" s="185"/>
      <c r="OJ428" s="185"/>
      <c r="OK428" s="185"/>
      <c r="OL428" s="185"/>
      <c r="OM428" s="185"/>
      <c r="ON428" s="185"/>
      <c r="OO428" s="185"/>
      <c r="OP428" s="185"/>
      <c r="OQ428" s="185"/>
      <c r="OR428" s="185"/>
      <c r="OS428" s="185"/>
      <c r="OT428" s="185"/>
      <c r="OU428" s="185"/>
      <c r="OV428" s="185"/>
      <c r="OW428" s="185"/>
      <c r="OX428" s="185"/>
      <c r="OY428" s="185"/>
      <c r="OZ428" s="185"/>
      <c r="PA428" s="185"/>
      <c r="PB428" s="185"/>
      <c r="PC428" s="185"/>
      <c r="PD428" s="185"/>
      <c r="PE428" s="185"/>
      <c r="PF428" s="185"/>
      <c r="PG428" s="185"/>
      <c r="PH428" s="185"/>
      <c r="PI428" s="185"/>
      <c r="PJ428" s="185"/>
      <c r="PK428" s="185"/>
      <c r="PL428" s="185"/>
      <c r="PM428" s="185"/>
      <c r="PN428" s="185"/>
      <c r="PO428" s="185"/>
      <c r="PP428" s="185"/>
      <c r="PQ428" s="185"/>
      <c r="PR428" s="185"/>
      <c r="PS428" s="185"/>
      <c r="PT428" s="185"/>
      <c r="PU428" s="185"/>
      <c r="PV428" s="185"/>
      <c r="PW428" s="185"/>
      <c r="PX428" s="185"/>
      <c r="PY428" s="185"/>
      <c r="PZ428" s="185"/>
      <c r="QA428" s="185"/>
      <c r="QB428" s="185"/>
      <c r="QC428" s="185"/>
      <c r="QD428" s="185"/>
      <c r="QE428" s="185"/>
      <c r="QF428" s="185"/>
      <c r="QG428" s="185"/>
      <c r="QH428" s="185"/>
      <c r="QI428" s="185"/>
      <c r="QJ428" s="185"/>
      <c r="QK428" s="185"/>
      <c r="QL428" s="185"/>
      <c r="QM428" s="185"/>
      <c r="QN428" s="185"/>
      <c r="QO428" s="185"/>
      <c r="QP428" s="185"/>
      <c r="QQ428" s="185"/>
      <c r="QR428" s="185"/>
      <c r="QS428" s="185"/>
      <c r="QT428" s="185"/>
      <c r="QU428" s="185"/>
      <c r="QV428" s="185"/>
      <c r="QW428" s="185"/>
      <c r="QX428" s="185"/>
      <c r="QY428" s="185"/>
      <c r="QZ428" s="185"/>
      <c r="RA428" s="185"/>
      <c r="RB428" s="185"/>
      <c r="RC428" s="185"/>
      <c r="RD428" s="185"/>
      <c r="RE428" s="185"/>
      <c r="RF428" s="185"/>
      <c r="RG428" s="185"/>
      <c r="RH428" s="185"/>
      <c r="RI428" s="185"/>
      <c r="RJ428" s="185"/>
      <c r="RK428" s="185"/>
      <c r="RL428" s="185"/>
      <c r="RM428" s="185"/>
      <c r="RN428" s="185"/>
      <c r="RO428" s="185"/>
      <c r="RP428" s="185"/>
      <c r="RQ428" s="185"/>
      <c r="RR428" s="185"/>
      <c r="RS428" s="185"/>
      <c r="RT428" s="185"/>
      <c r="RU428" s="185"/>
      <c r="RV428" s="185"/>
      <c r="RW428" s="185"/>
      <c r="RX428" s="185"/>
      <c r="RY428" s="185"/>
      <c r="RZ428" s="185"/>
      <c r="SA428" s="185"/>
      <c r="SB428" s="185"/>
      <c r="SC428" s="185"/>
      <c r="SD428" s="185"/>
      <c r="SE428" s="185"/>
      <c r="SF428" s="185"/>
      <c r="SG428" s="185"/>
      <c r="SH428" s="185"/>
      <c r="SI428" s="185"/>
      <c r="SJ428" s="185"/>
      <c r="SK428" s="185"/>
      <c r="SL428" s="185"/>
      <c r="SM428" s="185"/>
      <c r="SN428" s="185"/>
      <c r="SO428" s="185"/>
      <c r="SP428" s="185"/>
      <c r="SQ428" s="185"/>
      <c r="SR428" s="185"/>
      <c r="SS428" s="185"/>
      <c r="ST428" s="185"/>
      <c r="SU428" s="185"/>
      <c r="SV428" s="185"/>
      <c r="SW428" s="185"/>
      <c r="SX428" s="185"/>
      <c r="SY428" s="185"/>
      <c r="SZ428" s="185"/>
      <c r="TA428" s="185"/>
      <c r="TB428" s="185"/>
      <c r="TC428" s="185"/>
      <c r="TD428" s="185"/>
      <c r="TE428" s="185"/>
      <c r="TF428" s="185"/>
      <c r="TG428" s="185"/>
      <c r="TH428" s="185"/>
      <c r="TI428" s="185"/>
    </row>
    <row r="429" spans="1:529" s="79" customFormat="1" ht="27.75" customHeight="1" x14ac:dyDescent="0.25">
      <c r="A429" s="267">
        <v>13140054</v>
      </c>
      <c r="B429" s="268">
        <v>39567</v>
      </c>
      <c r="C429" s="50" t="s">
        <v>1514</v>
      </c>
      <c r="D429" s="50" t="s">
        <v>5217</v>
      </c>
      <c r="E429" s="50"/>
      <c r="F429" s="50"/>
      <c r="G429" s="50"/>
      <c r="H429" s="269">
        <v>24030</v>
      </c>
      <c r="I429" s="268">
        <v>39587</v>
      </c>
      <c r="J429" s="268">
        <v>41229</v>
      </c>
      <c r="K429" s="50" t="s">
        <v>365</v>
      </c>
      <c r="L429" s="50"/>
      <c r="M429" s="50" t="s">
        <v>408</v>
      </c>
      <c r="N429" s="50" t="s">
        <v>25</v>
      </c>
      <c r="O429" s="50"/>
      <c r="P429" s="318" t="s">
        <v>1515</v>
      </c>
      <c r="Q429" s="318"/>
      <c r="R429" s="318"/>
      <c r="S429" s="318"/>
      <c r="T429" s="756"/>
      <c r="U429" s="50"/>
      <c r="V429" s="50"/>
      <c r="W429" s="50"/>
      <c r="X429" s="50"/>
      <c r="Y429" s="50"/>
      <c r="Z429" s="50"/>
      <c r="AA429" s="50"/>
      <c r="AB429" s="50"/>
      <c r="AC429" s="50"/>
      <c r="AD429" s="50"/>
      <c r="AE429" s="50"/>
      <c r="AF429" s="50"/>
      <c r="AG429" s="50"/>
      <c r="AH429" s="50"/>
      <c r="AI429" s="50"/>
      <c r="AJ429" s="50"/>
      <c r="AK429" s="425" t="s">
        <v>1516</v>
      </c>
      <c r="AL429" s="54"/>
      <c r="AM429" s="13"/>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c r="GG429" s="185"/>
      <c r="GH429" s="185"/>
      <c r="GI429" s="185"/>
      <c r="GJ429" s="185"/>
      <c r="GK429" s="185"/>
      <c r="GL429" s="185"/>
      <c r="GM429" s="185"/>
      <c r="GN429" s="185"/>
      <c r="GO429" s="185"/>
      <c r="GP429" s="185"/>
      <c r="GQ429" s="185"/>
      <c r="GR429" s="185"/>
      <c r="GS429" s="185"/>
      <c r="GT429" s="185"/>
      <c r="GU429" s="185"/>
      <c r="GV429" s="185"/>
      <c r="GW429" s="185"/>
      <c r="GX429" s="185"/>
      <c r="GY429" s="185"/>
      <c r="GZ429" s="185"/>
      <c r="HA429" s="185"/>
      <c r="HB429" s="185"/>
      <c r="HC429" s="185"/>
      <c r="HD429" s="185"/>
      <c r="HE429" s="185"/>
      <c r="HF429" s="185"/>
      <c r="HG429" s="185"/>
      <c r="HH429" s="185"/>
      <c r="HI429" s="185"/>
      <c r="HJ429" s="185"/>
      <c r="HK429" s="185"/>
      <c r="HL429" s="185"/>
      <c r="HM429" s="185"/>
      <c r="HN429" s="185"/>
      <c r="HO429" s="185"/>
      <c r="HP429" s="185"/>
      <c r="HQ429" s="185"/>
      <c r="HR429" s="185"/>
      <c r="HS429" s="185"/>
      <c r="HT429" s="185"/>
      <c r="HU429" s="185"/>
      <c r="HV429" s="185"/>
      <c r="HW429" s="185"/>
      <c r="HX429" s="185"/>
      <c r="HY429" s="185"/>
      <c r="HZ429" s="185"/>
      <c r="IA429" s="185"/>
      <c r="IB429" s="185"/>
      <c r="IC429" s="185"/>
      <c r="ID429" s="185"/>
      <c r="IE429" s="185"/>
      <c r="IF429" s="185"/>
      <c r="IG429" s="185"/>
      <c r="IH429" s="185"/>
      <c r="II429" s="185"/>
      <c r="IJ429" s="185"/>
      <c r="IK429" s="185"/>
      <c r="IL429" s="185"/>
      <c r="IM429" s="185"/>
      <c r="IN429" s="185"/>
      <c r="IO429" s="185"/>
      <c r="IP429" s="185"/>
      <c r="IQ429" s="185"/>
      <c r="IR429" s="185"/>
      <c r="IS429" s="185"/>
      <c r="IT429" s="185"/>
      <c r="IU429" s="185"/>
      <c r="IV429" s="185"/>
      <c r="IW429" s="185"/>
      <c r="IX429" s="185"/>
      <c r="IY429" s="185"/>
      <c r="IZ429" s="185"/>
      <c r="JA429" s="185"/>
      <c r="JB429" s="185"/>
      <c r="JC429" s="185"/>
      <c r="JD429" s="185"/>
      <c r="JE429" s="185"/>
      <c r="JF429" s="185"/>
      <c r="JG429" s="185"/>
      <c r="JH429" s="185"/>
      <c r="JI429" s="185"/>
      <c r="JJ429" s="185"/>
      <c r="JK429" s="185"/>
      <c r="JL429" s="185"/>
      <c r="JM429" s="185"/>
      <c r="JN429" s="185"/>
      <c r="JO429" s="185"/>
      <c r="JP429" s="185"/>
      <c r="JQ429" s="185"/>
      <c r="JR429" s="185"/>
      <c r="JS429" s="185"/>
      <c r="JT429" s="185"/>
      <c r="JU429" s="185"/>
      <c r="JV429" s="185"/>
      <c r="JW429" s="185"/>
      <c r="JX429" s="185"/>
      <c r="JY429" s="185"/>
      <c r="JZ429" s="185"/>
      <c r="KA429" s="185"/>
      <c r="KB429" s="185"/>
      <c r="KC429" s="185"/>
      <c r="KD429" s="185"/>
      <c r="KE429" s="185"/>
      <c r="KF429" s="185"/>
      <c r="KG429" s="185"/>
      <c r="KH429" s="185"/>
      <c r="KI429" s="185"/>
      <c r="KJ429" s="185"/>
      <c r="KK429" s="185"/>
      <c r="KL429" s="185"/>
      <c r="KM429" s="185"/>
      <c r="KN429" s="185"/>
      <c r="KO429" s="185"/>
      <c r="KP429" s="185"/>
      <c r="KQ429" s="185"/>
      <c r="KR429" s="185"/>
      <c r="KS429" s="185"/>
      <c r="KT429" s="185"/>
      <c r="KU429" s="185"/>
      <c r="KV429" s="185"/>
      <c r="KW429" s="185"/>
      <c r="KX429" s="185"/>
      <c r="KY429" s="185"/>
      <c r="KZ429" s="185"/>
      <c r="LA429" s="185"/>
      <c r="LB429" s="185"/>
      <c r="LC429" s="185"/>
      <c r="LD429" s="185"/>
      <c r="LE429" s="185"/>
      <c r="LF429" s="185"/>
      <c r="LG429" s="185"/>
      <c r="LH429" s="185"/>
      <c r="LI429" s="185"/>
      <c r="LJ429" s="185"/>
      <c r="LK429" s="185"/>
      <c r="LL429" s="185"/>
      <c r="LM429" s="185"/>
      <c r="LN429" s="185"/>
      <c r="LO429" s="185"/>
      <c r="LP429" s="185"/>
      <c r="LQ429" s="185"/>
      <c r="LR429" s="185"/>
      <c r="LS429" s="185"/>
      <c r="LT429" s="185"/>
      <c r="LU429" s="185"/>
      <c r="LV429" s="185"/>
      <c r="LW429" s="185"/>
      <c r="LX429" s="185"/>
      <c r="LY429" s="185"/>
      <c r="LZ429" s="185"/>
      <c r="MA429" s="185"/>
      <c r="MB429" s="185"/>
      <c r="MC429" s="185"/>
      <c r="MD429" s="185"/>
      <c r="ME429" s="185"/>
      <c r="MF429" s="185"/>
      <c r="MG429" s="185"/>
      <c r="MH429" s="185"/>
      <c r="MI429" s="185"/>
      <c r="MJ429" s="185"/>
      <c r="MK429" s="185"/>
      <c r="ML429" s="185"/>
      <c r="MM429" s="185"/>
      <c r="MN429" s="185"/>
      <c r="MO429" s="185"/>
      <c r="MP429" s="185"/>
      <c r="MQ429" s="185"/>
      <c r="MR429" s="185"/>
      <c r="MS429" s="185"/>
      <c r="MT429" s="185"/>
      <c r="MU429" s="185"/>
      <c r="MV429" s="185"/>
      <c r="MW429" s="185"/>
      <c r="MX429" s="185"/>
      <c r="MY429" s="185"/>
      <c r="MZ429" s="185"/>
      <c r="NA429" s="185"/>
      <c r="NB429" s="185"/>
      <c r="NC429" s="185"/>
      <c r="ND429" s="185"/>
      <c r="NE429" s="185"/>
      <c r="NF429" s="185"/>
      <c r="NG429" s="185"/>
      <c r="NH429" s="185"/>
      <c r="NI429" s="185"/>
      <c r="NJ429" s="185"/>
      <c r="NK429" s="185"/>
      <c r="NL429" s="185"/>
      <c r="NM429" s="185"/>
      <c r="NN429" s="185"/>
      <c r="NO429" s="185"/>
      <c r="NP429" s="185"/>
      <c r="NQ429" s="185"/>
      <c r="NR429" s="185"/>
      <c r="NS429" s="185"/>
      <c r="NT429" s="185"/>
      <c r="NU429" s="185"/>
      <c r="NV429" s="185"/>
      <c r="NW429" s="185"/>
      <c r="NX429" s="185"/>
      <c r="NY429" s="185"/>
      <c r="NZ429" s="185"/>
      <c r="OA429" s="185"/>
      <c r="OB429" s="185"/>
      <c r="OC429" s="185"/>
      <c r="OD429" s="185"/>
      <c r="OE429" s="185"/>
      <c r="OF429" s="185"/>
      <c r="OG429" s="185"/>
      <c r="OH429" s="185"/>
      <c r="OI429" s="185"/>
      <c r="OJ429" s="185"/>
      <c r="OK429" s="185"/>
      <c r="OL429" s="185"/>
      <c r="OM429" s="185"/>
      <c r="ON429" s="185"/>
      <c r="OO429" s="185"/>
      <c r="OP429" s="185"/>
      <c r="OQ429" s="185"/>
      <c r="OR429" s="185"/>
      <c r="OS429" s="185"/>
      <c r="OT429" s="185"/>
      <c r="OU429" s="185"/>
      <c r="OV429" s="185"/>
      <c r="OW429" s="185"/>
      <c r="OX429" s="185"/>
      <c r="OY429" s="185"/>
      <c r="OZ429" s="185"/>
      <c r="PA429" s="185"/>
      <c r="PB429" s="185"/>
      <c r="PC429" s="185"/>
      <c r="PD429" s="185"/>
      <c r="PE429" s="185"/>
      <c r="PF429" s="185"/>
      <c r="PG429" s="185"/>
      <c r="PH429" s="185"/>
      <c r="PI429" s="185"/>
      <c r="PJ429" s="185"/>
      <c r="PK429" s="185"/>
      <c r="PL429" s="185"/>
      <c r="PM429" s="185"/>
      <c r="PN429" s="185"/>
      <c r="PO429" s="185"/>
      <c r="PP429" s="185"/>
      <c r="PQ429" s="185"/>
      <c r="PR429" s="185"/>
      <c r="PS429" s="185"/>
      <c r="PT429" s="185"/>
      <c r="PU429" s="185"/>
      <c r="PV429" s="185"/>
      <c r="PW429" s="185"/>
      <c r="PX429" s="185"/>
      <c r="PY429" s="185"/>
      <c r="PZ429" s="185"/>
      <c r="QA429" s="185"/>
      <c r="QB429" s="185"/>
      <c r="QC429" s="185"/>
      <c r="QD429" s="185"/>
      <c r="QE429" s="185"/>
      <c r="QF429" s="185"/>
      <c r="QG429" s="185"/>
      <c r="QH429" s="185"/>
      <c r="QI429" s="185"/>
      <c r="QJ429" s="185"/>
      <c r="QK429" s="185"/>
      <c r="QL429" s="185"/>
      <c r="QM429" s="185"/>
      <c r="QN429" s="185"/>
      <c r="QO429" s="185"/>
      <c r="QP429" s="185"/>
      <c r="QQ429" s="185"/>
      <c r="QR429" s="185"/>
      <c r="QS429" s="185"/>
      <c r="QT429" s="185"/>
      <c r="QU429" s="185"/>
      <c r="QV429" s="185"/>
      <c r="QW429" s="185"/>
      <c r="QX429" s="185"/>
      <c r="QY429" s="185"/>
      <c r="QZ429" s="185"/>
      <c r="RA429" s="185"/>
      <c r="RB429" s="185"/>
      <c r="RC429" s="185"/>
      <c r="RD429" s="185"/>
      <c r="RE429" s="185"/>
      <c r="RF429" s="185"/>
      <c r="RG429" s="185"/>
      <c r="RH429" s="185"/>
      <c r="RI429" s="185"/>
      <c r="RJ429" s="185"/>
      <c r="RK429" s="185"/>
      <c r="RL429" s="185"/>
      <c r="RM429" s="185"/>
      <c r="RN429" s="185"/>
      <c r="RO429" s="185"/>
      <c r="RP429" s="185"/>
      <c r="RQ429" s="185"/>
      <c r="RR429" s="185"/>
      <c r="RS429" s="185"/>
      <c r="RT429" s="185"/>
      <c r="RU429" s="185"/>
      <c r="RV429" s="185"/>
      <c r="RW429" s="185"/>
      <c r="RX429" s="185"/>
      <c r="RY429" s="185"/>
      <c r="RZ429" s="185"/>
      <c r="SA429" s="185"/>
      <c r="SB429" s="185"/>
      <c r="SC429" s="185"/>
      <c r="SD429" s="185"/>
      <c r="SE429" s="185"/>
      <c r="SF429" s="185"/>
      <c r="SG429" s="185"/>
      <c r="SH429" s="185"/>
      <c r="SI429" s="185"/>
      <c r="SJ429" s="185"/>
      <c r="SK429" s="185"/>
      <c r="SL429" s="185"/>
      <c r="SM429" s="185"/>
      <c r="SN429" s="185"/>
      <c r="SO429" s="185"/>
      <c r="SP429" s="185"/>
      <c r="SQ429" s="185"/>
      <c r="SR429" s="185"/>
      <c r="SS429" s="185"/>
      <c r="ST429" s="185"/>
      <c r="SU429" s="185"/>
      <c r="SV429" s="185"/>
      <c r="SW429" s="185"/>
      <c r="SX429" s="185"/>
      <c r="SY429" s="185"/>
      <c r="SZ429" s="185"/>
      <c r="TA429" s="185"/>
      <c r="TB429" s="185"/>
      <c r="TC429" s="185"/>
      <c r="TD429" s="185"/>
      <c r="TE429" s="185"/>
      <c r="TF429" s="185"/>
      <c r="TG429" s="185"/>
      <c r="TH429" s="185"/>
      <c r="TI429" s="185"/>
    </row>
    <row r="430" spans="1:529" s="79" customFormat="1" ht="27.75" customHeight="1" x14ac:dyDescent="0.25">
      <c r="A430" s="253">
        <v>13140054</v>
      </c>
      <c r="B430" s="5">
        <v>39567</v>
      </c>
      <c r="C430" s="626" t="s">
        <v>1514</v>
      </c>
      <c r="D430" s="626" t="s">
        <v>5218</v>
      </c>
      <c r="E430" s="626"/>
      <c r="F430" s="626"/>
      <c r="G430" s="626"/>
      <c r="H430" s="39">
        <v>24030</v>
      </c>
      <c r="I430" s="5">
        <v>39587</v>
      </c>
      <c r="J430" s="5">
        <v>41229</v>
      </c>
      <c r="K430" s="626" t="s">
        <v>365</v>
      </c>
      <c r="L430" s="626"/>
      <c r="M430" s="626" t="s">
        <v>408</v>
      </c>
      <c r="N430" s="626" t="s">
        <v>25</v>
      </c>
      <c r="O430" s="626">
        <v>301125</v>
      </c>
      <c r="P430" s="66"/>
      <c r="Q430" s="66"/>
      <c r="R430" s="66"/>
      <c r="S430" s="66"/>
      <c r="T430" s="715">
        <v>72</v>
      </c>
      <c r="U430" s="626">
        <v>825</v>
      </c>
      <c r="V430" s="626">
        <v>301125</v>
      </c>
      <c r="W430" s="626" t="s">
        <v>1395</v>
      </c>
      <c r="X430" s="626">
        <v>35</v>
      </c>
      <c r="Y430" s="626">
        <v>25</v>
      </c>
      <c r="Z430" s="626">
        <v>125</v>
      </c>
      <c r="AA430" s="626" t="s">
        <v>1091</v>
      </c>
      <c r="AB430" s="626" t="s">
        <v>1091</v>
      </c>
      <c r="AC430" s="626" t="s">
        <v>1091</v>
      </c>
      <c r="AD430" s="626">
        <v>15</v>
      </c>
      <c r="AE430" s="626">
        <v>2</v>
      </c>
      <c r="AF430" s="626">
        <v>0.3</v>
      </c>
      <c r="AG430" s="106"/>
      <c r="AH430" s="626"/>
      <c r="AI430" s="626" t="s">
        <v>2438</v>
      </c>
      <c r="AJ430" s="626" t="s">
        <v>2439</v>
      </c>
      <c r="AK430" s="7" t="s">
        <v>5480</v>
      </c>
      <c r="AL430" s="20"/>
      <c r="AM430" s="13"/>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c r="CH430" s="185"/>
      <c r="CI430" s="185"/>
      <c r="CJ430" s="185"/>
      <c r="CK430" s="185"/>
      <c r="CL430" s="185"/>
      <c r="CM430" s="185"/>
      <c r="CN430" s="185"/>
      <c r="CO430" s="185"/>
      <c r="CP430" s="185"/>
      <c r="CQ430" s="185"/>
      <c r="CR430" s="185"/>
      <c r="CS430" s="185"/>
      <c r="CT430" s="185"/>
      <c r="CU430" s="185"/>
      <c r="CV430" s="185"/>
      <c r="CW430" s="185"/>
      <c r="CX430" s="185"/>
      <c r="CY430" s="185"/>
      <c r="CZ430" s="185"/>
      <c r="DA430" s="185"/>
      <c r="DB430" s="185"/>
      <c r="DC430" s="185"/>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185"/>
      <c r="EA430" s="185"/>
      <c r="EB430" s="185"/>
      <c r="EC430" s="185"/>
      <c r="ED430" s="185"/>
      <c r="EE430" s="185"/>
      <c r="EF430" s="185"/>
      <c r="EG430" s="185"/>
      <c r="EH430" s="185"/>
      <c r="EI430" s="185"/>
      <c r="EJ430" s="185"/>
      <c r="EK430" s="185"/>
      <c r="EL430" s="185"/>
      <c r="EM430" s="185"/>
      <c r="EN430" s="185"/>
      <c r="EO430" s="185"/>
      <c r="EP430" s="185"/>
      <c r="EQ430" s="185"/>
      <c r="ER430" s="185"/>
      <c r="ES430" s="185"/>
      <c r="ET430" s="185"/>
      <c r="EU430" s="185"/>
      <c r="EV430" s="185"/>
      <c r="EW430" s="185"/>
      <c r="EX430" s="185"/>
      <c r="EY430" s="185"/>
      <c r="EZ430" s="185"/>
      <c r="FA430" s="185"/>
      <c r="FB430" s="185"/>
      <c r="FC430" s="185"/>
      <c r="FD430" s="185"/>
      <c r="FE430" s="185"/>
      <c r="FF430" s="185"/>
      <c r="FG430" s="185"/>
      <c r="FH430" s="185"/>
      <c r="FI430" s="185"/>
      <c r="FJ430" s="185"/>
      <c r="FK430" s="185"/>
      <c r="FL430" s="185"/>
      <c r="FM430" s="185"/>
      <c r="FN430" s="185"/>
      <c r="FO430" s="185"/>
      <c r="FP430" s="185"/>
      <c r="FQ430" s="185"/>
      <c r="FR430" s="185"/>
      <c r="FS430" s="185"/>
      <c r="FT430" s="185"/>
      <c r="FU430" s="185"/>
      <c r="FV430" s="185"/>
      <c r="FW430" s="185"/>
      <c r="FX430" s="185"/>
      <c r="FY430" s="185"/>
      <c r="FZ430" s="185"/>
      <c r="GA430" s="185"/>
      <c r="GB430" s="185"/>
      <c r="GC430" s="185"/>
      <c r="GD430" s="185"/>
      <c r="GE430" s="185"/>
      <c r="GF430" s="185"/>
      <c r="GG430" s="185"/>
      <c r="GH430" s="185"/>
      <c r="GI430" s="185"/>
      <c r="GJ430" s="185"/>
      <c r="GK430" s="185"/>
      <c r="GL430" s="185"/>
      <c r="GM430" s="185"/>
      <c r="GN430" s="185"/>
      <c r="GO430" s="185"/>
      <c r="GP430" s="185"/>
      <c r="GQ430" s="185"/>
      <c r="GR430" s="185"/>
      <c r="GS430" s="185"/>
      <c r="GT430" s="185"/>
      <c r="GU430" s="185"/>
      <c r="GV430" s="185"/>
      <c r="GW430" s="185"/>
      <c r="GX430" s="185"/>
      <c r="GY430" s="185"/>
      <c r="GZ430" s="185"/>
      <c r="HA430" s="185"/>
      <c r="HB430" s="185"/>
      <c r="HC430" s="185"/>
      <c r="HD430" s="185"/>
      <c r="HE430" s="185"/>
      <c r="HF430" s="185"/>
      <c r="HG430" s="185"/>
      <c r="HH430" s="185"/>
      <c r="HI430" s="185"/>
      <c r="HJ430" s="185"/>
      <c r="HK430" s="185"/>
      <c r="HL430" s="185"/>
      <c r="HM430" s="185"/>
      <c r="HN430" s="185"/>
      <c r="HO430" s="185"/>
      <c r="HP430" s="185"/>
      <c r="HQ430" s="185"/>
      <c r="HR430" s="185"/>
      <c r="HS430" s="185"/>
      <c r="HT430" s="185"/>
      <c r="HU430" s="185"/>
      <c r="HV430" s="185"/>
      <c r="HW430" s="185"/>
      <c r="HX430" s="185"/>
      <c r="HY430" s="185"/>
      <c r="HZ430" s="185"/>
      <c r="IA430" s="185"/>
      <c r="IB430" s="185"/>
      <c r="IC430" s="185"/>
      <c r="ID430" s="185"/>
      <c r="IE430" s="185"/>
      <c r="IF430" s="185"/>
      <c r="IG430" s="185"/>
      <c r="IH430" s="185"/>
      <c r="II430" s="185"/>
      <c r="IJ430" s="185"/>
      <c r="IK430" s="185"/>
      <c r="IL430" s="185"/>
      <c r="IM430" s="185"/>
      <c r="IN430" s="185"/>
      <c r="IO430" s="185"/>
      <c r="IP430" s="185"/>
      <c r="IQ430" s="185"/>
      <c r="IR430" s="185"/>
      <c r="IS430" s="185"/>
      <c r="IT430" s="185"/>
      <c r="IU430" s="185"/>
      <c r="IV430" s="185"/>
      <c r="IW430" s="185"/>
      <c r="IX430" s="185"/>
      <c r="IY430" s="185"/>
      <c r="IZ430" s="185"/>
      <c r="JA430" s="185"/>
      <c r="JB430" s="185"/>
      <c r="JC430" s="185"/>
      <c r="JD430" s="185"/>
      <c r="JE430" s="185"/>
      <c r="JF430" s="185"/>
      <c r="JG430" s="185"/>
      <c r="JH430" s="185"/>
      <c r="JI430" s="185"/>
      <c r="JJ430" s="185"/>
      <c r="JK430" s="185"/>
      <c r="JL430" s="185"/>
      <c r="JM430" s="185"/>
      <c r="JN430" s="185"/>
      <c r="JO430" s="185"/>
      <c r="JP430" s="185"/>
      <c r="JQ430" s="185"/>
      <c r="JR430" s="185"/>
      <c r="JS430" s="185"/>
      <c r="JT430" s="185"/>
      <c r="JU430" s="185"/>
      <c r="JV430" s="185"/>
      <c r="JW430" s="185"/>
      <c r="JX430" s="185"/>
      <c r="JY430" s="185"/>
      <c r="JZ430" s="185"/>
      <c r="KA430" s="185"/>
      <c r="KB430" s="185"/>
      <c r="KC430" s="185"/>
      <c r="KD430" s="185"/>
      <c r="KE430" s="185"/>
      <c r="KF430" s="185"/>
      <c r="KG430" s="185"/>
      <c r="KH430" s="185"/>
      <c r="KI430" s="185"/>
      <c r="KJ430" s="185"/>
      <c r="KK430" s="185"/>
      <c r="KL430" s="185"/>
      <c r="KM430" s="185"/>
      <c r="KN430" s="185"/>
      <c r="KO430" s="185"/>
      <c r="KP430" s="185"/>
      <c r="KQ430" s="185"/>
      <c r="KR430" s="185"/>
      <c r="KS430" s="185"/>
      <c r="KT430" s="185"/>
      <c r="KU430" s="185"/>
      <c r="KV430" s="185"/>
      <c r="KW430" s="185"/>
      <c r="KX430" s="185"/>
      <c r="KY430" s="185"/>
      <c r="KZ430" s="185"/>
      <c r="LA430" s="185"/>
      <c r="LB430" s="185"/>
      <c r="LC430" s="185"/>
      <c r="LD430" s="185"/>
      <c r="LE430" s="185"/>
      <c r="LF430" s="185"/>
      <c r="LG430" s="185"/>
      <c r="LH430" s="185"/>
      <c r="LI430" s="185"/>
      <c r="LJ430" s="185"/>
      <c r="LK430" s="185"/>
      <c r="LL430" s="185"/>
      <c r="LM430" s="185"/>
      <c r="LN430" s="185"/>
      <c r="LO430" s="185"/>
      <c r="LP430" s="185"/>
      <c r="LQ430" s="185"/>
      <c r="LR430" s="185"/>
      <c r="LS430" s="185"/>
      <c r="LT430" s="185"/>
      <c r="LU430" s="185"/>
      <c r="LV430" s="185"/>
      <c r="LW430" s="185"/>
      <c r="LX430" s="185"/>
      <c r="LY430" s="185"/>
      <c r="LZ430" s="185"/>
      <c r="MA430" s="185"/>
      <c r="MB430" s="185"/>
      <c r="MC430" s="185"/>
      <c r="MD430" s="185"/>
      <c r="ME430" s="185"/>
      <c r="MF430" s="185"/>
      <c r="MG430" s="185"/>
      <c r="MH430" s="185"/>
      <c r="MI430" s="185"/>
      <c r="MJ430" s="185"/>
      <c r="MK430" s="185"/>
      <c r="ML430" s="185"/>
      <c r="MM430" s="185"/>
      <c r="MN430" s="185"/>
      <c r="MO430" s="185"/>
      <c r="MP430" s="185"/>
      <c r="MQ430" s="185"/>
      <c r="MR430" s="185"/>
      <c r="MS430" s="185"/>
      <c r="MT430" s="185"/>
      <c r="MU430" s="185"/>
      <c r="MV430" s="185"/>
      <c r="MW430" s="185"/>
      <c r="MX430" s="185"/>
      <c r="MY430" s="185"/>
      <c r="MZ430" s="185"/>
      <c r="NA430" s="185"/>
      <c r="NB430" s="185"/>
      <c r="NC430" s="185"/>
      <c r="ND430" s="185"/>
      <c r="NE430" s="185"/>
      <c r="NF430" s="185"/>
      <c r="NG430" s="185"/>
      <c r="NH430" s="185"/>
      <c r="NI430" s="185"/>
      <c r="NJ430" s="185"/>
      <c r="NK430" s="185"/>
      <c r="NL430" s="185"/>
      <c r="NM430" s="185"/>
      <c r="NN430" s="185"/>
      <c r="NO430" s="185"/>
      <c r="NP430" s="185"/>
      <c r="NQ430" s="185"/>
      <c r="NR430" s="185"/>
      <c r="NS430" s="185"/>
      <c r="NT430" s="185"/>
      <c r="NU430" s="185"/>
      <c r="NV430" s="185"/>
      <c r="NW430" s="185"/>
      <c r="NX430" s="185"/>
      <c r="NY430" s="185"/>
      <c r="NZ430" s="185"/>
      <c r="OA430" s="185"/>
      <c r="OB430" s="185"/>
      <c r="OC430" s="185"/>
      <c r="OD430" s="185"/>
      <c r="OE430" s="185"/>
      <c r="OF430" s="185"/>
      <c r="OG430" s="185"/>
      <c r="OH430" s="185"/>
      <c r="OI430" s="185"/>
      <c r="OJ430" s="185"/>
      <c r="OK430" s="185"/>
      <c r="OL430" s="185"/>
      <c r="OM430" s="185"/>
      <c r="ON430" s="185"/>
      <c r="OO430" s="185"/>
      <c r="OP430" s="185"/>
      <c r="OQ430" s="185"/>
      <c r="OR430" s="185"/>
      <c r="OS430" s="185"/>
      <c r="OT430" s="185"/>
      <c r="OU430" s="185"/>
      <c r="OV430" s="185"/>
      <c r="OW430" s="185"/>
      <c r="OX430" s="185"/>
      <c r="OY430" s="185"/>
      <c r="OZ430" s="185"/>
      <c r="PA430" s="185"/>
      <c r="PB430" s="185"/>
      <c r="PC430" s="185"/>
      <c r="PD430" s="185"/>
      <c r="PE430" s="185"/>
      <c r="PF430" s="185"/>
      <c r="PG430" s="185"/>
      <c r="PH430" s="185"/>
      <c r="PI430" s="185"/>
      <c r="PJ430" s="185"/>
      <c r="PK430" s="185"/>
      <c r="PL430" s="185"/>
      <c r="PM430" s="185"/>
      <c r="PN430" s="185"/>
      <c r="PO430" s="185"/>
      <c r="PP430" s="185"/>
      <c r="PQ430" s="185"/>
      <c r="PR430" s="185"/>
      <c r="PS430" s="185"/>
      <c r="PT430" s="185"/>
      <c r="PU430" s="185"/>
      <c r="PV430" s="185"/>
      <c r="PW430" s="185"/>
      <c r="PX430" s="185"/>
      <c r="PY430" s="185"/>
      <c r="PZ430" s="185"/>
      <c r="QA430" s="185"/>
      <c r="QB430" s="185"/>
      <c r="QC430" s="185"/>
      <c r="QD430" s="185"/>
      <c r="QE430" s="185"/>
      <c r="QF430" s="185"/>
      <c r="QG430" s="185"/>
      <c r="QH430" s="185"/>
      <c r="QI430" s="185"/>
      <c r="QJ430" s="185"/>
      <c r="QK430" s="185"/>
      <c r="QL430" s="185"/>
      <c r="QM430" s="185"/>
      <c r="QN430" s="185"/>
      <c r="QO430" s="185"/>
      <c r="QP430" s="185"/>
      <c r="QQ430" s="185"/>
      <c r="QR430" s="185"/>
      <c r="QS430" s="185"/>
      <c r="QT430" s="185"/>
      <c r="QU430" s="185"/>
      <c r="QV430" s="185"/>
      <c r="QW430" s="185"/>
      <c r="QX430" s="185"/>
      <c r="QY430" s="185"/>
      <c r="QZ430" s="185"/>
      <c r="RA430" s="185"/>
      <c r="RB430" s="185"/>
      <c r="RC430" s="185"/>
      <c r="RD430" s="185"/>
      <c r="RE430" s="185"/>
      <c r="RF430" s="185"/>
      <c r="RG430" s="185"/>
      <c r="RH430" s="185"/>
      <c r="RI430" s="185"/>
      <c r="RJ430" s="185"/>
      <c r="RK430" s="185"/>
      <c r="RL430" s="185"/>
      <c r="RM430" s="185"/>
      <c r="RN430" s="185"/>
      <c r="RO430" s="185"/>
      <c r="RP430" s="185"/>
      <c r="RQ430" s="185"/>
      <c r="RR430" s="185"/>
      <c r="RS430" s="185"/>
      <c r="RT430" s="185"/>
      <c r="RU430" s="185"/>
      <c r="RV430" s="185"/>
      <c r="RW430" s="185"/>
      <c r="RX430" s="185"/>
      <c r="RY430" s="185"/>
      <c r="RZ430" s="185"/>
      <c r="SA430" s="185"/>
      <c r="SB430" s="185"/>
      <c r="SC430" s="185"/>
      <c r="SD430" s="185"/>
      <c r="SE430" s="185"/>
      <c r="SF430" s="185"/>
      <c r="SG430" s="185"/>
      <c r="SH430" s="185"/>
      <c r="SI430" s="185"/>
      <c r="SJ430" s="185"/>
      <c r="SK430" s="185"/>
      <c r="SL430" s="185"/>
      <c r="SM430" s="185"/>
      <c r="SN430" s="185"/>
      <c r="SO430" s="185"/>
      <c r="SP430" s="185"/>
      <c r="SQ430" s="185"/>
      <c r="SR430" s="185"/>
      <c r="SS430" s="185"/>
      <c r="ST430" s="185"/>
      <c r="SU430" s="185"/>
      <c r="SV430" s="185"/>
      <c r="SW430" s="185"/>
      <c r="SX430" s="185"/>
      <c r="SY430" s="185"/>
      <c r="SZ430" s="185"/>
      <c r="TA430" s="185"/>
      <c r="TB430" s="185"/>
      <c r="TC430" s="185"/>
      <c r="TD430" s="185"/>
      <c r="TE430" s="185"/>
      <c r="TF430" s="185"/>
      <c r="TG430" s="185"/>
      <c r="TH430" s="185"/>
      <c r="TI430" s="185"/>
    </row>
    <row r="431" spans="1:529" s="79" customFormat="1" ht="27.75" customHeight="1" thickBot="1" x14ac:dyDescent="0.3">
      <c r="A431" s="225">
        <v>13140054</v>
      </c>
      <c r="B431" s="212">
        <v>39567</v>
      </c>
      <c r="C431" s="51" t="s">
        <v>1514</v>
      </c>
      <c r="D431" s="51" t="s">
        <v>5219</v>
      </c>
      <c r="E431" s="51"/>
      <c r="F431" s="51"/>
      <c r="G431" s="51"/>
      <c r="H431" s="211">
        <v>24030</v>
      </c>
      <c r="I431" s="212">
        <v>39587</v>
      </c>
      <c r="J431" s="212">
        <v>41229</v>
      </c>
      <c r="K431" s="51" t="s">
        <v>365</v>
      </c>
      <c r="L431" s="51"/>
      <c r="M431" s="51" t="s">
        <v>408</v>
      </c>
      <c r="N431" s="51" t="s">
        <v>25</v>
      </c>
      <c r="O431" s="51"/>
      <c r="P431" s="299"/>
      <c r="Q431" s="299"/>
      <c r="R431" s="299"/>
      <c r="S431" s="299"/>
      <c r="T431" s="751"/>
      <c r="U431" s="51"/>
      <c r="V431" s="51"/>
      <c r="W431" s="51"/>
      <c r="X431" s="51"/>
      <c r="Y431" s="51"/>
      <c r="Z431" s="51"/>
      <c r="AA431" s="51"/>
      <c r="AB431" s="51"/>
      <c r="AC431" s="51"/>
      <c r="AD431" s="51"/>
      <c r="AE431" s="51"/>
      <c r="AF431" s="51"/>
      <c r="AG431" s="219"/>
      <c r="AH431" s="51"/>
      <c r="AI431" s="51" t="s">
        <v>2440</v>
      </c>
      <c r="AJ431" s="51" t="s">
        <v>2441</v>
      </c>
      <c r="AK431" s="216" t="s">
        <v>5480</v>
      </c>
      <c r="AL431" s="300"/>
      <c r="AM431" s="13"/>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185"/>
      <c r="HL431" s="185"/>
      <c r="HM431" s="185"/>
      <c r="HN431" s="185"/>
      <c r="HO431" s="185"/>
      <c r="HP431" s="185"/>
      <c r="HQ431" s="185"/>
      <c r="HR431" s="185"/>
      <c r="HS431" s="185"/>
      <c r="HT431" s="185"/>
      <c r="HU431" s="185"/>
      <c r="HV431" s="185"/>
      <c r="HW431" s="185"/>
      <c r="HX431" s="185"/>
      <c r="HY431" s="185"/>
      <c r="HZ431" s="185"/>
      <c r="IA431" s="185"/>
      <c r="IB431" s="185"/>
      <c r="IC431" s="185"/>
      <c r="ID431" s="185"/>
      <c r="IE431" s="185"/>
      <c r="IF431" s="185"/>
      <c r="IG431" s="185"/>
      <c r="IH431" s="185"/>
      <c r="II431" s="185"/>
      <c r="IJ431" s="185"/>
      <c r="IK431" s="185"/>
      <c r="IL431" s="185"/>
      <c r="IM431" s="185"/>
      <c r="IN431" s="185"/>
      <c r="IO431" s="185"/>
      <c r="IP431" s="185"/>
      <c r="IQ431" s="185"/>
      <c r="IR431" s="185"/>
      <c r="IS431" s="185"/>
      <c r="IT431" s="185"/>
      <c r="IU431" s="185"/>
      <c r="IV431" s="185"/>
      <c r="IW431" s="185"/>
      <c r="IX431" s="185"/>
      <c r="IY431" s="185"/>
      <c r="IZ431" s="185"/>
      <c r="JA431" s="185"/>
      <c r="JB431" s="185"/>
      <c r="JC431" s="185"/>
      <c r="JD431" s="185"/>
      <c r="JE431" s="185"/>
      <c r="JF431" s="185"/>
      <c r="JG431" s="185"/>
      <c r="JH431" s="185"/>
      <c r="JI431" s="185"/>
      <c r="JJ431" s="185"/>
      <c r="JK431" s="185"/>
      <c r="JL431" s="185"/>
      <c r="JM431" s="185"/>
      <c r="JN431" s="185"/>
      <c r="JO431" s="185"/>
      <c r="JP431" s="185"/>
      <c r="JQ431" s="185"/>
      <c r="JR431" s="185"/>
      <c r="JS431" s="185"/>
      <c r="JT431" s="185"/>
      <c r="JU431" s="185"/>
      <c r="JV431" s="185"/>
      <c r="JW431" s="185"/>
      <c r="JX431" s="185"/>
      <c r="JY431" s="185"/>
      <c r="JZ431" s="185"/>
      <c r="KA431" s="185"/>
      <c r="KB431" s="185"/>
      <c r="KC431" s="185"/>
      <c r="KD431" s="185"/>
      <c r="KE431" s="185"/>
      <c r="KF431" s="185"/>
      <c r="KG431" s="185"/>
      <c r="KH431" s="185"/>
      <c r="KI431" s="185"/>
      <c r="KJ431" s="185"/>
      <c r="KK431" s="185"/>
      <c r="KL431" s="185"/>
      <c r="KM431" s="185"/>
      <c r="KN431" s="185"/>
      <c r="KO431" s="185"/>
      <c r="KP431" s="185"/>
      <c r="KQ431" s="185"/>
      <c r="KR431" s="185"/>
      <c r="KS431" s="185"/>
      <c r="KT431" s="185"/>
      <c r="KU431" s="185"/>
      <c r="KV431" s="185"/>
      <c r="KW431" s="185"/>
      <c r="KX431" s="185"/>
      <c r="KY431" s="185"/>
      <c r="KZ431" s="185"/>
      <c r="LA431" s="185"/>
      <c r="LB431" s="185"/>
      <c r="LC431" s="185"/>
      <c r="LD431" s="185"/>
      <c r="LE431" s="185"/>
      <c r="LF431" s="185"/>
      <c r="LG431" s="185"/>
      <c r="LH431" s="185"/>
      <c r="LI431" s="185"/>
      <c r="LJ431" s="185"/>
      <c r="LK431" s="185"/>
      <c r="LL431" s="185"/>
      <c r="LM431" s="185"/>
      <c r="LN431" s="185"/>
      <c r="LO431" s="185"/>
      <c r="LP431" s="185"/>
      <c r="LQ431" s="185"/>
      <c r="LR431" s="185"/>
      <c r="LS431" s="185"/>
      <c r="LT431" s="185"/>
      <c r="LU431" s="185"/>
      <c r="LV431" s="185"/>
      <c r="LW431" s="185"/>
      <c r="LX431" s="185"/>
      <c r="LY431" s="185"/>
      <c r="LZ431" s="185"/>
      <c r="MA431" s="185"/>
      <c r="MB431" s="185"/>
      <c r="MC431" s="185"/>
      <c r="MD431" s="185"/>
      <c r="ME431" s="185"/>
      <c r="MF431" s="185"/>
      <c r="MG431" s="185"/>
      <c r="MH431" s="185"/>
      <c r="MI431" s="185"/>
      <c r="MJ431" s="185"/>
      <c r="MK431" s="185"/>
      <c r="ML431" s="185"/>
      <c r="MM431" s="185"/>
      <c r="MN431" s="185"/>
      <c r="MO431" s="185"/>
      <c r="MP431" s="185"/>
      <c r="MQ431" s="185"/>
      <c r="MR431" s="185"/>
      <c r="MS431" s="185"/>
      <c r="MT431" s="185"/>
      <c r="MU431" s="185"/>
      <c r="MV431" s="185"/>
      <c r="MW431" s="185"/>
      <c r="MX431" s="185"/>
      <c r="MY431" s="185"/>
      <c r="MZ431" s="185"/>
      <c r="NA431" s="185"/>
      <c r="NB431" s="185"/>
      <c r="NC431" s="185"/>
      <c r="ND431" s="185"/>
      <c r="NE431" s="185"/>
      <c r="NF431" s="185"/>
      <c r="NG431" s="185"/>
      <c r="NH431" s="185"/>
      <c r="NI431" s="185"/>
      <c r="NJ431" s="185"/>
      <c r="NK431" s="185"/>
      <c r="NL431" s="185"/>
      <c r="NM431" s="185"/>
      <c r="NN431" s="185"/>
      <c r="NO431" s="185"/>
      <c r="NP431" s="185"/>
      <c r="NQ431" s="185"/>
      <c r="NR431" s="185"/>
      <c r="NS431" s="185"/>
      <c r="NT431" s="185"/>
      <c r="NU431" s="185"/>
      <c r="NV431" s="185"/>
      <c r="NW431" s="185"/>
      <c r="NX431" s="185"/>
      <c r="NY431" s="185"/>
      <c r="NZ431" s="185"/>
      <c r="OA431" s="185"/>
      <c r="OB431" s="185"/>
      <c r="OC431" s="185"/>
      <c r="OD431" s="185"/>
      <c r="OE431" s="185"/>
      <c r="OF431" s="185"/>
      <c r="OG431" s="185"/>
      <c r="OH431" s="185"/>
      <c r="OI431" s="185"/>
      <c r="OJ431" s="185"/>
      <c r="OK431" s="185"/>
      <c r="OL431" s="185"/>
      <c r="OM431" s="185"/>
      <c r="ON431" s="185"/>
      <c r="OO431" s="185"/>
      <c r="OP431" s="185"/>
      <c r="OQ431" s="185"/>
      <c r="OR431" s="185"/>
      <c r="OS431" s="185"/>
      <c r="OT431" s="185"/>
      <c r="OU431" s="185"/>
      <c r="OV431" s="185"/>
      <c r="OW431" s="185"/>
      <c r="OX431" s="185"/>
      <c r="OY431" s="185"/>
      <c r="OZ431" s="185"/>
      <c r="PA431" s="185"/>
      <c r="PB431" s="185"/>
      <c r="PC431" s="185"/>
      <c r="PD431" s="185"/>
      <c r="PE431" s="185"/>
      <c r="PF431" s="185"/>
      <c r="PG431" s="185"/>
      <c r="PH431" s="185"/>
      <c r="PI431" s="185"/>
      <c r="PJ431" s="185"/>
      <c r="PK431" s="185"/>
      <c r="PL431" s="185"/>
      <c r="PM431" s="185"/>
      <c r="PN431" s="185"/>
      <c r="PO431" s="185"/>
      <c r="PP431" s="185"/>
      <c r="PQ431" s="185"/>
      <c r="PR431" s="185"/>
      <c r="PS431" s="185"/>
      <c r="PT431" s="185"/>
      <c r="PU431" s="185"/>
      <c r="PV431" s="185"/>
      <c r="PW431" s="185"/>
      <c r="PX431" s="185"/>
      <c r="PY431" s="185"/>
      <c r="PZ431" s="185"/>
      <c r="QA431" s="185"/>
      <c r="QB431" s="185"/>
      <c r="QC431" s="185"/>
      <c r="QD431" s="185"/>
      <c r="QE431" s="185"/>
      <c r="QF431" s="185"/>
      <c r="QG431" s="185"/>
      <c r="QH431" s="185"/>
      <c r="QI431" s="185"/>
      <c r="QJ431" s="185"/>
      <c r="QK431" s="185"/>
      <c r="QL431" s="185"/>
      <c r="QM431" s="185"/>
      <c r="QN431" s="185"/>
      <c r="QO431" s="185"/>
      <c r="QP431" s="185"/>
      <c r="QQ431" s="185"/>
      <c r="QR431" s="185"/>
      <c r="QS431" s="185"/>
      <c r="QT431" s="185"/>
      <c r="QU431" s="185"/>
      <c r="QV431" s="185"/>
      <c r="QW431" s="185"/>
      <c r="QX431" s="185"/>
      <c r="QY431" s="185"/>
      <c r="QZ431" s="185"/>
      <c r="RA431" s="185"/>
      <c r="RB431" s="185"/>
      <c r="RC431" s="185"/>
      <c r="RD431" s="185"/>
      <c r="RE431" s="185"/>
      <c r="RF431" s="185"/>
      <c r="RG431" s="185"/>
      <c r="RH431" s="185"/>
      <c r="RI431" s="185"/>
      <c r="RJ431" s="185"/>
      <c r="RK431" s="185"/>
      <c r="RL431" s="185"/>
      <c r="RM431" s="185"/>
      <c r="RN431" s="185"/>
      <c r="RO431" s="185"/>
      <c r="RP431" s="185"/>
      <c r="RQ431" s="185"/>
      <c r="RR431" s="185"/>
      <c r="RS431" s="185"/>
      <c r="RT431" s="185"/>
      <c r="RU431" s="185"/>
      <c r="RV431" s="185"/>
      <c r="RW431" s="185"/>
      <c r="RX431" s="185"/>
      <c r="RY431" s="185"/>
      <c r="RZ431" s="185"/>
      <c r="SA431" s="185"/>
      <c r="SB431" s="185"/>
      <c r="SC431" s="185"/>
      <c r="SD431" s="185"/>
      <c r="SE431" s="185"/>
      <c r="SF431" s="185"/>
      <c r="SG431" s="185"/>
      <c r="SH431" s="185"/>
      <c r="SI431" s="185"/>
      <c r="SJ431" s="185"/>
      <c r="SK431" s="185"/>
      <c r="SL431" s="185"/>
      <c r="SM431" s="185"/>
      <c r="SN431" s="185"/>
      <c r="SO431" s="185"/>
      <c r="SP431" s="185"/>
      <c r="SQ431" s="185"/>
      <c r="SR431" s="185"/>
      <c r="SS431" s="185"/>
      <c r="ST431" s="185"/>
      <c r="SU431" s="185"/>
      <c r="SV431" s="185"/>
      <c r="SW431" s="185"/>
      <c r="SX431" s="185"/>
      <c r="SY431" s="185"/>
      <c r="SZ431" s="185"/>
      <c r="TA431" s="185"/>
      <c r="TB431" s="185"/>
      <c r="TC431" s="185"/>
      <c r="TD431" s="185"/>
      <c r="TE431" s="185"/>
      <c r="TF431" s="185"/>
      <c r="TG431" s="185"/>
      <c r="TH431" s="185"/>
      <c r="TI431" s="185"/>
    </row>
    <row r="432" spans="1:529" s="79" customFormat="1" ht="27.75" customHeight="1" x14ac:dyDescent="0.25">
      <c r="A432" s="96">
        <v>13140055</v>
      </c>
      <c r="B432" s="31">
        <v>39567</v>
      </c>
      <c r="C432" s="625" t="s">
        <v>1517</v>
      </c>
      <c r="D432" s="625" t="s">
        <v>5220</v>
      </c>
      <c r="E432" s="625"/>
      <c r="F432" s="625"/>
      <c r="G432" s="625"/>
      <c r="H432" s="96">
        <v>40422</v>
      </c>
      <c r="I432" s="31">
        <v>39587</v>
      </c>
      <c r="J432" s="31">
        <v>41758</v>
      </c>
      <c r="K432" s="625" t="s">
        <v>1463</v>
      </c>
      <c r="L432" s="625"/>
      <c r="M432" s="625" t="s">
        <v>408</v>
      </c>
      <c r="N432" s="625" t="s">
        <v>48</v>
      </c>
      <c r="O432" s="625">
        <v>1450656</v>
      </c>
      <c r="P432" s="71"/>
      <c r="Q432" s="71"/>
      <c r="R432" s="71"/>
      <c r="S432" s="71"/>
      <c r="T432" s="705">
        <v>165</v>
      </c>
      <c r="U432" s="625">
        <v>3974</v>
      </c>
      <c r="V432" s="625">
        <v>1450656</v>
      </c>
      <c r="W432" s="625" t="s">
        <v>1395</v>
      </c>
      <c r="X432" s="625">
        <v>35</v>
      </c>
      <c r="Y432" s="625">
        <v>25</v>
      </c>
      <c r="Z432" s="625">
        <v>125</v>
      </c>
      <c r="AA432" s="625" t="s">
        <v>1091</v>
      </c>
      <c r="AB432" s="625" t="s">
        <v>1091</v>
      </c>
      <c r="AC432" s="625" t="s">
        <v>1091</v>
      </c>
      <c r="AD432" s="625">
        <v>15</v>
      </c>
      <c r="AE432" s="625">
        <v>2</v>
      </c>
      <c r="AF432" s="625">
        <v>0.3</v>
      </c>
      <c r="AG432" s="424"/>
      <c r="AH432" s="625"/>
      <c r="AI432" s="625" t="s">
        <v>2442</v>
      </c>
      <c r="AJ432" s="625" t="s">
        <v>2443</v>
      </c>
      <c r="AK432" s="220" t="s">
        <v>4154</v>
      </c>
      <c r="AL432" s="78"/>
      <c r="AM432" s="13"/>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c r="GG432" s="185"/>
      <c r="GH432" s="185"/>
      <c r="GI432" s="185"/>
      <c r="GJ432" s="185"/>
      <c r="GK432" s="185"/>
      <c r="GL432" s="185"/>
      <c r="GM432" s="185"/>
      <c r="GN432" s="185"/>
      <c r="GO432" s="185"/>
      <c r="GP432" s="185"/>
      <c r="GQ432" s="185"/>
      <c r="GR432" s="185"/>
      <c r="GS432" s="185"/>
      <c r="GT432" s="185"/>
      <c r="GU432" s="185"/>
      <c r="GV432" s="185"/>
      <c r="GW432" s="185"/>
      <c r="GX432" s="185"/>
      <c r="GY432" s="185"/>
      <c r="GZ432" s="185"/>
      <c r="HA432" s="185"/>
      <c r="HB432" s="185"/>
      <c r="HC432" s="185"/>
      <c r="HD432" s="185"/>
      <c r="HE432" s="185"/>
      <c r="HF432" s="185"/>
      <c r="HG432" s="185"/>
      <c r="HH432" s="185"/>
      <c r="HI432" s="185"/>
      <c r="HJ432" s="185"/>
      <c r="HK432" s="185"/>
      <c r="HL432" s="185"/>
      <c r="HM432" s="185"/>
      <c r="HN432" s="185"/>
      <c r="HO432" s="185"/>
      <c r="HP432" s="185"/>
      <c r="HQ432" s="185"/>
      <c r="HR432" s="185"/>
      <c r="HS432" s="185"/>
      <c r="HT432" s="185"/>
      <c r="HU432" s="185"/>
      <c r="HV432" s="185"/>
      <c r="HW432" s="185"/>
      <c r="HX432" s="185"/>
      <c r="HY432" s="185"/>
      <c r="HZ432" s="185"/>
      <c r="IA432" s="185"/>
      <c r="IB432" s="185"/>
      <c r="IC432" s="185"/>
      <c r="ID432" s="185"/>
      <c r="IE432" s="185"/>
      <c r="IF432" s="185"/>
      <c r="IG432" s="185"/>
      <c r="IH432" s="185"/>
      <c r="II432" s="185"/>
      <c r="IJ432" s="185"/>
      <c r="IK432" s="185"/>
      <c r="IL432" s="185"/>
      <c r="IM432" s="185"/>
      <c r="IN432" s="185"/>
      <c r="IO432" s="185"/>
      <c r="IP432" s="185"/>
      <c r="IQ432" s="185"/>
      <c r="IR432" s="185"/>
      <c r="IS432" s="185"/>
      <c r="IT432" s="185"/>
      <c r="IU432" s="185"/>
      <c r="IV432" s="185"/>
      <c r="IW432" s="185"/>
      <c r="IX432" s="185"/>
      <c r="IY432" s="185"/>
      <c r="IZ432" s="185"/>
      <c r="JA432" s="185"/>
      <c r="JB432" s="185"/>
      <c r="JC432" s="185"/>
      <c r="JD432" s="185"/>
      <c r="JE432" s="185"/>
      <c r="JF432" s="185"/>
      <c r="JG432" s="185"/>
      <c r="JH432" s="185"/>
      <c r="JI432" s="185"/>
      <c r="JJ432" s="185"/>
      <c r="JK432" s="185"/>
      <c r="JL432" s="185"/>
      <c r="JM432" s="185"/>
      <c r="JN432" s="185"/>
      <c r="JO432" s="185"/>
      <c r="JP432" s="185"/>
      <c r="JQ432" s="185"/>
      <c r="JR432" s="185"/>
      <c r="JS432" s="185"/>
      <c r="JT432" s="185"/>
      <c r="JU432" s="185"/>
      <c r="JV432" s="185"/>
      <c r="JW432" s="185"/>
      <c r="JX432" s="185"/>
      <c r="JY432" s="185"/>
      <c r="JZ432" s="185"/>
      <c r="KA432" s="185"/>
      <c r="KB432" s="185"/>
      <c r="KC432" s="185"/>
      <c r="KD432" s="185"/>
      <c r="KE432" s="185"/>
      <c r="KF432" s="185"/>
      <c r="KG432" s="185"/>
      <c r="KH432" s="185"/>
      <c r="KI432" s="185"/>
      <c r="KJ432" s="185"/>
      <c r="KK432" s="185"/>
      <c r="KL432" s="185"/>
      <c r="KM432" s="185"/>
      <c r="KN432" s="185"/>
      <c r="KO432" s="185"/>
      <c r="KP432" s="185"/>
      <c r="KQ432" s="185"/>
      <c r="KR432" s="185"/>
      <c r="KS432" s="185"/>
      <c r="KT432" s="185"/>
      <c r="KU432" s="185"/>
      <c r="KV432" s="185"/>
      <c r="KW432" s="185"/>
      <c r="KX432" s="185"/>
      <c r="KY432" s="185"/>
      <c r="KZ432" s="185"/>
      <c r="LA432" s="185"/>
      <c r="LB432" s="185"/>
      <c r="LC432" s="185"/>
      <c r="LD432" s="185"/>
      <c r="LE432" s="185"/>
      <c r="LF432" s="185"/>
      <c r="LG432" s="185"/>
      <c r="LH432" s="185"/>
      <c r="LI432" s="185"/>
      <c r="LJ432" s="185"/>
      <c r="LK432" s="185"/>
      <c r="LL432" s="185"/>
      <c r="LM432" s="185"/>
      <c r="LN432" s="185"/>
      <c r="LO432" s="185"/>
      <c r="LP432" s="185"/>
      <c r="LQ432" s="185"/>
      <c r="LR432" s="185"/>
      <c r="LS432" s="185"/>
      <c r="LT432" s="185"/>
      <c r="LU432" s="185"/>
      <c r="LV432" s="185"/>
      <c r="LW432" s="185"/>
      <c r="LX432" s="185"/>
      <c r="LY432" s="185"/>
      <c r="LZ432" s="185"/>
      <c r="MA432" s="185"/>
      <c r="MB432" s="185"/>
      <c r="MC432" s="185"/>
      <c r="MD432" s="185"/>
      <c r="ME432" s="185"/>
      <c r="MF432" s="185"/>
      <c r="MG432" s="185"/>
      <c r="MH432" s="185"/>
      <c r="MI432" s="185"/>
      <c r="MJ432" s="185"/>
      <c r="MK432" s="185"/>
      <c r="ML432" s="185"/>
      <c r="MM432" s="185"/>
      <c r="MN432" s="185"/>
      <c r="MO432" s="185"/>
      <c r="MP432" s="185"/>
      <c r="MQ432" s="185"/>
      <c r="MR432" s="185"/>
      <c r="MS432" s="185"/>
      <c r="MT432" s="185"/>
      <c r="MU432" s="185"/>
      <c r="MV432" s="185"/>
      <c r="MW432" s="185"/>
      <c r="MX432" s="185"/>
      <c r="MY432" s="185"/>
      <c r="MZ432" s="185"/>
      <c r="NA432" s="185"/>
      <c r="NB432" s="185"/>
      <c r="NC432" s="185"/>
      <c r="ND432" s="185"/>
      <c r="NE432" s="185"/>
      <c r="NF432" s="185"/>
      <c r="NG432" s="185"/>
      <c r="NH432" s="185"/>
      <c r="NI432" s="185"/>
      <c r="NJ432" s="185"/>
      <c r="NK432" s="185"/>
      <c r="NL432" s="185"/>
      <c r="NM432" s="185"/>
      <c r="NN432" s="185"/>
      <c r="NO432" s="185"/>
      <c r="NP432" s="185"/>
      <c r="NQ432" s="185"/>
      <c r="NR432" s="185"/>
      <c r="NS432" s="185"/>
      <c r="NT432" s="185"/>
      <c r="NU432" s="185"/>
      <c r="NV432" s="185"/>
      <c r="NW432" s="185"/>
      <c r="NX432" s="185"/>
      <c r="NY432" s="185"/>
      <c r="NZ432" s="185"/>
      <c r="OA432" s="185"/>
      <c r="OB432" s="185"/>
      <c r="OC432" s="185"/>
      <c r="OD432" s="185"/>
      <c r="OE432" s="185"/>
      <c r="OF432" s="185"/>
      <c r="OG432" s="185"/>
      <c r="OH432" s="185"/>
      <c r="OI432" s="185"/>
      <c r="OJ432" s="185"/>
      <c r="OK432" s="185"/>
      <c r="OL432" s="185"/>
      <c r="OM432" s="185"/>
      <c r="ON432" s="185"/>
      <c r="OO432" s="185"/>
      <c r="OP432" s="185"/>
      <c r="OQ432" s="185"/>
      <c r="OR432" s="185"/>
      <c r="OS432" s="185"/>
      <c r="OT432" s="185"/>
      <c r="OU432" s="185"/>
      <c r="OV432" s="185"/>
      <c r="OW432" s="185"/>
      <c r="OX432" s="185"/>
      <c r="OY432" s="185"/>
      <c r="OZ432" s="185"/>
      <c r="PA432" s="185"/>
      <c r="PB432" s="185"/>
      <c r="PC432" s="185"/>
      <c r="PD432" s="185"/>
      <c r="PE432" s="185"/>
      <c r="PF432" s="185"/>
      <c r="PG432" s="185"/>
      <c r="PH432" s="185"/>
      <c r="PI432" s="185"/>
      <c r="PJ432" s="185"/>
      <c r="PK432" s="185"/>
      <c r="PL432" s="185"/>
      <c r="PM432" s="185"/>
      <c r="PN432" s="185"/>
      <c r="PO432" s="185"/>
      <c r="PP432" s="185"/>
      <c r="PQ432" s="185"/>
      <c r="PR432" s="185"/>
      <c r="PS432" s="185"/>
      <c r="PT432" s="185"/>
      <c r="PU432" s="185"/>
      <c r="PV432" s="185"/>
      <c r="PW432" s="185"/>
      <c r="PX432" s="185"/>
      <c r="PY432" s="185"/>
      <c r="PZ432" s="185"/>
      <c r="QA432" s="185"/>
      <c r="QB432" s="185"/>
      <c r="QC432" s="185"/>
      <c r="QD432" s="185"/>
      <c r="QE432" s="185"/>
      <c r="QF432" s="185"/>
      <c r="QG432" s="185"/>
      <c r="QH432" s="185"/>
      <c r="QI432" s="185"/>
      <c r="QJ432" s="185"/>
      <c r="QK432" s="185"/>
      <c r="QL432" s="185"/>
      <c r="QM432" s="185"/>
      <c r="QN432" s="185"/>
      <c r="QO432" s="185"/>
      <c r="QP432" s="185"/>
      <c r="QQ432" s="185"/>
      <c r="QR432" s="185"/>
      <c r="QS432" s="185"/>
      <c r="QT432" s="185"/>
      <c r="QU432" s="185"/>
      <c r="QV432" s="185"/>
      <c r="QW432" s="185"/>
      <c r="QX432" s="185"/>
      <c r="QY432" s="185"/>
      <c r="QZ432" s="185"/>
      <c r="RA432" s="185"/>
      <c r="RB432" s="185"/>
      <c r="RC432" s="185"/>
      <c r="RD432" s="185"/>
      <c r="RE432" s="185"/>
      <c r="RF432" s="185"/>
      <c r="RG432" s="185"/>
      <c r="RH432" s="185"/>
      <c r="RI432" s="185"/>
      <c r="RJ432" s="185"/>
      <c r="RK432" s="185"/>
      <c r="RL432" s="185"/>
      <c r="RM432" s="185"/>
      <c r="RN432" s="185"/>
      <c r="RO432" s="185"/>
      <c r="RP432" s="185"/>
      <c r="RQ432" s="185"/>
      <c r="RR432" s="185"/>
      <c r="RS432" s="185"/>
      <c r="RT432" s="185"/>
      <c r="RU432" s="185"/>
      <c r="RV432" s="185"/>
      <c r="RW432" s="185"/>
      <c r="RX432" s="185"/>
      <c r="RY432" s="185"/>
      <c r="RZ432" s="185"/>
      <c r="SA432" s="185"/>
      <c r="SB432" s="185"/>
      <c r="SC432" s="185"/>
      <c r="SD432" s="185"/>
      <c r="SE432" s="185"/>
      <c r="SF432" s="185"/>
      <c r="SG432" s="185"/>
      <c r="SH432" s="185"/>
      <c r="SI432" s="185"/>
      <c r="SJ432" s="185"/>
      <c r="SK432" s="185"/>
      <c r="SL432" s="185"/>
      <c r="SM432" s="185"/>
      <c r="SN432" s="185"/>
      <c r="SO432" s="185"/>
      <c r="SP432" s="185"/>
      <c r="SQ432" s="185"/>
      <c r="SR432" s="185"/>
      <c r="SS432" s="185"/>
      <c r="ST432" s="185"/>
      <c r="SU432" s="185"/>
      <c r="SV432" s="185"/>
      <c r="SW432" s="185"/>
      <c r="SX432" s="185"/>
      <c r="SY432" s="185"/>
      <c r="SZ432" s="185"/>
      <c r="TA432" s="185"/>
      <c r="TB432" s="185"/>
      <c r="TC432" s="185"/>
      <c r="TD432" s="185"/>
      <c r="TE432" s="185"/>
      <c r="TF432" s="185"/>
      <c r="TG432" s="185"/>
      <c r="TH432" s="185"/>
      <c r="TI432" s="185"/>
    </row>
    <row r="433" spans="1:529" s="79" customFormat="1" ht="27.75" customHeight="1" thickBot="1" x14ac:dyDescent="0.3">
      <c r="A433" s="80">
        <v>13140055</v>
      </c>
      <c r="B433" s="21">
        <v>39567</v>
      </c>
      <c r="C433" s="627" t="s">
        <v>1517</v>
      </c>
      <c r="D433" s="627" t="s">
        <v>5221</v>
      </c>
      <c r="E433" s="627"/>
      <c r="F433" s="627"/>
      <c r="G433" s="627"/>
      <c r="H433" s="80">
        <v>40422</v>
      </c>
      <c r="I433" s="21">
        <v>39587</v>
      </c>
      <c r="J433" s="21">
        <v>41758</v>
      </c>
      <c r="K433" s="627" t="s">
        <v>1463</v>
      </c>
      <c r="L433" s="627"/>
      <c r="M433" s="627" t="s">
        <v>408</v>
      </c>
      <c r="N433" s="627" t="s">
        <v>48</v>
      </c>
      <c r="O433" s="627"/>
      <c r="P433" s="68"/>
      <c r="Q433" s="68"/>
      <c r="R433" s="68"/>
      <c r="S433" s="68"/>
      <c r="T433" s="714"/>
      <c r="U433" s="627"/>
      <c r="V433" s="627"/>
      <c r="W433" s="627"/>
      <c r="X433" s="627"/>
      <c r="Y433" s="627"/>
      <c r="Z433" s="627"/>
      <c r="AA433" s="627"/>
      <c r="AB433" s="627"/>
      <c r="AC433" s="627"/>
      <c r="AD433" s="627"/>
      <c r="AE433" s="627"/>
      <c r="AF433" s="627"/>
      <c r="AG433" s="422"/>
      <c r="AH433" s="627"/>
      <c r="AI433" s="627" t="s">
        <v>2444</v>
      </c>
      <c r="AJ433" s="627" t="s">
        <v>2445</v>
      </c>
      <c r="AK433" s="22" t="s">
        <v>4154</v>
      </c>
      <c r="AL433" s="25"/>
      <c r="AM433" s="13"/>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c r="GG433" s="185"/>
      <c r="GH433" s="185"/>
      <c r="GI433" s="185"/>
      <c r="GJ433" s="185"/>
      <c r="GK433" s="185"/>
      <c r="GL433" s="185"/>
      <c r="GM433" s="185"/>
      <c r="GN433" s="185"/>
      <c r="GO433" s="185"/>
      <c r="GP433" s="185"/>
      <c r="GQ433" s="185"/>
      <c r="GR433" s="185"/>
      <c r="GS433" s="185"/>
      <c r="GT433" s="185"/>
      <c r="GU433" s="185"/>
      <c r="GV433" s="185"/>
      <c r="GW433" s="185"/>
      <c r="GX433" s="185"/>
      <c r="GY433" s="185"/>
      <c r="GZ433" s="185"/>
      <c r="HA433" s="185"/>
      <c r="HB433" s="185"/>
      <c r="HC433" s="185"/>
      <c r="HD433" s="185"/>
      <c r="HE433" s="185"/>
      <c r="HF433" s="185"/>
      <c r="HG433" s="185"/>
      <c r="HH433" s="185"/>
      <c r="HI433" s="185"/>
      <c r="HJ433" s="185"/>
      <c r="HK433" s="185"/>
      <c r="HL433" s="185"/>
      <c r="HM433" s="185"/>
      <c r="HN433" s="185"/>
      <c r="HO433" s="185"/>
      <c r="HP433" s="185"/>
      <c r="HQ433" s="185"/>
      <c r="HR433" s="185"/>
      <c r="HS433" s="185"/>
      <c r="HT433" s="185"/>
      <c r="HU433" s="185"/>
      <c r="HV433" s="185"/>
      <c r="HW433" s="185"/>
      <c r="HX433" s="185"/>
      <c r="HY433" s="185"/>
      <c r="HZ433" s="185"/>
      <c r="IA433" s="185"/>
      <c r="IB433" s="185"/>
      <c r="IC433" s="185"/>
      <c r="ID433" s="185"/>
      <c r="IE433" s="185"/>
      <c r="IF433" s="185"/>
      <c r="IG433" s="185"/>
      <c r="IH433" s="185"/>
      <c r="II433" s="185"/>
      <c r="IJ433" s="185"/>
      <c r="IK433" s="185"/>
      <c r="IL433" s="185"/>
      <c r="IM433" s="185"/>
      <c r="IN433" s="185"/>
      <c r="IO433" s="185"/>
      <c r="IP433" s="185"/>
      <c r="IQ433" s="185"/>
      <c r="IR433" s="185"/>
      <c r="IS433" s="185"/>
      <c r="IT433" s="185"/>
      <c r="IU433" s="185"/>
      <c r="IV433" s="185"/>
      <c r="IW433" s="185"/>
      <c r="IX433" s="185"/>
      <c r="IY433" s="185"/>
      <c r="IZ433" s="185"/>
      <c r="JA433" s="185"/>
      <c r="JB433" s="185"/>
      <c r="JC433" s="185"/>
      <c r="JD433" s="185"/>
      <c r="JE433" s="185"/>
      <c r="JF433" s="185"/>
      <c r="JG433" s="185"/>
      <c r="JH433" s="185"/>
      <c r="JI433" s="185"/>
      <c r="JJ433" s="185"/>
      <c r="JK433" s="185"/>
      <c r="JL433" s="185"/>
      <c r="JM433" s="185"/>
      <c r="JN433" s="185"/>
      <c r="JO433" s="185"/>
      <c r="JP433" s="185"/>
      <c r="JQ433" s="185"/>
      <c r="JR433" s="185"/>
      <c r="JS433" s="185"/>
      <c r="JT433" s="185"/>
      <c r="JU433" s="185"/>
      <c r="JV433" s="185"/>
      <c r="JW433" s="185"/>
      <c r="JX433" s="185"/>
      <c r="JY433" s="185"/>
      <c r="JZ433" s="185"/>
      <c r="KA433" s="185"/>
      <c r="KB433" s="185"/>
      <c r="KC433" s="185"/>
      <c r="KD433" s="185"/>
      <c r="KE433" s="185"/>
      <c r="KF433" s="185"/>
      <c r="KG433" s="185"/>
      <c r="KH433" s="185"/>
      <c r="KI433" s="185"/>
      <c r="KJ433" s="185"/>
      <c r="KK433" s="185"/>
      <c r="KL433" s="185"/>
      <c r="KM433" s="185"/>
      <c r="KN433" s="185"/>
      <c r="KO433" s="185"/>
      <c r="KP433" s="185"/>
      <c r="KQ433" s="185"/>
      <c r="KR433" s="185"/>
      <c r="KS433" s="185"/>
      <c r="KT433" s="185"/>
      <c r="KU433" s="185"/>
      <c r="KV433" s="185"/>
      <c r="KW433" s="185"/>
      <c r="KX433" s="185"/>
      <c r="KY433" s="185"/>
      <c r="KZ433" s="185"/>
      <c r="LA433" s="185"/>
      <c r="LB433" s="185"/>
      <c r="LC433" s="185"/>
      <c r="LD433" s="185"/>
      <c r="LE433" s="185"/>
      <c r="LF433" s="185"/>
      <c r="LG433" s="185"/>
      <c r="LH433" s="185"/>
      <c r="LI433" s="185"/>
      <c r="LJ433" s="185"/>
      <c r="LK433" s="185"/>
      <c r="LL433" s="185"/>
      <c r="LM433" s="185"/>
      <c r="LN433" s="185"/>
      <c r="LO433" s="185"/>
      <c r="LP433" s="185"/>
      <c r="LQ433" s="185"/>
      <c r="LR433" s="185"/>
      <c r="LS433" s="185"/>
      <c r="LT433" s="185"/>
      <c r="LU433" s="185"/>
      <c r="LV433" s="185"/>
      <c r="LW433" s="185"/>
      <c r="LX433" s="185"/>
      <c r="LY433" s="185"/>
      <c r="LZ433" s="185"/>
      <c r="MA433" s="185"/>
      <c r="MB433" s="185"/>
      <c r="MC433" s="185"/>
      <c r="MD433" s="185"/>
      <c r="ME433" s="185"/>
      <c r="MF433" s="185"/>
      <c r="MG433" s="185"/>
      <c r="MH433" s="185"/>
      <c r="MI433" s="185"/>
      <c r="MJ433" s="185"/>
      <c r="MK433" s="185"/>
      <c r="ML433" s="185"/>
      <c r="MM433" s="185"/>
      <c r="MN433" s="185"/>
      <c r="MO433" s="185"/>
      <c r="MP433" s="185"/>
      <c r="MQ433" s="185"/>
      <c r="MR433" s="185"/>
      <c r="MS433" s="185"/>
      <c r="MT433" s="185"/>
      <c r="MU433" s="185"/>
      <c r="MV433" s="185"/>
      <c r="MW433" s="185"/>
      <c r="MX433" s="185"/>
      <c r="MY433" s="185"/>
      <c r="MZ433" s="185"/>
      <c r="NA433" s="185"/>
      <c r="NB433" s="185"/>
      <c r="NC433" s="185"/>
      <c r="ND433" s="185"/>
      <c r="NE433" s="185"/>
      <c r="NF433" s="185"/>
      <c r="NG433" s="185"/>
      <c r="NH433" s="185"/>
      <c r="NI433" s="185"/>
      <c r="NJ433" s="185"/>
      <c r="NK433" s="185"/>
      <c r="NL433" s="185"/>
      <c r="NM433" s="185"/>
      <c r="NN433" s="185"/>
      <c r="NO433" s="185"/>
      <c r="NP433" s="185"/>
      <c r="NQ433" s="185"/>
      <c r="NR433" s="185"/>
      <c r="NS433" s="185"/>
      <c r="NT433" s="185"/>
      <c r="NU433" s="185"/>
      <c r="NV433" s="185"/>
      <c r="NW433" s="185"/>
      <c r="NX433" s="185"/>
      <c r="NY433" s="185"/>
      <c r="NZ433" s="185"/>
      <c r="OA433" s="185"/>
      <c r="OB433" s="185"/>
      <c r="OC433" s="185"/>
      <c r="OD433" s="185"/>
      <c r="OE433" s="185"/>
      <c r="OF433" s="185"/>
      <c r="OG433" s="185"/>
      <c r="OH433" s="185"/>
      <c r="OI433" s="185"/>
      <c r="OJ433" s="185"/>
      <c r="OK433" s="185"/>
      <c r="OL433" s="185"/>
      <c r="OM433" s="185"/>
      <c r="ON433" s="185"/>
      <c r="OO433" s="185"/>
      <c r="OP433" s="185"/>
      <c r="OQ433" s="185"/>
      <c r="OR433" s="185"/>
      <c r="OS433" s="185"/>
      <c r="OT433" s="185"/>
      <c r="OU433" s="185"/>
      <c r="OV433" s="185"/>
      <c r="OW433" s="185"/>
      <c r="OX433" s="185"/>
      <c r="OY433" s="185"/>
      <c r="OZ433" s="185"/>
      <c r="PA433" s="185"/>
      <c r="PB433" s="185"/>
      <c r="PC433" s="185"/>
      <c r="PD433" s="185"/>
      <c r="PE433" s="185"/>
      <c r="PF433" s="185"/>
      <c r="PG433" s="185"/>
      <c r="PH433" s="185"/>
      <c r="PI433" s="185"/>
      <c r="PJ433" s="185"/>
      <c r="PK433" s="185"/>
      <c r="PL433" s="185"/>
      <c r="PM433" s="185"/>
      <c r="PN433" s="185"/>
      <c r="PO433" s="185"/>
      <c r="PP433" s="185"/>
      <c r="PQ433" s="185"/>
      <c r="PR433" s="185"/>
      <c r="PS433" s="185"/>
      <c r="PT433" s="185"/>
      <c r="PU433" s="185"/>
      <c r="PV433" s="185"/>
      <c r="PW433" s="185"/>
      <c r="PX433" s="185"/>
      <c r="PY433" s="185"/>
      <c r="PZ433" s="185"/>
      <c r="QA433" s="185"/>
      <c r="QB433" s="185"/>
      <c r="QC433" s="185"/>
      <c r="QD433" s="185"/>
      <c r="QE433" s="185"/>
      <c r="QF433" s="185"/>
      <c r="QG433" s="185"/>
      <c r="QH433" s="185"/>
      <c r="QI433" s="185"/>
      <c r="QJ433" s="185"/>
      <c r="QK433" s="185"/>
      <c r="QL433" s="185"/>
      <c r="QM433" s="185"/>
      <c r="QN433" s="185"/>
      <c r="QO433" s="185"/>
      <c r="QP433" s="185"/>
      <c r="QQ433" s="185"/>
      <c r="QR433" s="185"/>
      <c r="QS433" s="185"/>
      <c r="QT433" s="185"/>
      <c r="QU433" s="185"/>
      <c r="QV433" s="185"/>
      <c r="QW433" s="185"/>
      <c r="QX433" s="185"/>
      <c r="QY433" s="185"/>
      <c r="QZ433" s="185"/>
      <c r="RA433" s="185"/>
      <c r="RB433" s="185"/>
      <c r="RC433" s="185"/>
      <c r="RD433" s="185"/>
      <c r="RE433" s="185"/>
      <c r="RF433" s="185"/>
      <c r="RG433" s="185"/>
      <c r="RH433" s="185"/>
      <c r="RI433" s="185"/>
      <c r="RJ433" s="185"/>
      <c r="RK433" s="185"/>
      <c r="RL433" s="185"/>
      <c r="RM433" s="185"/>
      <c r="RN433" s="185"/>
      <c r="RO433" s="185"/>
      <c r="RP433" s="185"/>
      <c r="RQ433" s="185"/>
      <c r="RR433" s="185"/>
      <c r="RS433" s="185"/>
      <c r="RT433" s="185"/>
      <c r="RU433" s="185"/>
      <c r="RV433" s="185"/>
      <c r="RW433" s="185"/>
      <c r="RX433" s="185"/>
      <c r="RY433" s="185"/>
      <c r="RZ433" s="185"/>
      <c r="SA433" s="185"/>
      <c r="SB433" s="185"/>
      <c r="SC433" s="185"/>
      <c r="SD433" s="185"/>
      <c r="SE433" s="185"/>
      <c r="SF433" s="185"/>
      <c r="SG433" s="185"/>
      <c r="SH433" s="185"/>
      <c r="SI433" s="185"/>
      <c r="SJ433" s="185"/>
      <c r="SK433" s="185"/>
      <c r="SL433" s="185"/>
      <c r="SM433" s="185"/>
      <c r="SN433" s="185"/>
      <c r="SO433" s="185"/>
      <c r="SP433" s="185"/>
      <c r="SQ433" s="185"/>
      <c r="SR433" s="185"/>
      <c r="SS433" s="185"/>
      <c r="ST433" s="185"/>
      <c r="SU433" s="185"/>
      <c r="SV433" s="185"/>
      <c r="SW433" s="185"/>
      <c r="SX433" s="185"/>
      <c r="SY433" s="185"/>
      <c r="SZ433" s="185"/>
      <c r="TA433" s="185"/>
      <c r="TB433" s="185"/>
      <c r="TC433" s="185"/>
      <c r="TD433" s="185"/>
      <c r="TE433" s="185"/>
      <c r="TF433" s="185"/>
      <c r="TG433" s="185"/>
      <c r="TH433" s="185"/>
      <c r="TI433" s="185"/>
    </row>
    <row r="434" spans="1:529" s="79" customFormat="1" ht="30" customHeight="1" thickBot="1" x14ac:dyDescent="0.3">
      <c r="A434" s="332">
        <v>13140056</v>
      </c>
      <c r="B434" s="333">
        <v>39577</v>
      </c>
      <c r="C434" s="335" t="s">
        <v>1518</v>
      </c>
      <c r="D434" s="335" t="s">
        <v>5222</v>
      </c>
      <c r="E434" s="335"/>
      <c r="F434" s="335"/>
      <c r="G434" s="335"/>
      <c r="H434" s="336">
        <v>61710</v>
      </c>
      <c r="I434" s="333">
        <v>39597</v>
      </c>
      <c r="J434" s="333">
        <v>41912</v>
      </c>
      <c r="K434" s="335" t="s">
        <v>1313</v>
      </c>
      <c r="L434" s="335"/>
      <c r="M434" s="335" t="s">
        <v>1419</v>
      </c>
      <c r="N434" s="335" t="s">
        <v>40</v>
      </c>
      <c r="O434" s="335">
        <v>912500</v>
      </c>
      <c r="P434" s="335"/>
      <c r="Q434" s="335"/>
      <c r="R434" s="335" t="s">
        <v>3269</v>
      </c>
      <c r="S434" s="335"/>
      <c r="T434" s="768">
        <v>63.4</v>
      </c>
      <c r="U434" s="335">
        <v>2500</v>
      </c>
      <c r="V434" s="335">
        <v>912500</v>
      </c>
      <c r="W434" s="335" t="s">
        <v>1395</v>
      </c>
      <c r="X434" s="335">
        <v>50</v>
      </c>
      <c r="Y434" s="335">
        <v>40</v>
      </c>
      <c r="Z434" s="335">
        <v>250</v>
      </c>
      <c r="AA434" s="335">
        <v>10</v>
      </c>
      <c r="AB434" s="335" t="s">
        <v>1091</v>
      </c>
      <c r="AC434" s="335" t="s">
        <v>1091</v>
      </c>
      <c r="AD434" s="335" t="s">
        <v>1091</v>
      </c>
      <c r="AE434" s="335">
        <v>5</v>
      </c>
      <c r="AF434" s="335">
        <v>0.5</v>
      </c>
      <c r="AG434" s="335"/>
      <c r="AH434" s="335"/>
      <c r="AI434" s="335" t="s">
        <v>2446</v>
      </c>
      <c r="AJ434" s="335" t="s">
        <v>2447</v>
      </c>
      <c r="AK434" s="423" t="s">
        <v>1516</v>
      </c>
      <c r="AL434" s="423" t="s">
        <v>4613</v>
      </c>
      <c r="AM434" s="13"/>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185"/>
      <c r="HL434" s="185"/>
      <c r="HM434" s="185"/>
      <c r="HN434" s="185"/>
      <c r="HO434" s="185"/>
      <c r="HP434" s="185"/>
      <c r="HQ434" s="185"/>
      <c r="HR434" s="185"/>
      <c r="HS434" s="185"/>
      <c r="HT434" s="185"/>
      <c r="HU434" s="185"/>
      <c r="HV434" s="185"/>
      <c r="HW434" s="185"/>
      <c r="HX434" s="185"/>
      <c r="HY434" s="185"/>
      <c r="HZ434" s="185"/>
      <c r="IA434" s="185"/>
      <c r="IB434" s="185"/>
      <c r="IC434" s="185"/>
      <c r="ID434" s="185"/>
      <c r="IE434" s="185"/>
      <c r="IF434" s="185"/>
      <c r="IG434" s="185"/>
      <c r="IH434" s="185"/>
      <c r="II434" s="185"/>
      <c r="IJ434" s="185"/>
      <c r="IK434" s="185"/>
      <c r="IL434" s="185"/>
      <c r="IM434" s="185"/>
      <c r="IN434" s="185"/>
      <c r="IO434" s="185"/>
      <c r="IP434" s="185"/>
      <c r="IQ434" s="185"/>
      <c r="IR434" s="185"/>
      <c r="IS434" s="185"/>
      <c r="IT434" s="185"/>
      <c r="IU434" s="185"/>
      <c r="IV434" s="185"/>
      <c r="IW434" s="185"/>
      <c r="IX434" s="185"/>
      <c r="IY434" s="185"/>
      <c r="IZ434" s="185"/>
      <c r="JA434" s="185"/>
      <c r="JB434" s="185"/>
      <c r="JC434" s="185"/>
      <c r="JD434" s="185"/>
      <c r="JE434" s="185"/>
      <c r="JF434" s="185"/>
      <c r="JG434" s="185"/>
      <c r="JH434" s="185"/>
      <c r="JI434" s="185"/>
      <c r="JJ434" s="185"/>
      <c r="JK434" s="185"/>
      <c r="JL434" s="185"/>
      <c r="JM434" s="185"/>
      <c r="JN434" s="185"/>
      <c r="JO434" s="185"/>
      <c r="JP434" s="185"/>
      <c r="JQ434" s="185"/>
      <c r="JR434" s="185"/>
      <c r="JS434" s="185"/>
      <c r="JT434" s="185"/>
      <c r="JU434" s="185"/>
      <c r="JV434" s="185"/>
      <c r="JW434" s="185"/>
      <c r="JX434" s="185"/>
      <c r="JY434" s="185"/>
      <c r="JZ434" s="185"/>
      <c r="KA434" s="185"/>
      <c r="KB434" s="185"/>
      <c r="KC434" s="185"/>
      <c r="KD434" s="185"/>
      <c r="KE434" s="185"/>
      <c r="KF434" s="185"/>
      <c r="KG434" s="185"/>
      <c r="KH434" s="185"/>
      <c r="KI434" s="185"/>
      <c r="KJ434" s="185"/>
      <c r="KK434" s="185"/>
      <c r="KL434" s="185"/>
      <c r="KM434" s="185"/>
      <c r="KN434" s="185"/>
      <c r="KO434" s="185"/>
      <c r="KP434" s="185"/>
      <c r="KQ434" s="185"/>
      <c r="KR434" s="185"/>
      <c r="KS434" s="185"/>
      <c r="KT434" s="185"/>
      <c r="KU434" s="185"/>
      <c r="KV434" s="185"/>
      <c r="KW434" s="185"/>
      <c r="KX434" s="185"/>
      <c r="KY434" s="185"/>
      <c r="KZ434" s="185"/>
      <c r="LA434" s="185"/>
      <c r="LB434" s="185"/>
      <c r="LC434" s="185"/>
      <c r="LD434" s="185"/>
      <c r="LE434" s="185"/>
      <c r="LF434" s="185"/>
      <c r="LG434" s="185"/>
      <c r="LH434" s="185"/>
      <c r="LI434" s="185"/>
      <c r="LJ434" s="185"/>
      <c r="LK434" s="185"/>
      <c r="LL434" s="185"/>
      <c r="LM434" s="185"/>
      <c r="LN434" s="185"/>
      <c r="LO434" s="185"/>
      <c r="LP434" s="185"/>
      <c r="LQ434" s="185"/>
      <c r="LR434" s="185"/>
      <c r="LS434" s="185"/>
      <c r="LT434" s="185"/>
      <c r="LU434" s="185"/>
      <c r="LV434" s="185"/>
      <c r="LW434" s="185"/>
      <c r="LX434" s="185"/>
      <c r="LY434" s="185"/>
      <c r="LZ434" s="185"/>
      <c r="MA434" s="185"/>
      <c r="MB434" s="185"/>
      <c r="MC434" s="185"/>
      <c r="MD434" s="185"/>
      <c r="ME434" s="185"/>
      <c r="MF434" s="185"/>
      <c r="MG434" s="185"/>
      <c r="MH434" s="185"/>
      <c r="MI434" s="185"/>
      <c r="MJ434" s="185"/>
      <c r="MK434" s="185"/>
      <c r="ML434" s="185"/>
      <c r="MM434" s="185"/>
      <c r="MN434" s="185"/>
      <c r="MO434" s="185"/>
      <c r="MP434" s="185"/>
      <c r="MQ434" s="185"/>
      <c r="MR434" s="185"/>
      <c r="MS434" s="185"/>
      <c r="MT434" s="185"/>
      <c r="MU434" s="185"/>
      <c r="MV434" s="185"/>
      <c r="MW434" s="185"/>
      <c r="MX434" s="185"/>
      <c r="MY434" s="185"/>
      <c r="MZ434" s="185"/>
      <c r="NA434" s="185"/>
      <c r="NB434" s="185"/>
      <c r="NC434" s="185"/>
      <c r="ND434" s="185"/>
      <c r="NE434" s="185"/>
      <c r="NF434" s="185"/>
      <c r="NG434" s="185"/>
      <c r="NH434" s="185"/>
      <c r="NI434" s="185"/>
      <c r="NJ434" s="185"/>
      <c r="NK434" s="185"/>
      <c r="NL434" s="185"/>
      <c r="NM434" s="185"/>
      <c r="NN434" s="185"/>
      <c r="NO434" s="185"/>
      <c r="NP434" s="185"/>
      <c r="NQ434" s="185"/>
      <c r="NR434" s="185"/>
      <c r="NS434" s="185"/>
      <c r="NT434" s="185"/>
      <c r="NU434" s="185"/>
      <c r="NV434" s="185"/>
      <c r="NW434" s="185"/>
      <c r="NX434" s="185"/>
      <c r="NY434" s="185"/>
      <c r="NZ434" s="185"/>
      <c r="OA434" s="185"/>
      <c r="OB434" s="185"/>
      <c r="OC434" s="185"/>
      <c r="OD434" s="185"/>
      <c r="OE434" s="185"/>
      <c r="OF434" s="185"/>
      <c r="OG434" s="185"/>
      <c r="OH434" s="185"/>
      <c r="OI434" s="185"/>
      <c r="OJ434" s="185"/>
      <c r="OK434" s="185"/>
      <c r="OL434" s="185"/>
      <c r="OM434" s="185"/>
      <c r="ON434" s="185"/>
      <c r="OO434" s="185"/>
      <c r="OP434" s="185"/>
      <c r="OQ434" s="185"/>
      <c r="OR434" s="185"/>
      <c r="OS434" s="185"/>
      <c r="OT434" s="185"/>
      <c r="OU434" s="185"/>
      <c r="OV434" s="185"/>
      <c r="OW434" s="185"/>
      <c r="OX434" s="185"/>
      <c r="OY434" s="185"/>
      <c r="OZ434" s="185"/>
      <c r="PA434" s="185"/>
      <c r="PB434" s="185"/>
      <c r="PC434" s="185"/>
      <c r="PD434" s="185"/>
      <c r="PE434" s="185"/>
      <c r="PF434" s="185"/>
      <c r="PG434" s="185"/>
      <c r="PH434" s="185"/>
      <c r="PI434" s="185"/>
      <c r="PJ434" s="185"/>
      <c r="PK434" s="185"/>
      <c r="PL434" s="185"/>
      <c r="PM434" s="185"/>
      <c r="PN434" s="185"/>
      <c r="PO434" s="185"/>
      <c r="PP434" s="185"/>
      <c r="PQ434" s="185"/>
      <c r="PR434" s="185"/>
      <c r="PS434" s="185"/>
      <c r="PT434" s="185"/>
      <c r="PU434" s="185"/>
      <c r="PV434" s="185"/>
      <c r="PW434" s="185"/>
      <c r="PX434" s="185"/>
      <c r="PY434" s="185"/>
      <c r="PZ434" s="185"/>
      <c r="QA434" s="185"/>
      <c r="QB434" s="185"/>
      <c r="QC434" s="185"/>
      <c r="QD434" s="185"/>
      <c r="QE434" s="185"/>
      <c r="QF434" s="185"/>
      <c r="QG434" s="185"/>
      <c r="QH434" s="185"/>
      <c r="QI434" s="185"/>
      <c r="QJ434" s="185"/>
      <c r="QK434" s="185"/>
      <c r="QL434" s="185"/>
      <c r="QM434" s="185"/>
      <c r="QN434" s="185"/>
      <c r="QO434" s="185"/>
      <c r="QP434" s="185"/>
      <c r="QQ434" s="185"/>
      <c r="QR434" s="185"/>
      <c r="QS434" s="185"/>
      <c r="QT434" s="185"/>
      <c r="QU434" s="185"/>
      <c r="QV434" s="185"/>
      <c r="QW434" s="185"/>
      <c r="QX434" s="185"/>
      <c r="QY434" s="185"/>
      <c r="QZ434" s="185"/>
      <c r="RA434" s="185"/>
      <c r="RB434" s="185"/>
      <c r="RC434" s="185"/>
      <c r="RD434" s="185"/>
      <c r="RE434" s="185"/>
      <c r="RF434" s="185"/>
      <c r="RG434" s="185"/>
      <c r="RH434" s="185"/>
      <c r="RI434" s="185"/>
      <c r="RJ434" s="185"/>
      <c r="RK434" s="185"/>
      <c r="RL434" s="185"/>
      <c r="RM434" s="185"/>
      <c r="RN434" s="185"/>
      <c r="RO434" s="185"/>
      <c r="RP434" s="185"/>
      <c r="RQ434" s="185"/>
      <c r="RR434" s="185"/>
      <c r="RS434" s="185"/>
      <c r="RT434" s="185"/>
      <c r="RU434" s="185"/>
      <c r="RV434" s="185"/>
      <c r="RW434" s="185"/>
      <c r="RX434" s="185"/>
      <c r="RY434" s="185"/>
      <c r="RZ434" s="185"/>
      <c r="SA434" s="185"/>
      <c r="SB434" s="185"/>
      <c r="SC434" s="185"/>
      <c r="SD434" s="185"/>
      <c r="SE434" s="185"/>
      <c r="SF434" s="185"/>
      <c r="SG434" s="185"/>
      <c r="SH434" s="185"/>
      <c r="SI434" s="185"/>
      <c r="SJ434" s="185"/>
      <c r="SK434" s="185"/>
      <c r="SL434" s="185"/>
      <c r="SM434" s="185"/>
      <c r="SN434" s="185"/>
      <c r="SO434" s="185"/>
      <c r="SP434" s="185"/>
      <c r="SQ434" s="185"/>
      <c r="SR434" s="185"/>
      <c r="SS434" s="185"/>
      <c r="ST434" s="185"/>
      <c r="SU434" s="185"/>
      <c r="SV434" s="185"/>
      <c r="SW434" s="185"/>
      <c r="SX434" s="185"/>
      <c r="SY434" s="185"/>
      <c r="SZ434" s="185"/>
      <c r="TA434" s="185"/>
      <c r="TB434" s="185"/>
      <c r="TC434" s="185"/>
      <c r="TD434" s="185"/>
      <c r="TE434" s="185"/>
      <c r="TF434" s="185"/>
      <c r="TG434" s="185"/>
      <c r="TH434" s="185"/>
      <c r="TI434" s="185"/>
    </row>
    <row r="435" spans="1:529" s="79" customFormat="1" ht="27.75" customHeight="1" x14ac:dyDescent="0.25">
      <c r="A435" s="201" t="s">
        <v>3365</v>
      </c>
      <c r="B435" s="217">
        <v>39577</v>
      </c>
      <c r="C435" s="218" t="s">
        <v>224</v>
      </c>
      <c r="D435" s="218" t="s">
        <v>5223</v>
      </c>
      <c r="E435" s="218"/>
      <c r="F435" s="218"/>
      <c r="G435" s="218"/>
      <c r="H435" s="201" t="s">
        <v>241</v>
      </c>
      <c r="I435" s="217">
        <v>39597</v>
      </c>
      <c r="J435" s="217">
        <v>41862</v>
      </c>
      <c r="K435" s="218" t="s">
        <v>1519</v>
      </c>
      <c r="L435" s="218"/>
      <c r="M435" s="218" t="s">
        <v>298</v>
      </c>
      <c r="N435" s="218" t="s">
        <v>21</v>
      </c>
      <c r="O435" s="218">
        <v>1200</v>
      </c>
      <c r="P435" s="218" t="s">
        <v>3366</v>
      </c>
      <c r="Q435" s="218" t="s">
        <v>3366</v>
      </c>
      <c r="R435" s="218"/>
      <c r="S435" s="218"/>
      <c r="T435" s="717">
        <v>1.5</v>
      </c>
      <c r="U435" s="218">
        <v>4</v>
      </c>
      <c r="V435" s="218">
        <v>1200</v>
      </c>
      <c r="W435" s="218" t="s">
        <v>1501</v>
      </c>
      <c r="X435" s="218">
        <v>25</v>
      </c>
      <c r="Y435" s="218"/>
      <c r="Z435" s="218">
        <v>125</v>
      </c>
      <c r="AA435" s="218" t="s">
        <v>1091</v>
      </c>
      <c r="AB435" s="218" t="s">
        <v>1091</v>
      </c>
      <c r="AC435" s="218" t="s">
        <v>1091</v>
      </c>
      <c r="AD435" s="218" t="s">
        <v>1091</v>
      </c>
      <c r="AE435" s="218" t="s">
        <v>1091</v>
      </c>
      <c r="AF435" s="218">
        <v>5</v>
      </c>
      <c r="AG435" s="218"/>
      <c r="AH435" s="218"/>
      <c r="AI435" s="218" t="s">
        <v>2400</v>
      </c>
      <c r="AJ435" s="218" t="s">
        <v>2401</v>
      </c>
      <c r="AK435" s="266" t="s">
        <v>1402</v>
      </c>
      <c r="AL435" s="266" t="s">
        <v>3416</v>
      </c>
      <c r="AM435" s="13"/>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c r="GG435" s="185"/>
      <c r="GH435" s="185"/>
      <c r="GI435" s="185"/>
      <c r="GJ435" s="185"/>
      <c r="GK435" s="185"/>
      <c r="GL435" s="185"/>
      <c r="GM435" s="185"/>
      <c r="GN435" s="185"/>
      <c r="GO435" s="185"/>
      <c r="GP435" s="185"/>
      <c r="GQ435" s="185"/>
      <c r="GR435" s="185"/>
      <c r="GS435" s="185"/>
      <c r="GT435" s="185"/>
      <c r="GU435" s="185"/>
      <c r="GV435" s="185"/>
      <c r="GW435" s="185"/>
      <c r="GX435" s="185"/>
      <c r="GY435" s="185"/>
      <c r="GZ435" s="185"/>
      <c r="HA435" s="185"/>
      <c r="HB435" s="185"/>
      <c r="HC435" s="185"/>
      <c r="HD435" s="185"/>
      <c r="HE435" s="185"/>
      <c r="HF435" s="185"/>
      <c r="HG435" s="185"/>
      <c r="HH435" s="185"/>
      <c r="HI435" s="185"/>
      <c r="HJ435" s="185"/>
      <c r="HK435" s="185"/>
      <c r="HL435" s="185"/>
      <c r="HM435" s="185"/>
      <c r="HN435" s="185"/>
      <c r="HO435" s="185"/>
      <c r="HP435" s="185"/>
      <c r="HQ435" s="185"/>
      <c r="HR435" s="185"/>
      <c r="HS435" s="185"/>
      <c r="HT435" s="185"/>
      <c r="HU435" s="185"/>
      <c r="HV435" s="185"/>
      <c r="HW435" s="185"/>
      <c r="HX435" s="185"/>
      <c r="HY435" s="185"/>
      <c r="HZ435" s="185"/>
      <c r="IA435" s="185"/>
      <c r="IB435" s="185"/>
      <c r="IC435" s="185"/>
      <c r="ID435" s="185"/>
      <c r="IE435" s="185"/>
      <c r="IF435" s="185"/>
      <c r="IG435" s="185"/>
      <c r="IH435" s="185"/>
      <c r="II435" s="185"/>
      <c r="IJ435" s="185"/>
      <c r="IK435" s="185"/>
      <c r="IL435" s="185"/>
      <c r="IM435" s="185"/>
      <c r="IN435" s="185"/>
      <c r="IO435" s="185"/>
      <c r="IP435" s="185"/>
      <c r="IQ435" s="185"/>
      <c r="IR435" s="185"/>
      <c r="IS435" s="185"/>
      <c r="IT435" s="185"/>
      <c r="IU435" s="185"/>
      <c r="IV435" s="185"/>
      <c r="IW435" s="185"/>
      <c r="IX435" s="185"/>
      <c r="IY435" s="185"/>
      <c r="IZ435" s="185"/>
      <c r="JA435" s="185"/>
      <c r="JB435" s="185"/>
      <c r="JC435" s="185"/>
      <c r="JD435" s="185"/>
      <c r="JE435" s="185"/>
      <c r="JF435" s="185"/>
      <c r="JG435" s="185"/>
      <c r="JH435" s="185"/>
      <c r="JI435" s="185"/>
      <c r="JJ435" s="185"/>
      <c r="JK435" s="185"/>
      <c r="JL435" s="185"/>
      <c r="JM435" s="185"/>
      <c r="JN435" s="185"/>
      <c r="JO435" s="185"/>
      <c r="JP435" s="185"/>
      <c r="JQ435" s="185"/>
      <c r="JR435" s="185"/>
      <c r="JS435" s="185"/>
      <c r="JT435" s="185"/>
      <c r="JU435" s="185"/>
      <c r="JV435" s="185"/>
      <c r="JW435" s="185"/>
      <c r="JX435" s="185"/>
      <c r="JY435" s="185"/>
      <c r="JZ435" s="185"/>
      <c r="KA435" s="185"/>
      <c r="KB435" s="185"/>
      <c r="KC435" s="185"/>
      <c r="KD435" s="185"/>
      <c r="KE435" s="185"/>
      <c r="KF435" s="185"/>
      <c r="KG435" s="185"/>
      <c r="KH435" s="185"/>
      <c r="KI435" s="185"/>
      <c r="KJ435" s="185"/>
      <c r="KK435" s="185"/>
      <c r="KL435" s="185"/>
      <c r="KM435" s="185"/>
      <c r="KN435" s="185"/>
      <c r="KO435" s="185"/>
      <c r="KP435" s="185"/>
      <c r="KQ435" s="185"/>
      <c r="KR435" s="185"/>
      <c r="KS435" s="185"/>
      <c r="KT435" s="185"/>
      <c r="KU435" s="185"/>
      <c r="KV435" s="185"/>
      <c r="KW435" s="185"/>
      <c r="KX435" s="185"/>
      <c r="KY435" s="185"/>
      <c r="KZ435" s="185"/>
      <c r="LA435" s="185"/>
      <c r="LB435" s="185"/>
      <c r="LC435" s="185"/>
      <c r="LD435" s="185"/>
      <c r="LE435" s="185"/>
      <c r="LF435" s="185"/>
      <c r="LG435" s="185"/>
      <c r="LH435" s="185"/>
      <c r="LI435" s="185"/>
      <c r="LJ435" s="185"/>
      <c r="LK435" s="185"/>
      <c r="LL435" s="185"/>
      <c r="LM435" s="185"/>
      <c r="LN435" s="185"/>
      <c r="LO435" s="185"/>
      <c r="LP435" s="185"/>
      <c r="LQ435" s="185"/>
      <c r="LR435" s="185"/>
      <c r="LS435" s="185"/>
      <c r="LT435" s="185"/>
      <c r="LU435" s="185"/>
      <c r="LV435" s="185"/>
      <c r="LW435" s="185"/>
      <c r="LX435" s="185"/>
      <c r="LY435" s="185"/>
      <c r="LZ435" s="185"/>
      <c r="MA435" s="185"/>
      <c r="MB435" s="185"/>
      <c r="MC435" s="185"/>
      <c r="MD435" s="185"/>
      <c r="ME435" s="185"/>
      <c r="MF435" s="185"/>
      <c r="MG435" s="185"/>
      <c r="MH435" s="185"/>
      <c r="MI435" s="185"/>
      <c r="MJ435" s="185"/>
      <c r="MK435" s="185"/>
      <c r="ML435" s="185"/>
      <c r="MM435" s="185"/>
      <c r="MN435" s="185"/>
      <c r="MO435" s="185"/>
      <c r="MP435" s="185"/>
      <c r="MQ435" s="185"/>
      <c r="MR435" s="185"/>
      <c r="MS435" s="185"/>
      <c r="MT435" s="185"/>
      <c r="MU435" s="185"/>
      <c r="MV435" s="185"/>
      <c r="MW435" s="185"/>
      <c r="MX435" s="185"/>
      <c r="MY435" s="185"/>
      <c r="MZ435" s="185"/>
      <c r="NA435" s="185"/>
      <c r="NB435" s="185"/>
      <c r="NC435" s="185"/>
      <c r="ND435" s="185"/>
      <c r="NE435" s="185"/>
      <c r="NF435" s="185"/>
      <c r="NG435" s="185"/>
      <c r="NH435" s="185"/>
      <c r="NI435" s="185"/>
      <c r="NJ435" s="185"/>
      <c r="NK435" s="185"/>
      <c r="NL435" s="185"/>
      <c r="NM435" s="185"/>
      <c r="NN435" s="185"/>
      <c r="NO435" s="185"/>
      <c r="NP435" s="185"/>
      <c r="NQ435" s="185"/>
      <c r="NR435" s="185"/>
      <c r="NS435" s="185"/>
      <c r="NT435" s="185"/>
      <c r="NU435" s="185"/>
      <c r="NV435" s="185"/>
      <c r="NW435" s="185"/>
      <c r="NX435" s="185"/>
      <c r="NY435" s="185"/>
      <c r="NZ435" s="185"/>
      <c r="OA435" s="185"/>
      <c r="OB435" s="185"/>
      <c r="OC435" s="185"/>
      <c r="OD435" s="185"/>
      <c r="OE435" s="185"/>
      <c r="OF435" s="185"/>
      <c r="OG435" s="185"/>
      <c r="OH435" s="185"/>
      <c r="OI435" s="185"/>
      <c r="OJ435" s="185"/>
      <c r="OK435" s="185"/>
      <c r="OL435" s="185"/>
      <c r="OM435" s="185"/>
      <c r="ON435" s="185"/>
      <c r="OO435" s="185"/>
      <c r="OP435" s="185"/>
      <c r="OQ435" s="185"/>
      <c r="OR435" s="185"/>
      <c r="OS435" s="185"/>
      <c r="OT435" s="185"/>
      <c r="OU435" s="185"/>
      <c r="OV435" s="185"/>
      <c r="OW435" s="185"/>
      <c r="OX435" s="185"/>
      <c r="OY435" s="185"/>
      <c r="OZ435" s="185"/>
      <c r="PA435" s="185"/>
      <c r="PB435" s="185"/>
      <c r="PC435" s="185"/>
      <c r="PD435" s="185"/>
      <c r="PE435" s="185"/>
      <c r="PF435" s="185"/>
      <c r="PG435" s="185"/>
      <c r="PH435" s="185"/>
      <c r="PI435" s="185"/>
      <c r="PJ435" s="185"/>
      <c r="PK435" s="185"/>
      <c r="PL435" s="185"/>
      <c r="PM435" s="185"/>
      <c r="PN435" s="185"/>
      <c r="PO435" s="185"/>
      <c r="PP435" s="185"/>
      <c r="PQ435" s="185"/>
      <c r="PR435" s="185"/>
      <c r="PS435" s="185"/>
      <c r="PT435" s="185"/>
      <c r="PU435" s="185"/>
      <c r="PV435" s="185"/>
      <c r="PW435" s="185"/>
      <c r="PX435" s="185"/>
      <c r="PY435" s="185"/>
      <c r="PZ435" s="185"/>
      <c r="QA435" s="185"/>
      <c r="QB435" s="185"/>
      <c r="QC435" s="185"/>
      <c r="QD435" s="185"/>
      <c r="QE435" s="185"/>
      <c r="QF435" s="185"/>
      <c r="QG435" s="185"/>
      <c r="QH435" s="185"/>
      <c r="QI435" s="185"/>
      <c r="QJ435" s="185"/>
      <c r="QK435" s="185"/>
      <c r="QL435" s="185"/>
      <c r="QM435" s="185"/>
      <c r="QN435" s="185"/>
      <c r="QO435" s="185"/>
      <c r="QP435" s="185"/>
      <c r="QQ435" s="185"/>
      <c r="QR435" s="185"/>
      <c r="QS435" s="185"/>
      <c r="QT435" s="185"/>
      <c r="QU435" s="185"/>
      <c r="QV435" s="185"/>
      <c r="QW435" s="185"/>
      <c r="QX435" s="185"/>
      <c r="QY435" s="185"/>
      <c r="QZ435" s="185"/>
      <c r="RA435" s="185"/>
      <c r="RB435" s="185"/>
      <c r="RC435" s="185"/>
      <c r="RD435" s="185"/>
      <c r="RE435" s="185"/>
      <c r="RF435" s="185"/>
      <c r="RG435" s="185"/>
      <c r="RH435" s="185"/>
      <c r="RI435" s="185"/>
      <c r="RJ435" s="185"/>
      <c r="RK435" s="185"/>
      <c r="RL435" s="185"/>
      <c r="RM435" s="185"/>
      <c r="RN435" s="185"/>
      <c r="RO435" s="185"/>
      <c r="RP435" s="185"/>
      <c r="RQ435" s="185"/>
      <c r="RR435" s="185"/>
      <c r="RS435" s="185"/>
      <c r="RT435" s="185"/>
      <c r="RU435" s="185"/>
      <c r="RV435" s="185"/>
      <c r="RW435" s="185"/>
      <c r="RX435" s="185"/>
      <c r="RY435" s="185"/>
      <c r="RZ435" s="185"/>
      <c r="SA435" s="185"/>
      <c r="SB435" s="185"/>
      <c r="SC435" s="185"/>
      <c r="SD435" s="185"/>
      <c r="SE435" s="185"/>
      <c r="SF435" s="185"/>
      <c r="SG435" s="185"/>
      <c r="SH435" s="185"/>
      <c r="SI435" s="185"/>
      <c r="SJ435" s="185"/>
      <c r="SK435" s="185"/>
      <c r="SL435" s="185"/>
      <c r="SM435" s="185"/>
      <c r="SN435" s="185"/>
      <c r="SO435" s="185"/>
      <c r="SP435" s="185"/>
      <c r="SQ435" s="185"/>
      <c r="SR435" s="185"/>
      <c r="SS435" s="185"/>
      <c r="ST435" s="185"/>
      <c r="SU435" s="185"/>
      <c r="SV435" s="185"/>
      <c r="SW435" s="185"/>
      <c r="SX435" s="185"/>
      <c r="SY435" s="185"/>
      <c r="SZ435" s="185"/>
      <c r="TA435" s="185"/>
      <c r="TB435" s="185"/>
      <c r="TC435" s="185"/>
      <c r="TD435" s="185"/>
      <c r="TE435" s="185"/>
      <c r="TF435" s="185"/>
      <c r="TG435" s="185"/>
      <c r="TH435" s="185"/>
      <c r="TI435" s="185"/>
    </row>
    <row r="436" spans="1:529" s="79" customFormat="1" ht="27.75" customHeight="1" x14ac:dyDescent="0.25">
      <c r="A436" s="38">
        <v>13140057</v>
      </c>
      <c r="B436" s="16">
        <v>39577</v>
      </c>
      <c r="C436" s="17" t="s">
        <v>224</v>
      </c>
      <c r="D436" s="17" t="s">
        <v>5224</v>
      </c>
      <c r="E436" s="17"/>
      <c r="F436" s="17"/>
      <c r="G436" s="17"/>
      <c r="H436" s="38" t="s">
        <v>241</v>
      </c>
      <c r="I436" s="16">
        <v>39597</v>
      </c>
      <c r="J436" s="16">
        <v>41862</v>
      </c>
      <c r="K436" s="17" t="s">
        <v>1519</v>
      </c>
      <c r="L436" s="17"/>
      <c r="M436" s="17" t="s">
        <v>298</v>
      </c>
      <c r="N436" s="17" t="s">
        <v>21</v>
      </c>
      <c r="O436" s="17">
        <v>3600</v>
      </c>
      <c r="P436" s="17" t="s">
        <v>3366</v>
      </c>
      <c r="Q436" s="17" t="s">
        <v>3366</v>
      </c>
      <c r="R436" s="17"/>
      <c r="S436" s="17"/>
      <c r="T436" s="733">
        <v>4.5</v>
      </c>
      <c r="U436" s="17">
        <v>10.5</v>
      </c>
      <c r="V436" s="17">
        <v>3600</v>
      </c>
      <c r="W436" s="17"/>
      <c r="X436" s="17"/>
      <c r="Y436" s="17"/>
      <c r="Z436" s="17"/>
      <c r="AA436" s="17"/>
      <c r="AB436" s="17"/>
      <c r="AC436" s="17"/>
      <c r="AD436" s="17"/>
      <c r="AE436" s="17"/>
      <c r="AF436" s="17"/>
      <c r="AG436" s="17"/>
      <c r="AH436" s="17"/>
      <c r="AI436" s="17" t="s">
        <v>2448</v>
      </c>
      <c r="AJ436" s="17" t="s">
        <v>2449</v>
      </c>
      <c r="AK436" s="76" t="s">
        <v>1402</v>
      </c>
      <c r="AL436" s="76" t="s">
        <v>3416</v>
      </c>
      <c r="AM436" s="13"/>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185"/>
      <c r="HL436" s="185"/>
      <c r="HM436" s="185"/>
      <c r="HN436" s="185"/>
      <c r="HO436" s="185"/>
      <c r="HP436" s="185"/>
      <c r="HQ436" s="185"/>
      <c r="HR436" s="185"/>
      <c r="HS436" s="185"/>
      <c r="HT436" s="185"/>
      <c r="HU436" s="185"/>
      <c r="HV436" s="185"/>
      <c r="HW436" s="185"/>
      <c r="HX436" s="185"/>
      <c r="HY436" s="185"/>
      <c r="HZ436" s="185"/>
      <c r="IA436" s="185"/>
      <c r="IB436" s="185"/>
      <c r="IC436" s="185"/>
      <c r="ID436" s="185"/>
      <c r="IE436" s="185"/>
      <c r="IF436" s="185"/>
      <c r="IG436" s="185"/>
      <c r="IH436" s="185"/>
      <c r="II436" s="185"/>
      <c r="IJ436" s="185"/>
      <c r="IK436" s="185"/>
      <c r="IL436" s="185"/>
      <c r="IM436" s="185"/>
      <c r="IN436" s="185"/>
      <c r="IO436" s="185"/>
      <c r="IP436" s="185"/>
      <c r="IQ436" s="185"/>
      <c r="IR436" s="185"/>
      <c r="IS436" s="185"/>
      <c r="IT436" s="185"/>
      <c r="IU436" s="185"/>
      <c r="IV436" s="185"/>
      <c r="IW436" s="185"/>
      <c r="IX436" s="185"/>
      <c r="IY436" s="185"/>
      <c r="IZ436" s="185"/>
      <c r="JA436" s="185"/>
      <c r="JB436" s="185"/>
      <c r="JC436" s="185"/>
      <c r="JD436" s="185"/>
      <c r="JE436" s="185"/>
      <c r="JF436" s="185"/>
      <c r="JG436" s="185"/>
      <c r="JH436" s="185"/>
      <c r="JI436" s="185"/>
      <c r="JJ436" s="185"/>
      <c r="JK436" s="185"/>
      <c r="JL436" s="185"/>
      <c r="JM436" s="185"/>
      <c r="JN436" s="185"/>
      <c r="JO436" s="185"/>
      <c r="JP436" s="185"/>
      <c r="JQ436" s="185"/>
      <c r="JR436" s="185"/>
      <c r="JS436" s="185"/>
      <c r="JT436" s="185"/>
      <c r="JU436" s="185"/>
      <c r="JV436" s="185"/>
      <c r="JW436" s="185"/>
      <c r="JX436" s="185"/>
      <c r="JY436" s="185"/>
      <c r="JZ436" s="185"/>
      <c r="KA436" s="185"/>
      <c r="KB436" s="185"/>
      <c r="KC436" s="185"/>
      <c r="KD436" s="185"/>
      <c r="KE436" s="185"/>
      <c r="KF436" s="185"/>
      <c r="KG436" s="185"/>
      <c r="KH436" s="185"/>
      <c r="KI436" s="185"/>
      <c r="KJ436" s="185"/>
      <c r="KK436" s="185"/>
      <c r="KL436" s="185"/>
      <c r="KM436" s="185"/>
      <c r="KN436" s="185"/>
      <c r="KO436" s="185"/>
      <c r="KP436" s="185"/>
      <c r="KQ436" s="185"/>
      <c r="KR436" s="185"/>
      <c r="KS436" s="185"/>
      <c r="KT436" s="185"/>
      <c r="KU436" s="185"/>
      <c r="KV436" s="185"/>
      <c r="KW436" s="185"/>
      <c r="KX436" s="185"/>
      <c r="KY436" s="185"/>
      <c r="KZ436" s="185"/>
      <c r="LA436" s="185"/>
      <c r="LB436" s="185"/>
      <c r="LC436" s="185"/>
      <c r="LD436" s="185"/>
      <c r="LE436" s="185"/>
      <c r="LF436" s="185"/>
      <c r="LG436" s="185"/>
      <c r="LH436" s="185"/>
      <c r="LI436" s="185"/>
      <c r="LJ436" s="185"/>
      <c r="LK436" s="185"/>
      <c r="LL436" s="185"/>
      <c r="LM436" s="185"/>
      <c r="LN436" s="185"/>
      <c r="LO436" s="185"/>
      <c r="LP436" s="185"/>
      <c r="LQ436" s="185"/>
      <c r="LR436" s="185"/>
      <c r="LS436" s="185"/>
      <c r="LT436" s="185"/>
      <c r="LU436" s="185"/>
      <c r="LV436" s="185"/>
      <c r="LW436" s="185"/>
      <c r="LX436" s="185"/>
      <c r="LY436" s="185"/>
      <c r="LZ436" s="185"/>
      <c r="MA436" s="185"/>
      <c r="MB436" s="185"/>
      <c r="MC436" s="185"/>
      <c r="MD436" s="185"/>
      <c r="ME436" s="185"/>
      <c r="MF436" s="185"/>
      <c r="MG436" s="185"/>
      <c r="MH436" s="185"/>
      <c r="MI436" s="185"/>
      <c r="MJ436" s="185"/>
      <c r="MK436" s="185"/>
      <c r="ML436" s="185"/>
      <c r="MM436" s="185"/>
      <c r="MN436" s="185"/>
      <c r="MO436" s="185"/>
      <c r="MP436" s="185"/>
      <c r="MQ436" s="185"/>
      <c r="MR436" s="185"/>
      <c r="MS436" s="185"/>
      <c r="MT436" s="185"/>
      <c r="MU436" s="185"/>
      <c r="MV436" s="185"/>
      <c r="MW436" s="185"/>
      <c r="MX436" s="185"/>
      <c r="MY436" s="185"/>
      <c r="MZ436" s="185"/>
      <c r="NA436" s="185"/>
      <c r="NB436" s="185"/>
      <c r="NC436" s="185"/>
      <c r="ND436" s="185"/>
      <c r="NE436" s="185"/>
      <c r="NF436" s="185"/>
      <c r="NG436" s="185"/>
      <c r="NH436" s="185"/>
      <c r="NI436" s="185"/>
      <c r="NJ436" s="185"/>
      <c r="NK436" s="185"/>
      <c r="NL436" s="185"/>
      <c r="NM436" s="185"/>
      <c r="NN436" s="185"/>
      <c r="NO436" s="185"/>
      <c r="NP436" s="185"/>
      <c r="NQ436" s="185"/>
      <c r="NR436" s="185"/>
      <c r="NS436" s="185"/>
      <c r="NT436" s="185"/>
      <c r="NU436" s="185"/>
      <c r="NV436" s="185"/>
      <c r="NW436" s="185"/>
      <c r="NX436" s="185"/>
      <c r="NY436" s="185"/>
      <c r="NZ436" s="185"/>
      <c r="OA436" s="185"/>
      <c r="OB436" s="185"/>
      <c r="OC436" s="185"/>
      <c r="OD436" s="185"/>
      <c r="OE436" s="185"/>
      <c r="OF436" s="185"/>
      <c r="OG436" s="185"/>
      <c r="OH436" s="185"/>
      <c r="OI436" s="185"/>
      <c r="OJ436" s="185"/>
      <c r="OK436" s="185"/>
      <c r="OL436" s="185"/>
      <c r="OM436" s="185"/>
      <c r="ON436" s="185"/>
      <c r="OO436" s="185"/>
      <c r="OP436" s="185"/>
      <c r="OQ436" s="185"/>
      <c r="OR436" s="185"/>
      <c r="OS436" s="185"/>
      <c r="OT436" s="185"/>
      <c r="OU436" s="185"/>
      <c r="OV436" s="185"/>
      <c r="OW436" s="185"/>
      <c r="OX436" s="185"/>
      <c r="OY436" s="185"/>
      <c r="OZ436" s="185"/>
      <c r="PA436" s="185"/>
      <c r="PB436" s="185"/>
      <c r="PC436" s="185"/>
      <c r="PD436" s="185"/>
      <c r="PE436" s="185"/>
      <c r="PF436" s="185"/>
      <c r="PG436" s="185"/>
      <c r="PH436" s="185"/>
      <c r="PI436" s="185"/>
      <c r="PJ436" s="185"/>
      <c r="PK436" s="185"/>
      <c r="PL436" s="185"/>
      <c r="PM436" s="185"/>
      <c r="PN436" s="185"/>
      <c r="PO436" s="185"/>
      <c r="PP436" s="185"/>
      <c r="PQ436" s="185"/>
      <c r="PR436" s="185"/>
      <c r="PS436" s="185"/>
      <c r="PT436" s="185"/>
      <c r="PU436" s="185"/>
      <c r="PV436" s="185"/>
      <c r="PW436" s="185"/>
      <c r="PX436" s="185"/>
      <c r="PY436" s="185"/>
      <c r="PZ436" s="185"/>
      <c r="QA436" s="185"/>
      <c r="QB436" s="185"/>
      <c r="QC436" s="185"/>
      <c r="QD436" s="185"/>
      <c r="QE436" s="185"/>
      <c r="QF436" s="185"/>
      <c r="QG436" s="185"/>
      <c r="QH436" s="185"/>
      <c r="QI436" s="185"/>
      <c r="QJ436" s="185"/>
      <c r="QK436" s="185"/>
      <c r="QL436" s="185"/>
      <c r="QM436" s="185"/>
      <c r="QN436" s="185"/>
      <c r="QO436" s="185"/>
      <c r="QP436" s="185"/>
      <c r="QQ436" s="185"/>
      <c r="QR436" s="185"/>
      <c r="QS436" s="185"/>
      <c r="QT436" s="185"/>
      <c r="QU436" s="185"/>
      <c r="QV436" s="185"/>
      <c r="QW436" s="185"/>
      <c r="QX436" s="185"/>
      <c r="QY436" s="185"/>
      <c r="QZ436" s="185"/>
      <c r="RA436" s="185"/>
      <c r="RB436" s="185"/>
      <c r="RC436" s="185"/>
      <c r="RD436" s="185"/>
      <c r="RE436" s="185"/>
      <c r="RF436" s="185"/>
      <c r="RG436" s="185"/>
      <c r="RH436" s="185"/>
      <c r="RI436" s="185"/>
      <c r="RJ436" s="185"/>
      <c r="RK436" s="185"/>
      <c r="RL436" s="185"/>
      <c r="RM436" s="185"/>
      <c r="RN436" s="185"/>
      <c r="RO436" s="185"/>
      <c r="RP436" s="185"/>
      <c r="RQ436" s="185"/>
      <c r="RR436" s="185"/>
      <c r="RS436" s="185"/>
      <c r="RT436" s="185"/>
      <c r="RU436" s="185"/>
      <c r="RV436" s="185"/>
      <c r="RW436" s="185"/>
      <c r="RX436" s="185"/>
      <c r="RY436" s="185"/>
      <c r="RZ436" s="185"/>
      <c r="SA436" s="185"/>
      <c r="SB436" s="185"/>
      <c r="SC436" s="185"/>
      <c r="SD436" s="185"/>
      <c r="SE436" s="185"/>
      <c r="SF436" s="185"/>
      <c r="SG436" s="185"/>
      <c r="SH436" s="185"/>
      <c r="SI436" s="185"/>
      <c r="SJ436" s="185"/>
      <c r="SK436" s="185"/>
      <c r="SL436" s="185"/>
      <c r="SM436" s="185"/>
      <c r="SN436" s="185"/>
      <c r="SO436" s="185"/>
      <c r="SP436" s="185"/>
      <c r="SQ436" s="185"/>
      <c r="SR436" s="185"/>
      <c r="SS436" s="185"/>
      <c r="ST436" s="185"/>
      <c r="SU436" s="185"/>
      <c r="SV436" s="185"/>
      <c r="SW436" s="185"/>
      <c r="SX436" s="185"/>
      <c r="SY436" s="185"/>
      <c r="SZ436" s="185"/>
      <c r="TA436" s="185"/>
      <c r="TB436" s="185"/>
      <c r="TC436" s="185"/>
      <c r="TD436" s="185"/>
      <c r="TE436" s="185"/>
      <c r="TF436" s="185"/>
      <c r="TG436" s="185"/>
      <c r="TH436" s="185"/>
      <c r="TI436" s="185"/>
    </row>
    <row r="437" spans="1:529" s="104" customFormat="1" ht="42" customHeight="1" x14ac:dyDescent="0.25">
      <c r="A437" s="88" t="s">
        <v>3365</v>
      </c>
      <c r="B437" s="89">
        <v>39577</v>
      </c>
      <c r="C437" s="90" t="s">
        <v>3369</v>
      </c>
      <c r="D437" s="90" t="s">
        <v>5223</v>
      </c>
      <c r="E437" s="90"/>
      <c r="F437" s="90"/>
      <c r="G437" s="90"/>
      <c r="H437" s="88" t="s">
        <v>241</v>
      </c>
      <c r="I437" s="89">
        <v>39597</v>
      </c>
      <c r="J437" s="89">
        <v>44054</v>
      </c>
      <c r="K437" s="90" t="s">
        <v>1519</v>
      </c>
      <c r="L437" s="90"/>
      <c r="M437" s="90" t="s">
        <v>298</v>
      </c>
      <c r="N437" s="90" t="s">
        <v>21</v>
      </c>
      <c r="O437" s="90">
        <v>1200</v>
      </c>
      <c r="P437" s="645"/>
      <c r="Q437" s="645"/>
      <c r="R437" s="645"/>
      <c r="S437" s="645"/>
      <c r="T437" s="734">
        <v>1.5</v>
      </c>
      <c r="U437" s="90">
        <v>4</v>
      </c>
      <c r="V437" s="90">
        <v>1200</v>
      </c>
      <c r="W437" s="90" t="s">
        <v>1501</v>
      </c>
      <c r="X437" s="90">
        <v>25</v>
      </c>
      <c r="Y437" s="90" t="s">
        <v>1091</v>
      </c>
      <c r="Z437" s="90">
        <v>125</v>
      </c>
      <c r="AA437" s="90" t="s">
        <v>1091</v>
      </c>
      <c r="AB437" s="90" t="s">
        <v>1091</v>
      </c>
      <c r="AC437" s="90" t="s">
        <v>1091</v>
      </c>
      <c r="AD437" s="90" t="s">
        <v>1091</v>
      </c>
      <c r="AE437" s="90" t="s">
        <v>1091</v>
      </c>
      <c r="AF437" s="90">
        <v>5</v>
      </c>
      <c r="AG437" s="90" t="s">
        <v>3368</v>
      </c>
      <c r="AH437" s="90"/>
      <c r="AI437" s="90" t="s">
        <v>2400</v>
      </c>
      <c r="AJ437" s="90" t="s">
        <v>2401</v>
      </c>
      <c r="AK437" s="90" t="s">
        <v>1402</v>
      </c>
      <c r="AM437" s="830"/>
      <c r="AN437" s="830"/>
      <c r="AO437" s="830"/>
      <c r="AP437" s="830"/>
      <c r="AQ437" s="830"/>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185"/>
      <c r="HL437" s="185"/>
      <c r="HM437" s="185"/>
      <c r="HN437" s="185"/>
      <c r="HO437" s="185"/>
      <c r="HP437" s="185"/>
      <c r="HQ437" s="185"/>
      <c r="HR437" s="185"/>
      <c r="HS437" s="185"/>
      <c r="HT437" s="185"/>
      <c r="HU437" s="185"/>
      <c r="HV437" s="185"/>
      <c r="HW437" s="185"/>
      <c r="HX437" s="185"/>
      <c r="HY437" s="185"/>
      <c r="HZ437" s="185"/>
      <c r="IA437" s="185"/>
      <c r="IB437" s="185"/>
      <c r="IC437" s="185"/>
      <c r="ID437" s="185"/>
      <c r="IE437" s="185"/>
      <c r="IF437" s="185"/>
      <c r="IG437" s="185"/>
      <c r="IH437" s="185"/>
      <c r="II437" s="185"/>
      <c r="IJ437" s="185"/>
      <c r="IK437" s="185"/>
      <c r="IL437" s="185"/>
      <c r="IM437" s="185"/>
      <c r="IN437" s="185"/>
      <c r="IO437" s="185"/>
      <c r="IP437" s="185"/>
      <c r="IQ437" s="185"/>
      <c r="IR437" s="185"/>
      <c r="IS437" s="185"/>
      <c r="IT437" s="185"/>
      <c r="IU437" s="185"/>
      <c r="IV437" s="185"/>
      <c r="IW437" s="185"/>
      <c r="IX437" s="185"/>
      <c r="IY437" s="185"/>
      <c r="IZ437" s="185"/>
      <c r="JA437" s="185"/>
      <c r="JB437" s="185"/>
      <c r="JC437" s="185"/>
      <c r="JD437" s="185"/>
      <c r="JE437" s="185"/>
      <c r="JF437" s="185"/>
      <c r="JG437" s="185"/>
      <c r="JH437" s="185"/>
      <c r="JI437" s="185"/>
      <c r="JJ437" s="185"/>
      <c r="JK437" s="185"/>
      <c r="JL437" s="185"/>
      <c r="JM437" s="185"/>
      <c r="JN437" s="185"/>
      <c r="JO437" s="185"/>
      <c r="JP437" s="185"/>
      <c r="JQ437" s="185"/>
      <c r="JR437" s="185"/>
      <c r="JS437" s="185"/>
      <c r="JT437" s="185"/>
      <c r="JU437" s="185"/>
      <c r="JV437" s="185"/>
      <c r="JW437" s="185"/>
      <c r="JX437" s="185"/>
      <c r="JY437" s="185"/>
      <c r="JZ437" s="185"/>
      <c r="KA437" s="185"/>
      <c r="KB437" s="185"/>
      <c r="KC437" s="185"/>
      <c r="KD437" s="185"/>
      <c r="KE437" s="185"/>
      <c r="KF437" s="185"/>
      <c r="KG437" s="185"/>
      <c r="KH437" s="185"/>
      <c r="KI437" s="185"/>
      <c r="KJ437" s="185"/>
      <c r="KK437" s="185"/>
      <c r="KL437" s="185"/>
      <c r="KM437" s="185"/>
      <c r="KN437" s="185"/>
      <c r="KO437" s="185"/>
      <c r="KP437" s="185"/>
      <c r="KQ437" s="185"/>
      <c r="KR437" s="185"/>
      <c r="KS437" s="185"/>
      <c r="KT437" s="185"/>
      <c r="KU437" s="185"/>
      <c r="KV437" s="185"/>
      <c r="KW437" s="185"/>
      <c r="KX437" s="185"/>
      <c r="KY437" s="185"/>
      <c r="KZ437" s="185"/>
      <c r="LA437" s="185"/>
      <c r="LB437" s="185"/>
      <c r="LC437" s="185"/>
      <c r="LD437" s="185"/>
      <c r="LE437" s="185"/>
      <c r="LF437" s="185"/>
      <c r="LG437" s="185"/>
      <c r="LH437" s="185"/>
      <c r="LI437" s="185"/>
      <c r="LJ437" s="185"/>
      <c r="LK437" s="185"/>
      <c r="LL437" s="185"/>
      <c r="LM437" s="185"/>
      <c r="LN437" s="185"/>
      <c r="LO437" s="185"/>
      <c r="LP437" s="185"/>
      <c r="LQ437" s="185"/>
      <c r="LR437" s="185"/>
      <c r="LS437" s="185"/>
      <c r="LT437" s="185"/>
      <c r="LU437" s="185"/>
      <c r="LV437" s="185"/>
      <c r="LW437" s="185"/>
      <c r="LX437" s="185"/>
      <c r="LY437" s="185"/>
      <c r="LZ437" s="185"/>
      <c r="MA437" s="185"/>
      <c r="MB437" s="185"/>
      <c r="MC437" s="185"/>
      <c r="MD437" s="185"/>
      <c r="ME437" s="185"/>
      <c r="MF437" s="185"/>
      <c r="MG437" s="185"/>
      <c r="MH437" s="185"/>
      <c r="MI437" s="185"/>
      <c r="MJ437" s="185"/>
      <c r="MK437" s="185"/>
      <c r="ML437" s="185"/>
      <c r="MM437" s="185"/>
      <c r="MN437" s="185"/>
      <c r="MO437" s="185"/>
      <c r="MP437" s="185"/>
      <c r="MQ437" s="185"/>
      <c r="MR437" s="185"/>
      <c r="MS437" s="185"/>
      <c r="MT437" s="185"/>
      <c r="MU437" s="185"/>
      <c r="MV437" s="185"/>
      <c r="MW437" s="185"/>
      <c r="MX437" s="185"/>
      <c r="MY437" s="185"/>
      <c r="MZ437" s="185"/>
      <c r="NA437" s="185"/>
      <c r="NB437" s="185"/>
      <c r="NC437" s="185"/>
      <c r="ND437" s="185"/>
      <c r="NE437" s="185"/>
      <c r="NF437" s="185"/>
      <c r="NG437" s="185"/>
      <c r="NH437" s="185"/>
      <c r="NI437" s="185"/>
      <c r="NJ437" s="185"/>
      <c r="NK437" s="185"/>
      <c r="NL437" s="185"/>
      <c r="NM437" s="185"/>
      <c r="NN437" s="185"/>
      <c r="NO437" s="185"/>
      <c r="NP437" s="185"/>
      <c r="NQ437" s="185"/>
      <c r="NR437" s="185"/>
      <c r="NS437" s="185"/>
      <c r="NT437" s="185"/>
      <c r="NU437" s="185"/>
      <c r="NV437" s="185"/>
      <c r="NW437" s="185"/>
      <c r="NX437" s="185"/>
      <c r="NY437" s="185"/>
      <c r="NZ437" s="185"/>
      <c r="OA437" s="185"/>
      <c r="OB437" s="185"/>
      <c r="OC437" s="185"/>
      <c r="OD437" s="185"/>
      <c r="OE437" s="185"/>
      <c r="OF437" s="185"/>
      <c r="OG437" s="185"/>
      <c r="OH437" s="185"/>
      <c r="OI437" s="185"/>
      <c r="OJ437" s="185"/>
      <c r="OK437" s="185"/>
      <c r="OL437" s="185"/>
      <c r="OM437" s="185"/>
      <c r="ON437" s="185"/>
      <c r="OO437" s="185"/>
      <c r="OP437" s="185"/>
      <c r="OQ437" s="185"/>
      <c r="OR437" s="185"/>
      <c r="OS437" s="185"/>
      <c r="OT437" s="185"/>
      <c r="OU437" s="185"/>
      <c r="OV437" s="185"/>
      <c r="OW437" s="185"/>
      <c r="OX437" s="185"/>
      <c r="OY437" s="185"/>
      <c r="OZ437" s="185"/>
      <c r="PA437" s="185"/>
      <c r="PB437" s="185"/>
      <c r="PC437" s="185"/>
      <c r="PD437" s="185"/>
      <c r="PE437" s="185"/>
      <c r="PF437" s="185"/>
      <c r="PG437" s="185"/>
      <c r="PH437" s="185"/>
      <c r="PI437" s="185"/>
      <c r="PJ437" s="185"/>
      <c r="PK437" s="185"/>
      <c r="PL437" s="185"/>
      <c r="PM437" s="185"/>
      <c r="PN437" s="185"/>
      <c r="PO437" s="185"/>
      <c r="PP437" s="185"/>
      <c r="PQ437" s="185"/>
      <c r="PR437" s="185"/>
      <c r="PS437" s="185"/>
      <c r="PT437" s="185"/>
      <c r="PU437" s="185"/>
      <c r="PV437" s="185"/>
      <c r="PW437" s="185"/>
      <c r="PX437" s="185"/>
      <c r="PY437" s="185"/>
      <c r="PZ437" s="185"/>
      <c r="QA437" s="185"/>
      <c r="QB437" s="185"/>
      <c r="QC437" s="185"/>
      <c r="QD437" s="185"/>
      <c r="QE437" s="185"/>
      <c r="QF437" s="185"/>
      <c r="QG437" s="185"/>
      <c r="QH437" s="185"/>
      <c r="QI437" s="185"/>
      <c r="QJ437" s="185"/>
      <c r="QK437" s="185"/>
      <c r="QL437" s="185"/>
      <c r="QM437" s="185"/>
      <c r="QN437" s="185"/>
      <c r="QO437" s="185"/>
      <c r="QP437" s="185"/>
      <c r="QQ437" s="185"/>
      <c r="QR437" s="185"/>
      <c r="QS437" s="185"/>
      <c r="QT437" s="185"/>
      <c r="QU437" s="185"/>
      <c r="QV437" s="185"/>
      <c r="QW437" s="185"/>
      <c r="QX437" s="185"/>
      <c r="QY437" s="185"/>
      <c r="QZ437" s="185"/>
      <c r="RA437" s="185"/>
      <c r="RB437" s="185"/>
      <c r="RC437" s="185"/>
      <c r="RD437" s="185"/>
      <c r="RE437" s="185"/>
      <c r="RF437" s="185"/>
      <c r="RG437" s="185"/>
      <c r="RH437" s="185"/>
      <c r="RI437" s="185"/>
      <c r="RJ437" s="185"/>
      <c r="RK437" s="185"/>
      <c r="RL437" s="185"/>
      <c r="RM437" s="185"/>
      <c r="RN437" s="185"/>
      <c r="RO437" s="185"/>
      <c r="RP437" s="185"/>
      <c r="RQ437" s="185"/>
      <c r="RR437" s="185"/>
      <c r="RS437" s="185"/>
      <c r="RT437" s="185"/>
      <c r="RU437" s="185"/>
      <c r="RV437" s="185"/>
      <c r="RW437" s="185"/>
      <c r="RX437" s="185"/>
      <c r="RY437" s="185"/>
      <c r="RZ437" s="185"/>
      <c r="SA437" s="185"/>
      <c r="SB437" s="185"/>
      <c r="SC437" s="185"/>
      <c r="SD437" s="185"/>
      <c r="SE437" s="185"/>
      <c r="SF437" s="185"/>
      <c r="SG437" s="185"/>
      <c r="SH437" s="185"/>
      <c r="SI437" s="185"/>
      <c r="SJ437" s="185"/>
      <c r="SK437" s="185"/>
      <c r="SL437" s="185"/>
      <c r="SM437" s="185"/>
      <c r="SN437" s="185"/>
      <c r="SO437" s="185"/>
      <c r="SP437" s="185"/>
      <c r="SQ437" s="185"/>
      <c r="SR437" s="185"/>
      <c r="SS437" s="185"/>
      <c r="ST437" s="185"/>
      <c r="SU437" s="185"/>
      <c r="SV437" s="185"/>
      <c r="SW437" s="185"/>
      <c r="SX437" s="185"/>
      <c r="SY437" s="185"/>
      <c r="SZ437" s="185"/>
      <c r="TA437" s="185"/>
      <c r="TB437" s="185"/>
      <c r="TC437" s="185"/>
      <c r="TD437" s="185"/>
      <c r="TE437" s="185"/>
      <c r="TF437" s="185"/>
      <c r="TG437" s="185"/>
      <c r="TH437" s="185"/>
      <c r="TI437" s="185"/>
    </row>
    <row r="438" spans="1:529" s="104" customFormat="1" ht="42" customHeight="1" thickBot="1" x14ac:dyDescent="0.3">
      <c r="A438" s="101">
        <v>13140057</v>
      </c>
      <c r="B438" s="48">
        <v>39577</v>
      </c>
      <c r="C438" s="49" t="s">
        <v>3370</v>
      </c>
      <c r="D438" s="49" t="s">
        <v>5224</v>
      </c>
      <c r="E438" s="49"/>
      <c r="F438" s="49"/>
      <c r="G438" s="49"/>
      <c r="H438" s="101" t="s">
        <v>241</v>
      </c>
      <c r="I438" s="48">
        <v>39597</v>
      </c>
      <c r="J438" s="48">
        <v>44054</v>
      </c>
      <c r="K438" s="49" t="s">
        <v>1519</v>
      </c>
      <c r="L438" s="49"/>
      <c r="M438" s="49" t="s">
        <v>298</v>
      </c>
      <c r="N438" s="49" t="s">
        <v>21</v>
      </c>
      <c r="O438" s="49">
        <v>3600</v>
      </c>
      <c r="P438" s="73"/>
      <c r="Q438" s="73"/>
      <c r="R438" s="73"/>
      <c r="S438" s="73"/>
      <c r="T438" s="710">
        <v>4.5</v>
      </c>
      <c r="U438" s="49">
        <v>10.5</v>
      </c>
      <c r="V438" s="49">
        <v>3600</v>
      </c>
      <c r="W438" s="49" t="s">
        <v>3367</v>
      </c>
      <c r="X438" s="49">
        <v>25</v>
      </c>
      <c r="Y438" s="49" t="s">
        <v>1091</v>
      </c>
      <c r="Z438" s="49">
        <v>125</v>
      </c>
      <c r="AA438" s="49" t="s">
        <v>1091</v>
      </c>
      <c r="AB438" s="49" t="s">
        <v>1091</v>
      </c>
      <c r="AC438" s="49" t="s">
        <v>1091</v>
      </c>
      <c r="AD438" s="49" t="s">
        <v>1091</v>
      </c>
      <c r="AE438" s="49" t="s">
        <v>1091</v>
      </c>
      <c r="AF438" s="49">
        <v>5</v>
      </c>
      <c r="AG438" s="49" t="s">
        <v>3368</v>
      </c>
      <c r="AH438" s="49"/>
      <c r="AI438" s="49" t="s">
        <v>2448</v>
      </c>
      <c r="AJ438" s="49" t="s">
        <v>2449</v>
      </c>
      <c r="AK438" s="49" t="s">
        <v>1402</v>
      </c>
      <c r="AL438" s="185"/>
      <c r="AM438" s="830"/>
      <c r="AN438" s="830"/>
      <c r="AO438" s="830"/>
      <c r="AP438" s="830"/>
      <c r="AQ438" s="830"/>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c r="GG438" s="185"/>
      <c r="GH438" s="185"/>
      <c r="GI438" s="185"/>
      <c r="GJ438" s="185"/>
      <c r="GK438" s="185"/>
      <c r="GL438" s="185"/>
      <c r="GM438" s="185"/>
      <c r="GN438" s="185"/>
      <c r="GO438" s="185"/>
      <c r="GP438" s="185"/>
      <c r="GQ438" s="185"/>
      <c r="GR438" s="185"/>
      <c r="GS438" s="185"/>
      <c r="GT438" s="185"/>
      <c r="GU438" s="185"/>
      <c r="GV438" s="185"/>
      <c r="GW438" s="185"/>
      <c r="GX438" s="185"/>
      <c r="GY438" s="185"/>
      <c r="GZ438" s="185"/>
      <c r="HA438" s="185"/>
      <c r="HB438" s="185"/>
      <c r="HC438" s="185"/>
      <c r="HD438" s="185"/>
      <c r="HE438" s="185"/>
      <c r="HF438" s="185"/>
      <c r="HG438" s="185"/>
      <c r="HH438" s="185"/>
      <c r="HI438" s="185"/>
      <c r="HJ438" s="185"/>
      <c r="HK438" s="185"/>
      <c r="HL438" s="185"/>
      <c r="HM438" s="185"/>
      <c r="HN438" s="185"/>
      <c r="HO438" s="185"/>
      <c r="HP438" s="185"/>
      <c r="HQ438" s="185"/>
      <c r="HR438" s="185"/>
      <c r="HS438" s="185"/>
      <c r="HT438" s="185"/>
      <c r="HU438" s="185"/>
      <c r="HV438" s="185"/>
      <c r="HW438" s="185"/>
      <c r="HX438" s="185"/>
      <c r="HY438" s="185"/>
      <c r="HZ438" s="185"/>
      <c r="IA438" s="185"/>
      <c r="IB438" s="185"/>
      <c r="IC438" s="185"/>
      <c r="ID438" s="185"/>
      <c r="IE438" s="185"/>
      <c r="IF438" s="185"/>
      <c r="IG438" s="185"/>
      <c r="IH438" s="185"/>
      <c r="II438" s="185"/>
      <c r="IJ438" s="185"/>
      <c r="IK438" s="185"/>
      <c r="IL438" s="185"/>
      <c r="IM438" s="185"/>
      <c r="IN438" s="185"/>
      <c r="IO438" s="185"/>
      <c r="IP438" s="185"/>
      <c r="IQ438" s="185"/>
      <c r="IR438" s="185"/>
      <c r="IS438" s="185"/>
      <c r="IT438" s="185"/>
      <c r="IU438" s="185"/>
      <c r="IV438" s="185"/>
      <c r="IW438" s="185"/>
      <c r="IX438" s="185"/>
      <c r="IY438" s="185"/>
      <c r="IZ438" s="185"/>
      <c r="JA438" s="185"/>
      <c r="JB438" s="185"/>
      <c r="JC438" s="185"/>
      <c r="JD438" s="185"/>
      <c r="JE438" s="185"/>
      <c r="JF438" s="185"/>
      <c r="JG438" s="185"/>
      <c r="JH438" s="185"/>
      <c r="JI438" s="185"/>
      <c r="JJ438" s="185"/>
      <c r="JK438" s="185"/>
      <c r="JL438" s="185"/>
      <c r="JM438" s="185"/>
      <c r="JN438" s="185"/>
      <c r="JO438" s="185"/>
      <c r="JP438" s="185"/>
      <c r="JQ438" s="185"/>
      <c r="JR438" s="185"/>
      <c r="JS438" s="185"/>
      <c r="JT438" s="185"/>
      <c r="JU438" s="185"/>
      <c r="JV438" s="185"/>
      <c r="JW438" s="185"/>
      <c r="JX438" s="185"/>
      <c r="JY438" s="185"/>
      <c r="JZ438" s="185"/>
      <c r="KA438" s="185"/>
      <c r="KB438" s="185"/>
      <c r="KC438" s="185"/>
      <c r="KD438" s="185"/>
      <c r="KE438" s="185"/>
      <c r="KF438" s="185"/>
      <c r="KG438" s="185"/>
      <c r="KH438" s="185"/>
      <c r="KI438" s="185"/>
      <c r="KJ438" s="185"/>
      <c r="KK438" s="185"/>
      <c r="KL438" s="185"/>
      <c r="KM438" s="185"/>
      <c r="KN438" s="185"/>
      <c r="KO438" s="185"/>
      <c r="KP438" s="185"/>
      <c r="KQ438" s="185"/>
      <c r="KR438" s="185"/>
      <c r="KS438" s="185"/>
      <c r="KT438" s="185"/>
      <c r="KU438" s="185"/>
      <c r="KV438" s="185"/>
      <c r="KW438" s="185"/>
      <c r="KX438" s="185"/>
      <c r="KY438" s="185"/>
      <c r="KZ438" s="185"/>
      <c r="LA438" s="185"/>
      <c r="LB438" s="185"/>
      <c r="LC438" s="185"/>
      <c r="LD438" s="185"/>
      <c r="LE438" s="185"/>
      <c r="LF438" s="185"/>
      <c r="LG438" s="185"/>
      <c r="LH438" s="185"/>
      <c r="LI438" s="185"/>
      <c r="LJ438" s="185"/>
      <c r="LK438" s="185"/>
      <c r="LL438" s="185"/>
      <c r="LM438" s="185"/>
      <c r="LN438" s="185"/>
      <c r="LO438" s="185"/>
      <c r="LP438" s="185"/>
      <c r="LQ438" s="185"/>
      <c r="LR438" s="185"/>
      <c r="LS438" s="185"/>
      <c r="LT438" s="185"/>
      <c r="LU438" s="185"/>
      <c r="LV438" s="185"/>
      <c r="LW438" s="185"/>
      <c r="LX438" s="185"/>
      <c r="LY438" s="185"/>
      <c r="LZ438" s="185"/>
      <c r="MA438" s="185"/>
      <c r="MB438" s="185"/>
      <c r="MC438" s="185"/>
      <c r="MD438" s="185"/>
      <c r="ME438" s="185"/>
      <c r="MF438" s="185"/>
      <c r="MG438" s="185"/>
      <c r="MH438" s="185"/>
      <c r="MI438" s="185"/>
      <c r="MJ438" s="185"/>
      <c r="MK438" s="185"/>
      <c r="ML438" s="185"/>
      <c r="MM438" s="185"/>
      <c r="MN438" s="185"/>
      <c r="MO438" s="185"/>
      <c r="MP438" s="185"/>
      <c r="MQ438" s="185"/>
      <c r="MR438" s="185"/>
      <c r="MS438" s="185"/>
      <c r="MT438" s="185"/>
      <c r="MU438" s="185"/>
      <c r="MV438" s="185"/>
      <c r="MW438" s="185"/>
      <c r="MX438" s="185"/>
      <c r="MY438" s="185"/>
      <c r="MZ438" s="185"/>
      <c r="NA438" s="185"/>
      <c r="NB438" s="185"/>
      <c r="NC438" s="185"/>
      <c r="ND438" s="185"/>
      <c r="NE438" s="185"/>
      <c r="NF438" s="185"/>
      <c r="NG438" s="185"/>
      <c r="NH438" s="185"/>
      <c r="NI438" s="185"/>
      <c r="NJ438" s="185"/>
      <c r="NK438" s="185"/>
      <c r="NL438" s="185"/>
      <c r="NM438" s="185"/>
      <c r="NN438" s="185"/>
      <c r="NO438" s="185"/>
      <c r="NP438" s="185"/>
      <c r="NQ438" s="185"/>
      <c r="NR438" s="185"/>
      <c r="NS438" s="185"/>
      <c r="NT438" s="185"/>
      <c r="NU438" s="185"/>
      <c r="NV438" s="185"/>
      <c r="NW438" s="185"/>
      <c r="NX438" s="185"/>
      <c r="NY438" s="185"/>
      <c r="NZ438" s="185"/>
      <c r="OA438" s="185"/>
      <c r="OB438" s="185"/>
      <c r="OC438" s="185"/>
      <c r="OD438" s="185"/>
      <c r="OE438" s="185"/>
      <c r="OF438" s="185"/>
      <c r="OG438" s="185"/>
      <c r="OH438" s="185"/>
      <c r="OI438" s="185"/>
      <c r="OJ438" s="185"/>
      <c r="OK438" s="185"/>
      <c r="OL438" s="185"/>
      <c r="OM438" s="185"/>
      <c r="ON438" s="185"/>
      <c r="OO438" s="185"/>
      <c r="OP438" s="185"/>
      <c r="OQ438" s="185"/>
      <c r="OR438" s="185"/>
      <c r="OS438" s="185"/>
      <c r="OT438" s="185"/>
      <c r="OU438" s="185"/>
      <c r="OV438" s="185"/>
      <c r="OW438" s="185"/>
      <c r="OX438" s="185"/>
      <c r="OY438" s="185"/>
      <c r="OZ438" s="185"/>
      <c r="PA438" s="185"/>
      <c r="PB438" s="185"/>
      <c r="PC438" s="185"/>
      <c r="PD438" s="185"/>
      <c r="PE438" s="185"/>
      <c r="PF438" s="185"/>
      <c r="PG438" s="185"/>
      <c r="PH438" s="185"/>
      <c r="PI438" s="185"/>
      <c r="PJ438" s="185"/>
      <c r="PK438" s="185"/>
      <c r="PL438" s="185"/>
      <c r="PM438" s="185"/>
      <c r="PN438" s="185"/>
      <c r="PO438" s="185"/>
      <c r="PP438" s="185"/>
      <c r="PQ438" s="185"/>
      <c r="PR438" s="185"/>
      <c r="PS438" s="185"/>
      <c r="PT438" s="185"/>
      <c r="PU438" s="185"/>
      <c r="PV438" s="185"/>
      <c r="PW438" s="185"/>
      <c r="PX438" s="185"/>
      <c r="PY438" s="185"/>
      <c r="PZ438" s="185"/>
      <c r="QA438" s="185"/>
      <c r="QB438" s="185"/>
      <c r="QC438" s="185"/>
      <c r="QD438" s="185"/>
      <c r="QE438" s="185"/>
      <c r="QF438" s="185"/>
      <c r="QG438" s="185"/>
      <c r="QH438" s="185"/>
      <c r="QI438" s="185"/>
      <c r="QJ438" s="185"/>
      <c r="QK438" s="185"/>
      <c r="QL438" s="185"/>
      <c r="QM438" s="185"/>
      <c r="QN438" s="185"/>
      <c r="QO438" s="185"/>
      <c r="QP438" s="185"/>
      <c r="QQ438" s="185"/>
      <c r="QR438" s="185"/>
      <c r="QS438" s="185"/>
      <c r="QT438" s="185"/>
      <c r="QU438" s="185"/>
      <c r="QV438" s="185"/>
      <c r="QW438" s="185"/>
      <c r="QX438" s="185"/>
      <c r="QY438" s="185"/>
      <c r="QZ438" s="185"/>
      <c r="RA438" s="185"/>
      <c r="RB438" s="185"/>
      <c r="RC438" s="185"/>
      <c r="RD438" s="185"/>
      <c r="RE438" s="185"/>
      <c r="RF438" s="185"/>
      <c r="RG438" s="185"/>
      <c r="RH438" s="185"/>
      <c r="RI438" s="185"/>
      <c r="RJ438" s="185"/>
      <c r="RK438" s="185"/>
      <c r="RL438" s="185"/>
      <c r="RM438" s="185"/>
      <c r="RN438" s="185"/>
      <c r="RO438" s="185"/>
      <c r="RP438" s="185"/>
      <c r="RQ438" s="185"/>
      <c r="RR438" s="185"/>
      <c r="RS438" s="185"/>
      <c r="RT438" s="185"/>
      <c r="RU438" s="185"/>
      <c r="RV438" s="185"/>
      <c r="RW438" s="185"/>
      <c r="RX438" s="185"/>
      <c r="RY438" s="185"/>
      <c r="RZ438" s="185"/>
      <c r="SA438" s="185"/>
      <c r="SB438" s="185"/>
      <c r="SC438" s="185"/>
      <c r="SD438" s="185"/>
      <c r="SE438" s="185"/>
      <c r="SF438" s="185"/>
      <c r="SG438" s="185"/>
      <c r="SH438" s="185"/>
      <c r="SI438" s="185"/>
      <c r="SJ438" s="185"/>
      <c r="SK438" s="185"/>
      <c r="SL438" s="185"/>
      <c r="SM438" s="185"/>
      <c r="SN438" s="185"/>
      <c r="SO438" s="185"/>
      <c r="SP438" s="185"/>
      <c r="SQ438" s="185"/>
      <c r="SR438" s="185"/>
      <c r="SS438" s="185"/>
      <c r="ST438" s="185"/>
      <c r="SU438" s="185"/>
      <c r="SV438" s="185"/>
      <c r="SW438" s="185"/>
      <c r="SX438" s="185"/>
      <c r="SY438" s="185"/>
      <c r="SZ438" s="185"/>
      <c r="TA438" s="185"/>
      <c r="TB438" s="185"/>
      <c r="TC438" s="185"/>
      <c r="TD438" s="185"/>
      <c r="TE438" s="185"/>
      <c r="TF438" s="185"/>
      <c r="TG438" s="185"/>
      <c r="TH438" s="185"/>
      <c r="TI438" s="185"/>
    </row>
    <row r="439" spans="1:529" s="79" customFormat="1" ht="27.75" customHeight="1" thickBot="1" x14ac:dyDescent="0.3">
      <c r="A439" s="286">
        <v>13140058</v>
      </c>
      <c r="B439" s="287">
        <v>39598</v>
      </c>
      <c r="C439" s="52" t="s">
        <v>1112</v>
      </c>
      <c r="D439" s="52" t="s">
        <v>5850</v>
      </c>
      <c r="E439" s="52"/>
      <c r="F439" s="52"/>
      <c r="G439" s="52"/>
      <c r="H439" s="288">
        <v>18143</v>
      </c>
      <c r="I439" s="287">
        <v>39619</v>
      </c>
      <c r="J439" s="287">
        <v>40693</v>
      </c>
      <c r="K439" s="52"/>
      <c r="L439" s="52"/>
      <c r="M439" s="52" t="s">
        <v>1520</v>
      </c>
      <c r="N439" s="52" t="s">
        <v>34</v>
      </c>
      <c r="O439" s="52">
        <v>17465</v>
      </c>
      <c r="P439" s="386"/>
      <c r="Q439" s="386"/>
      <c r="R439" s="386"/>
      <c r="S439" s="386"/>
      <c r="T439" s="726">
        <v>2.11</v>
      </c>
      <c r="U439" s="52">
        <v>47.85</v>
      </c>
      <c r="V439" s="52">
        <v>17465</v>
      </c>
      <c r="W439" s="52" t="s">
        <v>1400</v>
      </c>
      <c r="X439" s="52">
        <v>35</v>
      </c>
      <c r="Y439" s="52">
        <v>25</v>
      </c>
      <c r="Z439" s="52">
        <v>125</v>
      </c>
      <c r="AA439" s="52" t="s">
        <v>1091</v>
      </c>
      <c r="AB439" s="52" t="s">
        <v>1091</v>
      </c>
      <c r="AC439" s="52" t="s">
        <v>1091</v>
      </c>
      <c r="AD439" s="52" t="s">
        <v>1091</v>
      </c>
      <c r="AE439" s="52" t="s">
        <v>1091</v>
      </c>
      <c r="AF439" s="52">
        <v>0.3</v>
      </c>
      <c r="AG439" s="52" t="s">
        <v>1521</v>
      </c>
      <c r="AH439" s="52"/>
      <c r="AI439" s="52" t="s">
        <v>2450</v>
      </c>
      <c r="AJ439" s="52" t="s">
        <v>2451</v>
      </c>
      <c r="AK439" s="301" t="s">
        <v>4155</v>
      </c>
      <c r="AL439" s="29"/>
      <c r="AM439" s="13"/>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c r="GG439" s="185"/>
      <c r="GH439" s="185"/>
      <c r="GI439" s="185"/>
      <c r="GJ439" s="185"/>
      <c r="GK439" s="185"/>
      <c r="GL439" s="185"/>
      <c r="GM439" s="185"/>
      <c r="GN439" s="185"/>
      <c r="GO439" s="185"/>
      <c r="GP439" s="185"/>
      <c r="GQ439" s="185"/>
      <c r="GR439" s="185"/>
      <c r="GS439" s="185"/>
      <c r="GT439" s="185"/>
      <c r="GU439" s="185"/>
      <c r="GV439" s="185"/>
      <c r="GW439" s="185"/>
      <c r="GX439" s="185"/>
      <c r="GY439" s="185"/>
      <c r="GZ439" s="185"/>
      <c r="HA439" s="185"/>
      <c r="HB439" s="185"/>
      <c r="HC439" s="185"/>
      <c r="HD439" s="185"/>
      <c r="HE439" s="185"/>
      <c r="HF439" s="185"/>
      <c r="HG439" s="185"/>
      <c r="HH439" s="185"/>
      <c r="HI439" s="185"/>
      <c r="HJ439" s="185"/>
      <c r="HK439" s="185"/>
      <c r="HL439" s="185"/>
      <c r="HM439" s="185"/>
      <c r="HN439" s="185"/>
      <c r="HO439" s="185"/>
      <c r="HP439" s="185"/>
      <c r="HQ439" s="185"/>
      <c r="HR439" s="185"/>
      <c r="HS439" s="185"/>
      <c r="HT439" s="185"/>
      <c r="HU439" s="185"/>
      <c r="HV439" s="185"/>
      <c r="HW439" s="185"/>
      <c r="HX439" s="185"/>
      <c r="HY439" s="185"/>
      <c r="HZ439" s="185"/>
      <c r="IA439" s="185"/>
      <c r="IB439" s="185"/>
      <c r="IC439" s="185"/>
      <c r="ID439" s="185"/>
      <c r="IE439" s="185"/>
      <c r="IF439" s="185"/>
      <c r="IG439" s="185"/>
      <c r="IH439" s="185"/>
      <c r="II439" s="185"/>
      <c r="IJ439" s="185"/>
      <c r="IK439" s="185"/>
      <c r="IL439" s="185"/>
      <c r="IM439" s="185"/>
      <c r="IN439" s="185"/>
      <c r="IO439" s="185"/>
      <c r="IP439" s="185"/>
      <c r="IQ439" s="185"/>
      <c r="IR439" s="185"/>
      <c r="IS439" s="185"/>
      <c r="IT439" s="185"/>
      <c r="IU439" s="185"/>
      <c r="IV439" s="185"/>
      <c r="IW439" s="185"/>
      <c r="IX439" s="185"/>
      <c r="IY439" s="185"/>
      <c r="IZ439" s="185"/>
      <c r="JA439" s="185"/>
      <c r="JB439" s="185"/>
      <c r="JC439" s="185"/>
      <c r="JD439" s="185"/>
      <c r="JE439" s="185"/>
      <c r="JF439" s="185"/>
      <c r="JG439" s="185"/>
      <c r="JH439" s="185"/>
      <c r="JI439" s="185"/>
      <c r="JJ439" s="185"/>
      <c r="JK439" s="185"/>
      <c r="JL439" s="185"/>
      <c r="JM439" s="185"/>
      <c r="JN439" s="185"/>
      <c r="JO439" s="185"/>
      <c r="JP439" s="185"/>
      <c r="JQ439" s="185"/>
      <c r="JR439" s="185"/>
      <c r="JS439" s="185"/>
      <c r="JT439" s="185"/>
      <c r="JU439" s="185"/>
      <c r="JV439" s="185"/>
      <c r="JW439" s="185"/>
      <c r="JX439" s="185"/>
      <c r="JY439" s="185"/>
      <c r="JZ439" s="185"/>
      <c r="KA439" s="185"/>
      <c r="KB439" s="185"/>
      <c r="KC439" s="185"/>
      <c r="KD439" s="185"/>
      <c r="KE439" s="185"/>
      <c r="KF439" s="185"/>
      <c r="KG439" s="185"/>
      <c r="KH439" s="185"/>
      <c r="KI439" s="185"/>
      <c r="KJ439" s="185"/>
      <c r="KK439" s="185"/>
      <c r="KL439" s="185"/>
      <c r="KM439" s="185"/>
      <c r="KN439" s="185"/>
      <c r="KO439" s="185"/>
      <c r="KP439" s="185"/>
      <c r="KQ439" s="185"/>
      <c r="KR439" s="185"/>
      <c r="KS439" s="185"/>
      <c r="KT439" s="185"/>
      <c r="KU439" s="185"/>
      <c r="KV439" s="185"/>
      <c r="KW439" s="185"/>
      <c r="KX439" s="185"/>
      <c r="KY439" s="185"/>
      <c r="KZ439" s="185"/>
      <c r="LA439" s="185"/>
      <c r="LB439" s="185"/>
      <c r="LC439" s="185"/>
      <c r="LD439" s="185"/>
      <c r="LE439" s="185"/>
      <c r="LF439" s="185"/>
      <c r="LG439" s="185"/>
      <c r="LH439" s="185"/>
      <c r="LI439" s="185"/>
      <c r="LJ439" s="185"/>
      <c r="LK439" s="185"/>
      <c r="LL439" s="185"/>
      <c r="LM439" s="185"/>
      <c r="LN439" s="185"/>
      <c r="LO439" s="185"/>
      <c r="LP439" s="185"/>
      <c r="LQ439" s="185"/>
      <c r="LR439" s="185"/>
      <c r="LS439" s="185"/>
      <c r="LT439" s="185"/>
      <c r="LU439" s="185"/>
      <c r="LV439" s="185"/>
      <c r="LW439" s="185"/>
      <c r="LX439" s="185"/>
      <c r="LY439" s="185"/>
      <c r="LZ439" s="185"/>
      <c r="MA439" s="185"/>
      <c r="MB439" s="185"/>
      <c r="MC439" s="185"/>
      <c r="MD439" s="185"/>
      <c r="ME439" s="185"/>
      <c r="MF439" s="185"/>
      <c r="MG439" s="185"/>
      <c r="MH439" s="185"/>
      <c r="MI439" s="185"/>
      <c r="MJ439" s="185"/>
      <c r="MK439" s="185"/>
      <c r="ML439" s="185"/>
      <c r="MM439" s="185"/>
      <c r="MN439" s="185"/>
      <c r="MO439" s="185"/>
      <c r="MP439" s="185"/>
      <c r="MQ439" s="185"/>
      <c r="MR439" s="185"/>
      <c r="MS439" s="185"/>
      <c r="MT439" s="185"/>
      <c r="MU439" s="185"/>
      <c r="MV439" s="185"/>
      <c r="MW439" s="185"/>
      <c r="MX439" s="185"/>
      <c r="MY439" s="185"/>
      <c r="MZ439" s="185"/>
      <c r="NA439" s="185"/>
      <c r="NB439" s="185"/>
      <c r="NC439" s="185"/>
      <c r="ND439" s="185"/>
      <c r="NE439" s="185"/>
      <c r="NF439" s="185"/>
      <c r="NG439" s="185"/>
      <c r="NH439" s="185"/>
      <c r="NI439" s="185"/>
      <c r="NJ439" s="185"/>
      <c r="NK439" s="185"/>
      <c r="NL439" s="185"/>
      <c r="NM439" s="185"/>
      <c r="NN439" s="185"/>
      <c r="NO439" s="185"/>
      <c r="NP439" s="185"/>
      <c r="NQ439" s="185"/>
      <c r="NR439" s="185"/>
      <c r="NS439" s="185"/>
      <c r="NT439" s="185"/>
      <c r="NU439" s="185"/>
      <c r="NV439" s="185"/>
      <c r="NW439" s="185"/>
      <c r="NX439" s="185"/>
      <c r="NY439" s="185"/>
      <c r="NZ439" s="185"/>
      <c r="OA439" s="185"/>
      <c r="OB439" s="185"/>
      <c r="OC439" s="185"/>
      <c r="OD439" s="185"/>
      <c r="OE439" s="185"/>
      <c r="OF439" s="185"/>
      <c r="OG439" s="185"/>
      <c r="OH439" s="185"/>
      <c r="OI439" s="185"/>
      <c r="OJ439" s="185"/>
      <c r="OK439" s="185"/>
      <c r="OL439" s="185"/>
      <c r="OM439" s="185"/>
      <c r="ON439" s="185"/>
      <c r="OO439" s="185"/>
      <c r="OP439" s="185"/>
      <c r="OQ439" s="185"/>
      <c r="OR439" s="185"/>
      <c r="OS439" s="185"/>
      <c r="OT439" s="185"/>
      <c r="OU439" s="185"/>
      <c r="OV439" s="185"/>
      <c r="OW439" s="185"/>
      <c r="OX439" s="185"/>
      <c r="OY439" s="185"/>
      <c r="OZ439" s="185"/>
      <c r="PA439" s="185"/>
      <c r="PB439" s="185"/>
      <c r="PC439" s="185"/>
      <c r="PD439" s="185"/>
      <c r="PE439" s="185"/>
      <c r="PF439" s="185"/>
      <c r="PG439" s="185"/>
      <c r="PH439" s="185"/>
      <c r="PI439" s="185"/>
      <c r="PJ439" s="185"/>
      <c r="PK439" s="185"/>
      <c r="PL439" s="185"/>
      <c r="PM439" s="185"/>
      <c r="PN439" s="185"/>
      <c r="PO439" s="185"/>
      <c r="PP439" s="185"/>
      <c r="PQ439" s="185"/>
      <c r="PR439" s="185"/>
      <c r="PS439" s="185"/>
      <c r="PT439" s="185"/>
      <c r="PU439" s="185"/>
      <c r="PV439" s="185"/>
      <c r="PW439" s="185"/>
      <c r="PX439" s="185"/>
      <c r="PY439" s="185"/>
      <c r="PZ439" s="185"/>
      <c r="QA439" s="185"/>
      <c r="QB439" s="185"/>
      <c r="QC439" s="185"/>
      <c r="QD439" s="185"/>
      <c r="QE439" s="185"/>
      <c r="QF439" s="185"/>
      <c r="QG439" s="185"/>
      <c r="QH439" s="185"/>
      <c r="QI439" s="185"/>
      <c r="QJ439" s="185"/>
      <c r="QK439" s="185"/>
      <c r="QL439" s="185"/>
      <c r="QM439" s="185"/>
      <c r="QN439" s="185"/>
      <c r="QO439" s="185"/>
      <c r="QP439" s="185"/>
      <c r="QQ439" s="185"/>
      <c r="QR439" s="185"/>
      <c r="QS439" s="185"/>
      <c r="QT439" s="185"/>
      <c r="QU439" s="185"/>
      <c r="QV439" s="185"/>
      <c r="QW439" s="185"/>
      <c r="QX439" s="185"/>
      <c r="QY439" s="185"/>
      <c r="QZ439" s="185"/>
      <c r="RA439" s="185"/>
      <c r="RB439" s="185"/>
      <c r="RC439" s="185"/>
      <c r="RD439" s="185"/>
      <c r="RE439" s="185"/>
      <c r="RF439" s="185"/>
      <c r="RG439" s="185"/>
      <c r="RH439" s="185"/>
      <c r="RI439" s="185"/>
      <c r="RJ439" s="185"/>
      <c r="RK439" s="185"/>
      <c r="RL439" s="185"/>
      <c r="RM439" s="185"/>
      <c r="RN439" s="185"/>
      <c r="RO439" s="185"/>
      <c r="RP439" s="185"/>
      <c r="RQ439" s="185"/>
      <c r="RR439" s="185"/>
      <c r="RS439" s="185"/>
      <c r="RT439" s="185"/>
      <c r="RU439" s="185"/>
      <c r="RV439" s="185"/>
      <c r="RW439" s="185"/>
      <c r="RX439" s="185"/>
      <c r="RY439" s="185"/>
      <c r="RZ439" s="185"/>
      <c r="SA439" s="185"/>
      <c r="SB439" s="185"/>
      <c r="SC439" s="185"/>
      <c r="SD439" s="185"/>
      <c r="SE439" s="185"/>
      <c r="SF439" s="185"/>
      <c r="SG439" s="185"/>
      <c r="SH439" s="185"/>
      <c r="SI439" s="185"/>
      <c r="SJ439" s="185"/>
      <c r="SK439" s="185"/>
      <c r="SL439" s="185"/>
      <c r="SM439" s="185"/>
      <c r="SN439" s="185"/>
      <c r="SO439" s="185"/>
      <c r="SP439" s="185"/>
      <c r="SQ439" s="185"/>
      <c r="SR439" s="185"/>
      <c r="SS439" s="185"/>
      <c r="ST439" s="185"/>
      <c r="SU439" s="185"/>
      <c r="SV439" s="185"/>
      <c r="SW439" s="185"/>
      <c r="SX439" s="185"/>
      <c r="SY439" s="185"/>
      <c r="SZ439" s="185"/>
      <c r="TA439" s="185"/>
      <c r="TB439" s="185"/>
      <c r="TC439" s="185"/>
      <c r="TD439" s="185"/>
      <c r="TE439" s="185"/>
      <c r="TF439" s="185"/>
      <c r="TG439" s="185"/>
      <c r="TH439" s="185"/>
      <c r="TI439" s="185"/>
    </row>
    <row r="440" spans="1:529" s="79" customFormat="1" ht="27.75" customHeight="1" thickBot="1" x14ac:dyDescent="0.3">
      <c r="A440" s="284">
        <v>13140059</v>
      </c>
      <c r="B440" s="285">
        <v>39609</v>
      </c>
      <c r="C440" s="105" t="s">
        <v>1522</v>
      </c>
      <c r="D440" s="105" t="s">
        <v>5851</v>
      </c>
      <c r="E440" s="105"/>
      <c r="F440" s="105"/>
      <c r="G440" s="105"/>
      <c r="H440" s="284">
        <v>65231</v>
      </c>
      <c r="I440" s="285">
        <v>39629</v>
      </c>
      <c r="J440" s="285">
        <v>41811</v>
      </c>
      <c r="K440" s="105"/>
      <c r="L440" s="105"/>
      <c r="M440" s="105" t="s">
        <v>302</v>
      </c>
      <c r="N440" s="105" t="s">
        <v>34</v>
      </c>
      <c r="O440" s="105">
        <v>16096500</v>
      </c>
      <c r="P440" s="289"/>
      <c r="Q440" s="289"/>
      <c r="R440" s="289"/>
      <c r="S440" s="289"/>
      <c r="T440" s="720"/>
      <c r="U440" s="105"/>
      <c r="V440" s="105">
        <v>16096500</v>
      </c>
      <c r="W440" s="105"/>
      <c r="X440" s="105"/>
      <c r="Y440" s="105"/>
      <c r="Z440" s="105"/>
      <c r="AA440" s="105"/>
      <c r="AB440" s="105"/>
      <c r="AC440" s="105"/>
      <c r="AD440" s="105"/>
      <c r="AE440" s="105"/>
      <c r="AF440" s="105"/>
      <c r="AG440" s="105"/>
      <c r="AH440" s="105"/>
      <c r="AI440" s="105"/>
      <c r="AJ440" s="105"/>
      <c r="AK440" s="30"/>
      <c r="AL440" s="321"/>
      <c r="AM440" s="13"/>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c r="GG440" s="185"/>
      <c r="GH440" s="185"/>
      <c r="GI440" s="185"/>
      <c r="GJ440" s="185"/>
      <c r="GK440" s="185"/>
      <c r="GL440" s="185"/>
      <c r="GM440" s="185"/>
      <c r="GN440" s="185"/>
      <c r="GO440" s="185"/>
      <c r="GP440" s="185"/>
      <c r="GQ440" s="185"/>
      <c r="GR440" s="185"/>
      <c r="GS440" s="185"/>
      <c r="GT440" s="185"/>
      <c r="GU440" s="185"/>
      <c r="GV440" s="185"/>
      <c r="GW440" s="185"/>
      <c r="GX440" s="185"/>
      <c r="GY440" s="185"/>
      <c r="GZ440" s="185"/>
      <c r="HA440" s="185"/>
      <c r="HB440" s="185"/>
      <c r="HC440" s="185"/>
      <c r="HD440" s="185"/>
      <c r="HE440" s="185"/>
      <c r="HF440" s="185"/>
      <c r="HG440" s="185"/>
      <c r="HH440" s="185"/>
      <c r="HI440" s="185"/>
      <c r="HJ440" s="185"/>
      <c r="HK440" s="185"/>
      <c r="HL440" s="185"/>
      <c r="HM440" s="185"/>
      <c r="HN440" s="185"/>
      <c r="HO440" s="185"/>
      <c r="HP440" s="185"/>
      <c r="HQ440" s="185"/>
      <c r="HR440" s="185"/>
      <c r="HS440" s="185"/>
      <c r="HT440" s="185"/>
      <c r="HU440" s="185"/>
      <c r="HV440" s="185"/>
      <c r="HW440" s="185"/>
      <c r="HX440" s="185"/>
      <c r="HY440" s="185"/>
      <c r="HZ440" s="185"/>
      <c r="IA440" s="185"/>
      <c r="IB440" s="185"/>
      <c r="IC440" s="185"/>
      <c r="ID440" s="185"/>
      <c r="IE440" s="185"/>
      <c r="IF440" s="185"/>
      <c r="IG440" s="185"/>
      <c r="IH440" s="185"/>
      <c r="II440" s="185"/>
      <c r="IJ440" s="185"/>
      <c r="IK440" s="185"/>
      <c r="IL440" s="185"/>
      <c r="IM440" s="185"/>
      <c r="IN440" s="185"/>
      <c r="IO440" s="185"/>
      <c r="IP440" s="185"/>
      <c r="IQ440" s="185"/>
      <c r="IR440" s="185"/>
      <c r="IS440" s="185"/>
      <c r="IT440" s="185"/>
      <c r="IU440" s="185"/>
      <c r="IV440" s="185"/>
      <c r="IW440" s="185"/>
      <c r="IX440" s="185"/>
      <c r="IY440" s="185"/>
      <c r="IZ440" s="185"/>
      <c r="JA440" s="185"/>
      <c r="JB440" s="185"/>
      <c r="JC440" s="185"/>
      <c r="JD440" s="185"/>
      <c r="JE440" s="185"/>
      <c r="JF440" s="185"/>
      <c r="JG440" s="185"/>
      <c r="JH440" s="185"/>
      <c r="JI440" s="185"/>
      <c r="JJ440" s="185"/>
      <c r="JK440" s="185"/>
      <c r="JL440" s="185"/>
      <c r="JM440" s="185"/>
      <c r="JN440" s="185"/>
      <c r="JO440" s="185"/>
      <c r="JP440" s="185"/>
      <c r="JQ440" s="185"/>
      <c r="JR440" s="185"/>
      <c r="JS440" s="185"/>
      <c r="JT440" s="185"/>
      <c r="JU440" s="185"/>
      <c r="JV440" s="185"/>
      <c r="JW440" s="185"/>
      <c r="JX440" s="185"/>
      <c r="JY440" s="185"/>
      <c r="JZ440" s="185"/>
      <c r="KA440" s="185"/>
      <c r="KB440" s="185"/>
      <c r="KC440" s="185"/>
      <c r="KD440" s="185"/>
      <c r="KE440" s="185"/>
      <c r="KF440" s="185"/>
      <c r="KG440" s="185"/>
      <c r="KH440" s="185"/>
      <c r="KI440" s="185"/>
      <c r="KJ440" s="185"/>
      <c r="KK440" s="185"/>
      <c r="KL440" s="185"/>
      <c r="KM440" s="185"/>
      <c r="KN440" s="185"/>
      <c r="KO440" s="185"/>
      <c r="KP440" s="185"/>
      <c r="KQ440" s="185"/>
      <c r="KR440" s="185"/>
      <c r="KS440" s="185"/>
      <c r="KT440" s="185"/>
      <c r="KU440" s="185"/>
      <c r="KV440" s="185"/>
      <c r="KW440" s="185"/>
      <c r="KX440" s="185"/>
      <c r="KY440" s="185"/>
      <c r="KZ440" s="185"/>
      <c r="LA440" s="185"/>
      <c r="LB440" s="185"/>
      <c r="LC440" s="185"/>
      <c r="LD440" s="185"/>
      <c r="LE440" s="185"/>
      <c r="LF440" s="185"/>
      <c r="LG440" s="185"/>
      <c r="LH440" s="185"/>
      <c r="LI440" s="185"/>
      <c r="LJ440" s="185"/>
      <c r="LK440" s="185"/>
      <c r="LL440" s="185"/>
      <c r="LM440" s="185"/>
      <c r="LN440" s="185"/>
      <c r="LO440" s="185"/>
      <c r="LP440" s="185"/>
      <c r="LQ440" s="185"/>
      <c r="LR440" s="185"/>
      <c r="LS440" s="185"/>
      <c r="LT440" s="185"/>
      <c r="LU440" s="185"/>
      <c r="LV440" s="185"/>
      <c r="LW440" s="185"/>
      <c r="LX440" s="185"/>
      <c r="LY440" s="185"/>
      <c r="LZ440" s="185"/>
      <c r="MA440" s="185"/>
      <c r="MB440" s="185"/>
      <c r="MC440" s="185"/>
      <c r="MD440" s="185"/>
      <c r="ME440" s="185"/>
      <c r="MF440" s="185"/>
      <c r="MG440" s="185"/>
      <c r="MH440" s="185"/>
      <c r="MI440" s="185"/>
      <c r="MJ440" s="185"/>
      <c r="MK440" s="185"/>
      <c r="ML440" s="185"/>
      <c r="MM440" s="185"/>
      <c r="MN440" s="185"/>
      <c r="MO440" s="185"/>
      <c r="MP440" s="185"/>
      <c r="MQ440" s="185"/>
      <c r="MR440" s="185"/>
      <c r="MS440" s="185"/>
      <c r="MT440" s="185"/>
      <c r="MU440" s="185"/>
      <c r="MV440" s="185"/>
      <c r="MW440" s="185"/>
      <c r="MX440" s="185"/>
      <c r="MY440" s="185"/>
      <c r="MZ440" s="185"/>
      <c r="NA440" s="185"/>
      <c r="NB440" s="185"/>
      <c r="NC440" s="185"/>
      <c r="ND440" s="185"/>
      <c r="NE440" s="185"/>
      <c r="NF440" s="185"/>
      <c r="NG440" s="185"/>
      <c r="NH440" s="185"/>
      <c r="NI440" s="185"/>
      <c r="NJ440" s="185"/>
      <c r="NK440" s="185"/>
      <c r="NL440" s="185"/>
      <c r="NM440" s="185"/>
      <c r="NN440" s="185"/>
      <c r="NO440" s="185"/>
      <c r="NP440" s="185"/>
      <c r="NQ440" s="185"/>
      <c r="NR440" s="185"/>
      <c r="NS440" s="185"/>
      <c r="NT440" s="185"/>
      <c r="NU440" s="185"/>
      <c r="NV440" s="185"/>
      <c r="NW440" s="185"/>
      <c r="NX440" s="185"/>
      <c r="NY440" s="185"/>
      <c r="NZ440" s="185"/>
      <c r="OA440" s="185"/>
      <c r="OB440" s="185"/>
      <c r="OC440" s="185"/>
      <c r="OD440" s="185"/>
      <c r="OE440" s="185"/>
      <c r="OF440" s="185"/>
      <c r="OG440" s="185"/>
      <c r="OH440" s="185"/>
      <c r="OI440" s="185"/>
      <c r="OJ440" s="185"/>
      <c r="OK440" s="185"/>
      <c r="OL440" s="185"/>
      <c r="OM440" s="185"/>
      <c r="ON440" s="185"/>
      <c r="OO440" s="185"/>
      <c r="OP440" s="185"/>
      <c r="OQ440" s="185"/>
      <c r="OR440" s="185"/>
      <c r="OS440" s="185"/>
      <c r="OT440" s="185"/>
      <c r="OU440" s="185"/>
      <c r="OV440" s="185"/>
      <c r="OW440" s="185"/>
      <c r="OX440" s="185"/>
      <c r="OY440" s="185"/>
      <c r="OZ440" s="185"/>
      <c r="PA440" s="185"/>
      <c r="PB440" s="185"/>
      <c r="PC440" s="185"/>
      <c r="PD440" s="185"/>
      <c r="PE440" s="185"/>
      <c r="PF440" s="185"/>
      <c r="PG440" s="185"/>
      <c r="PH440" s="185"/>
      <c r="PI440" s="185"/>
      <c r="PJ440" s="185"/>
      <c r="PK440" s="185"/>
      <c r="PL440" s="185"/>
      <c r="PM440" s="185"/>
      <c r="PN440" s="185"/>
      <c r="PO440" s="185"/>
      <c r="PP440" s="185"/>
      <c r="PQ440" s="185"/>
      <c r="PR440" s="185"/>
      <c r="PS440" s="185"/>
      <c r="PT440" s="185"/>
      <c r="PU440" s="185"/>
      <c r="PV440" s="185"/>
      <c r="PW440" s="185"/>
      <c r="PX440" s="185"/>
      <c r="PY440" s="185"/>
      <c r="PZ440" s="185"/>
      <c r="QA440" s="185"/>
      <c r="QB440" s="185"/>
      <c r="QC440" s="185"/>
      <c r="QD440" s="185"/>
      <c r="QE440" s="185"/>
      <c r="QF440" s="185"/>
      <c r="QG440" s="185"/>
      <c r="QH440" s="185"/>
      <c r="QI440" s="185"/>
      <c r="QJ440" s="185"/>
      <c r="QK440" s="185"/>
      <c r="QL440" s="185"/>
      <c r="QM440" s="185"/>
      <c r="QN440" s="185"/>
      <c r="QO440" s="185"/>
      <c r="QP440" s="185"/>
      <c r="QQ440" s="185"/>
      <c r="QR440" s="185"/>
      <c r="QS440" s="185"/>
      <c r="QT440" s="185"/>
      <c r="QU440" s="185"/>
      <c r="QV440" s="185"/>
      <c r="QW440" s="185"/>
      <c r="QX440" s="185"/>
      <c r="QY440" s="185"/>
      <c r="QZ440" s="185"/>
      <c r="RA440" s="185"/>
      <c r="RB440" s="185"/>
      <c r="RC440" s="185"/>
      <c r="RD440" s="185"/>
      <c r="RE440" s="185"/>
      <c r="RF440" s="185"/>
      <c r="RG440" s="185"/>
      <c r="RH440" s="185"/>
      <c r="RI440" s="185"/>
      <c r="RJ440" s="185"/>
      <c r="RK440" s="185"/>
      <c r="RL440" s="185"/>
      <c r="RM440" s="185"/>
      <c r="RN440" s="185"/>
      <c r="RO440" s="185"/>
      <c r="RP440" s="185"/>
      <c r="RQ440" s="185"/>
      <c r="RR440" s="185"/>
      <c r="RS440" s="185"/>
      <c r="RT440" s="185"/>
      <c r="RU440" s="185"/>
      <c r="RV440" s="185"/>
      <c r="RW440" s="185"/>
      <c r="RX440" s="185"/>
      <c r="RY440" s="185"/>
      <c r="RZ440" s="185"/>
      <c r="SA440" s="185"/>
      <c r="SB440" s="185"/>
      <c r="SC440" s="185"/>
      <c r="SD440" s="185"/>
      <c r="SE440" s="185"/>
      <c r="SF440" s="185"/>
      <c r="SG440" s="185"/>
      <c r="SH440" s="185"/>
      <c r="SI440" s="185"/>
      <c r="SJ440" s="185"/>
      <c r="SK440" s="185"/>
      <c r="SL440" s="185"/>
      <c r="SM440" s="185"/>
      <c r="SN440" s="185"/>
      <c r="SO440" s="185"/>
      <c r="SP440" s="185"/>
      <c r="SQ440" s="185"/>
      <c r="SR440" s="185"/>
      <c r="SS440" s="185"/>
      <c r="ST440" s="185"/>
      <c r="SU440" s="185"/>
      <c r="SV440" s="185"/>
      <c r="SW440" s="185"/>
      <c r="SX440" s="185"/>
      <c r="SY440" s="185"/>
      <c r="SZ440" s="185"/>
      <c r="TA440" s="185"/>
      <c r="TB440" s="185"/>
      <c r="TC440" s="185"/>
      <c r="TD440" s="185"/>
      <c r="TE440" s="185"/>
      <c r="TF440" s="185"/>
      <c r="TG440" s="185"/>
      <c r="TH440" s="185"/>
      <c r="TI440" s="185"/>
    </row>
    <row r="441" spans="1:529" s="79" customFormat="1" ht="27.75" customHeight="1" x14ac:dyDescent="0.25">
      <c r="A441" s="226">
        <v>13140060</v>
      </c>
      <c r="B441" s="227">
        <v>39610</v>
      </c>
      <c r="C441" s="228" t="s">
        <v>1441</v>
      </c>
      <c r="D441" s="228"/>
      <c r="E441" s="228"/>
      <c r="F441" s="228"/>
      <c r="G441" s="228"/>
      <c r="H441" s="229"/>
      <c r="I441" s="227">
        <v>39630</v>
      </c>
      <c r="J441" s="227">
        <v>41812</v>
      </c>
      <c r="K441" s="228" t="s">
        <v>1364</v>
      </c>
      <c r="L441" s="228"/>
      <c r="M441" s="228" t="s">
        <v>4817</v>
      </c>
      <c r="N441" s="228" t="s">
        <v>66</v>
      </c>
      <c r="O441" s="228">
        <v>15768000</v>
      </c>
      <c r="P441" s="228"/>
      <c r="Q441" s="228" t="s">
        <v>3313</v>
      </c>
      <c r="R441" s="228"/>
      <c r="S441" s="228"/>
      <c r="T441" s="741"/>
      <c r="U441" s="228"/>
      <c r="V441" s="228">
        <v>15768000</v>
      </c>
      <c r="W441" s="228"/>
      <c r="X441" s="228"/>
      <c r="Y441" s="228"/>
      <c r="Z441" s="228"/>
      <c r="AA441" s="228"/>
      <c r="AB441" s="228"/>
      <c r="AC441" s="228"/>
      <c r="AD441" s="228"/>
      <c r="AE441" s="228"/>
      <c r="AF441" s="228"/>
      <c r="AG441" s="228"/>
      <c r="AH441" s="228"/>
      <c r="AI441" s="228"/>
      <c r="AJ441" s="228"/>
      <c r="AK441" s="339"/>
      <c r="AL441" s="339" t="s">
        <v>3417</v>
      </c>
      <c r="AM441" s="13"/>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c r="GG441" s="185"/>
      <c r="GH441" s="185"/>
      <c r="GI441" s="185"/>
      <c r="GJ441" s="185"/>
      <c r="GK441" s="185"/>
      <c r="GL441" s="185"/>
      <c r="GM441" s="185"/>
      <c r="GN441" s="185"/>
      <c r="GO441" s="185"/>
      <c r="GP441" s="185"/>
      <c r="GQ441" s="185"/>
      <c r="GR441" s="185"/>
      <c r="GS441" s="185"/>
      <c r="GT441" s="185"/>
      <c r="GU441" s="185"/>
      <c r="GV441" s="185"/>
      <c r="GW441" s="185"/>
      <c r="GX441" s="185"/>
      <c r="GY441" s="185"/>
      <c r="GZ441" s="185"/>
      <c r="HA441" s="185"/>
      <c r="HB441" s="185"/>
      <c r="HC441" s="185"/>
      <c r="HD441" s="185"/>
      <c r="HE441" s="185"/>
      <c r="HF441" s="185"/>
      <c r="HG441" s="185"/>
      <c r="HH441" s="185"/>
      <c r="HI441" s="185"/>
      <c r="HJ441" s="185"/>
      <c r="HK441" s="185"/>
      <c r="HL441" s="185"/>
      <c r="HM441" s="185"/>
      <c r="HN441" s="185"/>
      <c r="HO441" s="185"/>
      <c r="HP441" s="185"/>
      <c r="HQ441" s="185"/>
      <c r="HR441" s="185"/>
      <c r="HS441" s="185"/>
      <c r="HT441" s="185"/>
      <c r="HU441" s="185"/>
      <c r="HV441" s="185"/>
      <c r="HW441" s="185"/>
      <c r="HX441" s="185"/>
      <c r="HY441" s="185"/>
      <c r="HZ441" s="185"/>
      <c r="IA441" s="185"/>
      <c r="IB441" s="185"/>
      <c r="IC441" s="185"/>
      <c r="ID441" s="185"/>
      <c r="IE441" s="185"/>
      <c r="IF441" s="185"/>
      <c r="IG441" s="185"/>
      <c r="IH441" s="185"/>
      <c r="II441" s="185"/>
      <c r="IJ441" s="185"/>
      <c r="IK441" s="185"/>
      <c r="IL441" s="185"/>
      <c r="IM441" s="185"/>
      <c r="IN441" s="185"/>
      <c r="IO441" s="185"/>
      <c r="IP441" s="185"/>
      <c r="IQ441" s="185"/>
      <c r="IR441" s="185"/>
      <c r="IS441" s="185"/>
      <c r="IT441" s="185"/>
      <c r="IU441" s="185"/>
      <c r="IV441" s="185"/>
      <c r="IW441" s="185"/>
      <c r="IX441" s="185"/>
      <c r="IY441" s="185"/>
      <c r="IZ441" s="185"/>
      <c r="JA441" s="185"/>
      <c r="JB441" s="185"/>
      <c r="JC441" s="185"/>
      <c r="JD441" s="185"/>
      <c r="JE441" s="185"/>
      <c r="JF441" s="185"/>
      <c r="JG441" s="185"/>
      <c r="JH441" s="185"/>
      <c r="JI441" s="185"/>
      <c r="JJ441" s="185"/>
      <c r="JK441" s="185"/>
      <c r="JL441" s="185"/>
      <c r="JM441" s="185"/>
      <c r="JN441" s="185"/>
      <c r="JO441" s="185"/>
      <c r="JP441" s="185"/>
      <c r="JQ441" s="185"/>
      <c r="JR441" s="185"/>
      <c r="JS441" s="185"/>
      <c r="JT441" s="185"/>
      <c r="JU441" s="185"/>
      <c r="JV441" s="185"/>
      <c r="JW441" s="185"/>
      <c r="JX441" s="185"/>
      <c r="JY441" s="185"/>
      <c r="JZ441" s="185"/>
      <c r="KA441" s="185"/>
      <c r="KB441" s="185"/>
      <c r="KC441" s="185"/>
      <c r="KD441" s="185"/>
      <c r="KE441" s="185"/>
      <c r="KF441" s="185"/>
      <c r="KG441" s="185"/>
      <c r="KH441" s="185"/>
      <c r="KI441" s="185"/>
      <c r="KJ441" s="185"/>
      <c r="KK441" s="185"/>
      <c r="KL441" s="185"/>
      <c r="KM441" s="185"/>
      <c r="KN441" s="185"/>
      <c r="KO441" s="185"/>
      <c r="KP441" s="185"/>
      <c r="KQ441" s="185"/>
      <c r="KR441" s="185"/>
      <c r="KS441" s="185"/>
      <c r="KT441" s="185"/>
      <c r="KU441" s="185"/>
      <c r="KV441" s="185"/>
      <c r="KW441" s="185"/>
      <c r="KX441" s="185"/>
      <c r="KY441" s="185"/>
      <c r="KZ441" s="185"/>
      <c r="LA441" s="185"/>
      <c r="LB441" s="185"/>
      <c r="LC441" s="185"/>
      <c r="LD441" s="185"/>
      <c r="LE441" s="185"/>
      <c r="LF441" s="185"/>
      <c r="LG441" s="185"/>
      <c r="LH441" s="185"/>
      <c r="LI441" s="185"/>
      <c r="LJ441" s="185"/>
      <c r="LK441" s="185"/>
      <c r="LL441" s="185"/>
      <c r="LM441" s="185"/>
      <c r="LN441" s="185"/>
      <c r="LO441" s="185"/>
      <c r="LP441" s="185"/>
      <c r="LQ441" s="185"/>
      <c r="LR441" s="185"/>
      <c r="LS441" s="185"/>
      <c r="LT441" s="185"/>
      <c r="LU441" s="185"/>
      <c r="LV441" s="185"/>
      <c r="LW441" s="185"/>
      <c r="LX441" s="185"/>
      <c r="LY441" s="185"/>
      <c r="LZ441" s="185"/>
      <c r="MA441" s="185"/>
      <c r="MB441" s="185"/>
      <c r="MC441" s="185"/>
      <c r="MD441" s="185"/>
      <c r="ME441" s="185"/>
      <c r="MF441" s="185"/>
      <c r="MG441" s="185"/>
      <c r="MH441" s="185"/>
      <c r="MI441" s="185"/>
      <c r="MJ441" s="185"/>
      <c r="MK441" s="185"/>
      <c r="ML441" s="185"/>
      <c r="MM441" s="185"/>
      <c r="MN441" s="185"/>
      <c r="MO441" s="185"/>
      <c r="MP441" s="185"/>
      <c r="MQ441" s="185"/>
      <c r="MR441" s="185"/>
      <c r="MS441" s="185"/>
      <c r="MT441" s="185"/>
      <c r="MU441" s="185"/>
      <c r="MV441" s="185"/>
      <c r="MW441" s="185"/>
      <c r="MX441" s="185"/>
      <c r="MY441" s="185"/>
      <c r="MZ441" s="185"/>
      <c r="NA441" s="185"/>
      <c r="NB441" s="185"/>
      <c r="NC441" s="185"/>
      <c r="ND441" s="185"/>
      <c r="NE441" s="185"/>
      <c r="NF441" s="185"/>
      <c r="NG441" s="185"/>
      <c r="NH441" s="185"/>
      <c r="NI441" s="185"/>
      <c r="NJ441" s="185"/>
      <c r="NK441" s="185"/>
      <c r="NL441" s="185"/>
      <c r="NM441" s="185"/>
      <c r="NN441" s="185"/>
      <c r="NO441" s="185"/>
      <c r="NP441" s="185"/>
      <c r="NQ441" s="185"/>
      <c r="NR441" s="185"/>
      <c r="NS441" s="185"/>
      <c r="NT441" s="185"/>
      <c r="NU441" s="185"/>
      <c r="NV441" s="185"/>
      <c r="NW441" s="185"/>
      <c r="NX441" s="185"/>
      <c r="NY441" s="185"/>
      <c r="NZ441" s="185"/>
      <c r="OA441" s="185"/>
      <c r="OB441" s="185"/>
      <c r="OC441" s="185"/>
      <c r="OD441" s="185"/>
      <c r="OE441" s="185"/>
      <c r="OF441" s="185"/>
      <c r="OG441" s="185"/>
      <c r="OH441" s="185"/>
      <c r="OI441" s="185"/>
      <c r="OJ441" s="185"/>
      <c r="OK441" s="185"/>
      <c r="OL441" s="185"/>
      <c r="OM441" s="185"/>
      <c r="ON441" s="185"/>
      <c r="OO441" s="185"/>
      <c r="OP441" s="185"/>
      <c r="OQ441" s="185"/>
      <c r="OR441" s="185"/>
      <c r="OS441" s="185"/>
      <c r="OT441" s="185"/>
      <c r="OU441" s="185"/>
      <c r="OV441" s="185"/>
      <c r="OW441" s="185"/>
      <c r="OX441" s="185"/>
      <c r="OY441" s="185"/>
      <c r="OZ441" s="185"/>
      <c r="PA441" s="185"/>
      <c r="PB441" s="185"/>
      <c r="PC441" s="185"/>
      <c r="PD441" s="185"/>
      <c r="PE441" s="185"/>
      <c r="PF441" s="185"/>
      <c r="PG441" s="185"/>
      <c r="PH441" s="185"/>
      <c r="PI441" s="185"/>
      <c r="PJ441" s="185"/>
      <c r="PK441" s="185"/>
      <c r="PL441" s="185"/>
      <c r="PM441" s="185"/>
      <c r="PN441" s="185"/>
      <c r="PO441" s="185"/>
      <c r="PP441" s="185"/>
      <c r="PQ441" s="185"/>
      <c r="PR441" s="185"/>
      <c r="PS441" s="185"/>
      <c r="PT441" s="185"/>
      <c r="PU441" s="185"/>
      <c r="PV441" s="185"/>
      <c r="PW441" s="185"/>
      <c r="PX441" s="185"/>
      <c r="PY441" s="185"/>
      <c r="PZ441" s="185"/>
      <c r="QA441" s="185"/>
      <c r="QB441" s="185"/>
      <c r="QC441" s="185"/>
      <c r="QD441" s="185"/>
      <c r="QE441" s="185"/>
      <c r="QF441" s="185"/>
      <c r="QG441" s="185"/>
      <c r="QH441" s="185"/>
      <c r="QI441" s="185"/>
      <c r="QJ441" s="185"/>
      <c r="QK441" s="185"/>
      <c r="QL441" s="185"/>
      <c r="QM441" s="185"/>
      <c r="QN441" s="185"/>
      <c r="QO441" s="185"/>
      <c r="QP441" s="185"/>
      <c r="QQ441" s="185"/>
      <c r="QR441" s="185"/>
      <c r="QS441" s="185"/>
      <c r="QT441" s="185"/>
      <c r="QU441" s="185"/>
      <c r="QV441" s="185"/>
      <c r="QW441" s="185"/>
      <c r="QX441" s="185"/>
      <c r="QY441" s="185"/>
      <c r="QZ441" s="185"/>
      <c r="RA441" s="185"/>
      <c r="RB441" s="185"/>
      <c r="RC441" s="185"/>
      <c r="RD441" s="185"/>
      <c r="RE441" s="185"/>
      <c r="RF441" s="185"/>
      <c r="RG441" s="185"/>
      <c r="RH441" s="185"/>
      <c r="RI441" s="185"/>
      <c r="RJ441" s="185"/>
      <c r="RK441" s="185"/>
      <c r="RL441" s="185"/>
      <c r="RM441" s="185"/>
      <c r="RN441" s="185"/>
      <c r="RO441" s="185"/>
      <c r="RP441" s="185"/>
      <c r="RQ441" s="185"/>
      <c r="RR441" s="185"/>
      <c r="RS441" s="185"/>
      <c r="RT441" s="185"/>
      <c r="RU441" s="185"/>
      <c r="RV441" s="185"/>
      <c r="RW441" s="185"/>
      <c r="RX441" s="185"/>
      <c r="RY441" s="185"/>
      <c r="RZ441" s="185"/>
      <c r="SA441" s="185"/>
      <c r="SB441" s="185"/>
      <c r="SC441" s="185"/>
      <c r="SD441" s="185"/>
      <c r="SE441" s="185"/>
      <c r="SF441" s="185"/>
      <c r="SG441" s="185"/>
      <c r="SH441" s="185"/>
      <c r="SI441" s="185"/>
      <c r="SJ441" s="185"/>
      <c r="SK441" s="185"/>
      <c r="SL441" s="185"/>
      <c r="SM441" s="185"/>
      <c r="SN441" s="185"/>
      <c r="SO441" s="185"/>
      <c r="SP441" s="185"/>
      <c r="SQ441" s="185"/>
      <c r="SR441" s="185"/>
      <c r="SS441" s="185"/>
      <c r="ST441" s="185"/>
      <c r="SU441" s="185"/>
      <c r="SV441" s="185"/>
      <c r="SW441" s="185"/>
      <c r="SX441" s="185"/>
      <c r="SY441" s="185"/>
      <c r="SZ441" s="185"/>
      <c r="TA441" s="185"/>
      <c r="TB441" s="185"/>
      <c r="TC441" s="185"/>
      <c r="TD441" s="185"/>
      <c r="TE441" s="185"/>
      <c r="TF441" s="185"/>
      <c r="TG441" s="185"/>
      <c r="TH441" s="185"/>
      <c r="TI441" s="185"/>
    </row>
    <row r="442" spans="1:529" s="104" customFormat="1" ht="42" customHeight="1" thickBot="1" x14ac:dyDescent="0.3">
      <c r="A442" s="84">
        <v>13140060</v>
      </c>
      <c r="B442" s="85">
        <v>39610</v>
      </c>
      <c r="C442" s="86" t="s">
        <v>5327</v>
      </c>
      <c r="D442" s="86" t="s">
        <v>5225</v>
      </c>
      <c r="E442" s="86"/>
      <c r="F442" s="86"/>
      <c r="G442" s="86"/>
      <c r="H442" s="194">
        <v>12259</v>
      </c>
      <c r="I442" s="85">
        <v>39630</v>
      </c>
      <c r="J442" s="85">
        <v>44005</v>
      </c>
      <c r="K442" s="86" t="s">
        <v>1364</v>
      </c>
      <c r="L442" s="86"/>
      <c r="M442" s="86" t="s">
        <v>4817</v>
      </c>
      <c r="N442" s="86" t="s">
        <v>66</v>
      </c>
      <c r="O442" s="86">
        <v>15768000</v>
      </c>
      <c r="P442" s="209"/>
      <c r="Q442" s="209"/>
      <c r="R442" s="209"/>
      <c r="S442" s="209"/>
      <c r="T442" s="711">
        <v>1800</v>
      </c>
      <c r="U442" s="86">
        <v>43200</v>
      </c>
      <c r="V442" s="86">
        <v>15768000</v>
      </c>
      <c r="W442" s="86" t="s">
        <v>1258</v>
      </c>
      <c r="X442" s="86">
        <v>35</v>
      </c>
      <c r="Y442" s="86">
        <v>25</v>
      </c>
      <c r="Z442" s="86">
        <v>125</v>
      </c>
      <c r="AA442" s="86" t="s">
        <v>1091</v>
      </c>
      <c r="AB442" s="86" t="s">
        <v>1091</v>
      </c>
      <c r="AC442" s="86" t="s">
        <v>1091</v>
      </c>
      <c r="AD442" s="86">
        <v>15</v>
      </c>
      <c r="AE442" s="86">
        <v>2</v>
      </c>
      <c r="AF442" s="86">
        <v>0.5</v>
      </c>
      <c r="AG442" s="86" t="s">
        <v>3314</v>
      </c>
      <c r="AH442" s="86">
        <v>270</v>
      </c>
      <c r="AI442" s="86" t="s">
        <v>3315</v>
      </c>
      <c r="AJ442" s="86" t="s">
        <v>3316</v>
      </c>
      <c r="AK442" s="86" t="s">
        <v>3317</v>
      </c>
      <c r="AL442" s="525"/>
      <c r="AM442" s="830"/>
      <c r="AN442" s="830"/>
      <c r="AO442" s="830"/>
      <c r="AP442" s="830"/>
      <c r="AQ442" s="830"/>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85"/>
      <c r="GX442" s="185"/>
      <c r="GY442" s="185"/>
      <c r="GZ442" s="185"/>
      <c r="HA442" s="185"/>
      <c r="HB442" s="185"/>
      <c r="HC442" s="185"/>
      <c r="HD442" s="185"/>
      <c r="HE442" s="185"/>
      <c r="HF442" s="185"/>
      <c r="HG442" s="185"/>
      <c r="HH442" s="185"/>
      <c r="HI442" s="185"/>
      <c r="HJ442" s="185"/>
      <c r="HK442" s="185"/>
      <c r="HL442" s="185"/>
      <c r="HM442" s="185"/>
      <c r="HN442" s="185"/>
      <c r="HO442" s="185"/>
      <c r="HP442" s="185"/>
      <c r="HQ442" s="185"/>
      <c r="HR442" s="185"/>
      <c r="HS442" s="185"/>
      <c r="HT442" s="185"/>
      <c r="HU442" s="185"/>
      <c r="HV442" s="185"/>
      <c r="HW442" s="185"/>
      <c r="HX442" s="185"/>
      <c r="HY442" s="185"/>
      <c r="HZ442" s="185"/>
      <c r="IA442" s="185"/>
      <c r="IB442" s="185"/>
      <c r="IC442" s="185"/>
      <c r="ID442" s="185"/>
      <c r="IE442" s="185"/>
      <c r="IF442" s="185"/>
      <c r="IG442" s="185"/>
      <c r="IH442" s="185"/>
      <c r="II442" s="185"/>
      <c r="IJ442" s="185"/>
      <c r="IK442" s="185"/>
      <c r="IL442" s="185"/>
      <c r="IM442" s="185"/>
      <c r="IN442" s="185"/>
      <c r="IO442" s="185"/>
      <c r="IP442" s="185"/>
      <c r="IQ442" s="185"/>
      <c r="IR442" s="185"/>
      <c r="IS442" s="185"/>
      <c r="IT442" s="185"/>
      <c r="IU442" s="185"/>
      <c r="IV442" s="185"/>
      <c r="IW442" s="185"/>
      <c r="IX442" s="185"/>
      <c r="IY442" s="185"/>
      <c r="IZ442" s="185"/>
      <c r="JA442" s="185"/>
      <c r="JB442" s="185"/>
      <c r="JC442" s="185"/>
      <c r="JD442" s="185"/>
      <c r="JE442" s="185"/>
      <c r="JF442" s="185"/>
      <c r="JG442" s="185"/>
      <c r="JH442" s="185"/>
      <c r="JI442" s="185"/>
      <c r="JJ442" s="185"/>
      <c r="JK442" s="185"/>
      <c r="JL442" s="185"/>
      <c r="JM442" s="185"/>
      <c r="JN442" s="185"/>
      <c r="JO442" s="185"/>
      <c r="JP442" s="185"/>
      <c r="JQ442" s="185"/>
      <c r="JR442" s="185"/>
      <c r="JS442" s="185"/>
      <c r="JT442" s="185"/>
      <c r="JU442" s="185"/>
      <c r="JV442" s="185"/>
      <c r="JW442" s="185"/>
      <c r="JX442" s="185"/>
      <c r="JY442" s="185"/>
      <c r="JZ442" s="185"/>
      <c r="KA442" s="185"/>
      <c r="KB442" s="185"/>
      <c r="KC442" s="185"/>
      <c r="KD442" s="185"/>
      <c r="KE442" s="185"/>
      <c r="KF442" s="185"/>
      <c r="KG442" s="185"/>
      <c r="KH442" s="185"/>
      <c r="KI442" s="185"/>
      <c r="KJ442" s="185"/>
      <c r="KK442" s="185"/>
      <c r="KL442" s="185"/>
      <c r="KM442" s="185"/>
      <c r="KN442" s="185"/>
      <c r="KO442" s="185"/>
      <c r="KP442" s="185"/>
      <c r="KQ442" s="185"/>
      <c r="KR442" s="185"/>
      <c r="KS442" s="185"/>
      <c r="KT442" s="185"/>
      <c r="KU442" s="185"/>
      <c r="KV442" s="185"/>
      <c r="KW442" s="185"/>
      <c r="KX442" s="185"/>
      <c r="KY442" s="185"/>
      <c r="KZ442" s="185"/>
      <c r="LA442" s="185"/>
      <c r="LB442" s="185"/>
      <c r="LC442" s="185"/>
      <c r="LD442" s="185"/>
      <c r="LE442" s="185"/>
      <c r="LF442" s="185"/>
      <c r="LG442" s="185"/>
      <c r="LH442" s="185"/>
      <c r="LI442" s="185"/>
      <c r="LJ442" s="185"/>
      <c r="LK442" s="185"/>
      <c r="LL442" s="185"/>
      <c r="LM442" s="185"/>
      <c r="LN442" s="185"/>
      <c r="LO442" s="185"/>
      <c r="LP442" s="185"/>
      <c r="LQ442" s="185"/>
      <c r="LR442" s="185"/>
      <c r="LS442" s="185"/>
      <c r="LT442" s="185"/>
      <c r="LU442" s="185"/>
      <c r="LV442" s="185"/>
      <c r="LW442" s="185"/>
      <c r="LX442" s="185"/>
      <c r="LY442" s="185"/>
      <c r="LZ442" s="185"/>
      <c r="MA442" s="185"/>
      <c r="MB442" s="185"/>
      <c r="MC442" s="185"/>
      <c r="MD442" s="185"/>
      <c r="ME442" s="185"/>
      <c r="MF442" s="185"/>
      <c r="MG442" s="185"/>
      <c r="MH442" s="185"/>
      <c r="MI442" s="185"/>
      <c r="MJ442" s="185"/>
      <c r="MK442" s="185"/>
      <c r="ML442" s="185"/>
      <c r="MM442" s="185"/>
      <c r="MN442" s="185"/>
      <c r="MO442" s="185"/>
      <c r="MP442" s="185"/>
      <c r="MQ442" s="185"/>
      <c r="MR442" s="185"/>
      <c r="MS442" s="185"/>
      <c r="MT442" s="185"/>
      <c r="MU442" s="185"/>
      <c r="MV442" s="185"/>
      <c r="MW442" s="185"/>
      <c r="MX442" s="185"/>
      <c r="MY442" s="185"/>
      <c r="MZ442" s="185"/>
      <c r="NA442" s="185"/>
      <c r="NB442" s="185"/>
      <c r="NC442" s="185"/>
      <c r="ND442" s="185"/>
      <c r="NE442" s="185"/>
      <c r="NF442" s="185"/>
      <c r="NG442" s="185"/>
      <c r="NH442" s="185"/>
      <c r="NI442" s="185"/>
      <c r="NJ442" s="185"/>
      <c r="NK442" s="185"/>
      <c r="NL442" s="185"/>
      <c r="NM442" s="185"/>
      <c r="NN442" s="185"/>
      <c r="NO442" s="185"/>
      <c r="NP442" s="185"/>
      <c r="NQ442" s="185"/>
      <c r="NR442" s="185"/>
      <c r="NS442" s="185"/>
      <c r="NT442" s="185"/>
      <c r="NU442" s="185"/>
      <c r="NV442" s="185"/>
      <c r="NW442" s="185"/>
      <c r="NX442" s="185"/>
      <c r="NY442" s="185"/>
      <c r="NZ442" s="185"/>
      <c r="OA442" s="185"/>
      <c r="OB442" s="185"/>
      <c r="OC442" s="185"/>
      <c r="OD442" s="185"/>
      <c r="OE442" s="185"/>
      <c r="OF442" s="185"/>
      <c r="OG442" s="185"/>
      <c r="OH442" s="185"/>
      <c r="OI442" s="185"/>
      <c r="OJ442" s="185"/>
      <c r="OK442" s="185"/>
      <c r="OL442" s="185"/>
      <c r="OM442" s="185"/>
      <c r="ON442" s="185"/>
      <c r="OO442" s="185"/>
      <c r="OP442" s="185"/>
      <c r="OQ442" s="185"/>
      <c r="OR442" s="185"/>
      <c r="OS442" s="185"/>
      <c r="OT442" s="185"/>
      <c r="OU442" s="185"/>
      <c r="OV442" s="185"/>
      <c r="OW442" s="185"/>
      <c r="OX442" s="185"/>
      <c r="OY442" s="185"/>
      <c r="OZ442" s="185"/>
      <c r="PA442" s="185"/>
      <c r="PB442" s="185"/>
      <c r="PC442" s="185"/>
      <c r="PD442" s="185"/>
      <c r="PE442" s="185"/>
      <c r="PF442" s="185"/>
      <c r="PG442" s="185"/>
      <c r="PH442" s="185"/>
      <c r="PI442" s="185"/>
      <c r="PJ442" s="185"/>
      <c r="PK442" s="185"/>
      <c r="PL442" s="185"/>
      <c r="PM442" s="185"/>
      <c r="PN442" s="185"/>
      <c r="PO442" s="185"/>
      <c r="PP442" s="185"/>
      <c r="PQ442" s="185"/>
      <c r="PR442" s="185"/>
      <c r="PS442" s="185"/>
      <c r="PT442" s="185"/>
      <c r="PU442" s="185"/>
      <c r="PV442" s="185"/>
      <c r="PW442" s="185"/>
      <c r="PX442" s="185"/>
      <c r="PY442" s="185"/>
      <c r="PZ442" s="185"/>
      <c r="QA442" s="185"/>
      <c r="QB442" s="185"/>
      <c r="QC442" s="185"/>
      <c r="QD442" s="185"/>
      <c r="QE442" s="185"/>
      <c r="QF442" s="185"/>
      <c r="QG442" s="185"/>
      <c r="QH442" s="185"/>
      <c r="QI442" s="185"/>
      <c r="QJ442" s="185"/>
      <c r="QK442" s="185"/>
      <c r="QL442" s="185"/>
      <c r="QM442" s="185"/>
      <c r="QN442" s="185"/>
      <c r="QO442" s="185"/>
      <c r="QP442" s="185"/>
      <c r="QQ442" s="185"/>
      <c r="QR442" s="185"/>
      <c r="QS442" s="185"/>
      <c r="QT442" s="185"/>
      <c r="QU442" s="185"/>
      <c r="QV442" s="185"/>
      <c r="QW442" s="185"/>
      <c r="QX442" s="185"/>
      <c r="QY442" s="185"/>
      <c r="QZ442" s="185"/>
      <c r="RA442" s="185"/>
      <c r="RB442" s="185"/>
      <c r="RC442" s="185"/>
      <c r="RD442" s="185"/>
      <c r="RE442" s="185"/>
      <c r="RF442" s="185"/>
      <c r="RG442" s="185"/>
      <c r="RH442" s="185"/>
      <c r="RI442" s="185"/>
      <c r="RJ442" s="185"/>
      <c r="RK442" s="185"/>
      <c r="RL442" s="185"/>
      <c r="RM442" s="185"/>
      <c r="RN442" s="185"/>
      <c r="RO442" s="185"/>
      <c r="RP442" s="185"/>
      <c r="RQ442" s="185"/>
      <c r="RR442" s="185"/>
      <c r="RS442" s="185"/>
      <c r="RT442" s="185"/>
      <c r="RU442" s="185"/>
      <c r="RV442" s="185"/>
      <c r="RW442" s="185"/>
      <c r="RX442" s="185"/>
      <c r="RY442" s="185"/>
      <c r="RZ442" s="185"/>
      <c r="SA442" s="185"/>
      <c r="SB442" s="185"/>
      <c r="SC442" s="185"/>
      <c r="SD442" s="185"/>
      <c r="SE442" s="185"/>
      <c r="SF442" s="185"/>
      <c r="SG442" s="185"/>
      <c r="SH442" s="185"/>
      <c r="SI442" s="185"/>
      <c r="SJ442" s="185"/>
      <c r="SK442" s="185"/>
      <c r="SL442" s="185"/>
      <c r="SM442" s="185"/>
      <c r="SN442" s="185"/>
      <c r="SO442" s="185"/>
      <c r="SP442" s="185"/>
      <c r="SQ442" s="185"/>
      <c r="SR442" s="185"/>
      <c r="SS442" s="185"/>
      <c r="ST442" s="185"/>
      <c r="SU442" s="185"/>
      <c r="SV442" s="185"/>
      <c r="SW442" s="185"/>
      <c r="SX442" s="185"/>
      <c r="SY442" s="185"/>
      <c r="SZ442" s="185"/>
      <c r="TA442" s="185"/>
      <c r="TB442" s="185"/>
      <c r="TC442" s="185"/>
      <c r="TD442" s="185"/>
      <c r="TE442" s="185"/>
      <c r="TF442" s="185"/>
      <c r="TG442" s="185"/>
      <c r="TH442" s="185"/>
      <c r="TI442" s="185"/>
    </row>
    <row r="443" spans="1:529" s="79" customFormat="1" ht="39" customHeight="1" x14ac:dyDescent="0.25">
      <c r="A443" s="201">
        <v>13140061</v>
      </c>
      <c r="B443" s="217">
        <v>39611</v>
      </c>
      <c r="C443" s="218" t="s">
        <v>1523</v>
      </c>
      <c r="D443" s="114" t="s">
        <v>5552</v>
      </c>
      <c r="E443" s="114"/>
      <c r="F443" s="114"/>
      <c r="G443" s="114"/>
      <c r="H443" s="186">
        <v>357</v>
      </c>
      <c r="I443" s="217">
        <v>39629</v>
      </c>
      <c r="J443" s="217">
        <v>41822</v>
      </c>
      <c r="K443" s="218" t="s">
        <v>877</v>
      </c>
      <c r="L443" s="218"/>
      <c r="M443" s="218" t="s">
        <v>302</v>
      </c>
      <c r="N443" s="218" t="s">
        <v>34</v>
      </c>
      <c r="O443" s="218">
        <v>248492</v>
      </c>
      <c r="P443" s="218" t="s">
        <v>5553</v>
      </c>
      <c r="Q443" s="218" t="s">
        <v>5553</v>
      </c>
      <c r="R443" s="218"/>
      <c r="S443" s="218"/>
      <c r="T443" s="717"/>
      <c r="U443" s="218">
        <v>986.08</v>
      </c>
      <c r="V443" s="218">
        <v>248492</v>
      </c>
      <c r="W443" s="218" t="s">
        <v>3205</v>
      </c>
      <c r="X443" s="218">
        <v>35</v>
      </c>
      <c r="Y443" s="218">
        <v>25</v>
      </c>
      <c r="Z443" s="218">
        <v>125</v>
      </c>
      <c r="AA443" s="218" t="s">
        <v>1091</v>
      </c>
      <c r="AB443" s="218" t="s">
        <v>1091</v>
      </c>
      <c r="AC443" s="218" t="s">
        <v>1091</v>
      </c>
      <c r="AD443" s="218">
        <v>10</v>
      </c>
      <c r="AE443" s="218" t="s">
        <v>1091</v>
      </c>
      <c r="AF443" s="218">
        <v>3</v>
      </c>
      <c r="AG443" s="218" t="s">
        <v>1091</v>
      </c>
      <c r="AH443" s="218"/>
      <c r="AI443" s="218" t="s">
        <v>5554</v>
      </c>
      <c r="AJ443" s="218" t="s">
        <v>5555</v>
      </c>
      <c r="AK443" s="218"/>
      <c r="AL443" s="266" t="s">
        <v>5556</v>
      </c>
      <c r="AM443" s="13"/>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c r="CH443" s="185"/>
      <c r="CI443" s="185"/>
      <c r="CJ443" s="185"/>
      <c r="CK443" s="185"/>
      <c r="CL443" s="185"/>
      <c r="CM443" s="185"/>
      <c r="CN443" s="185"/>
      <c r="CO443" s="185"/>
      <c r="CP443" s="185"/>
      <c r="CQ443" s="185"/>
      <c r="CR443" s="185"/>
      <c r="CS443" s="185"/>
      <c r="CT443" s="185"/>
      <c r="CU443" s="185"/>
      <c r="CV443" s="185"/>
      <c r="CW443" s="185"/>
      <c r="CX443" s="185"/>
      <c r="CY443" s="185"/>
      <c r="CZ443" s="185"/>
      <c r="DA443" s="185"/>
      <c r="DB443" s="185"/>
      <c r="DC443" s="185"/>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185"/>
      <c r="EA443" s="185"/>
      <c r="EB443" s="185"/>
      <c r="EC443" s="185"/>
      <c r="ED443" s="185"/>
      <c r="EE443" s="185"/>
      <c r="EF443" s="185"/>
      <c r="EG443" s="185"/>
      <c r="EH443" s="185"/>
      <c r="EI443" s="185"/>
      <c r="EJ443" s="185"/>
      <c r="EK443" s="185"/>
      <c r="EL443" s="185"/>
      <c r="EM443" s="185"/>
      <c r="EN443" s="185"/>
      <c r="EO443" s="185"/>
      <c r="EP443" s="185"/>
      <c r="EQ443" s="185"/>
      <c r="ER443" s="185"/>
      <c r="ES443" s="185"/>
      <c r="ET443" s="185"/>
      <c r="EU443" s="185"/>
      <c r="EV443" s="185"/>
      <c r="EW443" s="185"/>
      <c r="EX443" s="185"/>
      <c r="EY443" s="185"/>
      <c r="EZ443" s="185"/>
      <c r="FA443" s="185"/>
      <c r="FB443" s="185"/>
      <c r="FC443" s="185"/>
      <c r="FD443" s="185"/>
      <c r="FE443" s="185"/>
      <c r="FF443" s="185"/>
      <c r="FG443" s="185"/>
      <c r="FH443" s="185"/>
      <c r="FI443" s="185"/>
      <c r="FJ443" s="185"/>
      <c r="FK443" s="185"/>
      <c r="FL443" s="185"/>
      <c r="FM443" s="185"/>
      <c r="FN443" s="185"/>
      <c r="FO443" s="185"/>
      <c r="FP443" s="185"/>
      <c r="FQ443" s="185"/>
      <c r="FR443" s="185"/>
      <c r="FS443" s="185"/>
      <c r="FT443" s="185"/>
      <c r="FU443" s="185"/>
      <c r="FV443" s="185"/>
      <c r="FW443" s="185"/>
      <c r="FX443" s="185"/>
      <c r="FY443" s="185"/>
      <c r="FZ443" s="185"/>
      <c r="GA443" s="185"/>
      <c r="GB443" s="185"/>
      <c r="GC443" s="185"/>
      <c r="GD443" s="185"/>
      <c r="GE443" s="185"/>
      <c r="GF443" s="185"/>
      <c r="GG443" s="185"/>
      <c r="GH443" s="185"/>
      <c r="GI443" s="185"/>
      <c r="GJ443" s="185"/>
      <c r="GK443" s="185"/>
      <c r="GL443" s="185"/>
      <c r="GM443" s="185"/>
      <c r="GN443" s="185"/>
      <c r="GO443" s="185"/>
      <c r="GP443" s="185"/>
      <c r="GQ443" s="185"/>
      <c r="GR443" s="185"/>
      <c r="GS443" s="185"/>
      <c r="GT443" s="185"/>
      <c r="GU443" s="185"/>
      <c r="GV443" s="185"/>
      <c r="GW443" s="185"/>
      <c r="GX443" s="185"/>
      <c r="GY443" s="185"/>
      <c r="GZ443" s="185"/>
      <c r="HA443" s="185"/>
      <c r="HB443" s="185"/>
      <c r="HC443" s="185"/>
      <c r="HD443" s="185"/>
      <c r="HE443" s="185"/>
      <c r="HF443" s="185"/>
      <c r="HG443" s="185"/>
      <c r="HH443" s="185"/>
      <c r="HI443" s="185"/>
      <c r="HJ443" s="185"/>
      <c r="HK443" s="185"/>
      <c r="HL443" s="185"/>
      <c r="HM443" s="185"/>
      <c r="HN443" s="185"/>
      <c r="HO443" s="185"/>
      <c r="HP443" s="185"/>
      <c r="HQ443" s="185"/>
      <c r="HR443" s="185"/>
      <c r="HS443" s="185"/>
      <c r="HT443" s="185"/>
      <c r="HU443" s="185"/>
      <c r="HV443" s="185"/>
      <c r="HW443" s="185"/>
      <c r="HX443" s="185"/>
      <c r="HY443" s="185"/>
      <c r="HZ443" s="185"/>
      <c r="IA443" s="185"/>
      <c r="IB443" s="185"/>
      <c r="IC443" s="185"/>
      <c r="ID443" s="185"/>
      <c r="IE443" s="185"/>
      <c r="IF443" s="185"/>
      <c r="IG443" s="185"/>
      <c r="IH443" s="185"/>
      <c r="II443" s="185"/>
      <c r="IJ443" s="185"/>
      <c r="IK443" s="185"/>
      <c r="IL443" s="185"/>
      <c r="IM443" s="185"/>
      <c r="IN443" s="185"/>
      <c r="IO443" s="185"/>
      <c r="IP443" s="185"/>
      <c r="IQ443" s="185"/>
      <c r="IR443" s="185"/>
      <c r="IS443" s="185"/>
      <c r="IT443" s="185"/>
      <c r="IU443" s="185"/>
      <c r="IV443" s="185"/>
      <c r="IW443" s="185"/>
      <c r="IX443" s="185"/>
      <c r="IY443" s="185"/>
      <c r="IZ443" s="185"/>
      <c r="JA443" s="185"/>
      <c r="JB443" s="185"/>
      <c r="JC443" s="185"/>
      <c r="JD443" s="185"/>
      <c r="JE443" s="185"/>
      <c r="JF443" s="185"/>
      <c r="JG443" s="185"/>
      <c r="JH443" s="185"/>
      <c r="JI443" s="185"/>
      <c r="JJ443" s="185"/>
      <c r="JK443" s="185"/>
      <c r="JL443" s="185"/>
      <c r="JM443" s="185"/>
      <c r="JN443" s="185"/>
      <c r="JO443" s="185"/>
      <c r="JP443" s="185"/>
      <c r="JQ443" s="185"/>
      <c r="JR443" s="185"/>
      <c r="JS443" s="185"/>
      <c r="JT443" s="185"/>
      <c r="JU443" s="185"/>
      <c r="JV443" s="185"/>
      <c r="JW443" s="185"/>
      <c r="JX443" s="185"/>
      <c r="JY443" s="185"/>
      <c r="JZ443" s="185"/>
      <c r="KA443" s="185"/>
      <c r="KB443" s="185"/>
      <c r="KC443" s="185"/>
      <c r="KD443" s="185"/>
      <c r="KE443" s="185"/>
      <c r="KF443" s="185"/>
      <c r="KG443" s="185"/>
      <c r="KH443" s="185"/>
      <c r="KI443" s="185"/>
      <c r="KJ443" s="185"/>
      <c r="KK443" s="185"/>
      <c r="KL443" s="185"/>
      <c r="KM443" s="185"/>
      <c r="KN443" s="185"/>
      <c r="KO443" s="185"/>
      <c r="KP443" s="185"/>
      <c r="KQ443" s="185"/>
      <c r="KR443" s="185"/>
      <c r="KS443" s="185"/>
      <c r="KT443" s="185"/>
      <c r="KU443" s="185"/>
      <c r="KV443" s="185"/>
      <c r="KW443" s="185"/>
      <c r="KX443" s="185"/>
      <c r="KY443" s="185"/>
      <c r="KZ443" s="185"/>
      <c r="LA443" s="185"/>
      <c r="LB443" s="185"/>
      <c r="LC443" s="185"/>
      <c r="LD443" s="185"/>
      <c r="LE443" s="185"/>
      <c r="LF443" s="185"/>
      <c r="LG443" s="185"/>
      <c r="LH443" s="185"/>
      <c r="LI443" s="185"/>
      <c r="LJ443" s="185"/>
      <c r="LK443" s="185"/>
      <c r="LL443" s="185"/>
      <c r="LM443" s="185"/>
      <c r="LN443" s="185"/>
      <c r="LO443" s="185"/>
      <c r="LP443" s="185"/>
      <c r="LQ443" s="185"/>
      <c r="LR443" s="185"/>
      <c r="LS443" s="185"/>
      <c r="LT443" s="185"/>
      <c r="LU443" s="185"/>
      <c r="LV443" s="185"/>
      <c r="LW443" s="185"/>
      <c r="LX443" s="185"/>
      <c r="LY443" s="185"/>
      <c r="LZ443" s="185"/>
      <c r="MA443" s="185"/>
      <c r="MB443" s="185"/>
      <c r="MC443" s="185"/>
      <c r="MD443" s="185"/>
      <c r="ME443" s="185"/>
      <c r="MF443" s="185"/>
      <c r="MG443" s="185"/>
      <c r="MH443" s="185"/>
      <c r="MI443" s="185"/>
      <c r="MJ443" s="185"/>
      <c r="MK443" s="185"/>
      <c r="ML443" s="185"/>
      <c r="MM443" s="185"/>
      <c r="MN443" s="185"/>
      <c r="MO443" s="185"/>
      <c r="MP443" s="185"/>
      <c r="MQ443" s="185"/>
      <c r="MR443" s="185"/>
      <c r="MS443" s="185"/>
      <c r="MT443" s="185"/>
      <c r="MU443" s="185"/>
      <c r="MV443" s="185"/>
      <c r="MW443" s="185"/>
      <c r="MX443" s="185"/>
      <c r="MY443" s="185"/>
      <c r="MZ443" s="185"/>
      <c r="NA443" s="185"/>
      <c r="NB443" s="185"/>
      <c r="NC443" s="185"/>
      <c r="ND443" s="185"/>
      <c r="NE443" s="185"/>
      <c r="NF443" s="185"/>
      <c r="NG443" s="185"/>
      <c r="NH443" s="185"/>
      <c r="NI443" s="185"/>
      <c r="NJ443" s="185"/>
      <c r="NK443" s="185"/>
      <c r="NL443" s="185"/>
      <c r="NM443" s="185"/>
      <c r="NN443" s="185"/>
      <c r="NO443" s="185"/>
      <c r="NP443" s="185"/>
      <c r="NQ443" s="185"/>
      <c r="NR443" s="185"/>
      <c r="NS443" s="185"/>
      <c r="NT443" s="185"/>
      <c r="NU443" s="185"/>
      <c r="NV443" s="185"/>
      <c r="NW443" s="185"/>
      <c r="NX443" s="185"/>
      <c r="NY443" s="185"/>
      <c r="NZ443" s="185"/>
      <c r="OA443" s="185"/>
      <c r="OB443" s="185"/>
      <c r="OC443" s="185"/>
      <c r="OD443" s="185"/>
      <c r="OE443" s="185"/>
      <c r="OF443" s="185"/>
      <c r="OG443" s="185"/>
      <c r="OH443" s="185"/>
      <c r="OI443" s="185"/>
      <c r="OJ443" s="185"/>
      <c r="OK443" s="185"/>
      <c r="OL443" s="185"/>
      <c r="OM443" s="185"/>
      <c r="ON443" s="185"/>
      <c r="OO443" s="185"/>
      <c r="OP443" s="185"/>
      <c r="OQ443" s="185"/>
      <c r="OR443" s="185"/>
      <c r="OS443" s="185"/>
      <c r="OT443" s="185"/>
      <c r="OU443" s="185"/>
      <c r="OV443" s="185"/>
      <c r="OW443" s="185"/>
      <c r="OX443" s="185"/>
      <c r="OY443" s="185"/>
      <c r="OZ443" s="185"/>
      <c r="PA443" s="185"/>
      <c r="PB443" s="185"/>
      <c r="PC443" s="185"/>
      <c r="PD443" s="185"/>
      <c r="PE443" s="185"/>
      <c r="PF443" s="185"/>
      <c r="PG443" s="185"/>
      <c r="PH443" s="185"/>
      <c r="PI443" s="185"/>
      <c r="PJ443" s="185"/>
      <c r="PK443" s="185"/>
      <c r="PL443" s="185"/>
      <c r="PM443" s="185"/>
      <c r="PN443" s="185"/>
      <c r="PO443" s="185"/>
      <c r="PP443" s="185"/>
      <c r="PQ443" s="185"/>
      <c r="PR443" s="185"/>
      <c r="PS443" s="185"/>
      <c r="PT443" s="185"/>
      <c r="PU443" s="185"/>
      <c r="PV443" s="185"/>
      <c r="PW443" s="185"/>
      <c r="PX443" s="185"/>
      <c r="PY443" s="185"/>
      <c r="PZ443" s="185"/>
      <c r="QA443" s="185"/>
      <c r="QB443" s="185"/>
      <c r="QC443" s="185"/>
      <c r="QD443" s="185"/>
      <c r="QE443" s="185"/>
      <c r="QF443" s="185"/>
      <c r="QG443" s="185"/>
      <c r="QH443" s="185"/>
      <c r="QI443" s="185"/>
      <c r="QJ443" s="185"/>
      <c r="QK443" s="185"/>
      <c r="QL443" s="185"/>
      <c r="QM443" s="185"/>
      <c r="QN443" s="185"/>
      <c r="QO443" s="185"/>
      <c r="QP443" s="185"/>
      <c r="QQ443" s="185"/>
      <c r="QR443" s="185"/>
      <c r="QS443" s="185"/>
      <c r="QT443" s="185"/>
      <c r="QU443" s="185"/>
      <c r="QV443" s="185"/>
      <c r="QW443" s="185"/>
      <c r="QX443" s="185"/>
      <c r="QY443" s="185"/>
      <c r="QZ443" s="185"/>
      <c r="RA443" s="185"/>
      <c r="RB443" s="185"/>
      <c r="RC443" s="185"/>
      <c r="RD443" s="185"/>
      <c r="RE443" s="185"/>
      <c r="RF443" s="185"/>
      <c r="RG443" s="185"/>
      <c r="RH443" s="185"/>
      <c r="RI443" s="185"/>
      <c r="RJ443" s="185"/>
      <c r="RK443" s="185"/>
      <c r="RL443" s="185"/>
      <c r="RM443" s="185"/>
      <c r="RN443" s="185"/>
      <c r="RO443" s="185"/>
      <c r="RP443" s="185"/>
      <c r="RQ443" s="185"/>
      <c r="RR443" s="185"/>
      <c r="RS443" s="185"/>
      <c r="RT443" s="185"/>
      <c r="RU443" s="185"/>
      <c r="RV443" s="185"/>
      <c r="RW443" s="185"/>
      <c r="RX443" s="185"/>
      <c r="RY443" s="185"/>
      <c r="RZ443" s="185"/>
      <c r="SA443" s="185"/>
      <c r="SB443" s="185"/>
      <c r="SC443" s="185"/>
      <c r="SD443" s="185"/>
      <c r="SE443" s="185"/>
      <c r="SF443" s="185"/>
      <c r="SG443" s="185"/>
      <c r="SH443" s="185"/>
      <c r="SI443" s="185"/>
      <c r="SJ443" s="185"/>
      <c r="SK443" s="185"/>
      <c r="SL443" s="185"/>
      <c r="SM443" s="185"/>
      <c r="SN443" s="185"/>
      <c r="SO443" s="185"/>
      <c r="SP443" s="185"/>
      <c r="SQ443" s="185"/>
      <c r="SR443" s="185"/>
      <c r="SS443" s="185"/>
      <c r="ST443" s="185"/>
      <c r="SU443" s="185"/>
      <c r="SV443" s="185"/>
      <c r="SW443" s="185"/>
      <c r="SX443" s="185"/>
      <c r="SY443" s="185"/>
      <c r="SZ443" s="185"/>
      <c r="TA443" s="185"/>
      <c r="TB443" s="185"/>
      <c r="TC443" s="185"/>
      <c r="TD443" s="185"/>
      <c r="TE443" s="185"/>
      <c r="TF443" s="185"/>
      <c r="TG443" s="185"/>
      <c r="TH443" s="185"/>
      <c r="TI443" s="185"/>
    </row>
    <row r="444" spans="1:529" s="104" customFormat="1" ht="52.5" customHeight="1" thickBot="1" x14ac:dyDescent="0.3">
      <c r="A444" s="101">
        <v>13140061</v>
      </c>
      <c r="B444" s="48">
        <v>39611</v>
      </c>
      <c r="C444" s="49" t="s">
        <v>5551</v>
      </c>
      <c r="D444" s="49" t="s">
        <v>7462</v>
      </c>
      <c r="E444" s="49" t="s">
        <v>7316</v>
      </c>
      <c r="F444" s="49" t="s">
        <v>41</v>
      </c>
      <c r="G444" s="49" t="s">
        <v>33</v>
      </c>
      <c r="H444" s="101">
        <v>357</v>
      </c>
      <c r="I444" s="48">
        <v>39629</v>
      </c>
      <c r="J444" s="48">
        <v>44379</v>
      </c>
      <c r="K444" s="49" t="s">
        <v>877</v>
      </c>
      <c r="L444" s="49"/>
      <c r="M444" s="49" t="s">
        <v>302</v>
      </c>
      <c r="N444" s="49" t="s">
        <v>34</v>
      </c>
      <c r="O444" s="49">
        <v>57598</v>
      </c>
      <c r="P444" s="73"/>
      <c r="Q444" s="73"/>
      <c r="R444" s="73"/>
      <c r="S444" s="73"/>
      <c r="T444" s="710">
        <v>15.16</v>
      </c>
      <c r="U444" s="49">
        <v>157.81</v>
      </c>
      <c r="V444" s="49">
        <v>57598</v>
      </c>
      <c r="W444" s="49" t="s">
        <v>3205</v>
      </c>
      <c r="X444" s="49">
        <v>35</v>
      </c>
      <c r="Y444" s="49">
        <v>25</v>
      </c>
      <c r="Z444" s="49">
        <v>125</v>
      </c>
      <c r="AA444" s="49" t="s">
        <v>1091</v>
      </c>
      <c r="AB444" s="49" t="s">
        <v>1091</v>
      </c>
      <c r="AC444" s="49" t="s">
        <v>1091</v>
      </c>
      <c r="AD444" s="49" t="s">
        <v>1091</v>
      </c>
      <c r="AE444" s="49" t="s">
        <v>1091</v>
      </c>
      <c r="AF444" s="49">
        <v>3</v>
      </c>
      <c r="AG444" s="49" t="s">
        <v>1091</v>
      </c>
      <c r="AH444" s="49">
        <v>507</v>
      </c>
      <c r="AI444" s="49" t="s">
        <v>5554</v>
      </c>
      <c r="AJ444" s="49" t="s">
        <v>5555</v>
      </c>
      <c r="AK444" s="49" t="s">
        <v>200</v>
      </c>
      <c r="AL444" s="185"/>
      <c r="AM444" s="830"/>
      <c r="AN444" s="830"/>
      <c r="AO444" s="830"/>
      <c r="AP444" s="830"/>
      <c r="AQ444" s="830"/>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c r="GG444" s="185"/>
      <c r="GH444" s="185"/>
      <c r="GI444" s="185"/>
      <c r="GJ444" s="185"/>
      <c r="GK444" s="185"/>
      <c r="GL444" s="185"/>
      <c r="GM444" s="185"/>
      <c r="GN444" s="185"/>
      <c r="GO444" s="185"/>
      <c r="GP444" s="185"/>
      <c r="GQ444" s="185"/>
      <c r="GR444" s="185"/>
      <c r="GS444" s="185"/>
      <c r="GT444" s="185"/>
      <c r="GU444" s="185"/>
      <c r="GV444" s="185"/>
      <c r="GW444" s="185"/>
      <c r="GX444" s="185"/>
      <c r="GY444" s="185"/>
      <c r="GZ444" s="185"/>
      <c r="HA444" s="185"/>
      <c r="HB444" s="185"/>
      <c r="HC444" s="185"/>
      <c r="HD444" s="185"/>
      <c r="HE444" s="185"/>
      <c r="HF444" s="185"/>
      <c r="HG444" s="185"/>
      <c r="HH444" s="185"/>
      <c r="HI444" s="185"/>
      <c r="HJ444" s="185"/>
      <c r="HK444" s="185"/>
      <c r="HL444" s="185"/>
      <c r="HM444" s="185"/>
      <c r="HN444" s="185"/>
      <c r="HO444" s="185"/>
      <c r="HP444" s="185"/>
      <c r="HQ444" s="185"/>
      <c r="HR444" s="185"/>
      <c r="HS444" s="185"/>
      <c r="HT444" s="185"/>
      <c r="HU444" s="185"/>
      <c r="HV444" s="185"/>
      <c r="HW444" s="185"/>
      <c r="HX444" s="185"/>
      <c r="HY444" s="185"/>
      <c r="HZ444" s="185"/>
      <c r="IA444" s="185"/>
      <c r="IB444" s="185"/>
      <c r="IC444" s="185"/>
      <c r="ID444" s="185"/>
      <c r="IE444" s="185"/>
      <c r="IF444" s="185"/>
      <c r="IG444" s="185"/>
      <c r="IH444" s="185"/>
      <c r="II444" s="185"/>
      <c r="IJ444" s="185"/>
      <c r="IK444" s="185"/>
      <c r="IL444" s="185"/>
      <c r="IM444" s="185"/>
      <c r="IN444" s="185"/>
      <c r="IO444" s="185"/>
      <c r="IP444" s="185"/>
      <c r="IQ444" s="185"/>
      <c r="IR444" s="185"/>
      <c r="IS444" s="185"/>
      <c r="IT444" s="185"/>
      <c r="IU444" s="185"/>
      <c r="IV444" s="185"/>
      <c r="IW444" s="185"/>
      <c r="IX444" s="185"/>
      <c r="IY444" s="185"/>
      <c r="IZ444" s="185"/>
      <c r="JA444" s="185"/>
      <c r="JB444" s="185"/>
      <c r="JC444" s="185"/>
      <c r="JD444" s="185"/>
      <c r="JE444" s="185"/>
      <c r="JF444" s="185"/>
      <c r="JG444" s="185"/>
      <c r="JH444" s="185"/>
      <c r="JI444" s="185"/>
      <c r="JJ444" s="185"/>
      <c r="JK444" s="185"/>
      <c r="JL444" s="185"/>
      <c r="JM444" s="185"/>
      <c r="JN444" s="185"/>
      <c r="JO444" s="185"/>
      <c r="JP444" s="185"/>
      <c r="JQ444" s="185"/>
      <c r="JR444" s="185"/>
      <c r="JS444" s="185"/>
      <c r="JT444" s="185"/>
      <c r="JU444" s="185"/>
      <c r="JV444" s="185"/>
      <c r="JW444" s="185"/>
      <c r="JX444" s="185"/>
      <c r="JY444" s="185"/>
      <c r="JZ444" s="185"/>
      <c r="KA444" s="185"/>
      <c r="KB444" s="185"/>
      <c r="KC444" s="185"/>
      <c r="KD444" s="185"/>
      <c r="KE444" s="185"/>
      <c r="KF444" s="185"/>
      <c r="KG444" s="185"/>
      <c r="KH444" s="185"/>
      <c r="KI444" s="185"/>
      <c r="KJ444" s="185"/>
      <c r="KK444" s="185"/>
      <c r="KL444" s="185"/>
      <c r="KM444" s="185"/>
      <c r="KN444" s="185"/>
      <c r="KO444" s="185"/>
      <c r="KP444" s="185"/>
      <c r="KQ444" s="185"/>
      <c r="KR444" s="185"/>
      <c r="KS444" s="185"/>
      <c r="KT444" s="185"/>
      <c r="KU444" s="185"/>
      <c r="KV444" s="185"/>
      <c r="KW444" s="185"/>
      <c r="KX444" s="185"/>
      <c r="KY444" s="185"/>
      <c r="KZ444" s="185"/>
      <c r="LA444" s="185"/>
      <c r="LB444" s="185"/>
      <c r="LC444" s="185"/>
      <c r="LD444" s="185"/>
      <c r="LE444" s="185"/>
      <c r="LF444" s="185"/>
      <c r="LG444" s="185"/>
      <c r="LH444" s="185"/>
      <c r="LI444" s="185"/>
      <c r="LJ444" s="185"/>
      <c r="LK444" s="185"/>
      <c r="LL444" s="185"/>
      <c r="LM444" s="185"/>
      <c r="LN444" s="185"/>
      <c r="LO444" s="185"/>
      <c r="LP444" s="185"/>
      <c r="LQ444" s="185"/>
      <c r="LR444" s="185"/>
      <c r="LS444" s="185"/>
      <c r="LT444" s="185"/>
      <c r="LU444" s="185"/>
      <c r="LV444" s="185"/>
      <c r="LW444" s="185"/>
      <c r="LX444" s="185"/>
      <c r="LY444" s="185"/>
      <c r="LZ444" s="185"/>
      <c r="MA444" s="185"/>
      <c r="MB444" s="185"/>
      <c r="MC444" s="185"/>
      <c r="MD444" s="185"/>
      <c r="ME444" s="185"/>
      <c r="MF444" s="185"/>
      <c r="MG444" s="185"/>
      <c r="MH444" s="185"/>
      <c r="MI444" s="185"/>
      <c r="MJ444" s="185"/>
      <c r="MK444" s="185"/>
      <c r="ML444" s="185"/>
      <c r="MM444" s="185"/>
      <c r="MN444" s="185"/>
      <c r="MO444" s="185"/>
      <c r="MP444" s="185"/>
      <c r="MQ444" s="185"/>
      <c r="MR444" s="185"/>
      <c r="MS444" s="185"/>
      <c r="MT444" s="185"/>
      <c r="MU444" s="185"/>
      <c r="MV444" s="185"/>
      <c r="MW444" s="185"/>
      <c r="MX444" s="185"/>
      <c r="MY444" s="185"/>
      <c r="MZ444" s="185"/>
      <c r="NA444" s="185"/>
      <c r="NB444" s="185"/>
      <c r="NC444" s="185"/>
      <c r="ND444" s="185"/>
      <c r="NE444" s="185"/>
      <c r="NF444" s="185"/>
      <c r="NG444" s="185"/>
      <c r="NH444" s="185"/>
      <c r="NI444" s="185"/>
      <c r="NJ444" s="185"/>
      <c r="NK444" s="185"/>
      <c r="NL444" s="185"/>
      <c r="NM444" s="185"/>
      <c r="NN444" s="185"/>
      <c r="NO444" s="185"/>
      <c r="NP444" s="185"/>
      <c r="NQ444" s="185"/>
      <c r="NR444" s="185"/>
      <c r="NS444" s="185"/>
      <c r="NT444" s="185"/>
      <c r="NU444" s="185"/>
      <c r="NV444" s="185"/>
      <c r="NW444" s="185"/>
      <c r="NX444" s="185"/>
      <c r="NY444" s="185"/>
      <c r="NZ444" s="185"/>
      <c r="OA444" s="185"/>
      <c r="OB444" s="185"/>
      <c r="OC444" s="185"/>
      <c r="OD444" s="185"/>
      <c r="OE444" s="185"/>
      <c r="OF444" s="185"/>
      <c r="OG444" s="185"/>
      <c r="OH444" s="185"/>
      <c r="OI444" s="185"/>
      <c r="OJ444" s="185"/>
      <c r="OK444" s="185"/>
      <c r="OL444" s="185"/>
      <c r="OM444" s="185"/>
      <c r="ON444" s="185"/>
      <c r="OO444" s="185"/>
      <c r="OP444" s="185"/>
      <c r="OQ444" s="185"/>
      <c r="OR444" s="185"/>
      <c r="OS444" s="185"/>
      <c r="OT444" s="185"/>
      <c r="OU444" s="185"/>
      <c r="OV444" s="185"/>
      <c r="OW444" s="185"/>
      <c r="OX444" s="185"/>
      <c r="OY444" s="185"/>
      <c r="OZ444" s="185"/>
      <c r="PA444" s="185"/>
      <c r="PB444" s="185"/>
      <c r="PC444" s="185"/>
      <c r="PD444" s="185"/>
      <c r="PE444" s="185"/>
      <c r="PF444" s="185"/>
      <c r="PG444" s="185"/>
      <c r="PH444" s="185"/>
      <c r="PI444" s="185"/>
      <c r="PJ444" s="185"/>
      <c r="PK444" s="185"/>
      <c r="PL444" s="185"/>
      <c r="PM444" s="185"/>
      <c r="PN444" s="185"/>
      <c r="PO444" s="185"/>
      <c r="PP444" s="185"/>
      <c r="PQ444" s="185"/>
      <c r="PR444" s="185"/>
      <c r="PS444" s="185"/>
      <c r="PT444" s="185"/>
      <c r="PU444" s="185"/>
      <c r="PV444" s="185"/>
      <c r="PW444" s="185"/>
      <c r="PX444" s="185"/>
      <c r="PY444" s="185"/>
      <c r="PZ444" s="185"/>
      <c r="QA444" s="185"/>
      <c r="QB444" s="185"/>
      <c r="QC444" s="185"/>
      <c r="QD444" s="185"/>
      <c r="QE444" s="185"/>
      <c r="QF444" s="185"/>
      <c r="QG444" s="185"/>
      <c r="QH444" s="185"/>
      <c r="QI444" s="185"/>
      <c r="QJ444" s="185"/>
      <c r="QK444" s="185"/>
      <c r="QL444" s="185"/>
      <c r="QM444" s="185"/>
      <c r="QN444" s="185"/>
      <c r="QO444" s="185"/>
      <c r="QP444" s="185"/>
      <c r="QQ444" s="185"/>
      <c r="QR444" s="185"/>
      <c r="QS444" s="185"/>
      <c r="QT444" s="185"/>
      <c r="QU444" s="185"/>
      <c r="QV444" s="185"/>
      <c r="QW444" s="185"/>
      <c r="QX444" s="185"/>
      <c r="QY444" s="185"/>
      <c r="QZ444" s="185"/>
      <c r="RA444" s="185"/>
      <c r="RB444" s="185"/>
      <c r="RC444" s="185"/>
      <c r="RD444" s="185"/>
      <c r="RE444" s="185"/>
      <c r="RF444" s="185"/>
      <c r="RG444" s="185"/>
      <c r="RH444" s="185"/>
      <c r="RI444" s="185"/>
      <c r="RJ444" s="185"/>
      <c r="RK444" s="185"/>
      <c r="RL444" s="185"/>
      <c r="RM444" s="185"/>
      <c r="RN444" s="185"/>
      <c r="RO444" s="185"/>
      <c r="RP444" s="185"/>
      <c r="RQ444" s="185"/>
      <c r="RR444" s="185"/>
      <c r="RS444" s="185"/>
      <c r="RT444" s="185"/>
      <c r="RU444" s="185"/>
      <c r="RV444" s="185"/>
      <c r="RW444" s="185"/>
      <c r="RX444" s="185"/>
      <c r="RY444" s="185"/>
      <c r="RZ444" s="185"/>
      <c r="SA444" s="185"/>
      <c r="SB444" s="185"/>
      <c r="SC444" s="185"/>
      <c r="SD444" s="185"/>
      <c r="SE444" s="185"/>
      <c r="SF444" s="185"/>
      <c r="SG444" s="185"/>
      <c r="SH444" s="185"/>
      <c r="SI444" s="185"/>
      <c r="SJ444" s="185"/>
      <c r="SK444" s="185"/>
      <c r="SL444" s="185"/>
      <c r="SM444" s="185"/>
      <c r="SN444" s="185"/>
      <c r="SO444" s="185"/>
      <c r="SP444" s="185"/>
      <c r="SQ444" s="185"/>
      <c r="SR444" s="185"/>
      <c r="SS444" s="185"/>
      <c r="ST444" s="185"/>
      <c r="SU444" s="185"/>
      <c r="SV444" s="185"/>
      <c r="SW444" s="185"/>
      <c r="SX444" s="185"/>
      <c r="SY444" s="185"/>
      <c r="SZ444" s="185"/>
      <c r="TA444" s="185"/>
      <c r="TB444" s="185"/>
      <c r="TC444" s="185"/>
      <c r="TD444" s="185"/>
      <c r="TE444" s="185"/>
      <c r="TF444" s="185"/>
      <c r="TG444" s="185"/>
      <c r="TH444" s="185"/>
      <c r="TI444" s="185"/>
    </row>
    <row r="445" spans="1:529" s="79" customFormat="1" ht="27.75" customHeight="1" thickBot="1" x14ac:dyDescent="0.3">
      <c r="A445" s="286">
        <v>13140062</v>
      </c>
      <c r="B445" s="287">
        <v>39630</v>
      </c>
      <c r="C445" s="52" t="s">
        <v>1524</v>
      </c>
      <c r="D445" s="52"/>
      <c r="E445" s="52"/>
      <c r="F445" s="52"/>
      <c r="G445" s="52"/>
      <c r="H445" s="288"/>
      <c r="I445" s="287">
        <v>39651</v>
      </c>
      <c r="J445" s="287">
        <v>41821</v>
      </c>
      <c r="K445" s="52" t="s">
        <v>1525</v>
      </c>
      <c r="L445" s="52"/>
      <c r="M445" s="52" t="s">
        <v>335</v>
      </c>
      <c r="N445" s="52" t="s">
        <v>40</v>
      </c>
      <c r="O445" s="52">
        <v>7500</v>
      </c>
      <c r="P445" s="386"/>
      <c r="Q445" s="386"/>
      <c r="R445" s="386"/>
      <c r="S445" s="386"/>
      <c r="T445" s="726"/>
      <c r="U445" s="52"/>
      <c r="V445" s="52">
        <v>7500</v>
      </c>
      <c r="W445" s="52"/>
      <c r="X445" s="52"/>
      <c r="Y445" s="52"/>
      <c r="Z445" s="52"/>
      <c r="AA445" s="52"/>
      <c r="AB445" s="52"/>
      <c r="AC445" s="52"/>
      <c r="AD445" s="52"/>
      <c r="AE445" s="52"/>
      <c r="AF445" s="52"/>
      <c r="AG445" s="52"/>
      <c r="AH445" s="52"/>
      <c r="AI445" s="52"/>
      <c r="AJ445" s="52"/>
      <c r="AK445" s="301"/>
      <c r="AL445" s="29"/>
      <c r="AM445" s="13"/>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185"/>
      <c r="HL445" s="185"/>
      <c r="HM445" s="185"/>
      <c r="HN445" s="185"/>
      <c r="HO445" s="185"/>
      <c r="HP445" s="185"/>
      <c r="HQ445" s="185"/>
      <c r="HR445" s="185"/>
      <c r="HS445" s="185"/>
      <c r="HT445" s="185"/>
      <c r="HU445" s="185"/>
      <c r="HV445" s="185"/>
      <c r="HW445" s="185"/>
      <c r="HX445" s="185"/>
      <c r="HY445" s="185"/>
      <c r="HZ445" s="185"/>
      <c r="IA445" s="185"/>
      <c r="IB445" s="185"/>
      <c r="IC445" s="185"/>
      <c r="ID445" s="185"/>
      <c r="IE445" s="185"/>
      <c r="IF445" s="185"/>
      <c r="IG445" s="185"/>
      <c r="IH445" s="185"/>
      <c r="II445" s="185"/>
      <c r="IJ445" s="185"/>
      <c r="IK445" s="185"/>
      <c r="IL445" s="185"/>
      <c r="IM445" s="185"/>
      <c r="IN445" s="185"/>
      <c r="IO445" s="185"/>
      <c r="IP445" s="185"/>
      <c r="IQ445" s="185"/>
      <c r="IR445" s="185"/>
      <c r="IS445" s="185"/>
      <c r="IT445" s="185"/>
      <c r="IU445" s="185"/>
      <c r="IV445" s="185"/>
      <c r="IW445" s="185"/>
      <c r="IX445" s="185"/>
      <c r="IY445" s="185"/>
      <c r="IZ445" s="185"/>
      <c r="JA445" s="185"/>
      <c r="JB445" s="185"/>
      <c r="JC445" s="185"/>
      <c r="JD445" s="185"/>
      <c r="JE445" s="185"/>
      <c r="JF445" s="185"/>
      <c r="JG445" s="185"/>
      <c r="JH445" s="185"/>
      <c r="JI445" s="185"/>
      <c r="JJ445" s="185"/>
      <c r="JK445" s="185"/>
      <c r="JL445" s="185"/>
      <c r="JM445" s="185"/>
      <c r="JN445" s="185"/>
      <c r="JO445" s="185"/>
      <c r="JP445" s="185"/>
      <c r="JQ445" s="185"/>
      <c r="JR445" s="185"/>
      <c r="JS445" s="185"/>
      <c r="JT445" s="185"/>
      <c r="JU445" s="185"/>
      <c r="JV445" s="185"/>
      <c r="JW445" s="185"/>
      <c r="JX445" s="185"/>
      <c r="JY445" s="185"/>
      <c r="JZ445" s="185"/>
      <c r="KA445" s="185"/>
      <c r="KB445" s="185"/>
      <c r="KC445" s="185"/>
      <c r="KD445" s="185"/>
      <c r="KE445" s="185"/>
      <c r="KF445" s="185"/>
      <c r="KG445" s="185"/>
      <c r="KH445" s="185"/>
      <c r="KI445" s="185"/>
      <c r="KJ445" s="185"/>
      <c r="KK445" s="185"/>
      <c r="KL445" s="185"/>
      <c r="KM445" s="185"/>
      <c r="KN445" s="185"/>
      <c r="KO445" s="185"/>
      <c r="KP445" s="185"/>
      <c r="KQ445" s="185"/>
      <c r="KR445" s="185"/>
      <c r="KS445" s="185"/>
      <c r="KT445" s="185"/>
      <c r="KU445" s="185"/>
      <c r="KV445" s="185"/>
      <c r="KW445" s="185"/>
      <c r="KX445" s="185"/>
      <c r="KY445" s="185"/>
      <c r="KZ445" s="185"/>
      <c r="LA445" s="185"/>
      <c r="LB445" s="185"/>
      <c r="LC445" s="185"/>
      <c r="LD445" s="185"/>
      <c r="LE445" s="185"/>
      <c r="LF445" s="185"/>
      <c r="LG445" s="185"/>
      <c r="LH445" s="185"/>
      <c r="LI445" s="185"/>
      <c r="LJ445" s="185"/>
      <c r="LK445" s="185"/>
      <c r="LL445" s="185"/>
      <c r="LM445" s="185"/>
      <c r="LN445" s="185"/>
      <c r="LO445" s="185"/>
      <c r="LP445" s="185"/>
      <c r="LQ445" s="185"/>
      <c r="LR445" s="185"/>
      <c r="LS445" s="185"/>
      <c r="LT445" s="185"/>
      <c r="LU445" s="185"/>
      <c r="LV445" s="185"/>
      <c r="LW445" s="185"/>
      <c r="LX445" s="185"/>
      <c r="LY445" s="185"/>
      <c r="LZ445" s="185"/>
      <c r="MA445" s="185"/>
      <c r="MB445" s="185"/>
      <c r="MC445" s="185"/>
      <c r="MD445" s="185"/>
      <c r="ME445" s="185"/>
      <c r="MF445" s="185"/>
      <c r="MG445" s="185"/>
      <c r="MH445" s="185"/>
      <c r="MI445" s="185"/>
      <c r="MJ445" s="185"/>
      <c r="MK445" s="185"/>
      <c r="ML445" s="185"/>
      <c r="MM445" s="185"/>
      <c r="MN445" s="185"/>
      <c r="MO445" s="185"/>
      <c r="MP445" s="185"/>
      <c r="MQ445" s="185"/>
      <c r="MR445" s="185"/>
      <c r="MS445" s="185"/>
      <c r="MT445" s="185"/>
      <c r="MU445" s="185"/>
      <c r="MV445" s="185"/>
      <c r="MW445" s="185"/>
      <c r="MX445" s="185"/>
      <c r="MY445" s="185"/>
      <c r="MZ445" s="185"/>
      <c r="NA445" s="185"/>
      <c r="NB445" s="185"/>
      <c r="NC445" s="185"/>
      <c r="ND445" s="185"/>
      <c r="NE445" s="185"/>
      <c r="NF445" s="185"/>
      <c r="NG445" s="185"/>
      <c r="NH445" s="185"/>
      <c r="NI445" s="185"/>
      <c r="NJ445" s="185"/>
      <c r="NK445" s="185"/>
      <c r="NL445" s="185"/>
      <c r="NM445" s="185"/>
      <c r="NN445" s="185"/>
      <c r="NO445" s="185"/>
      <c r="NP445" s="185"/>
      <c r="NQ445" s="185"/>
      <c r="NR445" s="185"/>
      <c r="NS445" s="185"/>
      <c r="NT445" s="185"/>
      <c r="NU445" s="185"/>
      <c r="NV445" s="185"/>
      <c r="NW445" s="185"/>
      <c r="NX445" s="185"/>
      <c r="NY445" s="185"/>
      <c r="NZ445" s="185"/>
      <c r="OA445" s="185"/>
      <c r="OB445" s="185"/>
      <c r="OC445" s="185"/>
      <c r="OD445" s="185"/>
      <c r="OE445" s="185"/>
      <c r="OF445" s="185"/>
      <c r="OG445" s="185"/>
      <c r="OH445" s="185"/>
      <c r="OI445" s="185"/>
      <c r="OJ445" s="185"/>
      <c r="OK445" s="185"/>
      <c r="OL445" s="185"/>
      <c r="OM445" s="185"/>
      <c r="ON445" s="185"/>
      <c r="OO445" s="185"/>
      <c r="OP445" s="185"/>
      <c r="OQ445" s="185"/>
      <c r="OR445" s="185"/>
      <c r="OS445" s="185"/>
      <c r="OT445" s="185"/>
      <c r="OU445" s="185"/>
      <c r="OV445" s="185"/>
      <c r="OW445" s="185"/>
      <c r="OX445" s="185"/>
      <c r="OY445" s="185"/>
      <c r="OZ445" s="185"/>
      <c r="PA445" s="185"/>
      <c r="PB445" s="185"/>
      <c r="PC445" s="185"/>
      <c r="PD445" s="185"/>
      <c r="PE445" s="185"/>
      <c r="PF445" s="185"/>
      <c r="PG445" s="185"/>
      <c r="PH445" s="185"/>
      <c r="PI445" s="185"/>
      <c r="PJ445" s="185"/>
      <c r="PK445" s="185"/>
      <c r="PL445" s="185"/>
      <c r="PM445" s="185"/>
      <c r="PN445" s="185"/>
      <c r="PO445" s="185"/>
      <c r="PP445" s="185"/>
      <c r="PQ445" s="185"/>
      <c r="PR445" s="185"/>
      <c r="PS445" s="185"/>
      <c r="PT445" s="185"/>
      <c r="PU445" s="185"/>
      <c r="PV445" s="185"/>
      <c r="PW445" s="185"/>
      <c r="PX445" s="185"/>
      <c r="PY445" s="185"/>
      <c r="PZ445" s="185"/>
      <c r="QA445" s="185"/>
      <c r="QB445" s="185"/>
      <c r="QC445" s="185"/>
      <c r="QD445" s="185"/>
      <c r="QE445" s="185"/>
      <c r="QF445" s="185"/>
      <c r="QG445" s="185"/>
      <c r="QH445" s="185"/>
      <c r="QI445" s="185"/>
      <c r="QJ445" s="185"/>
      <c r="QK445" s="185"/>
      <c r="QL445" s="185"/>
      <c r="QM445" s="185"/>
      <c r="QN445" s="185"/>
      <c r="QO445" s="185"/>
      <c r="QP445" s="185"/>
      <c r="QQ445" s="185"/>
      <c r="QR445" s="185"/>
      <c r="QS445" s="185"/>
      <c r="QT445" s="185"/>
      <c r="QU445" s="185"/>
      <c r="QV445" s="185"/>
      <c r="QW445" s="185"/>
      <c r="QX445" s="185"/>
      <c r="QY445" s="185"/>
      <c r="QZ445" s="185"/>
      <c r="RA445" s="185"/>
      <c r="RB445" s="185"/>
      <c r="RC445" s="185"/>
      <c r="RD445" s="185"/>
      <c r="RE445" s="185"/>
      <c r="RF445" s="185"/>
      <c r="RG445" s="185"/>
      <c r="RH445" s="185"/>
      <c r="RI445" s="185"/>
      <c r="RJ445" s="185"/>
      <c r="RK445" s="185"/>
      <c r="RL445" s="185"/>
      <c r="RM445" s="185"/>
      <c r="RN445" s="185"/>
      <c r="RO445" s="185"/>
      <c r="RP445" s="185"/>
      <c r="RQ445" s="185"/>
      <c r="RR445" s="185"/>
      <c r="RS445" s="185"/>
      <c r="RT445" s="185"/>
      <c r="RU445" s="185"/>
      <c r="RV445" s="185"/>
      <c r="RW445" s="185"/>
      <c r="RX445" s="185"/>
      <c r="RY445" s="185"/>
      <c r="RZ445" s="185"/>
      <c r="SA445" s="185"/>
      <c r="SB445" s="185"/>
      <c r="SC445" s="185"/>
      <c r="SD445" s="185"/>
      <c r="SE445" s="185"/>
      <c r="SF445" s="185"/>
      <c r="SG445" s="185"/>
      <c r="SH445" s="185"/>
      <c r="SI445" s="185"/>
      <c r="SJ445" s="185"/>
      <c r="SK445" s="185"/>
      <c r="SL445" s="185"/>
      <c r="SM445" s="185"/>
      <c r="SN445" s="185"/>
      <c r="SO445" s="185"/>
      <c r="SP445" s="185"/>
      <c r="SQ445" s="185"/>
      <c r="SR445" s="185"/>
      <c r="SS445" s="185"/>
      <c r="ST445" s="185"/>
      <c r="SU445" s="185"/>
      <c r="SV445" s="185"/>
      <c r="SW445" s="185"/>
      <c r="SX445" s="185"/>
      <c r="SY445" s="185"/>
      <c r="SZ445" s="185"/>
      <c r="TA445" s="185"/>
      <c r="TB445" s="185"/>
      <c r="TC445" s="185"/>
      <c r="TD445" s="185"/>
      <c r="TE445" s="185"/>
      <c r="TF445" s="185"/>
      <c r="TG445" s="185"/>
      <c r="TH445" s="185"/>
      <c r="TI445" s="185"/>
    </row>
    <row r="446" spans="1:529" s="113" customFormat="1" ht="33.75" customHeight="1" thickBot="1" x14ac:dyDescent="0.3">
      <c r="A446" s="308">
        <v>13140063</v>
      </c>
      <c r="B446" s="309">
        <v>39629</v>
      </c>
      <c r="C446" s="310" t="s">
        <v>5290</v>
      </c>
      <c r="D446" s="310" t="s">
        <v>5265</v>
      </c>
      <c r="E446" s="310"/>
      <c r="F446" s="310"/>
      <c r="G446" s="310"/>
      <c r="H446" s="308">
        <v>5236</v>
      </c>
      <c r="I446" s="309">
        <v>39650</v>
      </c>
      <c r="J446" s="309">
        <v>41846</v>
      </c>
      <c r="K446" s="310" t="s">
        <v>1113</v>
      </c>
      <c r="L446" s="310"/>
      <c r="M446" s="310" t="s">
        <v>756</v>
      </c>
      <c r="N446" s="310" t="s">
        <v>66</v>
      </c>
      <c r="O446" s="310">
        <v>57700</v>
      </c>
      <c r="P446" s="310"/>
      <c r="Q446" s="310"/>
      <c r="R446" s="310" t="s">
        <v>3344</v>
      </c>
      <c r="S446" s="310"/>
      <c r="T446" s="769">
        <v>6.59</v>
      </c>
      <c r="U446" s="310">
        <v>158.08000000000001</v>
      </c>
      <c r="V446" s="310">
        <v>57700</v>
      </c>
      <c r="W446" s="310" t="s">
        <v>1258</v>
      </c>
      <c r="X446" s="310">
        <v>60</v>
      </c>
      <c r="Y446" s="310">
        <v>25</v>
      </c>
      <c r="Z446" s="310">
        <v>125</v>
      </c>
      <c r="AA446" s="310" t="s">
        <v>1091</v>
      </c>
      <c r="AB446" s="310" t="s">
        <v>1091</v>
      </c>
      <c r="AC446" s="310" t="s">
        <v>1091</v>
      </c>
      <c r="AD446" s="310" t="s">
        <v>1091</v>
      </c>
      <c r="AE446" s="310" t="s">
        <v>1091</v>
      </c>
      <c r="AF446" s="310">
        <v>0.5</v>
      </c>
      <c r="AG446" s="310" t="s">
        <v>3345</v>
      </c>
      <c r="AH446" s="310"/>
      <c r="AI446" s="310" t="s">
        <v>4156</v>
      </c>
      <c r="AJ446" s="310" t="s">
        <v>4157</v>
      </c>
      <c r="AK446" s="340"/>
      <c r="AL446" s="340" t="s">
        <v>4614</v>
      </c>
      <c r="AM446" s="60"/>
      <c r="AN446" s="576"/>
      <c r="AO446" s="576"/>
      <c r="AP446" s="576"/>
      <c r="AQ446" s="576"/>
      <c r="AR446" s="576"/>
      <c r="AS446" s="576"/>
      <c r="AT446" s="576"/>
      <c r="AU446" s="576"/>
      <c r="AV446" s="576"/>
      <c r="AW446" s="576"/>
      <c r="AX446" s="576"/>
      <c r="AY446" s="576"/>
      <c r="AZ446" s="576"/>
      <c r="BA446" s="576"/>
      <c r="BB446" s="576"/>
      <c r="BC446" s="576"/>
      <c r="BD446" s="576"/>
      <c r="BE446" s="576"/>
      <c r="BF446" s="576"/>
      <c r="BG446" s="576"/>
      <c r="BH446" s="576"/>
      <c r="BI446" s="576"/>
      <c r="BJ446" s="576"/>
      <c r="BK446" s="576"/>
      <c r="BL446" s="576"/>
      <c r="BM446" s="576"/>
      <c r="BN446" s="576"/>
      <c r="BO446" s="576"/>
      <c r="BP446" s="576"/>
      <c r="BQ446" s="576"/>
      <c r="BR446" s="576"/>
      <c r="BS446" s="576"/>
      <c r="BT446" s="576"/>
      <c r="BU446" s="576"/>
      <c r="BV446" s="576"/>
      <c r="BW446" s="576"/>
      <c r="BX446" s="576"/>
      <c r="BY446" s="576"/>
      <c r="BZ446" s="576"/>
      <c r="CA446" s="576"/>
      <c r="CB446" s="576"/>
      <c r="CC446" s="576"/>
      <c r="CD446" s="576"/>
      <c r="CE446" s="576"/>
      <c r="CF446" s="576"/>
      <c r="CG446" s="576"/>
      <c r="CH446" s="576"/>
      <c r="CI446" s="576"/>
      <c r="CJ446" s="576"/>
      <c r="CK446" s="576"/>
      <c r="CL446" s="576"/>
      <c r="CM446" s="576"/>
      <c r="CN446" s="576"/>
      <c r="CO446" s="576"/>
      <c r="CP446" s="576"/>
      <c r="CQ446" s="576"/>
      <c r="CR446" s="576"/>
      <c r="CS446" s="576"/>
      <c r="CT446" s="576"/>
      <c r="CU446" s="576"/>
      <c r="CV446" s="576"/>
      <c r="CW446" s="576"/>
      <c r="CX446" s="576"/>
      <c r="CY446" s="576"/>
      <c r="CZ446" s="576"/>
      <c r="DA446" s="576"/>
      <c r="DB446" s="576"/>
      <c r="DC446" s="576"/>
      <c r="DD446" s="576"/>
      <c r="DE446" s="576"/>
      <c r="DF446" s="576"/>
      <c r="DG446" s="576"/>
      <c r="DH446" s="576"/>
      <c r="DI446" s="576"/>
      <c r="DJ446" s="576"/>
      <c r="DK446" s="576"/>
      <c r="DL446" s="576"/>
      <c r="DM446" s="576"/>
      <c r="DN446" s="576"/>
      <c r="DO446" s="576"/>
      <c r="DP446" s="576"/>
      <c r="DQ446" s="576"/>
      <c r="DR446" s="576"/>
      <c r="DS446" s="576"/>
      <c r="DT446" s="576"/>
      <c r="DU446" s="576"/>
      <c r="DV446" s="576"/>
      <c r="DW446" s="576"/>
      <c r="DX446" s="576"/>
      <c r="DY446" s="576"/>
      <c r="DZ446" s="576"/>
      <c r="EA446" s="576"/>
      <c r="EB446" s="576"/>
      <c r="EC446" s="576"/>
      <c r="ED446" s="576"/>
      <c r="EE446" s="576"/>
      <c r="EF446" s="576"/>
      <c r="EG446" s="576"/>
      <c r="EH446" s="576"/>
      <c r="EI446" s="576"/>
      <c r="EJ446" s="576"/>
      <c r="EK446" s="576"/>
      <c r="EL446" s="576"/>
      <c r="EM446" s="576"/>
      <c r="EN446" s="576"/>
      <c r="EO446" s="576"/>
      <c r="EP446" s="576"/>
      <c r="EQ446" s="576"/>
      <c r="ER446" s="576"/>
      <c r="ES446" s="576"/>
      <c r="ET446" s="576"/>
      <c r="EU446" s="576"/>
      <c r="EV446" s="576"/>
      <c r="EW446" s="576"/>
      <c r="EX446" s="576"/>
      <c r="EY446" s="576"/>
      <c r="EZ446" s="576"/>
      <c r="FA446" s="576"/>
      <c r="FB446" s="576"/>
      <c r="FC446" s="576"/>
      <c r="FD446" s="576"/>
      <c r="FE446" s="576"/>
      <c r="FF446" s="576"/>
      <c r="FG446" s="576"/>
      <c r="FH446" s="576"/>
      <c r="FI446" s="576"/>
      <c r="FJ446" s="576"/>
      <c r="FK446" s="576"/>
      <c r="FL446" s="576"/>
      <c r="FM446" s="576"/>
      <c r="FN446" s="576"/>
      <c r="FO446" s="576"/>
      <c r="FP446" s="576"/>
      <c r="FQ446" s="576"/>
      <c r="FR446" s="576"/>
      <c r="FS446" s="576"/>
      <c r="FT446" s="576"/>
      <c r="FU446" s="576"/>
      <c r="FV446" s="576"/>
      <c r="FW446" s="576"/>
      <c r="FX446" s="576"/>
      <c r="FY446" s="576"/>
      <c r="FZ446" s="576"/>
      <c r="GA446" s="576"/>
      <c r="GB446" s="576"/>
      <c r="GC446" s="576"/>
      <c r="GD446" s="576"/>
      <c r="GE446" s="576"/>
      <c r="GF446" s="576"/>
      <c r="GG446" s="576"/>
      <c r="GH446" s="576"/>
      <c r="GI446" s="576"/>
      <c r="GJ446" s="576"/>
      <c r="GK446" s="576"/>
      <c r="GL446" s="576"/>
      <c r="GM446" s="576"/>
      <c r="GN446" s="576"/>
      <c r="GO446" s="576"/>
      <c r="GP446" s="576"/>
      <c r="GQ446" s="576"/>
      <c r="GR446" s="576"/>
      <c r="GS446" s="576"/>
      <c r="GT446" s="576"/>
      <c r="GU446" s="576"/>
      <c r="GV446" s="576"/>
      <c r="GW446" s="576"/>
      <c r="GX446" s="576"/>
      <c r="GY446" s="576"/>
      <c r="GZ446" s="576"/>
      <c r="HA446" s="576"/>
      <c r="HB446" s="576"/>
      <c r="HC446" s="576"/>
      <c r="HD446" s="576"/>
      <c r="HE446" s="576"/>
      <c r="HF446" s="576"/>
      <c r="HG446" s="576"/>
      <c r="HH446" s="576"/>
      <c r="HI446" s="576"/>
      <c r="HJ446" s="576"/>
      <c r="HK446" s="576"/>
      <c r="HL446" s="576"/>
      <c r="HM446" s="576"/>
      <c r="HN446" s="576"/>
      <c r="HO446" s="576"/>
      <c r="HP446" s="576"/>
      <c r="HQ446" s="576"/>
      <c r="HR446" s="576"/>
      <c r="HS446" s="576"/>
      <c r="HT446" s="576"/>
      <c r="HU446" s="576"/>
      <c r="HV446" s="576"/>
      <c r="HW446" s="576"/>
      <c r="HX446" s="576"/>
      <c r="HY446" s="576"/>
      <c r="HZ446" s="576"/>
      <c r="IA446" s="576"/>
      <c r="IB446" s="576"/>
      <c r="IC446" s="576"/>
      <c r="ID446" s="576"/>
      <c r="IE446" s="576"/>
      <c r="IF446" s="576"/>
      <c r="IG446" s="576"/>
      <c r="IH446" s="576"/>
      <c r="II446" s="576"/>
      <c r="IJ446" s="576"/>
      <c r="IK446" s="576"/>
      <c r="IL446" s="576"/>
      <c r="IM446" s="576"/>
      <c r="IN446" s="576"/>
      <c r="IO446" s="576"/>
      <c r="IP446" s="576"/>
      <c r="IQ446" s="576"/>
      <c r="IR446" s="576"/>
      <c r="IS446" s="576"/>
      <c r="IT446" s="576"/>
      <c r="IU446" s="576"/>
      <c r="IV446" s="576"/>
      <c r="IW446" s="576"/>
      <c r="IX446" s="576"/>
      <c r="IY446" s="576"/>
      <c r="IZ446" s="576"/>
      <c r="JA446" s="576"/>
      <c r="JB446" s="576"/>
      <c r="JC446" s="576"/>
      <c r="JD446" s="576"/>
      <c r="JE446" s="576"/>
      <c r="JF446" s="576"/>
      <c r="JG446" s="576"/>
      <c r="JH446" s="576"/>
      <c r="JI446" s="576"/>
      <c r="JJ446" s="576"/>
      <c r="JK446" s="576"/>
      <c r="JL446" s="576"/>
      <c r="JM446" s="576"/>
      <c r="JN446" s="576"/>
      <c r="JO446" s="576"/>
      <c r="JP446" s="576"/>
      <c r="JQ446" s="576"/>
      <c r="JR446" s="576"/>
      <c r="JS446" s="576"/>
      <c r="JT446" s="576"/>
      <c r="JU446" s="576"/>
      <c r="JV446" s="576"/>
      <c r="JW446" s="576"/>
      <c r="JX446" s="576"/>
      <c r="JY446" s="576"/>
      <c r="JZ446" s="576"/>
      <c r="KA446" s="576"/>
      <c r="KB446" s="576"/>
      <c r="KC446" s="576"/>
      <c r="KD446" s="576"/>
      <c r="KE446" s="576"/>
      <c r="KF446" s="576"/>
      <c r="KG446" s="576"/>
      <c r="KH446" s="576"/>
      <c r="KI446" s="576"/>
      <c r="KJ446" s="576"/>
      <c r="KK446" s="576"/>
      <c r="KL446" s="576"/>
      <c r="KM446" s="576"/>
      <c r="KN446" s="576"/>
      <c r="KO446" s="576"/>
      <c r="KP446" s="576"/>
      <c r="KQ446" s="576"/>
      <c r="KR446" s="576"/>
      <c r="KS446" s="576"/>
      <c r="KT446" s="576"/>
      <c r="KU446" s="576"/>
      <c r="KV446" s="576"/>
      <c r="KW446" s="576"/>
      <c r="KX446" s="576"/>
      <c r="KY446" s="576"/>
      <c r="KZ446" s="576"/>
      <c r="LA446" s="576"/>
      <c r="LB446" s="576"/>
      <c r="LC446" s="576"/>
      <c r="LD446" s="576"/>
      <c r="LE446" s="576"/>
      <c r="LF446" s="576"/>
      <c r="LG446" s="576"/>
      <c r="LH446" s="576"/>
      <c r="LI446" s="576"/>
      <c r="LJ446" s="576"/>
      <c r="LK446" s="576"/>
      <c r="LL446" s="576"/>
      <c r="LM446" s="576"/>
      <c r="LN446" s="576"/>
      <c r="LO446" s="576"/>
      <c r="LP446" s="576"/>
      <c r="LQ446" s="576"/>
      <c r="LR446" s="576"/>
      <c r="LS446" s="576"/>
      <c r="LT446" s="576"/>
      <c r="LU446" s="576"/>
      <c r="LV446" s="576"/>
      <c r="LW446" s="576"/>
      <c r="LX446" s="576"/>
      <c r="LY446" s="576"/>
      <c r="LZ446" s="576"/>
      <c r="MA446" s="576"/>
      <c r="MB446" s="576"/>
      <c r="MC446" s="576"/>
      <c r="MD446" s="576"/>
      <c r="ME446" s="576"/>
      <c r="MF446" s="576"/>
      <c r="MG446" s="576"/>
      <c r="MH446" s="576"/>
      <c r="MI446" s="576"/>
      <c r="MJ446" s="576"/>
      <c r="MK446" s="576"/>
      <c r="ML446" s="576"/>
      <c r="MM446" s="576"/>
      <c r="MN446" s="576"/>
      <c r="MO446" s="576"/>
      <c r="MP446" s="576"/>
      <c r="MQ446" s="576"/>
      <c r="MR446" s="576"/>
      <c r="MS446" s="576"/>
      <c r="MT446" s="576"/>
      <c r="MU446" s="576"/>
      <c r="MV446" s="576"/>
      <c r="MW446" s="576"/>
      <c r="MX446" s="576"/>
      <c r="MY446" s="576"/>
      <c r="MZ446" s="576"/>
      <c r="NA446" s="576"/>
      <c r="NB446" s="576"/>
      <c r="NC446" s="576"/>
      <c r="ND446" s="576"/>
      <c r="NE446" s="576"/>
      <c r="NF446" s="576"/>
      <c r="NG446" s="576"/>
      <c r="NH446" s="576"/>
      <c r="NI446" s="576"/>
      <c r="NJ446" s="576"/>
      <c r="NK446" s="576"/>
      <c r="NL446" s="576"/>
      <c r="NM446" s="576"/>
      <c r="NN446" s="576"/>
      <c r="NO446" s="576"/>
      <c r="NP446" s="576"/>
      <c r="NQ446" s="576"/>
      <c r="NR446" s="576"/>
      <c r="NS446" s="576"/>
      <c r="NT446" s="576"/>
      <c r="NU446" s="576"/>
      <c r="NV446" s="576"/>
      <c r="NW446" s="576"/>
      <c r="NX446" s="576"/>
      <c r="NY446" s="576"/>
      <c r="NZ446" s="576"/>
      <c r="OA446" s="576"/>
      <c r="OB446" s="576"/>
      <c r="OC446" s="576"/>
      <c r="OD446" s="576"/>
      <c r="OE446" s="576"/>
      <c r="OF446" s="576"/>
      <c r="OG446" s="576"/>
      <c r="OH446" s="576"/>
      <c r="OI446" s="576"/>
      <c r="OJ446" s="576"/>
      <c r="OK446" s="576"/>
      <c r="OL446" s="576"/>
      <c r="OM446" s="576"/>
      <c r="ON446" s="576"/>
      <c r="OO446" s="576"/>
      <c r="OP446" s="576"/>
      <c r="OQ446" s="576"/>
      <c r="OR446" s="576"/>
      <c r="OS446" s="576"/>
      <c r="OT446" s="576"/>
      <c r="OU446" s="576"/>
      <c r="OV446" s="576"/>
      <c r="OW446" s="576"/>
      <c r="OX446" s="576"/>
      <c r="OY446" s="576"/>
      <c r="OZ446" s="576"/>
      <c r="PA446" s="576"/>
      <c r="PB446" s="576"/>
      <c r="PC446" s="576"/>
      <c r="PD446" s="576"/>
      <c r="PE446" s="576"/>
      <c r="PF446" s="576"/>
      <c r="PG446" s="576"/>
      <c r="PH446" s="576"/>
      <c r="PI446" s="576"/>
      <c r="PJ446" s="576"/>
      <c r="PK446" s="576"/>
      <c r="PL446" s="576"/>
      <c r="PM446" s="576"/>
      <c r="PN446" s="576"/>
      <c r="PO446" s="576"/>
      <c r="PP446" s="576"/>
      <c r="PQ446" s="576"/>
      <c r="PR446" s="576"/>
      <c r="PS446" s="576"/>
      <c r="PT446" s="576"/>
      <c r="PU446" s="576"/>
      <c r="PV446" s="576"/>
      <c r="PW446" s="576"/>
      <c r="PX446" s="576"/>
      <c r="PY446" s="576"/>
      <c r="PZ446" s="576"/>
      <c r="QA446" s="576"/>
      <c r="QB446" s="576"/>
      <c r="QC446" s="576"/>
      <c r="QD446" s="576"/>
      <c r="QE446" s="576"/>
      <c r="QF446" s="576"/>
      <c r="QG446" s="576"/>
      <c r="QH446" s="576"/>
      <c r="QI446" s="576"/>
      <c r="QJ446" s="576"/>
      <c r="QK446" s="576"/>
      <c r="QL446" s="576"/>
      <c r="QM446" s="576"/>
      <c r="QN446" s="576"/>
      <c r="QO446" s="576"/>
      <c r="QP446" s="576"/>
      <c r="QQ446" s="576"/>
      <c r="QR446" s="576"/>
      <c r="QS446" s="576"/>
      <c r="QT446" s="576"/>
      <c r="QU446" s="576"/>
      <c r="QV446" s="576"/>
      <c r="QW446" s="576"/>
      <c r="QX446" s="576"/>
      <c r="QY446" s="576"/>
      <c r="QZ446" s="576"/>
      <c r="RA446" s="576"/>
      <c r="RB446" s="576"/>
      <c r="RC446" s="576"/>
      <c r="RD446" s="576"/>
      <c r="RE446" s="576"/>
      <c r="RF446" s="576"/>
      <c r="RG446" s="576"/>
      <c r="RH446" s="576"/>
      <c r="RI446" s="576"/>
      <c r="RJ446" s="576"/>
      <c r="RK446" s="576"/>
      <c r="RL446" s="576"/>
      <c r="RM446" s="576"/>
      <c r="RN446" s="576"/>
      <c r="RO446" s="576"/>
      <c r="RP446" s="576"/>
      <c r="RQ446" s="576"/>
      <c r="RR446" s="576"/>
      <c r="RS446" s="576"/>
      <c r="RT446" s="576"/>
      <c r="RU446" s="576"/>
      <c r="RV446" s="576"/>
      <c r="RW446" s="576"/>
      <c r="RX446" s="576"/>
      <c r="RY446" s="576"/>
      <c r="RZ446" s="576"/>
      <c r="SA446" s="576"/>
      <c r="SB446" s="576"/>
      <c r="SC446" s="576"/>
      <c r="SD446" s="576"/>
      <c r="SE446" s="576"/>
      <c r="SF446" s="576"/>
      <c r="SG446" s="576"/>
      <c r="SH446" s="576"/>
      <c r="SI446" s="576"/>
      <c r="SJ446" s="576"/>
      <c r="SK446" s="576"/>
      <c r="SL446" s="576"/>
      <c r="SM446" s="576"/>
      <c r="SN446" s="576"/>
      <c r="SO446" s="576"/>
      <c r="SP446" s="576"/>
      <c r="SQ446" s="576"/>
      <c r="SR446" s="576"/>
      <c r="SS446" s="576"/>
      <c r="ST446" s="576"/>
      <c r="SU446" s="576"/>
      <c r="SV446" s="576"/>
      <c r="SW446" s="576"/>
      <c r="SX446" s="576"/>
      <c r="SY446" s="576"/>
      <c r="SZ446" s="576"/>
      <c r="TA446" s="576"/>
      <c r="TB446" s="576"/>
      <c r="TC446" s="576"/>
      <c r="TD446" s="576"/>
      <c r="TE446" s="576"/>
      <c r="TF446" s="576"/>
      <c r="TG446" s="576"/>
      <c r="TH446" s="576"/>
      <c r="TI446" s="576"/>
    </row>
    <row r="447" spans="1:529" s="79" customFormat="1" ht="27" customHeight="1" thickBot="1" x14ac:dyDescent="0.3">
      <c r="A447" s="286">
        <v>13140064</v>
      </c>
      <c r="B447" s="287">
        <v>39631</v>
      </c>
      <c r="C447" s="52" t="s">
        <v>1526</v>
      </c>
      <c r="D447" s="52"/>
      <c r="E447" s="52"/>
      <c r="F447" s="52"/>
      <c r="G447" s="52"/>
      <c r="H447" s="288"/>
      <c r="I447" s="287">
        <v>39651</v>
      </c>
      <c r="J447" s="287">
        <v>41985</v>
      </c>
      <c r="K447" s="52"/>
      <c r="L447" s="52"/>
      <c r="M447" s="52" t="s">
        <v>973</v>
      </c>
      <c r="N447" s="52" t="s">
        <v>40</v>
      </c>
      <c r="O447" s="52">
        <f>1500000+500</f>
        <v>1500500</v>
      </c>
      <c r="P447" s="386"/>
      <c r="Q447" s="386"/>
      <c r="R447" s="386"/>
      <c r="S447" s="386"/>
      <c r="T447" s="726"/>
      <c r="U447" s="52"/>
      <c r="V447" s="52">
        <f>1500000+500</f>
        <v>1500500</v>
      </c>
      <c r="W447" s="52"/>
      <c r="X447" s="52"/>
      <c r="Y447" s="52"/>
      <c r="Z447" s="52"/>
      <c r="AA447" s="52"/>
      <c r="AB447" s="52"/>
      <c r="AC447" s="52"/>
      <c r="AD447" s="52"/>
      <c r="AE447" s="52"/>
      <c r="AF447" s="52"/>
      <c r="AG447" s="52"/>
      <c r="AH447" s="52"/>
      <c r="AI447" s="52"/>
      <c r="AJ447" s="52"/>
      <c r="AK447" s="301"/>
      <c r="AL447" s="29"/>
      <c r="AM447" s="13"/>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c r="GG447" s="185"/>
      <c r="GH447" s="185"/>
      <c r="GI447" s="185"/>
      <c r="GJ447" s="185"/>
      <c r="GK447" s="185"/>
      <c r="GL447" s="185"/>
      <c r="GM447" s="185"/>
      <c r="GN447" s="185"/>
      <c r="GO447" s="185"/>
      <c r="GP447" s="185"/>
      <c r="GQ447" s="185"/>
      <c r="GR447" s="185"/>
      <c r="GS447" s="185"/>
      <c r="GT447" s="185"/>
      <c r="GU447" s="185"/>
      <c r="GV447" s="185"/>
      <c r="GW447" s="185"/>
      <c r="GX447" s="185"/>
      <c r="GY447" s="185"/>
      <c r="GZ447" s="185"/>
      <c r="HA447" s="185"/>
      <c r="HB447" s="185"/>
      <c r="HC447" s="185"/>
      <c r="HD447" s="185"/>
      <c r="HE447" s="185"/>
      <c r="HF447" s="185"/>
      <c r="HG447" s="185"/>
      <c r="HH447" s="185"/>
      <c r="HI447" s="185"/>
      <c r="HJ447" s="185"/>
      <c r="HK447" s="185"/>
      <c r="HL447" s="185"/>
      <c r="HM447" s="185"/>
      <c r="HN447" s="185"/>
      <c r="HO447" s="185"/>
      <c r="HP447" s="185"/>
      <c r="HQ447" s="185"/>
      <c r="HR447" s="185"/>
      <c r="HS447" s="185"/>
      <c r="HT447" s="185"/>
      <c r="HU447" s="185"/>
      <c r="HV447" s="185"/>
      <c r="HW447" s="185"/>
      <c r="HX447" s="185"/>
      <c r="HY447" s="185"/>
      <c r="HZ447" s="185"/>
      <c r="IA447" s="185"/>
      <c r="IB447" s="185"/>
      <c r="IC447" s="185"/>
      <c r="ID447" s="185"/>
      <c r="IE447" s="185"/>
      <c r="IF447" s="185"/>
      <c r="IG447" s="185"/>
      <c r="IH447" s="185"/>
      <c r="II447" s="185"/>
      <c r="IJ447" s="185"/>
      <c r="IK447" s="185"/>
      <c r="IL447" s="185"/>
      <c r="IM447" s="185"/>
      <c r="IN447" s="185"/>
      <c r="IO447" s="185"/>
      <c r="IP447" s="185"/>
      <c r="IQ447" s="185"/>
      <c r="IR447" s="185"/>
      <c r="IS447" s="185"/>
      <c r="IT447" s="185"/>
      <c r="IU447" s="185"/>
      <c r="IV447" s="185"/>
      <c r="IW447" s="185"/>
      <c r="IX447" s="185"/>
      <c r="IY447" s="185"/>
      <c r="IZ447" s="185"/>
      <c r="JA447" s="185"/>
      <c r="JB447" s="185"/>
      <c r="JC447" s="185"/>
      <c r="JD447" s="185"/>
      <c r="JE447" s="185"/>
      <c r="JF447" s="185"/>
      <c r="JG447" s="185"/>
      <c r="JH447" s="185"/>
      <c r="JI447" s="185"/>
      <c r="JJ447" s="185"/>
      <c r="JK447" s="185"/>
      <c r="JL447" s="185"/>
      <c r="JM447" s="185"/>
      <c r="JN447" s="185"/>
      <c r="JO447" s="185"/>
      <c r="JP447" s="185"/>
      <c r="JQ447" s="185"/>
      <c r="JR447" s="185"/>
      <c r="JS447" s="185"/>
      <c r="JT447" s="185"/>
      <c r="JU447" s="185"/>
      <c r="JV447" s="185"/>
      <c r="JW447" s="185"/>
      <c r="JX447" s="185"/>
      <c r="JY447" s="185"/>
      <c r="JZ447" s="185"/>
      <c r="KA447" s="185"/>
      <c r="KB447" s="185"/>
      <c r="KC447" s="185"/>
      <c r="KD447" s="185"/>
      <c r="KE447" s="185"/>
      <c r="KF447" s="185"/>
      <c r="KG447" s="185"/>
      <c r="KH447" s="185"/>
      <c r="KI447" s="185"/>
      <c r="KJ447" s="185"/>
      <c r="KK447" s="185"/>
      <c r="KL447" s="185"/>
      <c r="KM447" s="185"/>
      <c r="KN447" s="185"/>
      <c r="KO447" s="185"/>
      <c r="KP447" s="185"/>
      <c r="KQ447" s="185"/>
      <c r="KR447" s="185"/>
      <c r="KS447" s="185"/>
      <c r="KT447" s="185"/>
      <c r="KU447" s="185"/>
      <c r="KV447" s="185"/>
      <c r="KW447" s="185"/>
      <c r="KX447" s="185"/>
      <c r="KY447" s="185"/>
      <c r="KZ447" s="185"/>
      <c r="LA447" s="185"/>
      <c r="LB447" s="185"/>
      <c r="LC447" s="185"/>
      <c r="LD447" s="185"/>
      <c r="LE447" s="185"/>
      <c r="LF447" s="185"/>
      <c r="LG447" s="185"/>
      <c r="LH447" s="185"/>
      <c r="LI447" s="185"/>
      <c r="LJ447" s="185"/>
      <c r="LK447" s="185"/>
      <c r="LL447" s="185"/>
      <c r="LM447" s="185"/>
      <c r="LN447" s="185"/>
      <c r="LO447" s="185"/>
      <c r="LP447" s="185"/>
      <c r="LQ447" s="185"/>
      <c r="LR447" s="185"/>
      <c r="LS447" s="185"/>
      <c r="LT447" s="185"/>
      <c r="LU447" s="185"/>
      <c r="LV447" s="185"/>
      <c r="LW447" s="185"/>
      <c r="LX447" s="185"/>
      <c r="LY447" s="185"/>
      <c r="LZ447" s="185"/>
      <c r="MA447" s="185"/>
      <c r="MB447" s="185"/>
      <c r="MC447" s="185"/>
      <c r="MD447" s="185"/>
      <c r="ME447" s="185"/>
      <c r="MF447" s="185"/>
      <c r="MG447" s="185"/>
      <c r="MH447" s="185"/>
      <c r="MI447" s="185"/>
      <c r="MJ447" s="185"/>
      <c r="MK447" s="185"/>
      <c r="ML447" s="185"/>
      <c r="MM447" s="185"/>
      <c r="MN447" s="185"/>
      <c r="MO447" s="185"/>
      <c r="MP447" s="185"/>
      <c r="MQ447" s="185"/>
      <c r="MR447" s="185"/>
      <c r="MS447" s="185"/>
      <c r="MT447" s="185"/>
      <c r="MU447" s="185"/>
      <c r="MV447" s="185"/>
      <c r="MW447" s="185"/>
      <c r="MX447" s="185"/>
      <c r="MY447" s="185"/>
      <c r="MZ447" s="185"/>
      <c r="NA447" s="185"/>
      <c r="NB447" s="185"/>
      <c r="NC447" s="185"/>
      <c r="ND447" s="185"/>
      <c r="NE447" s="185"/>
      <c r="NF447" s="185"/>
      <c r="NG447" s="185"/>
      <c r="NH447" s="185"/>
      <c r="NI447" s="185"/>
      <c r="NJ447" s="185"/>
      <c r="NK447" s="185"/>
      <c r="NL447" s="185"/>
      <c r="NM447" s="185"/>
      <c r="NN447" s="185"/>
      <c r="NO447" s="185"/>
      <c r="NP447" s="185"/>
      <c r="NQ447" s="185"/>
      <c r="NR447" s="185"/>
      <c r="NS447" s="185"/>
      <c r="NT447" s="185"/>
      <c r="NU447" s="185"/>
      <c r="NV447" s="185"/>
      <c r="NW447" s="185"/>
      <c r="NX447" s="185"/>
      <c r="NY447" s="185"/>
      <c r="NZ447" s="185"/>
      <c r="OA447" s="185"/>
      <c r="OB447" s="185"/>
      <c r="OC447" s="185"/>
      <c r="OD447" s="185"/>
      <c r="OE447" s="185"/>
      <c r="OF447" s="185"/>
      <c r="OG447" s="185"/>
      <c r="OH447" s="185"/>
      <c r="OI447" s="185"/>
      <c r="OJ447" s="185"/>
      <c r="OK447" s="185"/>
      <c r="OL447" s="185"/>
      <c r="OM447" s="185"/>
      <c r="ON447" s="185"/>
      <c r="OO447" s="185"/>
      <c r="OP447" s="185"/>
      <c r="OQ447" s="185"/>
      <c r="OR447" s="185"/>
      <c r="OS447" s="185"/>
      <c r="OT447" s="185"/>
      <c r="OU447" s="185"/>
      <c r="OV447" s="185"/>
      <c r="OW447" s="185"/>
      <c r="OX447" s="185"/>
      <c r="OY447" s="185"/>
      <c r="OZ447" s="185"/>
      <c r="PA447" s="185"/>
      <c r="PB447" s="185"/>
      <c r="PC447" s="185"/>
      <c r="PD447" s="185"/>
      <c r="PE447" s="185"/>
      <c r="PF447" s="185"/>
      <c r="PG447" s="185"/>
      <c r="PH447" s="185"/>
      <c r="PI447" s="185"/>
      <c r="PJ447" s="185"/>
      <c r="PK447" s="185"/>
      <c r="PL447" s="185"/>
      <c r="PM447" s="185"/>
      <c r="PN447" s="185"/>
      <c r="PO447" s="185"/>
      <c r="PP447" s="185"/>
      <c r="PQ447" s="185"/>
      <c r="PR447" s="185"/>
      <c r="PS447" s="185"/>
      <c r="PT447" s="185"/>
      <c r="PU447" s="185"/>
      <c r="PV447" s="185"/>
      <c r="PW447" s="185"/>
      <c r="PX447" s="185"/>
      <c r="PY447" s="185"/>
      <c r="PZ447" s="185"/>
      <c r="QA447" s="185"/>
      <c r="QB447" s="185"/>
      <c r="QC447" s="185"/>
      <c r="QD447" s="185"/>
      <c r="QE447" s="185"/>
      <c r="QF447" s="185"/>
      <c r="QG447" s="185"/>
      <c r="QH447" s="185"/>
      <c r="QI447" s="185"/>
      <c r="QJ447" s="185"/>
      <c r="QK447" s="185"/>
      <c r="QL447" s="185"/>
      <c r="QM447" s="185"/>
      <c r="QN447" s="185"/>
      <c r="QO447" s="185"/>
      <c r="QP447" s="185"/>
      <c r="QQ447" s="185"/>
      <c r="QR447" s="185"/>
      <c r="QS447" s="185"/>
      <c r="QT447" s="185"/>
      <c r="QU447" s="185"/>
      <c r="QV447" s="185"/>
      <c r="QW447" s="185"/>
      <c r="QX447" s="185"/>
      <c r="QY447" s="185"/>
      <c r="QZ447" s="185"/>
      <c r="RA447" s="185"/>
      <c r="RB447" s="185"/>
      <c r="RC447" s="185"/>
      <c r="RD447" s="185"/>
      <c r="RE447" s="185"/>
      <c r="RF447" s="185"/>
      <c r="RG447" s="185"/>
      <c r="RH447" s="185"/>
      <c r="RI447" s="185"/>
      <c r="RJ447" s="185"/>
      <c r="RK447" s="185"/>
      <c r="RL447" s="185"/>
      <c r="RM447" s="185"/>
      <c r="RN447" s="185"/>
      <c r="RO447" s="185"/>
      <c r="RP447" s="185"/>
      <c r="RQ447" s="185"/>
      <c r="RR447" s="185"/>
      <c r="RS447" s="185"/>
      <c r="RT447" s="185"/>
      <c r="RU447" s="185"/>
      <c r="RV447" s="185"/>
      <c r="RW447" s="185"/>
      <c r="RX447" s="185"/>
      <c r="RY447" s="185"/>
      <c r="RZ447" s="185"/>
      <c r="SA447" s="185"/>
      <c r="SB447" s="185"/>
      <c r="SC447" s="185"/>
      <c r="SD447" s="185"/>
      <c r="SE447" s="185"/>
      <c r="SF447" s="185"/>
      <c r="SG447" s="185"/>
      <c r="SH447" s="185"/>
      <c r="SI447" s="185"/>
      <c r="SJ447" s="185"/>
      <c r="SK447" s="185"/>
      <c r="SL447" s="185"/>
      <c r="SM447" s="185"/>
      <c r="SN447" s="185"/>
      <c r="SO447" s="185"/>
      <c r="SP447" s="185"/>
      <c r="SQ447" s="185"/>
      <c r="SR447" s="185"/>
      <c r="SS447" s="185"/>
      <c r="ST447" s="185"/>
      <c r="SU447" s="185"/>
      <c r="SV447" s="185"/>
      <c r="SW447" s="185"/>
      <c r="SX447" s="185"/>
      <c r="SY447" s="185"/>
      <c r="SZ447" s="185"/>
      <c r="TA447" s="185"/>
      <c r="TB447" s="185"/>
      <c r="TC447" s="185"/>
      <c r="TD447" s="185"/>
      <c r="TE447" s="185"/>
      <c r="TF447" s="185"/>
      <c r="TG447" s="185"/>
      <c r="TH447" s="185"/>
      <c r="TI447" s="185"/>
    </row>
    <row r="448" spans="1:529" s="79" customFormat="1" ht="33" customHeight="1" x14ac:dyDescent="0.25">
      <c r="A448" s="201" t="s">
        <v>5193</v>
      </c>
      <c r="B448" s="217">
        <v>39636</v>
      </c>
      <c r="C448" s="218" t="s">
        <v>5336</v>
      </c>
      <c r="D448" s="114" t="s">
        <v>5337</v>
      </c>
      <c r="E448" s="114"/>
      <c r="F448" s="114"/>
      <c r="G448" s="114"/>
      <c r="H448" s="186">
        <v>87014</v>
      </c>
      <c r="I448" s="217">
        <v>39656</v>
      </c>
      <c r="J448" s="217">
        <v>41827</v>
      </c>
      <c r="K448" s="218" t="s">
        <v>1172</v>
      </c>
      <c r="L448" s="218"/>
      <c r="M448" s="218" t="s">
        <v>1527</v>
      </c>
      <c r="N448" s="218" t="s">
        <v>34</v>
      </c>
      <c r="O448" s="218">
        <v>344925</v>
      </c>
      <c r="P448" s="218" t="s">
        <v>5339</v>
      </c>
      <c r="Q448" s="218"/>
      <c r="R448" s="218"/>
      <c r="S448" s="218"/>
      <c r="T448" s="717">
        <v>61.2</v>
      </c>
      <c r="U448" s="218">
        <v>945</v>
      </c>
      <c r="V448" s="218">
        <v>344925</v>
      </c>
      <c r="W448" s="218" t="s">
        <v>3205</v>
      </c>
      <c r="X448" s="218">
        <v>35</v>
      </c>
      <c r="Y448" s="218">
        <v>15</v>
      </c>
      <c r="Z448" s="218">
        <v>70</v>
      </c>
      <c r="AA448" s="218" t="s">
        <v>1091</v>
      </c>
      <c r="AB448" s="218" t="s">
        <v>1091</v>
      </c>
      <c r="AC448" s="218" t="s">
        <v>1091</v>
      </c>
      <c r="AD448" s="218" t="s">
        <v>1091</v>
      </c>
      <c r="AE448" s="218" t="s">
        <v>1091</v>
      </c>
      <c r="AF448" s="218">
        <v>0.3</v>
      </c>
      <c r="AG448" s="218" t="s">
        <v>5338</v>
      </c>
      <c r="AH448" s="218"/>
      <c r="AI448" s="218" t="s">
        <v>2453</v>
      </c>
      <c r="AJ448" s="218" t="s">
        <v>2454</v>
      </c>
      <c r="AK448" s="218" t="s">
        <v>1461</v>
      </c>
      <c r="AL448" s="266" t="s">
        <v>5340</v>
      </c>
      <c r="AM448" s="13"/>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185"/>
      <c r="HL448" s="185"/>
      <c r="HM448" s="185"/>
      <c r="HN448" s="185"/>
      <c r="HO448" s="185"/>
      <c r="HP448" s="185"/>
      <c r="HQ448" s="185"/>
      <c r="HR448" s="185"/>
      <c r="HS448" s="185"/>
      <c r="HT448" s="185"/>
      <c r="HU448" s="185"/>
      <c r="HV448" s="185"/>
      <c r="HW448" s="185"/>
      <c r="HX448" s="185"/>
      <c r="HY448" s="185"/>
      <c r="HZ448" s="185"/>
      <c r="IA448" s="185"/>
      <c r="IB448" s="185"/>
      <c r="IC448" s="185"/>
      <c r="ID448" s="185"/>
      <c r="IE448" s="185"/>
      <c r="IF448" s="185"/>
      <c r="IG448" s="185"/>
      <c r="IH448" s="185"/>
      <c r="II448" s="185"/>
      <c r="IJ448" s="185"/>
      <c r="IK448" s="185"/>
      <c r="IL448" s="185"/>
      <c r="IM448" s="185"/>
      <c r="IN448" s="185"/>
      <c r="IO448" s="185"/>
      <c r="IP448" s="185"/>
      <c r="IQ448" s="185"/>
      <c r="IR448" s="185"/>
      <c r="IS448" s="185"/>
      <c r="IT448" s="185"/>
      <c r="IU448" s="185"/>
      <c r="IV448" s="185"/>
      <c r="IW448" s="185"/>
      <c r="IX448" s="185"/>
      <c r="IY448" s="185"/>
      <c r="IZ448" s="185"/>
      <c r="JA448" s="185"/>
      <c r="JB448" s="185"/>
      <c r="JC448" s="185"/>
      <c r="JD448" s="185"/>
      <c r="JE448" s="185"/>
      <c r="JF448" s="185"/>
      <c r="JG448" s="185"/>
      <c r="JH448" s="185"/>
      <c r="JI448" s="185"/>
      <c r="JJ448" s="185"/>
      <c r="JK448" s="185"/>
      <c r="JL448" s="185"/>
      <c r="JM448" s="185"/>
      <c r="JN448" s="185"/>
      <c r="JO448" s="185"/>
      <c r="JP448" s="185"/>
      <c r="JQ448" s="185"/>
      <c r="JR448" s="185"/>
      <c r="JS448" s="185"/>
      <c r="JT448" s="185"/>
      <c r="JU448" s="185"/>
      <c r="JV448" s="185"/>
      <c r="JW448" s="185"/>
      <c r="JX448" s="185"/>
      <c r="JY448" s="185"/>
      <c r="JZ448" s="185"/>
      <c r="KA448" s="185"/>
      <c r="KB448" s="185"/>
      <c r="KC448" s="185"/>
      <c r="KD448" s="185"/>
      <c r="KE448" s="185"/>
      <c r="KF448" s="185"/>
      <c r="KG448" s="185"/>
      <c r="KH448" s="185"/>
      <c r="KI448" s="185"/>
      <c r="KJ448" s="185"/>
      <c r="KK448" s="185"/>
      <c r="KL448" s="185"/>
      <c r="KM448" s="185"/>
      <c r="KN448" s="185"/>
      <c r="KO448" s="185"/>
      <c r="KP448" s="185"/>
      <c r="KQ448" s="185"/>
      <c r="KR448" s="185"/>
      <c r="KS448" s="185"/>
      <c r="KT448" s="185"/>
      <c r="KU448" s="185"/>
      <c r="KV448" s="185"/>
      <c r="KW448" s="185"/>
      <c r="KX448" s="185"/>
      <c r="KY448" s="185"/>
      <c r="KZ448" s="185"/>
      <c r="LA448" s="185"/>
      <c r="LB448" s="185"/>
      <c r="LC448" s="185"/>
      <c r="LD448" s="185"/>
      <c r="LE448" s="185"/>
      <c r="LF448" s="185"/>
      <c r="LG448" s="185"/>
      <c r="LH448" s="185"/>
      <c r="LI448" s="185"/>
      <c r="LJ448" s="185"/>
      <c r="LK448" s="185"/>
      <c r="LL448" s="185"/>
      <c r="LM448" s="185"/>
      <c r="LN448" s="185"/>
      <c r="LO448" s="185"/>
      <c r="LP448" s="185"/>
      <c r="LQ448" s="185"/>
      <c r="LR448" s="185"/>
      <c r="LS448" s="185"/>
      <c r="LT448" s="185"/>
      <c r="LU448" s="185"/>
      <c r="LV448" s="185"/>
      <c r="LW448" s="185"/>
      <c r="LX448" s="185"/>
      <c r="LY448" s="185"/>
      <c r="LZ448" s="185"/>
      <c r="MA448" s="185"/>
      <c r="MB448" s="185"/>
      <c r="MC448" s="185"/>
      <c r="MD448" s="185"/>
      <c r="ME448" s="185"/>
      <c r="MF448" s="185"/>
      <c r="MG448" s="185"/>
      <c r="MH448" s="185"/>
      <c r="MI448" s="185"/>
      <c r="MJ448" s="185"/>
      <c r="MK448" s="185"/>
      <c r="ML448" s="185"/>
      <c r="MM448" s="185"/>
      <c r="MN448" s="185"/>
      <c r="MO448" s="185"/>
      <c r="MP448" s="185"/>
      <c r="MQ448" s="185"/>
      <c r="MR448" s="185"/>
      <c r="MS448" s="185"/>
      <c r="MT448" s="185"/>
      <c r="MU448" s="185"/>
      <c r="MV448" s="185"/>
      <c r="MW448" s="185"/>
      <c r="MX448" s="185"/>
      <c r="MY448" s="185"/>
      <c r="MZ448" s="185"/>
      <c r="NA448" s="185"/>
      <c r="NB448" s="185"/>
      <c r="NC448" s="185"/>
      <c r="ND448" s="185"/>
      <c r="NE448" s="185"/>
      <c r="NF448" s="185"/>
      <c r="NG448" s="185"/>
      <c r="NH448" s="185"/>
      <c r="NI448" s="185"/>
      <c r="NJ448" s="185"/>
      <c r="NK448" s="185"/>
      <c r="NL448" s="185"/>
      <c r="NM448" s="185"/>
      <c r="NN448" s="185"/>
      <c r="NO448" s="185"/>
      <c r="NP448" s="185"/>
      <c r="NQ448" s="185"/>
      <c r="NR448" s="185"/>
      <c r="NS448" s="185"/>
      <c r="NT448" s="185"/>
      <c r="NU448" s="185"/>
      <c r="NV448" s="185"/>
      <c r="NW448" s="185"/>
      <c r="NX448" s="185"/>
      <c r="NY448" s="185"/>
      <c r="NZ448" s="185"/>
      <c r="OA448" s="185"/>
      <c r="OB448" s="185"/>
      <c r="OC448" s="185"/>
      <c r="OD448" s="185"/>
      <c r="OE448" s="185"/>
      <c r="OF448" s="185"/>
      <c r="OG448" s="185"/>
      <c r="OH448" s="185"/>
      <c r="OI448" s="185"/>
      <c r="OJ448" s="185"/>
      <c r="OK448" s="185"/>
      <c r="OL448" s="185"/>
      <c r="OM448" s="185"/>
      <c r="ON448" s="185"/>
      <c r="OO448" s="185"/>
      <c r="OP448" s="185"/>
      <c r="OQ448" s="185"/>
      <c r="OR448" s="185"/>
      <c r="OS448" s="185"/>
      <c r="OT448" s="185"/>
      <c r="OU448" s="185"/>
      <c r="OV448" s="185"/>
      <c r="OW448" s="185"/>
      <c r="OX448" s="185"/>
      <c r="OY448" s="185"/>
      <c r="OZ448" s="185"/>
      <c r="PA448" s="185"/>
      <c r="PB448" s="185"/>
      <c r="PC448" s="185"/>
      <c r="PD448" s="185"/>
      <c r="PE448" s="185"/>
      <c r="PF448" s="185"/>
      <c r="PG448" s="185"/>
      <c r="PH448" s="185"/>
      <c r="PI448" s="185"/>
      <c r="PJ448" s="185"/>
      <c r="PK448" s="185"/>
      <c r="PL448" s="185"/>
      <c r="PM448" s="185"/>
      <c r="PN448" s="185"/>
      <c r="PO448" s="185"/>
      <c r="PP448" s="185"/>
      <c r="PQ448" s="185"/>
      <c r="PR448" s="185"/>
      <c r="PS448" s="185"/>
      <c r="PT448" s="185"/>
      <c r="PU448" s="185"/>
      <c r="PV448" s="185"/>
      <c r="PW448" s="185"/>
      <c r="PX448" s="185"/>
      <c r="PY448" s="185"/>
      <c r="PZ448" s="185"/>
      <c r="QA448" s="185"/>
      <c r="QB448" s="185"/>
      <c r="QC448" s="185"/>
      <c r="QD448" s="185"/>
      <c r="QE448" s="185"/>
      <c r="QF448" s="185"/>
      <c r="QG448" s="185"/>
      <c r="QH448" s="185"/>
      <c r="QI448" s="185"/>
      <c r="QJ448" s="185"/>
      <c r="QK448" s="185"/>
      <c r="QL448" s="185"/>
      <c r="QM448" s="185"/>
      <c r="QN448" s="185"/>
      <c r="QO448" s="185"/>
      <c r="QP448" s="185"/>
      <c r="QQ448" s="185"/>
      <c r="QR448" s="185"/>
      <c r="QS448" s="185"/>
      <c r="QT448" s="185"/>
      <c r="QU448" s="185"/>
      <c r="QV448" s="185"/>
      <c r="QW448" s="185"/>
      <c r="QX448" s="185"/>
      <c r="QY448" s="185"/>
      <c r="QZ448" s="185"/>
      <c r="RA448" s="185"/>
      <c r="RB448" s="185"/>
      <c r="RC448" s="185"/>
      <c r="RD448" s="185"/>
      <c r="RE448" s="185"/>
      <c r="RF448" s="185"/>
      <c r="RG448" s="185"/>
      <c r="RH448" s="185"/>
      <c r="RI448" s="185"/>
      <c r="RJ448" s="185"/>
      <c r="RK448" s="185"/>
      <c r="RL448" s="185"/>
      <c r="RM448" s="185"/>
      <c r="RN448" s="185"/>
      <c r="RO448" s="185"/>
      <c r="RP448" s="185"/>
      <c r="RQ448" s="185"/>
      <c r="RR448" s="185"/>
      <c r="RS448" s="185"/>
      <c r="RT448" s="185"/>
      <c r="RU448" s="185"/>
      <c r="RV448" s="185"/>
      <c r="RW448" s="185"/>
      <c r="RX448" s="185"/>
      <c r="RY448" s="185"/>
      <c r="RZ448" s="185"/>
      <c r="SA448" s="185"/>
      <c r="SB448" s="185"/>
      <c r="SC448" s="185"/>
      <c r="SD448" s="185"/>
      <c r="SE448" s="185"/>
      <c r="SF448" s="185"/>
      <c r="SG448" s="185"/>
      <c r="SH448" s="185"/>
      <c r="SI448" s="185"/>
      <c r="SJ448" s="185"/>
      <c r="SK448" s="185"/>
      <c r="SL448" s="185"/>
      <c r="SM448" s="185"/>
      <c r="SN448" s="185"/>
      <c r="SO448" s="185"/>
      <c r="SP448" s="185"/>
      <c r="SQ448" s="185"/>
      <c r="SR448" s="185"/>
      <c r="SS448" s="185"/>
      <c r="ST448" s="185"/>
      <c r="SU448" s="185"/>
      <c r="SV448" s="185"/>
      <c r="SW448" s="185"/>
      <c r="SX448" s="185"/>
      <c r="SY448" s="185"/>
      <c r="SZ448" s="185"/>
      <c r="TA448" s="185"/>
      <c r="TB448" s="185"/>
      <c r="TC448" s="185"/>
      <c r="TD448" s="185"/>
      <c r="TE448" s="185"/>
      <c r="TF448" s="185"/>
      <c r="TG448" s="185"/>
      <c r="TH448" s="185"/>
      <c r="TI448" s="185"/>
    </row>
    <row r="449" spans="1:529" s="79" customFormat="1" ht="34.5" customHeight="1" x14ac:dyDescent="0.25">
      <c r="A449" s="38">
        <v>13140065</v>
      </c>
      <c r="B449" s="16">
        <v>39636</v>
      </c>
      <c r="C449" s="17" t="s">
        <v>5336</v>
      </c>
      <c r="D449" s="114" t="s">
        <v>2452</v>
      </c>
      <c r="E449" s="114"/>
      <c r="F449" s="114"/>
      <c r="G449" s="114"/>
      <c r="H449" s="186">
        <v>87014</v>
      </c>
      <c r="I449" s="16">
        <v>39656</v>
      </c>
      <c r="J449" s="16">
        <v>41827</v>
      </c>
      <c r="K449" s="17" t="s">
        <v>1172</v>
      </c>
      <c r="L449" s="17"/>
      <c r="M449" s="17" t="s">
        <v>1527</v>
      </c>
      <c r="N449" s="17" t="s">
        <v>34</v>
      </c>
      <c r="O449" s="17">
        <v>344925</v>
      </c>
      <c r="P449" s="17" t="s">
        <v>5342</v>
      </c>
      <c r="Q449" s="17"/>
      <c r="R449" s="17"/>
      <c r="S449" s="17"/>
      <c r="T449" s="733">
        <v>61.2</v>
      </c>
      <c r="U449" s="17">
        <v>945</v>
      </c>
      <c r="V449" s="17">
        <v>344925</v>
      </c>
      <c r="W449" s="17" t="s">
        <v>3205</v>
      </c>
      <c r="X449" s="17">
        <v>35</v>
      </c>
      <c r="Y449" s="17">
        <v>25</v>
      </c>
      <c r="Z449" s="17">
        <v>125</v>
      </c>
      <c r="AA449" s="17" t="s">
        <v>1091</v>
      </c>
      <c r="AB449" s="17" t="s">
        <v>1091</v>
      </c>
      <c r="AC449" s="17" t="s">
        <v>1091</v>
      </c>
      <c r="AD449" s="17" t="s">
        <v>1091</v>
      </c>
      <c r="AE449" s="17" t="s">
        <v>1091</v>
      </c>
      <c r="AF449" s="17">
        <v>0.3</v>
      </c>
      <c r="AG449" s="17" t="s">
        <v>5344</v>
      </c>
      <c r="AH449" s="17"/>
      <c r="AI449" s="17" t="s">
        <v>2453</v>
      </c>
      <c r="AJ449" s="17" t="s">
        <v>2454</v>
      </c>
      <c r="AK449" s="17" t="s">
        <v>5345</v>
      </c>
      <c r="AL449" s="76" t="s">
        <v>5341</v>
      </c>
      <c r="AM449" s="13"/>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c r="CH449" s="185"/>
      <c r="CI449" s="185"/>
      <c r="CJ449" s="185"/>
      <c r="CK449" s="185"/>
      <c r="CL449" s="185"/>
      <c r="CM449" s="185"/>
      <c r="CN449" s="185"/>
      <c r="CO449" s="185"/>
      <c r="CP449" s="185"/>
      <c r="CQ449" s="185"/>
      <c r="CR449" s="185"/>
      <c r="CS449" s="185"/>
      <c r="CT449" s="185"/>
      <c r="CU449" s="185"/>
      <c r="CV449" s="185"/>
      <c r="CW449" s="185"/>
      <c r="CX449" s="185"/>
      <c r="CY449" s="185"/>
      <c r="CZ449" s="185"/>
      <c r="DA449" s="185"/>
      <c r="DB449" s="185"/>
      <c r="DC449" s="185"/>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185"/>
      <c r="EA449" s="185"/>
      <c r="EB449" s="185"/>
      <c r="EC449" s="185"/>
      <c r="ED449" s="185"/>
      <c r="EE449" s="185"/>
      <c r="EF449" s="185"/>
      <c r="EG449" s="185"/>
      <c r="EH449" s="185"/>
      <c r="EI449" s="185"/>
      <c r="EJ449" s="185"/>
      <c r="EK449" s="185"/>
      <c r="EL449" s="185"/>
      <c r="EM449" s="185"/>
      <c r="EN449" s="185"/>
      <c r="EO449" s="185"/>
      <c r="EP449" s="185"/>
      <c r="EQ449" s="185"/>
      <c r="ER449" s="185"/>
      <c r="ES449" s="185"/>
      <c r="ET449" s="185"/>
      <c r="EU449" s="185"/>
      <c r="EV449" s="185"/>
      <c r="EW449" s="185"/>
      <c r="EX449" s="185"/>
      <c r="EY449" s="185"/>
      <c r="EZ449" s="185"/>
      <c r="FA449" s="185"/>
      <c r="FB449" s="185"/>
      <c r="FC449" s="185"/>
      <c r="FD449" s="185"/>
      <c r="FE449" s="185"/>
      <c r="FF449" s="185"/>
      <c r="FG449" s="185"/>
      <c r="FH449" s="185"/>
      <c r="FI449" s="185"/>
      <c r="FJ449" s="185"/>
      <c r="FK449" s="185"/>
      <c r="FL449" s="185"/>
      <c r="FM449" s="185"/>
      <c r="FN449" s="185"/>
      <c r="FO449" s="185"/>
      <c r="FP449" s="185"/>
      <c r="FQ449" s="185"/>
      <c r="FR449" s="185"/>
      <c r="FS449" s="185"/>
      <c r="FT449" s="185"/>
      <c r="FU449" s="185"/>
      <c r="FV449" s="185"/>
      <c r="FW449" s="185"/>
      <c r="FX449" s="185"/>
      <c r="FY449" s="185"/>
      <c r="FZ449" s="185"/>
      <c r="GA449" s="185"/>
      <c r="GB449" s="185"/>
      <c r="GC449" s="185"/>
      <c r="GD449" s="185"/>
      <c r="GE449" s="185"/>
      <c r="GF449" s="185"/>
      <c r="GG449" s="185"/>
      <c r="GH449" s="185"/>
      <c r="GI449" s="185"/>
      <c r="GJ449" s="185"/>
      <c r="GK449" s="185"/>
      <c r="GL449" s="185"/>
      <c r="GM449" s="185"/>
      <c r="GN449" s="185"/>
      <c r="GO449" s="185"/>
      <c r="GP449" s="185"/>
      <c r="GQ449" s="185"/>
      <c r="GR449" s="185"/>
      <c r="GS449" s="185"/>
      <c r="GT449" s="185"/>
      <c r="GU449" s="185"/>
      <c r="GV449" s="185"/>
      <c r="GW449" s="185"/>
      <c r="GX449" s="185"/>
      <c r="GY449" s="185"/>
      <c r="GZ449" s="185"/>
      <c r="HA449" s="185"/>
      <c r="HB449" s="185"/>
      <c r="HC449" s="185"/>
      <c r="HD449" s="185"/>
      <c r="HE449" s="185"/>
      <c r="HF449" s="185"/>
      <c r="HG449" s="185"/>
      <c r="HH449" s="185"/>
      <c r="HI449" s="185"/>
      <c r="HJ449" s="185"/>
      <c r="HK449" s="185"/>
      <c r="HL449" s="185"/>
      <c r="HM449" s="185"/>
      <c r="HN449" s="185"/>
      <c r="HO449" s="185"/>
      <c r="HP449" s="185"/>
      <c r="HQ449" s="185"/>
      <c r="HR449" s="185"/>
      <c r="HS449" s="185"/>
      <c r="HT449" s="185"/>
      <c r="HU449" s="185"/>
      <c r="HV449" s="185"/>
      <c r="HW449" s="185"/>
      <c r="HX449" s="185"/>
      <c r="HY449" s="185"/>
      <c r="HZ449" s="185"/>
      <c r="IA449" s="185"/>
      <c r="IB449" s="185"/>
      <c r="IC449" s="185"/>
      <c r="ID449" s="185"/>
      <c r="IE449" s="185"/>
      <c r="IF449" s="185"/>
      <c r="IG449" s="185"/>
      <c r="IH449" s="185"/>
      <c r="II449" s="185"/>
      <c r="IJ449" s="185"/>
      <c r="IK449" s="185"/>
      <c r="IL449" s="185"/>
      <c r="IM449" s="185"/>
      <c r="IN449" s="185"/>
      <c r="IO449" s="185"/>
      <c r="IP449" s="185"/>
      <c r="IQ449" s="185"/>
      <c r="IR449" s="185"/>
      <c r="IS449" s="185"/>
      <c r="IT449" s="185"/>
      <c r="IU449" s="185"/>
      <c r="IV449" s="185"/>
      <c r="IW449" s="185"/>
      <c r="IX449" s="185"/>
      <c r="IY449" s="185"/>
      <c r="IZ449" s="185"/>
      <c r="JA449" s="185"/>
      <c r="JB449" s="185"/>
      <c r="JC449" s="185"/>
      <c r="JD449" s="185"/>
      <c r="JE449" s="185"/>
      <c r="JF449" s="185"/>
      <c r="JG449" s="185"/>
      <c r="JH449" s="185"/>
      <c r="JI449" s="185"/>
      <c r="JJ449" s="185"/>
      <c r="JK449" s="185"/>
      <c r="JL449" s="185"/>
      <c r="JM449" s="185"/>
      <c r="JN449" s="185"/>
      <c r="JO449" s="185"/>
      <c r="JP449" s="185"/>
      <c r="JQ449" s="185"/>
      <c r="JR449" s="185"/>
      <c r="JS449" s="185"/>
      <c r="JT449" s="185"/>
      <c r="JU449" s="185"/>
      <c r="JV449" s="185"/>
      <c r="JW449" s="185"/>
      <c r="JX449" s="185"/>
      <c r="JY449" s="185"/>
      <c r="JZ449" s="185"/>
      <c r="KA449" s="185"/>
      <c r="KB449" s="185"/>
      <c r="KC449" s="185"/>
      <c r="KD449" s="185"/>
      <c r="KE449" s="185"/>
      <c r="KF449" s="185"/>
      <c r="KG449" s="185"/>
      <c r="KH449" s="185"/>
      <c r="KI449" s="185"/>
      <c r="KJ449" s="185"/>
      <c r="KK449" s="185"/>
      <c r="KL449" s="185"/>
      <c r="KM449" s="185"/>
      <c r="KN449" s="185"/>
      <c r="KO449" s="185"/>
      <c r="KP449" s="185"/>
      <c r="KQ449" s="185"/>
      <c r="KR449" s="185"/>
      <c r="KS449" s="185"/>
      <c r="KT449" s="185"/>
      <c r="KU449" s="185"/>
      <c r="KV449" s="185"/>
      <c r="KW449" s="185"/>
      <c r="KX449" s="185"/>
      <c r="KY449" s="185"/>
      <c r="KZ449" s="185"/>
      <c r="LA449" s="185"/>
      <c r="LB449" s="185"/>
      <c r="LC449" s="185"/>
      <c r="LD449" s="185"/>
      <c r="LE449" s="185"/>
      <c r="LF449" s="185"/>
      <c r="LG449" s="185"/>
      <c r="LH449" s="185"/>
      <c r="LI449" s="185"/>
      <c r="LJ449" s="185"/>
      <c r="LK449" s="185"/>
      <c r="LL449" s="185"/>
      <c r="LM449" s="185"/>
      <c r="LN449" s="185"/>
      <c r="LO449" s="185"/>
      <c r="LP449" s="185"/>
      <c r="LQ449" s="185"/>
      <c r="LR449" s="185"/>
      <c r="LS449" s="185"/>
      <c r="LT449" s="185"/>
      <c r="LU449" s="185"/>
      <c r="LV449" s="185"/>
      <c r="LW449" s="185"/>
      <c r="LX449" s="185"/>
      <c r="LY449" s="185"/>
      <c r="LZ449" s="185"/>
      <c r="MA449" s="185"/>
      <c r="MB449" s="185"/>
      <c r="MC449" s="185"/>
      <c r="MD449" s="185"/>
      <c r="ME449" s="185"/>
      <c r="MF449" s="185"/>
      <c r="MG449" s="185"/>
      <c r="MH449" s="185"/>
      <c r="MI449" s="185"/>
      <c r="MJ449" s="185"/>
      <c r="MK449" s="185"/>
      <c r="ML449" s="185"/>
      <c r="MM449" s="185"/>
      <c r="MN449" s="185"/>
      <c r="MO449" s="185"/>
      <c r="MP449" s="185"/>
      <c r="MQ449" s="185"/>
      <c r="MR449" s="185"/>
      <c r="MS449" s="185"/>
      <c r="MT449" s="185"/>
      <c r="MU449" s="185"/>
      <c r="MV449" s="185"/>
      <c r="MW449" s="185"/>
      <c r="MX449" s="185"/>
      <c r="MY449" s="185"/>
      <c r="MZ449" s="185"/>
      <c r="NA449" s="185"/>
      <c r="NB449" s="185"/>
      <c r="NC449" s="185"/>
      <c r="ND449" s="185"/>
      <c r="NE449" s="185"/>
      <c r="NF449" s="185"/>
      <c r="NG449" s="185"/>
      <c r="NH449" s="185"/>
      <c r="NI449" s="185"/>
      <c r="NJ449" s="185"/>
      <c r="NK449" s="185"/>
      <c r="NL449" s="185"/>
      <c r="NM449" s="185"/>
      <c r="NN449" s="185"/>
      <c r="NO449" s="185"/>
      <c r="NP449" s="185"/>
      <c r="NQ449" s="185"/>
      <c r="NR449" s="185"/>
      <c r="NS449" s="185"/>
      <c r="NT449" s="185"/>
      <c r="NU449" s="185"/>
      <c r="NV449" s="185"/>
      <c r="NW449" s="185"/>
      <c r="NX449" s="185"/>
      <c r="NY449" s="185"/>
      <c r="NZ449" s="185"/>
      <c r="OA449" s="185"/>
      <c r="OB449" s="185"/>
      <c r="OC449" s="185"/>
      <c r="OD449" s="185"/>
      <c r="OE449" s="185"/>
      <c r="OF449" s="185"/>
      <c r="OG449" s="185"/>
      <c r="OH449" s="185"/>
      <c r="OI449" s="185"/>
      <c r="OJ449" s="185"/>
      <c r="OK449" s="185"/>
      <c r="OL449" s="185"/>
      <c r="OM449" s="185"/>
      <c r="ON449" s="185"/>
      <c r="OO449" s="185"/>
      <c r="OP449" s="185"/>
      <c r="OQ449" s="185"/>
      <c r="OR449" s="185"/>
      <c r="OS449" s="185"/>
      <c r="OT449" s="185"/>
      <c r="OU449" s="185"/>
      <c r="OV449" s="185"/>
      <c r="OW449" s="185"/>
      <c r="OX449" s="185"/>
      <c r="OY449" s="185"/>
      <c r="OZ449" s="185"/>
      <c r="PA449" s="185"/>
      <c r="PB449" s="185"/>
      <c r="PC449" s="185"/>
      <c r="PD449" s="185"/>
      <c r="PE449" s="185"/>
      <c r="PF449" s="185"/>
      <c r="PG449" s="185"/>
      <c r="PH449" s="185"/>
      <c r="PI449" s="185"/>
      <c r="PJ449" s="185"/>
      <c r="PK449" s="185"/>
      <c r="PL449" s="185"/>
      <c r="PM449" s="185"/>
      <c r="PN449" s="185"/>
      <c r="PO449" s="185"/>
      <c r="PP449" s="185"/>
      <c r="PQ449" s="185"/>
      <c r="PR449" s="185"/>
      <c r="PS449" s="185"/>
      <c r="PT449" s="185"/>
      <c r="PU449" s="185"/>
      <c r="PV449" s="185"/>
      <c r="PW449" s="185"/>
      <c r="PX449" s="185"/>
      <c r="PY449" s="185"/>
      <c r="PZ449" s="185"/>
      <c r="QA449" s="185"/>
      <c r="QB449" s="185"/>
      <c r="QC449" s="185"/>
      <c r="QD449" s="185"/>
      <c r="QE449" s="185"/>
      <c r="QF449" s="185"/>
      <c r="QG449" s="185"/>
      <c r="QH449" s="185"/>
      <c r="QI449" s="185"/>
      <c r="QJ449" s="185"/>
      <c r="QK449" s="185"/>
      <c r="QL449" s="185"/>
      <c r="QM449" s="185"/>
      <c r="QN449" s="185"/>
      <c r="QO449" s="185"/>
      <c r="QP449" s="185"/>
      <c r="QQ449" s="185"/>
      <c r="QR449" s="185"/>
      <c r="QS449" s="185"/>
      <c r="QT449" s="185"/>
      <c r="QU449" s="185"/>
      <c r="QV449" s="185"/>
      <c r="QW449" s="185"/>
      <c r="QX449" s="185"/>
      <c r="QY449" s="185"/>
      <c r="QZ449" s="185"/>
      <c r="RA449" s="185"/>
      <c r="RB449" s="185"/>
      <c r="RC449" s="185"/>
      <c r="RD449" s="185"/>
      <c r="RE449" s="185"/>
      <c r="RF449" s="185"/>
      <c r="RG449" s="185"/>
      <c r="RH449" s="185"/>
      <c r="RI449" s="185"/>
      <c r="RJ449" s="185"/>
      <c r="RK449" s="185"/>
      <c r="RL449" s="185"/>
      <c r="RM449" s="185"/>
      <c r="RN449" s="185"/>
      <c r="RO449" s="185"/>
      <c r="RP449" s="185"/>
      <c r="RQ449" s="185"/>
      <c r="RR449" s="185"/>
      <c r="RS449" s="185"/>
      <c r="RT449" s="185"/>
      <c r="RU449" s="185"/>
      <c r="RV449" s="185"/>
      <c r="RW449" s="185"/>
      <c r="RX449" s="185"/>
      <c r="RY449" s="185"/>
      <c r="RZ449" s="185"/>
      <c r="SA449" s="185"/>
      <c r="SB449" s="185"/>
      <c r="SC449" s="185"/>
      <c r="SD449" s="185"/>
      <c r="SE449" s="185"/>
      <c r="SF449" s="185"/>
      <c r="SG449" s="185"/>
      <c r="SH449" s="185"/>
      <c r="SI449" s="185"/>
      <c r="SJ449" s="185"/>
      <c r="SK449" s="185"/>
      <c r="SL449" s="185"/>
      <c r="SM449" s="185"/>
      <c r="SN449" s="185"/>
      <c r="SO449" s="185"/>
      <c r="SP449" s="185"/>
      <c r="SQ449" s="185"/>
      <c r="SR449" s="185"/>
      <c r="SS449" s="185"/>
      <c r="ST449" s="185"/>
      <c r="SU449" s="185"/>
      <c r="SV449" s="185"/>
      <c r="SW449" s="185"/>
      <c r="SX449" s="185"/>
      <c r="SY449" s="185"/>
      <c r="SZ449" s="185"/>
      <c r="TA449" s="185"/>
      <c r="TB449" s="185"/>
      <c r="TC449" s="185"/>
      <c r="TD449" s="185"/>
      <c r="TE449" s="185"/>
      <c r="TF449" s="185"/>
      <c r="TG449" s="185"/>
      <c r="TH449" s="185"/>
      <c r="TI449" s="185"/>
    </row>
    <row r="450" spans="1:529" s="79" customFormat="1" ht="56.25" customHeight="1" x14ac:dyDescent="0.25">
      <c r="A450" s="38">
        <v>13140065</v>
      </c>
      <c r="B450" s="16">
        <v>39636</v>
      </c>
      <c r="C450" s="17" t="s">
        <v>5343</v>
      </c>
      <c r="D450" s="114" t="s">
        <v>5337</v>
      </c>
      <c r="E450" s="114"/>
      <c r="F450" s="114"/>
      <c r="G450" s="114"/>
      <c r="H450" s="186">
        <v>87014</v>
      </c>
      <c r="I450" s="16">
        <v>39656</v>
      </c>
      <c r="J450" s="16">
        <v>41827</v>
      </c>
      <c r="K450" s="17" t="s">
        <v>1172</v>
      </c>
      <c r="L450" s="17"/>
      <c r="M450" s="17" t="s">
        <v>1527</v>
      </c>
      <c r="N450" s="17" t="s">
        <v>34</v>
      </c>
      <c r="O450" s="17">
        <v>344925</v>
      </c>
      <c r="P450" s="17"/>
      <c r="Q450" s="17" t="s">
        <v>5346</v>
      </c>
      <c r="R450" s="17"/>
      <c r="S450" s="17"/>
      <c r="T450" s="733">
        <v>61.2</v>
      </c>
      <c r="U450" s="17">
        <v>945</v>
      </c>
      <c r="V450" s="17">
        <v>344925</v>
      </c>
      <c r="W450" s="17" t="s">
        <v>1090</v>
      </c>
      <c r="X450" s="17">
        <v>35</v>
      </c>
      <c r="Y450" s="17">
        <v>25</v>
      </c>
      <c r="Z450" s="17">
        <v>125</v>
      </c>
      <c r="AA450" s="17" t="s">
        <v>1091</v>
      </c>
      <c r="AB450" s="17" t="s">
        <v>1091</v>
      </c>
      <c r="AC450" s="17" t="s">
        <v>1091</v>
      </c>
      <c r="AD450" s="17" t="s">
        <v>1091</v>
      </c>
      <c r="AE450" s="17" t="s">
        <v>1091</v>
      </c>
      <c r="AF450" s="17">
        <v>0.3</v>
      </c>
      <c r="AG450" s="17" t="s">
        <v>5344</v>
      </c>
      <c r="AH450" s="17"/>
      <c r="AI450" s="17" t="s">
        <v>2453</v>
      </c>
      <c r="AJ450" s="17" t="s">
        <v>2454</v>
      </c>
      <c r="AK450" s="17" t="s">
        <v>5345</v>
      </c>
      <c r="AL450" s="76" t="s">
        <v>5348</v>
      </c>
      <c r="AM450" s="13"/>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185"/>
      <c r="HL450" s="185"/>
      <c r="HM450" s="185"/>
      <c r="HN450" s="185"/>
      <c r="HO450" s="185"/>
      <c r="HP450" s="185"/>
      <c r="HQ450" s="185"/>
      <c r="HR450" s="185"/>
      <c r="HS450" s="185"/>
      <c r="HT450" s="185"/>
      <c r="HU450" s="185"/>
      <c r="HV450" s="185"/>
      <c r="HW450" s="185"/>
      <c r="HX450" s="185"/>
      <c r="HY450" s="185"/>
      <c r="HZ450" s="185"/>
      <c r="IA450" s="185"/>
      <c r="IB450" s="185"/>
      <c r="IC450" s="185"/>
      <c r="ID450" s="185"/>
      <c r="IE450" s="185"/>
      <c r="IF450" s="185"/>
      <c r="IG450" s="185"/>
      <c r="IH450" s="185"/>
      <c r="II450" s="185"/>
      <c r="IJ450" s="185"/>
      <c r="IK450" s="185"/>
      <c r="IL450" s="185"/>
      <c r="IM450" s="185"/>
      <c r="IN450" s="185"/>
      <c r="IO450" s="185"/>
      <c r="IP450" s="185"/>
      <c r="IQ450" s="185"/>
      <c r="IR450" s="185"/>
      <c r="IS450" s="185"/>
      <c r="IT450" s="185"/>
      <c r="IU450" s="185"/>
      <c r="IV450" s="185"/>
      <c r="IW450" s="185"/>
      <c r="IX450" s="185"/>
      <c r="IY450" s="185"/>
      <c r="IZ450" s="185"/>
      <c r="JA450" s="185"/>
      <c r="JB450" s="185"/>
      <c r="JC450" s="185"/>
      <c r="JD450" s="185"/>
      <c r="JE450" s="185"/>
      <c r="JF450" s="185"/>
      <c r="JG450" s="185"/>
      <c r="JH450" s="185"/>
      <c r="JI450" s="185"/>
      <c r="JJ450" s="185"/>
      <c r="JK450" s="185"/>
      <c r="JL450" s="185"/>
      <c r="JM450" s="185"/>
      <c r="JN450" s="185"/>
      <c r="JO450" s="185"/>
      <c r="JP450" s="185"/>
      <c r="JQ450" s="185"/>
      <c r="JR450" s="185"/>
      <c r="JS450" s="185"/>
      <c r="JT450" s="185"/>
      <c r="JU450" s="185"/>
      <c r="JV450" s="185"/>
      <c r="JW450" s="185"/>
      <c r="JX450" s="185"/>
      <c r="JY450" s="185"/>
      <c r="JZ450" s="185"/>
      <c r="KA450" s="185"/>
      <c r="KB450" s="185"/>
      <c r="KC450" s="185"/>
      <c r="KD450" s="185"/>
      <c r="KE450" s="185"/>
      <c r="KF450" s="185"/>
      <c r="KG450" s="185"/>
      <c r="KH450" s="185"/>
      <c r="KI450" s="185"/>
      <c r="KJ450" s="185"/>
      <c r="KK450" s="185"/>
      <c r="KL450" s="185"/>
      <c r="KM450" s="185"/>
      <c r="KN450" s="185"/>
      <c r="KO450" s="185"/>
      <c r="KP450" s="185"/>
      <c r="KQ450" s="185"/>
      <c r="KR450" s="185"/>
      <c r="KS450" s="185"/>
      <c r="KT450" s="185"/>
      <c r="KU450" s="185"/>
      <c r="KV450" s="185"/>
      <c r="KW450" s="185"/>
      <c r="KX450" s="185"/>
      <c r="KY450" s="185"/>
      <c r="KZ450" s="185"/>
      <c r="LA450" s="185"/>
      <c r="LB450" s="185"/>
      <c r="LC450" s="185"/>
      <c r="LD450" s="185"/>
      <c r="LE450" s="185"/>
      <c r="LF450" s="185"/>
      <c r="LG450" s="185"/>
      <c r="LH450" s="185"/>
      <c r="LI450" s="185"/>
      <c r="LJ450" s="185"/>
      <c r="LK450" s="185"/>
      <c r="LL450" s="185"/>
      <c r="LM450" s="185"/>
      <c r="LN450" s="185"/>
      <c r="LO450" s="185"/>
      <c r="LP450" s="185"/>
      <c r="LQ450" s="185"/>
      <c r="LR450" s="185"/>
      <c r="LS450" s="185"/>
      <c r="LT450" s="185"/>
      <c r="LU450" s="185"/>
      <c r="LV450" s="185"/>
      <c r="LW450" s="185"/>
      <c r="LX450" s="185"/>
      <c r="LY450" s="185"/>
      <c r="LZ450" s="185"/>
      <c r="MA450" s="185"/>
      <c r="MB450" s="185"/>
      <c r="MC450" s="185"/>
      <c r="MD450" s="185"/>
      <c r="ME450" s="185"/>
      <c r="MF450" s="185"/>
      <c r="MG450" s="185"/>
      <c r="MH450" s="185"/>
      <c r="MI450" s="185"/>
      <c r="MJ450" s="185"/>
      <c r="MK450" s="185"/>
      <c r="ML450" s="185"/>
      <c r="MM450" s="185"/>
      <c r="MN450" s="185"/>
      <c r="MO450" s="185"/>
      <c r="MP450" s="185"/>
      <c r="MQ450" s="185"/>
      <c r="MR450" s="185"/>
      <c r="MS450" s="185"/>
      <c r="MT450" s="185"/>
      <c r="MU450" s="185"/>
      <c r="MV450" s="185"/>
      <c r="MW450" s="185"/>
      <c r="MX450" s="185"/>
      <c r="MY450" s="185"/>
      <c r="MZ450" s="185"/>
      <c r="NA450" s="185"/>
      <c r="NB450" s="185"/>
      <c r="NC450" s="185"/>
      <c r="ND450" s="185"/>
      <c r="NE450" s="185"/>
      <c r="NF450" s="185"/>
      <c r="NG450" s="185"/>
      <c r="NH450" s="185"/>
      <c r="NI450" s="185"/>
      <c r="NJ450" s="185"/>
      <c r="NK450" s="185"/>
      <c r="NL450" s="185"/>
      <c r="NM450" s="185"/>
      <c r="NN450" s="185"/>
      <c r="NO450" s="185"/>
      <c r="NP450" s="185"/>
      <c r="NQ450" s="185"/>
      <c r="NR450" s="185"/>
      <c r="NS450" s="185"/>
      <c r="NT450" s="185"/>
      <c r="NU450" s="185"/>
      <c r="NV450" s="185"/>
      <c r="NW450" s="185"/>
      <c r="NX450" s="185"/>
      <c r="NY450" s="185"/>
      <c r="NZ450" s="185"/>
      <c r="OA450" s="185"/>
      <c r="OB450" s="185"/>
      <c r="OC450" s="185"/>
      <c r="OD450" s="185"/>
      <c r="OE450" s="185"/>
      <c r="OF450" s="185"/>
      <c r="OG450" s="185"/>
      <c r="OH450" s="185"/>
      <c r="OI450" s="185"/>
      <c r="OJ450" s="185"/>
      <c r="OK450" s="185"/>
      <c r="OL450" s="185"/>
      <c r="OM450" s="185"/>
      <c r="ON450" s="185"/>
      <c r="OO450" s="185"/>
      <c r="OP450" s="185"/>
      <c r="OQ450" s="185"/>
      <c r="OR450" s="185"/>
      <c r="OS450" s="185"/>
      <c r="OT450" s="185"/>
      <c r="OU450" s="185"/>
      <c r="OV450" s="185"/>
      <c r="OW450" s="185"/>
      <c r="OX450" s="185"/>
      <c r="OY450" s="185"/>
      <c r="OZ450" s="185"/>
      <c r="PA450" s="185"/>
      <c r="PB450" s="185"/>
      <c r="PC450" s="185"/>
      <c r="PD450" s="185"/>
      <c r="PE450" s="185"/>
      <c r="PF450" s="185"/>
      <c r="PG450" s="185"/>
      <c r="PH450" s="185"/>
      <c r="PI450" s="185"/>
      <c r="PJ450" s="185"/>
      <c r="PK450" s="185"/>
      <c r="PL450" s="185"/>
      <c r="PM450" s="185"/>
      <c r="PN450" s="185"/>
      <c r="PO450" s="185"/>
      <c r="PP450" s="185"/>
      <c r="PQ450" s="185"/>
      <c r="PR450" s="185"/>
      <c r="PS450" s="185"/>
      <c r="PT450" s="185"/>
      <c r="PU450" s="185"/>
      <c r="PV450" s="185"/>
      <c r="PW450" s="185"/>
      <c r="PX450" s="185"/>
      <c r="PY450" s="185"/>
      <c r="PZ450" s="185"/>
      <c r="QA450" s="185"/>
      <c r="QB450" s="185"/>
      <c r="QC450" s="185"/>
      <c r="QD450" s="185"/>
      <c r="QE450" s="185"/>
      <c r="QF450" s="185"/>
      <c r="QG450" s="185"/>
      <c r="QH450" s="185"/>
      <c r="QI450" s="185"/>
      <c r="QJ450" s="185"/>
      <c r="QK450" s="185"/>
      <c r="QL450" s="185"/>
      <c r="QM450" s="185"/>
      <c r="QN450" s="185"/>
      <c r="QO450" s="185"/>
      <c r="QP450" s="185"/>
      <c r="QQ450" s="185"/>
      <c r="QR450" s="185"/>
      <c r="QS450" s="185"/>
      <c r="QT450" s="185"/>
      <c r="QU450" s="185"/>
      <c r="QV450" s="185"/>
      <c r="QW450" s="185"/>
      <c r="QX450" s="185"/>
      <c r="QY450" s="185"/>
      <c r="QZ450" s="185"/>
      <c r="RA450" s="185"/>
      <c r="RB450" s="185"/>
      <c r="RC450" s="185"/>
      <c r="RD450" s="185"/>
      <c r="RE450" s="185"/>
      <c r="RF450" s="185"/>
      <c r="RG450" s="185"/>
      <c r="RH450" s="185"/>
      <c r="RI450" s="185"/>
      <c r="RJ450" s="185"/>
      <c r="RK450" s="185"/>
      <c r="RL450" s="185"/>
      <c r="RM450" s="185"/>
      <c r="RN450" s="185"/>
      <c r="RO450" s="185"/>
      <c r="RP450" s="185"/>
      <c r="RQ450" s="185"/>
      <c r="RR450" s="185"/>
      <c r="RS450" s="185"/>
      <c r="RT450" s="185"/>
      <c r="RU450" s="185"/>
      <c r="RV450" s="185"/>
      <c r="RW450" s="185"/>
      <c r="RX450" s="185"/>
      <c r="RY450" s="185"/>
      <c r="RZ450" s="185"/>
      <c r="SA450" s="185"/>
      <c r="SB450" s="185"/>
      <c r="SC450" s="185"/>
      <c r="SD450" s="185"/>
      <c r="SE450" s="185"/>
      <c r="SF450" s="185"/>
      <c r="SG450" s="185"/>
      <c r="SH450" s="185"/>
      <c r="SI450" s="185"/>
      <c r="SJ450" s="185"/>
      <c r="SK450" s="185"/>
      <c r="SL450" s="185"/>
      <c r="SM450" s="185"/>
      <c r="SN450" s="185"/>
      <c r="SO450" s="185"/>
      <c r="SP450" s="185"/>
      <c r="SQ450" s="185"/>
      <c r="SR450" s="185"/>
      <c r="SS450" s="185"/>
      <c r="ST450" s="185"/>
      <c r="SU450" s="185"/>
      <c r="SV450" s="185"/>
      <c r="SW450" s="185"/>
      <c r="SX450" s="185"/>
      <c r="SY450" s="185"/>
      <c r="SZ450" s="185"/>
      <c r="TA450" s="185"/>
      <c r="TB450" s="185"/>
      <c r="TC450" s="185"/>
      <c r="TD450" s="185"/>
      <c r="TE450" s="185"/>
      <c r="TF450" s="185"/>
      <c r="TG450" s="185"/>
      <c r="TH450" s="185"/>
      <c r="TI450" s="185"/>
    </row>
    <row r="451" spans="1:529" s="79" customFormat="1" ht="56.25" customHeight="1" x14ac:dyDescent="0.25">
      <c r="A451" s="38">
        <v>13140065</v>
      </c>
      <c r="B451" s="16">
        <v>39636</v>
      </c>
      <c r="C451" s="17" t="s">
        <v>6621</v>
      </c>
      <c r="D451" s="114" t="s">
        <v>5337</v>
      </c>
      <c r="E451" s="114"/>
      <c r="F451" s="114"/>
      <c r="G451" s="114"/>
      <c r="H451" s="186">
        <v>87014</v>
      </c>
      <c r="I451" s="16">
        <v>39656</v>
      </c>
      <c r="J451" s="16">
        <v>41827</v>
      </c>
      <c r="K451" s="17" t="s">
        <v>1172</v>
      </c>
      <c r="L451" s="17"/>
      <c r="M451" s="17" t="s">
        <v>1527</v>
      </c>
      <c r="N451" s="17" t="s">
        <v>34</v>
      </c>
      <c r="O451" s="17">
        <v>197100</v>
      </c>
      <c r="P451" s="17"/>
      <c r="Q451" s="17" t="s">
        <v>5346</v>
      </c>
      <c r="R451" s="17"/>
      <c r="S451" s="17"/>
      <c r="T451" s="733">
        <v>60.09</v>
      </c>
      <c r="U451" s="17">
        <v>540</v>
      </c>
      <c r="V451" s="17">
        <v>197100</v>
      </c>
      <c r="W451" s="17" t="s">
        <v>1090</v>
      </c>
      <c r="X451" s="17">
        <v>35</v>
      </c>
      <c r="Y451" s="17">
        <v>25</v>
      </c>
      <c r="Z451" s="17">
        <v>125</v>
      </c>
      <c r="AA451" s="17" t="s">
        <v>1091</v>
      </c>
      <c r="AB451" s="17" t="s">
        <v>1091</v>
      </c>
      <c r="AC451" s="17" t="s">
        <v>1091</v>
      </c>
      <c r="AD451" s="17" t="s">
        <v>1091</v>
      </c>
      <c r="AE451" s="17" t="s">
        <v>1091</v>
      </c>
      <c r="AF451" s="17">
        <v>0.3</v>
      </c>
      <c r="AG451" s="17" t="s">
        <v>5344</v>
      </c>
      <c r="AH451" s="17"/>
      <c r="AI451" s="17" t="s">
        <v>2453</v>
      </c>
      <c r="AJ451" s="17" t="s">
        <v>2454</v>
      </c>
      <c r="AK451" s="17" t="s">
        <v>5345</v>
      </c>
      <c r="AL451" s="76" t="s">
        <v>5348</v>
      </c>
      <c r="AM451" s="13"/>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185"/>
      <c r="HL451" s="185"/>
      <c r="HM451" s="185"/>
      <c r="HN451" s="185"/>
      <c r="HO451" s="185"/>
      <c r="HP451" s="185"/>
      <c r="HQ451" s="185"/>
      <c r="HR451" s="185"/>
      <c r="HS451" s="185"/>
      <c r="HT451" s="185"/>
      <c r="HU451" s="185"/>
      <c r="HV451" s="185"/>
      <c r="HW451" s="185"/>
      <c r="HX451" s="185"/>
      <c r="HY451" s="185"/>
      <c r="HZ451" s="185"/>
      <c r="IA451" s="185"/>
      <c r="IB451" s="185"/>
      <c r="IC451" s="185"/>
      <c r="ID451" s="185"/>
      <c r="IE451" s="185"/>
      <c r="IF451" s="185"/>
      <c r="IG451" s="185"/>
      <c r="IH451" s="185"/>
      <c r="II451" s="185"/>
      <c r="IJ451" s="185"/>
      <c r="IK451" s="185"/>
      <c r="IL451" s="185"/>
      <c r="IM451" s="185"/>
      <c r="IN451" s="185"/>
      <c r="IO451" s="185"/>
      <c r="IP451" s="185"/>
      <c r="IQ451" s="185"/>
      <c r="IR451" s="185"/>
      <c r="IS451" s="185"/>
      <c r="IT451" s="185"/>
      <c r="IU451" s="185"/>
      <c r="IV451" s="185"/>
      <c r="IW451" s="185"/>
      <c r="IX451" s="185"/>
      <c r="IY451" s="185"/>
      <c r="IZ451" s="185"/>
      <c r="JA451" s="185"/>
      <c r="JB451" s="185"/>
      <c r="JC451" s="185"/>
      <c r="JD451" s="185"/>
      <c r="JE451" s="185"/>
      <c r="JF451" s="185"/>
      <c r="JG451" s="185"/>
      <c r="JH451" s="185"/>
      <c r="JI451" s="185"/>
      <c r="JJ451" s="185"/>
      <c r="JK451" s="185"/>
      <c r="JL451" s="185"/>
      <c r="JM451" s="185"/>
      <c r="JN451" s="185"/>
      <c r="JO451" s="185"/>
      <c r="JP451" s="185"/>
      <c r="JQ451" s="185"/>
      <c r="JR451" s="185"/>
      <c r="JS451" s="185"/>
      <c r="JT451" s="185"/>
      <c r="JU451" s="185"/>
      <c r="JV451" s="185"/>
      <c r="JW451" s="185"/>
      <c r="JX451" s="185"/>
      <c r="JY451" s="185"/>
      <c r="JZ451" s="185"/>
      <c r="KA451" s="185"/>
      <c r="KB451" s="185"/>
      <c r="KC451" s="185"/>
      <c r="KD451" s="185"/>
      <c r="KE451" s="185"/>
      <c r="KF451" s="185"/>
      <c r="KG451" s="185"/>
      <c r="KH451" s="185"/>
      <c r="KI451" s="185"/>
      <c r="KJ451" s="185"/>
      <c r="KK451" s="185"/>
      <c r="KL451" s="185"/>
      <c r="KM451" s="185"/>
      <c r="KN451" s="185"/>
      <c r="KO451" s="185"/>
      <c r="KP451" s="185"/>
      <c r="KQ451" s="185"/>
      <c r="KR451" s="185"/>
      <c r="KS451" s="185"/>
      <c r="KT451" s="185"/>
      <c r="KU451" s="185"/>
      <c r="KV451" s="185"/>
      <c r="KW451" s="185"/>
      <c r="KX451" s="185"/>
      <c r="KY451" s="185"/>
      <c r="KZ451" s="185"/>
      <c r="LA451" s="185"/>
      <c r="LB451" s="185"/>
      <c r="LC451" s="185"/>
      <c r="LD451" s="185"/>
      <c r="LE451" s="185"/>
      <c r="LF451" s="185"/>
      <c r="LG451" s="185"/>
      <c r="LH451" s="185"/>
      <c r="LI451" s="185"/>
      <c r="LJ451" s="185"/>
      <c r="LK451" s="185"/>
      <c r="LL451" s="185"/>
      <c r="LM451" s="185"/>
      <c r="LN451" s="185"/>
      <c r="LO451" s="185"/>
      <c r="LP451" s="185"/>
      <c r="LQ451" s="185"/>
      <c r="LR451" s="185"/>
      <c r="LS451" s="185"/>
      <c r="LT451" s="185"/>
      <c r="LU451" s="185"/>
      <c r="LV451" s="185"/>
      <c r="LW451" s="185"/>
      <c r="LX451" s="185"/>
      <c r="LY451" s="185"/>
      <c r="LZ451" s="185"/>
      <c r="MA451" s="185"/>
      <c r="MB451" s="185"/>
      <c r="MC451" s="185"/>
      <c r="MD451" s="185"/>
      <c r="ME451" s="185"/>
      <c r="MF451" s="185"/>
      <c r="MG451" s="185"/>
      <c r="MH451" s="185"/>
      <c r="MI451" s="185"/>
      <c r="MJ451" s="185"/>
      <c r="MK451" s="185"/>
      <c r="ML451" s="185"/>
      <c r="MM451" s="185"/>
      <c r="MN451" s="185"/>
      <c r="MO451" s="185"/>
      <c r="MP451" s="185"/>
      <c r="MQ451" s="185"/>
      <c r="MR451" s="185"/>
      <c r="MS451" s="185"/>
      <c r="MT451" s="185"/>
      <c r="MU451" s="185"/>
      <c r="MV451" s="185"/>
      <c r="MW451" s="185"/>
      <c r="MX451" s="185"/>
      <c r="MY451" s="185"/>
      <c r="MZ451" s="185"/>
      <c r="NA451" s="185"/>
      <c r="NB451" s="185"/>
      <c r="NC451" s="185"/>
      <c r="ND451" s="185"/>
      <c r="NE451" s="185"/>
      <c r="NF451" s="185"/>
      <c r="NG451" s="185"/>
      <c r="NH451" s="185"/>
      <c r="NI451" s="185"/>
      <c r="NJ451" s="185"/>
      <c r="NK451" s="185"/>
      <c r="NL451" s="185"/>
      <c r="NM451" s="185"/>
      <c r="NN451" s="185"/>
      <c r="NO451" s="185"/>
      <c r="NP451" s="185"/>
      <c r="NQ451" s="185"/>
      <c r="NR451" s="185"/>
      <c r="NS451" s="185"/>
      <c r="NT451" s="185"/>
      <c r="NU451" s="185"/>
      <c r="NV451" s="185"/>
      <c r="NW451" s="185"/>
      <c r="NX451" s="185"/>
      <c r="NY451" s="185"/>
      <c r="NZ451" s="185"/>
      <c r="OA451" s="185"/>
      <c r="OB451" s="185"/>
      <c r="OC451" s="185"/>
      <c r="OD451" s="185"/>
      <c r="OE451" s="185"/>
      <c r="OF451" s="185"/>
      <c r="OG451" s="185"/>
      <c r="OH451" s="185"/>
      <c r="OI451" s="185"/>
      <c r="OJ451" s="185"/>
      <c r="OK451" s="185"/>
      <c r="OL451" s="185"/>
      <c r="OM451" s="185"/>
      <c r="ON451" s="185"/>
      <c r="OO451" s="185"/>
      <c r="OP451" s="185"/>
      <c r="OQ451" s="185"/>
      <c r="OR451" s="185"/>
      <c r="OS451" s="185"/>
      <c r="OT451" s="185"/>
      <c r="OU451" s="185"/>
      <c r="OV451" s="185"/>
      <c r="OW451" s="185"/>
      <c r="OX451" s="185"/>
      <c r="OY451" s="185"/>
      <c r="OZ451" s="185"/>
      <c r="PA451" s="185"/>
      <c r="PB451" s="185"/>
      <c r="PC451" s="185"/>
      <c r="PD451" s="185"/>
      <c r="PE451" s="185"/>
      <c r="PF451" s="185"/>
      <c r="PG451" s="185"/>
      <c r="PH451" s="185"/>
      <c r="PI451" s="185"/>
      <c r="PJ451" s="185"/>
      <c r="PK451" s="185"/>
      <c r="PL451" s="185"/>
      <c r="PM451" s="185"/>
      <c r="PN451" s="185"/>
      <c r="PO451" s="185"/>
      <c r="PP451" s="185"/>
      <c r="PQ451" s="185"/>
      <c r="PR451" s="185"/>
      <c r="PS451" s="185"/>
      <c r="PT451" s="185"/>
      <c r="PU451" s="185"/>
      <c r="PV451" s="185"/>
      <c r="PW451" s="185"/>
      <c r="PX451" s="185"/>
      <c r="PY451" s="185"/>
      <c r="PZ451" s="185"/>
      <c r="QA451" s="185"/>
      <c r="QB451" s="185"/>
      <c r="QC451" s="185"/>
      <c r="QD451" s="185"/>
      <c r="QE451" s="185"/>
      <c r="QF451" s="185"/>
      <c r="QG451" s="185"/>
      <c r="QH451" s="185"/>
      <c r="QI451" s="185"/>
      <c r="QJ451" s="185"/>
      <c r="QK451" s="185"/>
      <c r="QL451" s="185"/>
      <c r="QM451" s="185"/>
      <c r="QN451" s="185"/>
      <c r="QO451" s="185"/>
      <c r="QP451" s="185"/>
      <c r="QQ451" s="185"/>
      <c r="QR451" s="185"/>
      <c r="QS451" s="185"/>
      <c r="QT451" s="185"/>
      <c r="QU451" s="185"/>
      <c r="QV451" s="185"/>
      <c r="QW451" s="185"/>
      <c r="QX451" s="185"/>
      <c r="QY451" s="185"/>
      <c r="QZ451" s="185"/>
      <c r="RA451" s="185"/>
      <c r="RB451" s="185"/>
      <c r="RC451" s="185"/>
      <c r="RD451" s="185"/>
      <c r="RE451" s="185"/>
      <c r="RF451" s="185"/>
      <c r="RG451" s="185"/>
      <c r="RH451" s="185"/>
      <c r="RI451" s="185"/>
      <c r="RJ451" s="185"/>
      <c r="RK451" s="185"/>
      <c r="RL451" s="185"/>
      <c r="RM451" s="185"/>
      <c r="RN451" s="185"/>
      <c r="RO451" s="185"/>
      <c r="RP451" s="185"/>
      <c r="RQ451" s="185"/>
      <c r="RR451" s="185"/>
      <c r="RS451" s="185"/>
      <c r="RT451" s="185"/>
      <c r="RU451" s="185"/>
      <c r="RV451" s="185"/>
      <c r="RW451" s="185"/>
      <c r="RX451" s="185"/>
      <c r="RY451" s="185"/>
      <c r="RZ451" s="185"/>
      <c r="SA451" s="185"/>
      <c r="SB451" s="185"/>
      <c r="SC451" s="185"/>
      <c r="SD451" s="185"/>
      <c r="SE451" s="185"/>
      <c r="SF451" s="185"/>
      <c r="SG451" s="185"/>
      <c r="SH451" s="185"/>
      <c r="SI451" s="185"/>
      <c r="SJ451" s="185"/>
      <c r="SK451" s="185"/>
      <c r="SL451" s="185"/>
      <c r="SM451" s="185"/>
      <c r="SN451" s="185"/>
      <c r="SO451" s="185"/>
      <c r="SP451" s="185"/>
      <c r="SQ451" s="185"/>
      <c r="SR451" s="185"/>
      <c r="SS451" s="185"/>
      <c r="ST451" s="185"/>
      <c r="SU451" s="185"/>
      <c r="SV451" s="185"/>
      <c r="SW451" s="185"/>
      <c r="SX451" s="185"/>
      <c r="SY451" s="185"/>
      <c r="SZ451" s="185"/>
      <c r="TA451" s="185"/>
      <c r="TB451" s="185"/>
      <c r="TC451" s="185"/>
      <c r="TD451" s="185"/>
      <c r="TE451" s="185"/>
      <c r="TF451" s="185"/>
      <c r="TG451" s="185"/>
      <c r="TH451" s="185"/>
      <c r="TI451" s="185"/>
    </row>
    <row r="452" spans="1:529" s="104" customFormat="1" ht="49.5" customHeight="1" x14ac:dyDescent="0.25">
      <c r="A452" s="38">
        <v>13140065</v>
      </c>
      <c r="B452" s="16">
        <v>39636</v>
      </c>
      <c r="C452" s="17" t="s">
        <v>6622</v>
      </c>
      <c r="D452" s="17" t="s">
        <v>5337</v>
      </c>
      <c r="E452" s="17"/>
      <c r="F452" s="17"/>
      <c r="G452" s="17"/>
      <c r="H452" s="38">
        <v>87014</v>
      </c>
      <c r="I452" s="16">
        <v>39656</v>
      </c>
      <c r="J452" s="16">
        <v>42923</v>
      </c>
      <c r="K452" s="17" t="s">
        <v>1172</v>
      </c>
      <c r="L452" s="17"/>
      <c r="M452" s="17" t="s">
        <v>1527</v>
      </c>
      <c r="N452" s="17" t="s">
        <v>34</v>
      </c>
      <c r="O452" s="17">
        <v>197100</v>
      </c>
      <c r="P452" s="17" t="s">
        <v>6619</v>
      </c>
      <c r="Q452" s="17" t="s">
        <v>6619</v>
      </c>
      <c r="R452" s="17"/>
      <c r="S452" s="17"/>
      <c r="T452" s="733">
        <v>60.09</v>
      </c>
      <c r="U452" s="17">
        <v>540</v>
      </c>
      <c r="V452" s="17">
        <v>197100</v>
      </c>
      <c r="W452" s="17" t="s">
        <v>1090</v>
      </c>
      <c r="X452" s="17">
        <v>35</v>
      </c>
      <c r="Y452" s="17">
        <v>25</v>
      </c>
      <c r="Z452" s="17">
        <v>125</v>
      </c>
      <c r="AA452" s="17" t="s">
        <v>1091</v>
      </c>
      <c r="AB452" s="17" t="s">
        <v>1091</v>
      </c>
      <c r="AC452" s="17" t="s">
        <v>1091</v>
      </c>
      <c r="AD452" s="17" t="s">
        <v>1091</v>
      </c>
      <c r="AE452" s="17" t="s">
        <v>1091</v>
      </c>
      <c r="AF452" s="17">
        <v>0.3</v>
      </c>
      <c r="AG452" s="17" t="s">
        <v>5347</v>
      </c>
      <c r="AH452" s="17">
        <v>371.21</v>
      </c>
      <c r="AI452" s="17" t="s">
        <v>2453</v>
      </c>
      <c r="AJ452" s="17" t="s">
        <v>2454</v>
      </c>
      <c r="AK452" s="17" t="s">
        <v>1486</v>
      </c>
      <c r="AL452" s="17" t="s">
        <v>6620</v>
      </c>
      <c r="AM452" s="830"/>
      <c r="AN452" s="830"/>
      <c r="AO452" s="830"/>
      <c r="AP452" s="830"/>
      <c r="AQ452" s="830"/>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c r="GG452" s="185"/>
      <c r="GH452" s="185"/>
      <c r="GI452" s="185"/>
      <c r="GJ452" s="185"/>
      <c r="GK452" s="185"/>
      <c r="GL452" s="185"/>
      <c r="GM452" s="185"/>
      <c r="GN452" s="185"/>
      <c r="GO452" s="185"/>
      <c r="GP452" s="185"/>
      <c r="GQ452" s="185"/>
      <c r="GR452" s="185"/>
      <c r="GS452" s="185"/>
      <c r="GT452" s="185"/>
      <c r="GU452" s="185"/>
      <c r="GV452" s="185"/>
      <c r="GW452" s="185"/>
      <c r="GX452" s="185"/>
      <c r="GY452" s="185"/>
      <c r="GZ452" s="185"/>
      <c r="HA452" s="185"/>
      <c r="HB452" s="185"/>
      <c r="HC452" s="185"/>
      <c r="HD452" s="185"/>
      <c r="HE452" s="185"/>
      <c r="HF452" s="185"/>
      <c r="HG452" s="185"/>
      <c r="HH452" s="185"/>
      <c r="HI452" s="185"/>
      <c r="HJ452" s="185"/>
      <c r="HK452" s="185"/>
      <c r="HL452" s="185"/>
      <c r="HM452" s="185"/>
      <c r="HN452" s="185"/>
      <c r="HO452" s="185"/>
      <c r="HP452" s="185"/>
      <c r="HQ452" s="185"/>
      <c r="HR452" s="185"/>
      <c r="HS452" s="185"/>
      <c r="HT452" s="185"/>
      <c r="HU452" s="185"/>
      <c r="HV452" s="185"/>
      <c r="HW452" s="185"/>
      <c r="HX452" s="185"/>
      <c r="HY452" s="185"/>
      <c r="HZ452" s="185"/>
      <c r="IA452" s="185"/>
      <c r="IB452" s="185"/>
      <c r="IC452" s="185"/>
      <c r="ID452" s="185"/>
      <c r="IE452" s="185"/>
      <c r="IF452" s="185"/>
      <c r="IG452" s="185"/>
      <c r="IH452" s="185"/>
      <c r="II452" s="185"/>
      <c r="IJ452" s="185"/>
      <c r="IK452" s="185"/>
      <c r="IL452" s="185"/>
      <c r="IM452" s="185"/>
      <c r="IN452" s="185"/>
      <c r="IO452" s="185"/>
      <c r="IP452" s="185"/>
      <c r="IQ452" s="185"/>
      <c r="IR452" s="185"/>
      <c r="IS452" s="185"/>
      <c r="IT452" s="185"/>
      <c r="IU452" s="185"/>
      <c r="IV452" s="185"/>
      <c r="IW452" s="185"/>
      <c r="IX452" s="185"/>
      <c r="IY452" s="185"/>
      <c r="IZ452" s="185"/>
      <c r="JA452" s="185"/>
      <c r="JB452" s="185"/>
      <c r="JC452" s="185"/>
      <c r="JD452" s="185"/>
      <c r="JE452" s="185"/>
      <c r="JF452" s="185"/>
      <c r="JG452" s="185"/>
      <c r="JH452" s="185"/>
      <c r="JI452" s="185"/>
      <c r="JJ452" s="185"/>
      <c r="JK452" s="185"/>
      <c r="JL452" s="185"/>
      <c r="JM452" s="185"/>
      <c r="JN452" s="185"/>
      <c r="JO452" s="185"/>
      <c r="JP452" s="185"/>
      <c r="JQ452" s="185"/>
      <c r="JR452" s="185"/>
      <c r="JS452" s="185"/>
      <c r="JT452" s="185"/>
      <c r="JU452" s="185"/>
      <c r="JV452" s="185"/>
      <c r="JW452" s="185"/>
      <c r="JX452" s="185"/>
      <c r="JY452" s="185"/>
      <c r="JZ452" s="185"/>
      <c r="KA452" s="185"/>
      <c r="KB452" s="185"/>
      <c r="KC452" s="185"/>
      <c r="KD452" s="185"/>
      <c r="KE452" s="185"/>
      <c r="KF452" s="185"/>
      <c r="KG452" s="185"/>
      <c r="KH452" s="185"/>
      <c r="KI452" s="185"/>
      <c r="KJ452" s="185"/>
      <c r="KK452" s="185"/>
      <c r="KL452" s="185"/>
      <c r="KM452" s="185"/>
      <c r="KN452" s="185"/>
      <c r="KO452" s="185"/>
      <c r="KP452" s="185"/>
      <c r="KQ452" s="185"/>
      <c r="KR452" s="185"/>
      <c r="KS452" s="185"/>
      <c r="KT452" s="185"/>
      <c r="KU452" s="185"/>
      <c r="KV452" s="185"/>
      <c r="KW452" s="185"/>
      <c r="KX452" s="185"/>
      <c r="KY452" s="185"/>
      <c r="KZ452" s="185"/>
      <c r="LA452" s="185"/>
      <c r="LB452" s="185"/>
      <c r="LC452" s="185"/>
      <c r="LD452" s="185"/>
      <c r="LE452" s="185"/>
      <c r="LF452" s="185"/>
      <c r="LG452" s="185"/>
      <c r="LH452" s="185"/>
      <c r="LI452" s="185"/>
      <c r="LJ452" s="185"/>
      <c r="LK452" s="185"/>
      <c r="LL452" s="185"/>
      <c r="LM452" s="185"/>
      <c r="LN452" s="185"/>
      <c r="LO452" s="185"/>
      <c r="LP452" s="185"/>
      <c r="LQ452" s="185"/>
      <c r="LR452" s="185"/>
      <c r="LS452" s="185"/>
      <c r="LT452" s="185"/>
      <c r="LU452" s="185"/>
      <c r="LV452" s="185"/>
      <c r="LW452" s="185"/>
      <c r="LX452" s="185"/>
      <c r="LY452" s="185"/>
      <c r="LZ452" s="185"/>
      <c r="MA452" s="185"/>
      <c r="MB452" s="185"/>
      <c r="MC452" s="185"/>
      <c r="MD452" s="185"/>
      <c r="ME452" s="185"/>
      <c r="MF452" s="185"/>
      <c r="MG452" s="185"/>
      <c r="MH452" s="185"/>
      <c r="MI452" s="185"/>
      <c r="MJ452" s="185"/>
      <c r="MK452" s="185"/>
      <c r="ML452" s="185"/>
      <c r="MM452" s="185"/>
      <c r="MN452" s="185"/>
      <c r="MO452" s="185"/>
      <c r="MP452" s="185"/>
      <c r="MQ452" s="185"/>
      <c r="MR452" s="185"/>
      <c r="MS452" s="185"/>
      <c r="MT452" s="185"/>
      <c r="MU452" s="185"/>
      <c r="MV452" s="185"/>
      <c r="MW452" s="185"/>
      <c r="MX452" s="185"/>
      <c r="MY452" s="185"/>
      <c r="MZ452" s="185"/>
      <c r="NA452" s="185"/>
      <c r="NB452" s="185"/>
      <c r="NC452" s="185"/>
      <c r="ND452" s="185"/>
      <c r="NE452" s="185"/>
      <c r="NF452" s="185"/>
      <c r="NG452" s="185"/>
      <c r="NH452" s="185"/>
      <c r="NI452" s="185"/>
      <c r="NJ452" s="185"/>
      <c r="NK452" s="185"/>
      <c r="NL452" s="185"/>
      <c r="NM452" s="185"/>
      <c r="NN452" s="185"/>
      <c r="NO452" s="185"/>
      <c r="NP452" s="185"/>
      <c r="NQ452" s="185"/>
      <c r="NR452" s="185"/>
      <c r="NS452" s="185"/>
      <c r="NT452" s="185"/>
      <c r="NU452" s="185"/>
      <c r="NV452" s="185"/>
      <c r="NW452" s="185"/>
      <c r="NX452" s="185"/>
      <c r="NY452" s="185"/>
      <c r="NZ452" s="185"/>
      <c r="OA452" s="185"/>
      <c r="OB452" s="185"/>
      <c r="OC452" s="185"/>
      <c r="OD452" s="185"/>
      <c r="OE452" s="185"/>
      <c r="OF452" s="185"/>
      <c r="OG452" s="185"/>
      <c r="OH452" s="185"/>
      <c r="OI452" s="185"/>
      <c r="OJ452" s="185"/>
      <c r="OK452" s="185"/>
      <c r="OL452" s="185"/>
      <c r="OM452" s="185"/>
      <c r="ON452" s="185"/>
      <c r="OO452" s="185"/>
      <c r="OP452" s="185"/>
      <c r="OQ452" s="185"/>
      <c r="OR452" s="185"/>
      <c r="OS452" s="185"/>
      <c r="OT452" s="185"/>
      <c r="OU452" s="185"/>
      <c r="OV452" s="185"/>
      <c r="OW452" s="185"/>
      <c r="OX452" s="185"/>
      <c r="OY452" s="185"/>
      <c r="OZ452" s="185"/>
      <c r="PA452" s="185"/>
      <c r="PB452" s="185"/>
      <c r="PC452" s="185"/>
      <c r="PD452" s="185"/>
      <c r="PE452" s="185"/>
      <c r="PF452" s="185"/>
      <c r="PG452" s="185"/>
      <c r="PH452" s="185"/>
      <c r="PI452" s="185"/>
      <c r="PJ452" s="185"/>
      <c r="PK452" s="185"/>
      <c r="PL452" s="185"/>
      <c r="PM452" s="185"/>
      <c r="PN452" s="185"/>
      <c r="PO452" s="185"/>
      <c r="PP452" s="185"/>
      <c r="PQ452" s="185"/>
      <c r="PR452" s="185"/>
      <c r="PS452" s="185"/>
      <c r="PT452" s="185"/>
      <c r="PU452" s="185"/>
      <c r="PV452" s="185"/>
      <c r="PW452" s="185"/>
      <c r="PX452" s="185"/>
      <c r="PY452" s="185"/>
      <c r="PZ452" s="185"/>
      <c r="QA452" s="185"/>
      <c r="QB452" s="185"/>
      <c r="QC452" s="185"/>
      <c r="QD452" s="185"/>
      <c r="QE452" s="185"/>
      <c r="QF452" s="185"/>
      <c r="QG452" s="185"/>
      <c r="QH452" s="185"/>
      <c r="QI452" s="185"/>
      <c r="QJ452" s="185"/>
      <c r="QK452" s="185"/>
      <c r="QL452" s="185"/>
      <c r="QM452" s="185"/>
      <c r="QN452" s="185"/>
      <c r="QO452" s="185"/>
      <c r="QP452" s="185"/>
      <c r="QQ452" s="185"/>
      <c r="QR452" s="185"/>
      <c r="QS452" s="185"/>
      <c r="QT452" s="185"/>
      <c r="QU452" s="185"/>
      <c r="QV452" s="185"/>
      <c r="QW452" s="185"/>
      <c r="QX452" s="185"/>
      <c r="QY452" s="185"/>
      <c r="QZ452" s="185"/>
      <c r="RA452" s="185"/>
      <c r="RB452" s="185"/>
      <c r="RC452" s="185"/>
      <c r="RD452" s="185"/>
      <c r="RE452" s="185"/>
      <c r="RF452" s="185"/>
      <c r="RG452" s="185"/>
      <c r="RH452" s="185"/>
      <c r="RI452" s="185"/>
      <c r="RJ452" s="185"/>
      <c r="RK452" s="185"/>
      <c r="RL452" s="185"/>
      <c r="RM452" s="185"/>
      <c r="RN452" s="185"/>
      <c r="RO452" s="185"/>
      <c r="RP452" s="185"/>
      <c r="RQ452" s="185"/>
      <c r="RR452" s="185"/>
      <c r="RS452" s="185"/>
      <c r="RT452" s="185"/>
      <c r="RU452" s="185"/>
      <c r="RV452" s="185"/>
      <c r="RW452" s="185"/>
      <c r="RX452" s="185"/>
      <c r="RY452" s="185"/>
      <c r="RZ452" s="185"/>
      <c r="SA452" s="185"/>
      <c r="SB452" s="185"/>
      <c r="SC452" s="185"/>
      <c r="SD452" s="185"/>
      <c r="SE452" s="185"/>
      <c r="SF452" s="185"/>
      <c r="SG452" s="185"/>
      <c r="SH452" s="185"/>
      <c r="SI452" s="185"/>
      <c r="SJ452" s="185"/>
      <c r="SK452" s="185"/>
      <c r="SL452" s="185"/>
      <c r="SM452" s="185"/>
      <c r="SN452" s="185"/>
      <c r="SO452" s="185"/>
      <c r="SP452" s="185"/>
      <c r="SQ452" s="185"/>
      <c r="SR452" s="185"/>
      <c r="SS452" s="185"/>
      <c r="ST452" s="185"/>
      <c r="SU452" s="185"/>
      <c r="SV452" s="185"/>
      <c r="SW452" s="185"/>
      <c r="SX452" s="185"/>
      <c r="SY452" s="185"/>
      <c r="SZ452" s="185"/>
      <c r="TA452" s="185"/>
      <c r="TB452" s="185"/>
      <c r="TC452" s="185"/>
      <c r="TD452" s="185"/>
      <c r="TE452" s="185"/>
      <c r="TF452" s="185"/>
      <c r="TG452" s="185"/>
      <c r="TH452" s="185"/>
      <c r="TI452" s="185"/>
    </row>
    <row r="453" spans="1:529" s="931" customFormat="1" ht="49.5" customHeight="1" x14ac:dyDescent="0.25">
      <c r="A453" s="39">
        <v>13140065</v>
      </c>
      <c r="B453" s="5">
        <v>39636</v>
      </c>
      <c r="C453" s="928" t="s">
        <v>6622</v>
      </c>
      <c r="D453" s="928" t="s">
        <v>7457</v>
      </c>
      <c r="E453" s="928" t="s">
        <v>136</v>
      </c>
      <c r="F453" s="928" t="s">
        <v>136</v>
      </c>
      <c r="G453" s="928" t="s">
        <v>51</v>
      </c>
      <c r="H453" s="39">
        <v>87014</v>
      </c>
      <c r="I453" s="5">
        <v>39656</v>
      </c>
      <c r="J453" s="5">
        <v>44969</v>
      </c>
      <c r="K453" s="928" t="s">
        <v>6623</v>
      </c>
      <c r="L453" s="928"/>
      <c r="M453" s="928" t="s">
        <v>1527</v>
      </c>
      <c r="N453" s="928" t="s">
        <v>34</v>
      </c>
      <c r="O453" s="928">
        <v>197100</v>
      </c>
      <c r="P453" s="928" t="s">
        <v>7519</v>
      </c>
      <c r="Q453" s="928" t="s">
        <v>7520</v>
      </c>
      <c r="R453" s="928"/>
      <c r="S453" s="928"/>
      <c r="T453" s="715">
        <v>60.09</v>
      </c>
      <c r="U453" s="928">
        <v>540</v>
      </c>
      <c r="V453" s="928">
        <v>197100</v>
      </c>
      <c r="W453" s="928" t="s">
        <v>1090</v>
      </c>
      <c r="X453" s="928">
        <v>35</v>
      </c>
      <c r="Y453" s="928">
        <v>25</v>
      </c>
      <c r="Z453" s="928">
        <v>125</v>
      </c>
      <c r="AA453" s="928" t="s">
        <v>1091</v>
      </c>
      <c r="AB453" s="928" t="s">
        <v>1091</v>
      </c>
      <c r="AC453" s="928" t="s">
        <v>1091</v>
      </c>
      <c r="AD453" s="928" t="s">
        <v>1091</v>
      </c>
      <c r="AE453" s="928" t="s">
        <v>1091</v>
      </c>
      <c r="AF453" s="928">
        <v>0.3</v>
      </c>
      <c r="AG453" s="928" t="s">
        <v>5347</v>
      </c>
      <c r="AH453" s="928">
        <v>371.21</v>
      </c>
      <c r="AI453" s="928" t="s">
        <v>2453</v>
      </c>
      <c r="AJ453" s="928" t="s">
        <v>2454</v>
      </c>
      <c r="AK453" s="928" t="s">
        <v>1486</v>
      </c>
      <c r="AL453" s="928"/>
      <c r="AM453" s="830"/>
      <c r="AN453" s="830"/>
      <c r="AO453" s="830"/>
      <c r="AP453" s="830"/>
      <c r="AQ453" s="830"/>
      <c r="AR453" s="830"/>
      <c r="AS453" s="830"/>
      <c r="AT453" s="830"/>
      <c r="AU453" s="830"/>
      <c r="AV453" s="830"/>
      <c r="AW453" s="830"/>
      <c r="AX453" s="830"/>
      <c r="AY453" s="830"/>
      <c r="AZ453" s="830"/>
      <c r="BA453" s="830"/>
      <c r="BB453" s="830"/>
      <c r="BC453" s="830"/>
      <c r="BD453" s="830"/>
      <c r="BE453" s="830"/>
      <c r="BF453" s="830"/>
      <c r="BG453" s="830"/>
      <c r="BH453" s="830"/>
      <c r="BI453" s="830"/>
      <c r="BJ453" s="830"/>
      <c r="BK453" s="830"/>
      <c r="BL453" s="830"/>
      <c r="BM453" s="830"/>
      <c r="BN453" s="830"/>
      <c r="BO453" s="830"/>
      <c r="BP453" s="830"/>
      <c r="BQ453" s="830"/>
      <c r="BR453" s="830"/>
      <c r="BS453" s="830"/>
      <c r="BT453" s="830"/>
      <c r="BU453" s="830"/>
      <c r="BV453" s="830"/>
      <c r="BW453" s="830"/>
      <c r="BX453" s="830"/>
      <c r="BY453" s="830"/>
      <c r="BZ453" s="830"/>
      <c r="CA453" s="830"/>
      <c r="CB453" s="830"/>
      <c r="CC453" s="830"/>
      <c r="CD453" s="830"/>
      <c r="CE453" s="830"/>
      <c r="CF453" s="830"/>
      <c r="CG453" s="830"/>
      <c r="CH453" s="830"/>
      <c r="CI453" s="830"/>
      <c r="CJ453" s="830"/>
      <c r="CK453" s="830"/>
      <c r="CL453" s="830"/>
      <c r="CM453" s="830"/>
      <c r="CN453" s="830"/>
      <c r="CO453" s="830"/>
      <c r="CP453" s="830"/>
      <c r="CQ453" s="830"/>
      <c r="CR453" s="830"/>
      <c r="CS453" s="830"/>
      <c r="CT453" s="830"/>
      <c r="CU453" s="830"/>
      <c r="CV453" s="830"/>
      <c r="CW453" s="830"/>
      <c r="CX453" s="830"/>
      <c r="CY453" s="830"/>
      <c r="CZ453" s="830"/>
      <c r="DA453" s="830"/>
      <c r="DB453" s="830"/>
      <c r="DC453" s="830"/>
      <c r="DD453" s="830"/>
      <c r="DE453" s="830"/>
      <c r="DF453" s="830"/>
      <c r="DG453" s="830"/>
      <c r="DH453" s="830"/>
      <c r="DI453" s="830"/>
      <c r="DJ453" s="830"/>
      <c r="DK453" s="830"/>
      <c r="DL453" s="830"/>
      <c r="DM453" s="830"/>
      <c r="DN453" s="830"/>
      <c r="DO453" s="830"/>
      <c r="DP453" s="830"/>
      <c r="DQ453" s="830"/>
      <c r="DR453" s="830"/>
      <c r="DS453" s="830"/>
      <c r="DT453" s="830"/>
      <c r="DU453" s="830"/>
      <c r="DV453" s="830"/>
      <c r="DW453" s="830"/>
      <c r="DX453" s="830"/>
      <c r="DY453" s="830"/>
      <c r="DZ453" s="830"/>
      <c r="EA453" s="830"/>
      <c r="EB453" s="830"/>
      <c r="EC453" s="830"/>
      <c r="ED453" s="830"/>
      <c r="EE453" s="830"/>
      <c r="EF453" s="830"/>
      <c r="EG453" s="830"/>
      <c r="EH453" s="830"/>
      <c r="EI453" s="830"/>
      <c r="EJ453" s="830"/>
      <c r="EK453" s="830"/>
      <c r="EL453" s="830"/>
      <c r="EM453" s="830"/>
      <c r="EN453" s="830"/>
      <c r="EO453" s="830"/>
      <c r="EP453" s="830"/>
      <c r="EQ453" s="830"/>
      <c r="ER453" s="830"/>
      <c r="ES453" s="830"/>
      <c r="ET453" s="830"/>
      <c r="EU453" s="830"/>
      <c r="EV453" s="830"/>
      <c r="EW453" s="830"/>
      <c r="EX453" s="830"/>
      <c r="EY453" s="830"/>
      <c r="EZ453" s="830"/>
      <c r="FA453" s="830"/>
      <c r="FB453" s="830"/>
      <c r="FC453" s="830"/>
      <c r="FD453" s="830"/>
      <c r="FE453" s="830"/>
      <c r="FF453" s="830"/>
      <c r="FG453" s="830"/>
      <c r="FH453" s="830"/>
      <c r="FI453" s="830"/>
      <c r="FJ453" s="830"/>
      <c r="FK453" s="830"/>
      <c r="FL453" s="830"/>
      <c r="FM453" s="830"/>
      <c r="FN453" s="830"/>
      <c r="FO453" s="830"/>
      <c r="FP453" s="830"/>
      <c r="FQ453" s="830"/>
      <c r="FR453" s="830"/>
      <c r="FS453" s="830"/>
      <c r="FT453" s="830"/>
      <c r="FU453" s="830"/>
      <c r="FV453" s="830"/>
      <c r="FW453" s="830"/>
      <c r="FX453" s="830"/>
      <c r="FY453" s="830"/>
      <c r="FZ453" s="830"/>
      <c r="GA453" s="830"/>
      <c r="GB453" s="830"/>
      <c r="GC453" s="830"/>
      <c r="GD453" s="830"/>
      <c r="GE453" s="830"/>
      <c r="GF453" s="830"/>
      <c r="GG453" s="830"/>
      <c r="GH453" s="830"/>
      <c r="GI453" s="830"/>
      <c r="GJ453" s="830"/>
      <c r="GK453" s="830"/>
      <c r="GL453" s="830"/>
      <c r="GM453" s="830"/>
      <c r="GN453" s="830"/>
      <c r="GO453" s="830"/>
      <c r="GP453" s="830"/>
      <c r="GQ453" s="830"/>
      <c r="GR453" s="830"/>
      <c r="GS453" s="830"/>
      <c r="GT453" s="830"/>
      <c r="GU453" s="830"/>
      <c r="GV453" s="830"/>
      <c r="GW453" s="830"/>
      <c r="GX453" s="830"/>
      <c r="GY453" s="830"/>
      <c r="GZ453" s="830"/>
      <c r="HA453" s="830"/>
      <c r="HB453" s="830"/>
      <c r="HC453" s="830"/>
      <c r="HD453" s="830"/>
      <c r="HE453" s="830"/>
      <c r="HF453" s="830"/>
      <c r="HG453" s="830"/>
      <c r="HH453" s="830"/>
      <c r="HI453" s="830"/>
      <c r="HJ453" s="830"/>
      <c r="HK453" s="830"/>
      <c r="HL453" s="830"/>
      <c r="HM453" s="830"/>
      <c r="HN453" s="830"/>
      <c r="HO453" s="830"/>
      <c r="HP453" s="830"/>
      <c r="HQ453" s="830"/>
      <c r="HR453" s="830"/>
      <c r="HS453" s="830"/>
      <c r="HT453" s="830"/>
      <c r="HU453" s="830"/>
      <c r="HV453" s="830"/>
      <c r="HW453" s="830"/>
      <c r="HX453" s="830"/>
      <c r="HY453" s="830"/>
      <c r="HZ453" s="830"/>
      <c r="IA453" s="830"/>
      <c r="IB453" s="830"/>
      <c r="IC453" s="830"/>
      <c r="ID453" s="830"/>
      <c r="IE453" s="830"/>
      <c r="IF453" s="830"/>
      <c r="IG453" s="830"/>
      <c r="IH453" s="830"/>
      <c r="II453" s="830"/>
      <c r="IJ453" s="830"/>
      <c r="IK453" s="830"/>
      <c r="IL453" s="830"/>
      <c r="IM453" s="830"/>
      <c r="IN453" s="830"/>
      <c r="IO453" s="830"/>
      <c r="IP453" s="830"/>
      <c r="IQ453" s="830"/>
      <c r="IR453" s="830"/>
      <c r="IS453" s="830"/>
      <c r="IT453" s="830"/>
      <c r="IU453" s="830"/>
      <c r="IV453" s="830"/>
      <c r="IW453" s="830"/>
      <c r="IX453" s="830"/>
      <c r="IY453" s="830"/>
      <c r="IZ453" s="830"/>
      <c r="JA453" s="830"/>
      <c r="JB453" s="830"/>
      <c r="JC453" s="830"/>
      <c r="JD453" s="830"/>
      <c r="JE453" s="830"/>
      <c r="JF453" s="830"/>
      <c r="JG453" s="830"/>
      <c r="JH453" s="830"/>
      <c r="JI453" s="830"/>
      <c r="JJ453" s="830"/>
      <c r="JK453" s="830"/>
      <c r="JL453" s="830"/>
      <c r="JM453" s="830"/>
      <c r="JN453" s="830"/>
      <c r="JO453" s="830"/>
      <c r="JP453" s="830"/>
      <c r="JQ453" s="830"/>
      <c r="JR453" s="830"/>
      <c r="JS453" s="830"/>
      <c r="JT453" s="830"/>
      <c r="JU453" s="830"/>
      <c r="JV453" s="830"/>
      <c r="JW453" s="830"/>
      <c r="JX453" s="830"/>
      <c r="JY453" s="830"/>
      <c r="JZ453" s="830"/>
      <c r="KA453" s="830"/>
      <c r="KB453" s="830"/>
      <c r="KC453" s="830"/>
      <c r="KD453" s="830"/>
      <c r="KE453" s="830"/>
      <c r="KF453" s="830"/>
      <c r="KG453" s="830"/>
      <c r="KH453" s="830"/>
      <c r="KI453" s="830"/>
      <c r="KJ453" s="830"/>
      <c r="KK453" s="830"/>
      <c r="KL453" s="830"/>
      <c r="KM453" s="830"/>
      <c r="KN453" s="830"/>
      <c r="KO453" s="830"/>
      <c r="KP453" s="830"/>
      <c r="KQ453" s="830"/>
      <c r="KR453" s="830"/>
      <c r="KS453" s="830"/>
      <c r="KT453" s="830"/>
      <c r="KU453" s="830"/>
      <c r="KV453" s="830"/>
      <c r="KW453" s="830"/>
      <c r="KX453" s="830"/>
      <c r="KY453" s="830"/>
      <c r="KZ453" s="830"/>
      <c r="LA453" s="830"/>
      <c r="LB453" s="830"/>
      <c r="LC453" s="830"/>
      <c r="LD453" s="830"/>
      <c r="LE453" s="830"/>
      <c r="LF453" s="830"/>
      <c r="LG453" s="830"/>
      <c r="LH453" s="830"/>
      <c r="LI453" s="830"/>
      <c r="LJ453" s="830"/>
      <c r="LK453" s="830"/>
      <c r="LL453" s="830"/>
      <c r="LM453" s="830"/>
      <c r="LN453" s="830"/>
      <c r="LO453" s="830"/>
      <c r="LP453" s="830"/>
      <c r="LQ453" s="830"/>
      <c r="LR453" s="830"/>
      <c r="LS453" s="830"/>
      <c r="LT453" s="830"/>
      <c r="LU453" s="830"/>
      <c r="LV453" s="830"/>
      <c r="LW453" s="830"/>
      <c r="LX453" s="830"/>
      <c r="LY453" s="830"/>
      <c r="LZ453" s="830"/>
      <c r="MA453" s="830"/>
      <c r="MB453" s="830"/>
      <c r="MC453" s="830"/>
      <c r="MD453" s="830"/>
      <c r="ME453" s="830"/>
      <c r="MF453" s="830"/>
      <c r="MG453" s="830"/>
      <c r="MH453" s="830"/>
      <c r="MI453" s="830"/>
      <c r="MJ453" s="830"/>
      <c r="MK453" s="830"/>
      <c r="ML453" s="830"/>
      <c r="MM453" s="830"/>
      <c r="MN453" s="830"/>
      <c r="MO453" s="830"/>
      <c r="MP453" s="830"/>
      <c r="MQ453" s="830"/>
      <c r="MR453" s="830"/>
      <c r="MS453" s="830"/>
      <c r="MT453" s="830"/>
      <c r="MU453" s="830"/>
      <c r="MV453" s="830"/>
      <c r="MW453" s="830"/>
      <c r="MX453" s="830"/>
      <c r="MY453" s="830"/>
      <c r="MZ453" s="830"/>
      <c r="NA453" s="830"/>
      <c r="NB453" s="830"/>
      <c r="NC453" s="830"/>
      <c r="ND453" s="830"/>
      <c r="NE453" s="830"/>
      <c r="NF453" s="830"/>
      <c r="NG453" s="830"/>
      <c r="NH453" s="830"/>
      <c r="NI453" s="830"/>
      <c r="NJ453" s="830"/>
      <c r="NK453" s="830"/>
      <c r="NL453" s="830"/>
      <c r="NM453" s="830"/>
      <c r="NN453" s="830"/>
      <c r="NO453" s="830"/>
      <c r="NP453" s="830"/>
      <c r="NQ453" s="830"/>
      <c r="NR453" s="830"/>
      <c r="NS453" s="830"/>
      <c r="NT453" s="830"/>
      <c r="NU453" s="830"/>
      <c r="NV453" s="830"/>
      <c r="NW453" s="830"/>
      <c r="NX453" s="830"/>
      <c r="NY453" s="830"/>
      <c r="NZ453" s="830"/>
      <c r="OA453" s="830"/>
      <c r="OB453" s="830"/>
      <c r="OC453" s="830"/>
      <c r="OD453" s="830"/>
      <c r="OE453" s="830"/>
      <c r="OF453" s="830"/>
      <c r="OG453" s="830"/>
      <c r="OH453" s="830"/>
      <c r="OI453" s="830"/>
      <c r="OJ453" s="830"/>
      <c r="OK453" s="830"/>
      <c r="OL453" s="830"/>
      <c r="OM453" s="830"/>
      <c r="ON453" s="830"/>
      <c r="OO453" s="830"/>
      <c r="OP453" s="830"/>
      <c r="OQ453" s="830"/>
      <c r="OR453" s="830"/>
      <c r="OS453" s="830"/>
      <c r="OT453" s="830"/>
      <c r="OU453" s="830"/>
      <c r="OV453" s="830"/>
      <c r="OW453" s="830"/>
      <c r="OX453" s="830"/>
      <c r="OY453" s="830"/>
      <c r="OZ453" s="830"/>
      <c r="PA453" s="830"/>
      <c r="PB453" s="830"/>
      <c r="PC453" s="830"/>
      <c r="PD453" s="830"/>
      <c r="PE453" s="830"/>
      <c r="PF453" s="830"/>
      <c r="PG453" s="830"/>
      <c r="PH453" s="830"/>
      <c r="PI453" s="830"/>
      <c r="PJ453" s="830"/>
      <c r="PK453" s="830"/>
      <c r="PL453" s="830"/>
      <c r="PM453" s="830"/>
      <c r="PN453" s="830"/>
      <c r="PO453" s="830"/>
      <c r="PP453" s="830"/>
      <c r="PQ453" s="830"/>
      <c r="PR453" s="830"/>
      <c r="PS453" s="830"/>
      <c r="PT453" s="830"/>
      <c r="PU453" s="830"/>
      <c r="PV453" s="830"/>
      <c r="PW453" s="830"/>
      <c r="PX453" s="830"/>
      <c r="PY453" s="830"/>
      <c r="PZ453" s="830"/>
      <c r="QA453" s="830"/>
      <c r="QB453" s="830"/>
      <c r="QC453" s="830"/>
      <c r="QD453" s="830"/>
      <c r="QE453" s="830"/>
      <c r="QF453" s="830"/>
      <c r="QG453" s="830"/>
      <c r="QH453" s="830"/>
      <c r="QI453" s="830"/>
      <c r="QJ453" s="830"/>
      <c r="QK453" s="830"/>
      <c r="QL453" s="830"/>
      <c r="QM453" s="830"/>
      <c r="QN453" s="830"/>
      <c r="QO453" s="830"/>
      <c r="QP453" s="830"/>
      <c r="QQ453" s="830"/>
      <c r="QR453" s="830"/>
      <c r="QS453" s="830"/>
      <c r="QT453" s="830"/>
      <c r="QU453" s="830"/>
      <c r="QV453" s="830"/>
      <c r="QW453" s="830"/>
      <c r="QX453" s="830"/>
      <c r="QY453" s="830"/>
      <c r="QZ453" s="830"/>
      <c r="RA453" s="830"/>
      <c r="RB453" s="830"/>
      <c r="RC453" s="830"/>
      <c r="RD453" s="830"/>
      <c r="RE453" s="830"/>
      <c r="RF453" s="830"/>
      <c r="RG453" s="830"/>
      <c r="RH453" s="830"/>
      <c r="RI453" s="830"/>
      <c r="RJ453" s="830"/>
      <c r="RK453" s="830"/>
      <c r="RL453" s="830"/>
      <c r="RM453" s="830"/>
      <c r="RN453" s="830"/>
      <c r="RO453" s="830"/>
      <c r="RP453" s="830"/>
      <c r="RQ453" s="830"/>
      <c r="RR453" s="830"/>
      <c r="RS453" s="830"/>
      <c r="RT453" s="830"/>
      <c r="RU453" s="830"/>
      <c r="RV453" s="830"/>
      <c r="RW453" s="830"/>
      <c r="RX453" s="830"/>
      <c r="RY453" s="830"/>
      <c r="RZ453" s="830"/>
      <c r="SA453" s="830"/>
      <c r="SB453" s="830"/>
      <c r="SC453" s="830"/>
      <c r="SD453" s="830"/>
      <c r="SE453" s="830"/>
      <c r="SF453" s="830"/>
      <c r="SG453" s="830"/>
      <c r="SH453" s="830"/>
      <c r="SI453" s="830"/>
      <c r="SJ453" s="830"/>
      <c r="SK453" s="830"/>
      <c r="SL453" s="830"/>
      <c r="SM453" s="830"/>
      <c r="SN453" s="830"/>
      <c r="SO453" s="830"/>
      <c r="SP453" s="830"/>
      <c r="SQ453" s="830"/>
      <c r="SR453" s="830"/>
      <c r="SS453" s="830"/>
      <c r="ST453" s="830"/>
      <c r="SU453" s="830"/>
      <c r="SV453" s="830"/>
      <c r="SW453" s="830"/>
      <c r="SX453" s="830"/>
      <c r="SY453" s="830"/>
      <c r="SZ453" s="830"/>
      <c r="TA453" s="830"/>
      <c r="TB453" s="830"/>
      <c r="TC453" s="830"/>
      <c r="TD453" s="830"/>
      <c r="TE453" s="830"/>
      <c r="TF453" s="830"/>
      <c r="TG453" s="830"/>
      <c r="TH453" s="830"/>
      <c r="TI453" s="830"/>
    </row>
    <row r="454" spans="1:529" s="79" customFormat="1" ht="27.75" customHeight="1" x14ac:dyDescent="0.25">
      <c r="A454" s="544" t="s">
        <v>3371</v>
      </c>
      <c r="B454" s="217">
        <v>39637</v>
      </c>
      <c r="C454" s="218" t="s">
        <v>215</v>
      </c>
      <c r="D454" s="114" t="s">
        <v>5226</v>
      </c>
      <c r="E454" s="114"/>
      <c r="F454" s="114"/>
      <c r="G454" s="114"/>
      <c r="H454" s="186">
        <v>27190</v>
      </c>
      <c r="I454" s="217">
        <v>39657</v>
      </c>
      <c r="J454" s="217">
        <v>41828</v>
      </c>
      <c r="K454" s="218" t="s">
        <v>1528</v>
      </c>
      <c r="L454" s="218"/>
      <c r="M454" s="218" t="s">
        <v>298</v>
      </c>
      <c r="N454" s="218" t="s">
        <v>34</v>
      </c>
      <c r="O454" s="218">
        <v>80000</v>
      </c>
      <c r="P454" s="218" t="s">
        <v>3372</v>
      </c>
      <c r="Q454" s="218" t="s">
        <v>3372</v>
      </c>
      <c r="R454" s="218"/>
      <c r="S454" s="218"/>
      <c r="T454" s="717"/>
      <c r="U454" s="218"/>
      <c r="V454" s="218">
        <v>80000</v>
      </c>
      <c r="W454" s="218"/>
      <c r="X454" s="218"/>
      <c r="Y454" s="218"/>
      <c r="Z454" s="218"/>
      <c r="AA454" s="218"/>
      <c r="AB454" s="218"/>
      <c r="AC454" s="218"/>
      <c r="AD454" s="218"/>
      <c r="AE454" s="218"/>
      <c r="AF454" s="218"/>
      <c r="AG454" s="218"/>
      <c r="AH454" s="218"/>
      <c r="AI454" s="218"/>
      <c r="AJ454" s="218"/>
      <c r="AK454" s="218" t="s">
        <v>1461</v>
      </c>
      <c r="AL454" s="266" t="s">
        <v>3418</v>
      </c>
      <c r="AM454" s="13"/>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c r="GG454" s="185"/>
      <c r="GH454" s="185"/>
      <c r="GI454" s="185"/>
      <c r="GJ454" s="185"/>
      <c r="GK454" s="185"/>
      <c r="GL454" s="185"/>
      <c r="GM454" s="185"/>
      <c r="GN454" s="185"/>
      <c r="GO454" s="185"/>
      <c r="GP454" s="185"/>
      <c r="GQ454" s="185"/>
      <c r="GR454" s="185"/>
      <c r="GS454" s="185"/>
      <c r="GT454" s="185"/>
      <c r="GU454" s="185"/>
      <c r="GV454" s="185"/>
      <c r="GW454" s="185"/>
      <c r="GX454" s="185"/>
      <c r="GY454" s="185"/>
      <c r="GZ454" s="185"/>
      <c r="HA454" s="185"/>
      <c r="HB454" s="185"/>
      <c r="HC454" s="185"/>
      <c r="HD454" s="185"/>
      <c r="HE454" s="185"/>
      <c r="HF454" s="185"/>
      <c r="HG454" s="185"/>
      <c r="HH454" s="185"/>
      <c r="HI454" s="185"/>
      <c r="HJ454" s="185"/>
      <c r="HK454" s="185"/>
      <c r="HL454" s="185"/>
      <c r="HM454" s="185"/>
      <c r="HN454" s="185"/>
      <c r="HO454" s="185"/>
      <c r="HP454" s="185"/>
      <c r="HQ454" s="185"/>
      <c r="HR454" s="185"/>
      <c r="HS454" s="185"/>
      <c r="HT454" s="185"/>
      <c r="HU454" s="185"/>
      <c r="HV454" s="185"/>
      <c r="HW454" s="185"/>
      <c r="HX454" s="185"/>
      <c r="HY454" s="185"/>
      <c r="HZ454" s="185"/>
      <c r="IA454" s="185"/>
      <c r="IB454" s="185"/>
      <c r="IC454" s="185"/>
      <c r="ID454" s="185"/>
      <c r="IE454" s="185"/>
      <c r="IF454" s="185"/>
      <c r="IG454" s="185"/>
      <c r="IH454" s="185"/>
      <c r="II454" s="185"/>
      <c r="IJ454" s="185"/>
      <c r="IK454" s="185"/>
      <c r="IL454" s="185"/>
      <c r="IM454" s="185"/>
      <c r="IN454" s="185"/>
      <c r="IO454" s="185"/>
      <c r="IP454" s="185"/>
      <c r="IQ454" s="185"/>
      <c r="IR454" s="185"/>
      <c r="IS454" s="185"/>
      <c r="IT454" s="185"/>
      <c r="IU454" s="185"/>
      <c r="IV454" s="185"/>
      <c r="IW454" s="185"/>
      <c r="IX454" s="185"/>
      <c r="IY454" s="185"/>
      <c r="IZ454" s="185"/>
      <c r="JA454" s="185"/>
      <c r="JB454" s="185"/>
      <c r="JC454" s="185"/>
      <c r="JD454" s="185"/>
      <c r="JE454" s="185"/>
      <c r="JF454" s="185"/>
      <c r="JG454" s="185"/>
      <c r="JH454" s="185"/>
      <c r="JI454" s="185"/>
      <c r="JJ454" s="185"/>
      <c r="JK454" s="185"/>
      <c r="JL454" s="185"/>
      <c r="JM454" s="185"/>
      <c r="JN454" s="185"/>
      <c r="JO454" s="185"/>
      <c r="JP454" s="185"/>
      <c r="JQ454" s="185"/>
      <c r="JR454" s="185"/>
      <c r="JS454" s="185"/>
      <c r="JT454" s="185"/>
      <c r="JU454" s="185"/>
      <c r="JV454" s="185"/>
      <c r="JW454" s="185"/>
      <c r="JX454" s="185"/>
      <c r="JY454" s="185"/>
      <c r="JZ454" s="185"/>
      <c r="KA454" s="185"/>
      <c r="KB454" s="185"/>
      <c r="KC454" s="185"/>
      <c r="KD454" s="185"/>
      <c r="KE454" s="185"/>
      <c r="KF454" s="185"/>
      <c r="KG454" s="185"/>
      <c r="KH454" s="185"/>
      <c r="KI454" s="185"/>
      <c r="KJ454" s="185"/>
      <c r="KK454" s="185"/>
      <c r="KL454" s="185"/>
      <c r="KM454" s="185"/>
      <c r="KN454" s="185"/>
      <c r="KO454" s="185"/>
      <c r="KP454" s="185"/>
      <c r="KQ454" s="185"/>
      <c r="KR454" s="185"/>
      <c r="KS454" s="185"/>
      <c r="KT454" s="185"/>
      <c r="KU454" s="185"/>
      <c r="KV454" s="185"/>
      <c r="KW454" s="185"/>
      <c r="KX454" s="185"/>
      <c r="KY454" s="185"/>
      <c r="KZ454" s="185"/>
      <c r="LA454" s="185"/>
      <c r="LB454" s="185"/>
      <c r="LC454" s="185"/>
      <c r="LD454" s="185"/>
      <c r="LE454" s="185"/>
      <c r="LF454" s="185"/>
      <c r="LG454" s="185"/>
      <c r="LH454" s="185"/>
      <c r="LI454" s="185"/>
      <c r="LJ454" s="185"/>
      <c r="LK454" s="185"/>
      <c r="LL454" s="185"/>
      <c r="LM454" s="185"/>
      <c r="LN454" s="185"/>
      <c r="LO454" s="185"/>
      <c r="LP454" s="185"/>
      <c r="LQ454" s="185"/>
      <c r="LR454" s="185"/>
      <c r="LS454" s="185"/>
      <c r="LT454" s="185"/>
      <c r="LU454" s="185"/>
      <c r="LV454" s="185"/>
      <c r="LW454" s="185"/>
      <c r="LX454" s="185"/>
      <c r="LY454" s="185"/>
      <c r="LZ454" s="185"/>
      <c r="MA454" s="185"/>
      <c r="MB454" s="185"/>
      <c r="MC454" s="185"/>
      <c r="MD454" s="185"/>
      <c r="ME454" s="185"/>
      <c r="MF454" s="185"/>
      <c r="MG454" s="185"/>
      <c r="MH454" s="185"/>
      <c r="MI454" s="185"/>
      <c r="MJ454" s="185"/>
      <c r="MK454" s="185"/>
      <c r="ML454" s="185"/>
      <c r="MM454" s="185"/>
      <c r="MN454" s="185"/>
      <c r="MO454" s="185"/>
      <c r="MP454" s="185"/>
      <c r="MQ454" s="185"/>
      <c r="MR454" s="185"/>
      <c r="MS454" s="185"/>
      <c r="MT454" s="185"/>
      <c r="MU454" s="185"/>
      <c r="MV454" s="185"/>
      <c r="MW454" s="185"/>
      <c r="MX454" s="185"/>
      <c r="MY454" s="185"/>
      <c r="MZ454" s="185"/>
      <c r="NA454" s="185"/>
      <c r="NB454" s="185"/>
      <c r="NC454" s="185"/>
      <c r="ND454" s="185"/>
      <c r="NE454" s="185"/>
      <c r="NF454" s="185"/>
      <c r="NG454" s="185"/>
      <c r="NH454" s="185"/>
      <c r="NI454" s="185"/>
      <c r="NJ454" s="185"/>
      <c r="NK454" s="185"/>
      <c r="NL454" s="185"/>
      <c r="NM454" s="185"/>
      <c r="NN454" s="185"/>
      <c r="NO454" s="185"/>
      <c r="NP454" s="185"/>
      <c r="NQ454" s="185"/>
      <c r="NR454" s="185"/>
      <c r="NS454" s="185"/>
      <c r="NT454" s="185"/>
      <c r="NU454" s="185"/>
      <c r="NV454" s="185"/>
      <c r="NW454" s="185"/>
      <c r="NX454" s="185"/>
      <c r="NY454" s="185"/>
      <c r="NZ454" s="185"/>
      <c r="OA454" s="185"/>
      <c r="OB454" s="185"/>
      <c r="OC454" s="185"/>
      <c r="OD454" s="185"/>
      <c r="OE454" s="185"/>
      <c r="OF454" s="185"/>
      <c r="OG454" s="185"/>
      <c r="OH454" s="185"/>
      <c r="OI454" s="185"/>
      <c r="OJ454" s="185"/>
      <c r="OK454" s="185"/>
      <c r="OL454" s="185"/>
      <c r="OM454" s="185"/>
      <c r="ON454" s="185"/>
      <c r="OO454" s="185"/>
      <c r="OP454" s="185"/>
      <c r="OQ454" s="185"/>
      <c r="OR454" s="185"/>
      <c r="OS454" s="185"/>
      <c r="OT454" s="185"/>
      <c r="OU454" s="185"/>
      <c r="OV454" s="185"/>
      <c r="OW454" s="185"/>
      <c r="OX454" s="185"/>
      <c r="OY454" s="185"/>
      <c r="OZ454" s="185"/>
      <c r="PA454" s="185"/>
      <c r="PB454" s="185"/>
      <c r="PC454" s="185"/>
      <c r="PD454" s="185"/>
      <c r="PE454" s="185"/>
      <c r="PF454" s="185"/>
      <c r="PG454" s="185"/>
      <c r="PH454" s="185"/>
      <c r="PI454" s="185"/>
      <c r="PJ454" s="185"/>
      <c r="PK454" s="185"/>
      <c r="PL454" s="185"/>
      <c r="PM454" s="185"/>
      <c r="PN454" s="185"/>
      <c r="PO454" s="185"/>
      <c r="PP454" s="185"/>
      <c r="PQ454" s="185"/>
      <c r="PR454" s="185"/>
      <c r="PS454" s="185"/>
      <c r="PT454" s="185"/>
      <c r="PU454" s="185"/>
      <c r="PV454" s="185"/>
      <c r="PW454" s="185"/>
      <c r="PX454" s="185"/>
      <c r="PY454" s="185"/>
      <c r="PZ454" s="185"/>
      <c r="QA454" s="185"/>
      <c r="QB454" s="185"/>
      <c r="QC454" s="185"/>
      <c r="QD454" s="185"/>
      <c r="QE454" s="185"/>
      <c r="QF454" s="185"/>
      <c r="QG454" s="185"/>
      <c r="QH454" s="185"/>
      <c r="QI454" s="185"/>
      <c r="QJ454" s="185"/>
      <c r="QK454" s="185"/>
      <c r="QL454" s="185"/>
      <c r="QM454" s="185"/>
      <c r="QN454" s="185"/>
      <c r="QO454" s="185"/>
      <c r="QP454" s="185"/>
      <c r="QQ454" s="185"/>
      <c r="QR454" s="185"/>
      <c r="QS454" s="185"/>
      <c r="QT454" s="185"/>
      <c r="QU454" s="185"/>
      <c r="QV454" s="185"/>
      <c r="QW454" s="185"/>
      <c r="QX454" s="185"/>
      <c r="QY454" s="185"/>
      <c r="QZ454" s="185"/>
      <c r="RA454" s="185"/>
      <c r="RB454" s="185"/>
      <c r="RC454" s="185"/>
      <c r="RD454" s="185"/>
      <c r="RE454" s="185"/>
      <c r="RF454" s="185"/>
      <c r="RG454" s="185"/>
      <c r="RH454" s="185"/>
      <c r="RI454" s="185"/>
      <c r="RJ454" s="185"/>
      <c r="RK454" s="185"/>
      <c r="RL454" s="185"/>
      <c r="RM454" s="185"/>
      <c r="RN454" s="185"/>
      <c r="RO454" s="185"/>
      <c r="RP454" s="185"/>
      <c r="RQ454" s="185"/>
      <c r="RR454" s="185"/>
      <c r="RS454" s="185"/>
      <c r="RT454" s="185"/>
      <c r="RU454" s="185"/>
      <c r="RV454" s="185"/>
      <c r="RW454" s="185"/>
      <c r="RX454" s="185"/>
      <c r="RY454" s="185"/>
      <c r="RZ454" s="185"/>
      <c r="SA454" s="185"/>
      <c r="SB454" s="185"/>
      <c r="SC454" s="185"/>
      <c r="SD454" s="185"/>
      <c r="SE454" s="185"/>
      <c r="SF454" s="185"/>
      <c r="SG454" s="185"/>
      <c r="SH454" s="185"/>
      <c r="SI454" s="185"/>
      <c r="SJ454" s="185"/>
      <c r="SK454" s="185"/>
      <c r="SL454" s="185"/>
      <c r="SM454" s="185"/>
      <c r="SN454" s="185"/>
      <c r="SO454" s="185"/>
      <c r="SP454" s="185"/>
      <c r="SQ454" s="185"/>
      <c r="SR454" s="185"/>
      <c r="SS454" s="185"/>
      <c r="ST454" s="185"/>
      <c r="SU454" s="185"/>
      <c r="SV454" s="185"/>
      <c r="SW454" s="185"/>
      <c r="SX454" s="185"/>
      <c r="SY454" s="185"/>
      <c r="SZ454" s="185"/>
      <c r="TA454" s="185"/>
      <c r="TB454" s="185"/>
      <c r="TC454" s="185"/>
      <c r="TD454" s="185"/>
      <c r="TE454" s="185"/>
      <c r="TF454" s="185"/>
      <c r="TG454" s="185"/>
      <c r="TH454" s="185"/>
      <c r="TI454" s="185"/>
    </row>
    <row r="455" spans="1:529" s="104" customFormat="1" ht="38.25" customHeight="1" x14ac:dyDescent="0.25">
      <c r="A455" s="357" t="s">
        <v>3371</v>
      </c>
      <c r="B455" s="89">
        <v>39637</v>
      </c>
      <c r="C455" s="90" t="s">
        <v>5333</v>
      </c>
      <c r="D455" s="90" t="s">
        <v>5226</v>
      </c>
      <c r="E455" s="90"/>
      <c r="F455" s="90"/>
      <c r="G455" s="90"/>
      <c r="H455" s="88">
        <v>27190</v>
      </c>
      <c r="I455" s="89">
        <v>39657</v>
      </c>
      <c r="J455" s="89">
        <v>44020</v>
      </c>
      <c r="K455" s="90" t="s">
        <v>1528</v>
      </c>
      <c r="L455" s="90"/>
      <c r="M455" s="90" t="s">
        <v>4818</v>
      </c>
      <c r="N455" s="90" t="s">
        <v>34</v>
      </c>
      <c r="O455" s="90">
        <v>40000</v>
      </c>
      <c r="P455" s="645"/>
      <c r="Q455" s="645"/>
      <c r="R455" s="645"/>
      <c r="S455" s="645"/>
      <c r="T455" s="734"/>
      <c r="U455" s="90">
        <v>120</v>
      </c>
      <c r="V455" s="90">
        <v>40000</v>
      </c>
      <c r="W455" s="90" t="s">
        <v>1258</v>
      </c>
      <c r="X455" s="90">
        <v>50</v>
      </c>
      <c r="Y455" s="90">
        <v>50</v>
      </c>
      <c r="Z455" s="90">
        <v>250</v>
      </c>
      <c r="AA455" s="90" t="s">
        <v>1091</v>
      </c>
      <c r="AB455" s="90" t="s">
        <v>1091</v>
      </c>
      <c r="AC455" s="90" t="s">
        <v>1091</v>
      </c>
      <c r="AD455" s="90">
        <v>10</v>
      </c>
      <c r="AE455" s="90">
        <v>2</v>
      </c>
      <c r="AF455" s="90" t="s">
        <v>1091</v>
      </c>
      <c r="AG455" s="90" t="s">
        <v>3373</v>
      </c>
      <c r="AH455" s="90"/>
      <c r="AI455" s="90" t="s">
        <v>4158</v>
      </c>
      <c r="AJ455" s="90" t="s">
        <v>4159</v>
      </c>
      <c r="AK455" s="90" t="s">
        <v>1461</v>
      </c>
      <c r="AM455" s="830"/>
      <c r="AN455" s="830"/>
      <c r="AO455" s="830"/>
      <c r="AP455" s="830"/>
      <c r="AQ455" s="830"/>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c r="GG455" s="185"/>
      <c r="GH455" s="185"/>
      <c r="GI455" s="185"/>
      <c r="GJ455" s="185"/>
      <c r="GK455" s="185"/>
      <c r="GL455" s="185"/>
      <c r="GM455" s="185"/>
      <c r="GN455" s="185"/>
      <c r="GO455" s="185"/>
      <c r="GP455" s="185"/>
      <c r="GQ455" s="185"/>
      <c r="GR455" s="185"/>
      <c r="GS455" s="185"/>
      <c r="GT455" s="185"/>
      <c r="GU455" s="185"/>
      <c r="GV455" s="185"/>
      <c r="GW455" s="185"/>
      <c r="GX455" s="185"/>
      <c r="GY455" s="185"/>
      <c r="GZ455" s="185"/>
      <c r="HA455" s="185"/>
      <c r="HB455" s="185"/>
      <c r="HC455" s="185"/>
      <c r="HD455" s="185"/>
      <c r="HE455" s="185"/>
      <c r="HF455" s="185"/>
      <c r="HG455" s="185"/>
      <c r="HH455" s="185"/>
      <c r="HI455" s="185"/>
      <c r="HJ455" s="185"/>
      <c r="HK455" s="185"/>
      <c r="HL455" s="185"/>
      <c r="HM455" s="185"/>
      <c r="HN455" s="185"/>
      <c r="HO455" s="185"/>
      <c r="HP455" s="185"/>
      <c r="HQ455" s="185"/>
      <c r="HR455" s="185"/>
      <c r="HS455" s="185"/>
      <c r="HT455" s="185"/>
      <c r="HU455" s="185"/>
      <c r="HV455" s="185"/>
      <c r="HW455" s="185"/>
      <c r="HX455" s="185"/>
      <c r="HY455" s="185"/>
      <c r="HZ455" s="185"/>
      <c r="IA455" s="185"/>
      <c r="IB455" s="185"/>
      <c r="IC455" s="185"/>
      <c r="ID455" s="185"/>
      <c r="IE455" s="185"/>
      <c r="IF455" s="185"/>
      <c r="IG455" s="185"/>
      <c r="IH455" s="185"/>
      <c r="II455" s="185"/>
      <c r="IJ455" s="185"/>
      <c r="IK455" s="185"/>
      <c r="IL455" s="185"/>
      <c r="IM455" s="185"/>
      <c r="IN455" s="185"/>
      <c r="IO455" s="185"/>
      <c r="IP455" s="185"/>
      <c r="IQ455" s="185"/>
      <c r="IR455" s="185"/>
      <c r="IS455" s="185"/>
      <c r="IT455" s="185"/>
      <c r="IU455" s="185"/>
      <c r="IV455" s="185"/>
      <c r="IW455" s="185"/>
      <c r="IX455" s="185"/>
      <c r="IY455" s="185"/>
      <c r="IZ455" s="185"/>
      <c r="JA455" s="185"/>
      <c r="JB455" s="185"/>
      <c r="JC455" s="185"/>
      <c r="JD455" s="185"/>
      <c r="JE455" s="185"/>
      <c r="JF455" s="185"/>
      <c r="JG455" s="185"/>
      <c r="JH455" s="185"/>
      <c r="JI455" s="185"/>
      <c r="JJ455" s="185"/>
      <c r="JK455" s="185"/>
      <c r="JL455" s="185"/>
      <c r="JM455" s="185"/>
      <c r="JN455" s="185"/>
      <c r="JO455" s="185"/>
      <c r="JP455" s="185"/>
      <c r="JQ455" s="185"/>
      <c r="JR455" s="185"/>
      <c r="JS455" s="185"/>
      <c r="JT455" s="185"/>
      <c r="JU455" s="185"/>
      <c r="JV455" s="185"/>
      <c r="JW455" s="185"/>
      <c r="JX455" s="185"/>
      <c r="JY455" s="185"/>
      <c r="JZ455" s="185"/>
      <c r="KA455" s="185"/>
      <c r="KB455" s="185"/>
      <c r="KC455" s="185"/>
      <c r="KD455" s="185"/>
      <c r="KE455" s="185"/>
      <c r="KF455" s="185"/>
      <c r="KG455" s="185"/>
      <c r="KH455" s="185"/>
      <c r="KI455" s="185"/>
      <c r="KJ455" s="185"/>
      <c r="KK455" s="185"/>
      <c r="KL455" s="185"/>
      <c r="KM455" s="185"/>
      <c r="KN455" s="185"/>
      <c r="KO455" s="185"/>
      <c r="KP455" s="185"/>
      <c r="KQ455" s="185"/>
      <c r="KR455" s="185"/>
      <c r="KS455" s="185"/>
      <c r="KT455" s="185"/>
      <c r="KU455" s="185"/>
      <c r="KV455" s="185"/>
      <c r="KW455" s="185"/>
      <c r="KX455" s="185"/>
      <c r="KY455" s="185"/>
      <c r="KZ455" s="185"/>
      <c r="LA455" s="185"/>
      <c r="LB455" s="185"/>
      <c r="LC455" s="185"/>
      <c r="LD455" s="185"/>
      <c r="LE455" s="185"/>
      <c r="LF455" s="185"/>
      <c r="LG455" s="185"/>
      <c r="LH455" s="185"/>
      <c r="LI455" s="185"/>
      <c r="LJ455" s="185"/>
      <c r="LK455" s="185"/>
      <c r="LL455" s="185"/>
      <c r="LM455" s="185"/>
      <c r="LN455" s="185"/>
      <c r="LO455" s="185"/>
      <c r="LP455" s="185"/>
      <c r="LQ455" s="185"/>
      <c r="LR455" s="185"/>
      <c r="LS455" s="185"/>
      <c r="LT455" s="185"/>
      <c r="LU455" s="185"/>
      <c r="LV455" s="185"/>
      <c r="LW455" s="185"/>
      <c r="LX455" s="185"/>
      <c r="LY455" s="185"/>
      <c r="LZ455" s="185"/>
      <c r="MA455" s="185"/>
      <c r="MB455" s="185"/>
      <c r="MC455" s="185"/>
      <c r="MD455" s="185"/>
      <c r="ME455" s="185"/>
      <c r="MF455" s="185"/>
      <c r="MG455" s="185"/>
      <c r="MH455" s="185"/>
      <c r="MI455" s="185"/>
      <c r="MJ455" s="185"/>
      <c r="MK455" s="185"/>
      <c r="ML455" s="185"/>
      <c r="MM455" s="185"/>
      <c r="MN455" s="185"/>
      <c r="MO455" s="185"/>
      <c r="MP455" s="185"/>
      <c r="MQ455" s="185"/>
      <c r="MR455" s="185"/>
      <c r="MS455" s="185"/>
      <c r="MT455" s="185"/>
      <c r="MU455" s="185"/>
      <c r="MV455" s="185"/>
      <c r="MW455" s="185"/>
      <c r="MX455" s="185"/>
      <c r="MY455" s="185"/>
      <c r="MZ455" s="185"/>
      <c r="NA455" s="185"/>
      <c r="NB455" s="185"/>
      <c r="NC455" s="185"/>
      <c r="ND455" s="185"/>
      <c r="NE455" s="185"/>
      <c r="NF455" s="185"/>
      <c r="NG455" s="185"/>
      <c r="NH455" s="185"/>
      <c r="NI455" s="185"/>
      <c r="NJ455" s="185"/>
      <c r="NK455" s="185"/>
      <c r="NL455" s="185"/>
      <c r="NM455" s="185"/>
      <c r="NN455" s="185"/>
      <c r="NO455" s="185"/>
      <c r="NP455" s="185"/>
      <c r="NQ455" s="185"/>
      <c r="NR455" s="185"/>
      <c r="NS455" s="185"/>
      <c r="NT455" s="185"/>
      <c r="NU455" s="185"/>
      <c r="NV455" s="185"/>
      <c r="NW455" s="185"/>
      <c r="NX455" s="185"/>
      <c r="NY455" s="185"/>
      <c r="NZ455" s="185"/>
      <c r="OA455" s="185"/>
      <c r="OB455" s="185"/>
      <c r="OC455" s="185"/>
      <c r="OD455" s="185"/>
      <c r="OE455" s="185"/>
      <c r="OF455" s="185"/>
      <c r="OG455" s="185"/>
      <c r="OH455" s="185"/>
      <c r="OI455" s="185"/>
      <c r="OJ455" s="185"/>
      <c r="OK455" s="185"/>
      <c r="OL455" s="185"/>
      <c r="OM455" s="185"/>
      <c r="ON455" s="185"/>
      <c r="OO455" s="185"/>
      <c r="OP455" s="185"/>
      <c r="OQ455" s="185"/>
      <c r="OR455" s="185"/>
      <c r="OS455" s="185"/>
      <c r="OT455" s="185"/>
      <c r="OU455" s="185"/>
      <c r="OV455" s="185"/>
      <c r="OW455" s="185"/>
      <c r="OX455" s="185"/>
      <c r="OY455" s="185"/>
      <c r="OZ455" s="185"/>
      <c r="PA455" s="185"/>
      <c r="PB455" s="185"/>
      <c r="PC455" s="185"/>
      <c r="PD455" s="185"/>
      <c r="PE455" s="185"/>
      <c r="PF455" s="185"/>
      <c r="PG455" s="185"/>
      <c r="PH455" s="185"/>
      <c r="PI455" s="185"/>
      <c r="PJ455" s="185"/>
      <c r="PK455" s="185"/>
      <c r="PL455" s="185"/>
      <c r="PM455" s="185"/>
      <c r="PN455" s="185"/>
      <c r="PO455" s="185"/>
      <c r="PP455" s="185"/>
      <c r="PQ455" s="185"/>
      <c r="PR455" s="185"/>
      <c r="PS455" s="185"/>
      <c r="PT455" s="185"/>
      <c r="PU455" s="185"/>
      <c r="PV455" s="185"/>
      <c r="PW455" s="185"/>
      <c r="PX455" s="185"/>
      <c r="PY455" s="185"/>
      <c r="PZ455" s="185"/>
      <c r="QA455" s="185"/>
      <c r="QB455" s="185"/>
      <c r="QC455" s="185"/>
      <c r="QD455" s="185"/>
      <c r="QE455" s="185"/>
      <c r="QF455" s="185"/>
      <c r="QG455" s="185"/>
      <c r="QH455" s="185"/>
      <c r="QI455" s="185"/>
      <c r="QJ455" s="185"/>
      <c r="QK455" s="185"/>
      <c r="QL455" s="185"/>
      <c r="QM455" s="185"/>
      <c r="QN455" s="185"/>
      <c r="QO455" s="185"/>
      <c r="QP455" s="185"/>
      <c r="QQ455" s="185"/>
      <c r="QR455" s="185"/>
      <c r="QS455" s="185"/>
      <c r="QT455" s="185"/>
      <c r="QU455" s="185"/>
      <c r="QV455" s="185"/>
      <c r="QW455" s="185"/>
      <c r="QX455" s="185"/>
      <c r="QY455" s="185"/>
      <c r="QZ455" s="185"/>
      <c r="RA455" s="185"/>
      <c r="RB455" s="185"/>
      <c r="RC455" s="185"/>
      <c r="RD455" s="185"/>
      <c r="RE455" s="185"/>
      <c r="RF455" s="185"/>
      <c r="RG455" s="185"/>
      <c r="RH455" s="185"/>
      <c r="RI455" s="185"/>
      <c r="RJ455" s="185"/>
      <c r="RK455" s="185"/>
      <c r="RL455" s="185"/>
      <c r="RM455" s="185"/>
      <c r="RN455" s="185"/>
      <c r="RO455" s="185"/>
      <c r="RP455" s="185"/>
      <c r="RQ455" s="185"/>
      <c r="RR455" s="185"/>
      <c r="RS455" s="185"/>
      <c r="RT455" s="185"/>
      <c r="RU455" s="185"/>
      <c r="RV455" s="185"/>
      <c r="RW455" s="185"/>
      <c r="RX455" s="185"/>
      <c r="RY455" s="185"/>
      <c r="RZ455" s="185"/>
      <c r="SA455" s="185"/>
      <c r="SB455" s="185"/>
      <c r="SC455" s="185"/>
      <c r="SD455" s="185"/>
      <c r="SE455" s="185"/>
      <c r="SF455" s="185"/>
      <c r="SG455" s="185"/>
      <c r="SH455" s="185"/>
      <c r="SI455" s="185"/>
      <c r="SJ455" s="185"/>
      <c r="SK455" s="185"/>
      <c r="SL455" s="185"/>
      <c r="SM455" s="185"/>
      <c r="SN455" s="185"/>
      <c r="SO455" s="185"/>
      <c r="SP455" s="185"/>
      <c r="SQ455" s="185"/>
      <c r="SR455" s="185"/>
      <c r="SS455" s="185"/>
      <c r="ST455" s="185"/>
      <c r="SU455" s="185"/>
      <c r="SV455" s="185"/>
      <c r="SW455" s="185"/>
      <c r="SX455" s="185"/>
      <c r="SY455" s="185"/>
      <c r="SZ455" s="185"/>
      <c r="TA455" s="185"/>
      <c r="TB455" s="185"/>
      <c r="TC455" s="185"/>
      <c r="TD455" s="185"/>
      <c r="TE455" s="185"/>
      <c r="TF455" s="185"/>
      <c r="TG455" s="185"/>
      <c r="TH455" s="185"/>
      <c r="TI455" s="185"/>
    </row>
    <row r="456" spans="1:529" s="104" customFormat="1" ht="38.25" customHeight="1" x14ac:dyDescent="0.25">
      <c r="A456" s="357" t="s">
        <v>3371</v>
      </c>
      <c r="B456" s="89">
        <v>39637</v>
      </c>
      <c r="C456" s="90" t="s">
        <v>5334</v>
      </c>
      <c r="D456" s="90" t="s">
        <v>5226</v>
      </c>
      <c r="E456" s="90"/>
      <c r="F456" s="90"/>
      <c r="G456" s="90"/>
      <c r="H456" s="88">
        <v>27190</v>
      </c>
      <c r="I456" s="89">
        <v>39657</v>
      </c>
      <c r="J456" s="89">
        <v>44020</v>
      </c>
      <c r="K456" s="90" t="s">
        <v>1528</v>
      </c>
      <c r="L456" s="90"/>
      <c r="M456" s="90" t="s">
        <v>4818</v>
      </c>
      <c r="N456" s="90" t="s">
        <v>34</v>
      </c>
      <c r="O456" s="90">
        <v>25000</v>
      </c>
      <c r="P456" s="645"/>
      <c r="Q456" s="645"/>
      <c r="R456" s="645"/>
      <c r="S456" s="645"/>
      <c r="T456" s="734"/>
      <c r="U456" s="90">
        <v>60</v>
      </c>
      <c r="V456" s="90">
        <v>25000</v>
      </c>
      <c r="W456" s="90" t="s">
        <v>1258</v>
      </c>
      <c r="X456" s="90">
        <v>50</v>
      </c>
      <c r="Y456" s="90">
        <v>50</v>
      </c>
      <c r="Z456" s="90">
        <v>250</v>
      </c>
      <c r="AA456" s="90" t="s">
        <v>1091</v>
      </c>
      <c r="AB456" s="90" t="s">
        <v>1091</v>
      </c>
      <c r="AC456" s="90" t="s">
        <v>1091</v>
      </c>
      <c r="AD456" s="90">
        <v>10</v>
      </c>
      <c r="AE456" s="90">
        <v>2</v>
      </c>
      <c r="AF456" s="90" t="s">
        <v>1091</v>
      </c>
      <c r="AG456" s="90" t="s">
        <v>3373</v>
      </c>
      <c r="AH456" s="90"/>
      <c r="AI456" s="90" t="s">
        <v>4160</v>
      </c>
      <c r="AJ456" s="90" t="s">
        <v>4161</v>
      </c>
      <c r="AK456" s="90" t="s">
        <v>1461</v>
      </c>
      <c r="AM456" s="830"/>
      <c r="AN456" s="830"/>
      <c r="AO456" s="830"/>
      <c r="AP456" s="830"/>
      <c r="AQ456" s="830"/>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185"/>
      <c r="HL456" s="185"/>
      <c r="HM456" s="185"/>
      <c r="HN456" s="185"/>
      <c r="HO456" s="185"/>
      <c r="HP456" s="185"/>
      <c r="HQ456" s="185"/>
      <c r="HR456" s="185"/>
      <c r="HS456" s="185"/>
      <c r="HT456" s="185"/>
      <c r="HU456" s="185"/>
      <c r="HV456" s="185"/>
      <c r="HW456" s="185"/>
      <c r="HX456" s="185"/>
      <c r="HY456" s="185"/>
      <c r="HZ456" s="185"/>
      <c r="IA456" s="185"/>
      <c r="IB456" s="185"/>
      <c r="IC456" s="185"/>
      <c r="ID456" s="185"/>
      <c r="IE456" s="185"/>
      <c r="IF456" s="185"/>
      <c r="IG456" s="185"/>
      <c r="IH456" s="185"/>
      <c r="II456" s="185"/>
      <c r="IJ456" s="185"/>
      <c r="IK456" s="185"/>
      <c r="IL456" s="185"/>
      <c r="IM456" s="185"/>
      <c r="IN456" s="185"/>
      <c r="IO456" s="185"/>
      <c r="IP456" s="185"/>
      <c r="IQ456" s="185"/>
      <c r="IR456" s="185"/>
      <c r="IS456" s="185"/>
      <c r="IT456" s="185"/>
      <c r="IU456" s="185"/>
      <c r="IV456" s="185"/>
      <c r="IW456" s="185"/>
      <c r="IX456" s="185"/>
      <c r="IY456" s="185"/>
      <c r="IZ456" s="185"/>
      <c r="JA456" s="185"/>
      <c r="JB456" s="185"/>
      <c r="JC456" s="185"/>
      <c r="JD456" s="185"/>
      <c r="JE456" s="185"/>
      <c r="JF456" s="185"/>
      <c r="JG456" s="185"/>
      <c r="JH456" s="185"/>
      <c r="JI456" s="185"/>
      <c r="JJ456" s="185"/>
      <c r="JK456" s="185"/>
      <c r="JL456" s="185"/>
      <c r="JM456" s="185"/>
      <c r="JN456" s="185"/>
      <c r="JO456" s="185"/>
      <c r="JP456" s="185"/>
      <c r="JQ456" s="185"/>
      <c r="JR456" s="185"/>
      <c r="JS456" s="185"/>
      <c r="JT456" s="185"/>
      <c r="JU456" s="185"/>
      <c r="JV456" s="185"/>
      <c r="JW456" s="185"/>
      <c r="JX456" s="185"/>
      <c r="JY456" s="185"/>
      <c r="JZ456" s="185"/>
      <c r="KA456" s="185"/>
      <c r="KB456" s="185"/>
      <c r="KC456" s="185"/>
      <c r="KD456" s="185"/>
      <c r="KE456" s="185"/>
      <c r="KF456" s="185"/>
      <c r="KG456" s="185"/>
      <c r="KH456" s="185"/>
      <c r="KI456" s="185"/>
      <c r="KJ456" s="185"/>
      <c r="KK456" s="185"/>
      <c r="KL456" s="185"/>
      <c r="KM456" s="185"/>
      <c r="KN456" s="185"/>
      <c r="KO456" s="185"/>
      <c r="KP456" s="185"/>
      <c r="KQ456" s="185"/>
      <c r="KR456" s="185"/>
      <c r="KS456" s="185"/>
      <c r="KT456" s="185"/>
      <c r="KU456" s="185"/>
      <c r="KV456" s="185"/>
      <c r="KW456" s="185"/>
      <c r="KX456" s="185"/>
      <c r="KY456" s="185"/>
      <c r="KZ456" s="185"/>
      <c r="LA456" s="185"/>
      <c r="LB456" s="185"/>
      <c r="LC456" s="185"/>
      <c r="LD456" s="185"/>
      <c r="LE456" s="185"/>
      <c r="LF456" s="185"/>
      <c r="LG456" s="185"/>
      <c r="LH456" s="185"/>
      <c r="LI456" s="185"/>
      <c r="LJ456" s="185"/>
      <c r="LK456" s="185"/>
      <c r="LL456" s="185"/>
      <c r="LM456" s="185"/>
      <c r="LN456" s="185"/>
      <c r="LO456" s="185"/>
      <c r="LP456" s="185"/>
      <c r="LQ456" s="185"/>
      <c r="LR456" s="185"/>
      <c r="LS456" s="185"/>
      <c r="LT456" s="185"/>
      <c r="LU456" s="185"/>
      <c r="LV456" s="185"/>
      <c r="LW456" s="185"/>
      <c r="LX456" s="185"/>
      <c r="LY456" s="185"/>
      <c r="LZ456" s="185"/>
      <c r="MA456" s="185"/>
      <c r="MB456" s="185"/>
      <c r="MC456" s="185"/>
      <c r="MD456" s="185"/>
      <c r="ME456" s="185"/>
      <c r="MF456" s="185"/>
      <c r="MG456" s="185"/>
      <c r="MH456" s="185"/>
      <c r="MI456" s="185"/>
      <c r="MJ456" s="185"/>
      <c r="MK456" s="185"/>
      <c r="ML456" s="185"/>
      <c r="MM456" s="185"/>
      <c r="MN456" s="185"/>
      <c r="MO456" s="185"/>
      <c r="MP456" s="185"/>
      <c r="MQ456" s="185"/>
      <c r="MR456" s="185"/>
      <c r="MS456" s="185"/>
      <c r="MT456" s="185"/>
      <c r="MU456" s="185"/>
      <c r="MV456" s="185"/>
      <c r="MW456" s="185"/>
      <c r="MX456" s="185"/>
      <c r="MY456" s="185"/>
      <c r="MZ456" s="185"/>
      <c r="NA456" s="185"/>
      <c r="NB456" s="185"/>
      <c r="NC456" s="185"/>
      <c r="ND456" s="185"/>
      <c r="NE456" s="185"/>
      <c r="NF456" s="185"/>
      <c r="NG456" s="185"/>
      <c r="NH456" s="185"/>
      <c r="NI456" s="185"/>
      <c r="NJ456" s="185"/>
      <c r="NK456" s="185"/>
      <c r="NL456" s="185"/>
      <c r="NM456" s="185"/>
      <c r="NN456" s="185"/>
      <c r="NO456" s="185"/>
      <c r="NP456" s="185"/>
      <c r="NQ456" s="185"/>
      <c r="NR456" s="185"/>
      <c r="NS456" s="185"/>
      <c r="NT456" s="185"/>
      <c r="NU456" s="185"/>
      <c r="NV456" s="185"/>
      <c r="NW456" s="185"/>
      <c r="NX456" s="185"/>
      <c r="NY456" s="185"/>
      <c r="NZ456" s="185"/>
      <c r="OA456" s="185"/>
      <c r="OB456" s="185"/>
      <c r="OC456" s="185"/>
      <c r="OD456" s="185"/>
      <c r="OE456" s="185"/>
      <c r="OF456" s="185"/>
      <c r="OG456" s="185"/>
      <c r="OH456" s="185"/>
      <c r="OI456" s="185"/>
      <c r="OJ456" s="185"/>
      <c r="OK456" s="185"/>
      <c r="OL456" s="185"/>
      <c r="OM456" s="185"/>
      <c r="ON456" s="185"/>
      <c r="OO456" s="185"/>
      <c r="OP456" s="185"/>
      <c r="OQ456" s="185"/>
      <c r="OR456" s="185"/>
      <c r="OS456" s="185"/>
      <c r="OT456" s="185"/>
      <c r="OU456" s="185"/>
      <c r="OV456" s="185"/>
      <c r="OW456" s="185"/>
      <c r="OX456" s="185"/>
      <c r="OY456" s="185"/>
      <c r="OZ456" s="185"/>
      <c r="PA456" s="185"/>
      <c r="PB456" s="185"/>
      <c r="PC456" s="185"/>
      <c r="PD456" s="185"/>
      <c r="PE456" s="185"/>
      <c r="PF456" s="185"/>
      <c r="PG456" s="185"/>
      <c r="PH456" s="185"/>
      <c r="PI456" s="185"/>
      <c r="PJ456" s="185"/>
      <c r="PK456" s="185"/>
      <c r="PL456" s="185"/>
      <c r="PM456" s="185"/>
      <c r="PN456" s="185"/>
      <c r="PO456" s="185"/>
      <c r="PP456" s="185"/>
      <c r="PQ456" s="185"/>
      <c r="PR456" s="185"/>
      <c r="PS456" s="185"/>
      <c r="PT456" s="185"/>
      <c r="PU456" s="185"/>
      <c r="PV456" s="185"/>
      <c r="PW456" s="185"/>
      <c r="PX456" s="185"/>
      <c r="PY456" s="185"/>
      <c r="PZ456" s="185"/>
      <c r="QA456" s="185"/>
      <c r="QB456" s="185"/>
      <c r="QC456" s="185"/>
      <c r="QD456" s="185"/>
      <c r="QE456" s="185"/>
      <c r="QF456" s="185"/>
      <c r="QG456" s="185"/>
      <c r="QH456" s="185"/>
      <c r="QI456" s="185"/>
      <c r="QJ456" s="185"/>
      <c r="QK456" s="185"/>
      <c r="QL456" s="185"/>
      <c r="QM456" s="185"/>
      <c r="QN456" s="185"/>
      <c r="QO456" s="185"/>
      <c r="QP456" s="185"/>
      <c r="QQ456" s="185"/>
      <c r="QR456" s="185"/>
      <c r="QS456" s="185"/>
      <c r="QT456" s="185"/>
      <c r="QU456" s="185"/>
      <c r="QV456" s="185"/>
      <c r="QW456" s="185"/>
      <c r="QX456" s="185"/>
      <c r="QY456" s="185"/>
      <c r="QZ456" s="185"/>
      <c r="RA456" s="185"/>
      <c r="RB456" s="185"/>
      <c r="RC456" s="185"/>
      <c r="RD456" s="185"/>
      <c r="RE456" s="185"/>
      <c r="RF456" s="185"/>
      <c r="RG456" s="185"/>
      <c r="RH456" s="185"/>
      <c r="RI456" s="185"/>
      <c r="RJ456" s="185"/>
      <c r="RK456" s="185"/>
      <c r="RL456" s="185"/>
      <c r="RM456" s="185"/>
      <c r="RN456" s="185"/>
      <c r="RO456" s="185"/>
      <c r="RP456" s="185"/>
      <c r="RQ456" s="185"/>
      <c r="RR456" s="185"/>
      <c r="RS456" s="185"/>
      <c r="RT456" s="185"/>
      <c r="RU456" s="185"/>
      <c r="RV456" s="185"/>
      <c r="RW456" s="185"/>
      <c r="RX456" s="185"/>
      <c r="RY456" s="185"/>
      <c r="RZ456" s="185"/>
      <c r="SA456" s="185"/>
      <c r="SB456" s="185"/>
      <c r="SC456" s="185"/>
      <c r="SD456" s="185"/>
      <c r="SE456" s="185"/>
      <c r="SF456" s="185"/>
      <c r="SG456" s="185"/>
      <c r="SH456" s="185"/>
      <c r="SI456" s="185"/>
      <c r="SJ456" s="185"/>
      <c r="SK456" s="185"/>
      <c r="SL456" s="185"/>
      <c r="SM456" s="185"/>
      <c r="SN456" s="185"/>
      <c r="SO456" s="185"/>
      <c r="SP456" s="185"/>
      <c r="SQ456" s="185"/>
      <c r="SR456" s="185"/>
      <c r="SS456" s="185"/>
      <c r="ST456" s="185"/>
      <c r="SU456" s="185"/>
      <c r="SV456" s="185"/>
      <c r="SW456" s="185"/>
      <c r="SX456" s="185"/>
      <c r="SY456" s="185"/>
      <c r="SZ456" s="185"/>
      <c r="TA456" s="185"/>
      <c r="TB456" s="185"/>
      <c r="TC456" s="185"/>
      <c r="TD456" s="185"/>
      <c r="TE456" s="185"/>
      <c r="TF456" s="185"/>
      <c r="TG456" s="185"/>
      <c r="TH456" s="185"/>
      <c r="TI456" s="185"/>
    </row>
    <row r="457" spans="1:529" s="104" customFormat="1" ht="38.25" customHeight="1" thickBot="1" x14ac:dyDescent="0.3">
      <c r="A457" s="84" t="s">
        <v>3371</v>
      </c>
      <c r="B457" s="85">
        <v>39637</v>
      </c>
      <c r="C457" s="86" t="s">
        <v>5335</v>
      </c>
      <c r="D457" s="86" t="s">
        <v>5226</v>
      </c>
      <c r="E457" s="86"/>
      <c r="F457" s="86"/>
      <c r="G457" s="86"/>
      <c r="H457" s="194">
        <v>27190</v>
      </c>
      <c r="I457" s="85">
        <v>39657</v>
      </c>
      <c r="J457" s="85">
        <v>44020</v>
      </c>
      <c r="K457" s="86" t="s">
        <v>1528</v>
      </c>
      <c r="L457" s="86"/>
      <c r="M457" s="86" t="s">
        <v>4818</v>
      </c>
      <c r="N457" s="86" t="s">
        <v>34</v>
      </c>
      <c r="O457" s="86">
        <v>15000</v>
      </c>
      <c r="P457" s="209"/>
      <c r="Q457" s="209"/>
      <c r="R457" s="209"/>
      <c r="S457" s="209"/>
      <c r="T457" s="711"/>
      <c r="U457" s="86">
        <v>38</v>
      </c>
      <c r="V457" s="86">
        <v>15000</v>
      </c>
      <c r="W457" s="86" t="s">
        <v>1258</v>
      </c>
      <c r="X457" s="86">
        <v>50</v>
      </c>
      <c r="Y457" s="86">
        <v>50</v>
      </c>
      <c r="Z457" s="86">
        <v>250</v>
      </c>
      <c r="AA457" s="86" t="s">
        <v>1091</v>
      </c>
      <c r="AB457" s="86" t="s">
        <v>1091</v>
      </c>
      <c r="AC457" s="86" t="s">
        <v>1091</v>
      </c>
      <c r="AD457" s="86">
        <v>10</v>
      </c>
      <c r="AE457" s="86">
        <v>2</v>
      </c>
      <c r="AF457" s="86" t="s">
        <v>1091</v>
      </c>
      <c r="AG457" s="86" t="s">
        <v>3373</v>
      </c>
      <c r="AH457" s="86"/>
      <c r="AI457" s="86" t="s">
        <v>4162</v>
      </c>
      <c r="AJ457" s="86" t="s">
        <v>4163</v>
      </c>
      <c r="AK457" s="86" t="s">
        <v>1461</v>
      </c>
      <c r="AL457" s="525"/>
      <c r="AM457" s="830"/>
      <c r="AN457" s="830"/>
      <c r="AO457" s="830"/>
      <c r="AP457" s="830"/>
      <c r="AQ457" s="830"/>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185"/>
      <c r="HL457" s="185"/>
      <c r="HM457" s="185"/>
      <c r="HN457" s="185"/>
      <c r="HO457" s="185"/>
      <c r="HP457" s="185"/>
      <c r="HQ457" s="185"/>
      <c r="HR457" s="185"/>
      <c r="HS457" s="185"/>
      <c r="HT457" s="185"/>
      <c r="HU457" s="185"/>
      <c r="HV457" s="185"/>
      <c r="HW457" s="185"/>
      <c r="HX457" s="185"/>
      <c r="HY457" s="185"/>
      <c r="HZ457" s="185"/>
      <c r="IA457" s="185"/>
      <c r="IB457" s="185"/>
      <c r="IC457" s="185"/>
      <c r="ID457" s="185"/>
      <c r="IE457" s="185"/>
      <c r="IF457" s="185"/>
      <c r="IG457" s="185"/>
      <c r="IH457" s="185"/>
      <c r="II457" s="185"/>
      <c r="IJ457" s="185"/>
      <c r="IK457" s="185"/>
      <c r="IL457" s="185"/>
      <c r="IM457" s="185"/>
      <c r="IN457" s="185"/>
      <c r="IO457" s="185"/>
      <c r="IP457" s="185"/>
      <c r="IQ457" s="185"/>
      <c r="IR457" s="185"/>
      <c r="IS457" s="185"/>
      <c r="IT457" s="185"/>
      <c r="IU457" s="185"/>
      <c r="IV457" s="185"/>
      <c r="IW457" s="185"/>
      <c r="IX457" s="185"/>
      <c r="IY457" s="185"/>
      <c r="IZ457" s="185"/>
      <c r="JA457" s="185"/>
      <c r="JB457" s="185"/>
      <c r="JC457" s="185"/>
      <c r="JD457" s="185"/>
      <c r="JE457" s="185"/>
      <c r="JF457" s="185"/>
      <c r="JG457" s="185"/>
      <c r="JH457" s="185"/>
      <c r="JI457" s="185"/>
      <c r="JJ457" s="185"/>
      <c r="JK457" s="185"/>
      <c r="JL457" s="185"/>
      <c r="JM457" s="185"/>
      <c r="JN457" s="185"/>
      <c r="JO457" s="185"/>
      <c r="JP457" s="185"/>
      <c r="JQ457" s="185"/>
      <c r="JR457" s="185"/>
      <c r="JS457" s="185"/>
      <c r="JT457" s="185"/>
      <c r="JU457" s="185"/>
      <c r="JV457" s="185"/>
      <c r="JW457" s="185"/>
      <c r="JX457" s="185"/>
      <c r="JY457" s="185"/>
      <c r="JZ457" s="185"/>
      <c r="KA457" s="185"/>
      <c r="KB457" s="185"/>
      <c r="KC457" s="185"/>
      <c r="KD457" s="185"/>
      <c r="KE457" s="185"/>
      <c r="KF457" s="185"/>
      <c r="KG457" s="185"/>
      <c r="KH457" s="185"/>
      <c r="KI457" s="185"/>
      <c r="KJ457" s="185"/>
      <c r="KK457" s="185"/>
      <c r="KL457" s="185"/>
      <c r="KM457" s="185"/>
      <c r="KN457" s="185"/>
      <c r="KO457" s="185"/>
      <c r="KP457" s="185"/>
      <c r="KQ457" s="185"/>
      <c r="KR457" s="185"/>
      <c r="KS457" s="185"/>
      <c r="KT457" s="185"/>
      <c r="KU457" s="185"/>
      <c r="KV457" s="185"/>
      <c r="KW457" s="185"/>
      <c r="KX457" s="185"/>
      <c r="KY457" s="185"/>
      <c r="KZ457" s="185"/>
      <c r="LA457" s="185"/>
      <c r="LB457" s="185"/>
      <c r="LC457" s="185"/>
      <c r="LD457" s="185"/>
      <c r="LE457" s="185"/>
      <c r="LF457" s="185"/>
      <c r="LG457" s="185"/>
      <c r="LH457" s="185"/>
      <c r="LI457" s="185"/>
      <c r="LJ457" s="185"/>
      <c r="LK457" s="185"/>
      <c r="LL457" s="185"/>
      <c r="LM457" s="185"/>
      <c r="LN457" s="185"/>
      <c r="LO457" s="185"/>
      <c r="LP457" s="185"/>
      <c r="LQ457" s="185"/>
      <c r="LR457" s="185"/>
      <c r="LS457" s="185"/>
      <c r="LT457" s="185"/>
      <c r="LU457" s="185"/>
      <c r="LV457" s="185"/>
      <c r="LW457" s="185"/>
      <c r="LX457" s="185"/>
      <c r="LY457" s="185"/>
      <c r="LZ457" s="185"/>
      <c r="MA457" s="185"/>
      <c r="MB457" s="185"/>
      <c r="MC457" s="185"/>
      <c r="MD457" s="185"/>
      <c r="ME457" s="185"/>
      <c r="MF457" s="185"/>
      <c r="MG457" s="185"/>
      <c r="MH457" s="185"/>
      <c r="MI457" s="185"/>
      <c r="MJ457" s="185"/>
      <c r="MK457" s="185"/>
      <c r="ML457" s="185"/>
      <c r="MM457" s="185"/>
      <c r="MN457" s="185"/>
      <c r="MO457" s="185"/>
      <c r="MP457" s="185"/>
      <c r="MQ457" s="185"/>
      <c r="MR457" s="185"/>
      <c r="MS457" s="185"/>
      <c r="MT457" s="185"/>
      <c r="MU457" s="185"/>
      <c r="MV457" s="185"/>
      <c r="MW457" s="185"/>
      <c r="MX457" s="185"/>
      <c r="MY457" s="185"/>
      <c r="MZ457" s="185"/>
      <c r="NA457" s="185"/>
      <c r="NB457" s="185"/>
      <c r="NC457" s="185"/>
      <c r="ND457" s="185"/>
      <c r="NE457" s="185"/>
      <c r="NF457" s="185"/>
      <c r="NG457" s="185"/>
      <c r="NH457" s="185"/>
      <c r="NI457" s="185"/>
      <c r="NJ457" s="185"/>
      <c r="NK457" s="185"/>
      <c r="NL457" s="185"/>
      <c r="NM457" s="185"/>
      <c r="NN457" s="185"/>
      <c r="NO457" s="185"/>
      <c r="NP457" s="185"/>
      <c r="NQ457" s="185"/>
      <c r="NR457" s="185"/>
      <c r="NS457" s="185"/>
      <c r="NT457" s="185"/>
      <c r="NU457" s="185"/>
      <c r="NV457" s="185"/>
      <c r="NW457" s="185"/>
      <c r="NX457" s="185"/>
      <c r="NY457" s="185"/>
      <c r="NZ457" s="185"/>
      <c r="OA457" s="185"/>
      <c r="OB457" s="185"/>
      <c r="OC457" s="185"/>
      <c r="OD457" s="185"/>
      <c r="OE457" s="185"/>
      <c r="OF457" s="185"/>
      <c r="OG457" s="185"/>
      <c r="OH457" s="185"/>
      <c r="OI457" s="185"/>
      <c r="OJ457" s="185"/>
      <c r="OK457" s="185"/>
      <c r="OL457" s="185"/>
      <c r="OM457" s="185"/>
      <c r="ON457" s="185"/>
      <c r="OO457" s="185"/>
      <c r="OP457" s="185"/>
      <c r="OQ457" s="185"/>
      <c r="OR457" s="185"/>
      <c r="OS457" s="185"/>
      <c r="OT457" s="185"/>
      <c r="OU457" s="185"/>
      <c r="OV457" s="185"/>
      <c r="OW457" s="185"/>
      <c r="OX457" s="185"/>
      <c r="OY457" s="185"/>
      <c r="OZ457" s="185"/>
      <c r="PA457" s="185"/>
      <c r="PB457" s="185"/>
      <c r="PC457" s="185"/>
      <c r="PD457" s="185"/>
      <c r="PE457" s="185"/>
      <c r="PF457" s="185"/>
      <c r="PG457" s="185"/>
      <c r="PH457" s="185"/>
      <c r="PI457" s="185"/>
      <c r="PJ457" s="185"/>
      <c r="PK457" s="185"/>
      <c r="PL457" s="185"/>
      <c r="PM457" s="185"/>
      <c r="PN457" s="185"/>
      <c r="PO457" s="185"/>
      <c r="PP457" s="185"/>
      <c r="PQ457" s="185"/>
      <c r="PR457" s="185"/>
      <c r="PS457" s="185"/>
      <c r="PT457" s="185"/>
      <c r="PU457" s="185"/>
      <c r="PV457" s="185"/>
      <c r="PW457" s="185"/>
      <c r="PX457" s="185"/>
      <c r="PY457" s="185"/>
      <c r="PZ457" s="185"/>
      <c r="QA457" s="185"/>
      <c r="QB457" s="185"/>
      <c r="QC457" s="185"/>
      <c r="QD457" s="185"/>
      <c r="QE457" s="185"/>
      <c r="QF457" s="185"/>
      <c r="QG457" s="185"/>
      <c r="QH457" s="185"/>
      <c r="QI457" s="185"/>
      <c r="QJ457" s="185"/>
      <c r="QK457" s="185"/>
      <c r="QL457" s="185"/>
      <c r="QM457" s="185"/>
      <c r="QN457" s="185"/>
      <c r="QO457" s="185"/>
      <c r="QP457" s="185"/>
      <c r="QQ457" s="185"/>
      <c r="QR457" s="185"/>
      <c r="QS457" s="185"/>
      <c r="QT457" s="185"/>
      <c r="QU457" s="185"/>
      <c r="QV457" s="185"/>
      <c r="QW457" s="185"/>
      <c r="QX457" s="185"/>
      <c r="QY457" s="185"/>
      <c r="QZ457" s="185"/>
      <c r="RA457" s="185"/>
      <c r="RB457" s="185"/>
      <c r="RC457" s="185"/>
      <c r="RD457" s="185"/>
      <c r="RE457" s="185"/>
      <c r="RF457" s="185"/>
      <c r="RG457" s="185"/>
      <c r="RH457" s="185"/>
      <c r="RI457" s="185"/>
      <c r="RJ457" s="185"/>
      <c r="RK457" s="185"/>
      <c r="RL457" s="185"/>
      <c r="RM457" s="185"/>
      <c r="RN457" s="185"/>
      <c r="RO457" s="185"/>
      <c r="RP457" s="185"/>
      <c r="RQ457" s="185"/>
      <c r="RR457" s="185"/>
      <c r="RS457" s="185"/>
      <c r="RT457" s="185"/>
      <c r="RU457" s="185"/>
      <c r="RV457" s="185"/>
      <c r="RW457" s="185"/>
      <c r="RX457" s="185"/>
      <c r="RY457" s="185"/>
      <c r="RZ457" s="185"/>
      <c r="SA457" s="185"/>
      <c r="SB457" s="185"/>
      <c r="SC457" s="185"/>
      <c r="SD457" s="185"/>
      <c r="SE457" s="185"/>
      <c r="SF457" s="185"/>
      <c r="SG457" s="185"/>
      <c r="SH457" s="185"/>
      <c r="SI457" s="185"/>
      <c r="SJ457" s="185"/>
      <c r="SK457" s="185"/>
      <c r="SL457" s="185"/>
      <c r="SM457" s="185"/>
      <c r="SN457" s="185"/>
      <c r="SO457" s="185"/>
      <c r="SP457" s="185"/>
      <c r="SQ457" s="185"/>
      <c r="SR457" s="185"/>
      <c r="SS457" s="185"/>
      <c r="ST457" s="185"/>
      <c r="SU457" s="185"/>
      <c r="SV457" s="185"/>
      <c r="SW457" s="185"/>
      <c r="SX457" s="185"/>
      <c r="SY457" s="185"/>
      <c r="SZ457" s="185"/>
      <c r="TA457" s="185"/>
      <c r="TB457" s="185"/>
      <c r="TC457" s="185"/>
      <c r="TD457" s="185"/>
      <c r="TE457" s="185"/>
      <c r="TF457" s="185"/>
      <c r="TG457" s="185"/>
      <c r="TH457" s="185"/>
      <c r="TI457" s="185"/>
    </row>
    <row r="458" spans="1:529" s="79" customFormat="1" ht="27.75" customHeight="1" thickBot="1" x14ac:dyDescent="0.3">
      <c r="A458" s="284">
        <v>13140067</v>
      </c>
      <c r="B458" s="285">
        <v>39644</v>
      </c>
      <c r="C458" s="105" t="s">
        <v>1529</v>
      </c>
      <c r="D458" s="105"/>
      <c r="E458" s="105"/>
      <c r="F458" s="105"/>
      <c r="G458" s="105"/>
      <c r="H458" s="284"/>
      <c r="I458" s="285">
        <v>39665</v>
      </c>
      <c r="J458" s="285">
        <v>41835</v>
      </c>
      <c r="K458" s="105" t="s">
        <v>1474</v>
      </c>
      <c r="L458" s="105"/>
      <c r="M458" s="105" t="s">
        <v>4819</v>
      </c>
      <c r="N458" s="105" t="s">
        <v>21</v>
      </c>
      <c r="O458" s="105">
        <v>175200</v>
      </c>
      <c r="P458" s="289"/>
      <c r="Q458" s="289"/>
      <c r="R458" s="289"/>
      <c r="S458" s="289"/>
      <c r="T458" s="720"/>
      <c r="U458" s="105"/>
      <c r="V458" s="105">
        <v>175200</v>
      </c>
      <c r="W458" s="105"/>
      <c r="X458" s="105"/>
      <c r="Y458" s="105"/>
      <c r="Z458" s="105"/>
      <c r="AA458" s="105"/>
      <c r="AB458" s="105"/>
      <c r="AC458" s="105"/>
      <c r="AD458" s="105"/>
      <c r="AE458" s="105"/>
      <c r="AF458" s="105"/>
      <c r="AG458" s="105"/>
      <c r="AH458" s="105"/>
      <c r="AI458" s="105"/>
      <c r="AJ458" s="105"/>
      <c r="AK458" s="30"/>
      <c r="AL458" s="321"/>
      <c r="AM458" s="13"/>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185"/>
      <c r="HL458" s="185"/>
      <c r="HM458" s="185"/>
      <c r="HN458" s="185"/>
      <c r="HO458" s="185"/>
      <c r="HP458" s="185"/>
      <c r="HQ458" s="185"/>
      <c r="HR458" s="185"/>
      <c r="HS458" s="185"/>
      <c r="HT458" s="185"/>
      <c r="HU458" s="185"/>
      <c r="HV458" s="185"/>
      <c r="HW458" s="185"/>
      <c r="HX458" s="185"/>
      <c r="HY458" s="185"/>
      <c r="HZ458" s="185"/>
      <c r="IA458" s="185"/>
      <c r="IB458" s="185"/>
      <c r="IC458" s="185"/>
      <c r="ID458" s="185"/>
      <c r="IE458" s="185"/>
      <c r="IF458" s="185"/>
      <c r="IG458" s="185"/>
      <c r="IH458" s="185"/>
      <c r="II458" s="185"/>
      <c r="IJ458" s="185"/>
      <c r="IK458" s="185"/>
      <c r="IL458" s="185"/>
      <c r="IM458" s="185"/>
      <c r="IN458" s="185"/>
      <c r="IO458" s="185"/>
      <c r="IP458" s="185"/>
      <c r="IQ458" s="185"/>
      <c r="IR458" s="185"/>
      <c r="IS458" s="185"/>
      <c r="IT458" s="185"/>
      <c r="IU458" s="185"/>
      <c r="IV458" s="185"/>
      <c r="IW458" s="185"/>
      <c r="IX458" s="185"/>
      <c r="IY458" s="185"/>
      <c r="IZ458" s="185"/>
      <c r="JA458" s="185"/>
      <c r="JB458" s="185"/>
      <c r="JC458" s="185"/>
      <c r="JD458" s="185"/>
      <c r="JE458" s="185"/>
      <c r="JF458" s="185"/>
      <c r="JG458" s="185"/>
      <c r="JH458" s="185"/>
      <c r="JI458" s="185"/>
      <c r="JJ458" s="185"/>
      <c r="JK458" s="185"/>
      <c r="JL458" s="185"/>
      <c r="JM458" s="185"/>
      <c r="JN458" s="185"/>
      <c r="JO458" s="185"/>
      <c r="JP458" s="185"/>
      <c r="JQ458" s="185"/>
      <c r="JR458" s="185"/>
      <c r="JS458" s="185"/>
      <c r="JT458" s="185"/>
      <c r="JU458" s="185"/>
      <c r="JV458" s="185"/>
      <c r="JW458" s="185"/>
      <c r="JX458" s="185"/>
      <c r="JY458" s="185"/>
      <c r="JZ458" s="185"/>
      <c r="KA458" s="185"/>
      <c r="KB458" s="185"/>
      <c r="KC458" s="185"/>
      <c r="KD458" s="185"/>
      <c r="KE458" s="185"/>
      <c r="KF458" s="185"/>
      <c r="KG458" s="185"/>
      <c r="KH458" s="185"/>
      <c r="KI458" s="185"/>
      <c r="KJ458" s="185"/>
      <c r="KK458" s="185"/>
      <c r="KL458" s="185"/>
      <c r="KM458" s="185"/>
      <c r="KN458" s="185"/>
      <c r="KO458" s="185"/>
      <c r="KP458" s="185"/>
      <c r="KQ458" s="185"/>
      <c r="KR458" s="185"/>
      <c r="KS458" s="185"/>
      <c r="KT458" s="185"/>
      <c r="KU458" s="185"/>
      <c r="KV458" s="185"/>
      <c r="KW458" s="185"/>
      <c r="KX458" s="185"/>
      <c r="KY458" s="185"/>
      <c r="KZ458" s="185"/>
      <c r="LA458" s="185"/>
      <c r="LB458" s="185"/>
      <c r="LC458" s="185"/>
      <c r="LD458" s="185"/>
      <c r="LE458" s="185"/>
      <c r="LF458" s="185"/>
      <c r="LG458" s="185"/>
      <c r="LH458" s="185"/>
      <c r="LI458" s="185"/>
      <c r="LJ458" s="185"/>
      <c r="LK458" s="185"/>
      <c r="LL458" s="185"/>
      <c r="LM458" s="185"/>
      <c r="LN458" s="185"/>
      <c r="LO458" s="185"/>
      <c r="LP458" s="185"/>
      <c r="LQ458" s="185"/>
      <c r="LR458" s="185"/>
      <c r="LS458" s="185"/>
      <c r="LT458" s="185"/>
      <c r="LU458" s="185"/>
      <c r="LV458" s="185"/>
      <c r="LW458" s="185"/>
      <c r="LX458" s="185"/>
      <c r="LY458" s="185"/>
      <c r="LZ458" s="185"/>
      <c r="MA458" s="185"/>
      <c r="MB458" s="185"/>
      <c r="MC458" s="185"/>
      <c r="MD458" s="185"/>
      <c r="ME458" s="185"/>
      <c r="MF458" s="185"/>
      <c r="MG458" s="185"/>
      <c r="MH458" s="185"/>
      <c r="MI458" s="185"/>
      <c r="MJ458" s="185"/>
      <c r="MK458" s="185"/>
      <c r="ML458" s="185"/>
      <c r="MM458" s="185"/>
      <c r="MN458" s="185"/>
      <c r="MO458" s="185"/>
      <c r="MP458" s="185"/>
      <c r="MQ458" s="185"/>
      <c r="MR458" s="185"/>
      <c r="MS458" s="185"/>
      <c r="MT458" s="185"/>
      <c r="MU458" s="185"/>
      <c r="MV458" s="185"/>
      <c r="MW458" s="185"/>
      <c r="MX458" s="185"/>
      <c r="MY458" s="185"/>
      <c r="MZ458" s="185"/>
      <c r="NA458" s="185"/>
      <c r="NB458" s="185"/>
      <c r="NC458" s="185"/>
      <c r="ND458" s="185"/>
      <c r="NE458" s="185"/>
      <c r="NF458" s="185"/>
      <c r="NG458" s="185"/>
      <c r="NH458" s="185"/>
      <c r="NI458" s="185"/>
      <c r="NJ458" s="185"/>
      <c r="NK458" s="185"/>
      <c r="NL458" s="185"/>
      <c r="NM458" s="185"/>
      <c r="NN458" s="185"/>
      <c r="NO458" s="185"/>
      <c r="NP458" s="185"/>
      <c r="NQ458" s="185"/>
      <c r="NR458" s="185"/>
      <c r="NS458" s="185"/>
      <c r="NT458" s="185"/>
      <c r="NU458" s="185"/>
      <c r="NV458" s="185"/>
      <c r="NW458" s="185"/>
      <c r="NX458" s="185"/>
      <c r="NY458" s="185"/>
      <c r="NZ458" s="185"/>
      <c r="OA458" s="185"/>
      <c r="OB458" s="185"/>
      <c r="OC458" s="185"/>
      <c r="OD458" s="185"/>
      <c r="OE458" s="185"/>
      <c r="OF458" s="185"/>
      <c r="OG458" s="185"/>
      <c r="OH458" s="185"/>
      <c r="OI458" s="185"/>
      <c r="OJ458" s="185"/>
      <c r="OK458" s="185"/>
      <c r="OL458" s="185"/>
      <c r="OM458" s="185"/>
      <c r="ON458" s="185"/>
      <c r="OO458" s="185"/>
      <c r="OP458" s="185"/>
      <c r="OQ458" s="185"/>
      <c r="OR458" s="185"/>
      <c r="OS458" s="185"/>
      <c r="OT458" s="185"/>
      <c r="OU458" s="185"/>
      <c r="OV458" s="185"/>
      <c r="OW458" s="185"/>
      <c r="OX458" s="185"/>
      <c r="OY458" s="185"/>
      <c r="OZ458" s="185"/>
      <c r="PA458" s="185"/>
      <c r="PB458" s="185"/>
      <c r="PC458" s="185"/>
      <c r="PD458" s="185"/>
      <c r="PE458" s="185"/>
      <c r="PF458" s="185"/>
      <c r="PG458" s="185"/>
      <c r="PH458" s="185"/>
      <c r="PI458" s="185"/>
      <c r="PJ458" s="185"/>
      <c r="PK458" s="185"/>
      <c r="PL458" s="185"/>
      <c r="PM458" s="185"/>
      <c r="PN458" s="185"/>
      <c r="PO458" s="185"/>
      <c r="PP458" s="185"/>
      <c r="PQ458" s="185"/>
      <c r="PR458" s="185"/>
      <c r="PS458" s="185"/>
      <c r="PT458" s="185"/>
      <c r="PU458" s="185"/>
      <c r="PV458" s="185"/>
      <c r="PW458" s="185"/>
      <c r="PX458" s="185"/>
      <c r="PY458" s="185"/>
      <c r="PZ458" s="185"/>
      <c r="QA458" s="185"/>
      <c r="QB458" s="185"/>
      <c r="QC458" s="185"/>
      <c r="QD458" s="185"/>
      <c r="QE458" s="185"/>
      <c r="QF458" s="185"/>
      <c r="QG458" s="185"/>
      <c r="QH458" s="185"/>
      <c r="QI458" s="185"/>
      <c r="QJ458" s="185"/>
      <c r="QK458" s="185"/>
      <c r="QL458" s="185"/>
      <c r="QM458" s="185"/>
      <c r="QN458" s="185"/>
      <c r="QO458" s="185"/>
      <c r="QP458" s="185"/>
      <c r="QQ458" s="185"/>
      <c r="QR458" s="185"/>
      <c r="QS458" s="185"/>
      <c r="QT458" s="185"/>
      <c r="QU458" s="185"/>
      <c r="QV458" s="185"/>
      <c r="QW458" s="185"/>
      <c r="QX458" s="185"/>
      <c r="QY458" s="185"/>
      <c r="QZ458" s="185"/>
      <c r="RA458" s="185"/>
      <c r="RB458" s="185"/>
      <c r="RC458" s="185"/>
      <c r="RD458" s="185"/>
      <c r="RE458" s="185"/>
      <c r="RF458" s="185"/>
      <c r="RG458" s="185"/>
      <c r="RH458" s="185"/>
      <c r="RI458" s="185"/>
      <c r="RJ458" s="185"/>
      <c r="RK458" s="185"/>
      <c r="RL458" s="185"/>
      <c r="RM458" s="185"/>
      <c r="RN458" s="185"/>
      <c r="RO458" s="185"/>
      <c r="RP458" s="185"/>
      <c r="RQ458" s="185"/>
      <c r="RR458" s="185"/>
      <c r="RS458" s="185"/>
      <c r="RT458" s="185"/>
      <c r="RU458" s="185"/>
      <c r="RV458" s="185"/>
      <c r="RW458" s="185"/>
      <c r="RX458" s="185"/>
      <c r="RY458" s="185"/>
      <c r="RZ458" s="185"/>
      <c r="SA458" s="185"/>
      <c r="SB458" s="185"/>
      <c r="SC458" s="185"/>
      <c r="SD458" s="185"/>
      <c r="SE458" s="185"/>
      <c r="SF458" s="185"/>
      <c r="SG458" s="185"/>
      <c r="SH458" s="185"/>
      <c r="SI458" s="185"/>
      <c r="SJ458" s="185"/>
      <c r="SK458" s="185"/>
      <c r="SL458" s="185"/>
      <c r="SM458" s="185"/>
      <c r="SN458" s="185"/>
      <c r="SO458" s="185"/>
      <c r="SP458" s="185"/>
      <c r="SQ458" s="185"/>
      <c r="SR458" s="185"/>
      <c r="SS458" s="185"/>
      <c r="ST458" s="185"/>
      <c r="SU458" s="185"/>
      <c r="SV458" s="185"/>
      <c r="SW458" s="185"/>
      <c r="SX458" s="185"/>
      <c r="SY458" s="185"/>
      <c r="SZ458" s="185"/>
      <c r="TA458" s="185"/>
      <c r="TB458" s="185"/>
      <c r="TC458" s="185"/>
      <c r="TD458" s="185"/>
      <c r="TE458" s="185"/>
      <c r="TF458" s="185"/>
      <c r="TG458" s="185"/>
      <c r="TH458" s="185"/>
      <c r="TI458" s="185"/>
    </row>
    <row r="459" spans="1:529" s="79" customFormat="1" ht="27.75" customHeight="1" thickBot="1" x14ac:dyDescent="0.3">
      <c r="A459" s="286">
        <v>13140068</v>
      </c>
      <c r="B459" s="287">
        <v>39645</v>
      </c>
      <c r="C459" s="52" t="s">
        <v>1530</v>
      </c>
      <c r="D459" s="52"/>
      <c r="E459" s="52"/>
      <c r="F459" s="52"/>
      <c r="G459" s="52"/>
      <c r="H459" s="288"/>
      <c r="I459" s="287">
        <v>39645</v>
      </c>
      <c r="J459" s="287">
        <v>40740</v>
      </c>
      <c r="K459" s="52" t="s">
        <v>1197</v>
      </c>
      <c r="L459" s="52"/>
      <c r="M459" s="52" t="s">
        <v>1073</v>
      </c>
      <c r="N459" s="52" t="s">
        <v>34</v>
      </c>
      <c r="O459" s="52">
        <v>1234</v>
      </c>
      <c r="P459" s="386"/>
      <c r="Q459" s="386"/>
      <c r="R459" s="386"/>
      <c r="S459" s="386"/>
      <c r="T459" s="726"/>
      <c r="U459" s="52"/>
      <c r="V459" s="52">
        <v>1234</v>
      </c>
      <c r="W459" s="52"/>
      <c r="X459" s="52"/>
      <c r="Y459" s="52"/>
      <c r="Z459" s="52"/>
      <c r="AA459" s="52"/>
      <c r="AB459" s="52"/>
      <c r="AC459" s="52"/>
      <c r="AD459" s="52"/>
      <c r="AE459" s="52"/>
      <c r="AF459" s="52"/>
      <c r="AG459" s="52"/>
      <c r="AH459" s="52"/>
      <c r="AI459" s="52"/>
      <c r="AJ459" s="52"/>
      <c r="AK459" s="301"/>
      <c r="AL459" s="29"/>
      <c r="AM459" s="13"/>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c r="GG459" s="185"/>
      <c r="GH459" s="185"/>
      <c r="GI459" s="185"/>
      <c r="GJ459" s="185"/>
      <c r="GK459" s="185"/>
      <c r="GL459" s="185"/>
      <c r="GM459" s="185"/>
      <c r="GN459" s="185"/>
      <c r="GO459" s="185"/>
      <c r="GP459" s="185"/>
      <c r="GQ459" s="185"/>
      <c r="GR459" s="185"/>
      <c r="GS459" s="185"/>
      <c r="GT459" s="185"/>
      <c r="GU459" s="185"/>
      <c r="GV459" s="185"/>
      <c r="GW459" s="185"/>
      <c r="GX459" s="185"/>
      <c r="GY459" s="185"/>
      <c r="GZ459" s="185"/>
      <c r="HA459" s="185"/>
      <c r="HB459" s="185"/>
      <c r="HC459" s="185"/>
      <c r="HD459" s="185"/>
      <c r="HE459" s="185"/>
      <c r="HF459" s="185"/>
      <c r="HG459" s="185"/>
      <c r="HH459" s="185"/>
      <c r="HI459" s="185"/>
      <c r="HJ459" s="185"/>
      <c r="HK459" s="185"/>
      <c r="HL459" s="185"/>
      <c r="HM459" s="185"/>
      <c r="HN459" s="185"/>
      <c r="HO459" s="185"/>
      <c r="HP459" s="185"/>
      <c r="HQ459" s="185"/>
      <c r="HR459" s="185"/>
      <c r="HS459" s="185"/>
      <c r="HT459" s="185"/>
      <c r="HU459" s="185"/>
      <c r="HV459" s="185"/>
      <c r="HW459" s="185"/>
      <c r="HX459" s="185"/>
      <c r="HY459" s="185"/>
      <c r="HZ459" s="185"/>
      <c r="IA459" s="185"/>
      <c r="IB459" s="185"/>
      <c r="IC459" s="185"/>
      <c r="ID459" s="185"/>
      <c r="IE459" s="185"/>
      <c r="IF459" s="185"/>
      <c r="IG459" s="185"/>
      <c r="IH459" s="185"/>
      <c r="II459" s="185"/>
      <c r="IJ459" s="185"/>
      <c r="IK459" s="185"/>
      <c r="IL459" s="185"/>
      <c r="IM459" s="185"/>
      <c r="IN459" s="185"/>
      <c r="IO459" s="185"/>
      <c r="IP459" s="185"/>
      <c r="IQ459" s="185"/>
      <c r="IR459" s="185"/>
      <c r="IS459" s="185"/>
      <c r="IT459" s="185"/>
      <c r="IU459" s="185"/>
      <c r="IV459" s="185"/>
      <c r="IW459" s="185"/>
      <c r="IX459" s="185"/>
      <c r="IY459" s="185"/>
      <c r="IZ459" s="185"/>
      <c r="JA459" s="185"/>
      <c r="JB459" s="185"/>
      <c r="JC459" s="185"/>
      <c r="JD459" s="185"/>
      <c r="JE459" s="185"/>
      <c r="JF459" s="185"/>
      <c r="JG459" s="185"/>
      <c r="JH459" s="185"/>
      <c r="JI459" s="185"/>
      <c r="JJ459" s="185"/>
      <c r="JK459" s="185"/>
      <c r="JL459" s="185"/>
      <c r="JM459" s="185"/>
      <c r="JN459" s="185"/>
      <c r="JO459" s="185"/>
      <c r="JP459" s="185"/>
      <c r="JQ459" s="185"/>
      <c r="JR459" s="185"/>
      <c r="JS459" s="185"/>
      <c r="JT459" s="185"/>
      <c r="JU459" s="185"/>
      <c r="JV459" s="185"/>
      <c r="JW459" s="185"/>
      <c r="JX459" s="185"/>
      <c r="JY459" s="185"/>
      <c r="JZ459" s="185"/>
      <c r="KA459" s="185"/>
      <c r="KB459" s="185"/>
      <c r="KC459" s="185"/>
      <c r="KD459" s="185"/>
      <c r="KE459" s="185"/>
      <c r="KF459" s="185"/>
      <c r="KG459" s="185"/>
      <c r="KH459" s="185"/>
      <c r="KI459" s="185"/>
      <c r="KJ459" s="185"/>
      <c r="KK459" s="185"/>
      <c r="KL459" s="185"/>
      <c r="KM459" s="185"/>
      <c r="KN459" s="185"/>
      <c r="KO459" s="185"/>
      <c r="KP459" s="185"/>
      <c r="KQ459" s="185"/>
      <c r="KR459" s="185"/>
      <c r="KS459" s="185"/>
      <c r="KT459" s="185"/>
      <c r="KU459" s="185"/>
      <c r="KV459" s="185"/>
      <c r="KW459" s="185"/>
      <c r="KX459" s="185"/>
      <c r="KY459" s="185"/>
      <c r="KZ459" s="185"/>
      <c r="LA459" s="185"/>
      <c r="LB459" s="185"/>
      <c r="LC459" s="185"/>
      <c r="LD459" s="185"/>
      <c r="LE459" s="185"/>
      <c r="LF459" s="185"/>
      <c r="LG459" s="185"/>
      <c r="LH459" s="185"/>
      <c r="LI459" s="185"/>
      <c r="LJ459" s="185"/>
      <c r="LK459" s="185"/>
      <c r="LL459" s="185"/>
      <c r="LM459" s="185"/>
      <c r="LN459" s="185"/>
      <c r="LO459" s="185"/>
      <c r="LP459" s="185"/>
      <c r="LQ459" s="185"/>
      <c r="LR459" s="185"/>
      <c r="LS459" s="185"/>
      <c r="LT459" s="185"/>
      <c r="LU459" s="185"/>
      <c r="LV459" s="185"/>
      <c r="LW459" s="185"/>
      <c r="LX459" s="185"/>
      <c r="LY459" s="185"/>
      <c r="LZ459" s="185"/>
      <c r="MA459" s="185"/>
      <c r="MB459" s="185"/>
      <c r="MC459" s="185"/>
      <c r="MD459" s="185"/>
      <c r="ME459" s="185"/>
      <c r="MF459" s="185"/>
      <c r="MG459" s="185"/>
      <c r="MH459" s="185"/>
      <c r="MI459" s="185"/>
      <c r="MJ459" s="185"/>
      <c r="MK459" s="185"/>
      <c r="ML459" s="185"/>
      <c r="MM459" s="185"/>
      <c r="MN459" s="185"/>
      <c r="MO459" s="185"/>
      <c r="MP459" s="185"/>
      <c r="MQ459" s="185"/>
      <c r="MR459" s="185"/>
      <c r="MS459" s="185"/>
      <c r="MT459" s="185"/>
      <c r="MU459" s="185"/>
      <c r="MV459" s="185"/>
      <c r="MW459" s="185"/>
      <c r="MX459" s="185"/>
      <c r="MY459" s="185"/>
      <c r="MZ459" s="185"/>
      <c r="NA459" s="185"/>
      <c r="NB459" s="185"/>
      <c r="NC459" s="185"/>
      <c r="ND459" s="185"/>
      <c r="NE459" s="185"/>
      <c r="NF459" s="185"/>
      <c r="NG459" s="185"/>
      <c r="NH459" s="185"/>
      <c r="NI459" s="185"/>
      <c r="NJ459" s="185"/>
      <c r="NK459" s="185"/>
      <c r="NL459" s="185"/>
      <c r="NM459" s="185"/>
      <c r="NN459" s="185"/>
      <c r="NO459" s="185"/>
      <c r="NP459" s="185"/>
      <c r="NQ459" s="185"/>
      <c r="NR459" s="185"/>
      <c r="NS459" s="185"/>
      <c r="NT459" s="185"/>
      <c r="NU459" s="185"/>
      <c r="NV459" s="185"/>
      <c r="NW459" s="185"/>
      <c r="NX459" s="185"/>
      <c r="NY459" s="185"/>
      <c r="NZ459" s="185"/>
      <c r="OA459" s="185"/>
      <c r="OB459" s="185"/>
      <c r="OC459" s="185"/>
      <c r="OD459" s="185"/>
      <c r="OE459" s="185"/>
      <c r="OF459" s="185"/>
      <c r="OG459" s="185"/>
      <c r="OH459" s="185"/>
      <c r="OI459" s="185"/>
      <c r="OJ459" s="185"/>
      <c r="OK459" s="185"/>
      <c r="OL459" s="185"/>
      <c r="OM459" s="185"/>
      <c r="ON459" s="185"/>
      <c r="OO459" s="185"/>
      <c r="OP459" s="185"/>
      <c r="OQ459" s="185"/>
      <c r="OR459" s="185"/>
      <c r="OS459" s="185"/>
      <c r="OT459" s="185"/>
      <c r="OU459" s="185"/>
      <c r="OV459" s="185"/>
      <c r="OW459" s="185"/>
      <c r="OX459" s="185"/>
      <c r="OY459" s="185"/>
      <c r="OZ459" s="185"/>
      <c r="PA459" s="185"/>
      <c r="PB459" s="185"/>
      <c r="PC459" s="185"/>
      <c r="PD459" s="185"/>
      <c r="PE459" s="185"/>
      <c r="PF459" s="185"/>
      <c r="PG459" s="185"/>
      <c r="PH459" s="185"/>
      <c r="PI459" s="185"/>
      <c r="PJ459" s="185"/>
      <c r="PK459" s="185"/>
      <c r="PL459" s="185"/>
      <c r="PM459" s="185"/>
      <c r="PN459" s="185"/>
      <c r="PO459" s="185"/>
      <c r="PP459" s="185"/>
      <c r="PQ459" s="185"/>
      <c r="PR459" s="185"/>
      <c r="PS459" s="185"/>
      <c r="PT459" s="185"/>
      <c r="PU459" s="185"/>
      <c r="PV459" s="185"/>
      <c r="PW459" s="185"/>
      <c r="PX459" s="185"/>
      <c r="PY459" s="185"/>
      <c r="PZ459" s="185"/>
      <c r="QA459" s="185"/>
      <c r="QB459" s="185"/>
      <c r="QC459" s="185"/>
      <c r="QD459" s="185"/>
      <c r="QE459" s="185"/>
      <c r="QF459" s="185"/>
      <c r="QG459" s="185"/>
      <c r="QH459" s="185"/>
      <c r="QI459" s="185"/>
      <c r="QJ459" s="185"/>
      <c r="QK459" s="185"/>
      <c r="QL459" s="185"/>
      <c r="QM459" s="185"/>
      <c r="QN459" s="185"/>
      <c r="QO459" s="185"/>
      <c r="QP459" s="185"/>
      <c r="QQ459" s="185"/>
      <c r="QR459" s="185"/>
      <c r="QS459" s="185"/>
      <c r="QT459" s="185"/>
      <c r="QU459" s="185"/>
      <c r="QV459" s="185"/>
      <c r="QW459" s="185"/>
      <c r="QX459" s="185"/>
      <c r="QY459" s="185"/>
      <c r="QZ459" s="185"/>
      <c r="RA459" s="185"/>
      <c r="RB459" s="185"/>
      <c r="RC459" s="185"/>
      <c r="RD459" s="185"/>
      <c r="RE459" s="185"/>
      <c r="RF459" s="185"/>
      <c r="RG459" s="185"/>
      <c r="RH459" s="185"/>
      <c r="RI459" s="185"/>
      <c r="RJ459" s="185"/>
      <c r="RK459" s="185"/>
      <c r="RL459" s="185"/>
      <c r="RM459" s="185"/>
      <c r="RN459" s="185"/>
      <c r="RO459" s="185"/>
      <c r="RP459" s="185"/>
      <c r="RQ459" s="185"/>
      <c r="RR459" s="185"/>
      <c r="RS459" s="185"/>
      <c r="RT459" s="185"/>
      <c r="RU459" s="185"/>
      <c r="RV459" s="185"/>
      <c r="RW459" s="185"/>
      <c r="RX459" s="185"/>
      <c r="RY459" s="185"/>
      <c r="RZ459" s="185"/>
      <c r="SA459" s="185"/>
      <c r="SB459" s="185"/>
      <c r="SC459" s="185"/>
      <c r="SD459" s="185"/>
      <c r="SE459" s="185"/>
      <c r="SF459" s="185"/>
      <c r="SG459" s="185"/>
      <c r="SH459" s="185"/>
      <c r="SI459" s="185"/>
      <c r="SJ459" s="185"/>
      <c r="SK459" s="185"/>
      <c r="SL459" s="185"/>
      <c r="SM459" s="185"/>
      <c r="SN459" s="185"/>
      <c r="SO459" s="185"/>
      <c r="SP459" s="185"/>
      <c r="SQ459" s="185"/>
      <c r="SR459" s="185"/>
      <c r="SS459" s="185"/>
      <c r="ST459" s="185"/>
      <c r="SU459" s="185"/>
      <c r="SV459" s="185"/>
      <c r="SW459" s="185"/>
      <c r="SX459" s="185"/>
      <c r="SY459" s="185"/>
      <c r="SZ459" s="185"/>
      <c r="TA459" s="185"/>
      <c r="TB459" s="185"/>
      <c r="TC459" s="185"/>
      <c r="TD459" s="185"/>
      <c r="TE459" s="185"/>
      <c r="TF459" s="185"/>
      <c r="TG459" s="185"/>
      <c r="TH459" s="185"/>
      <c r="TI459" s="185"/>
    </row>
    <row r="460" spans="1:529" s="79" customFormat="1" ht="27.75" customHeight="1" thickBot="1" x14ac:dyDescent="0.3">
      <c r="A460" s="284" t="s">
        <v>7639</v>
      </c>
      <c r="B460" s="285">
        <v>39657</v>
      </c>
      <c r="C460" s="105" t="s">
        <v>1531</v>
      </c>
      <c r="D460" s="105"/>
      <c r="E460" s="105"/>
      <c r="F460" s="105"/>
      <c r="G460" s="105"/>
      <c r="H460" s="284"/>
      <c r="I460" s="285">
        <v>39678</v>
      </c>
      <c r="J460" s="285">
        <v>41856</v>
      </c>
      <c r="K460" s="105" t="s">
        <v>1334</v>
      </c>
      <c r="L460" s="105"/>
      <c r="M460" s="105" t="s">
        <v>301</v>
      </c>
      <c r="N460" s="105" t="s">
        <v>66</v>
      </c>
      <c r="O460" s="105">
        <v>9540</v>
      </c>
      <c r="P460" s="289"/>
      <c r="Q460" s="289"/>
      <c r="R460" s="289"/>
      <c r="S460" s="289"/>
      <c r="T460" s="720"/>
      <c r="U460" s="105"/>
      <c r="V460" s="105">
        <v>9540</v>
      </c>
      <c r="W460" s="105"/>
      <c r="X460" s="105"/>
      <c r="Y460" s="105"/>
      <c r="Z460" s="105"/>
      <c r="AA460" s="105"/>
      <c r="AB460" s="105"/>
      <c r="AC460" s="105"/>
      <c r="AD460" s="105"/>
      <c r="AE460" s="105"/>
      <c r="AF460" s="105"/>
      <c r="AG460" s="105"/>
      <c r="AH460" s="105"/>
      <c r="AI460" s="105"/>
      <c r="AJ460" s="105"/>
      <c r="AK460" s="30"/>
      <c r="AL460" s="321"/>
      <c r="AM460" s="13"/>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c r="GG460" s="185"/>
      <c r="GH460" s="185"/>
      <c r="GI460" s="185"/>
      <c r="GJ460" s="185"/>
      <c r="GK460" s="185"/>
      <c r="GL460" s="185"/>
      <c r="GM460" s="185"/>
      <c r="GN460" s="185"/>
      <c r="GO460" s="185"/>
      <c r="GP460" s="185"/>
      <c r="GQ460" s="185"/>
      <c r="GR460" s="185"/>
      <c r="GS460" s="185"/>
      <c r="GT460" s="185"/>
      <c r="GU460" s="185"/>
      <c r="GV460" s="185"/>
      <c r="GW460" s="185"/>
      <c r="GX460" s="185"/>
      <c r="GY460" s="185"/>
      <c r="GZ460" s="185"/>
      <c r="HA460" s="185"/>
      <c r="HB460" s="185"/>
      <c r="HC460" s="185"/>
      <c r="HD460" s="185"/>
      <c r="HE460" s="185"/>
      <c r="HF460" s="185"/>
      <c r="HG460" s="185"/>
      <c r="HH460" s="185"/>
      <c r="HI460" s="185"/>
      <c r="HJ460" s="185"/>
      <c r="HK460" s="185"/>
      <c r="HL460" s="185"/>
      <c r="HM460" s="185"/>
      <c r="HN460" s="185"/>
      <c r="HO460" s="185"/>
      <c r="HP460" s="185"/>
      <c r="HQ460" s="185"/>
      <c r="HR460" s="185"/>
      <c r="HS460" s="185"/>
      <c r="HT460" s="185"/>
      <c r="HU460" s="185"/>
      <c r="HV460" s="185"/>
      <c r="HW460" s="185"/>
      <c r="HX460" s="185"/>
      <c r="HY460" s="185"/>
      <c r="HZ460" s="185"/>
      <c r="IA460" s="185"/>
      <c r="IB460" s="185"/>
      <c r="IC460" s="185"/>
      <c r="ID460" s="185"/>
      <c r="IE460" s="185"/>
      <c r="IF460" s="185"/>
      <c r="IG460" s="185"/>
      <c r="IH460" s="185"/>
      <c r="II460" s="185"/>
      <c r="IJ460" s="185"/>
      <c r="IK460" s="185"/>
      <c r="IL460" s="185"/>
      <c r="IM460" s="185"/>
      <c r="IN460" s="185"/>
      <c r="IO460" s="185"/>
      <c r="IP460" s="185"/>
      <c r="IQ460" s="185"/>
      <c r="IR460" s="185"/>
      <c r="IS460" s="185"/>
      <c r="IT460" s="185"/>
      <c r="IU460" s="185"/>
      <c r="IV460" s="185"/>
      <c r="IW460" s="185"/>
      <c r="IX460" s="185"/>
      <c r="IY460" s="185"/>
      <c r="IZ460" s="185"/>
      <c r="JA460" s="185"/>
      <c r="JB460" s="185"/>
      <c r="JC460" s="185"/>
      <c r="JD460" s="185"/>
      <c r="JE460" s="185"/>
      <c r="JF460" s="185"/>
      <c r="JG460" s="185"/>
      <c r="JH460" s="185"/>
      <c r="JI460" s="185"/>
      <c r="JJ460" s="185"/>
      <c r="JK460" s="185"/>
      <c r="JL460" s="185"/>
      <c r="JM460" s="185"/>
      <c r="JN460" s="185"/>
      <c r="JO460" s="185"/>
      <c r="JP460" s="185"/>
      <c r="JQ460" s="185"/>
      <c r="JR460" s="185"/>
      <c r="JS460" s="185"/>
      <c r="JT460" s="185"/>
      <c r="JU460" s="185"/>
      <c r="JV460" s="185"/>
      <c r="JW460" s="185"/>
      <c r="JX460" s="185"/>
      <c r="JY460" s="185"/>
      <c r="JZ460" s="185"/>
      <c r="KA460" s="185"/>
      <c r="KB460" s="185"/>
      <c r="KC460" s="185"/>
      <c r="KD460" s="185"/>
      <c r="KE460" s="185"/>
      <c r="KF460" s="185"/>
      <c r="KG460" s="185"/>
      <c r="KH460" s="185"/>
      <c r="KI460" s="185"/>
      <c r="KJ460" s="185"/>
      <c r="KK460" s="185"/>
      <c r="KL460" s="185"/>
      <c r="KM460" s="185"/>
      <c r="KN460" s="185"/>
      <c r="KO460" s="185"/>
      <c r="KP460" s="185"/>
      <c r="KQ460" s="185"/>
      <c r="KR460" s="185"/>
      <c r="KS460" s="185"/>
      <c r="KT460" s="185"/>
      <c r="KU460" s="185"/>
      <c r="KV460" s="185"/>
      <c r="KW460" s="185"/>
      <c r="KX460" s="185"/>
      <c r="KY460" s="185"/>
      <c r="KZ460" s="185"/>
      <c r="LA460" s="185"/>
      <c r="LB460" s="185"/>
      <c r="LC460" s="185"/>
      <c r="LD460" s="185"/>
      <c r="LE460" s="185"/>
      <c r="LF460" s="185"/>
      <c r="LG460" s="185"/>
      <c r="LH460" s="185"/>
      <c r="LI460" s="185"/>
      <c r="LJ460" s="185"/>
      <c r="LK460" s="185"/>
      <c r="LL460" s="185"/>
      <c r="LM460" s="185"/>
      <c r="LN460" s="185"/>
      <c r="LO460" s="185"/>
      <c r="LP460" s="185"/>
      <c r="LQ460" s="185"/>
      <c r="LR460" s="185"/>
      <c r="LS460" s="185"/>
      <c r="LT460" s="185"/>
      <c r="LU460" s="185"/>
      <c r="LV460" s="185"/>
      <c r="LW460" s="185"/>
      <c r="LX460" s="185"/>
      <c r="LY460" s="185"/>
      <c r="LZ460" s="185"/>
      <c r="MA460" s="185"/>
      <c r="MB460" s="185"/>
      <c r="MC460" s="185"/>
      <c r="MD460" s="185"/>
      <c r="ME460" s="185"/>
      <c r="MF460" s="185"/>
      <c r="MG460" s="185"/>
      <c r="MH460" s="185"/>
      <c r="MI460" s="185"/>
      <c r="MJ460" s="185"/>
      <c r="MK460" s="185"/>
      <c r="ML460" s="185"/>
      <c r="MM460" s="185"/>
      <c r="MN460" s="185"/>
      <c r="MO460" s="185"/>
      <c r="MP460" s="185"/>
      <c r="MQ460" s="185"/>
      <c r="MR460" s="185"/>
      <c r="MS460" s="185"/>
      <c r="MT460" s="185"/>
      <c r="MU460" s="185"/>
      <c r="MV460" s="185"/>
      <c r="MW460" s="185"/>
      <c r="MX460" s="185"/>
      <c r="MY460" s="185"/>
      <c r="MZ460" s="185"/>
      <c r="NA460" s="185"/>
      <c r="NB460" s="185"/>
      <c r="NC460" s="185"/>
      <c r="ND460" s="185"/>
      <c r="NE460" s="185"/>
      <c r="NF460" s="185"/>
      <c r="NG460" s="185"/>
      <c r="NH460" s="185"/>
      <c r="NI460" s="185"/>
      <c r="NJ460" s="185"/>
      <c r="NK460" s="185"/>
      <c r="NL460" s="185"/>
      <c r="NM460" s="185"/>
      <c r="NN460" s="185"/>
      <c r="NO460" s="185"/>
      <c r="NP460" s="185"/>
      <c r="NQ460" s="185"/>
      <c r="NR460" s="185"/>
      <c r="NS460" s="185"/>
      <c r="NT460" s="185"/>
      <c r="NU460" s="185"/>
      <c r="NV460" s="185"/>
      <c r="NW460" s="185"/>
      <c r="NX460" s="185"/>
      <c r="NY460" s="185"/>
      <c r="NZ460" s="185"/>
      <c r="OA460" s="185"/>
      <c r="OB460" s="185"/>
      <c r="OC460" s="185"/>
      <c r="OD460" s="185"/>
      <c r="OE460" s="185"/>
      <c r="OF460" s="185"/>
      <c r="OG460" s="185"/>
      <c r="OH460" s="185"/>
      <c r="OI460" s="185"/>
      <c r="OJ460" s="185"/>
      <c r="OK460" s="185"/>
      <c r="OL460" s="185"/>
      <c r="OM460" s="185"/>
      <c r="ON460" s="185"/>
      <c r="OO460" s="185"/>
      <c r="OP460" s="185"/>
      <c r="OQ460" s="185"/>
      <c r="OR460" s="185"/>
      <c r="OS460" s="185"/>
      <c r="OT460" s="185"/>
      <c r="OU460" s="185"/>
      <c r="OV460" s="185"/>
      <c r="OW460" s="185"/>
      <c r="OX460" s="185"/>
      <c r="OY460" s="185"/>
      <c r="OZ460" s="185"/>
      <c r="PA460" s="185"/>
      <c r="PB460" s="185"/>
      <c r="PC460" s="185"/>
      <c r="PD460" s="185"/>
      <c r="PE460" s="185"/>
      <c r="PF460" s="185"/>
      <c r="PG460" s="185"/>
      <c r="PH460" s="185"/>
      <c r="PI460" s="185"/>
      <c r="PJ460" s="185"/>
      <c r="PK460" s="185"/>
      <c r="PL460" s="185"/>
      <c r="PM460" s="185"/>
      <c r="PN460" s="185"/>
      <c r="PO460" s="185"/>
      <c r="PP460" s="185"/>
      <c r="PQ460" s="185"/>
      <c r="PR460" s="185"/>
      <c r="PS460" s="185"/>
      <c r="PT460" s="185"/>
      <c r="PU460" s="185"/>
      <c r="PV460" s="185"/>
      <c r="PW460" s="185"/>
      <c r="PX460" s="185"/>
      <c r="PY460" s="185"/>
      <c r="PZ460" s="185"/>
      <c r="QA460" s="185"/>
      <c r="QB460" s="185"/>
      <c r="QC460" s="185"/>
      <c r="QD460" s="185"/>
      <c r="QE460" s="185"/>
      <c r="QF460" s="185"/>
      <c r="QG460" s="185"/>
      <c r="QH460" s="185"/>
      <c r="QI460" s="185"/>
      <c r="QJ460" s="185"/>
      <c r="QK460" s="185"/>
      <c r="QL460" s="185"/>
      <c r="QM460" s="185"/>
      <c r="QN460" s="185"/>
      <c r="QO460" s="185"/>
      <c r="QP460" s="185"/>
      <c r="QQ460" s="185"/>
      <c r="QR460" s="185"/>
      <c r="QS460" s="185"/>
      <c r="QT460" s="185"/>
      <c r="QU460" s="185"/>
      <c r="QV460" s="185"/>
      <c r="QW460" s="185"/>
      <c r="QX460" s="185"/>
      <c r="QY460" s="185"/>
      <c r="QZ460" s="185"/>
      <c r="RA460" s="185"/>
      <c r="RB460" s="185"/>
      <c r="RC460" s="185"/>
      <c r="RD460" s="185"/>
      <c r="RE460" s="185"/>
      <c r="RF460" s="185"/>
      <c r="RG460" s="185"/>
      <c r="RH460" s="185"/>
      <c r="RI460" s="185"/>
      <c r="RJ460" s="185"/>
      <c r="RK460" s="185"/>
      <c r="RL460" s="185"/>
      <c r="RM460" s="185"/>
      <c r="RN460" s="185"/>
      <c r="RO460" s="185"/>
      <c r="RP460" s="185"/>
      <c r="RQ460" s="185"/>
      <c r="RR460" s="185"/>
      <c r="RS460" s="185"/>
      <c r="RT460" s="185"/>
      <c r="RU460" s="185"/>
      <c r="RV460" s="185"/>
      <c r="RW460" s="185"/>
      <c r="RX460" s="185"/>
      <c r="RY460" s="185"/>
      <c r="RZ460" s="185"/>
      <c r="SA460" s="185"/>
      <c r="SB460" s="185"/>
      <c r="SC460" s="185"/>
      <c r="SD460" s="185"/>
      <c r="SE460" s="185"/>
      <c r="SF460" s="185"/>
      <c r="SG460" s="185"/>
      <c r="SH460" s="185"/>
      <c r="SI460" s="185"/>
      <c r="SJ460" s="185"/>
      <c r="SK460" s="185"/>
      <c r="SL460" s="185"/>
      <c r="SM460" s="185"/>
      <c r="SN460" s="185"/>
      <c r="SO460" s="185"/>
      <c r="SP460" s="185"/>
      <c r="SQ460" s="185"/>
      <c r="SR460" s="185"/>
      <c r="SS460" s="185"/>
      <c r="ST460" s="185"/>
      <c r="SU460" s="185"/>
      <c r="SV460" s="185"/>
      <c r="SW460" s="185"/>
      <c r="SX460" s="185"/>
      <c r="SY460" s="185"/>
      <c r="SZ460" s="185"/>
      <c r="TA460" s="185"/>
      <c r="TB460" s="185"/>
      <c r="TC460" s="185"/>
      <c r="TD460" s="185"/>
      <c r="TE460" s="185"/>
      <c r="TF460" s="185"/>
      <c r="TG460" s="185"/>
      <c r="TH460" s="185"/>
      <c r="TI460" s="185"/>
    </row>
    <row r="461" spans="1:529" s="79" customFormat="1" ht="41.25" customHeight="1" thickBot="1" x14ac:dyDescent="0.3">
      <c r="A461" s="226">
        <v>13140070</v>
      </c>
      <c r="B461" s="227">
        <v>39661</v>
      </c>
      <c r="C461" s="228" t="s">
        <v>772</v>
      </c>
      <c r="D461" s="228"/>
      <c r="E461" s="228"/>
      <c r="F461" s="228"/>
      <c r="G461" s="228"/>
      <c r="H461" s="229"/>
      <c r="I461" s="227">
        <v>39688</v>
      </c>
      <c r="J461" s="227">
        <v>41853</v>
      </c>
      <c r="K461" s="228" t="s">
        <v>1202</v>
      </c>
      <c r="L461" s="228"/>
      <c r="M461" s="228" t="s">
        <v>4820</v>
      </c>
      <c r="N461" s="228" t="s">
        <v>34</v>
      </c>
      <c r="O461" s="228">
        <v>7900</v>
      </c>
      <c r="P461" s="228" t="s">
        <v>3287</v>
      </c>
      <c r="Q461" s="228" t="s">
        <v>3287</v>
      </c>
      <c r="R461" s="228"/>
      <c r="S461" s="228"/>
      <c r="T461" s="741"/>
      <c r="U461" s="228"/>
      <c r="V461" s="228">
        <v>7900</v>
      </c>
      <c r="W461" s="228"/>
      <c r="X461" s="228"/>
      <c r="Y461" s="228"/>
      <c r="Z461" s="228"/>
      <c r="AA461" s="228"/>
      <c r="AB461" s="228"/>
      <c r="AC461" s="228"/>
      <c r="AD461" s="228"/>
      <c r="AE461" s="228"/>
      <c r="AF461" s="228"/>
      <c r="AG461" s="228"/>
      <c r="AH461" s="228"/>
      <c r="AI461" s="228"/>
      <c r="AJ461" s="228"/>
      <c r="AK461" s="339"/>
      <c r="AL461" s="339" t="s">
        <v>3419</v>
      </c>
      <c r="AM461" s="13"/>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c r="GG461" s="185"/>
      <c r="GH461" s="185"/>
      <c r="GI461" s="185"/>
      <c r="GJ461" s="185"/>
      <c r="GK461" s="185"/>
      <c r="GL461" s="185"/>
      <c r="GM461" s="185"/>
      <c r="GN461" s="185"/>
      <c r="GO461" s="185"/>
      <c r="GP461" s="185"/>
      <c r="GQ461" s="185"/>
      <c r="GR461" s="185"/>
      <c r="GS461" s="185"/>
      <c r="GT461" s="185"/>
      <c r="GU461" s="185"/>
      <c r="GV461" s="185"/>
      <c r="GW461" s="185"/>
      <c r="GX461" s="185"/>
      <c r="GY461" s="185"/>
      <c r="GZ461" s="185"/>
      <c r="HA461" s="185"/>
      <c r="HB461" s="185"/>
      <c r="HC461" s="185"/>
      <c r="HD461" s="185"/>
      <c r="HE461" s="185"/>
      <c r="HF461" s="185"/>
      <c r="HG461" s="185"/>
      <c r="HH461" s="185"/>
      <c r="HI461" s="185"/>
      <c r="HJ461" s="185"/>
      <c r="HK461" s="185"/>
      <c r="HL461" s="185"/>
      <c r="HM461" s="185"/>
      <c r="HN461" s="185"/>
      <c r="HO461" s="185"/>
      <c r="HP461" s="185"/>
      <c r="HQ461" s="185"/>
      <c r="HR461" s="185"/>
      <c r="HS461" s="185"/>
      <c r="HT461" s="185"/>
      <c r="HU461" s="185"/>
      <c r="HV461" s="185"/>
      <c r="HW461" s="185"/>
      <c r="HX461" s="185"/>
      <c r="HY461" s="185"/>
      <c r="HZ461" s="185"/>
      <c r="IA461" s="185"/>
      <c r="IB461" s="185"/>
      <c r="IC461" s="185"/>
      <c r="ID461" s="185"/>
      <c r="IE461" s="185"/>
      <c r="IF461" s="185"/>
      <c r="IG461" s="185"/>
      <c r="IH461" s="185"/>
      <c r="II461" s="185"/>
      <c r="IJ461" s="185"/>
      <c r="IK461" s="185"/>
      <c r="IL461" s="185"/>
      <c r="IM461" s="185"/>
      <c r="IN461" s="185"/>
      <c r="IO461" s="185"/>
      <c r="IP461" s="185"/>
      <c r="IQ461" s="185"/>
      <c r="IR461" s="185"/>
      <c r="IS461" s="185"/>
      <c r="IT461" s="185"/>
      <c r="IU461" s="185"/>
      <c r="IV461" s="185"/>
      <c r="IW461" s="185"/>
      <c r="IX461" s="185"/>
      <c r="IY461" s="185"/>
      <c r="IZ461" s="185"/>
      <c r="JA461" s="185"/>
      <c r="JB461" s="185"/>
      <c r="JC461" s="185"/>
      <c r="JD461" s="185"/>
      <c r="JE461" s="185"/>
      <c r="JF461" s="185"/>
      <c r="JG461" s="185"/>
      <c r="JH461" s="185"/>
      <c r="JI461" s="185"/>
      <c r="JJ461" s="185"/>
      <c r="JK461" s="185"/>
      <c r="JL461" s="185"/>
      <c r="JM461" s="185"/>
      <c r="JN461" s="185"/>
      <c r="JO461" s="185"/>
      <c r="JP461" s="185"/>
      <c r="JQ461" s="185"/>
      <c r="JR461" s="185"/>
      <c r="JS461" s="185"/>
      <c r="JT461" s="185"/>
      <c r="JU461" s="185"/>
      <c r="JV461" s="185"/>
      <c r="JW461" s="185"/>
      <c r="JX461" s="185"/>
      <c r="JY461" s="185"/>
      <c r="JZ461" s="185"/>
      <c r="KA461" s="185"/>
      <c r="KB461" s="185"/>
      <c r="KC461" s="185"/>
      <c r="KD461" s="185"/>
      <c r="KE461" s="185"/>
      <c r="KF461" s="185"/>
      <c r="KG461" s="185"/>
      <c r="KH461" s="185"/>
      <c r="KI461" s="185"/>
      <c r="KJ461" s="185"/>
      <c r="KK461" s="185"/>
      <c r="KL461" s="185"/>
      <c r="KM461" s="185"/>
      <c r="KN461" s="185"/>
      <c r="KO461" s="185"/>
      <c r="KP461" s="185"/>
      <c r="KQ461" s="185"/>
      <c r="KR461" s="185"/>
      <c r="KS461" s="185"/>
      <c r="KT461" s="185"/>
      <c r="KU461" s="185"/>
      <c r="KV461" s="185"/>
      <c r="KW461" s="185"/>
      <c r="KX461" s="185"/>
      <c r="KY461" s="185"/>
      <c r="KZ461" s="185"/>
      <c r="LA461" s="185"/>
      <c r="LB461" s="185"/>
      <c r="LC461" s="185"/>
      <c r="LD461" s="185"/>
      <c r="LE461" s="185"/>
      <c r="LF461" s="185"/>
      <c r="LG461" s="185"/>
      <c r="LH461" s="185"/>
      <c r="LI461" s="185"/>
      <c r="LJ461" s="185"/>
      <c r="LK461" s="185"/>
      <c r="LL461" s="185"/>
      <c r="LM461" s="185"/>
      <c r="LN461" s="185"/>
      <c r="LO461" s="185"/>
      <c r="LP461" s="185"/>
      <c r="LQ461" s="185"/>
      <c r="LR461" s="185"/>
      <c r="LS461" s="185"/>
      <c r="LT461" s="185"/>
      <c r="LU461" s="185"/>
      <c r="LV461" s="185"/>
      <c r="LW461" s="185"/>
      <c r="LX461" s="185"/>
      <c r="LY461" s="185"/>
      <c r="LZ461" s="185"/>
      <c r="MA461" s="185"/>
      <c r="MB461" s="185"/>
      <c r="MC461" s="185"/>
      <c r="MD461" s="185"/>
      <c r="ME461" s="185"/>
      <c r="MF461" s="185"/>
      <c r="MG461" s="185"/>
      <c r="MH461" s="185"/>
      <c r="MI461" s="185"/>
      <c r="MJ461" s="185"/>
      <c r="MK461" s="185"/>
      <c r="ML461" s="185"/>
      <c r="MM461" s="185"/>
      <c r="MN461" s="185"/>
      <c r="MO461" s="185"/>
      <c r="MP461" s="185"/>
      <c r="MQ461" s="185"/>
      <c r="MR461" s="185"/>
      <c r="MS461" s="185"/>
      <c r="MT461" s="185"/>
      <c r="MU461" s="185"/>
      <c r="MV461" s="185"/>
      <c r="MW461" s="185"/>
      <c r="MX461" s="185"/>
      <c r="MY461" s="185"/>
      <c r="MZ461" s="185"/>
      <c r="NA461" s="185"/>
      <c r="NB461" s="185"/>
      <c r="NC461" s="185"/>
      <c r="ND461" s="185"/>
      <c r="NE461" s="185"/>
      <c r="NF461" s="185"/>
      <c r="NG461" s="185"/>
      <c r="NH461" s="185"/>
      <c r="NI461" s="185"/>
      <c r="NJ461" s="185"/>
      <c r="NK461" s="185"/>
      <c r="NL461" s="185"/>
      <c r="NM461" s="185"/>
      <c r="NN461" s="185"/>
      <c r="NO461" s="185"/>
      <c r="NP461" s="185"/>
      <c r="NQ461" s="185"/>
      <c r="NR461" s="185"/>
      <c r="NS461" s="185"/>
      <c r="NT461" s="185"/>
      <c r="NU461" s="185"/>
      <c r="NV461" s="185"/>
      <c r="NW461" s="185"/>
      <c r="NX461" s="185"/>
      <c r="NY461" s="185"/>
      <c r="NZ461" s="185"/>
      <c r="OA461" s="185"/>
      <c r="OB461" s="185"/>
      <c r="OC461" s="185"/>
      <c r="OD461" s="185"/>
      <c r="OE461" s="185"/>
      <c r="OF461" s="185"/>
      <c r="OG461" s="185"/>
      <c r="OH461" s="185"/>
      <c r="OI461" s="185"/>
      <c r="OJ461" s="185"/>
      <c r="OK461" s="185"/>
      <c r="OL461" s="185"/>
      <c r="OM461" s="185"/>
      <c r="ON461" s="185"/>
      <c r="OO461" s="185"/>
      <c r="OP461" s="185"/>
      <c r="OQ461" s="185"/>
      <c r="OR461" s="185"/>
      <c r="OS461" s="185"/>
      <c r="OT461" s="185"/>
      <c r="OU461" s="185"/>
      <c r="OV461" s="185"/>
      <c r="OW461" s="185"/>
      <c r="OX461" s="185"/>
      <c r="OY461" s="185"/>
      <c r="OZ461" s="185"/>
      <c r="PA461" s="185"/>
      <c r="PB461" s="185"/>
      <c r="PC461" s="185"/>
      <c r="PD461" s="185"/>
      <c r="PE461" s="185"/>
      <c r="PF461" s="185"/>
      <c r="PG461" s="185"/>
      <c r="PH461" s="185"/>
      <c r="PI461" s="185"/>
      <c r="PJ461" s="185"/>
      <c r="PK461" s="185"/>
      <c r="PL461" s="185"/>
      <c r="PM461" s="185"/>
      <c r="PN461" s="185"/>
      <c r="PO461" s="185"/>
      <c r="PP461" s="185"/>
      <c r="PQ461" s="185"/>
      <c r="PR461" s="185"/>
      <c r="PS461" s="185"/>
      <c r="PT461" s="185"/>
      <c r="PU461" s="185"/>
      <c r="PV461" s="185"/>
      <c r="PW461" s="185"/>
      <c r="PX461" s="185"/>
      <c r="PY461" s="185"/>
      <c r="PZ461" s="185"/>
      <c r="QA461" s="185"/>
      <c r="QB461" s="185"/>
      <c r="QC461" s="185"/>
      <c r="QD461" s="185"/>
      <c r="QE461" s="185"/>
      <c r="QF461" s="185"/>
      <c r="QG461" s="185"/>
      <c r="QH461" s="185"/>
      <c r="QI461" s="185"/>
      <c r="QJ461" s="185"/>
      <c r="QK461" s="185"/>
      <c r="QL461" s="185"/>
      <c r="QM461" s="185"/>
      <c r="QN461" s="185"/>
      <c r="QO461" s="185"/>
      <c r="QP461" s="185"/>
      <c r="QQ461" s="185"/>
      <c r="QR461" s="185"/>
      <c r="QS461" s="185"/>
      <c r="QT461" s="185"/>
      <c r="QU461" s="185"/>
      <c r="QV461" s="185"/>
      <c r="QW461" s="185"/>
      <c r="QX461" s="185"/>
      <c r="QY461" s="185"/>
      <c r="QZ461" s="185"/>
      <c r="RA461" s="185"/>
      <c r="RB461" s="185"/>
      <c r="RC461" s="185"/>
      <c r="RD461" s="185"/>
      <c r="RE461" s="185"/>
      <c r="RF461" s="185"/>
      <c r="RG461" s="185"/>
      <c r="RH461" s="185"/>
      <c r="RI461" s="185"/>
      <c r="RJ461" s="185"/>
      <c r="RK461" s="185"/>
      <c r="RL461" s="185"/>
      <c r="RM461" s="185"/>
      <c r="RN461" s="185"/>
      <c r="RO461" s="185"/>
      <c r="RP461" s="185"/>
      <c r="RQ461" s="185"/>
      <c r="RR461" s="185"/>
      <c r="RS461" s="185"/>
      <c r="RT461" s="185"/>
      <c r="RU461" s="185"/>
      <c r="RV461" s="185"/>
      <c r="RW461" s="185"/>
      <c r="RX461" s="185"/>
      <c r="RY461" s="185"/>
      <c r="RZ461" s="185"/>
      <c r="SA461" s="185"/>
      <c r="SB461" s="185"/>
      <c r="SC461" s="185"/>
      <c r="SD461" s="185"/>
      <c r="SE461" s="185"/>
      <c r="SF461" s="185"/>
      <c r="SG461" s="185"/>
      <c r="SH461" s="185"/>
      <c r="SI461" s="185"/>
      <c r="SJ461" s="185"/>
      <c r="SK461" s="185"/>
      <c r="SL461" s="185"/>
      <c r="SM461" s="185"/>
      <c r="SN461" s="185"/>
      <c r="SO461" s="185"/>
      <c r="SP461" s="185"/>
      <c r="SQ461" s="185"/>
      <c r="SR461" s="185"/>
      <c r="SS461" s="185"/>
      <c r="ST461" s="185"/>
      <c r="SU461" s="185"/>
      <c r="SV461" s="185"/>
      <c r="SW461" s="185"/>
      <c r="SX461" s="185"/>
      <c r="SY461" s="185"/>
      <c r="SZ461" s="185"/>
      <c r="TA461" s="185"/>
      <c r="TB461" s="185"/>
      <c r="TC461" s="185"/>
      <c r="TD461" s="185"/>
      <c r="TE461" s="185"/>
      <c r="TF461" s="185"/>
      <c r="TG461" s="185"/>
      <c r="TH461" s="185"/>
      <c r="TI461" s="185"/>
    </row>
    <row r="462" spans="1:529" s="79" customFormat="1" ht="41.25" customHeight="1" x14ac:dyDescent="0.25">
      <c r="A462" s="226" t="s">
        <v>3288</v>
      </c>
      <c r="B462" s="227">
        <v>39661</v>
      </c>
      <c r="C462" s="228" t="s">
        <v>3289</v>
      </c>
      <c r="D462" s="228" t="s">
        <v>5852</v>
      </c>
      <c r="E462" s="228"/>
      <c r="F462" s="228"/>
      <c r="G462" s="228"/>
      <c r="H462" s="229">
        <v>56215</v>
      </c>
      <c r="I462" s="227">
        <v>39688</v>
      </c>
      <c r="J462" s="227">
        <v>44045</v>
      </c>
      <c r="K462" s="228" t="s">
        <v>1202</v>
      </c>
      <c r="L462" s="228"/>
      <c r="M462" s="228" t="s">
        <v>4820</v>
      </c>
      <c r="N462" s="228" t="s">
        <v>34</v>
      </c>
      <c r="O462" s="228">
        <v>7900</v>
      </c>
      <c r="P462" s="228"/>
      <c r="Q462" s="228"/>
      <c r="R462" s="228"/>
      <c r="S462" s="228"/>
      <c r="T462" s="741">
        <v>2.88</v>
      </c>
      <c r="U462" s="228">
        <v>21.6</v>
      </c>
      <c r="V462" s="228">
        <v>7900</v>
      </c>
      <c r="W462" s="228" t="s">
        <v>1258</v>
      </c>
      <c r="X462" s="228">
        <v>50</v>
      </c>
      <c r="Y462" s="228">
        <v>25</v>
      </c>
      <c r="Z462" s="228">
        <v>150</v>
      </c>
      <c r="AA462" s="228" t="s">
        <v>1091</v>
      </c>
      <c r="AB462" s="228" t="s">
        <v>1091</v>
      </c>
      <c r="AC462" s="228" t="s">
        <v>1091</v>
      </c>
      <c r="AD462" s="228" t="s">
        <v>1091</v>
      </c>
      <c r="AE462" s="228" t="s">
        <v>1091</v>
      </c>
      <c r="AF462" s="228">
        <v>5</v>
      </c>
      <c r="AG462" s="228" t="s">
        <v>3290</v>
      </c>
      <c r="AH462" s="228"/>
      <c r="AI462" s="228" t="s">
        <v>3291</v>
      </c>
      <c r="AJ462" s="228" t="s">
        <v>3292</v>
      </c>
      <c r="AK462" s="339" t="s">
        <v>1461</v>
      </c>
      <c r="AL462" s="339"/>
      <c r="AM462" s="13"/>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185"/>
      <c r="HL462" s="185"/>
      <c r="HM462" s="185"/>
      <c r="HN462" s="185"/>
      <c r="HO462" s="185"/>
      <c r="HP462" s="185"/>
      <c r="HQ462" s="185"/>
      <c r="HR462" s="185"/>
      <c r="HS462" s="185"/>
      <c r="HT462" s="185"/>
      <c r="HU462" s="185"/>
      <c r="HV462" s="185"/>
      <c r="HW462" s="185"/>
      <c r="HX462" s="185"/>
      <c r="HY462" s="185"/>
      <c r="HZ462" s="185"/>
      <c r="IA462" s="185"/>
      <c r="IB462" s="185"/>
      <c r="IC462" s="185"/>
      <c r="ID462" s="185"/>
      <c r="IE462" s="185"/>
      <c r="IF462" s="185"/>
      <c r="IG462" s="185"/>
      <c r="IH462" s="185"/>
      <c r="II462" s="185"/>
      <c r="IJ462" s="185"/>
      <c r="IK462" s="185"/>
      <c r="IL462" s="185"/>
      <c r="IM462" s="185"/>
      <c r="IN462" s="185"/>
      <c r="IO462" s="185"/>
      <c r="IP462" s="185"/>
      <c r="IQ462" s="185"/>
      <c r="IR462" s="185"/>
      <c r="IS462" s="185"/>
      <c r="IT462" s="185"/>
      <c r="IU462" s="185"/>
      <c r="IV462" s="185"/>
      <c r="IW462" s="185"/>
      <c r="IX462" s="185"/>
      <c r="IY462" s="185"/>
      <c r="IZ462" s="185"/>
      <c r="JA462" s="185"/>
      <c r="JB462" s="185"/>
      <c r="JC462" s="185"/>
      <c r="JD462" s="185"/>
      <c r="JE462" s="185"/>
      <c r="JF462" s="185"/>
      <c r="JG462" s="185"/>
      <c r="JH462" s="185"/>
      <c r="JI462" s="185"/>
      <c r="JJ462" s="185"/>
      <c r="JK462" s="185"/>
      <c r="JL462" s="185"/>
      <c r="JM462" s="185"/>
      <c r="JN462" s="185"/>
      <c r="JO462" s="185"/>
      <c r="JP462" s="185"/>
      <c r="JQ462" s="185"/>
      <c r="JR462" s="185"/>
      <c r="JS462" s="185"/>
      <c r="JT462" s="185"/>
      <c r="JU462" s="185"/>
      <c r="JV462" s="185"/>
      <c r="JW462" s="185"/>
      <c r="JX462" s="185"/>
      <c r="JY462" s="185"/>
      <c r="JZ462" s="185"/>
      <c r="KA462" s="185"/>
      <c r="KB462" s="185"/>
      <c r="KC462" s="185"/>
      <c r="KD462" s="185"/>
      <c r="KE462" s="185"/>
      <c r="KF462" s="185"/>
      <c r="KG462" s="185"/>
      <c r="KH462" s="185"/>
      <c r="KI462" s="185"/>
      <c r="KJ462" s="185"/>
      <c r="KK462" s="185"/>
      <c r="KL462" s="185"/>
      <c r="KM462" s="185"/>
      <c r="KN462" s="185"/>
      <c r="KO462" s="185"/>
      <c r="KP462" s="185"/>
      <c r="KQ462" s="185"/>
      <c r="KR462" s="185"/>
      <c r="KS462" s="185"/>
      <c r="KT462" s="185"/>
      <c r="KU462" s="185"/>
      <c r="KV462" s="185"/>
      <c r="KW462" s="185"/>
      <c r="KX462" s="185"/>
      <c r="KY462" s="185"/>
      <c r="KZ462" s="185"/>
      <c r="LA462" s="185"/>
      <c r="LB462" s="185"/>
      <c r="LC462" s="185"/>
      <c r="LD462" s="185"/>
      <c r="LE462" s="185"/>
      <c r="LF462" s="185"/>
      <c r="LG462" s="185"/>
      <c r="LH462" s="185"/>
      <c r="LI462" s="185"/>
      <c r="LJ462" s="185"/>
      <c r="LK462" s="185"/>
      <c r="LL462" s="185"/>
      <c r="LM462" s="185"/>
      <c r="LN462" s="185"/>
      <c r="LO462" s="185"/>
      <c r="LP462" s="185"/>
      <c r="LQ462" s="185"/>
      <c r="LR462" s="185"/>
      <c r="LS462" s="185"/>
      <c r="LT462" s="185"/>
      <c r="LU462" s="185"/>
      <c r="LV462" s="185"/>
      <c r="LW462" s="185"/>
      <c r="LX462" s="185"/>
      <c r="LY462" s="185"/>
      <c r="LZ462" s="185"/>
      <c r="MA462" s="185"/>
      <c r="MB462" s="185"/>
      <c r="MC462" s="185"/>
      <c r="MD462" s="185"/>
      <c r="ME462" s="185"/>
      <c r="MF462" s="185"/>
      <c r="MG462" s="185"/>
      <c r="MH462" s="185"/>
      <c r="MI462" s="185"/>
      <c r="MJ462" s="185"/>
      <c r="MK462" s="185"/>
      <c r="ML462" s="185"/>
      <c r="MM462" s="185"/>
      <c r="MN462" s="185"/>
      <c r="MO462" s="185"/>
      <c r="MP462" s="185"/>
      <c r="MQ462" s="185"/>
      <c r="MR462" s="185"/>
      <c r="MS462" s="185"/>
      <c r="MT462" s="185"/>
      <c r="MU462" s="185"/>
      <c r="MV462" s="185"/>
      <c r="MW462" s="185"/>
      <c r="MX462" s="185"/>
      <c r="MY462" s="185"/>
      <c r="MZ462" s="185"/>
      <c r="NA462" s="185"/>
      <c r="NB462" s="185"/>
      <c r="NC462" s="185"/>
      <c r="ND462" s="185"/>
      <c r="NE462" s="185"/>
      <c r="NF462" s="185"/>
      <c r="NG462" s="185"/>
      <c r="NH462" s="185"/>
      <c r="NI462" s="185"/>
      <c r="NJ462" s="185"/>
      <c r="NK462" s="185"/>
      <c r="NL462" s="185"/>
      <c r="NM462" s="185"/>
      <c r="NN462" s="185"/>
      <c r="NO462" s="185"/>
      <c r="NP462" s="185"/>
      <c r="NQ462" s="185"/>
      <c r="NR462" s="185"/>
      <c r="NS462" s="185"/>
      <c r="NT462" s="185"/>
      <c r="NU462" s="185"/>
      <c r="NV462" s="185"/>
      <c r="NW462" s="185"/>
      <c r="NX462" s="185"/>
      <c r="NY462" s="185"/>
      <c r="NZ462" s="185"/>
      <c r="OA462" s="185"/>
      <c r="OB462" s="185"/>
      <c r="OC462" s="185"/>
      <c r="OD462" s="185"/>
      <c r="OE462" s="185"/>
      <c r="OF462" s="185"/>
      <c r="OG462" s="185"/>
      <c r="OH462" s="185"/>
      <c r="OI462" s="185"/>
      <c r="OJ462" s="185"/>
      <c r="OK462" s="185"/>
      <c r="OL462" s="185"/>
      <c r="OM462" s="185"/>
      <c r="ON462" s="185"/>
      <c r="OO462" s="185"/>
      <c r="OP462" s="185"/>
      <c r="OQ462" s="185"/>
      <c r="OR462" s="185"/>
      <c r="OS462" s="185"/>
      <c r="OT462" s="185"/>
      <c r="OU462" s="185"/>
      <c r="OV462" s="185"/>
      <c r="OW462" s="185"/>
      <c r="OX462" s="185"/>
      <c r="OY462" s="185"/>
      <c r="OZ462" s="185"/>
      <c r="PA462" s="185"/>
      <c r="PB462" s="185"/>
      <c r="PC462" s="185"/>
      <c r="PD462" s="185"/>
      <c r="PE462" s="185"/>
      <c r="PF462" s="185"/>
      <c r="PG462" s="185"/>
      <c r="PH462" s="185"/>
      <c r="PI462" s="185"/>
      <c r="PJ462" s="185"/>
      <c r="PK462" s="185"/>
      <c r="PL462" s="185"/>
      <c r="PM462" s="185"/>
      <c r="PN462" s="185"/>
      <c r="PO462" s="185"/>
      <c r="PP462" s="185"/>
      <c r="PQ462" s="185"/>
      <c r="PR462" s="185"/>
      <c r="PS462" s="185"/>
      <c r="PT462" s="185"/>
      <c r="PU462" s="185"/>
      <c r="PV462" s="185"/>
      <c r="PW462" s="185"/>
      <c r="PX462" s="185"/>
      <c r="PY462" s="185"/>
      <c r="PZ462" s="185"/>
      <c r="QA462" s="185"/>
      <c r="QB462" s="185"/>
      <c r="QC462" s="185"/>
      <c r="QD462" s="185"/>
      <c r="QE462" s="185"/>
      <c r="QF462" s="185"/>
      <c r="QG462" s="185"/>
      <c r="QH462" s="185"/>
      <c r="QI462" s="185"/>
      <c r="QJ462" s="185"/>
      <c r="QK462" s="185"/>
      <c r="QL462" s="185"/>
      <c r="QM462" s="185"/>
      <c r="QN462" s="185"/>
      <c r="QO462" s="185"/>
      <c r="QP462" s="185"/>
      <c r="QQ462" s="185"/>
      <c r="QR462" s="185"/>
      <c r="QS462" s="185"/>
      <c r="QT462" s="185"/>
      <c r="QU462" s="185"/>
      <c r="QV462" s="185"/>
      <c r="QW462" s="185"/>
      <c r="QX462" s="185"/>
      <c r="QY462" s="185"/>
      <c r="QZ462" s="185"/>
      <c r="RA462" s="185"/>
      <c r="RB462" s="185"/>
      <c r="RC462" s="185"/>
      <c r="RD462" s="185"/>
      <c r="RE462" s="185"/>
      <c r="RF462" s="185"/>
      <c r="RG462" s="185"/>
      <c r="RH462" s="185"/>
      <c r="RI462" s="185"/>
      <c r="RJ462" s="185"/>
      <c r="RK462" s="185"/>
      <c r="RL462" s="185"/>
      <c r="RM462" s="185"/>
      <c r="RN462" s="185"/>
      <c r="RO462" s="185"/>
      <c r="RP462" s="185"/>
      <c r="RQ462" s="185"/>
      <c r="RR462" s="185"/>
      <c r="RS462" s="185"/>
      <c r="RT462" s="185"/>
      <c r="RU462" s="185"/>
      <c r="RV462" s="185"/>
      <c r="RW462" s="185"/>
      <c r="RX462" s="185"/>
      <c r="RY462" s="185"/>
      <c r="RZ462" s="185"/>
      <c r="SA462" s="185"/>
      <c r="SB462" s="185"/>
      <c r="SC462" s="185"/>
      <c r="SD462" s="185"/>
      <c r="SE462" s="185"/>
      <c r="SF462" s="185"/>
      <c r="SG462" s="185"/>
      <c r="SH462" s="185"/>
      <c r="SI462" s="185"/>
      <c r="SJ462" s="185"/>
      <c r="SK462" s="185"/>
      <c r="SL462" s="185"/>
      <c r="SM462" s="185"/>
      <c r="SN462" s="185"/>
      <c r="SO462" s="185"/>
      <c r="SP462" s="185"/>
      <c r="SQ462" s="185"/>
      <c r="SR462" s="185"/>
      <c r="SS462" s="185"/>
      <c r="ST462" s="185"/>
      <c r="SU462" s="185"/>
      <c r="SV462" s="185"/>
      <c r="SW462" s="185"/>
      <c r="SX462" s="185"/>
      <c r="SY462" s="185"/>
      <c r="SZ462" s="185"/>
      <c r="TA462" s="185"/>
      <c r="TB462" s="185"/>
      <c r="TC462" s="185"/>
      <c r="TD462" s="185"/>
      <c r="TE462" s="185"/>
      <c r="TF462" s="185"/>
      <c r="TG462" s="185"/>
      <c r="TH462" s="185"/>
      <c r="TI462" s="185"/>
    </row>
    <row r="463" spans="1:529" s="79" customFormat="1" ht="27.75" customHeight="1" thickBot="1" x14ac:dyDescent="0.3">
      <c r="A463" s="225" t="s">
        <v>3288</v>
      </c>
      <c r="B463" s="212">
        <v>39661</v>
      </c>
      <c r="C463" s="51" t="s">
        <v>3289</v>
      </c>
      <c r="D463" s="51" t="s">
        <v>7541</v>
      </c>
      <c r="E463" s="51" t="s">
        <v>7540</v>
      </c>
      <c r="F463" s="51" t="s">
        <v>106</v>
      </c>
      <c r="G463" s="51" t="s">
        <v>33</v>
      </c>
      <c r="H463" s="211">
        <v>56215</v>
      </c>
      <c r="I463" s="212">
        <v>39688</v>
      </c>
      <c r="J463" s="212">
        <v>44045</v>
      </c>
      <c r="K463" s="51" t="s">
        <v>1202</v>
      </c>
      <c r="L463" s="51"/>
      <c r="M463" s="51" t="s">
        <v>4820</v>
      </c>
      <c r="N463" s="51" t="s">
        <v>34</v>
      </c>
      <c r="O463" s="51">
        <v>1582</v>
      </c>
      <c r="P463" s="299" t="s">
        <v>7542</v>
      </c>
      <c r="Q463" s="299" t="s">
        <v>7542</v>
      </c>
      <c r="R463" s="299"/>
      <c r="S463" s="299"/>
      <c r="T463" s="751">
        <v>0.57599999999999996</v>
      </c>
      <c r="U463" s="51">
        <v>4.32</v>
      </c>
      <c r="V463" s="51">
        <v>158</v>
      </c>
      <c r="W463" s="51" t="s">
        <v>1258</v>
      </c>
      <c r="X463" s="51">
        <v>50</v>
      </c>
      <c r="Y463" s="51">
        <v>25</v>
      </c>
      <c r="Z463" s="51">
        <v>150</v>
      </c>
      <c r="AA463" s="51" t="s">
        <v>1091</v>
      </c>
      <c r="AB463" s="51" t="s">
        <v>1091</v>
      </c>
      <c r="AC463" s="51" t="s">
        <v>1091</v>
      </c>
      <c r="AD463" s="51" t="s">
        <v>1091</v>
      </c>
      <c r="AE463" s="51" t="s">
        <v>1091</v>
      </c>
      <c r="AF463" s="51">
        <v>5</v>
      </c>
      <c r="AG463" s="51" t="s">
        <v>3290</v>
      </c>
      <c r="AH463" s="51"/>
      <c r="AI463" s="51" t="s">
        <v>3291</v>
      </c>
      <c r="AJ463" s="51" t="s">
        <v>3292</v>
      </c>
      <c r="AK463" s="216" t="s">
        <v>1461</v>
      </c>
      <c r="AL463" s="300"/>
      <c r="AM463" s="13"/>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c r="GG463" s="185"/>
      <c r="GH463" s="185"/>
      <c r="GI463" s="185"/>
      <c r="GJ463" s="185"/>
      <c r="GK463" s="185"/>
      <c r="GL463" s="185"/>
      <c r="GM463" s="185"/>
      <c r="GN463" s="185"/>
      <c r="GO463" s="185"/>
      <c r="GP463" s="185"/>
      <c r="GQ463" s="185"/>
      <c r="GR463" s="185"/>
      <c r="GS463" s="185"/>
      <c r="GT463" s="185"/>
      <c r="GU463" s="185"/>
      <c r="GV463" s="185"/>
      <c r="GW463" s="185"/>
      <c r="GX463" s="185"/>
      <c r="GY463" s="185"/>
      <c r="GZ463" s="185"/>
      <c r="HA463" s="185"/>
      <c r="HB463" s="185"/>
      <c r="HC463" s="185"/>
      <c r="HD463" s="185"/>
      <c r="HE463" s="185"/>
      <c r="HF463" s="185"/>
      <c r="HG463" s="185"/>
      <c r="HH463" s="185"/>
      <c r="HI463" s="185"/>
      <c r="HJ463" s="185"/>
      <c r="HK463" s="185"/>
      <c r="HL463" s="185"/>
      <c r="HM463" s="185"/>
      <c r="HN463" s="185"/>
      <c r="HO463" s="185"/>
      <c r="HP463" s="185"/>
      <c r="HQ463" s="185"/>
      <c r="HR463" s="185"/>
      <c r="HS463" s="185"/>
      <c r="HT463" s="185"/>
      <c r="HU463" s="185"/>
      <c r="HV463" s="185"/>
      <c r="HW463" s="185"/>
      <c r="HX463" s="185"/>
      <c r="HY463" s="185"/>
      <c r="HZ463" s="185"/>
      <c r="IA463" s="185"/>
      <c r="IB463" s="185"/>
      <c r="IC463" s="185"/>
      <c r="ID463" s="185"/>
      <c r="IE463" s="185"/>
      <c r="IF463" s="185"/>
      <c r="IG463" s="185"/>
      <c r="IH463" s="185"/>
      <c r="II463" s="185"/>
      <c r="IJ463" s="185"/>
      <c r="IK463" s="185"/>
      <c r="IL463" s="185"/>
      <c r="IM463" s="185"/>
      <c r="IN463" s="185"/>
      <c r="IO463" s="185"/>
      <c r="IP463" s="185"/>
      <c r="IQ463" s="185"/>
      <c r="IR463" s="185"/>
      <c r="IS463" s="185"/>
      <c r="IT463" s="185"/>
      <c r="IU463" s="185"/>
      <c r="IV463" s="185"/>
      <c r="IW463" s="185"/>
      <c r="IX463" s="185"/>
      <c r="IY463" s="185"/>
      <c r="IZ463" s="185"/>
      <c r="JA463" s="185"/>
      <c r="JB463" s="185"/>
      <c r="JC463" s="185"/>
      <c r="JD463" s="185"/>
      <c r="JE463" s="185"/>
      <c r="JF463" s="185"/>
      <c r="JG463" s="185"/>
      <c r="JH463" s="185"/>
      <c r="JI463" s="185"/>
      <c r="JJ463" s="185"/>
      <c r="JK463" s="185"/>
      <c r="JL463" s="185"/>
      <c r="JM463" s="185"/>
      <c r="JN463" s="185"/>
      <c r="JO463" s="185"/>
      <c r="JP463" s="185"/>
      <c r="JQ463" s="185"/>
      <c r="JR463" s="185"/>
      <c r="JS463" s="185"/>
      <c r="JT463" s="185"/>
      <c r="JU463" s="185"/>
      <c r="JV463" s="185"/>
      <c r="JW463" s="185"/>
      <c r="JX463" s="185"/>
      <c r="JY463" s="185"/>
      <c r="JZ463" s="185"/>
      <c r="KA463" s="185"/>
      <c r="KB463" s="185"/>
      <c r="KC463" s="185"/>
      <c r="KD463" s="185"/>
      <c r="KE463" s="185"/>
      <c r="KF463" s="185"/>
      <c r="KG463" s="185"/>
      <c r="KH463" s="185"/>
      <c r="KI463" s="185"/>
      <c r="KJ463" s="185"/>
      <c r="KK463" s="185"/>
      <c r="KL463" s="185"/>
      <c r="KM463" s="185"/>
      <c r="KN463" s="185"/>
      <c r="KO463" s="185"/>
      <c r="KP463" s="185"/>
      <c r="KQ463" s="185"/>
      <c r="KR463" s="185"/>
      <c r="KS463" s="185"/>
      <c r="KT463" s="185"/>
      <c r="KU463" s="185"/>
      <c r="KV463" s="185"/>
      <c r="KW463" s="185"/>
      <c r="KX463" s="185"/>
      <c r="KY463" s="185"/>
      <c r="KZ463" s="185"/>
      <c r="LA463" s="185"/>
      <c r="LB463" s="185"/>
      <c r="LC463" s="185"/>
      <c r="LD463" s="185"/>
      <c r="LE463" s="185"/>
      <c r="LF463" s="185"/>
      <c r="LG463" s="185"/>
      <c r="LH463" s="185"/>
      <c r="LI463" s="185"/>
      <c r="LJ463" s="185"/>
      <c r="LK463" s="185"/>
      <c r="LL463" s="185"/>
      <c r="LM463" s="185"/>
      <c r="LN463" s="185"/>
      <c r="LO463" s="185"/>
      <c r="LP463" s="185"/>
      <c r="LQ463" s="185"/>
      <c r="LR463" s="185"/>
      <c r="LS463" s="185"/>
      <c r="LT463" s="185"/>
      <c r="LU463" s="185"/>
      <c r="LV463" s="185"/>
      <c r="LW463" s="185"/>
      <c r="LX463" s="185"/>
      <c r="LY463" s="185"/>
      <c r="LZ463" s="185"/>
      <c r="MA463" s="185"/>
      <c r="MB463" s="185"/>
      <c r="MC463" s="185"/>
      <c r="MD463" s="185"/>
      <c r="ME463" s="185"/>
      <c r="MF463" s="185"/>
      <c r="MG463" s="185"/>
      <c r="MH463" s="185"/>
      <c r="MI463" s="185"/>
      <c r="MJ463" s="185"/>
      <c r="MK463" s="185"/>
      <c r="ML463" s="185"/>
      <c r="MM463" s="185"/>
      <c r="MN463" s="185"/>
      <c r="MO463" s="185"/>
      <c r="MP463" s="185"/>
      <c r="MQ463" s="185"/>
      <c r="MR463" s="185"/>
      <c r="MS463" s="185"/>
      <c r="MT463" s="185"/>
      <c r="MU463" s="185"/>
      <c r="MV463" s="185"/>
      <c r="MW463" s="185"/>
      <c r="MX463" s="185"/>
      <c r="MY463" s="185"/>
      <c r="MZ463" s="185"/>
      <c r="NA463" s="185"/>
      <c r="NB463" s="185"/>
      <c r="NC463" s="185"/>
      <c r="ND463" s="185"/>
      <c r="NE463" s="185"/>
      <c r="NF463" s="185"/>
      <c r="NG463" s="185"/>
      <c r="NH463" s="185"/>
      <c r="NI463" s="185"/>
      <c r="NJ463" s="185"/>
      <c r="NK463" s="185"/>
      <c r="NL463" s="185"/>
      <c r="NM463" s="185"/>
      <c r="NN463" s="185"/>
      <c r="NO463" s="185"/>
      <c r="NP463" s="185"/>
      <c r="NQ463" s="185"/>
      <c r="NR463" s="185"/>
      <c r="NS463" s="185"/>
      <c r="NT463" s="185"/>
      <c r="NU463" s="185"/>
      <c r="NV463" s="185"/>
      <c r="NW463" s="185"/>
      <c r="NX463" s="185"/>
      <c r="NY463" s="185"/>
      <c r="NZ463" s="185"/>
      <c r="OA463" s="185"/>
      <c r="OB463" s="185"/>
      <c r="OC463" s="185"/>
      <c r="OD463" s="185"/>
      <c r="OE463" s="185"/>
      <c r="OF463" s="185"/>
      <c r="OG463" s="185"/>
      <c r="OH463" s="185"/>
      <c r="OI463" s="185"/>
      <c r="OJ463" s="185"/>
      <c r="OK463" s="185"/>
      <c r="OL463" s="185"/>
      <c r="OM463" s="185"/>
      <c r="ON463" s="185"/>
      <c r="OO463" s="185"/>
      <c r="OP463" s="185"/>
      <c r="OQ463" s="185"/>
      <c r="OR463" s="185"/>
      <c r="OS463" s="185"/>
      <c r="OT463" s="185"/>
      <c r="OU463" s="185"/>
      <c r="OV463" s="185"/>
      <c r="OW463" s="185"/>
      <c r="OX463" s="185"/>
      <c r="OY463" s="185"/>
      <c r="OZ463" s="185"/>
      <c r="PA463" s="185"/>
      <c r="PB463" s="185"/>
      <c r="PC463" s="185"/>
      <c r="PD463" s="185"/>
      <c r="PE463" s="185"/>
      <c r="PF463" s="185"/>
      <c r="PG463" s="185"/>
      <c r="PH463" s="185"/>
      <c r="PI463" s="185"/>
      <c r="PJ463" s="185"/>
      <c r="PK463" s="185"/>
      <c r="PL463" s="185"/>
      <c r="PM463" s="185"/>
      <c r="PN463" s="185"/>
      <c r="PO463" s="185"/>
      <c r="PP463" s="185"/>
      <c r="PQ463" s="185"/>
      <c r="PR463" s="185"/>
      <c r="PS463" s="185"/>
      <c r="PT463" s="185"/>
      <c r="PU463" s="185"/>
      <c r="PV463" s="185"/>
      <c r="PW463" s="185"/>
      <c r="PX463" s="185"/>
      <c r="PY463" s="185"/>
      <c r="PZ463" s="185"/>
      <c r="QA463" s="185"/>
      <c r="QB463" s="185"/>
      <c r="QC463" s="185"/>
      <c r="QD463" s="185"/>
      <c r="QE463" s="185"/>
      <c r="QF463" s="185"/>
      <c r="QG463" s="185"/>
      <c r="QH463" s="185"/>
      <c r="QI463" s="185"/>
      <c r="QJ463" s="185"/>
      <c r="QK463" s="185"/>
      <c r="QL463" s="185"/>
      <c r="QM463" s="185"/>
      <c r="QN463" s="185"/>
      <c r="QO463" s="185"/>
      <c r="QP463" s="185"/>
      <c r="QQ463" s="185"/>
      <c r="QR463" s="185"/>
      <c r="QS463" s="185"/>
      <c r="QT463" s="185"/>
      <c r="QU463" s="185"/>
      <c r="QV463" s="185"/>
      <c r="QW463" s="185"/>
      <c r="QX463" s="185"/>
      <c r="QY463" s="185"/>
      <c r="QZ463" s="185"/>
      <c r="RA463" s="185"/>
      <c r="RB463" s="185"/>
      <c r="RC463" s="185"/>
      <c r="RD463" s="185"/>
      <c r="RE463" s="185"/>
      <c r="RF463" s="185"/>
      <c r="RG463" s="185"/>
      <c r="RH463" s="185"/>
      <c r="RI463" s="185"/>
      <c r="RJ463" s="185"/>
      <c r="RK463" s="185"/>
      <c r="RL463" s="185"/>
      <c r="RM463" s="185"/>
      <c r="RN463" s="185"/>
      <c r="RO463" s="185"/>
      <c r="RP463" s="185"/>
      <c r="RQ463" s="185"/>
      <c r="RR463" s="185"/>
      <c r="RS463" s="185"/>
      <c r="RT463" s="185"/>
      <c r="RU463" s="185"/>
      <c r="RV463" s="185"/>
      <c r="RW463" s="185"/>
      <c r="RX463" s="185"/>
      <c r="RY463" s="185"/>
      <c r="RZ463" s="185"/>
      <c r="SA463" s="185"/>
      <c r="SB463" s="185"/>
      <c r="SC463" s="185"/>
      <c r="SD463" s="185"/>
      <c r="SE463" s="185"/>
      <c r="SF463" s="185"/>
      <c r="SG463" s="185"/>
      <c r="SH463" s="185"/>
      <c r="SI463" s="185"/>
      <c r="SJ463" s="185"/>
      <c r="SK463" s="185"/>
      <c r="SL463" s="185"/>
      <c r="SM463" s="185"/>
      <c r="SN463" s="185"/>
      <c r="SO463" s="185"/>
      <c r="SP463" s="185"/>
      <c r="SQ463" s="185"/>
      <c r="SR463" s="185"/>
      <c r="SS463" s="185"/>
      <c r="ST463" s="185"/>
      <c r="SU463" s="185"/>
      <c r="SV463" s="185"/>
      <c r="SW463" s="185"/>
      <c r="SX463" s="185"/>
      <c r="SY463" s="185"/>
      <c r="SZ463" s="185"/>
      <c r="TA463" s="185"/>
      <c r="TB463" s="185"/>
      <c r="TC463" s="185"/>
      <c r="TD463" s="185"/>
      <c r="TE463" s="185"/>
      <c r="TF463" s="185"/>
      <c r="TG463" s="185"/>
      <c r="TH463" s="185"/>
      <c r="TI463" s="185"/>
    </row>
    <row r="464" spans="1:529" s="79" customFormat="1" ht="32.25" customHeight="1" thickBot="1" x14ac:dyDescent="0.3">
      <c r="A464" s="308">
        <v>13140071</v>
      </c>
      <c r="B464" s="309">
        <v>39661</v>
      </c>
      <c r="C464" s="310" t="s">
        <v>1532</v>
      </c>
      <c r="D464" s="310"/>
      <c r="E464" s="310"/>
      <c r="F464" s="310"/>
      <c r="G464" s="310"/>
      <c r="H464" s="308"/>
      <c r="I464" s="309">
        <v>39680</v>
      </c>
      <c r="J464" s="309">
        <v>41856</v>
      </c>
      <c r="K464" s="310" t="s">
        <v>1125</v>
      </c>
      <c r="L464" s="310"/>
      <c r="M464" s="310" t="s">
        <v>700</v>
      </c>
      <c r="N464" s="310" t="s">
        <v>34</v>
      </c>
      <c r="O464" s="310">
        <v>5475</v>
      </c>
      <c r="P464" s="310"/>
      <c r="Q464" s="310"/>
      <c r="R464" s="310" t="s">
        <v>3349</v>
      </c>
      <c r="S464" s="310"/>
      <c r="T464" s="769"/>
      <c r="U464" s="310"/>
      <c r="V464" s="310">
        <v>5475</v>
      </c>
      <c r="W464" s="310"/>
      <c r="X464" s="310"/>
      <c r="Y464" s="310"/>
      <c r="Z464" s="310"/>
      <c r="AA464" s="310"/>
      <c r="AB464" s="310"/>
      <c r="AC464" s="310"/>
      <c r="AD464" s="310"/>
      <c r="AE464" s="310"/>
      <c r="AF464" s="310"/>
      <c r="AG464" s="310"/>
      <c r="AH464" s="310"/>
      <c r="AI464" s="310"/>
      <c r="AJ464" s="310"/>
      <c r="AK464" s="340"/>
      <c r="AL464" s="340" t="s">
        <v>3348</v>
      </c>
      <c r="AM464" s="13"/>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c r="GG464" s="185"/>
      <c r="GH464" s="185"/>
      <c r="GI464" s="185"/>
      <c r="GJ464" s="185"/>
      <c r="GK464" s="185"/>
      <c r="GL464" s="185"/>
      <c r="GM464" s="185"/>
      <c r="GN464" s="185"/>
      <c r="GO464" s="185"/>
      <c r="GP464" s="185"/>
      <c r="GQ464" s="185"/>
      <c r="GR464" s="185"/>
      <c r="GS464" s="185"/>
      <c r="GT464" s="185"/>
      <c r="GU464" s="185"/>
      <c r="GV464" s="185"/>
      <c r="GW464" s="185"/>
      <c r="GX464" s="185"/>
      <c r="GY464" s="185"/>
      <c r="GZ464" s="185"/>
      <c r="HA464" s="185"/>
      <c r="HB464" s="185"/>
      <c r="HC464" s="185"/>
      <c r="HD464" s="185"/>
      <c r="HE464" s="185"/>
      <c r="HF464" s="185"/>
      <c r="HG464" s="185"/>
      <c r="HH464" s="185"/>
      <c r="HI464" s="185"/>
      <c r="HJ464" s="185"/>
      <c r="HK464" s="185"/>
      <c r="HL464" s="185"/>
      <c r="HM464" s="185"/>
      <c r="HN464" s="185"/>
      <c r="HO464" s="185"/>
      <c r="HP464" s="185"/>
      <c r="HQ464" s="185"/>
      <c r="HR464" s="185"/>
      <c r="HS464" s="185"/>
      <c r="HT464" s="185"/>
      <c r="HU464" s="185"/>
      <c r="HV464" s="185"/>
      <c r="HW464" s="185"/>
      <c r="HX464" s="185"/>
      <c r="HY464" s="185"/>
      <c r="HZ464" s="185"/>
      <c r="IA464" s="185"/>
      <c r="IB464" s="185"/>
      <c r="IC464" s="185"/>
      <c r="ID464" s="185"/>
      <c r="IE464" s="185"/>
      <c r="IF464" s="185"/>
      <c r="IG464" s="185"/>
      <c r="IH464" s="185"/>
      <c r="II464" s="185"/>
      <c r="IJ464" s="185"/>
      <c r="IK464" s="185"/>
      <c r="IL464" s="185"/>
      <c r="IM464" s="185"/>
      <c r="IN464" s="185"/>
      <c r="IO464" s="185"/>
      <c r="IP464" s="185"/>
      <c r="IQ464" s="185"/>
      <c r="IR464" s="185"/>
      <c r="IS464" s="185"/>
      <c r="IT464" s="185"/>
      <c r="IU464" s="185"/>
      <c r="IV464" s="185"/>
      <c r="IW464" s="185"/>
      <c r="IX464" s="185"/>
      <c r="IY464" s="185"/>
      <c r="IZ464" s="185"/>
      <c r="JA464" s="185"/>
      <c r="JB464" s="185"/>
      <c r="JC464" s="185"/>
      <c r="JD464" s="185"/>
      <c r="JE464" s="185"/>
      <c r="JF464" s="185"/>
      <c r="JG464" s="185"/>
      <c r="JH464" s="185"/>
      <c r="JI464" s="185"/>
      <c r="JJ464" s="185"/>
      <c r="JK464" s="185"/>
      <c r="JL464" s="185"/>
      <c r="JM464" s="185"/>
      <c r="JN464" s="185"/>
      <c r="JO464" s="185"/>
      <c r="JP464" s="185"/>
      <c r="JQ464" s="185"/>
      <c r="JR464" s="185"/>
      <c r="JS464" s="185"/>
      <c r="JT464" s="185"/>
      <c r="JU464" s="185"/>
      <c r="JV464" s="185"/>
      <c r="JW464" s="185"/>
      <c r="JX464" s="185"/>
      <c r="JY464" s="185"/>
      <c r="JZ464" s="185"/>
      <c r="KA464" s="185"/>
      <c r="KB464" s="185"/>
      <c r="KC464" s="185"/>
      <c r="KD464" s="185"/>
      <c r="KE464" s="185"/>
      <c r="KF464" s="185"/>
      <c r="KG464" s="185"/>
      <c r="KH464" s="185"/>
      <c r="KI464" s="185"/>
      <c r="KJ464" s="185"/>
      <c r="KK464" s="185"/>
      <c r="KL464" s="185"/>
      <c r="KM464" s="185"/>
      <c r="KN464" s="185"/>
      <c r="KO464" s="185"/>
      <c r="KP464" s="185"/>
      <c r="KQ464" s="185"/>
      <c r="KR464" s="185"/>
      <c r="KS464" s="185"/>
      <c r="KT464" s="185"/>
      <c r="KU464" s="185"/>
      <c r="KV464" s="185"/>
      <c r="KW464" s="185"/>
      <c r="KX464" s="185"/>
      <c r="KY464" s="185"/>
      <c r="KZ464" s="185"/>
      <c r="LA464" s="185"/>
      <c r="LB464" s="185"/>
      <c r="LC464" s="185"/>
      <c r="LD464" s="185"/>
      <c r="LE464" s="185"/>
      <c r="LF464" s="185"/>
      <c r="LG464" s="185"/>
      <c r="LH464" s="185"/>
      <c r="LI464" s="185"/>
      <c r="LJ464" s="185"/>
      <c r="LK464" s="185"/>
      <c r="LL464" s="185"/>
      <c r="LM464" s="185"/>
      <c r="LN464" s="185"/>
      <c r="LO464" s="185"/>
      <c r="LP464" s="185"/>
      <c r="LQ464" s="185"/>
      <c r="LR464" s="185"/>
      <c r="LS464" s="185"/>
      <c r="LT464" s="185"/>
      <c r="LU464" s="185"/>
      <c r="LV464" s="185"/>
      <c r="LW464" s="185"/>
      <c r="LX464" s="185"/>
      <c r="LY464" s="185"/>
      <c r="LZ464" s="185"/>
      <c r="MA464" s="185"/>
      <c r="MB464" s="185"/>
      <c r="MC464" s="185"/>
      <c r="MD464" s="185"/>
      <c r="ME464" s="185"/>
      <c r="MF464" s="185"/>
      <c r="MG464" s="185"/>
      <c r="MH464" s="185"/>
      <c r="MI464" s="185"/>
      <c r="MJ464" s="185"/>
      <c r="MK464" s="185"/>
      <c r="ML464" s="185"/>
      <c r="MM464" s="185"/>
      <c r="MN464" s="185"/>
      <c r="MO464" s="185"/>
      <c r="MP464" s="185"/>
      <c r="MQ464" s="185"/>
      <c r="MR464" s="185"/>
      <c r="MS464" s="185"/>
      <c r="MT464" s="185"/>
      <c r="MU464" s="185"/>
      <c r="MV464" s="185"/>
      <c r="MW464" s="185"/>
      <c r="MX464" s="185"/>
      <c r="MY464" s="185"/>
      <c r="MZ464" s="185"/>
      <c r="NA464" s="185"/>
      <c r="NB464" s="185"/>
      <c r="NC464" s="185"/>
      <c r="ND464" s="185"/>
      <c r="NE464" s="185"/>
      <c r="NF464" s="185"/>
      <c r="NG464" s="185"/>
      <c r="NH464" s="185"/>
      <c r="NI464" s="185"/>
      <c r="NJ464" s="185"/>
      <c r="NK464" s="185"/>
      <c r="NL464" s="185"/>
      <c r="NM464" s="185"/>
      <c r="NN464" s="185"/>
      <c r="NO464" s="185"/>
      <c r="NP464" s="185"/>
      <c r="NQ464" s="185"/>
      <c r="NR464" s="185"/>
      <c r="NS464" s="185"/>
      <c r="NT464" s="185"/>
      <c r="NU464" s="185"/>
      <c r="NV464" s="185"/>
      <c r="NW464" s="185"/>
      <c r="NX464" s="185"/>
      <c r="NY464" s="185"/>
      <c r="NZ464" s="185"/>
      <c r="OA464" s="185"/>
      <c r="OB464" s="185"/>
      <c r="OC464" s="185"/>
      <c r="OD464" s="185"/>
      <c r="OE464" s="185"/>
      <c r="OF464" s="185"/>
      <c r="OG464" s="185"/>
      <c r="OH464" s="185"/>
      <c r="OI464" s="185"/>
      <c r="OJ464" s="185"/>
      <c r="OK464" s="185"/>
      <c r="OL464" s="185"/>
      <c r="OM464" s="185"/>
      <c r="ON464" s="185"/>
      <c r="OO464" s="185"/>
      <c r="OP464" s="185"/>
      <c r="OQ464" s="185"/>
      <c r="OR464" s="185"/>
      <c r="OS464" s="185"/>
      <c r="OT464" s="185"/>
      <c r="OU464" s="185"/>
      <c r="OV464" s="185"/>
      <c r="OW464" s="185"/>
      <c r="OX464" s="185"/>
      <c r="OY464" s="185"/>
      <c r="OZ464" s="185"/>
      <c r="PA464" s="185"/>
      <c r="PB464" s="185"/>
      <c r="PC464" s="185"/>
      <c r="PD464" s="185"/>
      <c r="PE464" s="185"/>
      <c r="PF464" s="185"/>
      <c r="PG464" s="185"/>
      <c r="PH464" s="185"/>
      <c r="PI464" s="185"/>
      <c r="PJ464" s="185"/>
      <c r="PK464" s="185"/>
      <c r="PL464" s="185"/>
      <c r="PM464" s="185"/>
      <c r="PN464" s="185"/>
      <c r="PO464" s="185"/>
      <c r="PP464" s="185"/>
      <c r="PQ464" s="185"/>
      <c r="PR464" s="185"/>
      <c r="PS464" s="185"/>
      <c r="PT464" s="185"/>
      <c r="PU464" s="185"/>
      <c r="PV464" s="185"/>
      <c r="PW464" s="185"/>
      <c r="PX464" s="185"/>
      <c r="PY464" s="185"/>
      <c r="PZ464" s="185"/>
      <c r="QA464" s="185"/>
      <c r="QB464" s="185"/>
      <c r="QC464" s="185"/>
      <c r="QD464" s="185"/>
      <c r="QE464" s="185"/>
      <c r="QF464" s="185"/>
      <c r="QG464" s="185"/>
      <c r="QH464" s="185"/>
      <c r="QI464" s="185"/>
      <c r="QJ464" s="185"/>
      <c r="QK464" s="185"/>
      <c r="QL464" s="185"/>
      <c r="QM464" s="185"/>
      <c r="QN464" s="185"/>
      <c r="QO464" s="185"/>
      <c r="QP464" s="185"/>
      <c r="QQ464" s="185"/>
      <c r="QR464" s="185"/>
      <c r="QS464" s="185"/>
      <c r="QT464" s="185"/>
      <c r="QU464" s="185"/>
      <c r="QV464" s="185"/>
      <c r="QW464" s="185"/>
      <c r="QX464" s="185"/>
      <c r="QY464" s="185"/>
      <c r="QZ464" s="185"/>
      <c r="RA464" s="185"/>
      <c r="RB464" s="185"/>
      <c r="RC464" s="185"/>
      <c r="RD464" s="185"/>
      <c r="RE464" s="185"/>
      <c r="RF464" s="185"/>
      <c r="RG464" s="185"/>
      <c r="RH464" s="185"/>
      <c r="RI464" s="185"/>
      <c r="RJ464" s="185"/>
      <c r="RK464" s="185"/>
      <c r="RL464" s="185"/>
      <c r="RM464" s="185"/>
      <c r="RN464" s="185"/>
      <c r="RO464" s="185"/>
      <c r="RP464" s="185"/>
      <c r="RQ464" s="185"/>
      <c r="RR464" s="185"/>
      <c r="RS464" s="185"/>
      <c r="RT464" s="185"/>
      <c r="RU464" s="185"/>
      <c r="RV464" s="185"/>
      <c r="RW464" s="185"/>
      <c r="RX464" s="185"/>
      <c r="RY464" s="185"/>
      <c r="RZ464" s="185"/>
      <c r="SA464" s="185"/>
      <c r="SB464" s="185"/>
      <c r="SC464" s="185"/>
      <c r="SD464" s="185"/>
      <c r="SE464" s="185"/>
      <c r="SF464" s="185"/>
      <c r="SG464" s="185"/>
      <c r="SH464" s="185"/>
      <c r="SI464" s="185"/>
      <c r="SJ464" s="185"/>
      <c r="SK464" s="185"/>
      <c r="SL464" s="185"/>
      <c r="SM464" s="185"/>
      <c r="SN464" s="185"/>
      <c r="SO464" s="185"/>
      <c r="SP464" s="185"/>
      <c r="SQ464" s="185"/>
      <c r="SR464" s="185"/>
      <c r="SS464" s="185"/>
      <c r="ST464" s="185"/>
      <c r="SU464" s="185"/>
      <c r="SV464" s="185"/>
      <c r="SW464" s="185"/>
      <c r="SX464" s="185"/>
      <c r="SY464" s="185"/>
      <c r="SZ464" s="185"/>
      <c r="TA464" s="185"/>
      <c r="TB464" s="185"/>
      <c r="TC464" s="185"/>
      <c r="TD464" s="185"/>
      <c r="TE464" s="185"/>
      <c r="TF464" s="185"/>
      <c r="TG464" s="185"/>
      <c r="TH464" s="185"/>
      <c r="TI464" s="185"/>
    </row>
    <row r="465" spans="1:529" s="79" customFormat="1" ht="27.75" customHeight="1" x14ac:dyDescent="0.25">
      <c r="A465" s="226">
        <v>13140072</v>
      </c>
      <c r="B465" s="227">
        <v>39664</v>
      </c>
      <c r="C465" s="228" t="s">
        <v>5712</v>
      </c>
      <c r="D465" s="228" t="s">
        <v>5713</v>
      </c>
      <c r="E465" s="228"/>
      <c r="F465" s="228"/>
      <c r="G465" s="228"/>
      <c r="H465" s="229" t="s">
        <v>5893</v>
      </c>
      <c r="I465" s="227">
        <v>39684</v>
      </c>
      <c r="J465" s="227">
        <v>40641</v>
      </c>
      <c r="K465" s="228" t="s">
        <v>370</v>
      </c>
      <c r="L465" s="228"/>
      <c r="M465" s="228" t="s">
        <v>300</v>
      </c>
      <c r="N465" s="228" t="s">
        <v>52</v>
      </c>
      <c r="O465" s="228">
        <v>59670</v>
      </c>
      <c r="P465" s="228" t="s">
        <v>5889</v>
      </c>
      <c r="Q465" s="228" t="s">
        <v>5889</v>
      </c>
      <c r="R465" s="228"/>
      <c r="S465" s="228"/>
      <c r="T465" s="741"/>
      <c r="U465" s="228"/>
      <c r="V465" s="228">
        <v>59670</v>
      </c>
      <c r="W465" s="228"/>
      <c r="X465" s="228"/>
      <c r="Y465" s="228"/>
      <c r="Z465" s="228"/>
      <c r="AA465" s="228"/>
      <c r="AB465" s="228"/>
      <c r="AC465" s="228"/>
      <c r="AD465" s="228"/>
      <c r="AE465" s="228"/>
      <c r="AF465" s="228"/>
      <c r="AG465" s="228"/>
      <c r="AH465" s="228"/>
      <c r="AI465" s="228"/>
      <c r="AJ465" s="228"/>
      <c r="AK465" s="339"/>
      <c r="AL465" s="339"/>
      <c r="AM465" s="13"/>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c r="GG465" s="185"/>
      <c r="GH465" s="185"/>
      <c r="GI465" s="185"/>
      <c r="GJ465" s="185"/>
      <c r="GK465" s="185"/>
      <c r="GL465" s="185"/>
      <c r="GM465" s="185"/>
      <c r="GN465" s="185"/>
      <c r="GO465" s="185"/>
      <c r="GP465" s="185"/>
      <c r="GQ465" s="185"/>
      <c r="GR465" s="185"/>
      <c r="GS465" s="185"/>
      <c r="GT465" s="185"/>
      <c r="GU465" s="185"/>
      <c r="GV465" s="185"/>
      <c r="GW465" s="185"/>
      <c r="GX465" s="185"/>
      <c r="GY465" s="185"/>
      <c r="GZ465" s="185"/>
      <c r="HA465" s="185"/>
      <c r="HB465" s="185"/>
      <c r="HC465" s="185"/>
      <c r="HD465" s="185"/>
      <c r="HE465" s="185"/>
      <c r="HF465" s="185"/>
      <c r="HG465" s="185"/>
      <c r="HH465" s="185"/>
      <c r="HI465" s="185"/>
      <c r="HJ465" s="185"/>
      <c r="HK465" s="185"/>
      <c r="HL465" s="185"/>
      <c r="HM465" s="185"/>
      <c r="HN465" s="185"/>
      <c r="HO465" s="185"/>
      <c r="HP465" s="185"/>
      <c r="HQ465" s="185"/>
      <c r="HR465" s="185"/>
      <c r="HS465" s="185"/>
      <c r="HT465" s="185"/>
      <c r="HU465" s="185"/>
      <c r="HV465" s="185"/>
      <c r="HW465" s="185"/>
      <c r="HX465" s="185"/>
      <c r="HY465" s="185"/>
      <c r="HZ465" s="185"/>
      <c r="IA465" s="185"/>
      <c r="IB465" s="185"/>
      <c r="IC465" s="185"/>
      <c r="ID465" s="185"/>
      <c r="IE465" s="185"/>
      <c r="IF465" s="185"/>
      <c r="IG465" s="185"/>
      <c r="IH465" s="185"/>
      <c r="II465" s="185"/>
      <c r="IJ465" s="185"/>
      <c r="IK465" s="185"/>
      <c r="IL465" s="185"/>
      <c r="IM465" s="185"/>
      <c r="IN465" s="185"/>
      <c r="IO465" s="185"/>
      <c r="IP465" s="185"/>
      <c r="IQ465" s="185"/>
      <c r="IR465" s="185"/>
      <c r="IS465" s="185"/>
      <c r="IT465" s="185"/>
      <c r="IU465" s="185"/>
      <c r="IV465" s="185"/>
      <c r="IW465" s="185"/>
      <c r="IX465" s="185"/>
      <c r="IY465" s="185"/>
      <c r="IZ465" s="185"/>
      <c r="JA465" s="185"/>
      <c r="JB465" s="185"/>
      <c r="JC465" s="185"/>
      <c r="JD465" s="185"/>
      <c r="JE465" s="185"/>
      <c r="JF465" s="185"/>
      <c r="JG465" s="185"/>
      <c r="JH465" s="185"/>
      <c r="JI465" s="185"/>
      <c r="JJ465" s="185"/>
      <c r="JK465" s="185"/>
      <c r="JL465" s="185"/>
      <c r="JM465" s="185"/>
      <c r="JN465" s="185"/>
      <c r="JO465" s="185"/>
      <c r="JP465" s="185"/>
      <c r="JQ465" s="185"/>
      <c r="JR465" s="185"/>
      <c r="JS465" s="185"/>
      <c r="JT465" s="185"/>
      <c r="JU465" s="185"/>
      <c r="JV465" s="185"/>
      <c r="JW465" s="185"/>
      <c r="JX465" s="185"/>
      <c r="JY465" s="185"/>
      <c r="JZ465" s="185"/>
      <c r="KA465" s="185"/>
      <c r="KB465" s="185"/>
      <c r="KC465" s="185"/>
      <c r="KD465" s="185"/>
      <c r="KE465" s="185"/>
      <c r="KF465" s="185"/>
      <c r="KG465" s="185"/>
      <c r="KH465" s="185"/>
      <c r="KI465" s="185"/>
      <c r="KJ465" s="185"/>
      <c r="KK465" s="185"/>
      <c r="KL465" s="185"/>
      <c r="KM465" s="185"/>
      <c r="KN465" s="185"/>
      <c r="KO465" s="185"/>
      <c r="KP465" s="185"/>
      <c r="KQ465" s="185"/>
      <c r="KR465" s="185"/>
      <c r="KS465" s="185"/>
      <c r="KT465" s="185"/>
      <c r="KU465" s="185"/>
      <c r="KV465" s="185"/>
      <c r="KW465" s="185"/>
      <c r="KX465" s="185"/>
      <c r="KY465" s="185"/>
      <c r="KZ465" s="185"/>
      <c r="LA465" s="185"/>
      <c r="LB465" s="185"/>
      <c r="LC465" s="185"/>
      <c r="LD465" s="185"/>
      <c r="LE465" s="185"/>
      <c r="LF465" s="185"/>
      <c r="LG465" s="185"/>
      <c r="LH465" s="185"/>
      <c r="LI465" s="185"/>
      <c r="LJ465" s="185"/>
      <c r="LK465" s="185"/>
      <c r="LL465" s="185"/>
      <c r="LM465" s="185"/>
      <c r="LN465" s="185"/>
      <c r="LO465" s="185"/>
      <c r="LP465" s="185"/>
      <c r="LQ465" s="185"/>
      <c r="LR465" s="185"/>
      <c r="LS465" s="185"/>
      <c r="LT465" s="185"/>
      <c r="LU465" s="185"/>
      <c r="LV465" s="185"/>
      <c r="LW465" s="185"/>
      <c r="LX465" s="185"/>
      <c r="LY465" s="185"/>
      <c r="LZ465" s="185"/>
      <c r="MA465" s="185"/>
      <c r="MB465" s="185"/>
      <c r="MC465" s="185"/>
      <c r="MD465" s="185"/>
      <c r="ME465" s="185"/>
      <c r="MF465" s="185"/>
      <c r="MG465" s="185"/>
      <c r="MH465" s="185"/>
      <c r="MI465" s="185"/>
      <c r="MJ465" s="185"/>
      <c r="MK465" s="185"/>
      <c r="ML465" s="185"/>
      <c r="MM465" s="185"/>
      <c r="MN465" s="185"/>
      <c r="MO465" s="185"/>
      <c r="MP465" s="185"/>
      <c r="MQ465" s="185"/>
      <c r="MR465" s="185"/>
      <c r="MS465" s="185"/>
      <c r="MT465" s="185"/>
      <c r="MU465" s="185"/>
      <c r="MV465" s="185"/>
      <c r="MW465" s="185"/>
      <c r="MX465" s="185"/>
      <c r="MY465" s="185"/>
      <c r="MZ465" s="185"/>
      <c r="NA465" s="185"/>
      <c r="NB465" s="185"/>
      <c r="NC465" s="185"/>
      <c r="ND465" s="185"/>
      <c r="NE465" s="185"/>
      <c r="NF465" s="185"/>
      <c r="NG465" s="185"/>
      <c r="NH465" s="185"/>
      <c r="NI465" s="185"/>
      <c r="NJ465" s="185"/>
      <c r="NK465" s="185"/>
      <c r="NL465" s="185"/>
      <c r="NM465" s="185"/>
      <c r="NN465" s="185"/>
      <c r="NO465" s="185"/>
      <c r="NP465" s="185"/>
      <c r="NQ465" s="185"/>
      <c r="NR465" s="185"/>
      <c r="NS465" s="185"/>
      <c r="NT465" s="185"/>
      <c r="NU465" s="185"/>
      <c r="NV465" s="185"/>
      <c r="NW465" s="185"/>
      <c r="NX465" s="185"/>
      <c r="NY465" s="185"/>
      <c r="NZ465" s="185"/>
      <c r="OA465" s="185"/>
      <c r="OB465" s="185"/>
      <c r="OC465" s="185"/>
      <c r="OD465" s="185"/>
      <c r="OE465" s="185"/>
      <c r="OF465" s="185"/>
      <c r="OG465" s="185"/>
      <c r="OH465" s="185"/>
      <c r="OI465" s="185"/>
      <c r="OJ465" s="185"/>
      <c r="OK465" s="185"/>
      <c r="OL465" s="185"/>
      <c r="OM465" s="185"/>
      <c r="ON465" s="185"/>
      <c r="OO465" s="185"/>
      <c r="OP465" s="185"/>
      <c r="OQ465" s="185"/>
      <c r="OR465" s="185"/>
      <c r="OS465" s="185"/>
      <c r="OT465" s="185"/>
      <c r="OU465" s="185"/>
      <c r="OV465" s="185"/>
      <c r="OW465" s="185"/>
      <c r="OX465" s="185"/>
      <c r="OY465" s="185"/>
      <c r="OZ465" s="185"/>
      <c r="PA465" s="185"/>
      <c r="PB465" s="185"/>
      <c r="PC465" s="185"/>
      <c r="PD465" s="185"/>
      <c r="PE465" s="185"/>
      <c r="PF465" s="185"/>
      <c r="PG465" s="185"/>
      <c r="PH465" s="185"/>
      <c r="PI465" s="185"/>
      <c r="PJ465" s="185"/>
      <c r="PK465" s="185"/>
      <c r="PL465" s="185"/>
      <c r="PM465" s="185"/>
      <c r="PN465" s="185"/>
      <c r="PO465" s="185"/>
      <c r="PP465" s="185"/>
      <c r="PQ465" s="185"/>
      <c r="PR465" s="185"/>
      <c r="PS465" s="185"/>
      <c r="PT465" s="185"/>
      <c r="PU465" s="185"/>
      <c r="PV465" s="185"/>
      <c r="PW465" s="185"/>
      <c r="PX465" s="185"/>
      <c r="PY465" s="185"/>
      <c r="PZ465" s="185"/>
      <c r="QA465" s="185"/>
      <c r="QB465" s="185"/>
      <c r="QC465" s="185"/>
      <c r="QD465" s="185"/>
      <c r="QE465" s="185"/>
      <c r="QF465" s="185"/>
      <c r="QG465" s="185"/>
      <c r="QH465" s="185"/>
      <c r="QI465" s="185"/>
      <c r="QJ465" s="185"/>
      <c r="QK465" s="185"/>
      <c r="QL465" s="185"/>
      <c r="QM465" s="185"/>
      <c r="QN465" s="185"/>
      <c r="QO465" s="185"/>
      <c r="QP465" s="185"/>
      <c r="QQ465" s="185"/>
      <c r="QR465" s="185"/>
      <c r="QS465" s="185"/>
      <c r="QT465" s="185"/>
      <c r="QU465" s="185"/>
      <c r="QV465" s="185"/>
      <c r="QW465" s="185"/>
      <c r="QX465" s="185"/>
      <c r="QY465" s="185"/>
      <c r="QZ465" s="185"/>
      <c r="RA465" s="185"/>
      <c r="RB465" s="185"/>
      <c r="RC465" s="185"/>
      <c r="RD465" s="185"/>
      <c r="RE465" s="185"/>
      <c r="RF465" s="185"/>
      <c r="RG465" s="185"/>
      <c r="RH465" s="185"/>
      <c r="RI465" s="185"/>
      <c r="RJ465" s="185"/>
      <c r="RK465" s="185"/>
      <c r="RL465" s="185"/>
      <c r="RM465" s="185"/>
      <c r="RN465" s="185"/>
      <c r="RO465" s="185"/>
      <c r="RP465" s="185"/>
      <c r="RQ465" s="185"/>
      <c r="RR465" s="185"/>
      <c r="RS465" s="185"/>
      <c r="RT465" s="185"/>
      <c r="RU465" s="185"/>
      <c r="RV465" s="185"/>
      <c r="RW465" s="185"/>
      <c r="RX465" s="185"/>
      <c r="RY465" s="185"/>
      <c r="RZ465" s="185"/>
      <c r="SA465" s="185"/>
      <c r="SB465" s="185"/>
      <c r="SC465" s="185"/>
      <c r="SD465" s="185"/>
      <c r="SE465" s="185"/>
      <c r="SF465" s="185"/>
      <c r="SG465" s="185"/>
      <c r="SH465" s="185"/>
      <c r="SI465" s="185"/>
      <c r="SJ465" s="185"/>
      <c r="SK465" s="185"/>
      <c r="SL465" s="185"/>
      <c r="SM465" s="185"/>
      <c r="SN465" s="185"/>
      <c r="SO465" s="185"/>
      <c r="SP465" s="185"/>
      <c r="SQ465" s="185"/>
      <c r="SR465" s="185"/>
      <c r="SS465" s="185"/>
      <c r="ST465" s="185"/>
      <c r="SU465" s="185"/>
      <c r="SV465" s="185"/>
      <c r="SW465" s="185"/>
      <c r="SX465" s="185"/>
      <c r="SY465" s="185"/>
      <c r="SZ465" s="185"/>
      <c r="TA465" s="185"/>
      <c r="TB465" s="185"/>
      <c r="TC465" s="185"/>
      <c r="TD465" s="185"/>
      <c r="TE465" s="185"/>
      <c r="TF465" s="185"/>
      <c r="TG465" s="185"/>
      <c r="TH465" s="185"/>
      <c r="TI465" s="185"/>
    </row>
    <row r="466" spans="1:529" s="79" customFormat="1" ht="27.75" customHeight="1" x14ac:dyDescent="0.25">
      <c r="A466" s="421">
        <v>13140072</v>
      </c>
      <c r="B466" s="16">
        <v>39664</v>
      </c>
      <c r="C466" s="17" t="s">
        <v>5712</v>
      </c>
      <c r="D466" s="17" t="s">
        <v>5713</v>
      </c>
      <c r="E466" s="17"/>
      <c r="F466" s="17"/>
      <c r="G466" s="17"/>
      <c r="H466" s="38" t="s">
        <v>5893</v>
      </c>
      <c r="I466" s="16">
        <v>39684</v>
      </c>
      <c r="J466" s="16">
        <v>42221</v>
      </c>
      <c r="K466" s="17" t="s">
        <v>370</v>
      </c>
      <c r="L466" s="17"/>
      <c r="M466" s="17" t="s">
        <v>300</v>
      </c>
      <c r="N466" s="17" t="s">
        <v>52</v>
      </c>
      <c r="O466" s="17">
        <v>59670</v>
      </c>
      <c r="P466" s="17"/>
      <c r="Q466" s="17" t="s">
        <v>5890</v>
      </c>
      <c r="R466" s="17"/>
      <c r="S466" s="17"/>
      <c r="T466" s="733"/>
      <c r="U466" s="17"/>
      <c r="V466" s="17">
        <v>59670</v>
      </c>
      <c r="W466" s="17"/>
      <c r="X466" s="17"/>
      <c r="Y466" s="17"/>
      <c r="Z466" s="17"/>
      <c r="AA466" s="17"/>
      <c r="AB466" s="17"/>
      <c r="AC466" s="17"/>
      <c r="AD466" s="17"/>
      <c r="AE466" s="17"/>
      <c r="AF466" s="17"/>
      <c r="AG466" s="17"/>
      <c r="AH466" s="17"/>
      <c r="AI466" s="17"/>
      <c r="AJ466" s="17"/>
      <c r="AK466" s="76"/>
      <c r="AL466" s="561" t="s">
        <v>6573</v>
      </c>
      <c r="AM466" s="13"/>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c r="GG466" s="185"/>
      <c r="GH466" s="185"/>
      <c r="GI466" s="185"/>
      <c r="GJ466" s="185"/>
      <c r="GK466" s="185"/>
      <c r="GL466" s="185"/>
      <c r="GM466" s="185"/>
      <c r="GN466" s="185"/>
      <c r="GO466" s="185"/>
      <c r="GP466" s="185"/>
      <c r="GQ466" s="185"/>
      <c r="GR466" s="185"/>
      <c r="GS466" s="185"/>
      <c r="GT466" s="185"/>
      <c r="GU466" s="185"/>
      <c r="GV466" s="185"/>
      <c r="GW466" s="185"/>
      <c r="GX466" s="185"/>
      <c r="GY466" s="185"/>
      <c r="GZ466" s="185"/>
      <c r="HA466" s="185"/>
      <c r="HB466" s="185"/>
      <c r="HC466" s="185"/>
      <c r="HD466" s="185"/>
      <c r="HE466" s="185"/>
      <c r="HF466" s="185"/>
      <c r="HG466" s="185"/>
      <c r="HH466" s="185"/>
      <c r="HI466" s="185"/>
      <c r="HJ466" s="185"/>
      <c r="HK466" s="185"/>
      <c r="HL466" s="185"/>
      <c r="HM466" s="185"/>
      <c r="HN466" s="185"/>
      <c r="HO466" s="185"/>
      <c r="HP466" s="185"/>
      <c r="HQ466" s="185"/>
      <c r="HR466" s="185"/>
      <c r="HS466" s="185"/>
      <c r="HT466" s="185"/>
      <c r="HU466" s="185"/>
      <c r="HV466" s="185"/>
      <c r="HW466" s="185"/>
      <c r="HX466" s="185"/>
      <c r="HY466" s="185"/>
      <c r="HZ466" s="185"/>
      <c r="IA466" s="185"/>
      <c r="IB466" s="185"/>
      <c r="IC466" s="185"/>
      <c r="ID466" s="185"/>
      <c r="IE466" s="185"/>
      <c r="IF466" s="185"/>
      <c r="IG466" s="185"/>
      <c r="IH466" s="185"/>
      <c r="II466" s="185"/>
      <c r="IJ466" s="185"/>
      <c r="IK466" s="185"/>
      <c r="IL466" s="185"/>
      <c r="IM466" s="185"/>
      <c r="IN466" s="185"/>
      <c r="IO466" s="185"/>
      <c r="IP466" s="185"/>
      <c r="IQ466" s="185"/>
      <c r="IR466" s="185"/>
      <c r="IS466" s="185"/>
      <c r="IT466" s="185"/>
      <c r="IU466" s="185"/>
      <c r="IV466" s="185"/>
      <c r="IW466" s="185"/>
      <c r="IX466" s="185"/>
      <c r="IY466" s="185"/>
      <c r="IZ466" s="185"/>
      <c r="JA466" s="185"/>
      <c r="JB466" s="185"/>
      <c r="JC466" s="185"/>
      <c r="JD466" s="185"/>
      <c r="JE466" s="185"/>
      <c r="JF466" s="185"/>
      <c r="JG466" s="185"/>
      <c r="JH466" s="185"/>
      <c r="JI466" s="185"/>
      <c r="JJ466" s="185"/>
      <c r="JK466" s="185"/>
      <c r="JL466" s="185"/>
      <c r="JM466" s="185"/>
      <c r="JN466" s="185"/>
      <c r="JO466" s="185"/>
      <c r="JP466" s="185"/>
      <c r="JQ466" s="185"/>
      <c r="JR466" s="185"/>
      <c r="JS466" s="185"/>
      <c r="JT466" s="185"/>
      <c r="JU466" s="185"/>
      <c r="JV466" s="185"/>
      <c r="JW466" s="185"/>
      <c r="JX466" s="185"/>
      <c r="JY466" s="185"/>
      <c r="JZ466" s="185"/>
      <c r="KA466" s="185"/>
      <c r="KB466" s="185"/>
      <c r="KC466" s="185"/>
      <c r="KD466" s="185"/>
      <c r="KE466" s="185"/>
      <c r="KF466" s="185"/>
      <c r="KG466" s="185"/>
      <c r="KH466" s="185"/>
      <c r="KI466" s="185"/>
      <c r="KJ466" s="185"/>
      <c r="KK466" s="185"/>
      <c r="KL466" s="185"/>
      <c r="KM466" s="185"/>
      <c r="KN466" s="185"/>
      <c r="KO466" s="185"/>
      <c r="KP466" s="185"/>
      <c r="KQ466" s="185"/>
      <c r="KR466" s="185"/>
      <c r="KS466" s="185"/>
      <c r="KT466" s="185"/>
      <c r="KU466" s="185"/>
      <c r="KV466" s="185"/>
      <c r="KW466" s="185"/>
      <c r="KX466" s="185"/>
      <c r="KY466" s="185"/>
      <c r="KZ466" s="185"/>
      <c r="LA466" s="185"/>
      <c r="LB466" s="185"/>
      <c r="LC466" s="185"/>
      <c r="LD466" s="185"/>
      <c r="LE466" s="185"/>
      <c r="LF466" s="185"/>
      <c r="LG466" s="185"/>
      <c r="LH466" s="185"/>
      <c r="LI466" s="185"/>
      <c r="LJ466" s="185"/>
      <c r="LK466" s="185"/>
      <c r="LL466" s="185"/>
      <c r="LM466" s="185"/>
      <c r="LN466" s="185"/>
      <c r="LO466" s="185"/>
      <c r="LP466" s="185"/>
      <c r="LQ466" s="185"/>
      <c r="LR466" s="185"/>
      <c r="LS466" s="185"/>
      <c r="LT466" s="185"/>
      <c r="LU466" s="185"/>
      <c r="LV466" s="185"/>
      <c r="LW466" s="185"/>
      <c r="LX466" s="185"/>
      <c r="LY466" s="185"/>
      <c r="LZ466" s="185"/>
      <c r="MA466" s="185"/>
      <c r="MB466" s="185"/>
      <c r="MC466" s="185"/>
      <c r="MD466" s="185"/>
      <c r="ME466" s="185"/>
      <c r="MF466" s="185"/>
      <c r="MG466" s="185"/>
      <c r="MH466" s="185"/>
      <c r="MI466" s="185"/>
      <c r="MJ466" s="185"/>
      <c r="MK466" s="185"/>
      <c r="ML466" s="185"/>
      <c r="MM466" s="185"/>
      <c r="MN466" s="185"/>
      <c r="MO466" s="185"/>
      <c r="MP466" s="185"/>
      <c r="MQ466" s="185"/>
      <c r="MR466" s="185"/>
      <c r="MS466" s="185"/>
      <c r="MT466" s="185"/>
      <c r="MU466" s="185"/>
      <c r="MV466" s="185"/>
      <c r="MW466" s="185"/>
      <c r="MX466" s="185"/>
      <c r="MY466" s="185"/>
      <c r="MZ466" s="185"/>
      <c r="NA466" s="185"/>
      <c r="NB466" s="185"/>
      <c r="NC466" s="185"/>
      <c r="ND466" s="185"/>
      <c r="NE466" s="185"/>
      <c r="NF466" s="185"/>
      <c r="NG466" s="185"/>
      <c r="NH466" s="185"/>
      <c r="NI466" s="185"/>
      <c r="NJ466" s="185"/>
      <c r="NK466" s="185"/>
      <c r="NL466" s="185"/>
      <c r="NM466" s="185"/>
      <c r="NN466" s="185"/>
      <c r="NO466" s="185"/>
      <c r="NP466" s="185"/>
      <c r="NQ466" s="185"/>
      <c r="NR466" s="185"/>
      <c r="NS466" s="185"/>
      <c r="NT466" s="185"/>
      <c r="NU466" s="185"/>
      <c r="NV466" s="185"/>
      <c r="NW466" s="185"/>
      <c r="NX466" s="185"/>
      <c r="NY466" s="185"/>
      <c r="NZ466" s="185"/>
      <c r="OA466" s="185"/>
      <c r="OB466" s="185"/>
      <c r="OC466" s="185"/>
      <c r="OD466" s="185"/>
      <c r="OE466" s="185"/>
      <c r="OF466" s="185"/>
      <c r="OG466" s="185"/>
      <c r="OH466" s="185"/>
      <c r="OI466" s="185"/>
      <c r="OJ466" s="185"/>
      <c r="OK466" s="185"/>
      <c r="OL466" s="185"/>
      <c r="OM466" s="185"/>
      <c r="ON466" s="185"/>
      <c r="OO466" s="185"/>
      <c r="OP466" s="185"/>
      <c r="OQ466" s="185"/>
      <c r="OR466" s="185"/>
      <c r="OS466" s="185"/>
      <c r="OT466" s="185"/>
      <c r="OU466" s="185"/>
      <c r="OV466" s="185"/>
      <c r="OW466" s="185"/>
      <c r="OX466" s="185"/>
      <c r="OY466" s="185"/>
      <c r="OZ466" s="185"/>
      <c r="PA466" s="185"/>
      <c r="PB466" s="185"/>
      <c r="PC466" s="185"/>
      <c r="PD466" s="185"/>
      <c r="PE466" s="185"/>
      <c r="PF466" s="185"/>
      <c r="PG466" s="185"/>
      <c r="PH466" s="185"/>
      <c r="PI466" s="185"/>
      <c r="PJ466" s="185"/>
      <c r="PK466" s="185"/>
      <c r="PL466" s="185"/>
      <c r="PM466" s="185"/>
      <c r="PN466" s="185"/>
      <c r="PO466" s="185"/>
      <c r="PP466" s="185"/>
      <c r="PQ466" s="185"/>
      <c r="PR466" s="185"/>
      <c r="PS466" s="185"/>
      <c r="PT466" s="185"/>
      <c r="PU466" s="185"/>
      <c r="PV466" s="185"/>
      <c r="PW466" s="185"/>
      <c r="PX466" s="185"/>
      <c r="PY466" s="185"/>
      <c r="PZ466" s="185"/>
      <c r="QA466" s="185"/>
      <c r="QB466" s="185"/>
      <c r="QC466" s="185"/>
      <c r="QD466" s="185"/>
      <c r="QE466" s="185"/>
      <c r="QF466" s="185"/>
      <c r="QG466" s="185"/>
      <c r="QH466" s="185"/>
      <c r="QI466" s="185"/>
      <c r="QJ466" s="185"/>
      <c r="QK466" s="185"/>
      <c r="QL466" s="185"/>
      <c r="QM466" s="185"/>
      <c r="QN466" s="185"/>
      <c r="QO466" s="185"/>
      <c r="QP466" s="185"/>
      <c r="QQ466" s="185"/>
      <c r="QR466" s="185"/>
      <c r="QS466" s="185"/>
      <c r="QT466" s="185"/>
      <c r="QU466" s="185"/>
      <c r="QV466" s="185"/>
      <c r="QW466" s="185"/>
      <c r="QX466" s="185"/>
      <c r="QY466" s="185"/>
      <c r="QZ466" s="185"/>
      <c r="RA466" s="185"/>
      <c r="RB466" s="185"/>
      <c r="RC466" s="185"/>
      <c r="RD466" s="185"/>
      <c r="RE466" s="185"/>
      <c r="RF466" s="185"/>
      <c r="RG466" s="185"/>
      <c r="RH466" s="185"/>
      <c r="RI466" s="185"/>
      <c r="RJ466" s="185"/>
      <c r="RK466" s="185"/>
      <c r="RL466" s="185"/>
      <c r="RM466" s="185"/>
      <c r="RN466" s="185"/>
      <c r="RO466" s="185"/>
      <c r="RP466" s="185"/>
      <c r="RQ466" s="185"/>
      <c r="RR466" s="185"/>
      <c r="RS466" s="185"/>
      <c r="RT466" s="185"/>
      <c r="RU466" s="185"/>
      <c r="RV466" s="185"/>
      <c r="RW466" s="185"/>
      <c r="RX466" s="185"/>
      <c r="RY466" s="185"/>
      <c r="RZ466" s="185"/>
      <c r="SA466" s="185"/>
      <c r="SB466" s="185"/>
      <c r="SC466" s="185"/>
      <c r="SD466" s="185"/>
      <c r="SE466" s="185"/>
      <c r="SF466" s="185"/>
      <c r="SG466" s="185"/>
      <c r="SH466" s="185"/>
      <c r="SI466" s="185"/>
      <c r="SJ466" s="185"/>
      <c r="SK466" s="185"/>
      <c r="SL466" s="185"/>
      <c r="SM466" s="185"/>
      <c r="SN466" s="185"/>
      <c r="SO466" s="185"/>
      <c r="SP466" s="185"/>
      <c r="SQ466" s="185"/>
      <c r="SR466" s="185"/>
      <c r="SS466" s="185"/>
      <c r="ST466" s="185"/>
      <c r="SU466" s="185"/>
      <c r="SV466" s="185"/>
      <c r="SW466" s="185"/>
      <c r="SX466" s="185"/>
      <c r="SY466" s="185"/>
      <c r="SZ466" s="185"/>
      <c r="TA466" s="185"/>
      <c r="TB466" s="185"/>
      <c r="TC466" s="185"/>
      <c r="TD466" s="185"/>
      <c r="TE466" s="185"/>
      <c r="TF466" s="185"/>
      <c r="TG466" s="185"/>
      <c r="TH466" s="185"/>
      <c r="TI466" s="185"/>
    </row>
    <row r="467" spans="1:529" s="185" customFormat="1" ht="51.75" customHeight="1" thickBot="1" x14ac:dyDescent="0.3">
      <c r="A467" s="125">
        <v>13140072</v>
      </c>
      <c r="B467" s="126">
        <v>39664</v>
      </c>
      <c r="C467" s="127" t="s">
        <v>5892</v>
      </c>
      <c r="D467" s="127" t="s">
        <v>7564</v>
      </c>
      <c r="E467" s="127" t="s">
        <v>6869</v>
      </c>
      <c r="F467" s="127" t="s">
        <v>51</v>
      </c>
      <c r="G467" s="127" t="s">
        <v>51</v>
      </c>
      <c r="H467" s="192" t="s">
        <v>5893</v>
      </c>
      <c r="I467" s="126">
        <v>39684</v>
      </c>
      <c r="J467" s="126">
        <v>44414</v>
      </c>
      <c r="K467" s="127" t="s">
        <v>370</v>
      </c>
      <c r="L467" s="127"/>
      <c r="M467" s="127" t="s">
        <v>300</v>
      </c>
      <c r="N467" s="127" t="s">
        <v>52</v>
      </c>
      <c r="O467" s="127">
        <v>59670</v>
      </c>
      <c r="P467" s="127" t="s">
        <v>5889</v>
      </c>
      <c r="Q467" s="127" t="s">
        <v>7565</v>
      </c>
      <c r="R467" s="127" t="s">
        <v>6571</v>
      </c>
      <c r="S467" s="127"/>
      <c r="T467" s="718">
        <v>30</v>
      </c>
      <c r="U467" s="127">
        <v>165.75</v>
      </c>
      <c r="V467" s="127">
        <v>59670</v>
      </c>
      <c r="W467" s="127" t="s">
        <v>1258</v>
      </c>
      <c r="X467" s="127">
        <v>50</v>
      </c>
      <c r="Y467" s="127">
        <v>50</v>
      </c>
      <c r="Z467" s="127">
        <v>250</v>
      </c>
      <c r="AA467" s="127" t="s">
        <v>1091</v>
      </c>
      <c r="AB467" s="127" t="s">
        <v>1091</v>
      </c>
      <c r="AC467" s="127" t="s">
        <v>1091</v>
      </c>
      <c r="AD467" s="127">
        <v>10</v>
      </c>
      <c r="AE467" s="127">
        <v>5</v>
      </c>
      <c r="AF467" s="127" t="s">
        <v>1091</v>
      </c>
      <c r="AG467" s="127" t="s">
        <v>5894</v>
      </c>
      <c r="AH467" s="127">
        <v>123.15</v>
      </c>
      <c r="AI467" s="127" t="s">
        <v>5895</v>
      </c>
      <c r="AJ467" s="127" t="s">
        <v>5896</v>
      </c>
      <c r="AK467" s="127" t="s">
        <v>1486</v>
      </c>
      <c r="AL467" s="557" t="s">
        <v>6572</v>
      </c>
      <c r="AM467" s="830"/>
      <c r="AN467" s="830"/>
      <c r="AO467" s="830"/>
      <c r="AP467" s="830"/>
      <c r="AQ467" s="830"/>
    </row>
    <row r="468" spans="1:529" s="79" customFormat="1" ht="27.75" customHeight="1" x14ac:dyDescent="0.25">
      <c r="A468" s="201">
        <v>13140073</v>
      </c>
      <c r="B468" s="217">
        <v>39668</v>
      </c>
      <c r="C468" s="218" t="s">
        <v>142</v>
      </c>
      <c r="D468" s="218"/>
      <c r="E468" s="218"/>
      <c r="F468" s="218"/>
      <c r="G468" s="218"/>
      <c r="H468" s="201"/>
      <c r="I468" s="217">
        <v>39689</v>
      </c>
      <c r="J468" s="217">
        <v>41943</v>
      </c>
      <c r="K468" s="218" t="s">
        <v>1533</v>
      </c>
      <c r="L468" s="218"/>
      <c r="M468" s="218" t="s">
        <v>408</v>
      </c>
      <c r="N468" s="218" t="s">
        <v>48</v>
      </c>
      <c r="O468" s="218">
        <v>4000</v>
      </c>
      <c r="P468" s="218" t="s">
        <v>4996</v>
      </c>
      <c r="Q468" s="218" t="s">
        <v>4996</v>
      </c>
      <c r="R468" s="218"/>
      <c r="S468" s="218"/>
      <c r="T468" s="717"/>
      <c r="U468" s="218"/>
      <c r="V468" s="218">
        <v>4000</v>
      </c>
      <c r="W468" s="218"/>
      <c r="X468" s="218"/>
      <c r="Y468" s="218"/>
      <c r="Z468" s="218"/>
      <c r="AA468" s="218"/>
      <c r="AB468" s="218"/>
      <c r="AC468" s="218"/>
      <c r="AD468" s="218"/>
      <c r="AE468" s="218"/>
      <c r="AF468" s="218"/>
      <c r="AG468" s="218"/>
      <c r="AH468" s="218"/>
      <c r="AI468" s="218"/>
      <c r="AJ468" s="218"/>
      <c r="AK468" s="266"/>
      <c r="AL468" s="555" t="s">
        <v>5891</v>
      </c>
      <c r="AM468" s="13"/>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c r="GG468" s="185"/>
      <c r="GH468" s="185"/>
      <c r="GI468" s="185"/>
      <c r="GJ468" s="185"/>
      <c r="GK468" s="185"/>
      <c r="GL468" s="185"/>
      <c r="GM468" s="185"/>
      <c r="GN468" s="185"/>
      <c r="GO468" s="185"/>
      <c r="GP468" s="185"/>
      <c r="GQ468" s="185"/>
      <c r="GR468" s="185"/>
      <c r="GS468" s="185"/>
      <c r="GT468" s="185"/>
      <c r="GU468" s="185"/>
      <c r="GV468" s="185"/>
      <c r="GW468" s="185"/>
      <c r="GX468" s="185"/>
      <c r="GY468" s="185"/>
      <c r="GZ468" s="185"/>
      <c r="HA468" s="185"/>
      <c r="HB468" s="185"/>
      <c r="HC468" s="185"/>
      <c r="HD468" s="185"/>
      <c r="HE468" s="185"/>
      <c r="HF468" s="185"/>
      <c r="HG468" s="185"/>
      <c r="HH468" s="185"/>
      <c r="HI468" s="185"/>
      <c r="HJ468" s="185"/>
      <c r="HK468" s="185"/>
      <c r="HL468" s="185"/>
      <c r="HM468" s="185"/>
      <c r="HN468" s="185"/>
      <c r="HO468" s="185"/>
      <c r="HP468" s="185"/>
      <c r="HQ468" s="185"/>
      <c r="HR468" s="185"/>
      <c r="HS468" s="185"/>
      <c r="HT468" s="185"/>
      <c r="HU468" s="185"/>
      <c r="HV468" s="185"/>
      <c r="HW468" s="185"/>
      <c r="HX468" s="185"/>
      <c r="HY468" s="185"/>
      <c r="HZ468" s="185"/>
      <c r="IA468" s="185"/>
      <c r="IB468" s="185"/>
      <c r="IC468" s="185"/>
      <c r="ID468" s="185"/>
      <c r="IE468" s="185"/>
      <c r="IF468" s="185"/>
      <c r="IG468" s="185"/>
      <c r="IH468" s="185"/>
      <c r="II468" s="185"/>
      <c r="IJ468" s="185"/>
      <c r="IK468" s="185"/>
      <c r="IL468" s="185"/>
      <c r="IM468" s="185"/>
      <c r="IN468" s="185"/>
      <c r="IO468" s="185"/>
      <c r="IP468" s="185"/>
      <c r="IQ468" s="185"/>
      <c r="IR468" s="185"/>
      <c r="IS468" s="185"/>
      <c r="IT468" s="185"/>
      <c r="IU468" s="185"/>
      <c r="IV468" s="185"/>
      <c r="IW468" s="185"/>
      <c r="IX468" s="185"/>
      <c r="IY468" s="185"/>
      <c r="IZ468" s="185"/>
      <c r="JA468" s="185"/>
      <c r="JB468" s="185"/>
      <c r="JC468" s="185"/>
      <c r="JD468" s="185"/>
      <c r="JE468" s="185"/>
      <c r="JF468" s="185"/>
      <c r="JG468" s="185"/>
      <c r="JH468" s="185"/>
      <c r="JI468" s="185"/>
      <c r="JJ468" s="185"/>
      <c r="JK468" s="185"/>
      <c r="JL468" s="185"/>
      <c r="JM468" s="185"/>
      <c r="JN468" s="185"/>
      <c r="JO468" s="185"/>
      <c r="JP468" s="185"/>
      <c r="JQ468" s="185"/>
      <c r="JR468" s="185"/>
      <c r="JS468" s="185"/>
      <c r="JT468" s="185"/>
      <c r="JU468" s="185"/>
      <c r="JV468" s="185"/>
      <c r="JW468" s="185"/>
      <c r="JX468" s="185"/>
      <c r="JY468" s="185"/>
      <c r="JZ468" s="185"/>
      <c r="KA468" s="185"/>
      <c r="KB468" s="185"/>
      <c r="KC468" s="185"/>
      <c r="KD468" s="185"/>
      <c r="KE468" s="185"/>
      <c r="KF468" s="185"/>
      <c r="KG468" s="185"/>
      <c r="KH468" s="185"/>
      <c r="KI468" s="185"/>
      <c r="KJ468" s="185"/>
      <c r="KK468" s="185"/>
      <c r="KL468" s="185"/>
      <c r="KM468" s="185"/>
      <c r="KN468" s="185"/>
      <c r="KO468" s="185"/>
      <c r="KP468" s="185"/>
      <c r="KQ468" s="185"/>
      <c r="KR468" s="185"/>
      <c r="KS468" s="185"/>
      <c r="KT468" s="185"/>
      <c r="KU468" s="185"/>
      <c r="KV468" s="185"/>
      <c r="KW468" s="185"/>
      <c r="KX468" s="185"/>
      <c r="KY468" s="185"/>
      <c r="KZ468" s="185"/>
      <c r="LA468" s="185"/>
      <c r="LB468" s="185"/>
      <c r="LC468" s="185"/>
      <c r="LD468" s="185"/>
      <c r="LE468" s="185"/>
      <c r="LF468" s="185"/>
      <c r="LG468" s="185"/>
      <c r="LH468" s="185"/>
      <c r="LI468" s="185"/>
      <c r="LJ468" s="185"/>
      <c r="LK468" s="185"/>
      <c r="LL468" s="185"/>
      <c r="LM468" s="185"/>
      <c r="LN468" s="185"/>
      <c r="LO468" s="185"/>
      <c r="LP468" s="185"/>
      <c r="LQ468" s="185"/>
      <c r="LR468" s="185"/>
      <c r="LS468" s="185"/>
      <c r="LT468" s="185"/>
      <c r="LU468" s="185"/>
      <c r="LV468" s="185"/>
      <c r="LW468" s="185"/>
      <c r="LX468" s="185"/>
      <c r="LY468" s="185"/>
      <c r="LZ468" s="185"/>
      <c r="MA468" s="185"/>
      <c r="MB468" s="185"/>
      <c r="MC468" s="185"/>
      <c r="MD468" s="185"/>
      <c r="ME468" s="185"/>
      <c r="MF468" s="185"/>
      <c r="MG468" s="185"/>
      <c r="MH468" s="185"/>
      <c r="MI468" s="185"/>
      <c r="MJ468" s="185"/>
      <c r="MK468" s="185"/>
      <c r="ML468" s="185"/>
      <c r="MM468" s="185"/>
      <c r="MN468" s="185"/>
      <c r="MO468" s="185"/>
      <c r="MP468" s="185"/>
      <c r="MQ468" s="185"/>
      <c r="MR468" s="185"/>
      <c r="MS468" s="185"/>
      <c r="MT468" s="185"/>
      <c r="MU468" s="185"/>
      <c r="MV468" s="185"/>
      <c r="MW468" s="185"/>
      <c r="MX468" s="185"/>
      <c r="MY468" s="185"/>
      <c r="MZ468" s="185"/>
      <c r="NA468" s="185"/>
      <c r="NB468" s="185"/>
      <c r="NC468" s="185"/>
      <c r="ND468" s="185"/>
      <c r="NE468" s="185"/>
      <c r="NF468" s="185"/>
      <c r="NG468" s="185"/>
      <c r="NH468" s="185"/>
      <c r="NI468" s="185"/>
      <c r="NJ468" s="185"/>
      <c r="NK468" s="185"/>
      <c r="NL468" s="185"/>
      <c r="NM468" s="185"/>
      <c r="NN468" s="185"/>
      <c r="NO468" s="185"/>
      <c r="NP468" s="185"/>
      <c r="NQ468" s="185"/>
      <c r="NR468" s="185"/>
      <c r="NS468" s="185"/>
      <c r="NT468" s="185"/>
      <c r="NU468" s="185"/>
      <c r="NV468" s="185"/>
      <c r="NW468" s="185"/>
      <c r="NX468" s="185"/>
      <c r="NY468" s="185"/>
      <c r="NZ468" s="185"/>
      <c r="OA468" s="185"/>
      <c r="OB468" s="185"/>
      <c r="OC468" s="185"/>
      <c r="OD468" s="185"/>
      <c r="OE468" s="185"/>
      <c r="OF468" s="185"/>
      <c r="OG468" s="185"/>
      <c r="OH468" s="185"/>
      <c r="OI468" s="185"/>
      <c r="OJ468" s="185"/>
      <c r="OK468" s="185"/>
      <c r="OL468" s="185"/>
      <c r="OM468" s="185"/>
      <c r="ON468" s="185"/>
      <c r="OO468" s="185"/>
      <c r="OP468" s="185"/>
      <c r="OQ468" s="185"/>
      <c r="OR468" s="185"/>
      <c r="OS468" s="185"/>
      <c r="OT468" s="185"/>
      <c r="OU468" s="185"/>
      <c r="OV468" s="185"/>
      <c r="OW468" s="185"/>
      <c r="OX468" s="185"/>
      <c r="OY468" s="185"/>
      <c r="OZ468" s="185"/>
      <c r="PA468" s="185"/>
      <c r="PB468" s="185"/>
      <c r="PC468" s="185"/>
      <c r="PD468" s="185"/>
      <c r="PE468" s="185"/>
      <c r="PF468" s="185"/>
      <c r="PG468" s="185"/>
      <c r="PH468" s="185"/>
      <c r="PI468" s="185"/>
      <c r="PJ468" s="185"/>
      <c r="PK468" s="185"/>
      <c r="PL468" s="185"/>
      <c r="PM468" s="185"/>
      <c r="PN468" s="185"/>
      <c r="PO468" s="185"/>
      <c r="PP468" s="185"/>
      <c r="PQ468" s="185"/>
      <c r="PR468" s="185"/>
      <c r="PS468" s="185"/>
      <c r="PT468" s="185"/>
      <c r="PU468" s="185"/>
      <c r="PV468" s="185"/>
      <c r="PW468" s="185"/>
      <c r="PX468" s="185"/>
      <c r="PY468" s="185"/>
      <c r="PZ468" s="185"/>
      <c r="QA468" s="185"/>
      <c r="QB468" s="185"/>
      <c r="QC468" s="185"/>
      <c r="QD468" s="185"/>
      <c r="QE468" s="185"/>
      <c r="QF468" s="185"/>
      <c r="QG468" s="185"/>
      <c r="QH468" s="185"/>
      <c r="QI468" s="185"/>
      <c r="QJ468" s="185"/>
      <c r="QK468" s="185"/>
      <c r="QL468" s="185"/>
      <c r="QM468" s="185"/>
      <c r="QN468" s="185"/>
      <c r="QO468" s="185"/>
      <c r="QP468" s="185"/>
      <c r="QQ468" s="185"/>
      <c r="QR468" s="185"/>
      <c r="QS468" s="185"/>
      <c r="QT468" s="185"/>
      <c r="QU468" s="185"/>
      <c r="QV468" s="185"/>
      <c r="QW468" s="185"/>
      <c r="QX468" s="185"/>
      <c r="QY468" s="185"/>
      <c r="QZ468" s="185"/>
      <c r="RA468" s="185"/>
      <c r="RB468" s="185"/>
      <c r="RC468" s="185"/>
      <c r="RD468" s="185"/>
      <c r="RE468" s="185"/>
      <c r="RF468" s="185"/>
      <c r="RG468" s="185"/>
      <c r="RH468" s="185"/>
      <c r="RI468" s="185"/>
      <c r="RJ468" s="185"/>
      <c r="RK468" s="185"/>
      <c r="RL468" s="185"/>
      <c r="RM468" s="185"/>
      <c r="RN468" s="185"/>
      <c r="RO468" s="185"/>
      <c r="RP468" s="185"/>
      <c r="RQ468" s="185"/>
      <c r="RR468" s="185"/>
      <c r="RS468" s="185"/>
      <c r="RT468" s="185"/>
      <c r="RU468" s="185"/>
      <c r="RV468" s="185"/>
      <c r="RW468" s="185"/>
      <c r="RX468" s="185"/>
      <c r="RY468" s="185"/>
      <c r="RZ468" s="185"/>
      <c r="SA468" s="185"/>
      <c r="SB468" s="185"/>
      <c r="SC468" s="185"/>
      <c r="SD468" s="185"/>
      <c r="SE468" s="185"/>
      <c r="SF468" s="185"/>
      <c r="SG468" s="185"/>
      <c r="SH468" s="185"/>
      <c r="SI468" s="185"/>
      <c r="SJ468" s="185"/>
      <c r="SK468" s="185"/>
      <c r="SL468" s="185"/>
      <c r="SM468" s="185"/>
      <c r="SN468" s="185"/>
      <c r="SO468" s="185"/>
      <c r="SP468" s="185"/>
      <c r="SQ468" s="185"/>
      <c r="SR468" s="185"/>
      <c r="SS468" s="185"/>
      <c r="ST468" s="185"/>
      <c r="SU468" s="185"/>
      <c r="SV468" s="185"/>
      <c r="SW468" s="185"/>
      <c r="SX468" s="185"/>
      <c r="SY468" s="185"/>
      <c r="SZ468" s="185"/>
      <c r="TA468" s="185"/>
      <c r="TB468" s="185"/>
      <c r="TC468" s="185"/>
      <c r="TD468" s="185"/>
      <c r="TE468" s="185"/>
      <c r="TF468" s="185"/>
      <c r="TG468" s="185"/>
      <c r="TH468" s="185"/>
      <c r="TI468" s="185"/>
    </row>
    <row r="469" spans="1:529" s="185" customFormat="1" ht="51.75" customHeight="1" x14ac:dyDescent="0.25">
      <c r="A469" s="102">
        <v>13140073</v>
      </c>
      <c r="B469" s="48">
        <v>39668</v>
      </c>
      <c r="C469" s="49" t="s">
        <v>5023</v>
      </c>
      <c r="D469" s="49" t="s">
        <v>7451</v>
      </c>
      <c r="E469" s="49" t="s">
        <v>23</v>
      </c>
      <c r="F469" s="49" t="s">
        <v>23</v>
      </c>
      <c r="G469" s="49" t="s">
        <v>24</v>
      </c>
      <c r="H469" s="101">
        <v>32874</v>
      </c>
      <c r="I469" s="48">
        <v>39689</v>
      </c>
      <c r="J469" s="48">
        <v>45596</v>
      </c>
      <c r="K469" s="49" t="s">
        <v>1533</v>
      </c>
      <c r="L469" s="49"/>
      <c r="M469" s="49" t="s">
        <v>408</v>
      </c>
      <c r="N469" s="49" t="s">
        <v>48</v>
      </c>
      <c r="O469" s="49">
        <v>4000</v>
      </c>
      <c r="P469" s="73"/>
      <c r="Q469" s="73"/>
      <c r="R469" s="73"/>
      <c r="S469" s="73"/>
      <c r="T469" s="710">
        <v>4.5</v>
      </c>
      <c r="U469" s="49">
        <v>15</v>
      </c>
      <c r="V469" s="49">
        <v>4000</v>
      </c>
      <c r="W469" s="49" t="s">
        <v>3367</v>
      </c>
      <c r="X469" s="49">
        <v>25</v>
      </c>
      <c r="Y469" s="49" t="s">
        <v>1091</v>
      </c>
      <c r="Z469" s="49" t="s">
        <v>1091</v>
      </c>
      <c r="AA469" s="49" t="s">
        <v>1091</v>
      </c>
      <c r="AB469" s="49" t="s">
        <v>1091</v>
      </c>
      <c r="AC469" s="49" t="s">
        <v>1091</v>
      </c>
      <c r="AD469" s="49" t="s">
        <v>1091</v>
      </c>
      <c r="AE469" s="49" t="s">
        <v>1091</v>
      </c>
      <c r="AF469" s="49">
        <v>10</v>
      </c>
      <c r="AG469" s="49" t="s">
        <v>5379</v>
      </c>
      <c r="AH469" s="49">
        <v>238.55</v>
      </c>
      <c r="AI469" s="49" t="s">
        <v>4997</v>
      </c>
      <c r="AJ469" s="49" t="s">
        <v>4998</v>
      </c>
      <c r="AK469" s="49" t="s">
        <v>1367</v>
      </c>
      <c r="AL469" s="185" t="s">
        <v>5380</v>
      </c>
      <c r="AM469" s="830"/>
      <c r="AN469" s="830"/>
      <c r="AO469" s="830"/>
      <c r="AP469" s="830"/>
      <c r="AQ469" s="830"/>
    </row>
    <row r="470" spans="1:529" s="185" customFormat="1" ht="51.75" customHeight="1" thickBot="1" x14ac:dyDescent="0.3">
      <c r="A470" s="102">
        <v>13140073</v>
      </c>
      <c r="B470" s="48">
        <v>39668</v>
      </c>
      <c r="C470" s="49" t="s">
        <v>5024</v>
      </c>
      <c r="D470" s="49" t="s">
        <v>7451</v>
      </c>
      <c r="E470" s="49" t="s">
        <v>23</v>
      </c>
      <c r="F470" s="49" t="s">
        <v>23</v>
      </c>
      <c r="G470" s="49" t="s">
        <v>24</v>
      </c>
      <c r="H470" s="101">
        <v>32874</v>
      </c>
      <c r="I470" s="48">
        <v>39689</v>
      </c>
      <c r="J470" s="48">
        <v>45596</v>
      </c>
      <c r="K470" s="49" t="s">
        <v>1533</v>
      </c>
      <c r="L470" s="49"/>
      <c r="M470" s="49" t="s">
        <v>408</v>
      </c>
      <c r="N470" s="49" t="s">
        <v>48</v>
      </c>
      <c r="O470" s="49"/>
      <c r="P470" s="73"/>
      <c r="Q470" s="73"/>
      <c r="R470" s="73"/>
      <c r="S470" s="73"/>
      <c r="T470" s="710"/>
      <c r="U470" s="49"/>
      <c r="V470" s="49"/>
      <c r="W470" s="49" t="s">
        <v>3367</v>
      </c>
      <c r="X470" s="49">
        <v>50</v>
      </c>
      <c r="Y470" s="49">
        <v>25</v>
      </c>
      <c r="Z470" s="49">
        <v>125</v>
      </c>
      <c r="AA470" s="49" t="s">
        <v>1091</v>
      </c>
      <c r="AB470" s="49" t="s">
        <v>1091</v>
      </c>
      <c r="AC470" s="49" t="s">
        <v>1091</v>
      </c>
      <c r="AD470" s="49" t="s">
        <v>1091</v>
      </c>
      <c r="AE470" s="49" t="s">
        <v>1091</v>
      </c>
      <c r="AF470" s="49" t="s">
        <v>1091</v>
      </c>
      <c r="AG470" s="49" t="s">
        <v>5025</v>
      </c>
      <c r="AH470" s="49">
        <v>238.55</v>
      </c>
      <c r="AI470" s="49" t="s">
        <v>4997</v>
      </c>
      <c r="AJ470" s="49" t="s">
        <v>4998</v>
      </c>
      <c r="AK470" s="49" t="s">
        <v>1367</v>
      </c>
      <c r="AL470" s="185" t="s">
        <v>5380</v>
      </c>
      <c r="AM470" s="830"/>
      <c r="AN470" s="830"/>
      <c r="AO470" s="830"/>
      <c r="AP470" s="830"/>
      <c r="AQ470" s="830"/>
    </row>
    <row r="471" spans="1:529" s="79" customFormat="1" ht="27.75" customHeight="1" x14ac:dyDescent="0.25">
      <c r="A471" s="226">
        <v>13140074</v>
      </c>
      <c r="B471" s="227">
        <v>39668</v>
      </c>
      <c r="C471" s="228" t="s">
        <v>450</v>
      </c>
      <c r="D471" s="228"/>
      <c r="E471" s="228"/>
      <c r="F471" s="228"/>
      <c r="G471" s="228"/>
      <c r="H471" s="229"/>
      <c r="I471" s="227">
        <v>39688</v>
      </c>
      <c r="J471" s="227">
        <v>41862</v>
      </c>
      <c r="K471" s="228"/>
      <c r="L471" s="228"/>
      <c r="M471" s="228" t="s">
        <v>302</v>
      </c>
      <c r="N471" s="228" t="s">
        <v>34</v>
      </c>
      <c r="O471" s="228">
        <v>175200000</v>
      </c>
      <c r="P471" s="228"/>
      <c r="Q471" s="228" t="s">
        <v>3282</v>
      </c>
      <c r="R471" s="228"/>
      <c r="S471" s="228"/>
      <c r="T471" s="741"/>
      <c r="U471" s="228"/>
      <c r="V471" s="228">
        <v>175200000</v>
      </c>
      <c r="W471" s="228"/>
      <c r="X471" s="228"/>
      <c r="Y471" s="228"/>
      <c r="Z471" s="228"/>
      <c r="AA471" s="228"/>
      <c r="AB471" s="228"/>
      <c r="AC471" s="228"/>
      <c r="AD471" s="228"/>
      <c r="AE471" s="228"/>
      <c r="AF471" s="228"/>
      <c r="AG471" s="228"/>
      <c r="AH471" s="228"/>
      <c r="AI471" s="228"/>
      <c r="AJ471" s="228"/>
      <c r="AK471" s="339"/>
      <c r="AL471" s="339" t="s">
        <v>4615</v>
      </c>
      <c r="AM471" s="13"/>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185"/>
      <c r="HL471" s="185"/>
      <c r="HM471" s="185"/>
      <c r="HN471" s="185"/>
      <c r="HO471" s="185"/>
      <c r="HP471" s="185"/>
      <c r="HQ471" s="185"/>
      <c r="HR471" s="185"/>
      <c r="HS471" s="185"/>
      <c r="HT471" s="185"/>
      <c r="HU471" s="185"/>
      <c r="HV471" s="185"/>
      <c r="HW471" s="185"/>
      <c r="HX471" s="185"/>
      <c r="HY471" s="185"/>
      <c r="HZ471" s="185"/>
      <c r="IA471" s="185"/>
      <c r="IB471" s="185"/>
      <c r="IC471" s="185"/>
      <c r="ID471" s="185"/>
      <c r="IE471" s="185"/>
      <c r="IF471" s="185"/>
      <c r="IG471" s="185"/>
      <c r="IH471" s="185"/>
      <c r="II471" s="185"/>
      <c r="IJ471" s="185"/>
      <c r="IK471" s="185"/>
      <c r="IL471" s="185"/>
      <c r="IM471" s="185"/>
      <c r="IN471" s="185"/>
      <c r="IO471" s="185"/>
      <c r="IP471" s="185"/>
      <c r="IQ471" s="185"/>
      <c r="IR471" s="185"/>
      <c r="IS471" s="185"/>
      <c r="IT471" s="185"/>
      <c r="IU471" s="185"/>
      <c r="IV471" s="185"/>
      <c r="IW471" s="185"/>
      <c r="IX471" s="185"/>
      <c r="IY471" s="185"/>
      <c r="IZ471" s="185"/>
      <c r="JA471" s="185"/>
      <c r="JB471" s="185"/>
      <c r="JC471" s="185"/>
      <c r="JD471" s="185"/>
      <c r="JE471" s="185"/>
      <c r="JF471" s="185"/>
      <c r="JG471" s="185"/>
      <c r="JH471" s="185"/>
      <c r="JI471" s="185"/>
      <c r="JJ471" s="185"/>
      <c r="JK471" s="185"/>
      <c r="JL471" s="185"/>
      <c r="JM471" s="185"/>
      <c r="JN471" s="185"/>
      <c r="JO471" s="185"/>
      <c r="JP471" s="185"/>
      <c r="JQ471" s="185"/>
      <c r="JR471" s="185"/>
      <c r="JS471" s="185"/>
      <c r="JT471" s="185"/>
      <c r="JU471" s="185"/>
      <c r="JV471" s="185"/>
      <c r="JW471" s="185"/>
      <c r="JX471" s="185"/>
      <c r="JY471" s="185"/>
      <c r="JZ471" s="185"/>
      <c r="KA471" s="185"/>
      <c r="KB471" s="185"/>
      <c r="KC471" s="185"/>
      <c r="KD471" s="185"/>
      <c r="KE471" s="185"/>
      <c r="KF471" s="185"/>
      <c r="KG471" s="185"/>
      <c r="KH471" s="185"/>
      <c r="KI471" s="185"/>
      <c r="KJ471" s="185"/>
      <c r="KK471" s="185"/>
      <c r="KL471" s="185"/>
      <c r="KM471" s="185"/>
      <c r="KN471" s="185"/>
      <c r="KO471" s="185"/>
      <c r="KP471" s="185"/>
      <c r="KQ471" s="185"/>
      <c r="KR471" s="185"/>
      <c r="KS471" s="185"/>
      <c r="KT471" s="185"/>
      <c r="KU471" s="185"/>
      <c r="KV471" s="185"/>
      <c r="KW471" s="185"/>
      <c r="KX471" s="185"/>
      <c r="KY471" s="185"/>
      <c r="KZ471" s="185"/>
      <c r="LA471" s="185"/>
      <c r="LB471" s="185"/>
      <c r="LC471" s="185"/>
      <c r="LD471" s="185"/>
      <c r="LE471" s="185"/>
      <c r="LF471" s="185"/>
      <c r="LG471" s="185"/>
      <c r="LH471" s="185"/>
      <c r="LI471" s="185"/>
      <c r="LJ471" s="185"/>
      <c r="LK471" s="185"/>
      <c r="LL471" s="185"/>
      <c r="LM471" s="185"/>
      <c r="LN471" s="185"/>
      <c r="LO471" s="185"/>
      <c r="LP471" s="185"/>
      <c r="LQ471" s="185"/>
      <c r="LR471" s="185"/>
      <c r="LS471" s="185"/>
      <c r="LT471" s="185"/>
      <c r="LU471" s="185"/>
      <c r="LV471" s="185"/>
      <c r="LW471" s="185"/>
      <c r="LX471" s="185"/>
      <c r="LY471" s="185"/>
      <c r="LZ471" s="185"/>
      <c r="MA471" s="185"/>
      <c r="MB471" s="185"/>
      <c r="MC471" s="185"/>
      <c r="MD471" s="185"/>
      <c r="ME471" s="185"/>
      <c r="MF471" s="185"/>
      <c r="MG471" s="185"/>
      <c r="MH471" s="185"/>
      <c r="MI471" s="185"/>
      <c r="MJ471" s="185"/>
      <c r="MK471" s="185"/>
      <c r="ML471" s="185"/>
      <c r="MM471" s="185"/>
      <c r="MN471" s="185"/>
      <c r="MO471" s="185"/>
      <c r="MP471" s="185"/>
      <c r="MQ471" s="185"/>
      <c r="MR471" s="185"/>
      <c r="MS471" s="185"/>
      <c r="MT471" s="185"/>
      <c r="MU471" s="185"/>
      <c r="MV471" s="185"/>
      <c r="MW471" s="185"/>
      <c r="MX471" s="185"/>
      <c r="MY471" s="185"/>
      <c r="MZ471" s="185"/>
      <c r="NA471" s="185"/>
      <c r="NB471" s="185"/>
      <c r="NC471" s="185"/>
      <c r="ND471" s="185"/>
      <c r="NE471" s="185"/>
      <c r="NF471" s="185"/>
      <c r="NG471" s="185"/>
      <c r="NH471" s="185"/>
      <c r="NI471" s="185"/>
      <c r="NJ471" s="185"/>
      <c r="NK471" s="185"/>
      <c r="NL471" s="185"/>
      <c r="NM471" s="185"/>
      <c r="NN471" s="185"/>
      <c r="NO471" s="185"/>
      <c r="NP471" s="185"/>
      <c r="NQ471" s="185"/>
      <c r="NR471" s="185"/>
      <c r="NS471" s="185"/>
      <c r="NT471" s="185"/>
      <c r="NU471" s="185"/>
      <c r="NV471" s="185"/>
      <c r="NW471" s="185"/>
      <c r="NX471" s="185"/>
      <c r="NY471" s="185"/>
      <c r="NZ471" s="185"/>
      <c r="OA471" s="185"/>
      <c r="OB471" s="185"/>
      <c r="OC471" s="185"/>
      <c r="OD471" s="185"/>
      <c r="OE471" s="185"/>
      <c r="OF471" s="185"/>
      <c r="OG471" s="185"/>
      <c r="OH471" s="185"/>
      <c r="OI471" s="185"/>
      <c r="OJ471" s="185"/>
      <c r="OK471" s="185"/>
      <c r="OL471" s="185"/>
      <c r="OM471" s="185"/>
      <c r="ON471" s="185"/>
      <c r="OO471" s="185"/>
      <c r="OP471" s="185"/>
      <c r="OQ471" s="185"/>
      <c r="OR471" s="185"/>
      <c r="OS471" s="185"/>
      <c r="OT471" s="185"/>
      <c r="OU471" s="185"/>
      <c r="OV471" s="185"/>
      <c r="OW471" s="185"/>
      <c r="OX471" s="185"/>
      <c r="OY471" s="185"/>
      <c r="OZ471" s="185"/>
      <c r="PA471" s="185"/>
      <c r="PB471" s="185"/>
      <c r="PC471" s="185"/>
      <c r="PD471" s="185"/>
      <c r="PE471" s="185"/>
      <c r="PF471" s="185"/>
      <c r="PG471" s="185"/>
      <c r="PH471" s="185"/>
      <c r="PI471" s="185"/>
      <c r="PJ471" s="185"/>
      <c r="PK471" s="185"/>
      <c r="PL471" s="185"/>
      <c r="PM471" s="185"/>
      <c r="PN471" s="185"/>
      <c r="PO471" s="185"/>
      <c r="PP471" s="185"/>
      <c r="PQ471" s="185"/>
      <c r="PR471" s="185"/>
      <c r="PS471" s="185"/>
      <c r="PT471" s="185"/>
      <c r="PU471" s="185"/>
      <c r="PV471" s="185"/>
      <c r="PW471" s="185"/>
      <c r="PX471" s="185"/>
      <c r="PY471" s="185"/>
      <c r="PZ471" s="185"/>
      <c r="QA471" s="185"/>
      <c r="QB471" s="185"/>
      <c r="QC471" s="185"/>
      <c r="QD471" s="185"/>
      <c r="QE471" s="185"/>
      <c r="QF471" s="185"/>
      <c r="QG471" s="185"/>
      <c r="QH471" s="185"/>
      <c r="QI471" s="185"/>
      <c r="QJ471" s="185"/>
      <c r="QK471" s="185"/>
      <c r="QL471" s="185"/>
      <c r="QM471" s="185"/>
      <c r="QN471" s="185"/>
      <c r="QO471" s="185"/>
      <c r="QP471" s="185"/>
      <c r="QQ471" s="185"/>
      <c r="QR471" s="185"/>
      <c r="QS471" s="185"/>
      <c r="QT471" s="185"/>
      <c r="QU471" s="185"/>
      <c r="QV471" s="185"/>
      <c r="QW471" s="185"/>
      <c r="QX471" s="185"/>
      <c r="QY471" s="185"/>
      <c r="QZ471" s="185"/>
      <c r="RA471" s="185"/>
      <c r="RB471" s="185"/>
      <c r="RC471" s="185"/>
      <c r="RD471" s="185"/>
      <c r="RE471" s="185"/>
      <c r="RF471" s="185"/>
      <c r="RG471" s="185"/>
      <c r="RH471" s="185"/>
      <c r="RI471" s="185"/>
      <c r="RJ471" s="185"/>
      <c r="RK471" s="185"/>
      <c r="RL471" s="185"/>
      <c r="RM471" s="185"/>
      <c r="RN471" s="185"/>
      <c r="RO471" s="185"/>
      <c r="RP471" s="185"/>
      <c r="RQ471" s="185"/>
      <c r="RR471" s="185"/>
      <c r="RS471" s="185"/>
      <c r="RT471" s="185"/>
      <c r="RU471" s="185"/>
      <c r="RV471" s="185"/>
      <c r="RW471" s="185"/>
      <c r="RX471" s="185"/>
      <c r="RY471" s="185"/>
      <c r="RZ471" s="185"/>
      <c r="SA471" s="185"/>
      <c r="SB471" s="185"/>
      <c r="SC471" s="185"/>
      <c r="SD471" s="185"/>
      <c r="SE471" s="185"/>
      <c r="SF471" s="185"/>
      <c r="SG471" s="185"/>
      <c r="SH471" s="185"/>
      <c r="SI471" s="185"/>
      <c r="SJ471" s="185"/>
      <c r="SK471" s="185"/>
      <c r="SL471" s="185"/>
      <c r="SM471" s="185"/>
      <c r="SN471" s="185"/>
      <c r="SO471" s="185"/>
      <c r="SP471" s="185"/>
      <c r="SQ471" s="185"/>
      <c r="SR471" s="185"/>
      <c r="SS471" s="185"/>
      <c r="ST471" s="185"/>
      <c r="SU471" s="185"/>
      <c r="SV471" s="185"/>
      <c r="SW471" s="185"/>
      <c r="SX471" s="185"/>
      <c r="SY471" s="185"/>
      <c r="SZ471" s="185"/>
      <c r="TA471" s="185"/>
      <c r="TB471" s="185"/>
      <c r="TC471" s="185"/>
      <c r="TD471" s="185"/>
      <c r="TE471" s="185"/>
      <c r="TF471" s="185"/>
      <c r="TG471" s="185"/>
      <c r="TH471" s="185"/>
      <c r="TI471" s="185"/>
    </row>
    <row r="472" spans="1:529" s="79" customFormat="1" ht="27.75" customHeight="1" thickBot="1" x14ac:dyDescent="0.3">
      <c r="A472" s="225">
        <v>13140074</v>
      </c>
      <c r="B472" s="212">
        <v>39668</v>
      </c>
      <c r="C472" s="51" t="s">
        <v>5291</v>
      </c>
      <c r="D472" s="51" t="s">
        <v>7942</v>
      </c>
      <c r="E472" s="51" t="s">
        <v>7944</v>
      </c>
      <c r="F472" s="51" t="s">
        <v>41</v>
      </c>
      <c r="G472" s="51" t="s">
        <v>33</v>
      </c>
      <c r="H472" s="211" t="s">
        <v>7943</v>
      </c>
      <c r="I472" s="212">
        <v>39688</v>
      </c>
      <c r="J472" s="212">
        <v>47706</v>
      </c>
      <c r="K472" s="51" t="s">
        <v>877</v>
      </c>
      <c r="L472" s="51" t="s">
        <v>6706</v>
      </c>
      <c r="M472" s="51" t="s">
        <v>302</v>
      </c>
      <c r="N472" s="51" t="s">
        <v>34</v>
      </c>
      <c r="O472" s="51">
        <v>175200000</v>
      </c>
      <c r="P472" s="299" t="s">
        <v>7945</v>
      </c>
      <c r="Q472" s="299" t="s">
        <v>7945</v>
      </c>
      <c r="R472" s="299"/>
      <c r="S472" s="299"/>
      <c r="T472" s="751">
        <v>7.87</v>
      </c>
      <c r="U472" s="51">
        <v>480000</v>
      </c>
      <c r="V472" s="51">
        <v>175200000</v>
      </c>
      <c r="W472" s="51" t="s">
        <v>3205</v>
      </c>
      <c r="X472" s="51">
        <v>35</v>
      </c>
      <c r="Y472" s="51">
        <v>25</v>
      </c>
      <c r="Z472" s="51">
        <v>125</v>
      </c>
      <c r="AA472" s="51"/>
      <c r="AB472" s="51"/>
      <c r="AC472" s="51"/>
      <c r="AD472" s="51">
        <v>10</v>
      </c>
      <c r="AE472" s="51">
        <v>1</v>
      </c>
      <c r="AF472" s="51">
        <v>0.3</v>
      </c>
      <c r="AG472" s="51" t="s">
        <v>7946</v>
      </c>
      <c r="AH472" s="51">
        <v>511.11</v>
      </c>
      <c r="AI472" s="51" t="s">
        <v>7947</v>
      </c>
      <c r="AJ472" s="51" t="s">
        <v>7948</v>
      </c>
      <c r="AK472" s="216" t="s">
        <v>1461</v>
      </c>
      <c r="AL472" s="300"/>
      <c r="AM472" s="13"/>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85"/>
      <c r="GX472" s="185"/>
      <c r="GY472" s="185"/>
      <c r="GZ472" s="185"/>
      <c r="HA472" s="185"/>
      <c r="HB472" s="185"/>
      <c r="HC472" s="185"/>
      <c r="HD472" s="185"/>
      <c r="HE472" s="185"/>
      <c r="HF472" s="185"/>
      <c r="HG472" s="185"/>
      <c r="HH472" s="185"/>
      <c r="HI472" s="185"/>
      <c r="HJ472" s="185"/>
      <c r="HK472" s="185"/>
      <c r="HL472" s="185"/>
      <c r="HM472" s="185"/>
      <c r="HN472" s="185"/>
      <c r="HO472" s="185"/>
      <c r="HP472" s="185"/>
      <c r="HQ472" s="185"/>
      <c r="HR472" s="185"/>
      <c r="HS472" s="185"/>
      <c r="HT472" s="185"/>
      <c r="HU472" s="185"/>
      <c r="HV472" s="185"/>
      <c r="HW472" s="185"/>
      <c r="HX472" s="185"/>
      <c r="HY472" s="185"/>
      <c r="HZ472" s="185"/>
      <c r="IA472" s="185"/>
      <c r="IB472" s="185"/>
      <c r="IC472" s="185"/>
      <c r="ID472" s="185"/>
      <c r="IE472" s="185"/>
      <c r="IF472" s="185"/>
      <c r="IG472" s="185"/>
      <c r="IH472" s="185"/>
      <c r="II472" s="185"/>
      <c r="IJ472" s="185"/>
      <c r="IK472" s="185"/>
      <c r="IL472" s="185"/>
      <c r="IM472" s="185"/>
      <c r="IN472" s="185"/>
      <c r="IO472" s="185"/>
      <c r="IP472" s="185"/>
      <c r="IQ472" s="185"/>
      <c r="IR472" s="185"/>
      <c r="IS472" s="185"/>
      <c r="IT472" s="185"/>
      <c r="IU472" s="185"/>
      <c r="IV472" s="185"/>
      <c r="IW472" s="185"/>
      <c r="IX472" s="185"/>
      <c r="IY472" s="185"/>
      <c r="IZ472" s="185"/>
      <c r="JA472" s="185"/>
      <c r="JB472" s="185"/>
      <c r="JC472" s="185"/>
      <c r="JD472" s="185"/>
      <c r="JE472" s="185"/>
      <c r="JF472" s="185"/>
      <c r="JG472" s="185"/>
      <c r="JH472" s="185"/>
      <c r="JI472" s="185"/>
      <c r="JJ472" s="185"/>
      <c r="JK472" s="185"/>
      <c r="JL472" s="185"/>
      <c r="JM472" s="185"/>
      <c r="JN472" s="185"/>
      <c r="JO472" s="185"/>
      <c r="JP472" s="185"/>
      <c r="JQ472" s="185"/>
      <c r="JR472" s="185"/>
      <c r="JS472" s="185"/>
      <c r="JT472" s="185"/>
      <c r="JU472" s="185"/>
      <c r="JV472" s="185"/>
      <c r="JW472" s="185"/>
      <c r="JX472" s="185"/>
      <c r="JY472" s="185"/>
      <c r="JZ472" s="185"/>
      <c r="KA472" s="185"/>
      <c r="KB472" s="185"/>
      <c r="KC472" s="185"/>
      <c r="KD472" s="185"/>
      <c r="KE472" s="185"/>
      <c r="KF472" s="185"/>
      <c r="KG472" s="185"/>
      <c r="KH472" s="185"/>
      <c r="KI472" s="185"/>
      <c r="KJ472" s="185"/>
      <c r="KK472" s="185"/>
      <c r="KL472" s="185"/>
      <c r="KM472" s="185"/>
      <c r="KN472" s="185"/>
      <c r="KO472" s="185"/>
      <c r="KP472" s="185"/>
      <c r="KQ472" s="185"/>
      <c r="KR472" s="185"/>
      <c r="KS472" s="185"/>
      <c r="KT472" s="185"/>
      <c r="KU472" s="185"/>
      <c r="KV472" s="185"/>
      <c r="KW472" s="185"/>
      <c r="KX472" s="185"/>
      <c r="KY472" s="185"/>
      <c r="KZ472" s="185"/>
      <c r="LA472" s="185"/>
      <c r="LB472" s="185"/>
      <c r="LC472" s="185"/>
      <c r="LD472" s="185"/>
      <c r="LE472" s="185"/>
      <c r="LF472" s="185"/>
      <c r="LG472" s="185"/>
      <c r="LH472" s="185"/>
      <c r="LI472" s="185"/>
      <c r="LJ472" s="185"/>
      <c r="LK472" s="185"/>
      <c r="LL472" s="185"/>
      <c r="LM472" s="185"/>
      <c r="LN472" s="185"/>
      <c r="LO472" s="185"/>
      <c r="LP472" s="185"/>
      <c r="LQ472" s="185"/>
      <c r="LR472" s="185"/>
      <c r="LS472" s="185"/>
      <c r="LT472" s="185"/>
      <c r="LU472" s="185"/>
      <c r="LV472" s="185"/>
      <c r="LW472" s="185"/>
      <c r="LX472" s="185"/>
      <c r="LY472" s="185"/>
      <c r="LZ472" s="185"/>
      <c r="MA472" s="185"/>
      <c r="MB472" s="185"/>
      <c r="MC472" s="185"/>
      <c r="MD472" s="185"/>
      <c r="ME472" s="185"/>
      <c r="MF472" s="185"/>
      <c r="MG472" s="185"/>
      <c r="MH472" s="185"/>
      <c r="MI472" s="185"/>
      <c r="MJ472" s="185"/>
      <c r="MK472" s="185"/>
      <c r="ML472" s="185"/>
      <c r="MM472" s="185"/>
      <c r="MN472" s="185"/>
      <c r="MO472" s="185"/>
      <c r="MP472" s="185"/>
      <c r="MQ472" s="185"/>
      <c r="MR472" s="185"/>
      <c r="MS472" s="185"/>
      <c r="MT472" s="185"/>
      <c r="MU472" s="185"/>
      <c r="MV472" s="185"/>
      <c r="MW472" s="185"/>
      <c r="MX472" s="185"/>
      <c r="MY472" s="185"/>
      <c r="MZ472" s="185"/>
      <c r="NA472" s="185"/>
      <c r="NB472" s="185"/>
      <c r="NC472" s="185"/>
      <c r="ND472" s="185"/>
      <c r="NE472" s="185"/>
      <c r="NF472" s="185"/>
      <c r="NG472" s="185"/>
      <c r="NH472" s="185"/>
      <c r="NI472" s="185"/>
      <c r="NJ472" s="185"/>
      <c r="NK472" s="185"/>
      <c r="NL472" s="185"/>
      <c r="NM472" s="185"/>
      <c r="NN472" s="185"/>
      <c r="NO472" s="185"/>
      <c r="NP472" s="185"/>
      <c r="NQ472" s="185"/>
      <c r="NR472" s="185"/>
      <c r="NS472" s="185"/>
      <c r="NT472" s="185"/>
      <c r="NU472" s="185"/>
      <c r="NV472" s="185"/>
      <c r="NW472" s="185"/>
      <c r="NX472" s="185"/>
      <c r="NY472" s="185"/>
      <c r="NZ472" s="185"/>
      <c r="OA472" s="185"/>
      <c r="OB472" s="185"/>
      <c r="OC472" s="185"/>
      <c r="OD472" s="185"/>
      <c r="OE472" s="185"/>
      <c r="OF472" s="185"/>
      <c r="OG472" s="185"/>
      <c r="OH472" s="185"/>
      <c r="OI472" s="185"/>
      <c r="OJ472" s="185"/>
      <c r="OK472" s="185"/>
      <c r="OL472" s="185"/>
      <c r="OM472" s="185"/>
      <c r="ON472" s="185"/>
      <c r="OO472" s="185"/>
      <c r="OP472" s="185"/>
      <c r="OQ472" s="185"/>
      <c r="OR472" s="185"/>
      <c r="OS472" s="185"/>
      <c r="OT472" s="185"/>
      <c r="OU472" s="185"/>
      <c r="OV472" s="185"/>
      <c r="OW472" s="185"/>
      <c r="OX472" s="185"/>
      <c r="OY472" s="185"/>
      <c r="OZ472" s="185"/>
      <c r="PA472" s="185"/>
      <c r="PB472" s="185"/>
      <c r="PC472" s="185"/>
      <c r="PD472" s="185"/>
      <c r="PE472" s="185"/>
      <c r="PF472" s="185"/>
      <c r="PG472" s="185"/>
      <c r="PH472" s="185"/>
      <c r="PI472" s="185"/>
      <c r="PJ472" s="185"/>
      <c r="PK472" s="185"/>
      <c r="PL472" s="185"/>
      <c r="PM472" s="185"/>
      <c r="PN472" s="185"/>
      <c r="PO472" s="185"/>
      <c r="PP472" s="185"/>
      <c r="PQ472" s="185"/>
      <c r="PR472" s="185"/>
      <c r="PS472" s="185"/>
      <c r="PT472" s="185"/>
      <c r="PU472" s="185"/>
      <c r="PV472" s="185"/>
      <c r="PW472" s="185"/>
      <c r="PX472" s="185"/>
      <c r="PY472" s="185"/>
      <c r="PZ472" s="185"/>
      <c r="QA472" s="185"/>
      <c r="QB472" s="185"/>
      <c r="QC472" s="185"/>
      <c r="QD472" s="185"/>
      <c r="QE472" s="185"/>
      <c r="QF472" s="185"/>
      <c r="QG472" s="185"/>
      <c r="QH472" s="185"/>
      <c r="QI472" s="185"/>
      <c r="QJ472" s="185"/>
      <c r="QK472" s="185"/>
      <c r="QL472" s="185"/>
      <c r="QM472" s="185"/>
      <c r="QN472" s="185"/>
      <c r="QO472" s="185"/>
      <c r="QP472" s="185"/>
      <c r="QQ472" s="185"/>
      <c r="QR472" s="185"/>
      <c r="QS472" s="185"/>
      <c r="QT472" s="185"/>
      <c r="QU472" s="185"/>
      <c r="QV472" s="185"/>
      <c r="QW472" s="185"/>
      <c r="QX472" s="185"/>
      <c r="QY472" s="185"/>
      <c r="QZ472" s="185"/>
      <c r="RA472" s="185"/>
      <c r="RB472" s="185"/>
      <c r="RC472" s="185"/>
      <c r="RD472" s="185"/>
      <c r="RE472" s="185"/>
      <c r="RF472" s="185"/>
      <c r="RG472" s="185"/>
      <c r="RH472" s="185"/>
      <c r="RI472" s="185"/>
      <c r="RJ472" s="185"/>
      <c r="RK472" s="185"/>
      <c r="RL472" s="185"/>
      <c r="RM472" s="185"/>
      <c r="RN472" s="185"/>
      <c r="RO472" s="185"/>
      <c r="RP472" s="185"/>
      <c r="RQ472" s="185"/>
      <c r="RR472" s="185"/>
      <c r="RS472" s="185"/>
      <c r="RT472" s="185"/>
      <c r="RU472" s="185"/>
      <c r="RV472" s="185"/>
      <c r="RW472" s="185"/>
      <c r="RX472" s="185"/>
      <c r="RY472" s="185"/>
      <c r="RZ472" s="185"/>
      <c r="SA472" s="185"/>
      <c r="SB472" s="185"/>
      <c r="SC472" s="185"/>
      <c r="SD472" s="185"/>
      <c r="SE472" s="185"/>
      <c r="SF472" s="185"/>
      <c r="SG472" s="185"/>
      <c r="SH472" s="185"/>
      <c r="SI472" s="185"/>
      <c r="SJ472" s="185"/>
      <c r="SK472" s="185"/>
      <c r="SL472" s="185"/>
      <c r="SM472" s="185"/>
      <c r="SN472" s="185"/>
      <c r="SO472" s="185"/>
      <c r="SP472" s="185"/>
      <c r="SQ472" s="185"/>
      <c r="SR472" s="185"/>
      <c r="SS472" s="185"/>
      <c r="ST472" s="185"/>
      <c r="SU472" s="185"/>
      <c r="SV472" s="185"/>
      <c r="SW472" s="185"/>
      <c r="SX472" s="185"/>
      <c r="SY472" s="185"/>
      <c r="SZ472" s="185"/>
      <c r="TA472" s="185"/>
      <c r="TB472" s="185"/>
      <c r="TC472" s="185"/>
      <c r="TD472" s="185"/>
      <c r="TE472" s="185"/>
      <c r="TF472" s="185"/>
      <c r="TG472" s="185"/>
      <c r="TH472" s="185"/>
      <c r="TI472" s="185"/>
    </row>
    <row r="473" spans="1:529" s="79" customFormat="1" ht="27.75" customHeight="1" thickBot="1" x14ac:dyDescent="0.3">
      <c r="A473" s="284">
        <v>13140075</v>
      </c>
      <c r="B473" s="285">
        <v>39675</v>
      </c>
      <c r="C473" s="105" t="s">
        <v>1534</v>
      </c>
      <c r="D473" s="105"/>
      <c r="E473" s="105"/>
      <c r="F473" s="105"/>
      <c r="G473" s="105"/>
      <c r="H473" s="284"/>
      <c r="I473" s="285">
        <v>39696</v>
      </c>
      <c r="J473" s="285">
        <v>41869</v>
      </c>
      <c r="K473" s="105" t="s">
        <v>365</v>
      </c>
      <c r="L473" s="105"/>
      <c r="M473" s="105" t="s">
        <v>408</v>
      </c>
      <c r="N473" s="105" t="s">
        <v>25</v>
      </c>
      <c r="O473" s="105">
        <v>5000</v>
      </c>
      <c r="P473" s="289"/>
      <c r="Q473" s="289"/>
      <c r="R473" s="289"/>
      <c r="S473" s="289"/>
      <c r="T473" s="720"/>
      <c r="U473" s="105"/>
      <c r="V473" s="105">
        <v>5000</v>
      </c>
      <c r="W473" s="105"/>
      <c r="X473" s="105"/>
      <c r="Y473" s="105"/>
      <c r="Z473" s="105"/>
      <c r="AA473" s="105"/>
      <c r="AB473" s="105"/>
      <c r="AC473" s="105"/>
      <c r="AD473" s="105"/>
      <c r="AE473" s="105"/>
      <c r="AF473" s="105"/>
      <c r="AG473" s="105"/>
      <c r="AH473" s="105"/>
      <c r="AI473" s="105"/>
      <c r="AJ473" s="105"/>
      <c r="AK473" s="30"/>
      <c r="AL473" s="321"/>
      <c r="AM473" s="13"/>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c r="ID473" s="185"/>
      <c r="IE473" s="185"/>
      <c r="IF473" s="185"/>
      <c r="IG473" s="185"/>
      <c r="IH473" s="185"/>
      <c r="II473" s="185"/>
      <c r="IJ473" s="185"/>
      <c r="IK473" s="185"/>
      <c r="IL473" s="185"/>
      <c r="IM473" s="185"/>
      <c r="IN473" s="185"/>
      <c r="IO473" s="185"/>
      <c r="IP473" s="185"/>
      <c r="IQ473" s="185"/>
      <c r="IR473" s="185"/>
      <c r="IS473" s="185"/>
      <c r="IT473" s="185"/>
      <c r="IU473" s="185"/>
      <c r="IV473" s="185"/>
      <c r="IW473" s="185"/>
      <c r="IX473" s="185"/>
      <c r="IY473" s="185"/>
      <c r="IZ473" s="185"/>
      <c r="JA473" s="185"/>
      <c r="JB473" s="185"/>
      <c r="JC473" s="185"/>
      <c r="JD473" s="185"/>
      <c r="JE473" s="185"/>
      <c r="JF473" s="185"/>
      <c r="JG473" s="185"/>
      <c r="JH473" s="185"/>
      <c r="JI473" s="185"/>
      <c r="JJ473" s="185"/>
      <c r="JK473" s="185"/>
      <c r="JL473" s="185"/>
      <c r="JM473" s="185"/>
      <c r="JN473" s="185"/>
      <c r="JO473" s="185"/>
      <c r="JP473" s="185"/>
      <c r="JQ473" s="185"/>
      <c r="JR473" s="185"/>
      <c r="JS473" s="185"/>
      <c r="JT473" s="185"/>
      <c r="JU473" s="185"/>
      <c r="JV473" s="185"/>
      <c r="JW473" s="185"/>
      <c r="JX473" s="185"/>
      <c r="JY473" s="185"/>
      <c r="JZ473" s="185"/>
      <c r="KA473" s="185"/>
      <c r="KB473" s="185"/>
      <c r="KC473" s="185"/>
      <c r="KD473" s="185"/>
      <c r="KE473" s="185"/>
      <c r="KF473" s="185"/>
      <c r="KG473" s="185"/>
      <c r="KH473" s="185"/>
      <c r="KI473" s="185"/>
      <c r="KJ473" s="185"/>
      <c r="KK473" s="185"/>
      <c r="KL473" s="185"/>
      <c r="KM473" s="185"/>
      <c r="KN473" s="185"/>
      <c r="KO473" s="185"/>
      <c r="KP473" s="185"/>
      <c r="KQ473" s="185"/>
      <c r="KR473" s="185"/>
      <c r="KS473" s="185"/>
      <c r="KT473" s="185"/>
      <c r="KU473" s="185"/>
      <c r="KV473" s="185"/>
      <c r="KW473" s="185"/>
      <c r="KX473" s="185"/>
      <c r="KY473" s="185"/>
      <c r="KZ473" s="185"/>
      <c r="LA473" s="185"/>
      <c r="LB473" s="185"/>
      <c r="LC473" s="185"/>
      <c r="LD473" s="185"/>
      <c r="LE473" s="185"/>
      <c r="LF473" s="185"/>
      <c r="LG473" s="185"/>
      <c r="LH473" s="185"/>
      <c r="LI473" s="185"/>
      <c r="LJ473" s="185"/>
      <c r="LK473" s="185"/>
      <c r="LL473" s="185"/>
      <c r="LM473" s="185"/>
      <c r="LN473" s="185"/>
      <c r="LO473" s="185"/>
      <c r="LP473" s="185"/>
      <c r="LQ473" s="185"/>
      <c r="LR473" s="185"/>
      <c r="LS473" s="185"/>
      <c r="LT473" s="185"/>
      <c r="LU473" s="185"/>
      <c r="LV473" s="185"/>
      <c r="LW473" s="185"/>
      <c r="LX473" s="185"/>
      <c r="LY473" s="185"/>
      <c r="LZ473" s="185"/>
      <c r="MA473" s="185"/>
      <c r="MB473" s="185"/>
      <c r="MC473" s="185"/>
      <c r="MD473" s="185"/>
      <c r="ME473" s="185"/>
      <c r="MF473" s="185"/>
      <c r="MG473" s="185"/>
      <c r="MH473" s="185"/>
      <c r="MI473" s="185"/>
      <c r="MJ473" s="185"/>
      <c r="MK473" s="185"/>
      <c r="ML473" s="185"/>
      <c r="MM473" s="185"/>
      <c r="MN473" s="185"/>
      <c r="MO473" s="185"/>
      <c r="MP473" s="185"/>
      <c r="MQ473" s="185"/>
      <c r="MR473" s="185"/>
      <c r="MS473" s="185"/>
      <c r="MT473" s="185"/>
      <c r="MU473" s="185"/>
      <c r="MV473" s="185"/>
      <c r="MW473" s="185"/>
      <c r="MX473" s="185"/>
      <c r="MY473" s="185"/>
      <c r="MZ473" s="185"/>
      <c r="NA473" s="185"/>
      <c r="NB473" s="185"/>
      <c r="NC473" s="185"/>
      <c r="ND473" s="185"/>
      <c r="NE473" s="185"/>
      <c r="NF473" s="185"/>
      <c r="NG473" s="185"/>
      <c r="NH473" s="185"/>
      <c r="NI473" s="185"/>
      <c r="NJ473" s="185"/>
      <c r="NK473" s="185"/>
      <c r="NL473" s="185"/>
      <c r="NM473" s="185"/>
      <c r="NN473" s="185"/>
      <c r="NO473" s="185"/>
      <c r="NP473" s="185"/>
      <c r="NQ473" s="185"/>
      <c r="NR473" s="185"/>
      <c r="NS473" s="185"/>
      <c r="NT473" s="185"/>
      <c r="NU473" s="185"/>
      <c r="NV473" s="185"/>
      <c r="NW473" s="185"/>
      <c r="NX473" s="185"/>
      <c r="NY473" s="185"/>
      <c r="NZ473" s="185"/>
      <c r="OA473" s="185"/>
      <c r="OB473" s="185"/>
      <c r="OC473" s="185"/>
      <c r="OD473" s="185"/>
      <c r="OE473" s="185"/>
      <c r="OF473" s="185"/>
      <c r="OG473" s="185"/>
      <c r="OH473" s="185"/>
      <c r="OI473" s="185"/>
      <c r="OJ473" s="185"/>
      <c r="OK473" s="185"/>
      <c r="OL473" s="185"/>
      <c r="OM473" s="185"/>
      <c r="ON473" s="185"/>
      <c r="OO473" s="185"/>
      <c r="OP473" s="185"/>
      <c r="OQ473" s="185"/>
      <c r="OR473" s="185"/>
      <c r="OS473" s="185"/>
      <c r="OT473" s="185"/>
      <c r="OU473" s="185"/>
      <c r="OV473" s="185"/>
      <c r="OW473" s="185"/>
      <c r="OX473" s="185"/>
      <c r="OY473" s="185"/>
      <c r="OZ473" s="185"/>
      <c r="PA473" s="185"/>
      <c r="PB473" s="185"/>
      <c r="PC473" s="185"/>
      <c r="PD473" s="185"/>
      <c r="PE473" s="185"/>
      <c r="PF473" s="185"/>
      <c r="PG473" s="185"/>
      <c r="PH473" s="185"/>
      <c r="PI473" s="185"/>
      <c r="PJ473" s="185"/>
      <c r="PK473" s="185"/>
      <c r="PL473" s="185"/>
      <c r="PM473" s="185"/>
      <c r="PN473" s="185"/>
      <c r="PO473" s="185"/>
      <c r="PP473" s="185"/>
      <c r="PQ473" s="185"/>
      <c r="PR473" s="185"/>
      <c r="PS473" s="185"/>
      <c r="PT473" s="185"/>
      <c r="PU473" s="185"/>
      <c r="PV473" s="185"/>
      <c r="PW473" s="185"/>
      <c r="PX473" s="185"/>
      <c r="PY473" s="185"/>
      <c r="PZ473" s="185"/>
      <c r="QA473" s="185"/>
      <c r="QB473" s="185"/>
      <c r="QC473" s="185"/>
      <c r="QD473" s="185"/>
      <c r="QE473" s="185"/>
      <c r="QF473" s="185"/>
      <c r="QG473" s="185"/>
      <c r="QH473" s="185"/>
      <c r="QI473" s="185"/>
      <c r="QJ473" s="185"/>
      <c r="QK473" s="185"/>
      <c r="QL473" s="185"/>
      <c r="QM473" s="185"/>
      <c r="QN473" s="185"/>
      <c r="QO473" s="185"/>
      <c r="QP473" s="185"/>
      <c r="QQ473" s="185"/>
      <c r="QR473" s="185"/>
      <c r="QS473" s="185"/>
      <c r="QT473" s="185"/>
      <c r="QU473" s="185"/>
      <c r="QV473" s="185"/>
      <c r="QW473" s="185"/>
      <c r="QX473" s="185"/>
      <c r="QY473" s="185"/>
      <c r="QZ473" s="185"/>
      <c r="RA473" s="185"/>
      <c r="RB473" s="185"/>
      <c r="RC473" s="185"/>
      <c r="RD473" s="185"/>
      <c r="RE473" s="185"/>
      <c r="RF473" s="185"/>
      <c r="RG473" s="185"/>
      <c r="RH473" s="185"/>
      <c r="RI473" s="185"/>
      <c r="RJ473" s="185"/>
      <c r="RK473" s="185"/>
      <c r="RL473" s="185"/>
      <c r="RM473" s="185"/>
      <c r="RN473" s="185"/>
      <c r="RO473" s="185"/>
      <c r="RP473" s="185"/>
      <c r="RQ473" s="185"/>
      <c r="RR473" s="185"/>
      <c r="RS473" s="185"/>
      <c r="RT473" s="185"/>
      <c r="RU473" s="185"/>
      <c r="RV473" s="185"/>
      <c r="RW473" s="185"/>
      <c r="RX473" s="185"/>
      <c r="RY473" s="185"/>
      <c r="RZ473" s="185"/>
      <c r="SA473" s="185"/>
      <c r="SB473" s="185"/>
      <c r="SC473" s="185"/>
      <c r="SD473" s="185"/>
      <c r="SE473" s="185"/>
      <c r="SF473" s="185"/>
      <c r="SG473" s="185"/>
      <c r="SH473" s="185"/>
      <c r="SI473" s="185"/>
      <c r="SJ473" s="185"/>
      <c r="SK473" s="185"/>
      <c r="SL473" s="185"/>
      <c r="SM473" s="185"/>
      <c r="SN473" s="185"/>
      <c r="SO473" s="185"/>
      <c r="SP473" s="185"/>
      <c r="SQ473" s="185"/>
      <c r="SR473" s="185"/>
      <c r="SS473" s="185"/>
      <c r="ST473" s="185"/>
      <c r="SU473" s="185"/>
      <c r="SV473" s="185"/>
      <c r="SW473" s="185"/>
      <c r="SX473" s="185"/>
      <c r="SY473" s="185"/>
      <c r="SZ473" s="185"/>
      <c r="TA473" s="185"/>
      <c r="TB473" s="185"/>
      <c r="TC473" s="185"/>
      <c r="TD473" s="185"/>
      <c r="TE473" s="185"/>
      <c r="TF473" s="185"/>
      <c r="TG473" s="185"/>
      <c r="TH473" s="185"/>
      <c r="TI473" s="185"/>
    </row>
    <row r="474" spans="1:529" s="79" customFormat="1" ht="27.75" customHeight="1" thickBot="1" x14ac:dyDescent="0.3">
      <c r="A474" s="286">
        <v>13140076</v>
      </c>
      <c r="B474" s="287">
        <v>39688</v>
      </c>
      <c r="C474" s="52" t="s">
        <v>1535</v>
      </c>
      <c r="D474" s="52"/>
      <c r="E474" s="52"/>
      <c r="F474" s="52"/>
      <c r="G474" s="52"/>
      <c r="H474" s="288"/>
      <c r="I474" s="287">
        <v>39708</v>
      </c>
      <c r="J474" s="287">
        <v>40781</v>
      </c>
      <c r="K474" s="52" t="s">
        <v>365</v>
      </c>
      <c r="L474" s="52"/>
      <c r="M474" s="52" t="s">
        <v>408</v>
      </c>
      <c r="N474" s="52" t="s">
        <v>25</v>
      </c>
      <c r="O474" s="52">
        <v>106000</v>
      </c>
      <c r="P474" s="386"/>
      <c r="Q474" s="386"/>
      <c r="R474" s="386"/>
      <c r="S474" s="386"/>
      <c r="T474" s="726"/>
      <c r="U474" s="52"/>
      <c r="V474" s="52">
        <v>106000</v>
      </c>
      <c r="W474" s="52"/>
      <c r="X474" s="52"/>
      <c r="Y474" s="52"/>
      <c r="Z474" s="52"/>
      <c r="AA474" s="52"/>
      <c r="AB474" s="52"/>
      <c r="AC474" s="52"/>
      <c r="AD474" s="52"/>
      <c r="AE474" s="52"/>
      <c r="AF474" s="52"/>
      <c r="AG474" s="52"/>
      <c r="AH474" s="52"/>
      <c r="AI474" s="52"/>
      <c r="AJ474" s="52"/>
      <c r="AK474" s="301"/>
      <c r="AL474" s="29"/>
      <c r="AM474" s="13"/>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c r="GG474" s="185"/>
      <c r="GH474" s="185"/>
      <c r="GI474" s="185"/>
      <c r="GJ474" s="185"/>
      <c r="GK474" s="185"/>
      <c r="GL474" s="185"/>
      <c r="GM474" s="185"/>
      <c r="GN474" s="185"/>
      <c r="GO474" s="185"/>
      <c r="GP474" s="185"/>
      <c r="GQ474" s="185"/>
      <c r="GR474" s="185"/>
      <c r="GS474" s="185"/>
      <c r="GT474" s="185"/>
      <c r="GU474" s="185"/>
      <c r="GV474" s="185"/>
      <c r="GW474" s="185"/>
      <c r="GX474" s="185"/>
      <c r="GY474" s="185"/>
      <c r="GZ474" s="185"/>
      <c r="HA474" s="185"/>
      <c r="HB474" s="185"/>
      <c r="HC474" s="185"/>
      <c r="HD474" s="185"/>
      <c r="HE474" s="185"/>
      <c r="HF474" s="185"/>
      <c r="HG474" s="185"/>
      <c r="HH474" s="185"/>
      <c r="HI474" s="185"/>
      <c r="HJ474" s="185"/>
      <c r="HK474" s="185"/>
      <c r="HL474" s="185"/>
      <c r="HM474" s="185"/>
      <c r="HN474" s="185"/>
      <c r="HO474" s="185"/>
      <c r="HP474" s="185"/>
      <c r="HQ474" s="185"/>
      <c r="HR474" s="185"/>
      <c r="HS474" s="185"/>
      <c r="HT474" s="185"/>
      <c r="HU474" s="185"/>
      <c r="HV474" s="185"/>
      <c r="HW474" s="185"/>
      <c r="HX474" s="185"/>
      <c r="HY474" s="185"/>
      <c r="HZ474" s="185"/>
      <c r="IA474" s="185"/>
      <c r="IB474" s="185"/>
      <c r="IC474" s="185"/>
      <c r="ID474" s="185"/>
      <c r="IE474" s="185"/>
      <c r="IF474" s="185"/>
      <c r="IG474" s="185"/>
      <c r="IH474" s="185"/>
      <c r="II474" s="185"/>
      <c r="IJ474" s="185"/>
      <c r="IK474" s="185"/>
      <c r="IL474" s="185"/>
      <c r="IM474" s="185"/>
      <c r="IN474" s="185"/>
      <c r="IO474" s="185"/>
      <c r="IP474" s="185"/>
      <c r="IQ474" s="185"/>
      <c r="IR474" s="185"/>
      <c r="IS474" s="185"/>
      <c r="IT474" s="185"/>
      <c r="IU474" s="185"/>
      <c r="IV474" s="185"/>
      <c r="IW474" s="185"/>
      <c r="IX474" s="185"/>
      <c r="IY474" s="185"/>
      <c r="IZ474" s="185"/>
      <c r="JA474" s="185"/>
      <c r="JB474" s="185"/>
      <c r="JC474" s="185"/>
      <c r="JD474" s="185"/>
      <c r="JE474" s="185"/>
      <c r="JF474" s="185"/>
      <c r="JG474" s="185"/>
      <c r="JH474" s="185"/>
      <c r="JI474" s="185"/>
      <c r="JJ474" s="185"/>
      <c r="JK474" s="185"/>
      <c r="JL474" s="185"/>
      <c r="JM474" s="185"/>
      <c r="JN474" s="185"/>
      <c r="JO474" s="185"/>
      <c r="JP474" s="185"/>
      <c r="JQ474" s="185"/>
      <c r="JR474" s="185"/>
      <c r="JS474" s="185"/>
      <c r="JT474" s="185"/>
      <c r="JU474" s="185"/>
      <c r="JV474" s="185"/>
      <c r="JW474" s="185"/>
      <c r="JX474" s="185"/>
      <c r="JY474" s="185"/>
      <c r="JZ474" s="185"/>
      <c r="KA474" s="185"/>
      <c r="KB474" s="185"/>
      <c r="KC474" s="185"/>
      <c r="KD474" s="185"/>
      <c r="KE474" s="185"/>
      <c r="KF474" s="185"/>
      <c r="KG474" s="185"/>
      <c r="KH474" s="185"/>
      <c r="KI474" s="185"/>
      <c r="KJ474" s="185"/>
      <c r="KK474" s="185"/>
      <c r="KL474" s="185"/>
      <c r="KM474" s="185"/>
      <c r="KN474" s="185"/>
      <c r="KO474" s="185"/>
      <c r="KP474" s="185"/>
      <c r="KQ474" s="185"/>
      <c r="KR474" s="185"/>
      <c r="KS474" s="185"/>
      <c r="KT474" s="185"/>
      <c r="KU474" s="185"/>
      <c r="KV474" s="185"/>
      <c r="KW474" s="185"/>
      <c r="KX474" s="185"/>
      <c r="KY474" s="185"/>
      <c r="KZ474" s="185"/>
      <c r="LA474" s="185"/>
      <c r="LB474" s="185"/>
      <c r="LC474" s="185"/>
      <c r="LD474" s="185"/>
      <c r="LE474" s="185"/>
      <c r="LF474" s="185"/>
      <c r="LG474" s="185"/>
      <c r="LH474" s="185"/>
      <c r="LI474" s="185"/>
      <c r="LJ474" s="185"/>
      <c r="LK474" s="185"/>
      <c r="LL474" s="185"/>
      <c r="LM474" s="185"/>
      <c r="LN474" s="185"/>
      <c r="LO474" s="185"/>
      <c r="LP474" s="185"/>
      <c r="LQ474" s="185"/>
      <c r="LR474" s="185"/>
      <c r="LS474" s="185"/>
      <c r="LT474" s="185"/>
      <c r="LU474" s="185"/>
      <c r="LV474" s="185"/>
      <c r="LW474" s="185"/>
      <c r="LX474" s="185"/>
      <c r="LY474" s="185"/>
      <c r="LZ474" s="185"/>
      <c r="MA474" s="185"/>
      <c r="MB474" s="185"/>
      <c r="MC474" s="185"/>
      <c r="MD474" s="185"/>
      <c r="ME474" s="185"/>
      <c r="MF474" s="185"/>
      <c r="MG474" s="185"/>
      <c r="MH474" s="185"/>
      <c r="MI474" s="185"/>
      <c r="MJ474" s="185"/>
      <c r="MK474" s="185"/>
      <c r="ML474" s="185"/>
      <c r="MM474" s="185"/>
      <c r="MN474" s="185"/>
      <c r="MO474" s="185"/>
      <c r="MP474" s="185"/>
      <c r="MQ474" s="185"/>
      <c r="MR474" s="185"/>
      <c r="MS474" s="185"/>
      <c r="MT474" s="185"/>
      <c r="MU474" s="185"/>
      <c r="MV474" s="185"/>
      <c r="MW474" s="185"/>
      <c r="MX474" s="185"/>
      <c r="MY474" s="185"/>
      <c r="MZ474" s="185"/>
      <c r="NA474" s="185"/>
      <c r="NB474" s="185"/>
      <c r="NC474" s="185"/>
      <c r="ND474" s="185"/>
      <c r="NE474" s="185"/>
      <c r="NF474" s="185"/>
      <c r="NG474" s="185"/>
      <c r="NH474" s="185"/>
      <c r="NI474" s="185"/>
      <c r="NJ474" s="185"/>
      <c r="NK474" s="185"/>
      <c r="NL474" s="185"/>
      <c r="NM474" s="185"/>
      <c r="NN474" s="185"/>
      <c r="NO474" s="185"/>
      <c r="NP474" s="185"/>
      <c r="NQ474" s="185"/>
      <c r="NR474" s="185"/>
      <c r="NS474" s="185"/>
      <c r="NT474" s="185"/>
      <c r="NU474" s="185"/>
      <c r="NV474" s="185"/>
      <c r="NW474" s="185"/>
      <c r="NX474" s="185"/>
      <c r="NY474" s="185"/>
      <c r="NZ474" s="185"/>
      <c r="OA474" s="185"/>
      <c r="OB474" s="185"/>
      <c r="OC474" s="185"/>
      <c r="OD474" s="185"/>
      <c r="OE474" s="185"/>
      <c r="OF474" s="185"/>
      <c r="OG474" s="185"/>
      <c r="OH474" s="185"/>
      <c r="OI474" s="185"/>
      <c r="OJ474" s="185"/>
      <c r="OK474" s="185"/>
      <c r="OL474" s="185"/>
      <c r="OM474" s="185"/>
      <c r="ON474" s="185"/>
      <c r="OO474" s="185"/>
      <c r="OP474" s="185"/>
      <c r="OQ474" s="185"/>
      <c r="OR474" s="185"/>
      <c r="OS474" s="185"/>
      <c r="OT474" s="185"/>
      <c r="OU474" s="185"/>
      <c r="OV474" s="185"/>
      <c r="OW474" s="185"/>
      <c r="OX474" s="185"/>
      <c r="OY474" s="185"/>
      <c r="OZ474" s="185"/>
      <c r="PA474" s="185"/>
      <c r="PB474" s="185"/>
      <c r="PC474" s="185"/>
      <c r="PD474" s="185"/>
      <c r="PE474" s="185"/>
      <c r="PF474" s="185"/>
      <c r="PG474" s="185"/>
      <c r="PH474" s="185"/>
      <c r="PI474" s="185"/>
      <c r="PJ474" s="185"/>
      <c r="PK474" s="185"/>
      <c r="PL474" s="185"/>
      <c r="PM474" s="185"/>
      <c r="PN474" s="185"/>
      <c r="PO474" s="185"/>
      <c r="PP474" s="185"/>
      <c r="PQ474" s="185"/>
      <c r="PR474" s="185"/>
      <c r="PS474" s="185"/>
      <c r="PT474" s="185"/>
      <c r="PU474" s="185"/>
      <c r="PV474" s="185"/>
      <c r="PW474" s="185"/>
      <c r="PX474" s="185"/>
      <c r="PY474" s="185"/>
      <c r="PZ474" s="185"/>
      <c r="QA474" s="185"/>
      <c r="QB474" s="185"/>
      <c r="QC474" s="185"/>
      <c r="QD474" s="185"/>
      <c r="QE474" s="185"/>
      <c r="QF474" s="185"/>
      <c r="QG474" s="185"/>
      <c r="QH474" s="185"/>
      <c r="QI474" s="185"/>
      <c r="QJ474" s="185"/>
      <c r="QK474" s="185"/>
      <c r="QL474" s="185"/>
      <c r="QM474" s="185"/>
      <c r="QN474" s="185"/>
      <c r="QO474" s="185"/>
      <c r="QP474" s="185"/>
      <c r="QQ474" s="185"/>
      <c r="QR474" s="185"/>
      <c r="QS474" s="185"/>
      <c r="QT474" s="185"/>
      <c r="QU474" s="185"/>
      <c r="QV474" s="185"/>
      <c r="QW474" s="185"/>
      <c r="QX474" s="185"/>
      <c r="QY474" s="185"/>
      <c r="QZ474" s="185"/>
      <c r="RA474" s="185"/>
      <c r="RB474" s="185"/>
      <c r="RC474" s="185"/>
      <c r="RD474" s="185"/>
      <c r="RE474" s="185"/>
      <c r="RF474" s="185"/>
      <c r="RG474" s="185"/>
      <c r="RH474" s="185"/>
      <c r="RI474" s="185"/>
      <c r="RJ474" s="185"/>
      <c r="RK474" s="185"/>
      <c r="RL474" s="185"/>
      <c r="RM474" s="185"/>
      <c r="RN474" s="185"/>
      <c r="RO474" s="185"/>
      <c r="RP474" s="185"/>
      <c r="RQ474" s="185"/>
      <c r="RR474" s="185"/>
      <c r="RS474" s="185"/>
      <c r="RT474" s="185"/>
      <c r="RU474" s="185"/>
      <c r="RV474" s="185"/>
      <c r="RW474" s="185"/>
      <c r="RX474" s="185"/>
      <c r="RY474" s="185"/>
      <c r="RZ474" s="185"/>
      <c r="SA474" s="185"/>
      <c r="SB474" s="185"/>
      <c r="SC474" s="185"/>
      <c r="SD474" s="185"/>
      <c r="SE474" s="185"/>
      <c r="SF474" s="185"/>
      <c r="SG474" s="185"/>
      <c r="SH474" s="185"/>
      <c r="SI474" s="185"/>
      <c r="SJ474" s="185"/>
      <c r="SK474" s="185"/>
      <c r="SL474" s="185"/>
      <c r="SM474" s="185"/>
      <c r="SN474" s="185"/>
      <c r="SO474" s="185"/>
      <c r="SP474" s="185"/>
      <c r="SQ474" s="185"/>
      <c r="SR474" s="185"/>
      <c r="SS474" s="185"/>
      <c r="ST474" s="185"/>
      <c r="SU474" s="185"/>
      <c r="SV474" s="185"/>
      <c r="SW474" s="185"/>
      <c r="SX474" s="185"/>
      <c r="SY474" s="185"/>
      <c r="SZ474" s="185"/>
      <c r="TA474" s="185"/>
      <c r="TB474" s="185"/>
      <c r="TC474" s="185"/>
      <c r="TD474" s="185"/>
      <c r="TE474" s="185"/>
      <c r="TF474" s="185"/>
      <c r="TG474" s="185"/>
      <c r="TH474" s="185"/>
      <c r="TI474" s="185"/>
    </row>
    <row r="475" spans="1:529" s="79" customFormat="1" ht="27.75" customHeight="1" thickBot="1" x14ac:dyDescent="0.3">
      <c r="A475" s="284">
        <v>13140077</v>
      </c>
      <c r="B475" s="285">
        <v>39699</v>
      </c>
      <c r="C475" s="105" t="s">
        <v>1536</v>
      </c>
      <c r="D475" s="105"/>
      <c r="E475" s="105"/>
      <c r="F475" s="105"/>
      <c r="G475" s="105"/>
      <c r="H475" s="284"/>
      <c r="I475" s="285">
        <v>39720</v>
      </c>
      <c r="J475" s="285">
        <v>40794</v>
      </c>
      <c r="K475" s="105" t="s">
        <v>1481</v>
      </c>
      <c r="L475" s="105"/>
      <c r="M475" s="105" t="s">
        <v>408</v>
      </c>
      <c r="N475" s="105" t="s">
        <v>40</v>
      </c>
      <c r="O475" s="105">
        <v>7000</v>
      </c>
      <c r="P475" s="289"/>
      <c r="Q475" s="289"/>
      <c r="R475" s="289"/>
      <c r="S475" s="289"/>
      <c r="T475" s="720"/>
      <c r="U475" s="105"/>
      <c r="V475" s="105">
        <v>7000</v>
      </c>
      <c r="W475" s="105"/>
      <c r="X475" s="105"/>
      <c r="Y475" s="105"/>
      <c r="Z475" s="105"/>
      <c r="AA475" s="105"/>
      <c r="AB475" s="105"/>
      <c r="AC475" s="105"/>
      <c r="AD475" s="105"/>
      <c r="AE475" s="105"/>
      <c r="AF475" s="105"/>
      <c r="AG475" s="105"/>
      <c r="AH475" s="105"/>
      <c r="AI475" s="105"/>
      <c r="AJ475" s="105"/>
      <c r="AK475" s="30"/>
      <c r="AL475" s="321"/>
      <c r="AM475" s="13"/>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c r="CH475" s="185"/>
      <c r="CI475" s="185"/>
      <c r="CJ475" s="185"/>
      <c r="CK475" s="185"/>
      <c r="CL475" s="185"/>
      <c r="CM475" s="185"/>
      <c r="CN475" s="185"/>
      <c r="CO475" s="185"/>
      <c r="CP475" s="185"/>
      <c r="CQ475" s="185"/>
      <c r="CR475" s="185"/>
      <c r="CS475" s="185"/>
      <c r="CT475" s="185"/>
      <c r="CU475" s="185"/>
      <c r="CV475" s="185"/>
      <c r="CW475" s="185"/>
      <c r="CX475" s="185"/>
      <c r="CY475" s="185"/>
      <c r="CZ475" s="185"/>
      <c r="DA475" s="185"/>
      <c r="DB475" s="185"/>
      <c r="DC475" s="185"/>
      <c r="DD475" s="185"/>
      <c r="DE475" s="185"/>
      <c r="DF475" s="185"/>
      <c r="DG475" s="185"/>
      <c r="DH475" s="185"/>
      <c r="DI475" s="185"/>
      <c r="DJ475" s="185"/>
      <c r="DK475" s="185"/>
      <c r="DL475" s="185"/>
      <c r="DM475" s="185"/>
      <c r="DN475" s="185"/>
      <c r="DO475" s="185"/>
      <c r="DP475" s="185"/>
      <c r="DQ475" s="185"/>
      <c r="DR475" s="185"/>
      <c r="DS475" s="185"/>
      <c r="DT475" s="185"/>
      <c r="DU475" s="185"/>
      <c r="DV475" s="185"/>
      <c r="DW475" s="185"/>
      <c r="DX475" s="185"/>
      <c r="DY475" s="185"/>
      <c r="DZ475" s="185"/>
      <c r="EA475" s="185"/>
      <c r="EB475" s="185"/>
      <c r="EC475" s="185"/>
      <c r="ED475" s="185"/>
      <c r="EE475" s="185"/>
      <c r="EF475" s="185"/>
      <c r="EG475" s="185"/>
      <c r="EH475" s="185"/>
      <c r="EI475" s="185"/>
      <c r="EJ475" s="185"/>
      <c r="EK475" s="185"/>
      <c r="EL475" s="185"/>
      <c r="EM475" s="185"/>
      <c r="EN475" s="185"/>
      <c r="EO475" s="185"/>
      <c r="EP475" s="185"/>
      <c r="EQ475" s="185"/>
      <c r="ER475" s="185"/>
      <c r="ES475" s="185"/>
      <c r="ET475" s="185"/>
      <c r="EU475" s="185"/>
      <c r="EV475" s="185"/>
      <c r="EW475" s="185"/>
      <c r="EX475" s="185"/>
      <c r="EY475" s="185"/>
      <c r="EZ475" s="185"/>
      <c r="FA475" s="185"/>
      <c r="FB475" s="185"/>
      <c r="FC475" s="185"/>
      <c r="FD475" s="185"/>
      <c r="FE475" s="185"/>
      <c r="FF475" s="185"/>
      <c r="FG475" s="185"/>
      <c r="FH475" s="185"/>
      <c r="FI475" s="185"/>
      <c r="FJ475" s="185"/>
      <c r="FK475" s="185"/>
      <c r="FL475" s="185"/>
      <c r="FM475" s="185"/>
      <c r="FN475" s="185"/>
      <c r="FO475" s="185"/>
      <c r="FP475" s="185"/>
      <c r="FQ475" s="185"/>
      <c r="FR475" s="185"/>
      <c r="FS475" s="185"/>
      <c r="FT475" s="185"/>
      <c r="FU475" s="185"/>
      <c r="FV475" s="185"/>
      <c r="FW475" s="185"/>
      <c r="FX475" s="185"/>
      <c r="FY475" s="185"/>
      <c r="FZ475" s="185"/>
      <c r="GA475" s="185"/>
      <c r="GB475" s="185"/>
      <c r="GC475" s="185"/>
      <c r="GD475" s="185"/>
      <c r="GE475" s="185"/>
      <c r="GF475" s="185"/>
      <c r="GG475" s="185"/>
      <c r="GH475" s="185"/>
      <c r="GI475" s="185"/>
      <c r="GJ475" s="185"/>
      <c r="GK475" s="185"/>
      <c r="GL475" s="185"/>
      <c r="GM475" s="185"/>
      <c r="GN475" s="185"/>
      <c r="GO475" s="185"/>
      <c r="GP475" s="185"/>
      <c r="GQ475" s="185"/>
      <c r="GR475" s="185"/>
      <c r="GS475" s="185"/>
      <c r="GT475" s="185"/>
      <c r="GU475" s="185"/>
      <c r="GV475" s="185"/>
      <c r="GW475" s="185"/>
      <c r="GX475" s="185"/>
      <c r="GY475" s="185"/>
      <c r="GZ475" s="185"/>
      <c r="HA475" s="185"/>
      <c r="HB475" s="185"/>
      <c r="HC475" s="185"/>
      <c r="HD475" s="185"/>
      <c r="HE475" s="185"/>
      <c r="HF475" s="185"/>
      <c r="HG475" s="185"/>
      <c r="HH475" s="185"/>
      <c r="HI475" s="185"/>
      <c r="HJ475" s="185"/>
      <c r="HK475" s="185"/>
      <c r="HL475" s="185"/>
      <c r="HM475" s="185"/>
      <c r="HN475" s="185"/>
      <c r="HO475" s="185"/>
      <c r="HP475" s="185"/>
      <c r="HQ475" s="185"/>
      <c r="HR475" s="185"/>
      <c r="HS475" s="185"/>
      <c r="HT475" s="185"/>
      <c r="HU475" s="185"/>
      <c r="HV475" s="185"/>
      <c r="HW475" s="185"/>
      <c r="HX475" s="185"/>
      <c r="HY475" s="185"/>
      <c r="HZ475" s="185"/>
      <c r="IA475" s="185"/>
      <c r="IB475" s="185"/>
      <c r="IC475" s="185"/>
      <c r="ID475" s="185"/>
      <c r="IE475" s="185"/>
      <c r="IF475" s="185"/>
      <c r="IG475" s="185"/>
      <c r="IH475" s="185"/>
      <c r="II475" s="185"/>
      <c r="IJ475" s="185"/>
      <c r="IK475" s="185"/>
      <c r="IL475" s="185"/>
      <c r="IM475" s="185"/>
      <c r="IN475" s="185"/>
      <c r="IO475" s="185"/>
      <c r="IP475" s="185"/>
      <c r="IQ475" s="185"/>
      <c r="IR475" s="185"/>
      <c r="IS475" s="185"/>
      <c r="IT475" s="185"/>
      <c r="IU475" s="185"/>
      <c r="IV475" s="185"/>
      <c r="IW475" s="185"/>
      <c r="IX475" s="185"/>
      <c r="IY475" s="185"/>
      <c r="IZ475" s="185"/>
      <c r="JA475" s="185"/>
      <c r="JB475" s="185"/>
      <c r="JC475" s="185"/>
      <c r="JD475" s="185"/>
      <c r="JE475" s="185"/>
      <c r="JF475" s="185"/>
      <c r="JG475" s="185"/>
      <c r="JH475" s="185"/>
      <c r="JI475" s="185"/>
      <c r="JJ475" s="185"/>
      <c r="JK475" s="185"/>
      <c r="JL475" s="185"/>
      <c r="JM475" s="185"/>
      <c r="JN475" s="185"/>
      <c r="JO475" s="185"/>
      <c r="JP475" s="185"/>
      <c r="JQ475" s="185"/>
      <c r="JR475" s="185"/>
      <c r="JS475" s="185"/>
      <c r="JT475" s="185"/>
      <c r="JU475" s="185"/>
      <c r="JV475" s="185"/>
      <c r="JW475" s="185"/>
      <c r="JX475" s="185"/>
      <c r="JY475" s="185"/>
      <c r="JZ475" s="185"/>
      <c r="KA475" s="185"/>
      <c r="KB475" s="185"/>
      <c r="KC475" s="185"/>
      <c r="KD475" s="185"/>
      <c r="KE475" s="185"/>
      <c r="KF475" s="185"/>
      <c r="KG475" s="185"/>
      <c r="KH475" s="185"/>
      <c r="KI475" s="185"/>
      <c r="KJ475" s="185"/>
      <c r="KK475" s="185"/>
      <c r="KL475" s="185"/>
      <c r="KM475" s="185"/>
      <c r="KN475" s="185"/>
      <c r="KO475" s="185"/>
      <c r="KP475" s="185"/>
      <c r="KQ475" s="185"/>
      <c r="KR475" s="185"/>
      <c r="KS475" s="185"/>
      <c r="KT475" s="185"/>
      <c r="KU475" s="185"/>
      <c r="KV475" s="185"/>
      <c r="KW475" s="185"/>
      <c r="KX475" s="185"/>
      <c r="KY475" s="185"/>
      <c r="KZ475" s="185"/>
      <c r="LA475" s="185"/>
      <c r="LB475" s="185"/>
      <c r="LC475" s="185"/>
      <c r="LD475" s="185"/>
      <c r="LE475" s="185"/>
      <c r="LF475" s="185"/>
      <c r="LG475" s="185"/>
      <c r="LH475" s="185"/>
      <c r="LI475" s="185"/>
      <c r="LJ475" s="185"/>
      <c r="LK475" s="185"/>
      <c r="LL475" s="185"/>
      <c r="LM475" s="185"/>
      <c r="LN475" s="185"/>
      <c r="LO475" s="185"/>
      <c r="LP475" s="185"/>
      <c r="LQ475" s="185"/>
      <c r="LR475" s="185"/>
      <c r="LS475" s="185"/>
      <c r="LT475" s="185"/>
      <c r="LU475" s="185"/>
      <c r="LV475" s="185"/>
      <c r="LW475" s="185"/>
      <c r="LX475" s="185"/>
      <c r="LY475" s="185"/>
      <c r="LZ475" s="185"/>
      <c r="MA475" s="185"/>
      <c r="MB475" s="185"/>
      <c r="MC475" s="185"/>
      <c r="MD475" s="185"/>
      <c r="ME475" s="185"/>
      <c r="MF475" s="185"/>
      <c r="MG475" s="185"/>
      <c r="MH475" s="185"/>
      <c r="MI475" s="185"/>
      <c r="MJ475" s="185"/>
      <c r="MK475" s="185"/>
      <c r="ML475" s="185"/>
      <c r="MM475" s="185"/>
      <c r="MN475" s="185"/>
      <c r="MO475" s="185"/>
      <c r="MP475" s="185"/>
      <c r="MQ475" s="185"/>
      <c r="MR475" s="185"/>
      <c r="MS475" s="185"/>
      <c r="MT475" s="185"/>
      <c r="MU475" s="185"/>
      <c r="MV475" s="185"/>
      <c r="MW475" s="185"/>
      <c r="MX475" s="185"/>
      <c r="MY475" s="185"/>
      <c r="MZ475" s="185"/>
      <c r="NA475" s="185"/>
      <c r="NB475" s="185"/>
      <c r="NC475" s="185"/>
      <c r="ND475" s="185"/>
      <c r="NE475" s="185"/>
      <c r="NF475" s="185"/>
      <c r="NG475" s="185"/>
      <c r="NH475" s="185"/>
      <c r="NI475" s="185"/>
      <c r="NJ475" s="185"/>
      <c r="NK475" s="185"/>
      <c r="NL475" s="185"/>
      <c r="NM475" s="185"/>
      <c r="NN475" s="185"/>
      <c r="NO475" s="185"/>
      <c r="NP475" s="185"/>
      <c r="NQ475" s="185"/>
      <c r="NR475" s="185"/>
      <c r="NS475" s="185"/>
      <c r="NT475" s="185"/>
      <c r="NU475" s="185"/>
      <c r="NV475" s="185"/>
      <c r="NW475" s="185"/>
      <c r="NX475" s="185"/>
      <c r="NY475" s="185"/>
      <c r="NZ475" s="185"/>
      <c r="OA475" s="185"/>
      <c r="OB475" s="185"/>
      <c r="OC475" s="185"/>
      <c r="OD475" s="185"/>
      <c r="OE475" s="185"/>
      <c r="OF475" s="185"/>
      <c r="OG475" s="185"/>
      <c r="OH475" s="185"/>
      <c r="OI475" s="185"/>
      <c r="OJ475" s="185"/>
      <c r="OK475" s="185"/>
      <c r="OL475" s="185"/>
      <c r="OM475" s="185"/>
      <c r="ON475" s="185"/>
      <c r="OO475" s="185"/>
      <c r="OP475" s="185"/>
      <c r="OQ475" s="185"/>
      <c r="OR475" s="185"/>
      <c r="OS475" s="185"/>
      <c r="OT475" s="185"/>
      <c r="OU475" s="185"/>
      <c r="OV475" s="185"/>
      <c r="OW475" s="185"/>
      <c r="OX475" s="185"/>
      <c r="OY475" s="185"/>
      <c r="OZ475" s="185"/>
      <c r="PA475" s="185"/>
      <c r="PB475" s="185"/>
      <c r="PC475" s="185"/>
      <c r="PD475" s="185"/>
      <c r="PE475" s="185"/>
      <c r="PF475" s="185"/>
      <c r="PG475" s="185"/>
      <c r="PH475" s="185"/>
      <c r="PI475" s="185"/>
      <c r="PJ475" s="185"/>
      <c r="PK475" s="185"/>
      <c r="PL475" s="185"/>
      <c r="PM475" s="185"/>
      <c r="PN475" s="185"/>
      <c r="PO475" s="185"/>
      <c r="PP475" s="185"/>
      <c r="PQ475" s="185"/>
      <c r="PR475" s="185"/>
      <c r="PS475" s="185"/>
      <c r="PT475" s="185"/>
      <c r="PU475" s="185"/>
      <c r="PV475" s="185"/>
      <c r="PW475" s="185"/>
      <c r="PX475" s="185"/>
      <c r="PY475" s="185"/>
      <c r="PZ475" s="185"/>
      <c r="QA475" s="185"/>
      <c r="QB475" s="185"/>
      <c r="QC475" s="185"/>
      <c r="QD475" s="185"/>
      <c r="QE475" s="185"/>
      <c r="QF475" s="185"/>
      <c r="QG475" s="185"/>
      <c r="QH475" s="185"/>
      <c r="QI475" s="185"/>
      <c r="QJ475" s="185"/>
      <c r="QK475" s="185"/>
      <c r="QL475" s="185"/>
      <c r="QM475" s="185"/>
      <c r="QN475" s="185"/>
      <c r="QO475" s="185"/>
      <c r="QP475" s="185"/>
      <c r="QQ475" s="185"/>
      <c r="QR475" s="185"/>
      <c r="QS475" s="185"/>
      <c r="QT475" s="185"/>
      <c r="QU475" s="185"/>
      <c r="QV475" s="185"/>
      <c r="QW475" s="185"/>
      <c r="QX475" s="185"/>
      <c r="QY475" s="185"/>
      <c r="QZ475" s="185"/>
      <c r="RA475" s="185"/>
      <c r="RB475" s="185"/>
      <c r="RC475" s="185"/>
      <c r="RD475" s="185"/>
      <c r="RE475" s="185"/>
      <c r="RF475" s="185"/>
      <c r="RG475" s="185"/>
      <c r="RH475" s="185"/>
      <c r="RI475" s="185"/>
      <c r="RJ475" s="185"/>
      <c r="RK475" s="185"/>
      <c r="RL475" s="185"/>
      <c r="RM475" s="185"/>
      <c r="RN475" s="185"/>
      <c r="RO475" s="185"/>
      <c r="RP475" s="185"/>
      <c r="RQ475" s="185"/>
      <c r="RR475" s="185"/>
      <c r="RS475" s="185"/>
      <c r="RT475" s="185"/>
      <c r="RU475" s="185"/>
      <c r="RV475" s="185"/>
      <c r="RW475" s="185"/>
      <c r="RX475" s="185"/>
      <c r="RY475" s="185"/>
      <c r="RZ475" s="185"/>
      <c r="SA475" s="185"/>
      <c r="SB475" s="185"/>
      <c r="SC475" s="185"/>
      <c r="SD475" s="185"/>
      <c r="SE475" s="185"/>
      <c r="SF475" s="185"/>
      <c r="SG475" s="185"/>
      <c r="SH475" s="185"/>
      <c r="SI475" s="185"/>
      <c r="SJ475" s="185"/>
      <c r="SK475" s="185"/>
      <c r="SL475" s="185"/>
      <c r="SM475" s="185"/>
      <c r="SN475" s="185"/>
      <c r="SO475" s="185"/>
      <c r="SP475" s="185"/>
      <c r="SQ475" s="185"/>
      <c r="SR475" s="185"/>
      <c r="SS475" s="185"/>
      <c r="ST475" s="185"/>
      <c r="SU475" s="185"/>
      <c r="SV475" s="185"/>
      <c r="SW475" s="185"/>
      <c r="SX475" s="185"/>
      <c r="SY475" s="185"/>
      <c r="SZ475" s="185"/>
      <c r="TA475" s="185"/>
      <c r="TB475" s="185"/>
      <c r="TC475" s="185"/>
      <c r="TD475" s="185"/>
      <c r="TE475" s="185"/>
      <c r="TF475" s="185"/>
      <c r="TG475" s="185"/>
      <c r="TH475" s="185"/>
      <c r="TI475" s="185"/>
    </row>
    <row r="476" spans="1:529" s="79" customFormat="1" ht="27.75" customHeight="1" thickBot="1" x14ac:dyDescent="0.3">
      <c r="A476" s="286">
        <v>13140078</v>
      </c>
      <c r="B476" s="287">
        <v>39699</v>
      </c>
      <c r="C476" s="52" t="s">
        <v>1537</v>
      </c>
      <c r="D476" s="52"/>
      <c r="E476" s="52"/>
      <c r="F476" s="52"/>
      <c r="G476" s="52"/>
      <c r="H476" s="288"/>
      <c r="I476" s="287">
        <v>39720</v>
      </c>
      <c r="J476" s="287">
        <v>41890</v>
      </c>
      <c r="K476" s="52" t="s">
        <v>1474</v>
      </c>
      <c r="L476" s="52"/>
      <c r="M476" s="52" t="s">
        <v>1012</v>
      </c>
      <c r="N476" s="52" t="s">
        <v>21</v>
      </c>
      <c r="O476" s="52">
        <v>380554</v>
      </c>
      <c r="P476" s="386"/>
      <c r="Q476" s="386"/>
      <c r="R476" s="386"/>
      <c r="S476" s="386"/>
      <c r="T476" s="726"/>
      <c r="U476" s="52"/>
      <c r="V476" s="52">
        <v>380554</v>
      </c>
      <c r="W476" s="52"/>
      <c r="X476" s="52"/>
      <c r="Y476" s="52"/>
      <c r="Z476" s="52"/>
      <c r="AA476" s="52"/>
      <c r="AB476" s="52"/>
      <c r="AC476" s="52"/>
      <c r="AD476" s="52"/>
      <c r="AE476" s="52"/>
      <c r="AF476" s="52"/>
      <c r="AG476" s="52"/>
      <c r="AH476" s="52"/>
      <c r="AI476" s="52"/>
      <c r="AJ476" s="52"/>
      <c r="AK476" s="301"/>
      <c r="AL476" s="29"/>
      <c r="AM476" s="13"/>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c r="CH476" s="185"/>
      <c r="CI476" s="185"/>
      <c r="CJ476" s="185"/>
      <c r="CK476" s="185"/>
      <c r="CL476" s="185"/>
      <c r="CM476" s="185"/>
      <c r="CN476" s="185"/>
      <c r="CO476" s="185"/>
      <c r="CP476" s="185"/>
      <c r="CQ476" s="185"/>
      <c r="CR476" s="185"/>
      <c r="CS476" s="185"/>
      <c r="CT476" s="185"/>
      <c r="CU476" s="185"/>
      <c r="CV476" s="185"/>
      <c r="CW476" s="185"/>
      <c r="CX476" s="185"/>
      <c r="CY476" s="185"/>
      <c r="CZ476" s="185"/>
      <c r="DA476" s="185"/>
      <c r="DB476" s="185"/>
      <c r="DC476" s="185"/>
      <c r="DD476" s="185"/>
      <c r="DE476" s="185"/>
      <c r="DF476" s="185"/>
      <c r="DG476" s="185"/>
      <c r="DH476" s="185"/>
      <c r="DI476" s="185"/>
      <c r="DJ476" s="185"/>
      <c r="DK476" s="185"/>
      <c r="DL476" s="185"/>
      <c r="DM476" s="185"/>
      <c r="DN476" s="185"/>
      <c r="DO476" s="185"/>
      <c r="DP476" s="185"/>
      <c r="DQ476" s="185"/>
      <c r="DR476" s="185"/>
      <c r="DS476" s="185"/>
      <c r="DT476" s="185"/>
      <c r="DU476" s="185"/>
      <c r="DV476" s="185"/>
      <c r="DW476" s="185"/>
      <c r="DX476" s="185"/>
      <c r="DY476" s="185"/>
      <c r="DZ476" s="185"/>
      <c r="EA476" s="185"/>
      <c r="EB476" s="185"/>
      <c r="EC476" s="185"/>
      <c r="ED476" s="185"/>
      <c r="EE476" s="185"/>
      <c r="EF476" s="185"/>
      <c r="EG476" s="185"/>
      <c r="EH476" s="185"/>
      <c r="EI476" s="185"/>
      <c r="EJ476" s="185"/>
      <c r="EK476" s="185"/>
      <c r="EL476" s="185"/>
      <c r="EM476" s="185"/>
      <c r="EN476" s="185"/>
      <c r="EO476" s="185"/>
      <c r="EP476" s="185"/>
      <c r="EQ476" s="185"/>
      <c r="ER476" s="185"/>
      <c r="ES476" s="185"/>
      <c r="ET476" s="185"/>
      <c r="EU476" s="185"/>
      <c r="EV476" s="185"/>
      <c r="EW476" s="185"/>
      <c r="EX476" s="185"/>
      <c r="EY476" s="185"/>
      <c r="EZ476" s="185"/>
      <c r="FA476" s="185"/>
      <c r="FB476" s="185"/>
      <c r="FC476" s="185"/>
      <c r="FD476" s="185"/>
      <c r="FE476" s="185"/>
      <c r="FF476" s="185"/>
      <c r="FG476" s="185"/>
      <c r="FH476" s="185"/>
      <c r="FI476" s="185"/>
      <c r="FJ476" s="185"/>
      <c r="FK476" s="185"/>
      <c r="FL476" s="185"/>
      <c r="FM476" s="185"/>
      <c r="FN476" s="185"/>
      <c r="FO476" s="185"/>
      <c r="FP476" s="185"/>
      <c r="FQ476" s="185"/>
      <c r="FR476" s="185"/>
      <c r="FS476" s="185"/>
      <c r="FT476" s="185"/>
      <c r="FU476" s="185"/>
      <c r="FV476" s="185"/>
      <c r="FW476" s="185"/>
      <c r="FX476" s="185"/>
      <c r="FY476" s="185"/>
      <c r="FZ476" s="185"/>
      <c r="GA476" s="185"/>
      <c r="GB476" s="185"/>
      <c r="GC476" s="185"/>
      <c r="GD476" s="185"/>
      <c r="GE476" s="185"/>
      <c r="GF476" s="185"/>
      <c r="GG476" s="185"/>
      <c r="GH476" s="185"/>
      <c r="GI476" s="185"/>
      <c r="GJ476" s="185"/>
      <c r="GK476" s="185"/>
      <c r="GL476" s="185"/>
      <c r="GM476" s="185"/>
      <c r="GN476" s="185"/>
      <c r="GO476" s="185"/>
      <c r="GP476" s="185"/>
      <c r="GQ476" s="185"/>
      <c r="GR476" s="185"/>
      <c r="GS476" s="185"/>
      <c r="GT476" s="185"/>
      <c r="GU476" s="185"/>
      <c r="GV476" s="185"/>
      <c r="GW476" s="185"/>
      <c r="GX476" s="185"/>
      <c r="GY476" s="185"/>
      <c r="GZ476" s="185"/>
      <c r="HA476" s="185"/>
      <c r="HB476" s="185"/>
      <c r="HC476" s="185"/>
      <c r="HD476" s="185"/>
      <c r="HE476" s="185"/>
      <c r="HF476" s="185"/>
      <c r="HG476" s="185"/>
      <c r="HH476" s="185"/>
      <c r="HI476" s="185"/>
      <c r="HJ476" s="185"/>
      <c r="HK476" s="185"/>
      <c r="HL476" s="185"/>
      <c r="HM476" s="185"/>
      <c r="HN476" s="185"/>
      <c r="HO476" s="185"/>
      <c r="HP476" s="185"/>
      <c r="HQ476" s="185"/>
      <c r="HR476" s="185"/>
      <c r="HS476" s="185"/>
      <c r="HT476" s="185"/>
      <c r="HU476" s="185"/>
      <c r="HV476" s="185"/>
      <c r="HW476" s="185"/>
      <c r="HX476" s="185"/>
      <c r="HY476" s="185"/>
      <c r="HZ476" s="185"/>
      <c r="IA476" s="185"/>
      <c r="IB476" s="185"/>
      <c r="IC476" s="185"/>
      <c r="ID476" s="185"/>
      <c r="IE476" s="185"/>
      <c r="IF476" s="185"/>
      <c r="IG476" s="185"/>
      <c r="IH476" s="185"/>
      <c r="II476" s="185"/>
      <c r="IJ476" s="185"/>
      <c r="IK476" s="185"/>
      <c r="IL476" s="185"/>
      <c r="IM476" s="185"/>
      <c r="IN476" s="185"/>
      <c r="IO476" s="185"/>
      <c r="IP476" s="185"/>
      <c r="IQ476" s="185"/>
      <c r="IR476" s="185"/>
      <c r="IS476" s="185"/>
      <c r="IT476" s="185"/>
      <c r="IU476" s="185"/>
      <c r="IV476" s="185"/>
      <c r="IW476" s="185"/>
      <c r="IX476" s="185"/>
      <c r="IY476" s="185"/>
      <c r="IZ476" s="185"/>
      <c r="JA476" s="185"/>
      <c r="JB476" s="185"/>
      <c r="JC476" s="185"/>
      <c r="JD476" s="185"/>
      <c r="JE476" s="185"/>
      <c r="JF476" s="185"/>
      <c r="JG476" s="185"/>
      <c r="JH476" s="185"/>
      <c r="JI476" s="185"/>
      <c r="JJ476" s="185"/>
      <c r="JK476" s="185"/>
      <c r="JL476" s="185"/>
      <c r="JM476" s="185"/>
      <c r="JN476" s="185"/>
      <c r="JO476" s="185"/>
      <c r="JP476" s="185"/>
      <c r="JQ476" s="185"/>
      <c r="JR476" s="185"/>
      <c r="JS476" s="185"/>
      <c r="JT476" s="185"/>
      <c r="JU476" s="185"/>
      <c r="JV476" s="185"/>
      <c r="JW476" s="185"/>
      <c r="JX476" s="185"/>
      <c r="JY476" s="185"/>
      <c r="JZ476" s="185"/>
      <c r="KA476" s="185"/>
      <c r="KB476" s="185"/>
      <c r="KC476" s="185"/>
      <c r="KD476" s="185"/>
      <c r="KE476" s="185"/>
      <c r="KF476" s="185"/>
      <c r="KG476" s="185"/>
      <c r="KH476" s="185"/>
      <c r="KI476" s="185"/>
      <c r="KJ476" s="185"/>
      <c r="KK476" s="185"/>
      <c r="KL476" s="185"/>
      <c r="KM476" s="185"/>
      <c r="KN476" s="185"/>
      <c r="KO476" s="185"/>
      <c r="KP476" s="185"/>
      <c r="KQ476" s="185"/>
      <c r="KR476" s="185"/>
      <c r="KS476" s="185"/>
      <c r="KT476" s="185"/>
      <c r="KU476" s="185"/>
      <c r="KV476" s="185"/>
      <c r="KW476" s="185"/>
      <c r="KX476" s="185"/>
      <c r="KY476" s="185"/>
      <c r="KZ476" s="185"/>
      <c r="LA476" s="185"/>
      <c r="LB476" s="185"/>
      <c r="LC476" s="185"/>
      <c r="LD476" s="185"/>
      <c r="LE476" s="185"/>
      <c r="LF476" s="185"/>
      <c r="LG476" s="185"/>
      <c r="LH476" s="185"/>
      <c r="LI476" s="185"/>
      <c r="LJ476" s="185"/>
      <c r="LK476" s="185"/>
      <c r="LL476" s="185"/>
      <c r="LM476" s="185"/>
      <c r="LN476" s="185"/>
      <c r="LO476" s="185"/>
      <c r="LP476" s="185"/>
      <c r="LQ476" s="185"/>
      <c r="LR476" s="185"/>
      <c r="LS476" s="185"/>
      <c r="LT476" s="185"/>
      <c r="LU476" s="185"/>
      <c r="LV476" s="185"/>
      <c r="LW476" s="185"/>
      <c r="LX476" s="185"/>
      <c r="LY476" s="185"/>
      <c r="LZ476" s="185"/>
      <c r="MA476" s="185"/>
      <c r="MB476" s="185"/>
      <c r="MC476" s="185"/>
      <c r="MD476" s="185"/>
      <c r="ME476" s="185"/>
      <c r="MF476" s="185"/>
      <c r="MG476" s="185"/>
      <c r="MH476" s="185"/>
      <c r="MI476" s="185"/>
      <c r="MJ476" s="185"/>
      <c r="MK476" s="185"/>
      <c r="ML476" s="185"/>
      <c r="MM476" s="185"/>
      <c r="MN476" s="185"/>
      <c r="MO476" s="185"/>
      <c r="MP476" s="185"/>
      <c r="MQ476" s="185"/>
      <c r="MR476" s="185"/>
      <c r="MS476" s="185"/>
      <c r="MT476" s="185"/>
      <c r="MU476" s="185"/>
      <c r="MV476" s="185"/>
      <c r="MW476" s="185"/>
      <c r="MX476" s="185"/>
      <c r="MY476" s="185"/>
      <c r="MZ476" s="185"/>
      <c r="NA476" s="185"/>
      <c r="NB476" s="185"/>
      <c r="NC476" s="185"/>
      <c r="ND476" s="185"/>
      <c r="NE476" s="185"/>
      <c r="NF476" s="185"/>
      <c r="NG476" s="185"/>
      <c r="NH476" s="185"/>
      <c r="NI476" s="185"/>
      <c r="NJ476" s="185"/>
      <c r="NK476" s="185"/>
      <c r="NL476" s="185"/>
      <c r="NM476" s="185"/>
      <c r="NN476" s="185"/>
      <c r="NO476" s="185"/>
      <c r="NP476" s="185"/>
      <c r="NQ476" s="185"/>
      <c r="NR476" s="185"/>
      <c r="NS476" s="185"/>
      <c r="NT476" s="185"/>
      <c r="NU476" s="185"/>
      <c r="NV476" s="185"/>
      <c r="NW476" s="185"/>
      <c r="NX476" s="185"/>
      <c r="NY476" s="185"/>
      <c r="NZ476" s="185"/>
      <c r="OA476" s="185"/>
      <c r="OB476" s="185"/>
      <c r="OC476" s="185"/>
      <c r="OD476" s="185"/>
      <c r="OE476" s="185"/>
      <c r="OF476" s="185"/>
      <c r="OG476" s="185"/>
      <c r="OH476" s="185"/>
      <c r="OI476" s="185"/>
      <c r="OJ476" s="185"/>
      <c r="OK476" s="185"/>
      <c r="OL476" s="185"/>
      <c r="OM476" s="185"/>
      <c r="ON476" s="185"/>
      <c r="OO476" s="185"/>
      <c r="OP476" s="185"/>
      <c r="OQ476" s="185"/>
      <c r="OR476" s="185"/>
      <c r="OS476" s="185"/>
      <c r="OT476" s="185"/>
      <c r="OU476" s="185"/>
      <c r="OV476" s="185"/>
      <c r="OW476" s="185"/>
      <c r="OX476" s="185"/>
      <c r="OY476" s="185"/>
      <c r="OZ476" s="185"/>
      <c r="PA476" s="185"/>
      <c r="PB476" s="185"/>
      <c r="PC476" s="185"/>
      <c r="PD476" s="185"/>
      <c r="PE476" s="185"/>
      <c r="PF476" s="185"/>
      <c r="PG476" s="185"/>
      <c r="PH476" s="185"/>
      <c r="PI476" s="185"/>
      <c r="PJ476" s="185"/>
      <c r="PK476" s="185"/>
      <c r="PL476" s="185"/>
      <c r="PM476" s="185"/>
      <c r="PN476" s="185"/>
      <c r="PO476" s="185"/>
      <c r="PP476" s="185"/>
      <c r="PQ476" s="185"/>
      <c r="PR476" s="185"/>
      <c r="PS476" s="185"/>
      <c r="PT476" s="185"/>
      <c r="PU476" s="185"/>
      <c r="PV476" s="185"/>
      <c r="PW476" s="185"/>
      <c r="PX476" s="185"/>
      <c r="PY476" s="185"/>
      <c r="PZ476" s="185"/>
      <c r="QA476" s="185"/>
      <c r="QB476" s="185"/>
      <c r="QC476" s="185"/>
      <c r="QD476" s="185"/>
      <c r="QE476" s="185"/>
      <c r="QF476" s="185"/>
      <c r="QG476" s="185"/>
      <c r="QH476" s="185"/>
      <c r="QI476" s="185"/>
      <c r="QJ476" s="185"/>
      <c r="QK476" s="185"/>
      <c r="QL476" s="185"/>
      <c r="QM476" s="185"/>
      <c r="QN476" s="185"/>
      <c r="QO476" s="185"/>
      <c r="QP476" s="185"/>
      <c r="QQ476" s="185"/>
      <c r="QR476" s="185"/>
      <c r="QS476" s="185"/>
      <c r="QT476" s="185"/>
      <c r="QU476" s="185"/>
      <c r="QV476" s="185"/>
      <c r="QW476" s="185"/>
      <c r="QX476" s="185"/>
      <c r="QY476" s="185"/>
      <c r="QZ476" s="185"/>
      <c r="RA476" s="185"/>
      <c r="RB476" s="185"/>
      <c r="RC476" s="185"/>
      <c r="RD476" s="185"/>
      <c r="RE476" s="185"/>
      <c r="RF476" s="185"/>
      <c r="RG476" s="185"/>
      <c r="RH476" s="185"/>
      <c r="RI476" s="185"/>
      <c r="RJ476" s="185"/>
      <c r="RK476" s="185"/>
      <c r="RL476" s="185"/>
      <c r="RM476" s="185"/>
      <c r="RN476" s="185"/>
      <c r="RO476" s="185"/>
      <c r="RP476" s="185"/>
      <c r="RQ476" s="185"/>
      <c r="RR476" s="185"/>
      <c r="RS476" s="185"/>
      <c r="RT476" s="185"/>
      <c r="RU476" s="185"/>
      <c r="RV476" s="185"/>
      <c r="RW476" s="185"/>
      <c r="RX476" s="185"/>
      <c r="RY476" s="185"/>
      <c r="RZ476" s="185"/>
      <c r="SA476" s="185"/>
      <c r="SB476" s="185"/>
      <c r="SC476" s="185"/>
      <c r="SD476" s="185"/>
      <c r="SE476" s="185"/>
      <c r="SF476" s="185"/>
      <c r="SG476" s="185"/>
      <c r="SH476" s="185"/>
      <c r="SI476" s="185"/>
      <c r="SJ476" s="185"/>
      <c r="SK476" s="185"/>
      <c r="SL476" s="185"/>
      <c r="SM476" s="185"/>
      <c r="SN476" s="185"/>
      <c r="SO476" s="185"/>
      <c r="SP476" s="185"/>
      <c r="SQ476" s="185"/>
      <c r="SR476" s="185"/>
      <c r="SS476" s="185"/>
      <c r="ST476" s="185"/>
      <c r="SU476" s="185"/>
      <c r="SV476" s="185"/>
      <c r="SW476" s="185"/>
      <c r="SX476" s="185"/>
      <c r="SY476" s="185"/>
      <c r="SZ476" s="185"/>
      <c r="TA476" s="185"/>
      <c r="TB476" s="185"/>
      <c r="TC476" s="185"/>
      <c r="TD476" s="185"/>
      <c r="TE476" s="185"/>
      <c r="TF476" s="185"/>
      <c r="TG476" s="185"/>
      <c r="TH476" s="185"/>
      <c r="TI476" s="185"/>
    </row>
    <row r="477" spans="1:529" s="79" customFormat="1" ht="27.75" customHeight="1" thickBot="1" x14ac:dyDescent="0.3">
      <c r="A477" s="284">
        <v>13140079</v>
      </c>
      <c r="B477" s="285">
        <v>39703</v>
      </c>
      <c r="C477" s="105" t="s">
        <v>1538</v>
      </c>
      <c r="D477" s="105">
        <v>66665</v>
      </c>
      <c r="E477" s="105"/>
      <c r="F477" s="105"/>
      <c r="G477" s="105"/>
      <c r="H477" s="284" t="s">
        <v>2455</v>
      </c>
      <c r="I477" s="285">
        <v>39724</v>
      </c>
      <c r="J477" s="285">
        <v>40798</v>
      </c>
      <c r="K477" s="105" t="s">
        <v>365</v>
      </c>
      <c r="L477" s="105"/>
      <c r="M477" s="105" t="s">
        <v>335</v>
      </c>
      <c r="N477" s="105" t="s">
        <v>25</v>
      </c>
      <c r="O477" s="105">
        <v>146000</v>
      </c>
      <c r="P477" s="289"/>
      <c r="Q477" s="289"/>
      <c r="R477" s="289"/>
      <c r="S477" s="289"/>
      <c r="T477" s="720"/>
      <c r="U477" s="105"/>
      <c r="V477" s="105">
        <v>146000</v>
      </c>
      <c r="W477" s="105"/>
      <c r="X477" s="105"/>
      <c r="Y477" s="105"/>
      <c r="Z477" s="105"/>
      <c r="AA477" s="105"/>
      <c r="AB477" s="105"/>
      <c r="AC477" s="105"/>
      <c r="AD477" s="105"/>
      <c r="AE477" s="105"/>
      <c r="AF477" s="105"/>
      <c r="AG477" s="105"/>
      <c r="AH477" s="105"/>
      <c r="AI477" s="105"/>
      <c r="AJ477" s="105"/>
      <c r="AK477" s="30"/>
      <c r="AL477" s="321"/>
      <c r="AM477" s="13"/>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c r="CH477" s="185"/>
      <c r="CI477" s="185"/>
      <c r="CJ477" s="185"/>
      <c r="CK477" s="185"/>
      <c r="CL477" s="185"/>
      <c r="CM477" s="185"/>
      <c r="CN477" s="185"/>
      <c r="CO477" s="185"/>
      <c r="CP477" s="185"/>
      <c r="CQ477" s="185"/>
      <c r="CR477" s="185"/>
      <c r="CS477" s="185"/>
      <c r="CT477" s="185"/>
      <c r="CU477" s="185"/>
      <c r="CV477" s="185"/>
      <c r="CW477" s="185"/>
      <c r="CX477" s="185"/>
      <c r="CY477" s="185"/>
      <c r="CZ477" s="185"/>
      <c r="DA477" s="185"/>
      <c r="DB477" s="185"/>
      <c r="DC477" s="185"/>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5"/>
      <c r="EA477" s="185"/>
      <c r="EB477" s="185"/>
      <c r="EC477" s="185"/>
      <c r="ED477" s="185"/>
      <c r="EE477" s="185"/>
      <c r="EF477" s="185"/>
      <c r="EG477" s="185"/>
      <c r="EH477" s="185"/>
      <c r="EI477" s="185"/>
      <c r="EJ477" s="185"/>
      <c r="EK477" s="185"/>
      <c r="EL477" s="185"/>
      <c r="EM477" s="185"/>
      <c r="EN477" s="185"/>
      <c r="EO477" s="185"/>
      <c r="EP477" s="185"/>
      <c r="EQ477" s="185"/>
      <c r="ER477" s="185"/>
      <c r="ES477" s="185"/>
      <c r="ET477" s="185"/>
      <c r="EU477" s="185"/>
      <c r="EV477" s="185"/>
      <c r="EW477" s="185"/>
      <c r="EX477" s="185"/>
      <c r="EY477" s="185"/>
      <c r="EZ477" s="185"/>
      <c r="FA477" s="185"/>
      <c r="FB477" s="185"/>
      <c r="FC477" s="185"/>
      <c r="FD477" s="185"/>
      <c r="FE477" s="185"/>
      <c r="FF477" s="185"/>
      <c r="FG477" s="185"/>
      <c r="FH477" s="185"/>
      <c r="FI477" s="185"/>
      <c r="FJ477" s="185"/>
      <c r="FK477" s="185"/>
      <c r="FL477" s="185"/>
      <c r="FM477" s="185"/>
      <c r="FN477" s="185"/>
      <c r="FO477" s="185"/>
      <c r="FP477" s="185"/>
      <c r="FQ477" s="185"/>
      <c r="FR477" s="185"/>
      <c r="FS477" s="185"/>
      <c r="FT477" s="185"/>
      <c r="FU477" s="185"/>
      <c r="FV477" s="185"/>
      <c r="FW477" s="185"/>
      <c r="FX477" s="185"/>
      <c r="FY477" s="185"/>
      <c r="FZ477" s="185"/>
      <c r="GA477" s="185"/>
      <c r="GB477" s="185"/>
      <c r="GC477" s="185"/>
      <c r="GD477" s="185"/>
      <c r="GE477" s="185"/>
      <c r="GF477" s="185"/>
      <c r="GG477" s="185"/>
      <c r="GH477" s="185"/>
      <c r="GI477" s="185"/>
      <c r="GJ477" s="185"/>
      <c r="GK477" s="185"/>
      <c r="GL477" s="185"/>
      <c r="GM477" s="185"/>
      <c r="GN477" s="185"/>
      <c r="GO477" s="185"/>
      <c r="GP477" s="185"/>
      <c r="GQ477" s="185"/>
      <c r="GR477" s="185"/>
      <c r="GS477" s="185"/>
      <c r="GT477" s="185"/>
      <c r="GU477" s="185"/>
      <c r="GV477" s="185"/>
      <c r="GW477" s="185"/>
      <c r="GX477" s="185"/>
      <c r="GY477" s="185"/>
      <c r="GZ477" s="185"/>
      <c r="HA477" s="185"/>
      <c r="HB477" s="185"/>
      <c r="HC477" s="185"/>
      <c r="HD477" s="185"/>
      <c r="HE477" s="185"/>
      <c r="HF477" s="185"/>
      <c r="HG477" s="185"/>
      <c r="HH477" s="185"/>
      <c r="HI477" s="185"/>
      <c r="HJ477" s="185"/>
      <c r="HK477" s="185"/>
      <c r="HL477" s="185"/>
      <c r="HM477" s="185"/>
      <c r="HN477" s="185"/>
      <c r="HO477" s="185"/>
      <c r="HP477" s="185"/>
      <c r="HQ477" s="185"/>
      <c r="HR477" s="185"/>
      <c r="HS477" s="185"/>
      <c r="HT477" s="185"/>
      <c r="HU477" s="185"/>
      <c r="HV477" s="185"/>
      <c r="HW477" s="185"/>
      <c r="HX477" s="185"/>
      <c r="HY477" s="185"/>
      <c r="HZ477" s="185"/>
      <c r="IA477" s="185"/>
      <c r="IB477" s="185"/>
      <c r="IC477" s="185"/>
      <c r="ID477" s="185"/>
      <c r="IE477" s="185"/>
      <c r="IF477" s="185"/>
      <c r="IG477" s="185"/>
      <c r="IH477" s="185"/>
      <c r="II477" s="185"/>
      <c r="IJ477" s="185"/>
      <c r="IK477" s="185"/>
      <c r="IL477" s="185"/>
      <c r="IM477" s="185"/>
      <c r="IN477" s="185"/>
      <c r="IO477" s="185"/>
      <c r="IP477" s="185"/>
      <c r="IQ477" s="185"/>
      <c r="IR477" s="185"/>
      <c r="IS477" s="185"/>
      <c r="IT477" s="185"/>
      <c r="IU477" s="185"/>
      <c r="IV477" s="185"/>
      <c r="IW477" s="185"/>
      <c r="IX477" s="185"/>
      <c r="IY477" s="185"/>
      <c r="IZ477" s="185"/>
      <c r="JA477" s="185"/>
      <c r="JB477" s="185"/>
      <c r="JC477" s="185"/>
      <c r="JD477" s="185"/>
      <c r="JE477" s="185"/>
      <c r="JF477" s="185"/>
      <c r="JG477" s="185"/>
      <c r="JH477" s="185"/>
      <c r="JI477" s="185"/>
      <c r="JJ477" s="185"/>
      <c r="JK477" s="185"/>
      <c r="JL477" s="185"/>
      <c r="JM477" s="185"/>
      <c r="JN477" s="185"/>
      <c r="JO477" s="185"/>
      <c r="JP477" s="185"/>
      <c r="JQ477" s="185"/>
      <c r="JR477" s="185"/>
      <c r="JS477" s="185"/>
      <c r="JT477" s="185"/>
      <c r="JU477" s="185"/>
      <c r="JV477" s="185"/>
      <c r="JW477" s="185"/>
      <c r="JX477" s="185"/>
      <c r="JY477" s="185"/>
      <c r="JZ477" s="185"/>
      <c r="KA477" s="185"/>
      <c r="KB477" s="185"/>
      <c r="KC477" s="185"/>
      <c r="KD477" s="185"/>
      <c r="KE477" s="185"/>
      <c r="KF477" s="185"/>
      <c r="KG477" s="185"/>
      <c r="KH477" s="185"/>
      <c r="KI477" s="185"/>
      <c r="KJ477" s="185"/>
      <c r="KK477" s="185"/>
      <c r="KL477" s="185"/>
      <c r="KM477" s="185"/>
      <c r="KN477" s="185"/>
      <c r="KO477" s="185"/>
      <c r="KP477" s="185"/>
      <c r="KQ477" s="185"/>
      <c r="KR477" s="185"/>
      <c r="KS477" s="185"/>
      <c r="KT477" s="185"/>
      <c r="KU477" s="185"/>
      <c r="KV477" s="185"/>
      <c r="KW477" s="185"/>
      <c r="KX477" s="185"/>
      <c r="KY477" s="185"/>
      <c r="KZ477" s="185"/>
      <c r="LA477" s="185"/>
      <c r="LB477" s="185"/>
      <c r="LC477" s="185"/>
      <c r="LD477" s="185"/>
      <c r="LE477" s="185"/>
      <c r="LF477" s="185"/>
      <c r="LG477" s="185"/>
      <c r="LH477" s="185"/>
      <c r="LI477" s="185"/>
      <c r="LJ477" s="185"/>
      <c r="LK477" s="185"/>
      <c r="LL477" s="185"/>
      <c r="LM477" s="185"/>
      <c r="LN477" s="185"/>
      <c r="LO477" s="185"/>
      <c r="LP477" s="185"/>
      <c r="LQ477" s="185"/>
      <c r="LR477" s="185"/>
      <c r="LS477" s="185"/>
      <c r="LT477" s="185"/>
      <c r="LU477" s="185"/>
      <c r="LV477" s="185"/>
      <c r="LW477" s="185"/>
      <c r="LX477" s="185"/>
      <c r="LY477" s="185"/>
      <c r="LZ477" s="185"/>
      <c r="MA477" s="185"/>
      <c r="MB477" s="185"/>
      <c r="MC477" s="185"/>
      <c r="MD477" s="185"/>
      <c r="ME477" s="185"/>
      <c r="MF477" s="185"/>
      <c r="MG477" s="185"/>
      <c r="MH477" s="185"/>
      <c r="MI477" s="185"/>
      <c r="MJ477" s="185"/>
      <c r="MK477" s="185"/>
      <c r="ML477" s="185"/>
      <c r="MM477" s="185"/>
      <c r="MN477" s="185"/>
      <c r="MO477" s="185"/>
      <c r="MP477" s="185"/>
      <c r="MQ477" s="185"/>
      <c r="MR477" s="185"/>
      <c r="MS477" s="185"/>
      <c r="MT477" s="185"/>
      <c r="MU477" s="185"/>
      <c r="MV477" s="185"/>
      <c r="MW477" s="185"/>
      <c r="MX477" s="185"/>
      <c r="MY477" s="185"/>
      <c r="MZ477" s="185"/>
      <c r="NA477" s="185"/>
      <c r="NB477" s="185"/>
      <c r="NC477" s="185"/>
      <c r="ND477" s="185"/>
      <c r="NE477" s="185"/>
      <c r="NF477" s="185"/>
      <c r="NG477" s="185"/>
      <c r="NH477" s="185"/>
      <c r="NI477" s="185"/>
      <c r="NJ477" s="185"/>
      <c r="NK477" s="185"/>
      <c r="NL477" s="185"/>
      <c r="NM477" s="185"/>
      <c r="NN477" s="185"/>
      <c r="NO477" s="185"/>
      <c r="NP477" s="185"/>
      <c r="NQ477" s="185"/>
      <c r="NR477" s="185"/>
      <c r="NS477" s="185"/>
      <c r="NT477" s="185"/>
      <c r="NU477" s="185"/>
      <c r="NV477" s="185"/>
      <c r="NW477" s="185"/>
      <c r="NX477" s="185"/>
      <c r="NY477" s="185"/>
      <c r="NZ477" s="185"/>
      <c r="OA477" s="185"/>
      <c r="OB477" s="185"/>
      <c r="OC477" s="185"/>
      <c r="OD477" s="185"/>
      <c r="OE477" s="185"/>
      <c r="OF477" s="185"/>
      <c r="OG477" s="185"/>
      <c r="OH477" s="185"/>
      <c r="OI477" s="185"/>
      <c r="OJ477" s="185"/>
      <c r="OK477" s="185"/>
      <c r="OL477" s="185"/>
      <c r="OM477" s="185"/>
      <c r="ON477" s="185"/>
      <c r="OO477" s="185"/>
      <c r="OP477" s="185"/>
      <c r="OQ477" s="185"/>
      <c r="OR477" s="185"/>
      <c r="OS477" s="185"/>
      <c r="OT477" s="185"/>
      <c r="OU477" s="185"/>
      <c r="OV477" s="185"/>
      <c r="OW477" s="185"/>
      <c r="OX477" s="185"/>
      <c r="OY477" s="185"/>
      <c r="OZ477" s="185"/>
      <c r="PA477" s="185"/>
      <c r="PB477" s="185"/>
      <c r="PC477" s="185"/>
      <c r="PD477" s="185"/>
      <c r="PE477" s="185"/>
      <c r="PF477" s="185"/>
      <c r="PG477" s="185"/>
      <c r="PH477" s="185"/>
      <c r="PI477" s="185"/>
      <c r="PJ477" s="185"/>
      <c r="PK477" s="185"/>
      <c r="PL477" s="185"/>
      <c r="PM477" s="185"/>
      <c r="PN477" s="185"/>
      <c r="PO477" s="185"/>
      <c r="PP477" s="185"/>
      <c r="PQ477" s="185"/>
      <c r="PR477" s="185"/>
      <c r="PS477" s="185"/>
      <c r="PT477" s="185"/>
      <c r="PU477" s="185"/>
      <c r="PV477" s="185"/>
      <c r="PW477" s="185"/>
      <c r="PX477" s="185"/>
      <c r="PY477" s="185"/>
      <c r="PZ477" s="185"/>
      <c r="QA477" s="185"/>
      <c r="QB477" s="185"/>
      <c r="QC477" s="185"/>
      <c r="QD477" s="185"/>
      <c r="QE477" s="185"/>
      <c r="QF477" s="185"/>
      <c r="QG477" s="185"/>
      <c r="QH477" s="185"/>
      <c r="QI477" s="185"/>
      <c r="QJ477" s="185"/>
      <c r="QK477" s="185"/>
      <c r="QL477" s="185"/>
      <c r="QM477" s="185"/>
      <c r="QN477" s="185"/>
      <c r="QO477" s="185"/>
      <c r="QP477" s="185"/>
      <c r="QQ477" s="185"/>
      <c r="QR477" s="185"/>
      <c r="QS477" s="185"/>
      <c r="QT477" s="185"/>
      <c r="QU477" s="185"/>
      <c r="QV477" s="185"/>
      <c r="QW477" s="185"/>
      <c r="QX477" s="185"/>
      <c r="QY477" s="185"/>
      <c r="QZ477" s="185"/>
      <c r="RA477" s="185"/>
      <c r="RB477" s="185"/>
      <c r="RC477" s="185"/>
      <c r="RD477" s="185"/>
      <c r="RE477" s="185"/>
      <c r="RF477" s="185"/>
      <c r="RG477" s="185"/>
      <c r="RH477" s="185"/>
      <c r="RI477" s="185"/>
      <c r="RJ477" s="185"/>
      <c r="RK477" s="185"/>
      <c r="RL477" s="185"/>
      <c r="RM477" s="185"/>
      <c r="RN477" s="185"/>
      <c r="RO477" s="185"/>
      <c r="RP477" s="185"/>
      <c r="RQ477" s="185"/>
      <c r="RR477" s="185"/>
      <c r="RS477" s="185"/>
      <c r="RT477" s="185"/>
      <c r="RU477" s="185"/>
      <c r="RV477" s="185"/>
      <c r="RW477" s="185"/>
      <c r="RX477" s="185"/>
      <c r="RY477" s="185"/>
      <c r="RZ477" s="185"/>
      <c r="SA477" s="185"/>
      <c r="SB477" s="185"/>
      <c r="SC477" s="185"/>
      <c r="SD477" s="185"/>
      <c r="SE477" s="185"/>
      <c r="SF477" s="185"/>
      <c r="SG477" s="185"/>
      <c r="SH477" s="185"/>
      <c r="SI477" s="185"/>
      <c r="SJ477" s="185"/>
      <c r="SK477" s="185"/>
      <c r="SL477" s="185"/>
      <c r="SM477" s="185"/>
      <c r="SN477" s="185"/>
      <c r="SO477" s="185"/>
      <c r="SP477" s="185"/>
      <c r="SQ477" s="185"/>
      <c r="SR477" s="185"/>
      <c r="SS477" s="185"/>
      <c r="ST477" s="185"/>
      <c r="SU477" s="185"/>
      <c r="SV477" s="185"/>
      <c r="SW477" s="185"/>
      <c r="SX477" s="185"/>
      <c r="SY477" s="185"/>
      <c r="SZ477" s="185"/>
      <c r="TA477" s="185"/>
      <c r="TB477" s="185"/>
      <c r="TC477" s="185"/>
      <c r="TD477" s="185"/>
      <c r="TE477" s="185"/>
      <c r="TF477" s="185"/>
      <c r="TG477" s="185"/>
      <c r="TH477" s="185"/>
      <c r="TI477" s="185"/>
    </row>
    <row r="478" spans="1:529" s="79" customFormat="1" ht="27.75" customHeight="1" thickBot="1" x14ac:dyDescent="0.3">
      <c r="A478" s="286">
        <v>13140080</v>
      </c>
      <c r="B478" s="287">
        <v>39708</v>
      </c>
      <c r="C478" s="52" t="s">
        <v>1112</v>
      </c>
      <c r="D478" s="52"/>
      <c r="E478" s="52"/>
      <c r="F478" s="52"/>
      <c r="G478" s="52"/>
      <c r="H478" s="288"/>
      <c r="I478" s="287">
        <v>39728</v>
      </c>
      <c r="J478" s="287">
        <v>40803</v>
      </c>
      <c r="K478" s="52" t="s">
        <v>373</v>
      </c>
      <c r="L478" s="52"/>
      <c r="M478" s="52" t="s">
        <v>1023</v>
      </c>
      <c r="N478" s="52" t="s">
        <v>34</v>
      </c>
      <c r="O478" s="52">
        <v>11100</v>
      </c>
      <c r="P478" s="386"/>
      <c r="Q478" s="386"/>
      <c r="R478" s="386"/>
      <c r="S478" s="386"/>
      <c r="T478" s="726"/>
      <c r="U478" s="52"/>
      <c r="V478" s="52">
        <v>11100</v>
      </c>
      <c r="W478" s="52"/>
      <c r="X478" s="52"/>
      <c r="Y478" s="52"/>
      <c r="Z478" s="52"/>
      <c r="AA478" s="52"/>
      <c r="AB478" s="52"/>
      <c r="AC478" s="52"/>
      <c r="AD478" s="52"/>
      <c r="AE478" s="52"/>
      <c r="AF478" s="52"/>
      <c r="AG478" s="52"/>
      <c r="AH478" s="52"/>
      <c r="AI478" s="52"/>
      <c r="AJ478" s="52"/>
      <c r="AK478" s="301"/>
      <c r="AL478" s="29"/>
      <c r="AM478" s="13"/>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c r="IF478" s="185"/>
      <c r="IG478" s="185"/>
      <c r="IH478" s="185"/>
      <c r="II478" s="185"/>
      <c r="IJ478" s="185"/>
      <c r="IK478" s="185"/>
      <c r="IL478" s="185"/>
      <c r="IM478" s="185"/>
      <c r="IN478" s="185"/>
      <c r="IO478" s="185"/>
      <c r="IP478" s="185"/>
      <c r="IQ478" s="185"/>
      <c r="IR478" s="185"/>
      <c r="IS478" s="185"/>
      <c r="IT478" s="185"/>
      <c r="IU478" s="185"/>
      <c r="IV478" s="185"/>
      <c r="IW478" s="185"/>
      <c r="IX478" s="185"/>
      <c r="IY478" s="185"/>
      <c r="IZ478" s="185"/>
      <c r="JA478" s="185"/>
      <c r="JB478" s="185"/>
      <c r="JC478" s="185"/>
      <c r="JD478" s="185"/>
      <c r="JE478" s="185"/>
      <c r="JF478" s="185"/>
      <c r="JG478" s="185"/>
      <c r="JH478" s="185"/>
      <c r="JI478" s="185"/>
      <c r="JJ478" s="185"/>
      <c r="JK478" s="185"/>
      <c r="JL478" s="185"/>
      <c r="JM478" s="185"/>
      <c r="JN478" s="185"/>
      <c r="JO478" s="185"/>
      <c r="JP478" s="185"/>
      <c r="JQ478" s="185"/>
      <c r="JR478" s="185"/>
      <c r="JS478" s="185"/>
      <c r="JT478" s="185"/>
      <c r="JU478" s="185"/>
      <c r="JV478" s="185"/>
      <c r="JW478" s="185"/>
      <c r="JX478" s="185"/>
      <c r="JY478" s="185"/>
      <c r="JZ478" s="185"/>
      <c r="KA478" s="185"/>
      <c r="KB478" s="185"/>
      <c r="KC478" s="185"/>
      <c r="KD478" s="185"/>
      <c r="KE478" s="185"/>
      <c r="KF478" s="185"/>
      <c r="KG478" s="185"/>
      <c r="KH478" s="185"/>
      <c r="KI478" s="185"/>
      <c r="KJ478" s="185"/>
      <c r="KK478" s="185"/>
      <c r="KL478" s="185"/>
      <c r="KM478" s="185"/>
      <c r="KN478" s="185"/>
      <c r="KO478" s="185"/>
      <c r="KP478" s="185"/>
      <c r="KQ478" s="185"/>
      <c r="KR478" s="185"/>
      <c r="KS478" s="185"/>
      <c r="KT478" s="185"/>
      <c r="KU478" s="185"/>
      <c r="KV478" s="185"/>
      <c r="KW478" s="185"/>
      <c r="KX478" s="185"/>
      <c r="KY478" s="185"/>
      <c r="KZ478" s="185"/>
      <c r="LA478" s="185"/>
      <c r="LB478" s="185"/>
      <c r="LC478" s="185"/>
      <c r="LD478" s="185"/>
      <c r="LE478" s="185"/>
      <c r="LF478" s="185"/>
      <c r="LG478" s="185"/>
      <c r="LH478" s="185"/>
      <c r="LI478" s="185"/>
      <c r="LJ478" s="185"/>
      <c r="LK478" s="185"/>
      <c r="LL478" s="185"/>
      <c r="LM478" s="185"/>
      <c r="LN478" s="185"/>
      <c r="LO478" s="185"/>
      <c r="LP478" s="185"/>
      <c r="LQ478" s="185"/>
      <c r="LR478" s="185"/>
      <c r="LS478" s="185"/>
      <c r="LT478" s="185"/>
      <c r="LU478" s="185"/>
      <c r="LV478" s="185"/>
      <c r="LW478" s="185"/>
      <c r="LX478" s="185"/>
      <c r="LY478" s="185"/>
      <c r="LZ478" s="185"/>
      <c r="MA478" s="185"/>
      <c r="MB478" s="185"/>
      <c r="MC478" s="185"/>
      <c r="MD478" s="185"/>
      <c r="ME478" s="185"/>
      <c r="MF478" s="185"/>
      <c r="MG478" s="185"/>
      <c r="MH478" s="185"/>
      <c r="MI478" s="185"/>
      <c r="MJ478" s="185"/>
      <c r="MK478" s="185"/>
      <c r="ML478" s="185"/>
      <c r="MM478" s="185"/>
      <c r="MN478" s="185"/>
      <c r="MO478" s="185"/>
      <c r="MP478" s="185"/>
      <c r="MQ478" s="185"/>
      <c r="MR478" s="185"/>
      <c r="MS478" s="185"/>
      <c r="MT478" s="185"/>
      <c r="MU478" s="185"/>
      <c r="MV478" s="185"/>
      <c r="MW478" s="185"/>
      <c r="MX478" s="185"/>
      <c r="MY478" s="185"/>
      <c r="MZ478" s="185"/>
      <c r="NA478" s="185"/>
      <c r="NB478" s="185"/>
      <c r="NC478" s="185"/>
      <c r="ND478" s="185"/>
      <c r="NE478" s="185"/>
      <c r="NF478" s="185"/>
      <c r="NG478" s="185"/>
      <c r="NH478" s="185"/>
      <c r="NI478" s="185"/>
      <c r="NJ478" s="185"/>
      <c r="NK478" s="185"/>
      <c r="NL478" s="185"/>
      <c r="NM478" s="185"/>
      <c r="NN478" s="185"/>
      <c r="NO478" s="185"/>
      <c r="NP478" s="185"/>
      <c r="NQ478" s="185"/>
      <c r="NR478" s="185"/>
      <c r="NS478" s="185"/>
      <c r="NT478" s="185"/>
      <c r="NU478" s="185"/>
      <c r="NV478" s="185"/>
      <c r="NW478" s="185"/>
      <c r="NX478" s="185"/>
      <c r="NY478" s="185"/>
      <c r="NZ478" s="185"/>
      <c r="OA478" s="185"/>
      <c r="OB478" s="185"/>
      <c r="OC478" s="185"/>
      <c r="OD478" s="185"/>
      <c r="OE478" s="185"/>
      <c r="OF478" s="185"/>
      <c r="OG478" s="185"/>
      <c r="OH478" s="185"/>
      <c r="OI478" s="185"/>
      <c r="OJ478" s="185"/>
      <c r="OK478" s="185"/>
      <c r="OL478" s="185"/>
      <c r="OM478" s="185"/>
      <c r="ON478" s="185"/>
      <c r="OO478" s="185"/>
      <c r="OP478" s="185"/>
      <c r="OQ478" s="185"/>
      <c r="OR478" s="185"/>
      <c r="OS478" s="185"/>
      <c r="OT478" s="185"/>
      <c r="OU478" s="185"/>
      <c r="OV478" s="185"/>
      <c r="OW478" s="185"/>
      <c r="OX478" s="185"/>
      <c r="OY478" s="185"/>
      <c r="OZ478" s="185"/>
      <c r="PA478" s="185"/>
      <c r="PB478" s="185"/>
      <c r="PC478" s="185"/>
      <c r="PD478" s="185"/>
      <c r="PE478" s="185"/>
      <c r="PF478" s="185"/>
      <c r="PG478" s="185"/>
      <c r="PH478" s="185"/>
      <c r="PI478" s="185"/>
      <c r="PJ478" s="185"/>
      <c r="PK478" s="185"/>
      <c r="PL478" s="185"/>
      <c r="PM478" s="185"/>
      <c r="PN478" s="185"/>
      <c r="PO478" s="185"/>
      <c r="PP478" s="185"/>
      <c r="PQ478" s="185"/>
      <c r="PR478" s="185"/>
      <c r="PS478" s="185"/>
      <c r="PT478" s="185"/>
      <c r="PU478" s="185"/>
      <c r="PV478" s="185"/>
      <c r="PW478" s="185"/>
      <c r="PX478" s="185"/>
      <c r="PY478" s="185"/>
      <c r="PZ478" s="185"/>
      <c r="QA478" s="185"/>
      <c r="QB478" s="185"/>
      <c r="QC478" s="185"/>
      <c r="QD478" s="185"/>
      <c r="QE478" s="185"/>
      <c r="QF478" s="185"/>
      <c r="QG478" s="185"/>
      <c r="QH478" s="185"/>
      <c r="QI478" s="185"/>
      <c r="QJ478" s="185"/>
      <c r="QK478" s="185"/>
      <c r="QL478" s="185"/>
      <c r="QM478" s="185"/>
      <c r="QN478" s="185"/>
      <c r="QO478" s="185"/>
      <c r="QP478" s="185"/>
      <c r="QQ478" s="185"/>
      <c r="QR478" s="185"/>
      <c r="QS478" s="185"/>
      <c r="QT478" s="185"/>
      <c r="QU478" s="185"/>
      <c r="QV478" s="185"/>
      <c r="QW478" s="185"/>
      <c r="QX478" s="185"/>
      <c r="QY478" s="185"/>
      <c r="QZ478" s="185"/>
      <c r="RA478" s="185"/>
      <c r="RB478" s="185"/>
      <c r="RC478" s="185"/>
      <c r="RD478" s="185"/>
      <c r="RE478" s="185"/>
      <c r="RF478" s="185"/>
      <c r="RG478" s="185"/>
      <c r="RH478" s="185"/>
      <c r="RI478" s="185"/>
      <c r="RJ478" s="185"/>
      <c r="RK478" s="185"/>
      <c r="RL478" s="185"/>
      <c r="RM478" s="185"/>
      <c r="RN478" s="185"/>
      <c r="RO478" s="185"/>
      <c r="RP478" s="185"/>
      <c r="RQ478" s="185"/>
      <c r="RR478" s="185"/>
      <c r="RS478" s="185"/>
      <c r="RT478" s="185"/>
      <c r="RU478" s="185"/>
      <c r="RV478" s="185"/>
      <c r="RW478" s="185"/>
      <c r="RX478" s="185"/>
      <c r="RY478" s="185"/>
      <c r="RZ478" s="185"/>
      <c r="SA478" s="185"/>
      <c r="SB478" s="185"/>
      <c r="SC478" s="185"/>
      <c r="SD478" s="185"/>
      <c r="SE478" s="185"/>
      <c r="SF478" s="185"/>
      <c r="SG478" s="185"/>
      <c r="SH478" s="185"/>
      <c r="SI478" s="185"/>
      <c r="SJ478" s="185"/>
      <c r="SK478" s="185"/>
      <c r="SL478" s="185"/>
      <c r="SM478" s="185"/>
      <c r="SN478" s="185"/>
      <c r="SO478" s="185"/>
      <c r="SP478" s="185"/>
      <c r="SQ478" s="185"/>
      <c r="SR478" s="185"/>
      <c r="SS478" s="185"/>
      <c r="ST478" s="185"/>
      <c r="SU478" s="185"/>
      <c r="SV478" s="185"/>
      <c r="SW478" s="185"/>
      <c r="SX478" s="185"/>
      <c r="SY478" s="185"/>
      <c r="SZ478" s="185"/>
      <c r="TA478" s="185"/>
      <c r="TB478" s="185"/>
      <c r="TC478" s="185"/>
      <c r="TD478" s="185"/>
      <c r="TE478" s="185"/>
      <c r="TF478" s="185"/>
      <c r="TG478" s="185"/>
      <c r="TH478" s="185"/>
      <c r="TI478" s="185"/>
    </row>
    <row r="479" spans="1:529" s="113" customFormat="1" ht="27.75" customHeight="1" thickBot="1" x14ac:dyDescent="0.3">
      <c r="A479" s="308">
        <v>13140081</v>
      </c>
      <c r="B479" s="309">
        <v>39715</v>
      </c>
      <c r="C479" s="310" t="s">
        <v>5933</v>
      </c>
      <c r="D479" s="310" t="s">
        <v>5934</v>
      </c>
      <c r="E479" s="310"/>
      <c r="F479" s="310"/>
      <c r="G479" s="310"/>
      <c r="H479" s="308" t="s">
        <v>3446</v>
      </c>
      <c r="I479" s="309">
        <v>39731</v>
      </c>
      <c r="J479" s="309">
        <v>41913</v>
      </c>
      <c r="K479" s="310"/>
      <c r="L479" s="310"/>
      <c r="M479" s="310" t="s">
        <v>1101</v>
      </c>
      <c r="N479" s="310" t="s">
        <v>34</v>
      </c>
      <c r="O479" s="310">
        <v>7000</v>
      </c>
      <c r="P479" s="310"/>
      <c r="Q479" s="310"/>
      <c r="R479" s="310" t="s">
        <v>5932</v>
      </c>
      <c r="S479" s="310"/>
      <c r="T479" s="769"/>
      <c r="U479" s="310"/>
      <c r="V479" s="310">
        <v>7000</v>
      </c>
      <c r="W479" s="310"/>
      <c r="X479" s="310"/>
      <c r="Y479" s="310"/>
      <c r="Z479" s="310"/>
      <c r="AA479" s="310"/>
      <c r="AB479" s="310"/>
      <c r="AC479" s="310"/>
      <c r="AD479" s="310"/>
      <c r="AE479" s="310"/>
      <c r="AF479" s="310"/>
      <c r="AG479" s="310"/>
      <c r="AH479" s="310"/>
      <c r="AI479" s="310"/>
      <c r="AJ479" s="310"/>
      <c r="AK479" s="340"/>
      <c r="AL479" s="340" t="s">
        <v>5937</v>
      </c>
      <c r="AM479" s="60"/>
      <c r="AN479" s="576"/>
      <c r="AO479" s="576"/>
      <c r="AP479" s="576"/>
      <c r="AQ479" s="576"/>
      <c r="AR479" s="576"/>
      <c r="AS479" s="576"/>
      <c r="AT479" s="576"/>
      <c r="AU479" s="576"/>
      <c r="AV479" s="576"/>
      <c r="AW479" s="576"/>
      <c r="AX479" s="576"/>
      <c r="AY479" s="576"/>
      <c r="AZ479" s="576"/>
      <c r="BA479" s="576"/>
      <c r="BB479" s="576"/>
      <c r="BC479" s="576"/>
      <c r="BD479" s="576"/>
      <c r="BE479" s="576"/>
      <c r="BF479" s="576"/>
      <c r="BG479" s="576"/>
      <c r="BH479" s="576"/>
      <c r="BI479" s="576"/>
      <c r="BJ479" s="576"/>
      <c r="BK479" s="576"/>
      <c r="BL479" s="576"/>
      <c r="BM479" s="576"/>
      <c r="BN479" s="576"/>
      <c r="BO479" s="576"/>
      <c r="BP479" s="576"/>
      <c r="BQ479" s="576"/>
      <c r="BR479" s="576"/>
      <c r="BS479" s="576"/>
      <c r="BT479" s="576"/>
      <c r="BU479" s="576"/>
      <c r="BV479" s="576"/>
      <c r="BW479" s="576"/>
      <c r="BX479" s="576"/>
      <c r="BY479" s="576"/>
      <c r="BZ479" s="576"/>
      <c r="CA479" s="576"/>
      <c r="CB479" s="576"/>
      <c r="CC479" s="576"/>
      <c r="CD479" s="576"/>
      <c r="CE479" s="576"/>
      <c r="CF479" s="576"/>
      <c r="CG479" s="576"/>
      <c r="CH479" s="576"/>
      <c r="CI479" s="576"/>
      <c r="CJ479" s="576"/>
      <c r="CK479" s="576"/>
      <c r="CL479" s="576"/>
      <c r="CM479" s="576"/>
      <c r="CN479" s="576"/>
      <c r="CO479" s="576"/>
      <c r="CP479" s="576"/>
      <c r="CQ479" s="576"/>
      <c r="CR479" s="576"/>
      <c r="CS479" s="576"/>
      <c r="CT479" s="576"/>
      <c r="CU479" s="576"/>
      <c r="CV479" s="576"/>
      <c r="CW479" s="576"/>
      <c r="CX479" s="576"/>
      <c r="CY479" s="576"/>
      <c r="CZ479" s="576"/>
      <c r="DA479" s="576"/>
      <c r="DB479" s="576"/>
      <c r="DC479" s="576"/>
      <c r="DD479" s="576"/>
      <c r="DE479" s="576"/>
      <c r="DF479" s="576"/>
      <c r="DG479" s="576"/>
      <c r="DH479" s="576"/>
      <c r="DI479" s="576"/>
      <c r="DJ479" s="576"/>
      <c r="DK479" s="576"/>
      <c r="DL479" s="576"/>
      <c r="DM479" s="576"/>
      <c r="DN479" s="576"/>
      <c r="DO479" s="576"/>
      <c r="DP479" s="576"/>
      <c r="DQ479" s="576"/>
      <c r="DR479" s="576"/>
      <c r="DS479" s="576"/>
      <c r="DT479" s="576"/>
      <c r="DU479" s="576"/>
      <c r="DV479" s="576"/>
      <c r="DW479" s="576"/>
      <c r="DX479" s="576"/>
      <c r="DY479" s="576"/>
      <c r="DZ479" s="576"/>
      <c r="EA479" s="576"/>
      <c r="EB479" s="576"/>
      <c r="EC479" s="576"/>
      <c r="ED479" s="576"/>
      <c r="EE479" s="576"/>
      <c r="EF479" s="576"/>
      <c r="EG479" s="576"/>
      <c r="EH479" s="576"/>
      <c r="EI479" s="576"/>
      <c r="EJ479" s="576"/>
      <c r="EK479" s="576"/>
      <c r="EL479" s="576"/>
      <c r="EM479" s="576"/>
      <c r="EN479" s="576"/>
      <c r="EO479" s="576"/>
      <c r="EP479" s="576"/>
      <c r="EQ479" s="576"/>
      <c r="ER479" s="576"/>
      <c r="ES479" s="576"/>
      <c r="ET479" s="576"/>
      <c r="EU479" s="576"/>
      <c r="EV479" s="576"/>
      <c r="EW479" s="576"/>
      <c r="EX479" s="576"/>
      <c r="EY479" s="576"/>
      <c r="EZ479" s="576"/>
      <c r="FA479" s="576"/>
      <c r="FB479" s="576"/>
      <c r="FC479" s="576"/>
      <c r="FD479" s="576"/>
      <c r="FE479" s="576"/>
      <c r="FF479" s="576"/>
      <c r="FG479" s="576"/>
      <c r="FH479" s="576"/>
      <c r="FI479" s="576"/>
      <c r="FJ479" s="576"/>
      <c r="FK479" s="576"/>
      <c r="FL479" s="576"/>
      <c r="FM479" s="576"/>
      <c r="FN479" s="576"/>
      <c r="FO479" s="576"/>
      <c r="FP479" s="576"/>
      <c r="FQ479" s="576"/>
      <c r="FR479" s="576"/>
      <c r="FS479" s="576"/>
      <c r="FT479" s="576"/>
      <c r="FU479" s="576"/>
      <c r="FV479" s="576"/>
      <c r="FW479" s="576"/>
      <c r="FX479" s="576"/>
      <c r="FY479" s="576"/>
      <c r="FZ479" s="576"/>
      <c r="GA479" s="576"/>
      <c r="GB479" s="576"/>
      <c r="GC479" s="576"/>
      <c r="GD479" s="576"/>
      <c r="GE479" s="576"/>
      <c r="GF479" s="576"/>
      <c r="GG479" s="576"/>
      <c r="GH479" s="576"/>
      <c r="GI479" s="576"/>
      <c r="GJ479" s="576"/>
      <c r="GK479" s="576"/>
      <c r="GL479" s="576"/>
      <c r="GM479" s="576"/>
      <c r="GN479" s="576"/>
      <c r="GO479" s="576"/>
      <c r="GP479" s="576"/>
      <c r="GQ479" s="576"/>
      <c r="GR479" s="576"/>
      <c r="GS479" s="576"/>
      <c r="GT479" s="576"/>
      <c r="GU479" s="576"/>
      <c r="GV479" s="576"/>
      <c r="GW479" s="576"/>
      <c r="GX479" s="576"/>
      <c r="GY479" s="576"/>
      <c r="GZ479" s="576"/>
      <c r="HA479" s="576"/>
      <c r="HB479" s="576"/>
      <c r="HC479" s="576"/>
      <c r="HD479" s="576"/>
      <c r="HE479" s="576"/>
      <c r="HF479" s="576"/>
      <c r="HG479" s="576"/>
      <c r="HH479" s="576"/>
      <c r="HI479" s="576"/>
      <c r="HJ479" s="576"/>
      <c r="HK479" s="576"/>
      <c r="HL479" s="576"/>
      <c r="HM479" s="576"/>
      <c r="HN479" s="576"/>
      <c r="HO479" s="576"/>
      <c r="HP479" s="576"/>
      <c r="HQ479" s="576"/>
      <c r="HR479" s="576"/>
      <c r="HS479" s="576"/>
      <c r="HT479" s="576"/>
      <c r="HU479" s="576"/>
      <c r="HV479" s="576"/>
      <c r="HW479" s="576"/>
      <c r="HX479" s="576"/>
      <c r="HY479" s="576"/>
      <c r="HZ479" s="576"/>
      <c r="IA479" s="576"/>
      <c r="IB479" s="576"/>
      <c r="IC479" s="576"/>
      <c r="ID479" s="576"/>
      <c r="IE479" s="576"/>
      <c r="IF479" s="576"/>
      <c r="IG479" s="576"/>
      <c r="IH479" s="576"/>
      <c r="II479" s="576"/>
      <c r="IJ479" s="576"/>
      <c r="IK479" s="576"/>
      <c r="IL479" s="576"/>
      <c r="IM479" s="576"/>
      <c r="IN479" s="576"/>
      <c r="IO479" s="576"/>
      <c r="IP479" s="576"/>
      <c r="IQ479" s="576"/>
      <c r="IR479" s="576"/>
      <c r="IS479" s="576"/>
      <c r="IT479" s="576"/>
      <c r="IU479" s="576"/>
      <c r="IV479" s="576"/>
      <c r="IW479" s="576"/>
      <c r="IX479" s="576"/>
      <c r="IY479" s="576"/>
      <c r="IZ479" s="576"/>
      <c r="JA479" s="576"/>
      <c r="JB479" s="576"/>
      <c r="JC479" s="576"/>
      <c r="JD479" s="576"/>
      <c r="JE479" s="576"/>
      <c r="JF479" s="576"/>
      <c r="JG479" s="576"/>
      <c r="JH479" s="576"/>
      <c r="JI479" s="576"/>
      <c r="JJ479" s="576"/>
      <c r="JK479" s="576"/>
      <c r="JL479" s="576"/>
      <c r="JM479" s="576"/>
      <c r="JN479" s="576"/>
      <c r="JO479" s="576"/>
      <c r="JP479" s="576"/>
      <c r="JQ479" s="576"/>
      <c r="JR479" s="576"/>
      <c r="JS479" s="576"/>
      <c r="JT479" s="576"/>
      <c r="JU479" s="576"/>
      <c r="JV479" s="576"/>
      <c r="JW479" s="576"/>
      <c r="JX479" s="576"/>
      <c r="JY479" s="576"/>
      <c r="JZ479" s="576"/>
      <c r="KA479" s="576"/>
      <c r="KB479" s="576"/>
      <c r="KC479" s="576"/>
      <c r="KD479" s="576"/>
      <c r="KE479" s="576"/>
      <c r="KF479" s="576"/>
      <c r="KG479" s="576"/>
      <c r="KH479" s="576"/>
      <c r="KI479" s="576"/>
      <c r="KJ479" s="576"/>
      <c r="KK479" s="576"/>
      <c r="KL479" s="576"/>
      <c r="KM479" s="576"/>
      <c r="KN479" s="576"/>
      <c r="KO479" s="576"/>
      <c r="KP479" s="576"/>
      <c r="KQ479" s="576"/>
      <c r="KR479" s="576"/>
      <c r="KS479" s="576"/>
      <c r="KT479" s="576"/>
      <c r="KU479" s="576"/>
      <c r="KV479" s="576"/>
      <c r="KW479" s="576"/>
      <c r="KX479" s="576"/>
      <c r="KY479" s="576"/>
      <c r="KZ479" s="576"/>
      <c r="LA479" s="576"/>
      <c r="LB479" s="576"/>
      <c r="LC479" s="576"/>
      <c r="LD479" s="576"/>
      <c r="LE479" s="576"/>
      <c r="LF479" s="576"/>
      <c r="LG479" s="576"/>
      <c r="LH479" s="576"/>
      <c r="LI479" s="576"/>
      <c r="LJ479" s="576"/>
      <c r="LK479" s="576"/>
      <c r="LL479" s="576"/>
      <c r="LM479" s="576"/>
      <c r="LN479" s="576"/>
      <c r="LO479" s="576"/>
      <c r="LP479" s="576"/>
      <c r="LQ479" s="576"/>
      <c r="LR479" s="576"/>
      <c r="LS479" s="576"/>
      <c r="LT479" s="576"/>
      <c r="LU479" s="576"/>
      <c r="LV479" s="576"/>
      <c r="LW479" s="576"/>
      <c r="LX479" s="576"/>
      <c r="LY479" s="576"/>
      <c r="LZ479" s="576"/>
      <c r="MA479" s="576"/>
      <c r="MB479" s="576"/>
      <c r="MC479" s="576"/>
      <c r="MD479" s="576"/>
      <c r="ME479" s="576"/>
      <c r="MF479" s="576"/>
      <c r="MG479" s="576"/>
      <c r="MH479" s="576"/>
      <c r="MI479" s="576"/>
      <c r="MJ479" s="576"/>
      <c r="MK479" s="576"/>
      <c r="ML479" s="576"/>
      <c r="MM479" s="576"/>
      <c r="MN479" s="576"/>
      <c r="MO479" s="576"/>
      <c r="MP479" s="576"/>
      <c r="MQ479" s="576"/>
      <c r="MR479" s="576"/>
      <c r="MS479" s="576"/>
      <c r="MT479" s="576"/>
      <c r="MU479" s="576"/>
      <c r="MV479" s="576"/>
      <c r="MW479" s="576"/>
      <c r="MX479" s="576"/>
      <c r="MY479" s="576"/>
      <c r="MZ479" s="576"/>
      <c r="NA479" s="576"/>
      <c r="NB479" s="576"/>
      <c r="NC479" s="576"/>
      <c r="ND479" s="576"/>
      <c r="NE479" s="576"/>
      <c r="NF479" s="576"/>
      <c r="NG479" s="576"/>
      <c r="NH479" s="576"/>
      <c r="NI479" s="576"/>
      <c r="NJ479" s="576"/>
      <c r="NK479" s="576"/>
      <c r="NL479" s="576"/>
      <c r="NM479" s="576"/>
      <c r="NN479" s="576"/>
      <c r="NO479" s="576"/>
      <c r="NP479" s="576"/>
      <c r="NQ479" s="576"/>
      <c r="NR479" s="576"/>
      <c r="NS479" s="576"/>
      <c r="NT479" s="576"/>
      <c r="NU479" s="576"/>
      <c r="NV479" s="576"/>
      <c r="NW479" s="576"/>
      <c r="NX479" s="576"/>
      <c r="NY479" s="576"/>
      <c r="NZ479" s="576"/>
      <c r="OA479" s="576"/>
      <c r="OB479" s="576"/>
      <c r="OC479" s="576"/>
      <c r="OD479" s="576"/>
      <c r="OE479" s="576"/>
      <c r="OF479" s="576"/>
      <c r="OG479" s="576"/>
      <c r="OH479" s="576"/>
      <c r="OI479" s="576"/>
      <c r="OJ479" s="576"/>
      <c r="OK479" s="576"/>
      <c r="OL479" s="576"/>
      <c r="OM479" s="576"/>
      <c r="ON479" s="576"/>
      <c r="OO479" s="576"/>
      <c r="OP479" s="576"/>
      <c r="OQ479" s="576"/>
      <c r="OR479" s="576"/>
      <c r="OS479" s="576"/>
      <c r="OT479" s="576"/>
      <c r="OU479" s="576"/>
      <c r="OV479" s="576"/>
      <c r="OW479" s="576"/>
      <c r="OX479" s="576"/>
      <c r="OY479" s="576"/>
      <c r="OZ479" s="576"/>
      <c r="PA479" s="576"/>
      <c r="PB479" s="576"/>
      <c r="PC479" s="576"/>
      <c r="PD479" s="576"/>
      <c r="PE479" s="576"/>
      <c r="PF479" s="576"/>
      <c r="PG479" s="576"/>
      <c r="PH479" s="576"/>
      <c r="PI479" s="576"/>
      <c r="PJ479" s="576"/>
      <c r="PK479" s="576"/>
      <c r="PL479" s="576"/>
      <c r="PM479" s="576"/>
      <c r="PN479" s="576"/>
      <c r="PO479" s="576"/>
      <c r="PP479" s="576"/>
      <c r="PQ479" s="576"/>
      <c r="PR479" s="576"/>
      <c r="PS479" s="576"/>
      <c r="PT479" s="576"/>
      <c r="PU479" s="576"/>
      <c r="PV479" s="576"/>
      <c r="PW479" s="576"/>
      <c r="PX479" s="576"/>
      <c r="PY479" s="576"/>
      <c r="PZ479" s="576"/>
      <c r="QA479" s="576"/>
      <c r="QB479" s="576"/>
      <c r="QC479" s="576"/>
      <c r="QD479" s="576"/>
      <c r="QE479" s="576"/>
      <c r="QF479" s="576"/>
      <c r="QG479" s="576"/>
      <c r="QH479" s="576"/>
      <c r="QI479" s="576"/>
      <c r="QJ479" s="576"/>
      <c r="QK479" s="576"/>
      <c r="QL479" s="576"/>
      <c r="QM479" s="576"/>
      <c r="QN479" s="576"/>
      <c r="QO479" s="576"/>
      <c r="QP479" s="576"/>
      <c r="QQ479" s="576"/>
      <c r="QR479" s="576"/>
      <c r="QS479" s="576"/>
      <c r="QT479" s="576"/>
      <c r="QU479" s="576"/>
      <c r="QV479" s="576"/>
      <c r="QW479" s="576"/>
      <c r="QX479" s="576"/>
      <c r="QY479" s="576"/>
      <c r="QZ479" s="576"/>
      <c r="RA479" s="576"/>
      <c r="RB479" s="576"/>
      <c r="RC479" s="576"/>
      <c r="RD479" s="576"/>
      <c r="RE479" s="576"/>
      <c r="RF479" s="576"/>
      <c r="RG479" s="576"/>
      <c r="RH479" s="576"/>
      <c r="RI479" s="576"/>
      <c r="RJ479" s="576"/>
      <c r="RK479" s="576"/>
      <c r="RL479" s="576"/>
      <c r="RM479" s="576"/>
      <c r="RN479" s="576"/>
      <c r="RO479" s="576"/>
      <c r="RP479" s="576"/>
      <c r="RQ479" s="576"/>
      <c r="RR479" s="576"/>
      <c r="RS479" s="576"/>
      <c r="RT479" s="576"/>
      <c r="RU479" s="576"/>
      <c r="RV479" s="576"/>
      <c r="RW479" s="576"/>
      <c r="RX479" s="576"/>
      <c r="RY479" s="576"/>
      <c r="RZ479" s="576"/>
      <c r="SA479" s="576"/>
      <c r="SB479" s="576"/>
      <c r="SC479" s="576"/>
      <c r="SD479" s="576"/>
      <c r="SE479" s="576"/>
      <c r="SF479" s="576"/>
      <c r="SG479" s="576"/>
      <c r="SH479" s="576"/>
      <c r="SI479" s="576"/>
      <c r="SJ479" s="576"/>
      <c r="SK479" s="576"/>
      <c r="SL479" s="576"/>
      <c r="SM479" s="576"/>
      <c r="SN479" s="576"/>
      <c r="SO479" s="576"/>
      <c r="SP479" s="576"/>
      <c r="SQ479" s="576"/>
      <c r="SR479" s="576"/>
      <c r="SS479" s="576"/>
      <c r="ST479" s="576"/>
      <c r="SU479" s="576"/>
      <c r="SV479" s="576"/>
      <c r="SW479" s="576"/>
      <c r="SX479" s="576"/>
      <c r="SY479" s="576"/>
      <c r="SZ479" s="576"/>
      <c r="TA479" s="576"/>
      <c r="TB479" s="576"/>
      <c r="TC479" s="576"/>
      <c r="TD479" s="576"/>
      <c r="TE479" s="576"/>
      <c r="TF479" s="576"/>
      <c r="TG479" s="576"/>
      <c r="TH479" s="576"/>
      <c r="TI479" s="576"/>
    </row>
    <row r="480" spans="1:529" s="79" customFormat="1" ht="27.75" customHeight="1" x14ac:dyDescent="0.25">
      <c r="A480" s="226">
        <v>13140082</v>
      </c>
      <c r="B480" s="227">
        <v>39716</v>
      </c>
      <c r="C480" s="228" t="s">
        <v>1539</v>
      </c>
      <c r="D480" s="228"/>
      <c r="E480" s="228"/>
      <c r="F480" s="228"/>
      <c r="G480" s="228"/>
      <c r="H480" s="229"/>
      <c r="I480" s="227">
        <v>39736</v>
      </c>
      <c r="J480" s="227">
        <v>41907</v>
      </c>
      <c r="K480" s="228" t="s">
        <v>1540</v>
      </c>
      <c r="L480" s="228"/>
      <c r="M480" s="228" t="s">
        <v>408</v>
      </c>
      <c r="N480" s="228" t="s">
        <v>48</v>
      </c>
      <c r="O480" s="228">
        <v>400</v>
      </c>
      <c r="P480" s="228" t="s">
        <v>3465</v>
      </c>
      <c r="Q480" s="227"/>
      <c r="R480" s="228"/>
      <c r="S480" s="228"/>
      <c r="T480" s="741"/>
      <c r="U480" s="228"/>
      <c r="V480" s="228">
        <v>400</v>
      </c>
      <c r="W480" s="228"/>
      <c r="X480" s="228"/>
      <c r="Y480" s="228"/>
      <c r="Z480" s="228"/>
      <c r="AA480" s="228"/>
      <c r="AB480" s="228"/>
      <c r="AC480" s="228"/>
      <c r="AD480" s="228"/>
      <c r="AE480" s="228"/>
      <c r="AF480" s="228"/>
      <c r="AG480" s="228"/>
      <c r="AH480" s="228"/>
      <c r="AI480" s="228"/>
      <c r="AJ480" s="228"/>
      <c r="AK480" s="339"/>
      <c r="AL480" s="339" t="s">
        <v>4616</v>
      </c>
      <c r="AM480" s="13"/>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85"/>
      <c r="CW480" s="185"/>
      <c r="CX480" s="185"/>
      <c r="CY480" s="185"/>
      <c r="CZ480" s="185"/>
      <c r="DA480" s="185"/>
      <c r="DB480" s="185"/>
      <c r="DC480" s="185"/>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5"/>
      <c r="EA480" s="185"/>
      <c r="EB480" s="185"/>
      <c r="EC480" s="185"/>
      <c r="ED480" s="185"/>
      <c r="EE480" s="185"/>
      <c r="EF480" s="185"/>
      <c r="EG480" s="185"/>
      <c r="EH480" s="185"/>
      <c r="EI480" s="185"/>
      <c r="EJ480" s="185"/>
      <c r="EK480" s="185"/>
      <c r="EL480" s="185"/>
      <c r="EM480" s="185"/>
      <c r="EN480" s="185"/>
      <c r="EO480" s="185"/>
      <c r="EP480" s="185"/>
      <c r="EQ480" s="185"/>
      <c r="ER480" s="185"/>
      <c r="ES480" s="185"/>
      <c r="ET480" s="185"/>
      <c r="EU480" s="185"/>
      <c r="EV480" s="185"/>
      <c r="EW480" s="185"/>
      <c r="EX480" s="185"/>
      <c r="EY480" s="185"/>
      <c r="EZ480" s="185"/>
      <c r="FA480" s="185"/>
      <c r="FB480" s="185"/>
      <c r="FC480" s="185"/>
      <c r="FD480" s="185"/>
      <c r="FE480" s="185"/>
      <c r="FF480" s="185"/>
      <c r="FG480" s="185"/>
      <c r="FH480" s="185"/>
      <c r="FI480" s="185"/>
      <c r="FJ480" s="185"/>
      <c r="FK480" s="185"/>
      <c r="FL480" s="185"/>
      <c r="FM480" s="185"/>
      <c r="FN480" s="185"/>
      <c r="FO480" s="185"/>
      <c r="FP480" s="185"/>
      <c r="FQ480" s="185"/>
      <c r="FR480" s="185"/>
      <c r="FS480" s="185"/>
      <c r="FT480" s="185"/>
      <c r="FU480" s="185"/>
      <c r="FV480" s="185"/>
      <c r="FW480" s="185"/>
      <c r="FX480" s="185"/>
      <c r="FY480" s="185"/>
      <c r="FZ480" s="185"/>
      <c r="GA480" s="185"/>
      <c r="GB480" s="185"/>
      <c r="GC480" s="185"/>
      <c r="GD480" s="185"/>
      <c r="GE480" s="185"/>
      <c r="GF480" s="185"/>
      <c r="GG480" s="185"/>
      <c r="GH480" s="185"/>
      <c r="GI480" s="185"/>
      <c r="GJ480" s="185"/>
      <c r="GK480" s="185"/>
      <c r="GL480" s="185"/>
      <c r="GM480" s="185"/>
      <c r="GN480" s="185"/>
      <c r="GO480" s="185"/>
      <c r="GP480" s="185"/>
      <c r="GQ480" s="185"/>
      <c r="GR480" s="185"/>
      <c r="GS480" s="185"/>
      <c r="GT480" s="185"/>
      <c r="GU480" s="185"/>
      <c r="GV480" s="185"/>
      <c r="GW480" s="185"/>
      <c r="GX480" s="185"/>
      <c r="GY480" s="185"/>
      <c r="GZ480" s="185"/>
      <c r="HA480" s="185"/>
      <c r="HB480" s="185"/>
      <c r="HC480" s="185"/>
      <c r="HD480" s="185"/>
      <c r="HE480" s="185"/>
      <c r="HF480" s="185"/>
      <c r="HG480" s="185"/>
      <c r="HH480" s="185"/>
      <c r="HI480" s="185"/>
      <c r="HJ480" s="185"/>
      <c r="HK480" s="185"/>
      <c r="HL480" s="185"/>
      <c r="HM480" s="185"/>
      <c r="HN480" s="185"/>
      <c r="HO480" s="185"/>
      <c r="HP480" s="185"/>
      <c r="HQ480" s="185"/>
      <c r="HR480" s="185"/>
      <c r="HS480" s="185"/>
      <c r="HT480" s="185"/>
      <c r="HU480" s="185"/>
      <c r="HV480" s="185"/>
      <c r="HW480" s="185"/>
      <c r="HX480" s="185"/>
      <c r="HY480" s="185"/>
      <c r="HZ480" s="185"/>
      <c r="IA480" s="185"/>
      <c r="IB480" s="185"/>
      <c r="IC480" s="185"/>
      <c r="ID480" s="185"/>
      <c r="IE480" s="185"/>
      <c r="IF480" s="185"/>
      <c r="IG480" s="185"/>
      <c r="IH480" s="185"/>
      <c r="II480" s="185"/>
      <c r="IJ480" s="185"/>
      <c r="IK480" s="185"/>
      <c r="IL480" s="185"/>
      <c r="IM480" s="185"/>
      <c r="IN480" s="185"/>
      <c r="IO480" s="185"/>
      <c r="IP480" s="185"/>
      <c r="IQ480" s="185"/>
      <c r="IR480" s="185"/>
      <c r="IS480" s="185"/>
      <c r="IT480" s="185"/>
      <c r="IU480" s="185"/>
      <c r="IV480" s="185"/>
      <c r="IW480" s="185"/>
      <c r="IX480" s="185"/>
      <c r="IY480" s="185"/>
      <c r="IZ480" s="185"/>
      <c r="JA480" s="185"/>
      <c r="JB480" s="185"/>
      <c r="JC480" s="185"/>
      <c r="JD480" s="185"/>
      <c r="JE480" s="185"/>
      <c r="JF480" s="185"/>
      <c r="JG480" s="185"/>
      <c r="JH480" s="185"/>
      <c r="JI480" s="185"/>
      <c r="JJ480" s="185"/>
      <c r="JK480" s="185"/>
      <c r="JL480" s="185"/>
      <c r="JM480" s="185"/>
      <c r="JN480" s="185"/>
      <c r="JO480" s="185"/>
      <c r="JP480" s="185"/>
      <c r="JQ480" s="185"/>
      <c r="JR480" s="185"/>
      <c r="JS480" s="185"/>
      <c r="JT480" s="185"/>
      <c r="JU480" s="185"/>
      <c r="JV480" s="185"/>
      <c r="JW480" s="185"/>
      <c r="JX480" s="185"/>
      <c r="JY480" s="185"/>
      <c r="JZ480" s="185"/>
      <c r="KA480" s="185"/>
      <c r="KB480" s="185"/>
      <c r="KC480" s="185"/>
      <c r="KD480" s="185"/>
      <c r="KE480" s="185"/>
      <c r="KF480" s="185"/>
      <c r="KG480" s="185"/>
      <c r="KH480" s="185"/>
      <c r="KI480" s="185"/>
      <c r="KJ480" s="185"/>
      <c r="KK480" s="185"/>
      <c r="KL480" s="185"/>
      <c r="KM480" s="185"/>
      <c r="KN480" s="185"/>
      <c r="KO480" s="185"/>
      <c r="KP480" s="185"/>
      <c r="KQ480" s="185"/>
      <c r="KR480" s="185"/>
      <c r="KS480" s="185"/>
      <c r="KT480" s="185"/>
      <c r="KU480" s="185"/>
      <c r="KV480" s="185"/>
      <c r="KW480" s="185"/>
      <c r="KX480" s="185"/>
      <c r="KY480" s="185"/>
      <c r="KZ480" s="185"/>
      <c r="LA480" s="185"/>
      <c r="LB480" s="185"/>
      <c r="LC480" s="185"/>
      <c r="LD480" s="185"/>
      <c r="LE480" s="185"/>
      <c r="LF480" s="185"/>
      <c r="LG480" s="185"/>
      <c r="LH480" s="185"/>
      <c r="LI480" s="185"/>
      <c r="LJ480" s="185"/>
      <c r="LK480" s="185"/>
      <c r="LL480" s="185"/>
      <c r="LM480" s="185"/>
      <c r="LN480" s="185"/>
      <c r="LO480" s="185"/>
      <c r="LP480" s="185"/>
      <c r="LQ480" s="185"/>
      <c r="LR480" s="185"/>
      <c r="LS480" s="185"/>
      <c r="LT480" s="185"/>
      <c r="LU480" s="185"/>
      <c r="LV480" s="185"/>
      <c r="LW480" s="185"/>
      <c r="LX480" s="185"/>
      <c r="LY480" s="185"/>
      <c r="LZ480" s="185"/>
      <c r="MA480" s="185"/>
      <c r="MB480" s="185"/>
      <c r="MC480" s="185"/>
      <c r="MD480" s="185"/>
      <c r="ME480" s="185"/>
      <c r="MF480" s="185"/>
      <c r="MG480" s="185"/>
      <c r="MH480" s="185"/>
      <c r="MI480" s="185"/>
      <c r="MJ480" s="185"/>
      <c r="MK480" s="185"/>
      <c r="ML480" s="185"/>
      <c r="MM480" s="185"/>
      <c r="MN480" s="185"/>
      <c r="MO480" s="185"/>
      <c r="MP480" s="185"/>
      <c r="MQ480" s="185"/>
      <c r="MR480" s="185"/>
      <c r="MS480" s="185"/>
      <c r="MT480" s="185"/>
      <c r="MU480" s="185"/>
      <c r="MV480" s="185"/>
      <c r="MW480" s="185"/>
      <c r="MX480" s="185"/>
      <c r="MY480" s="185"/>
      <c r="MZ480" s="185"/>
      <c r="NA480" s="185"/>
      <c r="NB480" s="185"/>
      <c r="NC480" s="185"/>
      <c r="ND480" s="185"/>
      <c r="NE480" s="185"/>
      <c r="NF480" s="185"/>
      <c r="NG480" s="185"/>
      <c r="NH480" s="185"/>
      <c r="NI480" s="185"/>
      <c r="NJ480" s="185"/>
      <c r="NK480" s="185"/>
      <c r="NL480" s="185"/>
      <c r="NM480" s="185"/>
      <c r="NN480" s="185"/>
      <c r="NO480" s="185"/>
      <c r="NP480" s="185"/>
      <c r="NQ480" s="185"/>
      <c r="NR480" s="185"/>
      <c r="NS480" s="185"/>
      <c r="NT480" s="185"/>
      <c r="NU480" s="185"/>
      <c r="NV480" s="185"/>
      <c r="NW480" s="185"/>
      <c r="NX480" s="185"/>
      <c r="NY480" s="185"/>
      <c r="NZ480" s="185"/>
      <c r="OA480" s="185"/>
      <c r="OB480" s="185"/>
      <c r="OC480" s="185"/>
      <c r="OD480" s="185"/>
      <c r="OE480" s="185"/>
      <c r="OF480" s="185"/>
      <c r="OG480" s="185"/>
      <c r="OH480" s="185"/>
      <c r="OI480" s="185"/>
      <c r="OJ480" s="185"/>
      <c r="OK480" s="185"/>
      <c r="OL480" s="185"/>
      <c r="OM480" s="185"/>
      <c r="ON480" s="185"/>
      <c r="OO480" s="185"/>
      <c r="OP480" s="185"/>
      <c r="OQ480" s="185"/>
      <c r="OR480" s="185"/>
      <c r="OS480" s="185"/>
      <c r="OT480" s="185"/>
      <c r="OU480" s="185"/>
      <c r="OV480" s="185"/>
      <c r="OW480" s="185"/>
      <c r="OX480" s="185"/>
      <c r="OY480" s="185"/>
      <c r="OZ480" s="185"/>
      <c r="PA480" s="185"/>
      <c r="PB480" s="185"/>
      <c r="PC480" s="185"/>
      <c r="PD480" s="185"/>
      <c r="PE480" s="185"/>
      <c r="PF480" s="185"/>
      <c r="PG480" s="185"/>
      <c r="PH480" s="185"/>
      <c r="PI480" s="185"/>
      <c r="PJ480" s="185"/>
      <c r="PK480" s="185"/>
      <c r="PL480" s="185"/>
      <c r="PM480" s="185"/>
      <c r="PN480" s="185"/>
      <c r="PO480" s="185"/>
      <c r="PP480" s="185"/>
      <c r="PQ480" s="185"/>
      <c r="PR480" s="185"/>
      <c r="PS480" s="185"/>
      <c r="PT480" s="185"/>
      <c r="PU480" s="185"/>
      <c r="PV480" s="185"/>
      <c r="PW480" s="185"/>
      <c r="PX480" s="185"/>
      <c r="PY480" s="185"/>
      <c r="PZ480" s="185"/>
      <c r="QA480" s="185"/>
      <c r="QB480" s="185"/>
      <c r="QC480" s="185"/>
      <c r="QD480" s="185"/>
      <c r="QE480" s="185"/>
      <c r="QF480" s="185"/>
      <c r="QG480" s="185"/>
      <c r="QH480" s="185"/>
      <c r="QI480" s="185"/>
      <c r="QJ480" s="185"/>
      <c r="QK480" s="185"/>
      <c r="QL480" s="185"/>
      <c r="QM480" s="185"/>
      <c r="QN480" s="185"/>
      <c r="QO480" s="185"/>
      <c r="QP480" s="185"/>
      <c r="QQ480" s="185"/>
      <c r="QR480" s="185"/>
      <c r="QS480" s="185"/>
      <c r="QT480" s="185"/>
      <c r="QU480" s="185"/>
      <c r="QV480" s="185"/>
      <c r="QW480" s="185"/>
      <c r="QX480" s="185"/>
      <c r="QY480" s="185"/>
      <c r="QZ480" s="185"/>
      <c r="RA480" s="185"/>
      <c r="RB480" s="185"/>
      <c r="RC480" s="185"/>
      <c r="RD480" s="185"/>
      <c r="RE480" s="185"/>
      <c r="RF480" s="185"/>
      <c r="RG480" s="185"/>
      <c r="RH480" s="185"/>
      <c r="RI480" s="185"/>
      <c r="RJ480" s="185"/>
      <c r="RK480" s="185"/>
      <c r="RL480" s="185"/>
      <c r="RM480" s="185"/>
      <c r="RN480" s="185"/>
      <c r="RO480" s="185"/>
      <c r="RP480" s="185"/>
      <c r="RQ480" s="185"/>
      <c r="RR480" s="185"/>
      <c r="RS480" s="185"/>
      <c r="RT480" s="185"/>
      <c r="RU480" s="185"/>
      <c r="RV480" s="185"/>
      <c r="RW480" s="185"/>
      <c r="RX480" s="185"/>
      <c r="RY480" s="185"/>
      <c r="RZ480" s="185"/>
      <c r="SA480" s="185"/>
      <c r="SB480" s="185"/>
      <c r="SC480" s="185"/>
      <c r="SD480" s="185"/>
      <c r="SE480" s="185"/>
      <c r="SF480" s="185"/>
      <c r="SG480" s="185"/>
      <c r="SH480" s="185"/>
      <c r="SI480" s="185"/>
      <c r="SJ480" s="185"/>
      <c r="SK480" s="185"/>
      <c r="SL480" s="185"/>
      <c r="SM480" s="185"/>
      <c r="SN480" s="185"/>
      <c r="SO480" s="185"/>
      <c r="SP480" s="185"/>
      <c r="SQ480" s="185"/>
      <c r="SR480" s="185"/>
      <c r="SS480" s="185"/>
      <c r="ST480" s="185"/>
      <c r="SU480" s="185"/>
      <c r="SV480" s="185"/>
      <c r="SW480" s="185"/>
      <c r="SX480" s="185"/>
      <c r="SY480" s="185"/>
      <c r="SZ480" s="185"/>
      <c r="TA480" s="185"/>
      <c r="TB480" s="185"/>
      <c r="TC480" s="185"/>
      <c r="TD480" s="185"/>
      <c r="TE480" s="185"/>
      <c r="TF480" s="185"/>
      <c r="TG480" s="185"/>
      <c r="TH480" s="185"/>
      <c r="TI480" s="185"/>
    </row>
    <row r="481" spans="1:529" s="185" customFormat="1" ht="51.75" customHeight="1" thickBot="1" x14ac:dyDescent="0.3">
      <c r="A481" s="84" t="s">
        <v>3466</v>
      </c>
      <c r="B481" s="85">
        <v>39716</v>
      </c>
      <c r="C481" s="86" t="s">
        <v>3467</v>
      </c>
      <c r="D481" s="86" t="s">
        <v>5853</v>
      </c>
      <c r="E481" s="86"/>
      <c r="F481" s="86"/>
      <c r="G481" s="86"/>
      <c r="H481" s="194">
        <v>40422</v>
      </c>
      <c r="I481" s="85">
        <v>39736</v>
      </c>
      <c r="J481" s="85">
        <v>45561</v>
      </c>
      <c r="K481" s="86" t="s">
        <v>1463</v>
      </c>
      <c r="L481" s="86"/>
      <c r="M481" s="86" t="s">
        <v>335</v>
      </c>
      <c r="N481" s="86" t="s">
        <v>48</v>
      </c>
      <c r="O481" s="86">
        <v>400</v>
      </c>
      <c r="P481" s="209"/>
      <c r="Q481" s="209"/>
      <c r="R481" s="209"/>
      <c r="S481" s="209"/>
      <c r="T481" s="711">
        <v>1.5</v>
      </c>
      <c r="U481" s="86">
        <v>0.5</v>
      </c>
      <c r="V481" s="86">
        <v>400</v>
      </c>
      <c r="W481" s="86" t="s">
        <v>1258</v>
      </c>
      <c r="X481" s="86">
        <v>50</v>
      </c>
      <c r="Y481" s="86">
        <v>15</v>
      </c>
      <c r="Z481" s="86">
        <v>70</v>
      </c>
      <c r="AA481" s="86" t="s">
        <v>1091</v>
      </c>
      <c r="AB481" s="86" t="s">
        <v>1091</v>
      </c>
      <c r="AC481" s="86" t="s">
        <v>1091</v>
      </c>
      <c r="AD481" s="86" t="s">
        <v>1091</v>
      </c>
      <c r="AE481" s="86" t="s">
        <v>1091</v>
      </c>
      <c r="AF481" s="86">
        <v>0.3</v>
      </c>
      <c r="AG481" s="86" t="s">
        <v>3468</v>
      </c>
      <c r="AH481" s="86">
        <v>216.583</v>
      </c>
      <c r="AI481" s="86" t="s">
        <v>4164</v>
      </c>
      <c r="AJ481" s="86" t="s">
        <v>3469</v>
      </c>
      <c r="AK481" s="86" t="s">
        <v>1367</v>
      </c>
      <c r="AL481" s="525"/>
      <c r="AM481" s="830"/>
      <c r="AN481" s="830"/>
      <c r="AO481" s="830"/>
      <c r="AP481" s="830"/>
      <c r="AQ481" s="830"/>
    </row>
    <row r="482" spans="1:529" s="79" customFormat="1" ht="27.75" customHeight="1" thickBot="1" x14ac:dyDescent="0.3">
      <c r="A482" s="284">
        <v>13140083</v>
      </c>
      <c r="B482" s="285">
        <v>39716</v>
      </c>
      <c r="C482" s="105" t="s">
        <v>1541</v>
      </c>
      <c r="D482" s="105"/>
      <c r="E482" s="105"/>
      <c r="F482" s="105"/>
      <c r="G482" s="105"/>
      <c r="H482" s="284"/>
      <c r="I482" s="285">
        <v>39743</v>
      </c>
      <c r="J482" s="285">
        <v>40811</v>
      </c>
      <c r="K482" s="105" t="s">
        <v>1309</v>
      </c>
      <c r="L482" s="105"/>
      <c r="M482" s="105" t="s">
        <v>408</v>
      </c>
      <c r="N482" s="105" t="s">
        <v>48</v>
      </c>
      <c r="O482" s="105">
        <v>157000</v>
      </c>
      <c r="P482" s="289"/>
      <c r="Q482" s="289"/>
      <c r="R482" s="289"/>
      <c r="S482" s="289"/>
      <c r="T482" s="720"/>
      <c r="U482" s="105"/>
      <c r="V482" s="105">
        <v>157000</v>
      </c>
      <c r="W482" s="105"/>
      <c r="X482" s="105"/>
      <c r="Y482" s="105"/>
      <c r="Z482" s="105"/>
      <c r="AA482" s="105"/>
      <c r="AB482" s="105"/>
      <c r="AC482" s="105"/>
      <c r="AD482" s="105"/>
      <c r="AE482" s="105"/>
      <c r="AF482" s="105"/>
      <c r="AG482" s="105"/>
      <c r="AH482" s="105"/>
      <c r="AI482" s="105"/>
      <c r="AJ482" s="105"/>
      <c r="AK482" s="30"/>
      <c r="AL482" s="321"/>
      <c r="AM482" s="13"/>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185"/>
      <c r="HL482" s="185"/>
      <c r="HM482" s="185"/>
      <c r="HN482" s="185"/>
      <c r="HO482" s="185"/>
      <c r="HP482" s="185"/>
      <c r="HQ482" s="185"/>
      <c r="HR482" s="185"/>
      <c r="HS482" s="185"/>
      <c r="HT482" s="185"/>
      <c r="HU482" s="185"/>
      <c r="HV482" s="185"/>
      <c r="HW482" s="185"/>
      <c r="HX482" s="185"/>
      <c r="HY482" s="185"/>
      <c r="HZ482" s="185"/>
      <c r="IA482" s="185"/>
      <c r="IB482" s="185"/>
      <c r="IC482" s="185"/>
      <c r="ID482" s="185"/>
      <c r="IE482" s="185"/>
      <c r="IF482" s="185"/>
      <c r="IG482" s="185"/>
      <c r="IH482" s="185"/>
      <c r="II482" s="185"/>
      <c r="IJ482" s="185"/>
      <c r="IK482" s="185"/>
      <c r="IL482" s="185"/>
      <c r="IM482" s="185"/>
      <c r="IN482" s="185"/>
      <c r="IO482" s="185"/>
      <c r="IP482" s="185"/>
      <c r="IQ482" s="185"/>
      <c r="IR482" s="185"/>
      <c r="IS482" s="185"/>
      <c r="IT482" s="185"/>
      <c r="IU482" s="185"/>
      <c r="IV482" s="185"/>
      <c r="IW482" s="185"/>
      <c r="IX482" s="185"/>
      <c r="IY482" s="185"/>
      <c r="IZ482" s="185"/>
      <c r="JA482" s="185"/>
      <c r="JB482" s="185"/>
      <c r="JC482" s="185"/>
      <c r="JD482" s="185"/>
      <c r="JE482" s="185"/>
      <c r="JF482" s="185"/>
      <c r="JG482" s="185"/>
      <c r="JH482" s="185"/>
      <c r="JI482" s="185"/>
      <c r="JJ482" s="185"/>
      <c r="JK482" s="185"/>
      <c r="JL482" s="185"/>
      <c r="JM482" s="185"/>
      <c r="JN482" s="185"/>
      <c r="JO482" s="185"/>
      <c r="JP482" s="185"/>
      <c r="JQ482" s="185"/>
      <c r="JR482" s="185"/>
      <c r="JS482" s="185"/>
      <c r="JT482" s="185"/>
      <c r="JU482" s="185"/>
      <c r="JV482" s="185"/>
      <c r="JW482" s="185"/>
      <c r="JX482" s="185"/>
      <c r="JY482" s="185"/>
      <c r="JZ482" s="185"/>
      <c r="KA482" s="185"/>
      <c r="KB482" s="185"/>
      <c r="KC482" s="185"/>
      <c r="KD482" s="185"/>
      <c r="KE482" s="185"/>
      <c r="KF482" s="185"/>
      <c r="KG482" s="185"/>
      <c r="KH482" s="185"/>
      <c r="KI482" s="185"/>
      <c r="KJ482" s="185"/>
      <c r="KK482" s="185"/>
      <c r="KL482" s="185"/>
      <c r="KM482" s="185"/>
      <c r="KN482" s="185"/>
      <c r="KO482" s="185"/>
      <c r="KP482" s="185"/>
      <c r="KQ482" s="185"/>
      <c r="KR482" s="185"/>
      <c r="KS482" s="185"/>
      <c r="KT482" s="185"/>
      <c r="KU482" s="185"/>
      <c r="KV482" s="185"/>
      <c r="KW482" s="185"/>
      <c r="KX482" s="185"/>
      <c r="KY482" s="185"/>
      <c r="KZ482" s="185"/>
      <c r="LA482" s="185"/>
      <c r="LB482" s="185"/>
      <c r="LC482" s="185"/>
      <c r="LD482" s="185"/>
      <c r="LE482" s="185"/>
      <c r="LF482" s="185"/>
      <c r="LG482" s="185"/>
      <c r="LH482" s="185"/>
      <c r="LI482" s="185"/>
      <c r="LJ482" s="185"/>
      <c r="LK482" s="185"/>
      <c r="LL482" s="185"/>
      <c r="LM482" s="185"/>
      <c r="LN482" s="185"/>
      <c r="LO482" s="185"/>
      <c r="LP482" s="185"/>
      <c r="LQ482" s="185"/>
      <c r="LR482" s="185"/>
      <c r="LS482" s="185"/>
      <c r="LT482" s="185"/>
      <c r="LU482" s="185"/>
      <c r="LV482" s="185"/>
      <c r="LW482" s="185"/>
      <c r="LX482" s="185"/>
      <c r="LY482" s="185"/>
      <c r="LZ482" s="185"/>
      <c r="MA482" s="185"/>
      <c r="MB482" s="185"/>
      <c r="MC482" s="185"/>
      <c r="MD482" s="185"/>
      <c r="ME482" s="185"/>
      <c r="MF482" s="185"/>
      <c r="MG482" s="185"/>
      <c r="MH482" s="185"/>
      <c r="MI482" s="185"/>
      <c r="MJ482" s="185"/>
      <c r="MK482" s="185"/>
      <c r="ML482" s="185"/>
      <c r="MM482" s="185"/>
      <c r="MN482" s="185"/>
      <c r="MO482" s="185"/>
      <c r="MP482" s="185"/>
      <c r="MQ482" s="185"/>
      <c r="MR482" s="185"/>
      <c r="MS482" s="185"/>
      <c r="MT482" s="185"/>
      <c r="MU482" s="185"/>
      <c r="MV482" s="185"/>
      <c r="MW482" s="185"/>
      <c r="MX482" s="185"/>
      <c r="MY482" s="185"/>
      <c r="MZ482" s="185"/>
      <c r="NA482" s="185"/>
      <c r="NB482" s="185"/>
      <c r="NC482" s="185"/>
      <c r="ND482" s="185"/>
      <c r="NE482" s="185"/>
      <c r="NF482" s="185"/>
      <c r="NG482" s="185"/>
      <c r="NH482" s="185"/>
      <c r="NI482" s="185"/>
      <c r="NJ482" s="185"/>
      <c r="NK482" s="185"/>
      <c r="NL482" s="185"/>
      <c r="NM482" s="185"/>
      <c r="NN482" s="185"/>
      <c r="NO482" s="185"/>
      <c r="NP482" s="185"/>
      <c r="NQ482" s="185"/>
      <c r="NR482" s="185"/>
      <c r="NS482" s="185"/>
      <c r="NT482" s="185"/>
      <c r="NU482" s="185"/>
      <c r="NV482" s="185"/>
      <c r="NW482" s="185"/>
      <c r="NX482" s="185"/>
      <c r="NY482" s="185"/>
      <c r="NZ482" s="185"/>
      <c r="OA482" s="185"/>
      <c r="OB482" s="185"/>
      <c r="OC482" s="185"/>
      <c r="OD482" s="185"/>
      <c r="OE482" s="185"/>
      <c r="OF482" s="185"/>
      <c r="OG482" s="185"/>
      <c r="OH482" s="185"/>
      <c r="OI482" s="185"/>
      <c r="OJ482" s="185"/>
      <c r="OK482" s="185"/>
      <c r="OL482" s="185"/>
      <c r="OM482" s="185"/>
      <c r="ON482" s="185"/>
      <c r="OO482" s="185"/>
      <c r="OP482" s="185"/>
      <c r="OQ482" s="185"/>
      <c r="OR482" s="185"/>
      <c r="OS482" s="185"/>
      <c r="OT482" s="185"/>
      <c r="OU482" s="185"/>
      <c r="OV482" s="185"/>
      <c r="OW482" s="185"/>
      <c r="OX482" s="185"/>
      <c r="OY482" s="185"/>
      <c r="OZ482" s="185"/>
      <c r="PA482" s="185"/>
      <c r="PB482" s="185"/>
      <c r="PC482" s="185"/>
      <c r="PD482" s="185"/>
      <c r="PE482" s="185"/>
      <c r="PF482" s="185"/>
      <c r="PG482" s="185"/>
      <c r="PH482" s="185"/>
      <c r="PI482" s="185"/>
      <c r="PJ482" s="185"/>
      <c r="PK482" s="185"/>
      <c r="PL482" s="185"/>
      <c r="PM482" s="185"/>
      <c r="PN482" s="185"/>
      <c r="PO482" s="185"/>
      <c r="PP482" s="185"/>
      <c r="PQ482" s="185"/>
      <c r="PR482" s="185"/>
      <c r="PS482" s="185"/>
      <c r="PT482" s="185"/>
      <c r="PU482" s="185"/>
      <c r="PV482" s="185"/>
      <c r="PW482" s="185"/>
      <c r="PX482" s="185"/>
      <c r="PY482" s="185"/>
      <c r="PZ482" s="185"/>
      <c r="QA482" s="185"/>
      <c r="QB482" s="185"/>
      <c r="QC482" s="185"/>
      <c r="QD482" s="185"/>
      <c r="QE482" s="185"/>
      <c r="QF482" s="185"/>
      <c r="QG482" s="185"/>
      <c r="QH482" s="185"/>
      <c r="QI482" s="185"/>
      <c r="QJ482" s="185"/>
      <c r="QK482" s="185"/>
      <c r="QL482" s="185"/>
      <c r="QM482" s="185"/>
      <c r="QN482" s="185"/>
      <c r="QO482" s="185"/>
      <c r="QP482" s="185"/>
      <c r="QQ482" s="185"/>
      <c r="QR482" s="185"/>
      <c r="QS482" s="185"/>
      <c r="QT482" s="185"/>
      <c r="QU482" s="185"/>
      <c r="QV482" s="185"/>
      <c r="QW482" s="185"/>
      <c r="QX482" s="185"/>
      <c r="QY482" s="185"/>
      <c r="QZ482" s="185"/>
      <c r="RA482" s="185"/>
      <c r="RB482" s="185"/>
      <c r="RC482" s="185"/>
      <c r="RD482" s="185"/>
      <c r="RE482" s="185"/>
      <c r="RF482" s="185"/>
      <c r="RG482" s="185"/>
      <c r="RH482" s="185"/>
      <c r="RI482" s="185"/>
      <c r="RJ482" s="185"/>
      <c r="RK482" s="185"/>
      <c r="RL482" s="185"/>
      <c r="RM482" s="185"/>
      <c r="RN482" s="185"/>
      <c r="RO482" s="185"/>
      <c r="RP482" s="185"/>
      <c r="RQ482" s="185"/>
      <c r="RR482" s="185"/>
      <c r="RS482" s="185"/>
      <c r="RT482" s="185"/>
      <c r="RU482" s="185"/>
      <c r="RV482" s="185"/>
      <c r="RW482" s="185"/>
      <c r="RX482" s="185"/>
      <c r="RY482" s="185"/>
      <c r="RZ482" s="185"/>
      <c r="SA482" s="185"/>
      <c r="SB482" s="185"/>
      <c r="SC482" s="185"/>
      <c r="SD482" s="185"/>
      <c r="SE482" s="185"/>
      <c r="SF482" s="185"/>
      <c r="SG482" s="185"/>
      <c r="SH482" s="185"/>
      <c r="SI482" s="185"/>
      <c r="SJ482" s="185"/>
      <c r="SK482" s="185"/>
      <c r="SL482" s="185"/>
      <c r="SM482" s="185"/>
      <c r="SN482" s="185"/>
      <c r="SO482" s="185"/>
      <c r="SP482" s="185"/>
      <c r="SQ482" s="185"/>
      <c r="SR482" s="185"/>
      <c r="SS482" s="185"/>
      <c r="ST482" s="185"/>
      <c r="SU482" s="185"/>
      <c r="SV482" s="185"/>
      <c r="SW482" s="185"/>
      <c r="SX482" s="185"/>
      <c r="SY482" s="185"/>
      <c r="SZ482" s="185"/>
      <c r="TA482" s="185"/>
      <c r="TB482" s="185"/>
      <c r="TC482" s="185"/>
      <c r="TD482" s="185"/>
      <c r="TE482" s="185"/>
      <c r="TF482" s="185"/>
      <c r="TG482" s="185"/>
      <c r="TH482" s="185"/>
      <c r="TI482" s="185"/>
    </row>
    <row r="483" spans="1:529" s="79" customFormat="1" ht="27.75" customHeight="1" thickBot="1" x14ac:dyDescent="0.3">
      <c r="A483" s="286">
        <v>13140084</v>
      </c>
      <c r="B483" s="287">
        <v>39721</v>
      </c>
      <c r="C483" s="52" t="s">
        <v>215</v>
      </c>
      <c r="D483" s="52"/>
      <c r="E483" s="52"/>
      <c r="F483" s="52"/>
      <c r="G483" s="52"/>
      <c r="H483" s="288"/>
      <c r="I483" s="287">
        <v>39741</v>
      </c>
      <c r="J483" s="287">
        <v>41912</v>
      </c>
      <c r="K483" s="52" t="s">
        <v>1364</v>
      </c>
      <c r="L483" s="52"/>
      <c r="M483" s="52" t="s">
        <v>4821</v>
      </c>
      <c r="N483" s="52" t="s">
        <v>66</v>
      </c>
      <c r="O483" s="52">
        <v>38325</v>
      </c>
      <c r="P483" s="386"/>
      <c r="Q483" s="386"/>
      <c r="R483" s="386"/>
      <c r="S483" s="386"/>
      <c r="T483" s="726"/>
      <c r="U483" s="52"/>
      <c r="V483" s="52">
        <v>38325</v>
      </c>
      <c r="W483" s="52"/>
      <c r="X483" s="52"/>
      <c r="Y483" s="52"/>
      <c r="Z483" s="52"/>
      <c r="AA483" s="52"/>
      <c r="AB483" s="52"/>
      <c r="AC483" s="52"/>
      <c r="AD483" s="52"/>
      <c r="AE483" s="52"/>
      <c r="AF483" s="52"/>
      <c r="AG483" s="52"/>
      <c r="AH483" s="52"/>
      <c r="AI483" s="52"/>
      <c r="AJ483" s="52"/>
      <c r="AK483" s="301"/>
      <c r="AL483" s="29"/>
      <c r="AM483" s="13"/>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c r="CH483" s="185"/>
      <c r="CI483" s="185"/>
      <c r="CJ483" s="185"/>
      <c r="CK483" s="185"/>
      <c r="CL483" s="185"/>
      <c r="CM483" s="185"/>
      <c r="CN483" s="185"/>
      <c r="CO483" s="185"/>
      <c r="CP483" s="185"/>
      <c r="CQ483" s="185"/>
      <c r="CR483" s="185"/>
      <c r="CS483" s="185"/>
      <c r="CT483" s="185"/>
      <c r="CU483" s="185"/>
      <c r="CV483" s="185"/>
      <c r="CW483" s="185"/>
      <c r="CX483" s="185"/>
      <c r="CY483" s="185"/>
      <c r="CZ483" s="185"/>
      <c r="DA483" s="185"/>
      <c r="DB483" s="185"/>
      <c r="DC483" s="185"/>
      <c r="DD483" s="185"/>
      <c r="DE483" s="185"/>
      <c r="DF483" s="185"/>
      <c r="DG483" s="185"/>
      <c r="DH483" s="185"/>
      <c r="DI483" s="185"/>
      <c r="DJ483" s="185"/>
      <c r="DK483" s="185"/>
      <c r="DL483" s="185"/>
      <c r="DM483" s="185"/>
      <c r="DN483" s="185"/>
      <c r="DO483" s="185"/>
      <c r="DP483" s="185"/>
      <c r="DQ483" s="185"/>
      <c r="DR483" s="185"/>
      <c r="DS483" s="185"/>
      <c r="DT483" s="185"/>
      <c r="DU483" s="185"/>
      <c r="DV483" s="185"/>
      <c r="DW483" s="185"/>
      <c r="DX483" s="185"/>
      <c r="DY483" s="185"/>
      <c r="DZ483" s="185"/>
      <c r="EA483" s="185"/>
      <c r="EB483" s="185"/>
      <c r="EC483" s="185"/>
      <c r="ED483" s="185"/>
      <c r="EE483" s="185"/>
      <c r="EF483" s="185"/>
      <c r="EG483" s="185"/>
      <c r="EH483" s="185"/>
      <c r="EI483" s="185"/>
      <c r="EJ483" s="185"/>
      <c r="EK483" s="185"/>
      <c r="EL483" s="185"/>
      <c r="EM483" s="185"/>
      <c r="EN483" s="185"/>
      <c r="EO483" s="185"/>
      <c r="EP483" s="185"/>
      <c r="EQ483" s="185"/>
      <c r="ER483" s="185"/>
      <c r="ES483" s="185"/>
      <c r="ET483" s="185"/>
      <c r="EU483" s="185"/>
      <c r="EV483" s="185"/>
      <c r="EW483" s="185"/>
      <c r="EX483" s="185"/>
      <c r="EY483" s="185"/>
      <c r="EZ483" s="185"/>
      <c r="FA483" s="185"/>
      <c r="FB483" s="185"/>
      <c r="FC483" s="185"/>
      <c r="FD483" s="185"/>
      <c r="FE483" s="185"/>
      <c r="FF483" s="185"/>
      <c r="FG483" s="185"/>
      <c r="FH483" s="185"/>
      <c r="FI483" s="185"/>
      <c r="FJ483" s="185"/>
      <c r="FK483" s="185"/>
      <c r="FL483" s="185"/>
      <c r="FM483" s="185"/>
      <c r="FN483" s="185"/>
      <c r="FO483" s="185"/>
      <c r="FP483" s="185"/>
      <c r="FQ483" s="185"/>
      <c r="FR483" s="185"/>
      <c r="FS483" s="185"/>
      <c r="FT483" s="185"/>
      <c r="FU483" s="185"/>
      <c r="FV483" s="185"/>
      <c r="FW483" s="185"/>
      <c r="FX483" s="185"/>
      <c r="FY483" s="185"/>
      <c r="FZ483" s="185"/>
      <c r="GA483" s="185"/>
      <c r="GB483" s="185"/>
      <c r="GC483" s="185"/>
      <c r="GD483" s="185"/>
      <c r="GE483" s="185"/>
      <c r="GF483" s="185"/>
      <c r="GG483" s="185"/>
      <c r="GH483" s="185"/>
      <c r="GI483" s="185"/>
      <c r="GJ483" s="185"/>
      <c r="GK483" s="185"/>
      <c r="GL483" s="185"/>
      <c r="GM483" s="185"/>
      <c r="GN483" s="185"/>
      <c r="GO483" s="185"/>
      <c r="GP483" s="185"/>
      <c r="GQ483" s="185"/>
      <c r="GR483" s="185"/>
      <c r="GS483" s="185"/>
      <c r="GT483" s="185"/>
      <c r="GU483" s="185"/>
      <c r="GV483" s="185"/>
      <c r="GW483" s="185"/>
      <c r="GX483" s="185"/>
      <c r="GY483" s="185"/>
      <c r="GZ483" s="185"/>
      <c r="HA483" s="185"/>
      <c r="HB483" s="185"/>
      <c r="HC483" s="185"/>
      <c r="HD483" s="185"/>
      <c r="HE483" s="185"/>
      <c r="HF483" s="185"/>
      <c r="HG483" s="185"/>
      <c r="HH483" s="185"/>
      <c r="HI483" s="185"/>
      <c r="HJ483" s="185"/>
      <c r="HK483" s="185"/>
      <c r="HL483" s="185"/>
      <c r="HM483" s="185"/>
      <c r="HN483" s="185"/>
      <c r="HO483" s="185"/>
      <c r="HP483" s="185"/>
      <c r="HQ483" s="185"/>
      <c r="HR483" s="185"/>
      <c r="HS483" s="185"/>
      <c r="HT483" s="185"/>
      <c r="HU483" s="185"/>
      <c r="HV483" s="185"/>
      <c r="HW483" s="185"/>
      <c r="HX483" s="185"/>
      <c r="HY483" s="185"/>
      <c r="HZ483" s="185"/>
      <c r="IA483" s="185"/>
      <c r="IB483" s="185"/>
      <c r="IC483" s="185"/>
      <c r="ID483" s="185"/>
      <c r="IE483" s="185"/>
      <c r="IF483" s="185"/>
      <c r="IG483" s="185"/>
      <c r="IH483" s="185"/>
      <c r="II483" s="185"/>
      <c r="IJ483" s="185"/>
      <c r="IK483" s="185"/>
      <c r="IL483" s="185"/>
      <c r="IM483" s="185"/>
      <c r="IN483" s="185"/>
      <c r="IO483" s="185"/>
      <c r="IP483" s="185"/>
      <c r="IQ483" s="185"/>
      <c r="IR483" s="185"/>
      <c r="IS483" s="185"/>
      <c r="IT483" s="185"/>
      <c r="IU483" s="185"/>
      <c r="IV483" s="185"/>
      <c r="IW483" s="185"/>
      <c r="IX483" s="185"/>
      <c r="IY483" s="185"/>
      <c r="IZ483" s="185"/>
      <c r="JA483" s="185"/>
      <c r="JB483" s="185"/>
      <c r="JC483" s="185"/>
      <c r="JD483" s="185"/>
      <c r="JE483" s="185"/>
      <c r="JF483" s="185"/>
      <c r="JG483" s="185"/>
      <c r="JH483" s="185"/>
      <c r="JI483" s="185"/>
      <c r="JJ483" s="185"/>
      <c r="JK483" s="185"/>
      <c r="JL483" s="185"/>
      <c r="JM483" s="185"/>
      <c r="JN483" s="185"/>
      <c r="JO483" s="185"/>
      <c r="JP483" s="185"/>
      <c r="JQ483" s="185"/>
      <c r="JR483" s="185"/>
      <c r="JS483" s="185"/>
      <c r="JT483" s="185"/>
      <c r="JU483" s="185"/>
      <c r="JV483" s="185"/>
      <c r="JW483" s="185"/>
      <c r="JX483" s="185"/>
      <c r="JY483" s="185"/>
      <c r="JZ483" s="185"/>
      <c r="KA483" s="185"/>
      <c r="KB483" s="185"/>
      <c r="KC483" s="185"/>
      <c r="KD483" s="185"/>
      <c r="KE483" s="185"/>
      <c r="KF483" s="185"/>
      <c r="KG483" s="185"/>
      <c r="KH483" s="185"/>
      <c r="KI483" s="185"/>
      <c r="KJ483" s="185"/>
      <c r="KK483" s="185"/>
      <c r="KL483" s="185"/>
      <c r="KM483" s="185"/>
      <c r="KN483" s="185"/>
      <c r="KO483" s="185"/>
      <c r="KP483" s="185"/>
      <c r="KQ483" s="185"/>
      <c r="KR483" s="185"/>
      <c r="KS483" s="185"/>
      <c r="KT483" s="185"/>
      <c r="KU483" s="185"/>
      <c r="KV483" s="185"/>
      <c r="KW483" s="185"/>
      <c r="KX483" s="185"/>
      <c r="KY483" s="185"/>
      <c r="KZ483" s="185"/>
      <c r="LA483" s="185"/>
      <c r="LB483" s="185"/>
      <c r="LC483" s="185"/>
      <c r="LD483" s="185"/>
      <c r="LE483" s="185"/>
      <c r="LF483" s="185"/>
      <c r="LG483" s="185"/>
      <c r="LH483" s="185"/>
      <c r="LI483" s="185"/>
      <c r="LJ483" s="185"/>
      <c r="LK483" s="185"/>
      <c r="LL483" s="185"/>
      <c r="LM483" s="185"/>
      <c r="LN483" s="185"/>
      <c r="LO483" s="185"/>
      <c r="LP483" s="185"/>
      <c r="LQ483" s="185"/>
      <c r="LR483" s="185"/>
      <c r="LS483" s="185"/>
      <c r="LT483" s="185"/>
      <c r="LU483" s="185"/>
      <c r="LV483" s="185"/>
      <c r="LW483" s="185"/>
      <c r="LX483" s="185"/>
      <c r="LY483" s="185"/>
      <c r="LZ483" s="185"/>
      <c r="MA483" s="185"/>
      <c r="MB483" s="185"/>
      <c r="MC483" s="185"/>
      <c r="MD483" s="185"/>
      <c r="ME483" s="185"/>
      <c r="MF483" s="185"/>
      <c r="MG483" s="185"/>
      <c r="MH483" s="185"/>
      <c r="MI483" s="185"/>
      <c r="MJ483" s="185"/>
      <c r="MK483" s="185"/>
      <c r="ML483" s="185"/>
      <c r="MM483" s="185"/>
      <c r="MN483" s="185"/>
      <c r="MO483" s="185"/>
      <c r="MP483" s="185"/>
      <c r="MQ483" s="185"/>
      <c r="MR483" s="185"/>
      <c r="MS483" s="185"/>
      <c r="MT483" s="185"/>
      <c r="MU483" s="185"/>
      <c r="MV483" s="185"/>
      <c r="MW483" s="185"/>
      <c r="MX483" s="185"/>
      <c r="MY483" s="185"/>
      <c r="MZ483" s="185"/>
      <c r="NA483" s="185"/>
      <c r="NB483" s="185"/>
      <c r="NC483" s="185"/>
      <c r="ND483" s="185"/>
      <c r="NE483" s="185"/>
      <c r="NF483" s="185"/>
      <c r="NG483" s="185"/>
      <c r="NH483" s="185"/>
      <c r="NI483" s="185"/>
      <c r="NJ483" s="185"/>
      <c r="NK483" s="185"/>
      <c r="NL483" s="185"/>
      <c r="NM483" s="185"/>
      <c r="NN483" s="185"/>
      <c r="NO483" s="185"/>
      <c r="NP483" s="185"/>
      <c r="NQ483" s="185"/>
      <c r="NR483" s="185"/>
      <c r="NS483" s="185"/>
      <c r="NT483" s="185"/>
      <c r="NU483" s="185"/>
      <c r="NV483" s="185"/>
      <c r="NW483" s="185"/>
      <c r="NX483" s="185"/>
      <c r="NY483" s="185"/>
      <c r="NZ483" s="185"/>
      <c r="OA483" s="185"/>
      <c r="OB483" s="185"/>
      <c r="OC483" s="185"/>
      <c r="OD483" s="185"/>
      <c r="OE483" s="185"/>
      <c r="OF483" s="185"/>
      <c r="OG483" s="185"/>
      <c r="OH483" s="185"/>
      <c r="OI483" s="185"/>
      <c r="OJ483" s="185"/>
      <c r="OK483" s="185"/>
      <c r="OL483" s="185"/>
      <c r="OM483" s="185"/>
      <c r="ON483" s="185"/>
      <c r="OO483" s="185"/>
      <c r="OP483" s="185"/>
      <c r="OQ483" s="185"/>
      <c r="OR483" s="185"/>
      <c r="OS483" s="185"/>
      <c r="OT483" s="185"/>
      <c r="OU483" s="185"/>
      <c r="OV483" s="185"/>
      <c r="OW483" s="185"/>
      <c r="OX483" s="185"/>
      <c r="OY483" s="185"/>
      <c r="OZ483" s="185"/>
      <c r="PA483" s="185"/>
      <c r="PB483" s="185"/>
      <c r="PC483" s="185"/>
      <c r="PD483" s="185"/>
      <c r="PE483" s="185"/>
      <c r="PF483" s="185"/>
      <c r="PG483" s="185"/>
      <c r="PH483" s="185"/>
      <c r="PI483" s="185"/>
      <c r="PJ483" s="185"/>
      <c r="PK483" s="185"/>
      <c r="PL483" s="185"/>
      <c r="PM483" s="185"/>
      <c r="PN483" s="185"/>
      <c r="PO483" s="185"/>
      <c r="PP483" s="185"/>
      <c r="PQ483" s="185"/>
      <c r="PR483" s="185"/>
      <c r="PS483" s="185"/>
      <c r="PT483" s="185"/>
      <c r="PU483" s="185"/>
      <c r="PV483" s="185"/>
      <c r="PW483" s="185"/>
      <c r="PX483" s="185"/>
      <c r="PY483" s="185"/>
      <c r="PZ483" s="185"/>
      <c r="QA483" s="185"/>
      <c r="QB483" s="185"/>
      <c r="QC483" s="185"/>
      <c r="QD483" s="185"/>
      <c r="QE483" s="185"/>
      <c r="QF483" s="185"/>
      <c r="QG483" s="185"/>
      <c r="QH483" s="185"/>
      <c r="QI483" s="185"/>
      <c r="QJ483" s="185"/>
      <c r="QK483" s="185"/>
      <c r="QL483" s="185"/>
      <c r="QM483" s="185"/>
      <c r="QN483" s="185"/>
      <c r="QO483" s="185"/>
      <c r="QP483" s="185"/>
      <c r="QQ483" s="185"/>
      <c r="QR483" s="185"/>
      <c r="QS483" s="185"/>
      <c r="QT483" s="185"/>
      <c r="QU483" s="185"/>
      <c r="QV483" s="185"/>
      <c r="QW483" s="185"/>
      <c r="QX483" s="185"/>
      <c r="QY483" s="185"/>
      <c r="QZ483" s="185"/>
      <c r="RA483" s="185"/>
      <c r="RB483" s="185"/>
      <c r="RC483" s="185"/>
      <c r="RD483" s="185"/>
      <c r="RE483" s="185"/>
      <c r="RF483" s="185"/>
      <c r="RG483" s="185"/>
      <c r="RH483" s="185"/>
      <c r="RI483" s="185"/>
      <c r="RJ483" s="185"/>
      <c r="RK483" s="185"/>
      <c r="RL483" s="185"/>
      <c r="RM483" s="185"/>
      <c r="RN483" s="185"/>
      <c r="RO483" s="185"/>
      <c r="RP483" s="185"/>
      <c r="RQ483" s="185"/>
      <c r="RR483" s="185"/>
      <c r="RS483" s="185"/>
      <c r="RT483" s="185"/>
      <c r="RU483" s="185"/>
      <c r="RV483" s="185"/>
      <c r="RW483" s="185"/>
      <c r="RX483" s="185"/>
      <c r="RY483" s="185"/>
      <c r="RZ483" s="185"/>
      <c r="SA483" s="185"/>
      <c r="SB483" s="185"/>
      <c r="SC483" s="185"/>
      <c r="SD483" s="185"/>
      <c r="SE483" s="185"/>
      <c r="SF483" s="185"/>
      <c r="SG483" s="185"/>
      <c r="SH483" s="185"/>
      <c r="SI483" s="185"/>
      <c r="SJ483" s="185"/>
      <c r="SK483" s="185"/>
      <c r="SL483" s="185"/>
      <c r="SM483" s="185"/>
      <c r="SN483" s="185"/>
      <c r="SO483" s="185"/>
      <c r="SP483" s="185"/>
      <c r="SQ483" s="185"/>
      <c r="SR483" s="185"/>
      <c r="SS483" s="185"/>
      <c r="ST483" s="185"/>
      <c r="SU483" s="185"/>
      <c r="SV483" s="185"/>
      <c r="SW483" s="185"/>
      <c r="SX483" s="185"/>
      <c r="SY483" s="185"/>
      <c r="SZ483" s="185"/>
      <c r="TA483" s="185"/>
      <c r="TB483" s="185"/>
      <c r="TC483" s="185"/>
      <c r="TD483" s="185"/>
      <c r="TE483" s="185"/>
      <c r="TF483" s="185"/>
      <c r="TG483" s="185"/>
      <c r="TH483" s="185"/>
      <c r="TI483" s="185"/>
    </row>
    <row r="484" spans="1:529" s="79" customFormat="1" ht="28.5" customHeight="1" x14ac:dyDescent="0.25">
      <c r="A484" s="201">
        <v>13140085</v>
      </c>
      <c r="B484" s="217">
        <v>39722</v>
      </c>
      <c r="C484" s="218" t="s">
        <v>2456</v>
      </c>
      <c r="D484" s="218"/>
      <c r="E484" s="218"/>
      <c r="F484" s="218"/>
      <c r="G484" s="218"/>
      <c r="H484" s="201"/>
      <c r="I484" s="217">
        <v>39748</v>
      </c>
      <c r="J484" s="217">
        <v>41925</v>
      </c>
      <c r="K484" s="218" t="s">
        <v>1204</v>
      </c>
      <c r="L484" s="218"/>
      <c r="M484" s="218" t="s">
        <v>298</v>
      </c>
      <c r="N484" s="218" t="s">
        <v>21</v>
      </c>
      <c r="O484" s="218">
        <v>364490</v>
      </c>
      <c r="P484" s="218" t="s">
        <v>3475</v>
      </c>
      <c r="Q484" s="218" t="s">
        <v>3475</v>
      </c>
      <c r="R484" s="218"/>
      <c r="S484" s="218"/>
      <c r="T484" s="717"/>
      <c r="U484" s="218"/>
      <c r="V484" s="218">
        <v>364490</v>
      </c>
      <c r="W484" s="218"/>
      <c r="X484" s="218"/>
      <c r="Y484" s="218"/>
      <c r="Z484" s="218"/>
      <c r="AA484" s="218"/>
      <c r="AB484" s="218"/>
      <c r="AC484" s="218"/>
      <c r="AD484" s="218"/>
      <c r="AE484" s="218"/>
      <c r="AF484" s="218"/>
      <c r="AG484" s="218"/>
      <c r="AH484" s="218"/>
      <c r="AI484" s="218"/>
      <c r="AJ484" s="218"/>
      <c r="AK484" s="266"/>
      <c r="AL484" s="266" t="s">
        <v>3474</v>
      </c>
      <c r="AM484" s="13"/>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185"/>
      <c r="HL484" s="185"/>
      <c r="HM484" s="185"/>
      <c r="HN484" s="185"/>
      <c r="HO484" s="185"/>
      <c r="HP484" s="185"/>
      <c r="HQ484" s="185"/>
      <c r="HR484" s="185"/>
      <c r="HS484" s="185"/>
      <c r="HT484" s="185"/>
      <c r="HU484" s="185"/>
      <c r="HV484" s="185"/>
      <c r="HW484" s="185"/>
      <c r="HX484" s="185"/>
      <c r="HY484" s="185"/>
      <c r="HZ484" s="185"/>
      <c r="IA484" s="185"/>
      <c r="IB484" s="185"/>
      <c r="IC484" s="185"/>
      <c r="ID484" s="185"/>
      <c r="IE484" s="185"/>
      <c r="IF484" s="185"/>
      <c r="IG484" s="185"/>
      <c r="IH484" s="185"/>
      <c r="II484" s="185"/>
      <c r="IJ484" s="185"/>
      <c r="IK484" s="185"/>
      <c r="IL484" s="185"/>
      <c r="IM484" s="185"/>
      <c r="IN484" s="185"/>
      <c r="IO484" s="185"/>
      <c r="IP484" s="185"/>
      <c r="IQ484" s="185"/>
      <c r="IR484" s="185"/>
      <c r="IS484" s="185"/>
      <c r="IT484" s="185"/>
      <c r="IU484" s="185"/>
      <c r="IV484" s="185"/>
      <c r="IW484" s="185"/>
      <c r="IX484" s="185"/>
      <c r="IY484" s="185"/>
      <c r="IZ484" s="185"/>
      <c r="JA484" s="185"/>
      <c r="JB484" s="185"/>
      <c r="JC484" s="185"/>
      <c r="JD484" s="185"/>
      <c r="JE484" s="185"/>
      <c r="JF484" s="185"/>
      <c r="JG484" s="185"/>
      <c r="JH484" s="185"/>
      <c r="JI484" s="185"/>
      <c r="JJ484" s="185"/>
      <c r="JK484" s="185"/>
      <c r="JL484" s="185"/>
      <c r="JM484" s="185"/>
      <c r="JN484" s="185"/>
      <c r="JO484" s="185"/>
      <c r="JP484" s="185"/>
      <c r="JQ484" s="185"/>
      <c r="JR484" s="185"/>
      <c r="JS484" s="185"/>
      <c r="JT484" s="185"/>
      <c r="JU484" s="185"/>
      <c r="JV484" s="185"/>
      <c r="JW484" s="185"/>
      <c r="JX484" s="185"/>
      <c r="JY484" s="185"/>
      <c r="JZ484" s="185"/>
      <c r="KA484" s="185"/>
      <c r="KB484" s="185"/>
      <c r="KC484" s="185"/>
      <c r="KD484" s="185"/>
      <c r="KE484" s="185"/>
      <c r="KF484" s="185"/>
      <c r="KG484" s="185"/>
      <c r="KH484" s="185"/>
      <c r="KI484" s="185"/>
      <c r="KJ484" s="185"/>
      <c r="KK484" s="185"/>
      <c r="KL484" s="185"/>
      <c r="KM484" s="185"/>
      <c r="KN484" s="185"/>
      <c r="KO484" s="185"/>
      <c r="KP484" s="185"/>
      <c r="KQ484" s="185"/>
      <c r="KR484" s="185"/>
      <c r="KS484" s="185"/>
      <c r="KT484" s="185"/>
      <c r="KU484" s="185"/>
      <c r="KV484" s="185"/>
      <c r="KW484" s="185"/>
      <c r="KX484" s="185"/>
      <c r="KY484" s="185"/>
      <c r="KZ484" s="185"/>
      <c r="LA484" s="185"/>
      <c r="LB484" s="185"/>
      <c r="LC484" s="185"/>
      <c r="LD484" s="185"/>
      <c r="LE484" s="185"/>
      <c r="LF484" s="185"/>
      <c r="LG484" s="185"/>
      <c r="LH484" s="185"/>
      <c r="LI484" s="185"/>
      <c r="LJ484" s="185"/>
      <c r="LK484" s="185"/>
      <c r="LL484" s="185"/>
      <c r="LM484" s="185"/>
      <c r="LN484" s="185"/>
      <c r="LO484" s="185"/>
      <c r="LP484" s="185"/>
      <c r="LQ484" s="185"/>
      <c r="LR484" s="185"/>
      <c r="LS484" s="185"/>
      <c r="LT484" s="185"/>
      <c r="LU484" s="185"/>
      <c r="LV484" s="185"/>
      <c r="LW484" s="185"/>
      <c r="LX484" s="185"/>
      <c r="LY484" s="185"/>
      <c r="LZ484" s="185"/>
      <c r="MA484" s="185"/>
      <c r="MB484" s="185"/>
      <c r="MC484" s="185"/>
      <c r="MD484" s="185"/>
      <c r="ME484" s="185"/>
      <c r="MF484" s="185"/>
      <c r="MG484" s="185"/>
      <c r="MH484" s="185"/>
      <c r="MI484" s="185"/>
      <c r="MJ484" s="185"/>
      <c r="MK484" s="185"/>
      <c r="ML484" s="185"/>
      <c r="MM484" s="185"/>
      <c r="MN484" s="185"/>
      <c r="MO484" s="185"/>
      <c r="MP484" s="185"/>
      <c r="MQ484" s="185"/>
      <c r="MR484" s="185"/>
      <c r="MS484" s="185"/>
      <c r="MT484" s="185"/>
      <c r="MU484" s="185"/>
      <c r="MV484" s="185"/>
      <c r="MW484" s="185"/>
      <c r="MX484" s="185"/>
      <c r="MY484" s="185"/>
      <c r="MZ484" s="185"/>
      <c r="NA484" s="185"/>
      <c r="NB484" s="185"/>
      <c r="NC484" s="185"/>
      <c r="ND484" s="185"/>
      <c r="NE484" s="185"/>
      <c r="NF484" s="185"/>
      <c r="NG484" s="185"/>
      <c r="NH484" s="185"/>
      <c r="NI484" s="185"/>
      <c r="NJ484" s="185"/>
      <c r="NK484" s="185"/>
      <c r="NL484" s="185"/>
      <c r="NM484" s="185"/>
      <c r="NN484" s="185"/>
      <c r="NO484" s="185"/>
      <c r="NP484" s="185"/>
      <c r="NQ484" s="185"/>
      <c r="NR484" s="185"/>
      <c r="NS484" s="185"/>
      <c r="NT484" s="185"/>
      <c r="NU484" s="185"/>
      <c r="NV484" s="185"/>
      <c r="NW484" s="185"/>
      <c r="NX484" s="185"/>
      <c r="NY484" s="185"/>
      <c r="NZ484" s="185"/>
      <c r="OA484" s="185"/>
      <c r="OB484" s="185"/>
      <c r="OC484" s="185"/>
      <c r="OD484" s="185"/>
      <c r="OE484" s="185"/>
      <c r="OF484" s="185"/>
      <c r="OG484" s="185"/>
      <c r="OH484" s="185"/>
      <c r="OI484" s="185"/>
      <c r="OJ484" s="185"/>
      <c r="OK484" s="185"/>
      <c r="OL484" s="185"/>
      <c r="OM484" s="185"/>
      <c r="ON484" s="185"/>
      <c r="OO484" s="185"/>
      <c r="OP484" s="185"/>
      <c r="OQ484" s="185"/>
      <c r="OR484" s="185"/>
      <c r="OS484" s="185"/>
      <c r="OT484" s="185"/>
      <c r="OU484" s="185"/>
      <c r="OV484" s="185"/>
      <c r="OW484" s="185"/>
      <c r="OX484" s="185"/>
      <c r="OY484" s="185"/>
      <c r="OZ484" s="185"/>
      <c r="PA484" s="185"/>
      <c r="PB484" s="185"/>
      <c r="PC484" s="185"/>
      <c r="PD484" s="185"/>
      <c r="PE484" s="185"/>
      <c r="PF484" s="185"/>
      <c r="PG484" s="185"/>
      <c r="PH484" s="185"/>
      <c r="PI484" s="185"/>
      <c r="PJ484" s="185"/>
      <c r="PK484" s="185"/>
      <c r="PL484" s="185"/>
      <c r="PM484" s="185"/>
      <c r="PN484" s="185"/>
      <c r="PO484" s="185"/>
      <c r="PP484" s="185"/>
      <c r="PQ484" s="185"/>
      <c r="PR484" s="185"/>
      <c r="PS484" s="185"/>
      <c r="PT484" s="185"/>
      <c r="PU484" s="185"/>
      <c r="PV484" s="185"/>
      <c r="PW484" s="185"/>
      <c r="PX484" s="185"/>
      <c r="PY484" s="185"/>
      <c r="PZ484" s="185"/>
      <c r="QA484" s="185"/>
      <c r="QB484" s="185"/>
      <c r="QC484" s="185"/>
      <c r="QD484" s="185"/>
      <c r="QE484" s="185"/>
      <c r="QF484" s="185"/>
      <c r="QG484" s="185"/>
      <c r="QH484" s="185"/>
      <c r="QI484" s="185"/>
      <c r="QJ484" s="185"/>
      <c r="QK484" s="185"/>
      <c r="QL484" s="185"/>
      <c r="QM484" s="185"/>
      <c r="QN484" s="185"/>
      <c r="QO484" s="185"/>
      <c r="QP484" s="185"/>
      <c r="QQ484" s="185"/>
      <c r="QR484" s="185"/>
      <c r="QS484" s="185"/>
      <c r="QT484" s="185"/>
      <c r="QU484" s="185"/>
      <c r="QV484" s="185"/>
      <c r="QW484" s="185"/>
      <c r="QX484" s="185"/>
      <c r="QY484" s="185"/>
      <c r="QZ484" s="185"/>
      <c r="RA484" s="185"/>
      <c r="RB484" s="185"/>
      <c r="RC484" s="185"/>
      <c r="RD484" s="185"/>
      <c r="RE484" s="185"/>
      <c r="RF484" s="185"/>
      <c r="RG484" s="185"/>
      <c r="RH484" s="185"/>
      <c r="RI484" s="185"/>
      <c r="RJ484" s="185"/>
      <c r="RK484" s="185"/>
      <c r="RL484" s="185"/>
      <c r="RM484" s="185"/>
      <c r="RN484" s="185"/>
      <c r="RO484" s="185"/>
      <c r="RP484" s="185"/>
      <c r="RQ484" s="185"/>
      <c r="RR484" s="185"/>
      <c r="RS484" s="185"/>
      <c r="RT484" s="185"/>
      <c r="RU484" s="185"/>
      <c r="RV484" s="185"/>
      <c r="RW484" s="185"/>
      <c r="RX484" s="185"/>
      <c r="RY484" s="185"/>
      <c r="RZ484" s="185"/>
      <c r="SA484" s="185"/>
      <c r="SB484" s="185"/>
      <c r="SC484" s="185"/>
      <c r="SD484" s="185"/>
      <c r="SE484" s="185"/>
      <c r="SF484" s="185"/>
      <c r="SG484" s="185"/>
      <c r="SH484" s="185"/>
      <c r="SI484" s="185"/>
      <c r="SJ484" s="185"/>
      <c r="SK484" s="185"/>
      <c r="SL484" s="185"/>
      <c r="SM484" s="185"/>
      <c r="SN484" s="185"/>
      <c r="SO484" s="185"/>
      <c r="SP484" s="185"/>
      <c r="SQ484" s="185"/>
      <c r="SR484" s="185"/>
      <c r="SS484" s="185"/>
      <c r="ST484" s="185"/>
      <c r="SU484" s="185"/>
      <c r="SV484" s="185"/>
      <c r="SW484" s="185"/>
      <c r="SX484" s="185"/>
      <c r="SY484" s="185"/>
      <c r="SZ484" s="185"/>
      <c r="TA484" s="185"/>
      <c r="TB484" s="185"/>
      <c r="TC484" s="185"/>
      <c r="TD484" s="185"/>
      <c r="TE484" s="185"/>
      <c r="TF484" s="185"/>
      <c r="TG484" s="185"/>
      <c r="TH484" s="185"/>
      <c r="TI484" s="185"/>
    </row>
    <row r="485" spans="1:529" s="185" customFormat="1" ht="51.75" customHeight="1" thickBot="1" x14ac:dyDescent="0.3">
      <c r="A485" s="102">
        <v>13140085</v>
      </c>
      <c r="B485" s="48">
        <v>39722</v>
      </c>
      <c r="C485" s="49" t="s">
        <v>3492</v>
      </c>
      <c r="D485" s="49" t="s">
        <v>5060</v>
      </c>
      <c r="E485" s="49"/>
      <c r="F485" s="49"/>
      <c r="G485" s="49"/>
      <c r="H485" s="101">
        <v>10553</v>
      </c>
      <c r="I485" s="48">
        <v>39748</v>
      </c>
      <c r="J485" s="48">
        <v>44117</v>
      </c>
      <c r="K485" s="49" t="s">
        <v>1204</v>
      </c>
      <c r="L485" s="49"/>
      <c r="M485" s="49" t="s">
        <v>4822</v>
      </c>
      <c r="N485" s="49" t="s">
        <v>21</v>
      </c>
      <c r="O485" s="49">
        <v>364490</v>
      </c>
      <c r="P485" s="73"/>
      <c r="Q485" s="73"/>
      <c r="R485" s="73"/>
      <c r="S485" s="73"/>
      <c r="T485" s="710" t="s">
        <v>1977</v>
      </c>
      <c r="U485" s="49">
        <v>999</v>
      </c>
      <c r="V485" s="49">
        <v>364490</v>
      </c>
      <c r="W485" s="49" t="s">
        <v>3205</v>
      </c>
      <c r="X485" s="49">
        <v>50</v>
      </c>
      <c r="Y485" s="49">
        <v>15</v>
      </c>
      <c r="Z485" s="49">
        <v>70</v>
      </c>
      <c r="AA485" s="49" t="s">
        <v>1091</v>
      </c>
      <c r="AB485" s="49" t="s">
        <v>1091</v>
      </c>
      <c r="AC485" s="49" t="s">
        <v>1091</v>
      </c>
      <c r="AD485" s="49" t="s">
        <v>1091</v>
      </c>
      <c r="AE485" s="49" t="s">
        <v>1091</v>
      </c>
      <c r="AF485" s="49">
        <v>0.3</v>
      </c>
      <c r="AG485" s="49" t="s">
        <v>3476</v>
      </c>
      <c r="AH485" s="49"/>
      <c r="AI485" s="49" t="s">
        <v>4165</v>
      </c>
      <c r="AJ485" s="49" t="s">
        <v>4166</v>
      </c>
      <c r="AK485" s="49" t="s">
        <v>1367</v>
      </c>
      <c r="AM485" s="830"/>
      <c r="AN485" s="830"/>
      <c r="AO485" s="830"/>
      <c r="AP485" s="830"/>
      <c r="AQ485" s="830"/>
    </row>
    <row r="486" spans="1:529" s="79" customFormat="1" ht="27.75" customHeight="1" thickBot="1" x14ac:dyDescent="0.3">
      <c r="A486" s="286">
        <v>13140086</v>
      </c>
      <c r="B486" s="287">
        <v>39727</v>
      </c>
      <c r="C486" s="52" t="s">
        <v>1542</v>
      </c>
      <c r="D486" s="52"/>
      <c r="E486" s="52"/>
      <c r="F486" s="52"/>
      <c r="G486" s="52"/>
      <c r="H486" s="288"/>
      <c r="I486" s="287">
        <v>39748</v>
      </c>
      <c r="J486" s="287">
        <v>41918</v>
      </c>
      <c r="K486" s="52" t="s">
        <v>1313</v>
      </c>
      <c r="L486" s="52"/>
      <c r="M486" s="52" t="s">
        <v>4823</v>
      </c>
      <c r="N486" s="52" t="s">
        <v>40</v>
      </c>
      <c r="O486" s="52">
        <v>3500</v>
      </c>
      <c r="P486" s="386"/>
      <c r="Q486" s="386"/>
      <c r="R486" s="386"/>
      <c r="S486" s="386"/>
      <c r="T486" s="726"/>
      <c r="U486" s="52"/>
      <c r="V486" s="52">
        <v>3500</v>
      </c>
      <c r="W486" s="52"/>
      <c r="X486" s="52"/>
      <c r="Y486" s="52"/>
      <c r="Z486" s="52"/>
      <c r="AA486" s="52"/>
      <c r="AB486" s="52"/>
      <c r="AC486" s="52"/>
      <c r="AD486" s="52"/>
      <c r="AE486" s="52"/>
      <c r="AF486" s="52"/>
      <c r="AG486" s="52"/>
      <c r="AH486" s="52"/>
      <c r="AI486" s="52"/>
      <c r="AJ486" s="52"/>
      <c r="AK486" s="301"/>
      <c r="AL486" s="29"/>
      <c r="AM486" s="13"/>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c r="CH486" s="185"/>
      <c r="CI486" s="185"/>
      <c r="CJ486" s="185"/>
      <c r="CK486" s="185"/>
      <c r="CL486" s="185"/>
      <c r="CM486" s="185"/>
      <c r="CN486" s="185"/>
      <c r="CO486" s="185"/>
      <c r="CP486" s="185"/>
      <c r="CQ486" s="185"/>
      <c r="CR486" s="185"/>
      <c r="CS486" s="185"/>
      <c r="CT486" s="185"/>
      <c r="CU486" s="185"/>
      <c r="CV486" s="185"/>
      <c r="CW486" s="185"/>
      <c r="CX486" s="185"/>
      <c r="CY486" s="185"/>
      <c r="CZ486" s="185"/>
      <c r="DA486" s="185"/>
      <c r="DB486" s="185"/>
      <c r="DC486" s="185"/>
      <c r="DD486" s="185"/>
      <c r="DE486" s="185"/>
      <c r="DF486" s="185"/>
      <c r="DG486" s="185"/>
      <c r="DH486" s="185"/>
      <c r="DI486" s="185"/>
      <c r="DJ486" s="185"/>
      <c r="DK486" s="185"/>
      <c r="DL486" s="185"/>
      <c r="DM486" s="185"/>
      <c r="DN486" s="185"/>
      <c r="DO486" s="185"/>
      <c r="DP486" s="185"/>
      <c r="DQ486" s="185"/>
      <c r="DR486" s="185"/>
      <c r="DS486" s="185"/>
      <c r="DT486" s="185"/>
      <c r="DU486" s="185"/>
      <c r="DV486" s="185"/>
      <c r="DW486" s="185"/>
      <c r="DX486" s="185"/>
      <c r="DY486" s="185"/>
      <c r="DZ486" s="185"/>
      <c r="EA486" s="185"/>
      <c r="EB486" s="185"/>
      <c r="EC486" s="185"/>
      <c r="ED486" s="185"/>
      <c r="EE486" s="185"/>
      <c r="EF486" s="185"/>
      <c r="EG486" s="185"/>
      <c r="EH486" s="185"/>
      <c r="EI486" s="185"/>
      <c r="EJ486" s="185"/>
      <c r="EK486" s="185"/>
      <c r="EL486" s="185"/>
      <c r="EM486" s="185"/>
      <c r="EN486" s="185"/>
      <c r="EO486" s="185"/>
      <c r="EP486" s="185"/>
      <c r="EQ486" s="185"/>
      <c r="ER486" s="185"/>
      <c r="ES486" s="185"/>
      <c r="ET486" s="185"/>
      <c r="EU486" s="185"/>
      <c r="EV486" s="185"/>
      <c r="EW486" s="185"/>
      <c r="EX486" s="185"/>
      <c r="EY486" s="185"/>
      <c r="EZ486" s="185"/>
      <c r="FA486" s="185"/>
      <c r="FB486" s="185"/>
      <c r="FC486" s="185"/>
      <c r="FD486" s="185"/>
      <c r="FE486" s="185"/>
      <c r="FF486" s="185"/>
      <c r="FG486" s="185"/>
      <c r="FH486" s="185"/>
      <c r="FI486" s="185"/>
      <c r="FJ486" s="185"/>
      <c r="FK486" s="185"/>
      <c r="FL486" s="185"/>
      <c r="FM486" s="185"/>
      <c r="FN486" s="185"/>
      <c r="FO486" s="185"/>
      <c r="FP486" s="185"/>
      <c r="FQ486" s="185"/>
      <c r="FR486" s="185"/>
      <c r="FS486" s="185"/>
      <c r="FT486" s="185"/>
      <c r="FU486" s="185"/>
      <c r="FV486" s="185"/>
      <c r="FW486" s="185"/>
      <c r="FX486" s="185"/>
      <c r="FY486" s="185"/>
      <c r="FZ486" s="185"/>
      <c r="GA486" s="185"/>
      <c r="GB486" s="185"/>
      <c r="GC486" s="185"/>
      <c r="GD486" s="185"/>
      <c r="GE486" s="185"/>
      <c r="GF486" s="185"/>
      <c r="GG486" s="185"/>
      <c r="GH486" s="185"/>
      <c r="GI486" s="185"/>
      <c r="GJ486" s="185"/>
      <c r="GK486" s="185"/>
      <c r="GL486" s="185"/>
      <c r="GM486" s="185"/>
      <c r="GN486" s="185"/>
      <c r="GO486" s="185"/>
      <c r="GP486" s="185"/>
      <c r="GQ486" s="185"/>
      <c r="GR486" s="185"/>
      <c r="GS486" s="185"/>
      <c r="GT486" s="185"/>
      <c r="GU486" s="185"/>
      <c r="GV486" s="185"/>
      <c r="GW486" s="185"/>
      <c r="GX486" s="185"/>
      <c r="GY486" s="185"/>
      <c r="GZ486" s="185"/>
      <c r="HA486" s="185"/>
      <c r="HB486" s="185"/>
      <c r="HC486" s="185"/>
      <c r="HD486" s="185"/>
      <c r="HE486" s="185"/>
      <c r="HF486" s="185"/>
      <c r="HG486" s="185"/>
      <c r="HH486" s="185"/>
      <c r="HI486" s="185"/>
      <c r="HJ486" s="185"/>
      <c r="HK486" s="185"/>
      <c r="HL486" s="185"/>
      <c r="HM486" s="185"/>
      <c r="HN486" s="185"/>
      <c r="HO486" s="185"/>
      <c r="HP486" s="185"/>
      <c r="HQ486" s="185"/>
      <c r="HR486" s="185"/>
      <c r="HS486" s="185"/>
      <c r="HT486" s="185"/>
      <c r="HU486" s="185"/>
      <c r="HV486" s="185"/>
      <c r="HW486" s="185"/>
      <c r="HX486" s="185"/>
      <c r="HY486" s="185"/>
      <c r="HZ486" s="185"/>
      <c r="IA486" s="185"/>
      <c r="IB486" s="185"/>
      <c r="IC486" s="185"/>
      <c r="ID486" s="185"/>
      <c r="IE486" s="185"/>
      <c r="IF486" s="185"/>
      <c r="IG486" s="185"/>
      <c r="IH486" s="185"/>
      <c r="II486" s="185"/>
      <c r="IJ486" s="185"/>
      <c r="IK486" s="185"/>
      <c r="IL486" s="185"/>
      <c r="IM486" s="185"/>
      <c r="IN486" s="185"/>
      <c r="IO486" s="185"/>
      <c r="IP486" s="185"/>
      <c r="IQ486" s="185"/>
      <c r="IR486" s="185"/>
      <c r="IS486" s="185"/>
      <c r="IT486" s="185"/>
      <c r="IU486" s="185"/>
      <c r="IV486" s="185"/>
      <c r="IW486" s="185"/>
      <c r="IX486" s="185"/>
      <c r="IY486" s="185"/>
      <c r="IZ486" s="185"/>
      <c r="JA486" s="185"/>
      <c r="JB486" s="185"/>
      <c r="JC486" s="185"/>
      <c r="JD486" s="185"/>
      <c r="JE486" s="185"/>
      <c r="JF486" s="185"/>
      <c r="JG486" s="185"/>
      <c r="JH486" s="185"/>
      <c r="JI486" s="185"/>
      <c r="JJ486" s="185"/>
      <c r="JK486" s="185"/>
      <c r="JL486" s="185"/>
      <c r="JM486" s="185"/>
      <c r="JN486" s="185"/>
      <c r="JO486" s="185"/>
      <c r="JP486" s="185"/>
      <c r="JQ486" s="185"/>
      <c r="JR486" s="185"/>
      <c r="JS486" s="185"/>
      <c r="JT486" s="185"/>
      <c r="JU486" s="185"/>
      <c r="JV486" s="185"/>
      <c r="JW486" s="185"/>
      <c r="JX486" s="185"/>
      <c r="JY486" s="185"/>
      <c r="JZ486" s="185"/>
      <c r="KA486" s="185"/>
      <c r="KB486" s="185"/>
      <c r="KC486" s="185"/>
      <c r="KD486" s="185"/>
      <c r="KE486" s="185"/>
      <c r="KF486" s="185"/>
      <c r="KG486" s="185"/>
      <c r="KH486" s="185"/>
      <c r="KI486" s="185"/>
      <c r="KJ486" s="185"/>
      <c r="KK486" s="185"/>
      <c r="KL486" s="185"/>
      <c r="KM486" s="185"/>
      <c r="KN486" s="185"/>
      <c r="KO486" s="185"/>
      <c r="KP486" s="185"/>
      <c r="KQ486" s="185"/>
      <c r="KR486" s="185"/>
      <c r="KS486" s="185"/>
      <c r="KT486" s="185"/>
      <c r="KU486" s="185"/>
      <c r="KV486" s="185"/>
      <c r="KW486" s="185"/>
      <c r="KX486" s="185"/>
      <c r="KY486" s="185"/>
      <c r="KZ486" s="185"/>
      <c r="LA486" s="185"/>
      <c r="LB486" s="185"/>
      <c r="LC486" s="185"/>
      <c r="LD486" s="185"/>
      <c r="LE486" s="185"/>
      <c r="LF486" s="185"/>
      <c r="LG486" s="185"/>
      <c r="LH486" s="185"/>
      <c r="LI486" s="185"/>
      <c r="LJ486" s="185"/>
      <c r="LK486" s="185"/>
      <c r="LL486" s="185"/>
      <c r="LM486" s="185"/>
      <c r="LN486" s="185"/>
      <c r="LO486" s="185"/>
      <c r="LP486" s="185"/>
      <c r="LQ486" s="185"/>
      <c r="LR486" s="185"/>
      <c r="LS486" s="185"/>
      <c r="LT486" s="185"/>
      <c r="LU486" s="185"/>
      <c r="LV486" s="185"/>
      <c r="LW486" s="185"/>
      <c r="LX486" s="185"/>
      <c r="LY486" s="185"/>
      <c r="LZ486" s="185"/>
      <c r="MA486" s="185"/>
      <c r="MB486" s="185"/>
      <c r="MC486" s="185"/>
      <c r="MD486" s="185"/>
      <c r="ME486" s="185"/>
      <c r="MF486" s="185"/>
      <c r="MG486" s="185"/>
      <c r="MH486" s="185"/>
      <c r="MI486" s="185"/>
      <c r="MJ486" s="185"/>
      <c r="MK486" s="185"/>
      <c r="ML486" s="185"/>
      <c r="MM486" s="185"/>
      <c r="MN486" s="185"/>
      <c r="MO486" s="185"/>
      <c r="MP486" s="185"/>
      <c r="MQ486" s="185"/>
      <c r="MR486" s="185"/>
      <c r="MS486" s="185"/>
      <c r="MT486" s="185"/>
      <c r="MU486" s="185"/>
      <c r="MV486" s="185"/>
      <c r="MW486" s="185"/>
      <c r="MX486" s="185"/>
      <c r="MY486" s="185"/>
      <c r="MZ486" s="185"/>
      <c r="NA486" s="185"/>
      <c r="NB486" s="185"/>
      <c r="NC486" s="185"/>
      <c r="ND486" s="185"/>
      <c r="NE486" s="185"/>
      <c r="NF486" s="185"/>
      <c r="NG486" s="185"/>
      <c r="NH486" s="185"/>
      <c r="NI486" s="185"/>
      <c r="NJ486" s="185"/>
      <c r="NK486" s="185"/>
      <c r="NL486" s="185"/>
      <c r="NM486" s="185"/>
      <c r="NN486" s="185"/>
      <c r="NO486" s="185"/>
      <c r="NP486" s="185"/>
      <c r="NQ486" s="185"/>
      <c r="NR486" s="185"/>
      <c r="NS486" s="185"/>
      <c r="NT486" s="185"/>
      <c r="NU486" s="185"/>
      <c r="NV486" s="185"/>
      <c r="NW486" s="185"/>
      <c r="NX486" s="185"/>
      <c r="NY486" s="185"/>
      <c r="NZ486" s="185"/>
      <c r="OA486" s="185"/>
      <c r="OB486" s="185"/>
      <c r="OC486" s="185"/>
      <c r="OD486" s="185"/>
      <c r="OE486" s="185"/>
      <c r="OF486" s="185"/>
      <c r="OG486" s="185"/>
      <c r="OH486" s="185"/>
      <c r="OI486" s="185"/>
      <c r="OJ486" s="185"/>
      <c r="OK486" s="185"/>
      <c r="OL486" s="185"/>
      <c r="OM486" s="185"/>
      <c r="ON486" s="185"/>
      <c r="OO486" s="185"/>
      <c r="OP486" s="185"/>
      <c r="OQ486" s="185"/>
      <c r="OR486" s="185"/>
      <c r="OS486" s="185"/>
      <c r="OT486" s="185"/>
      <c r="OU486" s="185"/>
      <c r="OV486" s="185"/>
      <c r="OW486" s="185"/>
      <c r="OX486" s="185"/>
      <c r="OY486" s="185"/>
      <c r="OZ486" s="185"/>
      <c r="PA486" s="185"/>
      <c r="PB486" s="185"/>
      <c r="PC486" s="185"/>
      <c r="PD486" s="185"/>
      <c r="PE486" s="185"/>
      <c r="PF486" s="185"/>
      <c r="PG486" s="185"/>
      <c r="PH486" s="185"/>
      <c r="PI486" s="185"/>
      <c r="PJ486" s="185"/>
      <c r="PK486" s="185"/>
      <c r="PL486" s="185"/>
      <c r="PM486" s="185"/>
      <c r="PN486" s="185"/>
      <c r="PO486" s="185"/>
      <c r="PP486" s="185"/>
      <c r="PQ486" s="185"/>
      <c r="PR486" s="185"/>
      <c r="PS486" s="185"/>
      <c r="PT486" s="185"/>
      <c r="PU486" s="185"/>
      <c r="PV486" s="185"/>
      <c r="PW486" s="185"/>
      <c r="PX486" s="185"/>
      <c r="PY486" s="185"/>
      <c r="PZ486" s="185"/>
      <c r="QA486" s="185"/>
      <c r="QB486" s="185"/>
      <c r="QC486" s="185"/>
      <c r="QD486" s="185"/>
      <c r="QE486" s="185"/>
      <c r="QF486" s="185"/>
      <c r="QG486" s="185"/>
      <c r="QH486" s="185"/>
      <c r="QI486" s="185"/>
      <c r="QJ486" s="185"/>
      <c r="QK486" s="185"/>
      <c r="QL486" s="185"/>
      <c r="QM486" s="185"/>
      <c r="QN486" s="185"/>
      <c r="QO486" s="185"/>
      <c r="QP486" s="185"/>
      <c r="QQ486" s="185"/>
      <c r="QR486" s="185"/>
      <c r="QS486" s="185"/>
      <c r="QT486" s="185"/>
      <c r="QU486" s="185"/>
      <c r="QV486" s="185"/>
      <c r="QW486" s="185"/>
      <c r="QX486" s="185"/>
      <c r="QY486" s="185"/>
      <c r="QZ486" s="185"/>
      <c r="RA486" s="185"/>
      <c r="RB486" s="185"/>
      <c r="RC486" s="185"/>
      <c r="RD486" s="185"/>
      <c r="RE486" s="185"/>
      <c r="RF486" s="185"/>
      <c r="RG486" s="185"/>
      <c r="RH486" s="185"/>
      <c r="RI486" s="185"/>
      <c r="RJ486" s="185"/>
      <c r="RK486" s="185"/>
      <c r="RL486" s="185"/>
      <c r="RM486" s="185"/>
      <c r="RN486" s="185"/>
      <c r="RO486" s="185"/>
      <c r="RP486" s="185"/>
      <c r="RQ486" s="185"/>
      <c r="RR486" s="185"/>
      <c r="RS486" s="185"/>
      <c r="RT486" s="185"/>
      <c r="RU486" s="185"/>
      <c r="RV486" s="185"/>
      <c r="RW486" s="185"/>
      <c r="RX486" s="185"/>
      <c r="RY486" s="185"/>
      <c r="RZ486" s="185"/>
      <c r="SA486" s="185"/>
      <c r="SB486" s="185"/>
      <c r="SC486" s="185"/>
      <c r="SD486" s="185"/>
      <c r="SE486" s="185"/>
      <c r="SF486" s="185"/>
      <c r="SG486" s="185"/>
      <c r="SH486" s="185"/>
      <c r="SI486" s="185"/>
      <c r="SJ486" s="185"/>
      <c r="SK486" s="185"/>
      <c r="SL486" s="185"/>
      <c r="SM486" s="185"/>
      <c r="SN486" s="185"/>
      <c r="SO486" s="185"/>
      <c r="SP486" s="185"/>
      <c r="SQ486" s="185"/>
      <c r="SR486" s="185"/>
      <c r="SS486" s="185"/>
      <c r="ST486" s="185"/>
      <c r="SU486" s="185"/>
      <c r="SV486" s="185"/>
      <c r="SW486" s="185"/>
      <c r="SX486" s="185"/>
      <c r="SY486" s="185"/>
      <c r="SZ486" s="185"/>
      <c r="TA486" s="185"/>
      <c r="TB486" s="185"/>
      <c r="TC486" s="185"/>
      <c r="TD486" s="185"/>
      <c r="TE486" s="185"/>
      <c r="TF486" s="185"/>
      <c r="TG486" s="185"/>
      <c r="TH486" s="185"/>
      <c r="TI486" s="185"/>
    </row>
    <row r="487" spans="1:529" s="79" customFormat="1" ht="27.75" customHeight="1" thickBot="1" x14ac:dyDescent="0.3">
      <c r="A487" s="99">
        <v>13140087</v>
      </c>
      <c r="B487" s="41">
        <v>39729</v>
      </c>
      <c r="C487" s="40" t="s">
        <v>1543</v>
      </c>
      <c r="D487" s="40"/>
      <c r="E487" s="40"/>
      <c r="F487" s="40"/>
      <c r="G487" s="40"/>
      <c r="H487" s="99"/>
      <c r="I487" s="41">
        <v>39749</v>
      </c>
      <c r="J487" s="41">
        <v>41923</v>
      </c>
      <c r="K487" s="40" t="s">
        <v>1544</v>
      </c>
      <c r="L487" s="40"/>
      <c r="M487" s="40" t="s">
        <v>4824</v>
      </c>
      <c r="N487" s="40" t="s">
        <v>34</v>
      </c>
      <c r="O487" s="40">
        <v>172000</v>
      </c>
      <c r="P487" s="385"/>
      <c r="Q487" s="385"/>
      <c r="R487" s="385" t="s">
        <v>1545</v>
      </c>
      <c r="S487" s="385"/>
      <c r="T487" s="759"/>
      <c r="U487" s="40"/>
      <c r="V487" s="40">
        <v>172000</v>
      </c>
      <c r="W487" s="40"/>
      <c r="X487" s="40"/>
      <c r="Y487" s="40"/>
      <c r="Z487" s="40"/>
      <c r="AA487" s="40"/>
      <c r="AB487" s="40"/>
      <c r="AC487" s="40"/>
      <c r="AD487" s="40"/>
      <c r="AE487" s="40"/>
      <c r="AF487" s="40"/>
      <c r="AG487" s="40"/>
      <c r="AH487" s="40"/>
      <c r="AI487" s="40"/>
      <c r="AJ487" s="40"/>
      <c r="AK487" s="40"/>
      <c r="AL487" s="398"/>
      <c r="AM487" s="13"/>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c r="CH487" s="185"/>
      <c r="CI487" s="185"/>
      <c r="CJ487" s="185"/>
      <c r="CK487" s="185"/>
      <c r="CL487" s="185"/>
      <c r="CM487" s="185"/>
      <c r="CN487" s="185"/>
      <c r="CO487" s="185"/>
      <c r="CP487" s="185"/>
      <c r="CQ487" s="185"/>
      <c r="CR487" s="185"/>
      <c r="CS487" s="185"/>
      <c r="CT487" s="185"/>
      <c r="CU487" s="185"/>
      <c r="CV487" s="185"/>
      <c r="CW487" s="185"/>
      <c r="CX487" s="185"/>
      <c r="CY487" s="185"/>
      <c r="CZ487" s="185"/>
      <c r="DA487" s="185"/>
      <c r="DB487" s="185"/>
      <c r="DC487" s="185"/>
      <c r="DD487" s="185"/>
      <c r="DE487" s="185"/>
      <c r="DF487" s="185"/>
      <c r="DG487" s="185"/>
      <c r="DH487" s="185"/>
      <c r="DI487" s="185"/>
      <c r="DJ487" s="185"/>
      <c r="DK487" s="185"/>
      <c r="DL487" s="185"/>
      <c r="DM487" s="185"/>
      <c r="DN487" s="185"/>
      <c r="DO487" s="185"/>
      <c r="DP487" s="185"/>
      <c r="DQ487" s="185"/>
      <c r="DR487" s="185"/>
      <c r="DS487" s="185"/>
      <c r="DT487" s="185"/>
      <c r="DU487" s="185"/>
      <c r="DV487" s="185"/>
      <c r="DW487" s="185"/>
      <c r="DX487" s="185"/>
      <c r="DY487" s="185"/>
      <c r="DZ487" s="185"/>
      <c r="EA487" s="185"/>
      <c r="EB487" s="185"/>
      <c r="EC487" s="185"/>
      <c r="ED487" s="185"/>
      <c r="EE487" s="185"/>
      <c r="EF487" s="185"/>
      <c r="EG487" s="185"/>
      <c r="EH487" s="185"/>
      <c r="EI487" s="185"/>
      <c r="EJ487" s="185"/>
      <c r="EK487" s="185"/>
      <c r="EL487" s="185"/>
      <c r="EM487" s="185"/>
      <c r="EN487" s="185"/>
      <c r="EO487" s="185"/>
      <c r="EP487" s="185"/>
      <c r="EQ487" s="185"/>
      <c r="ER487" s="185"/>
      <c r="ES487" s="185"/>
      <c r="ET487" s="185"/>
      <c r="EU487" s="185"/>
      <c r="EV487" s="185"/>
      <c r="EW487" s="185"/>
      <c r="EX487" s="185"/>
      <c r="EY487" s="185"/>
      <c r="EZ487" s="185"/>
      <c r="FA487" s="185"/>
      <c r="FB487" s="185"/>
      <c r="FC487" s="185"/>
      <c r="FD487" s="185"/>
      <c r="FE487" s="185"/>
      <c r="FF487" s="185"/>
      <c r="FG487" s="185"/>
      <c r="FH487" s="185"/>
      <c r="FI487" s="185"/>
      <c r="FJ487" s="185"/>
      <c r="FK487" s="185"/>
      <c r="FL487" s="185"/>
      <c r="FM487" s="185"/>
      <c r="FN487" s="185"/>
      <c r="FO487" s="185"/>
      <c r="FP487" s="185"/>
      <c r="FQ487" s="185"/>
      <c r="FR487" s="185"/>
      <c r="FS487" s="185"/>
      <c r="FT487" s="185"/>
      <c r="FU487" s="185"/>
      <c r="FV487" s="185"/>
      <c r="FW487" s="185"/>
      <c r="FX487" s="185"/>
      <c r="FY487" s="185"/>
      <c r="FZ487" s="185"/>
      <c r="GA487" s="185"/>
      <c r="GB487" s="185"/>
      <c r="GC487" s="185"/>
      <c r="GD487" s="185"/>
      <c r="GE487" s="185"/>
      <c r="GF487" s="185"/>
      <c r="GG487" s="185"/>
      <c r="GH487" s="185"/>
      <c r="GI487" s="185"/>
      <c r="GJ487" s="185"/>
      <c r="GK487" s="185"/>
      <c r="GL487" s="185"/>
      <c r="GM487" s="185"/>
      <c r="GN487" s="185"/>
      <c r="GO487" s="185"/>
      <c r="GP487" s="185"/>
      <c r="GQ487" s="185"/>
      <c r="GR487" s="185"/>
      <c r="GS487" s="185"/>
      <c r="GT487" s="185"/>
      <c r="GU487" s="185"/>
      <c r="GV487" s="185"/>
      <c r="GW487" s="185"/>
      <c r="GX487" s="185"/>
      <c r="GY487" s="185"/>
      <c r="GZ487" s="185"/>
      <c r="HA487" s="185"/>
      <c r="HB487" s="185"/>
      <c r="HC487" s="185"/>
      <c r="HD487" s="185"/>
      <c r="HE487" s="185"/>
      <c r="HF487" s="185"/>
      <c r="HG487" s="185"/>
      <c r="HH487" s="185"/>
      <c r="HI487" s="185"/>
      <c r="HJ487" s="185"/>
      <c r="HK487" s="185"/>
      <c r="HL487" s="185"/>
      <c r="HM487" s="185"/>
      <c r="HN487" s="185"/>
      <c r="HO487" s="185"/>
      <c r="HP487" s="185"/>
      <c r="HQ487" s="185"/>
      <c r="HR487" s="185"/>
      <c r="HS487" s="185"/>
      <c r="HT487" s="185"/>
      <c r="HU487" s="185"/>
      <c r="HV487" s="185"/>
      <c r="HW487" s="185"/>
      <c r="HX487" s="185"/>
      <c r="HY487" s="185"/>
      <c r="HZ487" s="185"/>
      <c r="IA487" s="185"/>
      <c r="IB487" s="185"/>
      <c r="IC487" s="185"/>
      <c r="ID487" s="185"/>
      <c r="IE487" s="185"/>
      <c r="IF487" s="185"/>
      <c r="IG487" s="185"/>
      <c r="IH487" s="185"/>
      <c r="II487" s="185"/>
      <c r="IJ487" s="185"/>
      <c r="IK487" s="185"/>
      <c r="IL487" s="185"/>
      <c r="IM487" s="185"/>
      <c r="IN487" s="185"/>
      <c r="IO487" s="185"/>
      <c r="IP487" s="185"/>
      <c r="IQ487" s="185"/>
      <c r="IR487" s="185"/>
      <c r="IS487" s="185"/>
      <c r="IT487" s="185"/>
      <c r="IU487" s="185"/>
      <c r="IV487" s="185"/>
      <c r="IW487" s="185"/>
      <c r="IX487" s="185"/>
      <c r="IY487" s="185"/>
      <c r="IZ487" s="185"/>
      <c r="JA487" s="185"/>
      <c r="JB487" s="185"/>
      <c r="JC487" s="185"/>
      <c r="JD487" s="185"/>
      <c r="JE487" s="185"/>
      <c r="JF487" s="185"/>
      <c r="JG487" s="185"/>
      <c r="JH487" s="185"/>
      <c r="JI487" s="185"/>
      <c r="JJ487" s="185"/>
      <c r="JK487" s="185"/>
      <c r="JL487" s="185"/>
      <c r="JM487" s="185"/>
      <c r="JN487" s="185"/>
      <c r="JO487" s="185"/>
      <c r="JP487" s="185"/>
      <c r="JQ487" s="185"/>
      <c r="JR487" s="185"/>
      <c r="JS487" s="185"/>
      <c r="JT487" s="185"/>
      <c r="JU487" s="185"/>
      <c r="JV487" s="185"/>
      <c r="JW487" s="185"/>
      <c r="JX487" s="185"/>
      <c r="JY487" s="185"/>
      <c r="JZ487" s="185"/>
      <c r="KA487" s="185"/>
      <c r="KB487" s="185"/>
      <c r="KC487" s="185"/>
      <c r="KD487" s="185"/>
      <c r="KE487" s="185"/>
      <c r="KF487" s="185"/>
      <c r="KG487" s="185"/>
      <c r="KH487" s="185"/>
      <c r="KI487" s="185"/>
      <c r="KJ487" s="185"/>
      <c r="KK487" s="185"/>
      <c r="KL487" s="185"/>
      <c r="KM487" s="185"/>
      <c r="KN487" s="185"/>
      <c r="KO487" s="185"/>
      <c r="KP487" s="185"/>
      <c r="KQ487" s="185"/>
      <c r="KR487" s="185"/>
      <c r="KS487" s="185"/>
      <c r="KT487" s="185"/>
      <c r="KU487" s="185"/>
      <c r="KV487" s="185"/>
      <c r="KW487" s="185"/>
      <c r="KX487" s="185"/>
      <c r="KY487" s="185"/>
      <c r="KZ487" s="185"/>
      <c r="LA487" s="185"/>
      <c r="LB487" s="185"/>
      <c r="LC487" s="185"/>
      <c r="LD487" s="185"/>
      <c r="LE487" s="185"/>
      <c r="LF487" s="185"/>
      <c r="LG487" s="185"/>
      <c r="LH487" s="185"/>
      <c r="LI487" s="185"/>
      <c r="LJ487" s="185"/>
      <c r="LK487" s="185"/>
      <c r="LL487" s="185"/>
      <c r="LM487" s="185"/>
      <c r="LN487" s="185"/>
      <c r="LO487" s="185"/>
      <c r="LP487" s="185"/>
      <c r="LQ487" s="185"/>
      <c r="LR487" s="185"/>
      <c r="LS487" s="185"/>
      <c r="LT487" s="185"/>
      <c r="LU487" s="185"/>
      <c r="LV487" s="185"/>
      <c r="LW487" s="185"/>
      <c r="LX487" s="185"/>
      <c r="LY487" s="185"/>
      <c r="LZ487" s="185"/>
      <c r="MA487" s="185"/>
      <c r="MB487" s="185"/>
      <c r="MC487" s="185"/>
      <c r="MD487" s="185"/>
      <c r="ME487" s="185"/>
      <c r="MF487" s="185"/>
      <c r="MG487" s="185"/>
      <c r="MH487" s="185"/>
      <c r="MI487" s="185"/>
      <c r="MJ487" s="185"/>
      <c r="MK487" s="185"/>
      <c r="ML487" s="185"/>
      <c r="MM487" s="185"/>
      <c r="MN487" s="185"/>
      <c r="MO487" s="185"/>
      <c r="MP487" s="185"/>
      <c r="MQ487" s="185"/>
      <c r="MR487" s="185"/>
      <c r="MS487" s="185"/>
      <c r="MT487" s="185"/>
      <c r="MU487" s="185"/>
      <c r="MV487" s="185"/>
      <c r="MW487" s="185"/>
      <c r="MX487" s="185"/>
      <c r="MY487" s="185"/>
      <c r="MZ487" s="185"/>
      <c r="NA487" s="185"/>
      <c r="NB487" s="185"/>
      <c r="NC487" s="185"/>
      <c r="ND487" s="185"/>
      <c r="NE487" s="185"/>
      <c r="NF487" s="185"/>
      <c r="NG487" s="185"/>
      <c r="NH487" s="185"/>
      <c r="NI487" s="185"/>
      <c r="NJ487" s="185"/>
      <c r="NK487" s="185"/>
      <c r="NL487" s="185"/>
      <c r="NM487" s="185"/>
      <c r="NN487" s="185"/>
      <c r="NO487" s="185"/>
      <c r="NP487" s="185"/>
      <c r="NQ487" s="185"/>
      <c r="NR487" s="185"/>
      <c r="NS487" s="185"/>
      <c r="NT487" s="185"/>
      <c r="NU487" s="185"/>
      <c r="NV487" s="185"/>
      <c r="NW487" s="185"/>
      <c r="NX487" s="185"/>
      <c r="NY487" s="185"/>
      <c r="NZ487" s="185"/>
      <c r="OA487" s="185"/>
      <c r="OB487" s="185"/>
      <c r="OC487" s="185"/>
      <c r="OD487" s="185"/>
      <c r="OE487" s="185"/>
      <c r="OF487" s="185"/>
      <c r="OG487" s="185"/>
      <c r="OH487" s="185"/>
      <c r="OI487" s="185"/>
      <c r="OJ487" s="185"/>
      <c r="OK487" s="185"/>
      <c r="OL487" s="185"/>
      <c r="OM487" s="185"/>
      <c r="ON487" s="185"/>
      <c r="OO487" s="185"/>
      <c r="OP487" s="185"/>
      <c r="OQ487" s="185"/>
      <c r="OR487" s="185"/>
      <c r="OS487" s="185"/>
      <c r="OT487" s="185"/>
      <c r="OU487" s="185"/>
      <c r="OV487" s="185"/>
      <c r="OW487" s="185"/>
      <c r="OX487" s="185"/>
      <c r="OY487" s="185"/>
      <c r="OZ487" s="185"/>
      <c r="PA487" s="185"/>
      <c r="PB487" s="185"/>
      <c r="PC487" s="185"/>
      <c r="PD487" s="185"/>
      <c r="PE487" s="185"/>
      <c r="PF487" s="185"/>
      <c r="PG487" s="185"/>
      <c r="PH487" s="185"/>
      <c r="PI487" s="185"/>
      <c r="PJ487" s="185"/>
      <c r="PK487" s="185"/>
      <c r="PL487" s="185"/>
      <c r="PM487" s="185"/>
      <c r="PN487" s="185"/>
      <c r="PO487" s="185"/>
      <c r="PP487" s="185"/>
      <c r="PQ487" s="185"/>
      <c r="PR487" s="185"/>
      <c r="PS487" s="185"/>
      <c r="PT487" s="185"/>
      <c r="PU487" s="185"/>
      <c r="PV487" s="185"/>
      <c r="PW487" s="185"/>
      <c r="PX487" s="185"/>
      <c r="PY487" s="185"/>
      <c r="PZ487" s="185"/>
      <c r="QA487" s="185"/>
      <c r="QB487" s="185"/>
      <c r="QC487" s="185"/>
      <c r="QD487" s="185"/>
      <c r="QE487" s="185"/>
      <c r="QF487" s="185"/>
      <c r="QG487" s="185"/>
      <c r="QH487" s="185"/>
      <c r="QI487" s="185"/>
      <c r="QJ487" s="185"/>
      <c r="QK487" s="185"/>
      <c r="QL487" s="185"/>
      <c r="QM487" s="185"/>
      <c r="QN487" s="185"/>
      <c r="QO487" s="185"/>
      <c r="QP487" s="185"/>
      <c r="QQ487" s="185"/>
      <c r="QR487" s="185"/>
      <c r="QS487" s="185"/>
      <c r="QT487" s="185"/>
      <c r="QU487" s="185"/>
      <c r="QV487" s="185"/>
      <c r="QW487" s="185"/>
      <c r="QX487" s="185"/>
      <c r="QY487" s="185"/>
      <c r="QZ487" s="185"/>
      <c r="RA487" s="185"/>
      <c r="RB487" s="185"/>
      <c r="RC487" s="185"/>
      <c r="RD487" s="185"/>
      <c r="RE487" s="185"/>
      <c r="RF487" s="185"/>
      <c r="RG487" s="185"/>
      <c r="RH487" s="185"/>
      <c r="RI487" s="185"/>
      <c r="RJ487" s="185"/>
      <c r="RK487" s="185"/>
      <c r="RL487" s="185"/>
      <c r="RM487" s="185"/>
      <c r="RN487" s="185"/>
      <c r="RO487" s="185"/>
      <c r="RP487" s="185"/>
      <c r="RQ487" s="185"/>
      <c r="RR487" s="185"/>
      <c r="RS487" s="185"/>
      <c r="RT487" s="185"/>
      <c r="RU487" s="185"/>
      <c r="RV487" s="185"/>
      <c r="RW487" s="185"/>
      <c r="RX487" s="185"/>
      <c r="RY487" s="185"/>
      <c r="RZ487" s="185"/>
      <c r="SA487" s="185"/>
      <c r="SB487" s="185"/>
      <c r="SC487" s="185"/>
      <c r="SD487" s="185"/>
      <c r="SE487" s="185"/>
      <c r="SF487" s="185"/>
      <c r="SG487" s="185"/>
      <c r="SH487" s="185"/>
      <c r="SI487" s="185"/>
      <c r="SJ487" s="185"/>
      <c r="SK487" s="185"/>
      <c r="SL487" s="185"/>
      <c r="SM487" s="185"/>
      <c r="SN487" s="185"/>
      <c r="SO487" s="185"/>
      <c r="SP487" s="185"/>
      <c r="SQ487" s="185"/>
      <c r="SR487" s="185"/>
      <c r="SS487" s="185"/>
      <c r="ST487" s="185"/>
      <c r="SU487" s="185"/>
      <c r="SV487" s="185"/>
      <c r="SW487" s="185"/>
      <c r="SX487" s="185"/>
      <c r="SY487" s="185"/>
      <c r="SZ487" s="185"/>
      <c r="TA487" s="185"/>
      <c r="TB487" s="185"/>
      <c r="TC487" s="185"/>
      <c r="TD487" s="185"/>
      <c r="TE487" s="185"/>
      <c r="TF487" s="185"/>
      <c r="TG487" s="185"/>
      <c r="TH487" s="185"/>
      <c r="TI487" s="185"/>
    </row>
    <row r="488" spans="1:529" s="79" customFormat="1" ht="27.75" customHeight="1" thickBot="1" x14ac:dyDescent="0.3">
      <c r="A488" s="286">
        <v>13140088</v>
      </c>
      <c r="B488" s="287">
        <v>39731</v>
      </c>
      <c r="C488" s="52" t="s">
        <v>1546</v>
      </c>
      <c r="D488" s="52"/>
      <c r="E488" s="52"/>
      <c r="F488" s="52"/>
      <c r="G488" s="52"/>
      <c r="H488" s="288"/>
      <c r="I488" s="287">
        <v>39752</v>
      </c>
      <c r="J488" s="287">
        <v>41639</v>
      </c>
      <c r="K488" s="52" t="s">
        <v>1533</v>
      </c>
      <c r="L488" s="52"/>
      <c r="M488" s="52" t="s">
        <v>4825</v>
      </c>
      <c r="N488" s="52" t="s">
        <v>48</v>
      </c>
      <c r="O488" s="52">
        <v>133000</v>
      </c>
      <c r="P488" s="386"/>
      <c r="Q488" s="386"/>
      <c r="R488" s="386"/>
      <c r="S488" s="386"/>
      <c r="T488" s="726"/>
      <c r="U488" s="52"/>
      <c r="V488" s="52">
        <v>133000</v>
      </c>
      <c r="W488" s="52"/>
      <c r="X488" s="52"/>
      <c r="Y488" s="52"/>
      <c r="Z488" s="52"/>
      <c r="AA488" s="52"/>
      <c r="AB488" s="52"/>
      <c r="AC488" s="52"/>
      <c r="AD488" s="52"/>
      <c r="AE488" s="52"/>
      <c r="AF488" s="52"/>
      <c r="AG488" s="52"/>
      <c r="AH488" s="52"/>
      <c r="AI488" s="52"/>
      <c r="AJ488" s="52"/>
      <c r="AK488" s="301"/>
      <c r="AL488" s="29"/>
      <c r="AM488" s="13"/>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c r="CH488" s="185"/>
      <c r="CI488" s="185"/>
      <c r="CJ488" s="185"/>
      <c r="CK488" s="185"/>
      <c r="CL488" s="185"/>
      <c r="CM488" s="185"/>
      <c r="CN488" s="185"/>
      <c r="CO488" s="185"/>
      <c r="CP488" s="185"/>
      <c r="CQ488" s="185"/>
      <c r="CR488" s="185"/>
      <c r="CS488" s="185"/>
      <c r="CT488" s="185"/>
      <c r="CU488" s="185"/>
      <c r="CV488" s="185"/>
      <c r="CW488" s="185"/>
      <c r="CX488" s="185"/>
      <c r="CY488" s="185"/>
      <c r="CZ488" s="185"/>
      <c r="DA488" s="185"/>
      <c r="DB488" s="185"/>
      <c r="DC488" s="185"/>
      <c r="DD488" s="185"/>
      <c r="DE488" s="185"/>
      <c r="DF488" s="185"/>
      <c r="DG488" s="185"/>
      <c r="DH488" s="185"/>
      <c r="DI488" s="185"/>
      <c r="DJ488" s="185"/>
      <c r="DK488" s="185"/>
      <c r="DL488" s="185"/>
      <c r="DM488" s="185"/>
      <c r="DN488" s="185"/>
      <c r="DO488" s="185"/>
      <c r="DP488" s="185"/>
      <c r="DQ488" s="185"/>
      <c r="DR488" s="185"/>
      <c r="DS488" s="185"/>
      <c r="DT488" s="185"/>
      <c r="DU488" s="185"/>
      <c r="DV488" s="185"/>
      <c r="DW488" s="185"/>
      <c r="DX488" s="185"/>
      <c r="DY488" s="185"/>
      <c r="DZ488" s="185"/>
      <c r="EA488" s="185"/>
      <c r="EB488" s="185"/>
      <c r="EC488" s="185"/>
      <c r="ED488" s="185"/>
      <c r="EE488" s="185"/>
      <c r="EF488" s="185"/>
      <c r="EG488" s="185"/>
      <c r="EH488" s="185"/>
      <c r="EI488" s="185"/>
      <c r="EJ488" s="185"/>
      <c r="EK488" s="185"/>
      <c r="EL488" s="185"/>
      <c r="EM488" s="185"/>
      <c r="EN488" s="185"/>
      <c r="EO488" s="185"/>
      <c r="EP488" s="185"/>
      <c r="EQ488" s="185"/>
      <c r="ER488" s="185"/>
      <c r="ES488" s="185"/>
      <c r="ET488" s="185"/>
      <c r="EU488" s="185"/>
      <c r="EV488" s="185"/>
      <c r="EW488" s="185"/>
      <c r="EX488" s="185"/>
      <c r="EY488" s="185"/>
      <c r="EZ488" s="185"/>
      <c r="FA488" s="185"/>
      <c r="FB488" s="185"/>
      <c r="FC488" s="185"/>
      <c r="FD488" s="185"/>
      <c r="FE488" s="185"/>
      <c r="FF488" s="185"/>
      <c r="FG488" s="185"/>
      <c r="FH488" s="185"/>
      <c r="FI488" s="185"/>
      <c r="FJ488" s="185"/>
      <c r="FK488" s="185"/>
      <c r="FL488" s="185"/>
      <c r="FM488" s="185"/>
      <c r="FN488" s="185"/>
      <c r="FO488" s="185"/>
      <c r="FP488" s="185"/>
      <c r="FQ488" s="185"/>
      <c r="FR488" s="185"/>
      <c r="FS488" s="185"/>
      <c r="FT488" s="185"/>
      <c r="FU488" s="185"/>
      <c r="FV488" s="185"/>
      <c r="FW488" s="185"/>
      <c r="FX488" s="185"/>
      <c r="FY488" s="185"/>
      <c r="FZ488" s="185"/>
      <c r="GA488" s="185"/>
      <c r="GB488" s="185"/>
      <c r="GC488" s="185"/>
      <c r="GD488" s="185"/>
      <c r="GE488" s="185"/>
      <c r="GF488" s="185"/>
      <c r="GG488" s="185"/>
      <c r="GH488" s="185"/>
      <c r="GI488" s="185"/>
      <c r="GJ488" s="185"/>
      <c r="GK488" s="185"/>
      <c r="GL488" s="185"/>
      <c r="GM488" s="185"/>
      <c r="GN488" s="185"/>
      <c r="GO488" s="185"/>
      <c r="GP488" s="185"/>
      <c r="GQ488" s="185"/>
      <c r="GR488" s="185"/>
      <c r="GS488" s="185"/>
      <c r="GT488" s="185"/>
      <c r="GU488" s="185"/>
      <c r="GV488" s="185"/>
      <c r="GW488" s="185"/>
      <c r="GX488" s="185"/>
      <c r="GY488" s="185"/>
      <c r="GZ488" s="185"/>
      <c r="HA488" s="185"/>
      <c r="HB488" s="185"/>
      <c r="HC488" s="185"/>
      <c r="HD488" s="185"/>
      <c r="HE488" s="185"/>
      <c r="HF488" s="185"/>
      <c r="HG488" s="185"/>
      <c r="HH488" s="185"/>
      <c r="HI488" s="185"/>
      <c r="HJ488" s="185"/>
      <c r="HK488" s="185"/>
      <c r="HL488" s="185"/>
      <c r="HM488" s="185"/>
      <c r="HN488" s="185"/>
      <c r="HO488" s="185"/>
      <c r="HP488" s="185"/>
      <c r="HQ488" s="185"/>
      <c r="HR488" s="185"/>
      <c r="HS488" s="185"/>
      <c r="HT488" s="185"/>
      <c r="HU488" s="185"/>
      <c r="HV488" s="185"/>
      <c r="HW488" s="185"/>
      <c r="HX488" s="185"/>
      <c r="HY488" s="185"/>
      <c r="HZ488" s="185"/>
      <c r="IA488" s="185"/>
      <c r="IB488" s="185"/>
      <c r="IC488" s="185"/>
      <c r="ID488" s="185"/>
      <c r="IE488" s="185"/>
      <c r="IF488" s="185"/>
      <c r="IG488" s="185"/>
      <c r="IH488" s="185"/>
      <c r="II488" s="185"/>
      <c r="IJ488" s="185"/>
      <c r="IK488" s="185"/>
      <c r="IL488" s="185"/>
      <c r="IM488" s="185"/>
      <c r="IN488" s="185"/>
      <c r="IO488" s="185"/>
      <c r="IP488" s="185"/>
      <c r="IQ488" s="185"/>
      <c r="IR488" s="185"/>
      <c r="IS488" s="185"/>
      <c r="IT488" s="185"/>
      <c r="IU488" s="185"/>
      <c r="IV488" s="185"/>
      <c r="IW488" s="185"/>
      <c r="IX488" s="185"/>
      <c r="IY488" s="185"/>
      <c r="IZ488" s="185"/>
      <c r="JA488" s="185"/>
      <c r="JB488" s="185"/>
      <c r="JC488" s="185"/>
      <c r="JD488" s="185"/>
      <c r="JE488" s="185"/>
      <c r="JF488" s="185"/>
      <c r="JG488" s="185"/>
      <c r="JH488" s="185"/>
      <c r="JI488" s="185"/>
      <c r="JJ488" s="185"/>
      <c r="JK488" s="185"/>
      <c r="JL488" s="185"/>
      <c r="JM488" s="185"/>
      <c r="JN488" s="185"/>
      <c r="JO488" s="185"/>
      <c r="JP488" s="185"/>
      <c r="JQ488" s="185"/>
      <c r="JR488" s="185"/>
      <c r="JS488" s="185"/>
      <c r="JT488" s="185"/>
      <c r="JU488" s="185"/>
      <c r="JV488" s="185"/>
      <c r="JW488" s="185"/>
      <c r="JX488" s="185"/>
      <c r="JY488" s="185"/>
      <c r="JZ488" s="185"/>
      <c r="KA488" s="185"/>
      <c r="KB488" s="185"/>
      <c r="KC488" s="185"/>
      <c r="KD488" s="185"/>
      <c r="KE488" s="185"/>
      <c r="KF488" s="185"/>
      <c r="KG488" s="185"/>
      <c r="KH488" s="185"/>
      <c r="KI488" s="185"/>
      <c r="KJ488" s="185"/>
      <c r="KK488" s="185"/>
      <c r="KL488" s="185"/>
      <c r="KM488" s="185"/>
      <c r="KN488" s="185"/>
      <c r="KO488" s="185"/>
      <c r="KP488" s="185"/>
      <c r="KQ488" s="185"/>
      <c r="KR488" s="185"/>
      <c r="KS488" s="185"/>
      <c r="KT488" s="185"/>
      <c r="KU488" s="185"/>
      <c r="KV488" s="185"/>
      <c r="KW488" s="185"/>
      <c r="KX488" s="185"/>
      <c r="KY488" s="185"/>
      <c r="KZ488" s="185"/>
      <c r="LA488" s="185"/>
      <c r="LB488" s="185"/>
      <c r="LC488" s="185"/>
      <c r="LD488" s="185"/>
      <c r="LE488" s="185"/>
      <c r="LF488" s="185"/>
      <c r="LG488" s="185"/>
      <c r="LH488" s="185"/>
      <c r="LI488" s="185"/>
      <c r="LJ488" s="185"/>
      <c r="LK488" s="185"/>
      <c r="LL488" s="185"/>
      <c r="LM488" s="185"/>
      <c r="LN488" s="185"/>
      <c r="LO488" s="185"/>
      <c r="LP488" s="185"/>
      <c r="LQ488" s="185"/>
      <c r="LR488" s="185"/>
      <c r="LS488" s="185"/>
      <c r="LT488" s="185"/>
      <c r="LU488" s="185"/>
      <c r="LV488" s="185"/>
      <c r="LW488" s="185"/>
      <c r="LX488" s="185"/>
      <c r="LY488" s="185"/>
      <c r="LZ488" s="185"/>
      <c r="MA488" s="185"/>
      <c r="MB488" s="185"/>
      <c r="MC488" s="185"/>
      <c r="MD488" s="185"/>
      <c r="ME488" s="185"/>
      <c r="MF488" s="185"/>
      <c r="MG488" s="185"/>
      <c r="MH488" s="185"/>
      <c r="MI488" s="185"/>
      <c r="MJ488" s="185"/>
      <c r="MK488" s="185"/>
      <c r="ML488" s="185"/>
      <c r="MM488" s="185"/>
      <c r="MN488" s="185"/>
      <c r="MO488" s="185"/>
      <c r="MP488" s="185"/>
      <c r="MQ488" s="185"/>
      <c r="MR488" s="185"/>
      <c r="MS488" s="185"/>
      <c r="MT488" s="185"/>
      <c r="MU488" s="185"/>
      <c r="MV488" s="185"/>
      <c r="MW488" s="185"/>
      <c r="MX488" s="185"/>
      <c r="MY488" s="185"/>
      <c r="MZ488" s="185"/>
      <c r="NA488" s="185"/>
      <c r="NB488" s="185"/>
      <c r="NC488" s="185"/>
      <c r="ND488" s="185"/>
      <c r="NE488" s="185"/>
      <c r="NF488" s="185"/>
      <c r="NG488" s="185"/>
      <c r="NH488" s="185"/>
      <c r="NI488" s="185"/>
      <c r="NJ488" s="185"/>
      <c r="NK488" s="185"/>
      <c r="NL488" s="185"/>
      <c r="NM488" s="185"/>
      <c r="NN488" s="185"/>
      <c r="NO488" s="185"/>
      <c r="NP488" s="185"/>
      <c r="NQ488" s="185"/>
      <c r="NR488" s="185"/>
      <c r="NS488" s="185"/>
      <c r="NT488" s="185"/>
      <c r="NU488" s="185"/>
      <c r="NV488" s="185"/>
      <c r="NW488" s="185"/>
      <c r="NX488" s="185"/>
      <c r="NY488" s="185"/>
      <c r="NZ488" s="185"/>
      <c r="OA488" s="185"/>
      <c r="OB488" s="185"/>
      <c r="OC488" s="185"/>
      <c r="OD488" s="185"/>
      <c r="OE488" s="185"/>
      <c r="OF488" s="185"/>
      <c r="OG488" s="185"/>
      <c r="OH488" s="185"/>
      <c r="OI488" s="185"/>
      <c r="OJ488" s="185"/>
      <c r="OK488" s="185"/>
      <c r="OL488" s="185"/>
      <c r="OM488" s="185"/>
      <c r="ON488" s="185"/>
      <c r="OO488" s="185"/>
      <c r="OP488" s="185"/>
      <c r="OQ488" s="185"/>
      <c r="OR488" s="185"/>
      <c r="OS488" s="185"/>
      <c r="OT488" s="185"/>
      <c r="OU488" s="185"/>
      <c r="OV488" s="185"/>
      <c r="OW488" s="185"/>
      <c r="OX488" s="185"/>
      <c r="OY488" s="185"/>
      <c r="OZ488" s="185"/>
      <c r="PA488" s="185"/>
      <c r="PB488" s="185"/>
      <c r="PC488" s="185"/>
      <c r="PD488" s="185"/>
      <c r="PE488" s="185"/>
      <c r="PF488" s="185"/>
      <c r="PG488" s="185"/>
      <c r="PH488" s="185"/>
      <c r="PI488" s="185"/>
      <c r="PJ488" s="185"/>
      <c r="PK488" s="185"/>
      <c r="PL488" s="185"/>
      <c r="PM488" s="185"/>
      <c r="PN488" s="185"/>
      <c r="PO488" s="185"/>
      <c r="PP488" s="185"/>
      <c r="PQ488" s="185"/>
      <c r="PR488" s="185"/>
      <c r="PS488" s="185"/>
      <c r="PT488" s="185"/>
      <c r="PU488" s="185"/>
      <c r="PV488" s="185"/>
      <c r="PW488" s="185"/>
      <c r="PX488" s="185"/>
      <c r="PY488" s="185"/>
      <c r="PZ488" s="185"/>
      <c r="QA488" s="185"/>
      <c r="QB488" s="185"/>
      <c r="QC488" s="185"/>
      <c r="QD488" s="185"/>
      <c r="QE488" s="185"/>
      <c r="QF488" s="185"/>
      <c r="QG488" s="185"/>
      <c r="QH488" s="185"/>
      <c r="QI488" s="185"/>
      <c r="QJ488" s="185"/>
      <c r="QK488" s="185"/>
      <c r="QL488" s="185"/>
      <c r="QM488" s="185"/>
      <c r="QN488" s="185"/>
      <c r="QO488" s="185"/>
      <c r="QP488" s="185"/>
      <c r="QQ488" s="185"/>
      <c r="QR488" s="185"/>
      <c r="QS488" s="185"/>
      <c r="QT488" s="185"/>
      <c r="QU488" s="185"/>
      <c r="QV488" s="185"/>
      <c r="QW488" s="185"/>
      <c r="QX488" s="185"/>
      <c r="QY488" s="185"/>
      <c r="QZ488" s="185"/>
      <c r="RA488" s="185"/>
      <c r="RB488" s="185"/>
      <c r="RC488" s="185"/>
      <c r="RD488" s="185"/>
      <c r="RE488" s="185"/>
      <c r="RF488" s="185"/>
      <c r="RG488" s="185"/>
      <c r="RH488" s="185"/>
      <c r="RI488" s="185"/>
      <c r="RJ488" s="185"/>
      <c r="RK488" s="185"/>
      <c r="RL488" s="185"/>
      <c r="RM488" s="185"/>
      <c r="RN488" s="185"/>
      <c r="RO488" s="185"/>
      <c r="RP488" s="185"/>
      <c r="RQ488" s="185"/>
      <c r="RR488" s="185"/>
      <c r="RS488" s="185"/>
      <c r="RT488" s="185"/>
      <c r="RU488" s="185"/>
      <c r="RV488" s="185"/>
      <c r="RW488" s="185"/>
      <c r="RX488" s="185"/>
      <c r="RY488" s="185"/>
      <c r="RZ488" s="185"/>
      <c r="SA488" s="185"/>
      <c r="SB488" s="185"/>
      <c r="SC488" s="185"/>
      <c r="SD488" s="185"/>
      <c r="SE488" s="185"/>
      <c r="SF488" s="185"/>
      <c r="SG488" s="185"/>
      <c r="SH488" s="185"/>
      <c r="SI488" s="185"/>
      <c r="SJ488" s="185"/>
      <c r="SK488" s="185"/>
      <c r="SL488" s="185"/>
      <c r="SM488" s="185"/>
      <c r="SN488" s="185"/>
      <c r="SO488" s="185"/>
      <c r="SP488" s="185"/>
      <c r="SQ488" s="185"/>
      <c r="SR488" s="185"/>
      <c r="SS488" s="185"/>
      <c r="ST488" s="185"/>
      <c r="SU488" s="185"/>
      <c r="SV488" s="185"/>
      <c r="SW488" s="185"/>
      <c r="SX488" s="185"/>
      <c r="SY488" s="185"/>
      <c r="SZ488" s="185"/>
      <c r="TA488" s="185"/>
      <c r="TB488" s="185"/>
      <c r="TC488" s="185"/>
      <c r="TD488" s="185"/>
      <c r="TE488" s="185"/>
      <c r="TF488" s="185"/>
      <c r="TG488" s="185"/>
      <c r="TH488" s="185"/>
      <c r="TI488" s="185"/>
    </row>
    <row r="489" spans="1:529" s="113" customFormat="1" ht="30.75" customHeight="1" thickBot="1" x14ac:dyDescent="0.3">
      <c r="A489" s="308">
        <v>13140089</v>
      </c>
      <c r="B489" s="309">
        <v>39731</v>
      </c>
      <c r="C489" s="310" t="s">
        <v>1547</v>
      </c>
      <c r="D489" s="310"/>
      <c r="E489" s="310"/>
      <c r="F489" s="310"/>
      <c r="G489" s="310"/>
      <c r="H489" s="308"/>
      <c r="I489" s="309">
        <v>39751</v>
      </c>
      <c r="J489" s="309">
        <v>41922</v>
      </c>
      <c r="K489" s="310" t="s">
        <v>1463</v>
      </c>
      <c r="L489" s="310"/>
      <c r="M489" s="310" t="s">
        <v>408</v>
      </c>
      <c r="N489" s="310" t="s">
        <v>48</v>
      </c>
      <c r="O489" s="310">
        <v>146000</v>
      </c>
      <c r="P489" s="310"/>
      <c r="Q489" s="310"/>
      <c r="R489" s="310" t="s">
        <v>3507</v>
      </c>
      <c r="S489" s="310"/>
      <c r="T489" s="769"/>
      <c r="U489" s="310"/>
      <c r="V489" s="310">
        <v>146000</v>
      </c>
      <c r="W489" s="310"/>
      <c r="X489" s="310"/>
      <c r="Y489" s="310"/>
      <c r="Z489" s="310"/>
      <c r="AA489" s="310"/>
      <c r="AB489" s="310"/>
      <c r="AC489" s="310"/>
      <c r="AD489" s="310"/>
      <c r="AE489" s="310"/>
      <c r="AF489" s="310"/>
      <c r="AG489" s="310"/>
      <c r="AH489" s="310"/>
      <c r="AI489" s="310"/>
      <c r="AJ489" s="310"/>
      <c r="AK489" s="340"/>
      <c r="AL489" s="562" t="s">
        <v>4617</v>
      </c>
      <c r="AM489" s="60"/>
      <c r="AN489" s="576"/>
      <c r="AO489" s="576"/>
      <c r="AP489" s="576"/>
      <c r="AQ489" s="576"/>
      <c r="AR489" s="576"/>
      <c r="AS489" s="576"/>
      <c r="AT489" s="576"/>
      <c r="AU489" s="576"/>
      <c r="AV489" s="576"/>
      <c r="AW489" s="576"/>
      <c r="AX489" s="576"/>
      <c r="AY489" s="576"/>
      <c r="AZ489" s="576"/>
      <c r="BA489" s="576"/>
      <c r="BB489" s="576"/>
      <c r="BC489" s="576"/>
      <c r="BD489" s="576"/>
      <c r="BE489" s="576"/>
      <c r="BF489" s="576"/>
      <c r="BG489" s="576"/>
      <c r="BH489" s="576"/>
      <c r="BI489" s="576"/>
      <c r="BJ489" s="576"/>
      <c r="BK489" s="576"/>
      <c r="BL489" s="576"/>
      <c r="BM489" s="576"/>
      <c r="BN489" s="576"/>
      <c r="BO489" s="576"/>
      <c r="BP489" s="576"/>
      <c r="BQ489" s="576"/>
      <c r="BR489" s="576"/>
      <c r="BS489" s="576"/>
      <c r="BT489" s="576"/>
      <c r="BU489" s="576"/>
      <c r="BV489" s="576"/>
      <c r="BW489" s="576"/>
      <c r="BX489" s="576"/>
      <c r="BY489" s="576"/>
      <c r="BZ489" s="576"/>
      <c r="CA489" s="576"/>
      <c r="CB489" s="576"/>
      <c r="CC489" s="576"/>
      <c r="CD489" s="576"/>
      <c r="CE489" s="576"/>
      <c r="CF489" s="576"/>
      <c r="CG489" s="576"/>
      <c r="CH489" s="576"/>
      <c r="CI489" s="576"/>
      <c r="CJ489" s="576"/>
      <c r="CK489" s="576"/>
      <c r="CL489" s="576"/>
      <c r="CM489" s="576"/>
      <c r="CN489" s="576"/>
      <c r="CO489" s="576"/>
      <c r="CP489" s="576"/>
      <c r="CQ489" s="576"/>
      <c r="CR489" s="576"/>
      <c r="CS489" s="576"/>
      <c r="CT489" s="576"/>
      <c r="CU489" s="576"/>
      <c r="CV489" s="576"/>
      <c r="CW489" s="576"/>
      <c r="CX489" s="576"/>
      <c r="CY489" s="576"/>
      <c r="CZ489" s="576"/>
      <c r="DA489" s="576"/>
      <c r="DB489" s="576"/>
      <c r="DC489" s="576"/>
      <c r="DD489" s="576"/>
      <c r="DE489" s="576"/>
      <c r="DF489" s="576"/>
      <c r="DG489" s="576"/>
      <c r="DH489" s="576"/>
      <c r="DI489" s="576"/>
      <c r="DJ489" s="576"/>
      <c r="DK489" s="576"/>
      <c r="DL489" s="576"/>
      <c r="DM489" s="576"/>
      <c r="DN489" s="576"/>
      <c r="DO489" s="576"/>
      <c r="DP489" s="576"/>
      <c r="DQ489" s="576"/>
      <c r="DR489" s="576"/>
      <c r="DS489" s="576"/>
      <c r="DT489" s="576"/>
      <c r="DU489" s="576"/>
      <c r="DV489" s="576"/>
      <c r="DW489" s="576"/>
      <c r="DX489" s="576"/>
      <c r="DY489" s="576"/>
      <c r="DZ489" s="576"/>
      <c r="EA489" s="576"/>
      <c r="EB489" s="576"/>
      <c r="EC489" s="576"/>
      <c r="ED489" s="576"/>
      <c r="EE489" s="576"/>
      <c r="EF489" s="576"/>
      <c r="EG489" s="576"/>
      <c r="EH489" s="576"/>
      <c r="EI489" s="576"/>
      <c r="EJ489" s="576"/>
      <c r="EK489" s="576"/>
      <c r="EL489" s="576"/>
      <c r="EM489" s="576"/>
      <c r="EN489" s="576"/>
      <c r="EO489" s="576"/>
      <c r="EP489" s="576"/>
      <c r="EQ489" s="576"/>
      <c r="ER489" s="576"/>
      <c r="ES489" s="576"/>
      <c r="ET489" s="576"/>
      <c r="EU489" s="576"/>
      <c r="EV489" s="576"/>
      <c r="EW489" s="576"/>
      <c r="EX489" s="576"/>
      <c r="EY489" s="576"/>
      <c r="EZ489" s="576"/>
      <c r="FA489" s="576"/>
      <c r="FB489" s="576"/>
      <c r="FC489" s="576"/>
      <c r="FD489" s="576"/>
      <c r="FE489" s="576"/>
      <c r="FF489" s="576"/>
      <c r="FG489" s="576"/>
      <c r="FH489" s="576"/>
      <c r="FI489" s="576"/>
      <c r="FJ489" s="576"/>
      <c r="FK489" s="576"/>
      <c r="FL489" s="576"/>
      <c r="FM489" s="576"/>
      <c r="FN489" s="576"/>
      <c r="FO489" s="576"/>
      <c r="FP489" s="576"/>
      <c r="FQ489" s="576"/>
      <c r="FR489" s="576"/>
      <c r="FS489" s="576"/>
      <c r="FT489" s="576"/>
      <c r="FU489" s="576"/>
      <c r="FV489" s="576"/>
      <c r="FW489" s="576"/>
      <c r="FX489" s="576"/>
      <c r="FY489" s="576"/>
      <c r="FZ489" s="576"/>
      <c r="GA489" s="576"/>
      <c r="GB489" s="576"/>
      <c r="GC489" s="576"/>
      <c r="GD489" s="576"/>
      <c r="GE489" s="576"/>
      <c r="GF489" s="576"/>
      <c r="GG489" s="576"/>
      <c r="GH489" s="576"/>
      <c r="GI489" s="576"/>
      <c r="GJ489" s="576"/>
      <c r="GK489" s="576"/>
      <c r="GL489" s="576"/>
      <c r="GM489" s="576"/>
      <c r="GN489" s="576"/>
      <c r="GO489" s="576"/>
      <c r="GP489" s="576"/>
      <c r="GQ489" s="576"/>
      <c r="GR489" s="576"/>
      <c r="GS489" s="576"/>
      <c r="GT489" s="576"/>
      <c r="GU489" s="576"/>
      <c r="GV489" s="576"/>
      <c r="GW489" s="576"/>
      <c r="GX489" s="576"/>
      <c r="GY489" s="576"/>
      <c r="GZ489" s="576"/>
      <c r="HA489" s="576"/>
      <c r="HB489" s="576"/>
      <c r="HC489" s="576"/>
      <c r="HD489" s="576"/>
      <c r="HE489" s="576"/>
      <c r="HF489" s="576"/>
      <c r="HG489" s="576"/>
      <c r="HH489" s="576"/>
      <c r="HI489" s="576"/>
      <c r="HJ489" s="576"/>
      <c r="HK489" s="576"/>
      <c r="HL489" s="576"/>
      <c r="HM489" s="576"/>
      <c r="HN489" s="576"/>
      <c r="HO489" s="576"/>
      <c r="HP489" s="576"/>
      <c r="HQ489" s="576"/>
      <c r="HR489" s="576"/>
      <c r="HS489" s="576"/>
      <c r="HT489" s="576"/>
      <c r="HU489" s="576"/>
      <c r="HV489" s="576"/>
      <c r="HW489" s="576"/>
      <c r="HX489" s="576"/>
      <c r="HY489" s="576"/>
      <c r="HZ489" s="576"/>
      <c r="IA489" s="576"/>
      <c r="IB489" s="576"/>
      <c r="IC489" s="576"/>
      <c r="ID489" s="576"/>
      <c r="IE489" s="576"/>
      <c r="IF489" s="576"/>
      <c r="IG489" s="576"/>
      <c r="IH489" s="576"/>
      <c r="II489" s="576"/>
      <c r="IJ489" s="576"/>
      <c r="IK489" s="576"/>
      <c r="IL489" s="576"/>
      <c r="IM489" s="576"/>
      <c r="IN489" s="576"/>
      <c r="IO489" s="576"/>
      <c r="IP489" s="576"/>
      <c r="IQ489" s="576"/>
      <c r="IR489" s="576"/>
      <c r="IS489" s="576"/>
      <c r="IT489" s="576"/>
      <c r="IU489" s="576"/>
      <c r="IV489" s="576"/>
      <c r="IW489" s="576"/>
      <c r="IX489" s="576"/>
      <c r="IY489" s="576"/>
      <c r="IZ489" s="576"/>
      <c r="JA489" s="576"/>
      <c r="JB489" s="576"/>
      <c r="JC489" s="576"/>
      <c r="JD489" s="576"/>
      <c r="JE489" s="576"/>
      <c r="JF489" s="576"/>
      <c r="JG489" s="576"/>
      <c r="JH489" s="576"/>
      <c r="JI489" s="576"/>
      <c r="JJ489" s="576"/>
      <c r="JK489" s="576"/>
      <c r="JL489" s="576"/>
      <c r="JM489" s="576"/>
      <c r="JN489" s="576"/>
      <c r="JO489" s="576"/>
      <c r="JP489" s="576"/>
      <c r="JQ489" s="576"/>
      <c r="JR489" s="576"/>
      <c r="JS489" s="576"/>
      <c r="JT489" s="576"/>
      <c r="JU489" s="576"/>
      <c r="JV489" s="576"/>
      <c r="JW489" s="576"/>
      <c r="JX489" s="576"/>
      <c r="JY489" s="576"/>
      <c r="JZ489" s="576"/>
      <c r="KA489" s="576"/>
      <c r="KB489" s="576"/>
      <c r="KC489" s="576"/>
      <c r="KD489" s="576"/>
      <c r="KE489" s="576"/>
      <c r="KF489" s="576"/>
      <c r="KG489" s="576"/>
      <c r="KH489" s="576"/>
      <c r="KI489" s="576"/>
      <c r="KJ489" s="576"/>
      <c r="KK489" s="576"/>
      <c r="KL489" s="576"/>
      <c r="KM489" s="576"/>
      <c r="KN489" s="576"/>
      <c r="KO489" s="576"/>
      <c r="KP489" s="576"/>
      <c r="KQ489" s="576"/>
      <c r="KR489" s="576"/>
      <c r="KS489" s="576"/>
      <c r="KT489" s="576"/>
      <c r="KU489" s="576"/>
      <c r="KV489" s="576"/>
      <c r="KW489" s="576"/>
      <c r="KX489" s="576"/>
      <c r="KY489" s="576"/>
      <c r="KZ489" s="576"/>
      <c r="LA489" s="576"/>
      <c r="LB489" s="576"/>
      <c r="LC489" s="576"/>
      <c r="LD489" s="576"/>
      <c r="LE489" s="576"/>
      <c r="LF489" s="576"/>
      <c r="LG489" s="576"/>
      <c r="LH489" s="576"/>
      <c r="LI489" s="576"/>
      <c r="LJ489" s="576"/>
      <c r="LK489" s="576"/>
      <c r="LL489" s="576"/>
      <c r="LM489" s="576"/>
      <c r="LN489" s="576"/>
      <c r="LO489" s="576"/>
      <c r="LP489" s="576"/>
      <c r="LQ489" s="576"/>
      <c r="LR489" s="576"/>
      <c r="LS489" s="576"/>
      <c r="LT489" s="576"/>
      <c r="LU489" s="576"/>
      <c r="LV489" s="576"/>
      <c r="LW489" s="576"/>
      <c r="LX489" s="576"/>
      <c r="LY489" s="576"/>
      <c r="LZ489" s="576"/>
      <c r="MA489" s="576"/>
      <c r="MB489" s="576"/>
      <c r="MC489" s="576"/>
      <c r="MD489" s="576"/>
      <c r="ME489" s="576"/>
      <c r="MF489" s="576"/>
      <c r="MG489" s="576"/>
      <c r="MH489" s="576"/>
      <c r="MI489" s="576"/>
      <c r="MJ489" s="576"/>
      <c r="MK489" s="576"/>
      <c r="ML489" s="576"/>
      <c r="MM489" s="576"/>
      <c r="MN489" s="576"/>
      <c r="MO489" s="576"/>
      <c r="MP489" s="576"/>
      <c r="MQ489" s="576"/>
      <c r="MR489" s="576"/>
      <c r="MS489" s="576"/>
      <c r="MT489" s="576"/>
      <c r="MU489" s="576"/>
      <c r="MV489" s="576"/>
      <c r="MW489" s="576"/>
      <c r="MX489" s="576"/>
      <c r="MY489" s="576"/>
      <c r="MZ489" s="576"/>
      <c r="NA489" s="576"/>
      <c r="NB489" s="576"/>
      <c r="NC489" s="576"/>
      <c r="ND489" s="576"/>
      <c r="NE489" s="576"/>
      <c r="NF489" s="576"/>
      <c r="NG489" s="576"/>
      <c r="NH489" s="576"/>
      <c r="NI489" s="576"/>
      <c r="NJ489" s="576"/>
      <c r="NK489" s="576"/>
      <c r="NL489" s="576"/>
      <c r="NM489" s="576"/>
      <c r="NN489" s="576"/>
      <c r="NO489" s="576"/>
      <c r="NP489" s="576"/>
      <c r="NQ489" s="576"/>
      <c r="NR489" s="576"/>
      <c r="NS489" s="576"/>
      <c r="NT489" s="576"/>
      <c r="NU489" s="576"/>
      <c r="NV489" s="576"/>
      <c r="NW489" s="576"/>
      <c r="NX489" s="576"/>
      <c r="NY489" s="576"/>
      <c r="NZ489" s="576"/>
      <c r="OA489" s="576"/>
      <c r="OB489" s="576"/>
      <c r="OC489" s="576"/>
      <c r="OD489" s="576"/>
      <c r="OE489" s="576"/>
      <c r="OF489" s="576"/>
      <c r="OG489" s="576"/>
      <c r="OH489" s="576"/>
      <c r="OI489" s="576"/>
      <c r="OJ489" s="576"/>
      <c r="OK489" s="576"/>
      <c r="OL489" s="576"/>
      <c r="OM489" s="576"/>
      <c r="ON489" s="576"/>
      <c r="OO489" s="576"/>
      <c r="OP489" s="576"/>
      <c r="OQ489" s="576"/>
      <c r="OR489" s="576"/>
      <c r="OS489" s="576"/>
      <c r="OT489" s="576"/>
      <c r="OU489" s="576"/>
      <c r="OV489" s="576"/>
      <c r="OW489" s="576"/>
      <c r="OX489" s="576"/>
      <c r="OY489" s="576"/>
      <c r="OZ489" s="576"/>
      <c r="PA489" s="576"/>
      <c r="PB489" s="576"/>
      <c r="PC489" s="576"/>
      <c r="PD489" s="576"/>
      <c r="PE489" s="576"/>
      <c r="PF489" s="576"/>
      <c r="PG489" s="576"/>
      <c r="PH489" s="576"/>
      <c r="PI489" s="576"/>
      <c r="PJ489" s="576"/>
      <c r="PK489" s="576"/>
      <c r="PL489" s="576"/>
      <c r="PM489" s="576"/>
      <c r="PN489" s="576"/>
      <c r="PO489" s="576"/>
      <c r="PP489" s="576"/>
      <c r="PQ489" s="576"/>
      <c r="PR489" s="576"/>
      <c r="PS489" s="576"/>
      <c r="PT489" s="576"/>
      <c r="PU489" s="576"/>
      <c r="PV489" s="576"/>
      <c r="PW489" s="576"/>
      <c r="PX489" s="576"/>
      <c r="PY489" s="576"/>
      <c r="PZ489" s="576"/>
      <c r="QA489" s="576"/>
      <c r="QB489" s="576"/>
      <c r="QC489" s="576"/>
      <c r="QD489" s="576"/>
      <c r="QE489" s="576"/>
      <c r="QF489" s="576"/>
      <c r="QG489" s="576"/>
      <c r="QH489" s="576"/>
      <c r="QI489" s="576"/>
      <c r="QJ489" s="576"/>
      <c r="QK489" s="576"/>
      <c r="QL489" s="576"/>
      <c r="QM489" s="576"/>
      <c r="QN489" s="576"/>
      <c r="QO489" s="576"/>
      <c r="QP489" s="576"/>
      <c r="QQ489" s="576"/>
      <c r="QR489" s="576"/>
      <c r="QS489" s="576"/>
      <c r="QT489" s="576"/>
      <c r="QU489" s="576"/>
      <c r="QV489" s="576"/>
      <c r="QW489" s="576"/>
      <c r="QX489" s="576"/>
      <c r="QY489" s="576"/>
      <c r="QZ489" s="576"/>
      <c r="RA489" s="576"/>
      <c r="RB489" s="576"/>
      <c r="RC489" s="576"/>
      <c r="RD489" s="576"/>
      <c r="RE489" s="576"/>
      <c r="RF489" s="576"/>
      <c r="RG489" s="576"/>
      <c r="RH489" s="576"/>
      <c r="RI489" s="576"/>
      <c r="RJ489" s="576"/>
      <c r="RK489" s="576"/>
      <c r="RL489" s="576"/>
      <c r="RM489" s="576"/>
      <c r="RN489" s="576"/>
      <c r="RO489" s="576"/>
      <c r="RP489" s="576"/>
      <c r="RQ489" s="576"/>
      <c r="RR489" s="576"/>
      <c r="RS489" s="576"/>
      <c r="RT489" s="576"/>
      <c r="RU489" s="576"/>
      <c r="RV489" s="576"/>
      <c r="RW489" s="576"/>
      <c r="RX489" s="576"/>
      <c r="RY489" s="576"/>
      <c r="RZ489" s="576"/>
      <c r="SA489" s="576"/>
      <c r="SB489" s="576"/>
      <c r="SC489" s="576"/>
      <c r="SD489" s="576"/>
      <c r="SE489" s="576"/>
      <c r="SF489" s="576"/>
      <c r="SG489" s="576"/>
      <c r="SH489" s="576"/>
      <c r="SI489" s="576"/>
      <c r="SJ489" s="576"/>
      <c r="SK489" s="576"/>
      <c r="SL489" s="576"/>
      <c r="SM489" s="576"/>
      <c r="SN489" s="576"/>
      <c r="SO489" s="576"/>
      <c r="SP489" s="576"/>
      <c r="SQ489" s="576"/>
      <c r="SR489" s="576"/>
      <c r="SS489" s="576"/>
      <c r="ST489" s="576"/>
      <c r="SU489" s="576"/>
      <c r="SV489" s="576"/>
      <c r="SW489" s="576"/>
      <c r="SX489" s="576"/>
      <c r="SY489" s="576"/>
      <c r="SZ489" s="576"/>
      <c r="TA489" s="576"/>
      <c r="TB489" s="576"/>
      <c r="TC489" s="576"/>
      <c r="TD489" s="576"/>
      <c r="TE489" s="576"/>
      <c r="TF489" s="576"/>
      <c r="TG489" s="576"/>
      <c r="TH489" s="576"/>
      <c r="TI489" s="576"/>
    </row>
    <row r="490" spans="1:529" s="79" customFormat="1" ht="33" customHeight="1" thickBot="1" x14ac:dyDescent="0.3">
      <c r="A490" s="286">
        <v>13140090</v>
      </c>
      <c r="B490" s="531" t="s">
        <v>145</v>
      </c>
      <c r="C490" s="531" t="s">
        <v>145</v>
      </c>
      <c r="D490" s="531" t="s">
        <v>145</v>
      </c>
      <c r="E490" s="531"/>
      <c r="F490" s="531"/>
      <c r="G490" s="531"/>
      <c r="H490" s="531" t="s">
        <v>145</v>
      </c>
      <c r="I490" s="531" t="s">
        <v>145</v>
      </c>
      <c r="J490" s="531" t="s">
        <v>145</v>
      </c>
      <c r="K490" s="531" t="s">
        <v>145</v>
      </c>
      <c r="L490" s="531"/>
      <c r="M490" s="531" t="s">
        <v>145</v>
      </c>
      <c r="N490" s="531" t="s">
        <v>145</v>
      </c>
      <c r="O490" s="531" t="s">
        <v>145</v>
      </c>
      <c r="P490" s="531" t="s">
        <v>145</v>
      </c>
      <c r="Q490" s="531" t="s">
        <v>145</v>
      </c>
      <c r="R490" s="531" t="s">
        <v>145</v>
      </c>
      <c r="S490" s="531" t="s">
        <v>145</v>
      </c>
      <c r="T490" s="770" t="s">
        <v>145</v>
      </c>
      <c r="U490" s="531" t="s">
        <v>145</v>
      </c>
      <c r="V490" s="531" t="s">
        <v>145</v>
      </c>
      <c r="W490" s="531" t="s">
        <v>145</v>
      </c>
      <c r="X490" s="531" t="s">
        <v>145</v>
      </c>
      <c r="Y490" s="531" t="s">
        <v>145</v>
      </c>
      <c r="Z490" s="531" t="s">
        <v>145</v>
      </c>
      <c r="AA490" s="531" t="s">
        <v>145</v>
      </c>
      <c r="AB490" s="531" t="s">
        <v>145</v>
      </c>
      <c r="AC490" s="531" t="s">
        <v>145</v>
      </c>
      <c r="AD490" s="531" t="s">
        <v>145</v>
      </c>
      <c r="AE490" s="531" t="s">
        <v>145</v>
      </c>
      <c r="AF490" s="531" t="s">
        <v>145</v>
      </c>
      <c r="AG490" s="531" t="s">
        <v>145</v>
      </c>
      <c r="AH490" s="531" t="s">
        <v>145</v>
      </c>
      <c r="AI490" s="531" t="s">
        <v>145</v>
      </c>
      <c r="AJ490" s="531" t="s">
        <v>145</v>
      </c>
      <c r="AK490" s="531" t="s">
        <v>145</v>
      </c>
      <c r="AL490" s="563" t="s">
        <v>145</v>
      </c>
      <c r="AM490" s="13"/>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c r="CH490" s="185"/>
      <c r="CI490" s="185"/>
      <c r="CJ490" s="185"/>
      <c r="CK490" s="185"/>
      <c r="CL490" s="185"/>
      <c r="CM490" s="185"/>
      <c r="CN490" s="185"/>
      <c r="CO490" s="185"/>
      <c r="CP490" s="185"/>
      <c r="CQ490" s="185"/>
      <c r="CR490" s="185"/>
      <c r="CS490" s="185"/>
      <c r="CT490" s="185"/>
      <c r="CU490" s="185"/>
      <c r="CV490" s="185"/>
      <c r="CW490" s="185"/>
      <c r="CX490" s="185"/>
      <c r="CY490" s="185"/>
      <c r="CZ490" s="185"/>
      <c r="DA490" s="185"/>
      <c r="DB490" s="185"/>
      <c r="DC490" s="185"/>
      <c r="DD490" s="185"/>
      <c r="DE490" s="185"/>
      <c r="DF490" s="185"/>
      <c r="DG490" s="185"/>
      <c r="DH490" s="185"/>
      <c r="DI490" s="185"/>
      <c r="DJ490" s="185"/>
      <c r="DK490" s="185"/>
      <c r="DL490" s="185"/>
      <c r="DM490" s="185"/>
      <c r="DN490" s="185"/>
      <c r="DO490" s="185"/>
      <c r="DP490" s="185"/>
      <c r="DQ490" s="185"/>
      <c r="DR490" s="185"/>
      <c r="DS490" s="185"/>
      <c r="DT490" s="185"/>
      <c r="DU490" s="185"/>
      <c r="DV490" s="185"/>
      <c r="DW490" s="185"/>
      <c r="DX490" s="185"/>
      <c r="DY490" s="185"/>
      <c r="DZ490" s="185"/>
      <c r="EA490" s="185"/>
      <c r="EB490" s="185"/>
      <c r="EC490" s="185"/>
      <c r="ED490" s="185"/>
      <c r="EE490" s="185"/>
      <c r="EF490" s="185"/>
      <c r="EG490" s="185"/>
      <c r="EH490" s="185"/>
      <c r="EI490" s="185"/>
      <c r="EJ490" s="185"/>
      <c r="EK490" s="185"/>
      <c r="EL490" s="185"/>
      <c r="EM490" s="185"/>
      <c r="EN490" s="185"/>
      <c r="EO490" s="185"/>
      <c r="EP490" s="185"/>
      <c r="EQ490" s="185"/>
      <c r="ER490" s="185"/>
      <c r="ES490" s="185"/>
      <c r="ET490" s="185"/>
      <c r="EU490" s="185"/>
      <c r="EV490" s="185"/>
      <c r="EW490" s="185"/>
      <c r="EX490" s="185"/>
      <c r="EY490" s="185"/>
      <c r="EZ490" s="185"/>
      <c r="FA490" s="185"/>
      <c r="FB490" s="185"/>
      <c r="FC490" s="185"/>
      <c r="FD490" s="185"/>
      <c r="FE490" s="185"/>
      <c r="FF490" s="185"/>
      <c r="FG490" s="185"/>
      <c r="FH490" s="185"/>
      <c r="FI490" s="185"/>
      <c r="FJ490" s="185"/>
      <c r="FK490" s="185"/>
      <c r="FL490" s="185"/>
      <c r="FM490" s="185"/>
      <c r="FN490" s="185"/>
      <c r="FO490" s="185"/>
      <c r="FP490" s="185"/>
      <c r="FQ490" s="185"/>
      <c r="FR490" s="185"/>
      <c r="FS490" s="185"/>
      <c r="FT490" s="185"/>
      <c r="FU490" s="185"/>
      <c r="FV490" s="185"/>
      <c r="FW490" s="185"/>
      <c r="FX490" s="185"/>
      <c r="FY490" s="185"/>
      <c r="FZ490" s="185"/>
      <c r="GA490" s="185"/>
      <c r="GB490" s="185"/>
      <c r="GC490" s="185"/>
      <c r="GD490" s="185"/>
      <c r="GE490" s="185"/>
      <c r="GF490" s="185"/>
      <c r="GG490" s="185"/>
      <c r="GH490" s="185"/>
      <c r="GI490" s="185"/>
      <c r="GJ490" s="185"/>
      <c r="GK490" s="185"/>
      <c r="GL490" s="185"/>
      <c r="GM490" s="185"/>
      <c r="GN490" s="185"/>
      <c r="GO490" s="185"/>
      <c r="GP490" s="185"/>
      <c r="GQ490" s="185"/>
      <c r="GR490" s="185"/>
      <c r="GS490" s="185"/>
      <c r="GT490" s="185"/>
      <c r="GU490" s="185"/>
      <c r="GV490" s="185"/>
      <c r="GW490" s="185"/>
      <c r="GX490" s="185"/>
      <c r="GY490" s="185"/>
      <c r="GZ490" s="185"/>
      <c r="HA490" s="185"/>
      <c r="HB490" s="185"/>
      <c r="HC490" s="185"/>
      <c r="HD490" s="185"/>
      <c r="HE490" s="185"/>
      <c r="HF490" s="185"/>
      <c r="HG490" s="185"/>
      <c r="HH490" s="185"/>
      <c r="HI490" s="185"/>
      <c r="HJ490" s="185"/>
      <c r="HK490" s="185"/>
      <c r="HL490" s="185"/>
      <c r="HM490" s="185"/>
      <c r="HN490" s="185"/>
      <c r="HO490" s="185"/>
      <c r="HP490" s="185"/>
      <c r="HQ490" s="185"/>
      <c r="HR490" s="185"/>
      <c r="HS490" s="185"/>
      <c r="HT490" s="185"/>
      <c r="HU490" s="185"/>
      <c r="HV490" s="185"/>
      <c r="HW490" s="185"/>
      <c r="HX490" s="185"/>
      <c r="HY490" s="185"/>
      <c r="HZ490" s="185"/>
      <c r="IA490" s="185"/>
      <c r="IB490" s="185"/>
      <c r="IC490" s="185"/>
      <c r="ID490" s="185"/>
      <c r="IE490" s="185"/>
      <c r="IF490" s="185"/>
      <c r="IG490" s="185"/>
      <c r="IH490" s="185"/>
      <c r="II490" s="185"/>
      <c r="IJ490" s="185"/>
      <c r="IK490" s="185"/>
      <c r="IL490" s="185"/>
      <c r="IM490" s="185"/>
      <c r="IN490" s="185"/>
      <c r="IO490" s="185"/>
      <c r="IP490" s="185"/>
      <c r="IQ490" s="185"/>
      <c r="IR490" s="185"/>
      <c r="IS490" s="185"/>
      <c r="IT490" s="185"/>
      <c r="IU490" s="185"/>
      <c r="IV490" s="185"/>
      <c r="IW490" s="185"/>
      <c r="IX490" s="185"/>
      <c r="IY490" s="185"/>
      <c r="IZ490" s="185"/>
      <c r="JA490" s="185"/>
      <c r="JB490" s="185"/>
      <c r="JC490" s="185"/>
      <c r="JD490" s="185"/>
      <c r="JE490" s="185"/>
      <c r="JF490" s="185"/>
      <c r="JG490" s="185"/>
      <c r="JH490" s="185"/>
      <c r="JI490" s="185"/>
      <c r="JJ490" s="185"/>
      <c r="JK490" s="185"/>
      <c r="JL490" s="185"/>
      <c r="JM490" s="185"/>
      <c r="JN490" s="185"/>
      <c r="JO490" s="185"/>
      <c r="JP490" s="185"/>
      <c r="JQ490" s="185"/>
      <c r="JR490" s="185"/>
      <c r="JS490" s="185"/>
      <c r="JT490" s="185"/>
      <c r="JU490" s="185"/>
      <c r="JV490" s="185"/>
      <c r="JW490" s="185"/>
      <c r="JX490" s="185"/>
      <c r="JY490" s="185"/>
      <c r="JZ490" s="185"/>
      <c r="KA490" s="185"/>
      <c r="KB490" s="185"/>
      <c r="KC490" s="185"/>
      <c r="KD490" s="185"/>
      <c r="KE490" s="185"/>
      <c r="KF490" s="185"/>
      <c r="KG490" s="185"/>
      <c r="KH490" s="185"/>
      <c r="KI490" s="185"/>
      <c r="KJ490" s="185"/>
      <c r="KK490" s="185"/>
      <c r="KL490" s="185"/>
      <c r="KM490" s="185"/>
      <c r="KN490" s="185"/>
      <c r="KO490" s="185"/>
      <c r="KP490" s="185"/>
      <c r="KQ490" s="185"/>
      <c r="KR490" s="185"/>
      <c r="KS490" s="185"/>
      <c r="KT490" s="185"/>
      <c r="KU490" s="185"/>
      <c r="KV490" s="185"/>
      <c r="KW490" s="185"/>
      <c r="KX490" s="185"/>
      <c r="KY490" s="185"/>
      <c r="KZ490" s="185"/>
      <c r="LA490" s="185"/>
      <c r="LB490" s="185"/>
      <c r="LC490" s="185"/>
      <c r="LD490" s="185"/>
      <c r="LE490" s="185"/>
      <c r="LF490" s="185"/>
      <c r="LG490" s="185"/>
      <c r="LH490" s="185"/>
      <c r="LI490" s="185"/>
      <c r="LJ490" s="185"/>
      <c r="LK490" s="185"/>
      <c r="LL490" s="185"/>
      <c r="LM490" s="185"/>
      <c r="LN490" s="185"/>
      <c r="LO490" s="185"/>
      <c r="LP490" s="185"/>
      <c r="LQ490" s="185"/>
      <c r="LR490" s="185"/>
      <c r="LS490" s="185"/>
      <c r="LT490" s="185"/>
      <c r="LU490" s="185"/>
      <c r="LV490" s="185"/>
      <c r="LW490" s="185"/>
      <c r="LX490" s="185"/>
      <c r="LY490" s="185"/>
      <c r="LZ490" s="185"/>
      <c r="MA490" s="185"/>
      <c r="MB490" s="185"/>
      <c r="MC490" s="185"/>
      <c r="MD490" s="185"/>
      <c r="ME490" s="185"/>
      <c r="MF490" s="185"/>
      <c r="MG490" s="185"/>
      <c r="MH490" s="185"/>
      <c r="MI490" s="185"/>
      <c r="MJ490" s="185"/>
      <c r="MK490" s="185"/>
      <c r="ML490" s="185"/>
      <c r="MM490" s="185"/>
      <c r="MN490" s="185"/>
      <c r="MO490" s="185"/>
      <c r="MP490" s="185"/>
      <c r="MQ490" s="185"/>
      <c r="MR490" s="185"/>
      <c r="MS490" s="185"/>
      <c r="MT490" s="185"/>
      <c r="MU490" s="185"/>
      <c r="MV490" s="185"/>
      <c r="MW490" s="185"/>
      <c r="MX490" s="185"/>
      <c r="MY490" s="185"/>
      <c r="MZ490" s="185"/>
      <c r="NA490" s="185"/>
      <c r="NB490" s="185"/>
      <c r="NC490" s="185"/>
      <c r="ND490" s="185"/>
      <c r="NE490" s="185"/>
      <c r="NF490" s="185"/>
      <c r="NG490" s="185"/>
      <c r="NH490" s="185"/>
      <c r="NI490" s="185"/>
      <c r="NJ490" s="185"/>
      <c r="NK490" s="185"/>
      <c r="NL490" s="185"/>
      <c r="NM490" s="185"/>
      <c r="NN490" s="185"/>
      <c r="NO490" s="185"/>
      <c r="NP490" s="185"/>
      <c r="NQ490" s="185"/>
      <c r="NR490" s="185"/>
      <c r="NS490" s="185"/>
      <c r="NT490" s="185"/>
      <c r="NU490" s="185"/>
      <c r="NV490" s="185"/>
      <c r="NW490" s="185"/>
      <c r="NX490" s="185"/>
      <c r="NY490" s="185"/>
      <c r="NZ490" s="185"/>
      <c r="OA490" s="185"/>
      <c r="OB490" s="185"/>
      <c r="OC490" s="185"/>
      <c r="OD490" s="185"/>
      <c r="OE490" s="185"/>
      <c r="OF490" s="185"/>
      <c r="OG490" s="185"/>
      <c r="OH490" s="185"/>
      <c r="OI490" s="185"/>
      <c r="OJ490" s="185"/>
      <c r="OK490" s="185"/>
      <c r="OL490" s="185"/>
      <c r="OM490" s="185"/>
      <c r="ON490" s="185"/>
      <c r="OO490" s="185"/>
      <c r="OP490" s="185"/>
      <c r="OQ490" s="185"/>
      <c r="OR490" s="185"/>
      <c r="OS490" s="185"/>
      <c r="OT490" s="185"/>
      <c r="OU490" s="185"/>
      <c r="OV490" s="185"/>
      <c r="OW490" s="185"/>
      <c r="OX490" s="185"/>
      <c r="OY490" s="185"/>
      <c r="OZ490" s="185"/>
      <c r="PA490" s="185"/>
      <c r="PB490" s="185"/>
      <c r="PC490" s="185"/>
      <c r="PD490" s="185"/>
      <c r="PE490" s="185"/>
      <c r="PF490" s="185"/>
      <c r="PG490" s="185"/>
      <c r="PH490" s="185"/>
      <c r="PI490" s="185"/>
      <c r="PJ490" s="185"/>
      <c r="PK490" s="185"/>
      <c r="PL490" s="185"/>
      <c r="PM490" s="185"/>
      <c r="PN490" s="185"/>
      <c r="PO490" s="185"/>
      <c r="PP490" s="185"/>
      <c r="PQ490" s="185"/>
      <c r="PR490" s="185"/>
      <c r="PS490" s="185"/>
      <c r="PT490" s="185"/>
      <c r="PU490" s="185"/>
      <c r="PV490" s="185"/>
      <c r="PW490" s="185"/>
      <c r="PX490" s="185"/>
      <c r="PY490" s="185"/>
      <c r="PZ490" s="185"/>
      <c r="QA490" s="185"/>
      <c r="QB490" s="185"/>
      <c r="QC490" s="185"/>
      <c r="QD490" s="185"/>
      <c r="QE490" s="185"/>
      <c r="QF490" s="185"/>
      <c r="QG490" s="185"/>
      <c r="QH490" s="185"/>
      <c r="QI490" s="185"/>
      <c r="QJ490" s="185"/>
      <c r="QK490" s="185"/>
      <c r="QL490" s="185"/>
      <c r="QM490" s="185"/>
      <c r="QN490" s="185"/>
      <c r="QO490" s="185"/>
      <c r="QP490" s="185"/>
      <c r="QQ490" s="185"/>
      <c r="QR490" s="185"/>
      <c r="QS490" s="185"/>
      <c r="QT490" s="185"/>
      <c r="QU490" s="185"/>
      <c r="QV490" s="185"/>
      <c r="QW490" s="185"/>
      <c r="QX490" s="185"/>
      <c r="QY490" s="185"/>
      <c r="QZ490" s="185"/>
      <c r="RA490" s="185"/>
      <c r="RB490" s="185"/>
      <c r="RC490" s="185"/>
      <c r="RD490" s="185"/>
      <c r="RE490" s="185"/>
      <c r="RF490" s="185"/>
      <c r="RG490" s="185"/>
      <c r="RH490" s="185"/>
      <c r="RI490" s="185"/>
      <c r="RJ490" s="185"/>
      <c r="RK490" s="185"/>
      <c r="RL490" s="185"/>
      <c r="RM490" s="185"/>
      <c r="RN490" s="185"/>
      <c r="RO490" s="185"/>
      <c r="RP490" s="185"/>
      <c r="RQ490" s="185"/>
      <c r="RR490" s="185"/>
      <c r="RS490" s="185"/>
      <c r="RT490" s="185"/>
      <c r="RU490" s="185"/>
      <c r="RV490" s="185"/>
      <c r="RW490" s="185"/>
      <c r="RX490" s="185"/>
      <c r="RY490" s="185"/>
      <c r="RZ490" s="185"/>
      <c r="SA490" s="185"/>
      <c r="SB490" s="185"/>
      <c r="SC490" s="185"/>
      <c r="SD490" s="185"/>
      <c r="SE490" s="185"/>
      <c r="SF490" s="185"/>
      <c r="SG490" s="185"/>
      <c r="SH490" s="185"/>
      <c r="SI490" s="185"/>
      <c r="SJ490" s="185"/>
      <c r="SK490" s="185"/>
      <c r="SL490" s="185"/>
      <c r="SM490" s="185"/>
      <c r="SN490" s="185"/>
      <c r="SO490" s="185"/>
      <c r="SP490" s="185"/>
      <c r="SQ490" s="185"/>
      <c r="SR490" s="185"/>
      <c r="SS490" s="185"/>
      <c r="ST490" s="185"/>
      <c r="SU490" s="185"/>
      <c r="SV490" s="185"/>
      <c r="SW490" s="185"/>
      <c r="SX490" s="185"/>
      <c r="SY490" s="185"/>
      <c r="SZ490" s="185"/>
      <c r="TA490" s="185"/>
      <c r="TB490" s="185"/>
      <c r="TC490" s="185"/>
      <c r="TD490" s="185"/>
      <c r="TE490" s="185"/>
      <c r="TF490" s="185"/>
      <c r="TG490" s="185"/>
      <c r="TH490" s="185"/>
      <c r="TI490" s="185"/>
    </row>
    <row r="491" spans="1:529" s="79" customFormat="1" ht="27.75" customHeight="1" thickBot="1" x14ac:dyDescent="0.3">
      <c r="A491" s="419">
        <v>13140091</v>
      </c>
      <c r="B491" s="420">
        <v>39731</v>
      </c>
      <c r="C491" s="385" t="s">
        <v>1548</v>
      </c>
      <c r="D491" s="385"/>
      <c r="E491" s="385"/>
      <c r="F491" s="385"/>
      <c r="G491" s="385"/>
      <c r="H491" s="419"/>
      <c r="I491" s="420">
        <v>39751</v>
      </c>
      <c r="J491" s="420">
        <v>41944</v>
      </c>
      <c r="K491" s="385" t="s">
        <v>1121</v>
      </c>
      <c r="L491" s="385"/>
      <c r="M491" s="385" t="s">
        <v>941</v>
      </c>
      <c r="N491" s="385" t="s">
        <v>34</v>
      </c>
      <c r="O491" s="385" t="s">
        <v>1549</v>
      </c>
      <c r="P491" s="385"/>
      <c r="Q491" s="385"/>
      <c r="R491" s="385" t="s">
        <v>1984</v>
      </c>
      <c r="S491" s="385"/>
      <c r="T491" s="749"/>
      <c r="U491" s="385"/>
      <c r="V491" s="385" t="s">
        <v>1549</v>
      </c>
      <c r="W491" s="385"/>
      <c r="X491" s="385"/>
      <c r="Y491" s="385"/>
      <c r="Z491" s="385"/>
      <c r="AA491" s="385"/>
      <c r="AB491" s="385"/>
      <c r="AC491" s="385"/>
      <c r="AD491" s="385"/>
      <c r="AE491" s="385"/>
      <c r="AF491" s="385"/>
      <c r="AG491" s="385"/>
      <c r="AH491" s="385"/>
      <c r="AI491" s="385"/>
      <c r="AJ491" s="385"/>
      <c r="AK491" s="459"/>
      <c r="AL491" s="459" t="s">
        <v>4618</v>
      </c>
      <c r="AM491" s="13"/>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c r="CH491" s="185"/>
      <c r="CI491" s="185"/>
      <c r="CJ491" s="185"/>
      <c r="CK491" s="185"/>
      <c r="CL491" s="185"/>
      <c r="CM491" s="185"/>
      <c r="CN491" s="185"/>
      <c r="CO491" s="185"/>
      <c r="CP491" s="185"/>
      <c r="CQ491" s="185"/>
      <c r="CR491" s="185"/>
      <c r="CS491" s="185"/>
      <c r="CT491" s="185"/>
      <c r="CU491" s="185"/>
      <c r="CV491" s="185"/>
      <c r="CW491" s="185"/>
      <c r="CX491" s="185"/>
      <c r="CY491" s="185"/>
      <c r="CZ491" s="185"/>
      <c r="DA491" s="185"/>
      <c r="DB491" s="185"/>
      <c r="DC491" s="185"/>
      <c r="DD491" s="185"/>
      <c r="DE491" s="185"/>
      <c r="DF491" s="185"/>
      <c r="DG491" s="185"/>
      <c r="DH491" s="185"/>
      <c r="DI491" s="185"/>
      <c r="DJ491" s="185"/>
      <c r="DK491" s="185"/>
      <c r="DL491" s="185"/>
      <c r="DM491" s="185"/>
      <c r="DN491" s="185"/>
      <c r="DO491" s="185"/>
      <c r="DP491" s="185"/>
      <c r="DQ491" s="185"/>
      <c r="DR491" s="185"/>
      <c r="DS491" s="185"/>
      <c r="DT491" s="185"/>
      <c r="DU491" s="185"/>
      <c r="DV491" s="185"/>
      <c r="DW491" s="185"/>
      <c r="DX491" s="185"/>
      <c r="DY491" s="185"/>
      <c r="DZ491" s="185"/>
      <c r="EA491" s="185"/>
      <c r="EB491" s="185"/>
      <c r="EC491" s="185"/>
      <c r="ED491" s="185"/>
      <c r="EE491" s="185"/>
      <c r="EF491" s="185"/>
      <c r="EG491" s="185"/>
      <c r="EH491" s="185"/>
      <c r="EI491" s="185"/>
      <c r="EJ491" s="185"/>
      <c r="EK491" s="185"/>
      <c r="EL491" s="185"/>
      <c r="EM491" s="185"/>
      <c r="EN491" s="185"/>
      <c r="EO491" s="185"/>
      <c r="EP491" s="185"/>
      <c r="EQ491" s="185"/>
      <c r="ER491" s="185"/>
      <c r="ES491" s="185"/>
      <c r="ET491" s="185"/>
      <c r="EU491" s="185"/>
      <c r="EV491" s="185"/>
      <c r="EW491" s="185"/>
      <c r="EX491" s="185"/>
      <c r="EY491" s="185"/>
      <c r="EZ491" s="185"/>
      <c r="FA491" s="185"/>
      <c r="FB491" s="185"/>
      <c r="FC491" s="185"/>
      <c r="FD491" s="185"/>
      <c r="FE491" s="185"/>
      <c r="FF491" s="185"/>
      <c r="FG491" s="185"/>
      <c r="FH491" s="185"/>
      <c r="FI491" s="185"/>
      <c r="FJ491" s="185"/>
      <c r="FK491" s="185"/>
      <c r="FL491" s="185"/>
      <c r="FM491" s="185"/>
      <c r="FN491" s="185"/>
      <c r="FO491" s="185"/>
      <c r="FP491" s="185"/>
      <c r="FQ491" s="185"/>
      <c r="FR491" s="185"/>
      <c r="FS491" s="185"/>
      <c r="FT491" s="185"/>
      <c r="FU491" s="185"/>
      <c r="FV491" s="185"/>
      <c r="FW491" s="185"/>
      <c r="FX491" s="185"/>
      <c r="FY491" s="185"/>
      <c r="FZ491" s="185"/>
      <c r="GA491" s="185"/>
      <c r="GB491" s="185"/>
      <c r="GC491" s="185"/>
      <c r="GD491" s="185"/>
      <c r="GE491" s="185"/>
      <c r="GF491" s="185"/>
      <c r="GG491" s="185"/>
      <c r="GH491" s="185"/>
      <c r="GI491" s="185"/>
      <c r="GJ491" s="185"/>
      <c r="GK491" s="185"/>
      <c r="GL491" s="185"/>
      <c r="GM491" s="185"/>
      <c r="GN491" s="185"/>
      <c r="GO491" s="185"/>
      <c r="GP491" s="185"/>
      <c r="GQ491" s="185"/>
      <c r="GR491" s="185"/>
      <c r="GS491" s="185"/>
      <c r="GT491" s="185"/>
      <c r="GU491" s="185"/>
      <c r="GV491" s="185"/>
      <c r="GW491" s="185"/>
      <c r="GX491" s="185"/>
      <c r="GY491" s="185"/>
      <c r="GZ491" s="185"/>
      <c r="HA491" s="185"/>
      <c r="HB491" s="185"/>
      <c r="HC491" s="185"/>
      <c r="HD491" s="185"/>
      <c r="HE491" s="185"/>
      <c r="HF491" s="185"/>
      <c r="HG491" s="185"/>
      <c r="HH491" s="185"/>
      <c r="HI491" s="185"/>
      <c r="HJ491" s="185"/>
      <c r="HK491" s="185"/>
      <c r="HL491" s="185"/>
      <c r="HM491" s="185"/>
      <c r="HN491" s="185"/>
      <c r="HO491" s="185"/>
      <c r="HP491" s="185"/>
      <c r="HQ491" s="185"/>
      <c r="HR491" s="185"/>
      <c r="HS491" s="185"/>
      <c r="HT491" s="185"/>
      <c r="HU491" s="185"/>
      <c r="HV491" s="185"/>
      <c r="HW491" s="185"/>
      <c r="HX491" s="185"/>
      <c r="HY491" s="185"/>
      <c r="HZ491" s="185"/>
      <c r="IA491" s="185"/>
      <c r="IB491" s="185"/>
      <c r="IC491" s="185"/>
      <c r="ID491" s="185"/>
      <c r="IE491" s="185"/>
      <c r="IF491" s="185"/>
      <c r="IG491" s="185"/>
      <c r="IH491" s="185"/>
      <c r="II491" s="185"/>
      <c r="IJ491" s="185"/>
      <c r="IK491" s="185"/>
      <c r="IL491" s="185"/>
      <c r="IM491" s="185"/>
      <c r="IN491" s="185"/>
      <c r="IO491" s="185"/>
      <c r="IP491" s="185"/>
      <c r="IQ491" s="185"/>
      <c r="IR491" s="185"/>
      <c r="IS491" s="185"/>
      <c r="IT491" s="185"/>
      <c r="IU491" s="185"/>
      <c r="IV491" s="185"/>
      <c r="IW491" s="185"/>
      <c r="IX491" s="185"/>
      <c r="IY491" s="185"/>
      <c r="IZ491" s="185"/>
      <c r="JA491" s="185"/>
      <c r="JB491" s="185"/>
      <c r="JC491" s="185"/>
      <c r="JD491" s="185"/>
      <c r="JE491" s="185"/>
      <c r="JF491" s="185"/>
      <c r="JG491" s="185"/>
      <c r="JH491" s="185"/>
      <c r="JI491" s="185"/>
      <c r="JJ491" s="185"/>
      <c r="JK491" s="185"/>
      <c r="JL491" s="185"/>
      <c r="JM491" s="185"/>
      <c r="JN491" s="185"/>
      <c r="JO491" s="185"/>
      <c r="JP491" s="185"/>
      <c r="JQ491" s="185"/>
      <c r="JR491" s="185"/>
      <c r="JS491" s="185"/>
      <c r="JT491" s="185"/>
      <c r="JU491" s="185"/>
      <c r="JV491" s="185"/>
      <c r="JW491" s="185"/>
      <c r="JX491" s="185"/>
      <c r="JY491" s="185"/>
      <c r="JZ491" s="185"/>
      <c r="KA491" s="185"/>
      <c r="KB491" s="185"/>
      <c r="KC491" s="185"/>
      <c r="KD491" s="185"/>
      <c r="KE491" s="185"/>
      <c r="KF491" s="185"/>
      <c r="KG491" s="185"/>
      <c r="KH491" s="185"/>
      <c r="KI491" s="185"/>
      <c r="KJ491" s="185"/>
      <c r="KK491" s="185"/>
      <c r="KL491" s="185"/>
      <c r="KM491" s="185"/>
      <c r="KN491" s="185"/>
      <c r="KO491" s="185"/>
      <c r="KP491" s="185"/>
      <c r="KQ491" s="185"/>
      <c r="KR491" s="185"/>
      <c r="KS491" s="185"/>
      <c r="KT491" s="185"/>
      <c r="KU491" s="185"/>
      <c r="KV491" s="185"/>
      <c r="KW491" s="185"/>
      <c r="KX491" s="185"/>
      <c r="KY491" s="185"/>
      <c r="KZ491" s="185"/>
      <c r="LA491" s="185"/>
      <c r="LB491" s="185"/>
      <c r="LC491" s="185"/>
      <c r="LD491" s="185"/>
      <c r="LE491" s="185"/>
      <c r="LF491" s="185"/>
      <c r="LG491" s="185"/>
      <c r="LH491" s="185"/>
      <c r="LI491" s="185"/>
      <c r="LJ491" s="185"/>
      <c r="LK491" s="185"/>
      <c r="LL491" s="185"/>
      <c r="LM491" s="185"/>
      <c r="LN491" s="185"/>
      <c r="LO491" s="185"/>
      <c r="LP491" s="185"/>
      <c r="LQ491" s="185"/>
      <c r="LR491" s="185"/>
      <c r="LS491" s="185"/>
      <c r="LT491" s="185"/>
      <c r="LU491" s="185"/>
      <c r="LV491" s="185"/>
      <c r="LW491" s="185"/>
      <c r="LX491" s="185"/>
      <c r="LY491" s="185"/>
      <c r="LZ491" s="185"/>
      <c r="MA491" s="185"/>
      <c r="MB491" s="185"/>
      <c r="MC491" s="185"/>
      <c r="MD491" s="185"/>
      <c r="ME491" s="185"/>
      <c r="MF491" s="185"/>
      <c r="MG491" s="185"/>
      <c r="MH491" s="185"/>
      <c r="MI491" s="185"/>
      <c r="MJ491" s="185"/>
      <c r="MK491" s="185"/>
      <c r="ML491" s="185"/>
      <c r="MM491" s="185"/>
      <c r="MN491" s="185"/>
      <c r="MO491" s="185"/>
      <c r="MP491" s="185"/>
      <c r="MQ491" s="185"/>
      <c r="MR491" s="185"/>
      <c r="MS491" s="185"/>
      <c r="MT491" s="185"/>
      <c r="MU491" s="185"/>
      <c r="MV491" s="185"/>
      <c r="MW491" s="185"/>
      <c r="MX491" s="185"/>
      <c r="MY491" s="185"/>
      <c r="MZ491" s="185"/>
      <c r="NA491" s="185"/>
      <c r="NB491" s="185"/>
      <c r="NC491" s="185"/>
      <c r="ND491" s="185"/>
      <c r="NE491" s="185"/>
      <c r="NF491" s="185"/>
      <c r="NG491" s="185"/>
      <c r="NH491" s="185"/>
      <c r="NI491" s="185"/>
      <c r="NJ491" s="185"/>
      <c r="NK491" s="185"/>
      <c r="NL491" s="185"/>
      <c r="NM491" s="185"/>
      <c r="NN491" s="185"/>
      <c r="NO491" s="185"/>
      <c r="NP491" s="185"/>
      <c r="NQ491" s="185"/>
      <c r="NR491" s="185"/>
      <c r="NS491" s="185"/>
      <c r="NT491" s="185"/>
      <c r="NU491" s="185"/>
      <c r="NV491" s="185"/>
      <c r="NW491" s="185"/>
      <c r="NX491" s="185"/>
      <c r="NY491" s="185"/>
      <c r="NZ491" s="185"/>
      <c r="OA491" s="185"/>
      <c r="OB491" s="185"/>
      <c r="OC491" s="185"/>
      <c r="OD491" s="185"/>
      <c r="OE491" s="185"/>
      <c r="OF491" s="185"/>
      <c r="OG491" s="185"/>
      <c r="OH491" s="185"/>
      <c r="OI491" s="185"/>
      <c r="OJ491" s="185"/>
      <c r="OK491" s="185"/>
      <c r="OL491" s="185"/>
      <c r="OM491" s="185"/>
      <c r="ON491" s="185"/>
      <c r="OO491" s="185"/>
      <c r="OP491" s="185"/>
      <c r="OQ491" s="185"/>
      <c r="OR491" s="185"/>
      <c r="OS491" s="185"/>
      <c r="OT491" s="185"/>
      <c r="OU491" s="185"/>
      <c r="OV491" s="185"/>
      <c r="OW491" s="185"/>
      <c r="OX491" s="185"/>
      <c r="OY491" s="185"/>
      <c r="OZ491" s="185"/>
      <c r="PA491" s="185"/>
      <c r="PB491" s="185"/>
      <c r="PC491" s="185"/>
      <c r="PD491" s="185"/>
      <c r="PE491" s="185"/>
      <c r="PF491" s="185"/>
      <c r="PG491" s="185"/>
      <c r="PH491" s="185"/>
      <c r="PI491" s="185"/>
      <c r="PJ491" s="185"/>
      <c r="PK491" s="185"/>
      <c r="PL491" s="185"/>
      <c r="PM491" s="185"/>
      <c r="PN491" s="185"/>
      <c r="PO491" s="185"/>
      <c r="PP491" s="185"/>
      <c r="PQ491" s="185"/>
      <c r="PR491" s="185"/>
      <c r="PS491" s="185"/>
      <c r="PT491" s="185"/>
      <c r="PU491" s="185"/>
      <c r="PV491" s="185"/>
      <c r="PW491" s="185"/>
      <c r="PX491" s="185"/>
      <c r="PY491" s="185"/>
      <c r="PZ491" s="185"/>
      <c r="QA491" s="185"/>
      <c r="QB491" s="185"/>
      <c r="QC491" s="185"/>
      <c r="QD491" s="185"/>
      <c r="QE491" s="185"/>
      <c r="QF491" s="185"/>
      <c r="QG491" s="185"/>
      <c r="QH491" s="185"/>
      <c r="QI491" s="185"/>
      <c r="QJ491" s="185"/>
      <c r="QK491" s="185"/>
      <c r="QL491" s="185"/>
      <c r="QM491" s="185"/>
      <c r="QN491" s="185"/>
      <c r="QO491" s="185"/>
      <c r="QP491" s="185"/>
      <c r="QQ491" s="185"/>
      <c r="QR491" s="185"/>
      <c r="QS491" s="185"/>
      <c r="QT491" s="185"/>
      <c r="QU491" s="185"/>
      <c r="QV491" s="185"/>
      <c r="QW491" s="185"/>
      <c r="QX491" s="185"/>
      <c r="QY491" s="185"/>
      <c r="QZ491" s="185"/>
      <c r="RA491" s="185"/>
      <c r="RB491" s="185"/>
      <c r="RC491" s="185"/>
      <c r="RD491" s="185"/>
      <c r="RE491" s="185"/>
      <c r="RF491" s="185"/>
      <c r="RG491" s="185"/>
      <c r="RH491" s="185"/>
      <c r="RI491" s="185"/>
      <c r="RJ491" s="185"/>
      <c r="RK491" s="185"/>
      <c r="RL491" s="185"/>
      <c r="RM491" s="185"/>
      <c r="RN491" s="185"/>
      <c r="RO491" s="185"/>
      <c r="RP491" s="185"/>
      <c r="RQ491" s="185"/>
      <c r="RR491" s="185"/>
      <c r="RS491" s="185"/>
      <c r="RT491" s="185"/>
      <c r="RU491" s="185"/>
      <c r="RV491" s="185"/>
      <c r="RW491" s="185"/>
      <c r="RX491" s="185"/>
      <c r="RY491" s="185"/>
      <c r="RZ491" s="185"/>
      <c r="SA491" s="185"/>
      <c r="SB491" s="185"/>
      <c r="SC491" s="185"/>
      <c r="SD491" s="185"/>
      <c r="SE491" s="185"/>
      <c r="SF491" s="185"/>
      <c r="SG491" s="185"/>
      <c r="SH491" s="185"/>
      <c r="SI491" s="185"/>
      <c r="SJ491" s="185"/>
      <c r="SK491" s="185"/>
      <c r="SL491" s="185"/>
      <c r="SM491" s="185"/>
      <c r="SN491" s="185"/>
      <c r="SO491" s="185"/>
      <c r="SP491" s="185"/>
      <c r="SQ491" s="185"/>
      <c r="SR491" s="185"/>
      <c r="SS491" s="185"/>
      <c r="ST491" s="185"/>
      <c r="SU491" s="185"/>
      <c r="SV491" s="185"/>
      <c r="SW491" s="185"/>
      <c r="SX491" s="185"/>
      <c r="SY491" s="185"/>
      <c r="SZ491" s="185"/>
      <c r="TA491" s="185"/>
      <c r="TB491" s="185"/>
      <c r="TC491" s="185"/>
      <c r="TD491" s="185"/>
      <c r="TE491" s="185"/>
      <c r="TF491" s="185"/>
      <c r="TG491" s="185"/>
      <c r="TH491" s="185"/>
      <c r="TI491" s="185"/>
    </row>
    <row r="492" spans="1:529" s="113" customFormat="1" ht="39" customHeight="1" thickBot="1" x14ac:dyDescent="0.3">
      <c r="A492" s="327">
        <v>13140092</v>
      </c>
      <c r="B492" s="328">
        <v>39731</v>
      </c>
      <c r="C492" s="330" t="s">
        <v>5945</v>
      </c>
      <c r="D492" s="330" t="s">
        <v>5946</v>
      </c>
      <c r="E492" s="330"/>
      <c r="F492" s="330"/>
      <c r="G492" s="330"/>
      <c r="H492" s="331" t="s">
        <v>5947</v>
      </c>
      <c r="I492" s="328">
        <v>39751</v>
      </c>
      <c r="J492" s="328">
        <v>41944</v>
      </c>
      <c r="K492" s="330" t="s">
        <v>1221</v>
      </c>
      <c r="L492" s="330"/>
      <c r="M492" s="330" t="s">
        <v>808</v>
      </c>
      <c r="N492" s="330" t="s">
        <v>34</v>
      </c>
      <c r="O492" s="330">
        <v>13000</v>
      </c>
      <c r="P492" s="330"/>
      <c r="Q492" s="330"/>
      <c r="R492" s="330" t="s">
        <v>5948</v>
      </c>
      <c r="S492" s="330"/>
      <c r="T492" s="771"/>
      <c r="U492" s="330"/>
      <c r="V492" s="330">
        <v>13000</v>
      </c>
      <c r="W492" s="330"/>
      <c r="X492" s="330"/>
      <c r="Y492" s="330"/>
      <c r="Z492" s="330"/>
      <c r="AA492" s="330"/>
      <c r="AB492" s="330"/>
      <c r="AC492" s="330"/>
      <c r="AD492" s="330"/>
      <c r="AE492" s="330"/>
      <c r="AF492" s="330"/>
      <c r="AG492" s="330"/>
      <c r="AH492" s="330"/>
      <c r="AI492" s="330"/>
      <c r="AJ492" s="330"/>
      <c r="AK492" s="570"/>
      <c r="AL492" s="564" t="s">
        <v>5949</v>
      </c>
      <c r="AM492" s="60"/>
      <c r="AN492" s="576"/>
      <c r="AO492" s="576"/>
      <c r="AP492" s="576"/>
      <c r="AQ492" s="576"/>
      <c r="AR492" s="576"/>
      <c r="AS492" s="576"/>
      <c r="AT492" s="576"/>
      <c r="AU492" s="576"/>
      <c r="AV492" s="576"/>
      <c r="AW492" s="576"/>
      <c r="AX492" s="576"/>
      <c r="AY492" s="576"/>
      <c r="AZ492" s="576"/>
      <c r="BA492" s="576"/>
      <c r="BB492" s="576"/>
      <c r="BC492" s="576"/>
      <c r="BD492" s="576"/>
      <c r="BE492" s="576"/>
      <c r="BF492" s="576"/>
      <c r="BG492" s="576"/>
      <c r="BH492" s="576"/>
      <c r="BI492" s="576"/>
      <c r="BJ492" s="576"/>
      <c r="BK492" s="576"/>
      <c r="BL492" s="576"/>
      <c r="BM492" s="576"/>
      <c r="BN492" s="576"/>
      <c r="BO492" s="576"/>
      <c r="BP492" s="576"/>
      <c r="BQ492" s="576"/>
      <c r="BR492" s="576"/>
      <c r="BS492" s="576"/>
      <c r="BT492" s="576"/>
      <c r="BU492" s="576"/>
      <c r="BV492" s="576"/>
      <c r="BW492" s="576"/>
      <c r="BX492" s="576"/>
      <c r="BY492" s="576"/>
      <c r="BZ492" s="576"/>
      <c r="CA492" s="576"/>
      <c r="CB492" s="576"/>
      <c r="CC492" s="576"/>
      <c r="CD492" s="576"/>
      <c r="CE492" s="576"/>
      <c r="CF492" s="576"/>
      <c r="CG492" s="576"/>
      <c r="CH492" s="576"/>
      <c r="CI492" s="576"/>
      <c r="CJ492" s="576"/>
      <c r="CK492" s="576"/>
      <c r="CL492" s="576"/>
      <c r="CM492" s="576"/>
      <c r="CN492" s="576"/>
      <c r="CO492" s="576"/>
      <c r="CP492" s="576"/>
      <c r="CQ492" s="576"/>
      <c r="CR492" s="576"/>
      <c r="CS492" s="576"/>
      <c r="CT492" s="576"/>
      <c r="CU492" s="576"/>
      <c r="CV492" s="576"/>
      <c r="CW492" s="576"/>
      <c r="CX492" s="576"/>
      <c r="CY492" s="576"/>
      <c r="CZ492" s="576"/>
      <c r="DA492" s="576"/>
      <c r="DB492" s="576"/>
      <c r="DC492" s="576"/>
      <c r="DD492" s="576"/>
      <c r="DE492" s="576"/>
      <c r="DF492" s="576"/>
      <c r="DG492" s="576"/>
      <c r="DH492" s="576"/>
      <c r="DI492" s="576"/>
      <c r="DJ492" s="576"/>
      <c r="DK492" s="576"/>
      <c r="DL492" s="576"/>
      <c r="DM492" s="576"/>
      <c r="DN492" s="576"/>
      <c r="DO492" s="576"/>
      <c r="DP492" s="576"/>
      <c r="DQ492" s="576"/>
      <c r="DR492" s="576"/>
      <c r="DS492" s="576"/>
      <c r="DT492" s="576"/>
      <c r="DU492" s="576"/>
      <c r="DV492" s="576"/>
      <c r="DW492" s="576"/>
      <c r="DX492" s="576"/>
      <c r="DY492" s="576"/>
      <c r="DZ492" s="576"/>
      <c r="EA492" s="576"/>
      <c r="EB492" s="576"/>
      <c r="EC492" s="576"/>
      <c r="ED492" s="576"/>
      <c r="EE492" s="576"/>
      <c r="EF492" s="576"/>
      <c r="EG492" s="576"/>
      <c r="EH492" s="576"/>
      <c r="EI492" s="576"/>
      <c r="EJ492" s="576"/>
      <c r="EK492" s="576"/>
      <c r="EL492" s="576"/>
      <c r="EM492" s="576"/>
      <c r="EN492" s="576"/>
      <c r="EO492" s="576"/>
      <c r="EP492" s="576"/>
      <c r="EQ492" s="576"/>
      <c r="ER492" s="576"/>
      <c r="ES492" s="576"/>
      <c r="ET492" s="576"/>
      <c r="EU492" s="576"/>
      <c r="EV492" s="576"/>
      <c r="EW492" s="576"/>
      <c r="EX492" s="576"/>
      <c r="EY492" s="576"/>
      <c r="EZ492" s="576"/>
      <c r="FA492" s="576"/>
      <c r="FB492" s="576"/>
      <c r="FC492" s="576"/>
      <c r="FD492" s="576"/>
      <c r="FE492" s="576"/>
      <c r="FF492" s="576"/>
      <c r="FG492" s="576"/>
      <c r="FH492" s="576"/>
      <c r="FI492" s="576"/>
      <c r="FJ492" s="576"/>
      <c r="FK492" s="576"/>
      <c r="FL492" s="576"/>
      <c r="FM492" s="576"/>
      <c r="FN492" s="576"/>
      <c r="FO492" s="576"/>
      <c r="FP492" s="576"/>
      <c r="FQ492" s="576"/>
      <c r="FR492" s="576"/>
      <c r="FS492" s="576"/>
      <c r="FT492" s="576"/>
      <c r="FU492" s="576"/>
      <c r="FV492" s="576"/>
      <c r="FW492" s="576"/>
      <c r="FX492" s="576"/>
      <c r="FY492" s="576"/>
      <c r="FZ492" s="576"/>
      <c r="GA492" s="576"/>
      <c r="GB492" s="576"/>
      <c r="GC492" s="576"/>
      <c r="GD492" s="576"/>
      <c r="GE492" s="576"/>
      <c r="GF492" s="576"/>
      <c r="GG492" s="576"/>
      <c r="GH492" s="576"/>
      <c r="GI492" s="576"/>
      <c r="GJ492" s="576"/>
      <c r="GK492" s="576"/>
      <c r="GL492" s="576"/>
      <c r="GM492" s="576"/>
      <c r="GN492" s="576"/>
      <c r="GO492" s="576"/>
      <c r="GP492" s="576"/>
      <c r="GQ492" s="576"/>
      <c r="GR492" s="576"/>
      <c r="GS492" s="576"/>
      <c r="GT492" s="576"/>
      <c r="GU492" s="576"/>
      <c r="GV492" s="576"/>
      <c r="GW492" s="576"/>
      <c r="GX492" s="576"/>
      <c r="GY492" s="576"/>
      <c r="GZ492" s="576"/>
      <c r="HA492" s="576"/>
      <c r="HB492" s="576"/>
      <c r="HC492" s="576"/>
      <c r="HD492" s="576"/>
      <c r="HE492" s="576"/>
      <c r="HF492" s="576"/>
      <c r="HG492" s="576"/>
      <c r="HH492" s="576"/>
      <c r="HI492" s="576"/>
      <c r="HJ492" s="576"/>
      <c r="HK492" s="576"/>
      <c r="HL492" s="576"/>
      <c r="HM492" s="576"/>
      <c r="HN492" s="576"/>
      <c r="HO492" s="576"/>
      <c r="HP492" s="576"/>
      <c r="HQ492" s="576"/>
      <c r="HR492" s="576"/>
      <c r="HS492" s="576"/>
      <c r="HT492" s="576"/>
      <c r="HU492" s="576"/>
      <c r="HV492" s="576"/>
      <c r="HW492" s="576"/>
      <c r="HX492" s="576"/>
      <c r="HY492" s="576"/>
      <c r="HZ492" s="576"/>
      <c r="IA492" s="576"/>
      <c r="IB492" s="576"/>
      <c r="IC492" s="576"/>
      <c r="ID492" s="576"/>
      <c r="IE492" s="576"/>
      <c r="IF492" s="576"/>
      <c r="IG492" s="576"/>
      <c r="IH492" s="576"/>
      <c r="II492" s="576"/>
      <c r="IJ492" s="576"/>
      <c r="IK492" s="576"/>
      <c r="IL492" s="576"/>
      <c r="IM492" s="576"/>
      <c r="IN492" s="576"/>
      <c r="IO492" s="576"/>
      <c r="IP492" s="576"/>
      <c r="IQ492" s="576"/>
      <c r="IR492" s="576"/>
      <c r="IS492" s="576"/>
      <c r="IT492" s="576"/>
      <c r="IU492" s="576"/>
      <c r="IV492" s="576"/>
      <c r="IW492" s="576"/>
      <c r="IX492" s="576"/>
      <c r="IY492" s="576"/>
      <c r="IZ492" s="576"/>
      <c r="JA492" s="576"/>
      <c r="JB492" s="576"/>
      <c r="JC492" s="576"/>
      <c r="JD492" s="576"/>
      <c r="JE492" s="576"/>
      <c r="JF492" s="576"/>
      <c r="JG492" s="576"/>
      <c r="JH492" s="576"/>
      <c r="JI492" s="576"/>
      <c r="JJ492" s="576"/>
      <c r="JK492" s="576"/>
      <c r="JL492" s="576"/>
      <c r="JM492" s="576"/>
      <c r="JN492" s="576"/>
      <c r="JO492" s="576"/>
      <c r="JP492" s="576"/>
      <c r="JQ492" s="576"/>
      <c r="JR492" s="576"/>
      <c r="JS492" s="576"/>
      <c r="JT492" s="576"/>
      <c r="JU492" s="576"/>
      <c r="JV492" s="576"/>
      <c r="JW492" s="576"/>
      <c r="JX492" s="576"/>
      <c r="JY492" s="576"/>
      <c r="JZ492" s="576"/>
      <c r="KA492" s="576"/>
      <c r="KB492" s="576"/>
      <c r="KC492" s="576"/>
      <c r="KD492" s="576"/>
      <c r="KE492" s="576"/>
      <c r="KF492" s="576"/>
      <c r="KG492" s="576"/>
      <c r="KH492" s="576"/>
      <c r="KI492" s="576"/>
      <c r="KJ492" s="576"/>
      <c r="KK492" s="576"/>
      <c r="KL492" s="576"/>
      <c r="KM492" s="576"/>
      <c r="KN492" s="576"/>
      <c r="KO492" s="576"/>
      <c r="KP492" s="576"/>
      <c r="KQ492" s="576"/>
      <c r="KR492" s="576"/>
      <c r="KS492" s="576"/>
      <c r="KT492" s="576"/>
      <c r="KU492" s="576"/>
      <c r="KV492" s="576"/>
      <c r="KW492" s="576"/>
      <c r="KX492" s="576"/>
      <c r="KY492" s="576"/>
      <c r="KZ492" s="576"/>
      <c r="LA492" s="576"/>
      <c r="LB492" s="576"/>
      <c r="LC492" s="576"/>
      <c r="LD492" s="576"/>
      <c r="LE492" s="576"/>
      <c r="LF492" s="576"/>
      <c r="LG492" s="576"/>
      <c r="LH492" s="576"/>
      <c r="LI492" s="576"/>
      <c r="LJ492" s="576"/>
      <c r="LK492" s="576"/>
      <c r="LL492" s="576"/>
      <c r="LM492" s="576"/>
      <c r="LN492" s="576"/>
      <c r="LO492" s="576"/>
      <c r="LP492" s="576"/>
      <c r="LQ492" s="576"/>
      <c r="LR492" s="576"/>
      <c r="LS492" s="576"/>
      <c r="LT492" s="576"/>
      <c r="LU492" s="576"/>
      <c r="LV492" s="576"/>
      <c r="LW492" s="576"/>
      <c r="LX492" s="576"/>
      <c r="LY492" s="576"/>
      <c r="LZ492" s="576"/>
      <c r="MA492" s="576"/>
      <c r="MB492" s="576"/>
      <c r="MC492" s="576"/>
      <c r="MD492" s="576"/>
      <c r="ME492" s="576"/>
      <c r="MF492" s="576"/>
      <c r="MG492" s="576"/>
      <c r="MH492" s="576"/>
      <c r="MI492" s="576"/>
      <c r="MJ492" s="576"/>
      <c r="MK492" s="576"/>
      <c r="ML492" s="576"/>
      <c r="MM492" s="576"/>
      <c r="MN492" s="576"/>
      <c r="MO492" s="576"/>
      <c r="MP492" s="576"/>
      <c r="MQ492" s="576"/>
      <c r="MR492" s="576"/>
      <c r="MS492" s="576"/>
      <c r="MT492" s="576"/>
      <c r="MU492" s="576"/>
      <c r="MV492" s="576"/>
      <c r="MW492" s="576"/>
      <c r="MX492" s="576"/>
      <c r="MY492" s="576"/>
      <c r="MZ492" s="576"/>
      <c r="NA492" s="576"/>
      <c r="NB492" s="576"/>
      <c r="NC492" s="576"/>
      <c r="ND492" s="576"/>
      <c r="NE492" s="576"/>
      <c r="NF492" s="576"/>
      <c r="NG492" s="576"/>
      <c r="NH492" s="576"/>
      <c r="NI492" s="576"/>
      <c r="NJ492" s="576"/>
      <c r="NK492" s="576"/>
      <c r="NL492" s="576"/>
      <c r="NM492" s="576"/>
      <c r="NN492" s="576"/>
      <c r="NO492" s="576"/>
      <c r="NP492" s="576"/>
      <c r="NQ492" s="576"/>
      <c r="NR492" s="576"/>
      <c r="NS492" s="576"/>
      <c r="NT492" s="576"/>
      <c r="NU492" s="576"/>
      <c r="NV492" s="576"/>
      <c r="NW492" s="576"/>
      <c r="NX492" s="576"/>
      <c r="NY492" s="576"/>
      <c r="NZ492" s="576"/>
      <c r="OA492" s="576"/>
      <c r="OB492" s="576"/>
      <c r="OC492" s="576"/>
      <c r="OD492" s="576"/>
      <c r="OE492" s="576"/>
      <c r="OF492" s="576"/>
      <c r="OG492" s="576"/>
      <c r="OH492" s="576"/>
      <c r="OI492" s="576"/>
      <c r="OJ492" s="576"/>
      <c r="OK492" s="576"/>
      <c r="OL492" s="576"/>
      <c r="OM492" s="576"/>
      <c r="ON492" s="576"/>
      <c r="OO492" s="576"/>
      <c r="OP492" s="576"/>
      <c r="OQ492" s="576"/>
      <c r="OR492" s="576"/>
      <c r="OS492" s="576"/>
      <c r="OT492" s="576"/>
      <c r="OU492" s="576"/>
      <c r="OV492" s="576"/>
      <c r="OW492" s="576"/>
      <c r="OX492" s="576"/>
      <c r="OY492" s="576"/>
      <c r="OZ492" s="576"/>
      <c r="PA492" s="576"/>
      <c r="PB492" s="576"/>
      <c r="PC492" s="576"/>
      <c r="PD492" s="576"/>
      <c r="PE492" s="576"/>
      <c r="PF492" s="576"/>
      <c r="PG492" s="576"/>
      <c r="PH492" s="576"/>
      <c r="PI492" s="576"/>
      <c r="PJ492" s="576"/>
      <c r="PK492" s="576"/>
      <c r="PL492" s="576"/>
      <c r="PM492" s="576"/>
      <c r="PN492" s="576"/>
      <c r="PO492" s="576"/>
      <c r="PP492" s="576"/>
      <c r="PQ492" s="576"/>
      <c r="PR492" s="576"/>
      <c r="PS492" s="576"/>
      <c r="PT492" s="576"/>
      <c r="PU492" s="576"/>
      <c r="PV492" s="576"/>
      <c r="PW492" s="576"/>
      <c r="PX492" s="576"/>
      <c r="PY492" s="576"/>
      <c r="PZ492" s="576"/>
      <c r="QA492" s="576"/>
      <c r="QB492" s="576"/>
      <c r="QC492" s="576"/>
      <c r="QD492" s="576"/>
      <c r="QE492" s="576"/>
      <c r="QF492" s="576"/>
      <c r="QG492" s="576"/>
      <c r="QH492" s="576"/>
      <c r="QI492" s="576"/>
      <c r="QJ492" s="576"/>
      <c r="QK492" s="576"/>
      <c r="QL492" s="576"/>
      <c r="QM492" s="576"/>
      <c r="QN492" s="576"/>
      <c r="QO492" s="576"/>
      <c r="QP492" s="576"/>
      <c r="QQ492" s="576"/>
      <c r="QR492" s="576"/>
      <c r="QS492" s="576"/>
      <c r="QT492" s="576"/>
      <c r="QU492" s="576"/>
      <c r="QV492" s="576"/>
      <c r="QW492" s="576"/>
      <c r="QX492" s="576"/>
      <c r="QY492" s="576"/>
      <c r="QZ492" s="576"/>
      <c r="RA492" s="576"/>
      <c r="RB492" s="576"/>
      <c r="RC492" s="576"/>
      <c r="RD492" s="576"/>
      <c r="RE492" s="576"/>
      <c r="RF492" s="576"/>
      <c r="RG492" s="576"/>
      <c r="RH492" s="576"/>
      <c r="RI492" s="576"/>
      <c r="RJ492" s="576"/>
      <c r="RK492" s="576"/>
      <c r="RL492" s="576"/>
      <c r="RM492" s="576"/>
      <c r="RN492" s="576"/>
      <c r="RO492" s="576"/>
      <c r="RP492" s="576"/>
      <c r="RQ492" s="576"/>
      <c r="RR492" s="576"/>
      <c r="RS492" s="576"/>
      <c r="RT492" s="576"/>
      <c r="RU492" s="576"/>
      <c r="RV492" s="576"/>
      <c r="RW492" s="576"/>
      <c r="RX492" s="576"/>
      <c r="RY492" s="576"/>
      <c r="RZ492" s="576"/>
      <c r="SA492" s="576"/>
      <c r="SB492" s="576"/>
      <c r="SC492" s="576"/>
      <c r="SD492" s="576"/>
      <c r="SE492" s="576"/>
      <c r="SF492" s="576"/>
      <c r="SG492" s="576"/>
      <c r="SH492" s="576"/>
      <c r="SI492" s="576"/>
      <c r="SJ492" s="576"/>
      <c r="SK492" s="576"/>
      <c r="SL492" s="576"/>
      <c r="SM492" s="576"/>
      <c r="SN492" s="576"/>
      <c r="SO492" s="576"/>
      <c r="SP492" s="576"/>
      <c r="SQ492" s="576"/>
      <c r="SR492" s="576"/>
      <c r="SS492" s="576"/>
      <c r="ST492" s="576"/>
      <c r="SU492" s="576"/>
      <c r="SV492" s="576"/>
      <c r="SW492" s="576"/>
      <c r="SX492" s="576"/>
      <c r="SY492" s="576"/>
      <c r="SZ492" s="576"/>
      <c r="TA492" s="576"/>
      <c r="TB492" s="576"/>
      <c r="TC492" s="576"/>
      <c r="TD492" s="576"/>
      <c r="TE492" s="576"/>
      <c r="TF492" s="576"/>
      <c r="TG492" s="576"/>
      <c r="TH492" s="576"/>
      <c r="TI492" s="576"/>
    </row>
    <row r="493" spans="1:529" s="113" customFormat="1" ht="39" customHeight="1" thickBot="1" x14ac:dyDescent="0.3">
      <c r="A493" s="308">
        <v>13140093</v>
      </c>
      <c r="B493" s="309">
        <v>39731</v>
      </c>
      <c r="C493" s="310" t="s">
        <v>5940</v>
      </c>
      <c r="D493" s="310" t="s">
        <v>5941</v>
      </c>
      <c r="E493" s="310"/>
      <c r="F493" s="310"/>
      <c r="G493" s="310"/>
      <c r="H493" s="308" t="s">
        <v>5942</v>
      </c>
      <c r="I493" s="309">
        <v>39751</v>
      </c>
      <c r="J493" s="309">
        <v>41944</v>
      </c>
      <c r="K493" s="310" t="s">
        <v>1221</v>
      </c>
      <c r="L493" s="310"/>
      <c r="M493" s="310" t="s">
        <v>988</v>
      </c>
      <c r="N493" s="310" t="s">
        <v>34</v>
      </c>
      <c r="O493" s="310">
        <v>21000</v>
      </c>
      <c r="P493" s="310"/>
      <c r="Q493" s="310"/>
      <c r="R493" s="310" t="s">
        <v>5943</v>
      </c>
      <c r="S493" s="310"/>
      <c r="T493" s="769"/>
      <c r="U493" s="310"/>
      <c r="V493" s="310">
        <v>21000</v>
      </c>
      <c r="W493" s="310"/>
      <c r="X493" s="310"/>
      <c r="Y493" s="310"/>
      <c r="Z493" s="310"/>
      <c r="AA493" s="310"/>
      <c r="AB493" s="310"/>
      <c r="AC493" s="310"/>
      <c r="AD493" s="310"/>
      <c r="AE493" s="310"/>
      <c r="AF493" s="310"/>
      <c r="AG493" s="310"/>
      <c r="AH493" s="310"/>
      <c r="AI493" s="310"/>
      <c r="AJ493" s="310"/>
      <c r="AK493" s="340"/>
      <c r="AL493" s="562" t="s">
        <v>5944</v>
      </c>
      <c r="AM493" s="60"/>
      <c r="AN493" s="576"/>
      <c r="AO493" s="576"/>
      <c r="AP493" s="576"/>
      <c r="AQ493" s="576"/>
      <c r="AR493" s="576"/>
      <c r="AS493" s="576"/>
      <c r="AT493" s="576"/>
      <c r="AU493" s="576"/>
      <c r="AV493" s="576"/>
      <c r="AW493" s="576"/>
      <c r="AX493" s="576"/>
      <c r="AY493" s="576"/>
      <c r="AZ493" s="576"/>
      <c r="BA493" s="576"/>
      <c r="BB493" s="576"/>
      <c r="BC493" s="576"/>
      <c r="BD493" s="576"/>
      <c r="BE493" s="576"/>
      <c r="BF493" s="576"/>
      <c r="BG493" s="576"/>
      <c r="BH493" s="576"/>
      <c r="BI493" s="576"/>
      <c r="BJ493" s="576"/>
      <c r="BK493" s="576"/>
      <c r="BL493" s="576"/>
      <c r="BM493" s="576"/>
      <c r="BN493" s="576"/>
      <c r="BO493" s="576"/>
      <c r="BP493" s="576"/>
      <c r="BQ493" s="576"/>
      <c r="BR493" s="576"/>
      <c r="BS493" s="576"/>
      <c r="BT493" s="576"/>
      <c r="BU493" s="576"/>
      <c r="BV493" s="576"/>
      <c r="BW493" s="576"/>
      <c r="BX493" s="576"/>
      <c r="BY493" s="576"/>
      <c r="BZ493" s="576"/>
      <c r="CA493" s="576"/>
      <c r="CB493" s="576"/>
      <c r="CC493" s="576"/>
      <c r="CD493" s="576"/>
      <c r="CE493" s="576"/>
      <c r="CF493" s="576"/>
      <c r="CG493" s="576"/>
      <c r="CH493" s="576"/>
      <c r="CI493" s="576"/>
      <c r="CJ493" s="576"/>
      <c r="CK493" s="576"/>
      <c r="CL493" s="576"/>
      <c r="CM493" s="576"/>
      <c r="CN493" s="576"/>
      <c r="CO493" s="576"/>
      <c r="CP493" s="576"/>
      <c r="CQ493" s="576"/>
      <c r="CR493" s="576"/>
      <c r="CS493" s="576"/>
      <c r="CT493" s="576"/>
      <c r="CU493" s="576"/>
      <c r="CV493" s="576"/>
      <c r="CW493" s="576"/>
      <c r="CX493" s="576"/>
      <c r="CY493" s="576"/>
      <c r="CZ493" s="576"/>
      <c r="DA493" s="576"/>
      <c r="DB493" s="576"/>
      <c r="DC493" s="576"/>
      <c r="DD493" s="576"/>
      <c r="DE493" s="576"/>
      <c r="DF493" s="576"/>
      <c r="DG493" s="576"/>
      <c r="DH493" s="576"/>
      <c r="DI493" s="576"/>
      <c r="DJ493" s="576"/>
      <c r="DK493" s="576"/>
      <c r="DL493" s="576"/>
      <c r="DM493" s="576"/>
      <c r="DN493" s="576"/>
      <c r="DO493" s="576"/>
      <c r="DP493" s="576"/>
      <c r="DQ493" s="576"/>
      <c r="DR493" s="576"/>
      <c r="DS493" s="576"/>
      <c r="DT493" s="576"/>
      <c r="DU493" s="576"/>
      <c r="DV493" s="576"/>
      <c r="DW493" s="576"/>
      <c r="DX493" s="576"/>
      <c r="DY493" s="576"/>
      <c r="DZ493" s="576"/>
      <c r="EA493" s="576"/>
      <c r="EB493" s="576"/>
      <c r="EC493" s="576"/>
      <c r="ED493" s="576"/>
      <c r="EE493" s="576"/>
      <c r="EF493" s="576"/>
      <c r="EG493" s="576"/>
      <c r="EH493" s="576"/>
      <c r="EI493" s="576"/>
      <c r="EJ493" s="576"/>
      <c r="EK493" s="576"/>
      <c r="EL493" s="576"/>
      <c r="EM493" s="576"/>
      <c r="EN493" s="576"/>
      <c r="EO493" s="576"/>
      <c r="EP493" s="576"/>
      <c r="EQ493" s="576"/>
      <c r="ER493" s="576"/>
      <c r="ES493" s="576"/>
      <c r="ET493" s="576"/>
      <c r="EU493" s="576"/>
      <c r="EV493" s="576"/>
      <c r="EW493" s="576"/>
      <c r="EX493" s="576"/>
      <c r="EY493" s="576"/>
      <c r="EZ493" s="576"/>
      <c r="FA493" s="576"/>
      <c r="FB493" s="576"/>
      <c r="FC493" s="576"/>
      <c r="FD493" s="576"/>
      <c r="FE493" s="576"/>
      <c r="FF493" s="576"/>
      <c r="FG493" s="576"/>
      <c r="FH493" s="576"/>
      <c r="FI493" s="576"/>
      <c r="FJ493" s="576"/>
      <c r="FK493" s="576"/>
      <c r="FL493" s="576"/>
      <c r="FM493" s="576"/>
      <c r="FN493" s="576"/>
      <c r="FO493" s="576"/>
      <c r="FP493" s="576"/>
      <c r="FQ493" s="576"/>
      <c r="FR493" s="576"/>
      <c r="FS493" s="576"/>
      <c r="FT493" s="576"/>
      <c r="FU493" s="576"/>
      <c r="FV493" s="576"/>
      <c r="FW493" s="576"/>
      <c r="FX493" s="576"/>
      <c r="FY493" s="576"/>
      <c r="FZ493" s="576"/>
      <c r="GA493" s="576"/>
      <c r="GB493" s="576"/>
      <c r="GC493" s="576"/>
      <c r="GD493" s="576"/>
      <c r="GE493" s="576"/>
      <c r="GF493" s="576"/>
      <c r="GG493" s="576"/>
      <c r="GH493" s="576"/>
      <c r="GI493" s="576"/>
      <c r="GJ493" s="576"/>
      <c r="GK493" s="576"/>
      <c r="GL493" s="576"/>
      <c r="GM493" s="576"/>
      <c r="GN493" s="576"/>
      <c r="GO493" s="576"/>
      <c r="GP493" s="576"/>
      <c r="GQ493" s="576"/>
      <c r="GR493" s="576"/>
      <c r="GS493" s="576"/>
      <c r="GT493" s="576"/>
      <c r="GU493" s="576"/>
      <c r="GV493" s="576"/>
      <c r="GW493" s="576"/>
      <c r="GX493" s="576"/>
      <c r="GY493" s="576"/>
      <c r="GZ493" s="576"/>
      <c r="HA493" s="576"/>
      <c r="HB493" s="576"/>
      <c r="HC493" s="576"/>
      <c r="HD493" s="576"/>
      <c r="HE493" s="576"/>
      <c r="HF493" s="576"/>
      <c r="HG493" s="576"/>
      <c r="HH493" s="576"/>
      <c r="HI493" s="576"/>
      <c r="HJ493" s="576"/>
      <c r="HK493" s="576"/>
      <c r="HL493" s="576"/>
      <c r="HM493" s="576"/>
      <c r="HN493" s="576"/>
      <c r="HO493" s="576"/>
      <c r="HP493" s="576"/>
      <c r="HQ493" s="576"/>
      <c r="HR493" s="576"/>
      <c r="HS493" s="576"/>
      <c r="HT493" s="576"/>
      <c r="HU493" s="576"/>
      <c r="HV493" s="576"/>
      <c r="HW493" s="576"/>
      <c r="HX493" s="576"/>
      <c r="HY493" s="576"/>
      <c r="HZ493" s="576"/>
      <c r="IA493" s="576"/>
      <c r="IB493" s="576"/>
      <c r="IC493" s="576"/>
      <c r="ID493" s="576"/>
      <c r="IE493" s="576"/>
      <c r="IF493" s="576"/>
      <c r="IG493" s="576"/>
      <c r="IH493" s="576"/>
      <c r="II493" s="576"/>
      <c r="IJ493" s="576"/>
      <c r="IK493" s="576"/>
      <c r="IL493" s="576"/>
      <c r="IM493" s="576"/>
      <c r="IN493" s="576"/>
      <c r="IO493" s="576"/>
      <c r="IP493" s="576"/>
      <c r="IQ493" s="576"/>
      <c r="IR493" s="576"/>
      <c r="IS493" s="576"/>
      <c r="IT493" s="576"/>
      <c r="IU493" s="576"/>
      <c r="IV493" s="576"/>
      <c r="IW493" s="576"/>
      <c r="IX493" s="576"/>
      <c r="IY493" s="576"/>
      <c r="IZ493" s="576"/>
      <c r="JA493" s="576"/>
      <c r="JB493" s="576"/>
      <c r="JC493" s="576"/>
      <c r="JD493" s="576"/>
      <c r="JE493" s="576"/>
      <c r="JF493" s="576"/>
      <c r="JG493" s="576"/>
      <c r="JH493" s="576"/>
      <c r="JI493" s="576"/>
      <c r="JJ493" s="576"/>
      <c r="JK493" s="576"/>
      <c r="JL493" s="576"/>
      <c r="JM493" s="576"/>
      <c r="JN493" s="576"/>
      <c r="JO493" s="576"/>
      <c r="JP493" s="576"/>
      <c r="JQ493" s="576"/>
      <c r="JR493" s="576"/>
      <c r="JS493" s="576"/>
      <c r="JT493" s="576"/>
      <c r="JU493" s="576"/>
      <c r="JV493" s="576"/>
      <c r="JW493" s="576"/>
      <c r="JX493" s="576"/>
      <c r="JY493" s="576"/>
      <c r="JZ493" s="576"/>
      <c r="KA493" s="576"/>
      <c r="KB493" s="576"/>
      <c r="KC493" s="576"/>
      <c r="KD493" s="576"/>
      <c r="KE493" s="576"/>
      <c r="KF493" s="576"/>
      <c r="KG493" s="576"/>
      <c r="KH493" s="576"/>
      <c r="KI493" s="576"/>
      <c r="KJ493" s="576"/>
      <c r="KK493" s="576"/>
      <c r="KL493" s="576"/>
      <c r="KM493" s="576"/>
      <c r="KN493" s="576"/>
      <c r="KO493" s="576"/>
      <c r="KP493" s="576"/>
      <c r="KQ493" s="576"/>
      <c r="KR493" s="576"/>
      <c r="KS493" s="576"/>
      <c r="KT493" s="576"/>
      <c r="KU493" s="576"/>
      <c r="KV493" s="576"/>
      <c r="KW493" s="576"/>
      <c r="KX493" s="576"/>
      <c r="KY493" s="576"/>
      <c r="KZ493" s="576"/>
      <c r="LA493" s="576"/>
      <c r="LB493" s="576"/>
      <c r="LC493" s="576"/>
      <c r="LD493" s="576"/>
      <c r="LE493" s="576"/>
      <c r="LF493" s="576"/>
      <c r="LG493" s="576"/>
      <c r="LH493" s="576"/>
      <c r="LI493" s="576"/>
      <c r="LJ493" s="576"/>
      <c r="LK493" s="576"/>
      <c r="LL493" s="576"/>
      <c r="LM493" s="576"/>
      <c r="LN493" s="576"/>
      <c r="LO493" s="576"/>
      <c r="LP493" s="576"/>
      <c r="LQ493" s="576"/>
      <c r="LR493" s="576"/>
      <c r="LS493" s="576"/>
      <c r="LT493" s="576"/>
      <c r="LU493" s="576"/>
      <c r="LV493" s="576"/>
      <c r="LW493" s="576"/>
      <c r="LX493" s="576"/>
      <c r="LY493" s="576"/>
      <c r="LZ493" s="576"/>
      <c r="MA493" s="576"/>
      <c r="MB493" s="576"/>
      <c r="MC493" s="576"/>
      <c r="MD493" s="576"/>
      <c r="ME493" s="576"/>
      <c r="MF493" s="576"/>
      <c r="MG493" s="576"/>
      <c r="MH493" s="576"/>
      <c r="MI493" s="576"/>
      <c r="MJ493" s="576"/>
      <c r="MK493" s="576"/>
      <c r="ML493" s="576"/>
      <c r="MM493" s="576"/>
      <c r="MN493" s="576"/>
      <c r="MO493" s="576"/>
      <c r="MP493" s="576"/>
      <c r="MQ493" s="576"/>
      <c r="MR493" s="576"/>
      <c r="MS493" s="576"/>
      <c r="MT493" s="576"/>
      <c r="MU493" s="576"/>
      <c r="MV493" s="576"/>
      <c r="MW493" s="576"/>
      <c r="MX493" s="576"/>
      <c r="MY493" s="576"/>
      <c r="MZ493" s="576"/>
      <c r="NA493" s="576"/>
      <c r="NB493" s="576"/>
      <c r="NC493" s="576"/>
      <c r="ND493" s="576"/>
      <c r="NE493" s="576"/>
      <c r="NF493" s="576"/>
      <c r="NG493" s="576"/>
      <c r="NH493" s="576"/>
      <c r="NI493" s="576"/>
      <c r="NJ493" s="576"/>
      <c r="NK493" s="576"/>
      <c r="NL493" s="576"/>
      <c r="NM493" s="576"/>
      <c r="NN493" s="576"/>
      <c r="NO493" s="576"/>
      <c r="NP493" s="576"/>
      <c r="NQ493" s="576"/>
      <c r="NR493" s="576"/>
      <c r="NS493" s="576"/>
      <c r="NT493" s="576"/>
      <c r="NU493" s="576"/>
      <c r="NV493" s="576"/>
      <c r="NW493" s="576"/>
      <c r="NX493" s="576"/>
      <c r="NY493" s="576"/>
      <c r="NZ493" s="576"/>
      <c r="OA493" s="576"/>
      <c r="OB493" s="576"/>
      <c r="OC493" s="576"/>
      <c r="OD493" s="576"/>
      <c r="OE493" s="576"/>
      <c r="OF493" s="576"/>
      <c r="OG493" s="576"/>
      <c r="OH493" s="576"/>
      <c r="OI493" s="576"/>
      <c r="OJ493" s="576"/>
      <c r="OK493" s="576"/>
      <c r="OL493" s="576"/>
      <c r="OM493" s="576"/>
      <c r="ON493" s="576"/>
      <c r="OO493" s="576"/>
      <c r="OP493" s="576"/>
      <c r="OQ493" s="576"/>
      <c r="OR493" s="576"/>
      <c r="OS493" s="576"/>
      <c r="OT493" s="576"/>
      <c r="OU493" s="576"/>
      <c r="OV493" s="576"/>
      <c r="OW493" s="576"/>
      <c r="OX493" s="576"/>
      <c r="OY493" s="576"/>
      <c r="OZ493" s="576"/>
      <c r="PA493" s="576"/>
      <c r="PB493" s="576"/>
      <c r="PC493" s="576"/>
      <c r="PD493" s="576"/>
      <c r="PE493" s="576"/>
      <c r="PF493" s="576"/>
      <c r="PG493" s="576"/>
      <c r="PH493" s="576"/>
      <c r="PI493" s="576"/>
      <c r="PJ493" s="576"/>
      <c r="PK493" s="576"/>
      <c r="PL493" s="576"/>
      <c r="PM493" s="576"/>
      <c r="PN493" s="576"/>
      <c r="PO493" s="576"/>
      <c r="PP493" s="576"/>
      <c r="PQ493" s="576"/>
      <c r="PR493" s="576"/>
      <c r="PS493" s="576"/>
      <c r="PT493" s="576"/>
      <c r="PU493" s="576"/>
      <c r="PV493" s="576"/>
      <c r="PW493" s="576"/>
      <c r="PX493" s="576"/>
      <c r="PY493" s="576"/>
      <c r="PZ493" s="576"/>
      <c r="QA493" s="576"/>
      <c r="QB493" s="576"/>
      <c r="QC493" s="576"/>
      <c r="QD493" s="576"/>
      <c r="QE493" s="576"/>
      <c r="QF493" s="576"/>
      <c r="QG493" s="576"/>
      <c r="QH493" s="576"/>
      <c r="QI493" s="576"/>
      <c r="QJ493" s="576"/>
      <c r="QK493" s="576"/>
      <c r="QL493" s="576"/>
      <c r="QM493" s="576"/>
      <c r="QN493" s="576"/>
      <c r="QO493" s="576"/>
      <c r="QP493" s="576"/>
      <c r="QQ493" s="576"/>
      <c r="QR493" s="576"/>
      <c r="QS493" s="576"/>
      <c r="QT493" s="576"/>
      <c r="QU493" s="576"/>
      <c r="QV493" s="576"/>
      <c r="QW493" s="576"/>
      <c r="QX493" s="576"/>
      <c r="QY493" s="576"/>
      <c r="QZ493" s="576"/>
      <c r="RA493" s="576"/>
      <c r="RB493" s="576"/>
      <c r="RC493" s="576"/>
      <c r="RD493" s="576"/>
      <c r="RE493" s="576"/>
      <c r="RF493" s="576"/>
      <c r="RG493" s="576"/>
      <c r="RH493" s="576"/>
      <c r="RI493" s="576"/>
      <c r="RJ493" s="576"/>
      <c r="RK493" s="576"/>
      <c r="RL493" s="576"/>
      <c r="RM493" s="576"/>
      <c r="RN493" s="576"/>
      <c r="RO493" s="576"/>
      <c r="RP493" s="576"/>
      <c r="RQ493" s="576"/>
      <c r="RR493" s="576"/>
      <c r="RS493" s="576"/>
      <c r="RT493" s="576"/>
      <c r="RU493" s="576"/>
      <c r="RV493" s="576"/>
      <c r="RW493" s="576"/>
      <c r="RX493" s="576"/>
      <c r="RY493" s="576"/>
      <c r="RZ493" s="576"/>
      <c r="SA493" s="576"/>
      <c r="SB493" s="576"/>
      <c r="SC493" s="576"/>
      <c r="SD493" s="576"/>
      <c r="SE493" s="576"/>
      <c r="SF493" s="576"/>
      <c r="SG493" s="576"/>
      <c r="SH493" s="576"/>
      <c r="SI493" s="576"/>
      <c r="SJ493" s="576"/>
      <c r="SK493" s="576"/>
      <c r="SL493" s="576"/>
      <c r="SM493" s="576"/>
      <c r="SN493" s="576"/>
      <c r="SO493" s="576"/>
      <c r="SP493" s="576"/>
      <c r="SQ493" s="576"/>
      <c r="SR493" s="576"/>
      <c r="SS493" s="576"/>
      <c r="ST493" s="576"/>
      <c r="SU493" s="576"/>
      <c r="SV493" s="576"/>
      <c r="SW493" s="576"/>
      <c r="SX493" s="576"/>
      <c r="SY493" s="576"/>
      <c r="SZ493" s="576"/>
      <c r="TA493" s="576"/>
      <c r="TB493" s="576"/>
      <c r="TC493" s="576"/>
      <c r="TD493" s="576"/>
      <c r="TE493" s="576"/>
      <c r="TF493" s="576"/>
      <c r="TG493" s="576"/>
      <c r="TH493" s="576"/>
      <c r="TI493" s="576"/>
    </row>
    <row r="494" spans="1:529" s="113" customFormat="1" ht="39" customHeight="1" thickBot="1" x14ac:dyDescent="0.3">
      <c r="A494" s="327">
        <v>13140094</v>
      </c>
      <c r="B494" s="328">
        <v>39736</v>
      </c>
      <c r="C494" s="330" t="s">
        <v>5938</v>
      </c>
      <c r="D494" s="330" t="s">
        <v>5939</v>
      </c>
      <c r="E494" s="330"/>
      <c r="F494" s="330"/>
      <c r="G494" s="330"/>
      <c r="H494" s="331" t="s">
        <v>3199</v>
      </c>
      <c r="I494" s="328">
        <v>39756</v>
      </c>
      <c r="J494" s="328">
        <v>41944</v>
      </c>
      <c r="K494" s="330" t="s">
        <v>1221</v>
      </c>
      <c r="L494" s="330"/>
      <c r="M494" s="330" t="s">
        <v>941</v>
      </c>
      <c r="N494" s="330" t="s">
        <v>34</v>
      </c>
      <c r="O494" s="330">
        <v>1000</v>
      </c>
      <c r="P494" s="330"/>
      <c r="Q494" s="330"/>
      <c r="R494" s="330" t="s">
        <v>5936</v>
      </c>
      <c r="S494" s="330"/>
      <c r="T494" s="771"/>
      <c r="U494" s="330"/>
      <c r="V494" s="330">
        <v>1000</v>
      </c>
      <c r="W494" s="330"/>
      <c r="X494" s="330"/>
      <c r="Y494" s="330"/>
      <c r="Z494" s="330"/>
      <c r="AA494" s="330"/>
      <c r="AB494" s="330"/>
      <c r="AC494" s="330"/>
      <c r="AD494" s="330"/>
      <c r="AE494" s="330"/>
      <c r="AF494" s="330"/>
      <c r="AG494" s="330"/>
      <c r="AH494" s="330"/>
      <c r="AI494" s="330"/>
      <c r="AJ494" s="330"/>
      <c r="AK494" s="570"/>
      <c r="AL494" s="564" t="s">
        <v>5935</v>
      </c>
      <c r="AM494" s="60"/>
      <c r="AN494" s="576"/>
      <c r="AO494" s="576"/>
      <c r="AP494" s="576"/>
      <c r="AQ494" s="576"/>
      <c r="AR494" s="576"/>
      <c r="AS494" s="576"/>
      <c r="AT494" s="576"/>
      <c r="AU494" s="576"/>
      <c r="AV494" s="576"/>
      <c r="AW494" s="576"/>
      <c r="AX494" s="576"/>
      <c r="AY494" s="576"/>
      <c r="AZ494" s="576"/>
      <c r="BA494" s="576"/>
      <c r="BB494" s="576"/>
      <c r="BC494" s="576"/>
      <c r="BD494" s="576"/>
      <c r="BE494" s="576"/>
      <c r="BF494" s="576"/>
      <c r="BG494" s="576"/>
      <c r="BH494" s="576"/>
      <c r="BI494" s="576"/>
      <c r="BJ494" s="576"/>
      <c r="BK494" s="576"/>
      <c r="BL494" s="576"/>
      <c r="BM494" s="576"/>
      <c r="BN494" s="576"/>
      <c r="BO494" s="576"/>
      <c r="BP494" s="576"/>
      <c r="BQ494" s="576"/>
      <c r="BR494" s="576"/>
      <c r="BS494" s="576"/>
      <c r="BT494" s="576"/>
      <c r="BU494" s="576"/>
      <c r="BV494" s="576"/>
      <c r="BW494" s="576"/>
      <c r="BX494" s="576"/>
      <c r="BY494" s="576"/>
      <c r="BZ494" s="576"/>
      <c r="CA494" s="576"/>
      <c r="CB494" s="576"/>
      <c r="CC494" s="576"/>
      <c r="CD494" s="576"/>
      <c r="CE494" s="576"/>
      <c r="CF494" s="576"/>
      <c r="CG494" s="576"/>
      <c r="CH494" s="576"/>
      <c r="CI494" s="576"/>
      <c r="CJ494" s="576"/>
      <c r="CK494" s="576"/>
      <c r="CL494" s="576"/>
      <c r="CM494" s="576"/>
      <c r="CN494" s="576"/>
      <c r="CO494" s="576"/>
      <c r="CP494" s="576"/>
      <c r="CQ494" s="576"/>
      <c r="CR494" s="576"/>
      <c r="CS494" s="576"/>
      <c r="CT494" s="576"/>
      <c r="CU494" s="576"/>
      <c r="CV494" s="576"/>
      <c r="CW494" s="576"/>
      <c r="CX494" s="576"/>
      <c r="CY494" s="576"/>
      <c r="CZ494" s="576"/>
      <c r="DA494" s="576"/>
      <c r="DB494" s="576"/>
      <c r="DC494" s="576"/>
      <c r="DD494" s="576"/>
      <c r="DE494" s="576"/>
      <c r="DF494" s="576"/>
      <c r="DG494" s="576"/>
      <c r="DH494" s="576"/>
      <c r="DI494" s="576"/>
      <c r="DJ494" s="576"/>
      <c r="DK494" s="576"/>
      <c r="DL494" s="576"/>
      <c r="DM494" s="576"/>
      <c r="DN494" s="576"/>
      <c r="DO494" s="576"/>
      <c r="DP494" s="576"/>
      <c r="DQ494" s="576"/>
      <c r="DR494" s="576"/>
      <c r="DS494" s="576"/>
      <c r="DT494" s="576"/>
      <c r="DU494" s="576"/>
      <c r="DV494" s="576"/>
      <c r="DW494" s="576"/>
      <c r="DX494" s="576"/>
      <c r="DY494" s="576"/>
      <c r="DZ494" s="576"/>
      <c r="EA494" s="576"/>
      <c r="EB494" s="576"/>
      <c r="EC494" s="576"/>
      <c r="ED494" s="576"/>
      <c r="EE494" s="576"/>
      <c r="EF494" s="576"/>
      <c r="EG494" s="576"/>
      <c r="EH494" s="576"/>
      <c r="EI494" s="576"/>
      <c r="EJ494" s="576"/>
      <c r="EK494" s="576"/>
      <c r="EL494" s="576"/>
      <c r="EM494" s="576"/>
      <c r="EN494" s="576"/>
      <c r="EO494" s="576"/>
      <c r="EP494" s="576"/>
      <c r="EQ494" s="576"/>
      <c r="ER494" s="576"/>
      <c r="ES494" s="576"/>
      <c r="ET494" s="576"/>
      <c r="EU494" s="576"/>
      <c r="EV494" s="576"/>
      <c r="EW494" s="576"/>
      <c r="EX494" s="576"/>
      <c r="EY494" s="576"/>
      <c r="EZ494" s="576"/>
      <c r="FA494" s="576"/>
      <c r="FB494" s="576"/>
      <c r="FC494" s="576"/>
      <c r="FD494" s="576"/>
      <c r="FE494" s="576"/>
      <c r="FF494" s="576"/>
      <c r="FG494" s="576"/>
      <c r="FH494" s="576"/>
      <c r="FI494" s="576"/>
      <c r="FJ494" s="576"/>
      <c r="FK494" s="576"/>
      <c r="FL494" s="576"/>
      <c r="FM494" s="576"/>
      <c r="FN494" s="576"/>
      <c r="FO494" s="576"/>
      <c r="FP494" s="576"/>
      <c r="FQ494" s="576"/>
      <c r="FR494" s="576"/>
      <c r="FS494" s="576"/>
      <c r="FT494" s="576"/>
      <c r="FU494" s="576"/>
      <c r="FV494" s="576"/>
      <c r="FW494" s="576"/>
      <c r="FX494" s="576"/>
      <c r="FY494" s="576"/>
      <c r="FZ494" s="576"/>
      <c r="GA494" s="576"/>
      <c r="GB494" s="576"/>
      <c r="GC494" s="576"/>
      <c r="GD494" s="576"/>
      <c r="GE494" s="576"/>
      <c r="GF494" s="576"/>
      <c r="GG494" s="576"/>
      <c r="GH494" s="576"/>
      <c r="GI494" s="576"/>
      <c r="GJ494" s="576"/>
      <c r="GK494" s="576"/>
      <c r="GL494" s="576"/>
      <c r="GM494" s="576"/>
      <c r="GN494" s="576"/>
      <c r="GO494" s="576"/>
      <c r="GP494" s="576"/>
      <c r="GQ494" s="576"/>
      <c r="GR494" s="576"/>
      <c r="GS494" s="576"/>
      <c r="GT494" s="576"/>
      <c r="GU494" s="576"/>
      <c r="GV494" s="576"/>
      <c r="GW494" s="576"/>
      <c r="GX494" s="576"/>
      <c r="GY494" s="576"/>
      <c r="GZ494" s="576"/>
      <c r="HA494" s="576"/>
      <c r="HB494" s="576"/>
      <c r="HC494" s="576"/>
      <c r="HD494" s="576"/>
      <c r="HE494" s="576"/>
      <c r="HF494" s="576"/>
      <c r="HG494" s="576"/>
      <c r="HH494" s="576"/>
      <c r="HI494" s="576"/>
      <c r="HJ494" s="576"/>
      <c r="HK494" s="576"/>
      <c r="HL494" s="576"/>
      <c r="HM494" s="576"/>
      <c r="HN494" s="576"/>
      <c r="HO494" s="576"/>
      <c r="HP494" s="576"/>
      <c r="HQ494" s="576"/>
      <c r="HR494" s="576"/>
      <c r="HS494" s="576"/>
      <c r="HT494" s="576"/>
      <c r="HU494" s="576"/>
      <c r="HV494" s="576"/>
      <c r="HW494" s="576"/>
      <c r="HX494" s="576"/>
      <c r="HY494" s="576"/>
      <c r="HZ494" s="576"/>
      <c r="IA494" s="576"/>
      <c r="IB494" s="576"/>
      <c r="IC494" s="576"/>
      <c r="ID494" s="576"/>
      <c r="IE494" s="576"/>
      <c r="IF494" s="576"/>
      <c r="IG494" s="576"/>
      <c r="IH494" s="576"/>
      <c r="II494" s="576"/>
      <c r="IJ494" s="576"/>
      <c r="IK494" s="576"/>
      <c r="IL494" s="576"/>
      <c r="IM494" s="576"/>
      <c r="IN494" s="576"/>
      <c r="IO494" s="576"/>
      <c r="IP494" s="576"/>
      <c r="IQ494" s="576"/>
      <c r="IR494" s="576"/>
      <c r="IS494" s="576"/>
      <c r="IT494" s="576"/>
      <c r="IU494" s="576"/>
      <c r="IV494" s="576"/>
      <c r="IW494" s="576"/>
      <c r="IX494" s="576"/>
      <c r="IY494" s="576"/>
      <c r="IZ494" s="576"/>
      <c r="JA494" s="576"/>
      <c r="JB494" s="576"/>
      <c r="JC494" s="576"/>
      <c r="JD494" s="576"/>
      <c r="JE494" s="576"/>
      <c r="JF494" s="576"/>
      <c r="JG494" s="576"/>
      <c r="JH494" s="576"/>
      <c r="JI494" s="576"/>
      <c r="JJ494" s="576"/>
      <c r="JK494" s="576"/>
      <c r="JL494" s="576"/>
      <c r="JM494" s="576"/>
      <c r="JN494" s="576"/>
      <c r="JO494" s="576"/>
      <c r="JP494" s="576"/>
      <c r="JQ494" s="576"/>
      <c r="JR494" s="576"/>
      <c r="JS494" s="576"/>
      <c r="JT494" s="576"/>
      <c r="JU494" s="576"/>
      <c r="JV494" s="576"/>
      <c r="JW494" s="576"/>
      <c r="JX494" s="576"/>
      <c r="JY494" s="576"/>
      <c r="JZ494" s="576"/>
      <c r="KA494" s="576"/>
      <c r="KB494" s="576"/>
      <c r="KC494" s="576"/>
      <c r="KD494" s="576"/>
      <c r="KE494" s="576"/>
      <c r="KF494" s="576"/>
      <c r="KG494" s="576"/>
      <c r="KH494" s="576"/>
      <c r="KI494" s="576"/>
      <c r="KJ494" s="576"/>
      <c r="KK494" s="576"/>
      <c r="KL494" s="576"/>
      <c r="KM494" s="576"/>
      <c r="KN494" s="576"/>
      <c r="KO494" s="576"/>
      <c r="KP494" s="576"/>
      <c r="KQ494" s="576"/>
      <c r="KR494" s="576"/>
      <c r="KS494" s="576"/>
      <c r="KT494" s="576"/>
      <c r="KU494" s="576"/>
      <c r="KV494" s="576"/>
      <c r="KW494" s="576"/>
      <c r="KX494" s="576"/>
      <c r="KY494" s="576"/>
      <c r="KZ494" s="576"/>
      <c r="LA494" s="576"/>
      <c r="LB494" s="576"/>
      <c r="LC494" s="576"/>
      <c r="LD494" s="576"/>
      <c r="LE494" s="576"/>
      <c r="LF494" s="576"/>
      <c r="LG494" s="576"/>
      <c r="LH494" s="576"/>
      <c r="LI494" s="576"/>
      <c r="LJ494" s="576"/>
      <c r="LK494" s="576"/>
      <c r="LL494" s="576"/>
      <c r="LM494" s="576"/>
      <c r="LN494" s="576"/>
      <c r="LO494" s="576"/>
      <c r="LP494" s="576"/>
      <c r="LQ494" s="576"/>
      <c r="LR494" s="576"/>
      <c r="LS494" s="576"/>
      <c r="LT494" s="576"/>
      <c r="LU494" s="576"/>
      <c r="LV494" s="576"/>
      <c r="LW494" s="576"/>
      <c r="LX494" s="576"/>
      <c r="LY494" s="576"/>
      <c r="LZ494" s="576"/>
      <c r="MA494" s="576"/>
      <c r="MB494" s="576"/>
      <c r="MC494" s="576"/>
      <c r="MD494" s="576"/>
      <c r="ME494" s="576"/>
      <c r="MF494" s="576"/>
      <c r="MG494" s="576"/>
      <c r="MH494" s="576"/>
      <c r="MI494" s="576"/>
      <c r="MJ494" s="576"/>
      <c r="MK494" s="576"/>
      <c r="ML494" s="576"/>
      <c r="MM494" s="576"/>
      <c r="MN494" s="576"/>
      <c r="MO494" s="576"/>
      <c r="MP494" s="576"/>
      <c r="MQ494" s="576"/>
      <c r="MR494" s="576"/>
      <c r="MS494" s="576"/>
      <c r="MT494" s="576"/>
      <c r="MU494" s="576"/>
      <c r="MV494" s="576"/>
      <c r="MW494" s="576"/>
      <c r="MX494" s="576"/>
      <c r="MY494" s="576"/>
      <c r="MZ494" s="576"/>
      <c r="NA494" s="576"/>
      <c r="NB494" s="576"/>
      <c r="NC494" s="576"/>
      <c r="ND494" s="576"/>
      <c r="NE494" s="576"/>
      <c r="NF494" s="576"/>
      <c r="NG494" s="576"/>
      <c r="NH494" s="576"/>
      <c r="NI494" s="576"/>
      <c r="NJ494" s="576"/>
      <c r="NK494" s="576"/>
      <c r="NL494" s="576"/>
      <c r="NM494" s="576"/>
      <c r="NN494" s="576"/>
      <c r="NO494" s="576"/>
      <c r="NP494" s="576"/>
      <c r="NQ494" s="576"/>
      <c r="NR494" s="576"/>
      <c r="NS494" s="576"/>
      <c r="NT494" s="576"/>
      <c r="NU494" s="576"/>
      <c r="NV494" s="576"/>
      <c r="NW494" s="576"/>
      <c r="NX494" s="576"/>
      <c r="NY494" s="576"/>
      <c r="NZ494" s="576"/>
      <c r="OA494" s="576"/>
      <c r="OB494" s="576"/>
      <c r="OC494" s="576"/>
      <c r="OD494" s="576"/>
      <c r="OE494" s="576"/>
      <c r="OF494" s="576"/>
      <c r="OG494" s="576"/>
      <c r="OH494" s="576"/>
      <c r="OI494" s="576"/>
      <c r="OJ494" s="576"/>
      <c r="OK494" s="576"/>
      <c r="OL494" s="576"/>
      <c r="OM494" s="576"/>
      <c r="ON494" s="576"/>
      <c r="OO494" s="576"/>
      <c r="OP494" s="576"/>
      <c r="OQ494" s="576"/>
      <c r="OR494" s="576"/>
      <c r="OS494" s="576"/>
      <c r="OT494" s="576"/>
      <c r="OU494" s="576"/>
      <c r="OV494" s="576"/>
      <c r="OW494" s="576"/>
      <c r="OX494" s="576"/>
      <c r="OY494" s="576"/>
      <c r="OZ494" s="576"/>
      <c r="PA494" s="576"/>
      <c r="PB494" s="576"/>
      <c r="PC494" s="576"/>
      <c r="PD494" s="576"/>
      <c r="PE494" s="576"/>
      <c r="PF494" s="576"/>
      <c r="PG494" s="576"/>
      <c r="PH494" s="576"/>
      <c r="PI494" s="576"/>
      <c r="PJ494" s="576"/>
      <c r="PK494" s="576"/>
      <c r="PL494" s="576"/>
      <c r="PM494" s="576"/>
      <c r="PN494" s="576"/>
      <c r="PO494" s="576"/>
      <c r="PP494" s="576"/>
      <c r="PQ494" s="576"/>
      <c r="PR494" s="576"/>
      <c r="PS494" s="576"/>
      <c r="PT494" s="576"/>
      <c r="PU494" s="576"/>
      <c r="PV494" s="576"/>
      <c r="PW494" s="576"/>
      <c r="PX494" s="576"/>
      <c r="PY494" s="576"/>
      <c r="PZ494" s="576"/>
      <c r="QA494" s="576"/>
      <c r="QB494" s="576"/>
      <c r="QC494" s="576"/>
      <c r="QD494" s="576"/>
      <c r="QE494" s="576"/>
      <c r="QF494" s="576"/>
      <c r="QG494" s="576"/>
      <c r="QH494" s="576"/>
      <c r="QI494" s="576"/>
      <c r="QJ494" s="576"/>
      <c r="QK494" s="576"/>
      <c r="QL494" s="576"/>
      <c r="QM494" s="576"/>
      <c r="QN494" s="576"/>
      <c r="QO494" s="576"/>
      <c r="QP494" s="576"/>
      <c r="QQ494" s="576"/>
      <c r="QR494" s="576"/>
      <c r="QS494" s="576"/>
      <c r="QT494" s="576"/>
      <c r="QU494" s="576"/>
      <c r="QV494" s="576"/>
      <c r="QW494" s="576"/>
      <c r="QX494" s="576"/>
      <c r="QY494" s="576"/>
      <c r="QZ494" s="576"/>
      <c r="RA494" s="576"/>
      <c r="RB494" s="576"/>
      <c r="RC494" s="576"/>
      <c r="RD494" s="576"/>
      <c r="RE494" s="576"/>
      <c r="RF494" s="576"/>
      <c r="RG494" s="576"/>
      <c r="RH494" s="576"/>
      <c r="RI494" s="576"/>
      <c r="RJ494" s="576"/>
      <c r="RK494" s="576"/>
      <c r="RL494" s="576"/>
      <c r="RM494" s="576"/>
      <c r="RN494" s="576"/>
      <c r="RO494" s="576"/>
      <c r="RP494" s="576"/>
      <c r="RQ494" s="576"/>
      <c r="RR494" s="576"/>
      <c r="RS494" s="576"/>
      <c r="RT494" s="576"/>
      <c r="RU494" s="576"/>
      <c r="RV494" s="576"/>
      <c r="RW494" s="576"/>
      <c r="RX494" s="576"/>
      <c r="RY494" s="576"/>
      <c r="RZ494" s="576"/>
      <c r="SA494" s="576"/>
      <c r="SB494" s="576"/>
      <c r="SC494" s="576"/>
      <c r="SD494" s="576"/>
      <c r="SE494" s="576"/>
      <c r="SF494" s="576"/>
      <c r="SG494" s="576"/>
      <c r="SH494" s="576"/>
      <c r="SI494" s="576"/>
      <c r="SJ494" s="576"/>
      <c r="SK494" s="576"/>
      <c r="SL494" s="576"/>
      <c r="SM494" s="576"/>
      <c r="SN494" s="576"/>
      <c r="SO494" s="576"/>
      <c r="SP494" s="576"/>
      <c r="SQ494" s="576"/>
      <c r="SR494" s="576"/>
      <c r="SS494" s="576"/>
      <c r="ST494" s="576"/>
      <c r="SU494" s="576"/>
      <c r="SV494" s="576"/>
      <c r="SW494" s="576"/>
      <c r="SX494" s="576"/>
      <c r="SY494" s="576"/>
      <c r="SZ494" s="576"/>
      <c r="TA494" s="576"/>
      <c r="TB494" s="576"/>
      <c r="TC494" s="576"/>
      <c r="TD494" s="576"/>
      <c r="TE494" s="576"/>
      <c r="TF494" s="576"/>
      <c r="TG494" s="576"/>
      <c r="TH494" s="576"/>
      <c r="TI494" s="576"/>
    </row>
    <row r="495" spans="1:529" s="79" customFormat="1" ht="27.75" customHeight="1" thickBot="1" x14ac:dyDescent="0.3">
      <c r="A495" s="419">
        <v>13140095</v>
      </c>
      <c r="B495" s="420">
        <v>39736</v>
      </c>
      <c r="C495" s="385" t="s">
        <v>1112</v>
      </c>
      <c r="D495" s="385"/>
      <c r="E495" s="385"/>
      <c r="F495" s="385"/>
      <c r="G495" s="385"/>
      <c r="H495" s="419"/>
      <c r="I495" s="420">
        <v>39756</v>
      </c>
      <c r="J495" s="420">
        <v>41944</v>
      </c>
      <c r="K495" s="385" t="s">
        <v>1121</v>
      </c>
      <c r="L495" s="385"/>
      <c r="M495" s="385" t="s">
        <v>941</v>
      </c>
      <c r="N495" s="385" t="s">
        <v>34</v>
      </c>
      <c r="O495" s="385" t="s">
        <v>1549</v>
      </c>
      <c r="P495" s="385"/>
      <c r="Q495" s="385"/>
      <c r="R495" s="385" t="s">
        <v>1983</v>
      </c>
      <c r="S495" s="385"/>
      <c r="T495" s="749"/>
      <c r="U495" s="385"/>
      <c r="V495" s="385" t="s">
        <v>1549</v>
      </c>
      <c r="W495" s="385"/>
      <c r="X495" s="385"/>
      <c r="Y495" s="385"/>
      <c r="Z495" s="385"/>
      <c r="AA495" s="385"/>
      <c r="AB495" s="385"/>
      <c r="AC495" s="385"/>
      <c r="AD495" s="385"/>
      <c r="AE495" s="385"/>
      <c r="AF495" s="385"/>
      <c r="AG495" s="385"/>
      <c r="AH495" s="385"/>
      <c r="AI495" s="385"/>
      <c r="AJ495" s="385"/>
      <c r="AK495" s="459"/>
      <c r="AL495" s="459" t="s">
        <v>3420</v>
      </c>
      <c r="AM495" s="13"/>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c r="CH495" s="185"/>
      <c r="CI495" s="185"/>
      <c r="CJ495" s="185"/>
      <c r="CK495" s="185"/>
      <c r="CL495" s="185"/>
      <c r="CM495" s="185"/>
      <c r="CN495" s="185"/>
      <c r="CO495" s="185"/>
      <c r="CP495" s="185"/>
      <c r="CQ495" s="185"/>
      <c r="CR495" s="185"/>
      <c r="CS495" s="185"/>
      <c r="CT495" s="185"/>
      <c r="CU495" s="185"/>
      <c r="CV495" s="185"/>
      <c r="CW495" s="185"/>
      <c r="CX495" s="185"/>
      <c r="CY495" s="185"/>
      <c r="CZ495" s="185"/>
      <c r="DA495" s="185"/>
      <c r="DB495" s="185"/>
      <c r="DC495" s="185"/>
      <c r="DD495" s="185"/>
      <c r="DE495" s="185"/>
      <c r="DF495" s="185"/>
      <c r="DG495" s="185"/>
      <c r="DH495" s="185"/>
      <c r="DI495" s="185"/>
      <c r="DJ495" s="185"/>
      <c r="DK495" s="185"/>
      <c r="DL495" s="185"/>
      <c r="DM495" s="185"/>
      <c r="DN495" s="185"/>
      <c r="DO495" s="185"/>
      <c r="DP495" s="185"/>
      <c r="DQ495" s="185"/>
      <c r="DR495" s="185"/>
      <c r="DS495" s="185"/>
      <c r="DT495" s="185"/>
      <c r="DU495" s="185"/>
      <c r="DV495" s="185"/>
      <c r="DW495" s="185"/>
      <c r="DX495" s="185"/>
      <c r="DY495" s="185"/>
      <c r="DZ495" s="185"/>
      <c r="EA495" s="185"/>
      <c r="EB495" s="185"/>
      <c r="EC495" s="185"/>
      <c r="ED495" s="185"/>
      <c r="EE495" s="185"/>
      <c r="EF495" s="185"/>
      <c r="EG495" s="185"/>
      <c r="EH495" s="185"/>
      <c r="EI495" s="185"/>
      <c r="EJ495" s="185"/>
      <c r="EK495" s="185"/>
      <c r="EL495" s="185"/>
      <c r="EM495" s="185"/>
      <c r="EN495" s="185"/>
      <c r="EO495" s="185"/>
      <c r="EP495" s="185"/>
      <c r="EQ495" s="185"/>
      <c r="ER495" s="185"/>
      <c r="ES495" s="185"/>
      <c r="ET495" s="185"/>
      <c r="EU495" s="185"/>
      <c r="EV495" s="185"/>
      <c r="EW495" s="185"/>
      <c r="EX495" s="185"/>
      <c r="EY495" s="185"/>
      <c r="EZ495" s="185"/>
      <c r="FA495" s="185"/>
      <c r="FB495" s="185"/>
      <c r="FC495" s="185"/>
      <c r="FD495" s="185"/>
      <c r="FE495" s="185"/>
      <c r="FF495" s="185"/>
      <c r="FG495" s="185"/>
      <c r="FH495" s="185"/>
      <c r="FI495" s="185"/>
      <c r="FJ495" s="185"/>
      <c r="FK495" s="185"/>
      <c r="FL495" s="185"/>
      <c r="FM495" s="185"/>
      <c r="FN495" s="185"/>
      <c r="FO495" s="185"/>
      <c r="FP495" s="185"/>
      <c r="FQ495" s="185"/>
      <c r="FR495" s="185"/>
      <c r="FS495" s="185"/>
      <c r="FT495" s="185"/>
      <c r="FU495" s="185"/>
      <c r="FV495" s="185"/>
      <c r="FW495" s="185"/>
      <c r="FX495" s="185"/>
      <c r="FY495" s="185"/>
      <c r="FZ495" s="185"/>
      <c r="GA495" s="185"/>
      <c r="GB495" s="185"/>
      <c r="GC495" s="185"/>
      <c r="GD495" s="185"/>
      <c r="GE495" s="185"/>
      <c r="GF495" s="185"/>
      <c r="GG495" s="185"/>
      <c r="GH495" s="185"/>
      <c r="GI495" s="185"/>
      <c r="GJ495" s="185"/>
      <c r="GK495" s="185"/>
      <c r="GL495" s="185"/>
      <c r="GM495" s="185"/>
      <c r="GN495" s="185"/>
      <c r="GO495" s="185"/>
      <c r="GP495" s="185"/>
      <c r="GQ495" s="185"/>
      <c r="GR495" s="185"/>
      <c r="GS495" s="185"/>
      <c r="GT495" s="185"/>
      <c r="GU495" s="185"/>
      <c r="GV495" s="185"/>
      <c r="GW495" s="185"/>
      <c r="GX495" s="185"/>
      <c r="GY495" s="185"/>
      <c r="GZ495" s="185"/>
      <c r="HA495" s="185"/>
      <c r="HB495" s="185"/>
      <c r="HC495" s="185"/>
      <c r="HD495" s="185"/>
      <c r="HE495" s="185"/>
      <c r="HF495" s="185"/>
      <c r="HG495" s="185"/>
      <c r="HH495" s="185"/>
      <c r="HI495" s="185"/>
      <c r="HJ495" s="185"/>
      <c r="HK495" s="185"/>
      <c r="HL495" s="185"/>
      <c r="HM495" s="185"/>
      <c r="HN495" s="185"/>
      <c r="HO495" s="185"/>
      <c r="HP495" s="185"/>
      <c r="HQ495" s="185"/>
      <c r="HR495" s="185"/>
      <c r="HS495" s="185"/>
      <c r="HT495" s="185"/>
      <c r="HU495" s="185"/>
      <c r="HV495" s="185"/>
      <c r="HW495" s="185"/>
      <c r="HX495" s="185"/>
      <c r="HY495" s="185"/>
      <c r="HZ495" s="185"/>
      <c r="IA495" s="185"/>
      <c r="IB495" s="185"/>
      <c r="IC495" s="185"/>
      <c r="ID495" s="185"/>
      <c r="IE495" s="185"/>
      <c r="IF495" s="185"/>
      <c r="IG495" s="185"/>
      <c r="IH495" s="185"/>
      <c r="II495" s="185"/>
      <c r="IJ495" s="185"/>
      <c r="IK495" s="185"/>
      <c r="IL495" s="185"/>
      <c r="IM495" s="185"/>
      <c r="IN495" s="185"/>
      <c r="IO495" s="185"/>
      <c r="IP495" s="185"/>
      <c r="IQ495" s="185"/>
      <c r="IR495" s="185"/>
      <c r="IS495" s="185"/>
      <c r="IT495" s="185"/>
      <c r="IU495" s="185"/>
      <c r="IV495" s="185"/>
      <c r="IW495" s="185"/>
      <c r="IX495" s="185"/>
      <c r="IY495" s="185"/>
      <c r="IZ495" s="185"/>
      <c r="JA495" s="185"/>
      <c r="JB495" s="185"/>
      <c r="JC495" s="185"/>
      <c r="JD495" s="185"/>
      <c r="JE495" s="185"/>
      <c r="JF495" s="185"/>
      <c r="JG495" s="185"/>
      <c r="JH495" s="185"/>
      <c r="JI495" s="185"/>
      <c r="JJ495" s="185"/>
      <c r="JK495" s="185"/>
      <c r="JL495" s="185"/>
      <c r="JM495" s="185"/>
      <c r="JN495" s="185"/>
      <c r="JO495" s="185"/>
      <c r="JP495" s="185"/>
      <c r="JQ495" s="185"/>
      <c r="JR495" s="185"/>
      <c r="JS495" s="185"/>
      <c r="JT495" s="185"/>
      <c r="JU495" s="185"/>
      <c r="JV495" s="185"/>
      <c r="JW495" s="185"/>
      <c r="JX495" s="185"/>
      <c r="JY495" s="185"/>
      <c r="JZ495" s="185"/>
      <c r="KA495" s="185"/>
      <c r="KB495" s="185"/>
      <c r="KC495" s="185"/>
      <c r="KD495" s="185"/>
      <c r="KE495" s="185"/>
      <c r="KF495" s="185"/>
      <c r="KG495" s="185"/>
      <c r="KH495" s="185"/>
      <c r="KI495" s="185"/>
      <c r="KJ495" s="185"/>
      <c r="KK495" s="185"/>
      <c r="KL495" s="185"/>
      <c r="KM495" s="185"/>
      <c r="KN495" s="185"/>
      <c r="KO495" s="185"/>
      <c r="KP495" s="185"/>
      <c r="KQ495" s="185"/>
      <c r="KR495" s="185"/>
      <c r="KS495" s="185"/>
      <c r="KT495" s="185"/>
      <c r="KU495" s="185"/>
      <c r="KV495" s="185"/>
      <c r="KW495" s="185"/>
      <c r="KX495" s="185"/>
      <c r="KY495" s="185"/>
      <c r="KZ495" s="185"/>
      <c r="LA495" s="185"/>
      <c r="LB495" s="185"/>
      <c r="LC495" s="185"/>
      <c r="LD495" s="185"/>
      <c r="LE495" s="185"/>
      <c r="LF495" s="185"/>
      <c r="LG495" s="185"/>
      <c r="LH495" s="185"/>
      <c r="LI495" s="185"/>
      <c r="LJ495" s="185"/>
      <c r="LK495" s="185"/>
      <c r="LL495" s="185"/>
      <c r="LM495" s="185"/>
      <c r="LN495" s="185"/>
      <c r="LO495" s="185"/>
      <c r="LP495" s="185"/>
      <c r="LQ495" s="185"/>
      <c r="LR495" s="185"/>
      <c r="LS495" s="185"/>
      <c r="LT495" s="185"/>
      <c r="LU495" s="185"/>
      <c r="LV495" s="185"/>
      <c r="LW495" s="185"/>
      <c r="LX495" s="185"/>
      <c r="LY495" s="185"/>
      <c r="LZ495" s="185"/>
      <c r="MA495" s="185"/>
      <c r="MB495" s="185"/>
      <c r="MC495" s="185"/>
      <c r="MD495" s="185"/>
      <c r="ME495" s="185"/>
      <c r="MF495" s="185"/>
      <c r="MG495" s="185"/>
      <c r="MH495" s="185"/>
      <c r="MI495" s="185"/>
      <c r="MJ495" s="185"/>
      <c r="MK495" s="185"/>
      <c r="ML495" s="185"/>
      <c r="MM495" s="185"/>
      <c r="MN495" s="185"/>
      <c r="MO495" s="185"/>
      <c r="MP495" s="185"/>
      <c r="MQ495" s="185"/>
      <c r="MR495" s="185"/>
      <c r="MS495" s="185"/>
      <c r="MT495" s="185"/>
      <c r="MU495" s="185"/>
      <c r="MV495" s="185"/>
      <c r="MW495" s="185"/>
      <c r="MX495" s="185"/>
      <c r="MY495" s="185"/>
      <c r="MZ495" s="185"/>
      <c r="NA495" s="185"/>
      <c r="NB495" s="185"/>
      <c r="NC495" s="185"/>
      <c r="ND495" s="185"/>
      <c r="NE495" s="185"/>
      <c r="NF495" s="185"/>
      <c r="NG495" s="185"/>
      <c r="NH495" s="185"/>
      <c r="NI495" s="185"/>
      <c r="NJ495" s="185"/>
      <c r="NK495" s="185"/>
      <c r="NL495" s="185"/>
      <c r="NM495" s="185"/>
      <c r="NN495" s="185"/>
      <c r="NO495" s="185"/>
      <c r="NP495" s="185"/>
      <c r="NQ495" s="185"/>
      <c r="NR495" s="185"/>
      <c r="NS495" s="185"/>
      <c r="NT495" s="185"/>
      <c r="NU495" s="185"/>
      <c r="NV495" s="185"/>
      <c r="NW495" s="185"/>
      <c r="NX495" s="185"/>
      <c r="NY495" s="185"/>
      <c r="NZ495" s="185"/>
      <c r="OA495" s="185"/>
      <c r="OB495" s="185"/>
      <c r="OC495" s="185"/>
      <c r="OD495" s="185"/>
      <c r="OE495" s="185"/>
      <c r="OF495" s="185"/>
      <c r="OG495" s="185"/>
      <c r="OH495" s="185"/>
      <c r="OI495" s="185"/>
      <c r="OJ495" s="185"/>
      <c r="OK495" s="185"/>
      <c r="OL495" s="185"/>
      <c r="OM495" s="185"/>
      <c r="ON495" s="185"/>
      <c r="OO495" s="185"/>
      <c r="OP495" s="185"/>
      <c r="OQ495" s="185"/>
      <c r="OR495" s="185"/>
      <c r="OS495" s="185"/>
      <c r="OT495" s="185"/>
      <c r="OU495" s="185"/>
      <c r="OV495" s="185"/>
      <c r="OW495" s="185"/>
      <c r="OX495" s="185"/>
      <c r="OY495" s="185"/>
      <c r="OZ495" s="185"/>
      <c r="PA495" s="185"/>
      <c r="PB495" s="185"/>
      <c r="PC495" s="185"/>
      <c r="PD495" s="185"/>
      <c r="PE495" s="185"/>
      <c r="PF495" s="185"/>
      <c r="PG495" s="185"/>
      <c r="PH495" s="185"/>
      <c r="PI495" s="185"/>
      <c r="PJ495" s="185"/>
      <c r="PK495" s="185"/>
      <c r="PL495" s="185"/>
      <c r="PM495" s="185"/>
      <c r="PN495" s="185"/>
      <c r="PO495" s="185"/>
      <c r="PP495" s="185"/>
      <c r="PQ495" s="185"/>
      <c r="PR495" s="185"/>
      <c r="PS495" s="185"/>
      <c r="PT495" s="185"/>
      <c r="PU495" s="185"/>
      <c r="PV495" s="185"/>
      <c r="PW495" s="185"/>
      <c r="PX495" s="185"/>
      <c r="PY495" s="185"/>
      <c r="PZ495" s="185"/>
      <c r="QA495" s="185"/>
      <c r="QB495" s="185"/>
      <c r="QC495" s="185"/>
      <c r="QD495" s="185"/>
      <c r="QE495" s="185"/>
      <c r="QF495" s="185"/>
      <c r="QG495" s="185"/>
      <c r="QH495" s="185"/>
      <c r="QI495" s="185"/>
      <c r="QJ495" s="185"/>
      <c r="QK495" s="185"/>
      <c r="QL495" s="185"/>
      <c r="QM495" s="185"/>
      <c r="QN495" s="185"/>
      <c r="QO495" s="185"/>
      <c r="QP495" s="185"/>
      <c r="QQ495" s="185"/>
      <c r="QR495" s="185"/>
      <c r="QS495" s="185"/>
      <c r="QT495" s="185"/>
      <c r="QU495" s="185"/>
      <c r="QV495" s="185"/>
      <c r="QW495" s="185"/>
      <c r="QX495" s="185"/>
      <c r="QY495" s="185"/>
      <c r="QZ495" s="185"/>
      <c r="RA495" s="185"/>
      <c r="RB495" s="185"/>
      <c r="RC495" s="185"/>
      <c r="RD495" s="185"/>
      <c r="RE495" s="185"/>
      <c r="RF495" s="185"/>
      <c r="RG495" s="185"/>
      <c r="RH495" s="185"/>
      <c r="RI495" s="185"/>
      <c r="RJ495" s="185"/>
      <c r="RK495" s="185"/>
      <c r="RL495" s="185"/>
      <c r="RM495" s="185"/>
      <c r="RN495" s="185"/>
      <c r="RO495" s="185"/>
      <c r="RP495" s="185"/>
      <c r="RQ495" s="185"/>
      <c r="RR495" s="185"/>
      <c r="RS495" s="185"/>
      <c r="RT495" s="185"/>
      <c r="RU495" s="185"/>
      <c r="RV495" s="185"/>
      <c r="RW495" s="185"/>
      <c r="RX495" s="185"/>
      <c r="RY495" s="185"/>
      <c r="RZ495" s="185"/>
      <c r="SA495" s="185"/>
      <c r="SB495" s="185"/>
      <c r="SC495" s="185"/>
      <c r="SD495" s="185"/>
      <c r="SE495" s="185"/>
      <c r="SF495" s="185"/>
      <c r="SG495" s="185"/>
      <c r="SH495" s="185"/>
      <c r="SI495" s="185"/>
      <c r="SJ495" s="185"/>
      <c r="SK495" s="185"/>
      <c r="SL495" s="185"/>
      <c r="SM495" s="185"/>
      <c r="SN495" s="185"/>
      <c r="SO495" s="185"/>
      <c r="SP495" s="185"/>
      <c r="SQ495" s="185"/>
      <c r="SR495" s="185"/>
      <c r="SS495" s="185"/>
      <c r="ST495" s="185"/>
      <c r="SU495" s="185"/>
      <c r="SV495" s="185"/>
      <c r="SW495" s="185"/>
      <c r="SX495" s="185"/>
      <c r="SY495" s="185"/>
      <c r="SZ495" s="185"/>
      <c r="TA495" s="185"/>
      <c r="TB495" s="185"/>
      <c r="TC495" s="185"/>
      <c r="TD495" s="185"/>
      <c r="TE495" s="185"/>
      <c r="TF495" s="185"/>
      <c r="TG495" s="185"/>
      <c r="TH495" s="185"/>
      <c r="TI495" s="185"/>
    </row>
    <row r="496" spans="1:529" s="79" customFormat="1" ht="27.75" customHeight="1" thickBot="1" x14ac:dyDescent="0.3">
      <c r="A496" s="286">
        <v>13140096</v>
      </c>
      <c r="B496" s="287">
        <v>39741</v>
      </c>
      <c r="C496" s="52" t="s">
        <v>1550</v>
      </c>
      <c r="D496" s="52"/>
      <c r="E496" s="52"/>
      <c r="F496" s="52"/>
      <c r="G496" s="52"/>
      <c r="H496" s="288"/>
      <c r="I496" s="287">
        <v>39762</v>
      </c>
      <c r="J496" s="287">
        <v>41932</v>
      </c>
      <c r="K496" s="52" t="s">
        <v>1334</v>
      </c>
      <c r="L496" s="52"/>
      <c r="M496" s="52" t="s">
        <v>301</v>
      </c>
      <c r="N496" s="52" t="s">
        <v>66</v>
      </c>
      <c r="O496" s="52">
        <v>5600</v>
      </c>
      <c r="P496" s="386"/>
      <c r="Q496" s="386"/>
      <c r="R496" s="386"/>
      <c r="S496" s="386"/>
      <c r="T496" s="726"/>
      <c r="U496" s="52"/>
      <c r="V496" s="52">
        <v>5600</v>
      </c>
      <c r="W496" s="52"/>
      <c r="X496" s="52"/>
      <c r="Y496" s="52"/>
      <c r="Z496" s="52"/>
      <c r="AA496" s="52"/>
      <c r="AB496" s="52"/>
      <c r="AC496" s="52"/>
      <c r="AD496" s="52"/>
      <c r="AE496" s="52"/>
      <c r="AF496" s="52"/>
      <c r="AG496" s="52"/>
      <c r="AH496" s="52"/>
      <c r="AI496" s="52"/>
      <c r="AJ496" s="52"/>
      <c r="AK496" s="301"/>
      <c r="AL496" s="29"/>
      <c r="AM496" s="13"/>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c r="CH496" s="185"/>
      <c r="CI496" s="185"/>
      <c r="CJ496" s="185"/>
      <c r="CK496" s="185"/>
      <c r="CL496" s="185"/>
      <c r="CM496" s="185"/>
      <c r="CN496" s="185"/>
      <c r="CO496" s="185"/>
      <c r="CP496" s="185"/>
      <c r="CQ496" s="185"/>
      <c r="CR496" s="185"/>
      <c r="CS496" s="185"/>
      <c r="CT496" s="185"/>
      <c r="CU496" s="185"/>
      <c r="CV496" s="185"/>
      <c r="CW496" s="185"/>
      <c r="CX496" s="185"/>
      <c r="CY496" s="185"/>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85"/>
      <c r="EJ496" s="185"/>
      <c r="EK496" s="185"/>
      <c r="EL496" s="185"/>
      <c r="EM496" s="185"/>
      <c r="EN496" s="185"/>
      <c r="EO496" s="185"/>
      <c r="EP496" s="185"/>
      <c r="EQ496" s="185"/>
      <c r="ER496" s="185"/>
      <c r="ES496" s="185"/>
      <c r="ET496" s="185"/>
      <c r="EU496" s="185"/>
      <c r="EV496" s="185"/>
      <c r="EW496" s="185"/>
      <c r="EX496" s="185"/>
      <c r="EY496" s="185"/>
      <c r="EZ496" s="185"/>
      <c r="FA496" s="185"/>
      <c r="FB496" s="185"/>
      <c r="FC496" s="185"/>
      <c r="FD496" s="185"/>
      <c r="FE496" s="185"/>
      <c r="FF496" s="185"/>
      <c r="FG496" s="185"/>
      <c r="FH496" s="185"/>
      <c r="FI496" s="185"/>
      <c r="FJ496" s="185"/>
      <c r="FK496" s="185"/>
      <c r="FL496" s="185"/>
      <c r="FM496" s="185"/>
      <c r="FN496" s="185"/>
      <c r="FO496" s="185"/>
      <c r="FP496" s="185"/>
      <c r="FQ496" s="185"/>
      <c r="FR496" s="185"/>
      <c r="FS496" s="185"/>
      <c r="FT496" s="185"/>
      <c r="FU496" s="185"/>
      <c r="FV496" s="185"/>
      <c r="FW496" s="185"/>
      <c r="FX496" s="185"/>
      <c r="FY496" s="185"/>
      <c r="FZ496" s="185"/>
      <c r="GA496" s="185"/>
      <c r="GB496" s="185"/>
      <c r="GC496" s="185"/>
      <c r="GD496" s="185"/>
      <c r="GE496" s="185"/>
      <c r="GF496" s="185"/>
      <c r="GG496" s="185"/>
      <c r="GH496" s="185"/>
      <c r="GI496" s="185"/>
      <c r="GJ496" s="185"/>
      <c r="GK496" s="185"/>
      <c r="GL496" s="185"/>
      <c r="GM496" s="185"/>
      <c r="GN496" s="185"/>
      <c r="GO496" s="185"/>
      <c r="GP496" s="185"/>
      <c r="GQ496" s="185"/>
      <c r="GR496" s="185"/>
      <c r="GS496" s="185"/>
      <c r="GT496" s="185"/>
      <c r="GU496" s="185"/>
      <c r="GV496" s="185"/>
      <c r="GW496" s="185"/>
      <c r="GX496" s="185"/>
      <c r="GY496" s="185"/>
      <c r="GZ496" s="185"/>
      <c r="HA496" s="185"/>
      <c r="HB496" s="185"/>
      <c r="HC496" s="185"/>
      <c r="HD496" s="185"/>
      <c r="HE496" s="185"/>
      <c r="HF496" s="185"/>
      <c r="HG496" s="185"/>
      <c r="HH496" s="185"/>
      <c r="HI496" s="185"/>
      <c r="HJ496" s="185"/>
      <c r="HK496" s="185"/>
      <c r="HL496" s="185"/>
      <c r="HM496" s="185"/>
      <c r="HN496" s="185"/>
      <c r="HO496" s="185"/>
      <c r="HP496" s="185"/>
      <c r="HQ496" s="185"/>
      <c r="HR496" s="185"/>
      <c r="HS496" s="185"/>
      <c r="HT496" s="185"/>
      <c r="HU496" s="185"/>
      <c r="HV496" s="185"/>
      <c r="HW496" s="185"/>
      <c r="HX496" s="185"/>
      <c r="HY496" s="185"/>
      <c r="HZ496" s="185"/>
      <c r="IA496" s="185"/>
      <c r="IB496" s="185"/>
      <c r="IC496" s="185"/>
      <c r="ID496" s="185"/>
      <c r="IE496" s="185"/>
      <c r="IF496" s="185"/>
      <c r="IG496" s="185"/>
      <c r="IH496" s="185"/>
      <c r="II496" s="185"/>
      <c r="IJ496" s="185"/>
      <c r="IK496" s="185"/>
      <c r="IL496" s="185"/>
      <c r="IM496" s="185"/>
      <c r="IN496" s="185"/>
      <c r="IO496" s="185"/>
      <c r="IP496" s="185"/>
      <c r="IQ496" s="185"/>
      <c r="IR496" s="185"/>
      <c r="IS496" s="185"/>
      <c r="IT496" s="185"/>
      <c r="IU496" s="185"/>
      <c r="IV496" s="185"/>
      <c r="IW496" s="185"/>
      <c r="IX496" s="185"/>
      <c r="IY496" s="185"/>
      <c r="IZ496" s="185"/>
      <c r="JA496" s="185"/>
      <c r="JB496" s="185"/>
      <c r="JC496" s="185"/>
      <c r="JD496" s="185"/>
      <c r="JE496" s="185"/>
      <c r="JF496" s="185"/>
      <c r="JG496" s="185"/>
      <c r="JH496" s="185"/>
      <c r="JI496" s="185"/>
      <c r="JJ496" s="185"/>
      <c r="JK496" s="185"/>
      <c r="JL496" s="185"/>
      <c r="JM496" s="185"/>
      <c r="JN496" s="185"/>
      <c r="JO496" s="185"/>
      <c r="JP496" s="185"/>
      <c r="JQ496" s="185"/>
      <c r="JR496" s="185"/>
      <c r="JS496" s="185"/>
      <c r="JT496" s="185"/>
      <c r="JU496" s="185"/>
      <c r="JV496" s="185"/>
      <c r="JW496" s="185"/>
      <c r="JX496" s="185"/>
      <c r="JY496" s="185"/>
      <c r="JZ496" s="185"/>
      <c r="KA496" s="185"/>
      <c r="KB496" s="185"/>
      <c r="KC496" s="185"/>
      <c r="KD496" s="185"/>
      <c r="KE496" s="185"/>
      <c r="KF496" s="185"/>
      <c r="KG496" s="185"/>
      <c r="KH496" s="185"/>
      <c r="KI496" s="185"/>
      <c r="KJ496" s="185"/>
      <c r="KK496" s="185"/>
      <c r="KL496" s="185"/>
      <c r="KM496" s="185"/>
      <c r="KN496" s="185"/>
      <c r="KO496" s="185"/>
      <c r="KP496" s="185"/>
      <c r="KQ496" s="185"/>
      <c r="KR496" s="185"/>
      <c r="KS496" s="185"/>
      <c r="KT496" s="185"/>
      <c r="KU496" s="185"/>
      <c r="KV496" s="185"/>
      <c r="KW496" s="185"/>
      <c r="KX496" s="185"/>
      <c r="KY496" s="185"/>
      <c r="KZ496" s="185"/>
      <c r="LA496" s="185"/>
      <c r="LB496" s="185"/>
      <c r="LC496" s="185"/>
      <c r="LD496" s="185"/>
      <c r="LE496" s="185"/>
      <c r="LF496" s="185"/>
      <c r="LG496" s="185"/>
      <c r="LH496" s="185"/>
      <c r="LI496" s="185"/>
      <c r="LJ496" s="185"/>
      <c r="LK496" s="185"/>
      <c r="LL496" s="185"/>
      <c r="LM496" s="185"/>
      <c r="LN496" s="185"/>
      <c r="LO496" s="185"/>
      <c r="LP496" s="185"/>
      <c r="LQ496" s="185"/>
      <c r="LR496" s="185"/>
      <c r="LS496" s="185"/>
      <c r="LT496" s="185"/>
      <c r="LU496" s="185"/>
      <c r="LV496" s="185"/>
      <c r="LW496" s="185"/>
      <c r="LX496" s="185"/>
      <c r="LY496" s="185"/>
      <c r="LZ496" s="185"/>
      <c r="MA496" s="185"/>
      <c r="MB496" s="185"/>
      <c r="MC496" s="185"/>
      <c r="MD496" s="185"/>
      <c r="ME496" s="185"/>
      <c r="MF496" s="185"/>
      <c r="MG496" s="185"/>
      <c r="MH496" s="185"/>
      <c r="MI496" s="185"/>
      <c r="MJ496" s="185"/>
      <c r="MK496" s="185"/>
      <c r="ML496" s="185"/>
      <c r="MM496" s="185"/>
      <c r="MN496" s="185"/>
      <c r="MO496" s="185"/>
      <c r="MP496" s="185"/>
      <c r="MQ496" s="185"/>
      <c r="MR496" s="185"/>
      <c r="MS496" s="185"/>
      <c r="MT496" s="185"/>
      <c r="MU496" s="185"/>
      <c r="MV496" s="185"/>
      <c r="MW496" s="185"/>
      <c r="MX496" s="185"/>
      <c r="MY496" s="185"/>
      <c r="MZ496" s="185"/>
      <c r="NA496" s="185"/>
      <c r="NB496" s="185"/>
      <c r="NC496" s="185"/>
      <c r="ND496" s="185"/>
      <c r="NE496" s="185"/>
      <c r="NF496" s="185"/>
      <c r="NG496" s="185"/>
      <c r="NH496" s="185"/>
      <c r="NI496" s="185"/>
      <c r="NJ496" s="185"/>
      <c r="NK496" s="185"/>
      <c r="NL496" s="185"/>
      <c r="NM496" s="185"/>
      <c r="NN496" s="185"/>
      <c r="NO496" s="185"/>
      <c r="NP496" s="185"/>
      <c r="NQ496" s="185"/>
      <c r="NR496" s="185"/>
      <c r="NS496" s="185"/>
      <c r="NT496" s="185"/>
      <c r="NU496" s="185"/>
      <c r="NV496" s="185"/>
      <c r="NW496" s="185"/>
      <c r="NX496" s="185"/>
      <c r="NY496" s="185"/>
      <c r="NZ496" s="185"/>
      <c r="OA496" s="185"/>
      <c r="OB496" s="185"/>
      <c r="OC496" s="185"/>
      <c r="OD496" s="185"/>
      <c r="OE496" s="185"/>
      <c r="OF496" s="185"/>
      <c r="OG496" s="185"/>
      <c r="OH496" s="185"/>
      <c r="OI496" s="185"/>
      <c r="OJ496" s="185"/>
      <c r="OK496" s="185"/>
      <c r="OL496" s="185"/>
      <c r="OM496" s="185"/>
      <c r="ON496" s="185"/>
      <c r="OO496" s="185"/>
      <c r="OP496" s="185"/>
      <c r="OQ496" s="185"/>
      <c r="OR496" s="185"/>
      <c r="OS496" s="185"/>
      <c r="OT496" s="185"/>
      <c r="OU496" s="185"/>
      <c r="OV496" s="185"/>
      <c r="OW496" s="185"/>
      <c r="OX496" s="185"/>
      <c r="OY496" s="185"/>
      <c r="OZ496" s="185"/>
      <c r="PA496" s="185"/>
      <c r="PB496" s="185"/>
      <c r="PC496" s="185"/>
      <c r="PD496" s="185"/>
      <c r="PE496" s="185"/>
      <c r="PF496" s="185"/>
      <c r="PG496" s="185"/>
      <c r="PH496" s="185"/>
      <c r="PI496" s="185"/>
      <c r="PJ496" s="185"/>
      <c r="PK496" s="185"/>
      <c r="PL496" s="185"/>
      <c r="PM496" s="185"/>
      <c r="PN496" s="185"/>
      <c r="PO496" s="185"/>
      <c r="PP496" s="185"/>
      <c r="PQ496" s="185"/>
      <c r="PR496" s="185"/>
      <c r="PS496" s="185"/>
      <c r="PT496" s="185"/>
      <c r="PU496" s="185"/>
      <c r="PV496" s="185"/>
      <c r="PW496" s="185"/>
      <c r="PX496" s="185"/>
      <c r="PY496" s="185"/>
      <c r="PZ496" s="185"/>
      <c r="QA496" s="185"/>
      <c r="QB496" s="185"/>
      <c r="QC496" s="185"/>
      <c r="QD496" s="185"/>
      <c r="QE496" s="185"/>
      <c r="QF496" s="185"/>
      <c r="QG496" s="185"/>
      <c r="QH496" s="185"/>
      <c r="QI496" s="185"/>
      <c r="QJ496" s="185"/>
      <c r="QK496" s="185"/>
      <c r="QL496" s="185"/>
      <c r="QM496" s="185"/>
      <c r="QN496" s="185"/>
      <c r="QO496" s="185"/>
      <c r="QP496" s="185"/>
      <c r="QQ496" s="185"/>
      <c r="QR496" s="185"/>
      <c r="QS496" s="185"/>
      <c r="QT496" s="185"/>
      <c r="QU496" s="185"/>
      <c r="QV496" s="185"/>
      <c r="QW496" s="185"/>
      <c r="QX496" s="185"/>
      <c r="QY496" s="185"/>
      <c r="QZ496" s="185"/>
      <c r="RA496" s="185"/>
      <c r="RB496" s="185"/>
      <c r="RC496" s="185"/>
      <c r="RD496" s="185"/>
      <c r="RE496" s="185"/>
      <c r="RF496" s="185"/>
      <c r="RG496" s="185"/>
      <c r="RH496" s="185"/>
      <c r="RI496" s="185"/>
      <c r="RJ496" s="185"/>
      <c r="RK496" s="185"/>
      <c r="RL496" s="185"/>
      <c r="RM496" s="185"/>
      <c r="RN496" s="185"/>
      <c r="RO496" s="185"/>
      <c r="RP496" s="185"/>
      <c r="RQ496" s="185"/>
      <c r="RR496" s="185"/>
      <c r="RS496" s="185"/>
      <c r="RT496" s="185"/>
      <c r="RU496" s="185"/>
      <c r="RV496" s="185"/>
      <c r="RW496" s="185"/>
      <c r="RX496" s="185"/>
      <c r="RY496" s="185"/>
      <c r="RZ496" s="185"/>
      <c r="SA496" s="185"/>
      <c r="SB496" s="185"/>
      <c r="SC496" s="185"/>
      <c r="SD496" s="185"/>
      <c r="SE496" s="185"/>
      <c r="SF496" s="185"/>
      <c r="SG496" s="185"/>
      <c r="SH496" s="185"/>
      <c r="SI496" s="185"/>
      <c r="SJ496" s="185"/>
      <c r="SK496" s="185"/>
      <c r="SL496" s="185"/>
      <c r="SM496" s="185"/>
      <c r="SN496" s="185"/>
      <c r="SO496" s="185"/>
      <c r="SP496" s="185"/>
      <c r="SQ496" s="185"/>
      <c r="SR496" s="185"/>
      <c r="SS496" s="185"/>
      <c r="ST496" s="185"/>
      <c r="SU496" s="185"/>
      <c r="SV496" s="185"/>
      <c r="SW496" s="185"/>
      <c r="SX496" s="185"/>
      <c r="SY496" s="185"/>
      <c r="SZ496" s="185"/>
      <c r="TA496" s="185"/>
      <c r="TB496" s="185"/>
      <c r="TC496" s="185"/>
      <c r="TD496" s="185"/>
      <c r="TE496" s="185"/>
      <c r="TF496" s="185"/>
      <c r="TG496" s="185"/>
      <c r="TH496" s="185"/>
      <c r="TI496" s="185"/>
    </row>
    <row r="497" spans="1:529" s="79" customFormat="1" ht="27.75" customHeight="1" thickBot="1" x14ac:dyDescent="0.3">
      <c r="A497" s="405">
        <v>13140097</v>
      </c>
      <c r="B497" s="406">
        <v>39757</v>
      </c>
      <c r="C497" s="407" t="s">
        <v>1112</v>
      </c>
      <c r="D497" s="407"/>
      <c r="E497" s="407"/>
      <c r="F497" s="407"/>
      <c r="G497" s="407"/>
      <c r="H497" s="405"/>
      <c r="I497" s="406">
        <v>39778</v>
      </c>
      <c r="J497" s="406">
        <v>41965</v>
      </c>
      <c r="K497" s="407" t="s">
        <v>1551</v>
      </c>
      <c r="L497" s="407"/>
      <c r="M497" s="407" t="s">
        <v>1552</v>
      </c>
      <c r="N497" s="407" t="s">
        <v>105</v>
      </c>
      <c r="O497" s="407">
        <v>48000</v>
      </c>
      <c r="P497" s="407"/>
      <c r="Q497" s="407"/>
      <c r="R497" s="407" t="s">
        <v>1553</v>
      </c>
      <c r="S497" s="407"/>
      <c r="T497" s="772"/>
      <c r="U497" s="407"/>
      <c r="V497" s="407">
        <v>48000</v>
      </c>
      <c r="W497" s="407"/>
      <c r="X497" s="407"/>
      <c r="Y497" s="407"/>
      <c r="Z497" s="407"/>
      <c r="AA497" s="407"/>
      <c r="AB497" s="407"/>
      <c r="AC497" s="407"/>
      <c r="AD497" s="407"/>
      <c r="AE497" s="407"/>
      <c r="AF497" s="407"/>
      <c r="AG497" s="407"/>
      <c r="AH497" s="407"/>
      <c r="AI497" s="407"/>
      <c r="AJ497" s="407"/>
      <c r="AK497" s="418"/>
      <c r="AL497" s="418"/>
      <c r="AM497" s="577"/>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c r="CM497" s="185"/>
      <c r="CN497" s="185"/>
      <c r="CO497" s="185"/>
      <c r="CP497" s="185"/>
      <c r="CQ497" s="185"/>
      <c r="CR497" s="185"/>
      <c r="CS497" s="185"/>
      <c r="CT497" s="185"/>
      <c r="CU497" s="185"/>
      <c r="CV497" s="185"/>
      <c r="CW497" s="185"/>
      <c r="CX497" s="185"/>
      <c r="CY497" s="185"/>
      <c r="CZ497" s="185"/>
      <c r="DA497" s="185"/>
      <c r="DB497" s="185"/>
      <c r="DC497" s="185"/>
      <c r="DD497" s="185"/>
      <c r="DE497" s="185"/>
      <c r="DF497" s="185"/>
      <c r="DG497" s="185"/>
      <c r="DH497" s="185"/>
      <c r="DI497" s="185"/>
      <c r="DJ497" s="185"/>
      <c r="DK497" s="185"/>
      <c r="DL497" s="185"/>
      <c r="DM497" s="185"/>
      <c r="DN497" s="185"/>
      <c r="DO497" s="185"/>
      <c r="DP497" s="185"/>
      <c r="DQ497" s="185"/>
      <c r="DR497" s="185"/>
      <c r="DS497" s="185"/>
      <c r="DT497" s="185"/>
      <c r="DU497" s="185"/>
      <c r="DV497" s="185"/>
      <c r="DW497" s="185"/>
      <c r="DX497" s="185"/>
      <c r="DY497" s="185"/>
      <c r="DZ497" s="185"/>
      <c r="EA497" s="185"/>
      <c r="EB497" s="185"/>
      <c r="EC497" s="185"/>
      <c r="ED497" s="185"/>
      <c r="EE497" s="185"/>
      <c r="EF497" s="185"/>
      <c r="EG497" s="185"/>
      <c r="EH497" s="185"/>
      <c r="EI497" s="185"/>
      <c r="EJ497" s="185"/>
      <c r="EK497" s="185"/>
      <c r="EL497" s="185"/>
      <c r="EM497" s="185"/>
      <c r="EN497" s="185"/>
      <c r="EO497" s="185"/>
      <c r="EP497" s="185"/>
      <c r="EQ497" s="185"/>
      <c r="ER497" s="185"/>
      <c r="ES497" s="185"/>
      <c r="ET497" s="185"/>
      <c r="EU497" s="185"/>
      <c r="EV497" s="185"/>
      <c r="EW497" s="185"/>
      <c r="EX497" s="185"/>
      <c r="EY497" s="185"/>
      <c r="EZ497" s="185"/>
      <c r="FA497" s="185"/>
      <c r="FB497" s="185"/>
      <c r="FC497" s="185"/>
      <c r="FD497" s="185"/>
      <c r="FE497" s="185"/>
      <c r="FF497" s="185"/>
      <c r="FG497" s="185"/>
      <c r="FH497" s="185"/>
      <c r="FI497" s="185"/>
      <c r="FJ497" s="185"/>
      <c r="FK497" s="185"/>
      <c r="FL497" s="185"/>
      <c r="FM497" s="185"/>
      <c r="FN497" s="185"/>
      <c r="FO497" s="185"/>
      <c r="FP497" s="185"/>
      <c r="FQ497" s="185"/>
      <c r="FR497" s="185"/>
      <c r="FS497" s="185"/>
      <c r="FT497" s="185"/>
      <c r="FU497" s="185"/>
      <c r="FV497" s="185"/>
      <c r="FW497" s="185"/>
      <c r="FX497" s="185"/>
      <c r="FY497" s="185"/>
      <c r="FZ497" s="185"/>
      <c r="GA497" s="185"/>
      <c r="GB497" s="185"/>
      <c r="GC497" s="185"/>
      <c r="GD497" s="185"/>
      <c r="GE497" s="185"/>
      <c r="GF497" s="185"/>
      <c r="GG497" s="185"/>
      <c r="GH497" s="185"/>
      <c r="GI497" s="185"/>
      <c r="GJ497" s="185"/>
      <c r="GK497" s="185"/>
      <c r="GL497" s="185"/>
      <c r="GM497" s="185"/>
      <c r="GN497" s="185"/>
      <c r="GO497" s="185"/>
      <c r="GP497" s="185"/>
      <c r="GQ497" s="185"/>
      <c r="GR497" s="185"/>
      <c r="GS497" s="185"/>
      <c r="GT497" s="185"/>
      <c r="GU497" s="185"/>
      <c r="GV497" s="185"/>
      <c r="GW497" s="185"/>
      <c r="GX497" s="185"/>
      <c r="GY497" s="185"/>
      <c r="GZ497" s="185"/>
      <c r="HA497" s="185"/>
      <c r="HB497" s="185"/>
      <c r="HC497" s="185"/>
      <c r="HD497" s="185"/>
      <c r="HE497" s="185"/>
      <c r="HF497" s="185"/>
      <c r="HG497" s="185"/>
      <c r="HH497" s="185"/>
      <c r="HI497" s="185"/>
      <c r="HJ497" s="185"/>
      <c r="HK497" s="185"/>
      <c r="HL497" s="185"/>
      <c r="HM497" s="185"/>
      <c r="HN497" s="185"/>
      <c r="HO497" s="185"/>
      <c r="HP497" s="185"/>
      <c r="HQ497" s="185"/>
      <c r="HR497" s="185"/>
      <c r="HS497" s="185"/>
      <c r="HT497" s="185"/>
      <c r="HU497" s="185"/>
      <c r="HV497" s="185"/>
      <c r="HW497" s="185"/>
      <c r="HX497" s="185"/>
      <c r="HY497" s="185"/>
      <c r="HZ497" s="185"/>
      <c r="IA497" s="185"/>
      <c r="IB497" s="185"/>
      <c r="IC497" s="185"/>
      <c r="ID497" s="185"/>
      <c r="IE497" s="185"/>
      <c r="IF497" s="185"/>
      <c r="IG497" s="185"/>
      <c r="IH497" s="185"/>
      <c r="II497" s="185"/>
      <c r="IJ497" s="185"/>
      <c r="IK497" s="185"/>
      <c r="IL497" s="185"/>
      <c r="IM497" s="185"/>
      <c r="IN497" s="185"/>
      <c r="IO497" s="185"/>
      <c r="IP497" s="185"/>
      <c r="IQ497" s="185"/>
      <c r="IR497" s="185"/>
      <c r="IS497" s="185"/>
      <c r="IT497" s="185"/>
      <c r="IU497" s="185"/>
      <c r="IV497" s="185"/>
      <c r="IW497" s="185"/>
      <c r="IX497" s="185"/>
      <c r="IY497" s="185"/>
      <c r="IZ497" s="185"/>
      <c r="JA497" s="185"/>
      <c r="JB497" s="185"/>
      <c r="JC497" s="185"/>
      <c r="JD497" s="185"/>
      <c r="JE497" s="185"/>
      <c r="JF497" s="185"/>
      <c r="JG497" s="185"/>
      <c r="JH497" s="185"/>
      <c r="JI497" s="185"/>
      <c r="JJ497" s="185"/>
      <c r="JK497" s="185"/>
      <c r="JL497" s="185"/>
      <c r="JM497" s="185"/>
      <c r="JN497" s="185"/>
      <c r="JO497" s="185"/>
      <c r="JP497" s="185"/>
      <c r="JQ497" s="185"/>
      <c r="JR497" s="185"/>
      <c r="JS497" s="185"/>
      <c r="JT497" s="185"/>
      <c r="JU497" s="185"/>
      <c r="JV497" s="185"/>
      <c r="JW497" s="185"/>
      <c r="JX497" s="185"/>
      <c r="JY497" s="185"/>
      <c r="JZ497" s="185"/>
      <c r="KA497" s="185"/>
      <c r="KB497" s="185"/>
      <c r="KC497" s="185"/>
      <c r="KD497" s="185"/>
      <c r="KE497" s="185"/>
      <c r="KF497" s="185"/>
      <c r="KG497" s="185"/>
      <c r="KH497" s="185"/>
      <c r="KI497" s="185"/>
      <c r="KJ497" s="185"/>
      <c r="KK497" s="185"/>
      <c r="KL497" s="185"/>
      <c r="KM497" s="185"/>
      <c r="KN497" s="185"/>
      <c r="KO497" s="185"/>
      <c r="KP497" s="185"/>
      <c r="KQ497" s="185"/>
      <c r="KR497" s="185"/>
      <c r="KS497" s="185"/>
      <c r="KT497" s="185"/>
      <c r="KU497" s="185"/>
      <c r="KV497" s="185"/>
      <c r="KW497" s="185"/>
      <c r="KX497" s="185"/>
      <c r="KY497" s="185"/>
      <c r="KZ497" s="185"/>
      <c r="LA497" s="185"/>
      <c r="LB497" s="185"/>
      <c r="LC497" s="185"/>
      <c r="LD497" s="185"/>
      <c r="LE497" s="185"/>
      <c r="LF497" s="185"/>
      <c r="LG497" s="185"/>
      <c r="LH497" s="185"/>
      <c r="LI497" s="185"/>
      <c r="LJ497" s="185"/>
      <c r="LK497" s="185"/>
      <c r="LL497" s="185"/>
      <c r="LM497" s="185"/>
      <c r="LN497" s="185"/>
      <c r="LO497" s="185"/>
      <c r="LP497" s="185"/>
      <c r="LQ497" s="185"/>
      <c r="LR497" s="185"/>
      <c r="LS497" s="185"/>
      <c r="LT497" s="185"/>
      <c r="LU497" s="185"/>
      <c r="LV497" s="185"/>
      <c r="LW497" s="185"/>
      <c r="LX497" s="185"/>
      <c r="LY497" s="185"/>
      <c r="LZ497" s="185"/>
      <c r="MA497" s="185"/>
      <c r="MB497" s="185"/>
      <c r="MC497" s="185"/>
      <c r="MD497" s="185"/>
      <c r="ME497" s="185"/>
      <c r="MF497" s="185"/>
      <c r="MG497" s="185"/>
      <c r="MH497" s="185"/>
      <c r="MI497" s="185"/>
      <c r="MJ497" s="185"/>
      <c r="MK497" s="185"/>
      <c r="ML497" s="185"/>
      <c r="MM497" s="185"/>
      <c r="MN497" s="185"/>
      <c r="MO497" s="185"/>
      <c r="MP497" s="185"/>
      <c r="MQ497" s="185"/>
      <c r="MR497" s="185"/>
      <c r="MS497" s="185"/>
      <c r="MT497" s="185"/>
      <c r="MU497" s="185"/>
      <c r="MV497" s="185"/>
      <c r="MW497" s="185"/>
      <c r="MX497" s="185"/>
      <c r="MY497" s="185"/>
      <c r="MZ497" s="185"/>
      <c r="NA497" s="185"/>
      <c r="NB497" s="185"/>
      <c r="NC497" s="185"/>
      <c r="ND497" s="185"/>
      <c r="NE497" s="185"/>
      <c r="NF497" s="185"/>
      <c r="NG497" s="185"/>
      <c r="NH497" s="185"/>
      <c r="NI497" s="185"/>
      <c r="NJ497" s="185"/>
      <c r="NK497" s="185"/>
      <c r="NL497" s="185"/>
      <c r="NM497" s="185"/>
      <c r="NN497" s="185"/>
      <c r="NO497" s="185"/>
      <c r="NP497" s="185"/>
      <c r="NQ497" s="185"/>
      <c r="NR497" s="185"/>
      <c r="NS497" s="185"/>
      <c r="NT497" s="185"/>
      <c r="NU497" s="185"/>
      <c r="NV497" s="185"/>
      <c r="NW497" s="185"/>
      <c r="NX497" s="185"/>
      <c r="NY497" s="185"/>
      <c r="NZ497" s="185"/>
      <c r="OA497" s="185"/>
      <c r="OB497" s="185"/>
      <c r="OC497" s="185"/>
      <c r="OD497" s="185"/>
      <c r="OE497" s="185"/>
      <c r="OF497" s="185"/>
      <c r="OG497" s="185"/>
      <c r="OH497" s="185"/>
      <c r="OI497" s="185"/>
      <c r="OJ497" s="185"/>
      <c r="OK497" s="185"/>
      <c r="OL497" s="185"/>
      <c r="OM497" s="185"/>
      <c r="ON497" s="185"/>
      <c r="OO497" s="185"/>
      <c r="OP497" s="185"/>
      <c r="OQ497" s="185"/>
      <c r="OR497" s="185"/>
      <c r="OS497" s="185"/>
      <c r="OT497" s="185"/>
      <c r="OU497" s="185"/>
      <c r="OV497" s="185"/>
      <c r="OW497" s="185"/>
      <c r="OX497" s="185"/>
      <c r="OY497" s="185"/>
      <c r="OZ497" s="185"/>
      <c r="PA497" s="185"/>
      <c r="PB497" s="185"/>
      <c r="PC497" s="185"/>
      <c r="PD497" s="185"/>
      <c r="PE497" s="185"/>
      <c r="PF497" s="185"/>
      <c r="PG497" s="185"/>
      <c r="PH497" s="185"/>
      <c r="PI497" s="185"/>
      <c r="PJ497" s="185"/>
      <c r="PK497" s="185"/>
      <c r="PL497" s="185"/>
      <c r="PM497" s="185"/>
      <c r="PN497" s="185"/>
      <c r="PO497" s="185"/>
      <c r="PP497" s="185"/>
      <c r="PQ497" s="185"/>
      <c r="PR497" s="185"/>
      <c r="PS497" s="185"/>
      <c r="PT497" s="185"/>
      <c r="PU497" s="185"/>
      <c r="PV497" s="185"/>
      <c r="PW497" s="185"/>
      <c r="PX497" s="185"/>
      <c r="PY497" s="185"/>
      <c r="PZ497" s="185"/>
      <c r="QA497" s="185"/>
      <c r="QB497" s="185"/>
      <c r="QC497" s="185"/>
      <c r="QD497" s="185"/>
      <c r="QE497" s="185"/>
      <c r="QF497" s="185"/>
      <c r="QG497" s="185"/>
      <c r="QH497" s="185"/>
      <c r="QI497" s="185"/>
      <c r="QJ497" s="185"/>
      <c r="QK497" s="185"/>
      <c r="QL497" s="185"/>
      <c r="QM497" s="185"/>
      <c r="QN497" s="185"/>
      <c r="QO497" s="185"/>
      <c r="QP497" s="185"/>
      <c r="QQ497" s="185"/>
      <c r="QR497" s="185"/>
      <c r="QS497" s="185"/>
      <c r="QT497" s="185"/>
      <c r="QU497" s="185"/>
      <c r="QV497" s="185"/>
      <c r="QW497" s="185"/>
      <c r="QX497" s="185"/>
      <c r="QY497" s="185"/>
      <c r="QZ497" s="185"/>
      <c r="RA497" s="185"/>
      <c r="RB497" s="185"/>
      <c r="RC497" s="185"/>
      <c r="RD497" s="185"/>
      <c r="RE497" s="185"/>
      <c r="RF497" s="185"/>
      <c r="RG497" s="185"/>
      <c r="RH497" s="185"/>
      <c r="RI497" s="185"/>
      <c r="RJ497" s="185"/>
      <c r="RK497" s="185"/>
      <c r="RL497" s="185"/>
      <c r="RM497" s="185"/>
      <c r="RN497" s="185"/>
      <c r="RO497" s="185"/>
      <c r="RP497" s="185"/>
      <c r="RQ497" s="185"/>
      <c r="RR497" s="185"/>
      <c r="RS497" s="185"/>
      <c r="RT497" s="185"/>
      <c r="RU497" s="185"/>
      <c r="RV497" s="185"/>
      <c r="RW497" s="185"/>
      <c r="RX497" s="185"/>
      <c r="RY497" s="185"/>
      <c r="RZ497" s="185"/>
      <c r="SA497" s="185"/>
      <c r="SB497" s="185"/>
      <c r="SC497" s="185"/>
      <c r="SD497" s="185"/>
      <c r="SE497" s="185"/>
      <c r="SF497" s="185"/>
      <c r="SG497" s="185"/>
      <c r="SH497" s="185"/>
      <c r="SI497" s="185"/>
      <c r="SJ497" s="185"/>
      <c r="SK497" s="185"/>
      <c r="SL497" s="185"/>
      <c r="SM497" s="185"/>
      <c r="SN497" s="185"/>
      <c r="SO497" s="185"/>
      <c r="SP497" s="185"/>
      <c r="SQ497" s="185"/>
      <c r="SR497" s="185"/>
      <c r="SS497" s="185"/>
      <c r="ST497" s="185"/>
      <c r="SU497" s="185"/>
      <c r="SV497" s="185"/>
      <c r="SW497" s="185"/>
      <c r="SX497" s="185"/>
      <c r="SY497" s="185"/>
      <c r="SZ497" s="185"/>
      <c r="TA497" s="185"/>
      <c r="TB497" s="185"/>
      <c r="TC497" s="185"/>
      <c r="TD497" s="185"/>
      <c r="TE497" s="185"/>
      <c r="TF497" s="185"/>
      <c r="TG497" s="185"/>
      <c r="TH497" s="185"/>
      <c r="TI497" s="185"/>
    </row>
    <row r="498" spans="1:529" s="79" customFormat="1" ht="34.5" customHeight="1" x14ac:dyDescent="0.25">
      <c r="A498" s="226">
        <v>13140098</v>
      </c>
      <c r="B498" s="227">
        <v>39762</v>
      </c>
      <c r="C498" s="228" t="s">
        <v>1554</v>
      </c>
      <c r="D498" s="228" t="s">
        <v>5714</v>
      </c>
      <c r="E498" s="228"/>
      <c r="F498" s="228"/>
      <c r="G498" s="228"/>
      <c r="H498" s="229">
        <v>35198</v>
      </c>
      <c r="I498" s="227">
        <v>39899</v>
      </c>
      <c r="J498" s="227">
        <v>42070</v>
      </c>
      <c r="K498" s="228" t="s">
        <v>370</v>
      </c>
      <c r="L498" s="228"/>
      <c r="M498" s="228" t="s">
        <v>300</v>
      </c>
      <c r="N498" s="228" t="s">
        <v>52</v>
      </c>
      <c r="O498" s="228">
        <v>76800</v>
      </c>
      <c r="P498" s="228"/>
      <c r="Q498" s="228" t="s">
        <v>5404</v>
      </c>
      <c r="R498" s="228"/>
      <c r="S498" s="228"/>
      <c r="T498" s="741"/>
      <c r="U498" s="228"/>
      <c r="V498" s="228">
        <v>76800</v>
      </c>
      <c r="W498" s="228"/>
      <c r="X498" s="228"/>
      <c r="Y498" s="228"/>
      <c r="Z498" s="228"/>
      <c r="AA498" s="228"/>
      <c r="AB498" s="228"/>
      <c r="AC498" s="228"/>
      <c r="AD498" s="228"/>
      <c r="AE498" s="228"/>
      <c r="AF498" s="228"/>
      <c r="AG498" s="228"/>
      <c r="AH498" s="228"/>
      <c r="AI498" s="228"/>
      <c r="AJ498" s="228"/>
      <c r="AK498" s="339"/>
      <c r="AL498" s="556" t="s">
        <v>5408</v>
      </c>
      <c r="AM498" s="13"/>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c r="CM498" s="185"/>
      <c r="CN498" s="185"/>
      <c r="CO498" s="185"/>
      <c r="CP498" s="185"/>
      <c r="CQ498" s="185"/>
      <c r="CR498" s="185"/>
      <c r="CS498" s="185"/>
      <c r="CT498" s="185"/>
      <c r="CU498" s="185"/>
      <c r="CV498" s="185"/>
      <c r="CW498" s="185"/>
      <c r="CX498" s="185"/>
      <c r="CY498" s="185"/>
      <c r="CZ498" s="185"/>
      <c r="DA498" s="185"/>
      <c r="DB498" s="185"/>
      <c r="DC498" s="185"/>
      <c r="DD498" s="185"/>
      <c r="DE498" s="185"/>
      <c r="DF498" s="185"/>
      <c r="DG498" s="185"/>
      <c r="DH498" s="185"/>
      <c r="DI498" s="185"/>
      <c r="DJ498" s="185"/>
      <c r="DK498" s="185"/>
      <c r="DL498" s="185"/>
      <c r="DM498" s="185"/>
      <c r="DN498" s="185"/>
      <c r="DO498" s="185"/>
      <c r="DP498" s="185"/>
      <c r="DQ498" s="185"/>
      <c r="DR498" s="185"/>
      <c r="DS498" s="185"/>
      <c r="DT498" s="185"/>
      <c r="DU498" s="185"/>
      <c r="DV498" s="185"/>
      <c r="DW498" s="185"/>
      <c r="DX498" s="185"/>
      <c r="DY498" s="185"/>
      <c r="DZ498" s="185"/>
      <c r="EA498" s="185"/>
      <c r="EB498" s="185"/>
      <c r="EC498" s="185"/>
      <c r="ED498" s="185"/>
      <c r="EE498" s="185"/>
      <c r="EF498" s="185"/>
      <c r="EG498" s="185"/>
      <c r="EH498" s="185"/>
      <c r="EI498" s="185"/>
      <c r="EJ498" s="185"/>
      <c r="EK498" s="185"/>
      <c r="EL498" s="185"/>
      <c r="EM498" s="185"/>
      <c r="EN498" s="185"/>
      <c r="EO498" s="185"/>
      <c r="EP498" s="185"/>
      <c r="EQ498" s="185"/>
      <c r="ER498" s="185"/>
      <c r="ES498" s="185"/>
      <c r="ET498" s="185"/>
      <c r="EU498" s="185"/>
      <c r="EV498" s="185"/>
      <c r="EW498" s="185"/>
      <c r="EX498" s="185"/>
      <c r="EY498" s="185"/>
      <c r="EZ498" s="185"/>
      <c r="FA498" s="185"/>
      <c r="FB498" s="185"/>
      <c r="FC498" s="185"/>
      <c r="FD498" s="185"/>
      <c r="FE498" s="185"/>
      <c r="FF498" s="185"/>
      <c r="FG498" s="185"/>
      <c r="FH498" s="185"/>
      <c r="FI498" s="185"/>
      <c r="FJ498" s="185"/>
      <c r="FK498" s="185"/>
      <c r="FL498" s="185"/>
      <c r="FM498" s="185"/>
      <c r="FN498" s="185"/>
      <c r="FO498" s="185"/>
      <c r="FP498" s="185"/>
      <c r="FQ498" s="185"/>
      <c r="FR498" s="185"/>
      <c r="FS498" s="185"/>
      <c r="FT498" s="185"/>
      <c r="FU498" s="185"/>
      <c r="FV498" s="185"/>
      <c r="FW498" s="185"/>
      <c r="FX498" s="185"/>
      <c r="FY498" s="185"/>
      <c r="FZ498" s="185"/>
      <c r="GA498" s="185"/>
      <c r="GB498" s="185"/>
      <c r="GC498" s="185"/>
      <c r="GD498" s="185"/>
      <c r="GE498" s="185"/>
      <c r="GF498" s="185"/>
      <c r="GG498" s="185"/>
      <c r="GH498" s="185"/>
      <c r="GI498" s="185"/>
      <c r="GJ498" s="185"/>
      <c r="GK498" s="185"/>
      <c r="GL498" s="185"/>
      <c r="GM498" s="185"/>
      <c r="GN498" s="185"/>
      <c r="GO498" s="185"/>
      <c r="GP498" s="185"/>
      <c r="GQ498" s="185"/>
      <c r="GR498" s="185"/>
      <c r="GS498" s="185"/>
      <c r="GT498" s="185"/>
      <c r="GU498" s="185"/>
      <c r="GV498" s="185"/>
      <c r="GW498" s="185"/>
      <c r="GX498" s="185"/>
      <c r="GY498" s="185"/>
      <c r="GZ498" s="185"/>
      <c r="HA498" s="185"/>
      <c r="HB498" s="185"/>
      <c r="HC498" s="185"/>
      <c r="HD498" s="185"/>
      <c r="HE498" s="185"/>
      <c r="HF498" s="185"/>
      <c r="HG498" s="185"/>
      <c r="HH498" s="185"/>
      <c r="HI498" s="185"/>
      <c r="HJ498" s="185"/>
      <c r="HK498" s="185"/>
      <c r="HL498" s="185"/>
      <c r="HM498" s="185"/>
      <c r="HN498" s="185"/>
      <c r="HO498" s="185"/>
      <c r="HP498" s="185"/>
      <c r="HQ498" s="185"/>
      <c r="HR498" s="185"/>
      <c r="HS498" s="185"/>
      <c r="HT498" s="185"/>
      <c r="HU498" s="185"/>
      <c r="HV498" s="185"/>
      <c r="HW498" s="185"/>
      <c r="HX498" s="185"/>
      <c r="HY498" s="185"/>
      <c r="HZ498" s="185"/>
      <c r="IA498" s="185"/>
      <c r="IB498" s="185"/>
      <c r="IC498" s="185"/>
      <c r="ID498" s="185"/>
      <c r="IE498" s="185"/>
      <c r="IF498" s="185"/>
      <c r="IG498" s="185"/>
      <c r="IH498" s="185"/>
      <c r="II498" s="185"/>
      <c r="IJ498" s="185"/>
      <c r="IK498" s="185"/>
      <c r="IL498" s="185"/>
      <c r="IM498" s="185"/>
      <c r="IN498" s="185"/>
      <c r="IO498" s="185"/>
      <c r="IP498" s="185"/>
      <c r="IQ498" s="185"/>
      <c r="IR498" s="185"/>
      <c r="IS498" s="185"/>
      <c r="IT498" s="185"/>
      <c r="IU498" s="185"/>
      <c r="IV498" s="185"/>
      <c r="IW498" s="185"/>
      <c r="IX498" s="185"/>
      <c r="IY498" s="185"/>
      <c r="IZ498" s="185"/>
      <c r="JA498" s="185"/>
      <c r="JB498" s="185"/>
      <c r="JC498" s="185"/>
      <c r="JD498" s="185"/>
      <c r="JE498" s="185"/>
      <c r="JF498" s="185"/>
      <c r="JG498" s="185"/>
      <c r="JH498" s="185"/>
      <c r="JI498" s="185"/>
      <c r="JJ498" s="185"/>
      <c r="JK498" s="185"/>
      <c r="JL498" s="185"/>
      <c r="JM498" s="185"/>
      <c r="JN498" s="185"/>
      <c r="JO498" s="185"/>
      <c r="JP498" s="185"/>
      <c r="JQ498" s="185"/>
      <c r="JR498" s="185"/>
      <c r="JS498" s="185"/>
      <c r="JT498" s="185"/>
      <c r="JU498" s="185"/>
      <c r="JV498" s="185"/>
      <c r="JW498" s="185"/>
      <c r="JX498" s="185"/>
      <c r="JY498" s="185"/>
      <c r="JZ498" s="185"/>
      <c r="KA498" s="185"/>
      <c r="KB498" s="185"/>
      <c r="KC498" s="185"/>
      <c r="KD498" s="185"/>
      <c r="KE498" s="185"/>
      <c r="KF498" s="185"/>
      <c r="KG498" s="185"/>
      <c r="KH498" s="185"/>
      <c r="KI498" s="185"/>
      <c r="KJ498" s="185"/>
      <c r="KK498" s="185"/>
      <c r="KL498" s="185"/>
      <c r="KM498" s="185"/>
      <c r="KN498" s="185"/>
      <c r="KO498" s="185"/>
      <c r="KP498" s="185"/>
      <c r="KQ498" s="185"/>
      <c r="KR498" s="185"/>
      <c r="KS498" s="185"/>
      <c r="KT498" s="185"/>
      <c r="KU498" s="185"/>
      <c r="KV498" s="185"/>
      <c r="KW498" s="185"/>
      <c r="KX498" s="185"/>
      <c r="KY498" s="185"/>
      <c r="KZ498" s="185"/>
      <c r="LA498" s="185"/>
      <c r="LB498" s="185"/>
      <c r="LC498" s="185"/>
      <c r="LD498" s="185"/>
      <c r="LE498" s="185"/>
      <c r="LF498" s="185"/>
      <c r="LG498" s="185"/>
      <c r="LH498" s="185"/>
      <c r="LI498" s="185"/>
      <c r="LJ498" s="185"/>
      <c r="LK498" s="185"/>
      <c r="LL498" s="185"/>
      <c r="LM498" s="185"/>
      <c r="LN498" s="185"/>
      <c r="LO498" s="185"/>
      <c r="LP498" s="185"/>
      <c r="LQ498" s="185"/>
      <c r="LR498" s="185"/>
      <c r="LS498" s="185"/>
      <c r="LT498" s="185"/>
      <c r="LU498" s="185"/>
      <c r="LV498" s="185"/>
      <c r="LW498" s="185"/>
      <c r="LX498" s="185"/>
      <c r="LY498" s="185"/>
      <c r="LZ498" s="185"/>
      <c r="MA498" s="185"/>
      <c r="MB498" s="185"/>
      <c r="MC498" s="185"/>
      <c r="MD498" s="185"/>
      <c r="ME498" s="185"/>
      <c r="MF498" s="185"/>
      <c r="MG498" s="185"/>
      <c r="MH498" s="185"/>
      <c r="MI498" s="185"/>
      <c r="MJ498" s="185"/>
      <c r="MK498" s="185"/>
      <c r="ML498" s="185"/>
      <c r="MM498" s="185"/>
      <c r="MN498" s="185"/>
      <c r="MO498" s="185"/>
      <c r="MP498" s="185"/>
      <c r="MQ498" s="185"/>
      <c r="MR498" s="185"/>
      <c r="MS498" s="185"/>
      <c r="MT498" s="185"/>
      <c r="MU498" s="185"/>
      <c r="MV498" s="185"/>
      <c r="MW498" s="185"/>
      <c r="MX498" s="185"/>
      <c r="MY498" s="185"/>
      <c r="MZ498" s="185"/>
      <c r="NA498" s="185"/>
      <c r="NB498" s="185"/>
      <c r="NC498" s="185"/>
      <c r="ND498" s="185"/>
      <c r="NE498" s="185"/>
      <c r="NF498" s="185"/>
      <c r="NG498" s="185"/>
      <c r="NH498" s="185"/>
      <c r="NI498" s="185"/>
      <c r="NJ498" s="185"/>
      <c r="NK498" s="185"/>
      <c r="NL498" s="185"/>
      <c r="NM498" s="185"/>
      <c r="NN498" s="185"/>
      <c r="NO498" s="185"/>
      <c r="NP498" s="185"/>
      <c r="NQ498" s="185"/>
      <c r="NR498" s="185"/>
      <c r="NS498" s="185"/>
      <c r="NT498" s="185"/>
      <c r="NU498" s="185"/>
      <c r="NV498" s="185"/>
      <c r="NW498" s="185"/>
      <c r="NX498" s="185"/>
      <c r="NY498" s="185"/>
      <c r="NZ498" s="185"/>
      <c r="OA498" s="185"/>
      <c r="OB498" s="185"/>
      <c r="OC498" s="185"/>
      <c r="OD498" s="185"/>
      <c r="OE498" s="185"/>
      <c r="OF498" s="185"/>
      <c r="OG498" s="185"/>
      <c r="OH498" s="185"/>
      <c r="OI498" s="185"/>
      <c r="OJ498" s="185"/>
      <c r="OK498" s="185"/>
      <c r="OL498" s="185"/>
      <c r="OM498" s="185"/>
      <c r="ON498" s="185"/>
      <c r="OO498" s="185"/>
      <c r="OP498" s="185"/>
      <c r="OQ498" s="185"/>
      <c r="OR498" s="185"/>
      <c r="OS498" s="185"/>
      <c r="OT498" s="185"/>
      <c r="OU498" s="185"/>
      <c r="OV498" s="185"/>
      <c r="OW498" s="185"/>
      <c r="OX498" s="185"/>
      <c r="OY498" s="185"/>
      <c r="OZ498" s="185"/>
      <c r="PA498" s="185"/>
      <c r="PB498" s="185"/>
      <c r="PC498" s="185"/>
      <c r="PD498" s="185"/>
      <c r="PE498" s="185"/>
      <c r="PF498" s="185"/>
      <c r="PG498" s="185"/>
      <c r="PH498" s="185"/>
      <c r="PI498" s="185"/>
      <c r="PJ498" s="185"/>
      <c r="PK498" s="185"/>
      <c r="PL498" s="185"/>
      <c r="PM498" s="185"/>
      <c r="PN498" s="185"/>
      <c r="PO498" s="185"/>
      <c r="PP498" s="185"/>
      <c r="PQ498" s="185"/>
      <c r="PR498" s="185"/>
      <c r="PS498" s="185"/>
      <c r="PT498" s="185"/>
      <c r="PU498" s="185"/>
      <c r="PV498" s="185"/>
      <c r="PW498" s="185"/>
      <c r="PX498" s="185"/>
      <c r="PY498" s="185"/>
      <c r="PZ498" s="185"/>
      <c r="QA498" s="185"/>
      <c r="QB498" s="185"/>
      <c r="QC498" s="185"/>
      <c r="QD498" s="185"/>
      <c r="QE498" s="185"/>
      <c r="QF498" s="185"/>
      <c r="QG498" s="185"/>
      <c r="QH498" s="185"/>
      <c r="QI498" s="185"/>
      <c r="QJ498" s="185"/>
      <c r="QK498" s="185"/>
      <c r="QL498" s="185"/>
      <c r="QM498" s="185"/>
      <c r="QN498" s="185"/>
      <c r="QO498" s="185"/>
      <c r="QP498" s="185"/>
      <c r="QQ498" s="185"/>
      <c r="QR498" s="185"/>
      <c r="QS498" s="185"/>
      <c r="QT498" s="185"/>
      <c r="QU498" s="185"/>
      <c r="QV498" s="185"/>
      <c r="QW498" s="185"/>
      <c r="QX498" s="185"/>
      <c r="QY498" s="185"/>
      <c r="QZ498" s="185"/>
      <c r="RA498" s="185"/>
      <c r="RB498" s="185"/>
      <c r="RC498" s="185"/>
      <c r="RD498" s="185"/>
      <c r="RE498" s="185"/>
      <c r="RF498" s="185"/>
      <c r="RG498" s="185"/>
      <c r="RH498" s="185"/>
      <c r="RI498" s="185"/>
      <c r="RJ498" s="185"/>
      <c r="RK498" s="185"/>
      <c r="RL498" s="185"/>
      <c r="RM498" s="185"/>
      <c r="RN498" s="185"/>
      <c r="RO498" s="185"/>
      <c r="RP498" s="185"/>
      <c r="RQ498" s="185"/>
      <c r="RR498" s="185"/>
      <c r="RS498" s="185"/>
      <c r="RT498" s="185"/>
      <c r="RU498" s="185"/>
      <c r="RV498" s="185"/>
      <c r="RW498" s="185"/>
      <c r="RX498" s="185"/>
      <c r="RY498" s="185"/>
      <c r="RZ498" s="185"/>
      <c r="SA498" s="185"/>
      <c r="SB498" s="185"/>
      <c r="SC498" s="185"/>
      <c r="SD498" s="185"/>
      <c r="SE498" s="185"/>
      <c r="SF498" s="185"/>
      <c r="SG498" s="185"/>
      <c r="SH498" s="185"/>
      <c r="SI498" s="185"/>
      <c r="SJ498" s="185"/>
      <c r="SK498" s="185"/>
      <c r="SL498" s="185"/>
      <c r="SM498" s="185"/>
      <c r="SN498" s="185"/>
      <c r="SO498" s="185"/>
      <c r="SP498" s="185"/>
      <c r="SQ498" s="185"/>
      <c r="SR498" s="185"/>
      <c r="SS498" s="185"/>
      <c r="ST498" s="185"/>
      <c r="SU498" s="185"/>
      <c r="SV498" s="185"/>
      <c r="SW498" s="185"/>
      <c r="SX498" s="185"/>
      <c r="SY498" s="185"/>
      <c r="SZ498" s="185"/>
      <c r="TA498" s="185"/>
      <c r="TB498" s="185"/>
      <c r="TC498" s="185"/>
      <c r="TD498" s="185"/>
      <c r="TE498" s="185"/>
      <c r="TF498" s="185"/>
      <c r="TG498" s="185"/>
      <c r="TH498" s="185"/>
      <c r="TI498" s="185"/>
    </row>
    <row r="499" spans="1:529" s="185" customFormat="1" ht="51.75" customHeight="1" thickBot="1" x14ac:dyDescent="0.3">
      <c r="A499" s="84">
        <v>13140098</v>
      </c>
      <c r="B499" s="85">
        <v>39762</v>
      </c>
      <c r="C499" s="86" t="s">
        <v>5403</v>
      </c>
      <c r="D499" s="86" t="s">
        <v>7455</v>
      </c>
      <c r="E499" s="86" t="s">
        <v>878</v>
      </c>
      <c r="F499" s="86" t="s">
        <v>51</v>
      </c>
      <c r="G499" s="86" t="s">
        <v>51</v>
      </c>
      <c r="H499" s="194">
        <v>35198</v>
      </c>
      <c r="I499" s="85">
        <v>39899</v>
      </c>
      <c r="J499" s="85">
        <v>44262</v>
      </c>
      <c r="K499" s="86" t="s">
        <v>370</v>
      </c>
      <c r="L499" s="86"/>
      <c r="M499" s="86" t="s">
        <v>300</v>
      </c>
      <c r="N499" s="86" t="s">
        <v>52</v>
      </c>
      <c r="O499" s="86">
        <v>76800</v>
      </c>
      <c r="P499" s="209"/>
      <c r="Q499" s="209"/>
      <c r="R499" s="209"/>
      <c r="S499" s="209"/>
      <c r="T499" s="711">
        <v>18.75</v>
      </c>
      <c r="U499" s="86">
        <v>300</v>
      </c>
      <c r="V499" s="86">
        <v>76800</v>
      </c>
      <c r="W499" s="86" t="s">
        <v>1258</v>
      </c>
      <c r="X499" s="86">
        <v>50</v>
      </c>
      <c r="Y499" s="86">
        <v>40</v>
      </c>
      <c r="Z499" s="86">
        <v>160</v>
      </c>
      <c r="AA499" s="86" t="s">
        <v>1091</v>
      </c>
      <c r="AB499" s="86" t="s">
        <v>1091</v>
      </c>
      <c r="AC499" s="86" t="s">
        <v>1091</v>
      </c>
      <c r="AD499" s="86" t="s">
        <v>1091</v>
      </c>
      <c r="AE499" s="86" t="s">
        <v>1091</v>
      </c>
      <c r="AF499" s="86">
        <v>0.3</v>
      </c>
      <c r="AG499" s="86" t="s">
        <v>5405</v>
      </c>
      <c r="AH499" s="86"/>
      <c r="AI499" s="86" t="s">
        <v>5406</v>
      </c>
      <c r="AJ499" s="86" t="s">
        <v>5407</v>
      </c>
      <c r="AK499" s="86" t="s">
        <v>1093</v>
      </c>
      <c r="AL499" s="525"/>
      <c r="AM499" s="830"/>
      <c r="AN499" s="830"/>
      <c r="AO499" s="830"/>
      <c r="AP499" s="830"/>
      <c r="AQ499" s="830"/>
    </row>
    <row r="500" spans="1:529" s="79" customFormat="1" ht="27.75" customHeight="1" thickBot="1" x14ac:dyDescent="0.3">
      <c r="A500" s="290">
        <v>13140099</v>
      </c>
      <c r="B500" s="291">
        <v>39763</v>
      </c>
      <c r="C500" s="292" t="s">
        <v>1555</v>
      </c>
      <c r="D500" s="292"/>
      <c r="E500" s="292"/>
      <c r="F500" s="292"/>
      <c r="G500" s="292"/>
      <c r="H500" s="290"/>
      <c r="I500" s="291">
        <v>39783</v>
      </c>
      <c r="J500" s="291">
        <v>42037</v>
      </c>
      <c r="K500" s="292" t="s">
        <v>377</v>
      </c>
      <c r="L500" s="292"/>
      <c r="M500" s="292" t="s">
        <v>304</v>
      </c>
      <c r="N500" s="292" t="s">
        <v>21</v>
      </c>
      <c r="O500" s="292">
        <v>48000</v>
      </c>
      <c r="P500" s="292"/>
      <c r="Q500" s="292"/>
      <c r="R500" s="292" t="s">
        <v>4687</v>
      </c>
      <c r="S500" s="292"/>
      <c r="T500" s="761"/>
      <c r="U500" s="292"/>
      <c r="V500" s="292">
        <v>48000</v>
      </c>
      <c r="W500" s="292"/>
      <c r="X500" s="292"/>
      <c r="Y500" s="292"/>
      <c r="Z500" s="292"/>
      <c r="AA500" s="292"/>
      <c r="AB500" s="292"/>
      <c r="AC500" s="292"/>
      <c r="AD500" s="292"/>
      <c r="AE500" s="292"/>
      <c r="AF500" s="292"/>
      <c r="AG500" s="292"/>
      <c r="AH500" s="292"/>
      <c r="AI500" s="292"/>
      <c r="AJ500" s="292"/>
      <c r="AK500" s="293"/>
      <c r="AL500" s="293" t="s">
        <v>4688</v>
      </c>
      <c r="AM500" s="13"/>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185"/>
      <c r="HL500" s="185"/>
      <c r="HM500" s="185"/>
      <c r="HN500" s="185"/>
      <c r="HO500" s="185"/>
      <c r="HP500" s="185"/>
      <c r="HQ500" s="185"/>
      <c r="HR500" s="185"/>
      <c r="HS500" s="185"/>
      <c r="HT500" s="185"/>
      <c r="HU500" s="185"/>
      <c r="HV500" s="185"/>
      <c r="HW500" s="185"/>
      <c r="HX500" s="185"/>
      <c r="HY500" s="185"/>
      <c r="HZ500" s="185"/>
      <c r="IA500" s="185"/>
      <c r="IB500" s="185"/>
      <c r="IC500" s="185"/>
      <c r="ID500" s="185"/>
      <c r="IE500" s="185"/>
      <c r="IF500" s="185"/>
      <c r="IG500" s="185"/>
      <c r="IH500" s="185"/>
      <c r="II500" s="185"/>
      <c r="IJ500" s="185"/>
      <c r="IK500" s="185"/>
      <c r="IL500" s="185"/>
      <c r="IM500" s="185"/>
      <c r="IN500" s="185"/>
      <c r="IO500" s="185"/>
      <c r="IP500" s="185"/>
      <c r="IQ500" s="185"/>
      <c r="IR500" s="185"/>
      <c r="IS500" s="185"/>
      <c r="IT500" s="185"/>
      <c r="IU500" s="185"/>
      <c r="IV500" s="185"/>
      <c r="IW500" s="185"/>
      <c r="IX500" s="185"/>
      <c r="IY500" s="185"/>
      <c r="IZ500" s="185"/>
      <c r="JA500" s="185"/>
      <c r="JB500" s="185"/>
      <c r="JC500" s="185"/>
      <c r="JD500" s="185"/>
      <c r="JE500" s="185"/>
      <c r="JF500" s="185"/>
      <c r="JG500" s="185"/>
      <c r="JH500" s="185"/>
      <c r="JI500" s="185"/>
      <c r="JJ500" s="185"/>
      <c r="JK500" s="185"/>
      <c r="JL500" s="185"/>
      <c r="JM500" s="185"/>
      <c r="JN500" s="185"/>
      <c r="JO500" s="185"/>
      <c r="JP500" s="185"/>
      <c r="JQ500" s="185"/>
      <c r="JR500" s="185"/>
      <c r="JS500" s="185"/>
      <c r="JT500" s="185"/>
      <c r="JU500" s="185"/>
      <c r="JV500" s="185"/>
      <c r="JW500" s="185"/>
      <c r="JX500" s="185"/>
      <c r="JY500" s="185"/>
      <c r="JZ500" s="185"/>
      <c r="KA500" s="185"/>
      <c r="KB500" s="185"/>
      <c r="KC500" s="185"/>
      <c r="KD500" s="185"/>
      <c r="KE500" s="185"/>
      <c r="KF500" s="185"/>
      <c r="KG500" s="185"/>
      <c r="KH500" s="185"/>
      <c r="KI500" s="185"/>
      <c r="KJ500" s="185"/>
      <c r="KK500" s="185"/>
      <c r="KL500" s="185"/>
      <c r="KM500" s="185"/>
      <c r="KN500" s="185"/>
      <c r="KO500" s="185"/>
      <c r="KP500" s="185"/>
      <c r="KQ500" s="185"/>
      <c r="KR500" s="185"/>
      <c r="KS500" s="185"/>
      <c r="KT500" s="185"/>
      <c r="KU500" s="185"/>
      <c r="KV500" s="185"/>
      <c r="KW500" s="185"/>
      <c r="KX500" s="185"/>
      <c r="KY500" s="185"/>
      <c r="KZ500" s="185"/>
      <c r="LA500" s="185"/>
      <c r="LB500" s="185"/>
      <c r="LC500" s="185"/>
      <c r="LD500" s="185"/>
      <c r="LE500" s="185"/>
      <c r="LF500" s="185"/>
      <c r="LG500" s="185"/>
      <c r="LH500" s="185"/>
      <c r="LI500" s="185"/>
      <c r="LJ500" s="185"/>
      <c r="LK500" s="185"/>
      <c r="LL500" s="185"/>
      <c r="LM500" s="185"/>
      <c r="LN500" s="185"/>
      <c r="LO500" s="185"/>
      <c r="LP500" s="185"/>
      <c r="LQ500" s="185"/>
      <c r="LR500" s="185"/>
      <c r="LS500" s="185"/>
      <c r="LT500" s="185"/>
      <c r="LU500" s="185"/>
      <c r="LV500" s="185"/>
      <c r="LW500" s="185"/>
      <c r="LX500" s="185"/>
      <c r="LY500" s="185"/>
      <c r="LZ500" s="185"/>
      <c r="MA500" s="185"/>
      <c r="MB500" s="185"/>
      <c r="MC500" s="185"/>
      <c r="MD500" s="185"/>
      <c r="ME500" s="185"/>
      <c r="MF500" s="185"/>
      <c r="MG500" s="185"/>
      <c r="MH500" s="185"/>
      <c r="MI500" s="185"/>
      <c r="MJ500" s="185"/>
      <c r="MK500" s="185"/>
      <c r="ML500" s="185"/>
      <c r="MM500" s="185"/>
      <c r="MN500" s="185"/>
      <c r="MO500" s="185"/>
      <c r="MP500" s="185"/>
      <c r="MQ500" s="185"/>
      <c r="MR500" s="185"/>
      <c r="MS500" s="185"/>
      <c r="MT500" s="185"/>
      <c r="MU500" s="185"/>
      <c r="MV500" s="185"/>
      <c r="MW500" s="185"/>
      <c r="MX500" s="185"/>
      <c r="MY500" s="185"/>
      <c r="MZ500" s="185"/>
      <c r="NA500" s="185"/>
      <c r="NB500" s="185"/>
      <c r="NC500" s="185"/>
      <c r="ND500" s="185"/>
      <c r="NE500" s="185"/>
      <c r="NF500" s="185"/>
      <c r="NG500" s="185"/>
      <c r="NH500" s="185"/>
      <c r="NI500" s="185"/>
      <c r="NJ500" s="185"/>
      <c r="NK500" s="185"/>
      <c r="NL500" s="185"/>
      <c r="NM500" s="185"/>
      <c r="NN500" s="185"/>
      <c r="NO500" s="185"/>
      <c r="NP500" s="185"/>
      <c r="NQ500" s="185"/>
      <c r="NR500" s="185"/>
      <c r="NS500" s="185"/>
      <c r="NT500" s="185"/>
      <c r="NU500" s="185"/>
      <c r="NV500" s="185"/>
      <c r="NW500" s="185"/>
      <c r="NX500" s="185"/>
      <c r="NY500" s="185"/>
      <c r="NZ500" s="185"/>
      <c r="OA500" s="185"/>
      <c r="OB500" s="185"/>
      <c r="OC500" s="185"/>
      <c r="OD500" s="185"/>
      <c r="OE500" s="185"/>
      <c r="OF500" s="185"/>
      <c r="OG500" s="185"/>
      <c r="OH500" s="185"/>
      <c r="OI500" s="185"/>
      <c r="OJ500" s="185"/>
      <c r="OK500" s="185"/>
      <c r="OL500" s="185"/>
      <c r="OM500" s="185"/>
      <c r="ON500" s="185"/>
      <c r="OO500" s="185"/>
      <c r="OP500" s="185"/>
      <c r="OQ500" s="185"/>
      <c r="OR500" s="185"/>
      <c r="OS500" s="185"/>
      <c r="OT500" s="185"/>
      <c r="OU500" s="185"/>
      <c r="OV500" s="185"/>
      <c r="OW500" s="185"/>
      <c r="OX500" s="185"/>
      <c r="OY500" s="185"/>
      <c r="OZ500" s="185"/>
      <c r="PA500" s="185"/>
      <c r="PB500" s="185"/>
      <c r="PC500" s="185"/>
      <c r="PD500" s="185"/>
      <c r="PE500" s="185"/>
      <c r="PF500" s="185"/>
      <c r="PG500" s="185"/>
      <c r="PH500" s="185"/>
      <c r="PI500" s="185"/>
      <c r="PJ500" s="185"/>
      <c r="PK500" s="185"/>
      <c r="PL500" s="185"/>
      <c r="PM500" s="185"/>
      <c r="PN500" s="185"/>
      <c r="PO500" s="185"/>
      <c r="PP500" s="185"/>
      <c r="PQ500" s="185"/>
      <c r="PR500" s="185"/>
      <c r="PS500" s="185"/>
      <c r="PT500" s="185"/>
      <c r="PU500" s="185"/>
      <c r="PV500" s="185"/>
      <c r="PW500" s="185"/>
      <c r="PX500" s="185"/>
      <c r="PY500" s="185"/>
      <c r="PZ500" s="185"/>
      <c r="QA500" s="185"/>
      <c r="QB500" s="185"/>
      <c r="QC500" s="185"/>
      <c r="QD500" s="185"/>
      <c r="QE500" s="185"/>
      <c r="QF500" s="185"/>
      <c r="QG500" s="185"/>
      <c r="QH500" s="185"/>
      <c r="QI500" s="185"/>
      <c r="QJ500" s="185"/>
      <c r="QK500" s="185"/>
      <c r="QL500" s="185"/>
      <c r="QM500" s="185"/>
      <c r="QN500" s="185"/>
      <c r="QO500" s="185"/>
      <c r="QP500" s="185"/>
      <c r="QQ500" s="185"/>
      <c r="QR500" s="185"/>
      <c r="QS500" s="185"/>
      <c r="QT500" s="185"/>
      <c r="QU500" s="185"/>
      <c r="QV500" s="185"/>
      <c r="QW500" s="185"/>
      <c r="QX500" s="185"/>
      <c r="QY500" s="185"/>
      <c r="QZ500" s="185"/>
      <c r="RA500" s="185"/>
      <c r="RB500" s="185"/>
      <c r="RC500" s="185"/>
      <c r="RD500" s="185"/>
      <c r="RE500" s="185"/>
      <c r="RF500" s="185"/>
      <c r="RG500" s="185"/>
      <c r="RH500" s="185"/>
      <c r="RI500" s="185"/>
      <c r="RJ500" s="185"/>
      <c r="RK500" s="185"/>
      <c r="RL500" s="185"/>
      <c r="RM500" s="185"/>
      <c r="RN500" s="185"/>
      <c r="RO500" s="185"/>
      <c r="RP500" s="185"/>
      <c r="RQ500" s="185"/>
      <c r="RR500" s="185"/>
      <c r="RS500" s="185"/>
      <c r="RT500" s="185"/>
      <c r="RU500" s="185"/>
      <c r="RV500" s="185"/>
      <c r="RW500" s="185"/>
      <c r="RX500" s="185"/>
      <c r="RY500" s="185"/>
      <c r="RZ500" s="185"/>
      <c r="SA500" s="185"/>
      <c r="SB500" s="185"/>
      <c r="SC500" s="185"/>
      <c r="SD500" s="185"/>
      <c r="SE500" s="185"/>
      <c r="SF500" s="185"/>
      <c r="SG500" s="185"/>
      <c r="SH500" s="185"/>
      <c r="SI500" s="185"/>
      <c r="SJ500" s="185"/>
      <c r="SK500" s="185"/>
      <c r="SL500" s="185"/>
      <c r="SM500" s="185"/>
      <c r="SN500" s="185"/>
      <c r="SO500" s="185"/>
      <c r="SP500" s="185"/>
      <c r="SQ500" s="185"/>
      <c r="SR500" s="185"/>
      <c r="SS500" s="185"/>
      <c r="ST500" s="185"/>
      <c r="SU500" s="185"/>
      <c r="SV500" s="185"/>
      <c r="SW500" s="185"/>
      <c r="SX500" s="185"/>
      <c r="SY500" s="185"/>
      <c r="SZ500" s="185"/>
      <c r="TA500" s="185"/>
      <c r="TB500" s="185"/>
      <c r="TC500" s="185"/>
      <c r="TD500" s="185"/>
      <c r="TE500" s="185"/>
      <c r="TF500" s="185"/>
      <c r="TG500" s="185"/>
      <c r="TH500" s="185"/>
      <c r="TI500" s="185"/>
    </row>
    <row r="501" spans="1:529" s="79" customFormat="1" ht="27.75" customHeight="1" thickBot="1" x14ac:dyDescent="0.3">
      <c r="A501" s="286">
        <v>13140100</v>
      </c>
      <c r="B501" s="287">
        <v>39772</v>
      </c>
      <c r="C501" s="52" t="s">
        <v>1556</v>
      </c>
      <c r="D501" s="52"/>
      <c r="E501" s="52"/>
      <c r="F501" s="52"/>
      <c r="G501" s="52"/>
      <c r="H501" s="288"/>
      <c r="I501" s="287">
        <v>39796</v>
      </c>
      <c r="J501" s="287">
        <v>41091</v>
      </c>
      <c r="K501" s="52" t="s">
        <v>1137</v>
      </c>
      <c r="L501" s="52"/>
      <c r="M501" s="52" t="s">
        <v>855</v>
      </c>
      <c r="N501" s="52" t="s">
        <v>21</v>
      </c>
      <c r="O501" s="52">
        <v>1813000</v>
      </c>
      <c r="P501" s="386" t="s">
        <v>1557</v>
      </c>
      <c r="Q501" s="386"/>
      <c r="R501" s="386" t="s">
        <v>1558</v>
      </c>
      <c r="S501" s="386"/>
      <c r="T501" s="726"/>
      <c r="U501" s="52"/>
      <c r="V501" s="52">
        <v>1813000</v>
      </c>
      <c r="W501" s="52"/>
      <c r="X501" s="52"/>
      <c r="Y501" s="52"/>
      <c r="Z501" s="52"/>
      <c r="AA501" s="52"/>
      <c r="AB501" s="52"/>
      <c r="AC501" s="52"/>
      <c r="AD501" s="52"/>
      <c r="AE501" s="52"/>
      <c r="AF501" s="52"/>
      <c r="AG501" s="52"/>
      <c r="AH501" s="52"/>
      <c r="AI501" s="52"/>
      <c r="AJ501" s="52"/>
      <c r="AK501" s="301"/>
      <c r="AL501" s="29"/>
      <c r="AM501" s="13"/>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c r="CH501" s="185"/>
      <c r="CI501" s="185"/>
      <c r="CJ501" s="185"/>
      <c r="CK501" s="185"/>
      <c r="CL501" s="185"/>
      <c r="CM501" s="185"/>
      <c r="CN501" s="185"/>
      <c r="CO501" s="185"/>
      <c r="CP501" s="185"/>
      <c r="CQ501" s="185"/>
      <c r="CR501" s="185"/>
      <c r="CS501" s="185"/>
      <c r="CT501" s="185"/>
      <c r="CU501" s="185"/>
      <c r="CV501" s="185"/>
      <c r="CW501" s="185"/>
      <c r="CX501" s="185"/>
      <c r="CY501" s="185"/>
      <c r="CZ501" s="185"/>
      <c r="DA501" s="185"/>
      <c r="DB501" s="185"/>
      <c r="DC501" s="185"/>
      <c r="DD501" s="185"/>
      <c r="DE501" s="185"/>
      <c r="DF501" s="185"/>
      <c r="DG501" s="185"/>
      <c r="DH501" s="185"/>
      <c r="DI501" s="185"/>
      <c r="DJ501" s="185"/>
      <c r="DK501" s="185"/>
      <c r="DL501" s="185"/>
      <c r="DM501" s="185"/>
      <c r="DN501" s="185"/>
      <c r="DO501" s="185"/>
      <c r="DP501" s="185"/>
      <c r="DQ501" s="185"/>
      <c r="DR501" s="185"/>
      <c r="DS501" s="185"/>
      <c r="DT501" s="185"/>
      <c r="DU501" s="185"/>
      <c r="DV501" s="185"/>
      <c r="DW501" s="185"/>
      <c r="DX501" s="185"/>
      <c r="DY501" s="185"/>
      <c r="DZ501" s="185"/>
      <c r="EA501" s="185"/>
      <c r="EB501" s="185"/>
      <c r="EC501" s="185"/>
      <c r="ED501" s="185"/>
      <c r="EE501" s="185"/>
      <c r="EF501" s="185"/>
      <c r="EG501" s="185"/>
      <c r="EH501" s="185"/>
      <c r="EI501" s="185"/>
      <c r="EJ501" s="185"/>
      <c r="EK501" s="185"/>
      <c r="EL501" s="185"/>
      <c r="EM501" s="185"/>
      <c r="EN501" s="185"/>
      <c r="EO501" s="185"/>
      <c r="EP501" s="185"/>
      <c r="EQ501" s="185"/>
      <c r="ER501" s="185"/>
      <c r="ES501" s="185"/>
      <c r="ET501" s="185"/>
      <c r="EU501" s="185"/>
      <c r="EV501" s="185"/>
      <c r="EW501" s="185"/>
      <c r="EX501" s="185"/>
      <c r="EY501" s="185"/>
      <c r="EZ501" s="185"/>
      <c r="FA501" s="185"/>
      <c r="FB501" s="185"/>
      <c r="FC501" s="185"/>
      <c r="FD501" s="185"/>
      <c r="FE501" s="185"/>
      <c r="FF501" s="185"/>
      <c r="FG501" s="185"/>
      <c r="FH501" s="185"/>
      <c r="FI501" s="185"/>
      <c r="FJ501" s="185"/>
      <c r="FK501" s="185"/>
      <c r="FL501" s="185"/>
      <c r="FM501" s="185"/>
      <c r="FN501" s="185"/>
      <c r="FO501" s="185"/>
      <c r="FP501" s="185"/>
      <c r="FQ501" s="185"/>
      <c r="FR501" s="185"/>
      <c r="FS501" s="185"/>
      <c r="FT501" s="185"/>
      <c r="FU501" s="185"/>
      <c r="FV501" s="185"/>
      <c r="FW501" s="185"/>
      <c r="FX501" s="185"/>
      <c r="FY501" s="185"/>
      <c r="FZ501" s="185"/>
      <c r="GA501" s="185"/>
      <c r="GB501" s="185"/>
      <c r="GC501" s="185"/>
      <c r="GD501" s="185"/>
      <c r="GE501" s="185"/>
      <c r="GF501" s="185"/>
      <c r="GG501" s="185"/>
      <c r="GH501" s="185"/>
      <c r="GI501" s="185"/>
      <c r="GJ501" s="185"/>
      <c r="GK501" s="185"/>
      <c r="GL501" s="185"/>
      <c r="GM501" s="185"/>
      <c r="GN501" s="185"/>
      <c r="GO501" s="185"/>
      <c r="GP501" s="185"/>
      <c r="GQ501" s="185"/>
      <c r="GR501" s="185"/>
      <c r="GS501" s="185"/>
      <c r="GT501" s="185"/>
      <c r="GU501" s="185"/>
      <c r="GV501" s="185"/>
      <c r="GW501" s="185"/>
      <c r="GX501" s="185"/>
      <c r="GY501" s="185"/>
      <c r="GZ501" s="185"/>
      <c r="HA501" s="185"/>
      <c r="HB501" s="185"/>
      <c r="HC501" s="185"/>
      <c r="HD501" s="185"/>
      <c r="HE501" s="185"/>
      <c r="HF501" s="185"/>
      <c r="HG501" s="185"/>
      <c r="HH501" s="185"/>
      <c r="HI501" s="185"/>
      <c r="HJ501" s="185"/>
      <c r="HK501" s="185"/>
      <c r="HL501" s="185"/>
      <c r="HM501" s="185"/>
      <c r="HN501" s="185"/>
      <c r="HO501" s="185"/>
      <c r="HP501" s="185"/>
      <c r="HQ501" s="185"/>
      <c r="HR501" s="185"/>
      <c r="HS501" s="185"/>
      <c r="HT501" s="185"/>
      <c r="HU501" s="185"/>
      <c r="HV501" s="185"/>
      <c r="HW501" s="185"/>
      <c r="HX501" s="185"/>
      <c r="HY501" s="185"/>
      <c r="HZ501" s="185"/>
      <c r="IA501" s="185"/>
      <c r="IB501" s="185"/>
      <c r="IC501" s="185"/>
      <c r="ID501" s="185"/>
      <c r="IE501" s="185"/>
      <c r="IF501" s="185"/>
      <c r="IG501" s="185"/>
      <c r="IH501" s="185"/>
      <c r="II501" s="185"/>
      <c r="IJ501" s="185"/>
      <c r="IK501" s="185"/>
      <c r="IL501" s="185"/>
      <c r="IM501" s="185"/>
      <c r="IN501" s="185"/>
      <c r="IO501" s="185"/>
      <c r="IP501" s="185"/>
      <c r="IQ501" s="185"/>
      <c r="IR501" s="185"/>
      <c r="IS501" s="185"/>
      <c r="IT501" s="185"/>
      <c r="IU501" s="185"/>
      <c r="IV501" s="185"/>
      <c r="IW501" s="185"/>
      <c r="IX501" s="185"/>
      <c r="IY501" s="185"/>
      <c r="IZ501" s="185"/>
      <c r="JA501" s="185"/>
      <c r="JB501" s="185"/>
      <c r="JC501" s="185"/>
      <c r="JD501" s="185"/>
      <c r="JE501" s="185"/>
      <c r="JF501" s="185"/>
      <c r="JG501" s="185"/>
      <c r="JH501" s="185"/>
      <c r="JI501" s="185"/>
      <c r="JJ501" s="185"/>
      <c r="JK501" s="185"/>
      <c r="JL501" s="185"/>
      <c r="JM501" s="185"/>
      <c r="JN501" s="185"/>
      <c r="JO501" s="185"/>
      <c r="JP501" s="185"/>
      <c r="JQ501" s="185"/>
      <c r="JR501" s="185"/>
      <c r="JS501" s="185"/>
      <c r="JT501" s="185"/>
      <c r="JU501" s="185"/>
      <c r="JV501" s="185"/>
      <c r="JW501" s="185"/>
      <c r="JX501" s="185"/>
      <c r="JY501" s="185"/>
      <c r="JZ501" s="185"/>
      <c r="KA501" s="185"/>
      <c r="KB501" s="185"/>
      <c r="KC501" s="185"/>
      <c r="KD501" s="185"/>
      <c r="KE501" s="185"/>
      <c r="KF501" s="185"/>
      <c r="KG501" s="185"/>
      <c r="KH501" s="185"/>
      <c r="KI501" s="185"/>
      <c r="KJ501" s="185"/>
      <c r="KK501" s="185"/>
      <c r="KL501" s="185"/>
      <c r="KM501" s="185"/>
      <c r="KN501" s="185"/>
      <c r="KO501" s="185"/>
      <c r="KP501" s="185"/>
      <c r="KQ501" s="185"/>
      <c r="KR501" s="185"/>
      <c r="KS501" s="185"/>
      <c r="KT501" s="185"/>
      <c r="KU501" s="185"/>
      <c r="KV501" s="185"/>
      <c r="KW501" s="185"/>
      <c r="KX501" s="185"/>
      <c r="KY501" s="185"/>
      <c r="KZ501" s="185"/>
      <c r="LA501" s="185"/>
      <c r="LB501" s="185"/>
      <c r="LC501" s="185"/>
      <c r="LD501" s="185"/>
      <c r="LE501" s="185"/>
      <c r="LF501" s="185"/>
      <c r="LG501" s="185"/>
      <c r="LH501" s="185"/>
      <c r="LI501" s="185"/>
      <c r="LJ501" s="185"/>
      <c r="LK501" s="185"/>
      <c r="LL501" s="185"/>
      <c r="LM501" s="185"/>
      <c r="LN501" s="185"/>
      <c r="LO501" s="185"/>
      <c r="LP501" s="185"/>
      <c r="LQ501" s="185"/>
      <c r="LR501" s="185"/>
      <c r="LS501" s="185"/>
      <c r="LT501" s="185"/>
      <c r="LU501" s="185"/>
      <c r="LV501" s="185"/>
      <c r="LW501" s="185"/>
      <c r="LX501" s="185"/>
      <c r="LY501" s="185"/>
      <c r="LZ501" s="185"/>
      <c r="MA501" s="185"/>
      <c r="MB501" s="185"/>
      <c r="MC501" s="185"/>
      <c r="MD501" s="185"/>
      <c r="ME501" s="185"/>
      <c r="MF501" s="185"/>
      <c r="MG501" s="185"/>
      <c r="MH501" s="185"/>
      <c r="MI501" s="185"/>
      <c r="MJ501" s="185"/>
      <c r="MK501" s="185"/>
      <c r="ML501" s="185"/>
      <c r="MM501" s="185"/>
      <c r="MN501" s="185"/>
      <c r="MO501" s="185"/>
      <c r="MP501" s="185"/>
      <c r="MQ501" s="185"/>
      <c r="MR501" s="185"/>
      <c r="MS501" s="185"/>
      <c r="MT501" s="185"/>
      <c r="MU501" s="185"/>
      <c r="MV501" s="185"/>
      <c r="MW501" s="185"/>
      <c r="MX501" s="185"/>
      <c r="MY501" s="185"/>
      <c r="MZ501" s="185"/>
      <c r="NA501" s="185"/>
      <c r="NB501" s="185"/>
      <c r="NC501" s="185"/>
      <c r="ND501" s="185"/>
      <c r="NE501" s="185"/>
      <c r="NF501" s="185"/>
      <c r="NG501" s="185"/>
      <c r="NH501" s="185"/>
      <c r="NI501" s="185"/>
      <c r="NJ501" s="185"/>
      <c r="NK501" s="185"/>
      <c r="NL501" s="185"/>
      <c r="NM501" s="185"/>
      <c r="NN501" s="185"/>
      <c r="NO501" s="185"/>
      <c r="NP501" s="185"/>
      <c r="NQ501" s="185"/>
      <c r="NR501" s="185"/>
      <c r="NS501" s="185"/>
      <c r="NT501" s="185"/>
      <c r="NU501" s="185"/>
      <c r="NV501" s="185"/>
      <c r="NW501" s="185"/>
      <c r="NX501" s="185"/>
      <c r="NY501" s="185"/>
      <c r="NZ501" s="185"/>
      <c r="OA501" s="185"/>
      <c r="OB501" s="185"/>
      <c r="OC501" s="185"/>
      <c r="OD501" s="185"/>
      <c r="OE501" s="185"/>
      <c r="OF501" s="185"/>
      <c r="OG501" s="185"/>
      <c r="OH501" s="185"/>
      <c r="OI501" s="185"/>
      <c r="OJ501" s="185"/>
      <c r="OK501" s="185"/>
      <c r="OL501" s="185"/>
      <c r="OM501" s="185"/>
      <c r="ON501" s="185"/>
      <c r="OO501" s="185"/>
      <c r="OP501" s="185"/>
      <c r="OQ501" s="185"/>
      <c r="OR501" s="185"/>
      <c r="OS501" s="185"/>
      <c r="OT501" s="185"/>
      <c r="OU501" s="185"/>
      <c r="OV501" s="185"/>
      <c r="OW501" s="185"/>
      <c r="OX501" s="185"/>
      <c r="OY501" s="185"/>
      <c r="OZ501" s="185"/>
      <c r="PA501" s="185"/>
      <c r="PB501" s="185"/>
      <c r="PC501" s="185"/>
      <c r="PD501" s="185"/>
      <c r="PE501" s="185"/>
      <c r="PF501" s="185"/>
      <c r="PG501" s="185"/>
      <c r="PH501" s="185"/>
      <c r="PI501" s="185"/>
      <c r="PJ501" s="185"/>
      <c r="PK501" s="185"/>
      <c r="PL501" s="185"/>
      <c r="PM501" s="185"/>
      <c r="PN501" s="185"/>
      <c r="PO501" s="185"/>
      <c r="PP501" s="185"/>
      <c r="PQ501" s="185"/>
      <c r="PR501" s="185"/>
      <c r="PS501" s="185"/>
      <c r="PT501" s="185"/>
      <c r="PU501" s="185"/>
      <c r="PV501" s="185"/>
      <c r="PW501" s="185"/>
      <c r="PX501" s="185"/>
      <c r="PY501" s="185"/>
      <c r="PZ501" s="185"/>
      <c r="QA501" s="185"/>
      <c r="QB501" s="185"/>
      <c r="QC501" s="185"/>
      <c r="QD501" s="185"/>
      <c r="QE501" s="185"/>
      <c r="QF501" s="185"/>
      <c r="QG501" s="185"/>
      <c r="QH501" s="185"/>
      <c r="QI501" s="185"/>
      <c r="QJ501" s="185"/>
      <c r="QK501" s="185"/>
      <c r="QL501" s="185"/>
      <c r="QM501" s="185"/>
      <c r="QN501" s="185"/>
      <c r="QO501" s="185"/>
      <c r="QP501" s="185"/>
      <c r="QQ501" s="185"/>
      <c r="QR501" s="185"/>
      <c r="QS501" s="185"/>
      <c r="QT501" s="185"/>
      <c r="QU501" s="185"/>
      <c r="QV501" s="185"/>
      <c r="QW501" s="185"/>
      <c r="QX501" s="185"/>
      <c r="QY501" s="185"/>
      <c r="QZ501" s="185"/>
      <c r="RA501" s="185"/>
      <c r="RB501" s="185"/>
      <c r="RC501" s="185"/>
      <c r="RD501" s="185"/>
      <c r="RE501" s="185"/>
      <c r="RF501" s="185"/>
      <c r="RG501" s="185"/>
      <c r="RH501" s="185"/>
      <c r="RI501" s="185"/>
      <c r="RJ501" s="185"/>
      <c r="RK501" s="185"/>
      <c r="RL501" s="185"/>
      <c r="RM501" s="185"/>
      <c r="RN501" s="185"/>
      <c r="RO501" s="185"/>
      <c r="RP501" s="185"/>
      <c r="RQ501" s="185"/>
      <c r="RR501" s="185"/>
      <c r="RS501" s="185"/>
      <c r="RT501" s="185"/>
      <c r="RU501" s="185"/>
      <c r="RV501" s="185"/>
      <c r="RW501" s="185"/>
      <c r="RX501" s="185"/>
      <c r="RY501" s="185"/>
      <c r="RZ501" s="185"/>
      <c r="SA501" s="185"/>
      <c r="SB501" s="185"/>
      <c r="SC501" s="185"/>
      <c r="SD501" s="185"/>
      <c r="SE501" s="185"/>
      <c r="SF501" s="185"/>
      <c r="SG501" s="185"/>
      <c r="SH501" s="185"/>
      <c r="SI501" s="185"/>
      <c r="SJ501" s="185"/>
      <c r="SK501" s="185"/>
      <c r="SL501" s="185"/>
      <c r="SM501" s="185"/>
      <c r="SN501" s="185"/>
      <c r="SO501" s="185"/>
      <c r="SP501" s="185"/>
      <c r="SQ501" s="185"/>
      <c r="SR501" s="185"/>
      <c r="SS501" s="185"/>
      <c r="ST501" s="185"/>
      <c r="SU501" s="185"/>
      <c r="SV501" s="185"/>
      <c r="SW501" s="185"/>
      <c r="SX501" s="185"/>
      <c r="SY501" s="185"/>
      <c r="SZ501" s="185"/>
      <c r="TA501" s="185"/>
      <c r="TB501" s="185"/>
      <c r="TC501" s="185"/>
      <c r="TD501" s="185"/>
      <c r="TE501" s="185"/>
      <c r="TF501" s="185"/>
      <c r="TG501" s="185"/>
      <c r="TH501" s="185"/>
      <c r="TI501" s="185"/>
    </row>
    <row r="502" spans="1:529" s="79" customFormat="1" ht="34.5" customHeight="1" x14ac:dyDescent="0.25">
      <c r="A502" s="201">
        <v>13140101</v>
      </c>
      <c r="B502" s="217">
        <v>39773</v>
      </c>
      <c r="C502" s="218" t="s">
        <v>170</v>
      </c>
      <c r="D502" s="218" t="s">
        <v>5558</v>
      </c>
      <c r="E502" s="218"/>
      <c r="F502" s="218"/>
      <c r="G502" s="218"/>
      <c r="H502" s="201" t="s">
        <v>5559</v>
      </c>
      <c r="I502" s="217">
        <v>39792</v>
      </c>
      <c r="J502" s="217">
        <v>41964</v>
      </c>
      <c r="K502" s="218" t="s">
        <v>1533</v>
      </c>
      <c r="L502" s="218"/>
      <c r="M502" s="218" t="s">
        <v>408</v>
      </c>
      <c r="N502" s="218" t="s">
        <v>48</v>
      </c>
      <c r="O502" s="218">
        <v>2375</v>
      </c>
      <c r="P502" s="218" t="s">
        <v>5566</v>
      </c>
      <c r="Q502" s="218" t="s">
        <v>5566</v>
      </c>
      <c r="R502" s="218"/>
      <c r="S502" s="218"/>
      <c r="T502" s="717">
        <v>2.2000000000000002</v>
      </c>
      <c r="U502" s="218">
        <v>6.5</v>
      </c>
      <c r="V502" s="218">
        <v>2375</v>
      </c>
      <c r="W502" s="218" t="s">
        <v>1258</v>
      </c>
      <c r="X502" s="218">
        <v>50</v>
      </c>
      <c r="Y502" s="218">
        <v>25</v>
      </c>
      <c r="Z502" s="218">
        <v>125</v>
      </c>
      <c r="AA502" s="218" t="s">
        <v>1091</v>
      </c>
      <c r="AB502" s="218" t="s">
        <v>1091</v>
      </c>
      <c r="AC502" s="218" t="s">
        <v>1091</v>
      </c>
      <c r="AD502" s="218" t="s">
        <v>1091</v>
      </c>
      <c r="AE502" s="218" t="s">
        <v>1091</v>
      </c>
      <c r="AF502" s="218" t="s">
        <v>1091</v>
      </c>
      <c r="AG502" s="218" t="s">
        <v>3357</v>
      </c>
      <c r="AH502" s="218"/>
      <c r="AI502" s="218" t="s">
        <v>5564</v>
      </c>
      <c r="AJ502" s="218" t="s">
        <v>5565</v>
      </c>
      <c r="AK502" s="266"/>
      <c r="AL502" s="555" t="s">
        <v>5561</v>
      </c>
      <c r="AM502" s="13"/>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c r="CH502" s="185"/>
      <c r="CI502" s="185"/>
      <c r="CJ502" s="185"/>
      <c r="CK502" s="185"/>
      <c r="CL502" s="185"/>
      <c r="CM502" s="185"/>
      <c r="CN502" s="185"/>
      <c r="CO502" s="185"/>
      <c r="CP502" s="185"/>
      <c r="CQ502" s="185"/>
      <c r="CR502" s="185"/>
      <c r="CS502" s="185"/>
      <c r="CT502" s="185"/>
      <c r="CU502" s="185"/>
      <c r="CV502" s="185"/>
      <c r="CW502" s="185"/>
      <c r="CX502" s="185"/>
      <c r="CY502" s="185"/>
      <c r="CZ502" s="185"/>
      <c r="DA502" s="185"/>
      <c r="DB502" s="185"/>
      <c r="DC502" s="185"/>
      <c r="DD502" s="185"/>
      <c r="DE502" s="185"/>
      <c r="DF502" s="185"/>
      <c r="DG502" s="185"/>
      <c r="DH502" s="185"/>
      <c r="DI502" s="185"/>
      <c r="DJ502" s="185"/>
      <c r="DK502" s="185"/>
      <c r="DL502" s="185"/>
      <c r="DM502" s="185"/>
      <c r="DN502" s="185"/>
      <c r="DO502" s="185"/>
      <c r="DP502" s="185"/>
      <c r="DQ502" s="185"/>
      <c r="DR502" s="185"/>
      <c r="DS502" s="185"/>
      <c r="DT502" s="185"/>
      <c r="DU502" s="185"/>
      <c r="DV502" s="185"/>
      <c r="DW502" s="185"/>
      <c r="DX502" s="185"/>
      <c r="DY502" s="185"/>
      <c r="DZ502" s="185"/>
      <c r="EA502" s="185"/>
      <c r="EB502" s="185"/>
      <c r="EC502" s="185"/>
      <c r="ED502" s="185"/>
      <c r="EE502" s="185"/>
      <c r="EF502" s="185"/>
      <c r="EG502" s="185"/>
      <c r="EH502" s="185"/>
      <c r="EI502" s="185"/>
      <c r="EJ502" s="185"/>
      <c r="EK502" s="185"/>
      <c r="EL502" s="185"/>
      <c r="EM502" s="185"/>
      <c r="EN502" s="185"/>
      <c r="EO502" s="185"/>
      <c r="EP502" s="185"/>
      <c r="EQ502" s="185"/>
      <c r="ER502" s="185"/>
      <c r="ES502" s="185"/>
      <c r="ET502" s="185"/>
      <c r="EU502" s="185"/>
      <c r="EV502" s="185"/>
      <c r="EW502" s="185"/>
      <c r="EX502" s="185"/>
      <c r="EY502" s="185"/>
      <c r="EZ502" s="185"/>
      <c r="FA502" s="185"/>
      <c r="FB502" s="185"/>
      <c r="FC502" s="185"/>
      <c r="FD502" s="185"/>
      <c r="FE502" s="185"/>
      <c r="FF502" s="185"/>
      <c r="FG502" s="185"/>
      <c r="FH502" s="185"/>
      <c r="FI502" s="185"/>
      <c r="FJ502" s="185"/>
      <c r="FK502" s="185"/>
      <c r="FL502" s="185"/>
      <c r="FM502" s="185"/>
      <c r="FN502" s="185"/>
      <c r="FO502" s="185"/>
      <c r="FP502" s="185"/>
      <c r="FQ502" s="185"/>
      <c r="FR502" s="185"/>
      <c r="FS502" s="185"/>
      <c r="FT502" s="185"/>
      <c r="FU502" s="185"/>
      <c r="FV502" s="185"/>
      <c r="FW502" s="185"/>
      <c r="FX502" s="185"/>
      <c r="FY502" s="185"/>
      <c r="FZ502" s="185"/>
      <c r="GA502" s="185"/>
      <c r="GB502" s="185"/>
      <c r="GC502" s="185"/>
      <c r="GD502" s="185"/>
      <c r="GE502" s="185"/>
      <c r="GF502" s="185"/>
      <c r="GG502" s="185"/>
      <c r="GH502" s="185"/>
      <c r="GI502" s="185"/>
      <c r="GJ502" s="185"/>
      <c r="GK502" s="185"/>
      <c r="GL502" s="185"/>
      <c r="GM502" s="185"/>
      <c r="GN502" s="185"/>
      <c r="GO502" s="185"/>
      <c r="GP502" s="185"/>
      <c r="GQ502" s="185"/>
      <c r="GR502" s="185"/>
      <c r="GS502" s="185"/>
      <c r="GT502" s="185"/>
      <c r="GU502" s="185"/>
      <c r="GV502" s="185"/>
      <c r="GW502" s="185"/>
      <c r="GX502" s="185"/>
      <c r="GY502" s="185"/>
      <c r="GZ502" s="185"/>
      <c r="HA502" s="185"/>
      <c r="HB502" s="185"/>
      <c r="HC502" s="185"/>
      <c r="HD502" s="185"/>
      <c r="HE502" s="185"/>
      <c r="HF502" s="185"/>
      <c r="HG502" s="185"/>
      <c r="HH502" s="185"/>
      <c r="HI502" s="185"/>
      <c r="HJ502" s="185"/>
      <c r="HK502" s="185"/>
      <c r="HL502" s="185"/>
      <c r="HM502" s="185"/>
      <c r="HN502" s="185"/>
      <c r="HO502" s="185"/>
      <c r="HP502" s="185"/>
      <c r="HQ502" s="185"/>
      <c r="HR502" s="185"/>
      <c r="HS502" s="185"/>
      <c r="HT502" s="185"/>
      <c r="HU502" s="185"/>
      <c r="HV502" s="185"/>
      <c r="HW502" s="185"/>
      <c r="HX502" s="185"/>
      <c r="HY502" s="185"/>
      <c r="HZ502" s="185"/>
      <c r="IA502" s="185"/>
      <c r="IB502" s="185"/>
      <c r="IC502" s="185"/>
      <c r="ID502" s="185"/>
      <c r="IE502" s="185"/>
      <c r="IF502" s="185"/>
      <c r="IG502" s="185"/>
      <c r="IH502" s="185"/>
      <c r="II502" s="185"/>
      <c r="IJ502" s="185"/>
      <c r="IK502" s="185"/>
      <c r="IL502" s="185"/>
      <c r="IM502" s="185"/>
      <c r="IN502" s="185"/>
      <c r="IO502" s="185"/>
      <c r="IP502" s="185"/>
      <c r="IQ502" s="185"/>
      <c r="IR502" s="185"/>
      <c r="IS502" s="185"/>
      <c r="IT502" s="185"/>
      <c r="IU502" s="185"/>
      <c r="IV502" s="185"/>
      <c r="IW502" s="185"/>
      <c r="IX502" s="185"/>
      <c r="IY502" s="185"/>
      <c r="IZ502" s="185"/>
      <c r="JA502" s="185"/>
      <c r="JB502" s="185"/>
      <c r="JC502" s="185"/>
      <c r="JD502" s="185"/>
      <c r="JE502" s="185"/>
      <c r="JF502" s="185"/>
      <c r="JG502" s="185"/>
      <c r="JH502" s="185"/>
      <c r="JI502" s="185"/>
      <c r="JJ502" s="185"/>
      <c r="JK502" s="185"/>
      <c r="JL502" s="185"/>
      <c r="JM502" s="185"/>
      <c r="JN502" s="185"/>
      <c r="JO502" s="185"/>
      <c r="JP502" s="185"/>
      <c r="JQ502" s="185"/>
      <c r="JR502" s="185"/>
      <c r="JS502" s="185"/>
      <c r="JT502" s="185"/>
      <c r="JU502" s="185"/>
      <c r="JV502" s="185"/>
      <c r="JW502" s="185"/>
      <c r="JX502" s="185"/>
      <c r="JY502" s="185"/>
      <c r="JZ502" s="185"/>
      <c r="KA502" s="185"/>
      <c r="KB502" s="185"/>
      <c r="KC502" s="185"/>
      <c r="KD502" s="185"/>
      <c r="KE502" s="185"/>
      <c r="KF502" s="185"/>
      <c r="KG502" s="185"/>
      <c r="KH502" s="185"/>
      <c r="KI502" s="185"/>
      <c r="KJ502" s="185"/>
      <c r="KK502" s="185"/>
      <c r="KL502" s="185"/>
      <c r="KM502" s="185"/>
      <c r="KN502" s="185"/>
      <c r="KO502" s="185"/>
      <c r="KP502" s="185"/>
      <c r="KQ502" s="185"/>
      <c r="KR502" s="185"/>
      <c r="KS502" s="185"/>
      <c r="KT502" s="185"/>
      <c r="KU502" s="185"/>
      <c r="KV502" s="185"/>
      <c r="KW502" s="185"/>
      <c r="KX502" s="185"/>
      <c r="KY502" s="185"/>
      <c r="KZ502" s="185"/>
      <c r="LA502" s="185"/>
      <c r="LB502" s="185"/>
      <c r="LC502" s="185"/>
      <c r="LD502" s="185"/>
      <c r="LE502" s="185"/>
      <c r="LF502" s="185"/>
      <c r="LG502" s="185"/>
      <c r="LH502" s="185"/>
      <c r="LI502" s="185"/>
      <c r="LJ502" s="185"/>
      <c r="LK502" s="185"/>
      <c r="LL502" s="185"/>
      <c r="LM502" s="185"/>
      <c r="LN502" s="185"/>
      <c r="LO502" s="185"/>
      <c r="LP502" s="185"/>
      <c r="LQ502" s="185"/>
      <c r="LR502" s="185"/>
      <c r="LS502" s="185"/>
      <c r="LT502" s="185"/>
      <c r="LU502" s="185"/>
      <c r="LV502" s="185"/>
      <c r="LW502" s="185"/>
      <c r="LX502" s="185"/>
      <c r="LY502" s="185"/>
      <c r="LZ502" s="185"/>
      <c r="MA502" s="185"/>
      <c r="MB502" s="185"/>
      <c r="MC502" s="185"/>
      <c r="MD502" s="185"/>
      <c r="ME502" s="185"/>
      <c r="MF502" s="185"/>
      <c r="MG502" s="185"/>
      <c r="MH502" s="185"/>
      <c r="MI502" s="185"/>
      <c r="MJ502" s="185"/>
      <c r="MK502" s="185"/>
      <c r="ML502" s="185"/>
      <c r="MM502" s="185"/>
      <c r="MN502" s="185"/>
      <c r="MO502" s="185"/>
      <c r="MP502" s="185"/>
      <c r="MQ502" s="185"/>
      <c r="MR502" s="185"/>
      <c r="MS502" s="185"/>
      <c r="MT502" s="185"/>
      <c r="MU502" s="185"/>
      <c r="MV502" s="185"/>
      <c r="MW502" s="185"/>
      <c r="MX502" s="185"/>
      <c r="MY502" s="185"/>
      <c r="MZ502" s="185"/>
      <c r="NA502" s="185"/>
      <c r="NB502" s="185"/>
      <c r="NC502" s="185"/>
      <c r="ND502" s="185"/>
      <c r="NE502" s="185"/>
      <c r="NF502" s="185"/>
      <c r="NG502" s="185"/>
      <c r="NH502" s="185"/>
      <c r="NI502" s="185"/>
      <c r="NJ502" s="185"/>
      <c r="NK502" s="185"/>
      <c r="NL502" s="185"/>
      <c r="NM502" s="185"/>
      <c r="NN502" s="185"/>
      <c r="NO502" s="185"/>
      <c r="NP502" s="185"/>
      <c r="NQ502" s="185"/>
      <c r="NR502" s="185"/>
      <c r="NS502" s="185"/>
      <c r="NT502" s="185"/>
      <c r="NU502" s="185"/>
      <c r="NV502" s="185"/>
      <c r="NW502" s="185"/>
      <c r="NX502" s="185"/>
      <c r="NY502" s="185"/>
      <c r="NZ502" s="185"/>
      <c r="OA502" s="185"/>
      <c r="OB502" s="185"/>
      <c r="OC502" s="185"/>
      <c r="OD502" s="185"/>
      <c r="OE502" s="185"/>
      <c r="OF502" s="185"/>
      <c r="OG502" s="185"/>
      <c r="OH502" s="185"/>
      <c r="OI502" s="185"/>
      <c r="OJ502" s="185"/>
      <c r="OK502" s="185"/>
      <c r="OL502" s="185"/>
      <c r="OM502" s="185"/>
      <c r="ON502" s="185"/>
      <c r="OO502" s="185"/>
      <c r="OP502" s="185"/>
      <c r="OQ502" s="185"/>
      <c r="OR502" s="185"/>
      <c r="OS502" s="185"/>
      <c r="OT502" s="185"/>
      <c r="OU502" s="185"/>
      <c r="OV502" s="185"/>
      <c r="OW502" s="185"/>
      <c r="OX502" s="185"/>
      <c r="OY502" s="185"/>
      <c r="OZ502" s="185"/>
      <c r="PA502" s="185"/>
      <c r="PB502" s="185"/>
      <c r="PC502" s="185"/>
      <c r="PD502" s="185"/>
      <c r="PE502" s="185"/>
      <c r="PF502" s="185"/>
      <c r="PG502" s="185"/>
      <c r="PH502" s="185"/>
      <c r="PI502" s="185"/>
      <c r="PJ502" s="185"/>
      <c r="PK502" s="185"/>
      <c r="PL502" s="185"/>
      <c r="PM502" s="185"/>
      <c r="PN502" s="185"/>
      <c r="PO502" s="185"/>
      <c r="PP502" s="185"/>
      <c r="PQ502" s="185"/>
      <c r="PR502" s="185"/>
      <c r="PS502" s="185"/>
      <c r="PT502" s="185"/>
      <c r="PU502" s="185"/>
      <c r="PV502" s="185"/>
      <c r="PW502" s="185"/>
      <c r="PX502" s="185"/>
      <c r="PY502" s="185"/>
      <c r="PZ502" s="185"/>
      <c r="QA502" s="185"/>
      <c r="QB502" s="185"/>
      <c r="QC502" s="185"/>
      <c r="QD502" s="185"/>
      <c r="QE502" s="185"/>
      <c r="QF502" s="185"/>
      <c r="QG502" s="185"/>
      <c r="QH502" s="185"/>
      <c r="QI502" s="185"/>
      <c r="QJ502" s="185"/>
      <c r="QK502" s="185"/>
      <c r="QL502" s="185"/>
      <c r="QM502" s="185"/>
      <c r="QN502" s="185"/>
      <c r="QO502" s="185"/>
      <c r="QP502" s="185"/>
      <c r="QQ502" s="185"/>
      <c r="QR502" s="185"/>
      <c r="QS502" s="185"/>
      <c r="QT502" s="185"/>
      <c r="QU502" s="185"/>
      <c r="QV502" s="185"/>
      <c r="QW502" s="185"/>
      <c r="QX502" s="185"/>
      <c r="QY502" s="185"/>
      <c r="QZ502" s="185"/>
      <c r="RA502" s="185"/>
      <c r="RB502" s="185"/>
      <c r="RC502" s="185"/>
      <c r="RD502" s="185"/>
      <c r="RE502" s="185"/>
      <c r="RF502" s="185"/>
      <c r="RG502" s="185"/>
      <c r="RH502" s="185"/>
      <c r="RI502" s="185"/>
      <c r="RJ502" s="185"/>
      <c r="RK502" s="185"/>
      <c r="RL502" s="185"/>
      <c r="RM502" s="185"/>
      <c r="RN502" s="185"/>
      <c r="RO502" s="185"/>
      <c r="RP502" s="185"/>
      <c r="RQ502" s="185"/>
      <c r="RR502" s="185"/>
      <c r="RS502" s="185"/>
      <c r="RT502" s="185"/>
      <c r="RU502" s="185"/>
      <c r="RV502" s="185"/>
      <c r="RW502" s="185"/>
      <c r="RX502" s="185"/>
      <c r="RY502" s="185"/>
      <c r="RZ502" s="185"/>
      <c r="SA502" s="185"/>
      <c r="SB502" s="185"/>
      <c r="SC502" s="185"/>
      <c r="SD502" s="185"/>
      <c r="SE502" s="185"/>
      <c r="SF502" s="185"/>
      <c r="SG502" s="185"/>
      <c r="SH502" s="185"/>
      <c r="SI502" s="185"/>
      <c r="SJ502" s="185"/>
      <c r="SK502" s="185"/>
      <c r="SL502" s="185"/>
      <c r="SM502" s="185"/>
      <c r="SN502" s="185"/>
      <c r="SO502" s="185"/>
      <c r="SP502" s="185"/>
      <c r="SQ502" s="185"/>
      <c r="SR502" s="185"/>
      <c r="SS502" s="185"/>
      <c r="ST502" s="185"/>
      <c r="SU502" s="185"/>
      <c r="SV502" s="185"/>
      <c r="SW502" s="185"/>
      <c r="SX502" s="185"/>
      <c r="SY502" s="185"/>
      <c r="SZ502" s="185"/>
      <c r="TA502" s="185"/>
      <c r="TB502" s="185"/>
      <c r="TC502" s="185"/>
      <c r="TD502" s="185"/>
      <c r="TE502" s="185"/>
      <c r="TF502" s="185"/>
      <c r="TG502" s="185"/>
      <c r="TH502" s="185"/>
      <c r="TI502" s="185"/>
    </row>
    <row r="503" spans="1:529" s="185" customFormat="1" ht="51.75" customHeight="1" thickBot="1" x14ac:dyDescent="0.3">
      <c r="A503" s="102">
        <v>13140101</v>
      </c>
      <c r="B503" s="48">
        <v>39773</v>
      </c>
      <c r="C503" s="49" t="s">
        <v>5557</v>
      </c>
      <c r="D503" s="49" t="s">
        <v>5560</v>
      </c>
      <c r="E503" s="49" t="s">
        <v>7463</v>
      </c>
      <c r="F503" s="49" t="s">
        <v>49</v>
      </c>
      <c r="G503" s="49" t="s">
        <v>24</v>
      </c>
      <c r="H503" s="101" t="s">
        <v>5559</v>
      </c>
      <c r="I503" s="48">
        <v>39792</v>
      </c>
      <c r="J503" s="48">
        <v>45617</v>
      </c>
      <c r="K503" s="49" t="s">
        <v>1533</v>
      </c>
      <c r="L503" s="49"/>
      <c r="M503" s="49" t="s">
        <v>408</v>
      </c>
      <c r="N503" s="49" t="s">
        <v>48</v>
      </c>
      <c r="O503" s="49">
        <v>2375</v>
      </c>
      <c r="P503" s="73"/>
      <c r="Q503" s="73"/>
      <c r="R503" s="73"/>
      <c r="S503" s="73"/>
      <c r="T503" s="710">
        <v>2.2000000000000002</v>
      </c>
      <c r="U503" s="49">
        <v>6.5</v>
      </c>
      <c r="V503" s="49">
        <v>2375</v>
      </c>
      <c r="W503" s="49" t="s">
        <v>1258</v>
      </c>
      <c r="X503" s="49">
        <v>50</v>
      </c>
      <c r="Y503" s="49">
        <v>50</v>
      </c>
      <c r="Z503" s="49">
        <v>250</v>
      </c>
      <c r="AA503" s="49" t="s">
        <v>1091</v>
      </c>
      <c r="AB503" s="49" t="s">
        <v>1091</v>
      </c>
      <c r="AC503" s="49" t="s">
        <v>1091</v>
      </c>
      <c r="AD503" s="49" t="s">
        <v>1091</v>
      </c>
      <c r="AE503" s="49" t="s">
        <v>1091</v>
      </c>
      <c r="AF503" s="49" t="s">
        <v>1091</v>
      </c>
      <c r="AG503" s="49" t="s">
        <v>3357</v>
      </c>
      <c r="AH503" s="49">
        <v>295.8</v>
      </c>
      <c r="AI503" s="49" t="s">
        <v>5562</v>
      </c>
      <c r="AJ503" s="49" t="s">
        <v>5563</v>
      </c>
      <c r="AK503" s="49" t="s">
        <v>1461</v>
      </c>
      <c r="AM503" s="830"/>
      <c r="AN503" s="830"/>
      <c r="AO503" s="830"/>
      <c r="AP503" s="830"/>
      <c r="AQ503" s="830"/>
    </row>
    <row r="504" spans="1:529" s="79" customFormat="1" ht="27.75" customHeight="1" thickBot="1" x14ac:dyDescent="0.3">
      <c r="A504" s="286">
        <v>13140102</v>
      </c>
      <c r="B504" s="287">
        <v>39779</v>
      </c>
      <c r="C504" s="52" t="s">
        <v>1559</v>
      </c>
      <c r="D504" s="52"/>
      <c r="E504" s="52"/>
      <c r="F504" s="52"/>
      <c r="G504" s="52"/>
      <c r="H504" s="288"/>
      <c r="I504" s="287">
        <v>39799</v>
      </c>
      <c r="J504" s="287">
        <v>41970</v>
      </c>
      <c r="K504" s="52" t="s">
        <v>1172</v>
      </c>
      <c r="L504" s="52"/>
      <c r="M504" s="52" t="s">
        <v>283</v>
      </c>
      <c r="N504" s="52" t="s">
        <v>34</v>
      </c>
      <c r="O504" s="52" t="s">
        <v>1560</v>
      </c>
      <c r="P504" s="386"/>
      <c r="Q504" s="386"/>
      <c r="R504" s="386"/>
      <c r="S504" s="386"/>
      <c r="T504" s="726"/>
      <c r="U504" s="52"/>
      <c r="V504" s="52" t="s">
        <v>1560</v>
      </c>
      <c r="W504" s="52"/>
      <c r="X504" s="52"/>
      <c r="Y504" s="52"/>
      <c r="Z504" s="52"/>
      <c r="AA504" s="52"/>
      <c r="AB504" s="52"/>
      <c r="AC504" s="52"/>
      <c r="AD504" s="52"/>
      <c r="AE504" s="52"/>
      <c r="AF504" s="52"/>
      <c r="AG504" s="52"/>
      <c r="AH504" s="52"/>
      <c r="AI504" s="52"/>
      <c r="AJ504" s="52"/>
      <c r="AK504" s="301"/>
      <c r="AL504" s="29"/>
      <c r="AM504" s="13"/>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c r="CH504" s="185"/>
      <c r="CI504" s="185"/>
      <c r="CJ504" s="185"/>
      <c r="CK504" s="185"/>
      <c r="CL504" s="185"/>
      <c r="CM504" s="185"/>
      <c r="CN504" s="185"/>
      <c r="CO504" s="185"/>
      <c r="CP504" s="185"/>
      <c r="CQ504" s="185"/>
      <c r="CR504" s="185"/>
      <c r="CS504" s="185"/>
      <c r="CT504" s="185"/>
      <c r="CU504" s="185"/>
      <c r="CV504" s="185"/>
      <c r="CW504" s="185"/>
      <c r="CX504" s="185"/>
      <c r="CY504" s="185"/>
      <c r="CZ504" s="185"/>
      <c r="DA504" s="185"/>
      <c r="DB504" s="185"/>
      <c r="DC504" s="185"/>
      <c r="DD504" s="185"/>
      <c r="DE504" s="185"/>
      <c r="DF504" s="185"/>
      <c r="DG504" s="185"/>
      <c r="DH504" s="185"/>
      <c r="DI504" s="185"/>
      <c r="DJ504" s="185"/>
      <c r="DK504" s="185"/>
      <c r="DL504" s="185"/>
      <c r="DM504" s="185"/>
      <c r="DN504" s="185"/>
      <c r="DO504" s="185"/>
      <c r="DP504" s="185"/>
      <c r="DQ504" s="185"/>
      <c r="DR504" s="185"/>
      <c r="DS504" s="185"/>
      <c r="DT504" s="185"/>
      <c r="DU504" s="185"/>
      <c r="DV504" s="185"/>
      <c r="DW504" s="185"/>
      <c r="DX504" s="185"/>
      <c r="DY504" s="185"/>
      <c r="DZ504" s="185"/>
      <c r="EA504" s="185"/>
      <c r="EB504" s="185"/>
      <c r="EC504" s="185"/>
      <c r="ED504" s="185"/>
      <c r="EE504" s="185"/>
      <c r="EF504" s="185"/>
      <c r="EG504" s="185"/>
      <c r="EH504" s="185"/>
      <c r="EI504" s="185"/>
      <c r="EJ504" s="185"/>
      <c r="EK504" s="185"/>
      <c r="EL504" s="185"/>
      <c r="EM504" s="185"/>
      <c r="EN504" s="185"/>
      <c r="EO504" s="185"/>
      <c r="EP504" s="185"/>
      <c r="EQ504" s="185"/>
      <c r="ER504" s="185"/>
      <c r="ES504" s="185"/>
      <c r="ET504" s="185"/>
      <c r="EU504" s="185"/>
      <c r="EV504" s="185"/>
      <c r="EW504" s="185"/>
      <c r="EX504" s="185"/>
      <c r="EY504" s="185"/>
      <c r="EZ504" s="185"/>
      <c r="FA504" s="185"/>
      <c r="FB504" s="185"/>
      <c r="FC504" s="185"/>
      <c r="FD504" s="185"/>
      <c r="FE504" s="185"/>
      <c r="FF504" s="185"/>
      <c r="FG504" s="185"/>
      <c r="FH504" s="185"/>
      <c r="FI504" s="185"/>
      <c r="FJ504" s="185"/>
      <c r="FK504" s="185"/>
      <c r="FL504" s="185"/>
      <c r="FM504" s="185"/>
      <c r="FN504" s="185"/>
      <c r="FO504" s="185"/>
      <c r="FP504" s="185"/>
      <c r="FQ504" s="185"/>
      <c r="FR504" s="185"/>
      <c r="FS504" s="185"/>
      <c r="FT504" s="185"/>
      <c r="FU504" s="185"/>
      <c r="FV504" s="185"/>
      <c r="FW504" s="185"/>
      <c r="FX504" s="185"/>
      <c r="FY504" s="185"/>
      <c r="FZ504" s="185"/>
      <c r="GA504" s="185"/>
      <c r="GB504" s="185"/>
      <c r="GC504" s="185"/>
      <c r="GD504" s="185"/>
      <c r="GE504" s="185"/>
      <c r="GF504" s="185"/>
      <c r="GG504" s="185"/>
      <c r="GH504" s="185"/>
      <c r="GI504" s="185"/>
      <c r="GJ504" s="185"/>
      <c r="GK504" s="185"/>
      <c r="GL504" s="185"/>
      <c r="GM504" s="185"/>
      <c r="GN504" s="185"/>
      <c r="GO504" s="185"/>
      <c r="GP504" s="185"/>
      <c r="GQ504" s="185"/>
      <c r="GR504" s="185"/>
      <c r="GS504" s="185"/>
      <c r="GT504" s="185"/>
      <c r="GU504" s="185"/>
      <c r="GV504" s="185"/>
      <c r="GW504" s="185"/>
      <c r="GX504" s="185"/>
      <c r="GY504" s="185"/>
      <c r="GZ504" s="185"/>
      <c r="HA504" s="185"/>
      <c r="HB504" s="185"/>
      <c r="HC504" s="185"/>
      <c r="HD504" s="185"/>
      <c r="HE504" s="185"/>
      <c r="HF504" s="185"/>
      <c r="HG504" s="185"/>
      <c r="HH504" s="185"/>
      <c r="HI504" s="185"/>
      <c r="HJ504" s="185"/>
      <c r="HK504" s="185"/>
      <c r="HL504" s="185"/>
      <c r="HM504" s="185"/>
      <c r="HN504" s="185"/>
      <c r="HO504" s="185"/>
      <c r="HP504" s="185"/>
      <c r="HQ504" s="185"/>
      <c r="HR504" s="185"/>
      <c r="HS504" s="185"/>
      <c r="HT504" s="185"/>
      <c r="HU504" s="185"/>
      <c r="HV504" s="185"/>
      <c r="HW504" s="185"/>
      <c r="HX504" s="185"/>
      <c r="HY504" s="185"/>
      <c r="HZ504" s="185"/>
      <c r="IA504" s="185"/>
      <c r="IB504" s="185"/>
      <c r="IC504" s="185"/>
      <c r="ID504" s="185"/>
      <c r="IE504" s="185"/>
      <c r="IF504" s="185"/>
      <c r="IG504" s="185"/>
      <c r="IH504" s="185"/>
      <c r="II504" s="185"/>
      <c r="IJ504" s="185"/>
      <c r="IK504" s="185"/>
      <c r="IL504" s="185"/>
      <c r="IM504" s="185"/>
      <c r="IN504" s="185"/>
      <c r="IO504" s="185"/>
      <c r="IP504" s="185"/>
      <c r="IQ504" s="185"/>
      <c r="IR504" s="185"/>
      <c r="IS504" s="185"/>
      <c r="IT504" s="185"/>
      <c r="IU504" s="185"/>
      <c r="IV504" s="185"/>
      <c r="IW504" s="185"/>
      <c r="IX504" s="185"/>
      <c r="IY504" s="185"/>
      <c r="IZ504" s="185"/>
      <c r="JA504" s="185"/>
      <c r="JB504" s="185"/>
      <c r="JC504" s="185"/>
      <c r="JD504" s="185"/>
      <c r="JE504" s="185"/>
      <c r="JF504" s="185"/>
      <c r="JG504" s="185"/>
      <c r="JH504" s="185"/>
      <c r="JI504" s="185"/>
      <c r="JJ504" s="185"/>
      <c r="JK504" s="185"/>
      <c r="JL504" s="185"/>
      <c r="JM504" s="185"/>
      <c r="JN504" s="185"/>
      <c r="JO504" s="185"/>
      <c r="JP504" s="185"/>
      <c r="JQ504" s="185"/>
      <c r="JR504" s="185"/>
      <c r="JS504" s="185"/>
      <c r="JT504" s="185"/>
      <c r="JU504" s="185"/>
      <c r="JV504" s="185"/>
      <c r="JW504" s="185"/>
      <c r="JX504" s="185"/>
      <c r="JY504" s="185"/>
      <c r="JZ504" s="185"/>
      <c r="KA504" s="185"/>
      <c r="KB504" s="185"/>
      <c r="KC504" s="185"/>
      <c r="KD504" s="185"/>
      <c r="KE504" s="185"/>
      <c r="KF504" s="185"/>
      <c r="KG504" s="185"/>
      <c r="KH504" s="185"/>
      <c r="KI504" s="185"/>
      <c r="KJ504" s="185"/>
      <c r="KK504" s="185"/>
      <c r="KL504" s="185"/>
      <c r="KM504" s="185"/>
      <c r="KN504" s="185"/>
      <c r="KO504" s="185"/>
      <c r="KP504" s="185"/>
      <c r="KQ504" s="185"/>
      <c r="KR504" s="185"/>
      <c r="KS504" s="185"/>
      <c r="KT504" s="185"/>
      <c r="KU504" s="185"/>
      <c r="KV504" s="185"/>
      <c r="KW504" s="185"/>
      <c r="KX504" s="185"/>
      <c r="KY504" s="185"/>
      <c r="KZ504" s="185"/>
      <c r="LA504" s="185"/>
      <c r="LB504" s="185"/>
      <c r="LC504" s="185"/>
      <c r="LD504" s="185"/>
      <c r="LE504" s="185"/>
      <c r="LF504" s="185"/>
      <c r="LG504" s="185"/>
      <c r="LH504" s="185"/>
      <c r="LI504" s="185"/>
      <c r="LJ504" s="185"/>
      <c r="LK504" s="185"/>
      <c r="LL504" s="185"/>
      <c r="LM504" s="185"/>
      <c r="LN504" s="185"/>
      <c r="LO504" s="185"/>
      <c r="LP504" s="185"/>
      <c r="LQ504" s="185"/>
      <c r="LR504" s="185"/>
      <c r="LS504" s="185"/>
      <c r="LT504" s="185"/>
      <c r="LU504" s="185"/>
      <c r="LV504" s="185"/>
      <c r="LW504" s="185"/>
      <c r="LX504" s="185"/>
      <c r="LY504" s="185"/>
      <c r="LZ504" s="185"/>
      <c r="MA504" s="185"/>
      <c r="MB504" s="185"/>
      <c r="MC504" s="185"/>
      <c r="MD504" s="185"/>
      <c r="ME504" s="185"/>
      <c r="MF504" s="185"/>
      <c r="MG504" s="185"/>
      <c r="MH504" s="185"/>
      <c r="MI504" s="185"/>
      <c r="MJ504" s="185"/>
      <c r="MK504" s="185"/>
      <c r="ML504" s="185"/>
      <c r="MM504" s="185"/>
      <c r="MN504" s="185"/>
      <c r="MO504" s="185"/>
      <c r="MP504" s="185"/>
      <c r="MQ504" s="185"/>
      <c r="MR504" s="185"/>
      <c r="MS504" s="185"/>
      <c r="MT504" s="185"/>
      <c r="MU504" s="185"/>
      <c r="MV504" s="185"/>
      <c r="MW504" s="185"/>
      <c r="MX504" s="185"/>
      <c r="MY504" s="185"/>
      <c r="MZ504" s="185"/>
      <c r="NA504" s="185"/>
      <c r="NB504" s="185"/>
      <c r="NC504" s="185"/>
      <c r="ND504" s="185"/>
      <c r="NE504" s="185"/>
      <c r="NF504" s="185"/>
      <c r="NG504" s="185"/>
      <c r="NH504" s="185"/>
      <c r="NI504" s="185"/>
      <c r="NJ504" s="185"/>
      <c r="NK504" s="185"/>
      <c r="NL504" s="185"/>
      <c r="NM504" s="185"/>
      <c r="NN504" s="185"/>
      <c r="NO504" s="185"/>
      <c r="NP504" s="185"/>
      <c r="NQ504" s="185"/>
      <c r="NR504" s="185"/>
      <c r="NS504" s="185"/>
      <c r="NT504" s="185"/>
      <c r="NU504" s="185"/>
      <c r="NV504" s="185"/>
      <c r="NW504" s="185"/>
      <c r="NX504" s="185"/>
      <c r="NY504" s="185"/>
      <c r="NZ504" s="185"/>
      <c r="OA504" s="185"/>
      <c r="OB504" s="185"/>
      <c r="OC504" s="185"/>
      <c r="OD504" s="185"/>
      <c r="OE504" s="185"/>
      <c r="OF504" s="185"/>
      <c r="OG504" s="185"/>
      <c r="OH504" s="185"/>
      <c r="OI504" s="185"/>
      <c r="OJ504" s="185"/>
      <c r="OK504" s="185"/>
      <c r="OL504" s="185"/>
      <c r="OM504" s="185"/>
      <c r="ON504" s="185"/>
      <c r="OO504" s="185"/>
      <c r="OP504" s="185"/>
      <c r="OQ504" s="185"/>
      <c r="OR504" s="185"/>
      <c r="OS504" s="185"/>
      <c r="OT504" s="185"/>
      <c r="OU504" s="185"/>
      <c r="OV504" s="185"/>
      <c r="OW504" s="185"/>
      <c r="OX504" s="185"/>
      <c r="OY504" s="185"/>
      <c r="OZ504" s="185"/>
      <c r="PA504" s="185"/>
      <c r="PB504" s="185"/>
      <c r="PC504" s="185"/>
      <c r="PD504" s="185"/>
      <c r="PE504" s="185"/>
      <c r="PF504" s="185"/>
      <c r="PG504" s="185"/>
      <c r="PH504" s="185"/>
      <c r="PI504" s="185"/>
      <c r="PJ504" s="185"/>
      <c r="PK504" s="185"/>
      <c r="PL504" s="185"/>
      <c r="PM504" s="185"/>
      <c r="PN504" s="185"/>
      <c r="PO504" s="185"/>
      <c r="PP504" s="185"/>
      <c r="PQ504" s="185"/>
      <c r="PR504" s="185"/>
      <c r="PS504" s="185"/>
      <c r="PT504" s="185"/>
      <c r="PU504" s="185"/>
      <c r="PV504" s="185"/>
      <c r="PW504" s="185"/>
      <c r="PX504" s="185"/>
      <c r="PY504" s="185"/>
      <c r="PZ504" s="185"/>
      <c r="QA504" s="185"/>
      <c r="QB504" s="185"/>
      <c r="QC504" s="185"/>
      <c r="QD504" s="185"/>
      <c r="QE504" s="185"/>
      <c r="QF504" s="185"/>
      <c r="QG504" s="185"/>
      <c r="QH504" s="185"/>
      <c r="QI504" s="185"/>
      <c r="QJ504" s="185"/>
      <c r="QK504" s="185"/>
      <c r="QL504" s="185"/>
      <c r="QM504" s="185"/>
      <c r="QN504" s="185"/>
      <c r="QO504" s="185"/>
      <c r="QP504" s="185"/>
      <c r="QQ504" s="185"/>
      <c r="QR504" s="185"/>
      <c r="QS504" s="185"/>
      <c r="QT504" s="185"/>
      <c r="QU504" s="185"/>
      <c r="QV504" s="185"/>
      <c r="QW504" s="185"/>
      <c r="QX504" s="185"/>
      <c r="QY504" s="185"/>
      <c r="QZ504" s="185"/>
      <c r="RA504" s="185"/>
      <c r="RB504" s="185"/>
      <c r="RC504" s="185"/>
      <c r="RD504" s="185"/>
      <c r="RE504" s="185"/>
      <c r="RF504" s="185"/>
      <c r="RG504" s="185"/>
      <c r="RH504" s="185"/>
      <c r="RI504" s="185"/>
      <c r="RJ504" s="185"/>
      <c r="RK504" s="185"/>
      <c r="RL504" s="185"/>
      <c r="RM504" s="185"/>
      <c r="RN504" s="185"/>
      <c r="RO504" s="185"/>
      <c r="RP504" s="185"/>
      <c r="RQ504" s="185"/>
      <c r="RR504" s="185"/>
      <c r="RS504" s="185"/>
      <c r="RT504" s="185"/>
      <c r="RU504" s="185"/>
      <c r="RV504" s="185"/>
      <c r="RW504" s="185"/>
      <c r="RX504" s="185"/>
      <c r="RY504" s="185"/>
      <c r="RZ504" s="185"/>
      <c r="SA504" s="185"/>
      <c r="SB504" s="185"/>
      <c r="SC504" s="185"/>
      <c r="SD504" s="185"/>
      <c r="SE504" s="185"/>
      <c r="SF504" s="185"/>
      <c r="SG504" s="185"/>
      <c r="SH504" s="185"/>
      <c r="SI504" s="185"/>
      <c r="SJ504" s="185"/>
      <c r="SK504" s="185"/>
      <c r="SL504" s="185"/>
      <c r="SM504" s="185"/>
      <c r="SN504" s="185"/>
      <c r="SO504" s="185"/>
      <c r="SP504" s="185"/>
      <c r="SQ504" s="185"/>
      <c r="SR504" s="185"/>
      <c r="SS504" s="185"/>
      <c r="ST504" s="185"/>
      <c r="SU504" s="185"/>
      <c r="SV504" s="185"/>
      <c r="SW504" s="185"/>
      <c r="SX504" s="185"/>
      <c r="SY504" s="185"/>
      <c r="SZ504" s="185"/>
      <c r="TA504" s="185"/>
      <c r="TB504" s="185"/>
      <c r="TC504" s="185"/>
      <c r="TD504" s="185"/>
      <c r="TE504" s="185"/>
      <c r="TF504" s="185"/>
      <c r="TG504" s="185"/>
      <c r="TH504" s="185"/>
      <c r="TI504" s="185"/>
    </row>
    <row r="505" spans="1:529" s="79" customFormat="1" ht="27.75" customHeight="1" x14ac:dyDescent="0.25">
      <c r="A505" s="96">
        <v>13140103</v>
      </c>
      <c r="B505" s="31">
        <v>39787</v>
      </c>
      <c r="C505" s="625" t="s">
        <v>1548</v>
      </c>
      <c r="D505" s="625"/>
      <c r="E505" s="625"/>
      <c r="F505" s="625"/>
      <c r="G505" s="625"/>
      <c r="H505" s="96"/>
      <c r="I505" s="31">
        <v>39811</v>
      </c>
      <c r="J505" s="31">
        <v>41639</v>
      </c>
      <c r="K505" s="625" t="s">
        <v>1561</v>
      </c>
      <c r="L505" s="625"/>
      <c r="M505" s="625" t="s">
        <v>4826</v>
      </c>
      <c r="N505" s="625" t="s">
        <v>40</v>
      </c>
      <c r="O505" s="625">
        <v>240000</v>
      </c>
      <c r="P505" s="71"/>
      <c r="Q505" s="71"/>
      <c r="R505" s="71"/>
      <c r="S505" s="71"/>
      <c r="T505" s="705"/>
      <c r="U505" s="625"/>
      <c r="V505" s="625">
        <v>240000</v>
      </c>
      <c r="W505" s="625"/>
      <c r="X505" s="625"/>
      <c r="Y505" s="625"/>
      <c r="Z505" s="625"/>
      <c r="AA505" s="625"/>
      <c r="AB505" s="625"/>
      <c r="AC505" s="625"/>
      <c r="AD505" s="625"/>
      <c r="AE505" s="625"/>
      <c r="AF505" s="625"/>
      <c r="AG505" s="625"/>
      <c r="AH505" s="625"/>
      <c r="AI505" s="625"/>
      <c r="AJ505" s="625"/>
      <c r="AK505" s="220"/>
      <c r="AL505" s="78"/>
      <c r="AM505" s="13"/>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c r="CH505" s="185"/>
      <c r="CI505" s="185"/>
      <c r="CJ505" s="185"/>
      <c r="CK505" s="185"/>
      <c r="CL505" s="185"/>
      <c r="CM505" s="185"/>
      <c r="CN505" s="185"/>
      <c r="CO505" s="185"/>
      <c r="CP505" s="185"/>
      <c r="CQ505" s="185"/>
      <c r="CR505" s="185"/>
      <c r="CS505" s="185"/>
      <c r="CT505" s="185"/>
      <c r="CU505" s="185"/>
      <c r="CV505" s="185"/>
      <c r="CW505" s="185"/>
      <c r="CX505" s="185"/>
      <c r="CY505" s="185"/>
      <c r="CZ505" s="185"/>
      <c r="DA505" s="185"/>
      <c r="DB505" s="185"/>
      <c r="DC505" s="185"/>
      <c r="DD505" s="185"/>
      <c r="DE505" s="185"/>
      <c r="DF505" s="185"/>
      <c r="DG505" s="185"/>
      <c r="DH505" s="185"/>
      <c r="DI505" s="185"/>
      <c r="DJ505" s="185"/>
      <c r="DK505" s="185"/>
      <c r="DL505" s="185"/>
      <c r="DM505" s="185"/>
      <c r="DN505" s="185"/>
      <c r="DO505" s="185"/>
      <c r="DP505" s="185"/>
      <c r="DQ505" s="185"/>
      <c r="DR505" s="185"/>
      <c r="DS505" s="185"/>
      <c r="DT505" s="185"/>
      <c r="DU505" s="185"/>
      <c r="DV505" s="185"/>
      <c r="DW505" s="185"/>
      <c r="DX505" s="185"/>
      <c r="DY505" s="185"/>
      <c r="DZ505" s="185"/>
      <c r="EA505" s="185"/>
      <c r="EB505" s="185"/>
      <c r="EC505" s="185"/>
      <c r="ED505" s="185"/>
      <c r="EE505" s="185"/>
      <c r="EF505" s="185"/>
      <c r="EG505" s="185"/>
      <c r="EH505" s="185"/>
      <c r="EI505" s="185"/>
      <c r="EJ505" s="185"/>
      <c r="EK505" s="185"/>
      <c r="EL505" s="185"/>
      <c r="EM505" s="185"/>
      <c r="EN505" s="185"/>
      <c r="EO505" s="185"/>
      <c r="EP505" s="185"/>
      <c r="EQ505" s="185"/>
      <c r="ER505" s="185"/>
      <c r="ES505" s="185"/>
      <c r="ET505" s="185"/>
      <c r="EU505" s="185"/>
      <c r="EV505" s="185"/>
      <c r="EW505" s="185"/>
      <c r="EX505" s="185"/>
      <c r="EY505" s="185"/>
      <c r="EZ505" s="185"/>
      <c r="FA505" s="185"/>
      <c r="FB505" s="185"/>
      <c r="FC505" s="185"/>
      <c r="FD505" s="185"/>
      <c r="FE505" s="185"/>
      <c r="FF505" s="185"/>
      <c r="FG505" s="185"/>
      <c r="FH505" s="185"/>
      <c r="FI505" s="185"/>
      <c r="FJ505" s="185"/>
      <c r="FK505" s="185"/>
      <c r="FL505" s="185"/>
      <c r="FM505" s="185"/>
      <c r="FN505" s="185"/>
      <c r="FO505" s="185"/>
      <c r="FP505" s="185"/>
      <c r="FQ505" s="185"/>
      <c r="FR505" s="185"/>
      <c r="FS505" s="185"/>
      <c r="FT505" s="185"/>
      <c r="FU505" s="185"/>
      <c r="FV505" s="185"/>
      <c r="FW505" s="185"/>
      <c r="FX505" s="185"/>
      <c r="FY505" s="185"/>
      <c r="FZ505" s="185"/>
      <c r="GA505" s="185"/>
      <c r="GB505" s="185"/>
      <c r="GC505" s="185"/>
      <c r="GD505" s="185"/>
      <c r="GE505" s="185"/>
      <c r="GF505" s="185"/>
      <c r="GG505" s="185"/>
      <c r="GH505" s="185"/>
      <c r="GI505" s="185"/>
      <c r="GJ505" s="185"/>
      <c r="GK505" s="185"/>
      <c r="GL505" s="185"/>
      <c r="GM505" s="185"/>
      <c r="GN505" s="185"/>
      <c r="GO505" s="185"/>
      <c r="GP505" s="185"/>
      <c r="GQ505" s="185"/>
      <c r="GR505" s="185"/>
      <c r="GS505" s="185"/>
      <c r="GT505" s="185"/>
      <c r="GU505" s="185"/>
      <c r="GV505" s="185"/>
      <c r="GW505" s="185"/>
      <c r="GX505" s="185"/>
      <c r="GY505" s="185"/>
      <c r="GZ505" s="185"/>
      <c r="HA505" s="185"/>
      <c r="HB505" s="185"/>
      <c r="HC505" s="185"/>
      <c r="HD505" s="185"/>
      <c r="HE505" s="185"/>
      <c r="HF505" s="185"/>
      <c r="HG505" s="185"/>
      <c r="HH505" s="185"/>
      <c r="HI505" s="185"/>
      <c r="HJ505" s="185"/>
      <c r="HK505" s="185"/>
      <c r="HL505" s="185"/>
      <c r="HM505" s="185"/>
      <c r="HN505" s="185"/>
      <c r="HO505" s="185"/>
      <c r="HP505" s="185"/>
      <c r="HQ505" s="185"/>
      <c r="HR505" s="185"/>
      <c r="HS505" s="185"/>
      <c r="HT505" s="185"/>
      <c r="HU505" s="185"/>
      <c r="HV505" s="185"/>
      <c r="HW505" s="185"/>
      <c r="HX505" s="185"/>
      <c r="HY505" s="185"/>
      <c r="HZ505" s="185"/>
      <c r="IA505" s="185"/>
      <c r="IB505" s="185"/>
      <c r="IC505" s="185"/>
      <c r="ID505" s="185"/>
      <c r="IE505" s="185"/>
      <c r="IF505" s="185"/>
      <c r="IG505" s="185"/>
      <c r="IH505" s="185"/>
      <c r="II505" s="185"/>
      <c r="IJ505" s="185"/>
      <c r="IK505" s="185"/>
      <c r="IL505" s="185"/>
      <c r="IM505" s="185"/>
      <c r="IN505" s="185"/>
      <c r="IO505" s="185"/>
      <c r="IP505" s="185"/>
      <c r="IQ505" s="185"/>
      <c r="IR505" s="185"/>
      <c r="IS505" s="185"/>
      <c r="IT505" s="185"/>
      <c r="IU505" s="185"/>
      <c r="IV505" s="185"/>
      <c r="IW505" s="185"/>
      <c r="IX505" s="185"/>
      <c r="IY505" s="185"/>
      <c r="IZ505" s="185"/>
      <c r="JA505" s="185"/>
      <c r="JB505" s="185"/>
      <c r="JC505" s="185"/>
      <c r="JD505" s="185"/>
      <c r="JE505" s="185"/>
      <c r="JF505" s="185"/>
      <c r="JG505" s="185"/>
      <c r="JH505" s="185"/>
      <c r="JI505" s="185"/>
      <c r="JJ505" s="185"/>
      <c r="JK505" s="185"/>
      <c r="JL505" s="185"/>
      <c r="JM505" s="185"/>
      <c r="JN505" s="185"/>
      <c r="JO505" s="185"/>
      <c r="JP505" s="185"/>
      <c r="JQ505" s="185"/>
      <c r="JR505" s="185"/>
      <c r="JS505" s="185"/>
      <c r="JT505" s="185"/>
      <c r="JU505" s="185"/>
      <c r="JV505" s="185"/>
      <c r="JW505" s="185"/>
      <c r="JX505" s="185"/>
      <c r="JY505" s="185"/>
      <c r="JZ505" s="185"/>
      <c r="KA505" s="185"/>
      <c r="KB505" s="185"/>
      <c r="KC505" s="185"/>
      <c r="KD505" s="185"/>
      <c r="KE505" s="185"/>
      <c r="KF505" s="185"/>
      <c r="KG505" s="185"/>
      <c r="KH505" s="185"/>
      <c r="KI505" s="185"/>
      <c r="KJ505" s="185"/>
      <c r="KK505" s="185"/>
      <c r="KL505" s="185"/>
      <c r="KM505" s="185"/>
      <c r="KN505" s="185"/>
      <c r="KO505" s="185"/>
      <c r="KP505" s="185"/>
      <c r="KQ505" s="185"/>
      <c r="KR505" s="185"/>
      <c r="KS505" s="185"/>
      <c r="KT505" s="185"/>
      <c r="KU505" s="185"/>
      <c r="KV505" s="185"/>
      <c r="KW505" s="185"/>
      <c r="KX505" s="185"/>
      <c r="KY505" s="185"/>
      <c r="KZ505" s="185"/>
      <c r="LA505" s="185"/>
      <c r="LB505" s="185"/>
      <c r="LC505" s="185"/>
      <c r="LD505" s="185"/>
      <c r="LE505" s="185"/>
      <c r="LF505" s="185"/>
      <c r="LG505" s="185"/>
      <c r="LH505" s="185"/>
      <c r="LI505" s="185"/>
      <c r="LJ505" s="185"/>
      <c r="LK505" s="185"/>
      <c r="LL505" s="185"/>
      <c r="LM505" s="185"/>
      <c r="LN505" s="185"/>
      <c r="LO505" s="185"/>
      <c r="LP505" s="185"/>
      <c r="LQ505" s="185"/>
      <c r="LR505" s="185"/>
      <c r="LS505" s="185"/>
      <c r="LT505" s="185"/>
      <c r="LU505" s="185"/>
      <c r="LV505" s="185"/>
      <c r="LW505" s="185"/>
      <c r="LX505" s="185"/>
      <c r="LY505" s="185"/>
      <c r="LZ505" s="185"/>
      <c r="MA505" s="185"/>
      <c r="MB505" s="185"/>
      <c r="MC505" s="185"/>
      <c r="MD505" s="185"/>
      <c r="ME505" s="185"/>
      <c r="MF505" s="185"/>
      <c r="MG505" s="185"/>
      <c r="MH505" s="185"/>
      <c r="MI505" s="185"/>
      <c r="MJ505" s="185"/>
      <c r="MK505" s="185"/>
      <c r="ML505" s="185"/>
      <c r="MM505" s="185"/>
      <c r="MN505" s="185"/>
      <c r="MO505" s="185"/>
      <c r="MP505" s="185"/>
      <c r="MQ505" s="185"/>
      <c r="MR505" s="185"/>
      <c r="MS505" s="185"/>
      <c r="MT505" s="185"/>
      <c r="MU505" s="185"/>
      <c r="MV505" s="185"/>
      <c r="MW505" s="185"/>
      <c r="MX505" s="185"/>
      <c r="MY505" s="185"/>
      <c r="MZ505" s="185"/>
      <c r="NA505" s="185"/>
      <c r="NB505" s="185"/>
      <c r="NC505" s="185"/>
      <c r="ND505" s="185"/>
      <c r="NE505" s="185"/>
      <c r="NF505" s="185"/>
      <c r="NG505" s="185"/>
      <c r="NH505" s="185"/>
      <c r="NI505" s="185"/>
      <c r="NJ505" s="185"/>
      <c r="NK505" s="185"/>
      <c r="NL505" s="185"/>
      <c r="NM505" s="185"/>
      <c r="NN505" s="185"/>
      <c r="NO505" s="185"/>
      <c r="NP505" s="185"/>
      <c r="NQ505" s="185"/>
      <c r="NR505" s="185"/>
      <c r="NS505" s="185"/>
      <c r="NT505" s="185"/>
      <c r="NU505" s="185"/>
      <c r="NV505" s="185"/>
      <c r="NW505" s="185"/>
      <c r="NX505" s="185"/>
      <c r="NY505" s="185"/>
      <c r="NZ505" s="185"/>
      <c r="OA505" s="185"/>
      <c r="OB505" s="185"/>
      <c r="OC505" s="185"/>
      <c r="OD505" s="185"/>
      <c r="OE505" s="185"/>
      <c r="OF505" s="185"/>
      <c r="OG505" s="185"/>
      <c r="OH505" s="185"/>
      <c r="OI505" s="185"/>
      <c r="OJ505" s="185"/>
      <c r="OK505" s="185"/>
      <c r="OL505" s="185"/>
      <c r="OM505" s="185"/>
      <c r="ON505" s="185"/>
      <c r="OO505" s="185"/>
      <c r="OP505" s="185"/>
      <c r="OQ505" s="185"/>
      <c r="OR505" s="185"/>
      <c r="OS505" s="185"/>
      <c r="OT505" s="185"/>
      <c r="OU505" s="185"/>
      <c r="OV505" s="185"/>
      <c r="OW505" s="185"/>
      <c r="OX505" s="185"/>
      <c r="OY505" s="185"/>
      <c r="OZ505" s="185"/>
      <c r="PA505" s="185"/>
      <c r="PB505" s="185"/>
      <c r="PC505" s="185"/>
      <c r="PD505" s="185"/>
      <c r="PE505" s="185"/>
      <c r="PF505" s="185"/>
      <c r="PG505" s="185"/>
      <c r="PH505" s="185"/>
      <c r="PI505" s="185"/>
      <c r="PJ505" s="185"/>
      <c r="PK505" s="185"/>
      <c r="PL505" s="185"/>
      <c r="PM505" s="185"/>
      <c r="PN505" s="185"/>
      <c r="PO505" s="185"/>
      <c r="PP505" s="185"/>
      <c r="PQ505" s="185"/>
      <c r="PR505" s="185"/>
      <c r="PS505" s="185"/>
      <c r="PT505" s="185"/>
      <c r="PU505" s="185"/>
      <c r="PV505" s="185"/>
      <c r="PW505" s="185"/>
      <c r="PX505" s="185"/>
      <c r="PY505" s="185"/>
      <c r="PZ505" s="185"/>
      <c r="QA505" s="185"/>
      <c r="QB505" s="185"/>
      <c r="QC505" s="185"/>
      <c r="QD505" s="185"/>
      <c r="QE505" s="185"/>
      <c r="QF505" s="185"/>
      <c r="QG505" s="185"/>
      <c r="QH505" s="185"/>
      <c r="QI505" s="185"/>
      <c r="QJ505" s="185"/>
      <c r="QK505" s="185"/>
      <c r="QL505" s="185"/>
      <c r="QM505" s="185"/>
      <c r="QN505" s="185"/>
      <c r="QO505" s="185"/>
      <c r="QP505" s="185"/>
      <c r="QQ505" s="185"/>
      <c r="QR505" s="185"/>
      <c r="QS505" s="185"/>
      <c r="QT505" s="185"/>
      <c r="QU505" s="185"/>
      <c r="QV505" s="185"/>
      <c r="QW505" s="185"/>
      <c r="QX505" s="185"/>
      <c r="QY505" s="185"/>
      <c r="QZ505" s="185"/>
      <c r="RA505" s="185"/>
      <c r="RB505" s="185"/>
      <c r="RC505" s="185"/>
      <c r="RD505" s="185"/>
      <c r="RE505" s="185"/>
      <c r="RF505" s="185"/>
      <c r="RG505" s="185"/>
      <c r="RH505" s="185"/>
      <c r="RI505" s="185"/>
      <c r="RJ505" s="185"/>
      <c r="RK505" s="185"/>
      <c r="RL505" s="185"/>
      <c r="RM505" s="185"/>
      <c r="RN505" s="185"/>
      <c r="RO505" s="185"/>
      <c r="RP505" s="185"/>
      <c r="RQ505" s="185"/>
      <c r="RR505" s="185"/>
      <c r="RS505" s="185"/>
      <c r="RT505" s="185"/>
      <c r="RU505" s="185"/>
      <c r="RV505" s="185"/>
      <c r="RW505" s="185"/>
      <c r="RX505" s="185"/>
      <c r="RY505" s="185"/>
      <c r="RZ505" s="185"/>
      <c r="SA505" s="185"/>
      <c r="SB505" s="185"/>
      <c r="SC505" s="185"/>
      <c r="SD505" s="185"/>
      <c r="SE505" s="185"/>
      <c r="SF505" s="185"/>
      <c r="SG505" s="185"/>
      <c r="SH505" s="185"/>
      <c r="SI505" s="185"/>
      <c r="SJ505" s="185"/>
      <c r="SK505" s="185"/>
      <c r="SL505" s="185"/>
      <c r="SM505" s="185"/>
      <c r="SN505" s="185"/>
      <c r="SO505" s="185"/>
      <c r="SP505" s="185"/>
      <c r="SQ505" s="185"/>
      <c r="SR505" s="185"/>
      <c r="SS505" s="185"/>
      <c r="ST505" s="185"/>
      <c r="SU505" s="185"/>
      <c r="SV505" s="185"/>
      <c r="SW505" s="185"/>
      <c r="SX505" s="185"/>
      <c r="SY505" s="185"/>
      <c r="SZ505" s="185"/>
      <c r="TA505" s="185"/>
      <c r="TB505" s="185"/>
      <c r="TC505" s="185"/>
      <c r="TD505" s="185"/>
      <c r="TE505" s="185"/>
      <c r="TF505" s="185"/>
      <c r="TG505" s="185"/>
      <c r="TH505" s="185"/>
      <c r="TI505" s="185"/>
    </row>
    <row r="506" spans="1:529" s="79" customFormat="1" ht="27.75" customHeight="1" thickBot="1" x14ac:dyDescent="0.3">
      <c r="A506" s="80">
        <v>13140103</v>
      </c>
      <c r="B506" s="21">
        <v>39787</v>
      </c>
      <c r="C506" s="627" t="s">
        <v>5328</v>
      </c>
      <c r="D506" s="627" t="s">
        <v>1562</v>
      </c>
      <c r="E506" s="627"/>
      <c r="F506" s="627"/>
      <c r="G506" s="627"/>
      <c r="H506" s="80">
        <v>35657</v>
      </c>
      <c r="I506" s="21">
        <v>39811</v>
      </c>
      <c r="J506" s="21" t="s">
        <v>4590</v>
      </c>
      <c r="K506" s="627" t="s">
        <v>1561</v>
      </c>
      <c r="L506" s="627"/>
      <c r="M506" s="627" t="s">
        <v>4827</v>
      </c>
      <c r="N506" s="627" t="s">
        <v>40</v>
      </c>
      <c r="O506" s="627">
        <v>67014</v>
      </c>
      <c r="P506" s="68" t="s">
        <v>1563</v>
      </c>
      <c r="Q506" s="68" t="s">
        <v>1563</v>
      </c>
      <c r="R506" s="68"/>
      <c r="S506" s="68"/>
      <c r="T506" s="714"/>
      <c r="U506" s="627">
        <v>183.6</v>
      </c>
      <c r="V506" s="627">
        <v>67014</v>
      </c>
      <c r="W506" s="627" t="s">
        <v>1258</v>
      </c>
      <c r="X506" s="627">
        <v>35</v>
      </c>
      <c r="Y506" s="627">
        <v>25</v>
      </c>
      <c r="Z506" s="627">
        <v>125</v>
      </c>
      <c r="AA506" s="627" t="s">
        <v>1091</v>
      </c>
      <c r="AB506" s="627" t="s">
        <v>1091</v>
      </c>
      <c r="AC506" s="627" t="s">
        <v>1091</v>
      </c>
      <c r="AD506" s="627" t="s">
        <v>1091</v>
      </c>
      <c r="AE506" s="627" t="s">
        <v>1091</v>
      </c>
      <c r="AF506" s="627" t="s">
        <v>1091</v>
      </c>
      <c r="AG506" s="627" t="s">
        <v>1564</v>
      </c>
      <c r="AH506" s="627">
        <v>211.15</v>
      </c>
      <c r="AI506" s="627" t="s">
        <v>4167</v>
      </c>
      <c r="AJ506" s="627" t="s">
        <v>4168</v>
      </c>
      <c r="AK506" s="22" t="s">
        <v>1565</v>
      </c>
      <c r="AL506" s="25"/>
      <c r="AM506" s="13"/>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c r="CH506" s="185"/>
      <c r="CI506" s="185"/>
      <c r="CJ506" s="185"/>
      <c r="CK506" s="185"/>
      <c r="CL506" s="185"/>
      <c r="CM506" s="185"/>
      <c r="CN506" s="185"/>
      <c r="CO506" s="185"/>
      <c r="CP506" s="185"/>
      <c r="CQ506" s="185"/>
      <c r="CR506" s="185"/>
      <c r="CS506" s="185"/>
      <c r="CT506" s="185"/>
      <c r="CU506" s="185"/>
      <c r="CV506" s="185"/>
      <c r="CW506" s="185"/>
      <c r="CX506" s="185"/>
      <c r="CY506" s="185"/>
      <c r="CZ506" s="185"/>
      <c r="DA506" s="185"/>
      <c r="DB506" s="185"/>
      <c r="DC506" s="185"/>
      <c r="DD506" s="185"/>
      <c r="DE506" s="185"/>
      <c r="DF506" s="185"/>
      <c r="DG506" s="185"/>
      <c r="DH506" s="185"/>
      <c r="DI506" s="185"/>
      <c r="DJ506" s="185"/>
      <c r="DK506" s="185"/>
      <c r="DL506" s="185"/>
      <c r="DM506" s="185"/>
      <c r="DN506" s="185"/>
      <c r="DO506" s="185"/>
      <c r="DP506" s="185"/>
      <c r="DQ506" s="185"/>
      <c r="DR506" s="185"/>
      <c r="DS506" s="185"/>
      <c r="DT506" s="185"/>
      <c r="DU506" s="185"/>
      <c r="DV506" s="185"/>
      <c r="DW506" s="185"/>
      <c r="DX506" s="185"/>
      <c r="DY506" s="185"/>
      <c r="DZ506" s="185"/>
      <c r="EA506" s="185"/>
      <c r="EB506" s="185"/>
      <c r="EC506" s="185"/>
      <c r="ED506" s="185"/>
      <c r="EE506" s="185"/>
      <c r="EF506" s="185"/>
      <c r="EG506" s="185"/>
      <c r="EH506" s="185"/>
      <c r="EI506" s="185"/>
      <c r="EJ506" s="185"/>
      <c r="EK506" s="185"/>
      <c r="EL506" s="185"/>
      <c r="EM506" s="185"/>
      <c r="EN506" s="185"/>
      <c r="EO506" s="185"/>
      <c r="EP506" s="185"/>
      <c r="EQ506" s="185"/>
      <c r="ER506" s="185"/>
      <c r="ES506" s="185"/>
      <c r="ET506" s="185"/>
      <c r="EU506" s="185"/>
      <c r="EV506" s="185"/>
      <c r="EW506" s="185"/>
      <c r="EX506" s="185"/>
      <c r="EY506" s="185"/>
      <c r="EZ506" s="185"/>
      <c r="FA506" s="185"/>
      <c r="FB506" s="185"/>
      <c r="FC506" s="185"/>
      <c r="FD506" s="185"/>
      <c r="FE506" s="185"/>
      <c r="FF506" s="185"/>
      <c r="FG506" s="185"/>
      <c r="FH506" s="185"/>
      <c r="FI506" s="185"/>
      <c r="FJ506" s="185"/>
      <c r="FK506" s="185"/>
      <c r="FL506" s="185"/>
      <c r="FM506" s="185"/>
      <c r="FN506" s="185"/>
      <c r="FO506" s="185"/>
      <c r="FP506" s="185"/>
      <c r="FQ506" s="185"/>
      <c r="FR506" s="185"/>
      <c r="FS506" s="185"/>
      <c r="FT506" s="185"/>
      <c r="FU506" s="185"/>
      <c r="FV506" s="185"/>
      <c r="FW506" s="185"/>
      <c r="FX506" s="185"/>
      <c r="FY506" s="185"/>
      <c r="FZ506" s="185"/>
      <c r="GA506" s="185"/>
      <c r="GB506" s="185"/>
      <c r="GC506" s="185"/>
      <c r="GD506" s="185"/>
      <c r="GE506" s="185"/>
      <c r="GF506" s="185"/>
      <c r="GG506" s="185"/>
      <c r="GH506" s="185"/>
      <c r="GI506" s="185"/>
      <c r="GJ506" s="185"/>
      <c r="GK506" s="185"/>
      <c r="GL506" s="185"/>
      <c r="GM506" s="185"/>
      <c r="GN506" s="185"/>
      <c r="GO506" s="185"/>
      <c r="GP506" s="185"/>
      <c r="GQ506" s="185"/>
      <c r="GR506" s="185"/>
      <c r="GS506" s="185"/>
      <c r="GT506" s="185"/>
      <c r="GU506" s="185"/>
      <c r="GV506" s="185"/>
      <c r="GW506" s="185"/>
      <c r="GX506" s="185"/>
      <c r="GY506" s="185"/>
      <c r="GZ506" s="185"/>
      <c r="HA506" s="185"/>
      <c r="HB506" s="185"/>
      <c r="HC506" s="185"/>
      <c r="HD506" s="185"/>
      <c r="HE506" s="185"/>
      <c r="HF506" s="185"/>
      <c r="HG506" s="185"/>
      <c r="HH506" s="185"/>
      <c r="HI506" s="185"/>
      <c r="HJ506" s="185"/>
      <c r="HK506" s="185"/>
      <c r="HL506" s="185"/>
      <c r="HM506" s="185"/>
      <c r="HN506" s="185"/>
      <c r="HO506" s="185"/>
      <c r="HP506" s="185"/>
      <c r="HQ506" s="185"/>
      <c r="HR506" s="185"/>
      <c r="HS506" s="185"/>
      <c r="HT506" s="185"/>
      <c r="HU506" s="185"/>
      <c r="HV506" s="185"/>
      <c r="HW506" s="185"/>
      <c r="HX506" s="185"/>
      <c r="HY506" s="185"/>
      <c r="HZ506" s="185"/>
      <c r="IA506" s="185"/>
      <c r="IB506" s="185"/>
      <c r="IC506" s="185"/>
      <c r="ID506" s="185"/>
      <c r="IE506" s="185"/>
      <c r="IF506" s="185"/>
      <c r="IG506" s="185"/>
      <c r="IH506" s="185"/>
      <c r="II506" s="185"/>
      <c r="IJ506" s="185"/>
      <c r="IK506" s="185"/>
      <c r="IL506" s="185"/>
      <c r="IM506" s="185"/>
      <c r="IN506" s="185"/>
      <c r="IO506" s="185"/>
      <c r="IP506" s="185"/>
      <c r="IQ506" s="185"/>
      <c r="IR506" s="185"/>
      <c r="IS506" s="185"/>
      <c r="IT506" s="185"/>
      <c r="IU506" s="185"/>
      <c r="IV506" s="185"/>
      <c r="IW506" s="185"/>
      <c r="IX506" s="185"/>
      <c r="IY506" s="185"/>
      <c r="IZ506" s="185"/>
      <c r="JA506" s="185"/>
      <c r="JB506" s="185"/>
      <c r="JC506" s="185"/>
      <c r="JD506" s="185"/>
      <c r="JE506" s="185"/>
      <c r="JF506" s="185"/>
      <c r="JG506" s="185"/>
      <c r="JH506" s="185"/>
      <c r="JI506" s="185"/>
      <c r="JJ506" s="185"/>
      <c r="JK506" s="185"/>
      <c r="JL506" s="185"/>
      <c r="JM506" s="185"/>
      <c r="JN506" s="185"/>
      <c r="JO506" s="185"/>
      <c r="JP506" s="185"/>
      <c r="JQ506" s="185"/>
      <c r="JR506" s="185"/>
      <c r="JS506" s="185"/>
      <c r="JT506" s="185"/>
      <c r="JU506" s="185"/>
      <c r="JV506" s="185"/>
      <c r="JW506" s="185"/>
      <c r="JX506" s="185"/>
      <c r="JY506" s="185"/>
      <c r="JZ506" s="185"/>
      <c r="KA506" s="185"/>
      <c r="KB506" s="185"/>
      <c r="KC506" s="185"/>
      <c r="KD506" s="185"/>
      <c r="KE506" s="185"/>
      <c r="KF506" s="185"/>
      <c r="KG506" s="185"/>
      <c r="KH506" s="185"/>
      <c r="KI506" s="185"/>
      <c r="KJ506" s="185"/>
      <c r="KK506" s="185"/>
      <c r="KL506" s="185"/>
      <c r="KM506" s="185"/>
      <c r="KN506" s="185"/>
      <c r="KO506" s="185"/>
      <c r="KP506" s="185"/>
      <c r="KQ506" s="185"/>
      <c r="KR506" s="185"/>
      <c r="KS506" s="185"/>
      <c r="KT506" s="185"/>
      <c r="KU506" s="185"/>
      <c r="KV506" s="185"/>
      <c r="KW506" s="185"/>
      <c r="KX506" s="185"/>
      <c r="KY506" s="185"/>
      <c r="KZ506" s="185"/>
      <c r="LA506" s="185"/>
      <c r="LB506" s="185"/>
      <c r="LC506" s="185"/>
      <c r="LD506" s="185"/>
      <c r="LE506" s="185"/>
      <c r="LF506" s="185"/>
      <c r="LG506" s="185"/>
      <c r="LH506" s="185"/>
      <c r="LI506" s="185"/>
      <c r="LJ506" s="185"/>
      <c r="LK506" s="185"/>
      <c r="LL506" s="185"/>
      <c r="LM506" s="185"/>
      <c r="LN506" s="185"/>
      <c r="LO506" s="185"/>
      <c r="LP506" s="185"/>
      <c r="LQ506" s="185"/>
      <c r="LR506" s="185"/>
      <c r="LS506" s="185"/>
      <c r="LT506" s="185"/>
      <c r="LU506" s="185"/>
      <c r="LV506" s="185"/>
      <c r="LW506" s="185"/>
      <c r="LX506" s="185"/>
      <c r="LY506" s="185"/>
      <c r="LZ506" s="185"/>
      <c r="MA506" s="185"/>
      <c r="MB506" s="185"/>
      <c r="MC506" s="185"/>
      <c r="MD506" s="185"/>
      <c r="ME506" s="185"/>
      <c r="MF506" s="185"/>
      <c r="MG506" s="185"/>
      <c r="MH506" s="185"/>
      <c r="MI506" s="185"/>
      <c r="MJ506" s="185"/>
      <c r="MK506" s="185"/>
      <c r="ML506" s="185"/>
      <c r="MM506" s="185"/>
      <c r="MN506" s="185"/>
      <c r="MO506" s="185"/>
      <c r="MP506" s="185"/>
      <c r="MQ506" s="185"/>
      <c r="MR506" s="185"/>
      <c r="MS506" s="185"/>
      <c r="MT506" s="185"/>
      <c r="MU506" s="185"/>
      <c r="MV506" s="185"/>
      <c r="MW506" s="185"/>
      <c r="MX506" s="185"/>
      <c r="MY506" s="185"/>
      <c r="MZ506" s="185"/>
      <c r="NA506" s="185"/>
      <c r="NB506" s="185"/>
      <c r="NC506" s="185"/>
      <c r="ND506" s="185"/>
      <c r="NE506" s="185"/>
      <c r="NF506" s="185"/>
      <c r="NG506" s="185"/>
      <c r="NH506" s="185"/>
      <c r="NI506" s="185"/>
      <c r="NJ506" s="185"/>
      <c r="NK506" s="185"/>
      <c r="NL506" s="185"/>
      <c r="NM506" s="185"/>
      <c r="NN506" s="185"/>
      <c r="NO506" s="185"/>
      <c r="NP506" s="185"/>
      <c r="NQ506" s="185"/>
      <c r="NR506" s="185"/>
      <c r="NS506" s="185"/>
      <c r="NT506" s="185"/>
      <c r="NU506" s="185"/>
      <c r="NV506" s="185"/>
      <c r="NW506" s="185"/>
      <c r="NX506" s="185"/>
      <c r="NY506" s="185"/>
      <c r="NZ506" s="185"/>
      <c r="OA506" s="185"/>
      <c r="OB506" s="185"/>
      <c r="OC506" s="185"/>
      <c r="OD506" s="185"/>
      <c r="OE506" s="185"/>
      <c r="OF506" s="185"/>
      <c r="OG506" s="185"/>
      <c r="OH506" s="185"/>
      <c r="OI506" s="185"/>
      <c r="OJ506" s="185"/>
      <c r="OK506" s="185"/>
      <c r="OL506" s="185"/>
      <c r="OM506" s="185"/>
      <c r="ON506" s="185"/>
      <c r="OO506" s="185"/>
      <c r="OP506" s="185"/>
      <c r="OQ506" s="185"/>
      <c r="OR506" s="185"/>
      <c r="OS506" s="185"/>
      <c r="OT506" s="185"/>
      <c r="OU506" s="185"/>
      <c r="OV506" s="185"/>
      <c r="OW506" s="185"/>
      <c r="OX506" s="185"/>
      <c r="OY506" s="185"/>
      <c r="OZ506" s="185"/>
      <c r="PA506" s="185"/>
      <c r="PB506" s="185"/>
      <c r="PC506" s="185"/>
      <c r="PD506" s="185"/>
      <c r="PE506" s="185"/>
      <c r="PF506" s="185"/>
      <c r="PG506" s="185"/>
      <c r="PH506" s="185"/>
      <c r="PI506" s="185"/>
      <c r="PJ506" s="185"/>
      <c r="PK506" s="185"/>
      <c r="PL506" s="185"/>
      <c r="PM506" s="185"/>
      <c r="PN506" s="185"/>
      <c r="PO506" s="185"/>
      <c r="PP506" s="185"/>
      <c r="PQ506" s="185"/>
      <c r="PR506" s="185"/>
      <c r="PS506" s="185"/>
      <c r="PT506" s="185"/>
      <c r="PU506" s="185"/>
      <c r="PV506" s="185"/>
      <c r="PW506" s="185"/>
      <c r="PX506" s="185"/>
      <c r="PY506" s="185"/>
      <c r="PZ506" s="185"/>
      <c r="QA506" s="185"/>
      <c r="QB506" s="185"/>
      <c r="QC506" s="185"/>
      <c r="QD506" s="185"/>
      <c r="QE506" s="185"/>
      <c r="QF506" s="185"/>
      <c r="QG506" s="185"/>
      <c r="QH506" s="185"/>
      <c r="QI506" s="185"/>
      <c r="QJ506" s="185"/>
      <c r="QK506" s="185"/>
      <c r="QL506" s="185"/>
      <c r="QM506" s="185"/>
      <c r="QN506" s="185"/>
      <c r="QO506" s="185"/>
      <c r="QP506" s="185"/>
      <c r="QQ506" s="185"/>
      <c r="QR506" s="185"/>
      <c r="QS506" s="185"/>
      <c r="QT506" s="185"/>
      <c r="QU506" s="185"/>
      <c r="QV506" s="185"/>
      <c r="QW506" s="185"/>
      <c r="QX506" s="185"/>
      <c r="QY506" s="185"/>
      <c r="QZ506" s="185"/>
      <c r="RA506" s="185"/>
      <c r="RB506" s="185"/>
      <c r="RC506" s="185"/>
      <c r="RD506" s="185"/>
      <c r="RE506" s="185"/>
      <c r="RF506" s="185"/>
      <c r="RG506" s="185"/>
      <c r="RH506" s="185"/>
      <c r="RI506" s="185"/>
      <c r="RJ506" s="185"/>
      <c r="RK506" s="185"/>
      <c r="RL506" s="185"/>
      <c r="RM506" s="185"/>
      <c r="RN506" s="185"/>
      <c r="RO506" s="185"/>
      <c r="RP506" s="185"/>
      <c r="RQ506" s="185"/>
      <c r="RR506" s="185"/>
      <c r="RS506" s="185"/>
      <c r="RT506" s="185"/>
      <c r="RU506" s="185"/>
      <c r="RV506" s="185"/>
      <c r="RW506" s="185"/>
      <c r="RX506" s="185"/>
      <c r="RY506" s="185"/>
      <c r="RZ506" s="185"/>
      <c r="SA506" s="185"/>
      <c r="SB506" s="185"/>
      <c r="SC506" s="185"/>
      <c r="SD506" s="185"/>
      <c r="SE506" s="185"/>
      <c r="SF506" s="185"/>
      <c r="SG506" s="185"/>
      <c r="SH506" s="185"/>
      <c r="SI506" s="185"/>
      <c r="SJ506" s="185"/>
      <c r="SK506" s="185"/>
      <c r="SL506" s="185"/>
      <c r="SM506" s="185"/>
      <c r="SN506" s="185"/>
      <c r="SO506" s="185"/>
      <c r="SP506" s="185"/>
      <c r="SQ506" s="185"/>
      <c r="SR506" s="185"/>
      <c r="SS506" s="185"/>
      <c r="ST506" s="185"/>
      <c r="SU506" s="185"/>
      <c r="SV506" s="185"/>
      <c r="SW506" s="185"/>
      <c r="SX506" s="185"/>
      <c r="SY506" s="185"/>
      <c r="SZ506" s="185"/>
      <c r="TA506" s="185"/>
      <c r="TB506" s="185"/>
      <c r="TC506" s="185"/>
      <c r="TD506" s="185"/>
      <c r="TE506" s="185"/>
      <c r="TF506" s="185"/>
      <c r="TG506" s="185"/>
      <c r="TH506" s="185"/>
      <c r="TI506" s="185"/>
    </row>
    <row r="507" spans="1:529" s="79" customFormat="1" ht="27.75" customHeight="1" x14ac:dyDescent="0.25">
      <c r="A507" s="314">
        <v>13140104</v>
      </c>
      <c r="B507" s="315">
        <v>39787</v>
      </c>
      <c r="C507" s="316" t="s">
        <v>1548</v>
      </c>
      <c r="D507" s="316"/>
      <c r="E507" s="316"/>
      <c r="F507" s="316"/>
      <c r="G507" s="316"/>
      <c r="H507" s="317"/>
      <c r="I507" s="315">
        <v>39811</v>
      </c>
      <c r="J507" s="315">
        <v>41639</v>
      </c>
      <c r="K507" s="316" t="s">
        <v>1561</v>
      </c>
      <c r="L507" s="316"/>
      <c r="M507" s="316" t="s">
        <v>4826</v>
      </c>
      <c r="N507" s="316" t="s">
        <v>40</v>
      </c>
      <c r="O507" s="316">
        <v>92000</v>
      </c>
      <c r="P507" s="318" t="s">
        <v>1566</v>
      </c>
      <c r="Q507" s="318" t="s">
        <v>1567</v>
      </c>
      <c r="R507" s="318"/>
      <c r="S507" s="318"/>
      <c r="T507" s="721"/>
      <c r="U507" s="316"/>
      <c r="V507" s="316">
        <v>92000</v>
      </c>
      <c r="W507" s="316"/>
      <c r="X507" s="316"/>
      <c r="Y507" s="316"/>
      <c r="Z507" s="316"/>
      <c r="AA507" s="316"/>
      <c r="AB507" s="316"/>
      <c r="AC507" s="316"/>
      <c r="AD507" s="316"/>
      <c r="AE507" s="316"/>
      <c r="AF507" s="316"/>
      <c r="AG507" s="316"/>
      <c r="AH507" s="316"/>
      <c r="AI507" s="316"/>
      <c r="AJ507" s="316"/>
      <c r="AK507" s="54"/>
      <c r="AL507" s="54"/>
      <c r="AM507" s="13"/>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185"/>
      <c r="HL507" s="185"/>
      <c r="HM507" s="185"/>
      <c r="HN507" s="185"/>
      <c r="HO507" s="185"/>
      <c r="HP507" s="185"/>
      <c r="HQ507" s="185"/>
      <c r="HR507" s="185"/>
      <c r="HS507" s="185"/>
      <c r="HT507" s="185"/>
      <c r="HU507" s="185"/>
      <c r="HV507" s="185"/>
      <c r="HW507" s="185"/>
      <c r="HX507" s="185"/>
      <c r="HY507" s="185"/>
      <c r="HZ507" s="185"/>
      <c r="IA507" s="185"/>
      <c r="IB507" s="185"/>
      <c r="IC507" s="185"/>
      <c r="ID507" s="185"/>
      <c r="IE507" s="185"/>
      <c r="IF507" s="185"/>
      <c r="IG507" s="185"/>
      <c r="IH507" s="185"/>
      <c r="II507" s="185"/>
      <c r="IJ507" s="185"/>
      <c r="IK507" s="185"/>
      <c r="IL507" s="185"/>
      <c r="IM507" s="185"/>
      <c r="IN507" s="185"/>
      <c r="IO507" s="185"/>
      <c r="IP507" s="185"/>
      <c r="IQ507" s="185"/>
      <c r="IR507" s="185"/>
      <c r="IS507" s="185"/>
      <c r="IT507" s="185"/>
      <c r="IU507" s="185"/>
      <c r="IV507" s="185"/>
      <c r="IW507" s="185"/>
      <c r="IX507" s="185"/>
      <c r="IY507" s="185"/>
      <c r="IZ507" s="185"/>
      <c r="JA507" s="185"/>
      <c r="JB507" s="185"/>
      <c r="JC507" s="185"/>
      <c r="JD507" s="185"/>
      <c r="JE507" s="185"/>
      <c r="JF507" s="185"/>
      <c r="JG507" s="185"/>
      <c r="JH507" s="185"/>
      <c r="JI507" s="185"/>
      <c r="JJ507" s="185"/>
      <c r="JK507" s="185"/>
      <c r="JL507" s="185"/>
      <c r="JM507" s="185"/>
      <c r="JN507" s="185"/>
      <c r="JO507" s="185"/>
      <c r="JP507" s="185"/>
      <c r="JQ507" s="185"/>
      <c r="JR507" s="185"/>
      <c r="JS507" s="185"/>
      <c r="JT507" s="185"/>
      <c r="JU507" s="185"/>
      <c r="JV507" s="185"/>
      <c r="JW507" s="185"/>
      <c r="JX507" s="185"/>
      <c r="JY507" s="185"/>
      <c r="JZ507" s="185"/>
      <c r="KA507" s="185"/>
      <c r="KB507" s="185"/>
      <c r="KC507" s="185"/>
      <c r="KD507" s="185"/>
      <c r="KE507" s="185"/>
      <c r="KF507" s="185"/>
      <c r="KG507" s="185"/>
      <c r="KH507" s="185"/>
      <c r="KI507" s="185"/>
      <c r="KJ507" s="185"/>
      <c r="KK507" s="185"/>
      <c r="KL507" s="185"/>
      <c r="KM507" s="185"/>
      <c r="KN507" s="185"/>
      <c r="KO507" s="185"/>
      <c r="KP507" s="185"/>
      <c r="KQ507" s="185"/>
      <c r="KR507" s="185"/>
      <c r="KS507" s="185"/>
      <c r="KT507" s="185"/>
      <c r="KU507" s="185"/>
      <c r="KV507" s="185"/>
      <c r="KW507" s="185"/>
      <c r="KX507" s="185"/>
      <c r="KY507" s="185"/>
      <c r="KZ507" s="185"/>
      <c r="LA507" s="185"/>
      <c r="LB507" s="185"/>
      <c r="LC507" s="185"/>
      <c r="LD507" s="185"/>
      <c r="LE507" s="185"/>
      <c r="LF507" s="185"/>
      <c r="LG507" s="185"/>
      <c r="LH507" s="185"/>
      <c r="LI507" s="185"/>
      <c r="LJ507" s="185"/>
      <c r="LK507" s="185"/>
      <c r="LL507" s="185"/>
      <c r="LM507" s="185"/>
      <c r="LN507" s="185"/>
      <c r="LO507" s="185"/>
      <c r="LP507" s="185"/>
      <c r="LQ507" s="185"/>
      <c r="LR507" s="185"/>
      <c r="LS507" s="185"/>
      <c r="LT507" s="185"/>
      <c r="LU507" s="185"/>
      <c r="LV507" s="185"/>
      <c r="LW507" s="185"/>
      <c r="LX507" s="185"/>
      <c r="LY507" s="185"/>
      <c r="LZ507" s="185"/>
      <c r="MA507" s="185"/>
      <c r="MB507" s="185"/>
      <c r="MC507" s="185"/>
      <c r="MD507" s="185"/>
      <c r="ME507" s="185"/>
      <c r="MF507" s="185"/>
      <c r="MG507" s="185"/>
      <c r="MH507" s="185"/>
      <c r="MI507" s="185"/>
      <c r="MJ507" s="185"/>
      <c r="MK507" s="185"/>
      <c r="ML507" s="185"/>
      <c r="MM507" s="185"/>
      <c r="MN507" s="185"/>
      <c r="MO507" s="185"/>
      <c r="MP507" s="185"/>
      <c r="MQ507" s="185"/>
      <c r="MR507" s="185"/>
      <c r="MS507" s="185"/>
      <c r="MT507" s="185"/>
      <c r="MU507" s="185"/>
      <c r="MV507" s="185"/>
      <c r="MW507" s="185"/>
      <c r="MX507" s="185"/>
      <c r="MY507" s="185"/>
      <c r="MZ507" s="185"/>
      <c r="NA507" s="185"/>
      <c r="NB507" s="185"/>
      <c r="NC507" s="185"/>
      <c r="ND507" s="185"/>
      <c r="NE507" s="185"/>
      <c r="NF507" s="185"/>
      <c r="NG507" s="185"/>
      <c r="NH507" s="185"/>
      <c r="NI507" s="185"/>
      <c r="NJ507" s="185"/>
      <c r="NK507" s="185"/>
      <c r="NL507" s="185"/>
      <c r="NM507" s="185"/>
      <c r="NN507" s="185"/>
      <c r="NO507" s="185"/>
      <c r="NP507" s="185"/>
      <c r="NQ507" s="185"/>
      <c r="NR507" s="185"/>
      <c r="NS507" s="185"/>
      <c r="NT507" s="185"/>
      <c r="NU507" s="185"/>
      <c r="NV507" s="185"/>
      <c r="NW507" s="185"/>
      <c r="NX507" s="185"/>
      <c r="NY507" s="185"/>
      <c r="NZ507" s="185"/>
      <c r="OA507" s="185"/>
      <c r="OB507" s="185"/>
      <c r="OC507" s="185"/>
      <c r="OD507" s="185"/>
      <c r="OE507" s="185"/>
      <c r="OF507" s="185"/>
      <c r="OG507" s="185"/>
      <c r="OH507" s="185"/>
      <c r="OI507" s="185"/>
      <c r="OJ507" s="185"/>
      <c r="OK507" s="185"/>
      <c r="OL507" s="185"/>
      <c r="OM507" s="185"/>
      <c r="ON507" s="185"/>
      <c r="OO507" s="185"/>
      <c r="OP507" s="185"/>
      <c r="OQ507" s="185"/>
      <c r="OR507" s="185"/>
      <c r="OS507" s="185"/>
      <c r="OT507" s="185"/>
      <c r="OU507" s="185"/>
      <c r="OV507" s="185"/>
      <c r="OW507" s="185"/>
      <c r="OX507" s="185"/>
      <c r="OY507" s="185"/>
      <c r="OZ507" s="185"/>
      <c r="PA507" s="185"/>
      <c r="PB507" s="185"/>
      <c r="PC507" s="185"/>
      <c r="PD507" s="185"/>
      <c r="PE507" s="185"/>
      <c r="PF507" s="185"/>
      <c r="PG507" s="185"/>
      <c r="PH507" s="185"/>
      <c r="PI507" s="185"/>
      <c r="PJ507" s="185"/>
      <c r="PK507" s="185"/>
      <c r="PL507" s="185"/>
      <c r="PM507" s="185"/>
      <c r="PN507" s="185"/>
      <c r="PO507" s="185"/>
      <c r="PP507" s="185"/>
      <c r="PQ507" s="185"/>
      <c r="PR507" s="185"/>
      <c r="PS507" s="185"/>
      <c r="PT507" s="185"/>
      <c r="PU507" s="185"/>
      <c r="PV507" s="185"/>
      <c r="PW507" s="185"/>
      <c r="PX507" s="185"/>
      <c r="PY507" s="185"/>
      <c r="PZ507" s="185"/>
      <c r="QA507" s="185"/>
      <c r="QB507" s="185"/>
      <c r="QC507" s="185"/>
      <c r="QD507" s="185"/>
      <c r="QE507" s="185"/>
      <c r="QF507" s="185"/>
      <c r="QG507" s="185"/>
      <c r="QH507" s="185"/>
      <c r="QI507" s="185"/>
      <c r="QJ507" s="185"/>
      <c r="QK507" s="185"/>
      <c r="QL507" s="185"/>
      <c r="QM507" s="185"/>
      <c r="QN507" s="185"/>
      <c r="QO507" s="185"/>
      <c r="QP507" s="185"/>
      <c r="QQ507" s="185"/>
      <c r="QR507" s="185"/>
      <c r="QS507" s="185"/>
      <c r="QT507" s="185"/>
      <c r="QU507" s="185"/>
      <c r="QV507" s="185"/>
      <c r="QW507" s="185"/>
      <c r="QX507" s="185"/>
      <c r="QY507" s="185"/>
      <c r="QZ507" s="185"/>
      <c r="RA507" s="185"/>
      <c r="RB507" s="185"/>
      <c r="RC507" s="185"/>
      <c r="RD507" s="185"/>
      <c r="RE507" s="185"/>
      <c r="RF507" s="185"/>
      <c r="RG507" s="185"/>
      <c r="RH507" s="185"/>
      <c r="RI507" s="185"/>
      <c r="RJ507" s="185"/>
      <c r="RK507" s="185"/>
      <c r="RL507" s="185"/>
      <c r="RM507" s="185"/>
      <c r="RN507" s="185"/>
      <c r="RO507" s="185"/>
      <c r="RP507" s="185"/>
      <c r="RQ507" s="185"/>
      <c r="RR507" s="185"/>
      <c r="RS507" s="185"/>
      <c r="RT507" s="185"/>
      <c r="RU507" s="185"/>
      <c r="RV507" s="185"/>
      <c r="RW507" s="185"/>
      <c r="RX507" s="185"/>
      <c r="RY507" s="185"/>
      <c r="RZ507" s="185"/>
      <c r="SA507" s="185"/>
      <c r="SB507" s="185"/>
      <c r="SC507" s="185"/>
      <c r="SD507" s="185"/>
      <c r="SE507" s="185"/>
      <c r="SF507" s="185"/>
      <c r="SG507" s="185"/>
      <c r="SH507" s="185"/>
      <c r="SI507" s="185"/>
      <c r="SJ507" s="185"/>
      <c r="SK507" s="185"/>
      <c r="SL507" s="185"/>
      <c r="SM507" s="185"/>
      <c r="SN507" s="185"/>
      <c r="SO507" s="185"/>
      <c r="SP507" s="185"/>
      <c r="SQ507" s="185"/>
      <c r="SR507" s="185"/>
      <c r="SS507" s="185"/>
      <c r="ST507" s="185"/>
      <c r="SU507" s="185"/>
      <c r="SV507" s="185"/>
      <c r="SW507" s="185"/>
      <c r="SX507" s="185"/>
      <c r="SY507" s="185"/>
      <c r="SZ507" s="185"/>
      <c r="TA507" s="185"/>
      <c r="TB507" s="185"/>
      <c r="TC507" s="185"/>
      <c r="TD507" s="185"/>
      <c r="TE507" s="185"/>
      <c r="TF507" s="185"/>
      <c r="TG507" s="185"/>
      <c r="TH507" s="185"/>
      <c r="TI507" s="185"/>
    </row>
    <row r="508" spans="1:529" s="79" customFormat="1" ht="27.75" customHeight="1" thickBot="1" x14ac:dyDescent="0.3">
      <c r="A508" s="225">
        <v>13140104</v>
      </c>
      <c r="B508" s="212">
        <v>39787</v>
      </c>
      <c r="C508" s="210" t="s">
        <v>5329</v>
      </c>
      <c r="D508" s="51" t="s">
        <v>2457</v>
      </c>
      <c r="E508" s="210"/>
      <c r="F508" s="210"/>
      <c r="G508" s="210"/>
      <c r="H508" s="211">
        <v>70408</v>
      </c>
      <c r="I508" s="297">
        <v>39811</v>
      </c>
      <c r="J508" s="297" t="s">
        <v>4591</v>
      </c>
      <c r="K508" s="51" t="s">
        <v>1561</v>
      </c>
      <c r="L508" s="51"/>
      <c r="M508" s="51" t="s">
        <v>4826</v>
      </c>
      <c r="N508" s="51" t="s">
        <v>40</v>
      </c>
      <c r="O508" s="51">
        <v>52560</v>
      </c>
      <c r="P508" s="299"/>
      <c r="Q508" s="299"/>
      <c r="R508" s="299"/>
      <c r="S508" s="299"/>
      <c r="T508" s="751"/>
      <c r="U508" s="51">
        <v>144</v>
      </c>
      <c r="V508" s="51">
        <v>92000</v>
      </c>
      <c r="W508" s="51" t="s">
        <v>1258</v>
      </c>
      <c r="X508" s="51">
        <v>50</v>
      </c>
      <c r="Y508" s="51">
        <v>15</v>
      </c>
      <c r="Z508" s="51">
        <v>70</v>
      </c>
      <c r="AA508" s="51" t="s">
        <v>1091</v>
      </c>
      <c r="AB508" s="51" t="s">
        <v>1091</v>
      </c>
      <c r="AC508" s="51" t="s">
        <v>1091</v>
      </c>
      <c r="AD508" s="51" t="s">
        <v>1091</v>
      </c>
      <c r="AE508" s="51" t="s">
        <v>1091</v>
      </c>
      <c r="AF508" s="51" t="s">
        <v>1091</v>
      </c>
      <c r="AG508" s="210" t="s">
        <v>1564</v>
      </c>
      <c r="AH508" s="51">
        <v>241.75</v>
      </c>
      <c r="AI508" s="51" t="s">
        <v>4169</v>
      </c>
      <c r="AJ508" s="51" t="s">
        <v>4170</v>
      </c>
      <c r="AK508" s="300" t="s">
        <v>1565</v>
      </c>
      <c r="AL508" s="300"/>
      <c r="AM508" s="13"/>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c r="CH508" s="185"/>
      <c r="CI508" s="185"/>
      <c r="CJ508" s="185"/>
      <c r="CK508" s="185"/>
      <c r="CL508" s="185"/>
      <c r="CM508" s="185"/>
      <c r="CN508" s="185"/>
      <c r="CO508" s="185"/>
      <c r="CP508" s="185"/>
      <c r="CQ508" s="185"/>
      <c r="CR508" s="185"/>
      <c r="CS508" s="185"/>
      <c r="CT508" s="185"/>
      <c r="CU508" s="185"/>
      <c r="CV508" s="185"/>
      <c r="CW508" s="185"/>
      <c r="CX508" s="185"/>
      <c r="CY508" s="185"/>
      <c r="CZ508" s="185"/>
      <c r="DA508" s="185"/>
      <c r="DB508" s="185"/>
      <c r="DC508" s="185"/>
      <c r="DD508" s="185"/>
      <c r="DE508" s="185"/>
      <c r="DF508" s="185"/>
      <c r="DG508" s="185"/>
      <c r="DH508" s="185"/>
      <c r="DI508" s="185"/>
      <c r="DJ508" s="185"/>
      <c r="DK508" s="185"/>
      <c r="DL508" s="185"/>
      <c r="DM508" s="185"/>
      <c r="DN508" s="185"/>
      <c r="DO508" s="185"/>
      <c r="DP508" s="185"/>
      <c r="DQ508" s="185"/>
      <c r="DR508" s="185"/>
      <c r="DS508" s="185"/>
      <c r="DT508" s="185"/>
      <c r="DU508" s="185"/>
      <c r="DV508" s="185"/>
      <c r="DW508" s="185"/>
      <c r="DX508" s="185"/>
      <c r="DY508" s="185"/>
      <c r="DZ508" s="185"/>
      <c r="EA508" s="185"/>
      <c r="EB508" s="185"/>
      <c r="EC508" s="185"/>
      <c r="ED508" s="185"/>
      <c r="EE508" s="185"/>
      <c r="EF508" s="185"/>
      <c r="EG508" s="185"/>
      <c r="EH508" s="185"/>
      <c r="EI508" s="185"/>
      <c r="EJ508" s="185"/>
      <c r="EK508" s="185"/>
      <c r="EL508" s="185"/>
      <c r="EM508" s="185"/>
      <c r="EN508" s="185"/>
      <c r="EO508" s="185"/>
      <c r="EP508" s="185"/>
      <c r="EQ508" s="185"/>
      <c r="ER508" s="185"/>
      <c r="ES508" s="185"/>
      <c r="ET508" s="185"/>
      <c r="EU508" s="185"/>
      <c r="EV508" s="185"/>
      <c r="EW508" s="185"/>
      <c r="EX508" s="185"/>
      <c r="EY508" s="185"/>
      <c r="EZ508" s="185"/>
      <c r="FA508" s="185"/>
      <c r="FB508" s="185"/>
      <c r="FC508" s="185"/>
      <c r="FD508" s="185"/>
      <c r="FE508" s="185"/>
      <c r="FF508" s="185"/>
      <c r="FG508" s="185"/>
      <c r="FH508" s="185"/>
      <c r="FI508" s="185"/>
      <c r="FJ508" s="185"/>
      <c r="FK508" s="185"/>
      <c r="FL508" s="185"/>
      <c r="FM508" s="185"/>
      <c r="FN508" s="185"/>
      <c r="FO508" s="185"/>
      <c r="FP508" s="185"/>
      <c r="FQ508" s="185"/>
      <c r="FR508" s="185"/>
      <c r="FS508" s="185"/>
      <c r="FT508" s="185"/>
      <c r="FU508" s="185"/>
      <c r="FV508" s="185"/>
      <c r="FW508" s="185"/>
      <c r="FX508" s="185"/>
      <c r="FY508" s="185"/>
      <c r="FZ508" s="185"/>
      <c r="GA508" s="185"/>
      <c r="GB508" s="185"/>
      <c r="GC508" s="185"/>
      <c r="GD508" s="185"/>
      <c r="GE508" s="185"/>
      <c r="GF508" s="185"/>
      <c r="GG508" s="185"/>
      <c r="GH508" s="185"/>
      <c r="GI508" s="185"/>
      <c r="GJ508" s="185"/>
      <c r="GK508" s="185"/>
      <c r="GL508" s="185"/>
      <c r="GM508" s="185"/>
      <c r="GN508" s="185"/>
      <c r="GO508" s="185"/>
      <c r="GP508" s="185"/>
      <c r="GQ508" s="185"/>
      <c r="GR508" s="185"/>
      <c r="GS508" s="185"/>
      <c r="GT508" s="185"/>
      <c r="GU508" s="185"/>
      <c r="GV508" s="185"/>
      <c r="GW508" s="185"/>
      <c r="GX508" s="185"/>
      <c r="GY508" s="185"/>
      <c r="GZ508" s="185"/>
      <c r="HA508" s="185"/>
      <c r="HB508" s="185"/>
      <c r="HC508" s="185"/>
      <c r="HD508" s="185"/>
      <c r="HE508" s="185"/>
      <c r="HF508" s="185"/>
      <c r="HG508" s="185"/>
      <c r="HH508" s="185"/>
      <c r="HI508" s="185"/>
      <c r="HJ508" s="185"/>
      <c r="HK508" s="185"/>
      <c r="HL508" s="185"/>
      <c r="HM508" s="185"/>
      <c r="HN508" s="185"/>
      <c r="HO508" s="185"/>
      <c r="HP508" s="185"/>
      <c r="HQ508" s="185"/>
      <c r="HR508" s="185"/>
      <c r="HS508" s="185"/>
      <c r="HT508" s="185"/>
      <c r="HU508" s="185"/>
      <c r="HV508" s="185"/>
      <c r="HW508" s="185"/>
      <c r="HX508" s="185"/>
      <c r="HY508" s="185"/>
      <c r="HZ508" s="185"/>
      <c r="IA508" s="185"/>
      <c r="IB508" s="185"/>
      <c r="IC508" s="185"/>
      <c r="ID508" s="185"/>
      <c r="IE508" s="185"/>
      <c r="IF508" s="185"/>
      <c r="IG508" s="185"/>
      <c r="IH508" s="185"/>
      <c r="II508" s="185"/>
      <c r="IJ508" s="185"/>
      <c r="IK508" s="185"/>
      <c r="IL508" s="185"/>
      <c r="IM508" s="185"/>
      <c r="IN508" s="185"/>
      <c r="IO508" s="185"/>
      <c r="IP508" s="185"/>
      <c r="IQ508" s="185"/>
      <c r="IR508" s="185"/>
      <c r="IS508" s="185"/>
      <c r="IT508" s="185"/>
      <c r="IU508" s="185"/>
      <c r="IV508" s="185"/>
      <c r="IW508" s="185"/>
      <c r="IX508" s="185"/>
      <c r="IY508" s="185"/>
      <c r="IZ508" s="185"/>
      <c r="JA508" s="185"/>
      <c r="JB508" s="185"/>
      <c r="JC508" s="185"/>
      <c r="JD508" s="185"/>
      <c r="JE508" s="185"/>
      <c r="JF508" s="185"/>
      <c r="JG508" s="185"/>
      <c r="JH508" s="185"/>
      <c r="JI508" s="185"/>
      <c r="JJ508" s="185"/>
      <c r="JK508" s="185"/>
      <c r="JL508" s="185"/>
      <c r="JM508" s="185"/>
      <c r="JN508" s="185"/>
      <c r="JO508" s="185"/>
      <c r="JP508" s="185"/>
      <c r="JQ508" s="185"/>
      <c r="JR508" s="185"/>
      <c r="JS508" s="185"/>
      <c r="JT508" s="185"/>
      <c r="JU508" s="185"/>
      <c r="JV508" s="185"/>
      <c r="JW508" s="185"/>
      <c r="JX508" s="185"/>
      <c r="JY508" s="185"/>
      <c r="JZ508" s="185"/>
      <c r="KA508" s="185"/>
      <c r="KB508" s="185"/>
      <c r="KC508" s="185"/>
      <c r="KD508" s="185"/>
      <c r="KE508" s="185"/>
      <c r="KF508" s="185"/>
      <c r="KG508" s="185"/>
      <c r="KH508" s="185"/>
      <c r="KI508" s="185"/>
      <c r="KJ508" s="185"/>
      <c r="KK508" s="185"/>
      <c r="KL508" s="185"/>
      <c r="KM508" s="185"/>
      <c r="KN508" s="185"/>
      <c r="KO508" s="185"/>
      <c r="KP508" s="185"/>
      <c r="KQ508" s="185"/>
      <c r="KR508" s="185"/>
      <c r="KS508" s="185"/>
      <c r="KT508" s="185"/>
      <c r="KU508" s="185"/>
      <c r="KV508" s="185"/>
      <c r="KW508" s="185"/>
      <c r="KX508" s="185"/>
      <c r="KY508" s="185"/>
      <c r="KZ508" s="185"/>
      <c r="LA508" s="185"/>
      <c r="LB508" s="185"/>
      <c r="LC508" s="185"/>
      <c r="LD508" s="185"/>
      <c r="LE508" s="185"/>
      <c r="LF508" s="185"/>
      <c r="LG508" s="185"/>
      <c r="LH508" s="185"/>
      <c r="LI508" s="185"/>
      <c r="LJ508" s="185"/>
      <c r="LK508" s="185"/>
      <c r="LL508" s="185"/>
      <c r="LM508" s="185"/>
      <c r="LN508" s="185"/>
      <c r="LO508" s="185"/>
      <c r="LP508" s="185"/>
      <c r="LQ508" s="185"/>
      <c r="LR508" s="185"/>
      <c r="LS508" s="185"/>
      <c r="LT508" s="185"/>
      <c r="LU508" s="185"/>
      <c r="LV508" s="185"/>
      <c r="LW508" s="185"/>
      <c r="LX508" s="185"/>
      <c r="LY508" s="185"/>
      <c r="LZ508" s="185"/>
      <c r="MA508" s="185"/>
      <c r="MB508" s="185"/>
      <c r="MC508" s="185"/>
      <c r="MD508" s="185"/>
      <c r="ME508" s="185"/>
      <c r="MF508" s="185"/>
      <c r="MG508" s="185"/>
      <c r="MH508" s="185"/>
      <c r="MI508" s="185"/>
      <c r="MJ508" s="185"/>
      <c r="MK508" s="185"/>
      <c r="ML508" s="185"/>
      <c r="MM508" s="185"/>
      <c r="MN508" s="185"/>
      <c r="MO508" s="185"/>
      <c r="MP508" s="185"/>
      <c r="MQ508" s="185"/>
      <c r="MR508" s="185"/>
      <c r="MS508" s="185"/>
      <c r="MT508" s="185"/>
      <c r="MU508" s="185"/>
      <c r="MV508" s="185"/>
      <c r="MW508" s="185"/>
      <c r="MX508" s="185"/>
      <c r="MY508" s="185"/>
      <c r="MZ508" s="185"/>
      <c r="NA508" s="185"/>
      <c r="NB508" s="185"/>
      <c r="NC508" s="185"/>
      <c r="ND508" s="185"/>
      <c r="NE508" s="185"/>
      <c r="NF508" s="185"/>
      <c r="NG508" s="185"/>
      <c r="NH508" s="185"/>
      <c r="NI508" s="185"/>
      <c r="NJ508" s="185"/>
      <c r="NK508" s="185"/>
      <c r="NL508" s="185"/>
      <c r="NM508" s="185"/>
      <c r="NN508" s="185"/>
      <c r="NO508" s="185"/>
      <c r="NP508" s="185"/>
      <c r="NQ508" s="185"/>
      <c r="NR508" s="185"/>
      <c r="NS508" s="185"/>
      <c r="NT508" s="185"/>
      <c r="NU508" s="185"/>
      <c r="NV508" s="185"/>
      <c r="NW508" s="185"/>
      <c r="NX508" s="185"/>
      <c r="NY508" s="185"/>
      <c r="NZ508" s="185"/>
      <c r="OA508" s="185"/>
      <c r="OB508" s="185"/>
      <c r="OC508" s="185"/>
      <c r="OD508" s="185"/>
      <c r="OE508" s="185"/>
      <c r="OF508" s="185"/>
      <c r="OG508" s="185"/>
      <c r="OH508" s="185"/>
      <c r="OI508" s="185"/>
      <c r="OJ508" s="185"/>
      <c r="OK508" s="185"/>
      <c r="OL508" s="185"/>
      <c r="OM508" s="185"/>
      <c r="ON508" s="185"/>
      <c r="OO508" s="185"/>
      <c r="OP508" s="185"/>
      <c r="OQ508" s="185"/>
      <c r="OR508" s="185"/>
      <c r="OS508" s="185"/>
      <c r="OT508" s="185"/>
      <c r="OU508" s="185"/>
      <c r="OV508" s="185"/>
      <c r="OW508" s="185"/>
      <c r="OX508" s="185"/>
      <c r="OY508" s="185"/>
      <c r="OZ508" s="185"/>
      <c r="PA508" s="185"/>
      <c r="PB508" s="185"/>
      <c r="PC508" s="185"/>
      <c r="PD508" s="185"/>
      <c r="PE508" s="185"/>
      <c r="PF508" s="185"/>
      <c r="PG508" s="185"/>
      <c r="PH508" s="185"/>
      <c r="PI508" s="185"/>
      <c r="PJ508" s="185"/>
      <c r="PK508" s="185"/>
      <c r="PL508" s="185"/>
      <c r="PM508" s="185"/>
      <c r="PN508" s="185"/>
      <c r="PO508" s="185"/>
      <c r="PP508" s="185"/>
      <c r="PQ508" s="185"/>
      <c r="PR508" s="185"/>
      <c r="PS508" s="185"/>
      <c r="PT508" s="185"/>
      <c r="PU508" s="185"/>
      <c r="PV508" s="185"/>
      <c r="PW508" s="185"/>
      <c r="PX508" s="185"/>
      <c r="PY508" s="185"/>
      <c r="PZ508" s="185"/>
      <c r="QA508" s="185"/>
      <c r="QB508" s="185"/>
      <c r="QC508" s="185"/>
      <c r="QD508" s="185"/>
      <c r="QE508" s="185"/>
      <c r="QF508" s="185"/>
      <c r="QG508" s="185"/>
      <c r="QH508" s="185"/>
      <c r="QI508" s="185"/>
      <c r="QJ508" s="185"/>
      <c r="QK508" s="185"/>
      <c r="QL508" s="185"/>
      <c r="QM508" s="185"/>
      <c r="QN508" s="185"/>
      <c r="QO508" s="185"/>
      <c r="QP508" s="185"/>
      <c r="QQ508" s="185"/>
      <c r="QR508" s="185"/>
      <c r="QS508" s="185"/>
      <c r="QT508" s="185"/>
      <c r="QU508" s="185"/>
      <c r="QV508" s="185"/>
      <c r="QW508" s="185"/>
      <c r="QX508" s="185"/>
      <c r="QY508" s="185"/>
      <c r="QZ508" s="185"/>
      <c r="RA508" s="185"/>
      <c r="RB508" s="185"/>
      <c r="RC508" s="185"/>
      <c r="RD508" s="185"/>
      <c r="RE508" s="185"/>
      <c r="RF508" s="185"/>
      <c r="RG508" s="185"/>
      <c r="RH508" s="185"/>
      <c r="RI508" s="185"/>
      <c r="RJ508" s="185"/>
      <c r="RK508" s="185"/>
      <c r="RL508" s="185"/>
      <c r="RM508" s="185"/>
      <c r="RN508" s="185"/>
      <c r="RO508" s="185"/>
      <c r="RP508" s="185"/>
      <c r="RQ508" s="185"/>
      <c r="RR508" s="185"/>
      <c r="RS508" s="185"/>
      <c r="RT508" s="185"/>
      <c r="RU508" s="185"/>
      <c r="RV508" s="185"/>
      <c r="RW508" s="185"/>
      <c r="RX508" s="185"/>
      <c r="RY508" s="185"/>
      <c r="RZ508" s="185"/>
      <c r="SA508" s="185"/>
      <c r="SB508" s="185"/>
      <c r="SC508" s="185"/>
      <c r="SD508" s="185"/>
      <c r="SE508" s="185"/>
      <c r="SF508" s="185"/>
      <c r="SG508" s="185"/>
      <c r="SH508" s="185"/>
      <c r="SI508" s="185"/>
      <c r="SJ508" s="185"/>
      <c r="SK508" s="185"/>
      <c r="SL508" s="185"/>
      <c r="SM508" s="185"/>
      <c r="SN508" s="185"/>
      <c r="SO508" s="185"/>
      <c r="SP508" s="185"/>
      <c r="SQ508" s="185"/>
      <c r="SR508" s="185"/>
      <c r="SS508" s="185"/>
      <c r="ST508" s="185"/>
      <c r="SU508" s="185"/>
      <c r="SV508" s="185"/>
      <c r="SW508" s="185"/>
      <c r="SX508" s="185"/>
      <c r="SY508" s="185"/>
      <c r="SZ508" s="185"/>
      <c r="TA508" s="185"/>
      <c r="TB508" s="185"/>
      <c r="TC508" s="185"/>
      <c r="TD508" s="185"/>
      <c r="TE508" s="185"/>
      <c r="TF508" s="185"/>
      <c r="TG508" s="185"/>
      <c r="TH508" s="185"/>
      <c r="TI508" s="185"/>
    </row>
    <row r="509" spans="1:529" s="79" customFormat="1" ht="27.75" customHeight="1" thickBot="1" x14ac:dyDescent="0.3">
      <c r="A509" s="405">
        <v>13140105</v>
      </c>
      <c r="B509" s="406">
        <v>39792</v>
      </c>
      <c r="C509" s="407" t="s">
        <v>1112</v>
      </c>
      <c r="D509" s="407"/>
      <c r="E509" s="407"/>
      <c r="F509" s="407"/>
      <c r="G509" s="407"/>
      <c r="H509" s="405"/>
      <c r="I509" s="406">
        <v>39812</v>
      </c>
      <c r="J509" s="406">
        <v>41991</v>
      </c>
      <c r="K509" s="407" t="s">
        <v>1202</v>
      </c>
      <c r="L509" s="407"/>
      <c r="M509" s="407" t="s">
        <v>1036</v>
      </c>
      <c r="N509" s="407" t="s">
        <v>34</v>
      </c>
      <c r="O509" s="407">
        <v>376400</v>
      </c>
      <c r="P509" s="408"/>
      <c r="Q509" s="408"/>
      <c r="R509" s="408" t="s">
        <v>1568</v>
      </c>
      <c r="S509" s="408"/>
      <c r="T509" s="772"/>
      <c r="U509" s="407"/>
      <c r="V509" s="407">
        <v>376400</v>
      </c>
      <c r="W509" s="407"/>
      <c r="X509" s="407"/>
      <c r="Y509" s="407"/>
      <c r="Z509" s="407"/>
      <c r="AA509" s="407"/>
      <c r="AB509" s="407"/>
      <c r="AC509" s="407"/>
      <c r="AD509" s="407"/>
      <c r="AE509" s="407"/>
      <c r="AF509" s="407"/>
      <c r="AG509" s="407"/>
      <c r="AH509" s="407"/>
      <c r="AI509" s="407"/>
      <c r="AJ509" s="407"/>
      <c r="AK509" s="418"/>
      <c r="AL509" s="418"/>
      <c r="AM509" s="577"/>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85"/>
      <c r="CW509" s="185"/>
      <c r="CX509" s="185"/>
      <c r="CY509" s="185"/>
      <c r="CZ509" s="185"/>
      <c r="DA509" s="185"/>
      <c r="DB509" s="185"/>
      <c r="DC509" s="185"/>
      <c r="DD509" s="185"/>
      <c r="DE509" s="185"/>
      <c r="DF509" s="185"/>
      <c r="DG509" s="185"/>
      <c r="DH509" s="185"/>
      <c r="DI509" s="185"/>
      <c r="DJ509" s="185"/>
      <c r="DK509" s="185"/>
      <c r="DL509" s="185"/>
      <c r="DM509" s="185"/>
      <c r="DN509" s="185"/>
      <c r="DO509" s="185"/>
      <c r="DP509" s="185"/>
      <c r="DQ509" s="185"/>
      <c r="DR509" s="185"/>
      <c r="DS509" s="185"/>
      <c r="DT509" s="185"/>
      <c r="DU509" s="185"/>
      <c r="DV509" s="185"/>
      <c r="DW509" s="185"/>
      <c r="DX509" s="185"/>
      <c r="DY509" s="185"/>
      <c r="DZ509" s="185"/>
      <c r="EA509" s="185"/>
      <c r="EB509" s="185"/>
      <c r="EC509" s="185"/>
      <c r="ED509" s="185"/>
      <c r="EE509" s="185"/>
      <c r="EF509" s="185"/>
      <c r="EG509" s="185"/>
      <c r="EH509" s="185"/>
      <c r="EI509" s="185"/>
      <c r="EJ509" s="185"/>
      <c r="EK509" s="185"/>
      <c r="EL509" s="185"/>
      <c r="EM509" s="185"/>
      <c r="EN509" s="185"/>
      <c r="EO509" s="185"/>
      <c r="EP509" s="185"/>
      <c r="EQ509" s="185"/>
      <c r="ER509" s="185"/>
      <c r="ES509" s="185"/>
      <c r="ET509" s="185"/>
      <c r="EU509" s="185"/>
      <c r="EV509" s="185"/>
      <c r="EW509" s="185"/>
      <c r="EX509" s="185"/>
      <c r="EY509" s="185"/>
      <c r="EZ509" s="185"/>
      <c r="FA509" s="185"/>
      <c r="FB509" s="185"/>
      <c r="FC509" s="185"/>
      <c r="FD509" s="185"/>
      <c r="FE509" s="185"/>
      <c r="FF509" s="185"/>
      <c r="FG509" s="185"/>
      <c r="FH509" s="185"/>
      <c r="FI509" s="185"/>
      <c r="FJ509" s="185"/>
      <c r="FK509" s="185"/>
      <c r="FL509" s="185"/>
      <c r="FM509" s="185"/>
      <c r="FN509" s="185"/>
      <c r="FO509" s="185"/>
      <c r="FP509" s="185"/>
      <c r="FQ509" s="185"/>
      <c r="FR509" s="185"/>
      <c r="FS509" s="185"/>
      <c r="FT509" s="185"/>
      <c r="FU509" s="185"/>
      <c r="FV509" s="185"/>
      <c r="FW509" s="185"/>
      <c r="FX509" s="185"/>
      <c r="FY509" s="185"/>
      <c r="FZ509" s="185"/>
      <c r="GA509" s="185"/>
      <c r="GB509" s="185"/>
      <c r="GC509" s="185"/>
      <c r="GD509" s="185"/>
      <c r="GE509" s="185"/>
      <c r="GF509" s="185"/>
      <c r="GG509" s="185"/>
      <c r="GH509" s="185"/>
      <c r="GI509" s="185"/>
      <c r="GJ509" s="185"/>
      <c r="GK509" s="185"/>
      <c r="GL509" s="185"/>
      <c r="GM509" s="185"/>
      <c r="GN509" s="185"/>
      <c r="GO509" s="185"/>
      <c r="GP509" s="185"/>
      <c r="GQ509" s="185"/>
      <c r="GR509" s="185"/>
      <c r="GS509" s="185"/>
      <c r="GT509" s="185"/>
      <c r="GU509" s="185"/>
      <c r="GV509" s="185"/>
      <c r="GW509" s="185"/>
      <c r="GX509" s="185"/>
      <c r="GY509" s="185"/>
      <c r="GZ509" s="185"/>
      <c r="HA509" s="185"/>
      <c r="HB509" s="185"/>
      <c r="HC509" s="185"/>
      <c r="HD509" s="185"/>
      <c r="HE509" s="185"/>
      <c r="HF509" s="185"/>
      <c r="HG509" s="185"/>
      <c r="HH509" s="185"/>
      <c r="HI509" s="185"/>
      <c r="HJ509" s="185"/>
      <c r="HK509" s="185"/>
      <c r="HL509" s="185"/>
      <c r="HM509" s="185"/>
      <c r="HN509" s="185"/>
      <c r="HO509" s="185"/>
      <c r="HP509" s="185"/>
      <c r="HQ509" s="185"/>
      <c r="HR509" s="185"/>
      <c r="HS509" s="185"/>
      <c r="HT509" s="185"/>
      <c r="HU509" s="185"/>
      <c r="HV509" s="185"/>
      <c r="HW509" s="185"/>
      <c r="HX509" s="185"/>
      <c r="HY509" s="185"/>
      <c r="HZ509" s="185"/>
      <c r="IA509" s="185"/>
      <c r="IB509" s="185"/>
      <c r="IC509" s="185"/>
      <c r="ID509" s="185"/>
      <c r="IE509" s="185"/>
      <c r="IF509" s="185"/>
      <c r="IG509" s="185"/>
      <c r="IH509" s="185"/>
      <c r="II509" s="185"/>
      <c r="IJ509" s="185"/>
      <c r="IK509" s="185"/>
      <c r="IL509" s="185"/>
      <c r="IM509" s="185"/>
      <c r="IN509" s="185"/>
      <c r="IO509" s="185"/>
      <c r="IP509" s="185"/>
      <c r="IQ509" s="185"/>
      <c r="IR509" s="185"/>
      <c r="IS509" s="185"/>
      <c r="IT509" s="185"/>
      <c r="IU509" s="185"/>
      <c r="IV509" s="185"/>
      <c r="IW509" s="185"/>
      <c r="IX509" s="185"/>
      <c r="IY509" s="185"/>
      <c r="IZ509" s="185"/>
      <c r="JA509" s="185"/>
      <c r="JB509" s="185"/>
      <c r="JC509" s="185"/>
      <c r="JD509" s="185"/>
      <c r="JE509" s="185"/>
      <c r="JF509" s="185"/>
      <c r="JG509" s="185"/>
      <c r="JH509" s="185"/>
      <c r="JI509" s="185"/>
      <c r="JJ509" s="185"/>
      <c r="JK509" s="185"/>
      <c r="JL509" s="185"/>
      <c r="JM509" s="185"/>
      <c r="JN509" s="185"/>
      <c r="JO509" s="185"/>
      <c r="JP509" s="185"/>
      <c r="JQ509" s="185"/>
      <c r="JR509" s="185"/>
      <c r="JS509" s="185"/>
      <c r="JT509" s="185"/>
      <c r="JU509" s="185"/>
      <c r="JV509" s="185"/>
      <c r="JW509" s="185"/>
      <c r="JX509" s="185"/>
      <c r="JY509" s="185"/>
      <c r="JZ509" s="185"/>
      <c r="KA509" s="185"/>
      <c r="KB509" s="185"/>
      <c r="KC509" s="185"/>
      <c r="KD509" s="185"/>
      <c r="KE509" s="185"/>
      <c r="KF509" s="185"/>
      <c r="KG509" s="185"/>
      <c r="KH509" s="185"/>
      <c r="KI509" s="185"/>
      <c r="KJ509" s="185"/>
      <c r="KK509" s="185"/>
      <c r="KL509" s="185"/>
      <c r="KM509" s="185"/>
      <c r="KN509" s="185"/>
      <c r="KO509" s="185"/>
      <c r="KP509" s="185"/>
      <c r="KQ509" s="185"/>
      <c r="KR509" s="185"/>
      <c r="KS509" s="185"/>
      <c r="KT509" s="185"/>
      <c r="KU509" s="185"/>
      <c r="KV509" s="185"/>
      <c r="KW509" s="185"/>
      <c r="KX509" s="185"/>
      <c r="KY509" s="185"/>
      <c r="KZ509" s="185"/>
      <c r="LA509" s="185"/>
      <c r="LB509" s="185"/>
      <c r="LC509" s="185"/>
      <c r="LD509" s="185"/>
      <c r="LE509" s="185"/>
      <c r="LF509" s="185"/>
      <c r="LG509" s="185"/>
      <c r="LH509" s="185"/>
      <c r="LI509" s="185"/>
      <c r="LJ509" s="185"/>
      <c r="LK509" s="185"/>
      <c r="LL509" s="185"/>
      <c r="LM509" s="185"/>
      <c r="LN509" s="185"/>
      <c r="LO509" s="185"/>
      <c r="LP509" s="185"/>
      <c r="LQ509" s="185"/>
      <c r="LR509" s="185"/>
      <c r="LS509" s="185"/>
      <c r="LT509" s="185"/>
      <c r="LU509" s="185"/>
      <c r="LV509" s="185"/>
      <c r="LW509" s="185"/>
      <c r="LX509" s="185"/>
      <c r="LY509" s="185"/>
      <c r="LZ509" s="185"/>
      <c r="MA509" s="185"/>
      <c r="MB509" s="185"/>
      <c r="MC509" s="185"/>
      <c r="MD509" s="185"/>
      <c r="ME509" s="185"/>
      <c r="MF509" s="185"/>
      <c r="MG509" s="185"/>
      <c r="MH509" s="185"/>
      <c r="MI509" s="185"/>
      <c r="MJ509" s="185"/>
      <c r="MK509" s="185"/>
      <c r="ML509" s="185"/>
      <c r="MM509" s="185"/>
      <c r="MN509" s="185"/>
      <c r="MO509" s="185"/>
      <c r="MP509" s="185"/>
      <c r="MQ509" s="185"/>
      <c r="MR509" s="185"/>
      <c r="MS509" s="185"/>
      <c r="MT509" s="185"/>
      <c r="MU509" s="185"/>
      <c r="MV509" s="185"/>
      <c r="MW509" s="185"/>
      <c r="MX509" s="185"/>
      <c r="MY509" s="185"/>
      <c r="MZ509" s="185"/>
      <c r="NA509" s="185"/>
      <c r="NB509" s="185"/>
      <c r="NC509" s="185"/>
      <c r="ND509" s="185"/>
      <c r="NE509" s="185"/>
      <c r="NF509" s="185"/>
      <c r="NG509" s="185"/>
      <c r="NH509" s="185"/>
      <c r="NI509" s="185"/>
      <c r="NJ509" s="185"/>
      <c r="NK509" s="185"/>
      <c r="NL509" s="185"/>
      <c r="NM509" s="185"/>
      <c r="NN509" s="185"/>
      <c r="NO509" s="185"/>
      <c r="NP509" s="185"/>
      <c r="NQ509" s="185"/>
      <c r="NR509" s="185"/>
      <c r="NS509" s="185"/>
      <c r="NT509" s="185"/>
      <c r="NU509" s="185"/>
      <c r="NV509" s="185"/>
      <c r="NW509" s="185"/>
      <c r="NX509" s="185"/>
      <c r="NY509" s="185"/>
      <c r="NZ509" s="185"/>
      <c r="OA509" s="185"/>
      <c r="OB509" s="185"/>
      <c r="OC509" s="185"/>
      <c r="OD509" s="185"/>
      <c r="OE509" s="185"/>
      <c r="OF509" s="185"/>
      <c r="OG509" s="185"/>
      <c r="OH509" s="185"/>
      <c r="OI509" s="185"/>
      <c r="OJ509" s="185"/>
      <c r="OK509" s="185"/>
      <c r="OL509" s="185"/>
      <c r="OM509" s="185"/>
      <c r="ON509" s="185"/>
      <c r="OO509" s="185"/>
      <c r="OP509" s="185"/>
      <c r="OQ509" s="185"/>
      <c r="OR509" s="185"/>
      <c r="OS509" s="185"/>
      <c r="OT509" s="185"/>
      <c r="OU509" s="185"/>
      <c r="OV509" s="185"/>
      <c r="OW509" s="185"/>
      <c r="OX509" s="185"/>
      <c r="OY509" s="185"/>
      <c r="OZ509" s="185"/>
      <c r="PA509" s="185"/>
      <c r="PB509" s="185"/>
      <c r="PC509" s="185"/>
      <c r="PD509" s="185"/>
      <c r="PE509" s="185"/>
      <c r="PF509" s="185"/>
      <c r="PG509" s="185"/>
      <c r="PH509" s="185"/>
      <c r="PI509" s="185"/>
      <c r="PJ509" s="185"/>
      <c r="PK509" s="185"/>
      <c r="PL509" s="185"/>
      <c r="PM509" s="185"/>
      <c r="PN509" s="185"/>
      <c r="PO509" s="185"/>
      <c r="PP509" s="185"/>
      <c r="PQ509" s="185"/>
      <c r="PR509" s="185"/>
      <c r="PS509" s="185"/>
      <c r="PT509" s="185"/>
      <c r="PU509" s="185"/>
      <c r="PV509" s="185"/>
      <c r="PW509" s="185"/>
      <c r="PX509" s="185"/>
      <c r="PY509" s="185"/>
      <c r="PZ509" s="185"/>
      <c r="QA509" s="185"/>
      <c r="QB509" s="185"/>
      <c r="QC509" s="185"/>
      <c r="QD509" s="185"/>
      <c r="QE509" s="185"/>
      <c r="QF509" s="185"/>
      <c r="QG509" s="185"/>
      <c r="QH509" s="185"/>
      <c r="QI509" s="185"/>
      <c r="QJ509" s="185"/>
      <c r="QK509" s="185"/>
      <c r="QL509" s="185"/>
      <c r="QM509" s="185"/>
      <c r="QN509" s="185"/>
      <c r="QO509" s="185"/>
      <c r="QP509" s="185"/>
      <c r="QQ509" s="185"/>
      <c r="QR509" s="185"/>
      <c r="QS509" s="185"/>
      <c r="QT509" s="185"/>
      <c r="QU509" s="185"/>
      <c r="QV509" s="185"/>
      <c r="QW509" s="185"/>
      <c r="QX509" s="185"/>
      <c r="QY509" s="185"/>
      <c r="QZ509" s="185"/>
      <c r="RA509" s="185"/>
      <c r="RB509" s="185"/>
      <c r="RC509" s="185"/>
      <c r="RD509" s="185"/>
      <c r="RE509" s="185"/>
      <c r="RF509" s="185"/>
      <c r="RG509" s="185"/>
      <c r="RH509" s="185"/>
      <c r="RI509" s="185"/>
      <c r="RJ509" s="185"/>
      <c r="RK509" s="185"/>
      <c r="RL509" s="185"/>
      <c r="RM509" s="185"/>
      <c r="RN509" s="185"/>
      <c r="RO509" s="185"/>
      <c r="RP509" s="185"/>
      <c r="RQ509" s="185"/>
      <c r="RR509" s="185"/>
      <c r="RS509" s="185"/>
      <c r="RT509" s="185"/>
      <c r="RU509" s="185"/>
      <c r="RV509" s="185"/>
      <c r="RW509" s="185"/>
      <c r="RX509" s="185"/>
      <c r="RY509" s="185"/>
      <c r="RZ509" s="185"/>
      <c r="SA509" s="185"/>
      <c r="SB509" s="185"/>
      <c r="SC509" s="185"/>
      <c r="SD509" s="185"/>
      <c r="SE509" s="185"/>
      <c r="SF509" s="185"/>
      <c r="SG509" s="185"/>
      <c r="SH509" s="185"/>
      <c r="SI509" s="185"/>
      <c r="SJ509" s="185"/>
      <c r="SK509" s="185"/>
      <c r="SL509" s="185"/>
      <c r="SM509" s="185"/>
      <c r="SN509" s="185"/>
      <c r="SO509" s="185"/>
      <c r="SP509" s="185"/>
      <c r="SQ509" s="185"/>
      <c r="SR509" s="185"/>
      <c r="SS509" s="185"/>
      <c r="ST509" s="185"/>
      <c r="SU509" s="185"/>
      <c r="SV509" s="185"/>
      <c r="SW509" s="185"/>
      <c r="SX509" s="185"/>
      <c r="SY509" s="185"/>
      <c r="SZ509" s="185"/>
      <c r="TA509" s="185"/>
      <c r="TB509" s="185"/>
      <c r="TC509" s="185"/>
      <c r="TD509" s="185"/>
      <c r="TE509" s="185"/>
      <c r="TF509" s="185"/>
      <c r="TG509" s="185"/>
      <c r="TH509" s="185"/>
      <c r="TI509" s="185"/>
    </row>
    <row r="510" spans="1:529" s="79" customFormat="1" ht="34.5" customHeight="1" x14ac:dyDescent="0.25">
      <c r="A510" s="226">
        <v>13140106</v>
      </c>
      <c r="B510" s="227">
        <v>39792</v>
      </c>
      <c r="C510" s="228" t="s">
        <v>170</v>
      </c>
      <c r="D510" s="228"/>
      <c r="E510" s="228"/>
      <c r="F510" s="228"/>
      <c r="G510" s="228"/>
      <c r="H510" s="229"/>
      <c r="I510" s="227">
        <v>39812</v>
      </c>
      <c r="J510" s="227">
        <v>41983</v>
      </c>
      <c r="K510" s="228" t="s">
        <v>1569</v>
      </c>
      <c r="L510" s="228"/>
      <c r="M510" s="228" t="s">
        <v>4828</v>
      </c>
      <c r="N510" s="228" t="s">
        <v>66</v>
      </c>
      <c r="O510" s="228">
        <v>25250</v>
      </c>
      <c r="P510" s="228"/>
      <c r="Q510" s="228" t="s">
        <v>3514</v>
      </c>
      <c r="R510" s="228"/>
      <c r="S510" s="228"/>
      <c r="T510" s="741"/>
      <c r="U510" s="228"/>
      <c r="V510" s="228">
        <v>25250</v>
      </c>
      <c r="W510" s="228"/>
      <c r="X510" s="228"/>
      <c r="Y510" s="228"/>
      <c r="Z510" s="228"/>
      <c r="AA510" s="228"/>
      <c r="AB510" s="228"/>
      <c r="AC510" s="228"/>
      <c r="AD510" s="228"/>
      <c r="AE510" s="228"/>
      <c r="AF510" s="228"/>
      <c r="AG510" s="228"/>
      <c r="AH510" s="228"/>
      <c r="AI510" s="228"/>
      <c r="AJ510" s="228"/>
      <c r="AK510" s="339"/>
      <c r="AL510" s="556" t="s">
        <v>3513</v>
      </c>
      <c r="AM510" s="13"/>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c r="CH510" s="185"/>
      <c r="CI510" s="185"/>
      <c r="CJ510" s="185"/>
      <c r="CK510" s="185"/>
      <c r="CL510" s="185"/>
      <c r="CM510" s="185"/>
      <c r="CN510" s="185"/>
      <c r="CO510" s="185"/>
      <c r="CP510" s="185"/>
      <c r="CQ510" s="185"/>
      <c r="CR510" s="185"/>
      <c r="CS510" s="185"/>
      <c r="CT510" s="185"/>
      <c r="CU510" s="185"/>
      <c r="CV510" s="185"/>
      <c r="CW510" s="185"/>
      <c r="CX510" s="185"/>
      <c r="CY510" s="185"/>
      <c r="CZ510" s="185"/>
      <c r="DA510" s="185"/>
      <c r="DB510" s="185"/>
      <c r="DC510" s="185"/>
      <c r="DD510" s="185"/>
      <c r="DE510" s="185"/>
      <c r="DF510" s="185"/>
      <c r="DG510" s="185"/>
      <c r="DH510" s="185"/>
      <c r="DI510" s="185"/>
      <c r="DJ510" s="185"/>
      <c r="DK510" s="185"/>
      <c r="DL510" s="185"/>
      <c r="DM510" s="185"/>
      <c r="DN510" s="185"/>
      <c r="DO510" s="185"/>
      <c r="DP510" s="185"/>
      <c r="DQ510" s="185"/>
      <c r="DR510" s="185"/>
      <c r="DS510" s="185"/>
      <c r="DT510" s="185"/>
      <c r="DU510" s="185"/>
      <c r="DV510" s="185"/>
      <c r="DW510" s="185"/>
      <c r="DX510" s="185"/>
      <c r="DY510" s="185"/>
      <c r="DZ510" s="185"/>
      <c r="EA510" s="185"/>
      <c r="EB510" s="185"/>
      <c r="EC510" s="185"/>
      <c r="ED510" s="185"/>
      <c r="EE510" s="185"/>
      <c r="EF510" s="185"/>
      <c r="EG510" s="185"/>
      <c r="EH510" s="185"/>
      <c r="EI510" s="185"/>
      <c r="EJ510" s="185"/>
      <c r="EK510" s="185"/>
      <c r="EL510" s="185"/>
      <c r="EM510" s="185"/>
      <c r="EN510" s="185"/>
      <c r="EO510" s="185"/>
      <c r="EP510" s="185"/>
      <c r="EQ510" s="185"/>
      <c r="ER510" s="185"/>
      <c r="ES510" s="185"/>
      <c r="ET510" s="185"/>
      <c r="EU510" s="185"/>
      <c r="EV510" s="185"/>
      <c r="EW510" s="185"/>
      <c r="EX510" s="185"/>
      <c r="EY510" s="185"/>
      <c r="EZ510" s="185"/>
      <c r="FA510" s="185"/>
      <c r="FB510" s="185"/>
      <c r="FC510" s="185"/>
      <c r="FD510" s="185"/>
      <c r="FE510" s="185"/>
      <c r="FF510" s="185"/>
      <c r="FG510" s="185"/>
      <c r="FH510" s="185"/>
      <c r="FI510" s="185"/>
      <c r="FJ510" s="185"/>
      <c r="FK510" s="185"/>
      <c r="FL510" s="185"/>
      <c r="FM510" s="185"/>
      <c r="FN510" s="185"/>
      <c r="FO510" s="185"/>
      <c r="FP510" s="185"/>
      <c r="FQ510" s="185"/>
      <c r="FR510" s="185"/>
      <c r="FS510" s="185"/>
      <c r="FT510" s="185"/>
      <c r="FU510" s="185"/>
      <c r="FV510" s="185"/>
      <c r="FW510" s="185"/>
      <c r="FX510" s="185"/>
      <c r="FY510" s="185"/>
      <c r="FZ510" s="185"/>
      <c r="GA510" s="185"/>
      <c r="GB510" s="185"/>
      <c r="GC510" s="185"/>
      <c r="GD510" s="185"/>
      <c r="GE510" s="185"/>
      <c r="GF510" s="185"/>
      <c r="GG510" s="185"/>
      <c r="GH510" s="185"/>
      <c r="GI510" s="185"/>
      <c r="GJ510" s="185"/>
      <c r="GK510" s="185"/>
      <c r="GL510" s="185"/>
      <c r="GM510" s="185"/>
      <c r="GN510" s="185"/>
      <c r="GO510" s="185"/>
      <c r="GP510" s="185"/>
      <c r="GQ510" s="185"/>
      <c r="GR510" s="185"/>
      <c r="GS510" s="185"/>
      <c r="GT510" s="185"/>
      <c r="GU510" s="185"/>
      <c r="GV510" s="185"/>
      <c r="GW510" s="185"/>
      <c r="GX510" s="185"/>
      <c r="GY510" s="185"/>
      <c r="GZ510" s="185"/>
      <c r="HA510" s="185"/>
      <c r="HB510" s="185"/>
      <c r="HC510" s="185"/>
      <c r="HD510" s="185"/>
      <c r="HE510" s="185"/>
      <c r="HF510" s="185"/>
      <c r="HG510" s="185"/>
      <c r="HH510" s="185"/>
      <c r="HI510" s="185"/>
      <c r="HJ510" s="185"/>
      <c r="HK510" s="185"/>
      <c r="HL510" s="185"/>
      <c r="HM510" s="185"/>
      <c r="HN510" s="185"/>
      <c r="HO510" s="185"/>
      <c r="HP510" s="185"/>
      <c r="HQ510" s="185"/>
      <c r="HR510" s="185"/>
      <c r="HS510" s="185"/>
      <c r="HT510" s="185"/>
      <c r="HU510" s="185"/>
      <c r="HV510" s="185"/>
      <c r="HW510" s="185"/>
      <c r="HX510" s="185"/>
      <c r="HY510" s="185"/>
      <c r="HZ510" s="185"/>
      <c r="IA510" s="185"/>
      <c r="IB510" s="185"/>
      <c r="IC510" s="185"/>
      <c r="ID510" s="185"/>
      <c r="IE510" s="185"/>
      <c r="IF510" s="185"/>
      <c r="IG510" s="185"/>
      <c r="IH510" s="185"/>
      <c r="II510" s="185"/>
      <c r="IJ510" s="185"/>
      <c r="IK510" s="185"/>
      <c r="IL510" s="185"/>
      <c r="IM510" s="185"/>
      <c r="IN510" s="185"/>
      <c r="IO510" s="185"/>
      <c r="IP510" s="185"/>
      <c r="IQ510" s="185"/>
      <c r="IR510" s="185"/>
      <c r="IS510" s="185"/>
      <c r="IT510" s="185"/>
      <c r="IU510" s="185"/>
      <c r="IV510" s="185"/>
      <c r="IW510" s="185"/>
      <c r="IX510" s="185"/>
      <c r="IY510" s="185"/>
      <c r="IZ510" s="185"/>
      <c r="JA510" s="185"/>
      <c r="JB510" s="185"/>
      <c r="JC510" s="185"/>
      <c r="JD510" s="185"/>
      <c r="JE510" s="185"/>
      <c r="JF510" s="185"/>
      <c r="JG510" s="185"/>
      <c r="JH510" s="185"/>
      <c r="JI510" s="185"/>
      <c r="JJ510" s="185"/>
      <c r="JK510" s="185"/>
      <c r="JL510" s="185"/>
      <c r="JM510" s="185"/>
      <c r="JN510" s="185"/>
      <c r="JO510" s="185"/>
      <c r="JP510" s="185"/>
      <c r="JQ510" s="185"/>
      <c r="JR510" s="185"/>
      <c r="JS510" s="185"/>
      <c r="JT510" s="185"/>
      <c r="JU510" s="185"/>
      <c r="JV510" s="185"/>
      <c r="JW510" s="185"/>
      <c r="JX510" s="185"/>
      <c r="JY510" s="185"/>
      <c r="JZ510" s="185"/>
      <c r="KA510" s="185"/>
      <c r="KB510" s="185"/>
      <c r="KC510" s="185"/>
      <c r="KD510" s="185"/>
      <c r="KE510" s="185"/>
      <c r="KF510" s="185"/>
      <c r="KG510" s="185"/>
      <c r="KH510" s="185"/>
      <c r="KI510" s="185"/>
      <c r="KJ510" s="185"/>
      <c r="KK510" s="185"/>
      <c r="KL510" s="185"/>
      <c r="KM510" s="185"/>
      <c r="KN510" s="185"/>
      <c r="KO510" s="185"/>
      <c r="KP510" s="185"/>
      <c r="KQ510" s="185"/>
      <c r="KR510" s="185"/>
      <c r="KS510" s="185"/>
      <c r="KT510" s="185"/>
      <c r="KU510" s="185"/>
      <c r="KV510" s="185"/>
      <c r="KW510" s="185"/>
      <c r="KX510" s="185"/>
      <c r="KY510" s="185"/>
      <c r="KZ510" s="185"/>
      <c r="LA510" s="185"/>
      <c r="LB510" s="185"/>
      <c r="LC510" s="185"/>
      <c r="LD510" s="185"/>
      <c r="LE510" s="185"/>
      <c r="LF510" s="185"/>
      <c r="LG510" s="185"/>
      <c r="LH510" s="185"/>
      <c r="LI510" s="185"/>
      <c r="LJ510" s="185"/>
      <c r="LK510" s="185"/>
      <c r="LL510" s="185"/>
      <c r="LM510" s="185"/>
      <c r="LN510" s="185"/>
      <c r="LO510" s="185"/>
      <c r="LP510" s="185"/>
      <c r="LQ510" s="185"/>
      <c r="LR510" s="185"/>
      <c r="LS510" s="185"/>
      <c r="LT510" s="185"/>
      <c r="LU510" s="185"/>
      <c r="LV510" s="185"/>
      <c r="LW510" s="185"/>
      <c r="LX510" s="185"/>
      <c r="LY510" s="185"/>
      <c r="LZ510" s="185"/>
      <c r="MA510" s="185"/>
      <c r="MB510" s="185"/>
      <c r="MC510" s="185"/>
      <c r="MD510" s="185"/>
      <c r="ME510" s="185"/>
      <c r="MF510" s="185"/>
      <c r="MG510" s="185"/>
      <c r="MH510" s="185"/>
      <c r="MI510" s="185"/>
      <c r="MJ510" s="185"/>
      <c r="MK510" s="185"/>
      <c r="ML510" s="185"/>
      <c r="MM510" s="185"/>
      <c r="MN510" s="185"/>
      <c r="MO510" s="185"/>
      <c r="MP510" s="185"/>
      <c r="MQ510" s="185"/>
      <c r="MR510" s="185"/>
      <c r="MS510" s="185"/>
      <c r="MT510" s="185"/>
      <c r="MU510" s="185"/>
      <c r="MV510" s="185"/>
      <c r="MW510" s="185"/>
      <c r="MX510" s="185"/>
      <c r="MY510" s="185"/>
      <c r="MZ510" s="185"/>
      <c r="NA510" s="185"/>
      <c r="NB510" s="185"/>
      <c r="NC510" s="185"/>
      <c r="ND510" s="185"/>
      <c r="NE510" s="185"/>
      <c r="NF510" s="185"/>
      <c r="NG510" s="185"/>
      <c r="NH510" s="185"/>
      <c r="NI510" s="185"/>
      <c r="NJ510" s="185"/>
      <c r="NK510" s="185"/>
      <c r="NL510" s="185"/>
      <c r="NM510" s="185"/>
      <c r="NN510" s="185"/>
      <c r="NO510" s="185"/>
      <c r="NP510" s="185"/>
      <c r="NQ510" s="185"/>
      <c r="NR510" s="185"/>
      <c r="NS510" s="185"/>
      <c r="NT510" s="185"/>
      <c r="NU510" s="185"/>
      <c r="NV510" s="185"/>
      <c r="NW510" s="185"/>
      <c r="NX510" s="185"/>
      <c r="NY510" s="185"/>
      <c r="NZ510" s="185"/>
      <c r="OA510" s="185"/>
      <c r="OB510" s="185"/>
      <c r="OC510" s="185"/>
      <c r="OD510" s="185"/>
      <c r="OE510" s="185"/>
      <c r="OF510" s="185"/>
      <c r="OG510" s="185"/>
      <c r="OH510" s="185"/>
      <c r="OI510" s="185"/>
      <c r="OJ510" s="185"/>
      <c r="OK510" s="185"/>
      <c r="OL510" s="185"/>
      <c r="OM510" s="185"/>
      <c r="ON510" s="185"/>
      <c r="OO510" s="185"/>
      <c r="OP510" s="185"/>
      <c r="OQ510" s="185"/>
      <c r="OR510" s="185"/>
      <c r="OS510" s="185"/>
      <c r="OT510" s="185"/>
      <c r="OU510" s="185"/>
      <c r="OV510" s="185"/>
      <c r="OW510" s="185"/>
      <c r="OX510" s="185"/>
      <c r="OY510" s="185"/>
      <c r="OZ510" s="185"/>
      <c r="PA510" s="185"/>
      <c r="PB510" s="185"/>
      <c r="PC510" s="185"/>
      <c r="PD510" s="185"/>
      <c r="PE510" s="185"/>
      <c r="PF510" s="185"/>
      <c r="PG510" s="185"/>
      <c r="PH510" s="185"/>
      <c r="PI510" s="185"/>
      <c r="PJ510" s="185"/>
      <c r="PK510" s="185"/>
      <c r="PL510" s="185"/>
      <c r="PM510" s="185"/>
      <c r="PN510" s="185"/>
      <c r="PO510" s="185"/>
      <c r="PP510" s="185"/>
      <c r="PQ510" s="185"/>
      <c r="PR510" s="185"/>
      <c r="PS510" s="185"/>
      <c r="PT510" s="185"/>
      <c r="PU510" s="185"/>
      <c r="PV510" s="185"/>
      <c r="PW510" s="185"/>
      <c r="PX510" s="185"/>
      <c r="PY510" s="185"/>
      <c r="PZ510" s="185"/>
      <c r="QA510" s="185"/>
      <c r="QB510" s="185"/>
      <c r="QC510" s="185"/>
      <c r="QD510" s="185"/>
      <c r="QE510" s="185"/>
      <c r="QF510" s="185"/>
      <c r="QG510" s="185"/>
      <c r="QH510" s="185"/>
      <c r="QI510" s="185"/>
      <c r="QJ510" s="185"/>
      <c r="QK510" s="185"/>
      <c r="QL510" s="185"/>
      <c r="QM510" s="185"/>
      <c r="QN510" s="185"/>
      <c r="QO510" s="185"/>
      <c r="QP510" s="185"/>
      <c r="QQ510" s="185"/>
      <c r="QR510" s="185"/>
      <c r="QS510" s="185"/>
      <c r="QT510" s="185"/>
      <c r="QU510" s="185"/>
      <c r="QV510" s="185"/>
      <c r="QW510" s="185"/>
      <c r="QX510" s="185"/>
      <c r="QY510" s="185"/>
      <c r="QZ510" s="185"/>
      <c r="RA510" s="185"/>
      <c r="RB510" s="185"/>
      <c r="RC510" s="185"/>
      <c r="RD510" s="185"/>
      <c r="RE510" s="185"/>
      <c r="RF510" s="185"/>
      <c r="RG510" s="185"/>
      <c r="RH510" s="185"/>
      <c r="RI510" s="185"/>
      <c r="RJ510" s="185"/>
      <c r="RK510" s="185"/>
      <c r="RL510" s="185"/>
      <c r="RM510" s="185"/>
      <c r="RN510" s="185"/>
      <c r="RO510" s="185"/>
      <c r="RP510" s="185"/>
      <c r="RQ510" s="185"/>
      <c r="RR510" s="185"/>
      <c r="RS510" s="185"/>
      <c r="RT510" s="185"/>
      <c r="RU510" s="185"/>
      <c r="RV510" s="185"/>
      <c r="RW510" s="185"/>
      <c r="RX510" s="185"/>
      <c r="RY510" s="185"/>
      <c r="RZ510" s="185"/>
      <c r="SA510" s="185"/>
      <c r="SB510" s="185"/>
      <c r="SC510" s="185"/>
      <c r="SD510" s="185"/>
      <c r="SE510" s="185"/>
      <c r="SF510" s="185"/>
      <c r="SG510" s="185"/>
      <c r="SH510" s="185"/>
      <c r="SI510" s="185"/>
      <c r="SJ510" s="185"/>
      <c r="SK510" s="185"/>
      <c r="SL510" s="185"/>
      <c r="SM510" s="185"/>
      <c r="SN510" s="185"/>
      <c r="SO510" s="185"/>
      <c r="SP510" s="185"/>
      <c r="SQ510" s="185"/>
      <c r="SR510" s="185"/>
      <c r="SS510" s="185"/>
      <c r="ST510" s="185"/>
      <c r="SU510" s="185"/>
      <c r="SV510" s="185"/>
      <c r="SW510" s="185"/>
      <c r="SX510" s="185"/>
      <c r="SY510" s="185"/>
      <c r="SZ510" s="185"/>
      <c r="TA510" s="185"/>
      <c r="TB510" s="185"/>
      <c r="TC510" s="185"/>
      <c r="TD510" s="185"/>
      <c r="TE510" s="185"/>
      <c r="TF510" s="185"/>
      <c r="TG510" s="185"/>
      <c r="TH510" s="185"/>
      <c r="TI510" s="185"/>
    </row>
    <row r="511" spans="1:529" s="185" customFormat="1" ht="51.75" customHeight="1" thickBot="1" x14ac:dyDescent="0.3">
      <c r="A511" s="84">
        <v>13140106</v>
      </c>
      <c r="B511" s="85">
        <v>39792</v>
      </c>
      <c r="C511" s="86" t="s">
        <v>3515</v>
      </c>
      <c r="D511" s="86" t="s">
        <v>5854</v>
      </c>
      <c r="E511" s="86"/>
      <c r="F511" s="86"/>
      <c r="G511" s="86"/>
      <c r="H511" s="194">
        <v>38131</v>
      </c>
      <c r="I511" s="85">
        <v>39812</v>
      </c>
      <c r="J511" s="85">
        <v>44176</v>
      </c>
      <c r="K511" s="86" t="s">
        <v>1569</v>
      </c>
      <c r="L511" s="86"/>
      <c r="M511" s="86" t="s">
        <v>4828</v>
      </c>
      <c r="N511" s="86" t="s">
        <v>66</v>
      </c>
      <c r="O511" s="86">
        <v>26250</v>
      </c>
      <c r="P511" s="209"/>
      <c r="Q511" s="209"/>
      <c r="R511" s="209"/>
      <c r="S511" s="209"/>
      <c r="T511" s="711">
        <v>7.5</v>
      </c>
      <c r="U511" s="86">
        <v>75</v>
      </c>
      <c r="V511" s="86">
        <v>26250</v>
      </c>
      <c r="W511" s="86" t="s">
        <v>1258</v>
      </c>
      <c r="X511" s="86">
        <v>50</v>
      </c>
      <c r="Y511" s="86">
        <v>50</v>
      </c>
      <c r="Z511" s="86">
        <v>250</v>
      </c>
      <c r="AA511" s="86" t="s">
        <v>1091</v>
      </c>
      <c r="AB511" s="86" t="s">
        <v>1091</v>
      </c>
      <c r="AC511" s="86" t="s">
        <v>1091</v>
      </c>
      <c r="AD511" s="86" t="s">
        <v>1091</v>
      </c>
      <c r="AE511" s="86" t="s">
        <v>1091</v>
      </c>
      <c r="AF511" s="86" t="s">
        <v>1091</v>
      </c>
      <c r="AG511" s="86" t="s">
        <v>3357</v>
      </c>
      <c r="AH511" s="86">
        <v>264.84399999999999</v>
      </c>
      <c r="AI511" s="86" t="s">
        <v>4171</v>
      </c>
      <c r="AJ511" s="86" t="s">
        <v>4172</v>
      </c>
      <c r="AK511" s="86" t="s">
        <v>1367</v>
      </c>
      <c r="AL511" s="525"/>
      <c r="AM511" s="830"/>
      <c r="AN511" s="830"/>
      <c r="AO511" s="830"/>
      <c r="AP511" s="830"/>
      <c r="AQ511" s="830"/>
    </row>
    <row r="512" spans="1:529" s="113" customFormat="1" ht="30.75" customHeight="1" thickBot="1" x14ac:dyDescent="0.3">
      <c r="A512" s="308">
        <v>13140107</v>
      </c>
      <c r="B512" s="309">
        <v>39793</v>
      </c>
      <c r="C512" s="310" t="s">
        <v>5155</v>
      </c>
      <c r="D512" s="310" t="s">
        <v>5156</v>
      </c>
      <c r="E512" s="310"/>
      <c r="F512" s="310"/>
      <c r="G512" s="310"/>
      <c r="H512" s="308">
        <v>7510</v>
      </c>
      <c r="I512" s="309">
        <v>39812</v>
      </c>
      <c r="J512" s="309">
        <v>41984</v>
      </c>
      <c r="K512" s="310" t="s">
        <v>1317</v>
      </c>
      <c r="L512" s="310"/>
      <c r="M512" s="310" t="s">
        <v>1034</v>
      </c>
      <c r="N512" s="310" t="s">
        <v>66</v>
      </c>
      <c r="O512" s="310">
        <v>3395</v>
      </c>
      <c r="P512" s="310"/>
      <c r="Q512" s="310"/>
      <c r="R512" s="310" t="s">
        <v>5154</v>
      </c>
      <c r="S512" s="310"/>
      <c r="T512" s="769">
        <v>2.2010000000000001</v>
      </c>
      <c r="U512" s="310">
        <v>8.25</v>
      </c>
      <c r="V512" s="310">
        <v>3395</v>
      </c>
      <c r="W512" s="310" t="s">
        <v>3205</v>
      </c>
      <c r="X512" s="310">
        <v>50</v>
      </c>
      <c r="Y512" s="310">
        <v>15</v>
      </c>
      <c r="Z512" s="310">
        <v>70</v>
      </c>
      <c r="AA512" s="310" t="s">
        <v>1091</v>
      </c>
      <c r="AB512" s="310" t="s">
        <v>1091</v>
      </c>
      <c r="AC512" s="310" t="s">
        <v>1091</v>
      </c>
      <c r="AD512" s="310" t="s">
        <v>1091</v>
      </c>
      <c r="AE512" s="310" t="s">
        <v>1091</v>
      </c>
      <c r="AF512" s="310" t="s">
        <v>1091</v>
      </c>
      <c r="AG512" s="310" t="s">
        <v>5157</v>
      </c>
      <c r="AH512" s="310"/>
      <c r="AI512" s="310" t="s">
        <v>5158</v>
      </c>
      <c r="AJ512" s="310" t="s">
        <v>5159</v>
      </c>
      <c r="AK512" s="340" t="s">
        <v>1367</v>
      </c>
      <c r="AL512" s="340" t="s">
        <v>5153</v>
      </c>
      <c r="AM512" s="60"/>
      <c r="AN512" s="576"/>
      <c r="AO512" s="576"/>
      <c r="AP512" s="576"/>
      <c r="AQ512" s="576"/>
      <c r="AR512" s="576"/>
      <c r="AS512" s="576"/>
      <c r="AT512" s="576"/>
      <c r="AU512" s="576"/>
      <c r="AV512" s="576"/>
      <c r="AW512" s="576"/>
      <c r="AX512" s="576"/>
      <c r="AY512" s="576"/>
      <c r="AZ512" s="576"/>
      <c r="BA512" s="576"/>
      <c r="BB512" s="576"/>
      <c r="BC512" s="576"/>
      <c r="BD512" s="576"/>
      <c r="BE512" s="576"/>
      <c r="BF512" s="576"/>
      <c r="BG512" s="576"/>
      <c r="BH512" s="576"/>
      <c r="BI512" s="576"/>
      <c r="BJ512" s="576"/>
      <c r="BK512" s="576"/>
      <c r="BL512" s="576"/>
      <c r="BM512" s="576"/>
      <c r="BN512" s="576"/>
      <c r="BO512" s="576"/>
      <c r="BP512" s="576"/>
      <c r="BQ512" s="576"/>
      <c r="BR512" s="576"/>
      <c r="BS512" s="576"/>
      <c r="BT512" s="576"/>
      <c r="BU512" s="576"/>
      <c r="BV512" s="576"/>
      <c r="BW512" s="576"/>
      <c r="BX512" s="576"/>
      <c r="BY512" s="576"/>
      <c r="BZ512" s="576"/>
      <c r="CA512" s="576"/>
      <c r="CB512" s="576"/>
      <c r="CC512" s="576"/>
      <c r="CD512" s="576"/>
      <c r="CE512" s="576"/>
      <c r="CF512" s="576"/>
      <c r="CG512" s="576"/>
      <c r="CH512" s="576"/>
      <c r="CI512" s="576"/>
      <c r="CJ512" s="576"/>
      <c r="CK512" s="576"/>
      <c r="CL512" s="576"/>
      <c r="CM512" s="576"/>
      <c r="CN512" s="576"/>
      <c r="CO512" s="576"/>
      <c r="CP512" s="576"/>
      <c r="CQ512" s="576"/>
      <c r="CR512" s="576"/>
      <c r="CS512" s="576"/>
      <c r="CT512" s="576"/>
      <c r="CU512" s="576"/>
      <c r="CV512" s="576"/>
      <c r="CW512" s="576"/>
      <c r="CX512" s="576"/>
      <c r="CY512" s="576"/>
      <c r="CZ512" s="576"/>
      <c r="DA512" s="576"/>
      <c r="DB512" s="576"/>
      <c r="DC512" s="576"/>
      <c r="DD512" s="576"/>
      <c r="DE512" s="576"/>
      <c r="DF512" s="576"/>
      <c r="DG512" s="576"/>
      <c r="DH512" s="576"/>
      <c r="DI512" s="576"/>
      <c r="DJ512" s="576"/>
      <c r="DK512" s="576"/>
      <c r="DL512" s="576"/>
      <c r="DM512" s="576"/>
      <c r="DN512" s="576"/>
      <c r="DO512" s="576"/>
      <c r="DP512" s="576"/>
      <c r="DQ512" s="576"/>
      <c r="DR512" s="576"/>
      <c r="DS512" s="576"/>
      <c r="DT512" s="576"/>
      <c r="DU512" s="576"/>
      <c r="DV512" s="576"/>
      <c r="DW512" s="576"/>
      <c r="DX512" s="576"/>
      <c r="DY512" s="576"/>
      <c r="DZ512" s="576"/>
      <c r="EA512" s="576"/>
      <c r="EB512" s="576"/>
      <c r="EC512" s="576"/>
      <c r="ED512" s="576"/>
      <c r="EE512" s="576"/>
      <c r="EF512" s="576"/>
      <c r="EG512" s="576"/>
      <c r="EH512" s="576"/>
      <c r="EI512" s="576"/>
      <c r="EJ512" s="576"/>
      <c r="EK512" s="576"/>
      <c r="EL512" s="576"/>
      <c r="EM512" s="576"/>
      <c r="EN512" s="576"/>
      <c r="EO512" s="576"/>
      <c r="EP512" s="576"/>
      <c r="EQ512" s="576"/>
      <c r="ER512" s="576"/>
      <c r="ES512" s="576"/>
      <c r="ET512" s="576"/>
      <c r="EU512" s="576"/>
      <c r="EV512" s="576"/>
      <c r="EW512" s="576"/>
      <c r="EX512" s="576"/>
      <c r="EY512" s="576"/>
      <c r="EZ512" s="576"/>
      <c r="FA512" s="576"/>
      <c r="FB512" s="576"/>
      <c r="FC512" s="576"/>
      <c r="FD512" s="576"/>
      <c r="FE512" s="576"/>
      <c r="FF512" s="576"/>
      <c r="FG512" s="576"/>
      <c r="FH512" s="576"/>
      <c r="FI512" s="576"/>
      <c r="FJ512" s="576"/>
      <c r="FK512" s="576"/>
      <c r="FL512" s="576"/>
      <c r="FM512" s="576"/>
      <c r="FN512" s="576"/>
      <c r="FO512" s="576"/>
      <c r="FP512" s="576"/>
      <c r="FQ512" s="576"/>
      <c r="FR512" s="576"/>
      <c r="FS512" s="576"/>
      <c r="FT512" s="576"/>
      <c r="FU512" s="576"/>
      <c r="FV512" s="576"/>
      <c r="FW512" s="576"/>
      <c r="FX512" s="576"/>
      <c r="FY512" s="576"/>
      <c r="FZ512" s="576"/>
      <c r="GA512" s="576"/>
      <c r="GB512" s="576"/>
      <c r="GC512" s="576"/>
      <c r="GD512" s="576"/>
      <c r="GE512" s="576"/>
      <c r="GF512" s="576"/>
      <c r="GG512" s="576"/>
      <c r="GH512" s="576"/>
      <c r="GI512" s="576"/>
      <c r="GJ512" s="576"/>
      <c r="GK512" s="576"/>
      <c r="GL512" s="576"/>
      <c r="GM512" s="576"/>
      <c r="GN512" s="576"/>
      <c r="GO512" s="576"/>
      <c r="GP512" s="576"/>
      <c r="GQ512" s="576"/>
      <c r="GR512" s="576"/>
      <c r="GS512" s="576"/>
      <c r="GT512" s="576"/>
      <c r="GU512" s="576"/>
      <c r="GV512" s="576"/>
      <c r="GW512" s="576"/>
      <c r="GX512" s="576"/>
      <c r="GY512" s="576"/>
      <c r="GZ512" s="576"/>
      <c r="HA512" s="576"/>
      <c r="HB512" s="576"/>
      <c r="HC512" s="576"/>
      <c r="HD512" s="576"/>
      <c r="HE512" s="576"/>
      <c r="HF512" s="576"/>
      <c r="HG512" s="576"/>
      <c r="HH512" s="576"/>
      <c r="HI512" s="576"/>
      <c r="HJ512" s="576"/>
      <c r="HK512" s="576"/>
      <c r="HL512" s="576"/>
      <c r="HM512" s="576"/>
      <c r="HN512" s="576"/>
      <c r="HO512" s="576"/>
      <c r="HP512" s="576"/>
      <c r="HQ512" s="576"/>
      <c r="HR512" s="576"/>
      <c r="HS512" s="576"/>
      <c r="HT512" s="576"/>
      <c r="HU512" s="576"/>
      <c r="HV512" s="576"/>
      <c r="HW512" s="576"/>
      <c r="HX512" s="576"/>
      <c r="HY512" s="576"/>
      <c r="HZ512" s="576"/>
      <c r="IA512" s="576"/>
      <c r="IB512" s="576"/>
      <c r="IC512" s="576"/>
      <c r="ID512" s="576"/>
      <c r="IE512" s="576"/>
      <c r="IF512" s="576"/>
      <c r="IG512" s="576"/>
      <c r="IH512" s="576"/>
      <c r="II512" s="576"/>
      <c r="IJ512" s="576"/>
      <c r="IK512" s="576"/>
      <c r="IL512" s="576"/>
      <c r="IM512" s="576"/>
      <c r="IN512" s="576"/>
      <c r="IO512" s="576"/>
      <c r="IP512" s="576"/>
      <c r="IQ512" s="576"/>
      <c r="IR512" s="576"/>
      <c r="IS512" s="576"/>
      <c r="IT512" s="576"/>
      <c r="IU512" s="576"/>
      <c r="IV512" s="576"/>
      <c r="IW512" s="576"/>
      <c r="IX512" s="576"/>
      <c r="IY512" s="576"/>
      <c r="IZ512" s="576"/>
      <c r="JA512" s="576"/>
      <c r="JB512" s="576"/>
      <c r="JC512" s="576"/>
      <c r="JD512" s="576"/>
      <c r="JE512" s="576"/>
      <c r="JF512" s="576"/>
      <c r="JG512" s="576"/>
      <c r="JH512" s="576"/>
      <c r="JI512" s="576"/>
      <c r="JJ512" s="576"/>
      <c r="JK512" s="576"/>
      <c r="JL512" s="576"/>
      <c r="JM512" s="576"/>
      <c r="JN512" s="576"/>
      <c r="JO512" s="576"/>
      <c r="JP512" s="576"/>
      <c r="JQ512" s="576"/>
      <c r="JR512" s="576"/>
      <c r="JS512" s="576"/>
      <c r="JT512" s="576"/>
      <c r="JU512" s="576"/>
      <c r="JV512" s="576"/>
      <c r="JW512" s="576"/>
      <c r="JX512" s="576"/>
      <c r="JY512" s="576"/>
      <c r="JZ512" s="576"/>
      <c r="KA512" s="576"/>
      <c r="KB512" s="576"/>
      <c r="KC512" s="576"/>
      <c r="KD512" s="576"/>
      <c r="KE512" s="576"/>
      <c r="KF512" s="576"/>
      <c r="KG512" s="576"/>
      <c r="KH512" s="576"/>
      <c r="KI512" s="576"/>
      <c r="KJ512" s="576"/>
      <c r="KK512" s="576"/>
      <c r="KL512" s="576"/>
      <c r="KM512" s="576"/>
      <c r="KN512" s="576"/>
      <c r="KO512" s="576"/>
      <c r="KP512" s="576"/>
      <c r="KQ512" s="576"/>
      <c r="KR512" s="576"/>
      <c r="KS512" s="576"/>
      <c r="KT512" s="576"/>
      <c r="KU512" s="576"/>
      <c r="KV512" s="576"/>
      <c r="KW512" s="576"/>
      <c r="KX512" s="576"/>
      <c r="KY512" s="576"/>
      <c r="KZ512" s="576"/>
      <c r="LA512" s="576"/>
      <c r="LB512" s="576"/>
      <c r="LC512" s="576"/>
      <c r="LD512" s="576"/>
      <c r="LE512" s="576"/>
      <c r="LF512" s="576"/>
      <c r="LG512" s="576"/>
      <c r="LH512" s="576"/>
      <c r="LI512" s="576"/>
      <c r="LJ512" s="576"/>
      <c r="LK512" s="576"/>
      <c r="LL512" s="576"/>
      <c r="LM512" s="576"/>
      <c r="LN512" s="576"/>
      <c r="LO512" s="576"/>
      <c r="LP512" s="576"/>
      <c r="LQ512" s="576"/>
      <c r="LR512" s="576"/>
      <c r="LS512" s="576"/>
      <c r="LT512" s="576"/>
      <c r="LU512" s="576"/>
      <c r="LV512" s="576"/>
      <c r="LW512" s="576"/>
      <c r="LX512" s="576"/>
      <c r="LY512" s="576"/>
      <c r="LZ512" s="576"/>
      <c r="MA512" s="576"/>
      <c r="MB512" s="576"/>
      <c r="MC512" s="576"/>
      <c r="MD512" s="576"/>
      <c r="ME512" s="576"/>
      <c r="MF512" s="576"/>
      <c r="MG512" s="576"/>
      <c r="MH512" s="576"/>
      <c r="MI512" s="576"/>
      <c r="MJ512" s="576"/>
      <c r="MK512" s="576"/>
      <c r="ML512" s="576"/>
      <c r="MM512" s="576"/>
      <c r="MN512" s="576"/>
      <c r="MO512" s="576"/>
      <c r="MP512" s="576"/>
      <c r="MQ512" s="576"/>
      <c r="MR512" s="576"/>
      <c r="MS512" s="576"/>
      <c r="MT512" s="576"/>
      <c r="MU512" s="576"/>
      <c r="MV512" s="576"/>
      <c r="MW512" s="576"/>
      <c r="MX512" s="576"/>
      <c r="MY512" s="576"/>
      <c r="MZ512" s="576"/>
      <c r="NA512" s="576"/>
      <c r="NB512" s="576"/>
      <c r="NC512" s="576"/>
      <c r="ND512" s="576"/>
      <c r="NE512" s="576"/>
      <c r="NF512" s="576"/>
      <c r="NG512" s="576"/>
      <c r="NH512" s="576"/>
      <c r="NI512" s="576"/>
      <c r="NJ512" s="576"/>
      <c r="NK512" s="576"/>
      <c r="NL512" s="576"/>
      <c r="NM512" s="576"/>
      <c r="NN512" s="576"/>
      <c r="NO512" s="576"/>
      <c r="NP512" s="576"/>
      <c r="NQ512" s="576"/>
      <c r="NR512" s="576"/>
      <c r="NS512" s="576"/>
      <c r="NT512" s="576"/>
      <c r="NU512" s="576"/>
      <c r="NV512" s="576"/>
      <c r="NW512" s="576"/>
      <c r="NX512" s="576"/>
      <c r="NY512" s="576"/>
      <c r="NZ512" s="576"/>
      <c r="OA512" s="576"/>
      <c r="OB512" s="576"/>
      <c r="OC512" s="576"/>
      <c r="OD512" s="576"/>
      <c r="OE512" s="576"/>
      <c r="OF512" s="576"/>
      <c r="OG512" s="576"/>
      <c r="OH512" s="576"/>
      <c r="OI512" s="576"/>
      <c r="OJ512" s="576"/>
      <c r="OK512" s="576"/>
      <c r="OL512" s="576"/>
      <c r="OM512" s="576"/>
      <c r="ON512" s="576"/>
      <c r="OO512" s="576"/>
      <c r="OP512" s="576"/>
      <c r="OQ512" s="576"/>
      <c r="OR512" s="576"/>
      <c r="OS512" s="576"/>
      <c r="OT512" s="576"/>
      <c r="OU512" s="576"/>
      <c r="OV512" s="576"/>
      <c r="OW512" s="576"/>
      <c r="OX512" s="576"/>
      <c r="OY512" s="576"/>
      <c r="OZ512" s="576"/>
      <c r="PA512" s="576"/>
      <c r="PB512" s="576"/>
      <c r="PC512" s="576"/>
      <c r="PD512" s="576"/>
      <c r="PE512" s="576"/>
      <c r="PF512" s="576"/>
      <c r="PG512" s="576"/>
      <c r="PH512" s="576"/>
      <c r="PI512" s="576"/>
      <c r="PJ512" s="576"/>
      <c r="PK512" s="576"/>
      <c r="PL512" s="576"/>
      <c r="PM512" s="576"/>
      <c r="PN512" s="576"/>
      <c r="PO512" s="576"/>
      <c r="PP512" s="576"/>
      <c r="PQ512" s="576"/>
      <c r="PR512" s="576"/>
      <c r="PS512" s="576"/>
      <c r="PT512" s="576"/>
      <c r="PU512" s="576"/>
      <c r="PV512" s="576"/>
      <c r="PW512" s="576"/>
      <c r="PX512" s="576"/>
      <c r="PY512" s="576"/>
      <c r="PZ512" s="576"/>
      <c r="QA512" s="576"/>
      <c r="QB512" s="576"/>
      <c r="QC512" s="576"/>
      <c r="QD512" s="576"/>
      <c r="QE512" s="576"/>
      <c r="QF512" s="576"/>
      <c r="QG512" s="576"/>
      <c r="QH512" s="576"/>
      <c r="QI512" s="576"/>
      <c r="QJ512" s="576"/>
      <c r="QK512" s="576"/>
      <c r="QL512" s="576"/>
      <c r="QM512" s="576"/>
      <c r="QN512" s="576"/>
      <c r="QO512" s="576"/>
      <c r="QP512" s="576"/>
      <c r="QQ512" s="576"/>
      <c r="QR512" s="576"/>
      <c r="QS512" s="576"/>
      <c r="QT512" s="576"/>
      <c r="QU512" s="576"/>
      <c r="QV512" s="576"/>
      <c r="QW512" s="576"/>
      <c r="QX512" s="576"/>
      <c r="QY512" s="576"/>
      <c r="QZ512" s="576"/>
      <c r="RA512" s="576"/>
      <c r="RB512" s="576"/>
      <c r="RC512" s="576"/>
      <c r="RD512" s="576"/>
      <c r="RE512" s="576"/>
      <c r="RF512" s="576"/>
      <c r="RG512" s="576"/>
      <c r="RH512" s="576"/>
      <c r="RI512" s="576"/>
      <c r="RJ512" s="576"/>
      <c r="RK512" s="576"/>
      <c r="RL512" s="576"/>
      <c r="RM512" s="576"/>
      <c r="RN512" s="576"/>
      <c r="RO512" s="576"/>
      <c r="RP512" s="576"/>
      <c r="RQ512" s="576"/>
      <c r="RR512" s="576"/>
      <c r="RS512" s="576"/>
      <c r="RT512" s="576"/>
      <c r="RU512" s="576"/>
      <c r="RV512" s="576"/>
      <c r="RW512" s="576"/>
      <c r="RX512" s="576"/>
      <c r="RY512" s="576"/>
      <c r="RZ512" s="576"/>
      <c r="SA512" s="576"/>
      <c r="SB512" s="576"/>
      <c r="SC512" s="576"/>
      <c r="SD512" s="576"/>
      <c r="SE512" s="576"/>
      <c r="SF512" s="576"/>
      <c r="SG512" s="576"/>
      <c r="SH512" s="576"/>
      <c r="SI512" s="576"/>
      <c r="SJ512" s="576"/>
      <c r="SK512" s="576"/>
      <c r="SL512" s="576"/>
      <c r="SM512" s="576"/>
      <c r="SN512" s="576"/>
      <c r="SO512" s="576"/>
      <c r="SP512" s="576"/>
      <c r="SQ512" s="576"/>
      <c r="SR512" s="576"/>
      <c r="SS512" s="576"/>
      <c r="ST512" s="576"/>
      <c r="SU512" s="576"/>
      <c r="SV512" s="576"/>
      <c r="SW512" s="576"/>
      <c r="SX512" s="576"/>
      <c r="SY512" s="576"/>
      <c r="SZ512" s="576"/>
      <c r="TA512" s="576"/>
      <c r="TB512" s="576"/>
      <c r="TC512" s="576"/>
      <c r="TD512" s="576"/>
      <c r="TE512" s="576"/>
      <c r="TF512" s="576"/>
      <c r="TG512" s="576"/>
      <c r="TH512" s="576"/>
      <c r="TI512" s="576"/>
    </row>
    <row r="513" spans="1:529" s="79" customFormat="1" ht="34.5" customHeight="1" x14ac:dyDescent="0.25">
      <c r="A513" s="226">
        <v>13140108</v>
      </c>
      <c r="B513" s="227">
        <v>39827</v>
      </c>
      <c r="C513" s="228" t="s">
        <v>1548</v>
      </c>
      <c r="D513" s="228"/>
      <c r="E513" s="228"/>
      <c r="F513" s="228"/>
      <c r="G513" s="228"/>
      <c r="H513" s="229"/>
      <c r="I513" s="227">
        <v>39848</v>
      </c>
      <c r="J513" s="227">
        <v>42004</v>
      </c>
      <c r="K513" s="228" t="s">
        <v>1477</v>
      </c>
      <c r="L513" s="228"/>
      <c r="M513" s="228" t="s">
        <v>948</v>
      </c>
      <c r="N513" s="228" t="s">
        <v>21</v>
      </c>
      <c r="O513" s="228">
        <v>118260</v>
      </c>
      <c r="P513" s="228" t="s">
        <v>5000</v>
      </c>
      <c r="Q513" s="228" t="s">
        <v>5000</v>
      </c>
      <c r="R513" s="228"/>
      <c r="S513" s="228"/>
      <c r="T513" s="741"/>
      <c r="U513" s="228"/>
      <c r="V513" s="228">
        <v>118260</v>
      </c>
      <c r="W513" s="228"/>
      <c r="X513" s="228"/>
      <c r="Y513" s="228"/>
      <c r="Z513" s="228"/>
      <c r="AA513" s="228"/>
      <c r="AB513" s="228"/>
      <c r="AC513" s="228"/>
      <c r="AD513" s="228"/>
      <c r="AE513" s="228"/>
      <c r="AF513" s="228"/>
      <c r="AG513" s="228"/>
      <c r="AH513" s="228"/>
      <c r="AI513" s="228"/>
      <c r="AJ513" s="228"/>
      <c r="AK513" s="339"/>
      <c r="AL513" s="556" t="s">
        <v>5004</v>
      </c>
      <c r="AM513" s="13"/>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c r="CH513" s="185"/>
      <c r="CI513" s="185"/>
      <c r="CJ513" s="185"/>
      <c r="CK513" s="185"/>
      <c r="CL513" s="185"/>
      <c r="CM513" s="185"/>
      <c r="CN513" s="185"/>
      <c r="CO513" s="185"/>
      <c r="CP513" s="185"/>
      <c r="CQ513" s="185"/>
      <c r="CR513" s="185"/>
      <c r="CS513" s="185"/>
      <c r="CT513" s="185"/>
      <c r="CU513" s="185"/>
      <c r="CV513" s="185"/>
      <c r="CW513" s="185"/>
      <c r="CX513" s="185"/>
      <c r="CY513" s="185"/>
      <c r="CZ513" s="185"/>
      <c r="DA513" s="185"/>
      <c r="DB513" s="185"/>
      <c r="DC513" s="185"/>
      <c r="DD513" s="185"/>
      <c r="DE513" s="185"/>
      <c r="DF513" s="185"/>
      <c r="DG513" s="185"/>
      <c r="DH513" s="185"/>
      <c r="DI513" s="185"/>
      <c r="DJ513" s="185"/>
      <c r="DK513" s="185"/>
      <c r="DL513" s="185"/>
      <c r="DM513" s="185"/>
      <c r="DN513" s="185"/>
      <c r="DO513" s="185"/>
      <c r="DP513" s="185"/>
      <c r="DQ513" s="185"/>
      <c r="DR513" s="185"/>
      <c r="DS513" s="185"/>
      <c r="DT513" s="185"/>
      <c r="DU513" s="185"/>
      <c r="DV513" s="185"/>
      <c r="DW513" s="185"/>
      <c r="DX513" s="185"/>
      <c r="DY513" s="185"/>
      <c r="DZ513" s="185"/>
      <c r="EA513" s="185"/>
      <c r="EB513" s="185"/>
      <c r="EC513" s="185"/>
      <c r="ED513" s="185"/>
      <c r="EE513" s="185"/>
      <c r="EF513" s="185"/>
      <c r="EG513" s="185"/>
      <c r="EH513" s="185"/>
      <c r="EI513" s="185"/>
      <c r="EJ513" s="185"/>
      <c r="EK513" s="185"/>
      <c r="EL513" s="185"/>
      <c r="EM513" s="185"/>
      <c r="EN513" s="185"/>
      <c r="EO513" s="185"/>
      <c r="EP513" s="185"/>
      <c r="EQ513" s="185"/>
      <c r="ER513" s="185"/>
      <c r="ES513" s="185"/>
      <c r="ET513" s="185"/>
      <c r="EU513" s="185"/>
      <c r="EV513" s="185"/>
      <c r="EW513" s="185"/>
      <c r="EX513" s="185"/>
      <c r="EY513" s="185"/>
      <c r="EZ513" s="185"/>
      <c r="FA513" s="185"/>
      <c r="FB513" s="185"/>
      <c r="FC513" s="185"/>
      <c r="FD513" s="185"/>
      <c r="FE513" s="185"/>
      <c r="FF513" s="185"/>
      <c r="FG513" s="185"/>
      <c r="FH513" s="185"/>
      <c r="FI513" s="185"/>
      <c r="FJ513" s="185"/>
      <c r="FK513" s="185"/>
      <c r="FL513" s="185"/>
      <c r="FM513" s="185"/>
      <c r="FN513" s="185"/>
      <c r="FO513" s="185"/>
      <c r="FP513" s="185"/>
      <c r="FQ513" s="185"/>
      <c r="FR513" s="185"/>
      <c r="FS513" s="185"/>
      <c r="FT513" s="185"/>
      <c r="FU513" s="185"/>
      <c r="FV513" s="185"/>
      <c r="FW513" s="185"/>
      <c r="FX513" s="185"/>
      <c r="FY513" s="185"/>
      <c r="FZ513" s="185"/>
      <c r="GA513" s="185"/>
      <c r="GB513" s="185"/>
      <c r="GC513" s="185"/>
      <c r="GD513" s="185"/>
      <c r="GE513" s="185"/>
      <c r="GF513" s="185"/>
      <c r="GG513" s="185"/>
      <c r="GH513" s="185"/>
      <c r="GI513" s="185"/>
      <c r="GJ513" s="185"/>
      <c r="GK513" s="185"/>
      <c r="GL513" s="185"/>
      <c r="GM513" s="185"/>
      <c r="GN513" s="185"/>
      <c r="GO513" s="185"/>
      <c r="GP513" s="185"/>
      <c r="GQ513" s="185"/>
      <c r="GR513" s="185"/>
      <c r="GS513" s="185"/>
      <c r="GT513" s="185"/>
      <c r="GU513" s="185"/>
      <c r="GV513" s="185"/>
      <c r="GW513" s="185"/>
      <c r="GX513" s="185"/>
      <c r="GY513" s="185"/>
      <c r="GZ513" s="185"/>
      <c r="HA513" s="185"/>
      <c r="HB513" s="185"/>
      <c r="HC513" s="185"/>
      <c r="HD513" s="185"/>
      <c r="HE513" s="185"/>
      <c r="HF513" s="185"/>
      <c r="HG513" s="185"/>
      <c r="HH513" s="185"/>
      <c r="HI513" s="185"/>
      <c r="HJ513" s="185"/>
      <c r="HK513" s="185"/>
      <c r="HL513" s="185"/>
      <c r="HM513" s="185"/>
      <c r="HN513" s="185"/>
      <c r="HO513" s="185"/>
      <c r="HP513" s="185"/>
      <c r="HQ513" s="185"/>
      <c r="HR513" s="185"/>
      <c r="HS513" s="185"/>
      <c r="HT513" s="185"/>
      <c r="HU513" s="185"/>
      <c r="HV513" s="185"/>
      <c r="HW513" s="185"/>
      <c r="HX513" s="185"/>
      <c r="HY513" s="185"/>
      <c r="HZ513" s="185"/>
      <c r="IA513" s="185"/>
      <c r="IB513" s="185"/>
      <c r="IC513" s="185"/>
      <c r="ID513" s="185"/>
      <c r="IE513" s="185"/>
      <c r="IF513" s="185"/>
      <c r="IG513" s="185"/>
      <c r="IH513" s="185"/>
      <c r="II513" s="185"/>
      <c r="IJ513" s="185"/>
      <c r="IK513" s="185"/>
      <c r="IL513" s="185"/>
      <c r="IM513" s="185"/>
      <c r="IN513" s="185"/>
      <c r="IO513" s="185"/>
      <c r="IP513" s="185"/>
      <c r="IQ513" s="185"/>
      <c r="IR513" s="185"/>
      <c r="IS513" s="185"/>
      <c r="IT513" s="185"/>
      <c r="IU513" s="185"/>
      <c r="IV513" s="185"/>
      <c r="IW513" s="185"/>
      <c r="IX513" s="185"/>
      <c r="IY513" s="185"/>
      <c r="IZ513" s="185"/>
      <c r="JA513" s="185"/>
      <c r="JB513" s="185"/>
      <c r="JC513" s="185"/>
      <c r="JD513" s="185"/>
      <c r="JE513" s="185"/>
      <c r="JF513" s="185"/>
      <c r="JG513" s="185"/>
      <c r="JH513" s="185"/>
      <c r="JI513" s="185"/>
      <c r="JJ513" s="185"/>
      <c r="JK513" s="185"/>
      <c r="JL513" s="185"/>
      <c r="JM513" s="185"/>
      <c r="JN513" s="185"/>
      <c r="JO513" s="185"/>
      <c r="JP513" s="185"/>
      <c r="JQ513" s="185"/>
      <c r="JR513" s="185"/>
      <c r="JS513" s="185"/>
      <c r="JT513" s="185"/>
      <c r="JU513" s="185"/>
      <c r="JV513" s="185"/>
      <c r="JW513" s="185"/>
      <c r="JX513" s="185"/>
      <c r="JY513" s="185"/>
      <c r="JZ513" s="185"/>
      <c r="KA513" s="185"/>
      <c r="KB513" s="185"/>
      <c r="KC513" s="185"/>
      <c r="KD513" s="185"/>
      <c r="KE513" s="185"/>
      <c r="KF513" s="185"/>
      <c r="KG513" s="185"/>
      <c r="KH513" s="185"/>
      <c r="KI513" s="185"/>
      <c r="KJ513" s="185"/>
      <c r="KK513" s="185"/>
      <c r="KL513" s="185"/>
      <c r="KM513" s="185"/>
      <c r="KN513" s="185"/>
      <c r="KO513" s="185"/>
      <c r="KP513" s="185"/>
      <c r="KQ513" s="185"/>
      <c r="KR513" s="185"/>
      <c r="KS513" s="185"/>
      <c r="KT513" s="185"/>
      <c r="KU513" s="185"/>
      <c r="KV513" s="185"/>
      <c r="KW513" s="185"/>
      <c r="KX513" s="185"/>
      <c r="KY513" s="185"/>
      <c r="KZ513" s="185"/>
      <c r="LA513" s="185"/>
      <c r="LB513" s="185"/>
      <c r="LC513" s="185"/>
      <c r="LD513" s="185"/>
      <c r="LE513" s="185"/>
      <c r="LF513" s="185"/>
      <c r="LG513" s="185"/>
      <c r="LH513" s="185"/>
      <c r="LI513" s="185"/>
      <c r="LJ513" s="185"/>
      <c r="LK513" s="185"/>
      <c r="LL513" s="185"/>
      <c r="LM513" s="185"/>
      <c r="LN513" s="185"/>
      <c r="LO513" s="185"/>
      <c r="LP513" s="185"/>
      <c r="LQ513" s="185"/>
      <c r="LR513" s="185"/>
      <c r="LS513" s="185"/>
      <c r="LT513" s="185"/>
      <c r="LU513" s="185"/>
      <c r="LV513" s="185"/>
      <c r="LW513" s="185"/>
      <c r="LX513" s="185"/>
      <c r="LY513" s="185"/>
      <c r="LZ513" s="185"/>
      <c r="MA513" s="185"/>
      <c r="MB513" s="185"/>
      <c r="MC513" s="185"/>
      <c r="MD513" s="185"/>
      <c r="ME513" s="185"/>
      <c r="MF513" s="185"/>
      <c r="MG513" s="185"/>
      <c r="MH513" s="185"/>
      <c r="MI513" s="185"/>
      <c r="MJ513" s="185"/>
      <c r="MK513" s="185"/>
      <c r="ML513" s="185"/>
      <c r="MM513" s="185"/>
      <c r="MN513" s="185"/>
      <c r="MO513" s="185"/>
      <c r="MP513" s="185"/>
      <c r="MQ513" s="185"/>
      <c r="MR513" s="185"/>
      <c r="MS513" s="185"/>
      <c r="MT513" s="185"/>
      <c r="MU513" s="185"/>
      <c r="MV513" s="185"/>
      <c r="MW513" s="185"/>
      <c r="MX513" s="185"/>
      <c r="MY513" s="185"/>
      <c r="MZ513" s="185"/>
      <c r="NA513" s="185"/>
      <c r="NB513" s="185"/>
      <c r="NC513" s="185"/>
      <c r="ND513" s="185"/>
      <c r="NE513" s="185"/>
      <c r="NF513" s="185"/>
      <c r="NG513" s="185"/>
      <c r="NH513" s="185"/>
      <c r="NI513" s="185"/>
      <c r="NJ513" s="185"/>
      <c r="NK513" s="185"/>
      <c r="NL513" s="185"/>
      <c r="NM513" s="185"/>
      <c r="NN513" s="185"/>
      <c r="NO513" s="185"/>
      <c r="NP513" s="185"/>
      <c r="NQ513" s="185"/>
      <c r="NR513" s="185"/>
      <c r="NS513" s="185"/>
      <c r="NT513" s="185"/>
      <c r="NU513" s="185"/>
      <c r="NV513" s="185"/>
      <c r="NW513" s="185"/>
      <c r="NX513" s="185"/>
      <c r="NY513" s="185"/>
      <c r="NZ513" s="185"/>
      <c r="OA513" s="185"/>
      <c r="OB513" s="185"/>
      <c r="OC513" s="185"/>
      <c r="OD513" s="185"/>
      <c r="OE513" s="185"/>
      <c r="OF513" s="185"/>
      <c r="OG513" s="185"/>
      <c r="OH513" s="185"/>
      <c r="OI513" s="185"/>
      <c r="OJ513" s="185"/>
      <c r="OK513" s="185"/>
      <c r="OL513" s="185"/>
      <c r="OM513" s="185"/>
      <c r="ON513" s="185"/>
      <c r="OO513" s="185"/>
      <c r="OP513" s="185"/>
      <c r="OQ513" s="185"/>
      <c r="OR513" s="185"/>
      <c r="OS513" s="185"/>
      <c r="OT513" s="185"/>
      <c r="OU513" s="185"/>
      <c r="OV513" s="185"/>
      <c r="OW513" s="185"/>
      <c r="OX513" s="185"/>
      <c r="OY513" s="185"/>
      <c r="OZ513" s="185"/>
      <c r="PA513" s="185"/>
      <c r="PB513" s="185"/>
      <c r="PC513" s="185"/>
      <c r="PD513" s="185"/>
      <c r="PE513" s="185"/>
      <c r="PF513" s="185"/>
      <c r="PG513" s="185"/>
      <c r="PH513" s="185"/>
      <c r="PI513" s="185"/>
      <c r="PJ513" s="185"/>
      <c r="PK513" s="185"/>
      <c r="PL513" s="185"/>
      <c r="PM513" s="185"/>
      <c r="PN513" s="185"/>
      <c r="PO513" s="185"/>
      <c r="PP513" s="185"/>
      <c r="PQ513" s="185"/>
      <c r="PR513" s="185"/>
      <c r="PS513" s="185"/>
      <c r="PT513" s="185"/>
      <c r="PU513" s="185"/>
      <c r="PV513" s="185"/>
      <c r="PW513" s="185"/>
      <c r="PX513" s="185"/>
      <c r="PY513" s="185"/>
      <c r="PZ513" s="185"/>
      <c r="QA513" s="185"/>
      <c r="QB513" s="185"/>
      <c r="QC513" s="185"/>
      <c r="QD513" s="185"/>
      <c r="QE513" s="185"/>
      <c r="QF513" s="185"/>
      <c r="QG513" s="185"/>
      <c r="QH513" s="185"/>
      <c r="QI513" s="185"/>
      <c r="QJ513" s="185"/>
      <c r="QK513" s="185"/>
      <c r="QL513" s="185"/>
      <c r="QM513" s="185"/>
      <c r="QN513" s="185"/>
      <c r="QO513" s="185"/>
      <c r="QP513" s="185"/>
      <c r="QQ513" s="185"/>
      <c r="QR513" s="185"/>
      <c r="QS513" s="185"/>
      <c r="QT513" s="185"/>
      <c r="QU513" s="185"/>
      <c r="QV513" s="185"/>
      <c r="QW513" s="185"/>
      <c r="QX513" s="185"/>
      <c r="QY513" s="185"/>
      <c r="QZ513" s="185"/>
      <c r="RA513" s="185"/>
      <c r="RB513" s="185"/>
      <c r="RC513" s="185"/>
      <c r="RD513" s="185"/>
      <c r="RE513" s="185"/>
      <c r="RF513" s="185"/>
      <c r="RG513" s="185"/>
      <c r="RH513" s="185"/>
      <c r="RI513" s="185"/>
      <c r="RJ513" s="185"/>
      <c r="RK513" s="185"/>
      <c r="RL513" s="185"/>
      <c r="RM513" s="185"/>
      <c r="RN513" s="185"/>
      <c r="RO513" s="185"/>
      <c r="RP513" s="185"/>
      <c r="RQ513" s="185"/>
      <c r="RR513" s="185"/>
      <c r="RS513" s="185"/>
      <c r="RT513" s="185"/>
      <c r="RU513" s="185"/>
      <c r="RV513" s="185"/>
      <c r="RW513" s="185"/>
      <c r="RX513" s="185"/>
      <c r="RY513" s="185"/>
      <c r="RZ513" s="185"/>
      <c r="SA513" s="185"/>
      <c r="SB513" s="185"/>
      <c r="SC513" s="185"/>
      <c r="SD513" s="185"/>
      <c r="SE513" s="185"/>
      <c r="SF513" s="185"/>
      <c r="SG513" s="185"/>
      <c r="SH513" s="185"/>
      <c r="SI513" s="185"/>
      <c r="SJ513" s="185"/>
      <c r="SK513" s="185"/>
      <c r="SL513" s="185"/>
      <c r="SM513" s="185"/>
      <c r="SN513" s="185"/>
      <c r="SO513" s="185"/>
      <c r="SP513" s="185"/>
      <c r="SQ513" s="185"/>
      <c r="SR513" s="185"/>
      <c r="SS513" s="185"/>
      <c r="ST513" s="185"/>
      <c r="SU513" s="185"/>
      <c r="SV513" s="185"/>
      <c r="SW513" s="185"/>
      <c r="SX513" s="185"/>
      <c r="SY513" s="185"/>
      <c r="SZ513" s="185"/>
      <c r="TA513" s="185"/>
      <c r="TB513" s="185"/>
      <c r="TC513" s="185"/>
      <c r="TD513" s="185"/>
      <c r="TE513" s="185"/>
      <c r="TF513" s="185"/>
      <c r="TG513" s="185"/>
      <c r="TH513" s="185"/>
      <c r="TI513" s="185"/>
    </row>
    <row r="514" spans="1:529" s="185" customFormat="1" ht="51.75" customHeight="1" thickBot="1" x14ac:dyDescent="0.3">
      <c r="A514" s="84">
        <v>13140108</v>
      </c>
      <c r="B514" s="85">
        <v>39827</v>
      </c>
      <c r="C514" s="86" t="s">
        <v>4999</v>
      </c>
      <c r="D514" s="86" t="s">
        <v>7447</v>
      </c>
      <c r="E514" s="86" t="s">
        <v>7446</v>
      </c>
      <c r="F514" s="86" t="s">
        <v>60</v>
      </c>
      <c r="G514" s="86" t="s">
        <v>28</v>
      </c>
      <c r="H514" s="194">
        <v>36782</v>
      </c>
      <c r="I514" s="85">
        <v>39848</v>
      </c>
      <c r="J514" s="85">
        <v>42004</v>
      </c>
      <c r="K514" s="86" t="s">
        <v>1477</v>
      </c>
      <c r="L514" s="86"/>
      <c r="M514" s="86" t="s">
        <v>948</v>
      </c>
      <c r="N514" s="86" t="s">
        <v>21</v>
      </c>
      <c r="O514" s="86">
        <v>118260</v>
      </c>
      <c r="P514" s="209"/>
      <c r="Q514" s="209"/>
      <c r="R514" s="209"/>
      <c r="S514" s="209"/>
      <c r="T514" s="711"/>
      <c r="U514" s="86">
        <v>324</v>
      </c>
      <c r="V514" s="86">
        <v>118260</v>
      </c>
      <c r="W514" s="86" t="s">
        <v>3205</v>
      </c>
      <c r="X514" s="86">
        <v>60</v>
      </c>
      <c r="Y514" s="86">
        <v>25</v>
      </c>
      <c r="Z514" s="86">
        <v>125</v>
      </c>
      <c r="AA514" s="86" t="s">
        <v>1091</v>
      </c>
      <c r="AB514" s="86" t="s">
        <v>1091</v>
      </c>
      <c r="AC514" s="86" t="s">
        <v>1091</v>
      </c>
      <c r="AD514" s="86" t="s">
        <v>1091</v>
      </c>
      <c r="AE514" s="86" t="s">
        <v>1091</v>
      </c>
      <c r="AF514" s="86" t="s">
        <v>1091</v>
      </c>
      <c r="AG514" s="86" t="s">
        <v>1091</v>
      </c>
      <c r="AH514" s="86"/>
      <c r="AI514" s="86" t="s">
        <v>5001</v>
      </c>
      <c r="AJ514" s="86" t="s">
        <v>5002</v>
      </c>
      <c r="AK514" s="86" t="s">
        <v>5003</v>
      </c>
      <c r="AL514" s="525"/>
      <c r="AM514" s="830"/>
      <c r="AN514" s="830"/>
      <c r="AO514" s="830"/>
      <c r="AP514" s="830"/>
      <c r="AQ514" s="830"/>
    </row>
    <row r="515" spans="1:529" s="79" customFormat="1" ht="27.75" customHeight="1" thickBot="1" x14ac:dyDescent="0.3">
      <c r="A515" s="284">
        <v>13140109</v>
      </c>
      <c r="B515" s="285">
        <v>39828</v>
      </c>
      <c r="C515" s="105" t="s">
        <v>1548</v>
      </c>
      <c r="D515" s="105"/>
      <c r="E515" s="105"/>
      <c r="F515" s="105"/>
      <c r="G515" s="105"/>
      <c r="H515" s="284"/>
      <c r="I515" s="285">
        <v>39849</v>
      </c>
      <c r="J515" s="285">
        <v>40923</v>
      </c>
      <c r="K515" s="105" t="s">
        <v>1309</v>
      </c>
      <c r="L515" s="105"/>
      <c r="M515" s="105" t="s">
        <v>1037</v>
      </c>
      <c r="N515" s="105" t="s">
        <v>48</v>
      </c>
      <c r="O515" s="105">
        <v>585000</v>
      </c>
      <c r="P515" s="289"/>
      <c r="Q515" s="289"/>
      <c r="R515" s="289"/>
      <c r="S515" s="289"/>
      <c r="T515" s="720"/>
      <c r="U515" s="105"/>
      <c r="V515" s="105">
        <v>585000</v>
      </c>
      <c r="W515" s="105"/>
      <c r="X515" s="105"/>
      <c r="Y515" s="105"/>
      <c r="Z515" s="105"/>
      <c r="AA515" s="105"/>
      <c r="AB515" s="105"/>
      <c r="AC515" s="105"/>
      <c r="AD515" s="105"/>
      <c r="AE515" s="105"/>
      <c r="AF515" s="105"/>
      <c r="AG515" s="105"/>
      <c r="AH515" s="105"/>
      <c r="AI515" s="105"/>
      <c r="AJ515" s="105"/>
      <c r="AK515" s="30"/>
      <c r="AL515" s="321"/>
      <c r="AM515" s="13"/>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c r="CH515" s="185"/>
      <c r="CI515" s="185"/>
      <c r="CJ515" s="185"/>
      <c r="CK515" s="185"/>
      <c r="CL515" s="185"/>
      <c r="CM515" s="185"/>
      <c r="CN515" s="185"/>
      <c r="CO515" s="185"/>
      <c r="CP515" s="185"/>
      <c r="CQ515" s="185"/>
      <c r="CR515" s="185"/>
      <c r="CS515" s="185"/>
      <c r="CT515" s="185"/>
      <c r="CU515" s="185"/>
      <c r="CV515" s="185"/>
      <c r="CW515" s="185"/>
      <c r="CX515" s="185"/>
      <c r="CY515" s="185"/>
      <c r="CZ515" s="185"/>
      <c r="DA515" s="185"/>
      <c r="DB515" s="185"/>
      <c r="DC515" s="185"/>
      <c r="DD515" s="185"/>
      <c r="DE515" s="185"/>
      <c r="DF515" s="185"/>
      <c r="DG515" s="185"/>
      <c r="DH515" s="185"/>
      <c r="DI515" s="185"/>
      <c r="DJ515" s="185"/>
      <c r="DK515" s="185"/>
      <c r="DL515" s="185"/>
      <c r="DM515" s="185"/>
      <c r="DN515" s="185"/>
      <c r="DO515" s="185"/>
      <c r="DP515" s="185"/>
      <c r="DQ515" s="185"/>
      <c r="DR515" s="185"/>
      <c r="DS515" s="185"/>
      <c r="DT515" s="185"/>
      <c r="DU515" s="185"/>
      <c r="DV515" s="185"/>
      <c r="DW515" s="185"/>
      <c r="DX515" s="185"/>
      <c r="DY515" s="185"/>
      <c r="DZ515" s="185"/>
      <c r="EA515" s="185"/>
      <c r="EB515" s="185"/>
      <c r="EC515" s="185"/>
      <c r="ED515" s="185"/>
      <c r="EE515" s="185"/>
      <c r="EF515" s="185"/>
      <c r="EG515" s="185"/>
      <c r="EH515" s="185"/>
      <c r="EI515" s="185"/>
      <c r="EJ515" s="185"/>
      <c r="EK515" s="185"/>
      <c r="EL515" s="185"/>
      <c r="EM515" s="185"/>
      <c r="EN515" s="185"/>
      <c r="EO515" s="185"/>
      <c r="EP515" s="185"/>
      <c r="EQ515" s="185"/>
      <c r="ER515" s="185"/>
      <c r="ES515" s="185"/>
      <c r="ET515" s="185"/>
      <c r="EU515" s="185"/>
      <c r="EV515" s="185"/>
      <c r="EW515" s="185"/>
      <c r="EX515" s="185"/>
      <c r="EY515" s="185"/>
      <c r="EZ515" s="185"/>
      <c r="FA515" s="185"/>
      <c r="FB515" s="185"/>
      <c r="FC515" s="185"/>
      <c r="FD515" s="185"/>
      <c r="FE515" s="185"/>
      <c r="FF515" s="185"/>
      <c r="FG515" s="185"/>
      <c r="FH515" s="185"/>
      <c r="FI515" s="185"/>
      <c r="FJ515" s="185"/>
      <c r="FK515" s="185"/>
      <c r="FL515" s="185"/>
      <c r="FM515" s="185"/>
      <c r="FN515" s="185"/>
      <c r="FO515" s="185"/>
      <c r="FP515" s="185"/>
      <c r="FQ515" s="185"/>
      <c r="FR515" s="185"/>
      <c r="FS515" s="185"/>
      <c r="FT515" s="185"/>
      <c r="FU515" s="185"/>
      <c r="FV515" s="185"/>
      <c r="FW515" s="185"/>
      <c r="FX515" s="185"/>
      <c r="FY515" s="185"/>
      <c r="FZ515" s="185"/>
      <c r="GA515" s="185"/>
      <c r="GB515" s="185"/>
      <c r="GC515" s="185"/>
      <c r="GD515" s="185"/>
      <c r="GE515" s="185"/>
      <c r="GF515" s="185"/>
      <c r="GG515" s="185"/>
      <c r="GH515" s="185"/>
      <c r="GI515" s="185"/>
      <c r="GJ515" s="185"/>
      <c r="GK515" s="185"/>
      <c r="GL515" s="185"/>
      <c r="GM515" s="185"/>
      <c r="GN515" s="185"/>
      <c r="GO515" s="185"/>
      <c r="GP515" s="185"/>
      <c r="GQ515" s="185"/>
      <c r="GR515" s="185"/>
      <c r="GS515" s="185"/>
      <c r="GT515" s="185"/>
      <c r="GU515" s="185"/>
      <c r="GV515" s="185"/>
      <c r="GW515" s="185"/>
      <c r="GX515" s="185"/>
      <c r="GY515" s="185"/>
      <c r="GZ515" s="185"/>
      <c r="HA515" s="185"/>
      <c r="HB515" s="185"/>
      <c r="HC515" s="185"/>
      <c r="HD515" s="185"/>
      <c r="HE515" s="185"/>
      <c r="HF515" s="185"/>
      <c r="HG515" s="185"/>
      <c r="HH515" s="185"/>
      <c r="HI515" s="185"/>
      <c r="HJ515" s="185"/>
      <c r="HK515" s="185"/>
      <c r="HL515" s="185"/>
      <c r="HM515" s="185"/>
      <c r="HN515" s="185"/>
      <c r="HO515" s="185"/>
      <c r="HP515" s="185"/>
      <c r="HQ515" s="185"/>
      <c r="HR515" s="185"/>
      <c r="HS515" s="185"/>
      <c r="HT515" s="185"/>
      <c r="HU515" s="185"/>
      <c r="HV515" s="185"/>
      <c r="HW515" s="185"/>
      <c r="HX515" s="185"/>
      <c r="HY515" s="185"/>
      <c r="HZ515" s="185"/>
      <c r="IA515" s="185"/>
      <c r="IB515" s="185"/>
      <c r="IC515" s="185"/>
      <c r="ID515" s="185"/>
      <c r="IE515" s="185"/>
      <c r="IF515" s="185"/>
      <c r="IG515" s="185"/>
      <c r="IH515" s="185"/>
      <c r="II515" s="185"/>
      <c r="IJ515" s="185"/>
      <c r="IK515" s="185"/>
      <c r="IL515" s="185"/>
      <c r="IM515" s="185"/>
      <c r="IN515" s="185"/>
      <c r="IO515" s="185"/>
      <c r="IP515" s="185"/>
      <c r="IQ515" s="185"/>
      <c r="IR515" s="185"/>
      <c r="IS515" s="185"/>
      <c r="IT515" s="185"/>
      <c r="IU515" s="185"/>
      <c r="IV515" s="185"/>
      <c r="IW515" s="185"/>
      <c r="IX515" s="185"/>
      <c r="IY515" s="185"/>
      <c r="IZ515" s="185"/>
      <c r="JA515" s="185"/>
      <c r="JB515" s="185"/>
      <c r="JC515" s="185"/>
      <c r="JD515" s="185"/>
      <c r="JE515" s="185"/>
      <c r="JF515" s="185"/>
      <c r="JG515" s="185"/>
      <c r="JH515" s="185"/>
      <c r="JI515" s="185"/>
      <c r="JJ515" s="185"/>
      <c r="JK515" s="185"/>
      <c r="JL515" s="185"/>
      <c r="JM515" s="185"/>
      <c r="JN515" s="185"/>
      <c r="JO515" s="185"/>
      <c r="JP515" s="185"/>
      <c r="JQ515" s="185"/>
      <c r="JR515" s="185"/>
      <c r="JS515" s="185"/>
      <c r="JT515" s="185"/>
      <c r="JU515" s="185"/>
      <c r="JV515" s="185"/>
      <c r="JW515" s="185"/>
      <c r="JX515" s="185"/>
      <c r="JY515" s="185"/>
      <c r="JZ515" s="185"/>
      <c r="KA515" s="185"/>
      <c r="KB515" s="185"/>
      <c r="KC515" s="185"/>
      <c r="KD515" s="185"/>
      <c r="KE515" s="185"/>
      <c r="KF515" s="185"/>
      <c r="KG515" s="185"/>
      <c r="KH515" s="185"/>
      <c r="KI515" s="185"/>
      <c r="KJ515" s="185"/>
      <c r="KK515" s="185"/>
      <c r="KL515" s="185"/>
      <c r="KM515" s="185"/>
      <c r="KN515" s="185"/>
      <c r="KO515" s="185"/>
      <c r="KP515" s="185"/>
      <c r="KQ515" s="185"/>
      <c r="KR515" s="185"/>
      <c r="KS515" s="185"/>
      <c r="KT515" s="185"/>
      <c r="KU515" s="185"/>
      <c r="KV515" s="185"/>
      <c r="KW515" s="185"/>
      <c r="KX515" s="185"/>
      <c r="KY515" s="185"/>
      <c r="KZ515" s="185"/>
      <c r="LA515" s="185"/>
      <c r="LB515" s="185"/>
      <c r="LC515" s="185"/>
      <c r="LD515" s="185"/>
      <c r="LE515" s="185"/>
      <c r="LF515" s="185"/>
      <c r="LG515" s="185"/>
      <c r="LH515" s="185"/>
      <c r="LI515" s="185"/>
      <c r="LJ515" s="185"/>
      <c r="LK515" s="185"/>
      <c r="LL515" s="185"/>
      <c r="LM515" s="185"/>
      <c r="LN515" s="185"/>
      <c r="LO515" s="185"/>
      <c r="LP515" s="185"/>
      <c r="LQ515" s="185"/>
      <c r="LR515" s="185"/>
      <c r="LS515" s="185"/>
      <c r="LT515" s="185"/>
      <c r="LU515" s="185"/>
      <c r="LV515" s="185"/>
      <c r="LW515" s="185"/>
      <c r="LX515" s="185"/>
      <c r="LY515" s="185"/>
      <c r="LZ515" s="185"/>
      <c r="MA515" s="185"/>
      <c r="MB515" s="185"/>
      <c r="MC515" s="185"/>
      <c r="MD515" s="185"/>
      <c r="ME515" s="185"/>
      <c r="MF515" s="185"/>
      <c r="MG515" s="185"/>
      <c r="MH515" s="185"/>
      <c r="MI515" s="185"/>
      <c r="MJ515" s="185"/>
      <c r="MK515" s="185"/>
      <c r="ML515" s="185"/>
      <c r="MM515" s="185"/>
      <c r="MN515" s="185"/>
      <c r="MO515" s="185"/>
      <c r="MP515" s="185"/>
      <c r="MQ515" s="185"/>
      <c r="MR515" s="185"/>
      <c r="MS515" s="185"/>
      <c r="MT515" s="185"/>
      <c r="MU515" s="185"/>
      <c r="MV515" s="185"/>
      <c r="MW515" s="185"/>
      <c r="MX515" s="185"/>
      <c r="MY515" s="185"/>
      <c r="MZ515" s="185"/>
      <c r="NA515" s="185"/>
      <c r="NB515" s="185"/>
      <c r="NC515" s="185"/>
      <c r="ND515" s="185"/>
      <c r="NE515" s="185"/>
      <c r="NF515" s="185"/>
      <c r="NG515" s="185"/>
      <c r="NH515" s="185"/>
      <c r="NI515" s="185"/>
      <c r="NJ515" s="185"/>
      <c r="NK515" s="185"/>
      <c r="NL515" s="185"/>
      <c r="NM515" s="185"/>
      <c r="NN515" s="185"/>
      <c r="NO515" s="185"/>
      <c r="NP515" s="185"/>
      <c r="NQ515" s="185"/>
      <c r="NR515" s="185"/>
      <c r="NS515" s="185"/>
      <c r="NT515" s="185"/>
      <c r="NU515" s="185"/>
      <c r="NV515" s="185"/>
      <c r="NW515" s="185"/>
      <c r="NX515" s="185"/>
      <c r="NY515" s="185"/>
      <c r="NZ515" s="185"/>
      <c r="OA515" s="185"/>
      <c r="OB515" s="185"/>
      <c r="OC515" s="185"/>
      <c r="OD515" s="185"/>
      <c r="OE515" s="185"/>
      <c r="OF515" s="185"/>
      <c r="OG515" s="185"/>
      <c r="OH515" s="185"/>
      <c r="OI515" s="185"/>
      <c r="OJ515" s="185"/>
      <c r="OK515" s="185"/>
      <c r="OL515" s="185"/>
      <c r="OM515" s="185"/>
      <c r="ON515" s="185"/>
      <c r="OO515" s="185"/>
      <c r="OP515" s="185"/>
      <c r="OQ515" s="185"/>
      <c r="OR515" s="185"/>
      <c r="OS515" s="185"/>
      <c r="OT515" s="185"/>
      <c r="OU515" s="185"/>
      <c r="OV515" s="185"/>
      <c r="OW515" s="185"/>
      <c r="OX515" s="185"/>
      <c r="OY515" s="185"/>
      <c r="OZ515" s="185"/>
      <c r="PA515" s="185"/>
      <c r="PB515" s="185"/>
      <c r="PC515" s="185"/>
      <c r="PD515" s="185"/>
      <c r="PE515" s="185"/>
      <c r="PF515" s="185"/>
      <c r="PG515" s="185"/>
      <c r="PH515" s="185"/>
      <c r="PI515" s="185"/>
      <c r="PJ515" s="185"/>
      <c r="PK515" s="185"/>
      <c r="PL515" s="185"/>
      <c r="PM515" s="185"/>
      <c r="PN515" s="185"/>
      <c r="PO515" s="185"/>
      <c r="PP515" s="185"/>
      <c r="PQ515" s="185"/>
      <c r="PR515" s="185"/>
      <c r="PS515" s="185"/>
      <c r="PT515" s="185"/>
      <c r="PU515" s="185"/>
      <c r="PV515" s="185"/>
      <c r="PW515" s="185"/>
      <c r="PX515" s="185"/>
      <c r="PY515" s="185"/>
      <c r="PZ515" s="185"/>
      <c r="QA515" s="185"/>
      <c r="QB515" s="185"/>
      <c r="QC515" s="185"/>
      <c r="QD515" s="185"/>
      <c r="QE515" s="185"/>
      <c r="QF515" s="185"/>
      <c r="QG515" s="185"/>
      <c r="QH515" s="185"/>
      <c r="QI515" s="185"/>
      <c r="QJ515" s="185"/>
      <c r="QK515" s="185"/>
      <c r="QL515" s="185"/>
      <c r="QM515" s="185"/>
      <c r="QN515" s="185"/>
      <c r="QO515" s="185"/>
      <c r="QP515" s="185"/>
      <c r="QQ515" s="185"/>
      <c r="QR515" s="185"/>
      <c r="QS515" s="185"/>
      <c r="QT515" s="185"/>
      <c r="QU515" s="185"/>
      <c r="QV515" s="185"/>
      <c r="QW515" s="185"/>
      <c r="QX515" s="185"/>
      <c r="QY515" s="185"/>
      <c r="QZ515" s="185"/>
      <c r="RA515" s="185"/>
      <c r="RB515" s="185"/>
      <c r="RC515" s="185"/>
      <c r="RD515" s="185"/>
      <c r="RE515" s="185"/>
      <c r="RF515" s="185"/>
      <c r="RG515" s="185"/>
      <c r="RH515" s="185"/>
      <c r="RI515" s="185"/>
      <c r="RJ515" s="185"/>
      <c r="RK515" s="185"/>
      <c r="RL515" s="185"/>
      <c r="RM515" s="185"/>
      <c r="RN515" s="185"/>
      <c r="RO515" s="185"/>
      <c r="RP515" s="185"/>
      <c r="RQ515" s="185"/>
      <c r="RR515" s="185"/>
      <c r="RS515" s="185"/>
      <c r="RT515" s="185"/>
      <c r="RU515" s="185"/>
      <c r="RV515" s="185"/>
      <c r="RW515" s="185"/>
      <c r="RX515" s="185"/>
      <c r="RY515" s="185"/>
      <c r="RZ515" s="185"/>
      <c r="SA515" s="185"/>
      <c r="SB515" s="185"/>
      <c r="SC515" s="185"/>
      <c r="SD515" s="185"/>
      <c r="SE515" s="185"/>
      <c r="SF515" s="185"/>
      <c r="SG515" s="185"/>
      <c r="SH515" s="185"/>
      <c r="SI515" s="185"/>
      <c r="SJ515" s="185"/>
      <c r="SK515" s="185"/>
      <c r="SL515" s="185"/>
      <c r="SM515" s="185"/>
      <c r="SN515" s="185"/>
      <c r="SO515" s="185"/>
      <c r="SP515" s="185"/>
      <c r="SQ515" s="185"/>
      <c r="SR515" s="185"/>
      <c r="SS515" s="185"/>
      <c r="ST515" s="185"/>
      <c r="SU515" s="185"/>
      <c r="SV515" s="185"/>
      <c r="SW515" s="185"/>
      <c r="SX515" s="185"/>
      <c r="SY515" s="185"/>
      <c r="SZ515" s="185"/>
      <c r="TA515" s="185"/>
      <c r="TB515" s="185"/>
      <c r="TC515" s="185"/>
      <c r="TD515" s="185"/>
      <c r="TE515" s="185"/>
      <c r="TF515" s="185"/>
      <c r="TG515" s="185"/>
      <c r="TH515" s="185"/>
      <c r="TI515" s="185"/>
    </row>
    <row r="516" spans="1:529" s="79" customFormat="1" ht="27.75" customHeight="1" thickBot="1" x14ac:dyDescent="0.3">
      <c r="A516" s="286">
        <v>13140110</v>
      </c>
      <c r="B516" s="287">
        <v>39828</v>
      </c>
      <c r="C516" s="52" t="s">
        <v>1543</v>
      </c>
      <c r="D516" s="52"/>
      <c r="E516" s="52"/>
      <c r="F516" s="52"/>
      <c r="G516" s="52"/>
      <c r="H516" s="288"/>
      <c r="I516" s="287">
        <v>39847</v>
      </c>
      <c r="J516" s="287">
        <v>42026</v>
      </c>
      <c r="K516" s="52" t="s">
        <v>373</v>
      </c>
      <c r="L516" s="52"/>
      <c r="M516" s="52" t="s">
        <v>305</v>
      </c>
      <c r="N516" s="52" t="s">
        <v>34</v>
      </c>
      <c r="O516" s="52">
        <v>1515620</v>
      </c>
      <c r="P516" s="386"/>
      <c r="Q516" s="386"/>
      <c r="R516" s="386"/>
      <c r="S516" s="386"/>
      <c r="T516" s="726"/>
      <c r="U516" s="52"/>
      <c r="V516" s="52">
        <v>1515620</v>
      </c>
      <c r="W516" s="52"/>
      <c r="X516" s="52"/>
      <c r="Y516" s="52"/>
      <c r="Z516" s="52"/>
      <c r="AA516" s="52"/>
      <c r="AB516" s="52"/>
      <c r="AC516" s="52"/>
      <c r="AD516" s="52"/>
      <c r="AE516" s="52"/>
      <c r="AF516" s="52"/>
      <c r="AG516" s="52"/>
      <c r="AH516" s="52"/>
      <c r="AI516" s="52"/>
      <c r="AJ516" s="52"/>
      <c r="AK516" s="301"/>
      <c r="AL516" s="29"/>
      <c r="AM516" s="13"/>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c r="CH516" s="185"/>
      <c r="CI516" s="185"/>
      <c r="CJ516" s="185"/>
      <c r="CK516" s="185"/>
      <c r="CL516" s="185"/>
      <c r="CM516" s="185"/>
      <c r="CN516" s="185"/>
      <c r="CO516" s="185"/>
      <c r="CP516" s="185"/>
      <c r="CQ516" s="185"/>
      <c r="CR516" s="185"/>
      <c r="CS516" s="185"/>
      <c r="CT516" s="185"/>
      <c r="CU516" s="185"/>
      <c r="CV516" s="185"/>
      <c r="CW516" s="185"/>
      <c r="CX516" s="185"/>
      <c r="CY516" s="185"/>
      <c r="CZ516" s="185"/>
      <c r="DA516" s="185"/>
      <c r="DB516" s="185"/>
      <c r="DC516" s="185"/>
      <c r="DD516" s="185"/>
      <c r="DE516" s="185"/>
      <c r="DF516" s="185"/>
      <c r="DG516" s="185"/>
      <c r="DH516" s="185"/>
      <c r="DI516" s="185"/>
      <c r="DJ516" s="185"/>
      <c r="DK516" s="185"/>
      <c r="DL516" s="185"/>
      <c r="DM516" s="185"/>
      <c r="DN516" s="185"/>
      <c r="DO516" s="185"/>
      <c r="DP516" s="185"/>
      <c r="DQ516" s="185"/>
      <c r="DR516" s="185"/>
      <c r="DS516" s="185"/>
      <c r="DT516" s="185"/>
      <c r="DU516" s="185"/>
      <c r="DV516" s="185"/>
      <c r="DW516" s="185"/>
      <c r="DX516" s="185"/>
      <c r="DY516" s="185"/>
      <c r="DZ516" s="185"/>
      <c r="EA516" s="185"/>
      <c r="EB516" s="185"/>
      <c r="EC516" s="185"/>
      <c r="ED516" s="185"/>
      <c r="EE516" s="185"/>
      <c r="EF516" s="185"/>
      <c r="EG516" s="185"/>
      <c r="EH516" s="185"/>
      <c r="EI516" s="185"/>
      <c r="EJ516" s="185"/>
      <c r="EK516" s="185"/>
      <c r="EL516" s="185"/>
      <c r="EM516" s="185"/>
      <c r="EN516" s="185"/>
      <c r="EO516" s="185"/>
      <c r="EP516" s="185"/>
      <c r="EQ516" s="185"/>
      <c r="ER516" s="185"/>
      <c r="ES516" s="185"/>
      <c r="ET516" s="185"/>
      <c r="EU516" s="185"/>
      <c r="EV516" s="185"/>
      <c r="EW516" s="185"/>
      <c r="EX516" s="185"/>
      <c r="EY516" s="185"/>
      <c r="EZ516" s="185"/>
      <c r="FA516" s="185"/>
      <c r="FB516" s="185"/>
      <c r="FC516" s="185"/>
      <c r="FD516" s="185"/>
      <c r="FE516" s="185"/>
      <c r="FF516" s="185"/>
      <c r="FG516" s="185"/>
      <c r="FH516" s="185"/>
      <c r="FI516" s="185"/>
      <c r="FJ516" s="185"/>
      <c r="FK516" s="185"/>
      <c r="FL516" s="185"/>
      <c r="FM516" s="185"/>
      <c r="FN516" s="185"/>
      <c r="FO516" s="185"/>
      <c r="FP516" s="185"/>
      <c r="FQ516" s="185"/>
      <c r="FR516" s="185"/>
      <c r="FS516" s="185"/>
      <c r="FT516" s="185"/>
      <c r="FU516" s="185"/>
      <c r="FV516" s="185"/>
      <c r="FW516" s="185"/>
      <c r="FX516" s="185"/>
      <c r="FY516" s="185"/>
      <c r="FZ516" s="185"/>
      <c r="GA516" s="185"/>
      <c r="GB516" s="185"/>
      <c r="GC516" s="185"/>
      <c r="GD516" s="185"/>
      <c r="GE516" s="185"/>
      <c r="GF516" s="185"/>
      <c r="GG516" s="185"/>
      <c r="GH516" s="185"/>
      <c r="GI516" s="185"/>
      <c r="GJ516" s="185"/>
      <c r="GK516" s="185"/>
      <c r="GL516" s="185"/>
      <c r="GM516" s="185"/>
      <c r="GN516" s="185"/>
      <c r="GO516" s="185"/>
      <c r="GP516" s="185"/>
      <c r="GQ516" s="185"/>
      <c r="GR516" s="185"/>
      <c r="GS516" s="185"/>
      <c r="GT516" s="185"/>
      <c r="GU516" s="185"/>
      <c r="GV516" s="185"/>
      <c r="GW516" s="185"/>
      <c r="GX516" s="185"/>
      <c r="GY516" s="185"/>
      <c r="GZ516" s="185"/>
      <c r="HA516" s="185"/>
      <c r="HB516" s="185"/>
      <c r="HC516" s="185"/>
      <c r="HD516" s="185"/>
      <c r="HE516" s="185"/>
      <c r="HF516" s="185"/>
      <c r="HG516" s="185"/>
      <c r="HH516" s="185"/>
      <c r="HI516" s="185"/>
      <c r="HJ516" s="185"/>
      <c r="HK516" s="185"/>
      <c r="HL516" s="185"/>
      <c r="HM516" s="185"/>
      <c r="HN516" s="185"/>
      <c r="HO516" s="185"/>
      <c r="HP516" s="185"/>
      <c r="HQ516" s="185"/>
      <c r="HR516" s="185"/>
      <c r="HS516" s="185"/>
      <c r="HT516" s="185"/>
      <c r="HU516" s="185"/>
      <c r="HV516" s="185"/>
      <c r="HW516" s="185"/>
      <c r="HX516" s="185"/>
      <c r="HY516" s="185"/>
      <c r="HZ516" s="185"/>
      <c r="IA516" s="185"/>
      <c r="IB516" s="185"/>
      <c r="IC516" s="185"/>
      <c r="ID516" s="185"/>
      <c r="IE516" s="185"/>
      <c r="IF516" s="185"/>
      <c r="IG516" s="185"/>
      <c r="IH516" s="185"/>
      <c r="II516" s="185"/>
      <c r="IJ516" s="185"/>
      <c r="IK516" s="185"/>
      <c r="IL516" s="185"/>
      <c r="IM516" s="185"/>
      <c r="IN516" s="185"/>
      <c r="IO516" s="185"/>
      <c r="IP516" s="185"/>
      <c r="IQ516" s="185"/>
      <c r="IR516" s="185"/>
      <c r="IS516" s="185"/>
      <c r="IT516" s="185"/>
      <c r="IU516" s="185"/>
      <c r="IV516" s="185"/>
      <c r="IW516" s="185"/>
      <c r="IX516" s="185"/>
      <c r="IY516" s="185"/>
      <c r="IZ516" s="185"/>
      <c r="JA516" s="185"/>
      <c r="JB516" s="185"/>
      <c r="JC516" s="185"/>
      <c r="JD516" s="185"/>
      <c r="JE516" s="185"/>
      <c r="JF516" s="185"/>
      <c r="JG516" s="185"/>
      <c r="JH516" s="185"/>
      <c r="JI516" s="185"/>
      <c r="JJ516" s="185"/>
      <c r="JK516" s="185"/>
      <c r="JL516" s="185"/>
      <c r="JM516" s="185"/>
      <c r="JN516" s="185"/>
      <c r="JO516" s="185"/>
      <c r="JP516" s="185"/>
      <c r="JQ516" s="185"/>
      <c r="JR516" s="185"/>
      <c r="JS516" s="185"/>
      <c r="JT516" s="185"/>
      <c r="JU516" s="185"/>
      <c r="JV516" s="185"/>
      <c r="JW516" s="185"/>
      <c r="JX516" s="185"/>
      <c r="JY516" s="185"/>
      <c r="JZ516" s="185"/>
      <c r="KA516" s="185"/>
      <c r="KB516" s="185"/>
      <c r="KC516" s="185"/>
      <c r="KD516" s="185"/>
      <c r="KE516" s="185"/>
      <c r="KF516" s="185"/>
      <c r="KG516" s="185"/>
      <c r="KH516" s="185"/>
      <c r="KI516" s="185"/>
      <c r="KJ516" s="185"/>
      <c r="KK516" s="185"/>
      <c r="KL516" s="185"/>
      <c r="KM516" s="185"/>
      <c r="KN516" s="185"/>
      <c r="KO516" s="185"/>
      <c r="KP516" s="185"/>
      <c r="KQ516" s="185"/>
      <c r="KR516" s="185"/>
      <c r="KS516" s="185"/>
      <c r="KT516" s="185"/>
      <c r="KU516" s="185"/>
      <c r="KV516" s="185"/>
      <c r="KW516" s="185"/>
      <c r="KX516" s="185"/>
      <c r="KY516" s="185"/>
      <c r="KZ516" s="185"/>
      <c r="LA516" s="185"/>
      <c r="LB516" s="185"/>
      <c r="LC516" s="185"/>
      <c r="LD516" s="185"/>
      <c r="LE516" s="185"/>
      <c r="LF516" s="185"/>
      <c r="LG516" s="185"/>
      <c r="LH516" s="185"/>
      <c r="LI516" s="185"/>
      <c r="LJ516" s="185"/>
      <c r="LK516" s="185"/>
      <c r="LL516" s="185"/>
      <c r="LM516" s="185"/>
      <c r="LN516" s="185"/>
      <c r="LO516" s="185"/>
      <c r="LP516" s="185"/>
      <c r="LQ516" s="185"/>
      <c r="LR516" s="185"/>
      <c r="LS516" s="185"/>
      <c r="LT516" s="185"/>
      <c r="LU516" s="185"/>
      <c r="LV516" s="185"/>
      <c r="LW516" s="185"/>
      <c r="LX516" s="185"/>
      <c r="LY516" s="185"/>
      <c r="LZ516" s="185"/>
      <c r="MA516" s="185"/>
      <c r="MB516" s="185"/>
      <c r="MC516" s="185"/>
      <c r="MD516" s="185"/>
      <c r="ME516" s="185"/>
      <c r="MF516" s="185"/>
      <c r="MG516" s="185"/>
      <c r="MH516" s="185"/>
      <c r="MI516" s="185"/>
      <c r="MJ516" s="185"/>
      <c r="MK516" s="185"/>
      <c r="ML516" s="185"/>
      <c r="MM516" s="185"/>
      <c r="MN516" s="185"/>
      <c r="MO516" s="185"/>
      <c r="MP516" s="185"/>
      <c r="MQ516" s="185"/>
      <c r="MR516" s="185"/>
      <c r="MS516" s="185"/>
      <c r="MT516" s="185"/>
      <c r="MU516" s="185"/>
      <c r="MV516" s="185"/>
      <c r="MW516" s="185"/>
      <c r="MX516" s="185"/>
      <c r="MY516" s="185"/>
      <c r="MZ516" s="185"/>
      <c r="NA516" s="185"/>
      <c r="NB516" s="185"/>
      <c r="NC516" s="185"/>
      <c r="ND516" s="185"/>
      <c r="NE516" s="185"/>
      <c r="NF516" s="185"/>
      <c r="NG516" s="185"/>
      <c r="NH516" s="185"/>
      <c r="NI516" s="185"/>
      <c r="NJ516" s="185"/>
      <c r="NK516" s="185"/>
      <c r="NL516" s="185"/>
      <c r="NM516" s="185"/>
      <c r="NN516" s="185"/>
      <c r="NO516" s="185"/>
      <c r="NP516" s="185"/>
      <c r="NQ516" s="185"/>
      <c r="NR516" s="185"/>
      <c r="NS516" s="185"/>
      <c r="NT516" s="185"/>
      <c r="NU516" s="185"/>
      <c r="NV516" s="185"/>
      <c r="NW516" s="185"/>
      <c r="NX516" s="185"/>
      <c r="NY516" s="185"/>
      <c r="NZ516" s="185"/>
      <c r="OA516" s="185"/>
      <c r="OB516" s="185"/>
      <c r="OC516" s="185"/>
      <c r="OD516" s="185"/>
      <c r="OE516" s="185"/>
      <c r="OF516" s="185"/>
      <c r="OG516" s="185"/>
      <c r="OH516" s="185"/>
      <c r="OI516" s="185"/>
      <c r="OJ516" s="185"/>
      <c r="OK516" s="185"/>
      <c r="OL516" s="185"/>
      <c r="OM516" s="185"/>
      <c r="ON516" s="185"/>
      <c r="OO516" s="185"/>
      <c r="OP516" s="185"/>
      <c r="OQ516" s="185"/>
      <c r="OR516" s="185"/>
      <c r="OS516" s="185"/>
      <c r="OT516" s="185"/>
      <c r="OU516" s="185"/>
      <c r="OV516" s="185"/>
      <c r="OW516" s="185"/>
      <c r="OX516" s="185"/>
      <c r="OY516" s="185"/>
      <c r="OZ516" s="185"/>
      <c r="PA516" s="185"/>
      <c r="PB516" s="185"/>
      <c r="PC516" s="185"/>
      <c r="PD516" s="185"/>
      <c r="PE516" s="185"/>
      <c r="PF516" s="185"/>
      <c r="PG516" s="185"/>
      <c r="PH516" s="185"/>
      <c r="PI516" s="185"/>
      <c r="PJ516" s="185"/>
      <c r="PK516" s="185"/>
      <c r="PL516" s="185"/>
      <c r="PM516" s="185"/>
      <c r="PN516" s="185"/>
      <c r="PO516" s="185"/>
      <c r="PP516" s="185"/>
      <c r="PQ516" s="185"/>
      <c r="PR516" s="185"/>
      <c r="PS516" s="185"/>
      <c r="PT516" s="185"/>
      <c r="PU516" s="185"/>
      <c r="PV516" s="185"/>
      <c r="PW516" s="185"/>
      <c r="PX516" s="185"/>
      <c r="PY516" s="185"/>
      <c r="PZ516" s="185"/>
      <c r="QA516" s="185"/>
      <c r="QB516" s="185"/>
      <c r="QC516" s="185"/>
      <c r="QD516" s="185"/>
      <c r="QE516" s="185"/>
      <c r="QF516" s="185"/>
      <c r="QG516" s="185"/>
      <c r="QH516" s="185"/>
      <c r="QI516" s="185"/>
      <c r="QJ516" s="185"/>
      <c r="QK516" s="185"/>
      <c r="QL516" s="185"/>
      <c r="QM516" s="185"/>
      <c r="QN516" s="185"/>
      <c r="QO516" s="185"/>
      <c r="QP516" s="185"/>
      <c r="QQ516" s="185"/>
      <c r="QR516" s="185"/>
      <c r="QS516" s="185"/>
      <c r="QT516" s="185"/>
      <c r="QU516" s="185"/>
      <c r="QV516" s="185"/>
      <c r="QW516" s="185"/>
      <c r="QX516" s="185"/>
      <c r="QY516" s="185"/>
      <c r="QZ516" s="185"/>
      <c r="RA516" s="185"/>
      <c r="RB516" s="185"/>
      <c r="RC516" s="185"/>
      <c r="RD516" s="185"/>
      <c r="RE516" s="185"/>
      <c r="RF516" s="185"/>
      <c r="RG516" s="185"/>
      <c r="RH516" s="185"/>
      <c r="RI516" s="185"/>
      <c r="RJ516" s="185"/>
      <c r="RK516" s="185"/>
      <c r="RL516" s="185"/>
      <c r="RM516" s="185"/>
      <c r="RN516" s="185"/>
      <c r="RO516" s="185"/>
      <c r="RP516" s="185"/>
      <c r="RQ516" s="185"/>
      <c r="RR516" s="185"/>
      <c r="RS516" s="185"/>
      <c r="RT516" s="185"/>
      <c r="RU516" s="185"/>
      <c r="RV516" s="185"/>
      <c r="RW516" s="185"/>
      <c r="RX516" s="185"/>
      <c r="RY516" s="185"/>
      <c r="RZ516" s="185"/>
      <c r="SA516" s="185"/>
      <c r="SB516" s="185"/>
      <c r="SC516" s="185"/>
      <c r="SD516" s="185"/>
      <c r="SE516" s="185"/>
      <c r="SF516" s="185"/>
      <c r="SG516" s="185"/>
      <c r="SH516" s="185"/>
      <c r="SI516" s="185"/>
      <c r="SJ516" s="185"/>
      <c r="SK516" s="185"/>
      <c r="SL516" s="185"/>
      <c r="SM516" s="185"/>
      <c r="SN516" s="185"/>
      <c r="SO516" s="185"/>
      <c r="SP516" s="185"/>
      <c r="SQ516" s="185"/>
      <c r="SR516" s="185"/>
      <c r="SS516" s="185"/>
      <c r="ST516" s="185"/>
      <c r="SU516" s="185"/>
      <c r="SV516" s="185"/>
      <c r="SW516" s="185"/>
      <c r="SX516" s="185"/>
      <c r="SY516" s="185"/>
      <c r="SZ516" s="185"/>
      <c r="TA516" s="185"/>
      <c r="TB516" s="185"/>
      <c r="TC516" s="185"/>
      <c r="TD516" s="185"/>
      <c r="TE516" s="185"/>
      <c r="TF516" s="185"/>
      <c r="TG516" s="185"/>
      <c r="TH516" s="185"/>
      <c r="TI516" s="185"/>
    </row>
    <row r="517" spans="1:529" s="79" customFormat="1" ht="34.5" customHeight="1" x14ac:dyDescent="0.25">
      <c r="A517" s="201">
        <v>13140111</v>
      </c>
      <c r="B517" s="217">
        <v>39833</v>
      </c>
      <c r="C517" s="218" t="s">
        <v>1570</v>
      </c>
      <c r="D517" s="218" t="s">
        <v>4742</v>
      </c>
      <c r="E517" s="218"/>
      <c r="F517" s="218"/>
      <c r="G517" s="218"/>
      <c r="H517" s="201">
        <v>55782</v>
      </c>
      <c r="I517" s="217">
        <v>39853</v>
      </c>
      <c r="J517" s="217">
        <v>42024</v>
      </c>
      <c r="K517" s="218" t="s">
        <v>877</v>
      </c>
      <c r="L517" s="218"/>
      <c r="M517" s="218" t="s">
        <v>4829</v>
      </c>
      <c r="N517" s="218" t="s">
        <v>34</v>
      </c>
      <c r="O517" s="218">
        <v>26400</v>
      </c>
      <c r="P517" s="218"/>
      <c r="Q517" s="218" t="s">
        <v>4937</v>
      </c>
      <c r="R517" s="218"/>
      <c r="S517" s="218"/>
      <c r="T517" s="717"/>
      <c r="U517" s="218"/>
      <c r="V517" s="218">
        <v>26400</v>
      </c>
      <c r="W517" s="218"/>
      <c r="X517" s="218"/>
      <c r="Y517" s="218"/>
      <c r="Z517" s="218"/>
      <c r="AA517" s="218"/>
      <c r="AB517" s="218"/>
      <c r="AC517" s="218"/>
      <c r="AD517" s="218"/>
      <c r="AE517" s="218"/>
      <c r="AF517" s="218"/>
      <c r="AG517" s="218"/>
      <c r="AH517" s="218"/>
      <c r="AI517" s="218"/>
      <c r="AJ517" s="218"/>
      <c r="AK517" s="266"/>
      <c r="AL517" s="555" t="s">
        <v>4940</v>
      </c>
      <c r="AM517" s="13"/>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185"/>
      <c r="HL517" s="185"/>
      <c r="HM517" s="185"/>
      <c r="HN517" s="185"/>
      <c r="HO517" s="185"/>
      <c r="HP517" s="185"/>
      <c r="HQ517" s="185"/>
      <c r="HR517" s="185"/>
      <c r="HS517" s="185"/>
      <c r="HT517" s="185"/>
      <c r="HU517" s="185"/>
      <c r="HV517" s="185"/>
      <c r="HW517" s="185"/>
      <c r="HX517" s="185"/>
      <c r="HY517" s="185"/>
      <c r="HZ517" s="185"/>
      <c r="IA517" s="185"/>
      <c r="IB517" s="185"/>
      <c r="IC517" s="185"/>
      <c r="ID517" s="185"/>
      <c r="IE517" s="185"/>
      <c r="IF517" s="185"/>
      <c r="IG517" s="185"/>
      <c r="IH517" s="185"/>
      <c r="II517" s="185"/>
      <c r="IJ517" s="185"/>
      <c r="IK517" s="185"/>
      <c r="IL517" s="185"/>
      <c r="IM517" s="185"/>
      <c r="IN517" s="185"/>
      <c r="IO517" s="185"/>
      <c r="IP517" s="185"/>
      <c r="IQ517" s="185"/>
      <c r="IR517" s="185"/>
      <c r="IS517" s="185"/>
      <c r="IT517" s="185"/>
      <c r="IU517" s="185"/>
      <c r="IV517" s="185"/>
      <c r="IW517" s="185"/>
      <c r="IX517" s="185"/>
      <c r="IY517" s="185"/>
      <c r="IZ517" s="185"/>
      <c r="JA517" s="185"/>
      <c r="JB517" s="185"/>
      <c r="JC517" s="185"/>
      <c r="JD517" s="185"/>
      <c r="JE517" s="185"/>
      <c r="JF517" s="185"/>
      <c r="JG517" s="185"/>
      <c r="JH517" s="185"/>
      <c r="JI517" s="185"/>
      <c r="JJ517" s="185"/>
      <c r="JK517" s="185"/>
      <c r="JL517" s="185"/>
      <c r="JM517" s="185"/>
      <c r="JN517" s="185"/>
      <c r="JO517" s="185"/>
      <c r="JP517" s="185"/>
      <c r="JQ517" s="185"/>
      <c r="JR517" s="185"/>
      <c r="JS517" s="185"/>
      <c r="JT517" s="185"/>
      <c r="JU517" s="185"/>
      <c r="JV517" s="185"/>
      <c r="JW517" s="185"/>
      <c r="JX517" s="185"/>
      <c r="JY517" s="185"/>
      <c r="JZ517" s="185"/>
      <c r="KA517" s="185"/>
      <c r="KB517" s="185"/>
      <c r="KC517" s="185"/>
      <c r="KD517" s="185"/>
      <c r="KE517" s="185"/>
      <c r="KF517" s="185"/>
      <c r="KG517" s="185"/>
      <c r="KH517" s="185"/>
      <c r="KI517" s="185"/>
      <c r="KJ517" s="185"/>
      <c r="KK517" s="185"/>
      <c r="KL517" s="185"/>
      <c r="KM517" s="185"/>
      <c r="KN517" s="185"/>
      <c r="KO517" s="185"/>
      <c r="KP517" s="185"/>
      <c r="KQ517" s="185"/>
      <c r="KR517" s="185"/>
      <c r="KS517" s="185"/>
      <c r="KT517" s="185"/>
      <c r="KU517" s="185"/>
      <c r="KV517" s="185"/>
      <c r="KW517" s="185"/>
      <c r="KX517" s="185"/>
      <c r="KY517" s="185"/>
      <c r="KZ517" s="185"/>
      <c r="LA517" s="185"/>
      <c r="LB517" s="185"/>
      <c r="LC517" s="185"/>
      <c r="LD517" s="185"/>
      <c r="LE517" s="185"/>
      <c r="LF517" s="185"/>
      <c r="LG517" s="185"/>
      <c r="LH517" s="185"/>
      <c r="LI517" s="185"/>
      <c r="LJ517" s="185"/>
      <c r="LK517" s="185"/>
      <c r="LL517" s="185"/>
      <c r="LM517" s="185"/>
      <c r="LN517" s="185"/>
      <c r="LO517" s="185"/>
      <c r="LP517" s="185"/>
      <c r="LQ517" s="185"/>
      <c r="LR517" s="185"/>
      <c r="LS517" s="185"/>
      <c r="LT517" s="185"/>
      <c r="LU517" s="185"/>
      <c r="LV517" s="185"/>
      <c r="LW517" s="185"/>
      <c r="LX517" s="185"/>
      <c r="LY517" s="185"/>
      <c r="LZ517" s="185"/>
      <c r="MA517" s="185"/>
      <c r="MB517" s="185"/>
      <c r="MC517" s="185"/>
      <c r="MD517" s="185"/>
      <c r="ME517" s="185"/>
      <c r="MF517" s="185"/>
      <c r="MG517" s="185"/>
      <c r="MH517" s="185"/>
      <c r="MI517" s="185"/>
      <c r="MJ517" s="185"/>
      <c r="MK517" s="185"/>
      <c r="ML517" s="185"/>
      <c r="MM517" s="185"/>
      <c r="MN517" s="185"/>
      <c r="MO517" s="185"/>
      <c r="MP517" s="185"/>
      <c r="MQ517" s="185"/>
      <c r="MR517" s="185"/>
      <c r="MS517" s="185"/>
      <c r="MT517" s="185"/>
      <c r="MU517" s="185"/>
      <c r="MV517" s="185"/>
      <c r="MW517" s="185"/>
      <c r="MX517" s="185"/>
      <c r="MY517" s="185"/>
      <c r="MZ517" s="185"/>
      <c r="NA517" s="185"/>
      <c r="NB517" s="185"/>
      <c r="NC517" s="185"/>
      <c r="ND517" s="185"/>
      <c r="NE517" s="185"/>
      <c r="NF517" s="185"/>
      <c r="NG517" s="185"/>
      <c r="NH517" s="185"/>
      <c r="NI517" s="185"/>
      <c r="NJ517" s="185"/>
      <c r="NK517" s="185"/>
      <c r="NL517" s="185"/>
      <c r="NM517" s="185"/>
      <c r="NN517" s="185"/>
      <c r="NO517" s="185"/>
      <c r="NP517" s="185"/>
      <c r="NQ517" s="185"/>
      <c r="NR517" s="185"/>
      <c r="NS517" s="185"/>
      <c r="NT517" s="185"/>
      <c r="NU517" s="185"/>
      <c r="NV517" s="185"/>
      <c r="NW517" s="185"/>
      <c r="NX517" s="185"/>
      <c r="NY517" s="185"/>
      <c r="NZ517" s="185"/>
      <c r="OA517" s="185"/>
      <c r="OB517" s="185"/>
      <c r="OC517" s="185"/>
      <c r="OD517" s="185"/>
      <c r="OE517" s="185"/>
      <c r="OF517" s="185"/>
      <c r="OG517" s="185"/>
      <c r="OH517" s="185"/>
      <c r="OI517" s="185"/>
      <c r="OJ517" s="185"/>
      <c r="OK517" s="185"/>
      <c r="OL517" s="185"/>
      <c r="OM517" s="185"/>
      <c r="ON517" s="185"/>
      <c r="OO517" s="185"/>
      <c r="OP517" s="185"/>
      <c r="OQ517" s="185"/>
      <c r="OR517" s="185"/>
      <c r="OS517" s="185"/>
      <c r="OT517" s="185"/>
      <c r="OU517" s="185"/>
      <c r="OV517" s="185"/>
      <c r="OW517" s="185"/>
      <c r="OX517" s="185"/>
      <c r="OY517" s="185"/>
      <c r="OZ517" s="185"/>
      <c r="PA517" s="185"/>
      <c r="PB517" s="185"/>
      <c r="PC517" s="185"/>
      <c r="PD517" s="185"/>
      <c r="PE517" s="185"/>
      <c r="PF517" s="185"/>
      <c r="PG517" s="185"/>
      <c r="PH517" s="185"/>
      <c r="PI517" s="185"/>
      <c r="PJ517" s="185"/>
      <c r="PK517" s="185"/>
      <c r="PL517" s="185"/>
      <c r="PM517" s="185"/>
      <c r="PN517" s="185"/>
      <c r="PO517" s="185"/>
      <c r="PP517" s="185"/>
      <c r="PQ517" s="185"/>
      <c r="PR517" s="185"/>
      <c r="PS517" s="185"/>
      <c r="PT517" s="185"/>
      <c r="PU517" s="185"/>
      <c r="PV517" s="185"/>
      <c r="PW517" s="185"/>
      <c r="PX517" s="185"/>
      <c r="PY517" s="185"/>
      <c r="PZ517" s="185"/>
      <c r="QA517" s="185"/>
      <c r="QB517" s="185"/>
      <c r="QC517" s="185"/>
      <c r="QD517" s="185"/>
      <c r="QE517" s="185"/>
      <c r="QF517" s="185"/>
      <c r="QG517" s="185"/>
      <c r="QH517" s="185"/>
      <c r="QI517" s="185"/>
      <c r="QJ517" s="185"/>
      <c r="QK517" s="185"/>
      <c r="QL517" s="185"/>
      <c r="QM517" s="185"/>
      <c r="QN517" s="185"/>
      <c r="QO517" s="185"/>
      <c r="QP517" s="185"/>
      <c r="QQ517" s="185"/>
      <c r="QR517" s="185"/>
      <c r="QS517" s="185"/>
      <c r="QT517" s="185"/>
      <c r="QU517" s="185"/>
      <c r="QV517" s="185"/>
      <c r="QW517" s="185"/>
      <c r="QX517" s="185"/>
      <c r="QY517" s="185"/>
      <c r="QZ517" s="185"/>
      <c r="RA517" s="185"/>
      <c r="RB517" s="185"/>
      <c r="RC517" s="185"/>
      <c r="RD517" s="185"/>
      <c r="RE517" s="185"/>
      <c r="RF517" s="185"/>
      <c r="RG517" s="185"/>
      <c r="RH517" s="185"/>
      <c r="RI517" s="185"/>
      <c r="RJ517" s="185"/>
      <c r="RK517" s="185"/>
      <c r="RL517" s="185"/>
      <c r="RM517" s="185"/>
      <c r="RN517" s="185"/>
      <c r="RO517" s="185"/>
      <c r="RP517" s="185"/>
      <c r="RQ517" s="185"/>
      <c r="RR517" s="185"/>
      <c r="RS517" s="185"/>
      <c r="RT517" s="185"/>
      <c r="RU517" s="185"/>
      <c r="RV517" s="185"/>
      <c r="RW517" s="185"/>
      <c r="RX517" s="185"/>
      <c r="RY517" s="185"/>
      <c r="RZ517" s="185"/>
      <c r="SA517" s="185"/>
      <c r="SB517" s="185"/>
      <c r="SC517" s="185"/>
      <c r="SD517" s="185"/>
      <c r="SE517" s="185"/>
      <c r="SF517" s="185"/>
      <c r="SG517" s="185"/>
      <c r="SH517" s="185"/>
      <c r="SI517" s="185"/>
      <c r="SJ517" s="185"/>
      <c r="SK517" s="185"/>
      <c r="SL517" s="185"/>
      <c r="SM517" s="185"/>
      <c r="SN517" s="185"/>
      <c r="SO517" s="185"/>
      <c r="SP517" s="185"/>
      <c r="SQ517" s="185"/>
      <c r="SR517" s="185"/>
      <c r="SS517" s="185"/>
      <c r="ST517" s="185"/>
      <c r="SU517" s="185"/>
      <c r="SV517" s="185"/>
      <c r="SW517" s="185"/>
      <c r="SX517" s="185"/>
      <c r="SY517" s="185"/>
      <c r="SZ517" s="185"/>
      <c r="TA517" s="185"/>
      <c r="TB517" s="185"/>
      <c r="TC517" s="185"/>
      <c r="TD517" s="185"/>
      <c r="TE517" s="185"/>
      <c r="TF517" s="185"/>
      <c r="TG517" s="185"/>
      <c r="TH517" s="185"/>
      <c r="TI517" s="185"/>
    </row>
    <row r="518" spans="1:529" s="185" customFormat="1" ht="51.75" customHeight="1" thickBot="1" x14ac:dyDescent="0.3">
      <c r="A518" s="102">
        <v>13140111</v>
      </c>
      <c r="B518" s="48">
        <v>39833</v>
      </c>
      <c r="C518" s="49" t="s">
        <v>4741</v>
      </c>
      <c r="D518" s="49" t="s">
        <v>4742</v>
      </c>
      <c r="E518" s="49"/>
      <c r="F518" s="49"/>
      <c r="G518" s="49"/>
      <c r="H518" s="101">
        <v>55782</v>
      </c>
      <c r="I518" s="48">
        <v>39853</v>
      </c>
      <c r="J518" s="48">
        <v>45678</v>
      </c>
      <c r="K518" s="49" t="s">
        <v>877</v>
      </c>
      <c r="L518" s="49"/>
      <c r="M518" s="49" t="s">
        <v>4829</v>
      </c>
      <c r="N518" s="49" t="s">
        <v>34</v>
      </c>
      <c r="O518" s="49">
        <v>26400</v>
      </c>
      <c r="P518" s="73"/>
      <c r="Q518" s="73"/>
      <c r="R518" s="73"/>
      <c r="S518" s="73"/>
      <c r="T518" s="710">
        <v>27</v>
      </c>
      <c r="U518" s="49">
        <v>80</v>
      </c>
      <c r="V518" s="49">
        <v>26400</v>
      </c>
      <c r="W518" s="49" t="s">
        <v>1090</v>
      </c>
      <c r="X518" s="49">
        <v>50</v>
      </c>
      <c r="Y518" s="49">
        <v>25</v>
      </c>
      <c r="Z518" s="49">
        <v>125</v>
      </c>
      <c r="AA518" s="49" t="s">
        <v>1091</v>
      </c>
      <c r="AB518" s="49" t="s">
        <v>1091</v>
      </c>
      <c r="AC518" s="49" t="s">
        <v>1091</v>
      </c>
      <c r="AD518" s="49" t="s">
        <v>1091</v>
      </c>
      <c r="AE518" s="49" t="s">
        <v>1091</v>
      </c>
      <c r="AF518" s="49" t="s">
        <v>1091</v>
      </c>
      <c r="AG518" s="49" t="s">
        <v>3430</v>
      </c>
      <c r="AH518" s="49">
        <v>53.7</v>
      </c>
      <c r="AI518" s="49" t="s">
        <v>4938</v>
      </c>
      <c r="AJ518" s="49" t="s">
        <v>4939</v>
      </c>
      <c r="AK518" s="49" t="s">
        <v>1987</v>
      </c>
      <c r="AM518" s="830"/>
      <c r="AN518" s="830"/>
      <c r="AO518" s="830"/>
      <c r="AP518" s="830"/>
      <c r="AQ518" s="830"/>
    </row>
    <row r="519" spans="1:529" s="839" customFormat="1" ht="27.75" customHeight="1" x14ac:dyDescent="0.25">
      <c r="A519" s="226">
        <v>13140112</v>
      </c>
      <c r="B519" s="227">
        <v>39839</v>
      </c>
      <c r="C519" s="228" t="s">
        <v>1571</v>
      </c>
      <c r="D519" s="228"/>
      <c r="E519" s="228"/>
      <c r="F519" s="228"/>
      <c r="G519" s="228"/>
      <c r="H519" s="229"/>
      <c r="I519" s="227">
        <v>39860</v>
      </c>
      <c r="J519" s="227">
        <v>41918</v>
      </c>
      <c r="K519" s="228" t="s">
        <v>1533</v>
      </c>
      <c r="L519" s="228"/>
      <c r="M519" s="228" t="s">
        <v>4830</v>
      </c>
      <c r="N519" s="228" t="s">
        <v>48</v>
      </c>
      <c r="O519" s="228">
        <v>41000</v>
      </c>
      <c r="P519" s="228" t="s">
        <v>3470</v>
      </c>
      <c r="Q519" s="228" t="s">
        <v>3470</v>
      </c>
      <c r="R519" s="228"/>
      <c r="S519" s="228"/>
      <c r="T519" s="741"/>
      <c r="U519" s="228"/>
      <c r="V519" s="228">
        <v>41000</v>
      </c>
      <c r="W519" s="228"/>
      <c r="X519" s="228"/>
      <c r="Y519" s="228"/>
      <c r="Z519" s="228"/>
      <c r="AA519" s="228"/>
      <c r="AB519" s="228"/>
      <c r="AC519" s="228"/>
      <c r="AD519" s="228"/>
      <c r="AE519" s="228"/>
      <c r="AF519" s="228"/>
      <c r="AG519" s="228"/>
      <c r="AH519" s="228"/>
      <c r="AI519" s="228"/>
      <c r="AJ519" s="228"/>
      <c r="AK519" s="228"/>
      <c r="AL519" s="339" t="s">
        <v>4619</v>
      </c>
      <c r="AM519" s="49"/>
      <c r="AN519" s="838"/>
      <c r="AO519" s="838"/>
      <c r="AP519" s="838"/>
      <c r="AQ519" s="838"/>
      <c r="AR519" s="838"/>
      <c r="AS519" s="838"/>
      <c r="AT519" s="838"/>
      <c r="AU519" s="838"/>
      <c r="AV519" s="838"/>
      <c r="AW519" s="838"/>
      <c r="AX519" s="838"/>
      <c r="AY519" s="838"/>
      <c r="AZ519" s="838"/>
      <c r="BA519" s="838"/>
      <c r="BB519" s="838"/>
      <c r="BC519" s="838"/>
      <c r="BD519" s="838"/>
      <c r="BE519" s="838"/>
      <c r="BF519" s="838"/>
      <c r="BG519" s="838"/>
      <c r="BH519" s="838"/>
      <c r="BI519" s="838"/>
      <c r="BJ519" s="838"/>
      <c r="BK519" s="838"/>
      <c r="BL519" s="838"/>
      <c r="BM519" s="838"/>
      <c r="BN519" s="838"/>
      <c r="BO519" s="838"/>
      <c r="BP519" s="838"/>
      <c r="BQ519" s="838"/>
      <c r="BR519" s="838"/>
      <c r="BS519" s="838"/>
      <c r="BT519" s="838"/>
      <c r="BU519" s="838"/>
      <c r="BV519" s="838"/>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8"/>
      <c r="DP519" s="838"/>
      <c r="DQ519" s="838"/>
      <c r="DR519" s="838"/>
      <c r="DS519" s="838"/>
      <c r="DT519" s="838"/>
      <c r="DU519" s="838"/>
      <c r="DV519" s="838"/>
      <c r="DW519" s="838"/>
      <c r="DX519" s="838"/>
      <c r="DY519" s="838"/>
      <c r="DZ519" s="838"/>
      <c r="EA519" s="838"/>
      <c r="EB519" s="838"/>
      <c r="EC519" s="838"/>
      <c r="ED519" s="838"/>
      <c r="EE519" s="838"/>
      <c r="EF519" s="838"/>
      <c r="EG519" s="838"/>
      <c r="EH519" s="838"/>
      <c r="EI519" s="838"/>
      <c r="EJ519" s="838"/>
      <c r="EK519" s="838"/>
      <c r="EL519" s="838"/>
      <c r="EM519" s="838"/>
      <c r="EN519" s="838"/>
      <c r="EO519" s="838"/>
      <c r="EP519" s="838"/>
      <c r="EQ519" s="838"/>
      <c r="ER519" s="838"/>
      <c r="ES519" s="838"/>
      <c r="ET519" s="838"/>
      <c r="EU519" s="838"/>
      <c r="EV519" s="838"/>
      <c r="EW519" s="838"/>
      <c r="EX519" s="838"/>
      <c r="EY519" s="838"/>
      <c r="EZ519" s="838"/>
      <c r="FA519" s="838"/>
      <c r="FB519" s="838"/>
      <c r="FC519" s="838"/>
      <c r="FD519" s="838"/>
      <c r="FE519" s="838"/>
      <c r="FF519" s="838"/>
      <c r="FG519" s="838"/>
      <c r="FH519" s="838"/>
      <c r="FI519" s="838"/>
      <c r="FJ519" s="838"/>
      <c r="FK519" s="838"/>
      <c r="FL519" s="838"/>
      <c r="FM519" s="838"/>
      <c r="FN519" s="838"/>
      <c r="FO519" s="838"/>
      <c r="FP519" s="838"/>
      <c r="FQ519" s="838"/>
      <c r="FR519" s="838"/>
      <c r="FS519" s="838"/>
      <c r="FT519" s="838"/>
      <c r="FU519" s="838"/>
      <c r="FV519" s="838"/>
      <c r="FW519" s="838"/>
      <c r="FX519" s="838"/>
      <c r="FY519" s="838"/>
      <c r="FZ519" s="838"/>
      <c r="GA519" s="838"/>
      <c r="GB519" s="838"/>
      <c r="GC519" s="838"/>
      <c r="GD519" s="838"/>
      <c r="GE519" s="838"/>
      <c r="GF519" s="838"/>
      <c r="GG519" s="838"/>
      <c r="GH519" s="838"/>
      <c r="GI519" s="838"/>
      <c r="GJ519" s="838"/>
      <c r="GK519" s="838"/>
      <c r="GL519" s="838"/>
      <c r="GM519" s="838"/>
      <c r="GN519" s="838"/>
      <c r="GO519" s="838"/>
      <c r="GP519" s="838"/>
      <c r="GQ519" s="838"/>
      <c r="GR519" s="838"/>
      <c r="GS519" s="838"/>
      <c r="GT519" s="838"/>
      <c r="GU519" s="838"/>
      <c r="GV519" s="838"/>
      <c r="GW519" s="838"/>
      <c r="GX519" s="838"/>
      <c r="GY519" s="838"/>
      <c r="GZ519" s="838"/>
      <c r="HA519" s="838"/>
      <c r="HB519" s="838"/>
      <c r="HC519" s="838"/>
      <c r="HD519" s="838"/>
      <c r="HE519" s="838"/>
      <c r="HF519" s="838"/>
      <c r="HG519" s="838"/>
      <c r="HH519" s="838"/>
      <c r="HI519" s="838"/>
      <c r="HJ519" s="838"/>
      <c r="HK519" s="838"/>
      <c r="HL519" s="838"/>
      <c r="HM519" s="838"/>
      <c r="HN519" s="838"/>
      <c r="HO519" s="838"/>
      <c r="HP519" s="838"/>
      <c r="HQ519" s="838"/>
      <c r="HR519" s="838"/>
      <c r="HS519" s="838"/>
      <c r="HT519" s="838"/>
      <c r="HU519" s="838"/>
      <c r="HV519" s="838"/>
      <c r="HW519" s="838"/>
      <c r="HX519" s="838"/>
      <c r="HY519" s="838"/>
      <c r="HZ519" s="838"/>
      <c r="IA519" s="838"/>
      <c r="IB519" s="838"/>
      <c r="IC519" s="838"/>
      <c r="ID519" s="838"/>
      <c r="IE519" s="838"/>
      <c r="IF519" s="838"/>
      <c r="IG519" s="838"/>
      <c r="IH519" s="838"/>
      <c r="II519" s="838"/>
      <c r="IJ519" s="838"/>
      <c r="IK519" s="838"/>
      <c r="IL519" s="838"/>
      <c r="IM519" s="838"/>
      <c r="IN519" s="838"/>
      <c r="IO519" s="838"/>
      <c r="IP519" s="838"/>
      <c r="IQ519" s="838"/>
      <c r="IR519" s="838"/>
      <c r="IS519" s="838"/>
      <c r="IT519" s="838"/>
      <c r="IU519" s="838"/>
      <c r="IV519" s="838"/>
      <c r="IW519" s="838"/>
      <c r="IX519" s="838"/>
      <c r="IY519" s="838"/>
      <c r="IZ519" s="838"/>
      <c r="JA519" s="838"/>
      <c r="JB519" s="838"/>
      <c r="JC519" s="838"/>
      <c r="JD519" s="838"/>
      <c r="JE519" s="838"/>
      <c r="JF519" s="838"/>
      <c r="JG519" s="838"/>
      <c r="JH519" s="838"/>
      <c r="JI519" s="838"/>
      <c r="JJ519" s="838"/>
      <c r="JK519" s="838"/>
      <c r="JL519" s="838"/>
      <c r="JM519" s="838"/>
      <c r="JN519" s="838"/>
      <c r="JO519" s="838"/>
      <c r="JP519" s="838"/>
      <c r="JQ519" s="838"/>
      <c r="JR519" s="838"/>
      <c r="JS519" s="838"/>
      <c r="JT519" s="838"/>
      <c r="JU519" s="838"/>
      <c r="JV519" s="838"/>
      <c r="JW519" s="838"/>
      <c r="JX519" s="838"/>
      <c r="JY519" s="838"/>
      <c r="JZ519" s="838"/>
      <c r="KA519" s="838"/>
      <c r="KB519" s="838"/>
      <c r="KC519" s="838"/>
      <c r="KD519" s="838"/>
      <c r="KE519" s="838"/>
      <c r="KF519" s="838"/>
      <c r="KG519" s="838"/>
      <c r="KH519" s="838"/>
      <c r="KI519" s="838"/>
      <c r="KJ519" s="838"/>
      <c r="KK519" s="838"/>
      <c r="KL519" s="838"/>
      <c r="KM519" s="838"/>
      <c r="KN519" s="838"/>
      <c r="KO519" s="838"/>
      <c r="KP519" s="838"/>
      <c r="KQ519" s="838"/>
      <c r="KR519" s="838"/>
      <c r="KS519" s="838"/>
      <c r="KT519" s="838"/>
      <c r="KU519" s="838"/>
      <c r="KV519" s="838"/>
      <c r="KW519" s="838"/>
      <c r="KX519" s="838"/>
      <c r="KY519" s="838"/>
      <c r="KZ519" s="838"/>
      <c r="LA519" s="838"/>
      <c r="LB519" s="838"/>
      <c r="LC519" s="838"/>
      <c r="LD519" s="838"/>
      <c r="LE519" s="838"/>
      <c r="LF519" s="838"/>
      <c r="LG519" s="838"/>
      <c r="LH519" s="838"/>
      <c r="LI519" s="838"/>
      <c r="LJ519" s="838"/>
      <c r="LK519" s="838"/>
      <c r="LL519" s="838"/>
      <c r="LM519" s="838"/>
      <c r="LN519" s="838"/>
      <c r="LO519" s="838"/>
      <c r="LP519" s="838"/>
      <c r="LQ519" s="838"/>
      <c r="LR519" s="838"/>
      <c r="LS519" s="838"/>
      <c r="LT519" s="838"/>
      <c r="LU519" s="838"/>
      <c r="LV519" s="838"/>
      <c r="LW519" s="838"/>
      <c r="LX519" s="838"/>
      <c r="LY519" s="838"/>
      <c r="LZ519" s="838"/>
      <c r="MA519" s="838"/>
      <c r="MB519" s="838"/>
      <c r="MC519" s="838"/>
      <c r="MD519" s="838"/>
      <c r="ME519" s="838"/>
      <c r="MF519" s="838"/>
      <c r="MG519" s="838"/>
      <c r="MH519" s="838"/>
      <c r="MI519" s="838"/>
      <c r="MJ519" s="838"/>
      <c r="MK519" s="838"/>
      <c r="ML519" s="838"/>
      <c r="MM519" s="838"/>
      <c r="MN519" s="838"/>
      <c r="MO519" s="838"/>
      <c r="MP519" s="838"/>
      <c r="MQ519" s="838"/>
      <c r="MR519" s="838"/>
      <c r="MS519" s="838"/>
      <c r="MT519" s="838"/>
      <c r="MU519" s="838"/>
      <c r="MV519" s="838"/>
      <c r="MW519" s="838"/>
      <c r="MX519" s="838"/>
      <c r="MY519" s="838"/>
      <c r="MZ519" s="838"/>
      <c r="NA519" s="838"/>
      <c r="NB519" s="838"/>
      <c r="NC519" s="838"/>
      <c r="ND519" s="838"/>
      <c r="NE519" s="838"/>
      <c r="NF519" s="838"/>
      <c r="NG519" s="838"/>
      <c r="NH519" s="838"/>
      <c r="NI519" s="838"/>
      <c r="NJ519" s="838"/>
      <c r="NK519" s="838"/>
      <c r="NL519" s="838"/>
      <c r="NM519" s="838"/>
      <c r="NN519" s="838"/>
      <c r="NO519" s="838"/>
      <c r="NP519" s="838"/>
      <c r="NQ519" s="838"/>
      <c r="NR519" s="838"/>
      <c r="NS519" s="838"/>
      <c r="NT519" s="838"/>
      <c r="NU519" s="838"/>
      <c r="NV519" s="838"/>
      <c r="NW519" s="838"/>
      <c r="NX519" s="838"/>
      <c r="NY519" s="838"/>
      <c r="NZ519" s="838"/>
      <c r="OA519" s="838"/>
      <c r="OB519" s="838"/>
      <c r="OC519" s="838"/>
      <c r="OD519" s="838"/>
      <c r="OE519" s="838"/>
      <c r="OF519" s="838"/>
      <c r="OG519" s="838"/>
      <c r="OH519" s="838"/>
      <c r="OI519" s="838"/>
      <c r="OJ519" s="838"/>
      <c r="OK519" s="838"/>
      <c r="OL519" s="838"/>
      <c r="OM519" s="838"/>
      <c r="ON519" s="838"/>
      <c r="OO519" s="838"/>
      <c r="OP519" s="838"/>
      <c r="OQ519" s="838"/>
      <c r="OR519" s="838"/>
      <c r="OS519" s="838"/>
      <c r="OT519" s="838"/>
      <c r="OU519" s="838"/>
      <c r="OV519" s="838"/>
      <c r="OW519" s="838"/>
      <c r="OX519" s="838"/>
      <c r="OY519" s="838"/>
      <c r="OZ519" s="838"/>
      <c r="PA519" s="838"/>
      <c r="PB519" s="838"/>
      <c r="PC519" s="838"/>
      <c r="PD519" s="838"/>
      <c r="PE519" s="838"/>
      <c r="PF519" s="838"/>
      <c r="PG519" s="838"/>
      <c r="PH519" s="838"/>
      <c r="PI519" s="838"/>
      <c r="PJ519" s="838"/>
      <c r="PK519" s="838"/>
      <c r="PL519" s="838"/>
      <c r="PM519" s="838"/>
      <c r="PN519" s="838"/>
      <c r="PO519" s="838"/>
      <c r="PP519" s="838"/>
      <c r="PQ519" s="838"/>
      <c r="PR519" s="838"/>
      <c r="PS519" s="838"/>
      <c r="PT519" s="838"/>
      <c r="PU519" s="838"/>
      <c r="PV519" s="838"/>
      <c r="PW519" s="838"/>
      <c r="PX519" s="838"/>
      <c r="PY519" s="838"/>
      <c r="PZ519" s="838"/>
      <c r="QA519" s="838"/>
      <c r="QB519" s="838"/>
      <c r="QC519" s="838"/>
      <c r="QD519" s="838"/>
      <c r="QE519" s="838"/>
      <c r="QF519" s="838"/>
      <c r="QG519" s="838"/>
      <c r="QH519" s="838"/>
      <c r="QI519" s="838"/>
      <c r="QJ519" s="838"/>
      <c r="QK519" s="838"/>
      <c r="QL519" s="838"/>
      <c r="QM519" s="838"/>
      <c r="QN519" s="838"/>
      <c r="QO519" s="838"/>
      <c r="QP519" s="838"/>
      <c r="QQ519" s="838"/>
      <c r="QR519" s="838"/>
      <c r="QS519" s="838"/>
      <c r="QT519" s="838"/>
      <c r="QU519" s="838"/>
      <c r="QV519" s="838"/>
      <c r="QW519" s="838"/>
      <c r="QX519" s="838"/>
      <c r="QY519" s="838"/>
      <c r="QZ519" s="838"/>
      <c r="RA519" s="838"/>
      <c r="RB519" s="838"/>
      <c r="RC519" s="838"/>
      <c r="RD519" s="838"/>
      <c r="RE519" s="838"/>
      <c r="RF519" s="838"/>
      <c r="RG519" s="838"/>
      <c r="RH519" s="838"/>
      <c r="RI519" s="838"/>
      <c r="RJ519" s="838"/>
      <c r="RK519" s="838"/>
      <c r="RL519" s="838"/>
      <c r="RM519" s="838"/>
      <c r="RN519" s="838"/>
      <c r="RO519" s="838"/>
      <c r="RP519" s="838"/>
      <c r="RQ519" s="838"/>
      <c r="RR519" s="838"/>
      <c r="RS519" s="838"/>
      <c r="RT519" s="838"/>
      <c r="RU519" s="838"/>
      <c r="RV519" s="838"/>
      <c r="RW519" s="838"/>
      <c r="RX519" s="838"/>
      <c r="RY519" s="838"/>
      <c r="RZ519" s="838"/>
      <c r="SA519" s="838"/>
      <c r="SB519" s="838"/>
      <c r="SC519" s="838"/>
      <c r="SD519" s="838"/>
      <c r="SE519" s="838"/>
      <c r="SF519" s="838"/>
      <c r="SG519" s="838"/>
      <c r="SH519" s="838"/>
      <c r="SI519" s="838"/>
      <c r="SJ519" s="838"/>
      <c r="SK519" s="838"/>
      <c r="SL519" s="838"/>
      <c r="SM519" s="838"/>
      <c r="SN519" s="838"/>
      <c r="SO519" s="838"/>
      <c r="SP519" s="838"/>
      <c r="SQ519" s="838"/>
      <c r="SR519" s="838"/>
      <c r="SS519" s="838"/>
      <c r="ST519" s="838"/>
      <c r="SU519" s="838"/>
      <c r="SV519" s="838"/>
      <c r="SW519" s="838"/>
      <c r="SX519" s="838"/>
      <c r="SY519" s="838"/>
      <c r="SZ519" s="838"/>
      <c r="TA519" s="838"/>
      <c r="TB519" s="838"/>
      <c r="TC519" s="838"/>
      <c r="TD519" s="838"/>
      <c r="TE519" s="838"/>
      <c r="TF519" s="838"/>
      <c r="TG519" s="838"/>
      <c r="TH519" s="838"/>
      <c r="TI519" s="838"/>
    </row>
    <row r="520" spans="1:529" s="185" customFormat="1" ht="51.75" customHeight="1" thickBot="1" x14ac:dyDescent="0.3">
      <c r="A520" s="84">
        <v>13140112</v>
      </c>
      <c r="B520" s="85">
        <v>39839</v>
      </c>
      <c r="C520" s="86" t="s">
        <v>3471</v>
      </c>
      <c r="D520" s="86" t="s">
        <v>5227</v>
      </c>
      <c r="E520" s="86"/>
      <c r="F520" s="86"/>
      <c r="G520" s="86"/>
      <c r="H520" s="194">
        <v>32874</v>
      </c>
      <c r="I520" s="85">
        <v>39860</v>
      </c>
      <c r="J520" s="85">
        <v>44110</v>
      </c>
      <c r="K520" s="86" t="s">
        <v>1533</v>
      </c>
      <c r="L520" s="86"/>
      <c r="M520" s="86" t="s">
        <v>4831</v>
      </c>
      <c r="N520" s="86" t="s">
        <v>48</v>
      </c>
      <c r="O520" s="86">
        <v>41000</v>
      </c>
      <c r="P520" s="209"/>
      <c r="Q520" s="209"/>
      <c r="R520" s="209"/>
      <c r="S520" s="209"/>
      <c r="T520" s="711" t="s">
        <v>1977</v>
      </c>
      <c r="U520" s="86" t="s">
        <v>3472</v>
      </c>
      <c r="V520" s="86">
        <v>41000</v>
      </c>
      <c r="W520" s="86" t="s">
        <v>1258</v>
      </c>
      <c r="X520" s="86">
        <v>50</v>
      </c>
      <c r="Y520" s="86">
        <v>25</v>
      </c>
      <c r="Z520" s="86">
        <v>125</v>
      </c>
      <c r="AA520" s="86" t="s">
        <v>1091</v>
      </c>
      <c r="AB520" s="86" t="s">
        <v>1091</v>
      </c>
      <c r="AC520" s="86" t="s">
        <v>1091</v>
      </c>
      <c r="AD520" s="86" t="s">
        <v>1091</v>
      </c>
      <c r="AE520" s="86" t="s">
        <v>1091</v>
      </c>
      <c r="AF520" s="86" t="s">
        <v>1091</v>
      </c>
      <c r="AG520" s="86" t="s">
        <v>3473</v>
      </c>
      <c r="AH520" s="86">
        <v>255</v>
      </c>
      <c r="AI520" s="86" t="s">
        <v>4173</v>
      </c>
      <c r="AJ520" s="86" t="s">
        <v>4174</v>
      </c>
      <c r="AK520" s="86" t="s">
        <v>1987</v>
      </c>
      <c r="AL520" s="525"/>
      <c r="AM520" s="830"/>
      <c r="AN520" s="830"/>
      <c r="AO520" s="830"/>
      <c r="AP520" s="830"/>
      <c r="AQ520" s="830"/>
    </row>
    <row r="521" spans="1:529" s="839" customFormat="1" ht="35.25" customHeight="1" x14ac:dyDescent="0.25">
      <c r="A521" s="358" t="s">
        <v>7152</v>
      </c>
      <c r="B521" s="359">
        <v>39841</v>
      </c>
      <c r="C521" s="265" t="s">
        <v>1572</v>
      </c>
      <c r="D521" s="265" t="s">
        <v>4955</v>
      </c>
      <c r="E521" s="265"/>
      <c r="F521" s="265"/>
      <c r="G521" s="265"/>
      <c r="H521" s="358">
        <v>73198</v>
      </c>
      <c r="I521" s="359">
        <v>39861</v>
      </c>
      <c r="J521" s="359">
        <v>42032</v>
      </c>
      <c r="K521" s="265" t="s">
        <v>1089</v>
      </c>
      <c r="L521" s="265"/>
      <c r="M521" s="265" t="s">
        <v>982</v>
      </c>
      <c r="N521" s="265" t="s">
        <v>52</v>
      </c>
      <c r="O521" s="265">
        <v>1856</v>
      </c>
      <c r="P521" s="265"/>
      <c r="Q521" s="265" t="s">
        <v>4956</v>
      </c>
      <c r="R521" s="265"/>
      <c r="S521" s="265"/>
      <c r="T521" s="719"/>
      <c r="U521" s="265"/>
      <c r="V521" s="265">
        <v>1856</v>
      </c>
      <c r="W521" s="265"/>
      <c r="X521" s="265"/>
      <c r="Y521" s="265"/>
      <c r="Z521" s="265"/>
      <c r="AA521" s="265"/>
      <c r="AB521" s="265"/>
      <c r="AC521" s="265"/>
      <c r="AD521" s="265"/>
      <c r="AE521" s="265"/>
      <c r="AF521" s="265"/>
      <c r="AG521" s="265"/>
      <c r="AH521" s="265"/>
      <c r="AI521" s="265"/>
      <c r="AJ521" s="265"/>
      <c r="AK521" s="265"/>
      <c r="AL521" s="398" t="s">
        <v>4962</v>
      </c>
      <c r="AM521" s="49"/>
      <c r="AN521" s="838"/>
      <c r="AO521" s="838"/>
      <c r="AP521" s="838"/>
      <c r="AQ521" s="838"/>
      <c r="AR521" s="838"/>
      <c r="AS521" s="838"/>
      <c r="AT521" s="838"/>
      <c r="AU521" s="838"/>
      <c r="AV521" s="838"/>
      <c r="AW521" s="838"/>
      <c r="AX521" s="838"/>
      <c r="AY521" s="838"/>
      <c r="AZ521" s="838"/>
      <c r="BA521" s="838"/>
      <c r="BB521" s="838"/>
      <c r="BC521" s="838"/>
      <c r="BD521" s="838"/>
      <c r="BE521" s="838"/>
      <c r="BF521" s="838"/>
      <c r="BG521" s="838"/>
      <c r="BH521" s="838"/>
      <c r="BI521" s="838"/>
      <c r="BJ521" s="838"/>
      <c r="BK521" s="838"/>
      <c r="BL521" s="838"/>
      <c r="BM521" s="838"/>
      <c r="BN521" s="838"/>
      <c r="BO521" s="838"/>
      <c r="BP521" s="838"/>
      <c r="BQ521" s="838"/>
      <c r="BR521" s="838"/>
      <c r="BS521" s="838"/>
      <c r="BT521" s="838"/>
      <c r="BU521" s="838"/>
      <c r="BV521" s="838"/>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c r="DH521" s="838"/>
      <c r="DI521" s="838"/>
      <c r="DJ521" s="838"/>
      <c r="DK521" s="838"/>
      <c r="DL521" s="838"/>
      <c r="DM521" s="838"/>
      <c r="DN521" s="838"/>
      <c r="DO521" s="838"/>
      <c r="DP521" s="838"/>
      <c r="DQ521" s="838"/>
      <c r="DR521" s="838"/>
      <c r="DS521" s="838"/>
      <c r="DT521" s="838"/>
      <c r="DU521" s="838"/>
      <c r="DV521" s="838"/>
      <c r="DW521" s="838"/>
      <c r="DX521" s="838"/>
      <c r="DY521" s="838"/>
      <c r="DZ521" s="838"/>
      <c r="EA521" s="838"/>
      <c r="EB521" s="838"/>
      <c r="EC521" s="838"/>
      <c r="ED521" s="838"/>
      <c r="EE521" s="838"/>
      <c r="EF521" s="838"/>
      <c r="EG521" s="838"/>
      <c r="EH521" s="838"/>
      <c r="EI521" s="838"/>
      <c r="EJ521" s="838"/>
      <c r="EK521" s="838"/>
      <c r="EL521" s="838"/>
      <c r="EM521" s="838"/>
      <c r="EN521" s="838"/>
      <c r="EO521" s="838"/>
      <c r="EP521" s="838"/>
      <c r="EQ521" s="838"/>
      <c r="ER521" s="838"/>
      <c r="ES521" s="838"/>
      <c r="ET521" s="838"/>
      <c r="EU521" s="838"/>
      <c r="EV521" s="838"/>
      <c r="EW521" s="838"/>
      <c r="EX521" s="838"/>
      <c r="EY521" s="838"/>
      <c r="EZ521" s="838"/>
      <c r="FA521" s="838"/>
      <c r="FB521" s="838"/>
      <c r="FC521" s="838"/>
      <c r="FD521" s="838"/>
      <c r="FE521" s="838"/>
      <c r="FF521" s="838"/>
      <c r="FG521" s="838"/>
      <c r="FH521" s="838"/>
      <c r="FI521" s="838"/>
      <c r="FJ521" s="838"/>
      <c r="FK521" s="838"/>
      <c r="FL521" s="838"/>
      <c r="FM521" s="838"/>
      <c r="FN521" s="838"/>
      <c r="FO521" s="838"/>
      <c r="FP521" s="838"/>
      <c r="FQ521" s="838"/>
      <c r="FR521" s="838"/>
      <c r="FS521" s="838"/>
      <c r="FT521" s="838"/>
      <c r="FU521" s="838"/>
      <c r="FV521" s="838"/>
      <c r="FW521" s="838"/>
      <c r="FX521" s="838"/>
      <c r="FY521" s="838"/>
      <c r="FZ521" s="838"/>
      <c r="GA521" s="838"/>
      <c r="GB521" s="838"/>
      <c r="GC521" s="838"/>
      <c r="GD521" s="838"/>
      <c r="GE521" s="838"/>
      <c r="GF521" s="838"/>
      <c r="GG521" s="838"/>
      <c r="GH521" s="838"/>
      <c r="GI521" s="838"/>
      <c r="GJ521" s="838"/>
      <c r="GK521" s="838"/>
      <c r="GL521" s="838"/>
      <c r="GM521" s="838"/>
      <c r="GN521" s="838"/>
      <c r="GO521" s="838"/>
      <c r="GP521" s="838"/>
      <c r="GQ521" s="838"/>
      <c r="GR521" s="838"/>
      <c r="GS521" s="838"/>
      <c r="GT521" s="838"/>
      <c r="GU521" s="838"/>
      <c r="GV521" s="838"/>
      <c r="GW521" s="838"/>
      <c r="GX521" s="838"/>
      <c r="GY521" s="838"/>
      <c r="GZ521" s="838"/>
      <c r="HA521" s="838"/>
      <c r="HB521" s="838"/>
      <c r="HC521" s="838"/>
      <c r="HD521" s="838"/>
      <c r="HE521" s="838"/>
      <c r="HF521" s="838"/>
      <c r="HG521" s="838"/>
      <c r="HH521" s="838"/>
      <c r="HI521" s="838"/>
      <c r="HJ521" s="838"/>
      <c r="HK521" s="838"/>
      <c r="HL521" s="838"/>
      <c r="HM521" s="838"/>
      <c r="HN521" s="838"/>
      <c r="HO521" s="838"/>
      <c r="HP521" s="838"/>
      <c r="HQ521" s="838"/>
      <c r="HR521" s="838"/>
      <c r="HS521" s="838"/>
      <c r="HT521" s="838"/>
      <c r="HU521" s="838"/>
      <c r="HV521" s="838"/>
      <c r="HW521" s="838"/>
      <c r="HX521" s="838"/>
      <c r="HY521" s="838"/>
      <c r="HZ521" s="838"/>
      <c r="IA521" s="838"/>
      <c r="IB521" s="838"/>
      <c r="IC521" s="838"/>
      <c r="ID521" s="838"/>
      <c r="IE521" s="838"/>
      <c r="IF521" s="838"/>
      <c r="IG521" s="838"/>
      <c r="IH521" s="838"/>
      <c r="II521" s="838"/>
      <c r="IJ521" s="838"/>
      <c r="IK521" s="838"/>
      <c r="IL521" s="838"/>
      <c r="IM521" s="838"/>
      <c r="IN521" s="838"/>
      <c r="IO521" s="838"/>
      <c r="IP521" s="838"/>
      <c r="IQ521" s="838"/>
      <c r="IR521" s="838"/>
      <c r="IS521" s="838"/>
      <c r="IT521" s="838"/>
      <c r="IU521" s="838"/>
      <c r="IV521" s="838"/>
      <c r="IW521" s="838"/>
      <c r="IX521" s="838"/>
      <c r="IY521" s="838"/>
      <c r="IZ521" s="838"/>
      <c r="JA521" s="838"/>
      <c r="JB521" s="838"/>
      <c r="JC521" s="838"/>
      <c r="JD521" s="838"/>
      <c r="JE521" s="838"/>
      <c r="JF521" s="838"/>
      <c r="JG521" s="838"/>
      <c r="JH521" s="838"/>
      <c r="JI521" s="838"/>
      <c r="JJ521" s="838"/>
      <c r="JK521" s="838"/>
      <c r="JL521" s="838"/>
      <c r="JM521" s="838"/>
      <c r="JN521" s="838"/>
      <c r="JO521" s="838"/>
      <c r="JP521" s="838"/>
      <c r="JQ521" s="838"/>
      <c r="JR521" s="838"/>
      <c r="JS521" s="838"/>
      <c r="JT521" s="838"/>
      <c r="JU521" s="838"/>
      <c r="JV521" s="838"/>
      <c r="JW521" s="838"/>
      <c r="JX521" s="838"/>
      <c r="JY521" s="838"/>
      <c r="JZ521" s="838"/>
      <c r="KA521" s="838"/>
      <c r="KB521" s="838"/>
      <c r="KC521" s="838"/>
      <c r="KD521" s="838"/>
      <c r="KE521" s="838"/>
      <c r="KF521" s="838"/>
      <c r="KG521" s="838"/>
      <c r="KH521" s="838"/>
      <c r="KI521" s="838"/>
      <c r="KJ521" s="838"/>
      <c r="KK521" s="838"/>
      <c r="KL521" s="838"/>
      <c r="KM521" s="838"/>
      <c r="KN521" s="838"/>
      <c r="KO521" s="838"/>
      <c r="KP521" s="838"/>
      <c r="KQ521" s="838"/>
      <c r="KR521" s="838"/>
      <c r="KS521" s="838"/>
      <c r="KT521" s="838"/>
      <c r="KU521" s="838"/>
      <c r="KV521" s="838"/>
      <c r="KW521" s="838"/>
      <c r="KX521" s="838"/>
      <c r="KY521" s="838"/>
      <c r="KZ521" s="838"/>
      <c r="LA521" s="838"/>
      <c r="LB521" s="838"/>
      <c r="LC521" s="838"/>
      <c r="LD521" s="838"/>
      <c r="LE521" s="838"/>
      <c r="LF521" s="838"/>
      <c r="LG521" s="838"/>
      <c r="LH521" s="838"/>
      <c r="LI521" s="838"/>
      <c r="LJ521" s="838"/>
      <c r="LK521" s="838"/>
      <c r="LL521" s="838"/>
      <c r="LM521" s="838"/>
      <c r="LN521" s="838"/>
      <c r="LO521" s="838"/>
      <c r="LP521" s="838"/>
      <c r="LQ521" s="838"/>
      <c r="LR521" s="838"/>
      <c r="LS521" s="838"/>
      <c r="LT521" s="838"/>
      <c r="LU521" s="838"/>
      <c r="LV521" s="838"/>
      <c r="LW521" s="838"/>
      <c r="LX521" s="838"/>
      <c r="LY521" s="838"/>
      <c r="LZ521" s="838"/>
      <c r="MA521" s="838"/>
      <c r="MB521" s="838"/>
      <c r="MC521" s="838"/>
      <c r="MD521" s="838"/>
      <c r="ME521" s="838"/>
      <c r="MF521" s="838"/>
      <c r="MG521" s="838"/>
      <c r="MH521" s="838"/>
      <c r="MI521" s="838"/>
      <c r="MJ521" s="838"/>
      <c r="MK521" s="838"/>
      <c r="ML521" s="838"/>
      <c r="MM521" s="838"/>
      <c r="MN521" s="838"/>
      <c r="MO521" s="838"/>
      <c r="MP521" s="838"/>
      <c r="MQ521" s="838"/>
      <c r="MR521" s="838"/>
      <c r="MS521" s="838"/>
      <c r="MT521" s="838"/>
      <c r="MU521" s="838"/>
      <c r="MV521" s="838"/>
      <c r="MW521" s="838"/>
      <c r="MX521" s="838"/>
      <c r="MY521" s="838"/>
      <c r="MZ521" s="838"/>
      <c r="NA521" s="838"/>
      <c r="NB521" s="838"/>
      <c r="NC521" s="838"/>
      <c r="ND521" s="838"/>
      <c r="NE521" s="838"/>
      <c r="NF521" s="838"/>
      <c r="NG521" s="838"/>
      <c r="NH521" s="838"/>
      <c r="NI521" s="838"/>
      <c r="NJ521" s="838"/>
      <c r="NK521" s="838"/>
      <c r="NL521" s="838"/>
      <c r="NM521" s="838"/>
      <c r="NN521" s="838"/>
      <c r="NO521" s="838"/>
      <c r="NP521" s="838"/>
      <c r="NQ521" s="838"/>
      <c r="NR521" s="838"/>
      <c r="NS521" s="838"/>
      <c r="NT521" s="838"/>
      <c r="NU521" s="838"/>
      <c r="NV521" s="838"/>
      <c r="NW521" s="838"/>
      <c r="NX521" s="838"/>
      <c r="NY521" s="838"/>
      <c r="NZ521" s="838"/>
      <c r="OA521" s="838"/>
      <c r="OB521" s="838"/>
      <c r="OC521" s="838"/>
      <c r="OD521" s="838"/>
      <c r="OE521" s="838"/>
      <c r="OF521" s="838"/>
      <c r="OG521" s="838"/>
      <c r="OH521" s="838"/>
      <c r="OI521" s="838"/>
      <c r="OJ521" s="838"/>
      <c r="OK521" s="838"/>
      <c r="OL521" s="838"/>
      <c r="OM521" s="838"/>
      <c r="ON521" s="838"/>
      <c r="OO521" s="838"/>
      <c r="OP521" s="838"/>
      <c r="OQ521" s="838"/>
      <c r="OR521" s="838"/>
      <c r="OS521" s="838"/>
      <c r="OT521" s="838"/>
      <c r="OU521" s="838"/>
      <c r="OV521" s="838"/>
      <c r="OW521" s="838"/>
      <c r="OX521" s="838"/>
      <c r="OY521" s="838"/>
      <c r="OZ521" s="838"/>
      <c r="PA521" s="838"/>
      <c r="PB521" s="838"/>
      <c r="PC521" s="838"/>
      <c r="PD521" s="838"/>
      <c r="PE521" s="838"/>
      <c r="PF521" s="838"/>
      <c r="PG521" s="838"/>
      <c r="PH521" s="838"/>
      <c r="PI521" s="838"/>
      <c r="PJ521" s="838"/>
      <c r="PK521" s="838"/>
      <c r="PL521" s="838"/>
      <c r="PM521" s="838"/>
      <c r="PN521" s="838"/>
      <c r="PO521" s="838"/>
      <c r="PP521" s="838"/>
      <c r="PQ521" s="838"/>
      <c r="PR521" s="838"/>
      <c r="PS521" s="838"/>
      <c r="PT521" s="838"/>
      <c r="PU521" s="838"/>
      <c r="PV521" s="838"/>
      <c r="PW521" s="838"/>
      <c r="PX521" s="838"/>
      <c r="PY521" s="838"/>
      <c r="PZ521" s="838"/>
      <c r="QA521" s="838"/>
      <c r="QB521" s="838"/>
      <c r="QC521" s="838"/>
      <c r="QD521" s="838"/>
      <c r="QE521" s="838"/>
      <c r="QF521" s="838"/>
      <c r="QG521" s="838"/>
      <c r="QH521" s="838"/>
      <c r="QI521" s="838"/>
      <c r="QJ521" s="838"/>
      <c r="QK521" s="838"/>
      <c r="QL521" s="838"/>
      <c r="QM521" s="838"/>
      <c r="QN521" s="838"/>
      <c r="QO521" s="838"/>
      <c r="QP521" s="838"/>
      <c r="QQ521" s="838"/>
      <c r="QR521" s="838"/>
      <c r="QS521" s="838"/>
      <c r="QT521" s="838"/>
      <c r="QU521" s="838"/>
      <c r="QV521" s="838"/>
      <c r="QW521" s="838"/>
      <c r="QX521" s="838"/>
      <c r="QY521" s="838"/>
      <c r="QZ521" s="838"/>
      <c r="RA521" s="838"/>
      <c r="RB521" s="838"/>
      <c r="RC521" s="838"/>
      <c r="RD521" s="838"/>
      <c r="RE521" s="838"/>
      <c r="RF521" s="838"/>
      <c r="RG521" s="838"/>
      <c r="RH521" s="838"/>
      <c r="RI521" s="838"/>
      <c r="RJ521" s="838"/>
      <c r="RK521" s="838"/>
      <c r="RL521" s="838"/>
      <c r="RM521" s="838"/>
      <c r="RN521" s="838"/>
      <c r="RO521" s="838"/>
      <c r="RP521" s="838"/>
      <c r="RQ521" s="838"/>
      <c r="RR521" s="838"/>
      <c r="RS521" s="838"/>
      <c r="RT521" s="838"/>
      <c r="RU521" s="838"/>
      <c r="RV521" s="838"/>
      <c r="RW521" s="838"/>
      <c r="RX521" s="838"/>
      <c r="RY521" s="838"/>
      <c r="RZ521" s="838"/>
      <c r="SA521" s="838"/>
      <c r="SB521" s="838"/>
      <c r="SC521" s="838"/>
      <c r="SD521" s="838"/>
      <c r="SE521" s="838"/>
      <c r="SF521" s="838"/>
      <c r="SG521" s="838"/>
      <c r="SH521" s="838"/>
      <c r="SI521" s="838"/>
      <c r="SJ521" s="838"/>
      <c r="SK521" s="838"/>
      <c r="SL521" s="838"/>
      <c r="SM521" s="838"/>
      <c r="SN521" s="838"/>
      <c r="SO521" s="838"/>
      <c r="SP521" s="838"/>
      <c r="SQ521" s="838"/>
      <c r="SR521" s="838"/>
      <c r="SS521" s="838"/>
      <c r="ST521" s="838"/>
      <c r="SU521" s="838"/>
      <c r="SV521" s="838"/>
      <c r="SW521" s="838"/>
      <c r="SX521" s="838"/>
      <c r="SY521" s="838"/>
      <c r="SZ521" s="838"/>
      <c r="TA521" s="838"/>
      <c r="TB521" s="838"/>
      <c r="TC521" s="838"/>
      <c r="TD521" s="838"/>
      <c r="TE521" s="838"/>
      <c r="TF521" s="838"/>
      <c r="TG521" s="838"/>
      <c r="TH521" s="838"/>
      <c r="TI521" s="838"/>
    </row>
    <row r="522" spans="1:529" s="185" customFormat="1" ht="51.75" customHeight="1" thickBot="1" x14ac:dyDescent="0.3">
      <c r="A522" s="477">
        <v>13140113</v>
      </c>
      <c r="B522" s="476">
        <v>39841</v>
      </c>
      <c r="C522" s="438" t="s">
        <v>4954</v>
      </c>
      <c r="D522" s="438" t="s">
        <v>4955</v>
      </c>
      <c r="E522" s="438"/>
      <c r="F522" s="438"/>
      <c r="G522" s="438"/>
      <c r="H522" s="477">
        <v>73198</v>
      </c>
      <c r="I522" s="476">
        <v>39861</v>
      </c>
      <c r="J522" s="476">
        <v>45686</v>
      </c>
      <c r="K522" s="438" t="s">
        <v>1089</v>
      </c>
      <c r="L522" s="438"/>
      <c r="M522" s="438" t="s">
        <v>982</v>
      </c>
      <c r="N522" s="438" t="s">
        <v>52</v>
      </c>
      <c r="O522" s="438">
        <v>1856</v>
      </c>
      <c r="P522" s="438"/>
      <c r="Q522" s="438"/>
      <c r="R522" s="438" t="s">
        <v>7153</v>
      </c>
      <c r="S522" s="438"/>
      <c r="T522" s="709">
        <v>0.88</v>
      </c>
      <c r="U522" s="438">
        <v>7.22</v>
      </c>
      <c r="V522" s="438">
        <v>1856</v>
      </c>
      <c r="W522" s="438" t="s">
        <v>3205</v>
      </c>
      <c r="X522" s="438">
        <v>50</v>
      </c>
      <c r="Y522" s="438">
        <v>25</v>
      </c>
      <c r="Z522" s="438">
        <v>125</v>
      </c>
      <c r="AA522" s="438" t="s">
        <v>1091</v>
      </c>
      <c r="AB522" s="438" t="s">
        <v>1091</v>
      </c>
      <c r="AC522" s="438" t="s">
        <v>1091</v>
      </c>
      <c r="AD522" s="438" t="s">
        <v>1091</v>
      </c>
      <c r="AE522" s="438" t="s">
        <v>1091</v>
      </c>
      <c r="AF522" s="438" t="s">
        <v>1091</v>
      </c>
      <c r="AG522" s="438" t="s">
        <v>4958</v>
      </c>
      <c r="AH522" s="438"/>
      <c r="AI522" s="438" t="s">
        <v>4959</v>
      </c>
      <c r="AJ522" s="438" t="s">
        <v>4960</v>
      </c>
      <c r="AK522" s="438" t="s">
        <v>4961</v>
      </c>
      <c r="AL522" s="857"/>
      <c r="AM522" s="830"/>
      <c r="AN522" s="830"/>
      <c r="AO522" s="830"/>
      <c r="AP522" s="830"/>
      <c r="AQ522" s="830"/>
    </row>
    <row r="523" spans="1:529" s="79" customFormat="1" ht="27.75" customHeight="1" thickBot="1" x14ac:dyDescent="0.3">
      <c r="A523" s="249" t="s">
        <v>4957</v>
      </c>
      <c r="B523" s="250">
        <v>39853</v>
      </c>
      <c r="C523" s="251" t="s">
        <v>1548</v>
      </c>
      <c r="D523" s="251"/>
      <c r="E523" s="251"/>
      <c r="F523" s="251"/>
      <c r="G523" s="251"/>
      <c r="H523" s="252"/>
      <c r="I523" s="250">
        <v>39873</v>
      </c>
      <c r="J523" s="250">
        <v>40948</v>
      </c>
      <c r="K523" s="251" t="s">
        <v>1463</v>
      </c>
      <c r="L523" s="251"/>
      <c r="M523" s="251" t="s">
        <v>408</v>
      </c>
      <c r="N523" s="251" t="s">
        <v>48</v>
      </c>
      <c r="O523" s="251">
        <v>290000</v>
      </c>
      <c r="P523" s="650"/>
      <c r="Q523" s="650"/>
      <c r="R523" s="650"/>
      <c r="S523" s="650"/>
      <c r="T523" s="716"/>
      <c r="U523" s="251"/>
      <c r="V523" s="251">
        <v>290000</v>
      </c>
      <c r="W523" s="251"/>
      <c r="X523" s="251"/>
      <c r="Y523" s="251"/>
      <c r="Z523" s="251"/>
      <c r="AA523" s="251"/>
      <c r="AB523" s="251"/>
      <c r="AC523" s="251"/>
      <c r="AD523" s="251"/>
      <c r="AE523" s="251"/>
      <c r="AF523" s="251"/>
      <c r="AG523" s="251"/>
      <c r="AH523" s="251"/>
      <c r="AI523" s="251"/>
      <c r="AJ523" s="251"/>
      <c r="AK523" s="458"/>
      <c r="AL523" s="558"/>
      <c r="AM523" s="13"/>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c r="CH523" s="185"/>
      <c r="CI523" s="185"/>
      <c r="CJ523" s="185"/>
      <c r="CK523" s="185"/>
      <c r="CL523" s="185"/>
      <c r="CM523" s="185"/>
      <c r="CN523" s="185"/>
      <c r="CO523" s="185"/>
      <c r="CP523" s="185"/>
      <c r="CQ523" s="185"/>
      <c r="CR523" s="185"/>
      <c r="CS523" s="185"/>
      <c r="CT523" s="185"/>
      <c r="CU523" s="185"/>
      <c r="CV523" s="185"/>
      <c r="CW523" s="185"/>
      <c r="CX523" s="185"/>
      <c r="CY523" s="185"/>
      <c r="CZ523" s="185"/>
      <c r="DA523" s="185"/>
      <c r="DB523" s="185"/>
      <c r="DC523" s="185"/>
      <c r="DD523" s="185"/>
      <c r="DE523" s="185"/>
      <c r="DF523" s="185"/>
      <c r="DG523" s="185"/>
      <c r="DH523" s="185"/>
      <c r="DI523" s="185"/>
      <c r="DJ523" s="185"/>
      <c r="DK523" s="185"/>
      <c r="DL523" s="185"/>
      <c r="DM523" s="185"/>
      <c r="DN523" s="185"/>
      <c r="DO523" s="185"/>
      <c r="DP523" s="185"/>
      <c r="DQ523" s="185"/>
      <c r="DR523" s="185"/>
      <c r="DS523" s="185"/>
      <c r="DT523" s="185"/>
      <c r="DU523" s="185"/>
      <c r="DV523" s="185"/>
      <c r="DW523" s="185"/>
      <c r="DX523" s="185"/>
      <c r="DY523" s="185"/>
      <c r="DZ523" s="185"/>
      <c r="EA523" s="185"/>
      <c r="EB523" s="185"/>
      <c r="EC523" s="185"/>
      <c r="ED523" s="185"/>
      <c r="EE523" s="185"/>
      <c r="EF523" s="185"/>
      <c r="EG523" s="185"/>
      <c r="EH523" s="185"/>
      <c r="EI523" s="185"/>
      <c r="EJ523" s="185"/>
      <c r="EK523" s="185"/>
      <c r="EL523" s="185"/>
      <c r="EM523" s="185"/>
      <c r="EN523" s="185"/>
      <c r="EO523" s="185"/>
      <c r="EP523" s="185"/>
      <c r="EQ523" s="185"/>
      <c r="ER523" s="185"/>
      <c r="ES523" s="185"/>
      <c r="ET523" s="185"/>
      <c r="EU523" s="185"/>
      <c r="EV523" s="185"/>
      <c r="EW523" s="185"/>
      <c r="EX523" s="185"/>
      <c r="EY523" s="185"/>
      <c r="EZ523" s="185"/>
      <c r="FA523" s="185"/>
      <c r="FB523" s="185"/>
      <c r="FC523" s="185"/>
      <c r="FD523" s="185"/>
      <c r="FE523" s="185"/>
      <c r="FF523" s="185"/>
      <c r="FG523" s="185"/>
      <c r="FH523" s="185"/>
      <c r="FI523" s="185"/>
      <c r="FJ523" s="185"/>
      <c r="FK523" s="185"/>
      <c r="FL523" s="185"/>
      <c r="FM523" s="185"/>
      <c r="FN523" s="185"/>
      <c r="FO523" s="185"/>
      <c r="FP523" s="185"/>
      <c r="FQ523" s="185"/>
      <c r="FR523" s="185"/>
      <c r="FS523" s="185"/>
      <c r="FT523" s="185"/>
      <c r="FU523" s="185"/>
      <c r="FV523" s="185"/>
      <c r="FW523" s="185"/>
      <c r="FX523" s="185"/>
      <c r="FY523" s="185"/>
      <c r="FZ523" s="185"/>
      <c r="GA523" s="185"/>
      <c r="GB523" s="185"/>
      <c r="GC523" s="185"/>
      <c r="GD523" s="185"/>
      <c r="GE523" s="185"/>
      <c r="GF523" s="185"/>
      <c r="GG523" s="185"/>
      <c r="GH523" s="185"/>
      <c r="GI523" s="185"/>
      <c r="GJ523" s="185"/>
      <c r="GK523" s="185"/>
      <c r="GL523" s="185"/>
      <c r="GM523" s="185"/>
      <c r="GN523" s="185"/>
      <c r="GO523" s="185"/>
      <c r="GP523" s="185"/>
      <c r="GQ523" s="185"/>
      <c r="GR523" s="185"/>
      <c r="GS523" s="185"/>
      <c r="GT523" s="185"/>
      <c r="GU523" s="185"/>
      <c r="GV523" s="185"/>
      <c r="GW523" s="185"/>
      <c r="GX523" s="185"/>
      <c r="GY523" s="185"/>
      <c r="GZ523" s="185"/>
      <c r="HA523" s="185"/>
      <c r="HB523" s="185"/>
      <c r="HC523" s="185"/>
      <c r="HD523" s="185"/>
      <c r="HE523" s="185"/>
      <c r="HF523" s="185"/>
      <c r="HG523" s="185"/>
      <c r="HH523" s="185"/>
      <c r="HI523" s="185"/>
      <c r="HJ523" s="185"/>
      <c r="HK523" s="185"/>
      <c r="HL523" s="185"/>
      <c r="HM523" s="185"/>
      <c r="HN523" s="185"/>
      <c r="HO523" s="185"/>
      <c r="HP523" s="185"/>
      <c r="HQ523" s="185"/>
      <c r="HR523" s="185"/>
      <c r="HS523" s="185"/>
      <c r="HT523" s="185"/>
      <c r="HU523" s="185"/>
      <c r="HV523" s="185"/>
      <c r="HW523" s="185"/>
      <c r="HX523" s="185"/>
      <c r="HY523" s="185"/>
      <c r="HZ523" s="185"/>
      <c r="IA523" s="185"/>
      <c r="IB523" s="185"/>
      <c r="IC523" s="185"/>
      <c r="ID523" s="185"/>
      <c r="IE523" s="185"/>
      <c r="IF523" s="185"/>
      <c r="IG523" s="185"/>
      <c r="IH523" s="185"/>
      <c r="II523" s="185"/>
      <c r="IJ523" s="185"/>
      <c r="IK523" s="185"/>
      <c r="IL523" s="185"/>
      <c r="IM523" s="185"/>
      <c r="IN523" s="185"/>
      <c r="IO523" s="185"/>
      <c r="IP523" s="185"/>
      <c r="IQ523" s="185"/>
      <c r="IR523" s="185"/>
      <c r="IS523" s="185"/>
      <c r="IT523" s="185"/>
      <c r="IU523" s="185"/>
      <c r="IV523" s="185"/>
      <c r="IW523" s="185"/>
      <c r="IX523" s="185"/>
      <c r="IY523" s="185"/>
      <c r="IZ523" s="185"/>
      <c r="JA523" s="185"/>
      <c r="JB523" s="185"/>
      <c r="JC523" s="185"/>
      <c r="JD523" s="185"/>
      <c r="JE523" s="185"/>
      <c r="JF523" s="185"/>
      <c r="JG523" s="185"/>
      <c r="JH523" s="185"/>
      <c r="JI523" s="185"/>
      <c r="JJ523" s="185"/>
      <c r="JK523" s="185"/>
      <c r="JL523" s="185"/>
      <c r="JM523" s="185"/>
      <c r="JN523" s="185"/>
      <c r="JO523" s="185"/>
      <c r="JP523" s="185"/>
      <c r="JQ523" s="185"/>
      <c r="JR523" s="185"/>
      <c r="JS523" s="185"/>
      <c r="JT523" s="185"/>
      <c r="JU523" s="185"/>
      <c r="JV523" s="185"/>
      <c r="JW523" s="185"/>
      <c r="JX523" s="185"/>
      <c r="JY523" s="185"/>
      <c r="JZ523" s="185"/>
      <c r="KA523" s="185"/>
      <c r="KB523" s="185"/>
      <c r="KC523" s="185"/>
      <c r="KD523" s="185"/>
      <c r="KE523" s="185"/>
      <c r="KF523" s="185"/>
      <c r="KG523" s="185"/>
      <c r="KH523" s="185"/>
      <c r="KI523" s="185"/>
      <c r="KJ523" s="185"/>
      <c r="KK523" s="185"/>
      <c r="KL523" s="185"/>
      <c r="KM523" s="185"/>
      <c r="KN523" s="185"/>
      <c r="KO523" s="185"/>
      <c r="KP523" s="185"/>
      <c r="KQ523" s="185"/>
      <c r="KR523" s="185"/>
      <c r="KS523" s="185"/>
      <c r="KT523" s="185"/>
      <c r="KU523" s="185"/>
      <c r="KV523" s="185"/>
      <c r="KW523" s="185"/>
      <c r="KX523" s="185"/>
      <c r="KY523" s="185"/>
      <c r="KZ523" s="185"/>
      <c r="LA523" s="185"/>
      <c r="LB523" s="185"/>
      <c r="LC523" s="185"/>
      <c r="LD523" s="185"/>
      <c r="LE523" s="185"/>
      <c r="LF523" s="185"/>
      <c r="LG523" s="185"/>
      <c r="LH523" s="185"/>
      <c r="LI523" s="185"/>
      <c r="LJ523" s="185"/>
      <c r="LK523" s="185"/>
      <c r="LL523" s="185"/>
      <c r="LM523" s="185"/>
      <c r="LN523" s="185"/>
      <c r="LO523" s="185"/>
      <c r="LP523" s="185"/>
      <c r="LQ523" s="185"/>
      <c r="LR523" s="185"/>
      <c r="LS523" s="185"/>
      <c r="LT523" s="185"/>
      <c r="LU523" s="185"/>
      <c r="LV523" s="185"/>
      <c r="LW523" s="185"/>
      <c r="LX523" s="185"/>
      <c r="LY523" s="185"/>
      <c r="LZ523" s="185"/>
      <c r="MA523" s="185"/>
      <c r="MB523" s="185"/>
      <c r="MC523" s="185"/>
      <c r="MD523" s="185"/>
      <c r="ME523" s="185"/>
      <c r="MF523" s="185"/>
      <c r="MG523" s="185"/>
      <c r="MH523" s="185"/>
      <c r="MI523" s="185"/>
      <c r="MJ523" s="185"/>
      <c r="MK523" s="185"/>
      <c r="ML523" s="185"/>
      <c r="MM523" s="185"/>
      <c r="MN523" s="185"/>
      <c r="MO523" s="185"/>
      <c r="MP523" s="185"/>
      <c r="MQ523" s="185"/>
      <c r="MR523" s="185"/>
      <c r="MS523" s="185"/>
      <c r="MT523" s="185"/>
      <c r="MU523" s="185"/>
      <c r="MV523" s="185"/>
      <c r="MW523" s="185"/>
      <c r="MX523" s="185"/>
      <c r="MY523" s="185"/>
      <c r="MZ523" s="185"/>
      <c r="NA523" s="185"/>
      <c r="NB523" s="185"/>
      <c r="NC523" s="185"/>
      <c r="ND523" s="185"/>
      <c r="NE523" s="185"/>
      <c r="NF523" s="185"/>
      <c r="NG523" s="185"/>
      <c r="NH523" s="185"/>
      <c r="NI523" s="185"/>
      <c r="NJ523" s="185"/>
      <c r="NK523" s="185"/>
      <c r="NL523" s="185"/>
      <c r="NM523" s="185"/>
      <c r="NN523" s="185"/>
      <c r="NO523" s="185"/>
      <c r="NP523" s="185"/>
      <c r="NQ523" s="185"/>
      <c r="NR523" s="185"/>
      <c r="NS523" s="185"/>
      <c r="NT523" s="185"/>
      <c r="NU523" s="185"/>
      <c r="NV523" s="185"/>
      <c r="NW523" s="185"/>
      <c r="NX523" s="185"/>
      <c r="NY523" s="185"/>
      <c r="NZ523" s="185"/>
      <c r="OA523" s="185"/>
      <c r="OB523" s="185"/>
      <c r="OC523" s="185"/>
      <c r="OD523" s="185"/>
      <c r="OE523" s="185"/>
      <c r="OF523" s="185"/>
      <c r="OG523" s="185"/>
      <c r="OH523" s="185"/>
      <c r="OI523" s="185"/>
      <c r="OJ523" s="185"/>
      <c r="OK523" s="185"/>
      <c r="OL523" s="185"/>
      <c r="OM523" s="185"/>
      <c r="ON523" s="185"/>
      <c r="OO523" s="185"/>
      <c r="OP523" s="185"/>
      <c r="OQ523" s="185"/>
      <c r="OR523" s="185"/>
      <c r="OS523" s="185"/>
      <c r="OT523" s="185"/>
      <c r="OU523" s="185"/>
      <c r="OV523" s="185"/>
      <c r="OW523" s="185"/>
      <c r="OX523" s="185"/>
      <c r="OY523" s="185"/>
      <c r="OZ523" s="185"/>
      <c r="PA523" s="185"/>
      <c r="PB523" s="185"/>
      <c r="PC523" s="185"/>
      <c r="PD523" s="185"/>
      <c r="PE523" s="185"/>
      <c r="PF523" s="185"/>
      <c r="PG523" s="185"/>
      <c r="PH523" s="185"/>
      <c r="PI523" s="185"/>
      <c r="PJ523" s="185"/>
      <c r="PK523" s="185"/>
      <c r="PL523" s="185"/>
      <c r="PM523" s="185"/>
      <c r="PN523" s="185"/>
      <c r="PO523" s="185"/>
      <c r="PP523" s="185"/>
      <c r="PQ523" s="185"/>
      <c r="PR523" s="185"/>
      <c r="PS523" s="185"/>
      <c r="PT523" s="185"/>
      <c r="PU523" s="185"/>
      <c r="PV523" s="185"/>
      <c r="PW523" s="185"/>
      <c r="PX523" s="185"/>
      <c r="PY523" s="185"/>
      <c r="PZ523" s="185"/>
      <c r="QA523" s="185"/>
      <c r="QB523" s="185"/>
      <c r="QC523" s="185"/>
      <c r="QD523" s="185"/>
      <c r="QE523" s="185"/>
      <c r="QF523" s="185"/>
      <c r="QG523" s="185"/>
      <c r="QH523" s="185"/>
      <c r="QI523" s="185"/>
      <c r="QJ523" s="185"/>
      <c r="QK523" s="185"/>
      <c r="QL523" s="185"/>
      <c r="QM523" s="185"/>
      <c r="QN523" s="185"/>
      <c r="QO523" s="185"/>
      <c r="QP523" s="185"/>
      <c r="QQ523" s="185"/>
      <c r="QR523" s="185"/>
      <c r="QS523" s="185"/>
      <c r="QT523" s="185"/>
      <c r="QU523" s="185"/>
      <c r="QV523" s="185"/>
      <c r="QW523" s="185"/>
      <c r="QX523" s="185"/>
      <c r="QY523" s="185"/>
      <c r="QZ523" s="185"/>
      <c r="RA523" s="185"/>
      <c r="RB523" s="185"/>
      <c r="RC523" s="185"/>
      <c r="RD523" s="185"/>
      <c r="RE523" s="185"/>
      <c r="RF523" s="185"/>
      <c r="RG523" s="185"/>
      <c r="RH523" s="185"/>
      <c r="RI523" s="185"/>
      <c r="RJ523" s="185"/>
      <c r="RK523" s="185"/>
      <c r="RL523" s="185"/>
      <c r="RM523" s="185"/>
      <c r="RN523" s="185"/>
      <c r="RO523" s="185"/>
      <c r="RP523" s="185"/>
      <c r="RQ523" s="185"/>
      <c r="RR523" s="185"/>
      <c r="RS523" s="185"/>
      <c r="RT523" s="185"/>
      <c r="RU523" s="185"/>
      <c r="RV523" s="185"/>
      <c r="RW523" s="185"/>
      <c r="RX523" s="185"/>
      <c r="RY523" s="185"/>
      <c r="RZ523" s="185"/>
      <c r="SA523" s="185"/>
      <c r="SB523" s="185"/>
      <c r="SC523" s="185"/>
      <c r="SD523" s="185"/>
      <c r="SE523" s="185"/>
      <c r="SF523" s="185"/>
      <c r="SG523" s="185"/>
      <c r="SH523" s="185"/>
      <c r="SI523" s="185"/>
      <c r="SJ523" s="185"/>
      <c r="SK523" s="185"/>
      <c r="SL523" s="185"/>
      <c r="SM523" s="185"/>
      <c r="SN523" s="185"/>
      <c r="SO523" s="185"/>
      <c r="SP523" s="185"/>
      <c r="SQ523" s="185"/>
      <c r="SR523" s="185"/>
      <c r="SS523" s="185"/>
      <c r="ST523" s="185"/>
      <c r="SU523" s="185"/>
      <c r="SV523" s="185"/>
      <c r="SW523" s="185"/>
      <c r="SX523" s="185"/>
      <c r="SY523" s="185"/>
      <c r="SZ523" s="185"/>
      <c r="TA523" s="185"/>
      <c r="TB523" s="185"/>
      <c r="TC523" s="185"/>
      <c r="TD523" s="185"/>
      <c r="TE523" s="185"/>
      <c r="TF523" s="185"/>
      <c r="TG523" s="185"/>
      <c r="TH523" s="185"/>
      <c r="TI523" s="185"/>
    </row>
    <row r="524" spans="1:529" s="79" customFormat="1" ht="27.75" customHeight="1" thickBot="1" x14ac:dyDescent="0.3">
      <c r="A524" s="284">
        <v>13140114</v>
      </c>
      <c r="B524" s="285">
        <v>39853</v>
      </c>
      <c r="C524" s="105" t="s">
        <v>1548</v>
      </c>
      <c r="D524" s="105"/>
      <c r="E524" s="105"/>
      <c r="F524" s="105"/>
      <c r="G524" s="105"/>
      <c r="H524" s="284"/>
      <c r="I524" s="285">
        <v>39874</v>
      </c>
      <c r="J524" s="285">
        <v>40948</v>
      </c>
      <c r="K524" s="105" t="s">
        <v>1309</v>
      </c>
      <c r="L524" s="105"/>
      <c r="M524" s="105" t="s">
        <v>408</v>
      </c>
      <c r="N524" s="105" t="s">
        <v>48</v>
      </c>
      <c r="O524" s="105">
        <v>234600</v>
      </c>
      <c r="P524" s="289"/>
      <c r="Q524" s="289"/>
      <c r="R524" s="289"/>
      <c r="S524" s="289"/>
      <c r="T524" s="720"/>
      <c r="U524" s="105"/>
      <c r="V524" s="105">
        <v>234600</v>
      </c>
      <c r="W524" s="105"/>
      <c r="X524" s="105"/>
      <c r="Y524" s="105"/>
      <c r="Z524" s="105"/>
      <c r="AA524" s="105"/>
      <c r="AB524" s="105"/>
      <c r="AC524" s="105"/>
      <c r="AD524" s="105"/>
      <c r="AE524" s="105"/>
      <c r="AF524" s="105"/>
      <c r="AG524" s="105"/>
      <c r="AH524" s="105"/>
      <c r="AI524" s="105"/>
      <c r="AJ524" s="105"/>
      <c r="AK524" s="30"/>
      <c r="AL524" s="321"/>
      <c r="AM524" s="13"/>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185"/>
      <c r="HL524" s="185"/>
      <c r="HM524" s="185"/>
      <c r="HN524" s="185"/>
      <c r="HO524" s="185"/>
      <c r="HP524" s="185"/>
      <c r="HQ524" s="185"/>
      <c r="HR524" s="185"/>
      <c r="HS524" s="185"/>
      <c r="HT524" s="185"/>
      <c r="HU524" s="185"/>
      <c r="HV524" s="185"/>
      <c r="HW524" s="185"/>
      <c r="HX524" s="185"/>
      <c r="HY524" s="185"/>
      <c r="HZ524" s="185"/>
      <c r="IA524" s="185"/>
      <c r="IB524" s="185"/>
      <c r="IC524" s="185"/>
      <c r="ID524" s="185"/>
      <c r="IE524" s="185"/>
      <c r="IF524" s="185"/>
      <c r="IG524" s="185"/>
      <c r="IH524" s="185"/>
      <c r="II524" s="185"/>
      <c r="IJ524" s="185"/>
      <c r="IK524" s="185"/>
      <c r="IL524" s="185"/>
      <c r="IM524" s="185"/>
      <c r="IN524" s="185"/>
      <c r="IO524" s="185"/>
      <c r="IP524" s="185"/>
      <c r="IQ524" s="185"/>
      <c r="IR524" s="185"/>
      <c r="IS524" s="185"/>
      <c r="IT524" s="185"/>
      <c r="IU524" s="185"/>
      <c r="IV524" s="185"/>
      <c r="IW524" s="185"/>
      <c r="IX524" s="185"/>
      <c r="IY524" s="185"/>
      <c r="IZ524" s="185"/>
      <c r="JA524" s="185"/>
      <c r="JB524" s="185"/>
      <c r="JC524" s="185"/>
      <c r="JD524" s="185"/>
      <c r="JE524" s="185"/>
      <c r="JF524" s="185"/>
      <c r="JG524" s="185"/>
      <c r="JH524" s="185"/>
      <c r="JI524" s="185"/>
      <c r="JJ524" s="185"/>
      <c r="JK524" s="185"/>
      <c r="JL524" s="185"/>
      <c r="JM524" s="185"/>
      <c r="JN524" s="185"/>
      <c r="JO524" s="185"/>
      <c r="JP524" s="185"/>
      <c r="JQ524" s="185"/>
      <c r="JR524" s="185"/>
      <c r="JS524" s="185"/>
      <c r="JT524" s="185"/>
      <c r="JU524" s="185"/>
      <c r="JV524" s="185"/>
      <c r="JW524" s="185"/>
      <c r="JX524" s="185"/>
      <c r="JY524" s="185"/>
      <c r="JZ524" s="185"/>
      <c r="KA524" s="185"/>
      <c r="KB524" s="185"/>
      <c r="KC524" s="185"/>
      <c r="KD524" s="185"/>
      <c r="KE524" s="185"/>
      <c r="KF524" s="185"/>
      <c r="KG524" s="185"/>
      <c r="KH524" s="185"/>
      <c r="KI524" s="185"/>
      <c r="KJ524" s="185"/>
      <c r="KK524" s="185"/>
      <c r="KL524" s="185"/>
      <c r="KM524" s="185"/>
      <c r="KN524" s="185"/>
      <c r="KO524" s="185"/>
      <c r="KP524" s="185"/>
      <c r="KQ524" s="185"/>
      <c r="KR524" s="185"/>
      <c r="KS524" s="185"/>
      <c r="KT524" s="185"/>
      <c r="KU524" s="185"/>
      <c r="KV524" s="185"/>
      <c r="KW524" s="185"/>
      <c r="KX524" s="185"/>
      <c r="KY524" s="185"/>
      <c r="KZ524" s="185"/>
      <c r="LA524" s="185"/>
      <c r="LB524" s="185"/>
      <c r="LC524" s="185"/>
      <c r="LD524" s="185"/>
      <c r="LE524" s="185"/>
      <c r="LF524" s="185"/>
      <c r="LG524" s="185"/>
      <c r="LH524" s="185"/>
      <c r="LI524" s="185"/>
      <c r="LJ524" s="185"/>
      <c r="LK524" s="185"/>
      <c r="LL524" s="185"/>
      <c r="LM524" s="185"/>
      <c r="LN524" s="185"/>
      <c r="LO524" s="185"/>
      <c r="LP524" s="185"/>
      <c r="LQ524" s="185"/>
      <c r="LR524" s="185"/>
      <c r="LS524" s="185"/>
      <c r="LT524" s="185"/>
      <c r="LU524" s="185"/>
      <c r="LV524" s="185"/>
      <c r="LW524" s="185"/>
      <c r="LX524" s="185"/>
      <c r="LY524" s="185"/>
      <c r="LZ524" s="185"/>
      <c r="MA524" s="185"/>
      <c r="MB524" s="185"/>
      <c r="MC524" s="185"/>
      <c r="MD524" s="185"/>
      <c r="ME524" s="185"/>
      <c r="MF524" s="185"/>
      <c r="MG524" s="185"/>
      <c r="MH524" s="185"/>
      <c r="MI524" s="185"/>
      <c r="MJ524" s="185"/>
      <c r="MK524" s="185"/>
      <c r="ML524" s="185"/>
      <c r="MM524" s="185"/>
      <c r="MN524" s="185"/>
      <c r="MO524" s="185"/>
      <c r="MP524" s="185"/>
      <c r="MQ524" s="185"/>
      <c r="MR524" s="185"/>
      <c r="MS524" s="185"/>
      <c r="MT524" s="185"/>
      <c r="MU524" s="185"/>
      <c r="MV524" s="185"/>
      <c r="MW524" s="185"/>
      <c r="MX524" s="185"/>
      <c r="MY524" s="185"/>
      <c r="MZ524" s="185"/>
      <c r="NA524" s="185"/>
      <c r="NB524" s="185"/>
      <c r="NC524" s="185"/>
      <c r="ND524" s="185"/>
      <c r="NE524" s="185"/>
      <c r="NF524" s="185"/>
      <c r="NG524" s="185"/>
      <c r="NH524" s="185"/>
      <c r="NI524" s="185"/>
      <c r="NJ524" s="185"/>
      <c r="NK524" s="185"/>
      <c r="NL524" s="185"/>
      <c r="NM524" s="185"/>
      <c r="NN524" s="185"/>
      <c r="NO524" s="185"/>
      <c r="NP524" s="185"/>
      <c r="NQ524" s="185"/>
      <c r="NR524" s="185"/>
      <c r="NS524" s="185"/>
      <c r="NT524" s="185"/>
      <c r="NU524" s="185"/>
      <c r="NV524" s="185"/>
      <c r="NW524" s="185"/>
      <c r="NX524" s="185"/>
      <c r="NY524" s="185"/>
      <c r="NZ524" s="185"/>
      <c r="OA524" s="185"/>
      <c r="OB524" s="185"/>
      <c r="OC524" s="185"/>
      <c r="OD524" s="185"/>
      <c r="OE524" s="185"/>
      <c r="OF524" s="185"/>
      <c r="OG524" s="185"/>
      <c r="OH524" s="185"/>
      <c r="OI524" s="185"/>
      <c r="OJ524" s="185"/>
      <c r="OK524" s="185"/>
      <c r="OL524" s="185"/>
      <c r="OM524" s="185"/>
      <c r="ON524" s="185"/>
      <c r="OO524" s="185"/>
      <c r="OP524" s="185"/>
      <c r="OQ524" s="185"/>
      <c r="OR524" s="185"/>
      <c r="OS524" s="185"/>
      <c r="OT524" s="185"/>
      <c r="OU524" s="185"/>
      <c r="OV524" s="185"/>
      <c r="OW524" s="185"/>
      <c r="OX524" s="185"/>
      <c r="OY524" s="185"/>
      <c r="OZ524" s="185"/>
      <c r="PA524" s="185"/>
      <c r="PB524" s="185"/>
      <c r="PC524" s="185"/>
      <c r="PD524" s="185"/>
      <c r="PE524" s="185"/>
      <c r="PF524" s="185"/>
      <c r="PG524" s="185"/>
      <c r="PH524" s="185"/>
      <c r="PI524" s="185"/>
      <c r="PJ524" s="185"/>
      <c r="PK524" s="185"/>
      <c r="PL524" s="185"/>
      <c r="PM524" s="185"/>
      <c r="PN524" s="185"/>
      <c r="PO524" s="185"/>
      <c r="PP524" s="185"/>
      <c r="PQ524" s="185"/>
      <c r="PR524" s="185"/>
      <c r="PS524" s="185"/>
      <c r="PT524" s="185"/>
      <c r="PU524" s="185"/>
      <c r="PV524" s="185"/>
      <c r="PW524" s="185"/>
      <c r="PX524" s="185"/>
      <c r="PY524" s="185"/>
      <c r="PZ524" s="185"/>
      <c r="QA524" s="185"/>
      <c r="QB524" s="185"/>
      <c r="QC524" s="185"/>
      <c r="QD524" s="185"/>
      <c r="QE524" s="185"/>
      <c r="QF524" s="185"/>
      <c r="QG524" s="185"/>
      <c r="QH524" s="185"/>
      <c r="QI524" s="185"/>
      <c r="QJ524" s="185"/>
      <c r="QK524" s="185"/>
      <c r="QL524" s="185"/>
      <c r="QM524" s="185"/>
      <c r="QN524" s="185"/>
      <c r="QO524" s="185"/>
      <c r="QP524" s="185"/>
      <c r="QQ524" s="185"/>
      <c r="QR524" s="185"/>
      <c r="QS524" s="185"/>
      <c r="QT524" s="185"/>
      <c r="QU524" s="185"/>
      <c r="QV524" s="185"/>
      <c r="QW524" s="185"/>
      <c r="QX524" s="185"/>
      <c r="QY524" s="185"/>
      <c r="QZ524" s="185"/>
      <c r="RA524" s="185"/>
      <c r="RB524" s="185"/>
      <c r="RC524" s="185"/>
      <c r="RD524" s="185"/>
      <c r="RE524" s="185"/>
      <c r="RF524" s="185"/>
      <c r="RG524" s="185"/>
      <c r="RH524" s="185"/>
      <c r="RI524" s="185"/>
      <c r="RJ524" s="185"/>
      <c r="RK524" s="185"/>
      <c r="RL524" s="185"/>
      <c r="RM524" s="185"/>
      <c r="RN524" s="185"/>
      <c r="RO524" s="185"/>
      <c r="RP524" s="185"/>
      <c r="RQ524" s="185"/>
      <c r="RR524" s="185"/>
      <c r="RS524" s="185"/>
      <c r="RT524" s="185"/>
      <c r="RU524" s="185"/>
      <c r="RV524" s="185"/>
      <c r="RW524" s="185"/>
      <c r="RX524" s="185"/>
      <c r="RY524" s="185"/>
      <c r="RZ524" s="185"/>
      <c r="SA524" s="185"/>
      <c r="SB524" s="185"/>
      <c r="SC524" s="185"/>
      <c r="SD524" s="185"/>
      <c r="SE524" s="185"/>
      <c r="SF524" s="185"/>
      <c r="SG524" s="185"/>
      <c r="SH524" s="185"/>
      <c r="SI524" s="185"/>
      <c r="SJ524" s="185"/>
      <c r="SK524" s="185"/>
      <c r="SL524" s="185"/>
      <c r="SM524" s="185"/>
      <c r="SN524" s="185"/>
      <c r="SO524" s="185"/>
      <c r="SP524" s="185"/>
      <c r="SQ524" s="185"/>
      <c r="SR524" s="185"/>
      <c r="SS524" s="185"/>
      <c r="ST524" s="185"/>
      <c r="SU524" s="185"/>
      <c r="SV524" s="185"/>
      <c r="SW524" s="185"/>
      <c r="SX524" s="185"/>
      <c r="SY524" s="185"/>
      <c r="SZ524" s="185"/>
      <c r="TA524" s="185"/>
      <c r="TB524" s="185"/>
      <c r="TC524" s="185"/>
      <c r="TD524" s="185"/>
      <c r="TE524" s="185"/>
      <c r="TF524" s="185"/>
      <c r="TG524" s="185"/>
      <c r="TH524" s="185"/>
      <c r="TI524" s="185"/>
    </row>
    <row r="525" spans="1:529" s="79" customFormat="1" ht="27.75" customHeight="1" thickBot="1" x14ac:dyDescent="0.3">
      <c r="A525" s="286">
        <v>13140115</v>
      </c>
      <c r="B525" s="287">
        <v>39882</v>
      </c>
      <c r="C525" s="52" t="s">
        <v>1530</v>
      </c>
      <c r="D525" s="52"/>
      <c r="E525" s="52"/>
      <c r="F525" s="52"/>
      <c r="G525" s="52"/>
      <c r="H525" s="288"/>
      <c r="I525" s="287">
        <v>39902</v>
      </c>
      <c r="J525" s="287">
        <v>42073</v>
      </c>
      <c r="K525" s="52" t="s">
        <v>1197</v>
      </c>
      <c r="L525" s="52"/>
      <c r="M525" s="52" t="s">
        <v>1073</v>
      </c>
      <c r="N525" s="52" t="s">
        <v>34</v>
      </c>
      <c r="O525" s="52" t="s">
        <v>1573</v>
      </c>
      <c r="P525" s="386"/>
      <c r="Q525" s="386"/>
      <c r="R525" s="386"/>
      <c r="S525" s="386"/>
      <c r="T525" s="726"/>
      <c r="U525" s="52"/>
      <c r="V525" s="52" t="s">
        <v>1573</v>
      </c>
      <c r="W525" s="52"/>
      <c r="X525" s="52"/>
      <c r="Y525" s="52"/>
      <c r="Z525" s="52"/>
      <c r="AA525" s="52"/>
      <c r="AB525" s="52"/>
      <c r="AC525" s="52"/>
      <c r="AD525" s="52"/>
      <c r="AE525" s="52"/>
      <c r="AF525" s="52"/>
      <c r="AG525" s="52"/>
      <c r="AH525" s="52"/>
      <c r="AI525" s="52"/>
      <c r="AJ525" s="52"/>
      <c r="AK525" s="301"/>
      <c r="AL525" s="29"/>
      <c r="AM525" s="13"/>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c r="CH525" s="185"/>
      <c r="CI525" s="185"/>
      <c r="CJ525" s="185"/>
      <c r="CK525" s="185"/>
      <c r="CL525" s="185"/>
      <c r="CM525" s="185"/>
      <c r="CN525" s="185"/>
      <c r="CO525" s="185"/>
      <c r="CP525" s="185"/>
      <c r="CQ525" s="185"/>
      <c r="CR525" s="185"/>
      <c r="CS525" s="185"/>
      <c r="CT525" s="185"/>
      <c r="CU525" s="185"/>
      <c r="CV525" s="185"/>
      <c r="CW525" s="185"/>
      <c r="CX525" s="185"/>
      <c r="CY525" s="185"/>
      <c r="CZ525" s="185"/>
      <c r="DA525" s="185"/>
      <c r="DB525" s="185"/>
      <c r="DC525" s="185"/>
      <c r="DD525" s="185"/>
      <c r="DE525" s="185"/>
      <c r="DF525" s="185"/>
      <c r="DG525" s="185"/>
      <c r="DH525" s="185"/>
      <c r="DI525" s="185"/>
      <c r="DJ525" s="185"/>
      <c r="DK525" s="185"/>
      <c r="DL525" s="185"/>
      <c r="DM525" s="185"/>
      <c r="DN525" s="185"/>
      <c r="DO525" s="185"/>
      <c r="DP525" s="185"/>
      <c r="DQ525" s="185"/>
      <c r="DR525" s="185"/>
      <c r="DS525" s="185"/>
      <c r="DT525" s="185"/>
      <c r="DU525" s="185"/>
      <c r="DV525" s="185"/>
      <c r="DW525" s="185"/>
      <c r="DX525" s="185"/>
      <c r="DY525" s="185"/>
      <c r="DZ525" s="185"/>
      <c r="EA525" s="185"/>
      <c r="EB525" s="185"/>
      <c r="EC525" s="185"/>
      <c r="ED525" s="185"/>
      <c r="EE525" s="185"/>
      <c r="EF525" s="185"/>
      <c r="EG525" s="185"/>
      <c r="EH525" s="185"/>
      <c r="EI525" s="185"/>
      <c r="EJ525" s="185"/>
      <c r="EK525" s="185"/>
      <c r="EL525" s="185"/>
      <c r="EM525" s="185"/>
      <c r="EN525" s="185"/>
      <c r="EO525" s="185"/>
      <c r="EP525" s="185"/>
      <c r="EQ525" s="185"/>
      <c r="ER525" s="185"/>
      <c r="ES525" s="185"/>
      <c r="ET525" s="185"/>
      <c r="EU525" s="185"/>
      <c r="EV525" s="185"/>
      <c r="EW525" s="185"/>
      <c r="EX525" s="185"/>
      <c r="EY525" s="185"/>
      <c r="EZ525" s="185"/>
      <c r="FA525" s="185"/>
      <c r="FB525" s="185"/>
      <c r="FC525" s="185"/>
      <c r="FD525" s="185"/>
      <c r="FE525" s="185"/>
      <c r="FF525" s="185"/>
      <c r="FG525" s="185"/>
      <c r="FH525" s="185"/>
      <c r="FI525" s="185"/>
      <c r="FJ525" s="185"/>
      <c r="FK525" s="185"/>
      <c r="FL525" s="185"/>
      <c r="FM525" s="185"/>
      <c r="FN525" s="185"/>
      <c r="FO525" s="185"/>
      <c r="FP525" s="185"/>
      <c r="FQ525" s="185"/>
      <c r="FR525" s="185"/>
      <c r="FS525" s="185"/>
      <c r="FT525" s="185"/>
      <c r="FU525" s="185"/>
      <c r="FV525" s="185"/>
      <c r="FW525" s="185"/>
      <c r="FX525" s="185"/>
      <c r="FY525" s="185"/>
      <c r="FZ525" s="185"/>
      <c r="GA525" s="185"/>
      <c r="GB525" s="185"/>
      <c r="GC525" s="185"/>
      <c r="GD525" s="185"/>
      <c r="GE525" s="185"/>
      <c r="GF525" s="185"/>
      <c r="GG525" s="185"/>
      <c r="GH525" s="185"/>
      <c r="GI525" s="185"/>
      <c r="GJ525" s="185"/>
      <c r="GK525" s="185"/>
      <c r="GL525" s="185"/>
      <c r="GM525" s="185"/>
      <c r="GN525" s="185"/>
      <c r="GO525" s="185"/>
      <c r="GP525" s="185"/>
      <c r="GQ525" s="185"/>
      <c r="GR525" s="185"/>
      <c r="GS525" s="185"/>
      <c r="GT525" s="185"/>
      <c r="GU525" s="185"/>
      <c r="GV525" s="185"/>
      <c r="GW525" s="185"/>
      <c r="GX525" s="185"/>
      <c r="GY525" s="185"/>
      <c r="GZ525" s="185"/>
      <c r="HA525" s="185"/>
      <c r="HB525" s="185"/>
      <c r="HC525" s="185"/>
      <c r="HD525" s="185"/>
      <c r="HE525" s="185"/>
      <c r="HF525" s="185"/>
      <c r="HG525" s="185"/>
      <c r="HH525" s="185"/>
      <c r="HI525" s="185"/>
      <c r="HJ525" s="185"/>
      <c r="HK525" s="185"/>
      <c r="HL525" s="185"/>
      <c r="HM525" s="185"/>
      <c r="HN525" s="185"/>
      <c r="HO525" s="185"/>
      <c r="HP525" s="185"/>
      <c r="HQ525" s="185"/>
      <c r="HR525" s="185"/>
      <c r="HS525" s="185"/>
      <c r="HT525" s="185"/>
      <c r="HU525" s="185"/>
      <c r="HV525" s="185"/>
      <c r="HW525" s="185"/>
      <c r="HX525" s="185"/>
      <c r="HY525" s="185"/>
      <c r="HZ525" s="185"/>
      <c r="IA525" s="185"/>
      <c r="IB525" s="185"/>
      <c r="IC525" s="185"/>
      <c r="ID525" s="185"/>
      <c r="IE525" s="185"/>
      <c r="IF525" s="185"/>
      <c r="IG525" s="185"/>
      <c r="IH525" s="185"/>
      <c r="II525" s="185"/>
      <c r="IJ525" s="185"/>
      <c r="IK525" s="185"/>
      <c r="IL525" s="185"/>
      <c r="IM525" s="185"/>
      <c r="IN525" s="185"/>
      <c r="IO525" s="185"/>
      <c r="IP525" s="185"/>
      <c r="IQ525" s="185"/>
      <c r="IR525" s="185"/>
      <c r="IS525" s="185"/>
      <c r="IT525" s="185"/>
      <c r="IU525" s="185"/>
      <c r="IV525" s="185"/>
      <c r="IW525" s="185"/>
      <c r="IX525" s="185"/>
      <c r="IY525" s="185"/>
      <c r="IZ525" s="185"/>
      <c r="JA525" s="185"/>
      <c r="JB525" s="185"/>
      <c r="JC525" s="185"/>
      <c r="JD525" s="185"/>
      <c r="JE525" s="185"/>
      <c r="JF525" s="185"/>
      <c r="JG525" s="185"/>
      <c r="JH525" s="185"/>
      <c r="JI525" s="185"/>
      <c r="JJ525" s="185"/>
      <c r="JK525" s="185"/>
      <c r="JL525" s="185"/>
      <c r="JM525" s="185"/>
      <c r="JN525" s="185"/>
      <c r="JO525" s="185"/>
      <c r="JP525" s="185"/>
      <c r="JQ525" s="185"/>
      <c r="JR525" s="185"/>
      <c r="JS525" s="185"/>
      <c r="JT525" s="185"/>
      <c r="JU525" s="185"/>
      <c r="JV525" s="185"/>
      <c r="JW525" s="185"/>
      <c r="JX525" s="185"/>
      <c r="JY525" s="185"/>
      <c r="JZ525" s="185"/>
      <c r="KA525" s="185"/>
      <c r="KB525" s="185"/>
      <c r="KC525" s="185"/>
      <c r="KD525" s="185"/>
      <c r="KE525" s="185"/>
      <c r="KF525" s="185"/>
      <c r="KG525" s="185"/>
      <c r="KH525" s="185"/>
      <c r="KI525" s="185"/>
      <c r="KJ525" s="185"/>
      <c r="KK525" s="185"/>
      <c r="KL525" s="185"/>
      <c r="KM525" s="185"/>
      <c r="KN525" s="185"/>
      <c r="KO525" s="185"/>
      <c r="KP525" s="185"/>
      <c r="KQ525" s="185"/>
      <c r="KR525" s="185"/>
      <c r="KS525" s="185"/>
      <c r="KT525" s="185"/>
      <c r="KU525" s="185"/>
      <c r="KV525" s="185"/>
      <c r="KW525" s="185"/>
      <c r="KX525" s="185"/>
      <c r="KY525" s="185"/>
      <c r="KZ525" s="185"/>
      <c r="LA525" s="185"/>
      <c r="LB525" s="185"/>
      <c r="LC525" s="185"/>
      <c r="LD525" s="185"/>
      <c r="LE525" s="185"/>
      <c r="LF525" s="185"/>
      <c r="LG525" s="185"/>
      <c r="LH525" s="185"/>
      <c r="LI525" s="185"/>
      <c r="LJ525" s="185"/>
      <c r="LK525" s="185"/>
      <c r="LL525" s="185"/>
      <c r="LM525" s="185"/>
      <c r="LN525" s="185"/>
      <c r="LO525" s="185"/>
      <c r="LP525" s="185"/>
      <c r="LQ525" s="185"/>
      <c r="LR525" s="185"/>
      <c r="LS525" s="185"/>
      <c r="LT525" s="185"/>
      <c r="LU525" s="185"/>
      <c r="LV525" s="185"/>
      <c r="LW525" s="185"/>
      <c r="LX525" s="185"/>
      <c r="LY525" s="185"/>
      <c r="LZ525" s="185"/>
      <c r="MA525" s="185"/>
      <c r="MB525" s="185"/>
      <c r="MC525" s="185"/>
      <c r="MD525" s="185"/>
      <c r="ME525" s="185"/>
      <c r="MF525" s="185"/>
      <c r="MG525" s="185"/>
      <c r="MH525" s="185"/>
      <c r="MI525" s="185"/>
      <c r="MJ525" s="185"/>
      <c r="MK525" s="185"/>
      <c r="ML525" s="185"/>
      <c r="MM525" s="185"/>
      <c r="MN525" s="185"/>
      <c r="MO525" s="185"/>
      <c r="MP525" s="185"/>
      <c r="MQ525" s="185"/>
      <c r="MR525" s="185"/>
      <c r="MS525" s="185"/>
      <c r="MT525" s="185"/>
      <c r="MU525" s="185"/>
      <c r="MV525" s="185"/>
      <c r="MW525" s="185"/>
      <c r="MX525" s="185"/>
      <c r="MY525" s="185"/>
      <c r="MZ525" s="185"/>
      <c r="NA525" s="185"/>
      <c r="NB525" s="185"/>
      <c r="NC525" s="185"/>
      <c r="ND525" s="185"/>
      <c r="NE525" s="185"/>
      <c r="NF525" s="185"/>
      <c r="NG525" s="185"/>
      <c r="NH525" s="185"/>
      <c r="NI525" s="185"/>
      <c r="NJ525" s="185"/>
      <c r="NK525" s="185"/>
      <c r="NL525" s="185"/>
      <c r="NM525" s="185"/>
      <c r="NN525" s="185"/>
      <c r="NO525" s="185"/>
      <c r="NP525" s="185"/>
      <c r="NQ525" s="185"/>
      <c r="NR525" s="185"/>
      <c r="NS525" s="185"/>
      <c r="NT525" s="185"/>
      <c r="NU525" s="185"/>
      <c r="NV525" s="185"/>
      <c r="NW525" s="185"/>
      <c r="NX525" s="185"/>
      <c r="NY525" s="185"/>
      <c r="NZ525" s="185"/>
      <c r="OA525" s="185"/>
      <c r="OB525" s="185"/>
      <c r="OC525" s="185"/>
      <c r="OD525" s="185"/>
      <c r="OE525" s="185"/>
      <c r="OF525" s="185"/>
      <c r="OG525" s="185"/>
      <c r="OH525" s="185"/>
      <c r="OI525" s="185"/>
      <c r="OJ525" s="185"/>
      <c r="OK525" s="185"/>
      <c r="OL525" s="185"/>
      <c r="OM525" s="185"/>
      <c r="ON525" s="185"/>
      <c r="OO525" s="185"/>
      <c r="OP525" s="185"/>
      <c r="OQ525" s="185"/>
      <c r="OR525" s="185"/>
      <c r="OS525" s="185"/>
      <c r="OT525" s="185"/>
      <c r="OU525" s="185"/>
      <c r="OV525" s="185"/>
      <c r="OW525" s="185"/>
      <c r="OX525" s="185"/>
      <c r="OY525" s="185"/>
      <c r="OZ525" s="185"/>
      <c r="PA525" s="185"/>
      <c r="PB525" s="185"/>
      <c r="PC525" s="185"/>
      <c r="PD525" s="185"/>
      <c r="PE525" s="185"/>
      <c r="PF525" s="185"/>
      <c r="PG525" s="185"/>
      <c r="PH525" s="185"/>
      <c r="PI525" s="185"/>
      <c r="PJ525" s="185"/>
      <c r="PK525" s="185"/>
      <c r="PL525" s="185"/>
      <c r="PM525" s="185"/>
      <c r="PN525" s="185"/>
      <c r="PO525" s="185"/>
      <c r="PP525" s="185"/>
      <c r="PQ525" s="185"/>
      <c r="PR525" s="185"/>
      <c r="PS525" s="185"/>
      <c r="PT525" s="185"/>
      <c r="PU525" s="185"/>
      <c r="PV525" s="185"/>
      <c r="PW525" s="185"/>
      <c r="PX525" s="185"/>
      <c r="PY525" s="185"/>
      <c r="PZ525" s="185"/>
      <c r="QA525" s="185"/>
      <c r="QB525" s="185"/>
      <c r="QC525" s="185"/>
      <c r="QD525" s="185"/>
      <c r="QE525" s="185"/>
      <c r="QF525" s="185"/>
      <c r="QG525" s="185"/>
      <c r="QH525" s="185"/>
      <c r="QI525" s="185"/>
      <c r="QJ525" s="185"/>
      <c r="QK525" s="185"/>
      <c r="QL525" s="185"/>
      <c r="QM525" s="185"/>
      <c r="QN525" s="185"/>
      <c r="QO525" s="185"/>
      <c r="QP525" s="185"/>
      <c r="QQ525" s="185"/>
      <c r="QR525" s="185"/>
      <c r="QS525" s="185"/>
      <c r="QT525" s="185"/>
      <c r="QU525" s="185"/>
      <c r="QV525" s="185"/>
      <c r="QW525" s="185"/>
      <c r="QX525" s="185"/>
      <c r="QY525" s="185"/>
      <c r="QZ525" s="185"/>
      <c r="RA525" s="185"/>
      <c r="RB525" s="185"/>
      <c r="RC525" s="185"/>
      <c r="RD525" s="185"/>
      <c r="RE525" s="185"/>
      <c r="RF525" s="185"/>
      <c r="RG525" s="185"/>
      <c r="RH525" s="185"/>
      <c r="RI525" s="185"/>
      <c r="RJ525" s="185"/>
      <c r="RK525" s="185"/>
      <c r="RL525" s="185"/>
      <c r="RM525" s="185"/>
      <c r="RN525" s="185"/>
      <c r="RO525" s="185"/>
      <c r="RP525" s="185"/>
      <c r="RQ525" s="185"/>
      <c r="RR525" s="185"/>
      <c r="RS525" s="185"/>
      <c r="RT525" s="185"/>
      <c r="RU525" s="185"/>
      <c r="RV525" s="185"/>
      <c r="RW525" s="185"/>
      <c r="RX525" s="185"/>
      <c r="RY525" s="185"/>
      <c r="RZ525" s="185"/>
      <c r="SA525" s="185"/>
      <c r="SB525" s="185"/>
      <c r="SC525" s="185"/>
      <c r="SD525" s="185"/>
      <c r="SE525" s="185"/>
      <c r="SF525" s="185"/>
      <c r="SG525" s="185"/>
      <c r="SH525" s="185"/>
      <c r="SI525" s="185"/>
      <c r="SJ525" s="185"/>
      <c r="SK525" s="185"/>
      <c r="SL525" s="185"/>
      <c r="SM525" s="185"/>
      <c r="SN525" s="185"/>
      <c r="SO525" s="185"/>
      <c r="SP525" s="185"/>
      <c r="SQ525" s="185"/>
      <c r="SR525" s="185"/>
      <c r="SS525" s="185"/>
      <c r="ST525" s="185"/>
      <c r="SU525" s="185"/>
      <c r="SV525" s="185"/>
      <c r="SW525" s="185"/>
      <c r="SX525" s="185"/>
      <c r="SY525" s="185"/>
      <c r="SZ525" s="185"/>
      <c r="TA525" s="185"/>
      <c r="TB525" s="185"/>
      <c r="TC525" s="185"/>
      <c r="TD525" s="185"/>
      <c r="TE525" s="185"/>
      <c r="TF525" s="185"/>
      <c r="TG525" s="185"/>
      <c r="TH525" s="185"/>
      <c r="TI525" s="185"/>
    </row>
    <row r="526" spans="1:529" s="839" customFormat="1" ht="27.75" customHeight="1" x14ac:dyDescent="0.25">
      <c r="A526" s="201">
        <v>13140116</v>
      </c>
      <c r="B526" s="217">
        <v>39882</v>
      </c>
      <c r="C526" s="218" t="s">
        <v>1574</v>
      </c>
      <c r="D526" s="218"/>
      <c r="E526" s="218"/>
      <c r="F526" s="218"/>
      <c r="G526" s="218"/>
      <c r="H526" s="201"/>
      <c r="I526" s="217">
        <v>39902</v>
      </c>
      <c r="J526" s="217">
        <v>42073</v>
      </c>
      <c r="K526" s="218" t="s">
        <v>1575</v>
      </c>
      <c r="L526" s="218"/>
      <c r="M526" s="218" t="s">
        <v>333</v>
      </c>
      <c r="N526" s="218" t="s">
        <v>21</v>
      </c>
      <c r="O526" s="218">
        <v>80600</v>
      </c>
      <c r="P526" s="218" t="s">
        <v>5018</v>
      </c>
      <c r="Q526" s="218" t="s">
        <v>5018</v>
      </c>
      <c r="R526" s="218"/>
      <c r="S526" s="218"/>
      <c r="T526" s="717"/>
      <c r="U526" s="218"/>
      <c r="V526" s="218">
        <v>80600</v>
      </c>
      <c r="W526" s="218"/>
      <c r="X526" s="218"/>
      <c r="Y526" s="218"/>
      <c r="Z526" s="218"/>
      <c r="AA526" s="218"/>
      <c r="AB526" s="218"/>
      <c r="AC526" s="218"/>
      <c r="AD526" s="218"/>
      <c r="AE526" s="218"/>
      <c r="AF526" s="218"/>
      <c r="AG526" s="218"/>
      <c r="AH526" s="218"/>
      <c r="AI526" s="218"/>
      <c r="AJ526" s="218"/>
      <c r="AK526" s="218"/>
      <c r="AL526" s="266" t="s">
        <v>5022</v>
      </c>
      <c r="AM526" s="49"/>
      <c r="AN526" s="838"/>
      <c r="AO526" s="838"/>
      <c r="AP526" s="838"/>
      <c r="AQ526" s="838"/>
      <c r="AR526" s="838"/>
      <c r="AS526" s="838"/>
      <c r="AT526" s="838"/>
      <c r="AU526" s="838"/>
      <c r="AV526" s="838"/>
      <c r="AW526" s="838"/>
      <c r="AX526" s="838"/>
      <c r="AY526" s="838"/>
      <c r="AZ526" s="838"/>
      <c r="BA526" s="838"/>
      <c r="BB526" s="838"/>
      <c r="BC526" s="838"/>
      <c r="BD526" s="838"/>
      <c r="BE526" s="838"/>
      <c r="BF526" s="838"/>
      <c r="BG526" s="838"/>
      <c r="BH526" s="838"/>
      <c r="BI526" s="838"/>
      <c r="BJ526" s="838"/>
      <c r="BK526" s="838"/>
      <c r="BL526" s="838"/>
      <c r="BM526" s="838"/>
      <c r="BN526" s="838"/>
      <c r="BO526" s="838"/>
      <c r="BP526" s="838"/>
      <c r="BQ526" s="838"/>
      <c r="BR526" s="838"/>
      <c r="BS526" s="838"/>
      <c r="BT526" s="838"/>
      <c r="BU526" s="838"/>
      <c r="BV526" s="838"/>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c r="DH526" s="838"/>
      <c r="DI526" s="838"/>
      <c r="DJ526" s="838"/>
      <c r="DK526" s="838"/>
      <c r="DL526" s="838"/>
      <c r="DM526" s="838"/>
      <c r="DN526" s="838"/>
      <c r="DO526" s="838"/>
      <c r="DP526" s="838"/>
      <c r="DQ526" s="838"/>
      <c r="DR526" s="838"/>
      <c r="DS526" s="838"/>
      <c r="DT526" s="838"/>
      <c r="DU526" s="838"/>
      <c r="DV526" s="838"/>
      <c r="DW526" s="838"/>
      <c r="DX526" s="838"/>
      <c r="DY526" s="838"/>
      <c r="DZ526" s="838"/>
      <c r="EA526" s="838"/>
      <c r="EB526" s="838"/>
      <c r="EC526" s="838"/>
      <c r="ED526" s="838"/>
      <c r="EE526" s="838"/>
      <c r="EF526" s="838"/>
      <c r="EG526" s="838"/>
      <c r="EH526" s="838"/>
      <c r="EI526" s="838"/>
      <c r="EJ526" s="838"/>
      <c r="EK526" s="838"/>
      <c r="EL526" s="838"/>
      <c r="EM526" s="838"/>
      <c r="EN526" s="838"/>
      <c r="EO526" s="838"/>
      <c r="EP526" s="838"/>
      <c r="EQ526" s="838"/>
      <c r="ER526" s="838"/>
      <c r="ES526" s="838"/>
      <c r="ET526" s="838"/>
      <c r="EU526" s="838"/>
      <c r="EV526" s="838"/>
      <c r="EW526" s="838"/>
      <c r="EX526" s="838"/>
      <c r="EY526" s="838"/>
      <c r="EZ526" s="838"/>
      <c r="FA526" s="838"/>
      <c r="FB526" s="838"/>
      <c r="FC526" s="838"/>
      <c r="FD526" s="838"/>
      <c r="FE526" s="838"/>
      <c r="FF526" s="838"/>
      <c r="FG526" s="838"/>
      <c r="FH526" s="838"/>
      <c r="FI526" s="838"/>
      <c r="FJ526" s="838"/>
      <c r="FK526" s="838"/>
      <c r="FL526" s="838"/>
      <c r="FM526" s="838"/>
      <c r="FN526" s="838"/>
      <c r="FO526" s="838"/>
      <c r="FP526" s="838"/>
      <c r="FQ526" s="838"/>
      <c r="FR526" s="838"/>
      <c r="FS526" s="838"/>
      <c r="FT526" s="838"/>
      <c r="FU526" s="838"/>
      <c r="FV526" s="838"/>
      <c r="FW526" s="838"/>
      <c r="FX526" s="838"/>
      <c r="FY526" s="838"/>
      <c r="FZ526" s="838"/>
      <c r="GA526" s="838"/>
      <c r="GB526" s="838"/>
      <c r="GC526" s="838"/>
      <c r="GD526" s="838"/>
      <c r="GE526" s="838"/>
      <c r="GF526" s="838"/>
      <c r="GG526" s="838"/>
      <c r="GH526" s="838"/>
      <c r="GI526" s="838"/>
      <c r="GJ526" s="838"/>
      <c r="GK526" s="838"/>
      <c r="GL526" s="838"/>
      <c r="GM526" s="838"/>
      <c r="GN526" s="838"/>
      <c r="GO526" s="838"/>
      <c r="GP526" s="838"/>
      <c r="GQ526" s="838"/>
      <c r="GR526" s="838"/>
      <c r="GS526" s="838"/>
      <c r="GT526" s="838"/>
      <c r="GU526" s="838"/>
      <c r="GV526" s="838"/>
      <c r="GW526" s="838"/>
      <c r="GX526" s="838"/>
      <c r="GY526" s="838"/>
      <c r="GZ526" s="838"/>
      <c r="HA526" s="838"/>
      <c r="HB526" s="838"/>
      <c r="HC526" s="838"/>
      <c r="HD526" s="838"/>
      <c r="HE526" s="838"/>
      <c r="HF526" s="838"/>
      <c r="HG526" s="838"/>
      <c r="HH526" s="838"/>
      <c r="HI526" s="838"/>
      <c r="HJ526" s="838"/>
      <c r="HK526" s="838"/>
      <c r="HL526" s="838"/>
      <c r="HM526" s="838"/>
      <c r="HN526" s="838"/>
      <c r="HO526" s="838"/>
      <c r="HP526" s="838"/>
      <c r="HQ526" s="838"/>
      <c r="HR526" s="838"/>
      <c r="HS526" s="838"/>
      <c r="HT526" s="838"/>
      <c r="HU526" s="838"/>
      <c r="HV526" s="838"/>
      <c r="HW526" s="838"/>
      <c r="HX526" s="838"/>
      <c r="HY526" s="838"/>
      <c r="HZ526" s="838"/>
      <c r="IA526" s="838"/>
      <c r="IB526" s="838"/>
      <c r="IC526" s="838"/>
      <c r="ID526" s="838"/>
      <c r="IE526" s="838"/>
      <c r="IF526" s="838"/>
      <c r="IG526" s="838"/>
      <c r="IH526" s="838"/>
      <c r="II526" s="838"/>
      <c r="IJ526" s="838"/>
      <c r="IK526" s="838"/>
      <c r="IL526" s="838"/>
      <c r="IM526" s="838"/>
      <c r="IN526" s="838"/>
      <c r="IO526" s="838"/>
      <c r="IP526" s="838"/>
      <c r="IQ526" s="838"/>
      <c r="IR526" s="838"/>
      <c r="IS526" s="838"/>
      <c r="IT526" s="838"/>
      <c r="IU526" s="838"/>
      <c r="IV526" s="838"/>
      <c r="IW526" s="838"/>
      <c r="IX526" s="838"/>
      <c r="IY526" s="838"/>
      <c r="IZ526" s="838"/>
      <c r="JA526" s="838"/>
      <c r="JB526" s="838"/>
      <c r="JC526" s="838"/>
      <c r="JD526" s="838"/>
      <c r="JE526" s="838"/>
      <c r="JF526" s="838"/>
      <c r="JG526" s="838"/>
      <c r="JH526" s="838"/>
      <c r="JI526" s="838"/>
      <c r="JJ526" s="838"/>
      <c r="JK526" s="838"/>
      <c r="JL526" s="838"/>
      <c r="JM526" s="838"/>
      <c r="JN526" s="838"/>
      <c r="JO526" s="838"/>
      <c r="JP526" s="838"/>
      <c r="JQ526" s="838"/>
      <c r="JR526" s="838"/>
      <c r="JS526" s="838"/>
      <c r="JT526" s="838"/>
      <c r="JU526" s="838"/>
      <c r="JV526" s="838"/>
      <c r="JW526" s="838"/>
      <c r="JX526" s="838"/>
      <c r="JY526" s="838"/>
      <c r="JZ526" s="838"/>
      <c r="KA526" s="838"/>
      <c r="KB526" s="838"/>
      <c r="KC526" s="838"/>
      <c r="KD526" s="838"/>
      <c r="KE526" s="838"/>
      <c r="KF526" s="838"/>
      <c r="KG526" s="838"/>
      <c r="KH526" s="838"/>
      <c r="KI526" s="838"/>
      <c r="KJ526" s="838"/>
      <c r="KK526" s="838"/>
      <c r="KL526" s="838"/>
      <c r="KM526" s="838"/>
      <c r="KN526" s="838"/>
      <c r="KO526" s="838"/>
      <c r="KP526" s="838"/>
      <c r="KQ526" s="838"/>
      <c r="KR526" s="838"/>
      <c r="KS526" s="838"/>
      <c r="KT526" s="838"/>
      <c r="KU526" s="838"/>
      <c r="KV526" s="838"/>
      <c r="KW526" s="838"/>
      <c r="KX526" s="838"/>
      <c r="KY526" s="838"/>
      <c r="KZ526" s="838"/>
      <c r="LA526" s="838"/>
      <c r="LB526" s="838"/>
      <c r="LC526" s="838"/>
      <c r="LD526" s="838"/>
      <c r="LE526" s="838"/>
      <c r="LF526" s="838"/>
      <c r="LG526" s="838"/>
      <c r="LH526" s="838"/>
      <c r="LI526" s="838"/>
      <c r="LJ526" s="838"/>
      <c r="LK526" s="838"/>
      <c r="LL526" s="838"/>
      <c r="LM526" s="838"/>
      <c r="LN526" s="838"/>
      <c r="LO526" s="838"/>
      <c r="LP526" s="838"/>
      <c r="LQ526" s="838"/>
      <c r="LR526" s="838"/>
      <c r="LS526" s="838"/>
      <c r="LT526" s="838"/>
      <c r="LU526" s="838"/>
      <c r="LV526" s="838"/>
      <c r="LW526" s="838"/>
      <c r="LX526" s="838"/>
      <c r="LY526" s="838"/>
      <c r="LZ526" s="838"/>
      <c r="MA526" s="838"/>
      <c r="MB526" s="838"/>
      <c r="MC526" s="838"/>
      <c r="MD526" s="838"/>
      <c r="ME526" s="838"/>
      <c r="MF526" s="838"/>
      <c r="MG526" s="838"/>
      <c r="MH526" s="838"/>
      <c r="MI526" s="838"/>
      <c r="MJ526" s="838"/>
      <c r="MK526" s="838"/>
      <c r="ML526" s="838"/>
      <c r="MM526" s="838"/>
      <c r="MN526" s="838"/>
      <c r="MO526" s="838"/>
      <c r="MP526" s="838"/>
      <c r="MQ526" s="838"/>
      <c r="MR526" s="838"/>
      <c r="MS526" s="838"/>
      <c r="MT526" s="838"/>
      <c r="MU526" s="838"/>
      <c r="MV526" s="838"/>
      <c r="MW526" s="838"/>
      <c r="MX526" s="838"/>
      <c r="MY526" s="838"/>
      <c r="MZ526" s="838"/>
      <c r="NA526" s="838"/>
      <c r="NB526" s="838"/>
      <c r="NC526" s="838"/>
      <c r="ND526" s="838"/>
      <c r="NE526" s="838"/>
      <c r="NF526" s="838"/>
      <c r="NG526" s="838"/>
      <c r="NH526" s="838"/>
      <c r="NI526" s="838"/>
      <c r="NJ526" s="838"/>
      <c r="NK526" s="838"/>
      <c r="NL526" s="838"/>
      <c r="NM526" s="838"/>
      <c r="NN526" s="838"/>
      <c r="NO526" s="838"/>
      <c r="NP526" s="838"/>
      <c r="NQ526" s="838"/>
      <c r="NR526" s="838"/>
      <c r="NS526" s="838"/>
      <c r="NT526" s="838"/>
      <c r="NU526" s="838"/>
      <c r="NV526" s="838"/>
      <c r="NW526" s="838"/>
      <c r="NX526" s="838"/>
      <c r="NY526" s="838"/>
      <c r="NZ526" s="838"/>
      <c r="OA526" s="838"/>
      <c r="OB526" s="838"/>
      <c r="OC526" s="838"/>
      <c r="OD526" s="838"/>
      <c r="OE526" s="838"/>
      <c r="OF526" s="838"/>
      <c r="OG526" s="838"/>
      <c r="OH526" s="838"/>
      <c r="OI526" s="838"/>
      <c r="OJ526" s="838"/>
      <c r="OK526" s="838"/>
      <c r="OL526" s="838"/>
      <c r="OM526" s="838"/>
      <c r="ON526" s="838"/>
      <c r="OO526" s="838"/>
      <c r="OP526" s="838"/>
      <c r="OQ526" s="838"/>
      <c r="OR526" s="838"/>
      <c r="OS526" s="838"/>
      <c r="OT526" s="838"/>
      <c r="OU526" s="838"/>
      <c r="OV526" s="838"/>
      <c r="OW526" s="838"/>
      <c r="OX526" s="838"/>
      <c r="OY526" s="838"/>
      <c r="OZ526" s="838"/>
      <c r="PA526" s="838"/>
      <c r="PB526" s="838"/>
      <c r="PC526" s="838"/>
      <c r="PD526" s="838"/>
      <c r="PE526" s="838"/>
      <c r="PF526" s="838"/>
      <c r="PG526" s="838"/>
      <c r="PH526" s="838"/>
      <c r="PI526" s="838"/>
      <c r="PJ526" s="838"/>
      <c r="PK526" s="838"/>
      <c r="PL526" s="838"/>
      <c r="PM526" s="838"/>
      <c r="PN526" s="838"/>
      <c r="PO526" s="838"/>
      <c r="PP526" s="838"/>
      <c r="PQ526" s="838"/>
      <c r="PR526" s="838"/>
      <c r="PS526" s="838"/>
      <c r="PT526" s="838"/>
      <c r="PU526" s="838"/>
      <c r="PV526" s="838"/>
      <c r="PW526" s="838"/>
      <c r="PX526" s="838"/>
      <c r="PY526" s="838"/>
      <c r="PZ526" s="838"/>
      <c r="QA526" s="838"/>
      <c r="QB526" s="838"/>
      <c r="QC526" s="838"/>
      <c r="QD526" s="838"/>
      <c r="QE526" s="838"/>
      <c r="QF526" s="838"/>
      <c r="QG526" s="838"/>
      <c r="QH526" s="838"/>
      <c r="QI526" s="838"/>
      <c r="QJ526" s="838"/>
      <c r="QK526" s="838"/>
      <c r="QL526" s="838"/>
      <c r="QM526" s="838"/>
      <c r="QN526" s="838"/>
      <c r="QO526" s="838"/>
      <c r="QP526" s="838"/>
      <c r="QQ526" s="838"/>
      <c r="QR526" s="838"/>
      <c r="QS526" s="838"/>
      <c r="QT526" s="838"/>
      <c r="QU526" s="838"/>
      <c r="QV526" s="838"/>
      <c r="QW526" s="838"/>
      <c r="QX526" s="838"/>
      <c r="QY526" s="838"/>
      <c r="QZ526" s="838"/>
      <c r="RA526" s="838"/>
      <c r="RB526" s="838"/>
      <c r="RC526" s="838"/>
      <c r="RD526" s="838"/>
      <c r="RE526" s="838"/>
      <c r="RF526" s="838"/>
      <c r="RG526" s="838"/>
      <c r="RH526" s="838"/>
      <c r="RI526" s="838"/>
      <c r="RJ526" s="838"/>
      <c r="RK526" s="838"/>
      <c r="RL526" s="838"/>
      <c r="RM526" s="838"/>
      <c r="RN526" s="838"/>
      <c r="RO526" s="838"/>
      <c r="RP526" s="838"/>
      <c r="RQ526" s="838"/>
      <c r="RR526" s="838"/>
      <c r="RS526" s="838"/>
      <c r="RT526" s="838"/>
      <c r="RU526" s="838"/>
      <c r="RV526" s="838"/>
      <c r="RW526" s="838"/>
      <c r="RX526" s="838"/>
      <c r="RY526" s="838"/>
      <c r="RZ526" s="838"/>
      <c r="SA526" s="838"/>
      <c r="SB526" s="838"/>
      <c r="SC526" s="838"/>
      <c r="SD526" s="838"/>
      <c r="SE526" s="838"/>
      <c r="SF526" s="838"/>
      <c r="SG526" s="838"/>
      <c r="SH526" s="838"/>
      <c r="SI526" s="838"/>
      <c r="SJ526" s="838"/>
      <c r="SK526" s="838"/>
      <c r="SL526" s="838"/>
      <c r="SM526" s="838"/>
      <c r="SN526" s="838"/>
      <c r="SO526" s="838"/>
      <c r="SP526" s="838"/>
      <c r="SQ526" s="838"/>
      <c r="SR526" s="838"/>
      <c r="SS526" s="838"/>
      <c r="ST526" s="838"/>
      <c r="SU526" s="838"/>
      <c r="SV526" s="838"/>
      <c r="SW526" s="838"/>
      <c r="SX526" s="838"/>
      <c r="SY526" s="838"/>
      <c r="SZ526" s="838"/>
      <c r="TA526" s="838"/>
      <c r="TB526" s="838"/>
      <c r="TC526" s="838"/>
      <c r="TD526" s="838"/>
      <c r="TE526" s="838"/>
      <c r="TF526" s="838"/>
      <c r="TG526" s="838"/>
      <c r="TH526" s="838"/>
      <c r="TI526" s="838"/>
    </row>
    <row r="527" spans="1:529" s="185" customFormat="1" ht="51.75" customHeight="1" thickBot="1" x14ac:dyDescent="0.3">
      <c r="A527" s="102">
        <v>13140116</v>
      </c>
      <c r="B527" s="48">
        <v>39882</v>
      </c>
      <c r="C527" s="49" t="s">
        <v>5017</v>
      </c>
      <c r="D527" s="49" t="s">
        <v>7450</v>
      </c>
      <c r="E527" s="49" t="s">
        <v>7448</v>
      </c>
      <c r="F527" s="49" t="s">
        <v>43</v>
      </c>
      <c r="G527" s="49" t="s">
        <v>20</v>
      </c>
      <c r="H527" s="101" t="s">
        <v>7449</v>
      </c>
      <c r="I527" s="48">
        <v>39902</v>
      </c>
      <c r="J527" s="48">
        <v>44265</v>
      </c>
      <c r="K527" s="49" t="s">
        <v>1575</v>
      </c>
      <c r="L527" s="49"/>
      <c r="M527" s="49" t="s">
        <v>333</v>
      </c>
      <c r="N527" s="49" t="s">
        <v>21</v>
      </c>
      <c r="O527" s="49">
        <v>80600</v>
      </c>
      <c r="P527" s="73"/>
      <c r="Q527" s="73"/>
      <c r="R527" s="73"/>
      <c r="S527" s="73"/>
      <c r="T527" s="710" t="s">
        <v>1977</v>
      </c>
      <c r="U527" s="49">
        <v>220</v>
      </c>
      <c r="V527" s="49">
        <v>80600</v>
      </c>
      <c r="W527" s="49" t="s">
        <v>3205</v>
      </c>
      <c r="X527" s="49">
        <v>25</v>
      </c>
      <c r="Y527" s="49">
        <v>25</v>
      </c>
      <c r="Z527" s="49" t="s">
        <v>1091</v>
      </c>
      <c r="AA527" s="49" t="s">
        <v>1091</v>
      </c>
      <c r="AB527" s="49" t="s">
        <v>1091</v>
      </c>
      <c r="AC527" s="49">
        <v>10</v>
      </c>
      <c r="AD527" s="49" t="s">
        <v>1091</v>
      </c>
      <c r="AE527" s="49">
        <v>2</v>
      </c>
      <c r="AF527" s="49">
        <v>0.3</v>
      </c>
      <c r="AG527" s="49" t="s">
        <v>5019</v>
      </c>
      <c r="AH527" s="49"/>
      <c r="AI527" s="49" t="s">
        <v>5020</v>
      </c>
      <c r="AJ527" s="49" t="s">
        <v>5021</v>
      </c>
      <c r="AK527" s="49" t="s">
        <v>1461</v>
      </c>
      <c r="AM527" s="830"/>
      <c r="AN527" s="830"/>
      <c r="AO527" s="830"/>
      <c r="AP527" s="830"/>
      <c r="AQ527" s="830"/>
    </row>
    <row r="528" spans="1:529" s="79" customFormat="1" ht="27.75" customHeight="1" thickBot="1" x14ac:dyDescent="0.3">
      <c r="A528" s="286">
        <v>13140117</v>
      </c>
      <c r="B528" s="287">
        <v>39885</v>
      </c>
      <c r="C528" s="52" t="s">
        <v>1548</v>
      </c>
      <c r="D528" s="52"/>
      <c r="E528" s="52"/>
      <c r="F528" s="52"/>
      <c r="G528" s="52"/>
      <c r="H528" s="288"/>
      <c r="I528" s="287">
        <v>39906</v>
      </c>
      <c r="J528" s="287">
        <v>42066</v>
      </c>
      <c r="K528" s="52" t="s">
        <v>1202</v>
      </c>
      <c r="L528" s="52"/>
      <c r="M528" s="52" t="s">
        <v>1036</v>
      </c>
      <c r="N528" s="52" t="s">
        <v>34</v>
      </c>
      <c r="O528" s="52">
        <v>22000</v>
      </c>
      <c r="P528" s="386"/>
      <c r="Q528" s="386"/>
      <c r="R528" s="386"/>
      <c r="S528" s="386"/>
      <c r="T528" s="726"/>
      <c r="U528" s="52"/>
      <c r="V528" s="52">
        <v>22000</v>
      </c>
      <c r="W528" s="52"/>
      <c r="X528" s="52"/>
      <c r="Y528" s="52"/>
      <c r="Z528" s="52"/>
      <c r="AA528" s="52"/>
      <c r="AB528" s="52"/>
      <c r="AC528" s="52"/>
      <c r="AD528" s="52"/>
      <c r="AE528" s="52"/>
      <c r="AF528" s="52"/>
      <c r="AG528" s="52"/>
      <c r="AH528" s="52"/>
      <c r="AI528" s="52"/>
      <c r="AJ528" s="52"/>
      <c r="AK528" s="301"/>
      <c r="AL528" s="29"/>
      <c r="AM528" s="13"/>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c r="CH528" s="185"/>
      <c r="CI528" s="185"/>
      <c r="CJ528" s="185"/>
      <c r="CK528" s="185"/>
      <c r="CL528" s="185"/>
      <c r="CM528" s="185"/>
      <c r="CN528" s="185"/>
      <c r="CO528" s="185"/>
      <c r="CP528" s="185"/>
      <c r="CQ528" s="185"/>
      <c r="CR528" s="185"/>
      <c r="CS528" s="185"/>
      <c r="CT528" s="185"/>
      <c r="CU528" s="185"/>
      <c r="CV528" s="185"/>
      <c r="CW528" s="185"/>
      <c r="CX528" s="185"/>
      <c r="CY528" s="185"/>
      <c r="CZ528" s="185"/>
      <c r="DA528" s="185"/>
      <c r="DB528" s="185"/>
      <c r="DC528" s="185"/>
      <c r="DD528" s="185"/>
      <c r="DE528" s="185"/>
      <c r="DF528" s="185"/>
      <c r="DG528" s="185"/>
      <c r="DH528" s="185"/>
      <c r="DI528" s="185"/>
      <c r="DJ528" s="185"/>
      <c r="DK528" s="185"/>
      <c r="DL528" s="185"/>
      <c r="DM528" s="185"/>
      <c r="DN528" s="185"/>
      <c r="DO528" s="185"/>
      <c r="DP528" s="185"/>
      <c r="DQ528" s="185"/>
      <c r="DR528" s="185"/>
      <c r="DS528" s="185"/>
      <c r="DT528" s="185"/>
      <c r="DU528" s="185"/>
      <c r="DV528" s="185"/>
      <c r="DW528" s="185"/>
      <c r="DX528" s="185"/>
      <c r="DY528" s="185"/>
      <c r="DZ528" s="185"/>
      <c r="EA528" s="185"/>
      <c r="EB528" s="185"/>
      <c r="EC528" s="185"/>
      <c r="ED528" s="185"/>
      <c r="EE528" s="185"/>
      <c r="EF528" s="185"/>
      <c r="EG528" s="185"/>
      <c r="EH528" s="185"/>
      <c r="EI528" s="185"/>
      <c r="EJ528" s="185"/>
      <c r="EK528" s="185"/>
      <c r="EL528" s="185"/>
      <c r="EM528" s="185"/>
      <c r="EN528" s="185"/>
      <c r="EO528" s="185"/>
      <c r="EP528" s="185"/>
      <c r="EQ528" s="185"/>
      <c r="ER528" s="185"/>
      <c r="ES528" s="185"/>
      <c r="ET528" s="185"/>
      <c r="EU528" s="185"/>
      <c r="EV528" s="185"/>
      <c r="EW528" s="185"/>
      <c r="EX528" s="185"/>
      <c r="EY528" s="185"/>
      <c r="EZ528" s="185"/>
      <c r="FA528" s="185"/>
      <c r="FB528" s="185"/>
      <c r="FC528" s="185"/>
      <c r="FD528" s="185"/>
      <c r="FE528" s="185"/>
      <c r="FF528" s="185"/>
      <c r="FG528" s="185"/>
      <c r="FH528" s="185"/>
      <c r="FI528" s="185"/>
      <c r="FJ528" s="185"/>
      <c r="FK528" s="185"/>
      <c r="FL528" s="185"/>
      <c r="FM528" s="185"/>
      <c r="FN528" s="185"/>
      <c r="FO528" s="185"/>
      <c r="FP528" s="185"/>
      <c r="FQ528" s="185"/>
      <c r="FR528" s="185"/>
      <c r="FS528" s="185"/>
      <c r="FT528" s="185"/>
      <c r="FU528" s="185"/>
      <c r="FV528" s="185"/>
      <c r="FW528" s="185"/>
      <c r="FX528" s="185"/>
      <c r="FY528" s="185"/>
      <c r="FZ528" s="185"/>
      <c r="GA528" s="185"/>
      <c r="GB528" s="185"/>
      <c r="GC528" s="185"/>
      <c r="GD528" s="185"/>
      <c r="GE528" s="185"/>
      <c r="GF528" s="185"/>
      <c r="GG528" s="185"/>
      <c r="GH528" s="185"/>
      <c r="GI528" s="185"/>
      <c r="GJ528" s="185"/>
      <c r="GK528" s="185"/>
      <c r="GL528" s="185"/>
      <c r="GM528" s="185"/>
      <c r="GN528" s="185"/>
      <c r="GO528" s="185"/>
      <c r="GP528" s="185"/>
      <c r="GQ528" s="185"/>
      <c r="GR528" s="185"/>
      <c r="GS528" s="185"/>
      <c r="GT528" s="185"/>
      <c r="GU528" s="185"/>
      <c r="GV528" s="185"/>
      <c r="GW528" s="185"/>
      <c r="GX528" s="185"/>
      <c r="GY528" s="185"/>
      <c r="GZ528" s="185"/>
      <c r="HA528" s="185"/>
      <c r="HB528" s="185"/>
      <c r="HC528" s="185"/>
      <c r="HD528" s="185"/>
      <c r="HE528" s="185"/>
      <c r="HF528" s="185"/>
      <c r="HG528" s="185"/>
      <c r="HH528" s="185"/>
      <c r="HI528" s="185"/>
      <c r="HJ528" s="185"/>
      <c r="HK528" s="185"/>
      <c r="HL528" s="185"/>
      <c r="HM528" s="185"/>
      <c r="HN528" s="185"/>
      <c r="HO528" s="185"/>
      <c r="HP528" s="185"/>
      <c r="HQ528" s="185"/>
      <c r="HR528" s="185"/>
      <c r="HS528" s="185"/>
      <c r="HT528" s="185"/>
      <c r="HU528" s="185"/>
      <c r="HV528" s="185"/>
      <c r="HW528" s="185"/>
      <c r="HX528" s="185"/>
      <c r="HY528" s="185"/>
      <c r="HZ528" s="185"/>
      <c r="IA528" s="185"/>
      <c r="IB528" s="185"/>
      <c r="IC528" s="185"/>
      <c r="ID528" s="185"/>
      <c r="IE528" s="185"/>
      <c r="IF528" s="185"/>
      <c r="IG528" s="185"/>
      <c r="IH528" s="185"/>
      <c r="II528" s="185"/>
      <c r="IJ528" s="185"/>
      <c r="IK528" s="185"/>
      <c r="IL528" s="185"/>
      <c r="IM528" s="185"/>
      <c r="IN528" s="185"/>
      <c r="IO528" s="185"/>
      <c r="IP528" s="185"/>
      <c r="IQ528" s="185"/>
      <c r="IR528" s="185"/>
      <c r="IS528" s="185"/>
      <c r="IT528" s="185"/>
      <c r="IU528" s="185"/>
      <c r="IV528" s="185"/>
      <c r="IW528" s="185"/>
      <c r="IX528" s="185"/>
      <c r="IY528" s="185"/>
      <c r="IZ528" s="185"/>
      <c r="JA528" s="185"/>
      <c r="JB528" s="185"/>
      <c r="JC528" s="185"/>
      <c r="JD528" s="185"/>
      <c r="JE528" s="185"/>
      <c r="JF528" s="185"/>
      <c r="JG528" s="185"/>
      <c r="JH528" s="185"/>
      <c r="JI528" s="185"/>
      <c r="JJ528" s="185"/>
      <c r="JK528" s="185"/>
      <c r="JL528" s="185"/>
      <c r="JM528" s="185"/>
      <c r="JN528" s="185"/>
      <c r="JO528" s="185"/>
      <c r="JP528" s="185"/>
      <c r="JQ528" s="185"/>
      <c r="JR528" s="185"/>
      <c r="JS528" s="185"/>
      <c r="JT528" s="185"/>
      <c r="JU528" s="185"/>
      <c r="JV528" s="185"/>
      <c r="JW528" s="185"/>
      <c r="JX528" s="185"/>
      <c r="JY528" s="185"/>
      <c r="JZ528" s="185"/>
      <c r="KA528" s="185"/>
      <c r="KB528" s="185"/>
      <c r="KC528" s="185"/>
      <c r="KD528" s="185"/>
      <c r="KE528" s="185"/>
      <c r="KF528" s="185"/>
      <c r="KG528" s="185"/>
      <c r="KH528" s="185"/>
      <c r="KI528" s="185"/>
      <c r="KJ528" s="185"/>
      <c r="KK528" s="185"/>
      <c r="KL528" s="185"/>
      <c r="KM528" s="185"/>
      <c r="KN528" s="185"/>
      <c r="KO528" s="185"/>
      <c r="KP528" s="185"/>
      <c r="KQ528" s="185"/>
      <c r="KR528" s="185"/>
      <c r="KS528" s="185"/>
      <c r="KT528" s="185"/>
      <c r="KU528" s="185"/>
      <c r="KV528" s="185"/>
      <c r="KW528" s="185"/>
      <c r="KX528" s="185"/>
      <c r="KY528" s="185"/>
      <c r="KZ528" s="185"/>
      <c r="LA528" s="185"/>
      <c r="LB528" s="185"/>
      <c r="LC528" s="185"/>
      <c r="LD528" s="185"/>
      <c r="LE528" s="185"/>
      <c r="LF528" s="185"/>
      <c r="LG528" s="185"/>
      <c r="LH528" s="185"/>
      <c r="LI528" s="185"/>
      <c r="LJ528" s="185"/>
      <c r="LK528" s="185"/>
      <c r="LL528" s="185"/>
      <c r="LM528" s="185"/>
      <c r="LN528" s="185"/>
      <c r="LO528" s="185"/>
      <c r="LP528" s="185"/>
      <c r="LQ528" s="185"/>
      <c r="LR528" s="185"/>
      <c r="LS528" s="185"/>
      <c r="LT528" s="185"/>
      <c r="LU528" s="185"/>
      <c r="LV528" s="185"/>
      <c r="LW528" s="185"/>
      <c r="LX528" s="185"/>
      <c r="LY528" s="185"/>
      <c r="LZ528" s="185"/>
      <c r="MA528" s="185"/>
      <c r="MB528" s="185"/>
      <c r="MC528" s="185"/>
      <c r="MD528" s="185"/>
      <c r="ME528" s="185"/>
      <c r="MF528" s="185"/>
      <c r="MG528" s="185"/>
      <c r="MH528" s="185"/>
      <c r="MI528" s="185"/>
      <c r="MJ528" s="185"/>
      <c r="MK528" s="185"/>
      <c r="ML528" s="185"/>
      <c r="MM528" s="185"/>
      <c r="MN528" s="185"/>
      <c r="MO528" s="185"/>
      <c r="MP528" s="185"/>
      <c r="MQ528" s="185"/>
      <c r="MR528" s="185"/>
      <c r="MS528" s="185"/>
      <c r="MT528" s="185"/>
      <c r="MU528" s="185"/>
      <c r="MV528" s="185"/>
      <c r="MW528" s="185"/>
      <c r="MX528" s="185"/>
      <c r="MY528" s="185"/>
      <c r="MZ528" s="185"/>
      <c r="NA528" s="185"/>
      <c r="NB528" s="185"/>
      <c r="NC528" s="185"/>
      <c r="ND528" s="185"/>
      <c r="NE528" s="185"/>
      <c r="NF528" s="185"/>
      <c r="NG528" s="185"/>
      <c r="NH528" s="185"/>
      <c r="NI528" s="185"/>
      <c r="NJ528" s="185"/>
      <c r="NK528" s="185"/>
      <c r="NL528" s="185"/>
      <c r="NM528" s="185"/>
      <c r="NN528" s="185"/>
      <c r="NO528" s="185"/>
      <c r="NP528" s="185"/>
      <c r="NQ528" s="185"/>
      <c r="NR528" s="185"/>
      <c r="NS528" s="185"/>
      <c r="NT528" s="185"/>
      <c r="NU528" s="185"/>
      <c r="NV528" s="185"/>
      <c r="NW528" s="185"/>
      <c r="NX528" s="185"/>
      <c r="NY528" s="185"/>
      <c r="NZ528" s="185"/>
      <c r="OA528" s="185"/>
      <c r="OB528" s="185"/>
      <c r="OC528" s="185"/>
      <c r="OD528" s="185"/>
      <c r="OE528" s="185"/>
      <c r="OF528" s="185"/>
      <c r="OG528" s="185"/>
      <c r="OH528" s="185"/>
      <c r="OI528" s="185"/>
      <c r="OJ528" s="185"/>
      <c r="OK528" s="185"/>
      <c r="OL528" s="185"/>
      <c r="OM528" s="185"/>
      <c r="ON528" s="185"/>
      <c r="OO528" s="185"/>
      <c r="OP528" s="185"/>
      <c r="OQ528" s="185"/>
      <c r="OR528" s="185"/>
      <c r="OS528" s="185"/>
      <c r="OT528" s="185"/>
      <c r="OU528" s="185"/>
      <c r="OV528" s="185"/>
      <c r="OW528" s="185"/>
      <c r="OX528" s="185"/>
      <c r="OY528" s="185"/>
      <c r="OZ528" s="185"/>
      <c r="PA528" s="185"/>
      <c r="PB528" s="185"/>
      <c r="PC528" s="185"/>
      <c r="PD528" s="185"/>
      <c r="PE528" s="185"/>
      <c r="PF528" s="185"/>
      <c r="PG528" s="185"/>
      <c r="PH528" s="185"/>
      <c r="PI528" s="185"/>
      <c r="PJ528" s="185"/>
      <c r="PK528" s="185"/>
      <c r="PL528" s="185"/>
      <c r="PM528" s="185"/>
      <c r="PN528" s="185"/>
      <c r="PO528" s="185"/>
      <c r="PP528" s="185"/>
      <c r="PQ528" s="185"/>
      <c r="PR528" s="185"/>
      <c r="PS528" s="185"/>
      <c r="PT528" s="185"/>
      <c r="PU528" s="185"/>
      <c r="PV528" s="185"/>
      <c r="PW528" s="185"/>
      <c r="PX528" s="185"/>
      <c r="PY528" s="185"/>
      <c r="PZ528" s="185"/>
      <c r="QA528" s="185"/>
      <c r="QB528" s="185"/>
      <c r="QC528" s="185"/>
      <c r="QD528" s="185"/>
      <c r="QE528" s="185"/>
      <c r="QF528" s="185"/>
      <c r="QG528" s="185"/>
      <c r="QH528" s="185"/>
      <c r="QI528" s="185"/>
      <c r="QJ528" s="185"/>
      <c r="QK528" s="185"/>
      <c r="QL528" s="185"/>
      <c r="QM528" s="185"/>
      <c r="QN528" s="185"/>
      <c r="QO528" s="185"/>
      <c r="QP528" s="185"/>
      <c r="QQ528" s="185"/>
      <c r="QR528" s="185"/>
      <c r="QS528" s="185"/>
      <c r="QT528" s="185"/>
      <c r="QU528" s="185"/>
      <c r="QV528" s="185"/>
      <c r="QW528" s="185"/>
      <c r="QX528" s="185"/>
      <c r="QY528" s="185"/>
      <c r="QZ528" s="185"/>
      <c r="RA528" s="185"/>
      <c r="RB528" s="185"/>
      <c r="RC528" s="185"/>
      <c r="RD528" s="185"/>
      <c r="RE528" s="185"/>
      <c r="RF528" s="185"/>
      <c r="RG528" s="185"/>
      <c r="RH528" s="185"/>
      <c r="RI528" s="185"/>
      <c r="RJ528" s="185"/>
      <c r="RK528" s="185"/>
      <c r="RL528" s="185"/>
      <c r="RM528" s="185"/>
      <c r="RN528" s="185"/>
      <c r="RO528" s="185"/>
      <c r="RP528" s="185"/>
      <c r="RQ528" s="185"/>
      <c r="RR528" s="185"/>
      <c r="RS528" s="185"/>
      <c r="RT528" s="185"/>
      <c r="RU528" s="185"/>
      <c r="RV528" s="185"/>
      <c r="RW528" s="185"/>
      <c r="RX528" s="185"/>
      <c r="RY528" s="185"/>
      <c r="RZ528" s="185"/>
      <c r="SA528" s="185"/>
      <c r="SB528" s="185"/>
      <c r="SC528" s="185"/>
      <c r="SD528" s="185"/>
      <c r="SE528" s="185"/>
      <c r="SF528" s="185"/>
      <c r="SG528" s="185"/>
      <c r="SH528" s="185"/>
      <c r="SI528" s="185"/>
      <c r="SJ528" s="185"/>
      <c r="SK528" s="185"/>
      <c r="SL528" s="185"/>
      <c r="SM528" s="185"/>
      <c r="SN528" s="185"/>
      <c r="SO528" s="185"/>
      <c r="SP528" s="185"/>
      <c r="SQ528" s="185"/>
      <c r="SR528" s="185"/>
      <c r="SS528" s="185"/>
      <c r="ST528" s="185"/>
      <c r="SU528" s="185"/>
      <c r="SV528" s="185"/>
      <c r="SW528" s="185"/>
      <c r="SX528" s="185"/>
      <c r="SY528" s="185"/>
      <c r="SZ528" s="185"/>
      <c r="TA528" s="185"/>
      <c r="TB528" s="185"/>
      <c r="TC528" s="185"/>
      <c r="TD528" s="185"/>
      <c r="TE528" s="185"/>
      <c r="TF528" s="185"/>
      <c r="TG528" s="185"/>
      <c r="TH528" s="185"/>
      <c r="TI528" s="185"/>
    </row>
    <row r="529" spans="1:529" s="79" customFormat="1" ht="36" customHeight="1" thickBot="1" x14ac:dyDescent="0.3">
      <c r="A529" s="284">
        <v>13140118</v>
      </c>
      <c r="B529" s="285">
        <v>39888</v>
      </c>
      <c r="C529" s="105" t="s">
        <v>5715</v>
      </c>
      <c r="D529" s="105" t="s">
        <v>5716</v>
      </c>
      <c r="E529" s="105"/>
      <c r="F529" s="105"/>
      <c r="G529" s="105"/>
      <c r="H529" s="284"/>
      <c r="I529" s="285">
        <v>39908</v>
      </c>
      <c r="J529" s="285">
        <v>40984</v>
      </c>
      <c r="K529" s="105" t="s">
        <v>1576</v>
      </c>
      <c r="L529" s="105"/>
      <c r="M529" s="105" t="s">
        <v>1577</v>
      </c>
      <c r="N529" s="105" t="s">
        <v>52</v>
      </c>
      <c r="O529" s="105">
        <v>229950</v>
      </c>
      <c r="P529" s="289"/>
      <c r="Q529" s="289"/>
      <c r="R529" s="289"/>
      <c r="S529" s="289"/>
      <c r="T529" s="720"/>
      <c r="U529" s="105"/>
      <c r="V529" s="105">
        <v>229950</v>
      </c>
      <c r="W529" s="105"/>
      <c r="X529" s="105"/>
      <c r="Y529" s="105"/>
      <c r="Z529" s="105"/>
      <c r="AA529" s="105"/>
      <c r="AB529" s="105"/>
      <c r="AC529" s="105"/>
      <c r="AD529" s="105"/>
      <c r="AE529" s="105"/>
      <c r="AF529" s="105"/>
      <c r="AG529" s="105"/>
      <c r="AH529" s="105"/>
      <c r="AI529" s="105"/>
      <c r="AJ529" s="105"/>
      <c r="AK529" s="30"/>
      <c r="AL529" s="321"/>
      <c r="AM529" s="13"/>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c r="CH529" s="185"/>
      <c r="CI529" s="185"/>
      <c r="CJ529" s="185"/>
      <c r="CK529" s="185"/>
      <c r="CL529" s="185"/>
      <c r="CM529" s="185"/>
      <c r="CN529" s="185"/>
      <c r="CO529" s="185"/>
      <c r="CP529" s="185"/>
      <c r="CQ529" s="185"/>
      <c r="CR529" s="185"/>
      <c r="CS529" s="185"/>
      <c r="CT529" s="185"/>
      <c r="CU529" s="185"/>
      <c r="CV529" s="185"/>
      <c r="CW529" s="185"/>
      <c r="CX529" s="185"/>
      <c r="CY529" s="185"/>
      <c r="CZ529" s="185"/>
      <c r="DA529" s="185"/>
      <c r="DB529" s="185"/>
      <c r="DC529" s="185"/>
      <c r="DD529" s="185"/>
      <c r="DE529" s="185"/>
      <c r="DF529" s="185"/>
      <c r="DG529" s="185"/>
      <c r="DH529" s="185"/>
      <c r="DI529" s="185"/>
      <c r="DJ529" s="185"/>
      <c r="DK529" s="185"/>
      <c r="DL529" s="185"/>
      <c r="DM529" s="185"/>
      <c r="DN529" s="185"/>
      <c r="DO529" s="185"/>
      <c r="DP529" s="185"/>
      <c r="DQ529" s="185"/>
      <c r="DR529" s="185"/>
      <c r="DS529" s="185"/>
      <c r="DT529" s="185"/>
      <c r="DU529" s="185"/>
      <c r="DV529" s="185"/>
      <c r="DW529" s="185"/>
      <c r="DX529" s="185"/>
      <c r="DY529" s="185"/>
      <c r="DZ529" s="185"/>
      <c r="EA529" s="185"/>
      <c r="EB529" s="185"/>
      <c r="EC529" s="185"/>
      <c r="ED529" s="185"/>
      <c r="EE529" s="185"/>
      <c r="EF529" s="185"/>
      <c r="EG529" s="185"/>
      <c r="EH529" s="185"/>
      <c r="EI529" s="185"/>
      <c r="EJ529" s="185"/>
      <c r="EK529" s="185"/>
      <c r="EL529" s="185"/>
      <c r="EM529" s="185"/>
      <c r="EN529" s="185"/>
      <c r="EO529" s="185"/>
      <c r="EP529" s="185"/>
      <c r="EQ529" s="185"/>
      <c r="ER529" s="185"/>
      <c r="ES529" s="185"/>
      <c r="ET529" s="185"/>
      <c r="EU529" s="185"/>
      <c r="EV529" s="185"/>
      <c r="EW529" s="185"/>
      <c r="EX529" s="185"/>
      <c r="EY529" s="185"/>
      <c r="EZ529" s="185"/>
      <c r="FA529" s="185"/>
      <c r="FB529" s="185"/>
      <c r="FC529" s="185"/>
      <c r="FD529" s="185"/>
      <c r="FE529" s="185"/>
      <c r="FF529" s="185"/>
      <c r="FG529" s="185"/>
      <c r="FH529" s="185"/>
      <c r="FI529" s="185"/>
      <c r="FJ529" s="185"/>
      <c r="FK529" s="185"/>
      <c r="FL529" s="185"/>
      <c r="FM529" s="185"/>
      <c r="FN529" s="185"/>
      <c r="FO529" s="185"/>
      <c r="FP529" s="185"/>
      <c r="FQ529" s="185"/>
      <c r="FR529" s="185"/>
      <c r="FS529" s="185"/>
      <c r="FT529" s="185"/>
      <c r="FU529" s="185"/>
      <c r="FV529" s="185"/>
      <c r="FW529" s="185"/>
      <c r="FX529" s="185"/>
      <c r="FY529" s="185"/>
      <c r="FZ529" s="185"/>
      <c r="GA529" s="185"/>
      <c r="GB529" s="185"/>
      <c r="GC529" s="185"/>
      <c r="GD529" s="185"/>
      <c r="GE529" s="185"/>
      <c r="GF529" s="185"/>
      <c r="GG529" s="185"/>
      <c r="GH529" s="185"/>
      <c r="GI529" s="185"/>
      <c r="GJ529" s="185"/>
      <c r="GK529" s="185"/>
      <c r="GL529" s="185"/>
      <c r="GM529" s="185"/>
      <c r="GN529" s="185"/>
      <c r="GO529" s="185"/>
      <c r="GP529" s="185"/>
      <c r="GQ529" s="185"/>
      <c r="GR529" s="185"/>
      <c r="GS529" s="185"/>
      <c r="GT529" s="185"/>
      <c r="GU529" s="185"/>
      <c r="GV529" s="185"/>
      <c r="GW529" s="185"/>
      <c r="GX529" s="185"/>
      <c r="GY529" s="185"/>
      <c r="GZ529" s="185"/>
      <c r="HA529" s="185"/>
      <c r="HB529" s="185"/>
      <c r="HC529" s="185"/>
      <c r="HD529" s="185"/>
      <c r="HE529" s="185"/>
      <c r="HF529" s="185"/>
      <c r="HG529" s="185"/>
      <c r="HH529" s="185"/>
      <c r="HI529" s="185"/>
      <c r="HJ529" s="185"/>
      <c r="HK529" s="185"/>
      <c r="HL529" s="185"/>
      <c r="HM529" s="185"/>
      <c r="HN529" s="185"/>
      <c r="HO529" s="185"/>
      <c r="HP529" s="185"/>
      <c r="HQ529" s="185"/>
      <c r="HR529" s="185"/>
      <c r="HS529" s="185"/>
      <c r="HT529" s="185"/>
      <c r="HU529" s="185"/>
      <c r="HV529" s="185"/>
      <c r="HW529" s="185"/>
      <c r="HX529" s="185"/>
      <c r="HY529" s="185"/>
      <c r="HZ529" s="185"/>
      <c r="IA529" s="185"/>
      <c r="IB529" s="185"/>
      <c r="IC529" s="185"/>
      <c r="ID529" s="185"/>
      <c r="IE529" s="185"/>
      <c r="IF529" s="185"/>
      <c r="IG529" s="185"/>
      <c r="IH529" s="185"/>
      <c r="II529" s="185"/>
      <c r="IJ529" s="185"/>
      <c r="IK529" s="185"/>
      <c r="IL529" s="185"/>
      <c r="IM529" s="185"/>
      <c r="IN529" s="185"/>
      <c r="IO529" s="185"/>
      <c r="IP529" s="185"/>
      <c r="IQ529" s="185"/>
      <c r="IR529" s="185"/>
      <c r="IS529" s="185"/>
      <c r="IT529" s="185"/>
      <c r="IU529" s="185"/>
      <c r="IV529" s="185"/>
      <c r="IW529" s="185"/>
      <c r="IX529" s="185"/>
      <c r="IY529" s="185"/>
      <c r="IZ529" s="185"/>
      <c r="JA529" s="185"/>
      <c r="JB529" s="185"/>
      <c r="JC529" s="185"/>
      <c r="JD529" s="185"/>
      <c r="JE529" s="185"/>
      <c r="JF529" s="185"/>
      <c r="JG529" s="185"/>
      <c r="JH529" s="185"/>
      <c r="JI529" s="185"/>
      <c r="JJ529" s="185"/>
      <c r="JK529" s="185"/>
      <c r="JL529" s="185"/>
      <c r="JM529" s="185"/>
      <c r="JN529" s="185"/>
      <c r="JO529" s="185"/>
      <c r="JP529" s="185"/>
      <c r="JQ529" s="185"/>
      <c r="JR529" s="185"/>
      <c r="JS529" s="185"/>
      <c r="JT529" s="185"/>
      <c r="JU529" s="185"/>
      <c r="JV529" s="185"/>
      <c r="JW529" s="185"/>
      <c r="JX529" s="185"/>
      <c r="JY529" s="185"/>
      <c r="JZ529" s="185"/>
      <c r="KA529" s="185"/>
      <c r="KB529" s="185"/>
      <c r="KC529" s="185"/>
      <c r="KD529" s="185"/>
      <c r="KE529" s="185"/>
      <c r="KF529" s="185"/>
      <c r="KG529" s="185"/>
      <c r="KH529" s="185"/>
      <c r="KI529" s="185"/>
      <c r="KJ529" s="185"/>
      <c r="KK529" s="185"/>
      <c r="KL529" s="185"/>
      <c r="KM529" s="185"/>
      <c r="KN529" s="185"/>
      <c r="KO529" s="185"/>
      <c r="KP529" s="185"/>
      <c r="KQ529" s="185"/>
      <c r="KR529" s="185"/>
      <c r="KS529" s="185"/>
      <c r="KT529" s="185"/>
      <c r="KU529" s="185"/>
      <c r="KV529" s="185"/>
      <c r="KW529" s="185"/>
      <c r="KX529" s="185"/>
      <c r="KY529" s="185"/>
      <c r="KZ529" s="185"/>
      <c r="LA529" s="185"/>
      <c r="LB529" s="185"/>
      <c r="LC529" s="185"/>
      <c r="LD529" s="185"/>
      <c r="LE529" s="185"/>
      <c r="LF529" s="185"/>
      <c r="LG529" s="185"/>
      <c r="LH529" s="185"/>
      <c r="LI529" s="185"/>
      <c r="LJ529" s="185"/>
      <c r="LK529" s="185"/>
      <c r="LL529" s="185"/>
      <c r="LM529" s="185"/>
      <c r="LN529" s="185"/>
      <c r="LO529" s="185"/>
      <c r="LP529" s="185"/>
      <c r="LQ529" s="185"/>
      <c r="LR529" s="185"/>
      <c r="LS529" s="185"/>
      <c r="LT529" s="185"/>
      <c r="LU529" s="185"/>
      <c r="LV529" s="185"/>
      <c r="LW529" s="185"/>
      <c r="LX529" s="185"/>
      <c r="LY529" s="185"/>
      <c r="LZ529" s="185"/>
      <c r="MA529" s="185"/>
      <c r="MB529" s="185"/>
      <c r="MC529" s="185"/>
      <c r="MD529" s="185"/>
      <c r="ME529" s="185"/>
      <c r="MF529" s="185"/>
      <c r="MG529" s="185"/>
      <c r="MH529" s="185"/>
      <c r="MI529" s="185"/>
      <c r="MJ529" s="185"/>
      <c r="MK529" s="185"/>
      <c r="ML529" s="185"/>
      <c r="MM529" s="185"/>
      <c r="MN529" s="185"/>
      <c r="MO529" s="185"/>
      <c r="MP529" s="185"/>
      <c r="MQ529" s="185"/>
      <c r="MR529" s="185"/>
      <c r="MS529" s="185"/>
      <c r="MT529" s="185"/>
      <c r="MU529" s="185"/>
      <c r="MV529" s="185"/>
      <c r="MW529" s="185"/>
      <c r="MX529" s="185"/>
      <c r="MY529" s="185"/>
      <c r="MZ529" s="185"/>
      <c r="NA529" s="185"/>
      <c r="NB529" s="185"/>
      <c r="NC529" s="185"/>
      <c r="ND529" s="185"/>
      <c r="NE529" s="185"/>
      <c r="NF529" s="185"/>
      <c r="NG529" s="185"/>
      <c r="NH529" s="185"/>
      <c r="NI529" s="185"/>
      <c r="NJ529" s="185"/>
      <c r="NK529" s="185"/>
      <c r="NL529" s="185"/>
      <c r="NM529" s="185"/>
      <c r="NN529" s="185"/>
      <c r="NO529" s="185"/>
      <c r="NP529" s="185"/>
      <c r="NQ529" s="185"/>
      <c r="NR529" s="185"/>
      <c r="NS529" s="185"/>
      <c r="NT529" s="185"/>
      <c r="NU529" s="185"/>
      <c r="NV529" s="185"/>
      <c r="NW529" s="185"/>
      <c r="NX529" s="185"/>
      <c r="NY529" s="185"/>
      <c r="NZ529" s="185"/>
      <c r="OA529" s="185"/>
      <c r="OB529" s="185"/>
      <c r="OC529" s="185"/>
      <c r="OD529" s="185"/>
      <c r="OE529" s="185"/>
      <c r="OF529" s="185"/>
      <c r="OG529" s="185"/>
      <c r="OH529" s="185"/>
      <c r="OI529" s="185"/>
      <c r="OJ529" s="185"/>
      <c r="OK529" s="185"/>
      <c r="OL529" s="185"/>
      <c r="OM529" s="185"/>
      <c r="ON529" s="185"/>
      <c r="OO529" s="185"/>
      <c r="OP529" s="185"/>
      <c r="OQ529" s="185"/>
      <c r="OR529" s="185"/>
      <c r="OS529" s="185"/>
      <c r="OT529" s="185"/>
      <c r="OU529" s="185"/>
      <c r="OV529" s="185"/>
      <c r="OW529" s="185"/>
      <c r="OX529" s="185"/>
      <c r="OY529" s="185"/>
      <c r="OZ529" s="185"/>
      <c r="PA529" s="185"/>
      <c r="PB529" s="185"/>
      <c r="PC529" s="185"/>
      <c r="PD529" s="185"/>
      <c r="PE529" s="185"/>
      <c r="PF529" s="185"/>
      <c r="PG529" s="185"/>
      <c r="PH529" s="185"/>
      <c r="PI529" s="185"/>
      <c r="PJ529" s="185"/>
      <c r="PK529" s="185"/>
      <c r="PL529" s="185"/>
      <c r="PM529" s="185"/>
      <c r="PN529" s="185"/>
      <c r="PO529" s="185"/>
      <c r="PP529" s="185"/>
      <c r="PQ529" s="185"/>
      <c r="PR529" s="185"/>
      <c r="PS529" s="185"/>
      <c r="PT529" s="185"/>
      <c r="PU529" s="185"/>
      <c r="PV529" s="185"/>
      <c r="PW529" s="185"/>
      <c r="PX529" s="185"/>
      <c r="PY529" s="185"/>
      <c r="PZ529" s="185"/>
      <c r="QA529" s="185"/>
      <c r="QB529" s="185"/>
      <c r="QC529" s="185"/>
      <c r="QD529" s="185"/>
      <c r="QE529" s="185"/>
      <c r="QF529" s="185"/>
      <c r="QG529" s="185"/>
      <c r="QH529" s="185"/>
      <c r="QI529" s="185"/>
      <c r="QJ529" s="185"/>
      <c r="QK529" s="185"/>
      <c r="QL529" s="185"/>
      <c r="QM529" s="185"/>
      <c r="QN529" s="185"/>
      <c r="QO529" s="185"/>
      <c r="QP529" s="185"/>
      <c r="QQ529" s="185"/>
      <c r="QR529" s="185"/>
      <c r="QS529" s="185"/>
      <c r="QT529" s="185"/>
      <c r="QU529" s="185"/>
      <c r="QV529" s="185"/>
      <c r="QW529" s="185"/>
      <c r="QX529" s="185"/>
      <c r="QY529" s="185"/>
      <c r="QZ529" s="185"/>
      <c r="RA529" s="185"/>
      <c r="RB529" s="185"/>
      <c r="RC529" s="185"/>
      <c r="RD529" s="185"/>
      <c r="RE529" s="185"/>
      <c r="RF529" s="185"/>
      <c r="RG529" s="185"/>
      <c r="RH529" s="185"/>
      <c r="RI529" s="185"/>
      <c r="RJ529" s="185"/>
      <c r="RK529" s="185"/>
      <c r="RL529" s="185"/>
      <c r="RM529" s="185"/>
      <c r="RN529" s="185"/>
      <c r="RO529" s="185"/>
      <c r="RP529" s="185"/>
      <c r="RQ529" s="185"/>
      <c r="RR529" s="185"/>
      <c r="RS529" s="185"/>
      <c r="RT529" s="185"/>
      <c r="RU529" s="185"/>
      <c r="RV529" s="185"/>
      <c r="RW529" s="185"/>
      <c r="RX529" s="185"/>
      <c r="RY529" s="185"/>
      <c r="RZ529" s="185"/>
      <c r="SA529" s="185"/>
      <c r="SB529" s="185"/>
      <c r="SC529" s="185"/>
      <c r="SD529" s="185"/>
      <c r="SE529" s="185"/>
      <c r="SF529" s="185"/>
      <c r="SG529" s="185"/>
      <c r="SH529" s="185"/>
      <c r="SI529" s="185"/>
      <c r="SJ529" s="185"/>
      <c r="SK529" s="185"/>
      <c r="SL529" s="185"/>
      <c r="SM529" s="185"/>
      <c r="SN529" s="185"/>
      <c r="SO529" s="185"/>
      <c r="SP529" s="185"/>
      <c r="SQ529" s="185"/>
      <c r="SR529" s="185"/>
      <c r="SS529" s="185"/>
      <c r="ST529" s="185"/>
      <c r="SU529" s="185"/>
      <c r="SV529" s="185"/>
      <c r="SW529" s="185"/>
      <c r="SX529" s="185"/>
      <c r="SY529" s="185"/>
      <c r="SZ529" s="185"/>
      <c r="TA529" s="185"/>
      <c r="TB529" s="185"/>
      <c r="TC529" s="185"/>
      <c r="TD529" s="185"/>
      <c r="TE529" s="185"/>
      <c r="TF529" s="185"/>
      <c r="TG529" s="185"/>
      <c r="TH529" s="185"/>
      <c r="TI529" s="185"/>
    </row>
    <row r="530" spans="1:529" s="79" customFormat="1" ht="27.75" customHeight="1" thickBot="1" x14ac:dyDescent="0.3">
      <c r="A530" s="286">
        <v>13140119</v>
      </c>
      <c r="B530" s="287">
        <v>39917</v>
      </c>
      <c r="C530" s="52" t="s">
        <v>1548</v>
      </c>
      <c r="D530" s="52"/>
      <c r="E530" s="52"/>
      <c r="F530" s="52"/>
      <c r="G530" s="52"/>
      <c r="H530" s="288"/>
      <c r="I530" s="287">
        <v>39937</v>
      </c>
      <c r="J530" s="287">
        <v>42116</v>
      </c>
      <c r="K530" s="52" t="s">
        <v>1202</v>
      </c>
      <c r="L530" s="52"/>
      <c r="M530" s="52" t="s">
        <v>4820</v>
      </c>
      <c r="N530" s="52" t="s">
        <v>34</v>
      </c>
      <c r="O530" s="52">
        <v>437000</v>
      </c>
      <c r="P530" s="386"/>
      <c r="Q530" s="386"/>
      <c r="R530" s="386"/>
      <c r="S530" s="386"/>
      <c r="T530" s="726"/>
      <c r="U530" s="52"/>
      <c r="V530" s="52">
        <v>437000</v>
      </c>
      <c r="W530" s="52"/>
      <c r="X530" s="52"/>
      <c r="Y530" s="52"/>
      <c r="Z530" s="52"/>
      <c r="AA530" s="52"/>
      <c r="AB530" s="52"/>
      <c r="AC530" s="52"/>
      <c r="AD530" s="52"/>
      <c r="AE530" s="52"/>
      <c r="AF530" s="52"/>
      <c r="AG530" s="52"/>
      <c r="AH530" s="52"/>
      <c r="AI530" s="52"/>
      <c r="AJ530" s="52"/>
      <c r="AK530" s="301"/>
      <c r="AL530" s="29"/>
      <c r="AM530" s="13"/>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85"/>
      <c r="DX530" s="185"/>
      <c r="DY530" s="185"/>
      <c r="DZ530" s="185"/>
      <c r="EA530" s="185"/>
      <c r="EB530" s="185"/>
      <c r="EC530" s="185"/>
      <c r="ED530" s="185"/>
      <c r="EE530" s="185"/>
      <c r="EF530" s="185"/>
      <c r="EG530" s="185"/>
      <c r="EH530" s="185"/>
      <c r="EI530" s="185"/>
      <c r="EJ530" s="185"/>
      <c r="EK530" s="185"/>
      <c r="EL530" s="185"/>
      <c r="EM530" s="185"/>
      <c r="EN530" s="185"/>
      <c r="EO530" s="185"/>
      <c r="EP530" s="185"/>
      <c r="EQ530" s="185"/>
      <c r="ER530" s="185"/>
      <c r="ES530" s="185"/>
      <c r="ET530" s="185"/>
      <c r="EU530" s="185"/>
      <c r="EV530" s="185"/>
      <c r="EW530" s="185"/>
      <c r="EX530" s="185"/>
      <c r="EY530" s="185"/>
      <c r="EZ530" s="185"/>
      <c r="FA530" s="185"/>
      <c r="FB530" s="185"/>
      <c r="FC530" s="185"/>
      <c r="FD530" s="185"/>
      <c r="FE530" s="185"/>
      <c r="FF530" s="185"/>
      <c r="FG530" s="185"/>
      <c r="FH530" s="185"/>
      <c r="FI530" s="185"/>
      <c r="FJ530" s="185"/>
      <c r="FK530" s="185"/>
      <c r="FL530" s="185"/>
      <c r="FM530" s="185"/>
      <c r="FN530" s="185"/>
      <c r="FO530" s="185"/>
      <c r="FP530" s="185"/>
      <c r="FQ530" s="185"/>
      <c r="FR530" s="185"/>
      <c r="FS530" s="185"/>
      <c r="FT530" s="185"/>
      <c r="FU530" s="185"/>
      <c r="FV530" s="185"/>
      <c r="FW530" s="185"/>
      <c r="FX530" s="185"/>
      <c r="FY530" s="185"/>
      <c r="FZ530" s="185"/>
      <c r="GA530" s="185"/>
      <c r="GB530" s="185"/>
      <c r="GC530" s="185"/>
      <c r="GD530" s="185"/>
      <c r="GE530" s="185"/>
      <c r="GF530" s="185"/>
      <c r="GG530" s="185"/>
      <c r="GH530" s="185"/>
      <c r="GI530" s="185"/>
      <c r="GJ530" s="185"/>
      <c r="GK530" s="185"/>
      <c r="GL530" s="185"/>
      <c r="GM530" s="185"/>
      <c r="GN530" s="185"/>
      <c r="GO530" s="185"/>
      <c r="GP530" s="185"/>
      <c r="GQ530" s="185"/>
      <c r="GR530" s="185"/>
      <c r="GS530" s="185"/>
      <c r="GT530" s="185"/>
      <c r="GU530" s="185"/>
      <c r="GV530" s="185"/>
      <c r="GW530" s="185"/>
      <c r="GX530" s="185"/>
      <c r="GY530" s="185"/>
      <c r="GZ530" s="185"/>
      <c r="HA530" s="185"/>
      <c r="HB530" s="185"/>
      <c r="HC530" s="185"/>
      <c r="HD530" s="185"/>
      <c r="HE530" s="185"/>
      <c r="HF530" s="185"/>
      <c r="HG530" s="185"/>
      <c r="HH530" s="185"/>
      <c r="HI530" s="185"/>
      <c r="HJ530" s="185"/>
      <c r="HK530" s="185"/>
      <c r="HL530" s="185"/>
      <c r="HM530" s="185"/>
      <c r="HN530" s="185"/>
      <c r="HO530" s="185"/>
      <c r="HP530" s="185"/>
      <c r="HQ530" s="185"/>
      <c r="HR530" s="185"/>
      <c r="HS530" s="185"/>
      <c r="HT530" s="185"/>
      <c r="HU530" s="185"/>
      <c r="HV530" s="185"/>
      <c r="HW530" s="185"/>
      <c r="HX530" s="185"/>
      <c r="HY530" s="185"/>
      <c r="HZ530" s="185"/>
      <c r="IA530" s="185"/>
      <c r="IB530" s="185"/>
      <c r="IC530" s="185"/>
      <c r="ID530" s="185"/>
      <c r="IE530" s="185"/>
      <c r="IF530" s="185"/>
      <c r="IG530" s="185"/>
      <c r="IH530" s="185"/>
      <c r="II530" s="185"/>
      <c r="IJ530" s="185"/>
      <c r="IK530" s="185"/>
      <c r="IL530" s="185"/>
      <c r="IM530" s="185"/>
      <c r="IN530" s="185"/>
      <c r="IO530" s="185"/>
      <c r="IP530" s="185"/>
      <c r="IQ530" s="185"/>
      <c r="IR530" s="185"/>
      <c r="IS530" s="185"/>
      <c r="IT530" s="185"/>
      <c r="IU530" s="185"/>
      <c r="IV530" s="185"/>
      <c r="IW530" s="185"/>
      <c r="IX530" s="185"/>
      <c r="IY530" s="185"/>
      <c r="IZ530" s="185"/>
      <c r="JA530" s="185"/>
      <c r="JB530" s="185"/>
      <c r="JC530" s="185"/>
      <c r="JD530" s="185"/>
      <c r="JE530" s="185"/>
      <c r="JF530" s="185"/>
      <c r="JG530" s="185"/>
      <c r="JH530" s="185"/>
      <c r="JI530" s="185"/>
      <c r="JJ530" s="185"/>
      <c r="JK530" s="185"/>
      <c r="JL530" s="185"/>
      <c r="JM530" s="185"/>
      <c r="JN530" s="185"/>
      <c r="JO530" s="185"/>
      <c r="JP530" s="185"/>
      <c r="JQ530" s="185"/>
      <c r="JR530" s="185"/>
      <c r="JS530" s="185"/>
      <c r="JT530" s="185"/>
      <c r="JU530" s="185"/>
      <c r="JV530" s="185"/>
      <c r="JW530" s="185"/>
      <c r="JX530" s="185"/>
      <c r="JY530" s="185"/>
      <c r="JZ530" s="185"/>
      <c r="KA530" s="185"/>
      <c r="KB530" s="185"/>
      <c r="KC530" s="185"/>
      <c r="KD530" s="185"/>
      <c r="KE530" s="185"/>
      <c r="KF530" s="185"/>
      <c r="KG530" s="185"/>
      <c r="KH530" s="185"/>
      <c r="KI530" s="185"/>
      <c r="KJ530" s="185"/>
      <c r="KK530" s="185"/>
      <c r="KL530" s="185"/>
      <c r="KM530" s="185"/>
      <c r="KN530" s="185"/>
      <c r="KO530" s="185"/>
      <c r="KP530" s="185"/>
      <c r="KQ530" s="185"/>
      <c r="KR530" s="185"/>
      <c r="KS530" s="185"/>
      <c r="KT530" s="185"/>
      <c r="KU530" s="185"/>
      <c r="KV530" s="185"/>
      <c r="KW530" s="185"/>
      <c r="KX530" s="185"/>
      <c r="KY530" s="185"/>
      <c r="KZ530" s="185"/>
      <c r="LA530" s="185"/>
      <c r="LB530" s="185"/>
      <c r="LC530" s="185"/>
      <c r="LD530" s="185"/>
      <c r="LE530" s="185"/>
      <c r="LF530" s="185"/>
      <c r="LG530" s="185"/>
      <c r="LH530" s="185"/>
      <c r="LI530" s="185"/>
      <c r="LJ530" s="185"/>
      <c r="LK530" s="185"/>
      <c r="LL530" s="185"/>
      <c r="LM530" s="185"/>
      <c r="LN530" s="185"/>
      <c r="LO530" s="185"/>
      <c r="LP530" s="185"/>
      <c r="LQ530" s="185"/>
      <c r="LR530" s="185"/>
      <c r="LS530" s="185"/>
      <c r="LT530" s="185"/>
      <c r="LU530" s="185"/>
      <c r="LV530" s="185"/>
      <c r="LW530" s="185"/>
      <c r="LX530" s="185"/>
      <c r="LY530" s="185"/>
      <c r="LZ530" s="185"/>
      <c r="MA530" s="185"/>
      <c r="MB530" s="185"/>
      <c r="MC530" s="185"/>
      <c r="MD530" s="185"/>
      <c r="ME530" s="185"/>
      <c r="MF530" s="185"/>
      <c r="MG530" s="185"/>
      <c r="MH530" s="185"/>
      <c r="MI530" s="185"/>
      <c r="MJ530" s="185"/>
      <c r="MK530" s="185"/>
      <c r="ML530" s="185"/>
      <c r="MM530" s="185"/>
      <c r="MN530" s="185"/>
      <c r="MO530" s="185"/>
      <c r="MP530" s="185"/>
      <c r="MQ530" s="185"/>
      <c r="MR530" s="185"/>
      <c r="MS530" s="185"/>
      <c r="MT530" s="185"/>
      <c r="MU530" s="185"/>
      <c r="MV530" s="185"/>
      <c r="MW530" s="185"/>
      <c r="MX530" s="185"/>
      <c r="MY530" s="185"/>
      <c r="MZ530" s="185"/>
      <c r="NA530" s="185"/>
      <c r="NB530" s="185"/>
      <c r="NC530" s="185"/>
      <c r="ND530" s="185"/>
      <c r="NE530" s="185"/>
      <c r="NF530" s="185"/>
      <c r="NG530" s="185"/>
      <c r="NH530" s="185"/>
      <c r="NI530" s="185"/>
      <c r="NJ530" s="185"/>
      <c r="NK530" s="185"/>
      <c r="NL530" s="185"/>
      <c r="NM530" s="185"/>
      <c r="NN530" s="185"/>
      <c r="NO530" s="185"/>
      <c r="NP530" s="185"/>
      <c r="NQ530" s="185"/>
      <c r="NR530" s="185"/>
      <c r="NS530" s="185"/>
      <c r="NT530" s="185"/>
      <c r="NU530" s="185"/>
      <c r="NV530" s="185"/>
      <c r="NW530" s="185"/>
      <c r="NX530" s="185"/>
      <c r="NY530" s="185"/>
      <c r="NZ530" s="185"/>
      <c r="OA530" s="185"/>
      <c r="OB530" s="185"/>
      <c r="OC530" s="185"/>
      <c r="OD530" s="185"/>
      <c r="OE530" s="185"/>
      <c r="OF530" s="185"/>
      <c r="OG530" s="185"/>
      <c r="OH530" s="185"/>
      <c r="OI530" s="185"/>
      <c r="OJ530" s="185"/>
      <c r="OK530" s="185"/>
      <c r="OL530" s="185"/>
      <c r="OM530" s="185"/>
      <c r="ON530" s="185"/>
      <c r="OO530" s="185"/>
      <c r="OP530" s="185"/>
      <c r="OQ530" s="185"/>
      <c r="OR530" s="185"/>
      <c r="OS530" s="185"/>
      <c r="OT530" s="185"/>
      <c r="OU530" s="185"/>
      <c r="OV530" s="185"/>
      <c r="OW530" s="185"/>
      <c r="OX530" s="185"/>
      <c r="OY530" s="185"/>
      <c r="OZ530" s="185"/>
      <c r="PA530" s="185"/>
      <c r="PB530" s="185"/>
      <c r="PC530" s="185"/>
      <c r="PD530" s="185"/>
      <c r="PE530" s="185"/>
      <c r="PF530" s="185"/>
      <c r="PG530" s="185"/>
      <c r="PH530" s="185"/>
      <c r="PI530" s="185"/>
      <c r="PJ530" s="185"/>
      <c r="PK530" s="185"/>
      <c r="PL530" s="185"/>
      <c r="PM530" s="185"/>
      <c r="PN530" s="185"/>
      <c r="PO530" s="185"/>
      <c r="PP530" s="185"/>
      <c r="PQ530" s="185"/>
      <c r="PR530" s="185"/>
      <c r="PS530" s="185"/>
      <c r="PT530" s="185"/>
      <c r="PU530" s="185"/>
      <c r="PV530" s="185"/>
      <c r="PW530" s="185"/>
      <c r="PX530" s="185"/>
      <c r="PY530" s="185"/>
      <c r="PZ530" s="185"/>
      <c r="QA530" s="185"/>
      <c r="QB530" s="185"/>
      <c r="QC530" s="185"/>
      <c r="QD530" s="185"/>
      <c r="QE530" s="185"/>
      <c r="QF530" s="185"/>
      <c r="QG530" s="185"/>
      <c r="QH530" s="185"/>
      <c r="QI530" s="185"/>
      <c r="QJ530" s="185"/>
      <c r="QK530" s="185"/>
      <c r="QL530" s="185"/>
      <c r="QM530" s="185"/>
      <c r="QN530" s="185"/>
      <c r="QO530" s="185"/>
      <c r="QP530" s="185"/>
      <c r="QQ530" s="185"/>
      <c r="QR530" s="185"/>
      <c r="QS530" s="185"/>
      <c r="QT530" s="185"/>
      <c r="QU530" s="185"/>
      <c r="QV530" s="185"/>
      <c r="QW530" s="185"/>
      <c r="QX530" s="185"/>
      <c r="QY530" s="185"/>
      <c r="QZ530" s="185"/>
      <c r="RA530" s="185"/>
      <c r="RB530" s="185"/>
      <c r="RC530" s="185"/>
      <c r="RD530" s="185"/>
      <c r="RE530" s="185"/>
      <c r="RF530" s="185"/>
      <c r="RG530" s="185"/>
      <c r="RH530" s="185"/>
      <c r="RI530" s="185"/>
      <c r="RJ530" s="185"/>
      <c r="RK530" s="185"/>
      <c r="RL530" s="185"/>
      <c r="RM530" s="185"/>
      <c r="RN530" s="185"/>
      <c r="RO530" s="185"/>
      <c r="RP530" s="185"/>
      <c r="RQ530" s="185"/>
      <c r="RR530" s="185"/>
      <c r="RS530" s="185"/>
      <c r="RT530" s="185"/>
      <c r="RU530" s="185"/>
      <c r="RV530" s="185"/>
      <c r="RW530" s="185"/>
      <c r="RX530" s="185"/>
      <c r="RY530" s="185"/>
      <c r="RZ530" s="185"/>
      <c r="SA530" s="185"/>
      <c r="SB530" s="185"/>
      <c r="SC530" s="185"/>
      <c r="SD530" s="185"/>
      <c r="SE530" s="185"/>
      <c r="SF530" s="185"/>
      <c r="SG530" s="185"/>
      <c r="SH530" s="185"/>
      <c r="SI530" s="185"/>
      <c r="SJ530" s="185"/>
      <c r="SK530" s="185"/>
      <c r="SL530" s="185"/>
      <c r="SM530" s="185"/>
      <c r="SN530" s="185"/>
      <c r="SO530" s="185"/>
      <c r="SP530" s="185"/>
      <c r="SQ530" s="185"/>
      <c r="SR530" s="185"/>
      <c r="SS530" s="185"/>
      <c r="ST530" s="185"/>
      <c r="SU530" s="185"/>
      <c r="SV530" s="185"/>
      <c r="SW530" s="185"/>
      <c r="SX530" s="185"/>
      <c r="SY530" s="185"/>
      <c r="SZ530" s="185"/>
      <c r="TA530" s="185"/>
      <c r="TB530" s="185"/>
      <c r="TC530" s="185"/>
      <c r="TD530" s="185"/>
      <c r="TE530" s="185"/>
      <c r="TF530" s="185"/>
      <c r="TG530" s="185"/>
      <c r="TH530" s="185"/>
      <c r="TI530" s="185"/>
    </row>
    <row r="531" spans="1:529" s="79" customFormat="1" ht="27.75" customHeight="1" thickBot="1" x14ac:dyDescent="0.3">
      <c r="A531" s="284">
        <v>13140120</v>
      </c>
      <c r="B531" s="285">
        <v>39917</v>
      </c>
      <c r="C531" s="105" t="s">
        <v>1548</v>
      </c>
      <c r="D531" s="105"/>
      <c r="E531" s="105"/>
      <c r="F531" s="105"/>
      <c r="G531" s="105"/>
      <c r="H531" s="284"/>
      <c r="I531" s="285">
        <v>39937</v>
      </c>
      <c r="J531" s="285">
        <v>42118</v>
      </c>
      <c r="K531" s="105" t="s">
        <v>1326</v>
      </c>
      <c r="L531" s="105"/>
      <c r="M531" s="105" t="s">
        <v>1578</v>
      </c>
      <c r="N531" s="105" t="s">
        <v>112</v>
      </c>
      <c r="O531" s="105">
        <v>170000</v>
      </c>
      <c r="P531" s="289"/>
      <c r="Q531" s="289"/>
      <c r="R531" s="289"/>
      <c r="S531" s="289"/>
      <c r="T531" s="720"/>
      <c r="U531" s="105"/>
      <c r="V531" s="105">
        <v>170000</v>
      </c>
      <c r="W531" s="105"/>
      <c r="X531" s="105"/>
      <c r="Y531" s="105"/>
      <c r="Z531" s="105"/>
      <c r="AA531" s="105"/>
      <c r="AB531" s="105"/>
      <c r="AC531" s="105"/>
      <c r="AD531" s="105"/>
      <c r="AE531" s="105"/>
      <c r="AF531" s="105"/>
      <c r="AG531" s="105"/>
      <c r="AH531" s="105"/>
      <c r="AI531" s="105"/>
      <c r="AJ531" s="105"/>
      <c r="AK531" s="30"/>
      <c r="AL531" s="321"/>
      <c r="AM531" s="13"/>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85"/>
      <c r="DX531" s="185"/>
      <c r="DY531" s="185"/>
      <c r="DZ531" s="185"/>
      <c r="EA531" s="185"/>
      <c r="EB531" s="185"/>
      <c r="EC531" s="185"/>
      <c r="ED531" s="185"/>
      <c r="EE531" s="185"/>
      <c r="EF531" s="185"/>
      <c r="EG531" s="185"/>
      <c r="EH531" s="185"/>
      <c r="EI531" s="185"/>
      <c r="EJ531" s="185"/>
      <c r="EK531" s="185"/>
      <c r="EL531" s="185"/>
      <c r="EM531" s="185"/>
      <c r="EN531" s="185"/>
      <c r="EO531" s="185"/>
      <c r="EP531" s="185"/>
      <c r="EQ531" s="185"/>
      <c r="ER531" s="185"/>
      <c r="ES531" s="185"/>
      <c r="ET531" s="185"/>
      <c r="EU531" s="185"/>
      <c r="EV531" s="185"/>
      <c r="EW531" s="185"/>
      <c r="EX531" s="185"/>
      <c r="EY531" s="185"/>
      <c r="EZ531" s="185"/>
      <c r="FA531" s="185"/>
      <c r="FB531" s="185"/>
      <c r="FC531" s="185"/>
      <c r="FD531" s="185"/>
      <c r="FE531" s="185"/>
      <c r="FF531" s="185"/>
      <c r="FG531" s="185"/>
      <c r="FH531" s="185"/>
      <c r="FI531" s="185"/>
      <c r="FJ531" s="185"/>
      <c r="FK531" s="185"/>
      <c r="FL531" s="185"/>
      <c r="FM531" s="185"/>
      <c r="FN531" s="185"/>
      <c r="FO531" s="185"/>
      <c r="FP531" s="185"/>
      <c r="FQ531" s="185"/>
      <c r="FR531" s="185"/>
      <c r="FS531" s="185"/>
      <c r="FT531" s="185"/>
      <c r="FU531" s="185"/>
      <c r="FV531" s="185"/>
      <c r="FW531" s="185"/>
      <c r="FX531" s="185"/>
      <c r="FY531" s="185"/>
      <c r="FZ531" s="185"/>
      <c r="GA531" s="185"/>
      <c r="GB531" s="185"/>
      <c r="GC531" s="185"/>
      <c r="GD531" s="185"/>
      <c r="GE531" s="185"/>
      <c r="GF531" s="185"/>
      <c r="GG531" s="185"/>
      <c r="GH531" s="185"/>
      <c r="GI531" s="185"/>
      <c r="GJ531" s="185"/>
      <c r="GK531" s="185"/>
      <c r="GL531" s="185"/>
      <c r="GM531" s="185"/>
      <c r="GN531" s="185"/>
      <c r="GO531" s="185"/>
      <c r="GP531" s="185"/>
      <c r="GQ531" s="185"/>
      <c r="GR531" s="185"/>
      <c r="GS531" s="185"/>
      <c r="GT531" s="185"/>
      <c r="GU531" s="185"/>
      <c r="GV531" s="185"/>
      <c r="GW531" s="185"/>
      <c r="GX531" s="185"/>
      <c r="GY531" s="185"/>
      <c r="GZ531" s="185"/>
      <c r="HA531" s="185"/>
      <c r="HB531" s="185"/>
      <c r="HC531" s="185"/>
      <c r="HD531" s="185"/>
      <c r="HE531" s="185"/>
      <c r="HF531" s="185"/>
      <c r="HG531" s="185"/>
      <c r="HH531" s="185"/>
      <c r="HI531" s="185"/>
      <c r="HJ531" s="185"/>
      <c r="HK531" s="185"/>
      <c r="HL531" s="185"/>
      <c r="HM531" s="185"/>
      <c r="HN531" s="185"/>
      <c r="HO531" s="185"/>
      <c r="HP531" s="185"/>
      <c r="HQ531" s="185"/>
      <c r="HR531" s="185"/>
      <c r="HS531" s="185"/>
      <c r="HT531" s="185"/>
      <c r="HU531" s="185"/>
      <c r="HV531" s="185"/>
      <c r="HW531" s="185"/>
      <c r="HX531" s="185"/>
      <c r="HY531" s="185"/>
      <c r="HZ531" s="185"/>
      <c r="IA531" s="185"/>
      <c r="IB531" s="185"/>
      <c r="IC531" s="185"/>
      <c r="ID531" s="185"/>
      <c r="IE531" s="185"/>
      <c r="IF531" s="185"/>
      <c r="IG531" s="185"/>
      <c r="IH531" s="185"/>
      <c r="II531" s="185"/>
      <c r="IJ531" s="185"/>
      <c r="IK531" s="185"/>
      <c r="IL531" s="185"/>
      <c r="IM531" s="185"/>
      <c r="IN531" s="185"/>
      <c r="IO531" s="185"/>
      <c r="IP531" s="185"/>
      <c r="IQ531" s="185"/>
      <c r="IR531" s="185"/>
      <c r="IS531" s="185"/>
      <c r="IT531" s="185"/>
      <c r="IU531" s="185"/>
      <c r="IV531" s="185"/>
      <c r="IW531" s="185"/>
      <c r="IX531" s="185"/>
      <c r="IY531" s="185"/>
      <c r="IZ531" s="185"/>
      <c r="JA531" s="185"/>
      <c r="JB531" s="185"/>
      <c r="JC531" s="185"/>
      <c r="JD531" s="185"/>
      <c r="JE531" s="185"/>
      <c r="JF531" s="185"/>
      <c r="JG531" s="185"/>
      <c r="JH531" s="185"/>
      <c r="JI531" s="185"/>
      <c r="JJ531" s="185"/>
      <c r="JK531" s="185"/>
      <c r="JL531" s="185"/>
      <c r="JM531" s="185"/>
      <c r="JN531" s="185"/>
      <c r="JO531" s="185"/>
      <c r="JP531" s="185"/>
      <c r="JQ531" s="185"/>
      <c r="JR531" s="185"/>
      <c r="JS531" s="185"/>
      <c r="JT531" s="185"/>
      <c r="JU531" s="185"/>
      <c r="JV531" s="185"/>
      <c r="JW531" s="185"/>
      <c r="JX531" s="185"/>
      <c r="JY531" s="185"/>
      <c r="JZ531" s="185"/>
      <c r="KA531" s="185"/>
      <c r="KB531" s="185"/>
      <c r="KC531" s="185"/>
      <c r="KD531" s="185"/>
      <c r="KE531" s="185"/>
      <c r="KF531" s="185"/>
      <c r="KG531" s="185"/>
      <c r="KH531" s="185"/>
      <c r="KI531" s="185"/>
      <c r="KJ531" s="185"/>
      <c r="KK531" s="185"/>
      <c r="KL531" s="185"/>
      <c r="KM531" s="185"/>
      <c r="KN531" s="185"/>
      <c r="KO531" s="185"/>
      <c r="KP531" s="185"/>
      <c r="KQ531" s="185"/>
      <c r="KR531" s="185"/>
      <c r="KS531" s="185"/>
      <c r="KT531" s="185"/>
      <c r="KU531" s="185"/>
      <c r="KV531" s="185"/>
      <c r="KW531" s="185"/>
      <c r="KX531" s="185"/>
      <c r="KY531" s="185"/>
      <c r="KZ531" s="185"/>
      <c r="LA531" s="185"/>
      <c r="LB531" s="185"/>
      <c r="LC531" s="185"/>
      <c r="LD531" s="185"/>
      <c r="LE531" s="185"/>
      <c r="LF531" s="185"/>
      <c r="LG531" s="185"/>
      <c r="LH531" s="185"/>
      <c r="LI531" s="185"/>
      <c r="LJ531" s="185"/>
      <c r="LK531" s="185"/>
      <c r="LL531" s="185"/>
      <c r="LM531" s="185"/>
      <c r="LN531" s="185"/>
      <c r="LO531" s="185"/>
      <c r="LP531" s="185"/>
      <c r="LQ531" s="185"/>
      <c r="LR531" s="185"/>
      <c r="LS531" s="185"/>
      <c r="LT531" s="185"/>
      <c r="LU531" s="185"/>
      <c r="LV531" s="185"/>
      <c r="LW531" s="185"/>
      <c r="LX531" s="185"/>
      <c r="LY531" s="185"/>
      <c r="LZ531" s="185"/>
      <c r="MA531" s="185"/>
      <c r="MB531" s="185"/>
      <c r="MC531" s="185"/>
      <c r="MD531" s="185"/>
      <c r="ME531" s="185"/>
      <c r="MF531" s="185"/>
      <c r="MG531" s="185"/>
      <c r="MH531" s="185"/>
      <c r="MI531" s="185"/>
      <c r="MJ531" s="185"/>
      <c r="MK531" s="185"/>
      <c r="ML531" s="185"/>
      <c r="MM531" s="185"/>
      <c r="MN531" s="185"/>
      <c r="MO531" s="185"/>
      <c r="MP531" s="185"/>
      <c r="MQ531" s="185"/>
      <c r="MR531" s="185"/>
      <c r="MS531" s="185"/>
      <c r="MT531" s="185"/>
      <c r="MU531" s="185"/>
      <c r="MV531" s="185"/>
      <c r="MW531" s="185"/>
      <c r="MX531" s="185"/>
      <c r="MY531" s="185"/>
      <c r="MZ531" s="185"/>
      <c r="NA531" s="185"/>
      <c r="NB531" s="185"/>
      <c r="NC531" s="185"/>
      <c r="ND531" s="185"/>
      <c r="NE531" s="185"/>
      <c r="NF531" s="185"/>
      <c r="NG531" s="185"/>
      <c r="NH531" s="185"/>
      <c r="NI531" s="185"/>
      <c r="NJ531" s="185"/>
      <c r="NK531" s="185"/>
      <c r="NL531" s="185"/>
      <c r="NM531" s="185"/>
      <c r="NN531" s="185"/>
      <c r="NO531" s="185"/>
      <c r="NP531" s="185"/>
      <c r="NQ531" s="185"/>
      <c r="NR531" s="185"/>
      <c r="NS531" s="185"/>
      <c r="NT531" s="185"/>
      <c r="NU531" s="185"/>
      <c r="NV531" s="185"/>
      <c r="NW531" s="185"/>
      <c r="NX531" s="185"/>
      <c r="NY531" s="185"/>
      <c r="NZ531" s="185"/>
      <c r="OA531" s="185"/>
      <c r="OB531" s="185"/>
      <c r="OC531" s="185"/>
      <c r="OD531" s="185"/>
      <c r="OE531" s="185"/>
      <c r="OF531" s="185"/>
      <c r="OG531" s="185"/>
      <c r="OH531" s="185"/>
      <c r="OI531" s="185"/>
      <c r="OJ531" s="185"/>
      <c r="OK531" s="185"/>
      <c r="OL531" s="185"/>
      <c r="OM531" s="185"/>
      <c r="ON531" s="185"/>
      <c r="OO531" s="185"/>
      <c r="OP531" s="185"/>
      <c r="OQ531" s="185"/>
      <c r="OR531" s="185"/>
      <c r="OS531" s="185"/>
      <c r="OT531" s="185"/>
      <c r="OU531" s="185"/>
      <c r="OV531" s="185"/>
      <c r="OW531" s="185"/>
      <c r="OX531" s="185"/>
      <c r="OY531" s="185"/>
      <c r="OZ531" s="185"/>
      <c r="PA531" s="185"/>
      <c r="PB531" s="185"/>
      <c r="PC531" s="185"/>
      <c r="PD531" s="185"/>
      <c r="PE531" s="185"/>
      <c r="PF531" s="185"/>
      <c r="PG531" s="185"/>
      <c r="PH531" s="185"/>
      <c r="PI531" s="185"/>
      <c r="PJ531" s="185"/>
      <c r="PK531" s="185"/>
      <c r="PL531" s="185"/>
      <c r="PM531" s="185"/>
      <c r="PN531" s="185"/>
      <c r="PO531" s="185"/>
      <c r="PP531" s="185"/>
      <c r="PQ531" s="185"/>
      <c r="PR531" s="185"/>
      <c r="PS531" s="185"/>
      <c r="PT531" s="185"/>
      <c r="PU531" s="185"/>
      <c r="PV531" s="185"/>
      <c r="PW531" s="185"/>
      <c r="PX531" s="185"/>
      <c r="PY531" s="185"/>
      <c r="PZ531" s="185"/>
      <c r="QA531" s="185"/>
      <c r="QB531" s="185"/>
      <c r="QC531" s="185"/>
      <c r="QD531" s="185"/>
      <c r="QE531" s="185"/>
      <c r="QF531" s="185"/>
      <c r="QG531" s="185"/>
      <c r="QH531" s="185"/>
      <c r="QI531" s="185"/>
      <c r="QJ531" s="185"/>
      <c r="QK531" s="185"/>
      <c r="QL531" s="185"/>
      <c r="QM531" s="185"/>
      <c r="QN531" s="185"/>
      <c r="QO531" s="185"/>
      <c r="QP531" s="185"/>
      <c r="QQ531" s="185"/>
      <c r="QR531" s="185"/>
      <c r="QS531" s="185"/>
      <c r="QT531" s="185"/>
      <c r="QU531" s="185"/>
      <c r="QV531" s="185"/>
      <c r="QW531" s="185"/>
      <c r="QX531" s="185"/>
      <c r="QY531" s="185"/>
      <c r="QZ531" s="185"/>
      <c r="RA531" s="185"/>
      <c r="RB531" s="185"/>
      <c r="RC531" s="185"/>
      <c r="RD531" s="185"/>
      <c r="RE531" s="185"/>
      <c r="RF531" s="185"/>
      <c r="RG531" s="185"/>
      <c r="RH531" s="185"/>
      <c r="RI531" s="185"/>
      <c r="RJ531" s="185"/>
      <c r="RK531" s="185"/>
      <c r="RL531" s="185"/>
      <c r="RM531" s="185"/>
      <c r="RN531" s="185"/>
      <c r="RO531" s="185"/>
      <c r="RP531" s="185"/>
      <c r="RQ531" s="185"/>
      <c r="RR531" s="185"/>
      <c r="RS531" s="185"/>
      <c r="RT531" s="185"/>
      <c r="RU531" s="185"/>
      <c r="RV531" s="185"/>
      <c r="RW531" s="185"/>
      <c r="RX531" s="185"/>
      <c r="RY531" s="185"/>
      <c r="RZ531" s="185"/>
      <c r="SA531" s="185"/>
      <c r="SB531" s="185"/>
      <c r="SC531" s="185"/>
      <c r="SD531" s="185"/>
      <c r="SE531" s="185"/>
      <c r="SF531" s="185"/>
      <c r="SG531" s="185"/>
      <c r="SH531" s="185"/>
      <c r="SI531" s="185"/>
      <c r="SJ531" s="185"/>
      <c r="SK531" s="185"/>
      <c r="SL531" s="185"/>
      <c r="SM531" s="185"/>
      <c r="SN531" s="185"/>
      <c r="SO531" s="185"/>
      <c r="SP531" s="185"/>
      <c r="SQ531" s="185"/>
      <c r="SR531" s="185"/>
      <c r="SS531" s="185"/>
      <c r="ST531" s="185"/>
      <c r="SU531" s="185"/>
      <c r="SV531" s="185"/>
      <c r="SW531" s="185"/>
      <c r="SX531" s="185"/>
      <c r="SY531" s="185"/>
      <c r="SZ531" s="185"/>
      <c r="TA531" s="185"/>
      <c r="TB531" s="185"/>
      <c r="TC531" s="185"/>
      <c r="TD531" s="185"/>
      <c r="TE531" s="185"/>
      <c r="TF531" s="185"/>
      <c r="TG531" s="185"/>
      <c r="TH531" s="185"/>
      <c r="TI531" s="185"/>
    </row>
    <row r="532" spans="1:529" s="79" customFormat="1" ht="27.75" customHeight="1" thickBot="1" x14ac:dyDescent="0.3">
      <c r="A532" s="286">
        <v>13140121</v>
      </c>
      <c r="B532" s="287">
        <v>39919</v>
      </c>
      <c r="C532" s="52" t="s">
        <v>1579</v>
      </c>
      <c r="D532" s="52"/>
      <c r="E532" s="52"/>
      <c r="F532" s="52"/>
      <c r="G532" s="52"/>
      <c r="H532" s="288"/>
      <c r="I532" s="287">
        <v>39939</v>
      </c>
      <c r="J532" s="287">
        <v>42004</v>
      </c>
      <c r="K532" s="52" t="s">
        <v>377</v>
      </c>
      <c r="L532" s="52"/>
      <c r="M532" s="52" t="s">
        <v>1397</v>
      </c>
      <c r="N532" s="52" t="s">
        <v>21</v>
      </c>
      <c r="O532" s="52">
        <v>753360</v>
      </c>
      <c r="P532" s="386"/>
      <c r="Q532" s="386"/>
      <c r="R532" s="386"/>
      <c r="S532" s="386"/>
      <c r="T532" s="726"/>
      <c r="U532" s="52"/>
      <c r="V532" s="52">
        <v>753360</v>
      </c>
      <c r="W532" s="52"/>
      <c r="X532" s="52"/>
      <c r="Y532" s="52"/>
      <c r="Z532" s="52"/>
      <c r="AA532" s="52"/>
      <c r="AB532" s="52"/>
      <c r="AC532" s="52"/>
      <c r="AD532" s="52"/>
      <c r="AE532" s="52"/>
      <c r="AF532" s="52"/>
      <c r="AG532" s="52"/>
      <c r="AH532" s="52"/>
      <c r="AI532" s="52"/>
      <c r="AJ532" s="52"/>
      <c r="AK532" s="301"/>
      <c r="AL532" s="29"/>
      <c r="AM532" s="13"/>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85"/>
      <c r="DX532" s="185"/>
      <c r="DY532" s="185"/>
      <c r="DZ532" s="185"/>
      <c r="EA532" s="185"/>
      <c r="EB532" s="185"/>
      <c r="EC532" s="185"/>
      <c r="ED532" s="185"/>
      <c r="EE532" s="185"/>
      <c r="EF532" s="185"/>
      <c r="EG532" s="185"/>
      <c r="EH532" s="185"/>
      <c r="EI532" s="185"/>
      <c r="EJ532" s="185"/>
      <c r="EK532" s="185"/>
      <c r="EL532" s="185"/>
      <c r="EM532" s="185"/>
      <c r="EN532" s="185"/>
      <c r="EO532" s="185"/>
      <c r="EP532" s="185"/>
      <c r="EQ532" s="185"/>
      <c r="ER532" s="185"/>
      <c r="ES532" s="185"/>
      <c r="ET532" s="185"/>
      <c r="EU532" s="185"/>
      <c r="EV532" s="185"/>
      <c r="EW532" s="185"/>
      <c r="EX532" s="185"/>
      <c r="EY532" s="185"/>
      <c r="EZ532" s="185"/>
      <c r="FA532" s="185"/>
      <c r="FB532" s="185"/>
      <c r="FC532" s="185"/>
      <c r="FD532" s="185"/>
      <c r="FE532" s="185"/>
      <c r="FF532" s="185"/>
      <c r="FG532" s="185"/>
      <c r="FH532" s="185"/>
      <c r="FI532" s="185"/>
      <c r="FJ532" s="185"/>
      <c r="FK532" s="185"/>
      <c r="FL532" s="185"/>
      <c r="FM532" s="185"/>
      <c r="FN532" s="185"/>
      <c r="FO532" s="185"/>
      <c r="FP532" s="185"/>
      <c r="FQ532" s="185"/>
      <c r="FR532" s="185"/>
      <c r="FS532" s="185"/>
      <c r="FT532" s="185"/>
      <c r="FU532" s="185"/>
      <c r="FV532" s="185"/>
      <c r="FW532" s="185"/>
      <c r="FX532" s="185"/>
      <c r="FY532" s="185"/>
      <c r="FZ532" s="185"/>
      <c r="GA532" s="185"/>
      <c r="GB532" s="185"/>
      <c r="GC532" s="185"/>
      <c r="GD532" s="185"/>
      <c r="GE532" s="185"/>
      <c r="GF532" s="185"/>
      <c r="GG532" s="185"/>
      <c r="GH532" s="185"/>
      <c r="GI532" s="185"/>
      <c r="GJ532" s="185"/>
      <c r="GK532" s="185"/>
      <c r="GL532" s="185"/>
      <c r="GM532" s="185"/>
      <c r="GN532" s="185"/>
      <c r="GO532" s="185"/>
      <c r="GP532" s="185"/>
      <c r="GQ532" s="185"/>
      <c r="GR532" s="185"/>
      <c r="GS532" s="185"/>
      <c r="GT532" s="185"/>
      <c r="GU532" s="185"/>
      <c r="GV532" s="185"/>
      <c r="GW532" s="185"/>
      <c r="GX532" s="185"/>
      <c r="GY532" s="185"/>
      <c r="GZ532" s="185"/>
      <c r="HA532" s="185"/>
      <c r="HB532" s="185"/>
      <c r="HC532" s="185"/>
      <c r="HD532" s="185"/>
      <c r="HE532" s="185"/>
      <c r="HF532" s="185"/>
      <c r="HG532" s="185"/>
      <c r="HH532" s="185"/>
      <c r="HI532" s="185"/>
      <c r="HJ532" s="185"/>
      <c r="HK532" s="185"/>
      <c r="HL532" s="185"/>
      <c r="HM532" s="185"/>
      <c r="HN532" s="185"/>
      <c r="HO532" s="185"/>
      <c r="HP532" s="185"/>
      <c r="HQ532" s="185"/>
      <c r="HR532" s="185"/>
      <c r="HS532" s="185"/>
      <c r="HT532" s="185"/>
      <c r="HU532" s="185"/>
      <c r="HV532" s="185"/>
      <c r="HW532" s="185"/>
      <c r="HX532" s="185"/>
      <c r="HY532" s="185"/>
      <c r="HZ532" s="185"/>
      <c r="IA532" s="185"/>
      <c r="IB532" s="185"/>
      <c r="IC532" s="185"/>
      <c r="ID532" s="185"/>
      <c r="IE532" s="185"/>
      <c r="IF532" s="185"/>
      <c r="IG532" s="185"/>
      <c r="IH532" s="185"/>
      <c r="II532" s="185"/>
      <c r="IJ532" s="185"/>
      <c r="IK532" s="185"/>
      <c r="IL532" s="185"/>
      <c r="IM532" s="185"/>
      <c r="IN532" s="185"/>
      <c r="IO532" s="185"/>
      <c r="IP532" s="185"/>
      <c r="IQ532" s="185"/>
      <c r="IR532" s="185"/>
      <c r="IS532" s="185"/>
      <c r="IT532" s="185"/>
      <c r="IU532" s="185"/>
      <c r="IV532" s="185"/>
      <c r="IW532" s="185"/>
      <c r="IX532" s="185"/>
      <c r="IY532" s="185"/>
      <c r="IZ532" s="185"/>
      <c r="JA532" s="185"/>
      <c r="JB532" s="185"/>
      <c r="JC532" s="185"/>
      <c r="JD532" s="185"/>
      <c r="JE532" s="185"/>
      <c r="JF532" s="185"/>
      <c r="JG532" s="185"/>
      <c r="JH532" s="185"/>
      <c r="JI532" s="185"/>
      <c r="JJ532" s="185"/>
      <c r="JK532" s="185"/>
      <c r="JL532" s="185"/>
      <c r="JM532" s="185"/>
      <c r="JN532" s="185"/>
      <c r="JO532" s="185"/>
      <c r="JP532" s="185"/>
      <c r="JQ532" s="185"/>
      <c r="JR532" s="185"/>
      <c r="JS532" s="185"/>
      <c r="JT532" s="185"/>
      <c r="JU532" s="185"/>
      <c r="JV532" s="185"/>
      <c r="JW532" s="185"/>
      <c r="JX532" s="185"/>
      <c r="JY532" s="185"/>
      <c r="JZ532" s="185"/>
      <c r="KA532" s="185"/>
      <c r="KB532" s="185"/>
      <c r="KC532" s="185"/>
      <c r="KD532" s="185"/>
      <c r="KE532" s="185"/>
      <c r="KF532" s="185"/>
      <c r="KG532" s="185"/>
      <c r="KH532" s="185"/>
      <c r="KI532" s="185"/>
      <c r="KJ532" s="185"/>
      <c r="KK532" s="185"/>
      <c r="KL532" s="185"/>
      <c r="KM532" s="185"/>
      <c r="KN532" s="185"/>
      <c r="KO532" s="185"/>
      <c r="KP532" s="185"/>
      <c r="KQ532" s="185"/>
      <c r="KR532" s="185"/>
      <c r="KS532" s="185"/>
      <c r="KT532" s="185"/>
      <c r="KU532" s="185"/>
      <c r="KV532" s="185"/>
      <c r="KW532" s="185"/>
      <c r="KX532" s="185"/>
      <c r="KY532" s="185"/>
      <c r="KZ532" s="185"/>
      <c r="LA532" s="185"/>
      <c r="LB532" s="185"/>
      <c r="LC532" s="185"/>
      <c r="LD532" s="185"/>
      <c r="LE532" s="185"/>
      <c r="LF532" s="185"/>
      <c r="LG532" s="185"/>
      <c r="LH532" s="185"/>
      <c r="LI532" s="185"/>
      <c r="LJ532" s="185"/>
      <c r="LK532" s="185"/>
      <c r="LL532" s="185"/>
      <c r="LM532" s="185"/>
      <c r="LN532" s="185"/>
      <c r="LO532" s="185"/>
      <c r="LP532" s="185"/>
      <c r="LQ532" s="185"/>
      <c r="LR532" s="185"/>
      <c r="LS532" s="185"/>
      <c r="LT532" s="185"/>
      <c r="LU532" s="185"/>
      <c r="LV532" s="185"/>
      <c r="LW532" s="185"/>
      <c r="LX532" s="185"/>
      <c r="LY532" s="185"/>
      <c r="LZ532" s="185"/>
      <c r="MA532" s="185"/>
      <c r="MB532" s="185"/>
      <c r="MC532" s="185"/>
      <c r="MD532" s="185"/>
      <c r="ME532" s="185"/>
      <c r="MF532" s="185"/>
      <c r="MG532" s="185"/>
      <c r="MH532" s="185"/>
      <c r="MI532" s="185"/>
      <c r="MJ532" s="185"/>
      <c r="MK532" s="185"/>
      <c r="ML532" s="185"/>
      <c r="MM532" s="185"/>
      <c r="MN532" s="185"/>
      <c r="MO532" s="185"/>
      <c r="MP532" s="185"/>
      <c r="MQ532" s="185"/>
      <c r="MR532" s="185"/>
      <c r="MS532" s="185"/>
      <c r="MT532" s="185"/>
      <c r="MU532" s="185"/>
      <c r="MV532" s="185"/>
      <c r="MW532" s="185"/>
      <c r="MX532" s="185"/>
      <c r="MY532" s="185"/>
      <c r="MZ532" s="185"/>
      <c r="NA532" s="185"/>
      <c r="NB532" s="185"/>
      <c r="NC532" s="185"/>
      <c r="ND532" s="185"/>
      <c r="NE532" s="185"/>
      <c r="NF532" s="185"/>
      <c r="NG532" s="185"/>
      <c r="NH532" s="185"/>
      <c r="NI532" s="185"/>
      <c r="NJ532" s="185"/>
      <c r="NK532" s="185"/>
      <c r="NL532" s="185"/>
      <c r="NM532" s="185"/>
      <c r="NN532" s="185"/>
      <c r="NO532" s="185"/>
      <c r="NP532" s="185"/>
      <c r="NQ532" s="185"/>
      <c r="NR532" s="185"/>
      <c r="NS532" s="185"/>
      <c r="NT532" s="185"/>
      <c r="NU532" s="185"/>
      <c r="NV532" s="185"/>
      <c r="NW532" s="185"/>
      <c r="NX532" s="185"/>
      <c r="NY532" s="185"/>
      <c r="NZ532" s="185"/>
      <c r="OA532" s="185"/>
      <c r="OB532" s="185"/>
      <c r="OC532" s="185"/>
      <c r="OD532" s="185"/>
      <c r="OE532" s="185"/>
      <c r="OF532" s="185"/>
      <c r="OG532" s="185"/>
      <c r="OH532" s="185"/>
      <c r="OI532" s="185"/>
      <c r="OJ532" s="185"/>
      <c r="OK532" s="185"/>
      <c r="OL532" s="185"/>
      <c r="OM532" s="185"/>
      <c r="ON532" s="185"/>
      <c r="OO532" s="185"/>
      <c r="OP532" s="185"/>
      <c r="OQ532" s="185"/>
      <c r="OR532" s="185"/>
      <c r="OS532" s="185"/>
      <c r="OT532" s="185"/>
      <c r="OU532" s="185"/>
      <c r="OV532" s="185"/>
      <c r="OW532" s="185"/>
      <c r="OX532" s="185"/>
      <c r="OY532" s="185"/>
      <c r="OZ532" s="185"/>
      <c r="PA532" s="185"/>
      <c r="PB532" s="185"/>
      <c r="PC532" s="185"/>
      <c r="PD532" s="185"/>
      <c r="PE532" s="185"/>
      <c r="PF532" s="185"/>
      <c r="PG532" s="185"/>
      <c r="PH532" s="185"/>
      <c r="PI532" s="185"/>
      <c r="PJ532" s="185"/>
      <c r="PK532" s="185"/>
      <c r="PL532" s="185"/>
      <c r="PM532" s="185"/>
      <c r="PN532" s="185"/>
      <c r="PO532" s="185"/>
      <c r="PP532" s="185"/>
      <c r="PQ532" s="185"/>
      <c r="PR532" s="185"/>
      <c r="PS532" s="185"/>
      <c r="PT532" s="185"/>
      <c r="PU532" s="185"/>
      <c r="PV532" s="185"/>
      <c r="PW532" s="185"/>
      <c r="PX532" s="185"/>
      <c r="PY532" s="185"/>
      <c r="PZ532" s="185"/>
      <c r="QA532" s="185"/>
      <c r="QB532" s="185"/>
      <c r="QC532" s="185"/>
      <c r="QD532" s="185"/>
      <c r="QE532" s="185"/>
      <c r="QF532" s="185"/>
      <c r="QG532" s="185"/>
      <c r="QH532" s="185"/>
      <c r="QI532" s="185"/>
      <c r="QJ532" s="185"/>
      <c r="QK532" s="185"/>
      <c r="QL532" s="185"/>
      <c r="QM532" s="185"/>
      <c r="QN532" s="185"/>
      <c r="QO532" s="185"/>
      <c r="QP532" s="185"/>
      <c r="QQ532" s="185"/>
      <c r="QR532" s="185"/>
      <c r="QS532" s="185"/>
      <c r="QT532" s="185"/>
      <c r="QU532" s="185"/>
      <c r="QV532" s="185"/>
      <c r="QW532" s="185"/>
      <c r="QX532" s="185"/>
      <c r="QY532" s="185"/>
      <c r="QZ532" s="185"/>
      <c r="RA532" s="185"/>
      <c r="RB532" s="185"/>
      <c r="RC532" s="185"/>
      <c r="RD532" s="185"/>
      <c r="RE532" s="185"/>
      <c r="RF532" s="185"/>
      <c r="RG532" s="185"/>
      <c r="RH532" s="185"/>
      <c r="RI532" s="185"/>
      <c r="RJ532" s="185"/>
      <c r="RK532" s="185"/>
      <c r="RL532" s="185"/>
      <c r="RM532" s="185"/>
      <c r="RN532" s="185"/>
      <c r="RO532" s="185"/>
      <c r="RP532" s="185"/>
      <c r="RQ532" s="185"/>
      <c r="RR532" s="185"/>
      <c r="RS532" s="185"/>
      <c r="RT532" s="185"/>
      <c r="RU532" s="185"/>
      <c r="RV532" s="185"/>
      <c r="RW532" s="185"/>
      <c r="RX532" s="185"/>
      <c r="RY532" s="185"/>
      <c r="RZ532" s="185"/>
      <c r="SA532" s="185"/>
      <c r="SB532" s="185"/>
      <c r="SC532" s="185"/>
      <c r="SD532" s="185"/>
      <c r="SE532" s="185"/>
      <c r="SF532" s="185"/>
      <c r="SG532" s="185"/>
      <c r="SH532" s="185"/>
      <c r="SI532" s="185"/>
      <c r="SJ532" s="185"/>
      <c r="SK532" s="185"/>
      <c r="SL532" s="185"/>
      <c r="SM532" s="185"/>
      <c r="SN532" s="185"/>
      <c r="SO532" s="185"/>
      <c r="SP532" s="185"/>
      <c r="SQ532" s="185"/>
      <c r="SR532" s="185"/>
      <c r="SS532" s="185"/>
      <c r="ST532" s="185"/>
      <c r="SU532" s="185"/>
      <c r="SV532" s="185"/>
      <c r="SW532" s="185"/>
      <c r="SX532" s="185"/>
      <c r="SY532" s="185"/>
      <c r="SZ532" s="185"/>
      <c r="TA532" s="185"/>
      <c r="TB532" s="185"/>
      <c r="TC532" s="185"/>
      <c r="TD532" s="185"/>
      <c r="TE532" s="185"/>
      <c r="TF532" s="185"/>
      <c r="TG532" s="185"/>
      <c r="TH532" s="185"/>
      <c r="TI532" s="185"/>
    </row>
    <row r="533" spans="1:529" s="79" customFormat="1" ht="27.75" customHeight="1" thickBot="1" x14ac:dyDescent="0.3">
      <c r="A533" s="284">
        <v>13140122</v>
      </c>
      <c r="B533" s="285">
        <v>39930</v>
      </c>
      <c r="C533" s="105" t="s">
        <v>1579</v>
      </c>
      <c r="D533" s="105"/>
      <c r="E533" s="105"/>
      <c r="F533" s="105"/>
      <c r="G533" s="105"/>
      <c r="H533" s="284"/>
      <c r="I533" s="285">
        <v>39951</v>
      </c>
      <c r="J533" s="285">
        <v>41026</v>
      </c>
      <c r="K533" s="105" t="s">
        <v>1551</v>
      </c>
      <c r="L533" s="105"/>
      <c r="M533" s="105" t="s">
        <v>1552</v>
      </c>
      <c r="N533" s="105" t="s">
        <v>105</v>
      </c>
      <c r="O533" s="105">
        <v>147825</v>
      </c>
      <c r="P533" s="289"/>
      <c r="Q533" s="289"/>
      <c r="R533" s="289"/>
      <c r="S533" s="289"/>
      <c r="T533" s="720"/>
      <c r="U533" s="105"/>
      <c r="V533" s="105">
        <v>147825</v>
      </c>
      <c r="W533" s="105"/>
      <c r="X533" s="105"/>
      <c r="Y533" s="105"/>
      <c r="Z533" s="105"/>
      <c r="AA533" s="105"/>
      <c r="AB533" s="105"/>
      <c r="AC533" s="105"/>
      <c r="AD533" s="105"/>
      <c r="AE533" s="105"/>
      <c r="AF533" s="105"/>
      <c r="AG533" s="105"/>
      <c r="AH533" s="105"/>
      <c r="AI533" s="105"/>
      <c r="AJ533" s="105"/>
      <c r="AK533" s="30"/>
      <c r="AL533" s="321"/>
      <c r="AM533" s="13"/>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185"/>
      <c r="HL533" s="185"/>
      <c r="HM533" s="185"/>
      <c r="HN533" s="185"/>
      <c r="HO533" s="185"/>
      <c r="HP533" s="185"/>
      <c r="HQ533" s="185"/>
      <c r="HR533" s="185"/>
      <c r="HS533" s="185"/>
      <c r="HT533" s="185"/>
      <c r="HU533" s="185"/>
      <c r="HV533" s="185"/>
      <c r="HW533" s="185"/>
      <c r="HX533" s="185"/>
      <c r="HY533" s="185"/>
      <c r="HZ533" s="185"/>
      <c r="IA533" s="185"/>
      <c r="IB533" s="185"/>
      <c r="IC533" s="185"/>
      <c r="ID533" s="185"/>
      <c r="IE533" s="185"/>
      <c r="IF533" s="185"/>
      <c r="IG533" s="185"/>
      <c r="IH533" s="185"/>
      <c r="II533" s="185"/>
      <c r="IJ533" s="185"/>
      <c r="IK533" s="185"/>
      <c r="IL533" s="185"/>
      <c r="IM533" s="185"/>
      <c r="IN533" s="185"/>
      <c r="IO533" s="185"/>
      <c r="IP533" s="185"/>
      <c r="IQ533" s="185"/>
      <c r="IR533" s="185"/>
      <c r="IS533" s="185"/>
      <c r="IT533" s="185"/>
      <c r="IU533" s="185"/>
      <c r="IV533" s="185"/>
      <c r="IW533" s="185"/>
      <c r="IX533" s="185"/>
      <c r="IY533" s="185"/>
      <c r="IZ533" s="185"/>
      <c r="JA533" s="185"/>
      <c r="JB533" s="185"/>
      <c r="JC533" s="185"/>
      <c r="JD533" s="185"/>
      <c r="JE533" s="185"/>
      <c r="JF533" s="185"/>
      <c r="JG533" s="185"/>
      <c r="JH533" s="185"/>
      <c r="JI533" s="185"/>
      <c r="JJ533" s="185"/>
      <c r="JK533" s="185"/>
      <c r="JL533" s="185"/>
      <c r="JM533" s="185"/>
      <c r="JN533" s="185"/>
      <c r="JO533" s="185"/>
      <c r="JP533" s="185"/>
      <c r="JQ533" s="185"/>
      <c r="JR533" s="185"/>
      <c r="JS533" s="185"/>
      <c r="JT533" s="185"/>
      <c r="JU533" s="185"/>
      <c r="JV533" s="185"/>
      <c r="JW533" s="185"/>
      <c r="JX533" s="185"/>
      <c r="JY533" s="185"/>
      <c r="JZ533" s="185"/>
      <c r="KA533" s="185"/>
      <c r="KB533" s="185"/>
      <c r="KC533" s="185"/>
      <c r="KD533" s="185"/>
      <c r="KE533" s="185"/>
      <c r="KF533" s="185"/>
      <c r="KG533" s="185"/>
      <c r="KH533" s="185"/>
      <c r="KI533" s="185"/>
      <c r="KJ533" s="185"/>
      <c r="KK533" s="185"/>
      <c r="KL533" s="185"/>
      <c r="KM533" s="185"/>
      <c r="KN533" s="185"/>
      <c r="KO533" s="185"/>
      <c r="KP533" s="185"/>
      <c r="KQ533" s="185"/>
      <c r="KR533" s="185"/>
      <c r="KS533" s="185"/>
      <c r="KT533" s="185"/>
      <c r="KU533" s="185"/>
      <c r="KV533" s="185"/>
      <c r="KW533" s="185"/>
      <c r="KX533" s="185"/>
      <c r="KY533" s="185"/>
      <c r="KZ533" s="185"/>
      <c r="LA533" s="185"/>
      <c r="LB533" s="185"/>
      <c r="LC533" s="185"/>
      <c r="LD533" s="185"/>
      <c r="LE533" s="185"/>
      <c r="LF533" s="185"/>
      <c r="LG533" s="185"/>
      <c r="LH533" s="185"/>
      <c r="LI533" s="185"/>
      <c r="LJ533" s="185"/>
      <c r="LK533" s="185"/>
      <c r="LL533" s="185"/>
      <c r="LM533" s="185"/>
      <c r="LN533" s="185"/>
      <c r="LO533" s="185"/>
      <c r="LP533" s="185"/>
      <c r="LQ533" s="185"/>
      <c r="LR533" s="185"/>
      <c r="LS533" s="185"/>
      <c r="LT533" s="185"/>
      <c r="LU533" s="185"/>
      <c r="LV533" s="185"/>
      <c r="LW533" s="185"/>
      <c r="LX533" s="185"/>
      <c r="LY533" s="185"/>
      <c r="LZ533" s="185"/>
      <c r="MA533" s="185"/>
      <c r="MB533" s="185"/>
      <c r="MC533" s="185"/>
      <c r="MD533" s="185"/>
      <c r="ME533" s="185"/>
      <c r="MF533" s="185"/>
      <c r="MG533" s="185"/>
      <c r="MH533" s="185"/>
      <c r="MI533" s="185"/>
      <c r="MJ533" s="185"/>
      <c r="MK533" s="185"/>
      <c r="ML533" s="185"/>
      <c r="MM533" s="185"/>
      <c r="MN533" s="185"/>
      <c r="MO533" s="185"/>
      <c r="MP533" s="185"/>
      <c r="MQ533" s="185"/>
      <c r="MR533" s="185"/>
      <c r="MS533" s="185"/>
      <c r="MT533" s="185"/>
      <c r="MU533" s="185"/>
      <c r="MV533" s="185"/>
      <c r="MW533" s="185"/>
      <c r="MX533" s="185"/>
      <c r="MY533" s="185"/>
      <c r="MZ533" s="185"/>
      <c r="NA533" s="185"/>
      <c r="NB533" s="185"/>
      <c r="NC533" s="185"/>
      <c r="ND533" s="185"/>
      <c r="NE533" s="185"/>
      <c r="NF533" s="185"/>
      <c r="NG533" s="185"/>
      <c r="NH533" s="185"/>
      <c r="NI533" s="185"/>
      <c r="NJ533" s="185"/>
      <c r="NK533" s="185"/>
      <c r="NL533" s="185"/>
      <c r="NM533" s="185"/>
      <c r="NN533" s="185"/>
      <c r="NO533" s="185"/>
      <c r="NP533" s="185"/>
      <c r="NQ533" s="185"/>
      <c r="NR533" s="185"/>
      <c r="NS533" s="185"/>
      <c r="NT533" s="185"/>
      <c r="NU533" s="185"/>
      <c r="NV533" s="185"/>
      <c r="NW533" s="185"/>
      <c r="NX533" s="185"/>
      <c r="NY533" s="185"/>
      <c r="NZ533" s="185"/>
      <c r="OA533" s="185"/>
      <c r="OB533" s="185"/>
      <c r="OC533" s="185"/>
      <c r="OD533" s="185"/>
      <c r="OE533" s="185"/>
      <c r="OF533" s="185"/>
      <c r="OG533" s="185"/>
      <c r="OH533" s="185"/>
      <c r="OI533" s="185"/>
      <c r="OJ533" s="185"/>
      <c r="OK533" s="185"/>
      <c r="OL533" s="185"/>
      <c r="OM533" s="185"/>
      <c r="ON533" s="185"/>
      <c r="OO533" s="185"/>
      <c r="OP533" s="185"/>
      <c r="OQ533" s="185"/>
      <c r="OR533" s="185"/>
      <c r="OS533" s="185"/>
      <c r="OT533" s="185"/>
      <c r="OU533" s="185"/>
      <c r="OV533" s="185"/>
      <c r="OW533" s="185"/>
      <c r="OX533" s="185"/>
      <c r="OY533" s="185"/>
      <c r="OZ533" s="185"/>
      <c r="PA533" s="185"/>
      <c r="PB533" s="185"/>
      <c r="PC533" s="185"/>
      <c r="PD533" s="185"/>
      <c r="PE533" s="185"/>
      <c r="PF533" s="185"/>
      <c r="PG533" s="185"/>
      <c r="PH533" s="185"/>
      <c r="PI533" s="185"/>
      <c r="PJ533" s="185"/>
      <c r="PK533" s="185"/>
      <c r="PL533" s="185"/>
      <c r="PM533" s="185"/>
      <c r="PN533" s="185"/>
      <c r="PO533" s="185"/>
      <c r="PP533" s="185"/>
      <c r="PQ533" s="185"/>
      <c r="PR533" s="185"/>
      <c r="PS533" s="185"/>
      <c r="PT533" s="185"/>
      <c r="PU533" s="185"/>
      <c r="PV533" s="185"/>
      <c r="PW533" s="185"/>
      <c r="PX533" s="185"/>
      <c r="PY533" s="185"/>
      <c r="PZ533" s="185"/>
      <c r="QA533" s="185"/>
      <c r="QB533" s="185"/>
      <c r="QC533" s="185"/>
      <c r="QD533" s="185"/>
      <c r="QE533" s="185"/>
      <c r="QF533" s="185"/>
      <c r="QG533" s="185"/>
      <c r="QH533" s="185"/>
      <c r="QI533" s="185"/>
      <c r="QJ533" s="185"/>
      <c r="QK533" s="185"/>
      <c r="QL533" s="185"/>
      <c r="QM533" s="185"/>
      <c r="QN533" s="185"/>
      <c r="QO533" s="185"/>
      <c r="QP533" s="185"/>
      <c r="QQ533" s="185"/>
      <c r="QR533" s="185"/>
      <c r="QS533" s="185"/>
      <c r="QT533" s="185"/>
      <c r="QU533" s="185"/>
      <c r="QV533" s="185"/>
      <c r="QW533" s="185"/>
      <c r="QX533" s="185"/>
      <c r="QY533" s="185"/>
      <c r="QZ533" s="185"/>
      <c r="RA533" s="185"/>
      <c r="RB533" s="185"/>
      <c r="RC533" s="185"/>
      <c r="RD533" s="185"/>
      <c r="RE533" s="185"/>
      <c r="RF533" s="185"/>
      <c r="RG533" s="185"/>
      <c r="RH533" s="185"/>
      <c r="RI533" s="185"/>
      <c r="RJ533" s="185"/>
      <c r="RK533" s="185"/>
      <c r="RL533" s="185"/>
      <c r="RM533" s="185"/>
      <c r="RN533" s="185"/>
      <c r="RO533" s="185"/>
      <c r="RP533" s="185"/>
      <c r="RQ533" s="185"/>
      <c r="RR533" s="185"/>
      <c r="RS533" s="185"/>
      <c r="RT533" s="185"/>
      <c r="RU533" s="185"/>
      <c r="RV533" s="185"/>
      <c r="RW533" s="185"/>
      <c r="RX533" s="185"/>
      <c r="RY533" s="185"/>
      <c r="RZ533" s="185"/>
      <c r="SA533" s="185"/>
      <c r="SB533" s="185"/>
      <c r="SC533" s="185"/>
      <c r="SD533" s="185"/>
      <c r="SE533" s="185"/>
      <c r="SF533" s="185"/>
      <c r="SG533" s="185"/>
      <c r="SH533" s="185"/>
      <c r="SI533" s="185"/>
      <c r="SJ533" s="185"/>
      <c r="SK533" s="185"/>
      <c r="SL533" s="185"/>
      <c r="SM533" s="185"/>
      <c r="SN533" s="185"/>
      <c r="SO533" s="185"/>
      <c r="SP533" s="185"/>
      <c r="SQ533" s="185"/>
      <c r="SR533" s="185"/>
      <c r="SS533" s="185"/>
      <c r="ST533" s="185"/>
      <c r="SU533" s="185"/>
      <c r="SV533" s="185"/>
      <c r="SW533" s="185"/>
      <c r="SX533" s="185"/>
      <c r="SY533" s="185"/>
      <c r="SZ533" s="185"/>
      <c r="TA533" s="185"/>
      <c r="TB533" s="185"/>
      <c r="TC533" s="185"/>
      <c r="TD533" s="185"/>
      <c r="TE533" s="185"/>
      <c r="TF533" s="185"/>
      <c r="TG533" s="185"/>
      <c r="TH533" s="185"/>
      <c r="TI533" s="185"/>
    </row>
    <row r="534" spans="1:529" s="79" customFormat="1" ht="27.75" customHeight="1" thickBot="1" x14ac:dyDescent="0.3">
      <c r="A534" s="286">
        <v>13140123</v>
      </c>
      <c r="B534" s="287">
        <v>39940</v>
      </c>
      <c r="C534" s="52" t="s">
        <v>170</v>
      </c>
      <c r="D534" s="52"/>
      <c r="E534" s="52"/>
      <c r="F534" s="52"/>
      <c r="G534" s="52"/>
      <c r="H534" s="288"/>
      <c r="I534" s="287">
        <v>39960</v>
      </c>
      <c r="J534" s="287">
        <v>42131</v>
      </c>
      <c r="K534" s="52" t="s">
        <v>1317</v>
      </c>
      <c r="L534" s="52"/>
      <c r="M534" s="52" t="s">
        <v>1034</v>
      </c>
      <c r="N534" s="52" t="s">
        <v>66</v>
      </c>
      <c r="O534" s="52">
        <v>8400</v>
      </c>
      <c r="P534" s="386"/>
      <c r="Q534" s="386"/>
      <c r="R534" s="386"/>
      <c r="S534" s="386"/>
      <c r="T534" s="726"/>
      <c r="U534" s="52"/>
      <c r="V534" s="52">
        <v>8400</v>
      </c>
      <c r="W534" s="52"/>
      <c r="X534" s="52"/>
      <c r="Y534" s="52"/>
      <c r="Z534" s="52"/>
      <c r="AA534" s="52"/>
      <c r="AB534" s="52"/>
      <c r="AC534" s="52"/>
      <c r="AD534" s="52"/>
      <c r="AE534" s="52"/>
      <c r="AF534" s="52"/>
      <c r="AG534" s="52"/>
      <c r="AH534" s="52"/>
      <c r="AI534" s="52"/>
      <c r="AJ534" s="52"/>
      <c r="AK534" s="301"/>
      <c r="AL534" s="29"/>
      <c r="AM534" s="13"/>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c r="CH534" s="185"/>
      <c r="CI534" s="185"/>
      <c r="CJ534" s="185"/>
      <c r="CK534" s="185"/>
      <c r="CL534" s="185"/>
      <c r="CM534" s="185"/>
      <c r="CN534" s="185"/>
      <c r="CO534" s="185"/>
      <c r="CP534" s="185"/>
      <c r="CQ534" s="185"/>
      <c r="CR534" s="185"/>
      <c r="CS534" s="185"/>
      <c r="CT534" s="185"/>
      <c r="CU534" s="185"/>
      <c r="CV534" s="185"/>
      <c r="CW534" s="185"/>
      <c r="CX534" s="185"/>
      <c r="CY534" s="185"/>
      <c r="CZ534" s="185"/>
      <c r="DA534" s="185"/>
      <c r="DB534" s="185"/>
      <c r="DC534" s="185"/>
      <c r="DD534" s="185"/>
      <c r="DE534" s="185"/>
      <c r="DF534" s="185"/>
      <c r="DG534" s="185"/>
      <c r="DH534" s="185"/>
      <c r="DI534" s="185"/>
      <c r="DJ534" s="185"/>
      <c r="DK534" s="185"/>
      <c r="DL534" s="185"/>
      <c r="DM534" s="185"/>
      <c r="DN534" s="185"/>
      <c r="DO534" s="185"/>
      <c r="DP534" s="185"/>
      <c r="DQ534" s="185"/>
      <c r="DR534" s="185"/>
      <c r="DS534" s="185"/>
      <c r="DT534" s="185"/>
      <c r="DU534" s="185"/>
      <c r="DV534" s="185"/>
      <c r="DW534" s="185"/>
      <c r="DX534" s="185"/>
      <c r="DY534" s="185"/>
      <c r="DZ534" s="185"/>
      <c r="EA534" s="185"/>
      <c r="EB534" s="185"/>
      <c r="EC534" s="185"/>
      <c r="ED534" s="185"/>
      <c r="EE534" s="185"/>
      <c r="EF534" s="185"/>
      <c r="EG534" s="185"/>
      <c r="EH534" s="185"/>
      <c r="EI534" s="185"/>
      <c r="EJ534" s="185"/>
      <c r="EK534" s="185"/>
      <c r="EL534" s="185"/>
      <c r="EM534" s="185"/>
      <c r="EN534" s="185"/>
      <c r="EO534" s="185"/>
      <c r="EP534" s="185"/>
      <c r="EQ534" s="185"/>
      <c r="ER534" s="185"/>
      <c r="ES534" s="185"/>
      <c r="ET534" s="185"/>
      <c r="EU534" s="185"/>
      <c r="EV534" s="185"/>
      <c r="EW534" s="185"/>
      <c r="EX534" s="185"/>
      <c r="EY534" s="185"/>
      <c r="EZ534" s="185"/>
      <c r="FA534" s="185"/>
      <c r="FB534" s="185"/>
      <c r="FC534" s="185"/>
      <c r="FD534" s="185"/>
      <c r="FE534" s="185"/>
      <c r="FF534" s="185"/>
      <c r="FG534" s="185"/>
      <c r="FH534" s="185"/>
      <c r="FI534" s="185"/>
      <c r="FJ534" s="185"/>
      <c r="FK534" s="185"/>
      <c r="FL534" s="185"/>
      <c r="FM534" s="185"/>
      <c r="FN534" s="185"/>
      <c r="FO534" s="185"/>
      <c r="FP534" s="185"/>
      <c r="FQ534" s="185"/>
      <c r="FR534" s="185"/>
      <c r="FS534" s="185"/>
      <c r="FT534" s="185"/>
      <c r="FU534" s="185"/>
      <c r="FV534" s="185"/>
      <c r="FW534" s="185"/>
      <c r="FX534" s="185"/>
      <c r="FY534" s="185"/>
      <c r="FZ534" s="185"/>
      <c r="GA534" s="185"/>
      <c r="GB534" s="185"/>
      <c r="GC534" s="185"/>
      <c r="GD534" s="185"/>
      <c r="GE534" s="185"/>
      <c r="GF534" s="185"/>
      <c r="GG534" s="185"/>
      <c r="GH534" s="185"/>
      <c r="GI534" s="185"/>
      <c r="GJ534" s="185"/>
      <c r="GK534" s="185"/>
      <c r="GL534" s="185"/>
      <c r="GM534" s="185"/>
      <c r="GN534" s="185"/>
      <c r="GO534" s="185"/>
      <c r="GP534" s="185"/>
      <c r="GQ534" s="185"/>
      <c r="GR534" s="185"/>
      <c r="GS534" s="185"/>
      <c r="GT534" s="185"/>
      <c r="GU534" s="185"/>
      <c r="GV534" s="185"/>
      <c r="GW534" s="185"/>
      <c r="GX534" s="185"/>
      <c r="GY534" s="185"/>
      <c r="GZ534" s="185"/>
      <c r="HA534" s="185"/>
      <c r="HB534" s="185"/>
      <c r="HC534" s="185"/>
      <c r="HD534" s="185"/>
      <c r="HE534" s="185"/>
      <c r="HF534" s="185"/>
      <c r="HG534" s="185"/>
      <c r="HH534" s="185"/>
      <c r="HI534" s="185"/>
      <c r="HJ534" s="185"/>
      <c r="HK534" s="185"/>
      <c r="HL534" s="185"/>
      <c r="HM534" s="185"/>
      <c r="HN534" s="185"/>
      <c r="HO534" s="185"/>
      <c r="HP534" s="185"/>
      <c r="HQ534" s="185"/>
      <c r="HR534" s="185"/>
      <c r="HS534" s="185"/>
      <c r="HT534" s="185"/>
      <c r="HU534" s="185"/>
      <c r="HV534" s="185"/>
      <c r="HW534" s="185"/>
      <c r="HX534" s="185"/>
      <c r="HY534" s="185"/>
      <c r="HZ534" s="185"/>
      <c r="IA534" s="185"/>
      <c r="IB534" s="185"/>
      <c r="IC534" s="185"/>
      <c r="ID534" s="185"/>
      <c r="IE534" s="185"/>
      <c r="IF534" s="185"/>
      <c r="IG534" s="185"/>
      <c r="IH534" s="185"/>
      <c r="II534" s="185"/>
      <c r="IJ534" s="185"/>
      <c r="IK534" s="185"/>
      <c r="IL534" s="185"/>
      <c r="IM534" s="185"/>
      <c r="IN534" s="185"/>
      <c r="IO534" s="185"/>
      <c r="IP534" s="185"/>
      <c r="IQ534" s="185"/>
      <c r="IR534" s="185"/>
      <c r="IS534" s="185"/>
      <c r="IT534" s="185"/>
      <c r="IU534" s="185"/>
      <c r="IV534" s="185"/>
      <c r="IW534" s="185"/>
      <c r="IX534" s="185"/>
      <c r="IY534" s="185"/>
      <c r="IZ534" s="185"/>
      <c r="JA534" s="185"/>
      <c r="JB534" s="185"/>
      <c r="JC534" s="185"/>
      <c r="JD534" s="185"/>
      <c r="JE534" s="185"/>
      <c r="JF534" s="185"/>
      <c r="JG534" s="185"/>
      <c r="JH534" s="185"/>
      <c r="JI534" s="185"/>
      <c r="JJ534" s="185"/>
      <c r="JK534" s="185"/>
      <c r="JL534" s="185"/>
      <c r="JM534" s="185"/>
      <c r="JN534" s="185"/>
      <c r="JO534" s="185"/>
      <c r="JP534" s="185"/>
      <c r="JQ534" s="185"/>
      <c r="JR534" s="185"/>
      <c r="JS534" s="185"/>
      <c r="JT534" s="185"/>
      <c r="JU534" s="185"/>
      <c r="JV534" s="185"/>
      <c r="JW534" s="185"/>
      <c r="JX534" s="185"/>
      <c r="JY534" s="185"/>
      <c r="JZ534" s="185"/>
      <c r="KA534" s="185"/>
      <c r="KB534" s="185"/>
      <c r="KC534" s="185"/>
      <c r="KD534" s="185"/>
      <c r="KE534" s="185"/>
      <c r="KF534" s="185"/>
      <c r="KG534" s="185"/>
      <c r="KH534" s="185"/>
      <c r="KI534" s="185"/>
      <c r="KJ534" s="185"/>
      <c r="KK534" s="185"/>
      <c r="KL534" s="185"/>
      <c r="KM534" s="185"/>
      <c r="KN534" s="185"/>
      <c r="KO534" s="185"/>
      <c r="KP534" s="185"/>
      <c r="KQ534" s="185"/>
      <c r="KR534" s="185"/>
      <c r="KS534" s="185"/>
      <c r="KT534" s="185"/>
      <c r="KU534" s="185"/>
      <c r="KV534" s="185"/>
      <c r="KW534" s="185"/>
      <c r="KX534" s="185"/>
      <c r="KY534" s="185"/>
      <c r="KZ534" s="185"/>
      <c r="LA534" s="185"/>
      <c r="LB534" s="185"/>
      <c r="LC534" s="185"/>
      <c r="LD534" s="185"/>
      <c r="LE534" s="185"/>
      <c r="LF534" s="185"/>
      <c r="LG534" s="185"/>
      <c r="LH534" s="185"/>
      <c r="LI534" s="185"/>
      <c r="LJ534" s="185"/>
      <c r="LK534" s="185"/>
      <c r="LL534" s="185"/>
      <c r="LM534" s="185"/>
      <c r="LN534" s="185"/>
      <c r="LO534" s="185"/>
      <c r="LP534" s="185"/>
      <c r="LQ534" s="185"/>
      <c r="LR534" s="185"/>
      <c r="LS534" s="185"/>
      <c r="LT534" s="185"/>
      <c r="LU534" s="185"/>
      <c r="LV534" s="185"/>
      <c r="LW534" s="185"/>
      <c r="LX534" s="185"/>
      <c r="LY534" s="185"/>
      <c r="LZ534" s="185"/>
      <c r="MA534" s="185"/>
      <c r="MB534" s="185"/>
      <c r="MC534" s="185"/>
      <c r="MD534" s="185"/>
      <c r="ME534" s="185"/>
      <c r="MF534" s="185"/>
      <c r="MG534" s="185"/>
      <c r="MH534" s="185"/>
      <c r="MI534" s="185"/>
      <c r="MJ534" s="185"/>
      <c r="MK534" s="185"/>
      <c r="ML534" s="185"/>
      <c r="MM534" s="185"/>
      <c r="MN534" s="185"/>
      <c r="MO534" s="185"/>
      <c r="MP534" s="185"/>
      <c r="MQ534" s="185"/>
      <c r="MR534" s="185"/>
      <c r="MS534" s="185"/>
      <c r="MT534" s="185"/>
      <c r="MU534" s="185"/>
      <c r="MV534" s="185"/>
      <c r="MW534" s="185"/>
      <c r="MX534" s="185"/>
      <c r="MY534" s="185"/>
      <c r="MZ534" s="185"/>
      <c r="NA534" s="185"/>
      <c r="NB534" s="185"/>
      <c r="NC534" s="185"/>
      <c r="ND534" s="185"/>
      <c r="NE534" s="185"/>
      <c r="NF534" s="185"/>
      <c r="NG534" s="185"/>
      <c r="NH534" s="185"/>
      <c r="NI534" s="185"/>
      <c r="NJ534" s="185"/>
      <c r="NK534" s="185"/>
      <c r="NL534" s="185"/>
      <c r="NM534" s="185"/>
      <c r="NN534" s="185"/>
      <c r="NO534" s="185"/>
      <c r="NP534" s="185"/>
      <c r="NQ534" s="185"/>
      <c r="NR534" s="185"/>
      <c r="NS534" s="185"/>
      <c r="NT534" s="185"/>
      <c r="NU534" s="185"/>
      <c r="NV534" s="185"/>
      <c r="NW534" s="185"/>
      <c r="NX534" s="185"/>
      <c r="NY534" s="185"/>
      <c r="NZ534" s="185"/>
      <c r="OA534" s="185"/>
      <c r="OB534" s="185"/>
      <c r="OC534" s="185"/>
      <c r="OD534" s="185"/>
      <c r="OE534" s="185"/>
      <c r="OF534" s="185"/>
      <c r="OG534" s="185"/>
      <c r="OH534" s="185"/>
      <c r="OI534" s="185"/>
      <c r="OJ534" s="185"/>
      <c r="OK534" s="185"/>
      <c r="OL534" s="185"/>
      <c r="OM534" s="185"/>
      <c r="ON534" s="185"/>
      <c r="OO534" s="185"/>
      <c r="OP534" s="185"/>
      <c r="OQ534" s="185"/>
      <c r="OR534" s="185"/>
      <c r="OS534" s="185"/>
      <c r="OT534" s="185"/>
      <c r="OU534" s="185"/>
      <c r="OV534" s="185"/>
      <c r="OW534" s="185"/>
      <c r="OX534" s="185"/>
      <c r="OY534" s="185"/>
      <c r="OZ534" s="185"/>
      <c r="PA534" s="185"/>
      <c r="PB534" s="185"/>
      <c r="PC534" s="185"/>
      <c r="PD534" s="185"/>
      <c r="PE534" s="185"/>
      <c r="PF534" s="185"/>
      <c r="PG534" s="185"/>
      <c r="PH534" s="185"/>
      <c r="PI534" s="185"/>
      <c r="PJ534" s="185"/>
      <c r="PK534" s="185"/>
      <c r="PL534" s="185"/>
      <c r="PM534" s="185"/>
      <c r="PN534" s="185"/>
      <c r="PO534" s="185"/>
      <c r="PP534" s="185"/>
      <c r="PQ534" s="185"/>
      <c r="PR534" s="185"/>
      <c r="PS534" s="185"/>
      <c r="PT534" s="185"/>
      <c r="PU534" s="185"/>
      <c r="PV534" s="185"/>
      <c r="PW534" s="185"/>
      <c r="PX534" s="185"/>
      <c r="PY534" s="185"/>
      <c r="PZ534" s="185"/>
      <c r="QA534" s="185"/>
      <c r="QB534" s="185"/>
      <c r="QC534" s="185"/>
      <c r="QD534" s="185"/>
      <c r="QE534" s="185"/>
      <c r="QF534" s="185"/>
      <c r="QG534" s="185"/>
      <c r="QH534" s="185"/>
      <c r="QI534" s="185"/>
      <c r="QJ534" s="185"/>
      <c r="QK534" s="185"/>
      <c r="QL534" s="185"/>
      <c r="QM534" s="185"/>
      <c r="QN534" s="185"/>
      <c r="QO534" s="185"/>
      <c r="QP534" s="185"/>
      <c r="QQ534" s="185"/>
      <c r="QR534" s="185"/>
      <c r="QS534" s="185"/>
      <c r="QT534" s="185"/>
      <c r="QU534" s="185"/>
      <c r="QV534" s="185"/>
      <c r="QW534" s="185"/>
      <c r="QX534" s="185"/>
      <c r="QY534" s="185"/>
      <c r="QZ534" s="185"/>
      <c r="RA534" s="185"/>
      <c r="RB534" s="185"/>
      <c r="RC534" s="185"/>
      <c r="RD534" s="185"/>
      <c r="RE534" s="185"/>
      <c r="RF534" s="185"/>
      <c r="RG534" s="185"/>
      <c r="RH534" s="185"/>
      <c r="RI534" s="185"/>
      <c r="RJ534" s="185"/>
      <c r="RK534" s="185"/>
      <c r="RL534" s="185"/>
      <c r="RM534" s="185"/>
      <c r="RN534" s="185"/>
      <c r="RO534" s="185"/>
      <c r="RP534" s="185"/>
      <c r="RQ534" s="185"/>
      <c r="RR534" s="185"/>
      <c r="RS534" s="185"/>
      <c r="RT534" s="185"/>
      <c r="RU534" s="185"/>
      <c r="RV534" s="185"/>
      <c r="RW534" s="185"/>
      <c r="RX534" s="185"/>
      <c r="RY534" s="185"/>
      <c r="RZ534" s="185"/>
      <c r="SA534" s="185"/>
      <c r="SB534" s="185"/>
      <c r="SC534" s="185"/>
      <c r="SD534" s="185"/>
      <c r="SE534" s="185"/>
      <c r="SF534" s="185"/>
      <c r="SG534" s="185"/>
      <c r="SH534" s="185"/>
      <c r="SI534" s="185"/>
      <c r="SJ534" s="185"/>
      <c r="SK534" s="185"/>
      <c r="SL534" s="185"/>
      <c r="SM534" s="185"/>
      <c r="SN534" s="185"/>
      <c r="SO534" s="185"/>
      <c r="SP534" s="185"/>
      <c r="SQ534" s="185"/>
      <c r="SR534" s="185"/>
      <c r="SS534" s="185"/>
      <c r="ST534" s="185"/>
      <c r="SU534" s="185"/>
      <c r="SV534" s="185"/>
      <c r="SW534" s="185"/>
      <c r="SX534" s="185"/>
      <c r="SY534" s="185"/>
      <c r="SZ534" s="185"/>
      <c r="TA534" s="185"/>
      <c r="TB534" s="185"/>
      <c r="TC534" s="185"/>
      <c r="TD534" s="185"/>
      <c r="TE534" s="185"/>
      <c r="TF534" s="185"/>
      <c r="TG534" s="185"/>
      <c r="TH534" s="185"/>
      <c r="TI534" s="185"/>
    </row>
    <row r="535" spans="1:529" s="576" customFormat="1" ht="51.75" customHeight="1" thickBot="1" x14ac:dyDescent="0.3">
      <c r="A535" s="197">
        <v>13140124</v>
      </c>
      <c r="B535" s="198">
        <v>39945</v>
      </c>
      <c r="C535" s="199" t="s">
        <v>5575</v>
      </c>
      <c r="D535" s="199" t="s">
        <v>5569</v>
      </c>
      <c r="E535" s="199"/>
      <c r="F535" s="199"/>
      <c r="G535" s="199"/>
      <c r="H535" s="200" t="s">
        <v>5570</v>
      </c>
      <c r="I535" s="198">
        <v>39966</v>
      </c>
      <c r="J535" s="198">
        <v>42136</v>
      </c>
      <c r="K535" s="199" t="s">
        <v>1580</v>
      </c>
      <c r="L535" s="199"/>
      <c r="M535" s="199" t="s">
        <v>5567</v>
      </c>
      <c r="N535" s="199" t="s">
        <v>21</v>
      </c>
      <c r="O535" s="199">
        <v>9500</v>
      </c>
      <c r="P535" s="199"/>
      <c r="Q535" s="199"/>
      <c r="R535" s="199" t="s">
        <v>5571</v>
      </c>
      <c r="S535" s="199"/>
      <c r="T535" s="773"/>
      <c r="U535" s="199">
        <v>26</v>
      </c>
      <c r="V535" s="199">
        <v>9500</v>
      </c>
      <c r="W535" s="199" t="s">
        <v>1258</v>
      </c>
      <c r="X535" s="199">
        <v>50</v>
      </c>
      <c r="Y535" s="199">
        <v>40</v>
      </c>
      <c r="Z535" s="199">
        <v>250</v>
      </c>
      <c r="AA535" s="199" t="s">
        <v>1091</v>
      </c>
      <c r="AB535" s="199" t="s">
        <v>1091</v>
      </c>
      <c r="AC535" s="199" t="s">
        <v>1091</v>
      </c>
      <c r="AD535" s="199" t="s">
        <v>1091</v>
      </c>
      <c r="AE535" s="199" t="s">
        <v>1091</v>
      </c>
      <c r="AF535" s="199" t="s">
        <v>1091</v>
      </c>
      <c r="AG535" s="199" t="s">
        <v>1091</v>
      </c>
      <c r="AH535" s="199"/>
      <c r="AI535" s="199" t="s">
        <v>5573</v>
      </c>
      <c r="AJ535" s="199" t="s">
        <v>5574</v>
      </c>
      <c r="AK535" s="199" t="s">
        <v>5572</v>
      </c>
      <c r="AL535" s="565" t="s">
        <v>5568</v>
      </c>
      <c r="AM535" s="858"/>
      <c r="AN535" s="858"/>
      <c r="AO535" s="858"/>
      <c r="AP535" s="858"/>
      <c r="AQ535" s="858"/>
    </row>
    <row r="536" spans="1:529" s="79" customFormat="1" ht="27.75" customHeight="1" thickBot="1" x14ac:dyDescent="0.3">
      <c r="A536" s="286">
        <v>13140125</v>
      </c>
      <c r="B536" s="287">
        <v>39953</v>
      </c>
      <c r="C536" s="52" t="s">
        <v>1112</v>
      </c>
      <c r="D536" s="52"/>
      <c r="E536" s="52"/>
      <c r="F536" s="52"/>
      <c r="G536" s="52"/>
      <c r="H536" s="288"/>
      <c r="I536" s="287">
        <v>39974</v>
      </c>
      <c r="J536" s="287">
        <v>42146</v>
      </c>
      <c r="K536" s="52" t="s">
        <v>1202</v>
      </c>
      <c r="L536" s="52"/>
      <c r="M536" s="52" t="s">
        <v>4832</v>
      </c>
      <c r="N536" s="52" t="s">
        <v>34</v>
      </c>
      <c r="O536" s="52">
        <v>110000</v>
      </c>
      <c r="P536" s="386"/>
      <c r="Q536" s="386"/>
      <c r="R536" s="386"/>
      <c r="S536" s="386"/>
      <c r="T536" s="726"/>
      <c r="U536" s="52"/>
      <c r="V536" s="52">
        <v>110000</v>
      </c>
      <c r="W536" s="52"/>
      <c r="X536" s="52"/>
      <c r="Y536" s="52"/>
      <c r="Z536" s="52"/>
      <c r="AA536" s="52"/>
      <c r="AB536" s="52"/>
      <c r="AC536" s="52"/>
      <c r="AD536" s="52"/>
      <c r="AE536" s="52"/>
      <c r="AF536" s="52"/>
      <c r="AG536" s="52"/>
      <c r="AH536" s="52"/>
      <c r="AI536" s="52"/>
      <c r="AJ536" s="52"/>
      <c r="AK536" s="301"/>
      <c r="AL536" s="29"/>
      <c r="AM536" s="13"/>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85"/>
      <c r="CW536" s="185"/>
      <c r="CX536" s="185"/>
      <c r="CY536" s="185"/>
      <c r="CZ536" s="185"/>
      <c r="DA536" s="185"/>
      <c r="DB536" s="185"/>
      <c r="DC536" s="185"/>
      <c r="DD536" s="185"/>
      <c r="DE536" s="185"/>
      <c r="DF536" s="185"/>
      <c r="DG536" s="185"/>
      <c r="DH536" s="185"/>
      <c r="DI536" s="185"/>
      <c r="DJ536" s="185"/>
      <c r="DK536" s="185"/>
      <c r="DL536" s="185"/>
      <c r="DM536" s="185"/>
      <c r="DN536" s="185"/>
      <c r="DO536" s="185"/>
      <c r="DP536" s="185"/>
      <c r="DQ536" s="185"/>
      <c r="DR536" s="185"/>
      <c r="DS536" s="185"/>
      <c r="DT536" s="185"/>
      <c r="DU536" s="185"/>
      <c r="DV536" s="185"/>
      <c r="DW536" s="185"/>
      <c r="DX536" s="185"/>
      <c r="DY536" s="185"/>
      <c r="DZ536" s="185"/>
      <c r="EA536" s="185"/>
      <c r="EB536" s="185"/>
      <c r="EC536" s="185"/>
      <c r="ED536" s="185"/>
      <c r="EE536" s="185"/>
      <c r="EF536" s="185"/>
      <c r="EG536" s="185"/>
      <c r="EH536" s="185"/>
      <c r="EI536" s="185"/>
      <c r="EJ536" s="185"/>
      <c r="EK536" s="185"/>
      <c r="EL536" s="185"/>
      <c r="EM536" s="185"/>
      <c r="EN536" s="185"/>
      <c r="EO536" s="185"/>
      <c r="EP536" s="185"/>
      <c r="EQ536" s="185"/>
      <c r="ER536" s="185"/>
      <c r="ES536" s="185"/>
      <c r="ET536" s="185"/>
      <c r="EU536" s="185"/>
      <c r="EV536" s="185"/>
      <c r="EW536" s="185"/>
      <c r="EX536" s="185"/>
      <c r="EY536" s="185"/>
      <c r="EZ536" s="185"/>
      <c r="FA536" s="185"/>
      <c r="FB536" s="185"/>
      <c r="FC536" s="185"/>
      <c r="FD536" s="185"/>
      <c r="FE536" s="185"/>
      <c r="FF536" s="185"/>
      <c r="FG536" s="185"/>
      <c r="FH536" s="185"/>
      <c r="FI536" s="185"/>
      <c r="FJ536" s="185"/>
      <c r="FK536" s="185"/>
      <c r="FL536" s="185"/>
      <c r="FM536" s="185"/>
      <c r="FN536" s="185"/>
      <c r="FO536" s="185"/>
      <c r="FP536" s="185"/>
      <c r="FQ536" s="185"/>
      <c r="FR536" s="185"/>
      <c r="FS536" s="185"/>
      <c r="FT536" s="185"/>
      <c r="FU536" s="185"/>
      <c r="FV536" s="185"/>
      <c r="FW536" s="185"/>
      <c r="FX536" s="185"/>
      <c r="FY536" s="185"/>
      <c r="FZ536" s="185"/>
      <c r="GA536" s="185"/>
      <c r="GB536" s="185"/>
      <c r="GC536" s="185"/>
      <c r="GD536" s="185"/>
      <c r="GE536" s="185"/>
      <c r="GF536" s="185"/>
      <c r="GG536" s="185"/>
      <c r="GH536" s="185"/>
      <c r="GI536" s="185"/>
      <c r="GJ536" s="185"/>
      <c r="GK536" s="185"/>
      <c r="GL536" s="185"/>
      <c r="GM536" s="185"/>
      <c r="GN536" s="185"/>
      <c r="GO536" s="185"/>
      <c r="GP536" s="185"/>
      <c r="GQ536" s="185"/>
      <c r="GR536" s="185"/>
      <c r="GS536" s="185"/>
      <c r="GT536" s="185"/>
      <c r="GU536" s="185"/>
      <c r="GV536" s="185"/>
      <c r="GW536" s="185"/>
      <c r="GX536" s="185"/>
      <c r="GY536" s="185"/>
      <c r="GZ536" s="185"/>
      <c r="HA536" s="185"/>
      <c r="HB536" s="185"/>
      <c r="HC536" s="185"/>
      <c r="HD536" s="185"/>
      <c r="HE536" s="185"/>
      <c r="HF536" s="185"/>
      <c r="HG536" s="185"/>
      <c r="HH536" s="185"/>
      <c r="HI536" s="185"/>
      <c r="HJ536" s="185"/>
      <c r="HK536" s="185"/>
      <c r="HL536" s="185"/>
      <c r="HM536" s="185"/>
      <c r="HN536" s="185"/>
      <c r="HO536" s="185"/>
      <c r="HP536" s="185"/>
      <c r="HQ536" s="185"/>
      <c r="HR536" s="185"/>
      <c r="HS536" s="185"/>
      <c r="HT536" s="185"/>
      <c r="HU536" s="185"/>
      <c r="HV536" s="185"/>
      <c r="HW536" s="185"/>
      <c r="HX536" s="185"/>
      <c r="HY536" s="185"/>
      <c r="HZ536" s="185"/>
      <c r="IA536" s="185"/>
      <c r="IB536" s="185"/>
      <c r="IC536" s="185"/>
      <c r="ID536" s="185"/>
      <c r="IE536" s="185"/>
      <c r="IF536" s="185"/>
      <c r="IG536" s="185"/>
      <c r="IH536" s="185"/>
      <c r="II536" s="185"/>
      <c r="IJ536" s="185"/>
      <c r="IK536" s="185"/>
      <c r="IL536" s="185"/>
      <c r="IM536" s="185"/>
      <c r="IN536" s="185"/>
      <c r="IO536" s="185"/>
      <c r="IP536" s="185"/>
      <c r="IQ536" s="185"/>
      <c r="IR536" s="185"/>
      <c r="IS536" s="185"/>
      <c r="IT536" s="185"/>
      <c r="IU536" s="185"/>
      <c r="IV536" s="185"/>
      <c r="IW536" s="185"/>
      <c r="IX536" s="185"/>
      <c r="IY536" s="185"/>
      <c r="IZ536" s="185"/>
      <c r="JA536" s="185"/>
      <c r="JB536" s="185"/>
      <c r="JC536" s="185"/>
      <c r="JD536" s="185"/>
      <c r="JE536" s="185"/>
      <c r="JF536" s="185"/>
      <c r="JG536" s="185"/>
      <c r="JH536" s="185"/>
      <c r="JI536" s="185"/>
      <c r="JJ536" s="185"/>
      <c r="JK536" s="185"/>
      <c r="JL536" s="185"/>
      <c r="JM536" s="185"/>
      <c r="JN536" s="185"/>
      <c r="JO536" s="185"/>
      <c r="JP536" s="185"/>
      <c r="JQ536" s="185"/>
      <c r="JR536" s="185"/>
      <c r="JS536" s="185"/>
      <c r="JT536" s="185"/>
      <c r="JU536" s="185"/>
      <c r="JV536" s="185"/>
      <c r="JW536" s="185"/>
      <c r="JX536" s="185"/>
      <c r="JY536" s="185"/>
      <c r="JZ536" s="185"/>
      <c r="KA536" s="185"/>
      <c r="KB536" s="185"/>
      <c r="KC536" s="185"/>
      <c r="KD536" s="185"/>
      <c r="KE536" s="185"/>
      <c r="KF536" s="185"/>
      <c r="KG536" s="185"/>
      <c r="KH536" s="185"/>
      <c r="KI536" s="185"/>
      <c r="KJ536" s="185"/>
      <c r="KK536" s="185"/>
      <c r="KL536" s="185"/>
      <c r="KM536" s="185"/>
      <c r="KN536" s="185"/>
      <c r="KO536" s="185"/>
      <c r="KP536" s="185"/>
      <c r="KQ536" s="185"/>
      <c r="KR536" s="185"/>
      <c r="KS536" s="185"/>
      <c r="KT536" s="185"/>
      <c r="KU536" s="185"/>
      <c r="KV536" s="185"/>
      <c r="KW536" s="185"/>
      <c r="KX536" s="185"/>
      <c r="KY536" s="185"/>
      <c r="KZ536" s="185"/>
      <c r="LA536" s="185"/>
      <c r="LB536" s="185"/>
      <c r="LC536" s="185"/>
      <c r="LD536" s="185"/>
      <c r="LE536" s="185"/>
      <c r="LF536" s="185"/>
      <c r="LG536" s="185"/>
      <c r="LH536" s="185"/>
      <c r="LI536" s="185"/>
      <c r="LJ536" s="185"/>
      <c r="LK536" s="185"/>
      <c r="LL536" s="185"/>
      <c r="LM536" s="185"/>
      <c r="LN536" s="185"/>
      <c r="LO536" s="185"/>
      <c r="LP536" s="185"/>
      <c r="LQ536" s="185"/>
      <c r="LR536" s="185"/>
      <c r="LS536" s="185"/>
      <c r="LT536" s="185"/>
      <c r="LU536" s="185"/>
      <c r="LV536" s="185"/>
      <c r="LW536" s="185"/>
      <c r="LX536" s="185"/>
      <c r="LY536" s="185"/>
      <c r="LZ536" s="185"/>
      <c r="MA536" s="185"/>
      <c r="MB536" s="185"/>
      <c r="MC536" s="185"/>
      <c r="MD536" s="185"/>
      <c r="ME536" s="185"/>
      <c r="MF536" s="185"/>
      <c r="MG536" s="185"/>
      <c r="MH536" s="185"/>
      <c r="MI536" s="185"/>
      <c r="MJ536" s="185"/>
      <c r="MK536" s="185"/>
      <c r="ML536" s="185"/>
      <c r="MM536" s="185"/>
      <c r="MN536" s="185"/>
      <c r="MO536" s="185"/>
      <c r="MP536" s="185"/>
      <c r="MQ536" s="185"/>
      <c r="MR536" s="185"/>
      <c r="MS536" s="185"/>
      <c r="MT536" s="185"/>
      <c r="MU536" s="185"/>
      <c r="MV536" s="185"/>
      <c r="MW536" s="185"/>
      <c r="MX536" s="185"/>
      <c r="MY536" s="185"/>
      <c r="MZ536" s="185"/>
      <c r="NA536" s="185"/>
      <c r="NB536" s="185"/>
      <c r="NC536" s="185"/>
      <c r="ND536" s="185"/>
      <c r="NE536" s="185"/>
      <c r="NF536" s="185"/>
      <c r="NG536" s="185"/>
      <c r="NH536" s="185"/>
      <c r="NI536" s="185"/>
      <c r="NJ536" s="185"/>
      <c r="NK536" s="185"/>
      <c r="NL536" s="185"/>
      <c r="NM536" s="185"/>
      <c r="NN536" s="185"/>
      <c r="NO536" s="185"/>
      <c r="NP536" s="185"/>
      <c r="NQ536" s="185"/>
      <c r="NR536" s="185"/>
      <c r="NS536" s="185"/>
      <c r="NT536" s="185"/>
      <c r="NU536" s="185"/>
      <c r="NV536" s="185"/>
      <c r="NW536" s="185"/>
      <c r="NX536" s="185"/>
      <c r="NY536" s="185"/>
      <c r="NZ536" s="185"/>
      <c r="OA536" s="185"/>
      <c r="OB536" s="185"/>
      <c r="OC536" s="185"/>
      <c r="OD536" s="185"/>
      <c r="OE536" s="185"/>
      <c r="OF536" s="185"/>
      <c r="OG536" s="185"/>
      <c r="OH536" s="185"/>
      <c r="OI536" s="185"/>
      <c r="OJ536" s="185"/>
      <c r="OK536" s="185"/>
      <c r="OL536" s="185"/>
      <c r="OM536" s="185"/>
      <c r="ON536" s="185"/>
      <c r="OO536" s="185"/>
      <c r="OP536" s="185"/>
      <c r="OQ536" s="185"/>
      <c r="OR536" s="185"/>
      <c r="OS536" s="185"/>
      <c r="OT536" s="185"/>
      <c r="OU536" s="185"/>
      <c r="OV536" s="185"/>
      <c r="OW536" s="185"/>
      <c r="OX536" s="185"/>
      <c r="OY536" s="185"/>
      <c r="OZ536" s="185"/>
      <c r="PA536" s="185"/>
      <c r="PB536" s="185"/>
      <c r="PC536" s="185"/>
      <c r="PD536" s="185"/>
      <c r="PE536" s="185"/>
      <c r="PF536" s="185"/>
      <c r="PG536" s="185"/>
      <c r="PH536" s="185"/>
      <c r="PI536" s="185"/>
      <c r="PJ536" s="185"/>
      <c r="PK536" s="185"/>
      <c r="PL536" s="185"/>
      <c r="PM536" s="185"/>
      <c r="PN536" s="185"/>
      <c r="PO536" s="185"/>
      <c r="PP536" s="185"/>
      <c r="PQ536" s="185"/>
      <c r="PR536" s="185"/>
      <c r="PS536" s="185"/>
      <c r="PT536" s="185"/>
      <c r="PU536" s="185"/>
      <c r="PV536" s="185"/>
      <c r="PW536" s="185"/>
      <c r="PX536" s="185"/>
      <c r="PY536" s="185"/>
      <c r="PZ536" s="185"/>
      <c r="QA536" s="185"/>
      <c r="QB536" s="185"/>
      <c r="QC536" s="185"/>
      <c r="QD536" s="185"/>
      <c r="QE536" s="185"/>
      <c r="QF536" s="185"/>
      <c r="QG536" s="185"/>
      <c r="QH536" s="185"/>
      <c r="QI536" s="185"/>
      <c r="QJ536" s="185"/>
      <c r="QK536" s="185"/>
      <c r="QL536" s="185"/>
      <c r="QM536" s="185"/>
      <c r="QN536" s="185"/>
      <c r="QO536" s="185"/>
      <c r="QP536" s="185"/>
      <c r="QQ536" s="185"/>
      <c r="QR536" s="185"/>
      <c r="QS536" s="185"/>
      <c r="QT536" s="185"/>
      <c r="QU536" s="185"/>
      <c r="QV536" s="185"/>
      <c r="QW536" s="185"/>
      <c r="QX536" s="185"/>
      <c r="QY536" s="185"/>
      <c r="QZ536" s="185"/>
      <c r="RA536" s="185"/>
      <c r="RB536" s="185"/>
      <c r="RC536" s="185"/>
      <c r="RD536" s="185"/>
      <c r="RE536" s="185"/>
      <c r="RF536" s="185"/>
      <c r="RG536" s="185"/>
      <c r="RH536" s="185"/>
      <c r="RI536" s="185"/>
      <c r="RJ536" s="185"/>
      <c r="RK536" s="185"/>
      <c r="RL536" s="185"/>
      <c r="RM536" s="185"/>
      <c r="RN536" s="185"/>
      <c r="RO536" s="185"/>
      <c r="RP536" s="185"/>
      <c r="RQ536" s="185"/>
      <c r="RR536" s="185"/>
      <c r="RS536" s="185"/>
      <c r="RT536" s="185"/>
      <c r="RU536" s="185"/>
      <c r="RV536" s="185"/>
      <c r="RW536" s="185"/>
      <c r="RX536" s="185"/>
      <c r="RY536" s="185"/>
      <c r="RZ536" s="185"/>
      <c r="SA536" s="185"/>
      <c r="SB536" s="185"/>
      <c r="SC536" s="185"/>
      <c r="SD536" s="185"/>
      <c r="SE536" s="185"/>
      <c r="SF536" s="185"/>
      <c r="SG536" s="185"/>
      <c r="SH536" s="185"/>
      <c r="SI536" s="185"/>
      <c r="SJ536" s="185"/>
      <c r="SK536" s="185"/>
      <c r="SL536" s="185"/>
      <c r="SM536" s="185"/>
      <c r="SN536" s="185"/>
      <c r="SO536" s="185"/>
      <c r="SP536" s="185"/>
      <c r="SQ536" s="185"/>
      <c r="SR536" s="185"/>
      <c r="SS536" s="185"/>
      <c r="ST536" s="185"/>
      <c r="SU536" s="185"/>
      <c r="SV536" s="185"/>
      <c r="SW536" s="185"/>
      <c r="SX536" s="185"/>
      <c r="SY536" s="185"/>
      <c r="SZ536" s="185"/>
      <c r="TA536" s="185"/>
      <c r="TB536" s="185"/>
      <c r="TC536" s="185"/>
      <c r="TD536" s="185"/>
      <c r="TE536" s="185"/>
      <c r="TF536" s="185"/>
      <c r="TG536" s="185"/>
      <c r="TH536" s="185"/>
      <c r="TI536" s="185"/>
    </row>
    <row r="537" spans="1:529" s="79" customFormat="1" ht="27.75" customHeight="1" thickBot="1" x14ac:dyDescent="0.3">
      <c r="A537" s="290">
        <v>13140126</v>
      </c>
      <c r="B537" s="291">
        <v>39954</v>
      </c>
      <c r="C537" s="292" t="s">
        <v>1581</v>
      </c>
      <c r="D537" s="292"/>
      <c r="E537" s="292"/>
      <c r="F537" s="292"/>
      <c r="G537" s="292"/>
      <c r="H537" s="290"/>
      <c r="I537" s="291">
        <v>39975</v>
      </c>
      <c r="J537" s="291">
        <v>42145</v>
      </c>
      <c r="K537" s="292" t="s">
        <v>1113</v>
      </c>
      <c r="L537" s="292"/>
      <c r="M537" s="292" t="s">
        <v>299</v>
      </c>
      <c r="N537" s="292" t="s">
        <v>66</v>
      </c>
      <c r="O537" s="292">
        <v>4880</v>
      </c>
      <c r="P537" s="292"/>
      <c r="Q537" s="292"/>
      <c r="R537" s="292" t="s">
        <v>4683</v>
      </c>
      <c r="S537" s="292"/>
      <c r="T537" s="761"/>
      <c r="U537" s="292"/>
      <c r="V537" s="292">
        <v>4880</v>
      </c>
      <c r="W537" s="292"/>
      <c r="X537" s="292"/>
      <c r="Y537" s="292"/>
      <c r="Z537" s="292"/>
      <c r="AA537" s="292"/>
      <c r="AB537" s="292"/>
      <c r="AC537" s="292"/>
      <c r="AD537" s="292"/>
      <c r="AE537" s="292"/>
      <c r="AF537" s="292"/>
      <c r="AG537" s="292"/>
      <c r="AH537" s="292"/>
      <c r="AI537" s="292"/>
      <c r="AJ537" s="292"/>
      <c r="AK537" s="293"/>
      <c r="AL537" s="293" t="s">
        <v>4684</v>
      </c>
      <c r="AM537" s="13"/>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85"/>
      <c r="CW537" s="185"/>
      <c r="CX537" s="185"/>
      <c r="CY537" s="185"/>
      <c r="CZ537" s="185"/>
      <c r="DA537" s="185"/>
      <c r="DB537" s="185"/>
      <c r="DC537" s="185"/>
      <c r="DD537" s="185"/>
      <c r="DE537" s="185"/>
      <c r="DF537" s="185"/>
      <c r="DG537" s="185"/>
      <c r="DH537" s="185"/>
      <c r="DI537" s="185"/>
      <c r="DJ537" s="185"/>
      <c r="DK537" s="185"/>
      <c r="DL537" s="185"/>
      <c r="DM537" s="185"/>
      <c r="DN537" s="185"/>
      <c r="DO537" s="185"/>
      <c r="DP537" s="185"/>
      <c r="DQ537" s="185"/>
      <c r="DR537" s="185"/>
      <c r="DS537" s="185"/>
      <c r="DT537" s="185"/>
      <c r="DU537" s="185"/>
      <c r="DV537" s="185"/>
      <c r="DW537" s="185"/>
      <c r="DX537" s="185"/>
      <c r="DY537" s="185"/>
      <c r="DZ537" s="185"/>
      <c r="EA537" s="185"/>
      <c r="EB537" s="185"/>
      <c r="EC537" s="185"/>
      <c r="ED537" s="185"/>
      <c r="EE537" s="185"/>
      <c r="EF537" s="185"/>
      <c r="EG537" s="185"/>
      <c r="EH537" s="185"/>
      <c r="EI537" s="185"/>
      <c r="EJ537" s="185"/>
      <c r="EK537" s="185"/>
      <c r="EL537" s="185"/>
      <c r="EM537" s="185"/>
      <c r="EN537" s="185"/>
      <c r="EO537" s="185"/>
      <c r="EP537" s="185"/>
      <c r="EQ537" s="185"/>
      <c r="ER537" s="185"/>
      <c r="ES537" s="185"/>
      <c r="ET537" s="185"/>
      <c r="EU537" s="185"/>
      <c r="EV537" s="185"/>
      <c r="EW537" s="185"/>
      <c r="EX537" s="185"/>
      <c r="EY537" s="185"/>
      <c r="EZ537" s="185"/>
      <c r="FA537" s="185"/>
      <c r="FB537" s="185"/>
      <c r="FC537" s="185"/>
      <c r="FD537" s="185"/>
      <c r="FE537" s="185"/>
      <c r="FF537" s="185"/>
      <c r="FG537" s="185"/>
      <c r="FH537" s="185"/>
      <c r="FI537" s="185"/>
      <c r="FJ537" s="185"/>
      <c r="FK537" s="185"/>
      <c r="FL537" s="185"/>
      <c r="FM537" s="185"/>
      <c r="FN537" s="185"/>
      <c r="FO537" s="185"/>
      <c r="FP537" s="185"/>
      <c r="FQ537" s="185"/>
      <c r="FR537" s="185"/>
      <c r="FS537" s="185"/>
      <c r="FT537" s="185"/>
      <c r="FU537" s="185"/>
      <c r="FV537" s="185"/>
      <c r="FW537" s="185"/>
      <c r="FX537" s="185"/>
      <c r="FY537" s="185"/>
      <c r="FZ537" s="185"/>
      <c r="GA537" s="185"/>
      <c r="GB537" s="185"/>
      <c r="GC537" s="185"/>
      <c r="GD537" s="185"/>
      <c r="GE537" s="185"/>
      <c r="GF537" s="185"/>
      <c r="GG537" s="185"/>
      <c r="GH537" s="185"/>
      <c r="GI537" s="185"/>
      <c r="GJ537" s="185"/>
      <c r="GK537" s="185"/>
      <c r="GL537" s="185"/>
      <c r="GM537" s="185"/>
      <c r="GN537" s="185"/>
      <c r="GO537" s="185"/>
      <c r="GP537" s="185"/>
      <c r="GQ537" s="185"/>
      <c r="GR537" s="185"/>
      <c r="GS537" s="185"/>
      <c r="GT537" s="185"/>
      <c r="GU537" s="185"/>
      <c r="GV537" s="185"/>
      <c r="GW537" s="185"/>
      <c r="GX537" s="185"/>
      <c r="GY537" s="185"/>
      <c r="GZ537" s="185"/>
      <c r="HA537" s="185"/>
      <c r="HB537" s="185"/>
      <c r="HC537" s="185"/>
      <c r="HD537" s="185"/>
      <c r="HE537" s="185"/>
      <c r="HF537" s="185"/>
      <c r="HG537" s="185"/>
      <c r="HH537" s="185"/>
      <c r="HI537" s="185"/>
      <c r="HJ537" s="185"/>
      <c r="HK537" s="185"/>
      <c r="HL537" s="185"/>
      <c r="HM537" s="185"/>
      <c r="HN537" s="185"/>
      <c r="HO537" s="185"/>
      <c r="HP537" s="185"/>
      <c r="HQ537" s="185"/>
      <c r="HR537" s="185"/>
      <c r="HS537" s="185"/>
      <c r="HT537" s="185"/>
      <c r="HU537" s="185"/>
      <c r="HV537" s="185"/>
      <c r="HW537" s="185"/>
      <c r="HX537" s="185"/>
      <c r="HY537" s="185"/>
      <c r="HZ537" s="185"/>
      <c r="IA537" s="185"/>
      <c r="IB537" s="185"/>
      <c r="IC537" s="185"/>
      <c r="ID537" s="185"/>
      <c r="IE537" s="185"/>
      <c r="IF537" s="185"/>
      <c r="IG537" s="185"/>
      <c r="IH537" s="185"/>
      <c r="II537" s="185"/>
      <c r="IJ537" s="185"/>
      <c r="IK537" s="185"/>
      <c r="IL537" s="185"/>
      <c r="IM537" s="185"/>
      <c r="IN537" s="185"/>
      <c r="IO537" s="185"/>
      <c r="IP537" s="185"/>
      <c r="IQ537" s="185"/>
      <c r="IR537" s="185"/>
      <c r="IS537" s="185"/>
      <c r="IT537" s="185"/>
      <c r="IU537" s="185"/>
      <c r="IV537" s="185"/>
      <c r="IW537" s="185"/>
      <c r="IX537" s="185"/>
      <c r="IY537" s="185"/>
      <c r="IZ537" s="185"/>
      <c r="JA537" s="185"/>
      <c r="JB537" s="185"/>
      <c r="JC537" s="185"/>
      <c r="JD537" s="185"/>
      <c r="JE537" s="185"/>
      <c r="JF537" s="185"/>
      <c r="JG537" s="185"/>
      <c r="JH537" s="185"/>
      <c r="JI537" s="185"/>
      <c r="JJ537" s="185"/>
      <c r="JK537" s="185"/>
      <c r="JL537" s="185"/>
      <c r="JM537" s="185"/>
      <c r="JN537" s="185"/>
      <c r="JO537" s="185"/>
      <c r="JP537" s="185"/>
      <c r="JQ537" s="185"/>
      <c r="JR537" s="185"/>
      <c r="JS537" s="185"/>
      <c r="JT537" s="185"/>
      <c r="JU537" s="185"/>
      <c r="JV537" s="185"/>
      <c r="JW537" s="185"/>
      <c r="JX537" s="185"/>
      <c r="JY537" s="185"/>
      <c r="JZ537" s="185"/>
      <c r="KA537" s="185"/>
      <c r="KB537" s="185"/>
      <c r="KC537" s="185"/>
      <c r="KD537" s="185"/>
      <c r="KE537" s="185"/>
      <c r="KF537" s="185"/>
      <c r="KG537" s="185"/>
      <c r="KH537" s="185"/>
      <c r="KI537" s="185"/>
      <c r="KJ537" s="185"/>
      <c r="KK537" s="185"/>
      <c r="KL537" s="185"/>
      <c r="KM537" s="185"/>
      <c r="KN537" s="185"/>
      <c r="KO537" s="185"/>
      <c r="KP537" s="185"/>
      <c r="KQ537" s="185"/>
      <c r="KR537" s="185"/>
      <c r="KS537" s="185"/>
      <c r="KT537" s="185"/>
      <c r="KU537" s="185"/>
      <c r="KV537" s="185"/>
      <c r="KW537" s="185"/>
      <c r="KX537" s="185"/>
      <c r="KY537" s="185"/>
      <c r="KZ537" s="185"/>
      <c r="LA537" s="185"/>
      <c r="LB537" s="185"/>
      <c r="LC537" s="185"/>
      <c r="LD537" s="185"/>
      <c r="LE537" s="185"/>
      <c r="LF537" s="185"/>
      <c r="LG537" s="185"/>
      <c r="LH537" s="185"/>
      <c r="LI537" s="185"/>
      <c r="LJ537" s="185"/>
      <c r="LK537" s="185"/>
      <c r="LL537" s="185"/>
      <c r="LM537" s="185"/>
      <c r="LN537" s="185"/>
      <c r="LO537" s="185"/>
      <c r="LP537" s="185"/>
      <c r="LQ537" s="185"/>
      <c r="LR537" s="185"/>
      <c r="LS537" s="185"/>
      <c r="LT537" s="185"/>
      <c r="LU537" s="185"/>
      <c r="LV537" s="185"/>
      <c r="LW537" s="185"/>
      <c r="LX537" s="185"/>
      <c r="LY537" s="185"/>
      <c r="LZ537" s="185"/>
      <c r="MA537" s="185"/>
      <c r="MB537" s="185"/>
      <c r="MC537" s="185"/>
      <c r="MD537" s="185"/>
      <c r="ME537" s="185"/>
      <c r="MF537" s="185"/>
      <c r="MG537" s="185"/>
      <c r="MH537" s="185"/>
      <c r="MI537" s="185"/>
      <c r="MJ537" s="185"/>
      <c r="MK537" s="185"/>
      <c r="ML537" s="185"/>
      <c r="MM537" s="185"/>
      <c r="MN537" s="185"/>
      <c r="MO537" s="185"/>
      <c r="MP537" s="185"/>
      <c r="MQ537" s="185"/>
      <c r="MR537" s="185"/>
      <c r="MS537" s="185"/>
      <c r="MT537" s="185"/>
      <c r="MU537" s="185"/>
      <c r="MV537" s="185"/>
      <c r="MW537" s="185"/>
      <c r="MX537" s="185"/>
      <c r="MY537" s="185"/>
      <c r="MZ537" s="185"/>
      <c r="NA537" s="185"/>
      <c r="NB537" s="185"/>
      <c r="NC537" s="185"/>
      <c r="ND537" s="185"/>
      <c r="NE537" s="185"/>
      <c r="NF537" s="185"/>
      <c r="NG537" s="185"/>
      <c r="NH537" s="185"/>
      <c r="NI537" s="185"/>
      <c r="NJ537" s="185"/>
      <c r="NK537" s="185"/>
      <c r="NL537" s="185"/>
      <c r="NM537" s="185"/>
      <c r="NN537" s="185"/>
      <c r="NO537" s="185"/>
      <c r="NP537" s="185"/>
      <c r="NQ537" s="185"/>
      <c r="NR537" s="185"/>
      <c r="NS537" s="185"/>
      <c r="NT537" s="185"/>
      <c r="NU537" s="185"/>
      <c r="NV537" s="185"/>
      <c r="NW537" s="185"/>
      <c r="NX537" s="185"/>
      <c r="NY537" s="185"/>
      <c r="NZ537" s="185"/>
      <c r="OA537" s="185"/>
      <c r="OB537" s="185"/>
      <c r="OC537" s="185"/>
      <c r="OD537" s="185"/>
      <c r="OE537" s="185"/>
      <c r="OF537" s="185"/>
      <c r="OG537" s="185"/>
      <c r="OH537" s="185"/>
      <c r="OI537" s="185"/>
      <c r="OJ537" s="185"/>
      <c r="OK537" s="185"/>
      <c r="OL537" s="185"/>
      <c r="OM537" s="185"/>
      <c r="ON537" s="185"/>
      <c r="OO537" s="185"/>
      <c r="OP537" s="185"/>
      <c r="OQ537" s="185"/>
      <c r="OR537" s="185"/>
      <c r="OS537" s="185"/>
      <c r="OT537" s="185"/>
      <c r="OU537" s="185"/>
      <c r="OV537" s="185"/>
      <c r="OW537" s="185"/>
      <c r="OX537" s="185"/>
      <c r="OY537" s="185"/>
      <c r="OZ537" s="185"/>
      <c r="PA537" s="185"/>
      <c r="PB537" s="185"/>
      <c r="PC537" s="185"/>
      <c r="PD537" s="185"/>
      <c r="PE537" s="185"/>
      <c r="PF537" s="185"/>
      <c r="PG537" s="185"/>
      <c r="PH537" s="185"/>
      <c r="PI537" s="185"/>
      <c r="PJ537" s="185"/>
      <c r="PK537" s="185"/>
      <c r="PL537" s="185"/>
      <c r="PM537" s="185"/>
      <c r="PN537" s="185"/>
      <c r="PO537" s="185"/>
      <c r="PP537" s="185"/>
      <c r="PQ537" s="185"/>
      <c r="PR537" s="185"/>
      <c r="PS537" s="185"/>
      <c r="PT537" s="185"/>
      <c r="PU537" s="185"/>
      <c r="PV537" s="185"/>
      <c r="PW537" s="185"/>
      <c r="PX537" s="185"/>
      <c r="PY537" s="185"/>
      <c r="PZ537" s="185"/>
      <c r="QA537" s="185"/>
      <c r="QB537" s="185"/>
      <c r="QC537" s="185"/>
      <c r="QD537" s="185"/>
      <c r="QE537" s="185"/>
      <c r="QF537" s="185"/>
      <c r="QG537" s="185"/>
      <c r="QH537" s="185"/>
      <c r="QI537" s="185"/>
      <c r="QJ537" s="185"/>
      <c r="QK537" s="185"/>
      <c r="QL537" s="185"/>
      <c r="QM537" s="185"/>
      <c r="QN537" s="185"/>
      <c r="QO537" s="185"/>
      <c r="QP537" s="185"/>
      <c r="QQ537" s="185"/>
      <c r="QR537" s="185"/>
      <c r="QS537" s="185"/>
      <c r="QT537" s="185"/>
      <c r="QU537" s="185"/>
      <c r="QV537" s="185"/>
      <c r="QW537" s="185"/>
      <c r="QX537" s="185"/>
      <c r="QY537" s="185"/>
      <c r="QZ537" s="185"/>
      <c r="RA537" s="185"/>
      <c r="RB537" s="185"/>
      <c r="RC537" s="185"/>
      <c r="RD537" s="185"/>
      <c r="RE537" s="185"/>
      <c r="RF537" s="185"/>
      <c r="RG537" s="185"/>
      <c r="RH537" s="185"/>
      <c r="RI537" s="185"/>
      <c r="RJ537" s="185"/>
      <c r="RK537" s="185"/>
      <c r="RL537" s="185"/>
      <c r="RM537" s="185"/>
      <c r="RN537" s="185"/>
      <c r="RO537" s="185"/>
      <c r="RP537" s="185"/>
      <c r="RQ537" s="185"/>
      <c r="RR537" s="185"/>
      <c r="RS537" s="185"/>
      <c r="RT537" s="185"/>
      <c r="RU537" s="185"/>
      <c r="RV537" s="185"/>
      <c r="RW537" s="185"/>
      <c r="RX537" s="185"/>
      <c r="RY537" s="185"/>
      <c r="RZ537" s="185"/>
      <c r="SA537" s="185"/>
      <c r="SB537" s="185"/>
      <c r="SC537" s="185"/>
      <c r="SD537" s="185"/>
      <c r="SE537" s="185"/>
      <c r="SF537" s="185"/>
      <c r="SG537" s="185"/>
      <c r="SH537" s="185"/>
      <c r="SI537" s="185"/>
      <c r="SJ537" s="185"/>
      <c r="SK537" s="185"/>
      <c r="SL537" s="185"/>
      <c r="SM537" s="185"/>
      <c r="SN537" s="185"/>
      <c r="SO537" s="185"/>
      <c r="SP537" s="185"/>
      <c r="SQ537" s="185"/>
      <c r="SR537" s="185"/>
      <c r="SS537" s="185"/>
      <c r="ST537" s="185"/>
      <c r="SU537" s="185"/>
      <c r="SV537" s="185"/>
      <c r="SW537" s="185"/>
      <c r="SX537" s="185"/>
      <c r="SY537" s="185"/>
      <c r="SZ537" s="185"/>
      <c r="TA537" s="185"/>
      <c r="TB537" s="185"/>
      <c r="TC537" s="185"/>
      <c r="TD537" s="185"/>
      <c r="TE537" s="185"/>
      <c r="TF537" s="185"/>
      <c r="TG537" s="185"/>
      <c r="TH537" s="185"/>
      <c r="TI537" s="185"/>
    </row>
    <row r="538" spans="1:529" s="79" customFormat="1" ht="27.75" customHeight="1" thickBot="1" x14ac:dyDescent="0.3">
      <c r="A538" s="286">
        <v>13140127</v>
      </c>
      <c r="B538" s="287">
        <v>39965</v>
      </c>
      <c r="C538" s="52" t="s">
        <v>1112</v>
      </c>
      <c r="D538" s="52"/>
      <c r="E538" s="52"/>
      <c r="F538" s="52"/>
      <c r="G538" s="52"/>
      <c r="H538" s="288"/>
      <c r="I538" s="287">
        <v>39985</v>
      </c>
      <c r="J538" s="287">
        <v>41061</v>
      </c>
      <c r="K538" s="52" t="s">
        <v>1317</v>
      </c>
      <c r="L538" s="52"/>
      <c r="M538" s="52" t="s">
        <v>1034</v>
      </c>
      <c r="N538" s="52" t="s">
        <v>66</v>
      </c>
      <c r="O538" s="52">
        <v>140525</v>
      </c>
      <c r="P538" s="386"/>
      <c r="Q538" s="386"/>
      <c r="R538" s="386"/>
      <c r="S538" s="386"/>
      <c r="T538" s="726"/>
      <c r="U538" s="52"/>
      <c r="V538" s="52">
        <v>140525</v>
      </c>
      <c r="W538" s="52"/>
      <c r="X538" s="52"/>
      <c r="Y538" s="52"/>
      <c r="Z538" s="52"/>
      <c r="AA538" s="52"/>
      <c r="AB538" s="52"/>
      <c r="AC538" s="52"/>
      <c r="AD538" s="52"/>
      <c r="AE538" s="52"/>
      <c r="AF538" s="52"/>
      <c r="AG538" s="52"/>
      <c r="AH538" s="52"/>
      <c r="AI538" s="52"/>
      <c r="AJ538" s="52"/>
      <c r="AK538" s="301"/>
      <c r="AL538" s="29"/>
      <c r="AM538" s="13"/>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c r="CH538" s="185"/>
      <c r="CI538" s="185"/>
      <c r="CJ538" s="185"/>
      <c r="CK538" s="185"/>
      <c r="CL538" s="185"/>
      <c r="CM538" s="185"/>
      <c r="CN538" s="185"/>
      <c r="CO538" s="185"/>
      <c r="CP538" s="185"/>
      <c r="CQ538" s="185"/>
      <c r="CR538" s="185"/>
      <c r="CS538" s="185"/>
      <c r="CT538" s="185"/>
      <c r="CU538" s="185"/>
      <c r="CV538" s="185"/>
      <c r="CW538" s="185"/>
      <c r="CX538" s="185"/>
      <c r="CY538" s="185"/>
      <c r="CZ538" s="185"/>
      <c r="DA538" s="185"/>
      <c r="DB538" s="185"/>
      <c r="DC538" s="185"/>
      <c r="DD538" s="185"/>
      <c r="DE538" s="185"/>
      <c r="DF538" s="185"/>
      <c r="DG538" s="185"/>
      <c r="DH538" s="185"/>
      <c r="DI538" s="185"/>
      <c r="DJ538" s="185"/>
      <c r="DK538" s="185"/>
      <c r="DL538" s="185"/>
      <c r="DM538" s="185"/>
      <c r="DN538" s="185"/>
      <c r="DO538" s="185"/>
      <c r="DP538" s="185"/>
      <c r="DQ538" s="185"/>
      <c r="DR538" s="185"/>
      <c r="DS538" s="185"/>
      <c r="DT538" s="185"/>
      <c r="DU538" s="185"/>
      <c r="DV538" s="185"/>
      <c r="DW538" s="185"/>
      <c r="DX538" s="185"/>
      <c r="DY538" s="185"/>
      <c r="DZ538" s="185"/>
      <c r="EA538" s="185"/>
      <c r="EB538" s="185"/>
      <c r="EC538" s="185"/>
      <c r="ED538" s="185"/>
      <c r="EE538" s="185"/>
      <c r="EF538" s="185"/>
      <c r="EG538" s="185"/>
      <c r="EH538" s="185"/>
      <c r="EI538" s="185"/>
      <c r="EJ538" s="185"/>
      <c r="EK538" s="185"/>
      <c r="EL538" s="185"/>
      <c r="EM538" s="185"/>
      <c r="EN538" s="185"/>
      <c r="EO538" s="185"/>
      <c r="EP538" s="185"/>
      <c r="EQ538" s="185"/>
      <c r="ER538" s="185"/>
      <c r="ES538" s="185"/>
      <c r="ET538" s="185"/>
      <c r="EU538" s="185"/>
      <c r="EV538" s="185"/>
      <c r="EW538" s="185"/>
      <c r="EX538" s="185"/>
      <c r="EY538" s="185"/>
      <c r="EZ538" s="185"/>
      <c r="FA538" s="185"/>
      <c r="FB538" s="185"/>
      <c r="FC538" s="185"/>
      <c r="FD538" s="185"/>
      <c r="FE538" s="185"/>
      <c r="FF538" s="185"/>
      <c r="FG538" s="185"/>
      <c r="FH538" s="185"/>
      <c r="FI538" s="185"/>
      <c r="FJ538" s="185"/>
      <c r="FK538" s="185"/>
      <c r="FL538" s="185"/>
      <c r="FM538" s="185"/>
      <c r="FN538" s="185"/>
      <c r="FO538" s="185"/>
      <c r="FP538" s="185"/>
      <c r="FQ538" s="185"/>
      <c r="FR538" s="185"/>
      <c r="FS538" s="185"/>
      <c r="FT538" s="185"/>
      <c r="FU538" s="185"/>
      <c r="FV538" s="185"/>
      <c r="FW538" s="185"/>
      <c r="FX538" s="185"/>
      <c r="FY538" s="185"/>
      <c r="FZ538" s="185"/>
      <c r="GA538" s="185"/>
      <c r="GB538" s="185"/>
      <c r="GC538" s="185"/>
      <c r="GD538" s="185"/>
      <c r="GE538" s="185"/>
      <c r="GF538" s="185"/>
      <c r="GG538" s="185"/>
      <c r="GH538" s="185"/>
      <c r="GI538" s="185"/>
      <c r="GJ538" s="185"/>
      <c r="GK538" s="185"/>
      <c r="GL538" s="185"/>
      <c r="GM538" s="185"/>
      <c r="GN538" s="185"/>
      <c r="GO538" s="185"/>
      <c r="GP538" s="185"/>
      <c r="GQ538" s="185"/>
      <c r="GR538" s="185"/>
      <c r="GS538" s="185"/>
      <c r="GT538" s="185"/>
      <c r="GU538" s="185"/>
      <c r="GV538" s="185"/>
      <c r="GW538" s="185"/>
      <c r="GX538" s="185"/>
      <c r="GY538" s="185"/>
      <c r="GZ538" s="185"/>
      <c r="HA538" s="185"/>
      <c r="HB538" s="185"/>
      <c r="HC538" s="185"/>
      <c r="HD538" s="185"/>
      <c r="HE538" s="185"/>
      <c r="HF538" s="185"/>
      <c r="HG538" s="185"/>
      <c r="HH538" s="185"/>
      <c r="HI538" s="185"/>
      <c r="HJ538" s="185"/>
      <c r="HK538" s="185"/>
      <c r="HL538" s="185"/>
      <c r="HM538" s="185"/>
      <c r="HN538" s="185"/>
      <c r="HO538" s="185"/>
      <c r="HP538" s="185"/>
      <c r="HQ538" s="185"/>
      <c r="HR538" s="185"/>
      <c r="HS538" s="185"/>
      <c r="HT538" s="185"/>
      <c r="HU538" s="185"/>
      <c r="HV538" s="185"/>
      <c r="HW538" s="185"/>
      <c r="HX538" s="185"/>
      <c r="HY538" s="185"/>
      <c r="HZ538" s="185"/>
      <c r="IA538" s="185"/>
      <c r="IB538" s="185"/>
      <c r="IC538" s="185"/>
      <c r="ID538" s="185"/>
      <c r="IE538" s="185"/>
      <c r="IF538" s="185"/>
      <c r="IG538" s="185"/>
      <c r="IH538" s="185"/>
      <c r="II538" s="185"/>
      <c r="IJ538" s="185"/>
      <c r="IK538" s="185"/>
      <c r="IL538" s="185"/>
      <c r="IM538" s="185"/>
      <c r="IN538" s="185"/>
      <c r="IO538" s="185"/>
      <c r="IP538" s="185"/>
      <c r="IQ538" s="185"/>
      <c r="IR538" s="185"/>
      <c r="IS538" s="185"/>
      <c r="IT538" s="185"/>
      <c r="IU538" s="185"/>
      <c r="IV538" s="185"/>
      <c r="IW538" s="185"/>
      <c r="IX538" s="185"/>
      <c r="IY538" s="185"/>
      <c r="IZ538" s="185"/>
      <c r="JA538" s="185"/>
      <c r="JB538" s="185"/>
      <c r="JC538" s="185"/>
      <c r="JD538" s="185"/>
      <c r="JE538" s="185"/>
      <c r="JF538" s="185"/>
      <c r="JG538" s="185"/>
      <c r="JH538" s="185"/>
      <c r="JI538" s="185"/>
      <c r="JJ538" s="185"/>
      <c r="JK538" s="185"/>
      <c r="JL538" s="185"/>
      <c r="JM538" s="185"/>
      <c r="JN538" s="185"/>
      <c r="JO538" s="185"/>
      <c r="JP538" s="185"/>
      <c r="JQ538" s="185"/>
      <c r="JR538" s="185"/>
      <c r="JS538" s="185"/>
      <c r="JT538" s="185"/>
      <c r="JU538" s="185"/>
      <c r="JV538" s="185"/>
      <c r="JW538" s="185"/>
      <c r="JX538" s="185"/>
      <c r="JY538" s="185"/>
      <c r="JZ538" s="185"/>
      <c r="KA538" s="185"/>
      <c r="KB538" s="185"/>
      <c r="KC538" s="185"/>
      <c r="KD538" s="185"/>
      <c r="KE538" s="185"/>
      <c r="KF538" s="185"/>
      <c r="KG538" s="185"/>
      <c r="KH538" s="185"/>
      <c r="KI538" s="185"/>
      <c r="KJ538" s="185"/>
      <c r="KK538" s="185"/>
      <c r="KL538" s="185"/>
      <c r="KM538" s="185"/>
      <c r="KN538" s="185"/>
      <c r="KO538" s="185"/>
      <c r="KP538" s="185"/>
      <c r="KQ538" s="185"/>
      <c r="KR538" s="185"/>
      <c r="KS538" s="185"/>
      <c r="KT538" s="185"/>
      <c r="KU538" s="185"/>
      <c r="KV538" s="185"/>
      <c r="KW538" s="185"/>
      <c r="KX538" s="185"/>
      <c r="KY538" s="185"/>
      <c r="KZ538" s="185"/>
      <c r="LA538" s="185"/>
      <c r="LB538" s="185"/>
      <c r="LC538" s="185"/>
      <c r="LD538" s="185"/>
      <c r="LE538" s="185"/>
      <c r="LF538" s="185"/>
      <c r="LG538" s="185"/>
      <c r="LH538" s="185"/>
      <c r="LI538" s="185"/>
      <c r="LJ538" s="185"/>
      <c r="LK538" s="185"/>
      <c r="LL538" s="185"/>
      <c r="LM538" s="185"/>
      <c r="LN538" s="185"/>
      <c r="LO538" s="185"/>
      <c r="LP538" s="185"/>
      <c r="LQ538" s="185"/>
      <c r="LR538" s="185"/>
      <c r="LS538" s="185"/>
      <c r="LT538" s="185"/>
      <c r="LU538" s="185"/>
      <c r="LV538" s="185"/>
      <c r="LW538" s="185"/>
      <c r="LX538" s="185"/>
      <c r="LY538" s="185"/>
      <c r="LZ538" s="185"/>
      <c r="MA538" s="185"/>
      <c r="MB538" s="185"/>
      <c r="MC538" s="185"/>
      <c r="MD538" s="185"/>
      <c r="ME538" s="185"/>
      <c r="MF538" s="185"/>
      <c r="MG538" s="185"/>
      <c r="MH538" s="185"/>
      <c r="MI538" s="185"/>
      <c r="MJ538" s="185"/>
      <c r="MK538" s="185"/>
      <c r="ML538" s="185"/>
      <c r="MM538" s="185"/>
      <c r="MN538" s="185"/>
      <c r="MO538" s="185"/>
      <c r="MP538" s="185"/>
      <c r="MQ538" s="185"/>
      <c r="MR538" s="185"/>
      <c r="MS538" s="185"/>
      <c r="MT538" s="185"/>
      <c r="MU538" s="185"/>
      <c r="MV538" s="185"/>
      <c r="MW538" s="185"/>
      <c r="MX538" s="185"/>
      <c r="MY538" s="185"/>
      <c r="MZ538" s="185"/>
      <c r="NA538" s="185"/>
      <c r="NB538" s="185"/>
      <c r="NC538" s="185"/>
      <c r="ND538" s="185"/>
      <c r="NE538" s="185"/>
      <c r="NF538" s="185"/>
      <c r="NG538" s="185"/>
      <c r="NH538" s="185"/>
      <c r="NI538" s="185"/>
      <c r="NJ538" s="185"/>
      <c r="NK538" s="185"/>
      <c r="NL538" s="185"/>
      <c r="NM538" s="185"/>
      <c r="NN538" s="185"/>
      <c r="NO538" s="185"/>
      <c r="NP538" s="185"/>
      <c r="NQ538" s="185"/>
      <c r="NR538" s="185"/>
      <c r="NS538" s="185"/>
      <c r="NT538" s="185"/>
      <c r="NU538" s="185"/>
      <c r="NV538" s="185"/>
      <c r="NW538" s="185"/>
      <c r="NX538" s="185"/>
      <c r="NY538" s="185"/>
      <c r="NZ538" s="185"/>
      <c r="OA538" s="185"/>
      <c r="OB538" s="185"/>
      <c r="OC538" s="185"/>
      <c r="OD538" s="185"/>
      <c r="OE538" s="185"/>
      <c r="OF538" s="185"/>
      <c r="OG538" s="185"/>
      <c r="OH538" s="185"/>
      <c r="OI538" s="185"/>
      <c r="OJ538" s="185"/>
      <c r="OK538" s="185"/>
      <c r="OL538" s="185"/>
      <c r="OM538" s="185"/>
      <c r="ON538" s="185"/>
      <c r="OO538" s="185"/>
      <c r="OP538" s="185"/>
      <c r="OQ538" s="185"/>
      <c r="OR538" s="185"/>
      <c r="OS538" s="185"/>
      <c r="OT538" s="185"/>
      <c r="OU538" s="185"/>
      <c r="OV538" s="185"/>
      <c r="OW538" s="185"/>
      <c r="OX538" s="185"/>
      <c r="OY538" s="185"/>
      <c r="OZ538" s="185"/>
      <c r="PA538" s="185"/>
      <c r="PB538" s="185"/>
      <c r="PC538" s="185"/>
      <c r="PD538" s="185"/>
      <c r="PE538" s="185"/>
      <c r="PF538" s="185"/>
      <c r="PG538" s="185"/>
      <c r="PH538" s="185"/>
      <c r="PI538" s="185"/>
      <c r="PJ538" s="185"/>
      <c r="PK538" s="185"/>
      <c r="PL538" s="185"/>
      <c r="PM538" s="185"/>
      <c r="PN538" s="185"/>
      <c r="PO538" s="185"/>
      <c r="PP538" s="185"/>
      <c r="PQ538" s="185"/>
      <c r="PR538" s="185"/>
      <c r="PS538" s="185"/>
      <c r="PT538" s="185"/>
      <c r="PU538" s="185"/>
      <c r="PV538" s="185"/>
      <c r="PW538" s="185"/>
      <c r="PX538" s="185"/>
      <c r="PY538" s="185"/>
      <c r="PZ538" s="185"/>
      <c r="QA538" s="185"/>
      <c r="QB538" s="185"/>
      <c r="QC538" s="185"/>
      <c r="QD538" s="185"/>
      <c r="QE538" s="185"/>
      <c r="QF538" s="185"/>
      <c r="QG538" s="185"/>
      <c r="QH538" s="185"/>
      <c r="QI538" s="185"/>
      <c r="QJ538" s="185"/>
      <c r="QK538" s="185"/>
      <c r="QL538" s="185"/>
      <c r="QM538" s="185"/>
      <c r="QN538" s="185"/>
      <c r="QO538" s="185"/>
      <c r="QP538" s="185"/>
      <c r="QQ538" s="185"/>
      <c r="QR538" s="185"/>
      <c r="QS538" s="185"/>
      <c r="QT538" s="185"/>
      <c r="QU538" s="185"/>
      <c r="QV538" s="185"/>
      <c r="QW538" s="185"/>
      <c r="QX538" s="185"/>
      <c r="QY538" s="185"/>
      <c r="QZ538" s="185"/>
      <c r="RA538" s="185"/>
      <c r="RB538" s="185"/>
      <c r="RC538" s="185"/>
      <c r="RD538" s="185"/>
      <c r="RE538" s="185"/>
      <c r="RF538" s="185"/>
      <c r="RG538" s="185"/>
      <c r="RH538" s="185"/>
      <c r="RI538" s="185"/>
      <c r="RJ538" s="185"/>
      <c r="RK538" s="185"/>
      <c r="RL538" s="185"/>
      <c r="RM538" s="185"/>
      <c r="RN538" s="185"/>
      <c r="RO538" s="185"/>
      <c r="RP538" s="185"/>
      <c r="RQ538" s="185"/>
      <c r="RR538" s="185"/>
      <c r="RS538" s="185"/>
      <c r="RT538" s="185"/>
      <c r="RU538" s="185"/>
      <c r="RV538" s="185"/>
      <c r="RW538" s="185"/>
      <c r="RX538" s="185"/>
      <c r="RY538" s="185"/>
      <c r="RZ538" s="185"/>
      <c r="SA538" s="185"/>
      <c r="SB538" s="185"/>
      <c r="SC538" s="185"/>
      <c r="SD538" s="185"/>
      <c r="SE538" s="185"/>
      <c r="SF538" s="185"/>
      <c r="SG538" s="185"/>
      <c r="SH538" s="185"/>
      <c r="SI538" s="185"/>
      <c r="SJ538" s="185"/>
      <c r="SK538" s="185"/>
      <c r="SL538" s="185"/>
      <c r="SM538" s="185"/>
      <c r="SN538" s="185"/>
      <c r="SO538" s="185"/>
      <c r="SP538" s="185"/>
      <c r="SQ538" s="185"/>
      <c r="SR538" s="185"/>
      <c r="SS538" s="185"/>
      <c r="ST538" s="185"/>
      <c r="SU538" s="185"/>
      <c r="SV538" s="185"/>
      <c r="SW538" s="185"/>
      <c r="SX538" s="185"/>
      <c r="SY538" s="185"/>
      <c r="SZ538" s="185"/>
      <c r="TA538" s="185"/>
      <c r="TB538" s="185"/>
      <c r="TC538" s="185"/>
      <c r="TD538" s="185"/>
      <c r="TE538" s="185"/>
      <c r="TF538" s="185"/>
      <c r="TG538" s="185"/>
      <c r="TH538" s="185"/>
      <c r="TI538" s="185"/>
    </row>
    <row r="539" spans="1:529" s="79" customFormat="1" ht="27.75" customHeight="1" thickBot="1" x14ac:dyDescent="0.3">
      <c r="A539" s="284">
        <v>13140128</v>
      </c>
      <c r="B539" s="285">
        <v>39981</v>
      </c>
      <c r="C539" s="105" t="s">
        <v>1112</v>
      </c>
      <c r="D539" s="105"/>
      <c r="E539" s="105"/>
      <c r="F539" s="105"/>
      <c r="G539" s="105"/>
      <c r="H539" s="284"/>
      <c r="I539" s="285">
        <v>40001</v>
      </c>
      <c r="J539" s="285">
        <v>42004</v>
      </c>
      <c r="K539" s="105" t="s">
        <v>1202</v>
      </c>
      <c r="L539" s="105"/>
      <c r="M539" s="105" t="s">
        <v>4833</v>
      </c>
      <c r="N539" s="105" t="s">
        <v>34</v>
      </c>
      <c r="O539" s="105">
        <v>76650</v>
      </c>
      <c r="P539" s="289"/>
      <c r="Q539" s="289"/>
      <c r="R539" s="289"/>
      <c r="S539" s="289"/>
      <c r="T539" s="720"/>
      <c r="U539" s="105"/>
      <c r="V539" s="105">
        <v>76650</v>
      </c>
      <c r="W539" s="105"/>
      <c r="X539" s="105"/>
      <c r="Y539" s="105"/>
      <c r="Z539" s="105"/>
      <c r="AA539" s="105"/>
      <c r="AB539" s="105"/>
      <c r="AC539" s="105"/>
      <c r="AD539" s="105"/>
      <c r="AE539" s="105"/>
      <c r="AF539" s="105"/>
      <c r="AG539" s="105"/>
      <c r="AH539" s="105"/>
      <c r="AI539" s="105"/>
      <c r="AJ539" s="105"/>
      <c r="AK539" s="30"/>
      <c r="AL539" s="321"/>
      <c r="AM539" s="13"/>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c r="CH539" s="185"/>
      <c r="CI539" s="185"/>
      <c r="CJ539" s="185"/>
      <c r="CK539" s="185"/>
      <c r="CL539" s="185"/>
      <c r="CM539" s="185"/>
      <c r="CN539" s="185"/>
      <c r="CO539" s="185"/>
      <c r="CP539" s="185"/>
      <c r="CQ539" s="185"/>
      <c r="CR539" s="185"/>
      <c r="CS539" s="185"/>
      <c r="CT539" s="185"/>
      <c r="CU539" s="185"/>
      <c r="CV539" s="185"/>
      <c r="CW539" s="185"/>
      <c r="CX539" s="185"/>
      <c r="CY539" s="185"/>
      <c r="CZ539" s="185"/>
      <c r="DA539" s="185"/>
      <c r="DB539" s="185"/>
      <c r="DC539" s="185"/>
      <c r="DD539" s="185"/>
      <c r="DE539" s="185"/>
      <c r="DF539" s="185"/>
      <c r="DG539" s="185"/>
      <c r="DH539" s="185"/>
      <c r="DI539" s="185"/>
      <c r="DJ539" s="185"/>
      <c r="DK539" s="185"/>
      <c r="DL539" s="185"/>
      <c r="DM539" s="185"/>
      <c r="DN539" s="185"/>
      <c r="DO539" s="185"/>
      <c r="DP539" s="185"/>
      <c r="DQ539" s="185"/>
      <c r="DR539" s="185"/>
      <c r="DS539" s="185"/>
      <c r="DT539" s="185"/>
      <c r="DU539" s="185"/>
      <c r="DV539" s="185"/>
      <c r="DW539" s="185"/>
      <c r="DX539" s="185"/>
      <c r="DY539" s="185"/>
      <c r="DZ539" s="185"/>
      <c r="EA539" s="185"/>
      <c r="EB539" s="185"/>
      <c r="EC539" s="185"/>
      <c r="ED539" s="185"/>
      <c r="EE539" s="185"/>
      <c r="EF539" s="185"/>
      <c r="EG539" s="185"/>
      <c r="EH539" s="185"/>
      <c r="EI539" s="185"/>
      <c r="EJ539" s="185"/>
      <c r="EK539" s="185"/>
      <c r="EL539" s="185"/>
      <c r="EM539" s="185"/>
      <c r="EN539" s="185"/>
      <c r="EO539" s="185"/>
      <c r="EP539" s="185"/>
      <c r="EQ539" s="185"/>
      <c r="ER539" s="185"/>
      <c r="ES539" s="185"/>
      <c r="ET539" s="185"/>
      <c r="EU539" s="185"/>
      <c r="EV539" s="185"/>
      <c r="EW539" s="185"/>
      <c r="EX539" s="185"/>
      <c r="EY539" s="185"/>
      <c r="EZ539" s="185"/>
      <c r="FA539" s="185"/>
      <c r="FB539" s="185"/>
      <c r="FC539" s="185"/>
      <c r="FD539" s="185"/>
      <c r="FE539" s="185"/>
      <c r="FF539" s="185"/>
      <c r="FG539" s="185"/>
      <c r="FH539" s="185"/>
      <c r="FI539" s="185"/>
      <c r="FJ539" s="185"/>
      <c r="FK539" s="185"/>
      <c r="FL539" s="185"/>
      <c r="FM539" s="185"/>
      <c r="FN539" s="185"/>
      <c r="FO539" s="185"/>
      <c r="FP539" s="185"/>
      <c r="FQ539" s="185"/>
      <c r="FR539" s="185"/>
      <c r="FS539" s="185"/>
      <c r="FT539" s="185"/>
      <c r="FU539" s="185"/>
      <c r="FV539" s="185"/>
      <c r="FW539" s="185"/>
      <c r="FX539" s="185"/>
      <c r="FY539" s="185"/>
      <c r="FZ539" s="185"/>
      <c r="GA539" s="185"/>
      <c r="GB539" s="185"/>
      <c r="GC539" s="185"/>
      <c r="GD539" s="185"/>
      <c r="GE539" s="185"/>
      <c r="GF539" s="185"/>
      <c r="GG539" s="185"/>
      <c r="GH539" s="185"/>
      <c r="GI539" s="185"/>
      <c r="GJ539" s="185"/>
      <c r="GK539" s="185"/>
      <c r="GL539" s="185"/>
      <c r="GM539" s="185"/>
      <c r="GN539" s="185"/>
      <c r="GO539" s="185"/>
      <c r="GP539" s="185"/>
      <c r="GQ539" s="185"/>
      <c r="GR539" s="185"/>
      <c r="GS539" s="185"/>
      <c r="GT539" s="185"/>
      <c r="GU539" s="185"/>
      <c r="GV539" s="185"/>
      <c r="GW539" s="185"/>
      <c r="GX539" s="185"/>
      <c r="GY539" s="185"/>
      <c r="GZ539" s="185"/>
      <c r="HA539" s="185"/>
      <c r="HB539" s="185"/>
      <c r="HC539" s="185"/>
      <c r="HD539" s="185"/>
      <c r="HE539" s="185"/>
      <c r="HF539" s="185"/>
      <c r="HG539" s="185"/>
      <c r="HH539" s="185"/>
      <c r="HI539" s="185"/>
      <c r="HJ539" s="185"/>
      <c r="HK539" s="185"/>
      <c r="HL539" s="185"/>
      <c r="HM539" s="185"/>
      <c r="HN539" s="185"/>
      <c r="HO539" s="185"/>
      <c r="HP539" s="185"/>
      <c r="HQ539" s="185"/>
      <c r="HR539" s="185"/>
      <c r="HS539" s="185"/>
      <c r="HT539" s="185"/>
      <c r="HU539" s="185"/>
      <c r="HV539" s="185"/>
      <c r="HW539" s="185"/>
      <c r="HX539" s="185"/>
      <c r="HY539" s="185"/>
      <c r="HZ539" s="185"/>
      <c r="IA539" s="185"/>
      <c r="IB539" s="185"/>
      <c r="IC539" s="185"/>
      <c r="ID539" s="185"/>
      <c r="IE539" s="185"/>
      <c r="IF539" s="185"/>
      <c r="IG539" s="185"/>
      <c r="IH539" s="185"/>
      <c r="II539" s="185"/>
      <c r="IJ539" s="185"/>
      <c r="IK539" s="185"/>
      <c r="IL539" s="185"/>
      <c r="IM539" s="185"/>
      <c r="IN539" s="185"/>
      <c r="IO539" s="185"/>
      <c r="IP539" s="185"/>
      <c r="IQ539" s="185"/>
      <c r="IR539" s="185"/>
      <c r="IS539" s="185"/>
      <c r="IT539" s="185"/>
      <c r="IU539" s="185"/>
      <c r="IV539" s="185"/>
      <c r="IW539" s="185"/>
      <c r="IX539" s="185"/>
      <c r="IY539" s="185"/>
      <c r="IZ539" s="185"/>
      <c r="JA539" s="185"/>
      <c r="JB539" s="185"/>
      <c r="JC539" s="185"/>
      <c r="JD539" s="185"/>
      <c r="JE539" s="185"/>
      <c r="JF539" s="185"/>
      <c r="JG539" s="185"/>
      <c r="JH539" s="185"/>
      <c r="JI539" s="185"/>
      <c r="JJ539" s="185"/>
      <c r="JK539" s="185"/>
      <c r="JL539" s="185"/>
      <c r="JM539" s="185"/>
      <c r="JN539" s="185"/>
      <c r="JO539" s="185"/>
      <c r="JP539" s="185"/>
      <c r="JQ539" s="185"/>
      <c r="JR539" s="185"/>
      <c r="JS539" s="185"/>
      <c r="JT539" s="185"/>
      <c r="JU539" s="185"/>
      <c r="JV539" s="185"/>
      <c r="JW539" s="185"/>
      <c r="JX539" s="185"/>
      <c r="JY539" s="185"/>
      <c r="JZ539" s="185"/>
      <c r="KA539" s="185"/>
      <c r="KB539" s="185"/>
      <c r="KC539" s="185"/>
      <c r="KD539" s="185"/>
      <c r="KE539" s="185"/>
      <c r="KF539" s="185"/>
      <c r="KG539" s="185"/>
      <c r="KH539" s="185"/>
      <c r="KI539" s="185"/>
      <c r="KJ539" s="185"/>
      <c r="KK539" s="185"/>
      <c r="KL539" s="185"/>
      <c r="KM539" s="185"/>
      <c r="KN539" s="185"/>
      <c r="KO539" s="185"/>
      <c r="KP539" s="185"/>
      <c r="KQ539" s="185"/>
      <c r="KR539" s="185"/>
      <c r="KS539" s="185"/>
      <c r="KT539" s="185"/>
      <c r="KU539" s="185"/>
      <c r="KV539" s="185"/>
      <c r="KW539" s="185"/>
      <c r="KX539" s="185"/>
      <c r="KY539" s="185"/>
      <c r="KZ539" s="185"/>
      <c r="LA539" s="185"/>
      <c r="LB539" s="185"/>
      <c r="LC539" s="185"/>
      <c r="LD539" s="185"/>
      <c r="LE539" s="185"/>
      <c r="LF539" s="185"/>
      <c r="LG539" s="185"/>
      <c r="LH539" s="185"/>
      <c r="LI539" s="185"/>
      <c r="LJ539" s="185"/>
      <c r="LK539" s="185"/>
      <c r="LL539" s="185"/>
      <c r="LM539" s="185"/>
      <c r="LN539" s="185"/>
      <c r="LO539" s="185"/>
      <c r="LP539" s="185"/>
      <c r="LQ539" s="185"/>
      <c r="LR539" s="185"/>
      <c r="LS539" s="185"/>
      <c r="LT539" s="185"/>
      <c r="LU539" s="185"/>
      <c r="LV539" s="185"/>
      <c r="LW539" s="185"/>
      <c r="LX539" s="185"/>
      <c r="LY539" s="185"/>
      <c r="LZ539" s="185"/>
      <c r="MA539" s="185"/>
      <c r="MB539" s="185"/>
      <c r="MC539" s="185"/>
      <c r="MD539" s="185"/>
      <c r="ME539" s="185"/>
      <c r="MF539" s="185"/>
      <c r="MG539" s="185"/>
      <c r="MH539" s="185"/>
      <c r="MI539" s="185"/>
      <c r="MJ539" s="185"/>
      <c r="MK539" s="185"/>
      <c r="ML539" s="185"/>
      <c r="MM539" s="185"/>
      <c r="MN539" s="185"/>
      <c r="MO539" s="185"/>
      <c r="MP539" s="185"/>
      <c r="MQ539" s="185"/>
      <c r="MR539" s="185"/>
      <c r="MS539" s="185"/>
      <c r="MT539" s="185"/>
      <c r="MU539" s="185"/>
      <c r="MV539" s="185"/>
      <c r="MW539" s="185"/>
      <c r="MX539" s="185"/>
      <c r="MY539" s="185"/>
      <c r="MZ539" s="185"/>
      <c r="NA539" s="185"/>
      <c r="NB539" s="185"/>
      <c r="NC539" s="185"/>
      <c r="ND539" s="185"/>
      <c r="NE539" s="185"/>
      <c r="NF539" s="185"/>
      <c r="NG539" s="185"/>
      <c r="NH539" s="185"/>
      <c r="NI539" s="185"/>
      <c r="NJ539" s="185"/>
      <c r="NK539" s="185"/>
      <c r="NL539" s="185"/>
      <c r="NM539" s="185"/>
      <c r="NN539" s="185"/>
      <c r="NO539" s="185"/>
      <c r="NP539" s="185"/>
      <c r="NQ539" s="185"/>
      <c r="NR539" s="185"/>
      <c r="NS539" s="185"/>
      <c r="NT539" s="185"/>
      <c r="NU539" s="185"/>
      <c r="NV539" s="185"/>
      <c r="NW539" s="185"/>
      <c r="NX539" s="185"/>
      <c r="NY539" s="185"/>
      <c r="NZ539" s="185"/>
      <c r="OA539" s="185"/>
      <c r="OB539" s="185"/>
      <c r="OC539" s="185"/>
      <c r="OD539" s="185"/>
      <c r="OE539" s="185"/>
      <c r="OF539" s="185"/>
      <c r="OG539" s="185"/>
      <c r="OH539" s="185"/>
      <c r="OI539" s="185"/>
      <c r="OJ539" s="185"/>
      <c r="OK539" s="185"/>
      <c r="OL539" s="185"/>
      <c r="OM539" s="185"/>
      <c r="ON539" s="185"/>
      <c r="OO539" s="185"/>
      <c r="OP539" s="185"/>
      <c r="OQ539" s="185"/>
      <c r="OR539" s="185"/>
      <c r="OS539" s="185"/>
      <c r="OT539" s="185"/>
      <c r="OU539" s="185"/>
      <c r="OV539" s="185"/>
      <c r="OW539" s="185"/>
      <c r="OX539" s="185"/>
      <c r="OY539" s="185"/>
      <c r="OZ539" s="185"/>
      <c r="PA539" s="185"/>
      <c r="PB539" s="185"/>
      <c r="PC539" s="185"/>
      <c r="PD539" s="185"/>
      <c r="PE539" s="185"/>
      <c r="PF539" s="185"/>
      <c r="PG539" s="185"/>
      <c r="PH539" s="185"/>
      <c r="PI539" s="185"/>
      <c r="PJ539" s="185"/>
      <c r="PK539" s="185"/>
      <c r="PL539" s="185"/>
      <c r="PM539" s="185"/>
      <c r="PN539" s="185"/>
      <c r="PO539" s="185"/>
      <c r="PP539" s="185"/>
      <c r="PQ539" s="185"/>
      <c r="PR539" s="185"/>
      <c r="PS539" s="185"/>
      <c r="PT539" s="185"/>
      <c r="PU539" s="185"/>
      <c r="PV539" s="185"/>
      <c r="PW539" s="185"/>
      <c r="PX539" s="185"/>
      <c r="PY539" s="185"/>
      <c r="PZ539" s="185"/>
      <c r="QA539" s="185"/>
      <c r="QB539" s="185"/>
      <c r="QC539" s="185"/>
      <c r="QD539" s="185"/>
      <c r="QE539" s="185"/>
      <c r="QF539" s="185"/>
      <c r="QG539" s="185"/>
      <c r="QH539" s="185"/>
      <c r="QI539" s="185"/>
      <c r="QJ539" s="185"/>
      <c r="QK539" s="185"/>
      <c r="QL539" s="185"/>
      <c r="QM539" s="185"/>
      <c r="QN539" s="185"/>
      <c r="QO539" s="185"/>
      <c r="QP539" s="185"/>
      <c r="QQ539" s="185"/>
      <c r="QR539" s="185"/>
      <c r="QS539" s="185"/>
      <c r="QT539" s="185"/>
      <c r="QU539" s="185"/>
      <c r="QV539" s="185"/>
      <c r="QW539" s="185"/>
      <c r="QX539" s="185"/>
      <c r="QY539" s="185"/>
      <c r="QZ539" s="185"/>
      <c r="RA539" s="185"/>
      <c r="RB539" s="185"/>
      <c r="RC539" s="185"/>
      <c r="RD539" s="185"/>
      <c r="RE539" s="185"/>
      <c r="RF539" s="185"/>
      <c r="RG539" s="185"/>
      <c r="RH539" s="185"/>
      <c r="RI539" s="185"/>
      <c r="RJ539" s="185"/>
      <c r="RK539" s="185"/>
      <c r="RL539" s="185"/>
      <c r="RM539" s="185"/>
      <c r="RN539" s="185"/>
      <c r="RO539" s="185"/>
      <c r="RP539" s="185"/>
      <c r="RQ539" s="185"/>
      <c r="RR539" s="185"/>
      <c r="RS539" s="185"/>
      <c r="RT539" s="185"/>
      <c r="RU539" s="185"/>
      <c r="RV539" s="185"/>
      <c r="RW539" s="185"/>
      <c r="RX539" s="185"/>
      <c r="RY539" s="185"/>
      <c r="RZ539" s="185"/>
      <c r="SA539" s="185"/>
      <c r="SB539" s="185"/>
      <c r="SC539" s="185"/>
      <c r="SD539" s="185"/>
      <c r="SE539" s="185"/>
      <c r="SF539" s="185"/>
      <c r="SG539" s="185"/>
      <c r="SH539" s="185"/>
      <c r="SI539" s="185"/>
      <c r="SJ539" s="185"/>
      <c r="SK539" s="185"/>
      <c r="SL539" s="185"/>
      <c r="SM539" s="185"/>
      <c r="SN539" s="185"/>
      <c r="SO539" s="185"/>
      <c r="SP539" s="185"/>
      <c r="SQ539" s="185"/>
      <c r="SR539" s="185"/>
      <c r="SS539" s="185"/>
      <c r="ST539" s="185"/>
      <c r="SU539" s="185"/>
      <c r="SV539" s="185"/>
      <c r="SW539" s="185"/>
      <c r="SX539" s="185"/>
      <c r="SY539" s="185"/>
      <c r="SZ539" s="185"/>
      <c r="TA539" s="185"/>
      <c r="TB539" s="185"/>
      <c r="TC539" s="185"/>
      <c r="TD539" s="185"/>
      <c r="TE539" s="185"/>
      <c r="TF539" s="185"/>
      <c r="TG539" s="185"/>
      <c r="TH539" s="185"/>
      <c r="TI539" s="185"/>
    </row>
    <row r="540" spans="1:529" s="79" customFormat="1" ht="27.75" customHeight="1" thickBot="1" x14ac:dyDescent="0.3">
      <c r="A540" s="286">
        <v>13140129</v>
      </c>
      <c r="B540" s="287">
        <v>39988</v>
      </c>
      <c r="C540" s="52" t="s">
        <v>1112</v>
      </c>
      <c r="D540" s="52"/>
      <c r="E540" s="52"/>
      <c r="F540" s="52"/>
      <c r="G540" s="52"/>
      <c r="H540" s="288"/>
      <c r="I540" s="287">
        <v>40008</v>
      </c>
      <c r="J540" s="287">
        <v>42004</v>
      </c>
      <c r="K540" s="52" t="s">
        <v>1202</v>
      </c>
      <c r="L540" s="52"/>
      <c r="M540" s="52" t="s">
        <v>4832</v>
      </c>
      <c r="N540" s="52" t="s">
        <v>34</v>
      </c>
      <c r="O540" s="52">
        <v>54750</v>
      </c>
      <c r="P540" s="386"/>
      <c r="Q540" s="386"/>
      <c r="R540" s="386"/>
      <c r="S540" s="386"/>
      <c r="T540" s="726"/>
      <c r="U540" s="52"/>
      <c r="V540" s="52">
        <v>54750</v>
      </c>
      <c r="W540" s="52"/>
      <c r="X540" s="52"/>
      <c r="Y540" s="52"/>
      <c r="Z540" s="52"/>
      <c r="AA540" s="52"/>
      <c r="AB540" s="52"/>
      <c r="AC540" s="52"/>
      <c r="AD540" s="52"/>
      <c r="AE540" s="52"/>
      <c r="AF540" s="52"/>
      <c r="AG540" s="52"/>
      <c r="AH540" s="52"/>
      <c r="AI540" s="52"/>
      <c r="AJ540" s="52"/>
      <c r="AK540" s="301"/>
      <c r="AL540" s="29"/>
      <c r="AM540" s="13"/>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c r="CH540" s="185"/>
      <c r="CI540" s="185"/>
      <c r="CJ540" s="185"/>
      <c r="CK540" s="185"/>
      <c r="CL540" s="185"/>
      <c r="CM540" s="185"/>
      <c r="CN540" s="185"/>
      <c r="CO540" s="185"/>
      <c r="CP540" s="185"/>
      <c r="CQ540" s="185"/>
      <c r="CR540" s="185"/>
      <c r="CS540" s="185"/>
      <c r="CT540" s="185"/>
      <c r="CU540" s="185"/>
      <c r="CV540" s="185"/>
      <c r="CW540" s="185"/>
      <c r="CX540" s="185"/>
      <c r="CY540" s="185"/>
      <c r="CZ540" s="185"/>
      <c r="DA540" s="185"/>
      <c r="DB540" s="185"/>
      <c r="DC540" s="185"/>
      <c r="DD540" s="185"/>
      <c r="DE540" s="185"/>
      <c r="DF540" s="185"/>
      <c r="DG540" s="185"/>
      <c r="DH540" s="185"/>
      <c r="DI540" s="185"/>
      <c r="DJ540" s="185"/>
      <c r="DK540" s="185"/>
      <c r="DL540" s="185"/>
      <c r="DM540" s="185"/>
      <c r="DN540" s="185"/>
      <c r="DO540" s="185"/>
      <c r="DP540" s="185"/>
      <c r="DQ540" s="185"/>
      <c r="DR540" s="185"/>
      <c r="DS540" s="185"/>
      <c r="DT540" s="185"/>
      <c r="DU540" s="185"/>
      <c r="DV540" s="185"/>
      <c r="DW540" s="185"/>
      <c r="DX540" s="185"/>
      <c r="DY540" s="185"/>
      <c r="DZ540" s="185"/>
      <c r="EA540" s="185"/>
      <c r="EB540" s="185"/>
      <c r="EC540" s="185"/>
      <c r="ED540" s="185"/>
      <c r="EE540" s="185"/>
      <c r="EF540" s="185"/>
      <c r="EG540" s="185"/>
      <c r="EH540" s="185"/>
      <c r="EI540" s="185"/>
      <c r="EJ540" s="185"/>
      <c r="EK540" s="185"/>
      <c r="EL540" s="185"/>
      <c r="EM540" s="185"/>
      <c r="EN540" s="185"/>
      <c r="EO540" s="185"/>
      <c r="EP540" s="185"/>
      <c r="EQ540" s="185"/>
      <c r="ER540" s="185"/>
      <c r="ES540" s="185"/>
      <c r="ET540" s="185"/>
      <c r="EU540" s="185"/>
      <c r="EV540" s="185"/>
      <c r="EW540" s="185"/>
      <c r="EX540" s="185"/>
      <c r="EY540" s="185"/>
      <c r="EZ540" s="185"/>
      <c r="FA540" s="185"/>
      <c r="FB540" s="185"/>
      <c r="FC540" s="185"/>
      <c r="FD540" s="185"/>
      <c r="FE540" s="185"/>
      <c r="FF540" s="185"/>
      <c r="FG540" s="185"/>
      <c r="FH540" s="185"/>
      <c r="FI540" s="185"/>
      <c r="FJ540" s="185"/>
      <c r="FK540" s="185"/>
      <c r="FL540" s="185"/>
      <c r="FM540" s="185"/>
      <c r="FN540" s="185"/>
      <c r="FO540" s="185"/>
      <c r="FP540" s="185"/>
      <c r="FQ540" s="185"/>
      <c r="FR540" s="185"/>
      <c r="FS540" s="185"/>
      <c r="FT540" s="185"/>
      <c r="FU540" s="185"/>
      <c r="FV540" s="185"/>
      <c r="FW540" s="185"/>
      <c r="FX540" s="185"/>
      <c r="FY540" s="185"/>
      <c r="FZ540" s="185"/>
      <c r="GA540" s="185"/>
      <c r="GB540" s="185"/>
      <c r="GC540" s="185"/>
      <c r="GD540" s="185"/>
      <c r="GE540" s="185"/>
      <c r="GF540" s="185"/>
      <c r="GG540" s="185"/>
      <c r="GH540" s="185"/>
      <c r="GI540" s="185"/>
      <c r="GJ540" s="185"/>
      <c r="GK540" s="185"/>
      <c r="GL540" s="185"/>
      <c r="GM540" s="185"/>
      <c r="GN540" s="185"/>
      <c r="GO540" s="185"/>
      <c r="GP540" s="185"/>
      <c r="GQ540" s="185"/>
      <c r="GR540" s="185"/>
      <c r="GS540" s="185"/>
      <c r="GT540" s="185"/>
      <c r="GU540" s="185"/>
      <c r="GV540" s="185"/>
      <c r="GW540" s="185"/>
      <c r="GX540" s="185"/>
      <c r="GY540" s="185"/>
      <c r="GZ540" s="185"/>
      <c r="HA540" s="185"/>
      <c r="HB540" s="185"/>
      <c r="HC540" s="185"/>
      <c r="HD540" s="185"/>
      <c r="HE540" s="185"/>
      <c r="HF540" s="185"/>
      <c r="HG540" s="185"/>
      <c r="HH540" s="185"/>
      <c r="HI540" s="185"/>
      <c r="HJ540" s="185"/>
      <c r="HK540" s="185"/>
      <c r="HL540" s="185"/>
      <c r="HM540" s="185"/>
      <c r="HN540" s="185"/>
      <c r="HO540" s="185"/>
      <c r="HP540" s="185"/>
      <c r="HQ540" s="185"/>
      <c r="HR540" s="185"/>
      <c r="HS540" s="185"/>
      <c r="HT540" s="185"/>
      <c r="HU540" s="185"/>
      <c r="HV540" s="185"/>
      <c r="HW540" s="185"/>
      <c r="HX540" s="185"/>
      <c r="HY540" s="185"/>
      <c r="HZ540" s="185"/>
      <c r="IA540" s="185"/>
      <c r="IB540" s="185"/>
      <c r="IC540" s="185"/>
      <c r="ID540" s="185"/>
      <c r="IE540" s="185"/>
      <c r="IF540" s="185"/>
      <c r="IG540" s="185"/>
      <c r="IH540" s="185"/>
      <c r="II540" s="185"/>
      <c r="IJ540" s="185"/>
      <c r="IK540" s="185"/>
      <c r="IL540" s="185"/>
      <c r="IM540" s="185"/>
      <c r="IN540" s="185"/>
      <c r="IO540" s="185"/>
      <c r="IP540" s="185"/>
      <c r="IQ540" s="185"/>
      <c r="IR540" s="185"/>
      <c r="IS540" s="185"/>
      <c r="IT540" s="185"/>
      <c r="IU540" s="185"/>
      <c r="IV540" s="185"/>
      <c r="IW540" s="185"/>
      <c r="IX540" s="185"/>
      <c r="IY540" s="185"/>
      <c r="IZ540" s="185"/>
      <c r="JA540" s="185"/>
      <c r="JB540" s="185"/>
      <c r="JC540" s="185"/>
      <c r="JD540" s="185"/>
      <c r="JE540" s="185"/>
      <c r="JF540" s="185"/>
      <c r="JG540" s="185"/>
      <c r="JH540" s="185"/>
      <c r="JI540" s="185"/>
      <c r="JJ540" s="185"/>
      <c r="JK540" s="185"/>
      <c r="JL540" s="185"/>
      <c r="JM540" s="185"/>
      <c r="JN540" s="185"/>
      <c r="JO540" s="185"/>
      <c r="JP540" s="185"/>
      <c r="JQ540" s="185"/>
      <c r="JR540" s="185"/>
      <c r="JS540" s="185"/>
      <c r="JT540" s="185"/>
      <c r="JU540" s="185"/>
      <c r="JV540" s="185"/>
      <c r="JW540" s="185"/>
      <c r="JX540" s="185"/>
      <c r="JY540" s="185"/>
      <c r="JZ540" s="185"/>
      <c r="KA540" s="185"/>
      <c r="KB540" s="185"/>
      <c r="KC540" s="185"/>
      <c r="KD540" s="185"/>
      <c r="KE540" s="185"/>
      <c r="KF540" s="185"/>
      <c r="KG540" s="185"/>
      <c r="KH540" s="185"/>
      <c r="KI540" s="185"/>
      <c r="KJ540" s="185"/>
      <c r="KK540" s="185"/>
      <c r="KL540" s="185"/>
      <c r="KM540" s="185"/>
      <c r="KN540" s="185"/>
      <c r="KO540" s="185"/>
      <c r="KP540" s="185"/>
      <c r="KQ540" s="185"/>
      <c r="KR540" s="185"/>
      <c r="KS540" s="185"/>
      <c r="KT540" s="185"/>
      <c r="KU540" s="185"/>
      <c r="KV540" s="185"/>
      <c r="KW540" s="185"/>
      <c r="KX540" s="185"/>
      <c r="KY540" s="185"/>
      <c r="KZ540" s="185"/>
      <c r="LA540" s="185"/>
      <c r="LB540" s="185"/>
      <c r="LC540" s="185"/>
      <c r="LD540" s="185"/>
      <c r="LE540" s="185"/>
      <c r="LF540" s="185"/>
      <c r="LG540" s="185"/>
      <c r="LH540" s="185"/>
      <c r="LI540" s="185"/>
      <c r="LJ540" s="185"/>
      <c r="LK540" s="185"/>
      <c r="LL540" s="185"/>
      <c r="LM540" s="185"/>
      <c r="LN540" s="185"/>
      <c r="LO540" s="185"/>
      <c r="LP540" s="185"/>
      <c r="LQ540" s="185"/>
      <c r="LR540" s="185"/>
      <c r="LS540" s="185"/>
      <c r="LT540" s="185"/>
      <c r="LU540" s="185"/>
      <c r="LV540" s="185"/>
      <c r="LW540" s="185"/>
      <c r="LX540" s="185"/>
      <c r="LY540" s="185"/>
      <c r="LZ540" s="185"/>
      <c r="MA540" s="185"/>
      <c r="MB540" s="185"/>
      <c r="MC540" s="185"/>
      <c r="MD540" s="185"/>
      <c r="ME540" s="185"/>
      <c r="MF540" s="185"/>
      <c r="MG540" s="185"/>
      <c r="MH540" s="185"/>
      <c r="MI540" s="185"/>
      <c r="MJ540" s="185"/>
      <c r="MK540" s="185"/>
      <c r="ML540" s="185"/>
      <c r="MM540" s="185"/>
      <c r="MN540" s="185"/>
      <c r="MO540" s="185"/>
      <c r="MP540" s="185"/>
      <c r="MQ540" s="185"/>
      <c r="MR540" s="185"/>
      <c r="MS540" s="185"/>
      <c r="MT540" s="185"/>
      <c r="MU540" s="185"/>
      <c r="MV540" s="185"/>
      <c r="MW540" s="185"/>
      <c r="MX540" s="185"/>
      <c r="MY540" s="185"/>
      <c r="MZ540" s="185"/>
      <c r="NA540" s="185"/>
      <c r="NB540" s="185"/>
      <c r="NC540" s="185"/>
      <c r="ND540" s="185"/>
      <c r="NE540" s="185"/>
      <c r="NF540" s="185"/>
      <c r="NG540" s="185"/>
      <c r="NH540" s="185"/>
      <c r="NI540" s="185"/>
      <c r="NJ540" s="185"/>
      <c r="NK540" s="185"/>
      <c r="NL540" s="185"/>
      <c r="NM540" s="185"/>
      <c r="NN540" s="185"/>
      <c r="NO540" s="185"/>
      <c r="NP540" s="185"/>
      <c r="NQ540" s="185"/>
      <c r="NR540" s="185"/>
      <c r="NS540" s="185"/>
      <c r="NT540" s="185"/>
      <c r="NU540" s="185"/>
      <c r="NV540" s="185"/>
      <c r="NW540" s="185"/>
      <c r="NX540" s="185"/>
      <c r="NY540" s="185"/>
      <c r="NZ540" s="185"/>
      <c r="OA540" s="185"/>
      <c r="OB540" s="185"/>
      <c r="OC540" s="185"/>
      <c r="OD540" s="185"/>
      <c r="OE540" s="185"/>
      <c r="OF540" s="185"/>
      <c r="OG540" s="185"/>
      <c r="OH540" s="185"/>
      <c r="OI540" s="185"/>
      <c r="OJ540" s="185"/>
      <c r="OK540" s="185"/>
      <c r="OL540" s="185"/>
      <c r="OM540" s="185"/>
      <c r="ON540" s="185"/>
      <c r="OO540" s="185"/>
      <c r="OP540" s="185"/>
      <c r="OQ540" s="185"/>
      <c r="OR540" s="185"/>
      <c r="OS540" s="185"/>
      <c r="OT540" s="185"/>
      <c r="OU540" s="185"/>
      <c r="OV540" s="185"/>
      <c r="OW540" s="185"/>
      <c r="OX540" s="185"/>
      <c r="OY540" s="185"/>
      <c r="OZ540" s="185"/>
      <c r="PA540" s="185"/>
      <c r="PB540" s="185"/>
      <c r="PC540" s="185"/>
      <c r="PD540" s="185"/>
      <c r="PE540" s="185"/>
      <c r="PF540" s="185"/>
      <c r="PG540" s="185"/>
      <c r="PH540" s="185"/>
      <c r="PI540" s="185"/>
      <c r="PJ540" s="185"/>
      <c r="PK540" s="185"/>
      <c r="PL540" s="185"/>
      <c r="PM540" s="185"/>
      <c r="PN540" s="185"/>
      <c r="PO540" s="185"/>
      <c r="PP540" s="185"/>
      <c r="PQ540" s="185"/>
      <c r="PR540" s="185"/>
      <c r="PS540" s="185"/>
      <c r="PT540" s="185"/>
      <c r="PU540" s="185"/>
      <c r="PV540" s="185"/>
      <c r="PW540" s="185"/>
      <c r="PX540" s="185"/>
      <c r="PY540" s="185"/>
      <c r="PZ540" s="185"/>
      <c r="QA540" s="185"/>
      <c r="QB540" s="185"/>
      <c r="QC540" s="185"/>
      <c r="QD540" s="185"/>
      <c r="QE540" s="185"/>
      <c r="QF540" s="185"/>
      <c r="QG540" s="185"/>
      <c r="QH540" s="185"/>
      <c r="QI540" s="185"/>
      <c r="QJ540" s="185"/>
      <c r="QK540" s="185"/>
      <c r="QL540" s="185"/>
      <c r="QM540" s="185"/>
      <c r="QN540" s="185"/>
      <c r="QO540" s="185"/>
      <c r="QP540" s="185"/>
      <c r="QQ540" s="185"/>
      <c r="QR540" s="185"/>
      <c r="QS540" s="185"/>
      <c r="QT540" s="185"/>
      <c r="QU540" s="185"/>
      <c r="QV540" s="185"/>
      <c r="QW540" s="185"/>
      <c r="QX540" s="185"/>
      <c r="QY540" s="185"/>
      <c r="QZ540" s="185"/>
      <c r="RA540" s="185"/>
      <c r="RB540" s="185"/>
      <c r="RC540" s="185"/>
      <c r="RD540" s="185"/>
      <c r="RE540" s="185"/>
      <c r="RF540" s="185"/>
      <c r="RG540" s="185"/>
      <c r="RH540" s="185"/>
      <c r="RI540" s="185"/>
      <c r="RJ540" s="185"/>
      <c r="RK540" s="185"/>
      <c r="RL540" s="185"/>
      <c r="RM540" s="185"/>
      <c r="RN540" s="185"/>
      <c r="RO540" s="185"/>
      <c r="RP540" s="185"/>
      <c r="RQ540" s="185"/>
      <c r="RR540" s="185"/>
      <c r="RS540" s="185"/>
      <c r="RT540" s="185"/>
      <c r="RU540" s="185"/>
      <c r="RV540" s="185"/>
      <c r="RW540" s="185"/>
      <c r="RX540" s="185"/>
      <c r="RY540" s="185"/>
      <c r="RZ540" s="185"/>
      <c r="SA540" s="185"/>
      <c r="SB540" s="185"/>
      <c r="SC540" s="185"/>
      <c r="SD540" s="185"/>
      <c r="SE540" s="185"/>
      <c r="SF540" s="185"/>
      <c r="SG540" s="185"/>
      <c r="SH540" s="185"/>
      <c r="SI540" s="185"/>
      <c r="SJ540" s="185"/>
      <c r="SK540" s="185"/>
      <c r="SL540" s="185"/>
      <c r="SM540" s="185"/>
      <c r="SN540" s="185"/>
      <c r="SO540" s="185"/>
      <c r="SP540" s="185"/>
      <c r="SQ540" s="185"/>
      <c r="SR540" s="185"/>
      <c r="SS540" s="185"/>
      <c r="ST540" s="185"/>
      <c r="SU540" s="185"/>
      <c r="SV540" s="185"/>
      <c r="SW540" s="185"/>
      <c r="SX540" s="185"/>
      <c r="SY540" s="185"/>
      <c r="SZ540" s="185"/>
      <c r="TA540" s="185"/>
      <c r="TB540" s="185"/>
      <c r="TC540" s="185"/>
      <c r="TD540" s="185"/>
      <c r="TE540" s="185"/>
      <c r="TF540" s="185"/>
      <c r="TG540" s="185"/>
      <c r="TH540" s="185"/>
      <c r="TI540" s="185"/>
    </row>
    <row r="541" spans="1:529" s="79" customFormat="1" ht="38.25" customHeight="1" x14ac:dyDescent="0.25">
      <c r="A541" s="201">
        <v>13140130</v>
      </c>
      <c r="B541" s="217">
        <v>40000</v>
      </c>
      <c r="C541" s="218" t="s">
        <v>1582</v>
      </c>
      <c r="D541" s="218" t="s">
        <v>6015</v>
      </c>
      <c r="E541" s="218"/>
      <c r="F541" s="218"/>
      <c r="G541" s="218"/>
      <c r="H541" s="201"/>
      <c r="I541" s="217">
        <v>40021</v>
      </c>
      <c r="J541" s="217">
        <v>42243</v>
      </c>
      <c r="K541" s="218" t="s">
        <v>1294</v>
      </c>
      <c r="L541" s="218"/>
      <c r="M541" s="218" t="s">
        <v>298</v>
      </c>
      <c r="N541" s="218" t="s">
        <v>21</v>
      </c>
      <c r="O541" s="218">
        <v>12147000</v>
      </c>
      <c r="P541" s="218" t="s">
        <v>6016</v>
      </c>
      <c r="Q541" s="218" t="s">
        <v>6016</v>
      </c>
      <c r="R541" s="218"/>
      <c r="S541" s="218"/>
      <c r="T541" s="717"/>
      <c r="U541" s="218"/>
      <c r="V541" s="218">
        <v>12147000</v>
      </c>
      <c r="W541" s="218"/>
      <c r="X541" s="218"/>
      <c r="Y541" s="218"/>
      <c r="Z541" s="218"/>
      <c r="AA541" s="218"/>
      <c r="AB541" s="218"/>
      <c r="AC541" s="218"/>
      <c r="AD541" s="218"/>
      <c r="AE541" s="218"/>
      <c r="AF541" s="218"/>
      <c r="AG541" s="218"/>
      <c r="AH541" s="218"/>
      <c r="AI541" s="218"/>
      <c r="AJ541" s="218"/>
      <c r="AK541" s="266"/>
      <c r="AL541" s="266" t="s">
        <v>6056</v>
      </c>
      <c r="AM541" s="13"/>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c r="CH541" s="185"/>
      <c r="CI541" s="185"/>
      <c r="CJ541" s="185"/>
      <c r="CK541" s="185"/>
      <c r="CL541" s="185"/>
      <c r="CM541" s="185"/>
      <c r="CN541" s="185"/>
      <c r="CO541" s="185"/>
      <c r="CP541" s="185"/>
      <c r="CQ541" s="185"/>
      <c r="CR541" s="185"/>
      <c r="CS541" s="185"/>
      <c r="CT541" s="185"/>
      <c r="CU541" s="185"/>
      <c r="CV541" s="185"/>
      <c r="CW541" s="185"/>
      <c r="CX541" s="185"/>
      <c r="CY541" s="185"/>
      <c r="CZ541" s="185"/>
      <c r="DA541" s="185"/>
      <c r="DB541" s="185"/>
      <c r="DC541" s="185"/>
      <c r="DD541" s="185"/>
      <c r="DE541" s="185"/>
      <c r="DF541" s="185"/>
      <c r="DG541" s="185"/>
      <c r="DH541" s="185"/>
      <c r="DI541" s="185"/>
      <c r="DJ541" s="185"/>
      <c r="DK541" s="185"/>
      <c r="DL541" s="185"/>
      <c r="DM541" s="185"/>
      <c r="DN541" s="185"/>
      <c r="DO541" s="185"/>
      <c r="DP541" s="185"/>
      <c r="DQ541" s="185"/>
      <c r="DR541" s="185"/>
      <c r="DS541" s="185"/>
      <c r="DT541" s="185"/>
      <c r="DU541" s="185"/>
      <c r="DV541" s="185"/>
      <c r="DW541" s="185"/>
      <c r="DX541" s="185"/>
      <c r="DY541" s="185"/>
      <c r="DZ541" s="185"/>
      <c r="EA541" s="185"/>
      <c r="EB541" s="185"/>
      <c r="EC541" s="185"/>
      <c r="ED541" s="185"/>
      <c r="EE541" s="185"/>
      <c r="EF541" s="185"/>
      <c r="EG541" s="185"/>
      <c r="EH541" s="185"/>
      <c r="EI541" s="185"/>
      <c r="EJ541" s="185"/>
      <c r="EK541" s="185"/>
      <c r="EL541" s="185"/>
      <c r="EM541" s="185"/>
      <c r="EN541" s="185"/>
      <c r="EO541" s="185"/>
      <c r="EP541" s="185"/>
      <c r="EQ541" s="185"/>
      <c r="ER541" s="185"/>
      <c r="ES541" s="185"/>
      <c r="ET541" s="185"/>
      <c r="EU541" s="185"/>
      <c r="EV541" s="185"/>
      <c r="EW541" s="185"/>
      <c r="EX541" s="185"/>
      <c r="EY541" s="185"/>
      <c r="EZ541" s="185"/>
      <c r="FA541" s="185"/>
      <c r="FB541" s="185"/>
      <c r="FC541" s="185"/>
      <c r="FD541" s="185"/>
      <c r="FE541" s="185"/>
      <c r="FF541" s="185"/>
      <c r="FG541" s="185"/>
      <c r="FH541" s="185"/>
      <c r="FI541" s="185"/>
      <c r="FJ541" s="185"/>
      <c r="FK541" s="185"/>
      <c r="FL541" s="185"/>
      <c r="FM541" s="185"/>
      <c r="FN541" s="185"/>
      <c r="FO541" s="185"/>
      <c r="FP541" s="185"/>
      <c r="FQ541" s="185"/>
      <c r="FR541" s="185"/>
      <c r="FS541" s="185"/>
      <c r="FT541" s="185"/>
      <c r="FU541" s="185"/>
      <c r="FV541" s="185"/>
      <c r="FW541" s="185"/>
      <c r="FX541" s="185"/>
      <c r="FY541" s="185"/>
      <c r="FZ541" s="185"/>
      <c r="GA541" s="185"/>
      <c r="GB541" s="185"/>
      <c r="GC541" s="185"/>
      <c r="GD541" s="185"/>
      <c r="GE541" s="185"/>
      <c r="GF541" s="185"/>
      <c r="GG541" s="185"/>
      <c r="GH541" s="185"/>
      <c r="GI541" s="185"/>
      <c r="GJ541" s="185"/>
      <c r="GK541" s="185"/>
      <c r="GL541" s="185"/>
      <c r="GM541" s="185"/>
      <c r="GN541" s="185"/>
      <c r="GO541" s="185"/>
      <c r="GP541" s="185"/>
      <c r="GQ541" s="185"/>
      <c r="GR541" s="185"/>
      <c r="GS541" s="185"/>
      <c r="GT541" s="185"/>
      <c r="GU541" s="185"/>
      <c r="GV541" s="185"/>
      <c r="GW541" s="185"/>
      <c r="GX541" s="185"/>
      <c r="GY541" s="185"/>
      <c r="GZ541" s="185"/>
      <c r="HA541" s="185"/>
      <c r="HB541" s="185"/>
      <c r="HC541" s="185"/>
      <c r="HD541" s="185"/>
      <c r="HE541" s="185"/>
      <c r="HF541" s="185"/>
      <c r="HG541" s="185"/>
      <c r="HH541" s="185"/>
      <c r="HI541" s="185"/>
      <c r="HJ541" s="185"/>
      <c r="HK541" s="185"/>
      <c r="HL541" s="185"/>
      <c r="HM541" s="185"/>
      <c r="HN541" s="185"/>
      <c r="HO541" s="185"/>
      <c r="HP541" s="185"/>
      <c r="HQ541" s="185"/>
      <c r="HR541" s="185"/>
      <c r="HS541" s="185"/>
      <c r="HT541" s="185"/>
      <c r="HU541" s="185"/>
      <c r="HV541" s="185"/>
      <c r="HW541" s="185"/>
      <c r="HX541" s="185"/>
      <c r="HY541" s="185"/>
      <c r="HZ541" s="185"/>
      <c r="IA541" s="185"/>
      <c r="IB541" s="185"/>
      <c r="IC541" s="185"/>
      <c r="ID541" s="185"/>
      <c r="IE541" s="185"/>
      <c r="IF541" s="185"/>
      <c r="IG541" s="185"/>
      <c r="IH541" s="185"/>
      <c r="II541" s="185"/>
      <c r="IJ541" s="185"/>
      <c r="IK541" s="185"/>
      <c r="IL541" s="185"/>
      <c r="IM541" s="185"/>
      <c r="IN541" s="185"/>
      <c r="IO541" s="185"/>
      <c r="IP541" s="185"/>
      <c r="IQ541" s="185"/>
      <c r="IR541" s="185"/>
      <c r="IS541" s="185"/>
      <c r="IT541" s="185"/>
      <c r="IU541" s="185"/>
      <c r="IV541" s="185"/>
      <c r="IW541" s="185"/>
      <c r="IX541" s="185"/>
      <c r="IY541" s="185"/>
      <c r="IZ541" s="185"/>
      <c r="JA541" s="185"/>
      <c r="JB541" s="185"/>
      <c r="JC541" s="185"/>
      <c r="JD541" s="185"/>
      <c r="JE541" s="185"/>
      <c r="JF541" s="185"/>
      <c r="JG541" s="185"/>
      <c r="JH541" s="185"/>
      <c r="JI541" s="185"/>
      <c r="JJ541" s="185"/>
      <c r="JK541" s="185"/>
      <c r="JL541" s="185"/>
      <c r="JM541" s="185"/>
      <c r="JN541" s="185"/>
      <c r="JO541" s="185"/>
      <c r="JP541" s="185"/>
      <c r="JQ541" s="185"/>
      <c r="JR541" s="185"/>
      <c r="JS541" s="185"/>
      <c r="JT541" s="185"/>
      <c r="JU541" s="185"/>
      <c r="JV541" s="185"/>
      <c r="JW541" s="185"/>
      <c r="JX541" s="185"/>
      <c r="JY541" s="185"/>
      <c r="JZ541" s="185"/>
      <c r="KA541" s="185"/>
      <c r="KB541" s="185"/>
      <c r="KC541" s="185"/>
      <c r="KD541" s="185"/>
      <c r="KE541" s="185"/>
      <c r="KF541" s="185"/>
      <c r="KG541" s="185"/>
      <c r="KH541" s="185"/>
      <c r="KI541" s="185"/>
      <c r="KJ541" s="185"/>
      <c r="KK541" s="185"/>
      <c r="KL541" s="185"/>
      <c r="KM541" s="185"/>
      <c r="KN541" s="185"/>
      <c r="KO541" s="185"/>
      <c r="KP541" s="185"/>
      <c r="KQ541" s="185"/>
      <c r="KR541" s="185"/>
      <c r="KS541" s="185"/>
      <c r="KT541" s="185"/>
      <c r="KU541" s="185"/>
      <c r="KV541" s="185"/>
      <c r="KW541" s="185"/>
      <c r="KX541" s="185"/>
      <c r="KY541" s="185"/>
      <c r="KZ541" s="185"/>
      <c r="LA541" s="185"/>
      <c r="LB541" s="185"/>
      <c r="LC541" s="185"/>
      <c r="LD541" s="185"/>
      <c r="LE541" s="185"/>
      <c r="LF541" s="185"/>
      <c r="LG541" s="185"/>
      <c r="LH541" s="185"/>
      <c r="LI541" s="185"/>
      <c r="LJ541" s="185"/>
      <c r="LK541" s="185"/>
      <c r="LL541" s="185"/>
      <c r="LM541" s="185"/>
      <c r="LN541" s="185"/>
      <c r="LO541" s="185"/>
      <c r="LP541" s="185"/>
      <c r="LQ541" s="185"/>
      <c r="LR541" s="185"/>
      <c r="LS541" s="185"/>
      <c r="LT541" s="185"/>
      <c r="LU541" s="185"/>
      <c r="LV541" s="185"/>
      <c r="LW541" s="185"/>
      <c r="LX541" s="185"/>
      <c r="LY541" s="185"/>
      <c r="LZ541" s="185"/>
      <c r="MA541" s="185"/>
      <c r="MB541" s="185"/>
      <c r="MC541" s="185"/>
      <c r="MD541" s="185"/>
      <c r="ME541" s="185"/>
      <c r="MF541" s="185"/>
      <c r="MG541" s="185"/>
      <c r="MH541" s="185"/>
      <c r="MI541" s="185"/>
      <c r="MJ541" s="185"/>
      <c r="MK541" s="185"/>
      <c r="ML541" s="185"/>
      <c r="MM541" s="185"/>
      <c r="MN541" s="185"/>
      <c r="MO541" s="185"/>
      <c r="MP541" s="185"/>
      <c r="MQ541" s="185"/>
      <c r="MR541" s="185"/>
      <c r="MS541" s="185"/>
      <c r="MT541" s="185"/>
      <c r="MU541" s="185"/>
      <c r="MV541" s="185"/>
      <c r="MW541" s="185"/>
      <c r="MX541" s="185"/>
      <c r="MY541" s="185"/>
      <c r="MZ541" s="185"/>
      <c r="NA541" s="185"/>
      <c r="NB541" s="185"/>
      <c r="NC541" s="185"/>
      <c r="ND541" s="185"/>
      <c r="NE541" s="185"/>
      <c r="NF541" s="185"/>
      <c r="NG541" s="185"/>
      <c r="NH541" s="185"/>
      <c r="NI541" s="185"/>
      <c r="NJ541" s="185"/>
      <c r="NK541" s="185"/>
      <c r="NL541" s="185"/>
      <c r="NM541" s="185"/>
      <c r="NN541" s="185"/>
      <c r="NO541" s="185"/>
      <c r="NP541" s="185"/>
      <c r="NQ541" s="185"/>
      <c r="NR541" s="185"/>
      <c r="NS541" s="185"/>
      <c r="NT541" s="185"/>
      <c r="NU541" s="185"/>
      <c r="NV541" s="185"/>
      <c r="NW541" s="185"/>
      <c r="NX541" s="185"/>
      <c r="NY541" s="185"/>
      <c r="NZ541" s="185"/>
      <c r="OA541" s="185"/>
      <c r="OB541" s="185"/>
      <c r="OC541" s="185"/>
      <c r="OD541" s="185"/>
      <c r="OE541" s="185"/>
      <c r="OF541" s="185"/>
      <c r="OG541" s="185"/>
      <c r="OH541" s="185"/>
      <c r="OI541" s="185"/>
      <c r="OJ541" s="185"/>
      <c r="OK541" s="185"/>
      <c r="OL541" s="185"/>
      <c r="OM541" s="185"/>
      <c r="ON541" s="185"/>
      <c r="OO541" s="185"/>
      <c r="OP541" s="185"/>
      <c r="OQ541" s="185"/>
      <c r="OR541" s="185"/>
      <c r="OS541" s="185"/>
      <c r="OT541" s="185"/>
      <c r="OU541" s="185"/>
      <c r="OV541" s="185"/>
      <c r="OW541" s="185"/>
      <c r="OX541" s="185"/>
      <c r="OY541" s="185"/>
      <c r="OZ541" s="185"/>
      <c r="PA541" s="185"/>
      <c r="PB541" s="185"/>
      <c r="PC541" s="185"/>
      <c r="PD541" s="185"/>
      <c r="PE541" s="185"/>
      <c r="PF541" s="185"/>
      <c r="PG541" s="185"/>
      <c r="PH541" s="185"/>
      <c r="PI541" s="185"/>
      <c r="PJ541" s="185"/>
      <c r="PK541" s="185"/>
      <c r="PL541" s="185"/>
      <c r="PM541" s="185"/>
      <c r="PN541" s="185"/>
      <c r="PO541" s="185"/>
      <c r="PP541" s="185"/>
      <c r="PQ541" s="185"/>
      <c r="PR541" s="185"/>
      <c r="PS541" s="185"/>
      <c r="PT541" s="185"/>
      <c r="PU541" s="185"/>
      <c r="PV541" s="185"/>
      <c r="PW541" s="185"/>
      <c r="PX541" s="185"/>
      <c r="PY541" s="185"/>
      <c r="PZ541" s="185"/>
      <c r="QA541" s="185"/>
      <c r="QB541" s="185"/>
      <c r="QC541" s="185"/>
      <c r="QD541" s="185"/>
      <c r="QE541" s="185"/>
      <c r="QF541" s="185"/>
      <c r="QG541" s="185"/>
      <c r="QH541" s="185"/>
      <c r="QI541" s="185"/>
      <c r="QJ541" s="185"/>
      <c r="QK541" s="185"/>
      <c r="QL541" s="185"/>
      <c r="QM541" s="185"/>
      <c r="QN541" s="185"/>
      <c r="QO541" s="185"/>
      <c r="QP541" s="185"/>
      <c r="QQ541" s="185"/>
      <c r="QR541" s="185"/>
      <c r="QS541" s="185"/>
      <c r="QT541" s="185"/>
      <c r="QU541" s="185"/>
      <c r="QV541" s="185"/>
      <c r="QW541" s="185"/>
      <c r="QX541" s="185"/>
      <c r="QY541" s="185"/>
      <c r="QZ541" s="185"/>
      <c r="RA541" s="185"/>
      <c r="RB541" s="185"/>
      <c r="RC541" s="185"/>
      <c r="RD541" s="185"/>
      <c r="RE541" s="185"/>
      <c r="RF541" s="185"/>
      <c r="RG541" s="185"/>
      <c r="RH541" s="185"/>
      <c r="RI541" s="185"/>
      <c r="RJ541" s="185"/>
      <c r="RK541" s="185"/>
      <c r="RL541" s="185"/>
      <c r="RM541" s="185"/>
      <c r="RN541" s="185"/>
      <c r="RO541" s="185"/>
      <c r="RP541" s="185"/>
      <c r="RQ541" s="185"/>
      <c r="RR541" s="185"/>
      <c r="RS541" s="185"/>
      <c r="RT541" s="185"/>
      <c r="RU541" s="185"/>
      <c r="RV541" s="185"/>
      <c r="RW541" s="185"/>
      <c r="RX541" s="185"/>
      <c r="RY541" s="185"/>
      <c r="RZ541" s="185"/>
      <c r="SA541" s="185"/>
      <c r="SB541" s="185"/>
      <c r="SC541" s="185"/>
      <c r="SD541" s="185"/>
      <c r="SE541" s="185"/>
      <c r="SF541" s="185"/>
      <c r="SG541" s="185"/>
      <c r="SH541" s="185"/>
      <c r="SI541" s="185"/>
      <c r="SJ541" s="185"/>
      <c r="SK541" s="185"/>
      <c r="SL541" s="185"/>
      <c r="SM541" s="185"/>
      <c r="SN541" s="185"/>
      <c r="SO541" s="185"/>
      <c r="SP541" s="185"/>
      <c r="SQ541" s="185"/>
      <c r="SR541" s="185"/>
      <c r="SS541" s="185"/>
      <c r="ST541" s="185"/>
      <c r="SU541" s="185"/>
      <c r="SV541" s="185"/>
      <c r="SW541" s="185"/>
      <c r="SX541" s="185"/>
      <c r="SY541" s="185"/>
      <c r="SZ541" s="185"/>
      <c r="TA541" s="185"/>
      <c r="TB541" s="185"/>
      <c r="TC541" s="185"/>
      <c r="TD541" s="185"/>
      <c r="TE541" s="185"/>
      <c r="TF541" s="185"/>
      <c r="TG541" s="185"/>
      <c r="TH541" s="185"/>
      <c r="TI541" s="185"/>
    </row>
    <row r="542" spans="1:529" s="104" customFormat="1" ht="53.25" customHeight="1" x14ac:dyDescent="0.25">
      <c r="A542" s="88">
        <v>13140130</v>
      </c>
      <c r="B542" s="89">
        <v>40000</v>
      </c>
      <c r="C542" s="88" t="s">
        <v>6058</v>
      </c>
      <c r="D542" s="90" t="s">
        <v>7476</v>
      </c>
      <c r="E542" s="88" t="s">
        <v>7475</v>
      </c>
      <c r="F542" s="88" t="s">
        <v>7475</v>
      </c>
      <c r="G542" s="88" t="s">
        <v>7475</v>
      </c>
      <c r="H542" s="88" t="s">
        <v>4682</v>
      </c>
      <c r="I542" s="89">
        <v>40021</v>
      </c>
      <c r="J542" s="89">
        <v>45897</v>
      </c>
      <c r="K542" s="90" t="s">
        <v>1294</v>
      </c>
      <c r="L542" s="90"/>
      <c r="M542" s="90" t="s">
        <v>298</v>
      </c>
      <c r="N542" s="90" t="s">
        <v>21</v>
      </c>
      <c r="O542" s="90">
        <v>13687500</v>
      </c>
      <c r="P542" s="645"/>
      <c r="Q542" s="645"/>
      <c r="R542" s="645"/>
      <c r="S542" s="645"/>
      <c r="T542" s="734">
        <v>1551</v>
      </c>
      <c r="U542" s="90">
        <v>37500</v>
      </c>
      <c r="V542" s="90">
        <v>13687500</v>
      </c>
      <c r="W542" s="90" t="s">
        <v>3205</v>
      </c>
      <c r="X542" s="90">
        <v>35</v>
      </c>
      <c r="Y542" s="90">
        <v>25</v>
      </c>
      <c r="Z542" s="90">
        <v>125</v>
      </c>
      <c r="AA542" s="90" t="s">
        <v>1091</v>
      </c>
      <c r="AB542" s="90" t="s">
        <v>1091</v>
      </c>
      <c r="AC542" s="90" t="s">
        <v>1091</v>
      </c>
      <c r="AD542" s="90">
        <v>10</v>
      </c>
      <c r="AE542" s="90">
        <v>1</v>
      </c>
      <c r="AF542" s="90">
        <v>0.3</v>
      </c>
      <c r="AG542" s="90" t="s">
        <v>6017</v>
      </c>
      <c r="AH542" s="90">
        <v>109.544</v>
      </c>
      <c r="AI542" s="90" t="s">
        <v>6018</v>
      </c>
      <c r="AJ542" s="90" t="s">
        <v>6019</v>
      </c>
      <c r="AK542" s="90" t="s">
        <v>6054</v>
      </c>
      <c r="AM542" s="830"/>
      <c r="AN542" s="830"/>
      <c r="AO542" s="830"/>
      <c r="AP542" s="830"/>
      <c r="AQ542" s="830"/>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c r="CM542" s="185"/>
      <c r="CN542" s="185"/>
      <c r="CO542" s="185"/>
      <c r="CP542" s="185"/>
      <c r="CQ542" s="185"/>
      <c r="CR542" s="185"/>
      <c r="CS542" s="185"/>
      <c r="CT542" s="185"/>
      <c r="CU542" s="185"/>
      <c r="CV542" s="185"/>
      <c r="CW542" s="185"/>
      <c r="CX542" s="185"/>
      <c r="CY542" s="185"/>
      <c r="CZ542" s="185"/>
      <c r="DA542" s="185"/>
      <c r="DB542" s="185"/>
      <c r="DC542" s="185"/>
      <c r="DD542" s="185"/>
      <c r="DE542" s="185"/>
      <c r="DF542" s="185"/>
      <c r="DG542" s="185"/>
      <c r="DH542" s="185"/>
      <c r="DI542" s="185"/>
      <c r="DJ542" s="185"/>
      <c r="DK542" s="185"/>
      <c r="DL542" s="185"/>
      <c r="DM542" s="185"/>
      <c r="DN542" s="185"/>
      <c r="DO542" s="185"/>
      <c r="DP542" s="185"/>
      <c r="DQ542" s="185"/>
      <c r="DR542" s="185"/>
      <c r="DS542" s="185"/>
      <c r="DT542" s="185"/>
      <c r="DU542" s="185"/>
      <c r="DV542" s="185"/>
      <c r="DW542" s="185"/>
      <c r="DX542" s="185"/>
      <c r="DY542" s="185"/>
      <c r="DZ542" s="185"/>
      <c r="EA542" s="185"/>
      <c r="EB542" s="185"/>
      <c r="EC542" s="185"/>
      <c r="ED542" s="185"/>
      <c r="EE542" s="185"/>
      <c r="EF542" s="185"/>
      <c r="EG542" s="185"/>
      <c r="EH542" s="185"/>
      <c r="EI542" s="185"/>
      <c r="EJ542" s="185"/>
      <c r="EK542" s="185"/>
      <c r="EL542" s="185"/>
      <c r="EM542" s="185"/>
      <c r="EN542" s="185"/>
      <c r="EO542" s="185"/>
      <c r="EP542" s="185"/>
      <c r="EQ542" s="185"/>
      <c r="ER542" s="185"/>
      <c r="ES542" s="185"/>
      <c r="ET542" s="185"/>
      <c r="EU542" s="185"/>
      <c r="EV542" s="185"/>
      <c r="EW542" s="185"/>
      <c r="EX542" s="185"/>
      <c r="EY542" s="185"/>
      <c r="EZ542" s="185"/>
      <c r="FA542" s="185"/>
      <c r="FB542" s="185"/>
      <c r="FC542" s="185"/>
      <c r="FD542" s="185"/>
      <c r="FE542" s="185"/>
      <c r="FF542" s="185"/>
      <c r="FG542" s="185"/>
      <c r="FH542" s="185"/>
      <c r="FI542" s="185"/>
      <c r="FJ542" s="185"/>
      <c r="FK542" s="185"/>
      <c r="FL542" s="185"/>
      <c r="FM542" s="185"/>
      <c r="FN542" s="185"/>
      <c r="FO542" s="185"/>
      <c r="FP542" s="185"/>
      <c r="FQ542" s="185"/>
      <c r="FR542" s="185"/>
      <c r="FS542" s="185"/>
      <c r="FT542" s="185"/>
      <c r="FU542" s="185"/>
      <c r="FV542" s="185"/>
      <c r="FW542" s="185"/>
      <c r="FX542" s="185"/>
      <c r="FY542" s="185"/>
      <c r="FZ542" s="185"/>
      <c r="GA542" s="185"/>
      <c r="GB542" s="185"/>
      <c r="GC542" s="185"/>
      <c r="GD542" s="185"/>
      <c r="GE542" s="185"/>
      <c r="GF542" s="185"/>
      <c r="GG542" s="185"/>
      <c r="GH542" s="185"/>
      <c r="GI542" s="185"/>
      <c r="GJ542" s="185"/>
      <c r="GK542" s="185"/>
      <c r="GL542" s="185"/>
      <c r="GM542" s="185"/>
      <c r="GN542" s="185"/>
      <c r="GO542" s="185"/>
      <c r="GP542" s="185"/>
      <c r="GQ542" s="185"/>
      <c r="GR542" s="185"/>
      <c r="GS542" s="185"/>
      <c r="GT542" s="185"/>
      <c r="GU542" s="185"/>
      <c r="GV542" s="185"/>
      <c r="GW542" s="185"/>
      <c r="GX542" s="185"/>
      <c r="GY542" s="185"/>
      <c r="GZ542" s="185"/>
      <c r="HA542" s="185"/>
      <c r="HB542" s="185"/>
      <c r="HC542" s="185"/>
      <c r="HD542" s="185"/>
      <c r="HE542" s="185"/>
      <c r="HF542" s="185"/>
      <c r="HG542" s="185"/>
      <c r="HH542" s="185"/>
      <c r="HI542" s="185"/>
      <c r="HJ542" s="185"/>
      <c r="HK542" s="185"/>
      <c r="HL542" s="185"/>
      <c r="HM542" s="185"/>
      <c r="HN542" s="185"/>
      <c r="HO542" s="185"/>
      <c r="HP542" s="185"/>
      <c r="HQ542" s="185"/>
      <c r="HR542" s="185"/>
      <c r="HS542" s="185"/>
      <c r="HT542" s="185"/>
      <c r="HU542" s="185"/>
      <c r="HV542" s="185"/>
      <c r="HW542" s="185"/>
      <c r="HX542" s="185"/>
      <c r="HY542" s="185"/>
      <c r="HZ542" s="185"/>
      <c r="IA542" s="185"/>
      <c r="IB542" s="185"/>
      <c r="IC542" s="185"/>
      <c r="ID542" s="185"/>
      <c r="IE542" s="185"/>
      <c r="IF542" s="185"/>
      <c r="IG542" s="185"/>
      <c r="IH542" s="185"/>
      <c r="II542" s="185"/>
      <c r="IJ542" s="185"/>
      <c r="IK542" s="185"/>
      <c r="IL542" s="185"/>
      <c r="IM542" s="185"/>
      <c r="IN542" s="185"/>
      <c r="IO542" s="185"/>
      <c r="IP542" s="185"/>
      <c r="IQ542" s="185"/>
      <c r="IR542" s="185"/>
      <c r="IS542" s="185"/>
      <c r="IT542" s="185"/>
      <c r="IU542" s="185"/>
      <c r="IV542" s="185"/>
      <c r="IW542" s="185"/>
      <c r="IX542" s="185"/>
      <c r="IY542" s="185"/>
      <c r="IZ542" s="185"/>
      <c r="JA542" s="185"/>
      <c r="JB542" s="185"/>
      <c r="JC542" s="185"/>
      <c r="JD542" s="185"/>
      <c r="JE542" s="185"/>
      <c r="JF542" s="185"/>
      <c r="JG542" s="185"/>
      <c r="JH542" s="185"/>
      <c r="JI542" s="185"/>
      <c r="JJ542" s="185"/>
      <c r="JK542" s="185"/>
      <c r="JL542" s="185"/>
      <c r="JM542" s="185"/>
      <c r="JN542" s="185"/>
      <c r="JO542" s="185"/>
      <c r="JP542" s="185"/>
      <c r="JQ542" s="185"/>
      <c r="JR542" s="185"/>
      <c r="JS542" s="185"/>
      <c r="JT542" s="185"/>
      <c r="JU542" s="185"/>
      <c r="JV542" s="185"/>
      <c r="JW542" s="185"/>
      <c r="JX542" s="185"/>
      <c r="JY542" s="185"/>
      <c r="JZ542" s="185"/>
      <c r="KA542" s="185"/>
      <c r="KB542" s="185"/>
      <c r="KC542" s="185"/>
      <c r="KD542" s="185"/>
      <c r="KE542" s="185"/>
      <c r="KF542" s="185"/>
      <c r="KG542" s="185"/>
      <c r="KH542" s="185"/>
      <c r="KI542" s="185"/>
      <c r="KJ542" s="185"/>
      <c r="KK542" s="185"/>
      <c r="KL542" s="185"/>
      <c r="KM542" s="185"/>
      <c r="KN542" s="185"/>
      <c r="KO542" s="185"/>
      <c r="KP542" s="185"/>
      <c r="KQ542" s="185"/>
      <c r="KR542" s="185"/>
      <c r="KS542" s="185"/>
      <c r="KT542" s="185"/>
      <c r="KU542" s="185"/>
      <c r="KV542" s="185"/>
      <c r="KW542" s="185"/>
      <c r="KX542" s="185"/>
      <c r="KY542" s="185"/>
      <c r="KZ542" s="185"/>
      <c r="LA542" s="185"/>
      <c r="LB542" s="185"/>
      <c r="LC542" s="185"/>
      <c r="LD542" s="185"/>
      <c r="LE542" s="185"/>
      <c r="LF542" s="185"/>
      <c r="LG542" s="185"/>
      <c r="LH542" s="185"/>
      <c r="LI542" s="185"/>
      <c r="LJ542" s="185"/>
      <c r="LK542" s="185"/>
      <c r="LL542" s="185"/>
      <c r="LM542" s="185"/>
      <c r="LN542" s="185"/>
      <c r="LO542" s="185"/>
      <c r="LP542" s="185"/>
      <c r="LQ542" s="185"/>
      <c r="LR542" s="185"/>
      <c r="LS542" s="185"/>
      <c r="LT542" s="185"/>
      <c r="LU542" s="185"/>
      <c r="LV542" s="185"/>
      <c r="LW542" s="185"/>
      <c r="LX542" s="185"/>
      <c r="LY542" s="185"/>
      <c r="LZ542" s="185"/>
      <c r="MA542" s="185"/>
      <c r="MB542" s="185"/>
      <c r="MC542" s="185"/>
      <c r="MD542" s="185"/>
      <c r="ME542" s="185"/>
      <c r="MF542" s="185"/>
      <c r="MG542" s="185"/>
      <c r="MH542" s="185"/>
      <c r="MI542" s="185"/>
      <c r="MJ542" s="185"/>
      <c r="MK542" s="185"/>
      <c r="ML542" s="185"/>
      <c r="MM542" s="185"/>
      <c r="MN542" s="185"/>
      <c r="MO542" s="185"/>
      <c r="MP542" s="185"/>
      <c r="MQ542" s="185"/>
      <c r="MR542" s="185"/>
      <c r="MS542" s="185"/>
      <c r="MT542" s="185"/>
      <c r="MU542" s="185"/>
      <c r="MV542" s="185"/>
      <c r="MW542" s="185"/>
      <c r="MX542" s="185"/>
      <c r="MY542" s="185"/>
      <c r="MZ542" s="185"/>
      <c r="NA542" s="185"/>
      <c r="NB542" s="185"/>
      <c r="NC542" s="185"/>
      <c r="ND542" s="185"/>
      <c r="NE542" s="185"/>
      <c r="NF542" s="185"/>
      <c r="NG542" s="185"/>
      <c r="NH542" s="185"/>
      <c r="NI542" s="185"/>
      <c r="NJ542" s="185"/>
      <c r="NK542" s="185"/>
      <c r="NL542" s="185"/>
      <c r="NM542" s="185"/>
      <c r="NN542" s="185"/>
      <c r="NO542" s="185"/>
      <c r="NP542" s="185"/>
      <c r="NQ542" s="185"/>
      <c r="NR542" s="185"/>
      <c r="NS542" s="185"/>
      <c r="NT542" s="185"/>
      <c r="NU542" s="185"/>
      <c r="NV542" s="185"/>
      <c r="NW542" s="185"/>
      <c r="NX542" s="185"/>
      <c r="NY542" s="185"/>
      <c r="NZ542" s="185"/>
      <c r="OA542" s="185"/>
      <c r="OB542" s="185"/>
      <c r="OC542" s="185"/>
      <c r="OD542" s="185"/>
      <c r="OE542" s="185"/>
      <c r="OF542" s="185"/>
      <c r="OG542" s="185"/>
      <c r="OH542" s="185"/>
      <c r="OI542" s="185"/>
      <c r="OJ542" s="185"/>
      <c r="OK542" s="185"/>
      <c r="OL542" s="185"/>
      <c r="OM542" s="185"/>
      <c r="ON542" s="185"/>
      <c r="OO542" s="185"/>
      <c r="OP542" s="185"/>
      <c r="OQ542" s="185"/>
      <c r="OR542" s="185"/>
      <c r="OS542" s="185"/>
      <c r="OT542" s="185"/>
      <c r="OU542" s="185"/>
      <c r="OV542" s="185"/>
      <c r="OW542" s="185"/>
      <c r="OX542" s="185"/>
      <c r="OY542" s="185"/>
      <c r="OZ542" s="185"/>
      <c r="PA542" s="185"/>
      <c r="PB542" s="185"/>
      <c r="PC542" s="185"/>
      <c r="PD542" s="185"/>
      <c r="PE542" s="185"/>
      <c r="PF542" s="185"/>
      <c r="PG542" s="185"/>
      <c r="PH542" s="185"/>
      <c r="PI542" s="185"/>
      <c r="PJ542" s="185"/>
      <c r="PK542" s="185"/>
      <c r="PL542" s="185"/>
      <c r="PM542" s="185"/>
      <c r="PN542" s="185"/>
      <c r="PO542" s="185"/>
      <c r="PP542" s="185"/>
      <c r="PQ542" s="185"/>
      <c r="PR542" s="185"/>
      <c r="PS542" s="185"/>
      <c r="PT542" s="185"/>
      <c r="PU542" s="185"/>
      <c r="PV542" s="185"/>
      <c r="PW542" s="185"/>
      <c r="PX542" s="185"/>
      <c r="PY542" s="185"/>
      <c r="PZ542" s="185"/>
      <c r="QA542" s="185"/>
      <c r="QB542" s="185"/>
      <c r="QC542" s="185"/>
      <c r="QD542" s="185"/>
      <c r="QE542" s="185"/>
      <c r="QF542" s="185"/>
      <c r="QG542" s="185"/>
      <c r="QH542" s="185"/>
      <c r="QI542" s="185"/>
      <c r="QJ542" s="185"/>
      <c r="QK542" s="185"/>
      <c r="QL542" s="185"/>
      <c r="QM542" s="185"/>
      <c r="QN542" s="185"/>
      <c r="QO542" s="185"/>
      <c r="QP542" s="185"/>
      <c r="QQ542" s="185"/>
      <c r="QR542" s="185"/>
      <c r="QS542" s="185"/>
      <c r="QT542" s="185"/>
      <c r="QU542" s="185"/>
      <c r="QV542" s="185"/>
      <c r="QW542" s="185"/>
      <c r="QX542" s="185"/>
      <c r="QY542" s="185"/>
      <c r="QZ542" s="185"/>
      <c r="RA542" s="185"/>
      <c r="RB542" s="185"/>
      <c r="RC542" s="185"/>
      <c r="RD542" s="185"/>
      <c r="RE542" s="185"/>
      <c r="RF542" s="185"/>
      <c r="RG542" s="185"/>
      <c r="RH542" s="185"/>
      <c r="RI542" s="185"/>
      <c r="RJ542" s="185"/>
      <c r="RK542" s="185"/>
      <c r="RL542" s="185"/>
      <c r="RM542" s="185"/>
      <c r="RN542" s="185"/>
      <c r="RO542" s="185"/>
      <c r="RP542" s="185"/>
      <c r="RQ542" s="185"/>
      <c r="RR542" s="185"/>
      <c r="RS542" s="185"/>
      <c r="RT542" s="185"/>
      <c r="RU542" s="185"/>
      <c r="RV542" s="185"/>
      <c r="RW542" s="185"/>
      <c r="RX542" s="185"/>
      <c r="RY542" s="185"/>
      <c r="RZ542" s="185"/>
      <c r="SA542" s="185"/>
      <c r="SB542" s="185"/>
      <c r="SC542" s="185"/>
      <c r="SD542" s="185"/>
      <c r="SE542" s="185"/>
      <c r="SF542" s="185"/>
      <c r="SG542" s="185"/>
      <c r="SH542" s="185"/>
      <c r="SI542" s="185"/>
      <c r="SJ542" s="185"/>
      <c r="SK542" s="185"/>
      <c r="SL542" s="185"/>
      <c r="SM542" s="185"/>
      <c r="SN542" s="185"/>
      <c r="SO542" s="185"/>
      <c r="SP542" s="185"/>
      <c r="SQ542" s="185"/>
      <c r="SR542" s="185"/>
      <c r="SS542" s="185"/>
      <c r="ST542" s="185"/>
      <c r="SU542" s="185"/>
      <c r="SV542" s="185"/>
      <c r="SW542" s="185"/>
      <c r="SX542" s="185"/>
      <c r="SY542" s="185"/>
      <c r="SZ542" s="185"/>
      <c r="TA542" s="185"/>
      <c r="TB542" s="185"/>
      <c r="TC542" s="185"/>
      <c r="TD542" s="185"/>
      <c r="TE542" s="185"/>
      <c r="TF542" s="185"/>
      <c r="TG542" s="185"/>
      <c r="TH542" s="185"/>
      <c r="TI542" s="185"/>
    </row>
    <row r="543" spans="1:529" s="104" customFormat="1" ht="53.25" customHeight="1" x14ac:dyDescent="0.25">
      <c r="A543" s="88">
        <v>13140130</v>
      </c>
      <c r="B543" s="89">
        <v>40000</v>
      </c>
      <c r="C543" s="88" t="s">
        <v>6059</v>
      </c>
      <c r="D543" s="90" t="s">
        <v>7476</v>
      </c>
      <c r="E543" s="88" t="s">
        <v>7475</v>
      </c>
      <c r="F543" s="88" t="s">
        <v>7475</v>
      </c>
      <c r="G543" s="88" t="s">
        <v>7475</v>
      </c>
      <c r="H543" s="88" t="s">
        <v>4682</v>
      </c>
      <c r="I543" s="89">
        <v>40021</v>
      </c>
      <c r="J543" s="89">
        <v>45897</v>
      </c>
      <c r="K543" s="90" t="s">
        <v>1294</v>
      </c>
      <c r="L543" s="90"/>
      <c r="M543" s="90" t="s">
        <v>298</v>
      </c>
      <c r="N543" s="90" t="s">
        <v>21</v>
      </c>
      <c r="O543" s="90">
        <v>127337</v>
      </c>
      <c r="P543" s="645"/>
      <c r="Q543" s="645"/>
      <c r="R543" s="645"/>
      <c r="S543" s="645"/>
      <c r="T543" s="734"/>
      <c r="U543" s="90"/>
      <c r="V543" s="90">
        <v>127337</v>
      </c>
      <c r="W543" s="90" t="s">
        <v>3205</v>
      </c>
      <c r="X543" s="90">
        <v>35</v>
      </c>
      <c r="Y543" s="90">
        <v>25</v>
      </c>
      <c r="Z543" s="90">
        <v>125</v>
      </c>
      <c r="AA543" s="90" t="s">
        <v>1091</v>
      </c>
      <c r="AB543" s="90" t="s">
        <v>1091</v>
      </c>
      <c r="AC543" s="90" t="s">
        <v>1091</v>
      </c>
      <c r="AD543" s="90" t="s">
        <v>1091</v>
      </c>
      <c r="AE543" s="90" t="s">
        <v>1091</v>
      </c>
      <c r="AF543" s="90">
        <v>0.3</v>
      </c>
      <c r="AG543" s="90" t="s">
        <v>3430</v>
      </c>
      <c r="AH543" s="90">
        <v>136.11799999999999</v>
      </c>
      <c r="AI543" s="90" t="s">
        <v>6020</v>
      </c>
      <c r="AJ543" s="90" t="s">
        <v>6021</v>
      </c>
      <c r="AK543" s="90" t="s">
        <v>6055</v>
      </c>
      <c r="AM543" s="830"/>
      <c r="AN543" s="830"/>
      <c r="AO543" s="830"/>
      <c r="AP543" s="830"/>
      <c r="AQ543" s="830"/>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185"/>
      <c r="CN543" s="185"/>
      <c r="CO543" s="185"/>
      <c r="CP543" s="185"/>
      <c r="CQ543" s="185"/>
      <c r="CR543" s="185"/>
      <c r="CS543" s="185"/>
      <c r="CT543" s="185"/>
      <c r="CU543" s="185"/>
      <c r="CV543" s="185"/>
      <c r="CW543" s="185"/>
      <c r="CX543" s="185"/>
      <c r="CY543" s="185"/>
      <c r="CZ543" s="185"/>
      <c r="DA543" s="185"/>
      <c r="DB543" s="185"/>
      <c r="DC543" s="185"/>
      <c r="DD543" s="185"/>
      <c r="DE543" s="185"/>
      <c r="DF543" s="185"/>
      <c r="DG543" s="185"/>
      <c r="DH543" s="185"/>
      <c r="DI543" s="185"/>
      <c r="DJ543" s="185"/>
      <c r="DK543" s="185"/>
      <c r="DL543" s="185"/>
      <c r="DM543" s="185"/>
      <c r="DN543" s="185"/>
      <c r="DO543" s="185"/>
      <c r="DP543" s="185"/>
      <c r="DQ543" s="185"/>
      <c r="DR543" s="185"/>
      <c r="DS543" s="185"/>
      <c r="DT543" s="185"/>
      <c r="DU543" s="185"/>
      <c r="DV543" s="185"/>
      <c r="DW543" s="185"/>
      <c r="DX543" s="185"/>
      <c r="DY543" s="185"/>
      <c r="DZ543" s="185"/>
      <c r="EA543" s="185"/>
      <c r="EB543" s="185"/>
      <c r="EC543" s="185"/>
      <c r="ED543" s="185"/>
      <c r="EE543" s="185"/>
      <c r="EF543" s="185"/>
      <c r="EG543" s="185"/>
      <c r="EH543" s="185"/>
      <c r="EI543" s="185"/>
      <c r="EJ543" s="185"/>
      <c r="EK543" s="185"/>
      <c r="EL543" s="185"/>
      <c r="EM543" s="185"/>
      <c r="EN543" s="185"/>
      <c r="EO543" s="185"/>
      <c r="EP543" s="185"/>
      <c r="EQ543" s="185"/>
      <c r="ER543" s="185"/>
      <c r="ES543" s="185"/>
      <c r="ET543" s="185"/>
      <c r="EU543" s="185"/>
      <c r="EV543" s="185"/>
      <c r="EW543" s="185"/>
      <c r="EX543" s="185"/>
      <c r="EY543" s="185"/>
      <c r="EZ543" s="185"/>
      <c r="FA543" s="185"/>
      <c r="FB543" s="185"/>
      <c r="FC543" s="185"/>
      <c r="FD543" s="185"/>
      <c r="FE543" s="185"/>
      <c r="FF543" s="185"/>
      <c r="FG543" s="185"/>
      <c r="FH543" s="185"/>
      <c r="FI543" s="185"/>
      <c r="FJ543" s="185"/>
      <c r="FK543" s="185"/>
      <c r="FL543" s="185"/>
      <c r="FM543" s="185"/>
      <c r="FN543" s="185"/>
      <c r="FO543" s="185"/>
      <c r="FP543" s="185"/>
      <c r="FQ543" s="185"/>
      <c r="FR543" s="185"/>
      <c r="FS543" s="185"/>
      <c r="FT543" s="185"/>
      <c r="FU543" s="185"/>
      <c r="FV543" s="185"/>
      <c r="FW543" s="185"/>
      <c r="FX543" s="185"/>
      <c r="FY543" s="185"/>
      <c r="FZ543" s="185"/>
      <c r="GA543" s="185"/>
      <c r="GB543" s="185"/>
      <c r="GC543" s="185"/>
      <c r="GD543" s="185"/>
      <c r="GE543" s="185"/>
      <c r="GF543" s="185"/>
      <c r="GG543" s="185"/>
      <c r="GH543" s="185"/>
      <c r="GI543" s="185"/>
      <c r="GJ543" s="185"/>
      <c r="GK543" s="185"/>
      <c r="GL543" s="185"/>
      <c r="GM543" s="185"/>
      <c r="GN543" s="185"/>
      <c r="GO543" s="185"/>
      <c r="GP543" s="185"/>
      <c r="GQ543" s="185"/>
      <c r="GR543" s="185"/>
      <c r="GS543" s="185"/>
      <c r="GT543" s="185"/>
      <c r="GU543" s="185"/>
      <c r="GV543" s="185"/>
      <c r="GW543" s="185"/>
      <c r="GX543" s="185"/>
      <c r="GY543" s="185"/>
      <c r="GZ543" s="185"/>
      <c r="HA543" s="185"/>
      <c r="HB543" s="185"/>
      <c r="HC543" s="185"/>
      <c r="HD543" s="185"/>
      <c r="HE543" s="185"/>
      <c r="HF543" s="185"/>
      <c r="HG543" s="185"/>
      <c r="HH543" s="185"/>
      <c r="HI543" s="185"/>
      <c r="HJ543" s="185"/>
      <c r="HK543" s="185"/>
      <c r="HL543" s="185"/>
      <c r="HM543" s="185"/>
      <c r="HN543" s="185"/>
      <c r="HO543" s="185"/>
      <c r="HP543" s="185"/>
      <c r="HQ543" s="185"/>
      <c r="HR543" s="185"/>
      <c r="HS543" s="185"/>
      <c r="HT543" s="185"/>
      <c r="HU543" s="185"/>
      <c r="HV543" s="185"/>
      <c r="HW543" s="185"/>
      <c r="HX543" s="185"/>
      <c r="HY543" s="185"/>
      <c r="HZ543" s="185"/>
      <c r="IA543" s="185"/>
      <c r="IB543" s="185"/>
      <c r="IC543" s="185"/>
      <c r="ID543" s="185"/>
      <c r="IE543" s="185"/>
      <c r="IF543" s="185"/>
      <c r="IG543" s="185"/>
      <c r="IH543" s="185"/>
      <c r="II543" s="185"/>
      <c r="IJ543" s="185"/>
      <c r="IK543" s="185"/>
      <c r="IL543" s="185"/>
      <c r="IM543" s="185"/>
      <c r="IN543" s="185"/>
      <c r="IO543" s="185"/>
      <c r="IP543" s="185"/>
      <c r="IQ543" s="185"/>
      <c r="IR543" s="185"/>
      <c r="IS543" s="185"/>
      <c r="IT543" s="185"/>
      <c r="IU543" s="185"/>
      <c r="IV543" s="185"/>
      <c r="IW543" s="185"/>
      <c r="IX543" s="185"/>
      <c r="IY543" s="185"/>
      <c r="IZ543" s="185"/>
      <c r="JA543" s="185"/>
      <c r="JB543" s="185"/>
      <c r="JC543" s="185"/>
      <c r="JD543" s="185"/>
      <c r="JE543" s="185"/>
      <c r="JF543" s="185"/>
      <c r="JG543" s="185"/>
      <c r="JH543" s="185"/>
      <c r="JI543" s="185"/>
      <c r="JJ543" s="185"/>
      <c r="JK543" s="185"/>
      <c r="JL543" s="185"/>
      <c r="JM543" s="185"/>
      <c r="JN543" s="185"/>
      <c r="JO543" s="185"/>
      <c r="JP543" s="185"/>
      <c r="JQ543" s="185"/>
      <c r="JR543" s="185"/>
      <c r="JS543" s="185"/>
      <c r="JT543" s="185"/>
      <c r="JU543" s="185"/>
      <c r="JV543" s="185"/>
      <c r="JW543" s="185"/>
      <c r="JX543" s="185"/>
      <c r="JY543" s="185"/>
      <c r="JZ543" s="185"/>
      <c r="KA543" s="185"/>
      <c r="KB543" s="185"/>
      <c r="KC543" s="185"/>
      <c r="KD543" s="185"/>
      <c r="KE543" s="185"/>
      <c r="KF543" s="185"/>
      <c r="KG543" s="185"/>
      <c r="KH543" s="185"/>
      <c r="KI543" s="185"/>
      <c r="KJ543" s="185"/>
      <c r="KK543" s="185"/>
      <c r="KL543" s="185"/>
      <c r="KM543" s="185"/>
      <c r="KN543" s="185"/>
      <c r="KO543" s="185"/>
      <c r="KP543" s="185"/>
      <c r="KQ543" s="185"/>
      <c r="KR543" s="185"/>
      <c r="KS543" s="185"/>
      <c r="KT543" s="185"/>
      <c r="KU543" s="185"/>
      <c r="KV543" s="185"/>
      <c r="KW543" s="185"/>
      <c r="KX543" s="185"/>
      <c r="KY543" s="185"/>
      <c r="KZ543" s="185"/>
      <c r="LA543" s="185"/>
      <c r="LB543" s="185"/>
      <c r="LC543" s="185"/>
      <c r="LD543" s="185"/>
      <c r="LE543" s="185"/>
      <c r="LF543" s="185"/>
      <c r="LG543" s="185"/>
      <c r="LH543" s="185"/>
      <c r="LI543" s="185"/>
      <c r="LJ543" s="185"/>
      <c r="LK543" s="185"/>
      <c r="LL543" s="185"/>
      <c r="LM543" s="185"/>
      <c r="LN543" s="185"/>
      <c r="LO543" s="185"/>
      <c r="LP543" s="185"/>
      <c r="LQ543" s="185"/>
      <c r="LR543" s="185"/>
      <c r="LS543" s="185"/>
      <c r="LT543" s="185"/>
      <c r="LU543" s="185"/>
      <c r="LV543" s="185"/>
      <c r="LW543" s="185"/>
      <c r="LX543" s="185"/>
      <c r="LY543" s="185"/>
      <c r="LZ543" s="185"/>
      <c r="MA543" s="185"/>
      <c r="MB543" s="185"/>
      <c r="MC543" s="185"/>
      <c r="MD543" s="185"/>
      <c r="ME543" s="185"/>
      <c r="MF543" s="185"/>
      <c r="MG543" s="185"/>
      <c r="MH543" s="185"/>
      <c r="MI543" s="185"/>
      <c r="MJ543" s="185"/>
      <c r="MK543" s="185"/>
      <c r="ML543" s="185"/>
      <c r="MM543" s="185"/>
      <c r="MN543" s="185"/>
      <c r="MO543" s="185"/>
      <c r="MP543" s="185"/>
      <c r="MQ543" s="185"/>
      <c r="MR543" s="185"/>
      <c r="MS543" s="185"/>
      <c r="MT543" s="185"/>
      <c r="MU543" s="185"/>
      <c r="MV543" s="185"/>
      <c r="MW543" s="185"/>
      <c r="MX543" s="185"/>
      <c r="MY543" s="185"/>
      <c r="MZ543" s="185"/>
      <c r="NA543" s="185"/>
      <c r="NB543" s="185"/>
      <c r="NC543" s="185"/>
      <c r="ND543" s="185"/>
      <c r="NE543" s="185"/>
      <c r="NF543" s="185"/>
      <c r="NG543" s="185"/>
      <c r="NH543" s="185"/>
      <c r="NI543" s="185"/>
      <c r="NJ543" s="185"/>
      <c r="NK543" s="185"/>
      <c r="NL543" s="185"/>
      <c r="NM543" s="185"/>
      <c r="NN543" s="185"/>
      <c r="NO543" s="185"/>
      <c r="NP543" s="185"/>
      <c r="NQ543" s="185"/>
      <c r="NR543" s="185"/>
      <c r="NS543" s="185"/>
      <c r="NT543" s="185"/>
      <c r="NU543" s="185"/>
      <c r="NV543" s="185"/>
      <c r="NW543" s="185"/>
      <c r="NX543" s="185"/>
      <c r="NY543" s="185"/>
      <c r="NZ543" s="185"/>
      <c r="OA543" s="185"/>
      <c r="OB543" s="185"/>
      <c r="OC543" s="185"/>
      <c r="OD543" s="185"/>
      <c r="OE543" s="185"/>
      <c r="OF543" s="185"/>
      <c r="OG543" s="185"/>
      <c r="OH543" s="185"/>
      <c r="OI543" s="185"/>
      <c r="OJ543" s="185"/>
      <c r="OK543" s="185"/>
      <c r="OL543" s="185"/>
      <c r="OM543" s="185"/>
      <c r="ON543" s="185"/>
      <c r="OO543" s="185"/>
      <c r="OP543" s="185"/>
      <c r="OQ543" s="185"/>
      <c r="OR543" s="185"/>
      <c r="OS543" s="185"/>
      <c r="OT543" s="185"/>
      <c r="OU543" s="185"/>
      <c r="OV543" s="185"/>
      <c r="OW543" s="185"/>
      <c r="OX543" s="185"/>
      <c r="OY543" s="185"/>
      <c r="OZ543" s="185"/>
      <c r="PA543" s="185"/>
      <c r="PB543" s="185"/>
      <c r="PC543" s="185"/>
      <c r="PD543" s="185"/>
      <c r="PE543" s="185"/>
      <c r="PF543" s="185"/>
      <c r="PG543" s="185"/>
      <c r="PH543" s="185"/>
      <c r="PI543" s="185"/>
      <c r="PJ543" s="185"/>
      <c r="PK543" s="185"/>
      <c r="PL543" s="185"/>
      <c r="PM543" s="185"/>
      <c r="PN543" s="185"/>
      <c r="PO543" s="185"/>
      <c r="PP543" s="185"/>
      <c r="PQ543" s="185"/>
      <c r="PR543" s="185"/>
      <c r="PS543" s="185"/>
      <c r="PT543" s="185"/>
      <c r="PU543" s="185"/>
      <c r="PV543" s="185"/>
      <c r="PW543" s="185"/>
      <c r="PX543" s="185"/>
      <c r="PY543" s="185"/>
      <c r="PZ543" s="185"/>
      <c r="QA543" s="185"/>
      <c r="QB543" s="185"/>
      <c r="QC543" s="185"/>
      <c r="QD543" s="185"/>
      <c r="QE543" s="185"/>
      <c r="QF543" s="185"/>
      <c r="QG543" s="185"/>
      <c r="QH543" s="185"/>
      <c r="QI543" s="185"/>
      <c r="QJ543" s="185"/>
      <c r="QK543" s="185"/>
      <c r="QL543" s="185"/>
      <c r="QM543" s="185"/>
      <c r="QN543" s="185"/>
      <c r="QO543" s="185"/>
      <c r="QP543" s="185"/>
      <c r="QQ543" s="185"/>
      <c r="QR543" s="185"/>
      <c r="QS543" s="185"/>
      <c r="QT543" s="185"/>
      <c r="QU543" s="185"/>
      <c r="QV543" s="185"/>
      <c r="QW543" s="185"/>
      <c r="QX543" s="185"/>
      <c r="QY543" s="185"/>
      <c r="QZ543" s="185"/>
      <c r="RA543" s="185"/>
      <c r="RB543" s="185"/>
      <c r="RC543" s="185"/>
      <c r="RD543" s="185"/>
      <c r="RE543" s="185"/>
      <c r="RF543" s="185"/>
      <c r="RG543" s="185"/>
      <c r="RH543" s="185"/>
      <c r="RI543" s="185"/>
      <c r="RJ543" s="185"/>
      <c r="RK543" s="185"/>
      <c r="RL543" s="185"/>
      <c r="RM543" s="185"/>
      <c r="RN543" s="185"/>
      <c r="RO543" s="185"/>
      <c r="RP543" s="185"/>
      <c r="RQ543" s="185"/>
      <c r="RR543" s="185"/>
      <c r="RS543" s="185"/>
      <c r="RT543" s="185"/>
      <c r="RU543" s="185"/>
      <c r="RV543" s="185"/>
      <c r="RW543" s="185"/>
      <c r="RX543" s="185"/>
      <c r="RY543" s="185"/>
      <c r="RZ543" s="185"/>
      <c r="SA543" s="185"/>
      <c r="SB543" s="185"/>
      <c r="SC543" s="185"/>
      <c r="SD543" s="185"/>
      <c r="SE543" s="185"/>
      <c r="SF543" s="185"/>
      <c r="SG543" s="185"/>
      <c r="SH543" s="185"/>
      <c r="SI543" s="185"/>
      <c r="SJ543" s="185"/>
      <c r="SK543" s="185"/>
      <c r="SL543" s="185"/>
      <c r="SM543" s="185"/>
      <c r="SN543" s="185"/>
      <c r="SO543" s="185"/>
      <c r="SP543" s="185"/>
      <c r="SQ543" s="185"/>
      <c r="SR543" s="185"/>
      <c r="SS543" s="185"/>
      <c r="ST543" s="185"/>
      <c r="SU543" s="185"/>
      <c r="SV543" s="185"/>
      <c r="SW543" s="185"/>
      <c r="SX543" s="185"/>
      <c r="SY543" s="185"/>
      <c r="SZ543" s="185"/>
      <c r="TA543" s="185"/>
      <c r="TB543" s="185"/>
      <c r="TC543" s="185"/>
      <c r="TD543" s="185"/>
      <c r="TE543" s="185"/>
      <c r="TF543" s="185"/>
      <c r="TG543" s="185"/>
      <c r="TH543" s="185"/>
      <c r="TI543" s="185"/>
    </row>
    <row r="544" spans="1:529" s="104" customFormat="1" ht="53.25" customHeight="1" x14ac:dyDescent="0.25">
      <c r="A544" s="88">
        <v>13140130</v>
      </c>
      <c r="B544" s="89">
        <v>40000</v>
      </c>
      <c r="C544" s="88" t="s">
        <v>6060</v>
      </c>
      <c r="D544" s="90" t="s">
        <v>7476</v>
      </c>
      <c r="E544" s="88" t="s">
        <v>7475</v>
      </c>
      <c r="F544" s="88" t="s">
        <v>7475</v>
      </c>
      <c r="G544" s="88" t="s">
        <v>7475</v>
      </c>
      <c r="H544" s="88" t="s">
        <v>4682</v>
      </c>
      <c r="I544" s="89">
        <v>40021</v>
      </c>
      <c r="J544" s="89">
        <v>45897</v>
      </c>
      <c r="K544" s="90" t="s">
        <v>1294</v>
      </c>
      <c r="L544" s="90"/>
      <c r="M544" s="90" t="s">
        <v>298</v>
      </c>
      <c r="N544" s="90" t="s">
        <v>21</v>
      </c>
      <c r="O544" s="90">
        <v>14317</v>
      </c>
      <c r="P544" s="645"/>
      <c r="Q544" s="645"/>
      <c r="R544" s="645"/>
      <c r="S544" s="645"/>
      <c r="T544" s="734"/>
      <c r="U544" s="90"/>
      <c r="V544" s="90">
        <v>14317</v>
      </c>
      <c r="W544" s="90" t="s">
        <v>3205</v>
      </c>
      <c r="X544" s="90">
        <v>35</v>
      </c>
      <c r="Y544" s="90">
        <v>25</v>
      </c>
      <c r="Z544" s="90">
        <v>125</v>
      </c>
      <c r="AA544" s="90" t="s">
        <v>1091</v>
      </c>
      <c r="AB544" s="90" t="s">
        <v>1091</v>
      </c>
      <c r="AC544" s="90" t="s">
        <v>1091</v>
      </c>
      <c r="AD544" s="90" t="s">
        <v>1091</v>
      </c>
      <c r="AE544" s="90" t="s">
        <v>1091</v>
      </c>
      <c r="AF544" s="90">
        <v>0.3</v>
      </c>
      <c r="AG544" s="90" t="s">
        <v>3430</v>
      </c>
      <c r="AH544" s="90"/>
      <c r="AI544" s="90" t="s">
        <v>6022</v>
      </c>
      <c r="AJ544" s="90" t="s">
        <v>6023</v>
      </c>
      <c r="AK544" s="90" t="s">
        <v>6055</v>
      </c>
      <c r="AM544" s="830"/>
      <c r="AN544" s="830"/>
      <c r="AO544" s="830"/>
      <c r="AP544" s="830"/>
      <c r="AQ544" s="830"/>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185"/>
      <c r="HL544" s="185"/>
      <c r="HM544" s="185"/>
      <c r="HN544" s="185"/>
      <c r="HO544" s="185"/>
      <c r="HP544" s="185"/>
      <c r="HQ544" s="185"/>
      <c r="HR544" s="185"/>
      <c r="HS544" s="185"/>
      <c r="HT544" s="185"/>
      <c r="HU544" s="185"/>
      <c r="HV544" s="185"/>
      <c r="HW544" s="185"/>
      <c r="HX544" s="185"/>
      <c r="HY544" s="185"/>
      <c r="HZ544" s="185"/>
      <c r="IA544" s="185"/>
      <c r="IB544" s="185"/>
      <c r="IC544" s="185"/>
      <c r="ID544" s="185"/>
      <c r="IE544" s="185"/>
      <c r="IF544" s="185"/>
      <c r="IG544" s="185"/>
      <c r="IH544" s="185"/>
      <c r="II544" s="185"/>
      <c r="IJ544" s="185"/>
      <c r="IK544" s="185"/>
      <c r="IL544" s="185"/>
      <c r="IM544" s="185"/>
      <c r="IN544" s="185"/>
      <c r="IO544" s="185"/>
      <c r="IP544" s="185"/>
      <c r="IQ544" s="185"/>
      <c r="IR544" s="185"/>
      <c r="IS544" s="185"/>
      <c r="IT544" s="185"/>
      <c r="IU544" s="185"/>
      <c r="IV544" s="185"/>
      <c r="IW544" s="185"/>
      <c r="IX544" s="185"/>
      <c r="IY544" s="185"/>
      <c r="IZ544" s="185"/>
      <c r="JA544" s="185"/>
      <c r="JB544" s="185"/>
      <c r="JC544" s="185"/>
      <c r="JD544" s="185"/>
      <c r="JE544" s="185"/>
      <c r="JF544" s="185"/>
      <c r="JG544" s="185"/>
      <c r="JH544" s="185"/>
      <c r="JI544" s="185"/>
      <c r="JJ544" s="185"/>
      <c r="JK544" s="185"/>
      <c r="JL544" s="185"/>
      <c r="JM544" s="185"/>
      <c r="JN544" s="185"/>
      <c r="JO544" s="185"/>
      <c r="JP544" s="185"/>
      <c r="JQ544" s="185"/>
      <c r="JR544" s="185"/>
      <c r="JS544" s="185"/>
      <c r="JT544" s="185"/>
      <c r="JU544" s="185"/>
      <c r="JV544" s="185"/>
      <c r="JW544" s="185"/>
      <c r="JX544" s="185"/>
      <c r="JY544" s="185"/>
      <c r="JZ544" s="185"/>
      <c r="KA544" s="185"/>
      <c r="KB544" s="185"/>
      <c r="KC544" s="185"/>
      <c r="KD544" s="185"/>
      <c r="KE544" s="185"/>
      <c r="KF544" s="185"/>
      <c r="KG544" s="185"/>
      <c r="KH544" s="185"/>
      <c r="KI544" s="185"/>
      <c r="KJ544" s="185"/>
      <c r="KK544" s="185"/>
      <c r="KL544" s="185"/>
      <c r="KM544" s="185"/>
      <c r="KN544" s="185"/>
      <c r="KO544" s="185"/>
      <c r="KP544" s="185"/>
      <c r="KQ544" s="185"/>
      <c r="KR544" s="185"/>
      <c r="KS544" s="185"/>
      <c r="KT544" s="185"/>
      <c r="KU544" s="185"/>
      <c r="KV544" s="185"/>
      <c r="KW544" s="185"/>
      <c r="KX544" s="185"/>
      <c r="KY544" s="185"/>
      <c r="KZ544" s="185"/>
      <c r="LA544" s="185"/>
      <c r="LB544" s="185"/>
      <c r="LC544" s="185"/>
      <c r="LD544" s="185"/>
      <c r="LE544" s="185"/>
      <c r="LF544" s="185"/>
      <c r="LG544" s="185"/>
      <c r="LH544" s="185"/>
      <c r="LI544" s="185"/>
      <c r="LJ544" s="185"/>
      <c r="LK544" s="185"/>
      <c r="LL544" s="185"/>
      <c r="LM544" s="185"/>
      <c r="LN544" s="185"/>
      <c r="LO544" s="185"/>
      <c r="LP544" s="185"/>
      <c r="LQ544" s="185"/>
      <c r="LR544" s="185"/>
      <c r="LS544" s="185"/>
      <c r="LT544" s="185"/>
      <c r="LU544" s="185"/>
      <c r="LV544" s="185"/>
      <c r="LW544" s="185"/>
      <c r="LX544" s="185"/>
      <c r="LY544" s="185"/>
      <c r="LZ544" s="185"/>
      <c r="MA544" s="185"/>
      <c r="MB544" s="185"/>
      <c r="MC544" s="185"/>
      <c r="MD544" s="185"/>
      <c r="ME544" s="185"/>
      <c r="MF544" s="185"/>
      <c r="MG544" s="185"/>
      <c r="MH544" s="185"/>
      <c r="MI544" s="185"/>
      <c r="MJ544" s="185"/>
      <c r="MK544" s="185"/>
      <c r="ML544" s="185"/>
      <c r="MM544" s="185"/>
      <c r="MN544" s="185"/>
      <c r="MO544" s="185"/>
      <c r="MP544" s="185"/>
      <c r="MQ544" s="185"/>
      <c r="MR544" s="185"/>
      <c r="MS544" s="185"/>
      <c r="MT544" s="185"/>
      <c r="MU544" s="185"/>
      <c r="MV544" s="185"/>
      <c r="MW544" s="185"/>
      <c r="MX544" s="185"/>
      <c r="MY544" s="185"/>
      <c r="MZ544" s="185"/>
      <c r="NA544" s="185"/>
      <c r="NB544" s="185"/>
      <c r="NC544" s="185"/>
      <c r="ND544" s="185"/>
      <c r="NE544" s="185"/>
      <c r="NF544" s="185"/>
      <c r="NG544" s="185"/>
      <c r="NH544" s="185"/>
      <c r="NI544" s="185"/>
      <c r="NJ544" s="185"/>
      <c r="NK544" s="185"/>
      <c r="NL544" s="185"/>
      <c r="NM544" s="185"/>
      <c r="NN544" s="185"/>
      <c r="NO544" s="185"/>
      <c r="NP544" s="185"/>
      <c r="NQ544" s="185"/>
      <c r="NR544" s="185"/>
      <c r="NS544" s="185"/>
      <c r="NT544" s="185"/>
      <c r="NU544" s="185"/>
      <c r="NV544" s="185"/>
      <c r="NW544" s="185"/>
      <c r="NX544" s="185"/>
      <c r="NY544" s="185"/>
      <c r="NZ544" s="185"/>
      <c r="OA544" s="185"/>
      <c r="OB544" s="185"/>
      <c r="OC544" s="185"/>
      <c r="OD544" s="185"/>
      <c r="OE544" s="185"/>
      <c r="OF544" s="185"/>
      <c r="OG544" s="185"/>
      <c r="OH544" s="185"/>
      <c r="OI544" s="185"/>
      <c r="OJ544" s="185"/>
      <c r="OK544" s="185"/>
      <c r="OL544" s="185"/>
      <c r="OM544" s="185"/>
      <c r="ON544" s="185"/>
      <c r="OO544" s="185"/>
      <c r="OP544" s="185"/>
      <c r="OQ544" s="185"/>
      <c r="OR544" s="185"/>
      <c r="OS544" s="185"/>
      <c r="OT544" s="185"/>
      <c r="OU544" s="185"/>
      <c r="OV544" s="185"/>
      <c r="OW544" s="185"/>
      <c r="OX544" s="185"/>
      <c r="OY544" s="185"/>
      <c r="OZ544" s="185"/>
      <c r="PA544" s="185"/>
      <c r="PB544" s="185"/>
      <c r="PC544" s="185"/>
      <c r="PD544" s="185"/>
      <c r="PE544" s="185"/>
      <c r="PF544" s="185"/>
      <c r="PG544" s="185"/>
      <c r="PH544" s="185"/>
      <c r="PI544" s="185"/>
      <c r="PJ544" s="185"/>
      <c r="PK544" s="185"/>
      <c r="PL544" s="185"/>
      <c r="PM544" s="185"/>
      <c r="PN544" s="185"/>
      <c r="PO544" s="185"/>
      <c r="PP544" s="185"/>
      <c r="PQ544" s="185"/>
      <c r="PR544" s="185"/>
      <c r="PS544" s="185"/>
      <c r="PT544" s="185"/>
      <c r="PU544" s="185"/>
      <c r="PV544" s="185"/>
      <c r="PW544" s="185"/>
      <c r="PX544" s="185"/>
      <c r="PY544" s="185"/>
      <c r="PZ544" s="185"/>
      <c r="QA544" s="185"/>
      <c r="QB544" s="185"/>
      <c r="QC544" s="185"/>
      <c r="QD544" s="185"/>
      <c r="QE544" s="185"/>
      <c r="QF544" s="185"/>
      <c r="QG544" s="185"/>
      <c r="QH544" s="185"/>
      <c r="QI544" s="185"/>
      <c r="QJ544" s="185"/>
      <c r="QK544" s="185"/>
      <c r="QL544" s="185"/>
      <c r="QM544" s="185"/>
      <c r="QN544" s="185"/>
      <c r="QO544" s="185"/>
      <c r="QP544" s="185"/>
      <c r="QQ544" s="185"/>
      <c r="QR544" s="185"/>
      <c r="QS544" s="185"/>
      <c r="QT544" s="185"/>
      <c r="QU544" s="185"/>
      <c r="QV544" s="185"/>
      <c r="QW544" s="185"/>
      <c r="QX544" s="185"/>
      <c r="QY544" s="185"/>
      <c r="QZ544" s="185"/>
      <c r="RA544" s="185"/>
      <c r="RB544" s="185"/>
      <c r="RC544" s="185"/>
      <c r="RD544" s="185"/>
      <c r="RE544" s="185"/>
      <c r="RF544" s="185"/>
      <c r="RG544" s="185"/>
      <c r="RH544" s="185"/>
      <c r="RI544" s="185"/>
      <c r="RJ544" s="185"/>
      <c r="RK544" s="185"/>
      <c r="RL544" s="185"/>
      <c r="RM544" s="185"/>
      <c r="RN544" s="185"/>
      <c r="RO544" s="185"/>
      <c r="RP544" s="185"/>
      <c r="RQ544" s="185"/>
      <c r="RR544" s="185"/>
      <c r="RS544" s="185"/>
      <c r="RT544" s="185"/>
      <c r="RU544" s="185"/>
      <c r="RV544" s="185"/>
      <c r="RW544" s="185"/>
      <c r="RX544" s="185"/>
      <c r="RY544" s="185"/>
      <c r="RZ544" s="185"/>
      <c r="SA544" s="185"/>
      <c r="SB544" s="185"/>
      <c r="SC544" s="185"/>
      <c r="SD544" s="185"/>
      <c r="SE544" s="185"/>
      <c r="SF544" s="185"/>
      <c r="SG544" s="185"/>
      <c r="SH544" s="185"/>
      <c r="SI544" s="185"/>
      <c r="SJ544" s="185"/>
      <c r="SK544" s="185"/>
      <c r="SL544" s="185"/>
      <c r="SM544" s="185"/>
      <c r="SN544" s="185"/>
      <c r="SO544" s="185"/>
      <c r="SP544" s="185"/>
      <c r="SQ544" s="185"/>
      <c r="SR544" s="185"/>
      <c r="SS544" s="185"/>
      <c r="ST544" s="185"/>
      <c r="SU544" s="185"/>
      <c r="SV544" s="185"/>
      <c r="SW544" s="185"/>
      <c r="SX544" s="185"/>
      <c r="SY544" s="185"/>
      <c r="SZ544" s="185"/>
      <c r="TA544" s="185"/>
      <c r="TB544" s="185"/>
      <c r="TC544" s="185"/>
      <c r="TD544" s="185"/>
      <c r="TE544" s="185"/>
      <c r="TF544" s="185"/>
      <c r="TG544" s="185"/>
      <c r="TH544" s="185"/>
      <c r="TI544" s="185"/>
    </row>
    <row r="545" spans="1:529" s="104" customFormat="1" ht="53.25" customHeight="1" x14ac:dyDescent="0.25">
      <c r="A545" s="88">
        <v>13140130</v>
      </c>
      <c r="B545" s="89">
        <v>40000</v>
      </c>
      <c r="C545" s="88" t="s">
        <v>6061</v>
      </c>
      <c r="D545" s="90" t="s">
        <v>7476</v>
      </c>
      <c r="E545" s="88" t="s">
        <v>7475</v>
      </c>
      <c r="F545" s="88" t="s">
        <v>7475</v>
      </c>
      <c r="G545" s="88" t="s">
        <v>7475</v>
      </c>
      <c r="H545" s="88" t="s">
        <v>4682</v>
      </c>
      <c r="I545" s="89">
        <v>40021</v>
      </c>
      <c r="J545" s="89">
        <v>45897</v>
      </c>
      <c r="K545" s="90" t="s">
        <v>1294</v>
      </c>
      <c r="L545" s="90"/>
      <c r="M545" s="90" t="s">
        <v>298</v>
      </c>
      <c r="N545" s="90" t="s">
        <v>21</v>
      </c>
      <c r="O545" s="90">
        <v>394</v>
      </c>
      <c r="P545" s="645"/>
      <c r="Q545" s="645"/>
      <c r="R545" s="645"/>
      <c r="S545" s="645"/>
      <c r="T545" s="734"/>
      <c r="U545" s="90"/>
      <c r="V545" s="90">
        <v>394</v>
      </c>
      <c r="W545" s="90" t="s">
        <v>3205</v>
      </c>
      <c r="X545" s="90">
        <v>35</v>
      </c>
      <c r="Y545" s="90">
        <v>25</v>
      </c>
      <c r="Z545" s="90">
        <v>125</v>
      </c>
      <c r="AA545" s="90" t="s">
        <v>1091</v>
      </c>
      <c r="AB545" s="90" t="s">
        <v>1091</v>
      </c>
      <c r="AC545" s="90" t="s">
        <v>1091</v>
      </c>
      <c r="AD545" s="90" t="s">
        <v>1091</v>
      </c>
      <c r="AE545" s="90" t="s">
        <v>1091</v>
      </c>
      <c r="AF545" s="90">
        <v>0.3</v>
      </c>
      <c r="AG545" s="90" t="s">
        <v>3430</v>
      </c>
      <c r="AH545" s="90"/>
      <c r="AI545" s="90" t="s">
        <v>6024</v>
      </c>
      <c r="AJ545" s="90" t="s">
        <v>6025</v>
      </c>
      <c r="AK545" s="90" t="s">
        <v>6055</v>
      </c>
      <c r="AM545" s="830"/>
      <c r="AN545" s="830"/>
      <c r="AO545" s="830"/>
      <c r="AP545" s="830"/>
      <c r="AQ545" s="830"/>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5"/>
      <c r="GM545" s="185"/>
      <c r="GN545" s="185"/>
      <c r="GO545" s="185"/>
      <c r="GP545" s="185"/>
      <c r="GQ545" s="185"/>
      <c r="GR545" s="185"/>
      <c r="GS545" s="185"/>
      <c r="GT545" s="185"/>
      <c r="GU545" s="185"/>
      <c r="GV545" s="185"/>
      <c r="GW545" s="185"/>
      <c r="GX545" s="185"/>
      <c r="GY545" s="185"/>
      <c r="GZ545" s="185"/>
      <c r="HA545" s="185"/>
      <c r="HB545" s="185"/>
      <c r="HC545" s="185"/>
      <c r="HD545" s="185"/>
      <c r="HE545" s="185"/>
      <c r="HF545" s="185"/>
      <c r="HG545" s="185"/>
      <c r="HH545" s="185"/>
      <c r="HI545" s="185"/>
      <c r="HJ545" s="185"/>
      <c r="HK545" s="185"/>
      <c r="HL545" s="185"/>
      <c r="HM545" s="185"/>
      <c r="HN545" s="185"/>
      <c r="HO545" s="185"/>
      <c r="HP545" s="185"/>
      <c r="HQ545" s="185"/>
      <c r="HR545" s="185"/>
      <c r="HS545" s="185"/>
      <c r="HT545" s="185"/>
      <c r="HU545" s="185"/>
      <c r="HV545" s="185"/>
      <c r="HW545" s="185"/>
      <c r="HX545" s="185"/>
      <c r="HY545" s="185"/>
      <c r="HZ545" s="185"/>
      <c r="IA545" s="185"/>
      <c r="IB545" s="185"/>
      <c r="IC545" s="185"/>
      <c r="ID545" s="185"/>
      <c r="IE545" s="185"/>
      <c r="IF545" s="185"/>
      <c r="IG545" s="185"/>
      <c r="IH545" s="185"/>
      <c r="II545" s="185"/>
      <c r="IJ545" s="185"/>
      <c r="IK545" s="185"/>
      <c r="IL545" s="185"/>
      <c r="IM545" s="185"/>
      <c r="IN545" s="185"/>
      <c r="IO545" s="185"/>
      <c r="IP545" s="185"/>
      <c r="IQ545" s="185"/>
      <c r="IR545" s="185"/>
      <c r="IS545" s="185"/>
      <c r="IT545" s="185"/>
      <c r="IU545" s="185"/>
      <c r="IV545" s="185"/>
      <c r="IW545" s="185"/>
      <c r="IX545" s="185"/>
      <c r="IY545" s="185"/>
      <c r="IZ545" s="185"/>
      <c r="JA545" s="185"/>
      <c r="JB545" s="185"/>
      <c r="JC545" s="185"/>
      <c r="JD545" s="185"/>
      <c r="JE545" s="185"/>
      <c r="JF545" s="185"/>
      <c r="JG545" s="185"/>
      <c r="JH545" s="185"/>
      <c r="JI545" s="185"/>
      <c r="JJ545" s="185"/>
      <c r="JK545" s="185"/>
      <c r="JL545" s="185"/>
      <c r="JM545" s="185"/>
      <c r="JN545" s="185"/>
      <c r="JO545" s="185"/>
      <c r="JP545" s="185"/>
      <c r="JQ545" s="185"/>
      <c r="JR545" s="185"/>
      <c r="JS545" s="185"/>
      <c r="JT545" s="185"/>
      <c r="JU545" s="185"/>
      <c r="JV545" s="185"/>
      <c r="JW545" s="185"/>
      <c r="JX545" s="185"/>
      <c r="JY545" s="185"/>
      <c r="JZ545" s="185"/>
      <c r="KA545" s="185"/>
      <c r="KB545" s="185"/>
      <c r="KC545" s="185"/>
      <c r="KD545" s="185"/>
      <c r="KE545" s="185"/>
      <c r="KF545" s="185"/>
      <c r="KG545" s="185"/>
      <c r="KH545" s="185"/>
      <c r="KI545" s="185"/>
      <c r="KJ545" s="185"/>
      <c r="KK545" s="185"/>
      <c r="KL545" s="185"/>
      <c r="KM545" s="185"/>
      <c r="KN545" s="185"/>
      <c r="KO545" s="185"/>
      <c r="KP545" s="185"/>
      <c r="KQ545" s="185"/>
      <c r="KR545" s="185"/>
      <c r="KS545" s="185"/>
      <c r="KT545" s="185"/>
      <c r="KU545" s="185"/>
      <c r="KV545" s="185"/>
      <c r="KW545" s="185"/>
      <c r="KX545" s="185"/>
      <c r="KY545" s="185"/>
      <c r="KZ545" s="185"/>
      <c r="LA545" s="185"/>
      <c r="LB545" s="185"/>
      <c r="LC545" s="185"/>
      <c r="LD545" s="185"/>
      <c r="LE545" s="185"/>
      <c r="LF545" s="185"/>
      <c r="LG545" s="185"/>
      <c r="LH545" s="185"/>
      <c r="LI545" s="185"/>
      <c r="LJ545" s="185"/>
      <c r="LK545" s="185"/>
      <c r="LL545" s="185"/>
      <c r="LM545" s="185"/>
      <c r="LN545" s="185"/>
      <c r="LO545" s="185"/>
      <c r="LP545" s="185"/>
      <c r="LQ545" s="185"/>
      <c r="LR545" s="185"/>
      <c r="LS545" s="185"/>
      <c r="LT545" s="185"/>
      <c r="LU545" s="185"/>
      <c r="LV545" s="185"/>
      <c r="LW545" s="185"/>
      <c r="LX545" s="185"/>
      <c r="LY545" s="185"/>
      <c r="LZ545" s="185"/>
      <c r="MA545" s="185"/>
      <c r="MB545" s="185"/>
      <c r="MC545" s="185"/>
      <c r="MD545" s="185"/>
      <c r="ME545" s="185"/>
      <c r="MF545" s="185"/>
      <c r="MG545" s="185"/>
      <c r="MH545" s="185"/>
      <c r="MI545" s="185"/>
      <c r="MJ545" s="185"/>
      <c r="MK545" s="185"/>
      <c r="ML545" s="185"/>
      <c r="MM545" s="185"/>
      <c r="MN545" s="185"/>
      <c r="MO545" s="185"/>
      <c r="MP545" s="185"/>
      <c r="MQ545" s="185"/>
      <c r="MR545" s="185"/>
      <c r="MS545" s="185"/>
      <c r="MT545" s="185"/>
      <c r="MU545" s="185"/>
      <c r="MV545" s="185"/>
      <c r="MW545" s="185"/>
      <c r="MX545" s="185"/>
      <c r="MY545" s="185"/>
      <c r="MZ545" s="185"/>
      <c r="NA545" s="185"/>
      <c r="NB545" s="185"/>
      <c r="NC545" s="185"/>
      <c r="ND545" s="185"/>
      <c r="NE545" s="185"/>
      <c r="NF545" s="185"/>
      <c r="NG545" s="185"/>
      <c r="NH545" s="185"/>
      <c r="NI545" s="185"/>
      <c r="NJ545" s="185"/>
      <c r="NK545" s="185"/>
      <c r="NL545" s="185"/>
      <c r="NM545" s="185"/>
      <c r="NN545" s="185"/>
      <c r="NO545" s="185"/>
      <c r="NP545" s="185"/>
      <c r="NQ545" s="185"/>
      <c r="NR545" s="185"/>
      <c r="NS545" s="185"/>
      <c r="NT545" s="185"/>
      <c r="NU545" s="185"/>
      <c r="NV545" s="185"/>
      <c r="NW545" s="185"/>
      <c r="NX545" s="185"/>
      <c r="NY545" s="185"/>
      <c r="NZ545" s="185"/>
      <c r="OA545" s="185"/>
      <c r="OB545" s="185"/>
      <c r="OC545" s="185"/>
      <c r="OD545" s="185"/>
      <c r="OE545" s="185"/>
      <c r="OF545" s="185"/>
      <c r="OG545" s="185"/>
      <c r="OH545" s="185"/>
      <c r="OI545" s="185"/>
      <c r="OJ545" s="185"/>
      <c r="OK545" s="185"/>
      <c r="OL545" s="185"/>
      <c r="OM545" s="185"/>
      <c r="ON545" s="185"/>
      <c r="OO545" s="185"/>
      <c r="OP545" s="185"/>
      <c r="OQ545" s="185"/>
      <c r="OR545" s="185"/>
      <c r="OS545" s="185"/>
      <c r="OT545" s="185"/>
      <c r="OU545" s="185"/>
      <c r="OV545" s="185"/>
      <c r="OW545" s="185"/>
      <c r="OX545" s="185"/>
      <c r="OY545" s="185"/>
      <c r="OZ545" s="185"/>
      <c r="PA545" s="185"/>
      <c r="PB545" s="185"/>
      <c r="PC545" s="185"/>
      <c r="PD545" s="185"/>
      <c r="PE545" s="185"/>
      <c r="PF545" s="185"/>
      <c r="PG545" s="185"/>
      <c r="PH545" s="185"/>
      <c r="PI545" s="185"/>
      <c r="PJ545" s="185"/>
      <c r="PK545" s="185"/>
      <c r="PL545" s="185"/>
      <c r="PM545" s="185"/>
      <c r="PN545" s="185"/>
      <c r="PO545" s="185"/>
      <c r="PP545" s="185"/>
      <c r="PQ545" s="185"/>
      <c r="PR545" s="185"/>
      <c r="PS545" s="185"/>
      <c r="PT545" s="185"/>
      <c r="PU545" s="185"/>
      <c r="PV545" s="185"/>
      <c r="PW545" s="185"/>
      <c r="PX545" s="185"/>
      <c r="PY545" s="185"/>
      <c r="PZ545" s="185"/>
      <c r="QA545" s="185"/>
      <c r="QB545" s="185"/>
      <c r="QC545" s="185"/>
      <c r="QD545" s="185"/>
      <c r="QE545" s="185"/>
      <c r="QF545" s="185"/>
      <c r="QG545" s="185"/>
      <c r="QH545" s="185"/>
      <c r="QI545" s="185"/>
      <c r="QJ545" s="185"/>
      <c r="QK545" s="185"/>
      <c r="QL545" s="185"/>
      <c r="QM545" s="185"/>
      <c r="QN545" s="185"/>
      <c r="QO545" s="185"/>
      <c r="QP545" s="185"/>
      <c r="QQ545" s="185"/>
      <c r="QR545" s="185"/>
      <c r="QS545" s="185"/>
      <c r="QT545" s="185"/>
      <c r="QU545" s="185"/>
      <c r="QV545" s="185"/>
      <c r="QW545" s="185"/>
      <c r="QX545" s="185"/>
      <c r="QY545" s="185"/>
      <c r="QZ545" s="185"/>
      <c r="RA545" s="185"/>
      <c r="RB545" s="185"/>
      <c r="RC545" s="185"/>
      <c r="RD545" s="185"/>
      <c r="RE545" s="185"/>
      <c r="RF545" s="185"/>
      <c r="RG545" s="185"/>
      <c r="RH545" s="185"/>
      <c r="RI545" s="185"/>
      <c r="RJ545" s="185"/>
      <c r="RK545" s="185"/>
      <c r="RL545" s="185"/>
      <c r="RM545" s="185"/>
      <c r="RN545" s="185"/>
      <c r="RO545" s="185"/>
      <c r="RP545" s="185"/>
      <c r="RQ545" s="185"/>
      <c r="RR545" s="185"/>
      <c r="RS545" s="185"/>
      <c r="RT545" s="185"/>
      <c r="RU545" s="185"/>
      <c r="RV545" s="185"/>
      <c r="RW545" s="185"/>
      <c r="RX545" s="185"/>
      <c r="RY545" s="185"/>
      <c r="RZ545" s="185"/>
      <c r="SA545" s="185"/>
      <c r="SB545" s="185"/>
      <c r="SC545" s="185"/>
      <c r="SD545" s="185"/>
      <c r="SE545" s="185"/>
      <c r="SF545" s="185"/>
      <c r="SG545" s="185"/>
      <c r="SH545" s="185"/>
      <c r="SI545" s="185"/>
      <c r="SJ545" s="185"/>
      <c r="SK545" s="185"/>
      <c r="SL545" s="185"/>
      <c r="SM545" s="185"/>
      <c r="SN545" s="185"/>
      <c r="SO545" s="185"/>
      <c r="SP545" s="185"/>
      <c r="SQ545" s="185"/>
      <c r="SR545" s="185"/>
      <c r="SS545" s="185"/>
      <c r="ST545" s="185"/>
      <c r="SU545" s="185"/>
      <c r="SV545" s="185"/>
      <c r="SW545" s="185"/>
      <c r="SX545" s="185"/>
      <c r="SY545" s="185"/>
      <c r="SZ545" s="185"/>
      <c r="TA545" s="185"/>
      <c r="TB545" s="185"/>
      <c r="TC545" s="185"/>
      <c r="TD545" s="185"/>
      <c r="TE545" s="185"/>
      <c r="TF545" s="185"/>
      <c r="TG545" s="185"/>
      <c r="TH545" s="185"/>
      <c r="TI545" s="185"/>
    </row>
    <row r="546" spans="1:529" s="104" customFormat="1" ht="53.25" customHeight="1" x14ac:dyDescent="0.25">
      <c r="A546" s="88">
        <v>13140130</v>
      </c>
      <c r="B546" s="89">
        <v>40000</v>
      </c>
      <c r="C546" s="88" t="s">
        <v>6062</v>
      </c>
      <c r="D546" s="90" t="s">
        <v>7476</v>
      </c>
      <c r="E546" s="88" t="s">
        <v>7475</v>
      </c>
      <c r="F546" s="88" t="s">
        <v>7475</v>
      </c>
      <c r="G546" s="88" t="s">
        <v>7475</v>
      </c>
      <c r="H546" s="88" t="s">
        <v>4682</v>
      </c>
      <c r="I546" s="89">
        <v>40021</v>
      </c>
      <c r="J546" s="89">
        <v>45897</v>
      </c>
      <c r="K546" s="90" t="s">
        <v>1294</v>
      </c>
      <c r="L546" s="90"/>
      <c r="M546" s="90" t="s">
        <v>298</v>
      </c>
      <c r="N546" s="90" t="s">
        <v>21</v>
      </c>
      <c r="O546" s="90">
        <v>694</v>
      </c>
      <c r="P546" s="645"/>
      <c r="Q546" s="645"/>
      <c r="R546" s="645"/>
      <c r="S546" s="645"/>
      <c r="T546" s="734"/>
      <c r="U546" s="90"/>
      <c r="V546" s="90">
        <v>694</v>
      </c>
      <c r="W546" s="90" t="s">
        <v>3205</v>
      </c>
      <c r="X546" s="90">
        <v>35</v>
      </c>
      <c r="Y546" s="90">
        <v>25</v>
      </c>
      <c r="Z546" s="90">
        <v>125</v>
      </c>
      <c r="AA546" s="90" t="s">
        <v>1091</v>
      </c>
      <c r="AB546" s="90" t="s">
        <v>1091</v>
      </c>
      <c r="AC546" s="90" t="s">
        <v>1091</v>
      </c>
      <c r="AD546" s="90" t="s">
        <v>1091</v>
      </c>
      <c r="AE546" s="90" t="s">
        <v>1091</v>
      </c>
      <c r="AF546" s="90">
        <v>0.3</v>
      </c>
      <c r="AG546" s="90" t="s">
        <v>3430</v>
      </c>
      <c r="AH546" s="90"/>
      <c r="AI546" s="90" t="s">
        <v>6026</v>
      </c>
      <c r="AJ546" s="90" t="s">
        <v>6027</v>
      </c>
      <c r="AK546" s="90" t="s">
        <v>6055</v>
      </c>
      <c r="AM546" s="830"/>
      <c r="AN546" s="830"/>
      <c r="AO546" s="830"/>
      <c r="AP546" s="830"/>
      <c r="AQ546" s="830"/>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c r="CH546" s="185"/>
      <c r="CI546" s="185"/>
      <c r="CJ546" s="185"/>
      <c r="CK546" s="185"/>
      <c r="CL546" s="185"/>
      <c r="CM546" s="185"/>
      <c r="CN546" s="185"/>
      <c r="CO546" s="185"/>
      <c r="CP546" s="185"/>
      <c r="CQ546" s="185"/>
      <c r="CR546" s="185"/>
      <c r="CS546" s="185"/>
      <c r="CT546" s="185"/>
      <c r="CU546" s="185"/>
      <c r="CV546" s="185"/>
      <c r="CW546" s="185"/>
      <c r="CX546" s="185"/>
      <c r="CY546" s="185"/>
      <c r="CZ546" s="185"/>
      <c r="DA546" s="185"/>
      <c r="DB546" s="185"/>
      <c r="DC546" s="185"/>
      <c r="DD546" s="185"/>
      <c r="DE546" s="185"/>
      <c r="DF546" s="185"/>
      <c r="DG546" s="185"/>
      <c r="DH546" s="185"/>
      <c r="DI546" s="185"/>
      <c r="DJ546" s="185"/>
      <c r="DK546" s="185"/>
      <c r="DL546" s="185"/>
      <c r="DM546" s="185"/>
      <c r="DN546" s="185"/>
      <c r="DO546" s="185"/>
      <c r="DP546" s="185"/>
      <c r="DQ546" s="185"/>
      <c r="DR546" s="185"/>
      <c r="DS546" s="185"/>
      <c r="DT546" s="185"/>
      <c r="DU546" s="185"/>
      <c r="DV546" s="185"/>
      <c r="DW546" s="185"/>
      <c r="DX546" s="185"/>
      <c r="DY546" s="185"/>
      <c r="DZ546" s="185"/>
      <c r="EA546" s="185"/>
      <c r="EB546" s="185"/>
      <c r="EC546" s="185"/>
      <c r="ED546" s="185"/>
      <c r="EE546" s="185"/>
      <c r="EF546" s="185"/>
      <c r="EG546" s="185"/>
      <c r="EH546" s="185"/>
      <c r="EI546" s="185"/>
      <c r="EJ546" s="185"/>
      <c r="EK546" s="185"/>
      <c r="EL546" s="185"/>
      <c r="EM546" s="185"/>
      <c r="EN546" s="185"/>
      <c r="EO546" s="185"/>
      <c r="EP546" s="185"/>
      <c r="EQ546" s="185"/>
      <c r="ER546" s="185"/>
      <c r="ES546" s="185"/>
      <c r="ET546" s="185"/>
      <c r="EU546" s="185"/>
      <c r="EV546" s="185"/>
      <c r="EW546" s="185"/>
      <c r="EX546" s="185"/>
      <c r="EY546" s="185"/>
      <c r="EZ546" s="185"/>
      <c r="FA546" s="185"/>
      <c r="FB546" s="185"/>
      <c r="FC546" s="185"/>
      <c r="FD546" s="185"/>
      <c r="FE546" s="185"/>
      <c r="FF546" s="185"/>
      <c r="FG546" s="185"/>
      <c r="FH546" s="185"/>
      <c r="FI546" s="185"/>
      <c r="FJ546" s="185"/>
      <c r="FK546" s="185"/>
      <c r="FL546" s="185"/>
      <c r="FM546" s="185"/>
      <c r="FN546" s="185"/>
      <c r="FO546" s="185"/>
      <c r="FP546" s="185"/>
      <c r="FQ546" s="185"/>
      <c r="FR546" s="185"/>
      <c r="FS546" s="185"/>
      <c r="FT546" s="185"/>
      <c r="FU546" s="185"/>
      <c r="FV546" s="185"/>
      <c r="FW546" s="185"/>
      <c r="FX546" s="185"/>
      <c r="FY546" s="185"/>
      <c r="FZ546" s="185"/>
      <c r="GA546" s="185"/>
      <c r="GB546" s="185"/>
      <c r="GC546" s="185"/>
      <c r="GD546" s="185"/>
      <c r="GE546" s="185"/>
      <c r="GF546" s="185"/>
      <c r="GG546" s="185"/>
      <c r="GH546" s="185"/>
      <c r="GI546" s="185"/>
      <c r="GJ546" s="185"/>
      <c r="GK546" s="185"/>
      <c r="GL546" s="185"/>
      <c r="GM546" s="185"/>
      <c r="GN546" s="185"/>
      <c r="GO546" s="185"/>
      <c r="GP546" s="185"/>
      <c r="GQ546" s="185"/>
      <c r="GR546" s="185"/>
      <c r="GS546" s="185"/>
      <c r="GT546" s="185"/>
      <c r="GU546" s="185"/>
      <c r="GV546" s="185"/>
      <c r="GW546" s="185"/>
      <c r="GX546" s="185"/>
      <c r="GY546" s="185"/>
      <c r="GZ546" s="185"/>
      <c r="HA546" s="185"/>
      <c r="HB546" s="185"/>
      <c r="HC546" s="185"/>
      <c r="HD546" s="185"/>
      <c r="HE546" s="185"/>
      <c r="HF546" s="185"/>
      <c r="HG546" s="185"/>
      <c r="HH546" s="185"/>
      <c r="HI546" s="185"/>
      <c r="HJ546" s="185"/>
      <c r="HK546" s="185"/>
      <c r="HL546" s="185"/>
      <c r="HM546" s="185"/>
      <c r="HN546" s="185"/>
      <c r="HO546" s="185"/>
      <c r="HP546" s="185"/>
      <c r="HQ546" s="185"/>
      <c r="HR546" s="185"/>
      <c r="HS546" s="185"/>
      <c r="HT546" s="185"/>
      <c r="HU546" s="185"/>
      <c r="HV546" s="185"/>
      <c r="HW546" s="185"/>
      <c r="HX546" s="185"/>
      <c r="HY546" s="185"/>
      <c r="HZ546" s="185"/>
      <c r="IA546" s="185"/>
      <c r="IB546" s="185"/>
      <c r="IC546" s="185"/>
      <c r="ID546" s="185"/>
      <c r="IE546" s="185"/>
      <c r="IF546" s="185"/>
      <c r="IG546" s="185"/>
      <c r="IH546" s="185"/>
      <c r="II546" s="185"/>
      <c r="IJ546" s="185"/>
      <c r="IK546" s="185"/>
      <c r="IL546" s="185"/>
      <c r="IM546" s="185"/>
      <c r="IN546" s="185"/>
      <c r="IO546" s="185"/>
      <c r="IP546" s="185"/>
      <c r="IQ546" s="185"/>
      <c r="IR546" s="185"/>
      <c r="IS546" s="185"/>
      <c r="IT546" s="185"/>
      <c r="IU546" s="185"/>
      <c r="IV546" s="185"/>
      <c r="IW546" s="185"/>
      <c r="IX546" s="185"/>
      <c r="IY546" s="185"/>
      <c r="IZ546" s="185"/>
      <c r="JA546" s="185"/>
      <c r="JB546" s="185"/>
      <c r="JC546" s="185"/>
      <c r="JD546" s="185"/>
      <c r="JE546" s="185"/>
      <c r="JF546" s="185"/>
      <c r="JG546" s="185"/>
      <c r="JH546" s="185"/>
      <c r="JI546" s="185"/>
      <c r="JJ546" s="185"/>
      <c r="JK546" s="185"/>
      <c r="JL546" s="185"/>
      <c r="JM546" s="185"/>
      <c r="JN546" s="185"/>
      <c r="JO546" s="185"/>
      <c r="JP546" s="185"/>
      <c r="JQ546" s="185"/>
      <c r="JR546" s="185"/>
      <c r="JS546" s="185"/>
      <c r="JT546" s="185"/>
      <c r="JU546" s="185"/>
      <c r="JV546" s="185"/>
      <c r="JW546" s="185"/>
      <c r="JX546" s="185"/>
      <c r="JY546" s="185"/>
      <c r="JZ546" s="185"/>
      <c r="KA546" s="185"/>
      <c r="KB546" s="185"/>
      <c r="KC546" s="185"/>
      <c r="KD546" s="185"/>
      <c r="KE546" s="185"/>
      <c r="KF546" s="185"/>
      <c r="KG546" s="185"/>
      <c r="KH546" s="185"/>
      <c r="KI546" s="185"/>
      <c r="KJ546" s="185"/>
      <c r="KK546" s="185"/>
      <c r="KL546" s="185"/>
      <c r="KM546" s="185"/>
      <c r="KN546" s="185"/>
      <c r="KO546" s="185"/>
      <c r="KP546" s="185"/>
      <c r="KQ546" s="185"/>
      <c r="KR546" s="185"/>
      <c r="KS546" s="185"/>
      <c r="KT546" s="185"/>
      <c r="KU546" s="185"/>
      <c r="KV546" s="185"/>
      <c r="KW546" s="185"/>
      <c r="KX546" s="185"/>
      <c r="KY546" s="185"/>
      <c r="KZ546" s="185"/>
      <c r="LA546" s="185"/>
      <c r="LB546" s="185"/>
      <c r="LC546" s="185"/>
      <c r="LD546" s="185"/>
      <c r="LE546" s="185"/>
      <c r="LF546" s="185"/>
      <c r="LG546" s="185"/>
      <c r="LH546" s="185"/>
      <c r="LI546" s="185"/>
      <c r="LJ546" s="185"/>
      <c r="LK546" s="185"/>
      <c r="LL546" s="185"/>
      <c r="LM546" s="185"/>
      <c r="LN546" s="185"/>
      <c r="LO546" s="185"/>
      <c r="LP546" s="185"/>
      <c r="LQ546" s="185"/>
      <c r="LR546" s="185"/>
      <c r="LS546" s="185"/>
      <c r="LT546" s="185"/>
      <c r="LU546" s="185"/>
      <c r="LV546" s="185"/>
      <c r="LW546" s="185"/>
      <c r="LX546" s="185"/>
      <c r="LY546" s="185"/>
      <c r="LZ546" s="185"/>
      <c r="MA546" s="185"/>
      <c r="MB546" s="185"/>
      <c r="MC546" s="185"/>
      <c r="MD546" s="185"/>
      <c r="ME546" s="185"/>
      <c r="MF546" s="185"/>
      <c r="MG546" s="185"/>
      <c r="MH546" s="185"/>
      <c r="MI546" s="185"/>
      <c r="MJ546" s="185"/>
      <c r="MK546" s="185"/>
      <c r="ML546" s="185"/>
      <c r="MM546" s="185"/>
      <c r="MN546" s="185"/>
      <c r="MO546" s="185"/>
      <c r="MP546" s="185"/>
      <c r="MQ546" s="185"/>
      <c r="MR546" s="185"/>
      <c r="MS546" s="185"/>
      <c r="MT546" s="185"/>
      <c r="MU546" s="185"/>
      <c r="MV546" s="185"/>
      <c r="MW546" s="185"/>
      <c r="MX546" s="185"/>
      <c r="MY546" s="185"/>
      <c r="MZ546" s="185"/>
      <c r="NA546" s="185"/>
      <c r="NB546" s="185"/>
      <c r="NC546" s="185"/>
      <c r="ND546" s="185"/>
      <c r="NE546" s="185"/>
      <c r="NF546" s="185"/>
      <c r="NG546" s="185"/>
      <c r="NH546" s="185"/>
      <c r="NI546" s="185"/>
      <c r="NJ546" s="185"/>
      <c r="NK546" s="185"/>
      <c r="NL546" s="185"/>
      <c r="NM546" s="185"/>
      <c r="NN546" s="185"/>
      <c r="NO546" s="185"/>
      <c r="NP546" s="185"/>
      <c r="NQ546" s="185"/>
      <c r="NR546" s="185"/>
      <c r="NS546" s="185"/>
      <c r="NT546" s="185"/>
      <c r="NU546" s="185"/>
      <c r="NV546" s="185"/>
      <c r="NW546" s="185"/>
      <c r="NX546" s="185"/>
      <c r="NY546" s="185"/>
      <c r="NZ546" s="185"/>
      <c r="OA546" s="185"/>
      <c r="OB546" s="185"/>
      <c r="OC546" s="185"/>
      <c r="OD546" s="185"/>
      <c r="OE546" s="185"/>
      <c r="OF546" s="185"/>
      <c r="OG546" s="185"/>
      <c r="OH546" s="185"/>
      <c r="OI546" s="185"/>
      <c r="OJ546" s="185"/>
      <c r="OK546" s="185"/>
      <c r="OL546" s="185"/>
      <c r="OM546" s="185"/>
      <c r="ON546" s="185"/>
      <c r="OO546" s="185"/>
      <c r="OP546" s="185"/>
      <c r="OQ546" s="185"/>
      <c r="OR546" s="185"/>
      <c r="OS546" s="185"/>
      <c r="OT546" s="185"/>
      <c r="OU546" s="185"/>
      <c r="OV546" s="185"/>
      <c r="OW546" s="185"/>
      <c r="OX546" s="185"/>
      <c r="OY546" s="185"/>
      <c r="OZ546" s="185"/>
      <c r="PA546" s="185"/>
      <c r="PB546" s="185"/>
      <c r="PC546" s="185"/>
      <c r="PD546" s="185"/>
      <c r="PE546" s="185"/>
      <c r="PF546" s="185"/>
      <c r="PG546" s="185"/>
      <c r="PH546" s="185"/>
      <c r="PI546" s="185"/>
      <c r="PJ546" s="185"/>
      <c r="PK546" s="185"/>
      <c r="PL546" s="185"/>
      <c r="PM546" s="185"/>
      <c r="PN546" s="185"/>
      <c r="PO546" s="185"/>
      <c r="PP546" s="185"/>
      <c r="PQ546" s="185"/>
      <c r="PR546" s="185"/>
      <c r="PS546" s="185"/>
      <c r="PT546" s="185"/>
      <c r="PU546" s="185"/>
      <c r="PV546" s="185"/>
      <c r="PW546" s="185"/>
      <c r="PX546" s="185"/>
      <c r="PY546" s="185"/>
      <c r="PZ546" s="185"/>
      <c r="QA546" s="185"/>
      <c r="QB546" s="185"/>
      <c r="QC546" s="185"/>
      <c r="QD546" s="185"/>
      <c r="QE546" s="185"/>
      <c r="QF546" s="185"/>
      <c r="QG546" s="185"/>
      <c r="QH546" s="185"/>
      <c r="QI546" s="185"/>
      <c r="QJ546" s="185"/>
      <c r="QK546" s="185"/>
      <c r="QL546" s="185"/>
      <c r="QM546" s="185"/>
      <c r="QN546" s="185"/>
      <c r="QO546" s="185"/>
      <c r="QP546" s="185"/>
      <c r="QQ546" s="185"/>
      <c r="QR546" s="185"/>
      <c r="QS546" s="185"/>
      <c r="QT546" s="185"/>
      <c r="QU546" s="185"/>
      <c r="QV546" s="185"/>
      <c r="QW546" s="185"/>
      <c r="QX546" s="185"/>
      <c r="QY546" s="185"/>
      <c r="QZ546" s="185"/>
      <c r="RA546" s="185"/>
      <c r="RB546" s="185"/>
      <c r="RC546" s="185"/>
      <c r="RD546" s="185"/>
      <c r="RE546" s="185"/>
      <c r="RF546" s="185"/>
      <c r="RG546" s="185"/>
      <c r="RH546" s="185"/>
      <c r="RI546" s="185"/>
      <c r="RJ546" s="185"/>
      <c r="RK546" s="185"/>
      <c r="RL546" s="185"/>
      <c r="RM546" s="185"/>
      <c r="RN546" s="185"/>
      <c r="RO546" s="185"/>
      <c r="RP546" s="185"/>
      <c r="RQ546" s="185"/>
      <c r="RR546" s="185"/>
      <c r="RS546" s="185"/>
      <c r="RT546" s="185"/>
      <c r="RU546" s="185"/>
      <c r="RV546" s="185"/>
      <c r="RW546" s="185"/>
      <c r="RX546" s="185"/>
      <c r="RY546" s="185"/>
      <c r="RZ546" s="185"/>
      <c r="SA546" s="185"/>
      <c r="SB546" s="185"/>
      <c r="SC546" s="185"/>
      <c r="SD546" s="185"/>
      <c r="SE546" s="185"/>
      <c r="SF546" s="185"/>
      <c r="SG546" s="185"/>
      <c r="SH546" s="185"/>
      <c r="SI546" s="185"/>
      <c r="SJ546" s="185"/>
      <c r="SK546" s="185"/>
      <c r="SL546" s="185"/>
      <c r="SM546" s="185"/>
      <c r="SN546" s="185"/>
      <c r="SO546" s="185"/>
      <c r="SP546" s="185"/>
      <c r="SQ546" s="185"/>
      <c r="SR546" s="185"/>
      <c r="SS546" s="185"/>
      <c r="ST546" s="185"/>
      <c r="SU546" s="185"/>
      <c r="SV546" s="185"/>
      <c r="SW546" s="185"/>
      <c r="SX546" s="185"/>
      <c r="SY546" s="185"/>
      <c r="SZ546" s="185"/>
      <c r="TA546" s="185"/>
      <c r="TB546" s="185"/>
      <c r="TC546" s="185"/>
      <c r="TD546" s="185"/>
      <c r="TE546" s="185"/>
      <c r="TF546" s="185"/>
      <c r="TG546" s="185"/>
      <c r="TH546" s="185"/>
      <c r="TI546" s="185"/>
    </row>
    <row r="547" spans="1:529" s="104" customFormat="1" ht="53.25" customHeight="1" x14ac:dyDescent="0.25">
      <c r="A547" s="88">
        <v>13140130</v>
      </c>
      <c r="B547" s="89">
        <v>40000</v>
      </c>
      <c r="C547" s="88" t="s">
        <v>6063</v>
      </c>
      <c r="D547" s="90" t="s">
        <v>7476</v>
      </c>
      <c r="E547" s="88" t="s">
        <v>7475</v>
      </c>
      <c r="F547" s="88" t="s">
        <v>7475</v>
      </c>
      <c r="G547" s="88" t="s">
        <v>7475</v>
      </c>
      <c r="H547" s="88" t="s">
        <v>4682</v>
      </c>
      <c r="I547" s="89">
        <v>40021</v>
      </c>
      <c r="J547" s="89">
        <v>45897</v>
      </c>
      <c r="K547" s="90" t="s">
        <v>1294</v>
      </c>
      <c r="L547" s="90"/>
      <c r="M547" s="90" t="s">
        <v>298</v>
      </c>
      <c r="N547" s="90" t="s">
        <v>21</v>
      </c>
      <c r="O547" s="90">
        <v>337</v>
      </c>
      <c r="P547" s="645"/>
      <c r="Q547" s="645"/>
      <c r="R547" s="645"/>
      <c r="S547" s="645"/>
      <c r="T547" s="734"/>
      <c r="U547" s="90"/>
      <c r="V547" s="90">
        <v>337</v>
      </c>
      <c r="W547" s="90" t="s">
        <v>3205</v>
      </c>
      <c r="X547" s="90">
        <v>35</v>
      </c>
      <c r="Y547" s="90">
        <v>25</v>
      </c>
      <c r="Z547" s="90">
        <v>125</v>
      </c>
      <c r="AA547" s="90" t="s">
        <v>1091</v>
      </c>
      <c r="AB547" s="90" t="s">
        <v>1091</v>
      </c>
      <c r="AC547" s="90" t="s">
        <v>1091</v>
      </c>
      <c r="AD547" s="90" t="s">
        <v>1091</v>
      </c>
      <c r="AE547" s="90" t="s">
        <v>1091</v>
      </c>
      <c r="AF547" s="90">
        <v>0.3</v>
      </c>
      <c r="AG547" s="90" t="s">
        <v>3430</v>
      </c>
      <c r="AH547" s="90"/>
      <c r="AI547" s="90" t="s">
        <v>6028</v>
      </c>
      <c r="AJ547" s="90" t="s">
        <v>6029</v>
      </c>
      <c r="AK547" s="90" t="s">
        <v>6055</v>
      </c>
      <c r="AM547" s="830"/>
      <c r="AN547" s="830"/>
      <c r="AO547" s="830"/>
      <c r="AP547" s="830"/>
      <c r="AQ547" s="830"/>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c r="CH547" s="185"/>
      <c r="CI547" s="185"/>
      <c r="CJ547" s="185"/>
      <c r="CK547" s="185"/>
      <c r="CL547" s="185"/>
      <c r="CM547" s="185"/>
      <c r="CN547" s="185"/>
      <c r="CO547" s="185"/>
      <c r="CP547" s="185"/>
      <c r="CQ547" s="185"/>
      <c r="CR547" s="185"/>
      <c r="CS547" s="185"/>
      <c r="CT547" s="185"/>
      <c r="CU547" s="185"/>
      <c r="CV547" s="185"/>
      <c r="CW547" s="185"/>
      <c r="CX547" s="185"/>
      <c r="CY547" s="185"/>
      <c r="CZ547" s="185"/>
      <c r="DA547" s="185"/>
      <c r="DB547" s="185"/>
      <c r="DC547" s="185"/>
      <c r="DD547" s="185"/>
      <c r="DE547" s="185"/>
      <c r="DF547" s="185"/>
      <c r="DG547" s="185"/>
      <c r="DH547" s="185"/>
      <c r="DI547" s="185"/>
      <c r="DJ547" s="185"/>
      <c r="DK547" s="185"/>
      <c r="DL547" s="185"/>
      <c r="DM547" s="185"/>
      <c r="DN547" s="185"/>
      <c r="DO547" s="185"/>
      <c r="DP547" s="185"/>
      <c r="DQ547" s="185"/>
      <c r="DR547" s="185"/>
      <c r="DS547" s="185"/>
      <c r="DT547" s="185"/>
      <c r="DU547" s="185"/>
      <c r="DV547" s="185"/>
      <c r="DW547" s="185"/>
      <c r="DX547" s="185"/>
      <c r="DY547" s="185"/>
      <c r="DZ547" s="185"/>
      <c r="EA547" s="185"/>
      <c r="EB547" s="185"/>
      <c r="EC547" s="185"/>
      <c r="ED547" s="185"/>
      <c r="EE547" s="185"/>
      <c r="EF547" s="185"/>
      <c r="EG547" s="185"/>
      <c r="EH547" s="185"/>
      <c r="EI547" s="185"/>
      <c r="EJ547" s="185"/>
      <c r="EK547" s="185"/>
      <c r="EL547" s="185"/>
      <c r="EM547" s="185"/>
      <c r="EN547" s="185"/>
      <c r="EO547" s="185"/>
      <c r="EP547" s="185"/>
      <c r="EQ547" s="185"/>
      <c r="ER547" s="185"/>
      <c r="ES547" s="185"/>
      <c r="ET547" s="185"/>
      <c r="EU547" s="185"/>
      <c r="EV547" s="185"/>
      <c r="EW547" s="185"/>
      <c r="EX547" s="185"/>
      <c r="EY547" s="185"/>
      <c r="EZ547" s="185"/>
      <c r="FA547" s="185"/>
      <c r="FB547" s="185"/>
      <c r="FC547" s="185"/>
      <c r="FD547" s="185"/>
      <c r="FE547" s="185"/>
      <c r="FF547" s="185"/>
      <c r="FG547" s="185"/>
      <c r="FH547" s="185"/>
      <c r="FI547" s="185"/>
      <c r="FJ547" s="185"/>
      <c r="FK547" s="185"/>
      <c r="FL547" s="185"/>
      <c r="FM547" s="185"/>
      <c r="FN547" s="185"/>
      <c r="FO547" s="185"/>
      <c r="FP547" s="185"/>
      <c r="FQ547" s="185"/>
      <c r="FR547" s="185"/>
      <c r="FS547" s="185"/>
      <c r="FT547" s="185"/>
      <c r="FU547" s="185"/>
      <c r="FV547" s="185"/>
      <c r="FW547" s="185"/>
      <c r="FX547" s="185"/>
      <c r="FY547" s="185"/>
      <c r="FZ547" s="185"/>
      <c r="GA547" s="185"/>
      <c r="GB547" s="185"/>
      <c r="GC547" s="185"/>
      <c r="GD547" s="185"/>
      <c r="GE547" s="185"/>
      <c r="GF547" s="185"/>
      <c r="GG547" s="185"/>
      <c r="GH547" s="185"/>
      <c r="GI547" s="185"/>
      <c r="GJ547" s="185"/>
      <c r="GK547" s="185"/>
      <c r="GL547" s="185"/>
      <c r="GM547" s="185"/>
      <c r="GN547" s="185"/>
      <c r="GO547" s="185"/>
      <c r="GP547" s="185"/>
      <c r="GQ547" s="185"/>
      <c r="GR547" s="185"/>
      <c r="GS547" s="185"/>
      <c r="GT547" s="185"/>
      <c r="GU547" s="185"/>
      <c r="GV547" s="185"/>
      <c r="GW547" s="185"/>
      <c r="GX547" s="185"/>
      <c r="GY547" s="185"/>
      <c r="GZ547" s="185"/>
      <c r="HA547" s="185"/>
      <c r="HB547" s="185"/>
      <c r="HC547" s="185"/>
      <c r="HD547" s="185"/>
      <c r="HE547" s="185"/>
      <c r="HF547" s="185"/>
      <c r="HG547" s="185"/>
      <c r="HH547" s="185"/>
      <c r="HI547" s="185"/>
      <c r="HJ547" s="185"/>
      <c r="HK547" s="185"/>
      <c r="HL547" s="185"/>
      <c r="HM547" s="185"/>
      <c r="HN547" s="185"/>
      <c r="HO547" s="185"/>
      <c r="HP547" s="185"/>
      <c r="HQ547" s="185"/>
      <c r="HR547" s="185"/>
      <c r="HS547" s="185"/>
      <c r="HT547" s="185"/>
      <c r="HU547" s="185"/>
      <c r="HV547" s="185"/>
      <c r="HW547" s="185"/>
      <c r="HX547" s="185"/>
      <c r="HY547" s="185"/>
      <c r="HZ547" s="185"/>
      <c r="IA547" s="185"/>
      <c r="IB547" s="185"/>
      <c r="IC547" s="185"/>
      <c r="ID547" s="185"/>
      <c r="IE547" s="185"/>
      <c r="IF547" s="185"/>
      <c r="IG547" s="185"/>
      <c r="IH547" s="185"/>
      <c r="II547" s="185"/>
      <c r="IJ547" s="185"/>
      <c r="IK547" s="185"/>
      <c r="IL547" s="185"/>
      <c r="IM547" s="185"/>
      <c r="IN547" s="185"/>
      <c r="IO547" s="185"/>
      <c r="IP547" s="185"/>
      <c r="IQ547" s="185"/>
      <c r="IR547" s="185"/>
      <c r="IS547" s="185"/>
      <c r="IT547" s="185"/>
      <c r="IU547" s="185"/>
      <c r="IV547" s="185"/>
      <c r="IW547" s="185"/>
      <c r="IX547" s="185"/>
      <c r="IY547" s="185"/>
      <c r="IZ547" s="185"/>
      <c r="JA547" s="185"/>
      <c r="JB547" s="185"/>
      <c r="JC547" s="185"/>
      <c r="JD547" s="185"/>
      <c r="JE547" s="185"/>
      <c r="JF547" s="185"/>
      <c r="JG547" s="185"/>
      <c r="JH547" s="185"/>
      <c r="JI547" s="185"/>
      <c r="JJ547" s="185"/>
      <c r="JK547" s="185"/>
      <c r="JL547" s="185"/>
      <c r="JM547" s="185"/>
      <c r="JN547" s="185"/>
      <c r="JO547" s="185"/>
      <c r="JP547" s="185"/>
      <c r="JQ547" s="185"/>
      <c r="JR547" s="185"/>
      <c r="JS547" s="185"/>
      <c r="JT547" s="185"/>
      <c r="JU547" s="185"/>
      <c r="JV547" s="185"/>
      <c r="JW547" s="185"/>
      <c r="JX547" s="185"/>
      <c r="JY547" s="185"/>
      <c r="JZ547" s="185"/>
      <c r="KA547" s="185"/>
      <c r="KB547" s="185"/>
      <c r="KC547" s="185"/>
      <c r="KD547" s="185"/>
      <c r="KE547" s="185"/>
      <c r="KF547" s="185"/>
      <c r="KG547" s="185"/>
      <c r="KH547" s="185"/>
      <c r="KI547" s="185"/>
      <c r="KJ547" s="185"/>
      <c r="KK547" s="185"/>
      <c r="KL547" s="185"/>
      <c r="KM547" s="185"/>
      <c r="KN547" s="185"/>
      <c r="KO547" s="185"/>
      <c r="KP547" s="185"/>
      <c r="KQ547" s="185"/>
      <c r="KR547" s="185"/>
      <c r="KS547" s="185"/>
      <c r="KT547" s="185"/>
      <c r="KU547" s="185"/>
      <c r="KV547" s="185"/>
      <c r="KW547" s="185"/>
      <c r="KX547" s="185"/>
      <c r="KY547" s="185"/>
      <c r="KZ547" s="185"/>
      <c r="LA547" s="185"/>
      <c r="LB547" s="185"/>
      <c r="LC547" s="185"/>
      <c r="LD547" s="185"/>
      <c r="LE547" s="185"/>
      <c r="LF547" s="185"/>
      <c r="LG547" s="185"/>
      <c r="LH547" s="185"/>
      <c r="LI547" s="185"/>
      <c r="LJ547" s="185"/>
      <c r="LK547" s="185"/>
      <c r="LL547" s="185"/>
      <c r="LM547" s="185"/>
      <c r="LN547" s="185"/>
      <c r="LO547" s="185"/>
      <c r="LP547" s="185"/>
      <c r="LQ547" s="185"/>
      <c r="LR547" s="185"/>
      <c r="LS547" s="185"/>
      <c r="LT547" s="185"/>
      <c r="LU547" s="185"/>
      <c r="LV547" s="185"/>
      <c r="LW547" s="185"/>
      <c r="LX547" s="185"/>
      <c r="LY547" s="185"/>
      <c r="LZ547" s="185"/>
      <c r="MA547" s="185"/>
      <c r="MB547" s="185"/>
      <c r="MC547" s="185"/>
      <c r="MD547" s="185"/>
      <c r="ME547" s="185"/>
      <c r="MF547" s="185"/>
      <c r="MG547" s="185"/>
      <c r="MH547" s="185"/>
      <c r="MI547" s="185"/>
      <c r="MJ547" s="185"/>
      <c r="MK547" s="185"/>
      <c r="ML547" s="185"/>
      <c r="MM547" s="185"/>
      <c r="MN547" s="185"/>
      <c r="MO547" s="185"/>
      <c r="MP547" s="185"/>
      <c r="MQ547" s="185"/>
      <c r="MR547" s="185"/>
      <c r="MS547" s="185"/>
      <c r="MT547" s="185"/>
      <c r="MU547" s="185"/>
      <c r="MV547" s="185"/>
      <c r="MW547" s="185"/>
      <c r="MX547" s="185"/>
      <c r="MY547" s="185"/>
      <c r="MZ547" s="185"/>
      <c r="NA547" s="185"/>
      <c r="NB547" s="185"/>
      <c r="NC547" s="185"/>
      <c r="ND547" s="185"/>
      <c r="NE547" s="185"/>
      <c r="NF547" s="185"/>
      <c r="NG547" s="185"/>
      <c r="NH547" s="185"/>
      <c r="NI547" s="185"/>
      <c r="NJ547" s="185"/>
      <c r="NK547" s="185"/>
      <c r="NL547" s="185"/>
      <c r="NM547" s="185"/>
      <c r="NN547" s="185"/>
      <c r="NO547" s="185"/>
      <c r="NP547" s="185"/>
      <c r="NQ547" s="185"/>
      <c r="NR547" s="185"/>
      <c r="NS547" s="185"/>
      <c r="NT547" s="185"/>
      <c r="NU547" s="185"/>
      <c r="NV547" s="185"/>
      <c r="NW547" s="185"/>
      <c r="NX547" s="185"/>
      <c r="NY547" s="185"/>
      <c r="NZ547" s="185"/>
      <c r="OA547" s="185"/>
      <c r="OB547" s="185"/>
      <c r="OC547" s="185"/>
      <c r="OD547" s="185"/>
      <c r="OE547" s="185"/>
      <c r="OF547" s="185"/>
      <c r="OG547" s="185"/>
      <c r="OH547" s="185"/>
      <c r="OI547" s="185"/>
      <c r="OJ547" s="185"/>
      <c r="OK547" s="185"/>
      <c r="OL547" s="185"/>
      <c r="OM547" s="185"/>
      <c r="ON547" s="185"/>
      <c r="OO547" s="185"/>
      <c r="OP547" s="185"/>
      <c r="OQ547" s="185"/>
      <c r="OR547" s="185"/>
      <c r="OS547" s="185"/>
      <c r="OT547" s="185"/>
      <c r="OU547" s="185"/>
      <c r="OV547" s="185"/>
      <c r="OW547" s="185"/>
      <c r="OX547" s="185"/>
      <c r="OY547" s="185"/>
      <c r="OZ547" s="185"/>
      <c r="PA547" s="185"/>
      <c r="PB547" s="185"/>
      <c r="PC547" s="185"/>
      <c r="PD547" s="185"/>
      <c r="PE547" s="185"/>
      <c r="PF547" s="185"/>
      <c r="PG547" s="185"/>
      <c r="PH547" s="185"/>
      <c r="PI547" s="185"/>
      <c r="PJ547" s="185"/>
      <c r="PK547" s="185"/>
      <c r="PL547" s="185"/>
      <c r="PM547" s="185"/>
      <c r="PN547" s="185"/>
      <c r="PO547" s="185"/>
      <c r="PP547" s="185"/>
      <c r="PQ547" s="185"/>
      <c r="PR547" s="185"/>
      <c r="PS547" s="185"/>
      <c r="PT547" s="185"/>
      <c r="PU547" s="185"/>
      <c r="PV547" s="185"/>
      <c r="PW547" s="185"/>
      <c r="PX547" s="185"/>
      <c r="PY547" s="185"/>
      <c r="PZ547" s="185"/>
      <c r="QA547" s="185"/>
      <c r="QB547" s="185"/>
      <c r="QC547" s="185"/>
      <c r="QD547" s="185"/>
      <c r="QE547" s="185"/>
      <c r="QF547" s="185"/>
      <c r="QG547" s="185"/>
      <c r="QH547" s="185"/>
      <c r="QI547" s="185"/>
      <c r="QJ547" s="185"/>
      <c r="QK547" s="185"/>
      <c r="QL547" s="185"/>
      <c r="QM547" s="185"/>
      <c r="QN547" s="185"/>
      <c r="QO547" s="185"/>
      <c r="QP547" s="185"/>
      <c r="QQ547" s="185"/>
      <c r="QR547" s="185"/>
      <c r="QS547" s="185"/>
      <c r="QT547" s="185"/>
      <c r="QU547" s="185"/>
      <c r="QV547" s="185"/>
      <c r="QW547" s="185"/>
      <c r="QX547" s="185"/>
      <c r="QY547" s="185"/>
      <c r="QZ547" s="185"/>
      <c r="RA547" s="185"/>
      <c r="RB547" s="185"/>
      <c r="RC547" s="185"/>
      <c r="RD547" s="185"/>
      <c r="RE547" s="185"/>
      <c r="RF547" s="185"/>
      <c r="RG547" s="185"/>
      <c r="RH547" s="185"/>
      <c r="RI547" s="185"/>
      <c r="RJ547" s="185"/>
      <c r="RK547" s="185"/>
      <c r="RL547" s="185"/>
      <c r="RM547" s="185"/>
      <c r="RN547" s="185"/>
      <c r="RO547" s="185"/>
      <c r="RP547" s="185"/>
      <c r="RQ547" s="185"/>
      <c r="RR547" s="185"/>
      <c r="RS547" s="185"/>
      <c r="RT547" s="185"/>
      <c r="RU547" s="185"/>
      <c r="RV547" s="185"/>
      <c r="RW547" s="185"/>
      <c r="RX547" s="185"/>
      <c r="RY547" s="185"/>
      <c r="RZ547" s="185"/>
      <c r="SA547" s="185"/>
      <c r="SB547" s="185"/>
      <c r="SC547" s="185"/>
      <c r="SD547" s="185"/>
      <c r="SE547" s="185"/>
      <c r="SF547" s="185"/>
      <c r="SG547" s="185"/>
      <c r="SH547" s="185"/>
      <c r="SI547" s="185"/>
      <c r="SJ547" s="185"/>
      <c r="SK547" s="185"/>
      <c r="SL547" s="185"/>
      <c r="SM547" s="185"/>
      <c r="SN547" s="185"/>
      <c r="SO547" s="185"/>
      <c r="SP547" s="185"/>
      <c r="SQ547" s="185"/>
      <c r="SR547" s="185"/>
      <c r="SS547" s="185"/>
      <c r="ST547" s="185"/>
      <c r="SU547" s="185"/>
      <c r="SV547" s="185"/>
      <c r="SW547" s="185"/>
      <c r="SX547" s="185"/>
      <c r="SY547" s="185"/>
      <c r="SZ547" s="185"/>
      <c r="TA547" s="185"/>
      <c r="TB547" s="185"/>
      <c r="TC547" s="185"/>
      <c r="TD547" s="185"/>
      <c r="TE547" s="185"/>
      <c r="TF547" s="185"/>
      <c r="TG547" s="185"/>
      <c r="TH547" s="185"/>
      <c r="TI547" s="185"/>
    </row>
    <row r="548" spans="1:529" s="104" customFormat="1" ht="53.25" customHeight="1" x14ac:dyDescent="0.25">
      <c r="A548" s="88">
        <v>13140130</v>
      </c>
      <c r="B548" s="89">
        <v>40000</v>
      </c>
      <c r="C548" s="88" t="s">
        <v>6064</v>
      </c>
      <c r="D548" s="90" t="s">
        <v>7476</v>
      </c>
      <c r="E548" s="88" t="s">
        <v>7475</v>
      </c>
      <c r="F548" s="88" t="s">
        <v>7475</v>
      </c>
      <c r="G548" s="88" t="s">
        <v>7475</v>
      </c>
      <c r="H548" s="88" t="s">
        <v>4682</v>
      </c>
      <c r="I548" s="89">
        <v>40021</v>
      </c>
      <c r="J548" s="89">
        <v>45897</v>
      </c>
      <c r="K548" s="90" t="s">
        <v>1294</v>
      </c>
      <c r="L548" s="90"/>
      <c r="M548" s="90" t="s">
        <v>298</v>
      </c>
      <c r="N548" s="90" t="s">
        <v>21</v>
      </c>
      <c r="O548" s="90">
        <v>5659</v>
      </c>
      <c r="P548" s="645"/>
      <c r="Q548" s="645"/>
      <c r="R548" s="645"/>
      <c r="S548" s="645"/>
      <c r="T548" s="734"/>
      <c r="U548" s="90"/>
      <c r="V548" s="90">
        <v>5659</v>
      </c>
      <c r="W548" s="90" t="s">
        <v>3205</v>
      </c>
      <c r="X548" s="90">
        <v>35</v>
      </c>
      <c r="Y548" s="90">
        <v>25</v>
      </c>
      <c r="Z548" s="90">
        <v>125</v>
      </c>
      <c r="AA548" s="90" t="s">
        <v>1091</v>
      </c>
      <c r="AB548" s="90" t="s">
        <v>1091</v>
      </c>
      <c r="AC548" s="90" t="s">
        <v>1091</v>
      </c>
      <c r="AD548" s="90" t="s">
        <v>1091</v>
      </c>
      <c r="AE548" s="90" t="s">
        <v>1091</v>
      </c>
      <c r="AF548" s="90">
        <v>0.3</v>
      </c>
      <c r="AG548" s="90" t="s">
        <v>3430</v>
      </c>
      <c r="AH548" s="90"/>
      <c r="AI548" s="90" t="s">
        <v>6030</v>
      </c>
      <c r="AJ548" s="90" t="s">
        <v>6031</v>
      </c>
      <c r="AK548" s="90" t="s">
        <v>6055</v>
      </c>
      <c r="AM548" s="830"/>
      <c r="AN548" s="830"/>
      <c r="AO548" s="830"/>
      <c r="AP548" s="830"/>
      <c r="AQ548" s="830"/>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c r="CH548" s="185"/>
      <c r="CI548" s="185"/>
      <c r="CJ548" s="185"/>
      <c r="CK548" s="185"/>
      <c r="CL548" s="185"/>
      <c r="CM548" s="185"/>
      <c r="CN548" s="185"/>
      <c r="CO548" s="185"/>
      <c r="CP548" s="185"/>
      <c r="CQ548" s="185"/>
      <c r="CR548" s="185"/>
      <c r="CS548" s="185"/>
      <c r="CT548" s="185"/>
      <c r="CU548" s="185"/>
      <c r="CV548" s="185"/>
      <c r="CW548" s="185"/>
      <c r="CX548" s="185"/>
      <c r="CY548" s="185"/>
      <c r="CZ548" s="185"/>
      <c r="DA548" s="185"/>
      <c r="DB548" s="185"/>
      <c r="DC548" s="185"/>
      <c r="DD548" s="185"/>
      <c r="DE548" s="185"/>
      <c r="DF548" s="185"/>
      <c r="DG548" s="185"/>
      <c r="DH548" s="185"/>
      <c r="DI548" s="185"/>
      <c r="DJ548" s="185"/>
      <c r="DK548" s="185"/>
      <c r="DL548" s="185"/>
      <c r="DM548" s="185"/>
      <c r="DN548" s="185"/>
      <c r="DO548" s="185"/>
      <c r="DP548" s="185"/>
      <c r="DQ548" s="185"/>
      <c r="DR548" s="185"/>
      <c r="DS548" s="185"/>
      <c r="DT548" s="185"/>
      <c r="DU548" s="185"/>
      <c r="DV548" s="185"/>
      <c r="DW548" s="185"/>
      <c r="DX548" s="185"/>
      <c r="DY548" s="185"/>
      <c r="DZ548" s="185"/>
      <c r="EA548" s="185"/>
      <c r="EB548" s="185"/>
      <c r="EC548" s="185"/>
      <c r="ED548" s="185"/>
      <c r="EE548" s="185"/>
      <c r="EF548" s="185"/>
      <c r="EG548" s="185"/>
      <c r="EH548" s="185"/>
      <c r="EI548" s="185"/>
      <c r="EJ548" s="185"/>
      <c r="EK548" s="185"/>
      <c r="EL548" s="185"/>
      <c r="EM548" s="185"/>
      <c r="EN548" s="185"/>
      <c r="EO548" s="185"/>
      <c r="EP548" s="185"/>
      <c r="EQ548" s="185"/>
      <c r="ER548" s="185"/>
      <c r="ES548" s="185"/>
      <c r="ET548" s="185"/>
      <c r="EU548" s="185"/>
      <c r="EV548" s="185"/>
      <c r="EW548" s="185"/>
      <c r="EX548" s="185"/>
      <c r="EY548" s="185"/>
      <c r="EZ548" s="185"/>
      <c r="FA548" s="185"/>
      <c r="FB548" s="185"/>
      <c r="FC548" s="185"/>
      <c r="FD548" s="185"/>
      <c r="FE548" s="185"/>
      <c r="FF548" s="185"/>
      <c r="FG548" s="185"/>
      <c r="FH548" s="185"/>
      <c r="FI548" s="185"/>
      <c r="FJ548" s="185"/>
      <c r="FK548" s="185"/>
      <c r="FL548" s="185"/>
      <c r="FM548" s="185"/>
      <c r="FN548" s="185"/>
      <c r="FO548" s="185"/>
      <c r="FP548" s="185"/>
      <c r="FQ548" s="185"/>
      <c r="FR548" s="185"/>
      <c r="FS548" s="185"/>
      <c r="FT548" s="185"/>
      <c r="FU548" s="185"/>
      <c r="FV548" s="185"/>
      <c r="FW548" s="185"/>
      <c r="FX548" s="185"/>
      <c r="FY548" s="185"/>
      <c r="FZ548" s="185"/>
      <c r="GA548" s="185"/>
      <c r="GB548" s="185"/>
      <c r="GC548" s="185"/>
      <c r="GD548" s="185"/>
      <c r="GE548" s="185"/>
      <c r="GF548" s="185"/>
      <c r="GG548" s="185"/>
      <c r="GH548" s="185"/>
      <c r="GI548" s="185"/>
      <c r="GJ548" s="185"/>
      <c r="GK548" s="185"/>
      <c r="GL548" s="185"/>
      <c r="GM548" s="185"/>
      <c r="GN548" s="185"/>
      <c r="GO548" s="185"/>
      <c r="GP548" s="185"/>
      <c r="GQ548" s="185"/>
      <c r="GR548" s="185"/>
      <c r="GS548" s="185"/>
      <c r="GT548" s="185"/>
      <c r="GU548" s="185"/>
      <c r="GV548" s="185"/>
      <c r="GW548" s="185"/>
      <c r="GX548" s="185"/>
      <c r="GY548" s="185"/>
      <c r="GZ548" s="185"/>
      <c r="HA548" s="185"/>
      <c r="HB548" s="185"/>
      <c r="HC548" s="185"/>
      <c r="HD548" s="185"/>
      <c r="HE548" s="185"/>
      <c r="HF548" s="185"/>
      <c r="HG548" s="185"/>
      <c r="HH548" s="185"/>
      <c r="HI548" s="185"/>
      <c r="HJ548" s="185"/>
      <c r="HK548" s="185"/>
      <c r="HL548" s="185"/>
      <c r="HM548" s="185"/>
      <c r="HN548" s="185"/>
      <c r="HO548" s="185"/>
      <c r="HP548" s="185"/>
      <c r="HQ548" s="185"/>
      <c r="HR548" s="185"/>
      <c r="HS548" s="185"/>
      <c r="HT548" s="185"/>
      <c r="HU548" s="185"/>
      <c r="HV548" s="185"/>
      <c r="HW548" s="185"/>
      <c r="HX548" s="185"/>
      <c r="HY548" s="185"/>
      <c r="HZ548" s="185"/>
      <c r="IA548" s="185"/>
      <c r="IB548" s="185"/>
      <c r="IC548" s="185"/>
      <c r="ID548" s="185"/>
      <c r="IE548" s="185"/>
      <c r="IF548" s="185"/>
      <c r="IG548" s="185"/>
      <c r="IH548" s="185"/>
      <c r="II548" s="185"/>
      <c r="IJ548" s="185"/>
      <c r="IK548" s="185"/>
      <c r="IL548" s="185"/>
      <c r="IM548" s="185"/>
      <c r="IN548" s="185"/>
      <c r="IO548" s="185"/>
      <c r="IP548" s="185"/>
      <c r="IQ548" s="185"/>
      <c r="IR548" s="185"/>
      <c r="IS548" s="185"/>
      <c r="IT548" s="185"/>
      <c r="IU548" s="185"/>
      <c r="IV548" s="185"/>
      <c r="IW548" s="185"/>
      <c r="IX548" s="185"/>
      <c r="IY548" s="185"/>
      <c r="IZ548" s="185"/>
      <c r="JA548" s="185"/>
      <c r="JB548" s="185"/>
      <c r="JC548" s="185"/>
      <c r="JD548" s="185"/>
      <c r="JE548" s="185"/>
      <c r="JF548" s="185"/>
      <c r="JG548" s="185"/>
      <c r="JH548" s="185"/>
      <c r="JI548" s="185"/>
      <c r="JJ548" s="185"/>
      <c r="JK548" s="185"/>
      <c r="JL548" s="185"/>
      <c r="JM548" s="185"/>
      <c r="JN548" s="185"/>
      <c r="JO548" s="185"/>
      <c r="JP548" s="185"/>
      <c r="JQ548" s="185"/>
      <c r="JR548" s="185"/>
      <c r="JS548" s="185"/>
      <c r="JT548" s="185"/>
      <c r="JU548" s="185"/>
      <c r="JV548" s="185"/>
      <c r="JW548" s="185"/>
      <c r="JX548" s="185"/>
      <c r="JY548" s="185"/>
      <c r="JZ548" s="185"/>
      <c r="KA548" s="185"/>
      <c r="KB548" s="185"/>
      <c r="KC548" s="185"/>
      <c r="KD548" s="185"/>
      <c r="KE548" s="185"/>
      <c r="KF548" s="185"/>
      <c r="KG548" s="185"/>
      <c r="KH548" s="185"/>
      <c r="KI548" s="185"/>
      <c r="KJ548" s="185"/>
      <c r="KK548" s="185"/>
      <c r="KL548" s="185"/>
      <c r="KM548" s="185"/>
      <c r="KN548" s="185"/>
      <c r="KO548" s="185"/>
      <c r="KP548" s="185"/>
      <c r="KQ548" s="185"/>
      <c r="KR548" s="185"/>
      <c r="KS548" s="185"/>
      <c r="KT548" s="185"/>
      <c r="KU548" s="185"/>
      <c r="KV548" s="185"/>
      <c r="KW548" s="185"/>
      <c r="KX548" s="185"/>
      <c r="KY548" s="185"/>
      <c r="KZ548" s="185"/>
      <c r="LA548" s="185"/>
      <c r="LB548" s="185"/>
      <c r="LC548" s="185"/>
      <c r="LD548" s="185"/>
      <c r="LE548" s="185"/>
      <c r="LF548" s="185"/>
      <c r="LG548" s="185"/>
      <c r="LH548" s="185"/>
      <c r="LI548" s="185"/>
      <c r="LJ548" s="185"/>
      <c r="LK548" s="185"/>
      <c r="LL548" s="185"/>
      <c r="LM548" s="185"/>
      <c r="LN548" s="185"/>
      <c r="LO548" s="185"/>
      <c r="LP548" s="185"/>
      <c r="LQ548" s="185"/>
      <c r="LR548" s="185"/>
      <c r="LS548" s="185"/>
      <c r="LT548" s="185"/>
      <c r="LU548" s="185"/>
      <c r="LV548" s="185"/>
      <c r="LW548" s="185"/>
      <c r="LX548" s="185"/>
      <c r="LY548" s="185"/>
      <c r="LZ548" s="185"/>
      <c r="MA548" s="185"/>
      <c r="MB548" s="185"/>
      <c r="MC548" s="185"/>
      <c r="MD548" s="185"/>
      <c r="ME548" s="185"/>
      <c r="MF548" s="185"/>
      <c r="MG548" s="185"/>
      <c r="MH548" s="185"/>
      <c r="MI548" s="185"/>
      <c r="MJ548" s="185"/>
      <c r="MK548" s="185"/>
      <c r="ML548" s="185"/>
      <c r="MM548" s="185"/>
      <c r="MN548" s="185"/>
      <c r="MO548" s="185"/>
      <c r="MP548" s="185"/>
      <c r="MQ548" s="185"/>
      <c r="MR548" s="185"/>
      <c r="MS548" s="185"/>
      <c r="MT548" s="185"/>
      <c r="MU548" s="185"/>
      <c r="MV548" s="185"/>
      <c r="MW548" s="185"/>
      <c r="MX548" s="185"/>
      <c r="MY548" s="185"/>
      <c r="MZ548" s="185"/>
      <c r="NA548" s="185"/>
      <c r="NB548" s="185"/>
      <c r="NC548" s="185"/>
      <c r="ND548" s="185"/>
      <c r="NE548" s="185"/>
      <c r="NF548" s="185"/>
      <c r="NG548" s="185"/>
      <c r="NH548" s="185"/>
      <c r="NI548" s="185"/>
      <c r="NJ548" s="185"/>
      <c r="NK548" s="185"/>
      <c r="NL548" s="185"/>
      <c r="NM548" s="185"/>
      <c r="NN548" s="185"/>
      <c r="NO548" s="185"/>
      <c r="NP548" s="185"/>
      <c r="NQ548" s="185"/>
      <c r="NR548" s="185"/>
      <c r="NS548" s="185"/>
      <c r="NT548" s="185"/>
      <c r="NU548" s="185"/>
      <c r="NV548" s="185"/>
      <c r="NW548" s="185"/>
      <c r="NX548" s="185"/>
      <c r="NY548" s="185"/>
      <c r="NZ548" s="185"/>
      <c r="OA548" s="185"/>
      <c r="OB548" s="185"/>
      <c r="OC548" s="185"/>
      <c r="OD548" s="185"/>
      <c r="OE548" s="185"/>
      <c r="OF548" s="185"/>
      <c r="OG548" s="185"/>
      <c r="OH548" s="185"/>
      <c r="OI548" s="185"/>
      <c r="OJ548" s="185"/>
      <c r="OK548" s="185"/>
      <c r="OL548" s="185"/>
      <c r="OM548" s="185"/>
      <c r="ON548" s="185"/>
      <c r="OO548" s="185"/>
      <c r="OP548" s="185"/>
      <c r="OQ548" s="185"/>
      <c r="OR548" s="185"/>
      <c r="OS548" s="185"/>
      <c r="OT548" s="185"/>
      <c r="OU548" s="185"/>
      <c r="OV548" s="185"/>
      <c r="OW548" s="185"/>
      <c r="OX548" s="185"/>
      <c r="OY548" s="185"/>
      <c r="OZ548" s="185"/>
      <c r="PA548" s="185"/>
      <c r="PB548" s="185"/>
      <c r="PC548" s="185"/>
      <c r="PD548" s="185"/>
      <c r="PE548" s="185"/>
      <c r="PF548" s="185"/>
      <c r="PG548" s="185"/>
      <c r="PH548" s="185"/>
      <c r="PI548" s="185"/>
      <c r="PJ548" s="185"/>
      <c r="PK548" s="185"/>
      <c r="PL548" s="185"/>
      <c r="PM548" s="185"/>
      <c r="PN548" s="185"/>
      <c r="PO548" s="185"/>
      <c r="PP548" s="185"/>
      <c r="PQ548" s="185"/>
      <c r="PR548" s="185"/>
      <c r="PS548" s="185"/>
      <c r="PT548" s="185"/>
      <c r="PU548" s="185"/>
      <c r="PV548" s="185"/>
      <c r="PW548" s="185"/>
      <c r="PX548" s="185"/>
      <c r="PY548" s="185"/>
      <c r="PZ548" s="185"/>
      <c r="QA548" s="185"/>
      <c r="QB548" s="185"/>
      <c r="QC548" s="185"/>
      <c r="QD548" s="185"/>
      <c r="QE548" s="185"/>
      <c r="QF548" s="185"/>
      <c r="QG548" s="185"/>
      <c r="QH548" s="185"/>
      <c r="QI548" s="185"/>
      <c r="QJ548" s="185"/>
      <c r="QK548" s="185"/>
      <c r="QL548" s="185"/>
      <c r="QM548" s="185"/>
      <c r="QN548" s="185"/>
      <c r="QO548" s="185"/>
      <c r="QP548" s="185"/>
      <c r="QQ548" s="185"/>
      <c r="QR548" s="185"/>
      <c r="QS548" s="185"/>
      <c r="QT548" s="185"/>
      <c r="QU548" s="185"/>
      <c r="QV548" s="185"/>
      <c r="QW548" s="185"/>
      <c r="QX548" s="185"/>
      <c r="QY548" s="185"/>
      <c r="QZ548" s="185"/>
      <c r="RA548" s="185"/>
      <c r="RB548" s="185"/>
      <c r="RC548" s="185"/>
      <c r="RD548" s="185"/>
      <c r="RE548" s="185"/>
      <c r="RF548" s="185"/>
      <c r="RG548" s="185"/>
      <c r="RH548" s="185"/>
      <c r="RI548" s="185"/>
      <c r="RJ548" s="185"/>
      <c r="RK548" s="185"/>
      <c r="RL548" s="185"/>
      <c r="RM548" s="185"/>
      <c r="RN548" s="185"/>
      <c r="RO548" s="185"/>
      <c r="RP548" s="185"/>
      <c r="RQ548" s="185"/>
      <c r="RR548" s="185"/>
      <c r="RS548" s="185"/>
      <c r="RT548" s="185"/>
      <c r="RU548" s="185"/>
      <c r="RV548" s="185"/>
      <c r="RW548" s="185"/>
      <c r="RX548" s="185"/>
      <c r="RY548" s="185"/>
      <c r="RZ548" s="185"/>
      <c r="SA548" s="185"/>
      <c r="SB548" s="185"/>
      <c r="SC548" s="185"/>
      <c r="SD548" s="185"/>
      <c r="SE548" s="185"/>
      <c r="SF548" s="185"/>
      <c r="SG548" s="185"/>
      <c r="SH548" s="185"/>
      <c r="SI548" s="185"/>
      <c r="SJ548" s="185"/>
      <c r="SK548" s="185"/>
      <c r="SL548" s="185"/>
      <c r="SM548" s="185"/>
      <c r="SN548" s="185"/>
      <c r="SO548" s="185"/>
      <c r="SP548" s="185"/>
      <c r="SQ548" s="185"/>
      <c r="SR548" s="185"/>
      <c r="SS548" s="185"/>
      <c r="ST548" s="185"/>
      <c r="SU548" s="185"/>
      <c r="SV548" s="185"/>
      <c r="SW548" s="185"/>
      <c r="SX548" s="185"/>
      <c r="SY548" s="185"/>
      <c r="SZ548" s="185"/>
      <c r="TA548" s="185"/>
      <c r="TB548" s="185"/>
      <c r="TC548" s="185"/>
      <c r="TD548" s="185"/>
      <c r="TE548" s="185"/>
      <c r="TF548" s="185"/>
      <c r="TG548" s="185"/>
      <c r="TH548" s="185"/>
      <c r="TI548" s="185"/>
    </row>
    <row r="549" spans="1:529" s="104" customFormat="1" ht="53.25" customHeight="1" x14ac:dyDescent="0.25">
      <c r="A549" s="88">
        <v>13140130</v>
      </c>
      <c r="B549" s="89">
        <v>40000</v>
      </c>
      <c r="C549" s="88" t="s">
        <v>6065</v>
      </c>
      <c r="D549" s="90" t="s">
        <v>7476</v>
      </c>
      <c r="E549" s="88" t="s">
        <v>7475</v>
      </c>
      <c r="F549" s="88" t="s">
        <v>7475</v>
      </c>
      <c r="G549" s="88" t="s">
        <v>7475</v>
      </c>
      <c r="H549" s="88" t="s">
        <v>4682</v>
      </c>
      <c r="I549" s="89">
        <v>40021</v>
      </c>
      <c r="J549" s="89">
        <v>45897</v>
      </c>
      <c r="K549" s="90" t="s">
        <v>1294</v>
      </c>
      <c r="L549" s="90"/>
      <c r="M549" s="90" t="s">
        <v>298</v>
      </c>
      <c r="N549" s="90" t="s">
        <v>21</v>
      </c>
      <c r="O549" s="90">
        <v>125</v>
      </c>
      <c r="P549" s="645"/>
      <c r="Q549" s="645"/>
      <c r="R549" s="645"/>
      <c r="S549" s="645"/>
      <c r="T549" s="734"/>
      <c r="U549" s="90"/>
      <c r="V549" s="90">
        <v>125</v>
      </c>
      <c r="W549" s="90" t="s">
        <v>3205</v>
      </c>
      <c r="X549" s="90">
        <v>35</v>
      </c>
      <c r="Y549" s="90">
        <v>25</v>
      </c>
      <c r="Z549" s="90">
        <v>125</v>
      </c>
      <c r="AA549" s="90" t="s">
        <v>1091</v>
      </c>
      <c r="AB549" s="90" t="s">
        <v>1091</v>
      </c>
      <c r="AC549" s="90" t="s">
        <v>1091</v>
      </c>
      <c r="AD549" s="90" t="s">
        <v>1091</v>
      </c>
      <c r="AE549" s="90" t="s">
        <v>1091</v>
      </c>
      <c r="AF549" s="90">
        <v>0.3</v>
      </c>
      <c r="AG549" s="90" t="s">
        <v>3430</v>
      </c>
      <c r="AH549" s="90"/>
      <c r="AI549" s="90" t="s">
        <v>6032</v>
      </c>
      <c r="AJ549" s="90" t="s">
        <v>6033</v>
      </c>
      <c r="AK549" s="90" t="s">
        <v>6055</v>
      </c>
      <c r="AM549" s="830"/>
      <c r="AN549" s="830"/>
      <c r="AO549" s="830"/>
      <c r="AP549" s="830"/>
      <c r="AQ549" s="830"/>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185"/>
      <c r="HL549" s="185"/>
      <c r="HM549" s="185"/>
      <c r="HN549" s="185"/>
      <c r="HO549" s="185"/>
      <c r="HP549" s="185"/>
      <c r="HQ549" s="185"/>
      <c r="HR549" s="185"/>
      <c r="HS549" s="185"/>
      <c r="HT549" s="185"/>
      <c r="HU549" s="185"/>
      <c r="HV549" s="185"/>
      <c r="HW549" s="185"/>
      <c r="HX549" s="185"/>
      <c r="HY549" s="185"/>
      <c r="HZ549" s="185"/>
      <c r="IA549" s="185"/>
      <c r="IB549" s="185"/>
      <c r="IC549" s="185"/>
      <c r="ID549" s="185"/>
      <c r="IE549" s="185"/>
      <c r="IF549" s="185"/>
      <c r="IG549" s="185"/>
      <c r="IH549" s="185"/>
      <c r="II549" s="185"/>
      <c r="IJ549" s="185"/>
      <c r="IK549" s="185"/>
      <c r="IL549" s="185"/>
      <c r="IM549" s="185"/>
      <c r="IN549" s="185"/>
      <c r="IO549" s="185"/>
      <c r="IP549" s="185"/>
      <c r="IQ549" s="185"/>
      <c r="IR549" s="185"/>
      <c r="IS549" s="185"/>
      <c r="IT549" s="185"/>
      <c r="IU549" s="185"/>
      <c r="IV549" s="185"/>
      <c r="IW549" s="185"/>
      <c r="IX549" s="185"/>
      <c r="IY549" s="185"/>
      <c r="IZ549" s="185"/>
      <c r="JA549" s="185"/>
      <c r="JB549" s="185"/>
      <c r="JC549" s="185"/>
      <c r="JD549" s="185"/>
      <c r="JE549" s="185"/>
      <c r="JF549" s="185"/>
      <c r="JG549" s="185"/>
      <c r="JH549" s="185"/>
      <c r="JI549" s="185"/>
      <c r="JJ549" s="185"/>
      <c r="JK549" s="185"/>
      <c r="JL549" s="185"/>
      <c r="JM549" s="185"/>
      <c r="JN549" s="185"/>
      <c r="JO549" s="185"/>
      <c r="JP549" s="185"/>
      <c r="JQ549" s="185"/>
      <c r="JR549" s="185"/>
      <c r="JS549" s="185"/>
      <c r="JT549" s="185"/>
      <c r="JU549" s="185"/>
      <c r="JV549" s="185"/>
      <c r="JW549" s="185"/>
      <c r="JX549" s="185"/>
      <c r="JY549" s="185"/>
      <c r="JZ549" s="185"/>
      <c r="KA549" s="185"/>
      <c r="KB549" s="185"/>
      <c r="KC549" s="185"/>
      <c r="KD549" s="185"/>
      <c r="KE549" s="185"/>
      <c r="KF549" s="185"/>
      <c r="KG549" s="185"/>
      <c r="KH549" s="185"/>
      <c r="KI549" s="185"/>
      <c r="KJ549" s="185"/>
      <c r="KK549" s="185"/>
      <c r="KL549" s="185"/>
      <c r="KM549" s="185"/>
      <c r="KN549" s="185"/>
      <c r="KO549" s="185"/>
      <c r="KP549" s="185"/>
      <c r="KQ549" s="185"/>
      <c r="KR549" s="185"/>
      <c r="KS549" s="185"/>
      <c r="KT549" s="185"/>
      <c r="KU549" s="185"/>
      <c r="KV549" s="185"/>
      <c r="KW549" s="185"/>
      <c r="KX549" s="185"/>
      <c r="KY549" s="185"/>
      <c r="KZ549" s="185"/>
      <c r="LA549" s="185"/>
      <c r="LB549" s="185"/>
      <c r="LC549" s="185"/>
      <c r="LD549" s="185"/>
      <c r="LE549" s="185"/>
      <c r="LF549" s="185"/>
      <c r="LG549" s="185"/>
      <c r="LH549" s="185"/>
      <c r="LI549" s="185"/>
      <c r="LJ549" s="185"/>
      <c r="LK549" s="185"/>
      <c r="LL549" s="185"/>
      <c r="LM549" s="185"/>
      <c r="LN549" s="185"/>
      <c r="LO549" s="185"/>
      <c r="LP549" s="185"/>
      <c r="LQ549" s="185"/>
      <c r="LR549" s="185"/>
      <c r="LS549" s="185"/>
      <c r="LT549" s="185"/>
      <c r="LU549" s="185"/>
      <c r="LV549" s="185"/>
      <c r="LW549" s="185"/>
      <c r="LX549" s="185"/>
      <c r="LY549" s="185"/>
      <c r="LZ549" s="185"/>
      <c r="MA549" s="185"/>
      <c r="MB549" s="185"/>
      <c r="MC549" s="185"/>
      <c r="MD549" s="185"/>
      <c r="ME549" s="185"/>
      <c r="MF549" s="185"/>
      <c r="MG549" s="185"/>
      <c r="MH549" s="185"/>
      <c r="MI549" s="185"/>
      <c r="MJ549" s="185"/>
      <c r="MK549" s="185"/>
      <c r="ML549" s="185"/>
      <c r="MM549" s="185"/>
      <c r="MN549" s="185"/>
      <c r="MO549" s="185"/>
      <c r="MP549" s="185"/>
      <c r="MQ549" s="185"/>
      <c r="MR549" s="185"/>
      <c r="MS549" s="185"/>
      <c r="MT549" s="185"/>
      <c r="MU549" s="185"/>
      <c r="MV549" s="185"/>
      <c r="MW549" s="185"/>
      <c r="MX549" s="185"/>
      <c r="MY549" s="185"/>
      <c r="MZ549" s="185"/>
      <c r="NA549" s="185"/>
      <c r="NB549" s="185"/>
      <c r="NC549" s="185"/>
      <c r="ND549" s="185"/>
      <c r="NE549" s="185"/>
      <c r="NF549" s="185"/>
      <c r="NG549" s="185"/>
      <c r="NH549" s="185"/>
      <c r="NI549" s="185"/>
      <c r="NJ549" s="185"/>
      <c r="NK549" s="185"/>
      <c r="NL549" s="185"/>
      <c r="NM549" s="185"/>
      <c r="NN549" s="185"/>
      <c r="NO549" s="185"/>
      <c r="NP549" s="185"/>
      <c r="NQ549" s="185"/>
      <c r="NR549" s="185"/>
      <c r="NS549" s="185"/>
      <c r="NT549" s="185"/>
      <c r="NU549" s="185"/>
      <c r="NV549" s="185"/>
      <c r="NW549" s="185"/>
      <c r="NX549" s="185"/>
      <c r="NY549" s="185"/>
      <c r="NZ549" s="185"/>
      <c r="OA549" s="185"/>
      <c r="OB549" s="185"/>
      <c r="OC549" s="185"/>
      <c r="OD549" s="185"/>
      <c r="OE549" s="185"/>
      <c r="OF549" s="185"/>
      <c r="OG549" s="185"/>
      <c r="OH549" s="185"/>
      <c r="OI549" s="185"/>
      <c r="OJ549" s="185"/>
      <c r="OK549" s="185"/>
      <c r="OL549" s="185"/>
      <c r="OM549" s="185"/>
      <c r="ON549" s="185"/>
      <c r="OO549" s="185"/>
      <c r="OP549" s="185"/>
      <c r="OQ549" s="185"/>
      <c r="OR549" s="185"/>
      <c r="OS549" s="185"/>
      <c r="OT549" s="185"/>
      <c r="OU549" s="185"/>
      <c r="OV549" s="185"/>
      <c r="OW549" s="185"/>
      <c r="OX549" s="185"/>
      <c r="OY549" s="185"/>
      <c r="OZ549" s="185"/>
      <c r="PA549" s="185"/>
      <c r="PB549" s="185"/>
      <c r="PC549" s="185"/>
      <c r="PD549" s="185"/>
      <c r="PE549" s="185"/>
      <c r="PF549" s="185"/>
      <c r="PG549" s="185"/>
      <c r="PH549" s="185"/>
      <c r="PI549" s="185"/>
      <c r="PJ549" s="185"/>
      <c r="PK549" s="185"/>
      <c r="PL549" s="185"/>
      <c r="PM549" s="185"/>
      <c r="PN549" s="185"/>
      <c r="PO549" s="185"/>
      <c r="PP549" s="185"/>
      <c r="PQ549" s="185"/>
      <c r="PR549" s="185"/>
      <c r="PS549" s="185"/>
      <c r="PT549" s="185"/>
      <c r="PU549" s="185"/>
      <c r="PV549" s="185"/>
      <c r="PW549" s="185"/>
      <c r="PX549" s="185"/>
      <c r="PY549" s="185"/>
      <c r="PZ549" s="185"/>
      <c r="QA549" s="185"/>
      <c r="QB549" s="185"/>
      <c r="QC549" s="185"/>
      <c r="QD549" s="185"/>
      <c r="QE549" s="185"/>
      <c r="QF549" s="185"/>
      <c r="QG549" s="185"/>
      <c r="QH549" s="185"/>
      <c r="QI549" s="185"/>
      <c r="QJ549" s="185"/>
      <c r="QK549" s="185"/>
      <c r="QL549" s="185"/>
      <c r="QM549" s="185"/>
      <c r="QN549" s="185"/>
      <c r="QO549" s="185"/>
      <c r="QP549" s="185"/>
      <c r="QQ549" s="185"/>
      <c r="QR549" s="185"/>
      <c r="QS549" s="185"/>
      <c r="QT549" s="185"/>
      <c r="QU549" s="185"/>
      <c r="QV549" s="185"/>
      <c r="QW549" s="185"/>
      <c r="QX549" s="185"/>
      <c r="QY549" s="185"/>
      <c r="QZ549" s="185"/>
      <c r="RA549" s="185"/>
      <c r="RB549" s="185"/>
      <c r="RC549" s="185"/>
      <c r="RD549" s="185"/>
      <c r="RE549" s="185"/>
      <c r="RF549" s="185"/>
      <c r="RG549" s="185"/>
      <c r="RH549" s="185"/>
      <c r="RI549" s="185"/>
      <c r="RJ549" s="185"/>
      <c r="RK549" s="185"/>
      <c r="RL549" s="185"/>
      <c r="RM549" s="185"/>
      <c r="RN549" s="185"/>
      <c r="RO549" s="185"/>
      <c r="RP549" s="185"/>
      <c r="RQ549" s="185"/>
      <c r="RR549" s="185"/>
      <c r="RS549" s="185"/>
      <c r="RT549" s="185"/>
      <c r="RU549" s="185"/>
      <c r="RV549" s="185"/>
      <c r="RW549" s="185"/>
      <c r="RX549" s="185"/>
      <c r="RY549" s="185"/>
      <c r="RZ549" s="185"/>
      <c r="SA549" s="185"/>
      <c r="SB549" s="185"/>
      <c r="SC549" s="185"/>
      <c r="SD549" s="185"/>
      <c r="SE549" s="185"/>
      <c r="SF549" s="185"/>
      <c r="SG549" s="185"/>
      <c r="SH549" s="185"/>
      <c r="SI549" s="185"/>
      <c r="SJ549" s="185"/>
      <c r="SK549" s="185"/>
      <c r="SL549" s="185"/>
      <c r="SM549" s="185"/>
      <c r="SN549" s="185"/>
      <c r="SO549" s="185"/>
      <c r="SP549" s="185"/>
      <c r="SQ549" s="185"/>
      <c r="SR549" s="185"/>
      <c r="SS549" s="185"/>
      <c r="ST549" s="185"/>
      <c r="SU549" s="185"/>
      <c r="SV549" s="185"/>
      <c r="SW549" s="185"/>
      <c r="SX549" s="185"/>
      <c r="SY549" s="185"/>
      <c r="SZ549" s="185"/>
      <c r="TA549" s="185"/>
      <c r="TB549" s="185"/>
      <c r="TC549" s="185"/>
      <c r="TD549" s="185"/>
      <c r="TE549" s="185"/>
      <c r="TF549" s="185"/>
      <c r="TG549" s="185"/>
      <c r="TH549" s="185"/>
      <c r="TI549" s="185"/>
    </row>
    <row r="550" spans="1:529" s="104" customFormat="1" ht="53.25" customHeight="1" x14ac:dyDescent="0.25">
      <c r="A550" s="88">
        <v>13140130</v>
      </c>
      <c r="B550" s="89">
        <v>40000</v>
      </c>
      <c r="C550" s="88" t="s">
        <v>6066</v>
      </c>
      <c r="D550" s="90" t="s">
        <v>7476</v>
      </c>
      <c r="E550" s="88" t="s">
        <v>7475</v>
      </c>
      <c r="F550" s="88" t="s">
        <v>7475</v>
      </c>
      <c r="G550" s="88" t="s">
        <v>7475</v>
      </c>
      <c r="H550" s="88" t="s">
        <v>4682</v>
      </c>
      <c r="I550" s="89">
        <v>40021</v>
      </c>
      <c r="J550" s="89">
        <v>45897</v>
      </c>
      <c r="K550" s="90" t="s">
        <v>1294</v>
      </c>
      <c r="L550" s="90"/>
      <c r="M550" s="90" t="s">
        <v>298</v>
      </c>
      <c r="N550" s="90" t="s">
        <v>21</v>
      </c>
      <c r="O550" s="90">
        <v>380</v>
      </c>
      <c r="P550" s="645"/>
      <c r="Q550" s="645"/>
      <c r="R550" s="645"/>
      <c r="S550" s="645"/>
      <c r="T550" s="734"/>
      <c r="U550" s="90"/>
      <c r="V550" s="90">
        <v>380</v>
      </c>
      <c r="W550" s="90" t="s">
        <v>3205</v>
      </c>
      <c r="X550" s="90">
        <v>35</v>
      </c>
      <c r="Y550" s="90">
        <v>25</v>
      </c>
      <c r="Z550" s="90">
        <v>125</v>
      </c>
      <c r="AA550" s="90" t="s">
        <v>1091</v>
      </c>
      <c r="AB550" s="90" t="s">
        <v>1091</v>
      </c>
      <c r="AC550" s="90" t="s">
        <v>1091</v>
      </c>
      <c r="AD550" s="90" t="s">
        <v>1091</v>
      </c>
      <c r="AE550" s="90" t="s">
        <v>1091</v>
      </c>
      <c r="AF550" s="90">
        <v>0.3</v>
      </c>
      <c r="AG550" s="90" t="s">
        <v>3430</v>
      </c>
      <c r="AH550" s="90"/>
      <c r="AI550" s="90" t="s">
        <v>6034</v>
      </c>
      <c r="AJ550" s="90" t="s">
        <v>6035</v>
      </c>
      <c r="AK550" s="90" t="s">
        <v>6055</v>
      </c>
      <c r="AM550" s="830"/>
      <c r="AN550" s="830"/>
      <c r="AO550" s="830"/>
      <c r="AP550" s="830"/>
      <c r="AQ550" s="830"/>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c r="CH550" s="185"/>
      <c r="CI550" s="185"/>
      <c r="CJ550" s="185"/>
      <c r="CK550" s="185"/>
      <c r="CL550" s="185"/>
      <c r="CM550" s="185"/>
      <c r="CN550" s="185"/>
      <c r="CO550" s="185"/>
      <c r="CP550" s="185"/>
      <c r="CQ550" s="185"/>
      <c r="CR550" s="185"/>
      <c r="CS550" s="185"/>
      <c r="CT550" s="185"/>
      <c r="CU550" s="185"/>
      <c r="CV550" s="185"/>
      <c r="CW550" s="185"/>
      <c r="CX550" s="185"/>
      <c r="CY550" s="185"/>
      <c r="CZ550" s="185"/>
      <c r="DA550" s="185"/>
      <c r="DB550" s="185"/>
      <c r="DC550" s="185"/>
      <c r="DD550" s="185"/>
      <c r="DE550" s="185"/>
      <c r="DF550" s="185"/>
      <c r="DG550" s="185"/>
      <c r="DH550" s="185"/>
      <c r="DI550" s="185"/>
      <c r="DJ550" s="185"/>
      <c r="DK550" s="185"/>
      <c r="DL550" s="185"/>
      <c r="DM550" s="185"/>
      <c r="DN550" s="185"/>
      <c r="DO550" s="185"/>
      <c r="DP550" s="185"/>
      <c r="DQ550" s="185"/>
      <c r="DR550" s="185"/>
      <c r="DS550" s="185"/>
      <c r="DT550" s="185"/>
      <c r="DU550" s="185"/>
      <c r="DV550" s="185"/>
      <c r="DW550" s="185"/>
      <c r="DX550" s="185"/>
      <c r="DY550" s="185"/>
      <c r="DZ550" s="185"/>
      <c r="EA550" s="185"/>
      <c r="EB550" s="185"/>
      <c r="EC550" s="185"/>
      <c r="ED550" s="185"/>
      <c r="EE550" s="185"/>
      <c r="EF550" s="185"/>
      <c r="EG550" s="185"/>
      <c r="EH550" s="185"/>
      <c r="EI550" s="185"/>
      <c r="EJ550" s="185"/>
      <c r="EK550" s="185"/>
      <c r="EL550" s="185"/>
      <c r="EM550" s="185"/>
      <c r="EN550" s="185"/>
      <c r="EO550" s="185"/>
      <c r="EP550" s="185"/>
      <c r="EQ550" s="185"/>
      <c r="ER550" s="185"/>
      <c r="ES550" s="185"/>
      <c r="ET550" s="185"/>
      <c r="EU550" s="185"/>
      <c r="EV550" s="185"/>
      <c r="EW550" s="185"/>
      <c r="EX550" s="185"/>
      <c r="EY550" s="185"/>
      <c r="EZ550" s="185"/>
      <c r="FA550" s="185"/>
      <c r="FB550" s="185"/>
      <c r="FC550" s="185"/>
      <c r="FD550" s="185"/>
      <c r="FE550" s="185"/>
      <c r="FF550" s="185"/>
      <c r="FG550" s="185"/>
      <c r="FH550" s="185"/>
      <c r="FI550" s="185"/>
      <c r="FJ550" s="185"/>
      <c r="FK550" s="185"/>
      <c r="FL550" s="185"/>
      <c r="FM550" s="185"/>
      <c r="FN550" s="185"/>
      <c r="FO550" s="185"/>
      <c r="FP550" s="185"/>
      <c r="FQ550" s="185"/>
      <c r="FR550" s="185"/>
      <c r="FS550" s="185"/>
      <c r="FT550" s="185"/>
      <c r="FU550" s="185"/>
      <c r="FV550" s="185"/>
      <c r="FW550" s="185"/>
      <c r="FX550" s="185"/>
      <c r="FY550" s="185"/>
      <c r="FZ550" s="185"/>
      <c r="GA550" s="185"/>
      <c r="GB550" s="185"/>
      <c r="GC550" s="185"/>
      <c r="GD550" s="185"/>
      <c r="GE550" s="185"/>
      <c r="GF550" s="185"/>
      <c r="GG550" s="185"/>
      <c r="GH550" s="185"/>
      <c r="GI550" s="185"/>
      <c r="GJ550" s="185"/>
      <c r="GK550" s="185"/>
      <c r="GL550" s="185"/>
      <c r="GM550" s="185"/>
      <c r="GN550" s="185"/>
      <c r="GO550" s="185"/>
      <c r="GP550" s="185"/>
      <c r="GQ550" s="185"/>
      <c r="GR550" s="185"/>
      <c r="GS550" s="185"/>
      <c r="GT550" s="185"/>
      <c r="GU550" s="185"/>
      <c r="GV550" s="185"/>
      <c r="GW550" s="185"/>
      <c r="GX550" s="185"/>
      <c r="GY550" s="185"/>
      <c r="GZ550" s="185"/>
      <c r="HA550" s="185"/>
      <c r="HB550" s="185"/>
      <c r="HC550" s="185"/>
      <c r="HD550" s="185"/>
      <c r="HE550" s="185"/>
      <c r="HF550" s="185"/>
      <c r="HG550" s="185"/>
      <c r="HH550" s="185"/>
      <c r="HI550" s="185"/>
      <c r="HJ550" s="185"/>
      <c r="HK550" s="185"/>
      <c r="HL550" s="185"/>
      <c r="HM550" s="185"/>
      <c r="HN550" s="185"/>
      <c r="HO550" s="185"/>
      <c r="HP550" s="185"/>
      <c r="HQ550" s="185"/>
      <c r="HR550" s="185"/>
      <c r="HS550" s="185"/>
      <c r="HT550" s="185"/>
      <c r="HU550" s="185"/>
      <c r="HV550" s="185"/>
      <c r="HW550" s="185"/>
      <c r="HX550" s="185"/>
      <c r="HY550" s="185"/>
      <c r="HZ550" s="185"/>
      <c r="IA550" s="185"/>
      <c r="IB550" s="185"/>
      <c r="IC550" s="185"/>
      <c r="ID550" s="185"/>
      <c r="IE550" s="185"/>
      <c r="IF550" s="185"/>
      <c r="IG550" s="185"/>
      <c r="IH550" s="185"/>
      <c r="II550" s="185"/>
      <c r="IJ550" s="185"/>
      <c r="IK550" s="185"/>
      <c r="IL550" s="185"/>
      <c r="IM550" s="185"/>
      <c r="IN550" s="185"/>
      <c r="IO550" s="185"/>
      <c r="IP550" s="185"/>
      <c r="IQ550" s="185"/>
      <c r="IR550" s="185"/>
      <c r="IS550" s="185"/>
      <c r="IT550" s="185"/>
      <c r="IU550" s="185"/>
      <c r="IV550" s="185"/>
      <c r="IW550" s="185"/>
      <c r="IX550" s="185"/>
      <c r="IY550" s="185"/>
      <c r="IZ550" s="185"/>
      <c r="JA550" s="185"/>
      <c r="JB550" s="185"/>
      <c r="JC550" s="185"/>
      <c r="JD550" s="185"/>
      <c r="JE550" s="185"/>
      <c r="JF550" s="185"/>
      <c r="JG550" s="185"/>
      <c r="JH550" s="185"/>
      <c r="JI550" s="185"/>
      <c r="JJ550" s="185"/>
      <c r="JK550" s="185"/>
      <c r="JL550" s="185"/>
      <c r="JM550" s="185"/>
      <c r="JN550" s="185"/>
      <c r="JO550" s="185"/>
      <c r="JP550" s="185"/>
      <c r="JQ550" s="185"/>
      <c r="JR550" s="185"/>
      <c r="JS550" s="185"/>
      <c r="JT550" s="185"/>
      <c r="JU550" s="185"/>
      <c r="JV550" s="185"/>
      <c r="JW550" s="185"/>
      <c r="JX550" s="185"/>
      <c r="JY550" s="185"/>
      <c r="JZ550" s="185"/>
      <c r="KA550" s="185"/>
      <c r="KB550" s="185"/>
      <c r="KC550" s="185"/>
      <c r="KD550" s="185"/>
      <c r="KE550" s="185"/>
      <c r="KF550" s="185"/>
      <c r="KG550" s="185"/>
      <c r="KH550" s="185"/>
      <c r="KI550" s="185"/>
      <c r="KJ550" s="185"/>
      <c r="KK550" s="185"/>
      <c r="KL550" s="185"/>
      <c r="KM550" s="185"/>
      <c r="KN550" s="185"/>
      <c r="KO550" s="185"/>
      <c r="KP550" s="185"/>
      <c r="KQ550" s="185"/>
      <c r="KR550" s="185"/>
      <c r="KS550" s="185"/>
      <c r="KT550" s="185"/>
      <c r="KU550" s="185"/>
      <c r="KV550" s="185"/>
      <c r="KW550" s="185"/>
      <c r="KX550" s="185"/>
      <c r="KY550" s="185"/>
      <c r="KZ550" s="185"/>
      <c r="LA550" s="185"/>
      <c r="LB550" s="185"/>
      <c r="LC550" s="185"/>
      <c r="LD550" s="185"/>
      <c r="LE550" s="185"/>
      <c r="LF550" s="185"/>
      <c r="LG550" s="185"/>
      <c r="LH550" s="185"/>
      <c r="LI550" s="185"/>
      <c r="LJ550" s="185"/>
      <c r="LK550" s="185"/>
      <c r="LL550" s="185"/>
      <c r="LM550" s="185"/>
      <c r="LN550" s="185"/>
      <c r="LO550" s="185"/>
      <c r="LP550" s="185"/>
      <c r="LQ550" s="185"/>
      <c r="LR550" s="185"/>
      <c r="LS550" s="185"/>
      <c r="LT550" s="185"/>
      <c r="LU550" s="185"/>
      <c r="LV550" s="185"/>
      <c r="LW550" s="185"/>
      <c r="LX550" s="185"/>
      <c r="LY550" s="185"/>
      <c r="LZ550" s="185"/>
      <c r="MA550" s="185"/>
      <c r="MB550" s="185"/>
      <c r="MC550" s="185"/>
      <c r="MD550" s="185"/>
      <c r="ME550" s="185"/>
      <c r="MF550" s="185"/>
      <c r="MG550" s="185"/>
      <c r="MH550" s="185"/>
      <c r="MI550" s="185"/>
      <c r="MJ550" s="185"/>
      <c r="MK550" s="185"/>
      <c r="ML550" s="185"/>
      <c r="MM550" s="185"/>
      <c r="MN550" s="185"/>
      <c r="MO550" s="185"/>
      <c r="MP550" s="185"/>
      <c r="MQ550" s="185"/>
      <c r="MR550" s="185"/>
      <c r="MS550" s="185"/>
      <c r="MT550" s="185"/>
      <c r="MU550" s="185"/>
      <c r="MV550" s="185"/>
      <c r="MW550" s="185"/>
      <c r="MX550" s="185"/>
      <c r="MY550" s="185"/>
      <c r="MZ550" s="185"/>
      <c r="NA550" s="185"/>
      <c r="NB550" s="185"/>
      <c r="NC550" s="185"/>
      <c r="ND550" s="185"/>
      <c r="NE550" s="185"/>
      <c r="NF550" s="185"/>
      <c r="NG550" s="185"/>
      <c r="NH550" s="185"/>
      <c r="NI550" s="185"/>
      <c r="NJ550" s="185"/>
      <c r="NK550" s="185"/>
      <c r="NL550" s="185"/>
      <c r="NM550" s="185"/>
      <c r="NN550" s="185"/>
      <c r="NO550" s="185"/>
      <c r="NP550" s="185"/>
      <c r="NQ550" s="185"/>
      <c r="NR550" s="185"/>
      <c r="NS550" s="185"/>
      <c r="NT550" s="185"/>
      <c r="NU550" s="185"/>
      <c r="NV550" s="185"/>
      <c r="NW550" s="185"/>
      <c r="NX550" s="185"/>
      <c r="NY550" s="185"/>
      <c r="NZ550" s="185"/>
      <c r="OA550" s="185"/>
      <c r="OB550" s="185"/>
      <c r="OC550" s="185"/>
      <c r="OD550" s="185"/>
      <c r="OE550" s="185"/>
      <c r="OF550" s="185"/>
      <c r="OG550" s="185"/>
      <c r="OH550" s="185"/>
      <c r="OI550" s="185"/>
      <c r="OJ550" s="185"/>
      <c r="OK550" s="185"/>
      <c r="OL550" s="185"/>
      <c r="OM550" s="185"/>
      <c r="ON550" s="185"/>
      <c r="OO550" s="185"/>
      <c r="OP550" s="185"/>
      <c r="OQ550" s="185"/>
      <c r="OR550" s="185"/>
      <c r="OS550" s="185"/>
      <c r="OT550" s="185"/>
      <c r="OU550" s="185"/>
      <c r="OV550" s="185"/>
      <c r="OW550" s="185"/>
      <c r="OX550" s="185"/>
      <c r="OY550" s="185"/>
      <c r="OZ550" s="185"/>
      <c r="PA550" s="185"/>
      <c r="PB550" s="185"/>
      <c r="PC550" s="185"/>
      <c r="PD550" s="185"/>
      <c r="PE550" s="185"/>
      <c r="PF550" s="185"/>
      <c r="PG550" s="185"/>
      <c r="PH550" s="185"/>
      <c r="PI550" s="185"/>
      <c r="PJ550" s="185"/>
      <c r="PK550" s="185"/>
      <c r="PL550" s="185"/>
      <c r="PM550" s="185"/>
      <c r="PN550" s="185"/>
      <c r="PO550" s="185"/>
      <c r="PP550" s="185"/>
      <c r="PQ550" s="185"/>
      <c r="PR550" s="185"/>
      <c r="PS550" s="185"/>
      <c r="PT550" s="185"/>
      <c r="PU550" s="185"/>
      <c r="PV550" s="185"/>
      <c r="PW550" s="185"/>
      <c r="PX550" s="185"/>
      <c r="PY550" s="185"/>
      <c r="PZ550" s="185"/>
      <c r="QA550" s="185"/>
      <c r="QB550" s="185"/>
      <c r="QC550" s="185"/>
      <c r="QD550" s="185"/>
      <c r="QE550" s="185"/>
      <c r="QF550" s="185"/>
      <c r="QG550" s="185"/>
      <c r="QH550" s="185"/>
      <c r="QI550" s="185"/>
      <c r="QJ550" s="185"/>
      <c r="QK550" s="185"/>
      <c r="QL550" s="185"/>
      <c r="QM550" s="185"/>
      <c r="QN550" s="185"/>
      <c r="QO550" s="185"/>
      <c r="QP550" s="185"/>
      <c r="QQ550" s="185"/>
      <c r="QR550" s="185"/>
      <c r="QS550" s="185"/>
      <c r="QT550" s="185"/>
      <c r="QU550" s="185"/>
      <c r="QV550" s="185"/>
      <c r="QW550" s="185"/>
      <c r="QX550" s="185"/>
      <c r="QY550" s="185"/>
      <c r="QZ550" s="185"/>
      <c r="RA550" s="185"/>
      <c r="RB550" s="185"/>
      <c r="RC550" s="185"/>
      <c r="RD550" s="185"/>
      <c r="RE550" s="185"/>
      <c r="RF550" s="185"/>
      <c r="RG550" s="185"/>
      <c r="RH550" s="185"/>
      <c r="RI550" s="185"/>
      <c r="RJ550" s="185"/>
      <c r="RK550" s="185"/>
      <c r="RL550" s="185"/>
      <c r="RM550" s="185"/>
      <c r="RN550" s="185"/>
      <c r="RO550" s="185"/>
      <c r="RP550" s="185"/>
      <c r="RQ550" s="185"/>
      <c r="RR550" s="185"/>
      <c r="RS550" s="185"/>
      <c r="RT550" s="185"/>
      <c r="RU550" s="185"/>
      <c r="RV550" s="185"/>
      <c r="RW550" s="185"/>
      <c r="RX550" s="185"/>
      <c r="RY550" s="185"/>
      <c r="RZ550" s="185"/>
      <c r="SA550" s="185"/>
      <c r="SB550" s="185"/>
      <c r="SC550" s="185"/>
      <c r="SD550" s="185"/>
      <c r="SE550" s="185"/>
      <c r="SF550" s="185"/>
      <c r="SG550" s="185"/>
      <c r="SH550" s="185"/>
      <c r="SI550" s="185"/>
      <c r="SJ550" s="185"/>
      <c r="SK550" s="185"/>
      <c r="SL550" s="185"/>
      <c r="SM550" s="185"/>
      <c r="SN550" s="185"/>
      <c r="SO550" s="185"/>
      <c r="SP550" s="185"/>
      <c r="SQ550" s="185"/>
      <c r="SR550" s="185"/>
      <c r="SS550" s="185"/>
      <c r="ST550" s="185"/>
      <c r="SU550" s="185"/>
      <c r="SV550" s="185"/>
      <c r="SW550" s="185"/>
      <c r="SX550" s="185"/>
      <c r="SY550" s="185"/>
      <c r="SZ550" s="185"/>
      <c r="TA550" s="185"/>
      <c r="TB550" s="185"/>
      <c r="TC550" s="185"/>
      <c r="TD550" s="185"/>
      <c r="TE550" s="185"/>
      <c r="TF550" s="185"/>
      <c r="TG550" s="185"/>
      <c r="TH550" s="185"/>
      <c r="TI550" s="185"/>
    </row>
    <row r="551" spans="1:529" s="104" customFormat="1" ht="53.25" customHeight="1" x14ac:dyDescent="0.25">
      <c r="A551" s="88">
        <v>13140130</v>
      </c>
      <c r="B551" s="89">
        <v>40000</v>
      </c>
      <c r="C551" s="88" t="s">
        <v>6067</v>
      </c>
      <c r="D551" s="90" t="s">
        <v>7476</v>
      </c>
      <c r="E551" s="88" t="s">
        <v>7475</v>
      </c>
      <c r="F551" s="88" t="s">
        <v>7475</v>
      </c>
      <c r="G551" s="88" t="s">
        <v>7475</v>
      </c>
      <c r="H551" s="88" t="s">
        <v>4682</v>
      </c>
      <c r="I551" s="89">
        <v>40021</v>
      </c>
      <c r="J551" s="89">
        <v>45897</v>
      </c>
      <c r="K551" s="90" t="s">
        <v>1294</v>
      </c>
      <c r="L551" s="90"/>
      <c r="M551" s="90" t="s">
        <v>298</v>
      </c>
      <c r="N551" s="90" t="s">
        <v>21</v>
      </c>
      <c r="O551" s="90">
        <v>437</v>
      </c>
      <c r="P551" s="645"/>
      <c r="Q551" s="645"/>
      <c r="R551" s="645"/>
      <c r="S551" s="645"/>
      <c r="T551" s="734"/>
      <c r="U551" s="90"/>
      <c r="V551" s="90">
        <v>437</v>
      </c>
      <c r="W551" s="90" t="s">
        <v>3205</v>
      </c>
      <c r="X551" s="90">
        <v>35</v>
      </c>
      <c r="Y551" s="90">
        <v>25</v>
      </c>
      <c r="Z551" s="90">
        <v>125</v>
      </c>
      <c r="AA551" s="90" t="s">
        <v>1091</v>
      </c>
      <c r="AB551" s="90" t="s">
        <v>1091</v>
      </c>
      <c r="AC551" s="90" t="s">
        <v>1091</v>
      </c>
      <c r="AD551" s="90" t="s">
        <v>1091</v>
      </c>
      <c r="AE551" s="90" t="s">
        <v>1091</v>
      </c>
      <c r="AF551" s="90">
        <v>0.3</v>
      </c>
      <c r="AG551" s="90" t="s">
        <v>3430</v>
      </c>
      <c r="AH551" s="90"/>
      <c r="AI551" s="90" t="s">
        <v>6036</v>
      </c>
      <c r="AJ551" s="90" t="s">
        <v>6037</v>
      </c>
      <c r="AK551" s="90" t="s">
        <v>6055</v>
      </c>
      <c r="AM551" s="830"/>
      <c r="AN551" s="830"/>
      <c r="AO551" s="830"/>
      <c r="AP551" s="830"/>
      <c r="AQ551" s="830"/>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185"/>
      <c r="HL551" s="185"/>
      <c r="HM551" s="185"/>
      <c r="HN551" s="185"/>
      <c r="HO551" s="185"/>
      <c r="HP551" s="185"/>
      <c r="HQ551" s="185"/>
      <c r="HR551" s="185"/>
      <c r="HS551" s="185"/>
      <c r="HT551" s="185"/>
      <c r="HU551" s="185"/>
      <c r="HV551" s="185"/>
      <c r="HW551" s="185"/>
      <c r="HX551" s="185"/>
      <c r="HY551" s="185"/>
      <c r="HZ551" s="185"/>
      <c r="IA551" s="185"/>
      <c r="IB551" s="185"/>
      <c r="IC551" s="185"/>
      <c r="ID551" s="185"/>
      <c r="IE551" s="185"/>
      <c r="IF551" s="185"/>
      <c r="IG551" s="185"/>
      <c r="IH551" s="185"/>
      <c r="II551" s="185"/>
      <c r="IJ551" s="185"/>
      <c r="IK551" s="185"/>
      <c r="IL551" s="185"/>
      <c r="IM551" s="185"/>
      <c r="IN551" s="185"/>
      <c r="IO551" s="185"/>
      <c r="IP551" s="185"/>
      <c r="IQ551" s="185"/>
      <c r="IR551" s="185"/>
      <c r="IS551" s="185"/>
      <c r="IT551" s="185"/>
      <c r="IU551" s="185"/>
      <c r="IV551" s="185"/>
      <c r="IW551" s="185"/>
      <c r="IX551" s="185"/>
      <c r="IY551" s="185"/>
      <c r="IZ551" s="185"/>
      <c r="JA551" s="185"/>
      <c r="JB551" s="185"/>
      <c r="JC551" s="185"/>
      <c r="JD551" s="185"/>
      <c r="JE551" s="185"/>
      <c r="JF551" s="185"/>
      <c r="JG551" s="185"/>
      <c r="JH551" s="185"/>
      <c r="JI551" s="185"/>
      <c r="JJ551" s="185"/>
      <c r="JK551" s="185"/>
      <c r="JL551" s="185"/>
      <c r="JM551" s="185"/>
      <c r="JN551" s="185"/>
      <c r="JO551" s="185"/>
      <c r="JP551" s="185"/>
      <c r="JQ551" s="185"/>
      <c r="JR551" s="185"/>
      <c r="JS551" s="185"/>
      <c r="JT551" s="185"/>
      <c r="JU551" s="185"/>
      <c r="JV551" s="185"/>
      <c r="JW551" s="185"/>
      <c r="JX551" s="185"/>
      <c r="JY551" s="185"/>
      <c r="JZ551" s="185"/>
      <c r="KA551" s="185"/>
      <c r="KB551" s="185"/>
      <c r="KC551" s="185"/>
      <c r="KD551" s="185"/>
      <c r="KE551" s="185"/>
      <c r="KF551" s="185"/>
      <c r="KG551" s="185"/>
      <c r="KH551" s="185"/>
      <c r="KI551" s="185"/>
      <c r="KJ551" s="185"/>
      <c r="KK551" s="185"/>
      <c r="KL551" s="185"/>
      <c r="KM551" s="185"/>
      <c r="KN551" s="185"/>
      <c r="KO551" s="185"/>
      <c r="KP551" s="185"/>
      <c r="KQ551" s="185"/>
      <c r="KR551" s="185"/>
      <c r="KS551" s="185"/>
      <c r="KT551" s="185"/>
      <c r="KU551" s="185"/>
      <c r="KV551" s="185"/>
      <c r="KW551" s="185"/>
      <c r="KX551" s="185"/>
      <c r="KY551" s="185"/>
      <c r="KZ551" s="185"/>
      <c r="LA551" s="185"/>
      <c r="LB551" s="185"/>
      <c r="LC551" s="185"/>
      <c r="LD551" s="185"/>
      <c r="LE551" s="185"/>
      <c r="LF551" s="185"/>
      <c r="LG551" s="185"/>
      <c r="LH551" s="185"/>
      <c r="LI551" s="185"/>
      <c r="LJ551" s="185"/>
      <c r="LK551" s="185"/>
      <c r="LL551" s="185"/>
      <c r="LM551" s="185"/>
      <c r="LN551" s="185"/>
      <c r="LO551" s="185"/>
      <c r="LP551" s="185"/>
      <c r="LQ551" s="185"/>
      <c r="LR551" s="185"/>
      <c r="LS551" s="185"/>
      <c r="LT551" s="185"/>
      <c r="LU551" s="185"/>
      <c r="LV551" s="185"/>
      <c r="LW551" s="185"/>
      <c r="LX551" s="185"/>
      <c r="LY551" s="185"/>
      <c r="LZ551" s="185"/>
      <c r="MA551" s="185"/>
      <c r="MB551" s="185"/>
      <c r="MC551" s="185"/>
      <c r="MD551" s="185"/>
      <c r="ME551" s="185"/>
      <c r="MF551" s="185"/>
      <c r="MG551" s="185"/>
      <c r="MH551" s="185"/>
      <c r="MI551" s="185"/>
      <c r="MJ551" s="185"/>
      <c r="MK551" s="185"/>
      <c r="ML551" s="185"/>
      <c r="MM551" s="185"/>
      <c r="MN551" s="185"/>
      <c r="MO551" s="185"/>
      <c r="MP551" s="185"/>
      <c r="MQ551" s="185"/>
      <c r="MR551" s="185"/>
      <c r="MS551" s="185"/>
      <c r="MT551" s="185"/>
      <c r="MU551" s="185"/>
      <c r="MV551" s="185"/>
      <c r="MW551" s="185"/>
      <c r="MX551" s="185"/>
      <c r="MY551" s="185"/>
      <c r="MZ551" s="185"/>
      <c r="NA551" s="185"/>
      <c r="NB551" s="185"/>
      <c r="NC551" s="185"/>
      <c r="ND551" s="185"/>
      <c r="NE551" s="185"/>
      <c r="NF551" s="185"/>
      <c r="NG551" s="185"/>
      <c r="NH551" s="185"/>
      <c r="NI551" s="185"/>
      <c r="NJ551" s="185"/>
      <c r="NK551" s="185"/>
      <c r="NL551" s="185"/>
      <c r="NM551" s="185"/>
      <c r="NN551" s="185"/>
      <c r="NO551" s="185"/>
      <c r="NP551" s="185"/>
      <c r="NQ551" s="185"/>
      <c r="NR551" s="185"/>
      <c r="NS551" s="185"/>
      <c r="NT551" s="185"/>
      <c r="NU551" s="185"/>
      <c r="NV551" s="185"/>
      <c r="NW551" s="185"/>
      <c r="NX551" s="185"/>
      <c r="NY551" s="185"/>
      <c r="NZ551" s="185"/>
      <c r="OA551" s="185"/>
      <c r="OB551" s="185"/>
      <c r="OC551" s="185"/>
      <c r="OD551" s="185"/>
      <c r="OE551" s="185"/>
      <c r="OF551" s="185"/>
      <c r="OG551" s="185"/>
      <c r="OH551" s="185"/>
      <c r="OI551" s="185"/>
      <c r="OJ551" s="185"/>
      <c r="OK551" s="185"/>
      <c r="OL551" s="185"/>
      <c r="OM551" s="185"/>
      <c r="ON551" s="185"/>
      <c r="OO551" s="185"/>
      <c r="OP551" s="185"/>
      <c r="OQ551" s="185"/>
      <c r="OR551" s="185"/>
      <c r="OS551" s="185"/>
      <c r="OT551" s="185"/>
      <c r="OU551" s="185"/>
      <c r="OV551" s="185"/>
      <c r="OW551" s="185"/>
      <c r="OX551" s="185"/>
      <c r="OY551" s="185"/>
      <c r="OZ551" s="185"/>
      <c r="PA551" s="185"/>
      <c r="PB551" s="185"/>
      <c r="PC551" s="185"/>
      <c r="PD551" s="185"/>
      <c r="PE551" s="185"/>
      <c r="PF551" s="185"/>
      <c r="PG551" s="185"/>
      <c r="PH551" s="185"/>
      <c r="PI551" s="185"/>
      <c r="PJ551" s="185"/>
      <c r="PK551" s="185"/>
      <c r="PL551" s="185"/>
      <c r="PM551" s="185"/>
      <c r="PN551" s="185"/>
      <c r="PO551" s="185"/>
      <c r="PP551" s="185"/>
      <c r="PQ551" s="185"/>
      <c r="PR551" s="185"/>
      <c r="PS551" s="185"/>
      <c r="PT551" s="185"/>
      <c r="PU551" s="185"/>
      <c r="PV551" s="185"/>
      <c r="PW551" s="185"/>
      <c r="PX551" s="185"/>
      <c r="PY551" s="185"/>
      <c r="PZ551" s="185"/>
      <c r="QA551" s="185"/>
      <c r="QB551" s="185"/>
      <c r="QC551" s="185"/>
      <c r="QD551" s="185"/>
      <c r="QE551" s="185"/>
      <c r="QF551" s="185"/>
      <c r="QG551" s="185"/>
      <c r="QH551" s="185"/>
      <c r="QI551" s="185"/>
      <c r="QJ551" s="185"/>
      <c r="QK551" s="185"/>
      <c r="QL551" s="185"/>
      <c r="QM551" s="185"/>
      <c r="QN551" s="185"/>
      <c r="QO551" s="185"/>
      <c r="QP551" s="185"/>
      <c r="QQ551" s="185"/>
      <c r="QR551" s="185"/>
      <c r="QS551" s="185"/>
      <c r="QT551" s="185"/>
      <c r="QU551" s="185"/>
      <c r="QV551" s="185"/>
      <c r="QW551" s="185"/>
      <c r="QX551" s="185"/>
      <c r="QY551" s="185"/>
      <c r="QZ551" s="185"/>
      <c r="RA551" s="185"/>
      <c r="RB551" s="185"/>
      <c r="RC551" s="185"/>
      <c r="RD551" s="185"/>
      <c r="RE551" s="185"/>
      <c r="RF551" s="185"/>
      <c r="RG551" s="185"/>
      <c r="RH551" s="185"/>
      <c r="RI551" s="185"/>
      <c r="RJ551" s="185"/>
      <c r="RK551" s="185"/>
      <c r="RL551" s="185"/>
      <c r="RM551" s="185"/>
      <c r="RN551" s="185"/>
      <c r="RO551" s="185"/>
      <c r="RP551" s="185"/>
      <c r="RQ551" s="185"/>
      <c r="RR551" s="185"/>
      <c r="RS551" s="185"/>
      <c r="RT551" s="185"/>
      <c r="RU551" s="185"/>
      <c r="RV551" s="185"/>
      <c r="RW551" s="185"/>
      <c r="RX551" s="185"/>
      <c r="RY551" s="185"/>
      <c r="RZ551" s="185"/>
      <c r="SA551" s="185"/>
      <c r="SB551" s="185"/>
      <c r="SC551" s="185"/>
      <c r="SD551" s="185"/>
      <c r="SE551" s="185"/>
      <c r="SF551" s="185"/>
      <c r="SG551" s="185"/>
      <c r="SH551" s="185"/>
      <c r="SI551" s="185"/>
      <c r="SJ551" s="185"/>
      <c r="SK551" s="185"/>
      <c r="SL551" s="185"/>
      <c r="SM551" s="185"/>
      <c r="SN551" s="185"/>
      <c r="SO551" s="185"/>
      <c r="SP551" s="185"/>
      <c r="SQ551" s="185"/>
      <c r="SR551" s="185"/>
      <c r="SS551" s="185"/>
      <c r="ST551" s="185"/>
      <c r="SU551" s="185"/>
      <c r="SV551" s="185"/>
      <c r="SW551" s="185"/>
      <c r="SX551" s="185"/>
      <c r="SY551" s="185"/>
      <c r="SZ551" s="185"/>
      <c r="TA551" s="185"/>
      <c r="TB551" s="185"/>
      <c r="TC551" s="185"/>
      <c r="TD551" s="185"/>
      <c r="TE551" s="185"/>
      <c r="TF551" s="185"/>
      <c r="TG551" s="185"/>
      <c r="TH551" s="185"/>
      <c r="TI551" s="185"/>
    </row>
    <row r="552" spans="1:529" s="104" customFormat="1" ht="53.25" customHeight="1" x14ac:dyDescent="0.25">
      <c r="A552" s="88">
        <v>13140130</v>
      </c>
      <c r="B552" s="89">
        <v>40000</v>
      </c>
      <c r="C552" s="88" t="s">
        <v>6068</v>
      </c>
      <c r="D552" s="90" t="s">
        <v>7476</v>
      </c>
      <c r="E552" s="88" t="s">
        <v>7475</v>
      </c>
      <c r="F552" s="88" t="s">
        <v>7475</v>
      </c>
      <c r="G552" s="88" t="s">
        <v>7475</v>
      </c>
      <c r="H552" s="88" t="s">
        <v>4682</v>
      </c>
      <c r="I552" s="89">
        <v>40021</v>
      </c>
      <c r="J552" s="89">
        <v>45897</v>
      </c>
      <c r="K552" s="90" t="s">
        <v>1294</v>
      </c>
      <c r="L552" s="90"/>
      <c r="M552" s="90" t="s">
        <v>298</v>
      </c>
      <c r="N552" s="90" t="s">
        <v>21</v>
      </c>
      <c r="O552" s="90">
        <v>2076</v>
      </c>
      <c r="P552" s="645"/>
      <c r="Q552" s="645"/>
      <c r="R552" s="645"/>
      <c r="S552" s="645"/>
      <c r="T552" s="734"/>
      <c r="U552" s="90"/>
      <c r="V552" s="90">
        <v>2076</v>
      </c>
      <c r="W552" s="90" t="s">
        <v>3205</v>
      </c>
      <c r="X552" s="90">
        <v>35</v>
      </c>
      <c r="Y552" s="90">
        <v>25</v>
      </c>
      <c r="Z552" s="90">
        <v>125</v>
      </c>
      <c r="AA552" s="90" t="s">
        <v>1091</v>
      </c>
      <c r="AB552" s="90" t="s">
        <v>1091</v>
      </c>
      <c r="AC552" s="90" t="s">
        <v>1091</v>
      </c>
      <c r="AD552" s="90" t="s">
        <v>1091</v>
      </c>
      <c r="AE552" s="90" t="s">
        <v>1091</v>
      </c>
      <c r="AF552" s="90">
        <v>0.3</v>
      </c>
      <c r="AG552" s="90" t="s">
        <v>3430</v>
      </c>
      <c r="AH552" s="90"/>
      <c r="AI552" s="90" t="s">
        <v>6038</v>
      </c>
      <c r="AJ552" s="90" t="s">
        <v>6039</v>
      </c>
      <c r="AK552" s="90" t="s">
        <v>6055</v>
      </c>
      <c r="AM552" s="830"/>
      <c r="AN552" s="830"/>
      <c r="AO552" s="830"/>
      <c r="AP552" s="830"/>
      <c r="AQ552" s="830"/>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c r="CH552" s="185"/>
      <c r="CI552" s="185"/>
      <c r="CJ552" s="185"/>
      <c r="CK552" s="185"/>
      <c r="CL552" s="185"/>
      <c r="CM552" s="185"/>
      <c r="CN552" s="185"/>
      <c r="CO552" s="185"/>
      <c r="CP552" s="185"/>
      <c r="CQ552" s="185"/>
      <c r="CR552" s="185"/>
      <c r="CS552" s="185"/>
      <c r="CT552" s="185"/>
      <c r="CU552" s="185"/>
      <c r="CV552" s="185"/>
      <c r="CW552" s="185"/>
      <c r="CX552" s="185"/>
      <c r="CY552" s="185"/>
      <c r="CZ552" s="185"/>
      <c r="DA552" s="185"/>
      <c r="DB552" s="185"/>
      <c r="DC552" s="185"/>
      <c r="DD552" s="185"/>
      <c r="DE552" s="185"/>
      <c r="DF552" s="185"/>
      <c r="DG552" s="185"/>
      <c r="DH552" s="185"/>
      <c r="DI552" s="185"/>
      <c r="DJ552" s="185"/>
      <c r="DK552" s="185"/>
      <c r="DL552" s="185"/>
      <c r="DM552" s="185"/>
      <c r="DN552" s="185"/>
      <c r="DO552" s="185"/>
      <c r="DP552" s="185"/>
      <c r="DQ552" s="185"/>
      <c r="DR552" s="185"/>
      <c r="DS552" s="185"/>
      <c r="DT552" s="185"/>
      <c r="DU552" s="185"/>
      <c r="DV552" s="185"/>
      <c r="DW552" s="185"/>
      <c r="DX552" s="185"/>
      <c r="DY552" s="185"/>
      <c r="DZ552" s="185"/>
      <c r="EA552" s="185"/>
      <c r="EB552" s="185"/>
      <c r="EC552" s="185"/>
      <c r="ED552" s="185"/>
      <c r="EE552" s="185"/>
      <c r="EF552" s="185"/>
      <c r="EG552" s="185"/>
      <c r="EH552" s="185"/>
      <c r="EI552" s="185"/>
      <c r="EJ552" s="185"/>
      <c r="EK552" s="185"/>
      <c r="EL552" s="185"/>
      <c r="EM552" s="185"/>
      <c r="EN552" s="185"/>
      <c r="EO552" s="185"/>
      <c r="EP552" s="185"/>
      <c r="EQ552" s="185"/>
      <c r="ER552" s="185"/>
      <c r="ES552" s="185"/>
      <c r="ET552" s="185"/>
      <c r="EU552" s="185"/>
      <c r="EV552" s="185"/>
      <c r="EW552" s="185"/>
      <c r="EX552" s="185"/>
      <c r="EY552" s="185"/>
      <c r="EZ552" s="185"/>
      <c r="FA552" s="185"/>
      <c r="FB552" s="185"/>
      <c r="FC552" s="185"/>
      <c r="FD552" s="185"/>
      <c r="FE552" s="185"/>
      <c r="FF552" s="185"/>
      <c r="FG552" s="185"/>
      <c r="FH552" s="185"/>
      <c r="FI552" s="185"/>
      <c r="FJ552" s="185"/>
      <c r="FK552" s="185"/>
      <c r="FL552" s="185"/>
      <c r="FM552" s="185"/>
      <c r="FN552" s="185"/>
      <c r="FO552" s="185"/>
      <c r="FP552" s="185"/>
      <c r="FQ552" s="185"/>
      <c r="FR552" s="185"/>
      <c r="FS552" s="185"/>
      <c r="FT552" s="185"/>
      <c r="FU552" s="185"/>
      <c r="FV552" s="185"/>
      <c r="FW552" s="185"/>
      <c r="FX552" s="185"/>
      <c r="FY552" s="185"/>
      <c r="FZ552" s="185"/>
      <c r="GA552" s="185"/>
      <c r="GB552" s="185"/>
      <c r="GC552" s="185"/>
      <c r="GD552" s="185"/>
      <c r="GE552" s="185"/>
      <c r="GF552" s="185"/>
      <c r="GG552" s="185"/>
      <c r="GH552" s="185"/>
      <c r="GI552" s="185"/>
      <c r="GJ552" s="185"/>
      <c r="GK552" s="185"/>
      <c r="GL552" s="185"/>
      <c r="GM552" s="185"/>
      <c r="GN552" s="185"/>
      <c r="GO552" s="185"/>
      <c r="GP552" s="185"/>
      <c r="GQ552" s="185"/>
      <c r="GR552" s="185"/>
      <c r="GS552" s="185"/>
      <c r="GT552" s="185"/>
      <c r="GU552" s="185"/>
      <c r="GV552" s="185"/>
      <c r="GW552" s="185"/>
      <c r="GX552" s="185"/>
      <c r="GY552" s="185"/>
      <c r="GZ552" s="185"/>
      <c r="HA552" s="185"/>
      <c r="HB552" s="185"/>
      <c r="HC552" s="185"/>
      <c r="HD552" s="185"/>
      <c r="HE552" s="185"/>
      <c r="HF552" s="185"/>
      <c r="HG552" s="185"/>
      <c r="HH552" s="185"/>
      <c r="HI552" s="185"/>
      <c r="HJ552" s="185"/>
      <c r="HK552" s="185"/>
      <c r="HL552" s="185"/>
      <c r="HM552" s="185"/>
      <c r="HN552" s="185"/>
      <c r="HO552" s="185"/>
      <c r="HP552" s="185"/>
      <c r="HQ552" s="185"/>
      <c r="HR552" s="185"/>
      <c r="HS552" s="185"/>
      <c r="HT552" s="185"/>
      <c r="HU552" s="185"/>
      <c r="HV552" s="185"/>
      <c r="HW552" s="185"/>
      <c r="HX552" s="185"/>
      <c r="HY552" s="185"/>
      <c r="HZ552" s="185"/>
      <c r="IA552" s="185"/>
      <c r="IB552" s="185"/>
      <c r="IC552" s="185"/>
      <c r="ID552" s="185"/>
      <c r="IE552" s="185"/>
      <c r="IF552" s="185"/>
      <c r="IG552" s="185"/>
      <c r="IH552" s="185"/>
      <c r="II552" s="185"/>
      <c r="IJ552" s="185"/>
      <c r="IK552" s="185"/>
      <c r="IL552" s="185"/>
      <c r="IM552" s="185"/>
      <c r="IN552" s="185"/>
      <c r="IO552" s="185"/>
      <c r="IP552" s="185"/>
      <c r="IQ552" s="185"/>
      <c r="IR552" s="185"/>
      <c r="IS552" s="185"/>
      <c r="IT552" s="185"/>
      <c r="IU552" s="185"/>
      <c r="IV552" s="185"/>
      <c r="IW552" s="185"/>
      <c r="IX552" s="185"/>
      <c r="IY552" s="185"/>
      <c r="IZ552" s="185"/>
      <c r="JA552" s="185"/>
      <c r="JB552" s="185"/>
      <c r="JC552" s="185"/>
      <c r="JD552" s="185"/>
      <c r="JE552" s="185"/>
      <c r="JF552" s="185"/>
      <c r="JG552" s="185"/>
      <c r="JH552" s="185"/>
      <c r="JI552" s="185"/>
      <c r="JJ552" s="185"/>
      <c r="JK552" s="185"/>
      <c r="JL552" s="185"/>
      <c r="JM552" s="185"/>
      <c r="JN552" s="185"/>
      <c r="JO552" s="185"/>
      <c r="JP552" s="185"/>
      <c r="JQ552" s="185"/>
      <c r="JR552" s="185"/>
      <c r="JS552" s="185"/>
      <c r="JT552" s="185"/>
      <c r="JU552" s="185"/>
      <c r="JV552" s="185"/>
      <c r="JW552" s="185"/>
      <c r="JX552" s="185"/>
      <c r="JY552" s="185"/>
      <c r="JZ552" s="185"/>
      <c r="KA552" s="185"/>
      <c r="KB552" s="185"/>
      <c r="KC552" s="185"/>
      <c r="KD552" s="185"/>
      <c r="KE552" s="185"/>
      <c r="KF552" s="185"/>
      <c r="KG552" s="185"/>
      <c r="KH552" s="185"/>
      <c r="KI552" s="185"/>
      <c r="KJ552" s="185"/>
      <c r="KK552" s="185"/>
      <c r="KL552" s="185"/>
      <c r="KM552" s="185"/>
      <c r="KN552" s="185"/>
      <c r="KO552" s="185"/>
      <c r="KP552" s="185"/>
      <c r="KQ552" s="185"/>
      <c r="KR552" s="185"/>
      <c r="KS552" s="185"/>
      <c r="KT552" s="185"/>
      <c r="KU552" s="185"/>
      <c r="KV552" s="185"/>
      <c r="KW552" s="185"/>
      <c r="KX552" s="185"/>
      <c r="KY552" s="185"/>
      <c r="KZ552" s="185"/>
      <c r="LA552" s="185"/>
      <c r="LB552" s="185"/>
      <c r="LC552" s="185"/>
      <c r="LD552" s="185"/>
      <c r="LE552" s="185"/>
      <c r="LF552" s="185"/>
      <c r="LG552" s="185"/>
      <c r="LH552" s="185"/>
      <c r="LI552" s="185"/>
      <c r="LJ552" s="185"/>
      <c r="LK552" s="185"/>
      <c r="LL552" s="185"/>
      <c r="LM552" s="185"/>
      <c r="LN552" s="185"/>
      <c r="LO552" s="185"/>
      <c r="LP552" s="185"/>
      <c r="LQ552" s="185"/>
      <c r="LR552" s="185"/>
      <c r="LS552" s="185"/>
      <c r="LT552" s="185"/>
      <c r="LU552" s="185"/>
      <c r="LV552" s="185"/>
      <c r="LW552" s="185"/>
      <c r="LX552" s="185"/>
      <c r="LY552" s="185"/>
      <c r="LZ552" s="185"/>
      <c r="MA552" s="185"/>
      <c r="MB552" s="185"/>
      <c r="MC552" s="185"/>
      <c r="MD552" s="185"/>
      <c r="ME552" s="185"/>
      <c r="MF552" s="185"/>
      <c r="MG552" s="185"/>
      <c r="MH552" s="185"/>
      <c r="MI552" s="185"/>
      <c r="MJ552" s="185"/>
      <c r="MK552" s="185"/>
      <c r="ML552" s="185"/>
      <c r="MM552" s="185"/>
      <c r="MN552" s="185"/>
      <c r="MO552" s="185"/>
      <c r="MP552" s="185"/>
      <c r="MQ552" s="185"/>
      <c r="MR552" s="185"/>
      <c r="MS552" s="185"/>
      <c r="MT552" s="185"/>
      <c r="MU552" s="185"/>
      <c r="MV552" s="185"/>
      <c r="MW552" s="185"/>
      <c r="MX552" s="185"/>
      <c r="MY552" s="185"/>
      <c r="MZ552" s="185"/>
      <c r="NA552" s="185"/>
      <c r="NB552" s="185"/>
      <c r="NC552" s="185"/>
      <c r="ND552" s="185"/>
      <c r="NE552" s="185"/>
      <c r="NF552" s="185"/>
      <c r="NG552" s="185"/>
      <c r="NH552" s="185"/>
      <c r="NI552" s="185"/>
      <c r="NJ552" s="185"/>
      <c r="NK552" s="185"/>
      <c r="NL552" s="185"/>
      <c r="NM552" s="185"/>
      <c r="NN552" s="185"/>
      <c r="NO552" s="185"/>
      <c r="NP552" s="185"/>
      <c r="NQ552" s="185"/>
      <c r="NR552" s="185"/>
      <c r="NS552" s="185"/>
      <c r="NT552" s="185"/>
      <c r="NU552" s="185"/>
      <c r="NV552" s="185"/>
      <c r="NW552" s="185"/>
      <c r="NX552" s="185"/>
      <c r="NY552" s="185"/>
      <c r="NZ552" s="185"/>
      <c r="OA552" s="185"/>
      <c r="OB552" s="185"/>
      <c r="OC552" s="185"/>
      <c r="OD552" s="185"/>
      <c r="OE552" s="185"/>
      <c r="OF552" s="185"/>
      <c r="OG552" s="185"/>
      <c r="OH552" s="185"/>
      <c r="OI552" s="185"/>
      <c r="OJ552" s="185"/>
      <c r="OK552" s="185"/>
      <c r="OL552" s="185"/>
      <c r="OM552" s="185"/>
      <c r="ON552" s="185"/>
      <c r="OO552" s="185"/>
      <c r="OP552" s="185"/>
      <c r="OQ552" s="185"/>
      <c r="OR552" s="185"/>
      <c r="OS552" s="185"/>
      <c r="OT552" s="185"/>
      <c r="OU552" s="185"/>
      <c r="OV552" s="185"/>
      <c r="OW552" s="185"/>
      <c r="OX552" s="185"/>
      <c r="OY552" s="185"/>
      <c r="OZ552" s="185"/>
      <c r="PA552" s="185"/>
      <c r="PB552" s="185"/>
      <c r="PC552" s="185"/>
      <c r="PD552" s="185"/>
      <c r="PE552" s="185"/>
      <c r="PF552" s="185"/>
      <c r="PG552" s="185"/>
      <c r="PH552" s="185"/>
      <c r="PI552" s="185"/>
      <c r="PJ552" s="185"/>
      <c r="PK552" s="185"/>
      <c r="PL552" s="185"/>
      <c r="PM552" s="185"/>
      <c r="PN552" s="185"/>
      <c r="PO552" s="185"/>
      <c r="PP552" s="185"/>
      <c r="PQ552" s="185"/>
      <c r="PR552" s="185"/>
      <c r="PS552" s="185"/>
      <c r="PT552" s="185"/>
      <c r="PU552" s="185"/>
      <c r="PV552" s="185"/>
      <c r="PW552" s="185"/>
      <c r="PX552" s="185"/>
      <c r="PY552" s="185"/>
      <c r="PZ552" s="185"/>
      <c r="QA552" s="185"/>
      <c r="QB552" s="185"/>
      <c r="QC552" s="185"/>
      <c r="QD552" s="185"/>
      <c r="QE552" s="185"/>
      <c r="QF552" s="185"/>
      <c r="QG552" s="185"/>
      <c r="QH552" s="185"/>
      <c r="QI552" s="185"/>
      <c r="QJ552" s="185"/>
      <c r="QK552" s="185"/>
      <c r="QL552" s="185"/>
      <c r="QM552" s="185"/>
      <c r="QN552" s="185"/>
      <c r="QO552" s="185"/>
      <c r="QP552" s="185"/>
      <c r="QQ552" s="185"/>
      <c r="QR552" s="185"/>
      <c r="QS552" s="185"/>
      <c r="QT552" s="185"/>
      <c r="QU552" s="185"/>
      <c r="QV552" s="185"/>
      <c r="QW552" s="185"/>
      <c r="QX552" s="185"/>
      <c r="QY552" s="185"/>
      <c r="QZ552" s="185"/>
      <c r="RA552" s="185"/>
      <c r="RB552" s="185"/>
      <c r="RC552" s="185"/>
      <c r="RD552" s="185"/>
      <c r="RE552" s="185"/>
      <c r="RF552" s="185"/>
      <c r="RG552" s="185"/>
      <c r="RH552" s="185"/>
      <c r="RI552" s="185"/>
      <c r="RJ552" s="185"/>
      <c r="RK552" s="185"/>
      <c r="RL552" s="185"/>
      <c r="RM552" s="185"/>
      <c r="RN552" s="185"/>
      <c r="RO552" s="185"/>
      <c r="RP552" s="185"/>
      <c r="RQ552" s="185"/>
      <c r="RR552" s="185"/>
      <c r="RS552" s="185"/>
      <c r="RT552" s="185"/>
      <c r="RU552" s="185"/>
      <c r="RV552" s="185"/>
      <c r="RW552" s="185"/>
      <c r="RX552" s="185"/>
      <c r="RY552" s="185"/>
      <c r="RZ552" s="185"/>
      <c r="SA552" s="185"/>
      <c r="SB552" s="185"/>
      <c r="SC552" s="185"/>
      <c r="SD552" s="185"/>
      <c r="SE552" s="185"/>
      <c r="SF552" s="185"/>
      <c r="SG552" s="185"/>
      <c r="SH552" s="185"/>
      <c r="SI552" s="185"/>
      <c r="SJ552" s="185"/>
      <c r="SK552" s="185"/>
      <c r="SL552" s="185"/>
      <c r="SM552" s="185"/>
      <c r="SN552" s="185"/>
      <c r="SO552" s="185"/>
      <c r="SP552" s="185"/>
      <c r="SQ552" s="185"/>
      <c r="SR552" s="185"/>
      <c r="SS552" s="185"/>
      <c r="ST552" s="185"/>
      <c r="SU552" s="185"/>
      <c r="SV552" s="185"/>
      <c r="SW552" s="185"/>
      <c r="SX552" s="185"/>
      <c r="SY552" s="185"/>
      <c r="SZ552" s="185"/>
      <c r="TA552" s="185"/>
      <c r="TB552" s="185"/>
      <c r="TC552" s="185"/>
      <c r="TD552" s="185"/>
      <c r="TE552" s="185"/>
      <c r="TF552" s="185"/>
      <c r="TG552" s="185"/>
      <c r="TH552" s="185"/>
      <c r="TI552" s="185"/>
    </row>
    <row r="553" spans="1:529" s="104" customFormat="1" ht="53.25" customHeight="1" x14ac:dyDescent="0.25">
      <c r="A553" s="88">
        <v>13140130</v>
      </c>
      <c r="B553" s="89">
        <v>40000</v>
      </c>
      <c r="C553" s="88" t="s">
        <v>6069</v>
      </c>
      <c r="D553" s="90" t="s">
        <v>7476</v>
      </c>
      <c r="E553" s="88" t="s">
        <v>7475</v>
      </c>
      <c r="F553" s="88" t="s">
        <v>7475</v>
      </c>
      <c r="G553" s="88" t="s">
        <v>7475</v>
      </c>
      <c r="H553" s="88" t="s">
        <v>4682</v>
      </c>
      <c r="I553" s="89">
        <v>40021</v>
      </c>
      <c r="J553" s="89">
        <v>45897</v>
      </c>
      <c r="K553" s="90" t="s">
        <v>1294</v>
      </c>
      <c r="L553" s="90"/>
      <c r="M553" s="90" t="s">
        <v>298</v>
      </c>
      <c r="N553" s="90" t="s">
        <v>21</v>
      </c>
      <c r="O553" s="90">
        <v>6168</v>
      </c>
      <c r="P553" s="645"/>
      <c r="Q553" s="645"/>
      <c r="R553" s="645"/>
      <c r="S553" s="645"/>
      <c r="T553" s="734"/>
      <c r="U553" s="90"/>
      <c r="V553" s="90">
        <v>6168</v>
      </c>
      <c r="W553" s="90" t="s">
        <v>3205</v>
      </c>
      <c r="X553" s="90">
        <v>35</v>
      </c>
      <c r="Y553" s="90">
        <v>25</v>
      </c>
      <c r="Z553" s="90">
        <v>125</v>
      </c>
      <c r="AA553" s="90" t="s">
        <v>1091</v>
      </c>
      <c r="AB553" s="90" t="s">
        <v>1091</v>
      </c>
      <c r="AC553" s="90" t="s">
        <v>1091</v>
      </c>
      <c r="AD553" s="90" t="s">
        <v>1091</v>
      </c>
      <c r="AE553" s="90" t="s">
        <v>1091</v>
      </c>
      <c r="AF553" s="90">
        <v>0.3</v>
      </c>
      <c r="AG553" s="90" t="s">
        <v>3430</v>
      </c>
      <c r="AH553" s="90"/>
      <c r="AI553" s="90" t="s">
        <v>6040</v>
      </c>
      <c r="AJ553" s="90" t="s">
        <v>6041</v>
      </c>
      <c r="AK553" s="90" t="s">
        <v>6055</v>
      </c>
      <c r="AM553" s="830"/>
      <c r="AN553" s="830"/>
      <c r="AO553" s="830"/>
      <c r="AP553" s="830"/>
      <c r="AQ553" s="830"/>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c r="CH553" s="185"/>
      <c r="CI553" s="185"/>
      <c r="CJ553" s="185"/>
      <c r="CK553" s="185"/>
      <c r="CL553" s="185"/>
      <c r="CM553" s="185"/>
      <c r="CN553" s="185"/>
      <c r="CO553" s="185"/>
      <c r="CP553" s="185"/>
      <c r="CQ553" s="185"/>
      <c r="CR553" s="185"/>
      <c r="CS553" s="185"/>
      <c r="CT553" s="185"/>
      <c r="CU553" s="185"/>
      <c r="CV553" s="185"/>
      <c r="CW553" s="185"/>
      <c r="CX553" s="185"/>
      <c r="CY553" s="185"/>
      <c r="CZ553" s="185"/>
      <c r="DA553" s="185"/>
      <c r="DB553" s="185"/>
      <c r="DC553" s="185"/>
      <c r="DD553" s="185"/>
      <c r="DE553" s="185"/>
      <c r="DF553" s="185"/>
      <c r="DG553" s="185"/>
      <c r="DH553" s="185"/>
      <c r="DI553" s="185"/>
      <c r="DJ553" s="185"/>
      <c r="DK553" s="185"/>
      <c r="DL553" s="185"/>
      <c r="DM553" s="185"/>
      <c r="DN553" s="185"/>
      <c r="DO553" s="185"/>
      <c r="DP553" s="185"/>
      <c r="DQ553" s="185"/>
      <c r="DR553" s="185"/>
      <c r="DS553" s="185"/>
      <c r="DT553" s="185"/>
      <c r="DU553" s="185"/>
      <c r="DV553" s="185"/>
      <c r="DW553" s="185"/>
      <c r="DX553" s="185"/>
      <c r="DY553" s="185"/>
      <c r="DZ553" s="185"/>
      <c r="EA553" s="185"/>
      <c r="EB553" s="185"/>
      <c r="EC553" s="185"/>
      <c r="ED553" s="185"/>
      <c r="EE553" s="185"/>
      <c r="EF553" s="185"/>
      <c r="EG553" s="185"/>
      <c r="EH553" s="185"/>
      <c r="EI553" s="185"/>
      <c r="EJ553" s="185"/>
      <c r="EK553" s="185"/>
      <c r="EL553" s="185"/>
      <c r="EM553" s="185"/>
      <c r="EN553" s="185"/>
      <c r="EO553" s="185"/>
      <c r="EP553" s="185"/>
      <c r="EQ553" s="185"/>
      <c r="ER553" s="185"/>
      <c r="ES553" s="185"/>
      <c r="ET553" s="185"/>
      <c r="EU553" s="185"/>
      <c r="EV553" s="185"/>
      <c r="EW553" s="185"/>
      <c r="EX553" s="185"/>
      <c r="EY553" s="185"/>
      <c r="EZ553" s="185"/>
      <c r="FA553" s="185"/>
      <c r="FB553" s="185"/>
      <c r="FC553" s="185"/>
      <c r="FD553" s="185"/>
      <c r="FE553" s="185"/>
      <c r="FF553" s="185"/>
      <c r="FG553" s="185"/>
      <c r="FH553" s="185"/>
      <c r="FI553" s="185"/>
      <c r="FJ553" s="185"/>
      <c r="FK553" s="185"/>
      <c r="FL553" s="185"/>
      <c r="FM553" s="185"/>
      <c r="FN553" s="185"/>
      <c r="FO553" s="185"/>
      <c r="FP553" s="185"/>
      <c r="FQ553" s="185"/>
      <c r="FR553" s="185"/>
      <c r="FS553" s="185"/>
      <c r="FT553" s="185"/>
      <c r="FU553" s="185"/>
      <c r="FV553" s="185"/>
      <c r="FW553" s="185"/>
      <c r="FX553" s="185"/>
      <c r="FY553" s="185"/>
      <c r="FZ553" s="185"/>
      <c r="GA553" s="185"/>
      <c r="GB553" s="185"/>
      <c r="GC553" s="185"/>
      <c r="GD553" s="185"/>
      <c r="GE553" s="185"/>
      <c r="GF553" s="185"/>
      <c r="GG553" s="185"/>
      <c r="GH553" s="185"/>
      <c r="GI553" s="185"/>
      <c r="GJ553" s="185"/>
      <c r="GK553" s="185"/>
      <c r="GL553" s="185"/>
      <c r="GM553" s="185"/>
      <c r="GN553" s="185"/>
      <c r="GO553" s="185"/>
      <c r="GP553" s="185"/>
      <c r="GQ553" s="185"/>
      <c r="GR553" s="185"/>
      <c r="GS553" s="185"/>
      <c r="GT553" s="185"/>
      <c r="GU553" s="185"/>
      <c r="GV553" s="185"/>
      <c r="GW553" s="185"/>
      <c r="GX553" s="185"/>
      <c r="GY553" s="185"/>
      <c r="GZ553" s="185"/>
      <c r="HA553" s="185"/>
      <c r="HB553" s="185"/>
      <c r="HC553" s="185"/>
      <c r="HD553" s="185"/>
      <c r="HE553" s="185"/>
      <c r="HF553" s="185"/>
      <c r="HG553" s="185"/>
      <c r="HH553" s="185"/>
      <c r="HI553" s="185"/>
      <c r="HJ553" s="185"/>
      <c r="HK553" s="185"/>
      <c r="HL553" s="185"/>
      <c r="HM553" s="185"/>
      <c r="HN553" s="185"/>
      <c r="HO553" s="185"/>
      <c r="HP553" s="185"/>
      <c r="HQ553" s="185"/>
      <c r="HR553" s="185"/>
      <c r="HS553" s="185"/>
      <c r="HT553" s="185"/>
      <c r="HU553" s="185"/>
      <c r="HV553" s="185"/>
      <c r="HW553" s="185"/>
      <c r="HX553" s="185"/>
      <c r="HY553" s="185"/>
      <c r="HZ553" s="185"/>
      <c r="IA553" s="185"/>
      <c r="IB553" s="185"/>
      <c r="IC553" s="185"/>
      <c r="ID553" s="185"/>
      <c r="IE553" s="185"/>
      <c r="IF553" s="185"/>
      <c r="IG553" s="185"/>
      <c r="IH553" s="185"/>
      <c r="II553" s="185"/>
      <c r="IJ553" s="185"/>
      <c r="IK553" s="185"/>
      <c r="IL553" s="185"/>
      <c r="IM553" s="185"/>
      <c r="IN553" s="185"/>
      <c r="IO553" s="185"/>
      <c r="IP553" s="185"/>
      <c r="IQ553" s="185"/>
      <c r="IR553" s="185"/>
      <c r="IS553" s="185"/>
      <c r="IT553" s="185"/>
      <c r="IU553" s="185"/>
      <c r="IV553" s="185"/>
      <c r="IW553" s="185"/>
      <c r="IX553" s="185"/>
      <c r="IY553" s="185"/>
      <c r="IZ553" s="185"/>
      <c r="JA553" s="185"/>
      <c r="JB553" s="185"/>
      <c r="JC553" s="185"/>
      <c r="JD553" s="185"/>
      <c r="JE553" s="185"/>
      <c r="JF553" s="185"/>
      <c r="JG553" s="185"/>
      <c r="JH553" s="185"/>
      <c r="JI553" s="185"/>
      <c r="JJ553" s="185"/>
      <c r="JK553" s="185"/>
      <c r="JL553" s="185"/>
      <c r="JM553" s="185"/>
      <c r="JN553" s="185"/>
      <c r="JO553" s="185"/>
      <c r="JP553" s="185"/>
      <c r="JQ553" s="185"/>
      <c r="JR553" s="185"/>
      <c r="JS553" s="185"/>
      <c r="JT553" s="185"/>
      <c r="JU553" s="185"/>
      <c r="JV553" s="185"/>
      <c r="JW553" s="185"/>
      <c r="JX553" s="185"/>
      <c r="JY553" s="185"/>
      <c r="JZ553" s="185"/>
      <c r="KA553" s="185"/>
      <c r="KB553" s="185"/>
      <c r="KC553" s="185"/>
      <c r="KD553" s="185"/>
      <c r="KE553" s="185"/>
      <c r="KF553" s="185"/>
      <c r="KG553" s="185"/>
      <c r="KH553" s="185"/>
      <c r="KI553" s="185"/>
      <c r="KJ553" s="185"/>
      <c r="KK553" s="185"/>
      <c r="KL553" s="185"/>
      <c r="KM553" s="185"/>
      <c r="KN553" s="185"/>
      <c r="KO553" s="185"/>
      <c r="KP553" s="185"/>
      <c r="KQ553" s="185"/>
      <c r="KR553" s="185"/>
      <c r="KS553" s="185"/>
      <c r="KT553" s="185"/>
      <c r="KU553" s="185"/>
      <c r="KV553" s="185"/>
      <c r="KW553" s="185"/>
      <c r="KX553" s="185"/>
      <c r="KY553" s="185"/>
      <c r="KZ553" s="185"/>
      <c r="LA553" s="185"/>
      <c r="LB553" s="185"/>
      <c r="LC553" s="185"/>
      <c r="LD553" s="185"/>
      <c r="LE553" s="185"/>
      <c r="LF553" s="185"/>
      <c r="LG553" s="185"/>
      <c r="LH553" s="185"/>
      <c r="LI553" s="185"/>
      <c r="LJ553" s="185"/>
      <c r="LK553" s="185"/>
      <c r="LL553" s="185"/>
      <c r="LM553" s="185"/>
      <c r="LN553" s="185"/>
      <c r="LO553" s="185"/>
      <c r="LP553" s="185"/>
      <c r="LQ553" s="185"/>
      <c r="LR553" s="185"/>
      <c r="LS553" s="185"/>
      <c r="LT553" s="185"/>
      <c r="LU553" s="185"/>
      <c r="LV553" s="185"/>
      <c r="LW553" s="185"/>
      <c r="LX553" s="185"/>
      <c r="LY553" s="185"/>
      <c r="LZ553" s="185"/>
      <c r="MA553" s="185"/>
      <c r="MB553" s="185"/>
      <c r="MC553" s="185"/>
      <c r="MD553" s="185"/>
      <c r="ME553" s="185"/>
      <c r="MF553" s="185"/>
      <c r="MG553" s="185"/>
      <c r="MH553" s="185"/>
      <c r="MI553" s="185"/>
      <c r="MJ553" s="185"/>
      <c r="MK553" s="185"/>
      <c r="ML553" s="185"/>
      <c r="MM553" s="185"/>
      <c r="MN553" s="185"/>
      <c r="MO553" s="185"/>
      <c r="MP553" s="185"/>
      <c r="MQ553" s="185"/>
      <c r="MR553" s="185"/>
      <c r="MS553" s="185"/>
      <c r="MT553" s="185"/>
      <c r="MU553" s="185"/>
      <c r="MV553" s="185"/>
      <c r="MW553" s="185"/>
      <c r="MX553" s="185"/>
      <c r="MY553" s="185"/>
      <c r="MZ553" s="185"/>
      <c r="NA553" s="185"/>
      <c r="NB553" s="185"/>
      <c r="NC553" s="185"/>
      <c r="ND553" s="185"/>
      <c r="NE553" s="185"/>
      <c r="NF553" s="185"/>
      <c r="NG553" s="185"/>
      <c r="NH553" s="185"/>
      <c r="NI553" s="185"/>
      <c r="NJ553" s="185"/>
      <c r="NK553" s="185"/>
      <c r="NL553" s="185"/>
      <c r="NM553" s="185"/>
      <c r="NN553" s="185"/>
      <c r="NO553" s="185"/>
      <c r="NP553" s="185"/>
      <c r="NQ553" s="185"/>
      <c r="NR553" s="185"/>
      <c r="NS553" s="185"/>
      <c r="NT553" s="185"/>
      <c r="NU553" s="185"/>
      <c r="NV553" s="185"/>
      <c r="NW553" s="185"/>
      <c r="NX553" s="185"/>
      <c r="NY553" s="185"/>
      <c r="NZ553" s="185"/>
      <c r="OA553" s="185"/>
      <c r="OB553" s="185"/>
      <c r="OC553" s="185"/>
      <c r="OD553" s="185"/>
      <c r="OE553" s="185"/>
      <c r="OF553" s="185"/>
      <c r="OG553" s="185"/>
      <c r="OH553" s="185"/>
      <c r="OI553" s="185"/>
      <c r="OJ553" s="185"/>
      <c r="OK553" s="185"/>
      <c r="OL553" s="185"/>
      <c r="OM553" s="185"/>
      <c r="ON553" s="185"/>
      <c r="OO553" s="185"/>
      <c r="OP553" s="185"/>
      <c r="OQ553" s="185"/>
      <c r="OR553" s="185"/>
      <c r="OS553" s="185"/>
      <c r="OT553" s="185"/>
      <c r="OU553" s="185"/>
      <c r="OV553" s="185"/>
      <c r="OW553" s="185"/>
      <c r="OX553" s="185"/>
      <c r="OY553" s="185"/>
      <c r="OZ553" s="185"/>
      <c r="PA553" s="185"/>
      <c r="PB553" s="185"/>
      <c r="PC553" s="185"/>
      <c r="PD553" s="185"/>
      <c r="PE553" s="185"/>
      <c r="PF553" s="185"/>
      <c r="PG553" s="185"/>
      <c r="PH553" s="185"/>
      <c r="PI553" s="185"/>
      <c r="PJ553" s="185"/>
      <c r="PK553" s="185"/>
      <c r="PL553" s="185"/>
      <c r="PM553" s="185"/>
      <c r="PN553" s="185"/>
      <c r="PO553" s="185"/>
      <c r="PP553" s="185"/>
      <c r="PQ553" s="185"/>
      <c r="PR553" s="185"/>
      <c r="PS553" s="185"/>
      <c r="PT553" s="185"/>
      <c r="PU553" s="185"/>
      <c r="PV553" s="185"/>
      <c r="PW553" s="185"/>
      <c r="PX553" s="185"/>
      <c r="PY553" s="185"/>
      <c r="PZ553" s="185"/>
      <c r="QA553" s="185"/>
      <c r="QB553" s="185"/>
      <c r="QC553" s="185"/>
      <c r="QD553" s="185"/>
      <c r="QE553" s="185"/>
      <c r="QF553" s="185"/>
      <c r="QG553" s="185"/>
      <c r="QH553" s="185"/>
      <c r="QI553" s="185"/>
      <c r="QJ553" s="185"/>
      <c r="QK553" s="185"/>
      <c r="QL553" s="185"/>
      <c r="QM553" s="185"/>
      <c r="QN553" s="185"/>
      <c r="QO553" s="185"/>
      <c r="QP553" s="185"/>
      <c r="QQ553" s="185"/>
      <c r="QR553" s="185"/>
      <c r="QS553" s="185"/>
      <c r="QT553" s="185"/>
      <c r="QU553" s="185"/>
      <c r="QV553" s="185"/>
      <c r="QW553" s="185"/>
      <c r="QX553" s="185"/>
      <c r="QY553" s="185"/>
      <c r="QZ553" s="185"/>
      <c r="RA553" s="185"/>
      <c r="RB553" s="185"/>
      <c r="RC553" s="185"/>
      <c r="RD553" s="185"/>
      <c r="RE553" s="185"/>
      <c r="RF553" s="185"/>
      <c r="RG553" s="185"/>
      <c r="RH553" s="185"/>
      <c r="RI553" s="185"/>
      <c r="RJ553" s="185"/>
      <c r="RK553" s="185"/>
      <c r="RL553" s="185"/>
      <c r="RM553" s="185"/>
      <c r="RN553" s="185"/>
      <c r="RO553" s="185"/>
      <c r="RP553" s="185"/>
      <c r="RQ553" s="185"/>
      <c r="RR553" s="185"/>
      <c r="RS553" s="185"/>
      <c r="RT553" s="185"/>
      <c r="RU553" s="185"/>
      <c r="RV553" s="185"/>
      <c r="RW553" s="185"/>
      <c r="RX553" s="185"/>
      <c r="RY553" s="185"/>
      <c r="RZ553" s="185"/>
      <c r="SA553" s="185"/>
      <c r="SB553" s="185"/>
      <c r="SC553" s="185"/>
      <c r="SD553" s="185"/>
      <c r="SE553" s="185"/>
      <c r="SF553" s="185"/>
      <c r="SG553" s="185"/>
      <c r="SH553" s="185"/>
      <c r="SI553" s="185"/>
      <c r="SJ553" s="185"/>
      <c r="SK553" s="185"/>
      <c r="SL553" s="185"/>
      <c r="SM553" s="185"/>
      <c r="SN553" s="185"/>
      <c r="SO553" s="185"/>
      <c r="SP553" s="185"/>
      <c r="SQ553" s="185"/>
      <c r="SR553" s="185"/>
      <c r="SS553" s="185"/>
      <c r="ST553" s="185"/>
      <c r="SU553" s="185"/>
      <c r="SV553" s="185"/>
      <c r="SW553" s="185"/>
      <c r="SX553" s="185"/>
      <c r="SY553" s="185"/>
      <c r="SZ553" s="185"/>
      <c r="TA553" s="185"/>
      <c r="TB553" s="185"/>
      <c r="TC553" s="185"/>
      <c r="TD553" s="185"/>
      <c r="TE553" s="185"/>
      <c r="TF553" s="185"/>
      <c r="TG553" s="185"/>
      <c r="TH553" s="185"/>
      <c r="TI553" s="185"/>
    </row>
    <row r="554" spans="1:529" s="104" customFormat="1" ht="53.25" customHeight="1" x14ac:dyDescent="0.25">
      <c r="A554" s="88">
        <v>13140130</v>
      </c>
      <c r="B554" s="89">
        <v>40000</v>
      </c>
      <c r="C554" s="88" t="s">
        <v>6070</v>
      </c>
      <c r="D554" s="90" t="s">
        <v>7476</v>
      </c>
      <c r="E554" s="88" t="s">
        <v>7475</v>
      </c>
      <c r="F554" s="88" t="s">
        <v>7475</v>
      </c>
      <c r="G554" s="88" t="s">
        <v>7475</v>
      </c>
      <c r="H554" s="88" t="s">
        <v>4682</v>
      </c>
      <c r="I554" s="89">
        <v>40021</v>
      </c>
      <c r="J554" s="89">
        <v>45897</v>
      </c>
      <c r="K554" s="90" t="s">
        <v>1294</v>
      </c>
      <c r="L554" s="90"/>
      <c r="M554" s="90" t="s">
        <v>298</v>
      </c>
      <c r="N554" s="90" t="s">
        <v>21</v>
      </c>
      <c r="O554" s="90">
        <v>1210</v>
      </c>
      <c r="P554" s="645"/>
      <c r="Q554" s="645"/>
      <c r="R554" s="645"/>
      <c r="S554" s="645"/>
      <c r="T554" s="734"/>
      <c r="U554" s="90"/>
      <c r="V554" s="90">
        <v>1210</v>
      </c>
      <c r="W554" s="90" t="s">
        <v>3205</v>
      </c>
      <c r="X554" s="90">
        <v>35</v>
      </c>
      <c r="Y554" s="90">
        <v>25</v>
      </c>
      <c r="Z554" s="90">
        <v>125</v>
      </c>
      <c r="AA554" s="90" t="s">
        <v>1091</v>
      </c>
      <c r="AB554" s="90" t="s">
        <v>1091</v>
      </c>
      <c r="AC554" s="90" t="s">
        <v>1091</v>
      </c>
      <c r="AD554" s="90" t="s">
        <v>1091</v>
      </c>
      <c r="AE554" s="90" t="s">
        <v>1091</v>
      </c>
      <c r="AF554" s="90">
        <v>0.3</v>
      </c>
      <c r="AG554" s="90" t="s">
        <v>3430</v>
      </c>
      <c r="AH554" s="90"/>
      <c r="AI554" s="90" t="s">
        <v>6042</v>
      </c>
      <c r="AJ554" s="90" t="s">
        <v>6043</v>
      </c>
      <c r="AK554" s="90" t="s">
        <v>6055</v>
      </c>
      <c r="AM554" s="830"/>
      <c r="AN554" s="830"/>
      <c r="AO554" s="830"/>
      <c r="AP554" s="830"/>
      <c r="AQ554" s="830"/>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c r="CH554" s="185"/>
      <c r="CI554" s="185"/>
      <c r="CJ554" s="185"/>
      <c r="CK554" s="185"/>
      <c r="CL554" s="185"/>
      <c r="CM554" s="185"/>
      <c r="CN554" s="185"/>
      <c r="CO554" s="185"/>
      <c r="CP554" s="185"/>
      <c r="CQ554" s="185"/>
      <c r="CR554" s="185"/>
      <c r="CS554" s="185"/>
      <c r="CT554" s="185"/>
      <c r="CU554" s="185"/>
      <c r="CV554" s="185"/>
      <c r="CW554" s="185"/>
      <c r="CX554" s="185"/>
      <c r="CY554" s="185"/>
      <c r="CZ554" s="185"/>
      <c r="DA554" s="185"/>
      <c r="DB554" s="185"/>
      <c r="DC554" s="185"/>
      <c r="DD554" s="185"/>
      <c r="DE554" s="185"/>
      <c r="DF554" s="185"/>
      <c r="DG554" s="185"/>
      <c r="DH554" s="185"/>
      <c r="DI554" s="185"/>
      <c r="DJ554" s="185"/>
      <c r="DK554" s="185"/>
      <c r="DL554" s="185"/>
      <c r="DM554" s="185"/>
      <c r="DN554" s="185"/>
      <c r="DO554" s="185"/>
      <c r="DP554" s="185"/>
      <c r="DQ554" s="185"/>
      <c r="DR554" s="185"/>
      <c r="DS554" s="185"/>
      <c r="DT554" s="185"/>
      <c r="DU554" s="185"/>
      <c r="DV554" s="185"/>
      <c r="DW554" s="185"/>
      <c r="DX554" s="185"/>
      <c r="DY554" s="185"/>
      <c r="DZ554" s="185"/>
      <c r="EA554" s="185"/>
      <c r="EB554" s="185"/>
      <c r="EC554" s="185"/>
      <c r="ED554" s="185"/>
      <c r="EE554" s="185"/>
      <c r="EF554" s="185"/>
      <c r="EG554" s="185"/>
      <c r="EH554" s="185"/>
      <c r="EI554" s="185"/>
      <c r="EJ554" s="185"/>
      <c r="EK554" s="185"/>
      <c r="EL554" s="185"/>
      <c r="EM554" s="185"/>
      <c r="EN554" s="185"/>
      <c r="EO554" s="185"/>
      <c r="EP554" s="185"/>
      <c r="EQ554" s="185"/>
      <c r="ER554" s="185"/>
      <c r="ES554" s="185"/>
      <c r="ET554" s="185"/>
      <c r="EU554" s="185"/>
      <c r="EV554" s="185"/>
      <c r="EW554" s="185"/>
      <c r="EX554" s="185"/>
      <c r="EY554" s="185"/>
      <c r="EZ554" s="185"/>
      <c r="FA554" s="185"/>
      <c r="FB554" s="185"/>
      <c r="FC554" s="185"/>
      <c r="FD554" s="185"/>
      <c r="FE554" s="185"/>
      <c r="FF554" s="185"/>
      <c r="FG554" s="185"/>
      <c r="FH554" s="185"/>
      <c r="FI554" s="185"/>
      <c r="FJ554" s="185"/>
      <c r="FK554" s="185"/>
      <c r="FL554" s="185"/>
      <c r="FM554" s="185"/>
      <c r="FN554" s="185"/>
      <c r="FO554" s="185"/>
      <c r="FP554" s="185"/>
      <c r="FQ554" s="185"/>
      <c r="FR554" s="185"/>
      <c r="FS554" s="185"/>
      <c r="FT554" s="185"/>
      <c r="FU554" s="185"/>
      <c r="FV554" s="185"/>
      <c r="FW554" s="185"/>
      <c r="FX554" s="185"/>
      <c r="FY554" s="185"/>
      <c r="FZ554" s="185"/>
      <c r="GA554" s="185"/>
      <c r="GB554" s="185"/>
      <c r="GC554" s="185"/>
      <c r="GD554" s="185"/>
      <c r="GE554" s="185"/>
      <c r="GF554" s="185"/>
      <c r="GG554" s="185"/>
      <c r="GH554" s="185"/>
      <c r="GI554" s="185"/>
      <c r="GJ554" s="185"/>
      <c r="GK554" s="185"/>
      <c r="GL554" s="185"/>
      <c r="GM554" s="185"/>
      <c r="GN554" s="185"/>
      <c r="GO554" s="185"/>
      <c r="GP554" s="185"/>
      <c r="GQ554" s="185"/>
      <c r="GR554" s="185"/>
      <c r="GS554" s="185"/>
      <c r="GT554" s="185"/>
      <c r="GU554" s="185"/>
      <c r="GV554" s="185"/>
      <c r="GW554" s="185"/>
      <c r="GX554" s="185"/>
      <c r="GY554" s="185"/>
      <c r="GZ554" s="185"/>
      <c r="HA554" s="185"/>
      <c r="HB554" s="185"/>
      <c r="HC554" s="185"/>
      <c r="HD554" s="185"/>
      <c r="HE554" s="185"/>
      <c r="HF554" s="185"/>
      <c r="HG554" s="185"/>
      <c r="HH554" s="185"/>
      <c r="HI554" s="185"/>
      <c r="HJ554" s="185"/>
      <c r="HK554" s="185"/>
      <c r="HL554" s="185"/>
      <c r="HM554" s="185"/>
      <c r="HN554" s="185"/>
      <c r="HO554" s="185"/>
      <c r="HP554" s="185"/>
      <c r="HQ554" s="185"/>
      <c r="HR554" s="185"/>
      <c r="HS554" s="185"/>
      <c r="HT554" s="185"/>
      <c r="HU554" s="185"/>
      <c r="HV554" s="185"/>
      <c r="HW554" s="185"/>
      <c r="HX554" s="185"/>
      <c r="HY554" s="185"/>
      <c r="HZ554" s="185"/>
      <c r="IA554" s="185"/>
      <c r="IB554" s="185"/>
      <c r="IC554" s="185"/>
      <c r="ID554" s="185"/>
      <c r="IE554" s="185"/>
      <c r="IF554" s="185"/>
      <c r="IG554" s="185"/>
      <c r="IH554" s="185"/>
      <c r="II554" s="185"/>
      <c r="IJ554" s="185"/>
      <c r="IK554" s="185"/>
      <c r="IL554" s="185"/>
      <c r="IM554" s="185"/>
      <c r="IN554" s="185"/>
      <c r="IO554" s="185"/>
      <c r="IP554" s="185"/>
      <c r="IQ554" s="185"/>
      <c r="IR554" s="185"/>
      <c r="IS554" s="185"/>
      <c r="IT554" s="185"/>
      <c r="IU554" s="185"/>
      <c r="IV554" s="185"/>
      <c r="IW554" s="185"/>
      <c r="IX554" s="185"/>
      <c r="IY554" s="185"/>
      <c r="IZ554" s="185"/>
      <c r="JA554" s="185"/>
      <c r="JB554" s="185"/>
      <c r="JC554" s="185"/>
      <c r="JD554" s="185"/>
      <c r="JE554" s="185"/>
      <c r="JF554" s="185"/>
      <c r="JG554" s="185"/>
      <c r="JH554" s="185"/>
      <c r="JI554" s="185"/>
      <c r="JJ554" s="185"/>
      <c r="JK554" s="185"/>
      <c r="JL554" s="185"/>
      <c r="JM554" s="185"/>
      <c r="JN554" s="185"/>
      <c r="JO554" s="185"/>
      <c r="JP554" s="185"/>
      <c r="JQ554" s="185"/>
      <c r="JR554" s="185"/>
      <c r="JS554" s="185"/>
      <c r="JT554" s="185"/>
      <c r="JU554" s="185"/>
      <c r="JV554" s="185"/>
      <c r="JW554" s="185"/>
      <c r="JX554" s="185"/>
      <c r="JY554" s="185"/>
      <c r="JZ554" s="185"/>
      <c r="KA554" s="185"/>
      <c r="KB554" s="185"/>
      <c r="KC554" s="185"/>
      <c r="KD554" s="185"/>
      <c r="KE554" s="185"/>
      <c r="KF554" s="185"/>
      <c r="KG554" s="185"/>
      <c r="KH554" s="185"/>
      <c r="KI554" s="185"/>
      <c r="KJ554" s="185"/>
      <c r="KK554" s="185"/>
      <c r="KL554" s="185"/>
      <c r="KM554" s="185"/>
      <c r="KN554" s="185"/>
      <c r="KO554" s="185"/>
      <c r="KP554" s="185"/>
      <c r="KQ554" s="185"/>
      <c r="KR554" s="185"/>
      <c r="KS554" s="185"/>
      <c r="KT554" s="185"/>
      <c r="KU554" s="185"/>
      <c r="KV554" s="185"/>
      <c r="KW554" s="185"/>
      <c r="KX554" s="185"/>
      <c r="KY554" s="185"/>
      <c r="KZ554" s="185"/>
      <c r="LA554" s="185"/>
      <c r="LB554" s="185"/>
      <c r="LC554" s="185"/>
      <c r="LD554" s="185"/>
      <c r="LE554" s="185"/>
      <c r="LF554" s="185"/>
      <c r="LG554" s="185"/>
      <c r="LH554" s="185"/>
      <c r="LI554" s="185"/>
      <c r="LJ554" s="185"/>
      <c r="LK554" s="185"/>
      <c r="LL554" s="185"/>
      <c r="LM554" s="185"/>
      <c r="LN554" s="185"/>
      <c r="LO554" s="185"/>
      <c r="LP554" s="185"/>
      <c r="LQ554" s="185"/>
      <c r="LR554" s="185"/>
      <c r="LS554" s="185"/>
      <c r="LT554" s="185"/>
      <c r="LU554" s="185"/>
      <c r="LV554" s="185"/>
      <c r="LW554" s="185"/>
      <c r="LX554" s="185"/>
      <c r="LY554" s="185"/>
      <c r="LZ554" s="185"/>
      <c r="MA554" s="185"/>
      <c r="MB554" s="185"/>
      <c r="MC554" s="185"/>
      <c r="MD554" s="185"/>
      <c r="ME554" s="185"/>
      <c r="MF554" s="185"/>
      <c r="MG554" s="185"/>
      <c r="MH554" s="185"/>
      <c r="MI554" s="185"/>
      <c r="MJ554" s="185"/>
      <c r="MK554" s="185"/>
      <c r="ML554" s="185"/>
      <c r="MM554" s="185"/>
      <c r="MN554" s="185"/>
      <c r="MO554" s="185"/>
      <c r="MP554" s="185"/>
      <c r="MQ554" s="185"/>
      <c r="MR554" s="185"/>
      <c r="MS554" s="185"/>
      <c r="MT554" s="185"/>
      <c r="MU554" s="185"/>
      <c r="MV554" s="185"/>
      <c r="MW554" s="185"/>
      <c r="MX554" s="185"/>
      <c r="MY554" s="185"/>
      <c r="MZ554" s="185"/>
      <c r="NA554" s="185"/>
      <c r="NB554" s="185"/>
      <c r="NC554" s="185"/>
      <c r="ND554" s="185"/>
      <c r="NE554" s="185"/>
      <c r="NF554" s="185"/>
      <c r="NG554" s="185"/>
      <c r="NH554" s="185"/>
      <c r="NI554" s="185"/>
      <c r="NJ554" s="185"/>
      <c r="NK554" s="185"/>
      <c r="NL554" s="185"/>
      <c r="NM554" s="185"/>
      <c r="NN554" s="185"/>
      <c r="NO554" s="185"/>
      <c r="NP554" s="185"/>
      <c r="NQ554" s="185"/>
      <c r="NR554" s="185"/>
      <c r="NS554" s="185"/>
      <c r="NT554" s="185"/>
      <c r="NU554" s="185"/>
      <c r="NV554" s="185"/>
      <c r="NW554" s="185"/>
      <c r="NX554" s="185"/>
      <c r="NY554" s="185"/>
      <c r="NZ554" s="185"/>
      <c r="OA554" s="185"/>
      <c r="OB554" s="185"/>
      <c r="OC554" s="185"/>
      <c r="OD554" s="185"/>
      <c r="OE554" s="185"/>
      <c r="OF554" s="185"/>
      <c r="OG554" s="185"/>
      <c r="OH554" s="185"/>
      <c r="OI554" s="185"/>
      <c r="OJ554" s="185"/>
      <c r="OK554" s="185"/>
      <c r="OL554" s="185"/>
      <c r="OM554" s="185"/>
      <c r="ON554" s="185"/>
      <c r="OO554" s="185"/>
      <c r="OP554" s="185"/>
      <c r="OQ554" s="185"/>
      <c r="OR554" s="185"/>
      <c r="OS554" s="185"/>
      <c r="OT554" s="185"/>
      <c r="OU554" s="185"/>
      <c r="OV554" s="185"/>
      <c r="OW554" s="185"/>
      <c r="OX554" s="185"/>
      <c r="OY554" s="185"/>
      <c r="OZ554" s="185"/>
      <c r="PA554" s="185"/>
      <c r="PB554" s="185"/>
      <c r="PC554" s="185"/>
      <c r="PD554" s="185"/>
      <c r="PE554" s="185"/>
      <c r="PF554" s="185"/>
      <c r="PG554" s="185"/>
      <c r="PH554" s="185"/>
      <c r="PI554" s="185"/>
      <c r="PJ554" s="185"/>
      <c r="PK554" s="185"/>
      <c r="PL554" s="185"/>
      <c r="PM554" s="185"/>
      <c r="PN554" s="185"/>
      <c r="PO554" s="185"/>
      <c r="PP554" s="185"/>
      <c r="PQ554" s="185"/>
      <c r="PR554" s="185"/>
      <c r="PS554" s="185"/>
      <c r="PT554" s="185"/>
      <c r="PU554" s="185"/>
      <c r="PV554" s="185"/>
      <c r="PW554" s="185"/>
      <c r="PX554" s="185"/>
      <c r="PY554" s="185"/>
      <c r="PZ554" s="185"/>
      <c r="QA554" s="185"/>
      <c r="QB554" s="185"/>
      <c r="QC554" s="185"/>
      <c r="QD554" s="185"/>
      <c r="QE554" s="185"/>
      <c r="QF554" s="185"/>
      <c r="QG554" s="185"/>
      <c r="QH554" s="185"/>
      <c r="QI554" s="185"/>
      <c r="QJ554" s="185"/>
      <c r="QK554" s="185"/>
      <c r="QL554" s="185"/>
      <c r="QM554" s="185"/>
      <c r="QN554" s="185"/>
      <c r="QO554" s="185"/>
      <c r="QP554" s="185"/>
      <c r="QQ554" s="185"/>
      <c r="QR554" s="185"/>
      <c r="QS554" s="185"/>
      <c r="QT554" s="185"/>
      <c r="QU554" s="185"/>
      <c r="QV554" s="185"/>
      <c r="QW554" s="185"/>
      <c r="QX554" s="185"/>
      <c r="QY554" s="185"/>
      <c r="QZ554" s="185"/>
      <c r="RA554" s="185"/>
      <c r="RB554" s="185"/>
      <c r="RC554" s="185"/>
      <c r="RD554" s="185"/>
      <c r="RE554" s="185"/>
      <c r="RF554" s="185"/>
      <c r="RG554" s="185"/>
      <c r="RH554" s="185"/>
      <c r="RI554" s="185"/>
      <c r="RJ554" s="185"/>
      <c r="RK554" s="185"/>
      <c r="RL554" s="185"/>
      <c r="RM554" s="185"/>
      <c r="RN554" s="185"/>
      <c r="RO554" s="185"/>
      <c r="RP554" s="185"/>
      <c r="RQ554" s="185"/>
      <c r="RR554" s="185"/>
      <c r="RS554" s="185"/>
      <c r="RT554" s="185"/>
      <c r="RU554" s="185"/>
      <c r="RV554" s="185"/>
      <c r="RW554" s="185"/>
      <c r="RX554" s="185"/>
      <c r="RY554" s="185"/>
      <c r="RZ554" s="185"/>
      <c r="SA554" s="185"/>
      <c r="SB554" s="185"/>
      <c r="SC554" s="185"/>
      <c r="SD554" s="185"/>
      <c r="SE554" s="185"/>
      <c r="SF554" s="185"/>
      <c r="SG554" s="185"/>
      <c r="SH554" s="185"/>
      <c r="SI554" s="185"/>
      <c r="SJ554" s="185"/>
      <c r="SK554" s="185"/>
      <c r="SL554" s="185"/>
      <c r="SM554" s="185"/>
      <c r="SN554" s="185"/>
      <c r="SO554" s="185"/>
      <c r="SP554" s="185"/>
      <c r="SQ554" s="185"/>
      <c r="SR554" s="185"/>
      <c r="SS554" s="185"/>
      <c r="ST554" s="185"/>
      <c r="SU554" s="185"/>
      <c r="SV554" s="185"/>
      <c r="SW554" s="185"/>
      <c r="SX554" s="185"/>
      <c r="SY554" s="185"/>
      <c r="SZ554" s="185"/>
      <c r="TA554" s="185"/>
      <c r="TB554" s="185"/>
      <c r="TC554" s="185"/>
      <c r="TD554" s="185"/>
      <c r="TE554" s="185"/>
      <c r="TF554" s="185"/>
      <c r="TG554" s="185"/>
      <c r="TH554" s="185"/>
      <c r="TI554" s="185"/>
    </row>
    <row r="555" spans="1:529" s="104" customFormat="1" ht="53.25" customHeight="1" x14ac:dyDescent="0.25">
      <c r="A555" s="88">
        <v>13140130</v>
      </c>
      <c r="B555" s="89">
        <v>40000</v>
      </c>
      <c r="C555" s="88" t="s">
        <v>6071</v>
      </c>
      <c r="D555" s="90" t="s">
        <v>7476</v>
      </c>
      <c r="E555" s="88" t="s">
        <v>7475</v>
      </c>
      <c r="F555" s="88" t="s">
        <v>7475</v>
      </c>
      <c r="G555" s="88" t="s">
        <v>7475</v>
      </c>
      <c r="H555" s="88" t="s">
        <v>4682</v>
      </c>
      <c r="I555" s="89">
        <v>40021</v>
      </c>
      <c r="J555" s="89">
        <v>45897</v>
      </c>
      <c r="K555" s="90" t="s">
        <v>1294</v>
      </c>
      <c r="L555" s="90"/>
      <c r="M555" s="90" t="s">
        <v>298</v>
      </c>
      <c r="N555" s="90" t="s">
        <v>21</v>
      </c>
      <c r="O555" s="90">
        <v>120</v>
      </c>
      <c r="P555" s="645"/>
      <c r="Q555" s="645"/>
      <c r="R555" s="645"/>
      <c r="S555" s="645"/>
      <c r="T555" s="734"/>
      <c r="U555" s="90"/>
      <c r="V555" s="90">
        <v>120</v>
      </c>
      <c r="W555" s="90" t="s">
        <v>3205</v>
      </c>
      <c r="X555" s="90">
        <v>35</v>
      </c>
      <c r="Y555" s="90">
        <v>25</v>
      </c>
      <c r="Z555" s="90">
        <v>125</v>
      </c>
      <c r="AA555" s="90" t="s">
        <v>1091</v>
      </c>
      <c r="AB555" s="90" t="s">
        <v>1091</v>
      </c>
      <c r="AC555" s="90" t="s">
        <v>1091</v>
      </c>
      <c r="AD555" s="90" t="s">
        <v>1091</v>
      </c>
      <c r="AE555" s="90" t="s">
        <v>1091</v>
      </c>
      <c r="AF555" s="90">
        <v>0.3</v>
      </c>
      <c r="AG555" s="90" t="s">
        <v>3430</v>
      </c>
      <c r="AH555" s="90"/>
      <c r="AI555" s="90" t="s">
        <v>6044</v>
      </c>
      <c r="AJ555" s="90" t="s">
        <v>6045</v>
      </c>
      <c r="AK555" s="90" t="s">
        <v>6055</v>
      </c>
      <c r="AM555" s="830"/>
      <c r="AN555" s="830"/>
      <c r="AO555" s="830"/>
      <c r="AP555" s="830"/>
      <c r="AQ555" s="830"/>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c r="ID555" s="185"/>
      <c r="IE555" s="185"/>
      <c r="IF555" s="185"/>
      <c r="IG555" s="185"/>
      <c r="IH555" s="185"/>
      <c r="II555" s="185"/>
      <c r="IJ555" s="185"/>
      <c r="IK555" s="185"/>
      <c r="IL555" s="185"/>
      <c r="IM555" s="185"/>
      <c r="IN555" s="185"/>
      <c r="IO555" s="185"/>
      <c r="IP555" s="185"/>
      <c r="IQ555" s="185"/>
      <c r="IR555" s="185"/>
      <c r="IS555" s="185"/>
      <c r="IT555" s="185"/>
      <c r="IU555" s="185"/>
      <c r="IV555" s="185"/>
      <c r="IW555" s="185"/>
      <c r="IX555" s="185"/>
      <c r="IY555" s="185"/>
      <c r="IZ555" s="185"/>
      <c r="JA555" s="185"/>
      <c r="JB555" s="185"/>
      <c r="JC555" s="185"/>
      <c r="JD555" s="185"/>
      <c r="JE555" s="185"/>
      <c r="JF555" s="185"/>
      <c r="JG555" s="185"/>
      <c r="JH555" s="185"/>
      <c r="JI555" s="185"/>
      <c r="JJ555" s="185"/>
      <c r="JK555" s="185"/>
      <c r="JL555" s="185"/>
      <c r="JM555" s="185"/>
      <c r="JN555" s="185"/>
      <c r="JO555" s="185"/>
      <c r="JP555" s="185"/>
      <c r="JQ555" s="185"/>
      <c r="JR555" s="185"/>
      <c r="JS555" s="185"/>
      <c r="JT555" s="185"/>
      <c r="JU555" s="185"/>
      <c r="JV555" s="185"/>
      <c r="JW555" s="185"/>
      <c r="JX555" s="185"/>
      <c r="JY555" s="185"/>
      <c r="JZ555" s="185"/>
      <c r="KA555" s="185"/>
      <c r="KB555" s="185"/>
      <c r="KC555" s="185"/>
      <c r="KD555" s="185"/>
      <c r="KE555" s="185"/>
      <c r="KF555" s="185"/>
      <c r="KG555" s="185"/>
      <c r="KH555" s="185"/>
      <c r="KI555" s="185"/>
      <c r="KJ555" s="185"/>
      <c r="KK555" s="185"/>
      <c r="KL555" s="185"/>
      <c r="KM555" s="185"/>
      <c r="KN555" s="185"/>
      <c r="KO555" s="185"/>
      <c r="KP555" s="185"/>
      <c r="KQ555" s="185"/>
      <c r="KR555" s="185"/>
      <c r="KS555" s="185"/>
      <c r="KT555" s="185"/>
      <c r="KU555" s="185"/>
      <c r="KV555" s="185"/>
      <c r="KW555" s="185"/>
      <c r="KX555" s="185"/>
      <c r="KY555" s="185"/>
      <c r="KZ555" s="185"/>
      <c r="LA555" s="185"/>
      <c r="LB555" s="185"/>
      <c r="LC555" s="185"/>
      <c r="LD555" s="185"/>
      <c r="LE555" s="185"/>
      <c r="LF555" s="185"/>
      <c r="LG555" s="185"/>
      <c r="LH555" s="185"/>
      <c r="LI555" s="185"/>
      <c r="LJ555" s="185"/>
      <c r="LK555" s="185"/>
      <c r="LL555" s="185"/>
      <c r="LM555" s="185"/>
      <c r="LN555" s="185"/>
      <c r="LO555" s="185"/>
      <c r="LP555" s="185"/>
      <c r="LQ555" s="185"/>
      <c r="LR555" s="185"/>
      <c r="LS555" s="185"/>
      <c r="LT555" s="185"/>
      <c r="LU555" s="185"/>
      <c r="LV555" s="185"/>
      <c r="LW555" s="185"/>
      <c r="LX555" s="185"/>
      <c r="LY555" s="185"/>
      <c r="LZ555" s="185"/>
      <c r="MA555" s="185"/>
      <c r="MB555" s="185"/>
      <c r="MC555" s="185"/>
      <c r="MD555" s="185"/>
      <c r="ME555" s="185"/>
      <c r="MF555" s="185"/>
      <c r="MG555" s="185"/>
      <c r="MH555" s="185"/>
      <c r="MI555" s="185"/>
      <c r="MJ555" s="185"/>
      <c r="MK555" s="185"/>
      <c r="ML555" s="185"/>
      <c r="MM555" s="185"/>
      <c r="MN555" s="185"/>
      <c r="MO555" s="185"/>
      <c r="MP555" s="185"/>
      <c r="MQ555" s="185"/>
      <c r="MR555" s="185"/>
      <c r="MS555" s="185"/>
      <c r="MT555" s="185"/>
      <c r="MU555" s="185"/>
      <c r="MV555" s="185"/>
      <c r="MW555" s="185"/>
      <c r="MX555" s="185"/>
      <c r="MY555" s="185"/>
      <c r="MZ555" s="185"/>
      <c r="NA555" s="185"/>
      <c r="NB555" s="185"/>
      <c r="NC555" s="185"/>
      <c r="ND555" s="185"/>
      <c r="NE555" s="185"/>
      <c r="NF555" s="185"/>
      <c r="NG555" s="185"/>
      <c r="NH555" s="185"/>
      <c r="NI555" s="185"/>
      <c r="NJ555" s="185"/>
      <c r="NK555" s="185"/>
      <c r="NL555" s="185"/>
      <c r="NM555" s="185"/>
      <c r="NN555" s="185"/>
      <c r="NO555" s="185"/>
      <c r="NP555" s="185"/>
      <c r="NQ555" s="185"/>
      <c r="NR555" s="185"/>
      <c r="NS555" s="185"/>
      <c r="NT555" s="185"/>
      <c r="NU555" s="185"/>
      <c r="NV555" s="185"/>
      <c r="NW555" s="185"/>
      <c r="NX555" s="185"/>
      <c r="NY555" s="185"/>
      <c r="NZ555" s="185"/>
      <c r="OA555" s="185"/>
      <c r="OB555" s="185"/>
      <c r="OC555" s="185"/>
      <c r="OD555" s="185"/>
      <c r="OE555" s="185"/>
      <c r="OF555" s="185"/>
      <c r="OG555" s="185"/>
      <c r="OH555" s="185"/>
      <c r="OI555" s="185"/>
      <c r="OJ555" s="185"/>
      <c r="OK555" s="185"/>
      <c r="OL555" s="185"/>
      <c r="OM555" s="185"/>
      <c r="ON555" s="185"/>
      <c r="OO555" s="185"/>
      <c r="OP555" s="185"/>
      <c r="OQ555" s="185"/>
      <c r="OR555" s="185"/>
      <c r="OS555" s="185"/>
      <c r="OT555" s="185"/>
      <c r="OU555" s="185"/>
      <c r="OV555" s="185"/>
      <c r="OW555" s="185"/>
      <c r="OX555" s="185"/>
      <c r="OY555" s="185"/>
      <c r="OZ555" s="185"/>
      <c r="PA555" s="185"/>
      <c r="PB555" s="185"/>
      <c r="PC555" s="185"/>
      <c r="PD555" s="185"/>
      <c r="PE555" s="185"/>
      <c r="PF555" s="185"/>
      <c r="PG555" s="185"/>
      <c r="PH555" s="185"/>
      <c r="PI555" s="185"/>
      <c r="PJ555" s="185"/>
      <c r="PK555" s="185"/>
      <c r="PL555" s="185"/>
      <c r="PM555" s="185"/>
      <c r="PN555" s="185"/>
      <c r="PO555" s="185"/>
      <c r="PP555" s="185"/>
      <c r="PQ555" s="185"/>
      <c r="PR555" s="185"/>
      <c r="PS555" s="185"/>
      <c r="PT555" s="185"/>
      <c r="PU555" s="185"/>
      <c r="PV555" s="185"/>
      <c r="PW555" s="185"/>
      <c r="PX555" s="185"/>
      <c r="PY555" s="185"/>
      <c r="PZ555" s="185"/>
      <c r="QA555" s="185"/>
      <c r="QB555" s="185"/>
      <c r="QC555" s="185"/>
      <c r="QD555" s="185"/>
      <c r="QE555" s="185"/>
      <c r="QF555" s="185"/>
      <c r="QG555" s="185"/>
      <c r="QH555" s="185"/>
      <c r="QI555" s="185"/>
      <c r="QJ555" s="185"/>
      <c r="QK555" s="185"/>
      <c r="QL555" s="185"/>
      <c r="QM555" s="185"/>
      <c r="QN555" s="185"/>
      <c r="QO555" s="185"/>
      <c r="QP555" s="185"/>
      <c r="QQ555" s="185"/>
      <c r="QR555" s="185"/>
      <c r="QS555" s="185"/>
      <c r="QT555" s="185"/>
      <c r="QU555" s="185"/>
      <c r="QV555" s="185"/>
      <c r="QW555" s="185"/>
      <c r="QX555" s="185"/>
      <c r="QY555" s="185"/>
      <c r="QZ555" s="185"/>
      <c r="RA555" s="185"/>
      <c r="RB555" s="185"/>
      <c r="RC555" s="185"/>
      <c r="RD555" s="185"/>
      <c r="RE555" s="185"/>
      <c r="RF555" s="185"/>
      <c r="RG555" s="185"/>
      <c r="RH555" s="185"/>
      <c r="RI555" s="185"/>
      <c r="RJ555" s="185"/>
      <c r="RK555" s="185"/>
      <c r="RL555" s="185"/>
      <c r="RM555" s="185"/>
      <c r="RN555" s="185"/>
      <c r="RO555" s="185"/>
      <c r="RP555" s="185"/>
      <c r="RQ555" s="185"/>
      <c r="RR555" s="185"/>
      <c r="RS555" s="185"/>
      <c r="RT555" s="185"/>
      <c r="RU555" s="185"/>
      <c r="RV555" s="185"/>
      <c r="RW555" s="185"/>
      <c r="RX555" s="185"/>
      <c r="RY555" s="185"/>
      <c r="RZ555" s="185"/>
      <c r="SA555" s="185"/>
      <c r="SB555" s="185"/>
      <c r="SC555" s="185"/>
      <c r="SD555" s="185"/>
      <c r="SE555" s="185"/>
      <c r="SF555" s="185"/>
      <c r="SG555" s="185"/>
      <c r="SH555" s="185"/>
      <c r="SI555" s="185"/>
      <c r="SJ555" s="185"/>
      <c r="SK555" s="185"/>
      <c r="SL555" s="185"/>
      <c r="SM555" s="185"/>
      <c r="SN555" s="185"/>
      <c r="SO555" s="185"/>
      <c r="SP555" s="185"/>
      <c r="SQ555" s="185"/>
      <c r="SR555" s="185"/>
      <c r="SS555" s="185"/>
      <c r="ST555" s="185"/>
      <c r="SU555" s="185"/>
      <c r="SV555" s="185"/>
      <c r="SW555" s="185"/>
      <c r="SX555" s="185"/>
      <c r="SY555" s="185"/>
      <c r="SZ555" s="185"/>
      <c r="TA555" s="185"/>
      <c r="TB555" s="185"/>
      <c r="TC555" s="185"/>
      <c r="TD555" s="185"/>
      <c r="TE555" s="185"/>
      <c r="TF555" s="185"/>
      <c r="TG555" s="185"/>
      <c r="TH555" s="185"/>
      <c r="TI555" s="185"/>
    </row>
    <row r="556" spans="1:529" s="104" customFormat="1" ht="53.25" customHeight="1" x14ac:dyDescent="0.25">
      <c r="A556" s="88">
        <v>13140130</v>
      </c>
      <c r="B556" s="89">
        <v>40000</v>
      </c>
      <c r="C556" s="88" t="s">
        <v>6072</v>
      </c>
      <c r="D556" s="90" t="s">
        <v>7476</v>
      </c>
      <c r="E556" s="88" t="s">
        <v>7475</v>
      </c>
      <c r="F556" s="88" t="s">
        <v>7475</v>
      </c>
      <c r="G556" s="88" t="s">
        <v>7475</v>
      </c>
      <c r="H556" s="88" t="s">
        <v>4682</v>
      </c>
      <c r="I556" s="89">
        <v>40021</v>
      </c>
      <c r="J556" s="89">
        <v>45897</v>
      </c>
      <c r="K556" s="90" t="s">
        <v>1294</v>
      </c>
      <c r="L556" s="90"/>
      <c r="M556" s="90" t="s">
        <v>298</v>
      </c>
      <c r="N556" s="90" t="s">
        <v>21</v>
      </c>
      <c r="O556" s="90">
        <v>1711</v>
      </c>
      <c r="P556" s="645"/>
      <c r="Q556" s="645"/>
      <c r="R556" s="645"/>
      <c r="S556" s="645"/>
      <c r="T556" s="734"/>
      <c r="U556" s="90"/>
      <c r="V556" s="90">
        <v>1711</v>
      </c>
      <c r="W556" s="90" t="s">
        <v>3205</v>
      </c>
      <c r="X556" s="90">
        <v>35</v>
      </c>
      <c r="Y556" s="90">
        <v>25</v>
      </c>
      <c r="Z556" s="90">
        <v>125</v>
      </c>
      <c r="AA556" s="90" t="s">
        <v>1091</v>
      </c>
      <c r="AB556" s="90" t="s">
        <v>1091</v>
      </c>
      <c r="AC556" s="90" t="s">
        <v>1091</v>
      </c>
      <c r="AD556" s="90" t="s">
        <v>1091</v>
      </c>
      <c r="AE556" s="90" t="s">
        <v>1091</v>
      </c>
      <c r="AF556" s="90">
        <v>0.3</v>
      </c>
      <c r="AG556" s="90" t="s">
        <v>3430</v>
      </c>
      <c r="AH556" s="90"/>
      <c r="AI556" s="90" t="s">
        <v>6046</v>
      </c>
      <c r="AJ556" s="90" t="s">
        <v>6047</v>
      </c>
      <c r="AK556" s="90" t="s">
        <v>6055</v>
      </c>
      <c r="AM556" s="830"/>
      <c r="AN556" s="830"/>
      <c r="AO556" s="830"/>
      <c r="AP556" s="830"/>
      <c r="AQ556" s="830"/>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c r="ID556" s="185"/>
      <c r="IE556" s="185"/>
      <c r="IF556" s="185"/>
      <c r="IG556" s="185"/>
      <c r="IH556" s="185"/>
      <c r="II556" s="185"/>
      <c r="IJ556" s="185"/>
      <c r="IK556" s="185"/>
      <c r="IL556" s="185"/>
      <c r="IM556" s="185"/>
      <c r="IN556" s="185"/>
      <c r="IO556" s="185"/>
      <c r="IP556" s="185"/>
      <c r="IQ556" s="185"/>
      <c r="IR556" s="185"/>
      <c r="IS556" s="185"/>
      <c r="IT556" s="185"/>
      <c r="IU556" s="185"/>
      <c r="IV556" s="185"/>
      <c r="IW556" s="185"/>
      <c r="IX556" s="185"/>
      <c r="IY556" s="185"/>
      <c r="IZ556" s="185"/>
      <c r="JA556" s="185"/>
      <c r="JB556" s="185"/>
      <c r="JC556" s="185"/>
      <c r="JD556" s="185"/>
      <c r="JE556" s="185"/>
      <c r="JF556" s="185"/>
      <c r="JG556" s="185"/>
      <c r="JH556" s="185"/>
      <c r="JI556" s="185"/>
      <c r="JJ556" s="185"/>
      <c r="JK556" s="185"/>
      <c r="JL556" s="185"/>
      <c r="JM556" s="185"/>
      <c r="JN556" s="185"/>
      <c r="JO556" s="185"/>
      <c r="JP556" s="185"/>
      <c r="JQ556" s="185"/>
      <c r="JR556" s="185"/>
      <c r="JS556" s="185"/>
      <c r="JT556" s="185"/>
      <c r="JU556" s="185"/>
      <c r="JV556" s="185"/>
      <c r="JW556" s="185"/>
      <c r="JX556" s="185"/>
      <c r="JY556" s="185"/>
      <c r="JZ556" s="185"/>
      <c r="KA556" s="185"/>
      <c r="KB556" s="185"/>
      <c r="KC556" s="185"/>
      <c r="KD556" s="185"/>
      <c r="KE556" s="185"/>
      <c r="KF556" s="185"/>
      <c r="KG556" s="185"/>
      <c r="KH556" s="185"/>
      <c r="KI556" s="185"/>
      <c r="KJ556" s="185"/>
      <c r="KK556" s="185"/>
      <c r="KL556" s="185"/>
      <c r="KM556" s="185"/>
      <c r="KN556" s="185"/>
      <c r="KO556" s="185"/>
      <c r="KP556" s="185"/>
      <c r="KQ556" s="185"/>
      <c r="KR556" s="185"/>
      <c r="KS556" s="185"/>
      <c r="KT556" s="185"/>
      <c r="KU556" s="185"/>
      <c r="KV556" s="185"/>
      <c r="KW556" s="185"/>
      <c r="KX556" s="185"/>
      <c r="KY556" s="185"/>
      <c r="KZ556" s="185"/>
      <c r="LA556" s="185"/>
      <c r="LB556" s="185"/>
      <c r="LC556" s="185"/>
      <c r="LD556" s="185"/>
      <c r="LE556" s="185"/>
      <c r="LF556" s="185"/>
      <c r="LG556" s="185"/>
      <c r="LH556" s="185"/>
      <c r="LI556" s="185"/>
      <c r="LJ556" s="185"/>
      <c r="LK556" s="185"/>
      <c r="LL556" s="185"/>
      <c r="LM556" s="185"/>
      <c r="LN556" s="185"/>
      <c r="LO556" s="185"/>
      <c r="LP556" s="185"/>
      <c r="LQ556" s="185"/>
      <c r="LR556" s="185"/>
      <c r="LS556" s="185"/>
      <c r="LT556" s="185"/>
      <c r="LU556" s="185"/>
      <c r="LV556" s="185"/>
      <c r="LW556" s="185"/>
      <c r="LX556" s="185"/>
      <c r="LY556" s="185"/>
      <c r="LZ556" s="185"/>
      <c r="MA556" s="185"/>
      <c r="MB556" s="185"/>
      <c r="MC556" s="185"/>
      <c r="MD556" s="185"/>
      <c r="ME556" s="185"/>
      <c r="MF556" s="185"/>
      <c r="MG556" s="185"/>
      <c r="MH556" s="185"/>
      <c r="MI556" s="185"/>
      <c r="MJ556" s="185"/>
      <c r="MK556" s="185"/>
      <c r="ML556" s="185"/>
      <c r="MM556" s="185"/>
      <c r="MN556" s="185"/>
      <c r="MO556" s="185"/>
      <c r="MP556" s="185"/>
      <c r="MQ556" s="185"/>
      <c r="MR556" s="185"/>
      <c r="MS556" s="185"/>
      <c r="MT556" s="185"/>
      <c r="MU556" s="185"/>
      <c r="MV556" s="185"/>
      <c r="MW556" s="185"/>
      <c r="MX556" s="185"/>
      <c r="MY556" s="185"/>
      <c r="MZ556" s="185"/>
      <c r="NA556" s="185"/>
      <c r="NB556" s="185"/>
      <c r="NC556" s="185"/>
      <c r="ND556" s="185"/>
      <c r="NE556" s="185"/>
      <c r="NF556" s="185"/>
      <c r="NG556" s="185"/>
      <c r="NH556" s="185"/>
      <c r="NI556" s="185"/>
      <c r="NJ556" s="185"/>
      <c r="NK556" s="185"/>
      <c r="NL556" s="185"/>
      <c r="NM556" s="185"/>
      <c r="NN556" s="185"/>
      <c r="NO556" s="185"/>
      <c r="NP556" s="185"/>
      <c r="NQ556" s="185"/>
      <c r="NR556" s="185"/>
      <c r="NS556" s="185"/>
      <c r="NT556" s="185"/>
      <c r="NU556" s="185"/>
      <c r="NV556" s="185"/>
      <c r="NW556" s="185"/>
      <c r="NX556" s="185"/>
      <c r="NY556" s="185"/>
      <c r="NZ556" s="185"/>
      <c r="OA556" s="185"/>
      <c r="OB556" s="185"/>
      <c r="OC556" s="185"/>
      <c r="OD556" s="185"/>
      <c r="OE556" s="185"/>
      <c r="OF556" s="185"/>
      <c r="OG556" s="185"/>
      <c r="OH556" s="185"/>
      <c r="OI556" s="185"/>
      <c r="OJ556" s="185"/>
      <c r="OK556" s="185"/>
      <c r="OL556" s="185"/>
      <c r="OM556" s="185"/>
      <c r="ON556" s="185"/>
      <c r="OO556" s="185"/>
      <c r="OP556" s="185"/>
      <c r="OQ556" s="185"/>
      <c r="OR556" s="185"/>
      <c r="OS556" s="185"/>
      <c r="OT556" s="185"/>
      <c r="OU556" s="185"/>
      <c r="OV556" s="185"/>
      <c r="OW556" s="185"/>
      <c r="OX556" s="185"/>
      <c r="OY556" s="185"/>
      <c r="OZ556" s="185"/>
      <c r="PA556" s="185"/>
      <c r="PB556" s="185"/>
      <c r="PC556" s="185"/>
      <c r="PD556" s="185"/>
      <c r="PE556" s="185"/>
      <c r="PF556" s="185"/>
      <c r="PG556" s="185"/>
      <c r="PH556" s="185"/>
      <c r="PI556" s="185"/>
      <c r="PJ556" s="185"/>
      <c r="PK556" s="185"/>
      <c r="PL556" s="185"/>
      <c r="PM556" s="185"/>
      <c r="PN556" s="185"/>
      <c r="PO556" s="185"/>
      <c r="PP556" s="185"/>
      <c r="PQ556" s="185"/>
      <c r="PR556" s="185"/>
      <c r="PS556" s="185"/>
      <c r="PT556" s="185"/>
      <c r="PU556" s="185"/>
      <c r="PV556" s="185"/>
      <c r="PW556" s="185"/>
      <c r="PX556" s="185"/>
      <c r="PY556" s="185"/>
      <c r="PZ556" s="185"/>
      <c r="QA556" s="185"/>
      <c r="QB556" s="185"/>
      <c r="QC556" s="185"/>
      <c r="QD556" s="185"/>
      <c r="QE556" s="185"/>
      <c r="QF556" s="185"/>
      <c r="QG556" s="185"/>
      <c r="QH556" s="185"/>
      <c r="QI556" s="185"/>
      <c r="QJ556" s="185"/>
      <c r="QK556" s="185"/>
      <c r="QL556" s="185"/>
      <c r="QM556" s="185"/>
      <c r="QN556" s="185"/>
      <c r="QO556" s="185"/>
      <c r="QP556" s="185"/>
      <c r="QQ556" s="185"/>
      <c r="QR556" s="185"/>
      <c r="QS556" s="185"/>
      <c r="QT556" s="185"/>
      <c r="QU556" s="185"/>
      <c r="QV556" s="185"/>
      <c r="QW556" s="185"/>
      <c r="QX556" s="185"/>
      <c r="QY556" s="185"/>
      <c r="QZ556" s="185"/>
      <c r="RA556" s="185"/>
      <c r="RB556" s="185"/>
      <c r="RC556" s="185"/>
      <c r="RD556" s="185"/>
      <c r="RE556" s="185"/>
      <c r="RF556" s="185"/>
      <c r="RG556" s="185"/>
      <c r="RH556" s="185"/>
      <c r="RI556" s="185"/>
      <c r="RJ556" s="185"/>
      <c r="RK556" s="185"/>
      <c r="RL556" s="185"/>
      <c r="RM556" s="185"/>
      <c r="RN556" s="185"/>
      <c r="RO556" s="185"/>
      <c r="RP556" s="185"/>
      <c r="RQ556" s="185"/>
      <c r="RR556" s="185"/>
      <c r="RS556" s="185"/>
      <c r="RT556" s="185"/>
      <c r="RU556" s="185"/>
      <c r="RV556" s="185"/>
      <c r="RW556" s="185"/>
      <c r="RX556" s="185"/>
      <c r="RY556" s="185"/>
      <c r="RZ556" s="185"/>
      <c r="SA556" s="185"/>
      <c r="SB556" s="185"/>
      <c r="SC556" s="185"/>
      <c r="SD556" s="185"/>
      <c r="SE556" s="185"/>
      <c r="SF556" s="185"/>
      <c r="SG556" s="185"/>
      <c r="SH556" s="185"/>
      <c r="SI556" s="185"/>
      <c r="SJ556" s="185"/>
      <c r="SK556" s="185"/>
      <c r="SL556" s="185"/>
      <c r="SM556" s="185"/>
      <c r="SN556" s="185"/>
      <c r="SO556" s="185"/>
      <c r="SP556" s="185"/>
      <c r="SQ556" s="185"/>
      <c r="SR556" s="185"/>
      <c r="SS556" s="185"/>
      <c r="ST556" s="185"/>
      <c r="SU556" s="185"/>
      <c r="SV556" s="185"/>
      <c r="SW556" s="185"/>
      <c r="SX556" s="185"/>
      <c r="SY556" s="185"/>
      <c r="SZ556" s="185"/>
      <c r="TA556" s="185"/>
      <c r="TB556" s="185"/>
      <c r="TC556" s="185"/>
      <c r="TD556" s="185"/>
      <c r="TE556" s="185"/>
      <c r="TF556" s="185"/>
      <c r="TG556" s="185"/>
      <c r="TH556" s="185"/>
      <c r="TI556" s="185"/>
    </row>
    <row r="557" spans="1:529" s="104" customFormat="1" ht="53.25" customHeight="1" x14ac:dyDescent="0.25">
      <c r="A557" s="88">
        <v>13140130</v>
      </c>
      <c r="B557" s="89">
        <v>40000</v>
      </c>
      <c r="C557" s="88" t="s">
        <v>6073</v>
      </c>
      <c r="D557" s="90" t="s">
        <v>7476</v>
      </c>
      <c r="E557" s="88" t="s">
        <v>7475</v>
      </c>
      <c r="F557" s="88" t="s">
        <v>7475</v>
      </c>
      <c r="G557" s="88" t="s">
        <v>7475</v>
      </c>
      <c r="H557" s="88" t="s">
        <v>4682</v>
      </c>
      <c r="I557" s="89">
        <v>40021</v>
      </c>
      <c r="J557" s="89">
        <v>45897</v>
      </c>
      <c r="K557" s="90" t="s">
        <v>1294</v>
      </c>
      <c r="L557" s="90"/>
      <c r="M557" s="90" t="s">
        <v>298</v>
      </c>
      <c r="N557" s="90" t="s">
        <v>21</v>
      </c>
      <c r="O557" s="90">
        <v>12589</v>
      </c>
      <c r="P557" s="645"/>
      <c r="Q557" s="645"/>
      <c r="R557" s="645"/>
      <c r="S557" s="645"/>
      <c r="T557" s="734"/>
      <c r="U557" s="90"/>
      <c r="V557" s="90">
        <v>12589</v>
      </c>
      <c r="W557" s="90" t="s">
        <v>3205</v>
      </c>
      <c r="X557" s="90">
        <v>35</v>
      </c>
      <c r="Y557" s="90">
        <v>25</v>
      </c>
      <c r="Z557" s="90">
        <v>125</v>
      </c>
      <c r="AA557" s="90" t="s">
        <v>1091</v>
      </c>
      <c r="AB557" s="90" t="s">
        <v>1091</v>
      </c>
      <c r="AC557" s="90" t="s">
        <v>1091</v>
      </c>
      <c r="AD557" s="90" t="s">
        <v>1091</v>
      </c>
      <c r="AE557" s="90" t="s">
        <v>1091</v>
      </c>
      <c r="AF557" s="90">
        <v>0.3</v>
      </c>
      <c r="AG557" s="90" t="s">
        <v>3430</v>
      </c>
      <c r="AH557" s="90"/>
      <c r="AI557" s="90" t="s">
        <v>6048</v>
      </c>
      <c r="AJ557" s="90" t="s">
        <v>6049</v>
      </c>
      <c r="AK557" s="90" t="s">
        <v>6055</v>
      </c>
      <c r="AM557" s="830"/>
      <c r="AN557" s="830"/>
      <c r="AO557" s="830"/>
      <c r="AP557" s="830"/>
      <c r="AQ557" s="830"/>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185"/>
      <c r="HL557" s="185"/>
      <c r="HM557" s="185"/>
      <c r="HN557" s="185"/>
      <c r="HO557" s="185"/>
      <c r="HP557" s="185"/>
      <c r="HQ557" s="185"/>
      <c r="HR557" s="185"/>
      <c r="HS557" s="185"/>
      <c r="HT557" s="185"/>
      <c r="HU557" s="185"/>
      <c r="HV557" s="185"/>
      <c r="HW557" s="185"/>
      <c r="HX557" s="185"/>
      <c r="HY557" s="185"/>
      <c r="HZ557" s="185"/>
      <c r="IA557" s="185"/>
      <c r="IB557" s="185"/>
      <c r="IC557" s="185"/>
      <c r="ID557" s="185"/>
      <c r="IE557" s="185"/>
      <c r="IF557" s="185"/>
      <c r="IG557" s="185"/>
      <c r="IH557" s="185"/>
      <c r="II557" s="185"/>
      <c r="IJ557" s="185"/>
      <c r="IK557" s="185"/>
      <c r="IL557" s="185"/>
      <c r="IM557" s="185"/>
      <c r="IN557" s="185"/>
      <c r="IO557" s="185"/>
      <c r="IP557" s="185"/>
      <c r="IQ557" s="185"/>
      <c r="IR557" s="185"/>
      <c r="IS557" s="185"/>
      <c r="IT557" s="185"/>
      <c r="IU557" s="185"/>
      <c r="IV557" s="185"/>
      <c r="IW557" s="185"/>
      <c r="IX557" s="185"/>
      <c r="IY557" s="185"/>
      <c r="IZ557" s="185"/>
      <c r="JA557" s="185"/>
      <c r="JB557" s="185"/>
      <c r="JC557" s="185"/>
      <c r="JD557" s="185"/>
      <c r="JE557" s="185"/>
      <c r="JF557" s="185"/>
      <c r="JG557" s="185"/>
      <c r="JH557" s="185"/>
      <c r="JI557" s="185"/>
      <c r="JJ557" s="185"/>
      <c r="JK557" s="185"/>
      <c r="JL557" s="185"/>
      <c r="JM557" s="185"/>
      <c r="JN557" s="185"/>
      <c r="JO557" s="185"/>
      <c r="JP557" s="185"/>
      <c r="JQ557" s="185"/>
      <c r="JR557" s="185"/>
      <c r="JS557" s="185"/>
      <c r="JT557" s="185"/>
      <c r="JU557" s="185"/>
      <c r="JV557" s="185"/>
      <c r="JW557" s="185"/>
      <c r="JX557" s="185"/>
      <c r="JY557" s="185"/>
      <c r="JZ557" s="185"/>
      <c r="KA557" s="185"/>
      <c r="KB557" s="185"/>
      <c r="KC557" s="185"/>
      <c r="KD557" s="185"/>
      <c r="KE557" s="185"/>
      <c r="KF557" s="185"/>
      <c r="KG557" s="185"/>
      <c r="KH557" s="185"/>
      <c r="KI557" s="185"/>
      <c r="KJ557" s="185"/>
      <c r="KK557" s="185"/>
      <c r="KL557" s="185"/>
      <c r="KM557" s="185"/>
      <c r="KN557" s="185"/>
      <c r="KO557" s="185"/>
      <c r="KP557" s="185"/>
      <c r="KQ557" s="185"/>
      <c r="KR557" s="185"/>
      <c r="KS557" s="185"/>
      <c r="KT557" s="185"/>
      <c r="KU557" s="185"/>
      <c r="KV557" s="185"/>
      <c r="KW557" s="185"/>
      <c r="KX557" s="185"/>
      <c r="KY557" s="185"/>
      <c r="KZ557" s="185"/>
      <c r="LA557" s="185"/>
      <c r="LB557" s="185"/>
      <c r="LC557" s="185"/>
      <c r="LD557" s="185"/>
      <c r="LE557" s="185"/>
      <c r="LF557" s="185"/>
      <c r="LG557" s="185"/>
      <c r="LH557" s="185"/>
      <c r="LI557" s="185"/>
      <c r="LJ557" s="185"/>
      <c r="LK557" s="185"/>
      <c r="LL557" s="185"/>
      <c r="LM557" s="185"/>
      <c r="LN557" s="185"/>
      <c r="LO557" s="185"/>
      <c r="LP557" s="185"/>
      <c r="LQ557" s="185"/>
      <c r="LR557" s="185"/>
      <c r="LS557" s="185"/>
      <c r="LT557" s="185"/>
      <c r="LU557" s="185"/>
      <c r="LV557" s="185"/>
      <c r="LW557" s="185"/>
      <c r="LX557" s="185"/>
      <c r="LY557" s="185"/>
      <c r="LZ557" s="185"/>
      <c r="MA557" s="185"/>
      <c r="MB557" s="185"/>
      <c r="MC557" s="185"/>
      <c r="MD557" s="185"/>
      <c r="ME557" s="185"/>
      <c r="MF557" s="185"/>
      <c r="MG557" s="185"/>
      <c r="MH557" s="185"/>
      <c r="MI557" s="185"/>
      <c r="MJ557" s="185"/>
      <c r="MK557" s="185"/>
      <c r="ML557" s="185"/>
      <c r="MM557" s="185"/>
      <c r="MN557" s="185"/>
      <c r="MO557" s="185"/>
      <c r="MP557" s="185"/>
      <c r="MQ557" s="185"/>
      <c r="MR557" s="185"/>
      <c r="MS557" s="185"/>
      <c r="MT557" s="185"/>
      <c r="MU557" s="185"/>
      <c r="MV557" s="185"/>
      <c r="MW557" s="185"/>
      <c r="MX557" s="185"/>
      <c r="MY557" s="185"/>
      <c r="MZ557" s="185"/>
      <c r="NA557" s="185"/>
      <c r="NB557" s="185"/>
      <c r="NC557" s="185"/>
      <c r="ND557" s="185"/>
      <c r="NE557" s="185"/>
      <c r="NF557" s="185"/>
      <c r="NG557" s="185"/>
      <c r="NH557" s="185"/>
      <c r="NI557" s="185"/>
      <c r="NJ557" s="185"/>
      <c r="NK557" s="185"/>
      <c r="NL557" s="185"/>
      <c r="NM557" s="185"/>
      <c r="NN557" s="185"/>
      <c r="NO557" s="185"/>
      <c r="NP557" s="185"/>
      <c r="NQ557" s="185"/>
      <c r="NR557" s="185"/>
      <c r="NS557" s="185"/>
      <c r="NT557" s="185"/>
      <c r="NU557" s="185"/>
      <c r="NV557" s="185"/>
      <c r="NW557" s="185"/>
      <c r="NX557" s="185"/>
      <c r="NY557" s="185"/>
      <c r="NZ557" s="185"/>
      <c r="OA557" s="185"/>
      <c r="OB557" s="185"/>
      <c r="OC557" s="185"/>
      <c r="OD557" s="185"/>
      <c r="OE557" s="185"/>
      <c r="OF557" s="185"/>
      <c r="OG557" s="185"/>
      <c r="OH557" s="185"/>
      <c r="OI557" s="185"/>
      <c r="OJ557" s="185"/>
      <c r="OK557" s="185"/>
      <c r="OL557" s="185"/>
      <c r="OM557" s="185"/>
      <c r="ON557" s="185"/>
      <c r="OO557" s="185"/>
      <c r="OP557" s="185"/>
      <c r="OQ557" s="185"/>
      <c r="OR557" s="185"/>
      <c r="OS557" s="185"/>
      <c r="OT557" s="185"/>
      <c r="OU557" s="185"/>
      <c r="OV557" s="185"/>
      <c r="OW557" s="185"/>
      <c r="OX557" s="185"/>
      <c r="OY557" s="185"/>
      <c r="OZ557" s="185"/>
      <c r="PA557" s="185"/>
      <c r="PB557" s="185"/>
      <c r="PC557" s="185"/>
      <c r="PD557" s="185"/>
      <c r="PE557" s="185"/>
      <c r="PF557" s="185"/>
      <c r="PG557" s="185"/>
      <c r="PH557" s="185"/>
      <c r="PI557" s="185"/>
      <c r="PJ557" s="185"/>
      <c r="PK557" s="185"/>
      <c r="PL557" s="185"/>
      <c r="PM557" s="185"/>
      <c r="PN557" s="185"/>
      <c r="PO557" s="185"/>
      <c r="PP557" s="185"/>
      <c r="PQ557" s="185"/>
      <c r="PR557" s="185"/>
      <c r="PS557" s="185"/>
      <c r="PT557" s="185"/>
      <c r="PU557" s="185"/>
      <c r="PV557" s="185"/>
      <c r="PW557" s="185"/>
      <c r="PX557" s="185"/>
      <c r="PY557" s="185"/>
      <c r="PZ557" s="185"/>
      <c r="QA557" s="185"/>
      <c r="QB557" s="185"/>
      <c r="QC557" s="185"/>
      <c r="QD557" s="185"/>
      <c r="QE557" s="185"/>
      <c r="QF557" s="185"/>
      <c r="QG557" s="185"/>
      <c r="QH557" s="185"/>
      <c r="QI557" s="185"/>
      <c r="QJ557" s="185"/>
      <c r="QK557" s="185"/>
      <c r="QL557" s="185"/>
      <c r="QM557" s="185"/>
      <c r="QN557" s="185"/>
      <c r="QO557" s="185"/>
      <c r="QP557" s="185"/>
      <c r="QQ557" s="185"/>
      <c r="QR557" s="185"/>
      <c r="QS557" s="185"/>
      <c r="QT557" s="185"/>
      <c r="QU557" s="185"/>
      <c r="QV557" s="185"/>
      <c r="QW557" s="185"/>
      <c r="QX557" s="185"/>
      <c r="QY557" s="185"/>
      <c r="QZ557" s="185"/>
      <c r="RA557" s="185"/>
      <c r="RB557" s="185"/>
      <c r="RC557" s="185"/>
      <c r="RD557" s="185"/>
      <c r="RE557" s="185"/>
      <c r="RF557" s="185"/>
      <c r="RG557" s="185"/>
      <c r="RH557" s="185"/>
      <c r="RI557" s="185"/>
      <c r="RJ557" s="185"/>
      <c r="RK557" s="185"/>
      <c r="RL557" s="185"/>
      <c r="RM557" s="185"/>
      <c r="RN557" s="185"/>
      <c r="RO557" s="185"/>
      <c r="RP557" s="185"/>
      <c r="RQ557" s="185"/>
      <c r="RR557" s="185"/>
      <c r="RS557" s="185"/>
      <c r="RT557" s="185"/>
      <c r="RU557" s="185"/>
      <c r="RV557" s="185"/>
      <c r="RW557" s="185"/>
      <c r="RX557" s="185"/>
      <c r="RY557" s="185"/>
      <c r="RZ557" s="185"/>
      <c r="SA557" s="185"/>
      <c r="SB557" s="185"/>
      <c r="SC557" s="185"/>
      <c r="SD557" s="185"/>
      <c r="SE557" s="185"/>
      <c r="SF557" s="185"/>
      <c r="SG557" s="185"/>
      <c r="SH557" s="185"/>
      <c r="SI557" s="185"/>
      <c r="SJ557" s="185"/>
      <c r="SK557" s="185"/>
      <c r="SL557" s="185"/>
      <c r="SM557" s="185"/>
      <c r="SN557" s="185"/>
      <c r="SO557" s="185"/>
      <c r="SP557" s="185"/>
      <c r="SQ557" s="185"/>
      <c r="SR557" s="185"/>
      <c r="SS557" s="185"/>
      <c r="ST557" s="185"/>
      <c r="SU557" s="185"/>
      <c r="SV557" s="185"/>
      <c r="SW557" s="185"/>
      <c r="SX557" s="185"/>
      <c r="SY557" s="185"/>
      <c r="SZ557" s="185"/>
      <c r="TA557" s="185"/>
      <c r="TB557" s="185"/>
      <c r="TC557" s="185"/>
      <c r="TD557" s="185"/>
      <c r="TE557" s="185"/>
      <c r="TF557" s="185"/>
      <c r="TG557" s="185"/>
      <c r="TH557" s="185"/>
      <c r="TI557" s="185"/>
    </row>
    <row r="558" spans="1:529" s="104" customFormat="1" ht="53.25" customHeight="1" x14ac:dyDescent="0.25">
      <c r="A558" s="88">
        <v>13140130</v>
      </c>
      <c r="B558" s="89">
        <v>40000</v>
      </c>
      <c r="C558" s="88" t="s">
        <v>6074</v>
      </c>
      <c r="D558" s="90" t="s">
        <v>7476</v>
      </c>
      <c r="E558" s="88" t="s">
        <v>7475</v>
      </c>
      <c r="F558" s="88" t="s">
        <v>7475</v>
      </c>
      <c r="G558" s="88" t="s">
        <v>7475</v>
      </c>
      <c r="H558" s="88" t="s">
        <v>4682</v>
      </c>
      <c r="I558" s="89">
        <v>40021</v>
      </c>
      <c r="J558" s="89">
        <v>45897</v>
      </c>
      <c r="K558" s="90" t="s">
        <v>1294</v>
      </c>
      <c r="L558" s="90"/>
      <c r="M558" s="90" t="s">
        <v>298</v>
      </c>
      <c r="N558" s="90" t="s">
        <v>21</v>
      </c>
      <c r="O558" s="90">
        <v>5504</v>
      </c>
      <c r="P558" s="645"/>
      <c r="Q558" s="645"/>
      <c r="R558" s="645"/>
      <c r="S558" s="645"/>
      <c r="T558" s="734"/>
      <c r="U558" s="90"/>
      <c r="V558" s="90">
        <v>5504</v>
      </c>
      <c r="W558" s="90" t="s">
        <v>3205</v>
      </c>
      <c r="X558" s="90">
        <v>35</v>
      </c>
      <c r="Y558" s="90">
        <v>25</v>
      </c>
      <c r="Z558" s="90">
        <v>125</v>
      </c>
      <c r="AA558" s="90" t="s">
        <v>1091</v>
      </c>
      <c r="AB558" s="90" t="s">
        <v>1091</v>
      </c>
      <c r="AC558" s="90" t="s">
        <v>1091</v>
      </c>
      <c r="AD558" s="90" t="s">
        <v>1091</v>
      </c>
      <c r="AE558" s="90" t="s">
        <v>1091</v>
      </c>
      <c r="AF558" s="90">
        <v>0.3</v>
      </c>
      <c r="AG558" s="90" t="s">
        <v>3430</v>
      </c>
      <c r="AH558" s="90"/>
      <c r="AI558" s="90" t="s">
        <v>6050</v>
      </c>
      <c r="AJ558" s="90" t="s">
        <v>6051</v>
      </c>
      <c r="AK558" s="90" t="s">
        <v>6055</v>
      </c>
      <c r="AM558" s="830"/>
      <c r="AN558" s="830"/>
      <c r="AO558" s="830"/>
      <c r="AP558" s="830"/>
      <c r="AQ558" s="830"/>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c r="CH558" s="185"/>
      <c r="CI558" s="185"/>
      <c r="CJ558" s="185"/>
      <c r="CK558" s="185"/>
      <c r="CL558" s="185"/>
      <c r="CM558" s="185"/>
      <c r="CN558" s="185"/>
      <c r="CO558" s="185"/>
      <c r="CP558" s="185"/>
      <c r="CQ558" s="185"/>
      <c r="CR558" s="185"/>
      <c r="CS558" s="185"/>
      <c r="CT558" s="185"/>
      <c r="CU558" s="185"/>
      <c r="CV558" s="185"/>
      <c r="CW558" s="185"/>
      <c r="CX558" s="185"/>
      <c r="CY558" s="185"/>
      <c r="CZ558" s="185"/>
      <c r="DA558" s="185"/>
      <c r="DB558" s="185"/>
      <c r="DC558" s="185"/>
      <c r="DD558" s="185"/>
      <c r="DE558" s="185"/>
      <c r="DF558" s="185"/>
      <c r="DG558" s="185"/>
      <c r="DH558" s="185"/>
      <c r="DI558" s="185"/>
      <c r="DJ558" s="185"/>
      <c r="DK558" s="185"/>
      <c r="DL558" s="185"/>
      <c r="DM558" s="185"/>
      <c r="DN558" s="185"/>
      <c r="DO558" s="185"/>
      <c r="DP558" s="185"/>
      <c r="DQ558" s="185"/>
      <c r="DR558" s="185"/>
      <c r="DS558" s="185"/>
      <c r="DT558" s="185"/>
      <c r="DU558" s="185"/>
      <c r="DV558" s="185"/>
      <c r="DW558" s="185"/>
      <c r="DX558" s="185"/>
      <c r="DY558" s="185"/>
      <c r="DZ558" s="185"/>
      <c r="EA558" s="185"/>
      <c r="EB558" s="185"/>
      <c r="EC558" s="185"/>
      <c r="ED558" s="185"/>
      <c r="EE558" s="185"/>
      <c r="EF558" s="185"/>
      <c r="EG558" s="185"/>
      <c r="EH558" s="185"/>
      <c r="EI558" s="185"/>
      <c r="EJ558" s="185"/>
      <c r="EK558" s="185"/>
      <c r="EL558" s="185"/>
      <c r="EM558" s="185"/>
      <c r="EN558" s="185"/>
      <c r="EO558" s="185"/>
      <c r="EP558" s="185"/>
      <c r="EQ558" s="185"/>
      <c r="ER558" s="185"/>
      <c r="ES558" s="185"/>
      <c r="ET558" s="185"/>
      <c r="EU558" s="185"/>
      <c r="EV558" s="185"/>
      <c r="EW558" s="185"/>
      <c r="EX558" s="185"/>
      <c r="EY558" s="185"/>
      <c r="EZ558" s="185"/>
      <c r="FA558" s="185"/>
      <c r="FB558" s="185"/>
      <c r="FC558" s="185"/>
      <c r="FD558" s="185"/>
      <c r="FE558" s="185"/>
      <c r="FF558" s="185"/>
      <c r="FG558" s="185"/>
      <c r="FH558" s="185"/>
      <c r="FI558" s="185"/>
      <c r="FJ558" s="185"/>
      <c r="FK558" s="185"/>
      <c r="FL558" s="185"/>
      <c r="FM558" s="185"/>
      <c r="FN558" s="185"/>
      <c r="FO558" s="185"/>
      <c r="FP558" s="185"/>
      <c r="FQ558" s="185"/>
      <c r="FR558" s="185"/>
      <c r="FS558" s="185"/>
      <c r="FT558" s="185"/>
      <c r="FU558" s="185"/>
      <c r="FV558" s="185"/>
      <c r="FW558" s="185"/>
      <c r="FX558" s="185"/>
      <c r="FY558" s="185"/>
      <c r="FZ558" s="185"/>
      <c r="GA558" s="185"/>
      <c r="GB558" s="185"/>
      <c r="GC558" s="185"/>
      <c r="GD558" s="185"/>
      <c r="GE558" s="185"/>
      <c r="GF558" s="185"/>
      <c r="GG558" s="185"/>
      <c r="GH558" s="185"/>
      <c r="GI558" s="185"/>
      <c r="GJ558" s="185"/>
      <c r="GK558" s="185"/>
      <c r="GL558" s="185"/>
      <c r="GM558" s="185"/>
      <c r="GN558" s="185"/>
      <c r="GO558" s="185"/>
      <c r="GP558" s="185"/>
      <c r="GQ558" s="185"/>
      <c r="GR558" s="185"/>
      <c r="GS558" s="185"/>
      <c r="GT558" s="185"/>
      <c r="GU558" s="185"/>
      <c r="GV558" s="185"/>
      <c r="GW558" s="185"/>
      <c r="GX558" s="185"/>
      <c r="GY558" s="185"/>
      <c r="GZ558" s="185"/>
      <c r="HA558" s="185"/>
      <c r="HB558" s="185"/>
      <c r="HC558" s="185"/>
      <c r="HD558" s="185"/>
      <c r="HE558" s="185"/>
      <c r="HF558" s="185"/>
      <c r="HG558" s="185"/>
      <c r="HH558" s="185"/>
      <c r="HI558" s="185"/>
      <c r="HJ558" s="185"/>
      <c r="HK558" s="185"/>
      <c r="HL558" s="185"/>
      <c r="HM558" s="185"/>
      <c r="HN558" s="185"/>
      <c r="HO558" s="185"/>
      <c r="HP558" s="185"/>
      <c r="HQ558" s="185"/>
      <c r="HR558" s="185"/>
      <c r="HS558" s="185"/>
      <c r="HT558" s="185"/>
      <c r="HU558" s="185"/>
      <c r="HV558" s="185"/>
      <c r="HW558" s="185"/>
      <c r="HX558" s="185"/>
      <c r="HY558" s="185"/>
      <c r="HZ558" s="185"/>
      <c r="IA558" s="185"/>
      <c r="IB558" s="185"/>
      <c r="IC558" s="185"/>
      <c r="ID558" s="185"/>
      <c r="IE558" s="185"/>
      <c r="IF558" s="185"/>
      <c r="IG558" s="185"/>
      <c r="IH558" s="185"/>
      <c r="II558" s="185"/>
      <c r="IJ558" s="185"/>
      <c r="IK558" s="185"/>
      <c r="IL558" s="185"/>
      <c r="IM558" s="185"/>
      <c r="IN558" s="185"/>
      <c r="IO558" s="185"/>
      <c r="IP558" s="185"/>
      <c r="IQ558" s="185"/>
      <c r="IR558" s="185"/>
      <c r="IS558" s="185"/>
      <c r="IT558" s="185"/>
      <c r="IU558" s="185"/>
      <c r="IV558" s="185"/>
      <c r="IW558" s="185"/>
      <c r="IX558" s="185"/>
      <c r="IY558" s="185"/>
      <c r="IZ558" s="185"/>
      <c r="JA558" s="185"/>
      <c r="JB558" s="185"/>
      <c r="JC558" s="185"/>
      <c r="JD558" s="185"/>
      <c r="JE558" s="185"/>
      <c r="JF558" s="185"/>
      <c r="JG558" s="185"/>
      <c r="JH558" s="185"/>
      <c r="JI558" s="185"/>
      <c r="JJ558" s="185"/>
      <c r="JK558" s="185"/>
      <c r="JL558" s="185"/>
      <c r="JM558" s="185"/>
      <c r="JN558" s="185"/>
      <c r="JO558" s="185"/>
      <c r="JP558" s="185"/>
      <c r="JQ558" s="185"/>
      <c r="JR558" s="185"/>
      <c r="JS558" s="185"/>
      <c r="JT558" s="185"/>
      <c r="JU558" s="185"/>
      <c r="JV558" s="185"/>
      <c r="JW558" s="185"/>
      <c r="JX558" s="185"/>
      <c r="JY558" s="185"/>
      <c r="JZ558" s="185"/>
      <c r="KA558" s="185"/>
      <c r="KB558" s="185"/>
      <c r="KC558" s="185"/>
      <c r="KD558" s="185"/>
      <c r="KE558" s="185"/>
      <c r="KF558" s="185"/>
      <c r="KG558" s="185"/>
      <c r="KH558" s="185"/>
      <c r="KI558" s="185"/>
      <c r="KJ558" s="185"/>
      <c r="KK558" s="185"/>
      <c r="KL558" s="185"/>
      <c r="KM558" s="185"/>
      <c r="KN558" s="185"/>
      <c r="KO558" s="185"/>
      <c r="KP558" s="185"/>
      <c r="KQ558" s="185"/>
      <c r="KR558" s="185"/>
      <c r="KS558" s="185"/>
      <c r="KT558" s="185"/>
      <c r="KU558" s="185"/>
      <c r="KV558" s="185"/>
      <c r="KW558" s="185"/>
      <c r="KX558" s="185"/>
      <c r="KY558" s="185"/>
      <c r="KZ558" s="185"/>
      <c r="LA558" s="185"/>
      <c r="LB558" s="185"/>
      <c r="LC558" s="185"/>
      <c r="LD558" s="185"/>
      <c r="LE558" s="185"/>
      <c r="LF558" s="185"/>
      <c r="LG558" s="185"/>
      <c r="LH558" s="185"/>
      <c r="LI558" s="185"/>
      <c r="LJ558" s="185"/>
      <c r="LK558" s="185"/>
      <c r="LL558" s="185"/>
      <c r="LM558" s="185"/>
      <c r="LN558" s="185"/>
      <c r="LO558" s="185"/>
      <c r="LP558" s="185"/>
      <c r="LQ558" s="185"/>
      <c r="LR558" s="185"/>
      <c r="LS558" s="185"/>
      <c r="LT558" s="185"/>
      <c r="LU558" s="185"/>
      <c r="LV558" s="185"/>
      <c r="LW558" s="185"/>
      <c r="LX558" s="185"/>
      <c r="LY558" s="185"/>
      <c r="LZ558" s="185"/>
      <c r="MA558" s="185"/>
      <c r="MB558" s="185"/>
      <c r="MC558" s="185"/>
      <c r="MD558" s="185"/>
      <c r="ME558" s="185"/>
      <c r="MF558" s="185"/>
      <c r="MG558" s="185"/>
      <c r="MH558" s="185"/>
      <c r="MI558" s="185"/>
      <c r="MJ558" s="185"/>
      <c r="MK558" s="185"/>
      <c r="ML558" s="185"/>
      <c r="MM558" s="185"/>
      <c r="MN558" s="185"/>
      <c r="MO558" s="185"/>
      <c r="MP558" s="185"/>
      <c r="MQ558" s="185"/>
      <c r="MR558" s="185"/>
      <c r="MS558" s="185"/>
      <c r="MT558" s="185"/>
      <c r="MU558" s="185"/>
      <c r="MV558" s="185"/>
      <c r="MW558" s="185"/>
      <c r="MX558" s="185"/>
      <c r="MY558" s="185"/>
      <c r="MZ558" s="185"/>
      <c r="NA558" s="185"/>
      <c r="NB558" s="185"/>
      <c r="NC558" s="185"/>
      <c r="ND558" s="185"/>
      <c r="NE558" s="185"/>
      <c r="NF558" s="185"/>
      <c r="NG558" s="185"/>
      <c r="NH558" s="185"/>
      <c r="NI558" s="185"/>
      <c r="NJ558" s="185"/>
      <c r="NK558" s="185"/>
      <c r="NL558" s="185"/>
      <c r="NM558" s="185"/>
      <c r="NN558" s="185"/>
      <c r="NO558" s="185"/>
      <c r="NP558" s="185"/>
      <c r="NQ558" s="185"/>
      <c r="NR558" s="185"/>
      <c r="NS558" s="185"/>
      <c r="NT558" s="185"/>
      <c r="NU558" s="185"/>
      <c r="NV558" s="185"/>
      <c r="NW558" s="185"/>
      <c r="NX558" s="185"/>
      <c r="NY558" s="185"/>
      <c r="NZ558" s="185"/>
      <c r="OA558" s="185"/>
      <c r="OB558" s="185"/>
      <c r="OC558" s="185"/>
      <c r="OD558" s="185"/>
      <c r="OE558" s="185"/>
      <c r="OF558" s="185"/>
      <c r="OG558" s="185"/>
      <c r="OH558" s="185"/>
      <c r="OI558" s="185"/>
      <c r="OJ558" s="185"/>
      <c r="OK558" s="185"/>
      <c r="OL558" s="185"/>
      <c r="OM558" s="185"/>
      <c r="ON558" s="185"/>
      <c r="OO558" s="185"/>
      <c r="OP558" s="185"/>
      <c r="OQ558" s="185"/>
      <c r="OR558" s="185"/>
      <c r="OS558" s="185"/>
      <c r="OT558" s="185"/>
      <c r="OU558" s="185"/>
      <c r="OV558" s="185"/>
      <c r="OW558" s="185"/>
      <c r="OX558" s="185"/>
      <c r="OY558" s="185"/>
      <c r="OZ558" s="185"/>
      <c r="PA558" s="185"/>
      <c r="PB558" s="185"/>
      <c r="PC558" s="185"/>
      <c r="PD558" s="185"/>
      <c r="PE558" s="185"/>
      <c r="PF558" s="185"/>
      <c r="PG558" s="185"/>
      <c r="PH558" s="185"/>
      <c r="PI558" s="185"/>
      <c r="PJ558" s="185"/>
      <c r="PK558" s="185"/>
      <c r="PL558" s="185"/>
      <c r="PM558" s="185"/>
      <c r="PN558" s="185"/>
      <c r="PO558" s="185"/>
      <c r="PP558" s="185"/>
      <c r="PQ558" s="185"/>
      <c r="PR558" s="185"/>
      <c r="PS558" s="185"/>
      <c r="PT558" s="185"/>
      <c r="PU558" s="185"/>
      <c r="PV558" s="185"/>
      <c r="PW558" s="185"/>
      <c r="PX558" s="185"/>
      <c r="PY558" s="185"/>
      <c r="PZ558" s="185"/>
      <c r="QA558" s="185"/>
      <c r="QB558" s="185"/>
      <c r="QC558" s="185"/>
      <c r="QD558" s="185"/>
      <c r="QE558" s="185"/>
      <c r="QF558" s="185"/>
      <c r="QG558" s="185"/>
      <c r="QH558" s="185"/>
      <c r="QI558" s="185"/>
      <c r="QJ558" s="185"/>
      <c r="QK558" s="185"/>
      <c r="QL558" s="185"/>
      <c r="QM558" s="185"/>
      <c r="QN558" s="185"/>
      <c r="QO558" s="185"/>
      <c r="QP558" s="185"/>
      <c r="QQ558" s="185"/>
      <c r="QR558" s="185"/>
      <c r="QS558" s="185"/>
      <c r="QT558" s="185"/>
      <c r="QU558" s="185"/>
      <c r="QV558" s="185"/>
      <c r="QW558" s="185"/>
      <c r="QX558" s="185"/>
      <c r="QY558" s="185"/>
      <c r="QZ558" s="185"/>
      <c r="RA558" s="185"/>
      <c r="RB558" s="185"/>
      <c r="RC558" s="185"/>
      <c r="RD558" s="185"/>
      <c r="RE558" s="185"/>
      <c r="RF558" s="185"/>
      <c r="RG558" s="185"/>
      <c r="RH558" s="185"/>
      <c r="RI558" s="185"/>
      <c r="RJ558" s="185"/>
      <c r="RK558" s="185"/>
      <c r="RL558" s="185"/>
      <c r="RM558" s="185"/>
      <c r="RN558" s="185"/>
      <c r="RO558" s="185"/>
      <c r="RP558" s="185"/>
      <c r="RQ558" s="185"/>
      <c r="RR558" s="185"/>
      <c r="RS558" s="185"/>
      <c r="RT558" s="185"/>
      <c r="RU558" s="185"/>
      <c r="RV558" s="185"/>
      <c r="RW558" s="185"/>
      <c r="RX558" s="185"/>
      <c r="RY558" s="185"/>
      <c r="RZ558" s="185"/>
      <c r="SA558" s="185"/>
      <c r="SB558" s="185"/>
      <c r="SC558" s="185"/>
      <c r="SD558" s="185"/>
      <c r="SE558" s="185"/>
      <c r="SF558" s="185"/>
      <c r="SG558" s="185"/>
      <c r="SH558" s="185"/>
      <c r="SI558" s="185"/>
      <c r="SJ558" s="185"/>
      <c r="SK558" s="185"/>
      <c r="SL558" s="185"/>
      <c r="SM558" s="185"/>
      <c r="SN558" s="185"/>
      <c r="SO558" s="185"/>
      <c r="SP558" s="185"/>
      <c r="SQ558" s="185"/>
      <c r="SR558" s="185"/>
      <c r="SS558" s="185"/>
      <c r="ST558" s="185"/>
      <c r="SU558" s="185"/>
      <c r="SV558" s="185"/>
      <c r="SW558" s="185"/>
      <c r="SX558" s="185"/>
      <c r="SY558" s="185"/>
      <c r="SZ558" s="185"/>
      <c r="TA558" s="185"/>
      <c r="TB558" s="185"/>
      <c r="TC558" s="185"/>
      <c r="TD558" s="185"/>
      <c r="TE558" s="185"/>
      <c r="TF558" s="185"/>
      <c r="TG558" s="185"/>
      <c r="TH558" s="185"/>
      <c r="TI558" s="185"/>
    </row>
    <row r="559" spans="1:529" s="104" customFormat="1" ht="53.25" customHeight="1" thickBot="1" x14ac:dyDescent="0.3">
      <c r="A559" s="101">
        <v>13140130</v>
      </c>
      <c r="B559" s="48">
        <v>40000</v>
      </c>
      <c r="C559" s="101" t="s">
        <v>6075</v>
      </c>
      <c r="D559" s="90" t="s">
        <v>7476</v>
      </c>
      <c r="E559" s="88" t="s">
        <v>7475</v>
      </c>
      <c r="F559" s="88" t="s">
        <v>7475</v>
      </c>
      <c r="G559" s="88" t="s">
        <v>7475</v>
      </c>
      <c r="H559" s="101" t="s">
        <v>4682</v>
      </c>
      <c r="I559" s="48">
        <v>40021</v>
      </c>
      <c r="J559" s="48">
        <v>45897</v>
      </c>
      <c r="K559" s="49" t="s">
        <v>1294</v>
      </c>
      <c r="L559" s="49"/>
      <c r="M559" s="49" t="s">
        <v>298</v>
      </c>
      <c r="N559" s="49" t="s">
        <v>21</v>
      </c>
      <c r="O559" s="49">
        <v>404</v>
      </c>
      <c r="P559" s="73"/>
      <c r="Q559" s="73"/>
      <c r="R559" s="73"/>
      <c r="S559" s="73"/>
      <c r="T559" s="710"/>
      <c r="U559" s="49"/>
      <c r="V559" s="49">
        <v>404</v>
      </c>
      <c r="W559" s="49" t="s">
        <v>3205</v>
      </c>
      <c r="X559" s="49">
        <v>35</v>
      </c>
      <c r="Y559" s="49">
        <v>25</v>
      </c>
      <c r="Z559" s="49">
        <v>125</v>
      </c>
      <c r="AA559" s="49" t="s">
        <v>1091</v>
      </c>
      <c r="AB559" s="49" t="s">
        <v>1091</v>
      </c>
      <c r="AC559" s="49" t="s">
        <v>1091</v>
      </c>
      <c r="AD559" s="49" t="s">
        <v>1091</v>
      </c>
      <c r="AE559" s="49" t="s">
        <v>1091</v>
      </c>
      <c r="AF559" s="49">
        <v>0.3</v>
      </c>
      <c r="AG559" s="49" t="s">
        <v>3430</v>
      </c>
      <c r="AH559" s="49"/>
      <c r="AI559" s="49" t="s">
        <v>6052</v>
      </c>
      <c r="AJ559" s="49" t="s">
        <v>6053</v>
      </c>
      <c r="AK559" s="49" t="s">
        <v>6055</v>
      </c>
      <c r="AL559" s="185"/>
      <c r="AM559" s="830"/>
      <c r="AN559" s="830"/>
      <c r="AO559" s="830"/>
      <c r="AP559" s="830"/>
      <c r="AQ559" s="830"/>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185"/>
      <c r="HL559" s="185"/>
      <c r="HM559" s="185"/>
      <c r="HN559" s="185"/>
      <c r="HO559" s="185"/>
      <c r="HP559" s="185"/>
      <c r="HQ559" s="185"/>
      <c r="HR559" s="185"/>
      <c r="HS559" s="185"/>
      <c r="HT559" s="185"/>
      <c r="HU559" s="185"/>
      <c r="HV559" s="185"/>
      <c r="HW559" s="185"/>
      <c r="HX559" s="185"/>
      <c r="HY559" s="185"/>
      <c r="HZ559" s="185"/>
      <c r="IA559" s="185"/>
      <c r="IB559" s="185"/>
      <c r="IC559" s="185"/>
      <c r="ID559" s="185"/>
      <c r="IE559" s="185"/>
      <c r="IF559" s="185"/>
      <c r="IG559" s="185"/>
      <c r="IH559" s="185"/>
      <c r="II559" s="185"/>
      <c r="IJ559" s="185"/>
      <c r="IK559" s="185"/>
      <c r="IL559" s="185"/>
      <c r="IM559" s="185"/>
      <c r="IN559" s="185"/>
      <c r="IO559" s="185"/>
      <c r="IP559" s="185"/>
      <c r="IQ559" s="185"/>
      <c r="IR559" s="185"/>
      <c r="IS559" s="185"/>
      <c r="IT559" s="185"/>
      <c r="IU559" s="185"/>
      <c r="IV559" s="185"/>
      <c r="IW559" s="185"/>
      <c r="IX559" s="185"/>
      <c r="IY559" s="185"/>
      <c r="IZ559" s="185"/>
      <c r="JA559" s="185"/>
      <c r="JB559" s="185"/>
      <c r="JC559" s="185"/>
      <c r="JD559" s="185"/>
      <c r="JE559" s="185"/>
      <c r="JF559" s="185"/>
      <c r="JG559" s="185"/>
      <c r="JH559" s="185"/>
      <c r="JI559" s="185"/>
      <c r="JJ559" s="185"/>
      <c r="JK559" s="185"/>
      <c r="JL559" s="185"/>
      <c r="JM559" s="185"/>
      <c r="JN559" s="185"/>
      <c r="JO559" s="185"/>
      <c r="JP559" s="185"/>
      <c r="JQ559" s="185"/>
      <c r="JR559" s="185"/>
      <c r="JS559" s="185"/>
      <c r="JT559" s="185"/>
      <c r="JU559" s="185"/>
      <c r="JV559" s="185"/>
      <c r="JW559" s="185"/>
      <c r="JX559" s="185"/>
      <c r="JY559" s="185"/>
      <c r="JZ559" s="185"/>
      <c r="KA559" s="185"/>
      <c r="KB559" s="185"/>
      <c r="KC559" s="185"/>
      <c r="KD559" s="185"/>
      <c r="KE559" s="185"/>
      <c r="KF559" s="185"/>
      <c r="KG559" s="185"/>
      <c r="KH559" s="185"/>
      <c r="KI559" s="185"/>
      <c r="KJ559" s="185"/>
      <c r="KK559" s="185"/>
      <c r="KL559" s="185"/>
      <c r="KM559" s="185"/>
      <c r="KN559" s="185"/>
      <c r="KO559" s="185"/>
      <c r="KP559" s="185"/>
      <c r="KQ559" s="185"/>
      <c r="KR559" s="185"/>
      <c r="KS559" s="185"/>
      <c r="KT559" s="185"/>
      <c r="KU559" s="185"/>
      <c r="KV559" s="185"/>
      <c r="KW559" s="185"/>
      <c r="KX559" s="185"/>
      <c r="KY559" s="185"/>
      <c r="KZ559" s="185"/>
      <c r="LA559" s="185"/>
      <c r="LB559" s="185"/>
      <c r="LC559" s="185"/>
      <c r="LD559" s="185"/>
      <c r="LE559" s="185"/>
      <c r="LF559" s="185"/>
      <c r="LG559" s="185"/>
      <c r="LH559" s="185"/>
      <c r="LI559" s="185"/>
      <c r="LJ559" s="185"/>
      <c r="LK559" s="185"/>
      <c r="LL559" s="185"/>
      <c r="LM559" s="185"/>
      <c r="LN559" s="185"/>
      <c r="LO559" s="185"/>
      <c r="LP559" s="185"/>
      <c r="LQ559" s="185"/>
      <c r="LR559" s="185"/>
      <c r="LS559" s="185"/>
      <c r="LT559" s="185"/>
      <c r="LU559" s="185"/>
      <c r="LV559" s="185"/>
      <c r="LW559" s="185"/>
      <c r="LX559" s="185"/>
      <c r="LY559" s="185"/>
      <c r="LZ559" s="185"/>
      <c r="MA559" s="185"/>
      <c r="MB559" s="185"/>
      <c r="MC559" s="185"/>
      <c r="MD559" s="185"/>
      <c r="ME559" s="185"/>
      <c r="MF559" s="185"/>
      <c r="MG559" s="185"/>
      <c r="MH559" s="185"/>
      <c r="MI559" s="185"/>
      <c r="MJ559" s="185"/>
      <c r="MK559" s="185"/>
      <c r="ML559" s="185"/>
      <c r="MM559" s="185"/>
      <c r="MN559" s="185"/>
      <c r="MO559" s="185"/>
      <c r="MP559" s="185"/>
      <c r="MQ559" s="185"/>
      <c r="MR559" s="185"/>
      <c r="MS559" s="185"/>
      <c r="MT559" s="185"/>
      <c r="MU559" s="185"/>
      <c r="MV559" s="185"/>
      <c r="MW559" s="185"/>
      <c r="MX559" s="185"/>
      <c r="MY559" s="185"/>
      <c r="MZ559" s="185"/>
      <c r="NA559" s="185"/>
      <c r="NB559" s="185"/>
      <c r="NC559" s="185"/>
      <c r="ND559" s="185"/>
      <c r="NE559" s="185"/>
      <c r="NF559" s="185"/>
      <c r="NG559" s="185"/>
      <c r="NH559" s="185"/>
      <c r="NI559" s="185"/>
      <c r="NJ559" s="185"/>
      <c r="NK559" s="185"/>
      <c r="NL559" s="185"/>
      <c r="NM559" s="185"/>
      <c r="NN559" s="185"/>
      <c r="NO559" s="185"/>
      <c r="NP559" s="185"/>
      <c r="NQ559" s="185"/>
      <c r="NR559" s="185"/>
      <c r="NS559" s="185"/>
      <c r="NT559" s="185"/>
      <c r="NU559" s="185"/>
      <c r="NV559" s="185"/>
      <c r="NW559" s="185"/>
      <c r="NX559" s="185"/>
      <c r="NY559" s="185"/>
      <c r="NZ559" s="185"/>
      <c r="OA559" s="185"/>
      <c r="OB559" s="185"/>
      <c r="OC559" s="185"/>
      <c r="OD559" s="185"/>
      <c r="OE559" s="185"/>
      <c r="OF559" s="185"/>
      <c r="OG559" s="185"/>
      <c r="OH559" s="185"/>
      <c r="OI559" s="185"/>
      <c r="OJ559" s="185"/>
      <c r="OK559" s="185"/>
      <c r="OL559" s="185"/>
      <c r="OM559" s="185"/>
      <c r="ON559" s="185"/>
      <c r="OO559" s="185"/>
      <c r="OP559" s="185"/>
      <c r="OQ559" s="185"/>
      <c r="OR559" s="185"/>
      <c r="OS559" s="185"/>
      <c r="OT559" s="185"/>
      <c r="OU559" s="185"/>
      <c r="OV559" s="185"/>
      <c r="OW559" s="185"/>
      <c r="OX559" s="185"/>
      <c r="OY559" s="185"/>
      <c r="OZ559" s="185"/>
      <c r="PA559" s="185"/>
      <c r="PB559" s="185"/>
      <c r="PC559" s="185"/>
      <c r="PD559" s="185"/>
      <c r="PE559" s="185"/>
      <c r="PF559" s="185"/>
      <c r="PG559" s="185"/>
      <c r="PH559" s="185"/>
      <c r="PI559" s="185"/>
      <c r="PJ559" s="185"/>
      <c r="PK559" s="185"/>
      <c r="PL559" s="185"/>
      <c r="PM559" s="185"/>
      <c r="PN559" s="185"/>
      <c r="PO559" s="185"/>
      <c r="PP559" s="185"/>
      <c r="PQ559" s="185"/>
      <c r="PR559" s="185"/>
      <c r="PS559" s="185"/>
      <c r="PT559" s="185"/>
      <c r="PU559" s="185"/>
      <c r="PV559" s="185"/>
      <c r="PW559" s="185"/>
      <c r="PX559" s="185"/>
      <c r="PY559" s="185"/>
      <c r="PZ559" s="185"/>
      <c r="QA559" s="185"/>
      <c r="QB559" s="185"/>
      <c r="QC559" s="185"/>
      <c r="QD559" s="185"/>
      <c r="QE559" s="185"/>
      <c r="QF559" s="185"/>
      <c r="QG559" s="185"/>
      <c r="QH559" s="185"/>
      <c r="QI559" s="185"/>
      <c r="QJ559" s="185"/>
      <c r="QK559" s="185"/>
      <c r="QL559" s="185"/>
      <c r="QM559" s="185"/>
      <c r="QN559" s="185"/>
      <c r="QO559" s="185"/>
      <c r="QP559" s="185"/>
      <c r="QQ559" s="185"/>
      <c r="QR559" s="185"/>
      <c r="QS559" s="185"/>
      <c r="QT559" s="185"/>
      <c r="QU559" s="185"/>
      <c r="QV559" s="185"/>
      <c r="QW559" s="185"/>
      <c r="QX559" s="185"/>
      <c r="QY559" s="185"/>
      <c r="QZ559" s="185"/>
      <c r="RA559" s="185"/>
      <c r="RB559" s="185"/>
      <c r="RC559" s="185"/>
      <c r="RD559" s="185"/>
      <c r="RE559" s="185"/>
      <c r="RF559" s="185"/>
      <c r="RG559" s="185"/>
      <c r="RH559" s="185"/>
      <c r="RI559" s="185"/>
      <c r="RJ559" s="185"/>
      <c r="RK559" s="185"/>
      <c r="RL559" s="185"/>
      <c r="RM559" s="185"/>
      <c r="RN559" s="185"/>
      <c r="RO559" s="185"/>
      <c r="RP559" s="185"/>
      <c r="RQ559" s="185"/>
      <c r="RR559" s="185"/>
      <c r="RS559" s="185"/>
      <c r="RT559" s="185"/>
      <c r="RU559" s="185"/>
      <c r="RV559" s="185"/>
      <c r="RW559" s="185"/>
      <c r="RX559" s="185"/>
      <c r="RY559" s="185"/>
      <c r="RZ559" s="185"/>
      <c r="SA559" s="185"/>
      <c r="SB559" s="185"/>
      <c r="SC559" s="185"/>
      <c r="SD559" s="185"/>
      <c r="SE559" s="185"/>
      <c r="SF559" s="185"/>
      <c r="SG559" s="185"/>
      <c r="SH559" s="185"/>
      <c r="SI559" s="185"/>
      <c r="SJ559" s="185"/>
      <c r="SK559" s="185"/>
      <c r="SL559" s="185"/>
      <c r="SM559" s="185"/>
      <c r="SN559" s="185"/>
      <c r="SO559" s="185"/>
      <c r="SP559" s="185"/>
      <c r="SQ559" s="185"/>
      <c r="SR559" s="185"/>
      <c r="SS559" s="185"/>
      <c r="ST559" s="185"/>
      <c r="SU559" s="185"/>
      <c r="SV559" s="185"/>
      <c r="SW559" s="185"/>
      <c r="SX559" s="185"/>
      <c r="SY559" s="185"/>
      <c r="SZ559" s="185"/>
      <c r="TA559" s="185"/>
      <c r="TB559" s="185"/>
      <c r="TC559" s="185"/>
      <c r="TD559" s="185"/>
      <c r="TE559" s="185"/>
      <c r="TF559" s="185"/>
      <c r="TG559" s="185"/>
      <c r="TH559" s="185"/>
      <c r="TI559" s="185"/>
    </row>
    <row r="560" spans="1:529" s="843" customFormat="1" ht="41.25" customHeight="1" x14ac:dyDescent="0.25">
      <c r="A560" s="261">
        <v>13140131</v>
      </c>
      <c r="B560" s="262">
        <v>40000</v>
      </c>
      <c r="C560" s="263" t="s">
        <v>5968</v>
      </c>
      <c r="D560" s="263" t="s">
        <v>5969</v>
      </c>
      <c r="E560" s="263"/>
      <c r="F560" s="263"/>
      <c r="G560" s="263"/>
      <c r="H560" s="264" t="s">
        <v>5970</v>
      </c>
      <c r="I560" s="262">
        <v>40021</v>
      </c>
      <c r="J560" s="262">
        <v>42353</v>
      </c>
      <c r="K560" s="263" t="s">
        <v>1583</v>
      </c>
      <c r="L560" s="263"/>
      <c r="M560" s="263" t="s">
        <v>298</v>
      </c>
      <c r="N560" s="263" t="s">
        <v>21</v>
      </c>
      <c r="O560" s="263">
        <v>7343800</v>
      </c>
      <c r="P560" s="263" t="s">
        <v>6404</v>
      </c>
      <c r="Q560" s="263" t="s">
        <v>6405</v>
      </c>
      <c r="R560" s="263"/>
      <c r="S560" s="263"/>
      <c r="T560" s="727">
        <v>2565</v>
      </c>
      <c r="U560" s="263">
        <v>20120</v>
      </c>
      <c r="V560" s="263">
        <v>7343800</v>
      </c>
      <c r="W560" s="263" t="s">
        <v>3205</v>
      </c>
      <c r="X560" s="263">
        <v>35</v>
      </c>
      <c r="Y560" s="263">
        <v>25</v>
      </c>
      <c r="Z560" s="263">
        <v>125</v>
      </c>
      <c r="AA560" s="263"/>
      <c r="AB560" s="263"/>
      <c r="AC560" s="263"/>
      <c r="AD560" s="263"/>
      <c r="AE560" s="263">
        <v>2</v>
      </c>
      <c r="AF560" s="263">
        <v>0.5</v>
      </c>
      <c r="AG560" s="263" t="s">
        <v>5971</v>
      </c>
      <c r="AH560" s="263"/>
      <c r="AI560" s="263" t="s">
        <v>5972</v>
      </c>
      <c r="AJ560" s="263" t="s">
        <v>5973</v>
      </c>
      <c r="AK560" s="530" t="s">
        <v>1375</v>
      </c>
      <c r="AL560" s="530" t="s">
        <v>6408</v>
      </c>
      <c r="AM560" s="49"/>
      <c r="AN560" s="830"/>
      <c r="AO560" s="830"/>
      <c r="AP560" s="830"/>
      <c r="AQ560" s="830"/>
      <c r="AR560" s="830"/>
      <c r="AS560" s="830"/>
      <c r="AT560" s="830"/>
      <c r="AU560" s="830"/>
      <c r="AV560" s="830"/>
      <c r="AW560" s="830"/>
      <c r="AX560" s="830"/>
      <c r="AY560" s="830"/>
      <c r="AZ560" s="830"/>
      <c r="BA560" s="830"/>
      <c r="BB560" s="830"/>
      <c r="BC560" s="830"/>
      <c r="BD560" s="830"/>
      <c r="BE560" s="830"/>
      <c r="BF560" s="830"/>
      <c r="BG560" s="830"/>
      <c r="BH560" s="830"/>
      <c r="BI560" s="830"/>
      <c r="BJ560" s="830"/>
      <c r="BK560" s="830"/>
      <c r="BL560" s="830"/>
      <c r="BM560" s="830"/>
      <c r="BN560" s="830"/>
      <c r="BO560" s="830"/>
      <c r="BP560" s="830"/>
      <c r="BQ560" s="830"/>
      <c r="BR560" s="830"/>
      <c r="BS560" s="830"/>
      <c r="BT560" s="830"/>
      <c r="BU560" s="830"/>
      <c r="BV560" s="830"/>
      <c r="BW560" s="830"/>
      <c r="BX560" s="830"/>
      <c r="BY560" s="830"/>
      <c r="BZ560" s="830"/>
      <c r="CA560" s="830"/>
      <c r="CB560" s="830"/>
      <c r="CC560" s="830"/>
      <c r="CD560" s="830"/>
      <c r="CE560" s="830"/>
      <c r="CF560" s="830"/>
      <c r="CG560" s="830"/>
      <c r="CH560" s="830"/>
      <c r="CI560" s="830"/>
      <c r="CJ560" s="830"/>
      <c r="CK560" s="830"/>
      <c r="CL560" s="830"/>
      <c r="CM560" s="830"/>
      <c r="CN560" s="830"/>
      <c r="CO560" s="830"/>
      <c r="CP560" s="830"/>
      <c r="CQ560" s="830"/>
      <c r="CR560" s="830"/>
      <c r="CS560" s="830"/>
      <c r="CT560" s="830"/>
      <c r="CU560" s="830"/>
      <c r="CV560" s="830"/>
      <c r="CW560" s="830"/>
      <c r="CX560" s="830"/>
      <c r="CY560" s="830"/>
      <c r="CZ560" s="830"/>
      <c r="DA560" s="830"/>
      <c r="DB560" s="830"/>
      <c r="DC560" s="830"/>
      <c r="DD560" s="830"/>
      <c r="DE560" s="830"/>
      <c r="DF560" s="830"/>
      <c r="DG560" s="830"/>
      <c r="DH560" s="830"/>
      <c r="DI560" s="830"/>
      <c r="DJ560" s="830"/>
      <c r="DK560" s="830"/>
      <c r="DL560" s="830"/>
      <c r="DM560" s="830"/>
      <c r="DN560" s="830"/>
      <c r="DO560" s="830"/>
      <c r="DP560" s="830"/>
      <c r="DQ560" s="830"/>
      <c r="DR560" s="830"/>
      <c r="DS560" s="830"/>
      <c r="DT560" s="830"/>
      <c r="DU560" s="830"/>
      <c r="DV560" s="830"/>
      <c r="DW560" s="830"/>
      <c r="DX560" s="830"/>
      <c r="DY560" s="830"/>
      <c r="DZ560" s="830"/>
      <c r="EA560" s="830"/>
      <c r="EB560" s="830"/>
      <c r="EC560" s="830"/>
      <c r="ED560" s="830"/>
      <c r="EE560" s="830"/>
      <c r="EF560" s="830"/>
      <c r="EG560" s="830"/>
      <c r="EH560" s="830"/>
      <c r="EI560" s="830"/>
      <c r="EJ560" s="830"/>
      <c r="EK560" s="830"/>
      <c r="EL560" s="830"/>
      <c r="EM560" s="830"/>
      <c r="EN560" s="830"/>
      <c r="EO560" s="830"/>
      <c r="EP560" s="830"/>
      <c r="EQ560" s="830"/>
      <c r="ER560" s="830"/>
      <c r="ES560" s="830"/>
      <c r="ET560" s="830"/>
      <c r="EU560" s="830"/>
      <c r="EV560" s="830"/>
      <c r="EW560" s="830"/>
      <c r="EX560" s="830"/>
      <c r="EY560" s="830"/>
      <c r="EZ560" s="830"/>
      <c r="FA560" s="830"/>
      <c r="FB560" s="830"/>
      <c r="FC560" s="830"/>
      <c r="FD560" s="830"/>
      <c r="FE560" s="830"/>
      <c r="FF560" s="830"/>
      <c r="FG560" s="830"/>
      <c r="FH560" s="830"/>
      <c r="FI560" s="830"/>
      <c r="FJ560" s="830"/>
      <c r="FK560" s="830"/>
      <c r="FL560" s="830"/>
      <c r="FM560" s="830"/>
      <c r="FN560" s="830"/>
      <c r="FO560" s="830"/>
      <c r="FP560" s="830"/>
      <c r="FQ560" s="830"/>
      <c r="FR560" s="830"/>
      <c r="FS560" s="830"/>
      <c r="FT560" s="830"/>
      <c r="FU560" s="830"/>
      <c r="FV560" s="830"/>
      <c r="FW560" s="830"/>
      <c r="FX560" s="830"/>
      <c r="FY560" s="830"/>
      <c r="FZ560" s="830"/>
      <c r="GA560" s="830"/>
      <c r="GB560" s="830"/>
      <c r="GC560" s="830"/>
      <c r="GD560" s="830"/>
      <c r="GE560" s="830"/>
      <c r="GF560" s="830"/>
      <c r="GG560" s="830"/>
      <c r="GH560" s="830"/>
      <c r="GI560" s="830"/>
      <c r="GJ560" s="830"/>
      <c r="GK560" s="830"/>
      <c r="GL560" s="830"/>
      <c r="GM560" s="830"/>
      <c r="GN560" s="830"/>
      <c r="GO560" s="830"/>
      <c r="GP560" s="830"/>
      <c r="GQ560" s="830"/>
      <c r="GR560" s="830"/>
      <c r="GS560" s="830"/>
      <c r="GT560" s="830"/>
      <c r="GU560" s="830"/>
      <c r="GV560" s="830"/>
      <c r="GW560" s="830"/>
      <c r="GX560" s="830"/>
      <c r="GY560" s="830"/>
      <c r="GZ560" s="830"/>
      <c r="HA560" s="830"/>
      <c r="HB560" s="830"/>
      <c r="HC560" s="830"/>
      <c r="HD560" s="830"/>
      <c r="HE560" s="830"/>
      <c r="HF560" s="830"/>
      <c r="HG560" s="830"/>
      <c r="HH560" s="830"/>
      <c r="HI560" s="830"/>
      <c r="HJ560" s="830"/>
      <c r="HK560" s="830"/>
      <c r="HL560" s="830"/>
      <c r="HM560" s="830"/>
      <c r="HN560" s="830"/>
      <c r="HO560" s="830"/>
      <c r="HP560" s="830"/>
      <c r="HQ560" s="830"/>
      <c r="HR560" s="830"/>
      <c r="HS560" s="830"/>
      <c r="HT560" s="830"/>
      <c r="HU560" s="830"/>
      <c r="HV560" s="830"/>
      <c r="HW560" s="830"/>
      <c r="HX560" s="830"/>
      <c r="HY560" s="830"/>
      <c r="HZ560" s="830"/>
      <c r="IA560" s="830"/>
      <c r="IB560" s="830"/>
      <c r="IC560" s="830"/>
      <c r="ID560" s="830"/>
      <c r="IE560" s="830"/>
      <c r="IF560" s="830"/>
      <c r="IG560" s="830"/>
      <c r="IH560" s="830"/>
      <c r="II560" s="830"/>
      <c r="IJ560" s="830"/>
      <c r="IK560" s="830"/>
      <c r="IL560" s="830"/>
      <c r="IM560" s="830"/>
      <c r="IN560" s="830"/>
      <c r="IO560" s="830"/>
      <c r="IP560" s="830"/>
      <c r="IQ560" s="830"/>
      <c r="IR560" s="830"/>
      <c r="IS560" s="830"/>
      <c r="IT560" s="830"/>
      <c r="IU560" s="830"/>
      <c r="IV560" s="830"/>
      <c r="IW560" s="830"/>
      <c r="IX560" s="830"/>
      <c r="IY560" s="830"/>
      <c r="IZ560" s="830"/>
      <c r="JA560" s="830"/>
      <c r="JB560" s="830"/>
      <c r="JC560" s="830"/>
      <c r="JD560" s="830"/>
      <c r="JE560" s="830"/>
      <c r="JF560" s="830"/>
      <c r="JG560" s="830"/>
      <c r="JH560" s="830"/>
      <c r="JI560" s="830"/>
      <c r="JJ560" s="830"/>
      <c r="JK560" s="830"/>
      <c r="JL560" s="830"/>
      <c r="JM560" s="830"/>
      <c r="JN560" s="830"/>
      <c r="JO560" s="830"/>
      <c r="JP560" s="830"/>
      <c r="JQ560" s="830"/>
      <c r="JR560" s="830"/>
      <c r="JS560" s="830"/>
      <c r="JT560" s="830"/>
      <c r="JU560" s="830"/>
      <c r="JV560" s="830"/>
      <c r="JW560" s="830"/>
      <c r="JX560" s="830"/>
      <c r="JY560" s="830"/>
      <c r="JZ560" s="830"/>
      <c r="KA560" s="830"/>
      <c r="KB560" s="830"/>
      <c r="KC560" s="830"/>
      <c r="KD560" s="830"/>
      <c r="KE560" s="830"/>
      <c r="KF560" s="830"/>
      <c r="KG560" s="830"/>
      <c r="KH560" s="830"/>
      <c r="KI560" s="830"/>
      <c r="KJ560" s="830"/>
      <c r="KK560" s="830"/>
      <c r="KL560" s="830"/>
      <c r="KM560" s="830"/>
      <c r="KN560" s="830"/>
      <c r="KO560" s="830"/>
      <c r="KP560" s="830"/>
      <c r="KQ560" s="830"/>
      <c r="KR560" s="830"/>
      <c r="KS560" s="830"/>
      <c r="KT560" s="830"/>
      <c r="KU560" s="830"/>
      <c r="KV560" s="830"/>
      <c r="KW560" s="830"/>
      <c r="KX560" s="830"/>
      <c r="KY560" s="830"/>
      <c r="KZ560" s="830"/>
      <c r="LA560" s="830"/>
      <c r="LB560" s="830"/>
      <c r="LC560" s="830"/>
      <c r="LD560" s="830"/>
      <c r="LE560" s="830"/>
      <c r="LF560" s="830"/>
      <c r="LG560" s="830"/>
      <c r="LH560" s="830"/>
      <c r="LI560" s="830"/>
      <c r="LJ560" s="830"/>
      <c r="LK560" s="830"/>
      <c r="LL560" s="830"/>
      <c r="LM560" s="830"/>
      <c r="LN560" s="830"/>
      <c r="LO560" s="830"/>
      <c r="LP560" s="830"/>
      <c r="LQ560" s="830"/>
      <c r="LR560" s="830"/>
      <c r="LS560" s="830"/>
      <c r="LT560" s="830"/>
      <c r="LU560" s="830"/>
      <c r="LV560" s="830"/>
      <c r="LW560" s="830"/>
      <c r="LX560" s="830"/>
      <c r="LY560" s="830"/>
      <c r="LZ560" s="830"/>
      <c r="MA560" s="830"/>
      <c r="MB560" s="830"/>
      <c r="MC560" s="830"/>
      <c r="MD560" s="830"/>
      <c r="ME560" s="830"/>
      <c r="MF560" s="830"/>
      <c r="MG560" s="830"/>
      <c r="MH560" s="830"/>
      <c r="MI560" s="830"/>
      <c r="MJ560" s="830"/>
      <c r="MK560" s="830"/>
      <c r="ML560" s="830"/>
      <c r="MM560" s="830"/>
      <c r="MN560" s="830"/>
      <c r="MO560" s="830"/>
      <c r="MP560" s="830"/>
      <c r="MQ560" s="830"/>
      <c r="MR560" s="830"/>
      <c r="MS560" s="830"/>
      <c r="MT560" s="830"/>
      <c r="MU560" s="830"/>
      <c r="MV560" s="830"/>
      <c r="MW560" s="830"/>
      <c r="MX560" s="830"/>
      <c r="MY560" s="830"/>
      <c r="MZ560" s="830"/>
      <c r="NA560" s="830"/>
      <c r="NB560" s="830"/>
      <c r="NC560" s="830"/>
      <c r="ND560" s="830"/>
      <c r="NE560" s="830"/>
      <c r="NF560" s="830"/>
      <c r="NG560" s="830"/>
      <c r="NH560" s="830"/>
      <c r="NI560" s="830"/>
      <c r="NJ560" s="830"/>
      <c r="NK560" s="830"/>
      <c r="NL560" s="830"/>
      <c r="NM560" s="830"/>
      <c r="NN560" s="830"/>
      <c r="NO560" s="830"/>
      <c r="NP560" s="830"/>
      <c r="NQ560" s="830"/>
      <c r="NR560" s="830"/>
      <c r="NS560" s="830"/>
      <c r="NT560" s="830"/>
      <c r="NU560" s="830"/>
      <c r="NV560" s="830"/>
      <c r="NW560" s="830"/>
      <c r="NX560" s="830"/>
      <c r="NY560" s="830"/>
      <c r="NZ560" s="830"/>
      <c r="OA560" s="830"/>
      <c r="OB560" s="830"/>
      <c r="OC560" s="830"/>
      <c r="OD560" s="830"/>
      <c r="OE560" s="830"/>
      <c r="OF560" s="830"/>
      <c r="OG560" s="830"/>
      <c r="OH560" s="830"/>
      <c r="OI560" s="830"/>
      <c r="OJ560" s="830"/>
      <c r="OK560" s="830"/>
      <c r="OL560" s="830"/>
      <c r="OM560" s="830"/>
      <c r="ON560" s="830"/>
      <c r="OO560" s="830"/>
      <c r="OP560" s="830"/>
      <c r="OQ560" s="830"/>
      <c r="OR560" s="830"/>
      <c r="OS560" s="830"/>
      <c r="OT560" s="830"/>
      <c r="OU560" s="830"/>
      <c r="OV560" s="830"/>
      <c r="OW560" s="830"/>
      <c r="OX560" s="830"/>
      <c r="OY560" s="830"/>
      <c r="OZ560" s="830"/>
      <c r="PA560" s="830"/>
      <c r="PB560" s="830"/>
      <c r="PC560" s="830"/>
      <c r="PD560" s="830"/>
      <c r="PE560" s="830"/>
      <c r="PF560" s="830"/>
      <c r="PG560" s="830"/>
      <c r="PH560" s="830"/>
      <c r="PI560" s="830"/>
      <c r="PJ560" s="830"/>
      <c r="PK560" s="830"/>
      <c r="PL560" s="830"/>
      <c r="PM560" s="830"/>
      <c r="PN560" s="830"/>
      <c r="PO560" s="830"/>
      <c r="PP560" s="830"/>
      <c r="PQ560" s="830"/>
      <c r="PR560" s="830"/>
      <c r="PS560" s="830"/>
      <c r="PT560" s="830"/>
      <c r="PU560" s="830"/>
      <c r="PV560" s="830"/>
      <c r="PW560" s="830"/>
      <c r="PX560" s="830"/>
      <c r="PY560" s="830"/>
      <c r="PZ560" s="830"/>
      <c r="QA560" s="830"/>
      <c r="QB560" s="830"/>
      <c r="QC560" s="830"/>
      <c r="QD560" s="830"/>
      <c r="QE560" s="830"/>
      <c r="QF560" s="830"/>
      <c r="QG560" s="830"/>
      <c r="QH560" s="830"/>
      <c r="QI560" s="830"/>
      <c r="QJ560" s="830"/>
      <c r="QK560" s="830"/>
      <c r="QL560" s="830"/>
      <c r="QM560" s="830"/>
      <c r="QN560" s="830"/>
      <c r="QO560" s="830"/>
      <c r="QP560" s="830"/>
      <c r="QQ560" s="830"/>
      <c r="QR560" s="830"/>
      <c r="QS560" s="830"/>
      <c r="QT560" s="830"/>
      <c r="QU560" s="830"/>
      <c r="QV560" s="830"/>
      <c r="QW560" s="830"/>
      <c r="QX560" s="830"/>
      <c r="QY560" s="830"/>
      <c r="QZ560" s="830"/>
      <c r="RA560" s="830"/>
      <c r="RB560" s="830"/>
      <c r="RC560" s="830"/>
      <c r="RD560" s="830"/>
      <c r="RE560" s="830"/>
      <c r="RF560" s="830"/>
      <c r="RG560" s="830"/>
      <c r="RH560" s="830"/>
      <c r="RI560" s="830"/>
      <c r="RJ560" s="830"/>
      <c r="RK560" s="830"/>
      <c r="RL560" s="830"/>
      <c r="RM560" s="830"/>
      <c r="RN560" s="830"/>
      <c r="RO560" s="830"/>
      <c r="RP560" s="830"/>
      <c r="RQ560" s="830"/>
      <c r="RR560" s="830"/>
      <c r="RS560" s="830"/>
      <c r="RT560" s="830"/>
      <c r="RU560" s="830"/>
      <c r="RV560" s="830"/>
      <c r="RW560" s="830"/>
      <c r="RX560" s="830"/>
      <c r="RY560" s="830"/>
      <c r="RZ560" s="830"/>
      <c r="SA560" s="830"/>
      <c r="SB560" s="830"/>
      <c r="SC560" s="830"/>
      <c r="SD560" s="830"/>
      <c r="SE560" s="830"/>
      <c r="SF560" s="830"/>
      <c r="SG560" s="830"/>
      <c r="SH560" s="830"/>
      <c r="SI560" s="830"/>
      <c r="SJ560" s="830"/>
      <c r="SK560" s="830"/>
      <c r="SL560" s="830"/>
      <c r="SM560" s="830"/>
      <c r="SN560" s="830"/>
      <c r="SO560" s="830"/>
      <c r="SP560" s="830"/>
      <c r="SQ560" s="830"/>
      <c r="SR560" s="830"/>
      <c r="SS560" s="830"/>
      <c r="ST560" s="830"/>
      <c r="SU560" s="830"/>
      <c r="SV560" s="830"/>
      <c r="SW560" s="830"/>
      <c r="SX560" s="830"/>
      <c r="SY560" s="830"/>
      <c r="SZ560" s="830"/>
      <c r="TA560" s="830"/>
      <c r="TB560" s="830"/>
      <c r="TC560" s="830"/>
      <c r="TD560" s="830"/>
      <c r="TE560" s="830"/>
      <c r="TF560" s="830"/>
      <c r="TG560" s="830"/>
      <c r="TH560" s="830"/>
      <c r="TI560" s="830"/>
    </row>
    <row r="561" spans="1:529" s="843" customFormat="1" ht="41.25" customHeight="1" thickBot="1" x14ac:dyDescent="0.3">
      <c r="A561" s="211" t="s">
        <v>6406</v>
      </c>
      <c r="B561" s="212">
        <v>40000</v>
      </c>
      <c r="C561" s="51" t="s">
        <v>6403</v>
      </c>
      <c r="D561" s="51" t="s">
        <v>7502</v>
      </c>
      <c r="E561" s="51" t="s">
        <v>194</v>
      </c>
      <c r="F561" s="51" t="s">
        <v>194</v>
      </c>
      <c r="G561" s="51" t="s">
        <v>28</v>
      </c>
      <c r="H561" s="211" t="s">
        <v>5970</v>
      </c>
      <c r="I561" s="212">
        <v>40021</v>
      </c>
      <c r="J561" s="212">
        <v>46006</v>
      </c>
      <c r="K561" s="51" t="s">
        <v>1583</v>
      </c>
      <c r="L561" s="51"/>
      <c r="M561" s="51" t="s">
        <v>6400</v>
      </c>
      <c r="N561" s="51" t="s">
        <v>21</v>
      </c>
      <c r="O561" s="51">
        <v>7343800</v>
      </c>
      <c r="P561" s="299"/>
      <c r="Q561" s="299"/>
      <c r="R561" s="299"/>
      <c r="S561" s="299"/>
      <c r="T561" s="751">
        <v>2565</v>
      </c>
      <c r="U561" s="51">
        <v>20120</v>
      </c>
      <c r="V561" s="51">
        <v>7343800</v>
      </c>
      <c r="W561" s="51" t="s">
        <v>1090</v>
      </c>
      <c r="X561" s="51">
        <v>35</v>
      </c>
      <c r="Y561" s="51">
        <v>25</v>
      </c>
      <c r="Z561" s="51">
        <v>125</v>
      </c>
      <c r="AA561" s="51" t="s">
        <v>1091</v>
      </c>
      <c r="AB561" s="51" t="s">
        <v>1091</v>
      </c>
      <c r="AC561" s="51" t="s">
        <v>1091</v>
      </c>
      <c r="AD561" s="51">
        <v>10</v>
      </c>
      <c r="AE561" s="51">
        <v>1</v>
      </c>
      <c r="AF561" s="51">
        <v>0.5</v>
      </c>
      <c r="AG561" s="51" t="s">
        <v>6407</v>
      </c>
      <c r="AH561" s="51">
        <v>81.599999999999994</v>
      </c>
      <c r="AI561" s="51" t="s">
        <v>6401</v>
      </c>
      <c r="AJ561" s="51" t="s">
        <v>6402</v>
      </c>
      <c r="AK561" s="51" t="s">
        <v>1486</v>
      </c>
      <c r="AL561" s="216"/>
      <c r="AM561" s="49"/>
      <c r="AN561" s="830"/>
      <c r="AO561" s="830"/>
      <c r="AP561" s="830"/>
      <c r="AQ561" s="830"/>
      <c r="AR561" s="830"/>
      <c r="AS561" s="830"/>
      <c r="AT561" s="830"/>
      <c r="AU561" s="830"/>
      <c r="AV561" s="830"/>
      <c r="AW561" s="830"/>
      <c r="AX561" s="830"/>
      <c r="AY561" s="830"/>
      <c r="AZ561" s="830"/>
      <c r="BA561" s="830"/>
      <c r="BB561" s="830"/>
      <c r="BC561" s="830"/>
      <c r="BD561" s="830"/>
      <c r="BE561" s="830"/>
      <c r="BF561" s="830"/>
      <c r="BG561" s="830"/>
      <c r="BH561" s="830"/>
      <c r="BI561" s="830"/>
      <c r="BJ561" s="830"/>
      <c r="BK561" s="830"/>
      <c r="BL561" s="830"/>
      <c r="BM561" s="830"/>
      <c r="BN561" s="830"/>
      <c r="BO561" s="830"/>
      <c r="BP561" s="830"/>
      <c r="BQ561" s="830"/>
      <c r="BR561" s="830"/>
      <c r="BS561" s="830"/>
      <c r="BT561" s="830"/>
      <c r="BU561" s="830"/>
      <c r="BV561" s="830"/>
      <c r="BW561" s="830"/>
      <c r="BX561" s="830"/>
      <c r="BY561" s="830"/>
      <c r="BZ561" s="830"/>
      <c r="CA561" s="830"/>
      <c r="CB561" s="830"/>
      <c r="CC561" s="830"/>
      <c r="CD561" s="830"/>
      <c r="CE561" s="830"/>
      <c r="CF561" s="830"/>
      <c r="CG561" s="830"/>
      <c r="CH561" s="830"/>
      <c r="CI561" s="830"/>
      <c r="CJ561" s="830"/>
      <c r="CK561" s="830"/>
      <c r="CL561" s="830"/>
      <c r="CM561" s="830"/>
      <c r="CN561" s="830"/>
      <c r="CO561" s="830"/>
      <c r="CP561" s="830"/>
      <c r="CQ561" s="830"/>
      <c r="CR561" s="830"/>
      <c r="CS561" s="830"/>
      <c r="CT561" s="830"/>
      <c r="CU561" s="830"/>
      <c r="CV561" s="830"/>
      <c r="CW561" s="830"/>
      <c r="CX561" s="830"/>
      <c r="CY561" s="830"/>
      <c r="CZ561" s="830"/>
      <c r="DA561" s="830"/>
      <c r="DB561" s="830"/>
      <c r="DC561" s="830"/>
      <c r="DD561" s="830"/>
      <c r="DE561" s="830"/>
      <c r="DF561" s="830"/>
      <c r="DG561" s="830"/>
      <c r="DH561" s="830"/>
      <c r="DI561" s="830"/>
      <c r="DJ561" s="830"/>
      <c r="DK561" s="830"/>
      <c r="DL561" s="830"/>
      <c r="DM561" s="830"/>
      <c r="DN561" s="830"/>
      <c r="DO561" s="830"/>
      <c r="DP561" s="830"/>
      <c r="DQ561" s="830"/>
      <c r="DR561" s="830"/>
      <c r="DS561" s="830"/>
      <c r="DT561" s="830"/>
      <c r="DU561" s="830"/>
      <c r="DV561" s="830"/>
      <c r="DW561" s="830"/>
      <c r="DX561" s="830"/>
      <c r="DY561" s="830"/>
      <c r="DZ561" s="830"/>
      <c r="EA561" s="830"/>
      <c r="EB561" s="830"/>
      <c r="EC561" s="830"/>
      <c r="ED561" s="830"/>
      <c r="EE561" s="830"/>
      <c r="EF561" s="830"/>
      <c r="EG561" s="830"/>
      <c r="EH561" s="830"/>
      <c r="EI561" s="830"/>
      <c r="EJ561" s="830"/>
      <c r="EK561" s="830"/>
      <c r="EL561" s="830"/>
      <c r="EM561" s="830"/>
      <c r="EN561" s="830"/>
      <c r="EO561" s="830"/>
      <c r="EP561" s="830"/>
      <c r="EQ561" s="830"/>
      <c r="ER561" s="830"/>
      <c r="ES561" s="830"/>
      <c r="ET561" s="830"/>
      <c r="EU561" s="830"/>
      <c r="EV561" s="830"/>
      <c r="EW561" s="830"/>
      <c r="EX561" s="830"/>
      <c r="EY561" s="830"/>
      <c r="EZ561" s="830"/>
      <c r="FA561" s="830"/>
      <c r="FB561" s="830"/>
      <c r="FC561" s="830"/>
      <c r="FD561" s="830"/>
      <c r="FE561" s="830"/>
      <c r="FF561" s="830"/>
      <c r="FG561" s="830"/>
      <c r="FH561" s="830"/>
      <c r="FI561" s="830"/>
      <c r="FJ561" s="830"/>
      <c r="FK561" s="830"/>
      <c r="FL561" s="830"/>
      <c r="FM561" s="830"/>
      <c r="FN561" s="830"/>
      <c r="FO561" s="830"/>
      <c r="FP561" s="830"/>
      <c r="FQ561" s="830"/>
      <c r="FR561" s="830"/>
      <c r="FS561" s="830"/>
      <c r="FT561" s="830"/>
      <c r="FU561" s="830"/>
      <c r="FV561" s="830"/>
      <c r="FW561" s="830"/>
      <c r="FX561" s="830"/>
      <c r="FY561" s="830"/>
      <c r="FZ561" s="830"/>
      <c r="GA561" s="830"/>
      <c r="GB561" s="830"/>
      <c r="GC561" s="830"/>
      <c r="GD561" s="830"/>
      <c r="GE561" s="830"/>
      <c r="GF561" s="830"/>
      <c r="GG561" s="830"/>
      <c r="GH561" s="830"/>
      <c r="GI561" s="830"/>
      <c r="GJ561" s="830"/>
      <c r="GK561" s="830"/>
      <c r="GL561" s="830"/>
      <c r="GM561" s="830"/>
      <c r="GN561" s="830"/>
      <c r="GO561" s="830"/>
      <c r="GP561" s="830"/>
      <c r="GQ561" s="830"/>
      <c r="GR561" s="830"/>
      <c r="GS561" s="830"/>
      <c r="GT561" s="830"/>
      <c r="GU561" s="830"/>
      <c r="GV561" s="830"/>
      <c r="GW561" s="830"/>
      <c r="GX561" s="830"/>
      <c r="GY561" s="830"/>
      <c r="GZ561" s="830"/>
      <c r="HA561" s="830"/>
      <c r="HB561" s="830"/>
      <c r="HC561" s="830"/>
      <c r="HD561" s="830"/>
      <c r="HE561" s="830"/>
      <c r="HF561" s="830"/>
      <c r="HG561" s="830"/>
      <c r="HH561" s="830"/>
      <c r="HI561" s="830"/>
      <c r="HJ561" s="830"/>
      <c r="HK561" s="830"/>
      <c r="HL561" s="830"/>
      <c r="HM561" s="830"/>
      <c r="HN561" s="830"/>
      <c r="HO561" s="830"/>
      <c r="HP561" s="830"/>
      <c r="HQ561" s="830"/>
      <c r="HR561" s="830"/>
      <c r="HS561" s="830"/>
      <c r="HT561" s="830"/>
      <c r="HU561" s="830"/>
      <c r="HV561" s="830"/>
      <c r="HW561" s="830"/>
      <c r="HX561" s="830"/>
      <c r="HY561" s="830"/>
      <c r="HZ561" s="830"/>
      <c r="IA561" s="830"/>
      <c r="IB561" s="830"/>
      <c r="IC561" s="830"/>
      <c r="ID561" s="830"/>
      <c r="IE561" s="830"/>
      <c r="IF561" s="830"/>
      <c r="IG561" s="830"/>
      <c r="IH561" s="830"/>
      <c r="II561" s="830"/>
      <c r="IJ561" s="830"/>
      <c r="IK561" s="830"/>
      <c r="IL561" s="830"/>
      <c r="IM561" s="830"/>
      <c r="IN561" s="830"/>
      <c r="IO561" s="830"/>
      <c r="IP561" s="830"/>
      <c r="IQ561" s="830"/>
      <c r="IR561" s="830"/>
      <c r="IS561" s="830"/>
      <c r="IT561" s="830"/>
      <c r="IU561" s="830"/>
      <c r="IV561" s="830"/>
      <c r="IW561" s="830"/>
      <c r="IX561" s="830"/>
      <c r="IY561" s="830"/>
      <c r="IZ561" s="830"/>
      <c r="JA561" s="830"/>
      <c r="JB561" s="830"/>
      <c r="JC561" s="830"/>
      <c r="JD561" s="830"/>
      <c r="JE561" s="830"/>
      <c r="JF561" s="830"/>
      <c r="JG561" s="830"/>
      <c r="JH561" s="830"/>
      <c r="JI561" s="830"/>
      <c r="JJ561" s="830"/>
      <c r="JK561" s="830"/>
      <c r="JL561" s="830"/>
      <c r="JM561" s="830"/>
      <c r="JN561" s="830"/>
      <c r="JO561" s="830"/>
      <c r="JP561" s="830"/>
      <c r="JQ561" s="830"/>
      <c r="JR561" s="830"/>
      <c r="JS561" s="830"/>
      <c r="JT561" s="830"/>
      <c r="JU561" s="830"/>
      <c r="JV561" s="830"/>
      <c r="JW561" s="830"/>
      <c r="JX561" s="830"/>
      <c r="JY561" s="830"/>
      <c r="JZ561" s="830"/>
      <c r="KA561" s="830"/>
      <c r="KB561" s="830"/>
      <c r="KC561" s="830"/>
      <c r="KD561" s="830"/>
      <c r="KE561" s="830"/>
      <c r="KF561" s="830"/>
      <c r="KG561" s="830"/>
      <c r="KH561" s="830"/>
      <c r="KI561" s="830"/>
      <c r="KJ561" s="830"/>
      <c r="KK561" s="830"/>
      <c r="KL561" s="830"/>
      <c r="KM561" s="830"/>
      <c r="KN561" s="830"/>
      <c r="KO561" s="830"/>
      <c r="KP561" s="830"/>
      <c r="KQ561" s="830"/>
      <c r="KR561" s="830"/>
      <c r="KS561" s="830"/>
      <c r="KT561" s="830"/>
      <c r="KU561" s="830"/>
      <c r="KV561" s="830"/>
      <c r="KW561" s="830"/>
      <c r="KX561" s="830"/>
      <c r="KY561" s="830"/>
      <c r="KZ561" s="830"/>
      <c r="LA561" s="830"/>
      <c r="LB561" s="830"/>
      <c r="LC561" s="830"/>
      <c r="LD561" s="830"/>
      <c r="LE561" s="830"/>
      <c r="LF561" s="830"/>
      <c r="LG561" s="830"/>
      <c r="LH561" s="830"/>
      <c r="LI561" s="830"/>
      <c r="LJ561" s="830"/>
      <c r="LK561" s="830"/>
      <c r="LL561" s="830"/>
      <c r="LM561" s="830"/>
      <c r="LN561" s="830"/>
      <c r="LO561" s="830"/>
      <c r="LP561" s="830"/>
      <c r="LQ561" s="830"/>
      <c r="LR561" s="830"/>
      <c r="LS561" s="830"/>
      <c r="LT561" s="830"/>
      <c r="LU561" s="830"/>
      <c r="LV561" s="830"/>
      <c r="LW561" s="830"/>
      <c r="LX561" s="830"/>
      <c r="LY561" s="830"/>
      <c r="LZ561" s="830"/>
      <c r="MA561" s="830"/>
      <c r="MB561" s="830"/>
      <c r="MC561" s="830"/>
      <c r="MD561" s="830"/>
      <c r="ME561" s="830"/>
      <c r="MF561" s="830"/>
      <c r="MG561" s="830"/>
      <c r="MH561" s="830"/>
      <c r="MI561" s="830"/>
      <c r="MJ561" s="830"/>
      <c r="MK561" s="830"/>
      <c r="ML561" s="830"/>
      <c r="MM561" s="830"/>
      <c r="MN561" s="830"/>
      <c r="MO561" s="830"/>
      <c r="MP561" s="830"/>
      <c r="MQ561" s="830"/>
      <c r="MR561" s="830"/>
      <c r="MS561" s="830"/>
      <c r="MT561" s="830"/>
      <c r="MU561" s="830"/>
      <c r="MV561" s="830"/>
      <c r="MW561" s="830"/>
      <c r="MX561" s="830"/>
      <c r="MY561" s="830"/>
      <c r="MZ561" s="830"/>
      <c r="NA561" s="830"/>
      <c r="NB561" s="830"/>
      <c r="NC561" s="830"/>
      <c r="ND561" s="830"/>
      <c r="NE561" s="830"/>
      <c r="NF561" s="830"/>
      <c r="NG561" s="830"/>
      <c r="NH561" s="830"/>
      <c r="NI561" s="830"/>
      <c r="NJ561" s="830"/>
      <c r="NK561" s="830"/>
      <c r="NL561" s="830"/>
      <c r="NM561" s="830"/>
      <c r="NN561" s="830"/>
      <c r="NO561" s="830"/>
      <c r="NP561" s="830"/>
      <c r="NQ561" s="830"/>
      <c r="NR561" s="830"/>
      <c r="NS561" s="830"/>
      <c r="NT561" s="830"/>
      <c r="NU561" s="830"/>
      <c r="NV561" s="830"/>
      <c r="NW561" s="830"/>
      <c r="NX561" s="830"/>
      <c r="NY561" s="830"/>
      <c r="NZ561" s="830"/>
      <c r="OA561" s="830"/>
      <c r="OB561" s="830"/>
      <c r="OC561" s="830"/>
      <c r="OD561" s="830"/>
      <c r="OE561" s="830"/>
      <c r="OF561" s="830"/>
      <c r="OG561" s="830"/>
      <c r="OH561" s="830"/>
      <c r="OI561" s="830"/>
      <c r="OJ561" s="830"/>
      <c r="OK561" s="830"/>
      <c r="OL561" s="830"/>
      <c r="OM561" s="830"/>
      <c r="ON561" s="830"/>
      <c r="OO561" s="830"/>
      <c r="OP561" s="830"/>
      <c r="OQ561" s="830"/>
      <c r="OR561" s="830"/>
      <c r="OS561" s="830"/>
      <c r="OT561" s="830"/>
      <c r="OU561" s="830"/>
      <c r="OV561" s="830"/>
      <c r="OW561" s="830"/>
      <c r="OX561" s="830"/>
      <c r="OY561" s="830"/>
      <c r="OZ561" s="830"/>
      <c r="PA561" s="830"/>
      <c r="PB561" s="830"/>
      <c r="PC561" s="830"/>
      <c r="PD561" s="830"/>
      <c r="PE561" s="830"/>
      <c r="PF561" s="830"/>
      <c r="PG561" s="830"/>
      <c r="PH561" s="830"/>
      <c r="PI561" s="830"/>
      <c r="PJ561" s="830"/>
      <c r="PK561" s="830"/>
      <c r="PL561" s="830"/>
      <c r="PM561" s="830"/>
      <c r="PN561" s="830"/>
      <c r="PO561" s="830"/>
      <c r="PP561" s="830"/>
      <c r="PQ561" s="830"/>
      <c r="PR561" s="830"/>
      <c r="PS561" s="830"/>
      <c r="PT561" s="830"/>
      <c r="PU561" s="830"/>
      <c r="PV561" s="830"/>
      <c r="PW561" s="830"/>
      <c r="PX561" s="830"/>
      <c r="PY561" s="830"/>
      <c r="PZ561" s="830"/>
      <c r="QA561" s="830"/>
      <c r="QB561" s="830"/>
      <c r="QC561" s="830"/>
      <c r="QD561" s="830"/>
      <c r="QE561" s="830"/>
      <c r="QF561" s="830"/>
      <c r="QG561" s="830"/>
      <c r="QH561" s="830"/>
      <c r="QI561" s="830"/>
      <c r="QJ561" s="830"/>
      <c r="QK561" s="830"/>
      <c r="QL561" s="830"/>
      <c r="QM561" s="830"/>
      <c r="QN561" s="830"/>
      <c r="QO561" s="830"/>
      <c r="QP561" s="830"/>
      <c r="QQ561" s="830"/>
      <c r="QR561" s="830"/>
      <c r="QS561" s="830"/>
      <c r="QT561" s="830"/>
      <c r="QU561" s="830"/>
      <c r="QV561" s="830"/>
      <c r="QW561" s="830"/>
      <c r="QX561" s="830"/>
      <c r="QY561" s="830"/>
      <c r="QZ561" s="830"/>
      <c r="RA561" s="830"/>
      <c r="RB561" s="830"/>
      <c r="RC561" s="830"/>
      <c r="RD561" s="830"/>
      <c r="RE561" s="830"/>
      <c r="RF561" s="830"/>
      <c r="RG561" s="830"/>
      <c r="RH561" s="830"/>
      <c r="RI561" s="830"/>
      <c r="RJ561" s="830"/>
      <c r="RK561" s="830"/>
      <c r="RL561" s="830"/>
      <c r="RM561" s="830"/>
      <c r="RN561" s="830"/>
      <c r="RO561" s="830"/>
      <c r="RP561" s="830"/>
      <c r="RQ561" s="830"/>
      <c r="RR561" s="830"/>
      <c r="RS561" s="830"/>
      <c r="RT561" s="830"/>
      <c r="RU561" s="830"/>
      <c r="RV561" s="830"/>
      <c r="RW561" s="830"/>
      <c r="RX561" s="830"/>
      <c r="RY561" s="830"/>
      <c r="RZ561" s="830"/>
      <c r="SA561" s="830"/>
      <c r="SB561" s="830"/>
      <c r="SC561" s="830"/>
      <c r="SD561" s="830"/>
      <c r="SE561" s="830"/>
      <c r="SF561" s="830"/>
      <c r="SG561" s="830"/>
      <c r="SH561" s="830"/>
      <c r="SI561" s="830"/>
      <c r="SJ561" s="830"/>
      <c r="SK561" s="830"/>
      <c r="SL561" s="830"/>
      <c r="SM561" s="830"/>
      <c r="SN561" s="830"/>
      <c r="SO561" s="830"/>
      <c r="SP561" s="830"/>
      <c r="SQ561" s="830"/>
      <c r="SR561" s="830"/>
      <c r="SS561" s="830"/>
      <c r="ST561" s="830"/>
      <c r="SU561" s="830"/>
      <c r="SV561" s="830"/>
      <c r="SW561" s="830"/>
      <c r="SX561" s="830"/>
      <c r="SY561" s="830"/>
      <c r="SZ561" s="830"/>
      <c r="TA561" s="830"/>
      <c r="TB561" s="830"/>
      <c r="TC561" s="830"/>
      <c r="TD561" s="830"/>
      <c r="TE561" s="830"/>
      <c r="TF561" s="830"/>
      <c r="TG561" s="830"/>
      <c r="TH561" s="830"/>
      <c r="TI561" s="830"/>
    </row>
    <row r="562" spans="1:529" s="79" customFormat="1" ht="27.75" customHeight="1" x14ac:dyDescent="0.25">
      <c r="A562" s="201">
        <v>13140132</v>
      </c>
      <c r="B562" s="217">
        <v>40000</v>
      </c>
      <c r="C562" s="218" t="s">
        <v>1191</v>
      </c>
      <c r="D562" s="218" t="s">
        <v>6100</v>
      </c>
      <c r="E562" s="218"/>
      <c r="F562" s="218"/>
      <c r="G562" s="218"/>
      <c r="H562" s="201" t="s">
        <v>1190</v>
      </c>
      <c r="I562" s="217">
        <v>40020</v>
      </c>
      <c r="J562" s="217">
        <v>42346</v>
      </c>
      <c r="K562" s="218" t="s">
        <v>378</v>
      </c>
      <c r="L562" s="218"/>
      <c r="M562" s="218" t="s">
        <v>285</v>
      </c>
      <c r="N562" s="218" t="s">
        <v>95</v>
      </c>
      <c r="O562" s="218" t="s">
        <v>1584</v>
      </c>
      <c r="P562" s="218" t="s">
        <v>6101</v>
      </c>
      <c r="Q562" s="218" t="s">
        <v>6101</v>
      </c>
      <c r="R562" s="218"/>
      <c r="S562" s="218"/>
      <c r="T562" s="717"/>
      <c r="U562" s="218"/>
      <c r="V562" s="218" t="s">
        <v>1584</v>
      </c>
      <c r="W562" s="218"/>
      <c r="X562" s="218"/>
      <c r="Y562" s="218"/>
      <c r="Z562" s="218"/>
      <c r="AA562" s="218"/>
      <c r="AB562" s="218"/>
      <c r="AC562" s="218"/>
      <c r="AD562" s="218"/>
      <c r="AE562" s="218"/>
      <c r="AF562" s="218"/>
      <c r="AG562" s="218"/>
      <c r="AH562" s="218"/>
      <c r="AI562" s="218"/>
      <c r="AJ562" s="218"/>
      <c r="AK562" s="266"/>
      <c r="AL562" s="266"/>
      <c r="AM562" s="13"/>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c r="HW562" s="185"/>
      <c r="HX562" s="185"/>
      <c r="HY562" s="185"/>
      <c r="HZ562" s="185"/>
      <c r="IA562" s="185"/>
      <c r="IB562" s="185"/>
      <c r="IC562" s="185"/>
      <c r="ID562" s="185"/>
      <c r="IE562" s="185"/>
      <c r="IF562" s="185"/>
      <c r="IG562" s="185"/>
      <c r="IH562" s="185"/>
      <c r="II562" s="185"/>
      <c r="IJ562" s="185"/>
      <c r="IK562" s="185"/>
      <c r="IL562" s="185"/>
      <c r="IM562" s="185"/>
      <c r="IN562" s="185"/>
      <c r="IO562" s="185"/>
      <c r="IP562" s="185"/>
      <c r="IQ562" s="185"/>
      <c r="IR562" s="185"/>
      <c r="IS562" s="185"/>
      <c r="IT562" s="185"/>
      <c r="IU562" s="185"/>
      <c r="IV562" s="185"/>
      <c r="IW562" s="185"/>
      <c r="IX562" s="185"/>
      <c r="IY562" s="185"/>
      <c r="IZ562" s="185"/>
      <c r="JA562" s="185"/>
      <c r="JB562" s="185"/>
      <c r="JC562" s="185"/>
      <c r="JD562" s="185"/>
      <c r="JE562" s="185"/>
      <c r="JF562" s="185"/>
      <c r="JG562" s="185"/>
      <c r="JH562" s="185"/>
      <c r="JI562" s="185"/>
      <c r="JJ562" s="185"/>
      <c r="JK562" s="185"/>
      <c r="JL562" s="185"/>
      <c r="JM562" s="185"/>
      <c r="JN562" s="185"/>
      <c r="JO562" s="185"/>
      <c r="JP562" s="185"/>
      <c r="JQ562" s="185"/>
      <c r="JR562" s="185"/>
      <c r="JS562" s="185"/>
      <c r="JT562" s="185"/>
      <c r="JU562" s="185"/>
      <c r="JV562" s="185"/>
      <c r="JW562" s="185"/>
      <c r="JX562" s="185"/>
      <c r="JY562" s="185"/>
      <c r="JZ562" s="185"/>
      <c r="KA562" s="185"/>
      <c r="KB562" s="185"/>
      <c r="KC562" s="185"/>
      <c r="KD562" s="185"/>
      <c r="KE562" s="185"/>
      <c r="KF562" s="185"/>
      <c r="KG562" s="185"/>
      <c r="KH562" s="185"/>
      <c r="KI562" s="185"/>
      <c r="KJ562" s="185"/>
      <c r="KK562" s="185"/>
      <c r="KL562" s="185"/>
      <c r="KM562" s="185"/>
      <c r="KN562" s="185"/>
      <c r="KO562" s="185"/>
      <c r="KP562" s="185"/>
      <c r="KQ562" s="185"/>
      <c r="KR562" s="185"/>
      <c r="KS562" s="185"/>
      <c r="KT562" s="185"/>
      <c r="KU562" s="185"/>
      <c r="KV562" s="185"/>
      <c r="KW562" s="185"/>
      <c r="KX562" s="185"/>
      <c r="KY562" s="185"/>
      <c r="KZ562" s="185"/>
      <c r="LA562" s="185"/>
      <c r="LB562" s="185"/>
      <c r="LC562" s="185"/>
      <c r="LD562" s="185"/>
      <c r="LE562" s="185"/>
      <c r="LF562" s="185"/>
      <c r="LG562" s="185"/>
      <c r="LH562" s="185"/>
      <c r="LI562" s="185"/>
      <c r="LJ562" s="185"/>
      <c r="LK562" s="185"/>
      <c r="LL562" s="185"/>
      <c r="LM562" s="185"/>
      <c r="LN562" s="185"/>
      <c r="LO562" s="185"/>
      <c r="LP562" s="185"/>
      <c r="LQ562" s="185"/>
      <c r="LR562" s="185"/>
      <c r="LS562" s="185"/>
      <c r="LT562" s="185"/>
      <c r="LU562" s="185"/>
      <c r="LV562" s="185"/>
      <c r="LW562" s="185"/>
      <c r="LX562" s="185"/>
      <c r="LY562" s="185"/>
      <c r="LZ562" s="185"/>
      <c r="MA562" s="185"/>
      <c r="MB562" s="185"/>
      <c r="MC562" s="185"/>
      <c r="MD562" s="185"/>
      <c r="ME562" s="185"/>
      <c r="MF562" s="185"/>
      <c r="MG562" s="185"/>
      <c r="MH562" s="185"/>
      <c r="MI562" s="185"/>
      <c r="MJ562" s="185"/>
      <c r="MK562" s="185"/>
      <c r="ML562" s="185"/>
      <c r="MM562" s="185"/>
      <c r="MN562" s="185"/>
      <c r="MO562" s="185"/>
      <c r="MP562" s="185"/>
      <c r="MQ562" s="185"/>
      <c r="MR562" s="185"/>
      <c r="MS562" s="185"/>
      <c r="MT562" s="185"/>
      <c r="MU562" s="185"/>
      <c r="MV562" s="185"/>
      <c r="MW562" s="185"/>
      <c r="MX562" s="185"/>
      <c r="MY562" s="185"/>
      <c r="MZ562" s="185"/>
      <c r="NA562" s="185"/>
      <c r="NB562" s="185"/>
      <c r="NC562" s="185"/>
      <c r="ND562" s="185"/>
      <c r="NE562" s="185"/>
      <c r="NF562" s="185"/>
      <c r="NG562" s="185"/>
      <c r="NH562" s="185"/>
      <c r="NI562" s="185"/>
      <c r="NJ562" s="185"/>
      <c r="NK562" s="185"/>
      <c r="NL562" s="185"/>
      <c r="NM562" s="185"/>
      <c r="NN562" s="185"/>
      <c r="NO562" s="185"/>
      <c r="NP562" s="185"/>
      <c r="NQ562" s="185"/>
      <c r="NR562" s="185"/>
      <c r="NS562" s="185"/>
      <c r="NT562" s="185"/>
      <c r="NU562" s="185"/>
      <c r="NV562" s="185"/>
      <c r="NW562" s="185"/>
      <c r="NX562" s="185"/>
      <c r="NY562" s="185"/>
      <c r="NZ562" s="185"/>
      <c r="OA562" s="185"/>
      <c r="OB562" s="185"/>
      <c r="OC562" s="185"/>
      <c r="OD562" s="185"/>
      <c r="OE562" s="185"/>
      <c r="OF562" s="185"/>
      <c r="OG562" s="185"/>
      <c r="OH562" s="185"/>
      <c r="OI562" s="185"/>
      <c r="OJ562" s="185"/>
      <c r="OK562" s="185"/>
      <c r="OL562" s="185"/>
      <c r="OM562" s="185"/>
      <c r="ON562" s="185"/>
      <c r="OO562" s="185"/>
      <c r="OP562" s="185"/>
      <c r="OQ562" s="185"/>
      <c r="OR562" s="185"/>
      <c r="OS562" s="185"/>
      <c r="OT562" s="185"/>
      <c r="OU562" s="185"/>
      <c r="OV562" s="185"/>
      <c r="OW562" s="185"/>
      <c r="OX562" s="185"/>
      <c r="OY562" s="185"/>
      <c r="OZ562" s="185"/>
      <c r="PA562" s="185"/>
      <c r="PB562" s="185"/>
      <c r="PC562" s="185"/>
      <c r="PD562" s="185"/>
      <c r="PE562" s="185"/>
      <c r="PF562" s="185"/>
      <c r="PG562" s="185"/>
      <c r="PH562" s="185"/>
      <c r="PI562" s="185"/>
      <c r="PJ562" s="185"/>
      <c r="PK562" s="185"/>
      <c r="PL562" s="185"/>
      <c r="PM562" s="185"/>
      <c r="PN562" s="185"/>
      <c r="PO562" s="185"/>
      <c r="PP562" s="185"/>
      <c r="PQ562" s="185"/>
      <c r="PR562" s="185"/>
      <c r="PS562" s="185"/>
      <c r="PT562" s="185"/>
      <c r="PU562" s="185"/>
      <c r="PV562" s="185"/>
      <c r="PW562" s="185"/>
      <c r="PX562" s="185"/>
      <c r="PY562" s="185"/>
      <c r="PZ562" s="185"/>
      <c r="QA562" s="185"/>
      <c r="QB562" s="185"/>
      <c r="QC562" s="185"/>
      <c r="QD562" s="185"/>
      <c r="QE562" s="185"/>
      <c r="QF562" s="185"/>
      <c r="QG562" s="185"/>
      <c r="QH562" s="185"/>
      <c r="QI562" s="185"/>
      <c r="QJ562" s="185"/>
      <c r="QK562" s="185"/>
      <c r="QL562" s="185"/>
      <c r="QM562" s="185"/>
      <c r="QN562" s="185"/>
      <c r="QO562" s="185"/>
      <c r="QP562" s="185"/>
      <c r="QQ562" s="185"/>
      <c r="QR562" s="185"/>
      <c r="QS562" s="185"/>
      <c r="QT562" s="185"/>
      <c r="QU562" s="185"/>
      <c r="QV562" s="185"/>
      <c r="QW562" s="185"/>
      <c r="QX562" s="185"/>
      <c r="QY562" s="185"/>
      <c r="QZ562" s="185"/>
      <c r="RA562" s="185"/>
      <c r="RB562" s="185"/>
      <c r="RC562" s="185"/>
      <c r="RD562" s="185"/>
      <c r="RE562" s="185"/>
      <c r="RF562" s="185"/>
      <c r="RG562" s="185"/>
      <c r="RH562" s="185"/>
      <c r="RI562" s="185"/>
      <c r="RJ562" s="185"/>
      <c r="RK562" s="185"/>
      <c r="RL562" s="185"/>
      <c r="RM562" s="185"/>
      <c r="RN562" s="185"/>
      <c r="RO562" s="185"/>
      <c r="RP562" s="185"/>
      <c r="RQ562" s="185"/>
      <c r="RR562" s="185"/>
      <c r="RS562" s="185"/>
      <c r="RT562" s="185"/>
      <c r="RU562" s="185"/>
      <c r="RV562" s="185"/>
      <c r="RW562" s="185"/>
      <c r="RX562" s="185"/>
      <c r="RY562" s="185"/>
      <c r="RZ562" s="185"/>
      <c r="SA562" s="185"/>
      <c r="SB562" s="185"/>
      <c r="SC562" s="185"/>
      <c r="SD562" s="185"/>
      <c r="SE562" s="185"/>
      <c r="SF562" s="185"/>
      <c r="SG562" s="185"/>
      <c r="SH562" s="185"/>
      <c r="SI562" s="185"/>
      <c r="SJ562" s="185"/>
      <c r="SK562" s="185"/>
      <c r="SL562" s="185"/>
      <c r="SM562" s="185"/>
      <c r="SN562" s="185"/>
      <c r="SO562" s="185"/>
      <c r="SP562" s="185"/>
      <c r="SQ562" s="185"/>
      <c r="SR562" s="185"/>
      <c r="SS562" s="185"/>
      <c r="ST562" s="185"/>
      <c r="SU562" s="185"/>
      <c r="SV562" s="185"/>
      <c r="SW562" s="185"/>
      <c r="SX562" s="185"/>
      <c r="SY562" s="185"/>
      <c r="SZ562" s="185"/>
      <c r="TA562" s="185"/>
      <c r="TB562" s="185"/>
      <c r="TC562" s="185"/>
      <c r="TD562" s="185"/>
      <c r="TE562" s="185"/>
      <c r="TF562" s="185"/>
      <c r="TG562" s="185"/>
      <c r="TH562" s="185"/>
      <c r="TI562" s="185"/>
    </row>
    <row r="563" spans="1:529" s="79" customFormat="1" ht="27.75" customHeight="1" x14ac:dyDescent="0.25">
      <c r="A563" s="201">
        <v>13140132</v>
      </c>
      <c r="B563" s="217">
        <v>40000</v>
      </c>
      <c r="C563" s="218" t="s">
        <v>6546</v>
      </c>
      <c r="D563" s="218" t="s">
        <v>6099</v>
      </c>
      <c r="E563" s="218"/>
      <c r="F563" s="218"/>
      <c r="G563" s="218"/>
      <c r="H563" s="201" t="s">
        <v>1190</v>
      </c>
      <c r="I563" s="217">
        <v>40020</v>
      </c>
      <c r="J563" s="217">
        <v>44539</v>
      </c>
      <c r="K563" s="218" t="s">
        <v>378</v>
      </c>
      <c r="L563" s="218"/>
      <c r="M563" s="218" t="s">
        <v>285</v>
      </c>
      <c r="N563" s="218" t="s">
        <v>95</v>
      </c>
      <c r="O563" s="218" t="s">
        <v>1584</v>
      </c>
      <c r="P563" s="218"/>
      <c r="Q563" s="218"/>
      <c r="R563" s="218"/>
      <c r="S563" s="218"/>
      <c r="T563" s="717"/>
      <c r="U563" s="218">
        <f>8.55+56.64+0.84+66.03</f>
        <v>132.06</v>
      </c>
      <c r="V563" s="218" t="s">
        <v>1584</v>
      </c>
      <c r="W563" s="218" t="s">
        <v>3205</v>
      </c>
      <c r="X563" s="218">
        <v>50</v>
      </c>
      <c r="Y563" s="218">
        <v>25</v>
      </c>
      <c r="Z563" s="218">
        <v>125</v>
      </c>
      <c r="AA563" s="218" t="s">
        <v>1091</v>
      </c>
      <c r="AB563" s="218" t="s">
        <v>1091</v>
      </c>
      <c r="AC563" s="218" t="s">
        <v>1091</v>
      </c>
      <c r="AD563" s="218" t="s">
        <v>1091</v>
      </c>
      <c r="AE563" s="218" t="s">
        <v>1091</v>
      </c>
      <c r="AF563" s="218">
        <v>3</v>
      </c>
      <c r="AG563" s="218" t="s">
        <v>3430</v>
      </c>
      <c r="AH563" s="218"/>
      <c r="AI563" s="218" t="s">
        <v>6102</v>
      </c>
      <c r="AJ563" s="218" t="s">
        <v>6103</v>
      </c>
      <c r="AK563" s="266" t="s">
        <v>1987</v>
      </c>
      <c r="AL563" s="266"/>
      <c r="AM563" s="13"/>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c r="HW563" s="185"/>
      <c r="HX563" s="185"/>
      <c r="HY563" s="185"/>
      <c r="HZ563" s="185"/>
      <c r="IA563" s="185"/>
      <c r="IB563" s="185"/>
      <c r="IC563" s="185"/>
      <c r="ID563" s="185"/>
      <c r="IE563" s="185"/>
      <c r="IF563" s="185"/>
      <c r="IG563" s="185"/>
      <c r="IH563" s="185"/>
      <c r="II563" s="185"/>
      <c r="IJ563" s="185"/>
      <c r="IK563" s="185"/>
      <c r="IL563" s="185"/>
      <c r="IM563" s="185"/>
      <c r="IN563" s="185"/>
      <c r="IO563" s="185"/>
      <c r="IP563" s="185"/>
      <c r="IQ563" s="185"/>
      <c r="IR563" s="185"/>
      <c r="IS563" s="185"/>
      <c r="IT563" s="185"/>
      <c r="IU563" s="185"/>
      <c r="IV563" s="185"/>
      <c r="IW563" s="185"/>
      <c r="IX563" s="185"/>
      <c r="IY563" s="185"/>
      <c r="IZ563" s="185"/>
      <c r="JA563" s="185"/>
      <c r="JB563" s="185"/>
      <c r="JC563" s="185"/>
      <c r="JD563" s="185"/>
      <c r="JE563" s="185"/>
      <c r="JF563" s="185"/>
      <c r="JG563" s="185"/>
      <c r="JH563" s="185"/>
      <c r="JI563" s="185"/>
      <c r="JJ563" s="185"/>
      <c r="JK563" s="185"/>
      <c r="JL563" s="185"/>
      <c r="JM563" s="185"/>
      <c r="JN563" s="185"/>
      <c r="JO563" s="185"/>
      <c r="JP563" s="185"/>
      <c r="JQ563" s="185"/>
      <c r="JR563" s="185"/>
      <c r="JS563" s="185"/>
      <c r="JT563" s="185"/>
      <c r="JU563" s="185"/>
      <c r="JV563" s="185"/>
      <c r="JW563" s="185"/>
      <c r="JX563" s="185"/>
      <c r="JY563" s="185"/>
      <c r="JZ563" s="185"/>
      <c r="KA563" s="185"/>
      <c r="KB563" s="185"/>
      <c r="KC563" s="185"/>
      <c r="KD563" s="185"/>
      <c r="KE563" s="185"/>
      <c r="KF563" s="185"/>
      <c r="KG563" s="185"/>
      <c r="KH563" s="185"/>
      <c r="KI563" s="185"/>
      <c r="KJ563" s="185"/>
      <c r="KK563" s="185"/>
      <c r="KL563" s="185"/>
      <c r="KM563" s="185"/>
      <c r="KN563" s="185"/>
      <c r="KO563" s="185"/>
      <c r="KP563" s="185"/>
      <c r="KQ563" s="185"/>
      <c r="KR563" s="185"/>
      <c r="KS563" s="185"/>
      <c r="KT563" s="185"/>
      <c r="KU563" s="185"/>
      <c r="KV563" s="185"/>
      <c r="KW563" s="185"/>
      <c r="KX563" s="185"/>
      <c r="KY563" s="185"/>
      <c r="KZ563" s="185"/>
      <c r="LA563" s="185"/>
      <c r="LB563" s="185"/>
      <c r="LC563" s="185"/>
      <c r="LD563" s="185"/>
      <c r="LE563" s="185"/>
      <c r="LF563" s="185"/>
      <c r="LG563" s="185"/>
      <c r="LH563" s="185"/>
      <c r="LI563" s="185"/>
      <c r="LJ563" s="185"/>
      <c r="LK563" s="185"/>
      <c r="LL563" s="185"/>
      <c r="LM563" s="185"/>
      <c r="LN563" s="185"/>
      <c r="LO563" s="185"/>
      <c r="LP563" s="185"/>
      <c r="LQ563" s="185"/>
      <c r="LR563" s="185"/>
      <c r="LS563" s="185"/>
      <c r="LT563" s="185"/>
      <c r="LU563" s="185"/>
      <c r="LV563" s="185"/>
      <c r="LW563" s="185"/>
      <c r="LX563" s="185"/>
      <c r="LY563" s="185"/>
      <c r="LZ563" s="185"/>
      <c r="MA563" s="185"/>
      <c r="MB563" s="185"/>
      <c r="MC563" s="185"/>
      <c r="MD563" s="185"/>
      <c r="ME563" s="185"/>
      <c r="MF563" s="185"/>
      <c r="MG563" s="185"/>
      <c r="MH563" s="185"/>
      <c r="MI563" s="185"/>
      <c r="MJ563" s="185"/>
      <c r="MK563" s="185"/>
      <c r="ML563" s="185"/>
      <c r="MM563" s="185"/>
      <c r="MN563" s="185"/>
      <c r="MO563" s="185"/>
      <c r="MP563" s="185"/>
      <c r="MQ563" s="185"/>
      <c r="MR563" s="185"/>
      <c r="MS563" s="185"/>
      <c r="MT563" s="185"/>
      <c r="MU563" s="185"/>
      <c r="MV563" s="185"/>
      <c r="MW563" s="185"/>
      <c r="MX563" s="185"/>
      <c r="MY563" s="185"/>
      <c r="MZ563" s="185"/>
      <c r="NA563" s="185"/>
      <c r="NB563" s="185"/>
      <c r="NC563" s="185"/>
      <c r="ND563" s="185"/>
      <c r="NE563" s="185"/>
      <c r="NF563" s="185"/>
      <c r="NG563" s="185"/>
      <c r="NH563" s="185"/>
      <c r="NI563" s="185"/>
      <c r="NJ563" s="185"/>
      <c r="NK563" s="185"/>
      <c r="NL563" s="185"/>
      <c r="NM563" s="185"/>
      <c r="NN563" s="185"/>
      <c r="NO563" s="185"/>
      <c r="NP563" s="185"/>
      <c r="NQ563" s="185"/>
      <c r="NR563" s="185"/>
      <c r="NS563" s="185"/>
      <c r="NT563" s="185"/>
      <c r="NU563" s="185"/>
      <c r="NV563" s="185"/>
      <c r="NW563" s="185"/>
      <c r="NX563" s="185"/>
      <c r="NY563" s="185"/>
      <c r="NZ563" s="185"/>
      <c r="OA563" s="185"/>
      <c r="OB563" s="185"/>
      <c r="OC563" s="185"/>
      <c r="OD563" s="185"/>
      <c r="OE563" s="185"/>
      <c r="OF563" s="185"/>
      <c r="OG563" s="185"/>
      <c r="OH563" s="185"/>
      <c r="OI563" s="185"/>
      <c r="OJ563" s="185"/>
      <c r="OK563" s="185"/>
      <c r="OL563" s="185"/>
      <c r="OM563" s="185"/>
      <c r="ON563" s="185"/>
      <c r="OO563" s="185"/>
      <c r="OP563" s="185"/>
      <c r="OQ563" s="185"/>
      <c r="OR563" s="185"/>
      <c r="OS563" s="185"/>
      <c r="OT563" s="185"/>
      <c r="OU563" s="185"/>
      <c r="OV563" s="185"/>
      <c r="OW563" s="185"/>
      <c r="OX563" s="185"/>
      <c r="OY563" s="185"/>
      <c r="OZ563" s="185"/>
      <c r="PA563" s="185"/>
      <c r="PB563" s="185"/>
      <c r="PC563" s="185"/>
      <c r="PD563" s="185"/>
      <c r="PE563" s="185"/>
      <c r="PF563" s="185"/>
      <c r="PG563" s="185"/>
      <c r="PH563" s="185"/>
      <c r="PI563" s="185"/>
      <c r="PJ563" s="185"/>
      <c r="PK563" s="185"/>
      <c r="PL563" s="185"/>
      <c r="PM563" s="185"/>
      <c r="PN563" s="185"/>
      <c r="PO563" s="185"/>
      <c r="PP563" s="185"/>
      <c r="PQ563" s="185"/>
      <c r="PR563" s="185"/>
      <c r="PS563" s="185"/>
      <c r="PT563" s="185"/>
      <c r="PU563" s="185"/>
      <c r="PV563" s="185"/>
      <c r="PW563" s="185"/>
      <c r="PX563" s="185"/>
      <c r="PY563" s="185"/>
      <c r="PZ563" s="185"/>
      <c r="QA563" s="185"/>
      <c r="QB563" s="185"/>
      <c r="QC563" s="185"/>
      <c r="QD563" s="185"/>
      <c r="QE563" s="185"/>
      <c r="QF563" s="185"/>
      <c r="QG563" s="185"/>
      <c r="QH563" s="185"/>
      <c r="QI563" s="185"/>
      <c r="QJ563" s="185"/>
      <c r="QK563" s="185"/>
      <c r="QL563" s="185"/>
      <c r="QM563" s="185"/>
      <c r="QN563" s="185"/>
      <c r="QO563" s="185"/>
      <c r="QP563" s="185"/>
      <c r="QQ563" s="185"/>
      <c r="QR563" s="185"/>
      <c r="QS563" s="185"/>
      <c r="QT563" s="185"/>
      <c r="QU563" s="185"/>
      <c r="QV563" s="185"/>
      <c r="QW563" s="185"/>
      <c r="QX563" s="185"/>
      <c r="QY563" s="185"/>
      <c r="QZ563" s="185"/>
      <c r="RA563" s="185"/>
      <c r="RB563" s="185"/>
      <c r="RC563" s="185"/>
      <c r="RD563" s="185"/>
      <c r="RE563" s="185"/>
      <c r="RF563" s="185"/>
      <c r="RG563" s="185"/>
      <c r="RH563" s="185"/>
      <c r="RI563" s="185"/>
      <c r="RJ563" s="185"/>
      <c r="RK563" s="185"/>
      <c r="RL563" s="185"/>
      <c r="RM563" s="185"/>
      <c r="RN563" s="185"/>
      <c r="RO563" s="185"/>
      <c r="RP563" s="185"/>
      <c r="RQ563" s="185"/>
      <c r="RR563" s="185"/>
      <c r="RS563" s="185"/>
      <c r="RT563" s="185"/>
      <c r="RU563" s="185"/>
      <c r="RV563" s="185"/>
      <c r="RW563" s="185"/>
      <c r="RX563" s="185"/>
      <c r="RY563" s="185"/>
      <c r="RZ563" s="185"/>
      <c r="SA563" s="185"/>
      <c r="SB563" s="185"/>
      <c r="SC563" s="185"/>
      <c r="SD563" s="185"/>
      <c r="SE563" s="185"/>
      <c r="SF563" s="185"/>
      <c r="SG563" s="185"/>
      <c r="SH563" s="185"/>
      <c r="SI563" s="185"/>
      <c r="SJ563" s="185"/>
      <c r="SK563" s="185"/>
      <c r="SL563" s="185"/>
      <c r="SM563" s="185"/>
      <c r="SN563" s="185"/>
      <c r="SO563" s="185"/>
      <c r="SP563" s="185"/>
      <c r="SQ563" s="185"/>
      <c r="SR563" s="185"/>
      <c r="SS563" s="185"/>
      <c r="ST563" s="185"/>
      <c r="SU563" s="185"/>
      <c r="SV563" s="185"/>
      <c r="SW563" s="185"/>
      <c r="SX563" s="185"/>
      <c r="SY563" s="185"/>
      <c r="SZ563" s="185"/>
      <c r="TA563" s="185"/>
      <c r="TB563" s="185"/>
      <c r="TC563" s="185"/>
      <c r="TD563" s="185"/>
      <c r="TE563" s="185"/>
      <c r="TF563" s="185"/>
      <c r="TG563" s="185"/>
      <c r="TH563" s="185"/>
      <c r="TI563" s="185"/>
    </row>
    <row r="564" spans="1:529" s="843" customFormat="1" ht="41.25" customHeight="1" thickBot="1" x14ac:dyDescent="0.3">
      <c r="A564" s="211">
        <v>13140132</v>
      </c>
      <c r="B564" s="212">
        <v>40000</v>
      </c>
      <c r="C564" s="51" t="s">
        <v>6547</v>
      </c>
      <c r="D564" s="51" t="s">
        <v>7473</v>
      </c>
      <c r="E564" s="51" t="s">
        <v>133</v>
      </c>
      <c r="F564" s="51" t="s">
        <v>133</v>
      </c>
      <c r="G564" s="51" t="s">
        <v>51</v>
      </c>
      <c r="H564" s="211" t="s">
        <v>1190</v>
      </c>
      <c r="I564" s="212">
        <v>40020</v>
      </c>
      <c r="J564" s="212">
        <v>44539</v>
      </c>
      <c r="K564" s="51" t="s">
        <v>378</v>
      </c>
      <c r="L564" s="51" t="s">
        <v>7143</v>
      </c>
      <c r="M564" s="51" t="s">
        <v>285</v>
      </c>
      <c r="N564" s="51" t="s">
        <v>95</v>
      </c>
      <c r="O564" s="51">
        <v>16911</v>
      </c>
      <c r="P564" s="299" t="s">
        <v>7633</v>
      </c>
      <c r="Q564" s="657" t="s">
        <v>7634</v>
      </c>
      <c r="R564" s="299"/>
      <c r="S564" s="299"/>
      <c r="T564" s="751">
        <v>2.7530000000000001</v>
      </c>
      <c r="U564" s="51">
        <v>66.063999999999993</v>
      </c>
      <c r="V564" s="51">
        <v>16911</v>
      </c>
      <c r="W564" s="51" t="s">
        <v>3205</v>
      </c>
      <c r="X564" s="51">
        <v>50</v>
      </c>
      <c r="Y564" s="51">
        <v>25</v>
      </c>
      <c r="Z564" s="51">
        <v>125</v>
      </c>
      <c r="AA564" s="51" t="s">
        <v>1091</v>
      </c>
      <c r="AB564" s="51" t="s">
        <v>1091</v>
      </c>
      <c r="AC564" s="51" t="s">
        <v>1091</v>
      </c>
      <c r="AD564" s="51" t="s">
        <v>1091</v>
      </c>
      <c r="AE564" s="51" t="s">
        <v>1091</v>
      </c>
      <c r="AF564" s="51">
        <v>3</v>
      </c>
      <c r="AG564" s="51" t="s">
        <v>3430</v>
      </c>
      <c r="AH564" s="51"/>
      <c r="AI564" s="51" t="s">
        <v>6544</v>
      </c>
      <c r="AJ564" s="51" t="s">
        <v>6545</v>
      </c>
      <c r="AK564" s="51" t="s">
        <v>1987</v>
      </c>
      <c r="AL564" s="216"/>
      <c r="AM564" s="49"/>
      <c r="AN564" s="830"/>
      <c r="AO564" s="830"/>
      <c r="AP564" s="830"/>
      <c r="AQ564" s="830"/>
      <c r="AR564" s="830"/>
      <c r="AS564" s="830"/>
      <c r="AT564" s="830"/>
      <c r="AU564" s="830"/>
      <c r="AV564" s="830"/>
      <c r="AW564" s="830"/>
      <c r="AX564" s="830"/>
      <c r="AY564" s="830"/>
      <c r="AZ564" s="830"/>
      <c r="BA564" s="830"/>
      <c r="BB564" s="830"/>
      <c r="BC564" s="830"/>
      <c r="BD564" s="830"/>
      <c r="BE564" s="830"/>
      <c r="BF564" s="830"/>
      <c r="BG564" s="830"/>
      <c r="BH564" s="830"/>
      <c r="BI564" s="830"/>
      <c r="BJ564" s="830"/>
      <c r="BK564" s="830"/>
      <c r="BL564" s="830"/>
      <c r="BM564" s="830"/>
      <c r="BN564" s="830"/>
      <c r="BO564" s="830"/>
      <c r="BP564" s="830"/>
      <c r="BQ564" s="830"/>
      <c r="BR564" s="830"/>
      <c r="BS564" s="830"/>
      <c r="BT564" s="830"/>
      <c r="BU564" s="830"/>
      <c r="BV564" s="830"/>
      <c r="BW564" s="830"/>
      <c r="BX564" s="830"/>
      <c r="BY564" s="830"/>
      <c r="BZ564" s="830"/>
      <c r="CA564" s="830"/>
      <c r="CB564" s="830"/>
      <c r="CC564" s="830"/>
      <c r="CD564" s="830"/>
      <c r="CE564" s="830"/>
      <c r="CF564" s="830"/>
      <c r="CG564" s="830"/>
      <c r="CH564" s="830"/>
      <c r="CI564" s="830"/>
      <c r="CJ564" s="830"/>
      <c r="CK564" s="830"/>
      <c r="CL564" s="830"/>
      <c r="CM564" s="830"/>
      <c r="CN564" s="830"/>
      <c r="CO564" s="830"/>
      <c r="CP564" s="830"/>
      <c r="CQ564" s="830"/>
      <c r="CR564" s="830"/>
      <c r="CS564" s="830"/>
      <c r="CT564" s="830"/>
      <c r="CU564" s="830"/>
      <c r="CV564" s="830"/>
      <c r="CW564" s="830"/>
      <c r="CX564" s="830"/>
      <c r="CY564" s="830"/>
      <c r="CZ564" s="830"/>
      <c r="DA564" s="830"/>
      <c r="DB564" s="830"/>
      <c r="DC564" s="830"/>
      <c r="DD564" s="830"/>
      <c r="DE564" s="830"/>
      <c r="DF564" s="830"/>
      <c r="DG564" s="830"/>
      <c r="DH564" s="830"/>
      <c r="DI564" s="830"/>
      <c r="DJ564" s="830"/>
      <c r="DK564" s="830"/>
      <c r="DL564" s="830"/>
      <c r="DM564" s="830"/>
      <c r="DN564" s="830"/>
      <c r="DO564" s="830"/>
      <c r="DP564" s="830"/>
      <c r="DQ564" s="830"/>
      <c r="DR564" s="830"/>
      <c r="DS564" s="830"/>
      <c r="DT564" s="830"/>
      <c r="DU564" s="830"/>
      <c r="DV564" s="830"/>
      <c r="DW564" s="830"/>
      <c r="DX564" s="830"/>
      <c r="DY564" s="830"/>
      <c r="DZ564" s="830"/>
      <c r="EA564" s="830"/>
      <c r="EB564" s="830"/>
      <c r="EC564" s="830"/>
      <c r="ED564" s="830"/>
      <c r="EE564" s="830"/>
      <c r="EF564" s="830"/>
      <c r="EG564" s="830"/>
      <c r="EH564" s="830"/>
      <c r="EI564" s="830"/>
      <c r="EJ564" s="830"/>
      <c r="EK564" s="830"/>
      <c r="EL564" s="830"/>
      <c r="EM564" s="830"/>
      <c r="EN564" s="830"/>
      <c r="EO564" s="830"/>
      <c r="EP564" s="830"/>
      <c r="EQ564" s="830"/>
      <c r="ER564" s="830"/>
      <c r="ES564" s="830"/>
      <c r="ET564" s="830"/>
      <c r="EU564" s="830"/>
      <c r="EV564" s="830"/>
      <c r="EW564" s="830"/>
      <c r="EX564" s="830"/>
      <c r="EY564" s="830"/>
      <c r="EZ564" s="830"/>
      <c r="FA564" s="830"/>
      <c r="FB564" s="830"/>
      <c r="FC564" s="830"/>
      <c r="FD564" s="830"/>
      <c r="FE564" s="830"/>
      <c r="FF564" s="830"/>
      <c r="FG564" s="830"/>
      <c r="FH564" s="830"/>
      <c r="FI564" s="830"/>
      <c r="FJ564" s="830"/>
      <c r="FK564" s="830"/>
      <c r="FL564" s="830"/>
      <c r="FM564" s="830"/>
      <c r="FN564" s="830"/>
      <c r="FO564" s="830"/>
      <c r="FP564" s="830"/>
      <c r="FQ564" s="830"/>
      <c r="FR564" s="830"/>
      <c r="FS564" s="830"/>
      <c r="FT564" s="830"/>
      <c r="FU564" s="830"/>
      <c r="FV564" s="830"/>
      <c r="FW564" s="830"/>
      <c r="FX564" s="830"/>
      <c r="FY564" s="830"/>
      <c r="FZ564" s="830"/>
      <c r="GA564" s="830"/>
      <c r="GB564" s="830"/>
      <c r="GC564" s="830"/>
      <c r="GD564" s="830"/>
      <c r="GE564" s="830"/>
      <c r="GF564" s="830"/>
      <c r="GG564" s="830"/>
      <c r="GH564" s="830"/>
      <c r="GI564" s="830"/>
      <c r="GJ564" s="830"/>
      <c r="GK564" s="830"/>
      <c r="GL564" s="830"/>
      <c r="GM564" s="830"/>
      <c r="GN564" s="830"/>
      <c r="GO564" s="830"/>
      <c r="GP564" s="830"/>
      <c r="GQ564" s="830"/>
      <c r="GR564" s="830"/>
      <c r="GS564" s="830"/>
      <c r="GT564" s="830"/>
      <c r="GU564" s="830"/>
      <c r="GV564" s="830"/>
      <c r="GW564" s="830"/>
      <c r="GX564" s="830"/>
      <c r="GY564" s="830"/>
      <c r="GZ564" s="830"/>
      <c r="HA564" s="830"/>
      <c r="HB564" s="830"/>
      <c r="HC564" s="830"/>
      <c r="HD564" s="830"/>
      <c r="HE564" s="830"/>
      <c r="HF564" s="830"/>
      <c r="HG564" s="830"/>
      <c r="HH564" s="830"/>
      <c r="HI564" s="830"/>
      <c r="HJ564" s="830"/>
      <c r="HK564" s="830"/>
      <c r="HL564" s="830"/>
      <c r="HM564" s="830"/>
      <c r="HN564" s="830"/>
      <c r="HO564" s="830"/>
      <c r="HP564" s="830"/>
      <c r="HQ564" s="830"/>
      <c r="HR564" s="830"/>
      <c r="HS564" s="830"/>
      <c r="HT564" s="830"/>
      <c r="HU564" s="830"/>
      <c r="HV564" s="830"/>
      <c r="HW564" s="830"/>
      <c r="HX564" s="830"/>
      <c r="HY564" s="830"/>
      <c r="HZ564" s="830"/>
      <c r="IA564" s="830"/>
      <c r="IB564" s="830"/>
      <c r="IC564" s="830"/>
      <c r="ID564" s="830"/>
      <c r="IE564" s="830"/>
      <c r="IF564" s="830"/>
      <c r="IG564" s="830"/>
      <c r="IH564" s="830"/>
      <c r="II564" s="830"/>
      <c r="IJ564" s="830"/>
      <c r="IK564" s="830"/>
      <c r="IL564" s="830"/>
      <c r="IM564" s="830"/>
      <c r="IN564" s="830"/>
      <c r="IO564" s="830"/>
      <c r="IP564" s="830"/>
      <c r="IQ564" s="830"/>
      <c r="IR564" s="830"/>
      <c r="IS564" s="830"/>
      <c r="IT564" s="830"/>
      <c r="IU564" s="830"/>
      <c r="IV564" s="830"/>
      <c r="IW564" s="830"/>
      <c r="IX564" s="830"/>
      <c r="IY564" s="830"/>
      <c r="IZ564" s="830"/>
      <c r="JA564" s="830"/>
      <c r="JB564" s="830"/>
      <c r="JC564" s="830"/>
      <c r="JD564" s="830"/>
      <c r="JE564" s="830"/>
      <c r="JF564" s="830"/>
      <c r="JG564" s="830"/>
      <c r="JH564" s="830"/>
      <c r="JI564" s="830"/>
      <c r="JJ564" s="830"/>
      <c r="JK564" s="830"/>
      <c r="JL564" s="830"/>
      <c r="JM564" s="830"/>
      <c r="JN564" s="830"/>
      <c r="JO564" s="830"/>
      <c r="JP564" s="830"/>
      <c r="JQ564" s="830"/>
      <c r="JR564" s="830"/>
      <c r="JS564" s="830"/>
      <c r="JT564" s="830"/>
      <c r="JU564" s="830"/>
      <c r="JV564" s="830"/>
      <c r="JW564" s="830"/>
      <c r="JX564" s="830"/>
      <c r="JY564" s="830"/>
      <c r="JZ564" s="830"/>
      <c r="KA564" s="830"/>
      <c r="KB564" s="830"/>
      <c r="KC564" s="830"/>
      <c r="KD564" s="830"/>
      <c r="KE564" s="830"/>
      <c r="KF564" s="830"/>
      <c r="KG564" s="830"/>
      <c r="KH564" s="830"/>
      <c r="KI564" s="830"/>
      <c r="KJ564" s="830"/>
      <c r="KK564" s="830"/>
      <c r="KL564" s="830"/>
      <c r="KM564" s="830"/>
      <c r="KN564" s="830"/>
      <c r="KO564" s="830"/>
      <c r="KP564" s="830"/>
      <c r="KQ564" s="830"/>
      <c r="KR564" s="830"/>
      <c r="KS564" s="830"/>
      <c r="KT564" s="830"/>
      <c r="KU564" s="830"/>
      <c r="KV564" s="830"/>
      <c r="KW564" s="830"/>
      <c r="KX564" s="830"/>
      <c r="KY564" s="830"/>
      <c r="KZ564" s="830"/>
      <c r="LA564" s="830"/>
      <c r="LB564" s="830"/>
      <c r="LC564" s="830"/>
      <c r="LD564" s="830"/>
      <c r="LE564" s="830"/>
      <c r="LF564" s="830"/>
      <c r="LG564" s="830"/>
      <c r="LH564" s="830"/>
      <c r="LI564" s="830"/>
      <c r="LJ564" s="830"/>
      <c r="LK564" s="830"/>
      <c r="LL564" s="830"/>
      <c r="LM564" s="830"/>
      <c r="LN564" s="830"/>
      <c r="LO564" s="830"/>
      <c r="LP564" s="830"/>
      <c r="LQ564" s="830"/>
      <c r="LR564" s="830"/>
      <c r="LS564" s="830"/>
      <c r="LT564" s="830"/>
      <c r="LU564" s="830"/>
      <c r="LV564" s="830"/>
      <c r="LW564" s="830"/>
      <c r="LX564" s="830"/>
      <c r="LY564" s="830"/>
      <c r="LZ564" s="830"/>
      <c r="MA564" s="830"/>
      <c r="MB564" s="830"/>
      <c r="MC564" s="830"/>
      <c r="MD564" s="830"/>
      <c r="ME564" s="830"/>
      <c r="MF564" s="830"/>
      <c r="MG564" s="830"/>
      <c r="MH564" s="830"/>
      <c r="MI564" s="830"/>
      <c r="MJ564" s="830"/>
      <c r="MK564" s="830"/>
      <c r="ML564" s="830"/>
      <c r="MM564" s="830"/>
      <c r="MN564" s="830"/>
      <c r="MO564" s="830"/>
      <c r="MP564" s="830"/>
      <c r="MQ564" s="830"/>
      <c r="MR564" s="830"/>
      <c r="MS564" s="830"/>
      <c r="MT564" s="830"/>
      <c r="MU564" s="830"/>
      <c r="MV564" s="830"/>
      <c r="MW564" s="830"/>
      <c r="MX564" s="830"/>
      <c r="MY564" s="830"/>
      <c r="MZ564" s="830"/>
      <c r="NA564" s="830"/>
      <c r="NB564" s="830"/>
      <c r="NC564" s="830"/>
      <c r="ND564" s="830"/>
      <c r="NE564" s="830"/>
      <c r="NF564" s="830"/>
      <c r="NG564" s="830"/>
      <c r="NH564" s="830"/>
      <c r="NI564" s="830"/>
      <c r="NJ564" s="830"/>
      <c r="NK564" s="830"/>
      <c r="NL564" s="830"/>
      <c r="NM564" s="830"/>
      <c r="NN564" s="830"/>
      <c r="NO564" s="830"/>
      <c r="NP564" s="830"/>
      <c r="NQ564" s="830"/>
      <c r="NR564" s="830"/>
      <c r="NS564" s="830"/>
      <c r="NT564" s="830"/>
      <c r="NU564" s="830"/>
      <c r="NV564" s="830"/>
      <c r="NW564" s="830"/>
      <c r="NX564" s="830"/>
      <c r="NY564" s="830"/>
      <c r="NZ564" s="830"/>
      <c r="OA564" s="830"/>
      <c r="OB564" s="830"/>
      <c r="OC564" s="830"/>
      <c r="OD564" s="830"/>
      <c r="OE564" s="830"/>
      <c r="OF564" s="830"/>
      <c r="OG564" s="830"/>
      <c r="OH564" s="830"/>
      <c r="OI564" s="830"/>
      <c r="OJ564" s="830"/>
      <c r="OK564" s="830"/>
      <c r="OL564" s="830"/>
      <c r="OM564" s="830"/>
      <c r="ON564" s="830"/>
      <c r="OO564" s="830"/>
      <c r="OP564" s="830"/>
      <c r="OQ564" s="830"/>
      <c r="OR564" s="830"/>
      <c r="OS564" s="830"/>
      <c r="OT564" s="830"/>
      <c r="OU564" s="830"/>
      <c r="OV564" s="830"/>
      <c r="OW564" s="830"/>
      <c r="OX564" s="830"/>
      <c r="OY564" s="830"/>
      <c r="OZ564" s="830"/>
      <c r="PA564" s="830"/>
      <c r="PB564" s="830"/>
      <c r="PC564" s="830"/>
      <c r="PD564" s="830"/>
      <c r="PE564" s="830"/>
      <c r="PF564" s="830"/>
      <c r="PG564" s="830"/>
      <c r="PH564" s="830"/>
      <c r="PI564" s="830"/>
      <c r="PJ564" s="830"/>
      <c r="PK564" s="830"/>
      <c r="PL564" s="830"/>
      <c r="PM564" s="830"/>
      <c r="PN564" s="830"/>
      <c r="PO564" s="830"/>
      <c r="PP564" s="830"/>
      <c r="PQ564" s="830"/>
      <c r="PR564" s="830"/>
      <c r="PS564" s="830"/>
      <c r="PT564" s="830"/>
      <c r="PU564" s="830"/>
      <c r="PV564" s="830"/>
      <c r="PW564" s="830"/>
      <c r="PX564" s="830"/>
      <c r="PY564" s="830"/>
      <c r="PZ564" s="830"/>
      <c r="QA564" s="830"/>
      <c r="QB564" s="830"/>
      <c r="QC564" s="830"/>
      <c r="QD564" s="830"/>
      <c r="QE564" s="830"/>
      <c r="QF564" s="830"/>
      <c r="QG564" s="830"/>
      <c r="QH564" s="830"/>
      <c r="QI564" s="830"/>
      <c r="QJ564" s="830"/>
      <c r="QK564" s="830"/>
      <c r="QL564" s="830"/>
      <c r="QM564" s="830"/>
      <c r="QN564" s="830"/>
      <c r="QO564" s="830"/>
      <c r="QP564" s="830"/>
      <c r="QQ564" s="830"/>
      <c r="QR564" s="830"/>
      <c r="QS564" s="830"/>
      <c r="QT564" s="830"/>
      <c r="QU564" s="830"/>
      <c r="QV564" s="830"/>
      <c r="QW564" s="830"/>
      <c r="QX564" s="830"/>
      <c r="QY564" s="830"/>
      <c r="QZ564" s="830"/>
      <c r="RA564" s="830"/>
      <c r="RB564" s="830"/>
      <c r="RC564" s="830"/>
      <c r="RD564" s="830"/>
      <c r="RE564" s="830"/>
      <c r="RF564" s="830"/>
      <c r="RG564" s="830"/>
      <c r="RH564" s="830"/>
      <c r="RI564" s="830"/>
      <c r="RJ564" s="830"/>
      <c r="RK564" s="830"/>
      <c r="RL564" s="830"/>
      <c r="RM564" s="830"/>
      <c r="RN564" s="830"/>
      <c r="RO564" s="830"/>
      <c r="RP564" s="830"/>
      <c r="RQ564" s="830"/>
      <c r="RR564" s="830"/>
      <c r="RS564" s="830"/>
      <c r="RT564" s="830"/>
      <c r="RU564" s="830"/>
      <c r="RV564" s="830"/>
      <c r="RW564" s="830"/>
      <c r="RX564" s="830"/>
      <c r="RY564" s="830"/>
      <c r="RZ564" s="830"/>
      <c r="SA564" s="830"/>
      <c r="SB564" s="830"/>
      <c r="SC564" s="830"/>
      <c r="SD564" s="830"/>
      <c r="SE564" s="830"/>
      <c r="SF564" s="830"/>
      <c r="SG564" s="830"/>
      <c r="SH564" s="830"/>
      <c r="SI564" s="830"/>
      <c r="SJ564" s="830"/>
      <c r="SK564" s="830"/>
      <c r="SL564" s="830"/>
      <c r="SM564" s="830"/>
      <c r="SN564" s="830"/>
      <c r="SO564" s="830"/>
      <c r="SP564" s="830"/>
      <c r="SQ564" s="830"/>
      <c r="SR564" s="830"/>
      <c r="SS564" s="830"/>
      <c r="ST564" s="830"/>
      <c r="SU564" s="830"/>
      <c r="SV564" s="830"/>
      <c r="SW564" s="830"/>
      <c r="SX564" s="830"/>
      <c r="SY564" s="830"/>
      <c r="SZ564" s="830"/>
      <c r="TA564" s="830"/>
      <c r="TB564" s="830"/>
      <c r="TC564" s="830"/>
      <c r="TD564" s="830"/>
      <c r="TE564" s="830"/>
      <c r="TF564" s="830"/>
      <c r="TG564" s="830"/>
      <c r="TH564" s="830"/>
      <c r="TI564" s="830"/>
    </row>
    <row r="565" spans="1:529" s="79" customFormat="1" ht="27.75" customHeight="1" x14ac:dyDescent="0.25">
      <c r="A565" s="226">
        <v>13140133</v>
      </c>
      <c r="B565" s="227">
        <v>40024</v>
      </c>
      <c r="C565" s="228" t="s">
        <v>1191</v>
      </c>
      <c r="D565" s="228"/>
      <c r="E565" s="228"/>
      <c r="F565" s="228"/>
      <c r="G565" s="228"/>
      <c r="H565" s="229"/>
      <c r="I565" s="227">
        <v>40044</v>
      </c>
      <c r="J565" s="227">
        <v>42004</v>
      </c>
      <c r="K565" s="228" t="s">
        <v>1585</v>
      </c>
      <c r="L565" s="228"/>
      <c r="M565" s="228" t="s">
        <v>305</v>
      </c>
      <c r="N565" s="228" t="s">
        <v>34</v>
      </c>
      <c r="O565" s="228">
        <v>355145</v>
      </c>
      <c r="P565" s="228" t="s">
        <v>5009</v>
      </c>
      <c r="Q565" s="228" t="s">
        <v>5009</v>
      </c>
      <c r="R565" s="228"/>
      <c r="S565" s="228"/>
      <c r="T565" s="741"/>
      <c r="U565" s="228"/>
      <c r="V565" s="228">
        <v>355145</v>
      </c>
      <c r="W565" s="228"/>
      <c r="X565" s="228"/>
      <c r="Y565" s="228"/>
      <c r="Z565" s="228"/>
      <c r="AA565" s="228"/>
      <c r="AB565" s="228"/>
      <c r="AC565" s="228"/>
      <c r="AD565" s="228"/>
      <c r="AE565" s="228"/>
      <c r="AF565" s="228"/>
      <c r="AG565" s="228"/>
      <c r="AH565" s="228"/>
      <c r="AI565" s="228"/>
      <c r="AJ565" s="228"/>
      <c r="AK565" s="339"/>
      <c r="AL565" s="339" t="s">
        <v>5005</v>
      </c>
      <c r="AM565" s="13"/>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185"/>
      <c r="HL565" s="185"/>
      <c r="HM565" s="185"/>
      <c r="HN565" s="185"/>
      <c r="HO565" s="185"/>
      <c r="HP565" s="185"/>
      <c r="HQ565" s="185"/>
      <c r="HR565" s="185"/>
      <c r="HS565" s="185"/>
      <c r="HT565" s="185"/>
      <c r="HU565" s="185"/>
      <c r="HV565" s="185"/>
      <c r="HW565" s="185"/>
      <c r="HX565" s="185"/>
      <c r="HY565" s="185"/>
      <c r="HZ565" s="185"/>
      <c r="IA565" s="185"/>
      <c r="IB565" s="185"/>
      <c r="IC565" s="185"/>
      <c r="ID565" s="185"/>
      <c r="IE565" s="185"/>
      <c r="IF565" s="185"/>
      <c r="IG565" s="185"/>
      <c r="IH565" s="185"/>
      <c r="II565" s="185"/>
      <c r="IJ565" s="185"/>
      <c r="IK565" s="185"/>
      <c r="IL565" s="185"/>
      <c r="IM565" s="185"/>
      <c r="IN565" s="185"/>
      <c r="IO565" s="185"/>
      <c r="IP565" s="185"/>
      <c r="IQ565" s="185"/>
      <c r="IR565" s="185"/>
      <c r="IS565" s="185"/>
      <c r="IT565" s="185"/>
      <c r="IU565" s="185"/>
      <c r="IV565" s="185"/>
      <c r="IW565" s="185"/>
      <c r="IX565" s="185"/>
      <c r="IY565" s="185"/>
      <c r="IZ565" s="185"/>
      <c r="JA565" s="185"/>
      <c r="JB565" s="185"/>
      <c r="JC565" s="185"/>
      <c r="JD565" s="185"/>
      <c r="JE565" s="185"/>
      <c r="JF565" s="185"/>
      <c r="JG565" s="185"/>
      <c r="JH565" s="185"/>
      <c r="JI565" s="185"/>
      <c r="JJ565" s="185"/>
      <c r="JK565" s="185"/>
      <c r="JL565" s="185"/>
      <c r="JM565" s="185"/>
      <c r="JN565" s="185"/>
      <c r="JO565" s="185"/>
      <c r="JP565" s="185"/>
      <c r="JQ565" s="185"/>
      <c r="JR565" s="185"/>
      <c r="JS565" s="185"/>
      <c r="JT565" s="185"/>
      <c r="JU565" s="185"/>
      <c r="JV565" s="185"/>
      <c r="JW565" s="185"/>
      <c r="JX565" s="185"/>
      <c r="JY565" s="185"/>
      <c r="JZ565" s="185"/>
      <c r="KA565" s="185"/>
      <c r="KB565" s="185"/>
      <c r="KC565" s="185"/>
      <c r="KD565" s="185"/>
      <c r="KE565" s="185"/>
      <c r="KF565" s="185"/>
      <c r="KG565" s="185"/>
      <c r="KH565" s="185"/>
      <c r="KI565" s="185"/>
      <c r="KJ565" s="185"/>
      <c r="KK565" s="185"/>
      <c r="KL565" s="185"/>
      <c r="KM565" s="185"/>
      <c r="KN565" s="185"/>
      <c r="KO565" s="185"/>
      <c r="KP565" s="185"/>
      <c r="KQ565" s="185"/>
      <c r="KR565" s="185"/>
      <c r="KS565" s="185"/>
      <c r="KT565" s="185"/>
      <c r="KU565" s="185"/>
      <c r="KV565" s="185"/>
      <c r="KW565" s="185"/>
      <c r="KX565" s="185"/>
      <c r="KY565" s="185"/>
      <c r="KZ565" s="185"/>
      <c r="LA565" s="185"/>
      <c r="LB565" s="185"/>
      <c r="LC565" s="185"/>
      <c r="LD565" s="185"/>
      <c r="LE565" s="185"/>
      <c r="LF565" s="185"/>
      <c r="LG565" s="185"/>
      <c r="LH565" s="185"/>
      <c r="LI565" s="185"/>
      <c r="LJ565" s="185"/>
      <c r="LK565" s="185"/>
      <c r="LL565" s="185"/>
      <c r="LM565" s="185"/>
      <c r="LN565" s="185"/>
      <c r="LO565" s="185"/>
      <c r="LP565" s="185"/>
      <c r="LQ565" s="185"/>
      <c r="LR565" s="185"/>
      <c r="LS565" s="185"/>
      <c r="LT565" s="185"/>
      <c r="LU565" s="185"/>
      <c r="LV565" s="185"/>
      <c r="LW565" s="185"/>
      <c r="LX565" s="185"/>
      <c r="LY565" s="185"/>
      <c r="LZ565" s="185"/>
      <c r="MA565" s="185"/>
      <c r="MB565" s="185"/>
      <c r="MC565" s="185"/>
      <c r="MD565" s="185"/>
      <c r="ME565" s="185"/>
      <c r="MF565" s="185"/>
      <c r="MG565" s="185"/>
      <c r="MH565" s="185"/>
      <c r="MI565" s="185"/>
      <c r="MJ565" s="185"/>
      <c r="MK565" s="185"/>
      <c r="ML565" s="185"/>
      <c r="MM565" s="185"/>
      <c r="MN565" s="185"/>
      <c r="MO565" s="185"/>
      <c r="MP565" s="185"/>
      <c r="MQ565" s="185"/>
      <c r="MR565" s="185"/>
      <c r="MS565" s="185"/>
      <c r="MT565" s="185"/>
      <c r="MU565" s="185"/>
      <c r="MV565" s="185"/>
      <c r="MW565" s="185"/>
      <c r="MX565" s="185"/>
      <c r="MY565" s="185"/>
      <c r="MZ565" s="185"/>
      <c r="NA565" s="185"/>
      <c r="NB565" s="185"/>
      <c r="NC565" s="185"/>
      <c r="ND565" s="185"/>
      <c r="NE565" s="185"/>
      <c r="NF565" s="185"/>
      <c r="NG565" s="185"/>
      <c r="NH565" s="185"/>
      <c r="NI565" s="185"/>
      <c r="NJ565" s="185"/>
      <c r="NK565" s="185"/>
      <c r="NL565" s="185"/>
      <c r="NM565" s="185"/>
      <c r="NN565" s="185"/>
      <c r="NO565" s="185"/>
      <c r="NP565" s="185"/>
      <c r="NQ565" s="185"/>
      <c r="NR565" s="185"/>
      <c r="NS565" s="185"/>
      <c r="NT565" s="185"/>
      <c r="NU565" s="185"/>
      <c r="NV565" s="185"/>
      <c r="NW565" s="185"/>
      <c r="NX565" s="185"/>
      <c r="NY565" s="185"/>
      <c r="NZ565" s="185"/>
      <c r="OA565" s="185"/>
      <c r="OB565" s="185"/>
      <c r="OC565" s="185"/>
      <c r="OD565" s="185"/>
      <c r="OE565" s="185"/>
      <c r="OF565" s="185"/>
      <c r="OG565" s="185"/>
      <c r="OH565" s="185"/>
      <c r="OI565" s="185"/>
      <c r="OJ565" s="185"/>
      <c r="OK565" s="185"/>
      <c r="OL565" s="185"/>
      <c r="OM565" s="185"/>
      <c r="ON565" s="185"/>
      <c r="OO565" s="185"/>
      <c r="OP565" s="185"/>
      <c r="OQ565" s="185"/>
      <c r="OR565" s="185"/>
      <c r="OS565" s="185"/>
      <c r="OT565" s="185"/>
      <c r="OU565" s="185"/>
      <c r="OV565" s="185"/>
      <c r="OW565" s="185"/>
      <c r="OX565" s="185"/>
      <c r="OY565" s="185"/>
      <c r="OZ565" s="185"/>
      <c r="PA565" s="185"/>
      <c r="PB565" s="185"/>
      <c r="PC565" s="185"/>
      <c r="PD565" s="185"/>
      <c r="PE565" s="185"/>
      <c r="PF565" s="185"/>
      <c r="PG565" s="185"/>
      <c r="PH565" s="185"/>
      <c r="PI565" s="185"/>
      <c r="PJ565" s="185"/>
      <c r="PK565" s="185"/>
      <c r="PL565" s="185"/>
      <c r="PM565" s="185"/>
      <c r="PN565" s="185"/>
      <c r="PO565" s="185"/>
      <c r="PP565" s="185"/>
      <c r="PQ565" s="185"/>
      <c r="PR565" s="185"/>
      <c r="PS565" s="185"/>
      <c r="PT565" s="185"/>
      <c r="PU565" s="185"/>
      <c r="PV565" s="185"/>
      <c r="PW565" s="185"/>
      <c r="PX565" s="185"/>
      <c r="PY565" s="185"/>
      <c r="PZ565" s="185"/>
      <c r="QA565" s="185"/>
      <c r="QB565" s="185"/>
      <c r="QC565" s="185"/>
      <c r="QD565" s="185"/>
      <c r="QE565" s="185"/>
      <c r="QF565" s="185"/>
      <c r="QG565" s="185"/>
      <c r="QH565" s="185"/>
      <c r="QI565" s="185"/>
      <c r="QJ565" s="185"/>
      <c r="QK565" s="185"/>
      <c r="QL565" s="185"/>
      <c r="QM565" s="185"/>
      <c r="QN565" s="185"/>
      <c r="QO565" s="185"/>
      <c r="QP565" s="185"/>
      <c r="QQ565" s="185"/>
      <c r="QR565" s="185"/>
      <c r="QS565" s="185"/>
      <c r="QT565" s="185"/>
      <c r="QU565" s="185"/>
      <c r="QV565" s="185"/>
      <c r="QW565" s="185"/>
      <c r="QX565" s="185"/>
      <c r="QY565" s="185"/>
      <c r="QZ565" s="185"/>
      <c r="RA565" s="185"/>
      <c r="RB565" s="185"/>
      <c r="RC565" s="185"/>
      <c r="RD565" s="185"/>
      <c r="RE565" s="185"/>
      <c r="RF565" s="185"/>
      <c r="RG565" s="185"/>
      <c r="RH565" s="185"/>
      <c r="RI565" s="185"/>
      <c r="RJ565" s="185"/>
      <c r="RK565" s="185"/>
      <c r="RL565" s="185"/>
      <c r="RM565" s="185"/>
      <c r="RN565" s="185"/>
      <c r="RO565" s="185"/>
      <c r="RP565" s="185"/>
      <c r="RQ565" s="185"/>
      <c r="RR565" s="185"/>
      <c r="RS565" s="185"/>
      <c r="RT565" s="185"/>
      <c r="RU565" s="185"/>
      <c r="RV565" s="185"/>
      <c r="RW565" s="185"/>
      <c r="RX565" s="185"/>
      <c r="RY565" s="185"/>
      <c r="RZ565" s="185"/>
      <c r="SA565" s="185"/>
      <c r="SB565" s="185"/>
      <c r="SC565" s="185"/>
      <c r="SD565" s="185"/>
      <c r="SE565" s="185"/>
      <c r="SF565" s="185"/>
      <c r="SG565" s="185"/>
      <c r="SH565" s="185"/>
      <c r="SI565" s="185"/>
      <c r="SJ565" s="185"/>
      <c r="SK565" s="185"/>
      <c r="SL565" s="185"/>
      <c r="SM565" s="185"/>
      <c r="SN565" s="185"/>
      <c r="SO565" s="185"/>
      <c r="SP565" s="185"/>
      <c r="SQ565" s="185"/>
      <c r="SR565" s="185"/>
      <c r="SS565" s="185"/>
      <c r="ST565" s="185"/>
      <c r="SU565" s="185"/>
      <c r="SV565" s="185"/>
      <c r="SW565" s="185"/>
      <c r="SX565" s="185"/>
      <c r="SY565" s="185"/>
      <c r="SZ565" s="185"/>
      <c r="TA565" s="185"/>
      <c r="TB565" s="185"/>
      <c r="TC565" s="185"/>
      <c r="TD565" s="185"/>
      <c r="TE565" s="185"/>
      <c r="TF565" s="185"/>
      <c r="TG565" s="185"/>
      <c r="TH565" s="185"/>
      <c r="TI565" s="185"/>
    </row>
    <row r="566" spans="1:529" s="104" customFormat="1" ht="53.25" customHeight="1" x14ac:dyDescent="0.25">
      <c r="A566" s="357">
        <v>13140133</v>
      </c>
      <c r="B566" s="89">
        <v>40024</v>
      </c>
      <c r="C566" s="88" t="s">
        <v>5006</v>
      </c>
      <c r="D566" s="90" t="s">
        <v>7445</v>
      </c>
      <c r="E566" s="88" t="s">
        <v>7068</v>
      </c>
      <c r="F566" s="88" t="s">
        <v>7068</v>
      </c>
      <c r="G566" s="88" t="s">
        <v>128</v>
      </c>
      <c r="H566" s="88">
        <v>62997</v>
      </c>
      <c r="I566" s="89">
        <v>40044</v>
      </c>
      <c r="J566" s="89">
        <v>44561</v>
      </c>
      <c r="K566" s="90" t="s">
        <v>1585</v>
      </c>
      <c r="L566" s="90"/>
      <c r="M566" s="90" t="s">
        <v>305</v>
      </c>
      <c r="N566" s="90" t="s">
        <v>34</v>
      </c>
      <c r="O566" s="90">
        <v>15768</v>
      </c>
      <c r="P566" s="645"/>
      <c r="Q566" s="645"/>
      <c r="R566" s="645"/>
      <c r="S566" s="645"/>
      <c r="T566" s="734">
        <v>1.8</v>
      </c>
      <c r="U566" s="90">
        <v>43.2</v>
      </c>
      <c r="V566" s="90">
        <v>15768</v>
      </c>
      <c r="W566" s="90" t="s">
        <v>3205</v>
      </c>
      <c r="X566" s="90">
        <v>35</v>
      </c>
      <c r="Y566" s="90">
        <v>25</v>
      </c>
      <c r="Z566" s="90">
        <v>125</v>
      </c>
      <c r="AA566" s="90" t="s">
        <v>1091</v>
      </c>
      <c r="AB566" s="90" t="s">
        <v>1091</v>
      </c>
      <c r="AC566" s="90" t="s">
        <v>1091</v>
      </c>
      <c r="AD566" s="90" t="s">
        <v>1091</v>
      </c>
      <c r="AE566" s="90" t="s">
        <v>1091</v>
      </c>
      <c r="AF566" s="90">
        <v>0.3</v>
      </c>
      <c r="AG566" s="90" t="s">
        <v>5010</v>
      </c>
      <c r="AH566" s="90">
        <v>146</v>
      </c>
      <c r="AI566" s="90" t="s">
        <v>5011</v>
      </c>
      <c r="AJ566" s="90" t="s">
        <v>4672</v>
      </c>
      <c r="AK566" s="90" t="s">
        <v>5016</v>
      </c>
      <c r="AM566" s="830"/>
      <c r="AN566" s="830"/>
      <c r="AO566" s="830"/>
      <c r="AP566" s="830"/>
      <c r="AQ566" s="830"/>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c r="IF566" s="185"/>
      <c r="IG566" s="185"/>
      <c r="IH566" s="185"/>
      <c r="II566" s="185"/>
      <c r="IJ566" s="185"/>
      <c r="IK566" s="185"/>
      <c r="IL566" s="185"/>
      <c r="IM566" s="185"/>
      <c r="IN566" s="185"/>
      <c r="IO566" s="185"/>
      <c r="IP566" s="185"/>
      <c r="IQ566" s="185"/>
      <c r="IR566" s="185"/>
      <c r="IS566" s="185"/>
      <c r="IT566" s="185"/>
      <c r="IU566" s="185"/>
      <c r="IV566" s="185"/>
      <c r="IW566" s="185"/>
      <c r="IX566" s="185"/>
      <c r="IY566" s="185"/>
      <c r="IZ566" s="185"/>
      <c r="JA566" s="185"/>
      <c r="JB566" s="185"/>
      <c r="JC566" s="185"/>
      <c r="JD566" s="185"/>
      <c r="JE566" s="185"/>
      <c r="JF566" s="185"/>
      <c r="JG566" s="185"/>
      <c r="JH566" s="185"/>
      <c r="JI566" s="185"/>
      <c r="JJ566" s="185"/>
      <c r="JK566" s="185"/>
      <c r="JL566" s="185"/>
      <c r="JM566" s="185"/>
      <c r="JN566" s="185"/>
      <c r="JO566" s="185"/>
      <c r="JP566" s="185"/>
      <c r="JQ566" s="185"/>
      <c r="JR566" s="185"/>
      <c r="JS566" s="185"/>
      <c r="JT566" s="185"/>
      <c r="JU566" s="185"/>
      <c r="JV566" s="185"/>
      <c r="JW566" s="185"/>
      <c r="JX566" s="185"/>
      <c r="JY566" s="185"/>
      <c r="JZ566" s="185"/>
      <c r="KA566" s="185"/>
      <c r="KB566" s="185"/>
      <c r="KC566" s="185"/>
      <c r="KD566" s="185"/>
      <c r="KE566" s="185"/>
      <c r="KF566" s="185"/>
      <c r="KG566" s="185"/>
      <c r="KH566" s="185"/>
      <c r="KI566" s="185"/>
      <c r="KJ566" s="185"/>
      <c r="KK566" s="185"/>
      <c r="KL566" s="185"/>
      <c r="KM566" s="185"/>
      <c r="KN566" s="185"/>
      <c r="KO566" s="185"/>
      <c r="KP566" s="185"/>
      <c r="KQ566" s="185"/>
      <c r="KR566" s="185"/>
      <c r="KS566" s="185"/>
      <c r="KT566" s="185"/>
      <c r="KU566" s="185"/>
      <c r="KV566" s="185"/>
      <c r="KW566" s="185"/>
      <c r="KX566" s="185"/>
      <c r="KY566" s="185"/>
      <c r="KZ566" s="185"/>
      <c r="LA566" s="185"/>
      <c r="LB566" s="185"/>
      <c r="LC566" s="185"/>
      <c r="LD566" s="185"/>
      <c r="LE566" s="185"/>
      <c r="LF566" s="185"/>
      <c r="LG566" s="185"/>
      <c r="LH566" s="185"/>
      <c r="LI566" s="185"/>
      <c r="LJ566" s="185"/>
      <c r="LK566" s="185"/>
      <c r="LL566" s="185"/>
      <c r="LM566" s="185"/>
      <c r="LN566" s="185"/>
      <c r="LO566" s="185"/>
      <c r="LP566" s="185"/>
      <c r="LQ566" s="185"/>
      <c r="LR566" s="185"/>
      <c r="LS566" s="185"/>
      <c r="LT566" s="185"/>
      <c r="LU566" s="185"/>
      <c r="LV566" s="185"/>
      <c r="LW566" s="185"/>
      <c r="LX566" s="185"/>
      <c r="LY566" s="185"/>
      <c r="LZ566" s="185"/>
      <c r="MA566" s="185"/>
      <c r="MB566" s="185"/>
      <c r="MC566" s="185"/>
      <c r="MD566" s="185"/>
      <c r="ME566" s="185"/>
      <c r="MF566" s="185"/>
      <c r="MG566" s="185"/>
      <c r="MH566" s="185"/>
      <c r="MI566" s="185"/>
      <c r="MJ566" s="185"/>
      <c r="MK566" s="185"/>
      <c r="ML566" s="185"/>
      <c r="MM566" s="185"/>
      <c r="MN566" s="185"/>
      <c r="MO566" s="185"/>
      <c r="MP566" s="185"/>
      <c r="MQ566" s="185"/>
      <c r="MR566" s="185"/>
      <c r="MS566" s="185"/>
      <c r="MT566" s="185"/>
      <c r="MU566" s="185"/>
      <c r="MV566" s="185"/>
      <c r="MW566" s="185"/>
      <c r="MX566" s="185"/>
      <c r="MY566" s="185"/>
      <c r="MZ566" s="185"/>
      <c r="NA566" s="185"/>
      <c r="NB566" s="185"/>
      <c r="NC566" s="185"/>
      <c r="ND566" s="185"/>
      <c r="NE566" s="185"/>
      <c r="NF566" s="185"/>
      <c r="NG566" s="185"/>
      <c r="NH566" s="185"/>
      <c r="NI566" s="185"/>
      <c r="NJ566" s="185"/>
      <c r="NK566" s="185"/>
      <c r="NL566" s="185"/>
      <c r="NM566" s="185"/>
      <c r="NN566" s="185"/>
      <c r="NO566" s="185"/>
      <c r="NP566" s="185"/>
      <c r="NQ566" s="185"/>
      <c r="NR566" s="185"/>
      <c r="NS566" s="185"/>
      <c r="NT566" s="185"/>
      <c r="NU566" s="185"/>
      <c r="NV566" s="185"/>
      <c r="NW566" s="185"/>
      <c r="NX566" s="185"/>
      <c r="NY566" s="185"/>
      <c r="NZ566" s="185"/>
      <c r="OA566" s="185"/>
      <c r="OB566" s="185"/>
      <c r="OC566" s="185"/>
      <c r="OD566" s="185"/>
      <c r="OE566" s="185"/>
      <c r="OF566" s="185"/>
      <c r="OG566" s="185"/>
      <c r="OH566" s="185"/>
      <c r="OI566" s="185"/>
      <c r="OJ566" s="185"/>
      <c r="OK566" s="185"/>
      <c r="OL566" s="185"/>
      <c r="OM566" s="185"/>
      <c r="ON566" s="185"/>
      <c r="OO566" s="185"/>
      <c r="OP566" s="185"/>
      <c r="OQ566" s="185"/>
      <c r="OR566" s="185"/>
      <c r="OS566" s="185"/>
      <c r="OT566" s="185"/>
      <c r="OU566" s="185"/>
      <c r="OV566" s="185"/>
      <c r="OW566" s="185"/>
      <c r="OX566" s="185"/>
      <c r="OY566" s="185"/>
      <c r="OZ566" s="185"/>
      <c r="PA566" s="185"/>
      <c r="PB566" s="185"/>
      <c r="PC566" s="185"/>
      <c r="PD566" s="185"/>
      <c r="PE566" s="185"/>
      <c r="PF566" s="185"/>
      <c r="PG566" s="185"/>
      <c r="PH566" s="185"/>
      <c r="PI566" s="185"/>
      <c r="PJ566" s="185"/>
      <c r="PK566" s="185"/>
      <c r="PL566" s="185"/>
      <c r="PM566" s="185"/>
      <c r="PN566" s="185"/>
      <c r="PO566" s="185"/>
      <c r="PP566" s="185"/>
      <c r="PQ566" s="185"/>
      <c r="PR566" s="185"/>
      <c r="PS566" s="185"/>
      <c r="PT566" s="185"/>
      <c r="PU566" s="185"/>
      <c r="PV566" s="185"/>
      <c r="PW566" s="185"/>
      <c r="PX566" s="185"/>
      <c r="PY566" s="185"/>
      <c r="PZ566" s="185"/>
      <c r="QA566" s="185"/>
      <c r="QB566" s="185"/>
      <c r="QC566" s="185"/>
      <c r="QD566" s="185"/>
      <c r="QE566" s="185"/>
      <c r="QF566" s="185"/>
      <c r="QG566" s="185"/>
      <c r="QH566" s="185"/>
      <c r="QI566" s="185"/>
      <c r="QJ566" s="185"/>
      <c r="QK566" s="185"/>
      <c r="QL566" s="185"/>
      <c r="QM566" s="185"/>
      <c r="QN566" s="185"/>
      <c r="QO566" s="185"/>
      <c r="QP566" s="185"/>
      <c r="QQ566" s="185"/>
      <c r="QR566" s="185"/>
      <c r="QS566" s="185"/>
      <c r="QT566" s="185"/>
      <c r="QU566" s="185"/>
      <c r="QV566" s="185"/>
      <c r="QW566" s="185"/>
      <c r="QX566" s="185"/>
      <c r="QY566" s="185"/>
      <c r="QZ566" s="185"/>
      <c r="RA566" s="185"/>
      <c r="RB566" s="185"/>
      <c r="RC566" s="185"/>
      <c r="RD566" s="185"/>
      <c r="RE566" s="185"/>
      <c r="RF566" s="185"/>
      <c r="RG566" s="185"/>
      <c r="RH566" s="185"/>
      <c r="RI566" s="185"/>
      <c r="RJ566" s="185"/>
      <c r="RK566" s="185"/>
      <c r="RL566" s="185"/>
      <c r="RM566" s="185"/>
      <c r="RN566" s="185"/>
      <c r="RO566" s="185"/>
      <c r="RP566" s="185"/>
      <c r="RQ566" s="185"/>
      <c r="RR566" s="185"/>
      <c r="RS566" s="185"/>
      <c r="RT566" s="185"/>
      <c r="RU566" s="185"/>
      <c r="RV566" s="185"/>
      <c r="RW566" s="185"/>
      <c r="RX566" s="185"/>
      <c r="RY566" s="185"/>
      <c r="RZ566" s="185"/>
      <c r="SA566" s="185"/>
      <c r="SB566" s="185"/>
      <c r="SC566" s="185"/>
      <c r="SD566" s="185"/>
      <c r="SE566" s="185"/>
      <c r="SF566" s="185"/>
      <c r="SG566" s="185"/>
      <c r="SH566" s="185"/>
      <c r="SI566" s="185"/>
      <c r="SJ566" s="185"/>
      <c r="SK566" s="185"/>
      <c r="SL566" s="185"/>
      <c r="SM566" s="185"/>
      <c r="SN566" s="185"/>
      <c r="SO566" s="185"/>
      <c r="SP566" s="185"/>
      <c r="SQ566" s="185"/>
      <c r="SR566" s="185"/>
      <c r="SS566" s="185"/>
      <c r="ST566" s="185"/>
      <c r="SU566" s="185"/>
      <c r="SV566" s="185"/>
      <c r="SW566" s="185"/>
      <c r="SX566" s="185"/>
      <c r="SY566" s="185"/>
      <c r="SZ566" s="185"/>
      <c r="TA566" s="185"/>
      <c r="TB566" s="185"/>
      <c r="TC566" s="185"/>
      <c r="TD566" s="185"/>
      <c r="TE566" s="185"/>
      <c r="TF566" s="185"/>
      <c r="TG566" s="185"/>
      <c r="TH566" s="185"/>
      <c r="TI566" s="185"/>
    </row>
    <row r="567" spans="1:529" s="104" customFormat="1" ht="53.25" customHeight="1" x14ac:dyDescent="0.25">
      <c r="A567" s="357">
        <v>13140133</v>
      </c>
      <c r="B567" s="89">
        <v>40024</v>
      </c>
      <c r="C567" s="88" t="s">
        <v>5007</v>
      </c>
      <c r="D567" s="90" t="s">
        <v>7445</v>
      </c>
      <c r="E567" s="88" t="s">
        <v>7068</v>
      </c>
      <c r="F567" s="88" t="s">
        <v>7068</v>
      </c>
      <c r="G567" s="88" t="s">
        <v>128</v>
      </c>
      <c r="H567" s="88">
        <v>62997</v>
      </c>
      <c r="I567" s="89">
        <v>40044</v>
      </c>
      <c r="J567" s="89">
        <v>44561</v>
      </c>
      <c r="K567" s="90" t="s">
        <v>1585</v>
      </c>
      <c r="L567" s="90"/>
      <c r="M567" s="90" t="s">
        <v>305</v>
      </c>
      <c r="N567" s="90" t="s">
        <v>34</v>
      </c>
      <c r="O567" s="90">
        <v>23652</v>
      </c>
      <c r="P567" s="645"/>
      <c r="Q567" s="645"/>
      <c r="R567" s="645"/>
      <c r="S567" s="645"/>
      <c r="T567" s="734">
        <v>2.7</v>
      </c>
      <c r="U567" s="90">
        <v>64.8</v>
      </c>
      <c r="V567" s="90">
        <v>23652</v>
      </c>
      <c r="W567" s="90" t="s">
        <v>3205</v>
      </c>
      <c r="X567" s="90">
        <v>35</v>
      </c>
      <c r="Y567" s="90">
        <v>25</v>
      </c>
      <c r="Z567" s="90">
        <v>125</v>
      </c>
      <c r="AA567" s="90" t="s">
        <v>1091</v>
      </c>
      <c r="AB567" s="90" t="s">
        <v>1091</v>
      </c>
      <c r="AC567" s="90" t="s">
        <v>1091</v>
      </c>
      <c r="AD567" s="90" t="s">
        <v>1091</v>
      </c>
      <c r="AE567" s="90" t="s">
        <v>1091</v>
      </c>
      <c r="AF567" s="90">
        <v>0.3</v>
      </c>
      <c r="AG567" s="90" t="s">
        <v>5010</v>
      </c>
      <c r="AH567" s="90">
        <v>220</v>
      </c>
      <c r="AI567" s="90" t="s">
        <v>5012</v>
      </c>
      <c r="AJ567" s="90" t="s">
        <v>5013</v>
      </c>
      <c r="AK567" s="90" t="s">
        <v>5016</v>
      </c>
      <c r="AM567" s="830"/>
      <c r="AN567" s="830"/>
      <c r="AO567" s="830"/>
      <c r="AP567" s="830"/>
      <c r="AQ567" s="830"/>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185"/>
      <c r="HL567" s="185"/>
      <c r="HM567" s="185"/>
      <c r="HN567" s="185"/>
      <c r="HO567" s="185"/>
      <c r="HP567" s="185"/>
      <c r="HQ567" s="185"/>
      <c r="HR567" s="185"/>
      <c r="HS567" s="185"/>
      <c r="HT567" s="185"/>
      <c r="HU567" s="185"/>
      <c r="HV567" s="185"/>
      <c r="HW567" s="185"/>
      <c r="HX567" s="185"/>
      <c r="HY567" s="185"/>
      <c r="HZ567" s="185"/>
      <c r="IA567" s="185"/>
      <c r="IB567" s="185"/>
      <c r="IC567" s="185"/>
      <c r="ID567" s="185"/>
      <c r="IE567" s="185"/>
      <c r="IF567" s="185"/>
      <c r="IG567" s="185"/>
      <c r="IH567" s="185"/>
      <c r="II567" s="185"/>
      <c r="IJ567" s="185"/>
      <c r="IK567" s="185"/>
      <c r="IL567" s="185"/>
      <c r="IM567" s="185"/>
      <c r="IN567" s="185"/>
      <c r="IO567" s="185"/>
      <c r="IP567" s="185"/>
      <c r="IQ567" s="185"/>
      <c r="IR567" s="185"/>
      <c r="IS567" s="185"/>
      <c r="IT567" s="185"/>
      <c r="IU567" s="185"/>
      <c r="IV567" s="185"/>
      <c r="IW567" s="185"/>
      <c r="IX567" s="185"/>
      <c r="IY567" s="185"/>
      <c r="IZ567" s="185"/>
      <c r="JA567" s="185"/>
      <c r="JB567" s="185"/>
      <c r="JC567" s="185"/>
      <c r="JD567" s="185"/>
      <c r="JE567" s="185"/>
      <c r="JF567" s="185"/>
      <c r="JG567" s="185"/>
      <c r="JH567" s="185"/>
      <c r="JI567" s="185"/>
      <c r="JJ567" s="185"/>
      <c r="JK567" s="185"/>
      <c r="JL567" s="185"/>
      <c r="JM567" s="185"/>
      <c r="JN567" s="185"/>
      <c r="JO567" s="185"/>
      <c r="JP567" s="185"/>
      <c r="JQ567" s="185"/>
      <c r="JR567" s="185"/>
      <c r="JS567" s="185"/>
      <c r="JT567" s="185"/>
      <c r="JU567" s="185"/>
      <c r="JV567" s="185"/>
      <c r="JW567" s="185"/>
      <c r="JX567" s="185"/>
      <c r="JY567" s="185"/>
      <c r="JZ567" s="185"/>
      <c r="KA567" s="185"/>
      <c r="KB567" s="185"/>
      <c r="KC567" s="185"/>
      <c r="KD567" s="185"/>
      <c r="KE567" s="185"/>
      <c r="KF567" s="185"/>
      <c r="KG567" s="185"/>
      <c r="KH567" s="185"/>
      <c r="KI567" s="185"/>
      <c r="KJ567" s="185"/>
      <c r="KK567" s="185"/>
      <c r="KL567" s="185"/>
      <c r="KM567" s="185"/>
      <c r="KN567" s="185"/>
      <c r="KO567" s="185"/>
      <c r="KP567" s="185"/>
      <c r="KQ567" s="185"/>
      <c r="KR567" s="185"/>
      <c r="KS567" s="185"/>
      <c r="KT567" s="185"/>
      <c r="KU567" s="185"/>
      <c r="KV567" s="185"/>
      <c r="KW567" s="185"/>
      <c r="KX567" s="185"/>
      <c r="KY567" s="185"/>
      <c r="KZ567" s="185"/>
      <c r="LA567" s="185"/>
      <c r="LB567" s="185"/>
      <c r="LC567" s="185"/>
      <c r="LD567" s="185"/>
      <c r="LE567" s="185"/>
      <c r="LF567" s="185"/>
      <c r="LG567" s="185"/>
      <c r="LH567" s="185"/>
      <c r="LI567" s="185"/>
      <c r="LJ567" s="185"/>
      <c r="LK567" s="185"/>
      <c r="LL567" s="185"/>
      <c r="LM567" s="185"/>
      <c r="LN567" s="185"/>
      <c r="LO567" s="185"/>
      <c r="LP567" s="185"/>
      <c r="LQ567" s="185"/>
      <c r="LR567" s="185"/>
      <c r="LS567" s="185"/>
      <c r="LT567" s="185"/>
      <c r="LU567" s="185"/>
      <c r="LV567" s="185"/>
      <c r="LW567" s="185"/>
      <c r="LX567" s="185"/>
      <c r="LY567" s="185"/>
      <c r="LZ567" s="185"/>
      <c r="MA567" s="185"/>
      <c r="MB567" s="185"/>
      <c r="MC567" s="185"/>
      <c r="MD567" s="185"/>
      <c r="ME567" s="185"/>
      <c r="MF567" s="185"/>
      <c r="MG567" s="185"/>
      <c r="MH567" s="185"/>
      <c r="MI567" s="185"/>
      <c r="MJ567" s="185"/>
      <c r="MK567" s="185"/>
      <c r="ML567" s="185"/>
      <c r="MM567" s="185"/>
      <c r="MN567" s="185"/>
      <c r="MO567" s="185"/>
      <c r="MP567" s="185"/>
      <c r="MQ567" s="185"/>
      <c r="MR567" s="185"/>
      <c r="MS567" s="185"/>
      <c r="MT567" s="185"/>
      <c r="MU567" s="185"/>
      <c r="MV567" s="185"/>
      <c r="MW567" s="185"/>
      <c r="MX567" s="185"/>
      <c r="MY567" s="185"/>
      <c r="MZ567" s="185"/>
      <c r="NA567" s="185"/>
      <c r="NB567" s="185"/>
      <c r="NC567" s="185"/>
      <c r="ND567" s="185"/>
      <c r="NE567" s="185"/>
      <c r="NF567" s="185"/>
      <c r="NG567" s="185"/>
      <c r="NH567" s="185"/>
      <c r="NI567" s="185"/>
      <c r="NJ567" s="185"/>
      <c r="NK567" s="185"/>
      <c r="NL567" s="185"/>
      <c r="NM567" s="185"/>
      <c r="NN567" s="185"/>
      <c r="NO567" s="185"/>
      <c r="NP567" s="185"/>
      <c r="NQ567" s="185"/>
      <c r="NR567" s="185"/>
      <c r="NS567" s="185"/>
      <c r="NT567" s="185"/>
      <c r="NU567" s="185"/>
      <c r="NV567" s="185"/>
      <c r="NW567" s="185"/>
      <c r="NX567" s="185"/>
      <c r="NY567" s="185"/>
      <c r="NZ567" s="185"/>
      <c r="OA567" s="185"/>
      <c r="OB567" s="185"/>
      <c r="OC567" s="185"/>
      <c r="OD567" s="185"/>
      <c r="OE567" s="185"/>
      <c r="OF567" s="185"/>
      <c r="OG567" s="185"/>
      <c r="OH567" s="185"/>
      <c r="OI567" s="185"/>
      <c r="OJ567" s="185"/>
      <c r="OK567" s="185"/>
      <c r="OL567" s="185"/>
      <c r="OM567" s="185"/>
      <c r="ON567" s="185"/>
      <c r="OO567" s="185"/>
      <c r="OP567" s="185"/>
      <c r="OQ567" s="185"/>
      <c r="OR567" s="185"/>
      <c r="OS567" s="185"/>
      <c r="OT567" s="185"/>
      <c r="OU567" s="185"/>
      <c r="OV567" s="185"/>
      <c r="OW567" s="185"/>
      <c r="OX567" s="185"/>
      <c r="OY567" s="185"/>
      <c r="OZ567" s="185"/>
      <c r="PA567" s="185"/>
      <c r="PB567" s="185"/>
      <c r="PC567" s="185"/>
      <c r="PD567" s="185"/>
      <c r="PE567" s="185"/>
      <c r="PF567" s="185"/>
      <c r="PG567" s="185"/>
      <c r="PH567" s="185"/>
      <c r="PI567" s="185"/>
      <c r="PJ567" s="185"/>
      <c r="PK567" s="185"/>
      <c r="PL567" s="185"/>
      <c r="PM567" s="185"/>
      <c r="PN567" s="185"/>
      <c r="PO567" s="185"/>
      <c r="PP567" s="185"/>
      <c r="PQ567" s="185"/>
      <c r="PR567" s="185"/>
      <c r="PS567" s="185"/>
      <c r="PT567" s="185"/>
      <c r="PU567" s="185"/>
      <c r="PV567" s="185"/>
      <c r="PW567" s="185"/>
      <c r="PX567" s="185"/>
      <c r="PY567" s="185"/>
      <c r="PZ567" s="185"/>
      <c r="QA567" s="185"/>
      <c r="QB567" s="185"/>
      <c r="QC567" s="185"/>
      <c r="QD567" s="185"/>
      <c r="QE567" s="185"/>
      <c r="QF567" s="185"/>
      <c r="QG567" s="185"/>
      <c r="QH567" s="185"/>
      <c r="QI567" s="185"/>
      <c r="QJ567" s="185"/>
      <c r="QK567" s="185"/>
      <c r="QL567" s="185"/>
      <c r="QM567" s="185"/>
      <c r="QN567" s="185"/>
      <c r="QO567" s="185"/>
      <c r="QP567" s="185"/>
      <c r="QQ567" s="185"/>
      <c r="QR567" s="185"/>
      <c r="QS567" s="185"/>
      <c r="QT567" s="185"/>
      <c r="QU567" s="185"/>
      <c r="QV567" s="185"/>
      <c r="QW567" s="185"/>
      <c r="QX567" s="185"/>
      <c r="QY567" s="185"/>
      <c r="QZ567" s="185"/>
      <c r="RA567" s="185"/>
      <c r="RB567" s="185"/>
      <c r="RC567" s="185"/>
      <c r="RD567" s="185"/>
      <c r="RE567" s="185"/>
      <c r="RF567" s="185"/>
      <c r="RG567" s="185"/>
      <c r="RH567" s="185"/>
      <c r="RI567" s="185"/>
      <c r="RJ567" s="185"/>
      <c r="RK567" s="185"/>
      <c r="RL567" s="185"/>
      <c r="RM567" s="185"/>
      <c r="RN567" s="185"/>
      <c r="RO567" s="185"/>
      <c r="RP567" s="185"/>
      <c r="RQ567" s="185"/>
      <c r="RR567" s="185"/>
      <c r="RS567" s="185"/>
      <c r="RT567" s="185"/>
      <c r="RU567" s="185"/>
      <c r="RV567" s="185"/>
      <c r="RW567" s="185"/>
      <c r="RX567" s="185"/>
      <c r="RY567" s="185"/>
      <c r="RZ567" s="185"/>
      <c r="SA567" s="185"/>
      <c r="SB567" s="185"/>
      <c r="SC567" s="185"/>
      <c r="SD567" s="185"/>
      <c r="SE567" s="185"/>
      <c r="SF567" s="185"/>
      <c r="SG567" s="185"/>
      <c r="SH567" s="185"/>
      <c r="SI567" s="185"/>
      <c r="SJ567" s="185"/>
      <c r="SK567" s="185"/>
      <c r="SL567" s="185"/>
      <c r="SM567" s="185"/>
      <c r="SN567" s="185"/>
      <c r="SO567" s="185"/>
      <c r="SP567" s="185"/>
      <c r="SQ567" s="185"/>
      <c r="SR567" s="185"/>
      <c r="SS567" s="185"/>
      <c r="ST567" s="185"/>
      <c r="SU567" s="185"/>
      <c r="SV567" s="185"/>
      <c r="SW567" s="185"/>
      <c r="SX567" s="185"/>
      <c r="SY567" s="185"/>
      <c r="SZ567" s="185"/>
      <c r="TA567" s="185"/>
      <c r="TB567" s="185"/>
      <c r="TC567" s="185"/>
      <c r="TD567" s="185"/>
      <c r="TE567" s="185"/>
      <c r="TF567" s="185"/>
      <c r="TG567" s="185"/>
      <c r="TH567" s="185"/>
      <c r="TI567" s="185"/>
    </row>
    <row r="568" spans="1:529" s="104" customFormat="1" ht="53.25" customHeight="1" thickBot="1" x14ac:dyDescent="0.3">
      <c r="A568" s="84">
        <v>13140133</v>
      </c>
      <c r="B568" s="85">
        <v>40024</v>
      </c>
      <c r="C568" s="194" t="s">
        <v>5008</v>
      </c>
      <c r="D568" s="90" t="s">
        <v>7445</v>
      </c>
      <c r="E568" s="88" t="s">
        <v>7068</v>
      </c>
      <c r="F568" s="88" t="s">
        <v>7068</v>
      </c>
      <c r="G568" s="88" t="s">
        <v>128</v>
      </c>
      <c r="H568" s="194">
        <v>62997</v>
      </c>
      <c r="I568" s="85">
        <v>40044</v>
      </c>
      <c r="J568" s="85">
        <v>44561</v>
      </c>
      <c r="K568" s="86" t="s">
        <v>1585</v>
      </c>
      <c r="L568" s="86"/>
      <c r="M568" s="86" t="s">
        <v>305</v>
      </c>
      <c r="N568" s="86" t="s">
        <v>34</v>
      </c>
      <c r="O568" s="86">
        <v>355145</v>
      </c>
      <c r="P568" s="209"/>
      <c r="Q568" s="209"/>
      <c r="R568" s="209"/>
      <c r="S568" s="209"/>
      <c r="T568" s="711">
        <v>92.3</v>
      </c>
      <c r="U568" s="86">
        <v>973</v>
      </c>
      <c r="V568" s="86">
        <v>355145</v>
      </c>
      <c r="W568" s="86" t="s">
        <v>3205</v>
      </c>
      <c r="X568" s="86">
        <v>35</v>
      </c>
      <c r="Y568" s="86">
        <v>25</v>
      </c>
      <c r="Z568" s="86">
        <v>125</v>
      </c>
      <c r="AA568" s="86" t="s">
        <v>1091</v>
      </c>
      <c r="AB568" s="86" t="s">
        <v>1091</v>
      </c>
      <c r="AC568" s="86" t="s">
        <v>1091</v>
      </c>
      <c r="AD568" s="86" t="s">
        <v>1091</v>
      </c>
      <c r="AE568" s="86" t="s">
        <v>1091</v>
      </c>
      <c r="AF568" s="86">
        <v>0.3</v>
      </c>
      <c r="AG568" s="86" t="s">
        <v>5010</v>
      </c>
      <c r="AH568" s="86">
        <v>142.5</v>
      </c>
      <c r="AI568" s="86" t="s">
        <v>5014</v>
      </c>
      <c r="AJ568" s="86" t="s">
        <v>5015</v>
      </c>
      <c r="AK568" s="86" t="s">
        <v>5016</v>
      </c>
      <c r="AL568" s="525"/>
      <c r="AM568" s="830"/>
      <c r="AN568" s="830"/>
      <c r="AO568" s="830"/>
      <c r="AP568" s="830"/>
      <c r="AQ568" s="830"/>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185"/>
      <c r="HL568" s="185"/>
      <c r="HM568" s="185"/>
      <c r="HN568" s="185"/>
      <c r="HO568" s="185"/>
      <c r="HP568" s="185"/>
      <c r="HQ568" s="185"/>
      <c r="HR568" s="185"/>
      <c r="HS568" s="185"/>
      <c r="HT568" s="185"/>
      <c r="HU568" s="185"/>
      <c r="HV568" s="185"/>
      <c r="HW568" s="185"/>
      <c r="HX568" s="185"/>
      <c r="HY568" s="185"/>
      <c r="HZ568" s="185"/>
      <c r="IA568" s="185"/>
      <c r="IB568" s="185"/>
      <c r="IC568" s="185"/>
      <c r="ID568" s="185"/>
      <c r="IE568" s="185"/>
      <c r="IF568" s="185"/>
      <c r="IG568" s="185"/>
      <c r="IH568" s="185"/>
      <c r="II568" s="185"/>
      <c r="IJ568" s="185"/>
      <c r="IK568" s="185"/>
      <c r="IL568" s="185"/>
      <c r="IM568" s="185"/>
      <c r="IN568" s="185"/>
      <c r="IO568" s="185"/>
      <c r="IP568" s="185"/>
      <c r="IQ568" s="185"/>
      <c r="IR568" s="185"/>
      <c r="IS568" s="185"/>
      <c r="IT568" s="185"/>
      <c r="IU568" s="185"/>
      <c r="IV568" s="185"/>
      <c r="IW568" s="185"/>
      <c r="IX568" s="185"/>
      <c r="IY568" s="185"/>
      <c r="IZ568" s="185"/>
      <c r="JA568" s="185"/>
      <c r="JB568" s="185"/>
      <c r="JC568" s="185"/>
      <c r="JD568" s="185"/>
      <c r="JE568" s="185"/>
      <c r="JF568" s="185"/>
      <c r="JG568" s="185"/>
      <c r="JH568" s="185"/>
      <c r="JI568" s="185"/>
      <c r="JJ568" s="185"/>
      <c r="JK568" s="185"/>
      <c r="JL568" s="185"/>
      <c r="JM568" s="185"/>
      <c r="JN568" s="185"/>
      <c r="JO568" s="185"/>
      <c r="JP568" s="185"/>
      <c r="JQ568" s="185"/>
      <c r="JR568" s="185"/>
      <c r="JS568" s="185"/>
      <c r="JT568" s="185"/>
      <c r="JU568" s="185"/>
      <c r="JV568" s="185"/>
      <c r="JW568" s="185"/>
      <c r="JX568" s="185"/>
      <c r="JY568" s="185"/>
      <c r="JZ568" s="185"/>
      <c r="KA568" s="185"/>
      <c r="KB568" s="185"/>
      <c r="KC568" s="185"/>
      <c r="KD568" s="185"/>
      <c r="KE568" s="185"/>
      <c r="KF568" s="185"/>
      <c r="KG568" s="185"/>
      <c r="KH568" s="185"/>
      <c r="KI568" s="185"/>
      <c r="KJ568" s="185"/>
      <c r="KK568" s="185"/>
      <c r="KL568" s="185"/>
      <c r="KM568" s="185"/>
      <c r="KN568" s="185"/>
      <c r="KO568" s="185"/>
      <c r="KP568" s="185"/>
      <c r="KQ568" s="185"/>
      <c r="KR568" s="185"/>
      <c r="KS568" s="185"/>
      <c r="KT568" s="185"/>
      <c r="KU568" s="185"/>
      <c r="KV568" s="185"/>
      <c r="KW568" s="185"/>
      <c r="KX568" s="185"/>
      <c r="KY568" s="185"/>
      <c r="KZ568" s="185"/>
      <c r="LA568" s="185"/>
      <c r="LB568" s="185"/>
      <c r="LC568" s="185"/>
      <c r="LD568" s="185"/>
      <c r="LE568" s="185"/>
      <c r="LF568" s="185"/>
      <c r="LG568" s="185"/>
      <c r="LH568" s="185"/>
      <c r="LI568" s="185"/>
      <c r="LJ568" s="185"/>
      <c r="LK568" s="185"/>
      <c r="LL568" s="185"/>
      <c r="LM568" s="185"/>
      <c r="LN568" s="185"/>
      <c r="LO568" s="185"/>
      <c r="LP568" s="185"/>
      <c r="LQ568" s="185"/>
      <c r="LR568" s="185"/>
      <c r="LS568" s="185"/>
      <c r="LT568" s="185"/>
      <c r="LU568" s="185"/>
      <c r="LV568" s="185"/>
      <c r="LW568" s="185"/>
      <c r="LX568" s="185"/>
      <c r="LY568" s="185"/>
      <c r="LZ568" s="185"/>
      <c r="MA568" s="185"/>
      <c r="MB568" s="185"/>
      <c r="MC568" s="185"/>
      <c r="MD568" s="185"/>
      <c r="ME568" s="185"/>
      <c r="MF568" s="185"/>
      <c r="MG568" s="185"/>
      <c r="MH568" s="185"/>
      <c r="MI568" s="185"/>
      <c r="MJ568" s="185"/>
      <c r="MK568" s="185"/>
      <c r="ML568" s="185"/>
      <c r="MM568" s="185"/>
      <c r="MN568" s="185"/>
      <c r="MO568" s="185"/>
      <c r="MP568" s="185"/>
      <c r="MQ568" s="185"/>
      <c r="MR568" s="185"/>
      <c r="MS568" s="185"/>
      <c r="MT568" s="185"/>
      <c r="MU568" s="185"/>
      <c r="MV568" s="185"/>
      <c r="MW568" s="185"/>
      <c r="MX568" s="185"/>
      <c r="MY568" s="185"/>
      <c r="MZ568" s="185"/>
      <c r="NA568" s="185"/>
      <c r="NB568" s="185"/>
      <c r="NC568" s="185"/>
      <c r="ND568" s="185"/>
      <c r="NE568" s="185"/>
      <c r="NF568" s="185"/>
      <c r="NG568" s="185"/>
      <c r="NH568" s="185"/>
      <c r="NI568" s="185"/>
      <c r="NJ568" s="185"/>
      <c r="NK568" s="185"/>
      <c r="NL568" s="185"/>
      <c r="NM568" s="185"/>
      <c r="NN568" s="185"/>
      <c r="NO568" s="185"/>
      <c r="NP568" s="185"/>
      <c r="NQ568" s="185"/>
      <c r="NR568" s="185"/>
      <c r="NS568" s="185"/>
      <c r="NT568" s="185"/>
      <c r="NU568" s="185"/>
      <c r="NV568" s="185"/>
      <c r="NW568" s="185"/>
      <c r="NX568" s="185"/>
      <c r="NY568" s="185"/>
      <c r="NZ568" s="185"/>
      <c r="OA568" s="185"/>
      <c r="OB568" s="185"/>
      <c r="OC568" s="185"/>
      <c r="OD568" s="185"/>
      <c r="OE568" s="185"/>
      <c r="OF568" s="185"/>
      <c r="OG568" s="185"/>
      <c r="OH568" s="185"/>
      <c r="OI568" s="185"/>
      <c r="OJ568" s="185"/>
      <c r="OK568" s="185"/>
      <c r="OL568" s="185"/>
      <c r="OM568" s="185"/>
      <c r="ON568" s="185"/>
      <c r="OO568" s="185"/>
      <c r="OP568" s="185"/>
      <c r="OQ568" s="185"/>
      <c r="OR568" s="185"/>
      <c r="OS568" s="185"/>
      <c r="OT568" s="185"/>
      <c r="OU568" s="185"/>
      <c r="OV568" s="185"/>
      <c r="OW568" s="185"/>
      <c r="OX568" s="185"/>
      <c r="OY568" s="185"/>
      <c r="OZ568" s="185"/>
      <c r="PA568" s="185"/>
      <c r="PB568" s="185"/>
      <c r="PC568" s="185"/>
      <c r="PD568" s="185"/>
      <c r="PE568" s="185"/>
      <c r="PF568" s="185"/>
      <c r="PG568" s="185"/>
      <c r="PH568" s="185"/>
      <c r="PI568" s="185"/>
      <c r="PJ568" s="185"/>
      <c r="PK568" s="185"/>
      <c r="PL568" s="185"/>
      <c r="PM568" s="185"/>
      <c r="PN568" s="185"/>
      <c r="PO568" s="185"/>
      <c r="PP568" s="185"/>
      <c r="PQ568" s="185"/>
      <c r="PR568" s="185"/>
      <c r="PS568" s="185"/>
      <c r="PT568" s="185"/>
      <c r="PU568" s="185"/>
      <c r="PV568" s="185"/>
      <c r="PW568" s="185"/>
      <c r="PX568" s="185"/>
      <c r="PY568" s="185"/>
      <c r="PZ568" s="185"/>
      <c r="QA568" s="185"/>
      <c r="QB568" s="185"/>
      <c r="QC568" s="185"/>
      <c r="QD568" s="185"/>
      <c r="QE568" s="185"/>
      <c r="QF568" s="185"/>
      <c r="QG568" s="185"/>
      <c r="QH568" s="185"/>
      <c r="QI568" s="185"/>
      <c r="QJ568" s="185"/>
      <c r="QK568" s="185"/>
      <c r="QL568" s="185"/>
      <c r="QM568" s="185"/>
      <c r="QN568" s="185"/>
      <c r="QO568" s="185"/>
      <c r="QP568" s="185"/>
      <c r="QQ568" s="185"/>
      <c r="QR568" s="185"/>
      <c r="QS568" s="185"/>
      <c r="QT568" s="185"/>
      <c r="QU568" s="185"/>
      <c r="QV568" s="185"/>
      <c r="QW568" s="185"/>
      <c r="QX568" s="185"/>
      <c r="QY568" s="185"/>
      <c r="QZ568" s="185"/>
      <c r="RA568" s="185"/>
      <c r="RB568" s="185"/>
      <c r="RC568" s="185"/>
      <c r="RD568" s="185"/>
      <c r="RE568" s="185"/>
      <c r="RF568" s="185"/>
      <c r="RG568" s="185"/>
      <c r="RH568" s="185"/>
      <c r="RI568" s="185"/>
      <c r="RJ568" s="185"/>
      <c r="RK568" s="185"/>
      <c r="RL568" s="185"/>
      <c r="RM568" s="185"/>
      <c r="RN568" s="185"/>
      <c r="RO568" s="185"/>
      <c r="RP568" s="185"/>
      <c r="RQ568" s="185"/>
      <c r="RR568" s="185"/>
      <c r="RS568" s="185"/>
      <c r="RT568" s="185"/>
      <c r="RU568" s="185"/>
      <c r="RV568" s="185"/>
      <c r="RW568" s="185"/>
      <c r="RX568" s="185"/>
      <c r="RY568" s="185"/>
      <c r="RZ568" s="185"/>
      <c r="SA568" s="185"/>
      <c r="SB568" s="185"/>
      <c r="SC568" s="185"/>
      <c r="SD568" s="185"/>
      <c r="SE568" s="185"/>
      <c r="SF568" s="185"/>
      <c r="SG568" s="185"/>
      <c r="SH568" s="185"/>
      <c r="SI568" s="185"/>
      <c r="SJ568" s="185"/>
      <c r="SK568" s="185"/>
      <c r="SL568" s="185"/>
      <c r="SM568" s="185"/>
      <c r="SN568" s="185"/>
      <c r="SO568" s="185"/>
      <c r="SP568" s="185"/>
      <c r="SQ568" s="185"/>
      <c r="SR568" s="185"/>
      <c r="SS568" s="185"/>
      <c r="ST568" s="185"/>
      <c r="SU568" s="185"/>
      <c r="SV568" s="185"/>
      <c r="SW568" s="185"/>
      <c r="SX568" s="185"/>
      <c r="SY568" s="185"/>
      <c r="SZ568" s="185"/>
      <c r="TA568" s="185"/>
      <c r="TB568" s="185"/>
      <c r="TC568" s="185"/>
      <c r="TD568" s="185"/>
      <c r="TE568" s="185"/>
      <c r="TF568" s="185"/>
      <c r="TG568" s="185"/>
      <c r="TH568" s="185"/>
      <c r="TI568" s="185"/>
    </row>
    <row r="569" spans="1:529" s="113" customFormat="1" ht="42.75" customHeight="1" thickBot="1" x14ac:dyDescent="0.3">
      <c r="A569" s="308">
        <v>13140134</v>
      </c>
      <c r="B569" s="309">
        <v>40024</v>
      </c>
      <c r="C569" s="310" t="s">
        <v>1191</v>
      </c>
      <c r="D569" s="310"/>
      <c r="E569" s="310"/>
      <c r="F569" s="310"/>
      <c r="G569" s="310"/>
      <c r="H569" s="308"/>
      <c r="I569" s="309">
        <v>40045</v>
      </c>
      <c r="J569" s="309">
        <v>42004</v>
      </c>
      <c r="K569" s="310" t="s">
        <v>877</v>
      </c>
      <c r="L569" s="310"/>
      <c r="M569" s="310" t="s">
        <v>302</v>
      </c>
      <c r="N569" s="310" t="s">
        <v>34</v>
      </c>
      <c r="O569" s="310">
        <v>142405</v>
      </c>
      <c r="P569" s="310"/>
      <c r="Q569" s="310"/>
      <c r="R569" s="310" t="s">
        <v>4711</v>
      </c>
      <c r="S569" s="310"/>
      <c r="T569" s="769"/>
      <c r="U569" s="310"/>
      <c r="V569" s="310">
        <v>142405</v>
      </c>
      <c r="W569" s="310"/>
      <c r="X569" s="310"/>
      <c r="Y569" s="310"/>
      <c r="Z569" s="310"/>
      <c r="AA569" s="310"/>
      <c r="AB569" s="310"/>
      <c r="AC569" s="310"/>
      <c r="AD569" s="310"/>
      <c r="AE569" s="310"/>
      <c r="AF569" s="310"/>
      <c r="AG569" s="310"/>
      <c r="AH569" s="310"/>
      <c r="AI569" s="310"/>
      <c r="AJ569" s="310"/>
      <c r="AK569" s="340"/>
      <c r="AL569" s="340" t="s">
        <v>4710</v>
      </c>
      <c r="AM569" s="60"/>
      <c r="AN569" s="576"/>
      <c r="AO569" s="576"/>
      <c r="AP569" s="576"/>
      <c r="AQ569" s="576"/>
      <c r="AR569" s="576"/>
      <c r="AS569" s="576"/>
      <c r="AT569" s="576"/>
      <c r="AU569" s="576"/>
      <c r="AV569" s="576"/>
      <c r="AW569" s="576"/>
      <c r="AX569" s="576"/>
      <c r="AY569" s="576"/>
      <c r="AZ569" s="576"/>
      <c r="BA569" s="576"/>
      <c r="BB569" s="576"/>
      <c r="BC569" s="576"/>
      <c r="BD569" s="576"/>
      <c r="BE569" s="576"/>
      <c r="BF569" s="576"/>
      <c r="BG569" s="576"/>
      <c r="BH569" s="576"/>
      <c r="BI569" s="576"/>
      <c r="BJ569" s="576"/>
      <c r="BK569" s="576"/>
      <c r="BL569" s="576"/>
      <c r="BM569" s="576"/>
      <c r="BN569" s="576"/>
      <c r="BO569" s="576"/>
      <c r="BP569" s="576"/>
      <c r="BQ569" s="576"/>
      <c r="BR569" s="576"/>
      <c r="BS569" s="576"/>
      <c r="BT569" s="576"/>
      <c r="BU569" s="576"/>
      <c r="BV569" s="576"/>
      <c r="BW569" s="576"/>
      <c r="BX569" s="576"/>
      <c r="BY569" s="576"/>
      <c r="BZ569" s="576"/>
      <c r="CA569" s="576"/>
      <c r="CB569" s="576"/>
      <c r="CC569" s="576"/>
      <c r="CD569" s="576"/>
      <c r="CE569" s="576"/>
      <c r="CF569" s="576"/>
      <c r="CG569" s="576"/>
      <c r="CH569" s="576"/>
      <c r="CI569" s="576"/>
      <c r="CJ569" s="576"/>
      <c r="CK569" s="576"/>
      <c r="CL569" s="576"/>
      <c r="CM569" s="576"/>
      <c r="CN569" s="576"/>
      <c r="CO569" s="576"/>
      <c r="CP569" s="576"/>
      <c r="CQ569" s="576"/>
      <c r="CR569" s="576"/>
      <c r="CS569" s="576"/>
      <c r="CT569" s="576"/>
      <c r="CU569" s="576"/>
      <c r="CV569" s="576"/>
      <c r="CW569" s="576"/>
      <c r="CX569" s="576"/>
      <c r="CY569" s="576"/>
      <c r="CZ569" s="576"/>
      <c r="DA569" s="576"/>
      <c r="DB569" s="576"/>
      <c r="DC569" s="576"/>
      <c r="DD569" s="576"/>
      <c r="DE569" s="576"/>
      <c r="DF569" s="576"/>
      <c r="DG569" s="576"/>
      <c r="DH569" s="576"/>
      <c r="DI569" s="576"/>
      <c r="DJ569" s="576"/>
      <c r="DK569" s="576"/>
      <c r="DL569" s="576"/>
      <c r="DM569" s="576"/>
      <c r="DN569" s="576"/>
      <c r="DO569" s="576"/>
      <c r="DP569" s="576"/>
      <c r="DQ569" s="576"/>
      <c r="DR569" s="576"/>
      <c r="DS569" s="576"/>
      <c r="DT569" s="576"/>
      <c r="DU569" s="576"/>
      <c r="DV569" s="576"/>
      <c r="DW569" s="576"/>
      <c r="DX569" s="576"/>
      <c r="DY569" s="576"/>
      <c r="DZ569" s="576"/>
      <c r="EA569" s="576"/>
      <c r="EB569" s="576"/>
      <c r="EC569" s="576"/>
      <c r="ED569" s="576"/>
      <c r="EE569" s="576"/>
      <c r="EF569" s="576"/>
      <c r="EG569" s="576"/>
      <c r="EH569" s="576"/>
      <c r="EI569" s="576"/>
      <c r="EJ569" s="576"/>
      <c r="EK569" s="576"/>
      <c r="EL569" s="576"/>
      <c r="EM569" s="576"/>
      <c r="EN569" s="576"/>
      <c r="EO569" s="576"/>
      <c r="EP569" s="576"/>
      <c r="EQ569" s="576"/>
      <c r="ER569" s="576"/>
      <c r="ES569" s="576"/>
      <c r="ET569" s="576"/>
      <c r="EU569" s="576"/>
      <c r="EV569" s="576"/>
      <c r="EW569" s="576"/>
      <c r="EX569" s="576"/>
      <c r="EY569" s="576"/>
      <c r="EZ569" s="576"/>
      <c r="FA569" s="576"/>
      <c r="FB569" s="576"/>
      <c r="FC569" s="576"/>
      <c r="FD569" s="576"/>
      <c r="FE569" s="576"/>
      <c r="FF569" s="576"/>
      <c r="FG569" s="576"/>
      <c r="FH569" s="576"/>
      <c r="FI569" s="576"/>
      <c r="FJ569" s="576"/>
      <c r="FK569" s="576"/>
      <c r="FL569" s="576"/>
      <c r="FM569" s="576"/>
      <c r="FN569" s="576"/>
      <c r="FO569" s="576"/>
      <c r="FP569" s="576"/>
      <c r="FQ569" s="576"/>
      <c r="FR569" s="576"/>
      <c r="FS569" s="576"/>
      <c r="FT569" s="576"/>
      <c r="FU569" s="576"/>
      <c r="FV569" s="576"/>
      <c r="FW569" s="576"/>
      <c r="FX569" s="576"/>
      <c r="FY569" s="576"/>
      <c r="FZ569" s="576"/>
      <c r="GA569" s="576"/>
      <c r="GB569" s="576"/>
      <c r="GC569" s="576"/>
      <c r="GD569" s="576"/>
      <c r="GE569" s="576"/>
      <c r="GF569" s="576"/>
      <c r="GG569" s="576"/>
      <c r="GH569" s="576"/>
      <c r="GI569" s="576"/>
      <c r="GJ569" s="576"/>
      <c r="GK569" s="576"/>
      <c r="GL569" s="576"/>
      <c r="GM569" s="576"/>
      <c r="GN569" s="576"/>
      <c r="GO569" s="576"/>
      <c r="GP569" s="576"/>
      <c r="GQ569" s="576"/>
      <c r="GR569" s="576"/>
      <c r="GS569" s="576"/>
      <c r="GT569" s="576"/>
      <c r="GU569" s="576"/>
      <c r="GV569" s="576"/>
      <c r="GW569" s="576"/>
      <c r="GX569" s="576"/>
      <c r="GY569" s="576"/>
      <c r="GZ569" s="576"/>
      <c r="HA569" s="576"/>
      <c r="HB569" s="576"/>
      <c r="HC569" s="576"/>
      <c r="HD569" s="576"/>
      <c r="HE569" s="576"/>
      <c r="HF569" s="576"/>
      <c r="HG569" s="576"/>
      <c r="HH569" s="576"/>
      <c r="HI569" s="576"/>
      <c r="HJ569" s="576"/>
      <c r="HK569" s="576"/>
      <c r="HL569" s="576"/>
      <c r="HM569" s="576"/>
      <c r="HN569" s="576"/>
      <c r="HO569" s="576"/>
      <c r="HP569" s="576"/>
      <c r="HQ569" s="576"/>
      <c r="HR569" s="576"/>
      <c r="HS569" s="576"/>
      <c r="HT569" s="576"/>
      <c r="HU569" s="576"/>
      <c r="HV569" s="576"/>
      <c r="HW569" s="576"/>
      <c r="HX569" s="576"/>
      <c r="HY569" s="576"/>
      <c r="HZ569" s="576"/>
      <c r="IA569" s="576"/>
      <c r="IB569" s="576"/>
      <c r="IC569" s="576"/>
      <c r="ID569" s="576"/>
      <c r="IE569" s="576"/>
      <c r="IF569" s="576"/>
      <c r="IG569" s="576"/>
      <c r="IH569" s="576"/>
      <c r="II569" s="576"/>
      <c r="IJ569" s="576"/>
      <c r="IK569" s="576"/>
      <c r="IL569" s="576"/>
      <c r="IM569" s="576"/>
      <c r="IN569" s="576"/>
      <c r="IO569" s="576"/>
      <c r="IP569" s="576"/>
      <c r="IQ569" s="576"/>
      <c r="IR569" s="576"/>
      <c r="IS569" s="576"/>
      <c r="IT569" s="576"/>
      <c r="IU569" s="576"/>
      <c r="IV569" s="576"/>
      <c r="IW569" s="576"/>
      <c r="IX569" s="576"/>
      <c r="IY569" s="576"/>
      <c r="IZ569" s="576"/>
      <c r="JA569" s="576"/>
      <c r="JB569" s="576"/>
      <c r="JC569" s="576"/>
      <c r="JD569" s="576"/>
      <c r="JE569" s="576"/>
      <c r="JF569" s="576"/>
      <c r="JG569" s="576"/>
      <c r="JH569" s="576"/>
      <c r="JI569" s="576"/>
      <c r="JJ569" s="576"/>
      <c r="JK569" s="576"/>
      <c r="JL569" s="576"/>
      <c r="JM569" s="576"/>
      <c r="JN569" s="576"/>
      <c r="JO569" s="576"/>
      <c r="JP569" s="576"/>
      <c r="JQ569" s="576"/>
      <c r="JR569" s="576"/>
      <c r="JS569" s="576"/>
      <c r="JT569" s="576"/>
      <c r="JU569" s="576"/>
      <c r="JV569" s="576"/>
      <c r="JW569" s="576"/>
      <c r="JX569" s="576"/>
      <c r="JY569" s="576"/>
      <c r="JZ569" s="576"/>
      <c r="KA569" s="576"/>
      <c r="KB569" s="576"/>
      <c r="KC569" s="576"/>
      <c r="KD569" s="576"/>
      <c r="KE569" s="576"/>
      <c r="KF569" s="576"/>
      <c r="KG569" s="576"/>
      <c r="KH569" s="576"/>
      <c r="KI569" s="576"/>
      <c r="KJ569" s="576"/>
      <c r="KK569" s="576"/>
      <c r="KL569" s="576"/>
      <c r="KM569" s="576"/>
      <c r="KN569" s="576"/>
      <c r="KO569" s="576"/>
      <c r="KP569" s="576"/>
      <c r="KQ569" s="576"/>
      <c r="KR569" s="576"/>
      <c r="KS569" s="576"/>
      <c r="KT569" s="576"/>
      <c r="KU569" s="576"/>
      <c r="KV569" s="576"/>
      <c r="KW569" s="576"/>
      <c r="KX569" s="576"/>
      <c r="KY569" s="576"/>
      <c r="KZ569" s="576"/>
      <c r="LA569" s="576"/>
      <c r="LB569" s="576"/>
      <c r="LC569" s="576"/>
      <c r="LD569" s="576"/>
      <c r="LE569" s="576"/>
      <c r="LF569" s="576"/>
      <c r="LG569" s="576"/>
      <c r="LH569" s="576"/>
      <c r="LI569" s="576"/>
      <c r="LJ569" s="576"/>
      <c r="LK569" s="576"/>
      <c r="LL569" s="576"/>
      <c r="LM569" s="576"/>
      <c r="LN569" s="576"/>
      <c r="LO569" s="576"/>
      <c r="LP569" s="576"/>
      <c r="LQ569" s="576"/>
      <c r="LR569" s="576"/>
      <c r="LS569" s="576"/>
      <c r="LT569" s="576"/>
      <c r="LU569" s="576"/>
      <c r="LV569" s="576"/>
      <c r="LW569" s="576"/>
      <c r="LX569" s="576"/>
      <c r="LY569" s="576"/>
      <c r="LZ569" s="576"/>
      <c r="MA569" s="576"/>
      <c r="MB569" s="576"/>
      <c r="MC569" s="576"/>
      <c r="MD569" s="576"/>
      <c r="ME569" s="576"/>
      <c r="MF569" s="576"/>
      <c r="MG569" s="576"/>
      <c r="MH569" s="576"/>
      <c r="MI569" s="576"/>
      <c r="MJ569" s="576"/>
      <c r="MK569" s="576"/>
      <c r="ML569" s="576"/>
      <c r="MM569" s="576"/>
      <c r="MN569" s="576"/>
      <c r="MO569" s="576"/>
      <c r="MP569" s="576"/>
      <c r="MQ569" s="576"/>
      <c r="MR569" s="576"/>
      <c r="MS569" s="576"/>
      <c r="MT569" s="576"/>
      <c r="MU569" s="576"/>
      <c r="MV569" s="576"/>
      <c r="MW569" s="576"/>
      <c r="MX569" s="576"/>
      <c r="MY569" s="576"/>
      <c r="MZ569" s="576"/>
      <c r="NA569" s="576"/>
      <c r="NB569" s="576"/>
      <c r="NC569" s="576"/>
      <c r="ND569" s="576"/>
      <c r="NE569" s="576"/>
      <c r="NF569" s="576"/>
      <c r="NG569" s="576"/>
      <c r="NH569" s="576"/>
      <c r="NI569" s="576"/>
      <c r="NJ569" s="576"/>
      <c r="NK569" s="576"/>
      <c r="NL569" s="576"/>
      <c r="NM569" s="576"/>
      <c r="NN569" s="576"/>
      <c r="NO569" s="576"/>
      <c r="NP569" s="576"/>
      <c r="NQ569" s="576"/>
      <c r="NR569" s="576"/>
      <c r="NS569" s="576"/>
      <c r="NT569" s="576"/>
      <c r="NU569" s="576"/>
      <c r="NV569" s="576"/>
      <c r="NW569" s="576"/>
      <c r="NX569" s="576"/>
      <c r="NY569" s="576"/>
      <c r="NZ569" s="576"/>
      <c r="OA569" s="576"/>
      <c r="OB569" s="576"/>
      <c r="OC569" s="576"/>
      <c r="OD569" s="576"/>
      <c r="OE569" s="576"/>
      <c r="OF569" s="576"/>
      <c r="OG569" s="576"/>
      <c r="OH569" s="576"/>
      <c r="OI569" s="576"/>
      <c r="OJ569" s="576"/>
      <c r="OK569" s="576"/>
      <c r="OL569" s="576"/>
      <c r="OM569" s="576"/>
      <c r="ON569" s="576"/>
      <c r="OO569" s="576"/>
      <c r="OP569" s="576"/>
      <c r="OQ569" s="576"/>
      <c r="OR569" s="576"/>
      <c r="OS569" s="576"/>
      <c r="OT569" s="576"/>
      <c r="OU569" s="576"/>
      <c r="OV569" s="576"/>
      <c r="OW569" s="576"/>
      <c r="OX569" s="576"/>
      <c r="OY569" s="576"/>
      <c r="OZ569" s="576"/>
      <c r="PA569" s="576"/>
      <c r="PB569" s="576"/>
      <c r="PC569" s="576"/>
      <c r="PD569" s="576"/>
      <c r="PE569" s="576"/>
      <c r="PF569" s="576"/>
      <c r="PG569" s="576"/>
      <c r="PH569" s="576"/>
      <c r="PI569" s="576"/>
      <c r="PJ569" s="576"/>
      <c r="PK569" s="576"/>
      <c r="PL569" s="576"/>
      <c r="PM569" s="576"/>
      <c r="PN569" s="576"/>
      <c r="PO569" s="576"/>
      <c r="PP569" s="576"/>
      <c r="PQ569" s="576"/>
      <c r="PR569" s="576"/>
      <c r="PS569" s="576"/>
      <c r="PT569" s="576"/>
      <c r="PU569" s="576"/>
      <c r="PV569" s="576"/>
      <c r="PW569" s="576"/>
      <c r="PX569" s="576"/>
      <c r="PY569" s="576"/>
      <c r="PZ569" s="576"/>
      <c r="QA569" s="576"/>
      <c r="QB569" s="576"/>
      <c r="QC569" s="576"/>
      <c r="QD569" s="576"/>
      <c r="QE569" s="576"/>
      <c r="QF569" s="576"/>
      <c r="QG569" s="576"/>
      <c r="QH569" s="576"/>
      <c r="QI569" s="576"/>
      <c r="QJ569" s="576"/>
      <c r="QK569" s="576"/>
      <c r="QL569" s="576"/>
      <c r="QM569" s="576"/>
      <c r="QN569" s="576"/>
      <c r="QO569" s="576"/>
      <c r="QP569" s="576"/>
      <c r="QQ569" s="576"/>
      <c r="QR569" s="576"/>
      <c r="QS569" s="576"/>
      <c r="QT569" s="576"/>
      <c r="QU569" s="576"/>
      <c r="QV569" s="576"/>
      <c r="QW569" s="576"/>
      <c r="QX569" s="576"/>
      <c r="QY569" s="576"/>
      <c r="QZ569" s="576"/>
      <c r="RA569" s="576"/>
      <c r="RB569" s="576"/>
      <c r="RC569" s="576"/>
      <c r="RD569" s="576"/>
      <c r="RE569" s="576"/>
      <c r="RF569" s="576"/>
      <c r="RG569" s="576"/>
      <c r="RH569" s="576"/>
      <c r="RI569" s="576"/>
      <c r="RJ569" s="576"/>
      <c r="RK569" s="576"/>
      <c r="RL569" s="576"/>
      <c r="RM569" s="576"/>
      <c r="RN569" s="576"/>
      <c r="RO569" s="576"/>
      <c r="RP569" s="576"/>
      <c r="RQ569" s="576"/>
      <c r="RR569" s="576"/>
      <c r="RS569" s="576"/>
      <c r="RT569" s="576"/>
      <c r="RU569" s="576"/>
      <c r="RV569" s="576"/>
      <c r="RW569" s="576"/>
      <c r="RX569" s="576"/>
      <c r="RY569" s="576"/>
      <c r="RZ569" s="576"/>
      <c r="SA569" s="576"/>
      <c r="SB569" s="576"/>
      <c r="SC569" s="576"/>
      <c r="SD569" s="576"/>
      <c r="SE569" s="576"/>
      <c r="SF569" s="576"/>
      <c r="SG569" s="576"/>
      <c r="SH569" s="576"/>
      <c r="SI569" s="576"/>
      <c r="SJ569" s="576"/>
      <c r="SK569" s="576"/>
      <c r="SL569" s="576"/>
      <c r="SM569" s="576"/>
      <c r="SN569" s="576"/>
      <c r="SO569" s="576"/>
      <c r="SP569" s="576"/>
      <c r="SQ569" s="576"/>
      <c r="SR569" s="576"/>
      <c r="SS569" s="576"/>
      <c r="ST569" s="576"/>
      <c r="SU569" s="576"/>
      <c r="SV569" s="576"/>
      <c r="SW569" s="576"/>
      <c r="SX569" s="576"/>
      <c r="SY569" s="576"/>
      <c r="SZ569" s="576"/>
      <c r="TA569" s="576"/>
      <c r="TB569" s="576"/>
      <c r="TC569" s="576"/>
      <c r="TD569" s="576"/>
      <c r="TE569" s="576"/>
      <c r="TF569" s="576"/>
      <c r="TG569" s="576"/>
      <c r="TH569" s="576"/>
      <c r="TI569" s="576"/>
    </row>
    <row r="570" spans="1:529" s="79" customFormat="1" ht="27.75" customHeight="1" thickBot="1" x14ac:dyDescent="0.3">
      <c r="A570" s="286">
        <v>13140135</v>
      </c>
      <c r="B570" s="287">
        <v>40037</v>
      </c>
      <c r="C570" s="52" t="s">
        <v>1586</v>
      </c>
      <c r="D570" s="52"/>
      <c r="E570" s="52"/>
      <c r="F570" s="52"/>
      <c r="G570" s="52"/>
      <c r="H570" s="288"/>
      <c r="I570" s="287">
        <v>40057</v>
      </c>
      <c r="J570" s="287">
        <v>42004</v>
      </c>
      <c r="K570" s="52" t="s">
        <v>1197</v>
      </c>
      <c r="L570" s="52"/>
      <c r="M570" s="52" t="s">
        <v>4834</v>
      </c>
      <c r="N570" s="52" t="s">
        <v>34</v>
      </c>
      <c r="O570" s="52">
        <v>30550</v>
      </c>
      <c r="P570" s="386"/>
      <c r="Q570" s="386"/>
      <c r="R570" s="386"/>
      <c r="S570" s="386"/>
      <c r="T570" s="726"/>
      <c r="U570" s="52"/>
      <c r="V570" s="52">
        <v>30550</v>
      </c>
      <c r="W570" s="52"/>
      <c r="X570" s="52"/>
      <c r="Y570" s="52"/>
      <c r="Z570" s="52"/>
      <c r="AA570" s="52"/>
      <c r="AB570" s="52"/>
      <c r="AC570" s="52"/>
      <c r="AD570" s="52"/>
      <c r="AE570" s="52"/>
      <c r="AF570" s="52"/>
      <c r="AG570" s="52"/>
      <c r="AH570" s="52"/>
      <c r="AI570" s="52"/>
      <c r="AJ570" s="52"/>
      <c r="AK570" s="301"/>
      <c r="AL570" s="29"/>
      <c r="AM570" s="13"/>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185"/>
      <c r="HL570" s="185"/>
      <c r="HM570" s="185"/>
      <c r="HN570" s="185"/>
      <c r="HO570" s="185"/>
      <c r="HP570" s="185"/>
      <c r="HQ570" s="185"/>
      <c r="HR570" s="185"/>
      <c r="HS570" s="185"/>
      <c r="HT570" s="185"/>
      <c r="HU570" s="185"/>
      <c r="HV570" s="185"/>
      <c r="HW570" s="185"/>
      <c r="HX570" s="185"/>
      <c r="HY570" s="185"/>
      <c r="HZ570" s="185"/>
      <c r="IA570" s="185"/>
      <c r="IB570" s="185"/>
      <c r="IC570" s="185"/>
      <c r="ID570" s="185"/>
      <c r="IE570" s="185"/>
      <c r="IF570" s="185"/>
      <c r="IG570" s="185"/>
      <c r="IH570" s="185"/>
      <c r="II570" s="185"/>
      <c r="IJ570" s="185"/>
      <c r="IK570" s="185"/>
      <c r="IL570" s="185"/>
      <c r="IM570" s="185"/>
      <c r="IN570" s="185"/>
      <c r="IO570" s="185"/>
      <c r="IP570" s="185"/>
      <c r="IQ570" s="185"/>
      <c r="IR570" s="185"/>
      <c r="IS570" s="185"/>
      <c r="IT570" s="185"/>
      <c r="IU570" s="185"/>
      <c r="IV570" s="185"/>
      <c r="IW570" s="185"/>
      <c r="IX570" s="185"/>
      <c r="IY570" s="185"/>
      <c r="IZ570" s="185"/>
      <c r="JA570" s="185"/>
      <c r="JB570" s="185"/>
      <c r="JC570" s="185"/>
      <c r="JD570" s="185"/>
      <c r="JE570" s="185"/>
      <c r="JF570" s="185"/>
      <c r="JG570" s="185"/>
      <c r="JH570" s="185"/>
      <c r="JI570" s="185"/>
      <c r="JJ570" s="185"/>
      <c r="JK570" s="185"/>
      <c r="JL570" s="185"/>
      <c r="JM570" s="185"/>
      <c r="JN570" s="185"/>
      <c r="JO570" s="185"/>
      <c r="JP570" s="185"/>
      <c r="JQ570" s="185"/>
      <c r="JR570" s="185"/>
      <c r="JS570" s="185"/>
      <c r="JT570" s="185"/>
      <c r="JU570" s="185"/>
      <c r="JV570" s="185"/>
      <c r="JW570" s="185"/>
      <c r="JX570" s="185"/>
      <c r="JY570" s="185"/>
      <c r="JZ570" s="185"/>
      <c r="KA570" s="185"/>
      <c r="KB570" s="185"/>
      <c r="KC570" s="185"/>
      <c r="KD570" s="185"/>
      <c r="KE570" s="185"/>
      <c r="KF570" s="185"/>
      <c r="KG570" s="185"/>
      <c r="KH570" s="185"/>
      <c r="KI570" s="185"/>
      <c r="KJ570" s="185"/>
      <c r="KK570" s="185"/>
      <c r="KL570" s="185"/>
      <c r="KM570" s="185"/>
      <c r="KN570" s="185"/>
      <c r="KO570" s="185"/>
      <c r="KP570" s="185"/>
      <c r="KQ570" s="185"/>
      <c r="KR570" s="185"/>
      <c r="KS570" s="185"/>
      <c r="KT570" s="185"/>
      <c r="KU570" s="185"/>
      <c r="KV570" s="185"/>
      <c r="KW570" s="185"/>
      <c r="KX570" s="185"/>
      <c r="KY570" s="185"/>
      <c r="KZ570" s="185"/>
      <c r="LA570" s="185"/>
      <c r="LB570" s="185"/>
      <c r="LC570" s="185"/>
      <c r="LD570" s="185"/>
      <c r="LE570" s="185"/>
      <c r="LF570" s="185"/>
      <c r="LG570" s="185"/>
      <c r="LH570" s="185"/>
      <c r="LI570" s="185"/>
      <c r="LJ570" s="185"/>
      <c r="LK570" s="185"/>
      <c r="LL570" s="185"/>
      <c r="LM570" s="185"/>
      <c r="LN570" s="185"/>
      <c r="LO570" s="185"/>
      <c r="LP570" s="185"/>
      <c r="LQ570" s="185"/>
      <c r="LR570" s="185"/>
      <c r="LS570" s="185"/>
      <c r="LT570" s="185"/>
      <c r="LU570" s="185"/>
      <c r="LV570" s="185"/>
      <c r="LW570" s="185"/>
      <c r="LX570" s="185"/>
      <c r="LY570" s="185"/>
      <c r="LZ570" s="185"/>
      <c r="MA570" s="185"/>
      <c r="MB570" s="185"/>
      <c r="MC570" s="185"/>
      <c r="MD570" s="185"/>
      <c r="ME570" s="185"/>
      <c r="MF570" s="185"/>
      <c r="MG570" s="185"/>
      <c r="MH570" s="185"/>
      <c r="MI570" s="185"/>
      <c r="MJ570" s="185"/>
      <c r="MK570" s="185"/>
      <c r="ML570" s="185"/>
      <c r="MM570" s="185"/>
      <c r="MN570" s="185"/>
      <c r="MO570" s="185"/>
      <c r="MP570" s="185"/>
      <c r="MQ570" s="185"/>
      <c r="MR570" s="185"/>
      <c r="MS570" s="185"/>
      <c r="MT570" s="185"/>
      <c r="MU570" s="185"/>
      <c r="MV570" s="185"/>
      <c r="MW570" s="185"/>
      <c r="MX570" s="185"/>
      <c r="MY570" s="185"/>
      <c r="MZ570" s="185"/>
      <c r="NA570" s="185"/>
      <c r="NB570" s="185"/>
      <c r="NC570" s="185"/>
      <c r="ND570" s="185"/>
      <c r="NE570" s="185"/>
      <c r="NF570" s="185"/>
      <c r="NG570" s="185"/>
      <c r="NH570" s="185"/>
      <c r="NI570" s="185"/>
      <c r="NJ570" s="185"/>
      <c r="NK570" s="185"/>
      <c r="NL570" s="185"/>
      <c r="NM570" s="185"/>
      <c r="NN570" s="185"/>
      <c r="NO570" s="185"/>
      <c r="NP570" s="185"/>
      <c r="NQ570" s="185"/>
      <c r="NR570" s="185"/>
      <c r="NS570" s="185"/>
      <c r="NT570" s="185"/>
      <c r="NU570" s="185"/>
      <c r="NV570" s="185"/>
      <c r="NW570" s="185"/>
      <c r="NX570" s="185"/>
      <c r="NY570" s="185"/>
      <c r="NZ570" s="185"/>
      <c r="OA570" s="185"/>
      <c r="OB570" s="185"/>
      <c r="OC570" s="185"/>
      <c r="OD570" s="185"/>
      <c r="OE570" s="185"/>
      <c r="OF570" s="185"/>
      <c r="OG570" s="185"/>
      <c r="OH570" s="185"/>
      <c r="OI570" s="185"/>
      <c r="OJ570" s="185"/>
      <c r="OK570" s="185"/>
      <c r="OL570" s="185"/>
      <c r="OM570" s="185"/>
      <c r="ON570" s="185"/>
      <c r="OO570" s="185"/>
      <c r="OP570" s="185"/>
      <c r="OQ570" s="185"/>
      <c r="OR570" s="185"/>
      <c r="OS570" s="185"/>
      <c r="OT570" s="185"/>
      <c r="OU570" s="185"/>
      <c r="OV570" s="185"/>
      <c r="OW570" s="185"/>
      <c r="OX570" s="185"/>
      <c r="OY570" s="185"/>
      <c r="OZ570" s="185"/>
      <c r="PA570" s="185"/>
      <c r="PB570" s="185"/>
      <c r="PC570" s="185"/>
      <c r="PD570" s="185"/>
      <c r="PE570" s="185"/>
      <c r="PF570" s="185"/>
      <c r="PG570" s="185"/>
      <c r="PH570" s="185"/>
      <c r="PI570" s="185"/>
      <c r="PJ570" s="185"/>
      <c r="PK570" s="185"/>
      <c r="PL570" s="185"/>
      <c r="PM570" s="185"/>
      <c r="PN570" s="185"/>
      <c r="PO570" s="185"/>
      <c r="PP570" s="185"/>
      <c r="PQ570" s="185"/>
      <c r="PR570" s="185"/>
      <c r="PS570" s="185"/>
      <c r="PT570" s="185"/>
      <c r="PU570" s="185"/>
      <c r="PV570" s="185"/>
      <c r="PW570" s="185"/>
      <c r="PX570" s="185"/>
      <c r="PY570" s="185"/>
      <c r="PZ570" s="185"/>
      <c r="QA570" s="185"/>
      <c r="QB570" s="185"/>
      <c r="QC570" s="185"/>
      <c r="QD570" s="185"/>
      <c r="QE570" s="185"/>
      <c r="QF570" s="185"/>
      <c r="QG570" s="185"/>
      <c r="QH570" s="185"/>
      <c r="QI570" s="185"/>
      <c r="QJ570" s="185"/>
      <c r="QK570" s="185"/>
      <c r="QL570" s="185"/>
      <c r="QM570" s="185"/>
      <c r="QN570" s="185"/>
      <c r="QO570" s="185"/>
      <c r="QP570" s="185"/>
      <c r="QQ570" s="185"/>
      <c r="QR570" s="185"/>
      <c r="QS570" s="185"/>
      <c r="QT570" s="185"/>
      <c r="QU570" s="185"/>
      <c r="QV570" s="185"/>
      <c r="QW570" s="185"/>
      <c r="QX570" s="185"/>
      <c r="QY570" s="185"/>
      <c r="QZ570" s="185"/>
      <c r="RA570" s="185"/>
      <c r="RB570" s="185"/>
      <c r="RC570" s="185"/>
      <c r="RD570" s="185"/>
      <c r="RE570" s="185"/>
      <c r="RF570" s="185"/>
      <c r="RG570" s="185"/>
      <c r="RH570" s="185"/>
      <c r="RI570" s="185"/>
      <c r="RJ570" s="185"/>
      <c r="RK570" s="185"/>
      <c r="RL570" s="185"/>
      <c r="RM570" s="185"/>
      <c r="RN570" s="185"/>
      <c r="RO570" s="185"/>
      <c r="RP570" s="185"/>
      <c r="RQ570" s="185"/>
      <c r="RR570" s="185"/>
      <c r="RS570" s="185"/>
      <c r="RT570" s="185"/>
      <c r="RU570" s="185"/>
      <c r="RV570" s="185"/>
      <c r="RW570" s="185"/>
      <c r="RX570" s="185"/>
      <c r="RY570" s="185"/>
      <c r="RZ570" s="185"/>
      <c r="SA570" s="185"/>
      <c r="SB570" s="185"/>
      <c r="SC570" s="185"/>
      <c r="SD570" s="185"/>
      <c r="SE570" s="185"/>
      <c r="SF570" s="185"/>
      <c r="SG570" s="185"/>
      <c r="SH570" s="185"/>
      <c r="SI570" s="185"/>
      <c r="SJ570" s="185"/>
      <c r="SK570" s="185"/>
      <c r="SL570" s="185"/>
      <c r="SM570" s="185"/>
      <c r="SN570" s="185"/>
      <c r="SO570" s="185"/>
      <c r="SP570" s="185"/>
      <c r="SQ570" s="185"/>
      <c r="SR570" s="185"/>
      <c r="SS570" s="185"/>
      <c r="ST570" s="185"/>
      <c r="SU570" s="185"/>
      <c r="SV570" s="185"/>
      <c r="SW570" s="185"/>
      <c r="SX570" s="185"/>
      <c r="SY570" s="185"/>
      <c r="SZ570" s="185"/>
      <c r="TA570" s="185"/>
      <c r="TB570" s="185"/>
      <c r="TC570" s="185"/>
      <c r="TD570" s="185"/>
      <c r="TE570" s="185"/>
      <c r="TF570" s="185"/>
      <c r="TG570" s="185"/>
      <c r="TH570" s="185"/>
      <c r="TI570" s="185"/>
    </row>
    <row r="571" spans="1:529" s="79" customFormat="1" ht="27.75" customHeight="1" thickBot="1" x14ac:dyDescent="0.3">
      <c r="A571" s="405">
        <v>13140136</v>
      </c>
      <c r="B571" s="406">
        <v>40070</v>
      </c>
      <c r="C571" s="407" t="s">
        <v>1587</v>
      </c>
      <c r="D571" s="407" t="s">
        <v>5130</v>
      </c>
      <c r="E571" s="407"/>
      <c r="F571" s="407"/>
      <c r="G571" s="407"/>
      <c r="H571" s="405">
        <v>80501</v>
      </c>
      <c r="I571" s="406">
        <v>40090</v>
      </c>
      <c r="J571" s="406">
        <v>42336</v>
      </c>
      <c r="K571" s="407" t="s">
        <v>1172</v>
      </c>
      <c r="L571" s="407"/>
      <c r="M571" s="407" t="s">
        <v>283</v>
      </c>
      <c r="N571" s="407" t="s">
        <v>34</v>
      </c>
      <c r="O571" s="407">
        <v>163840</v>
      </c>
      <c r="P571" s="408"/>
      <c r="Q571" s="408"/>
      <c r="R571" s="408"/>
      <c r="S571" s="408"/>
      <c r="T571" s="772"/>
      <c r="U571" s="407"/>
      <c r="V571" s="407">
        <v>163840</v>
      </c>
      <c r="W571" s="407"/>
      <c r="X571" s="407"/>
      <c r="Y571" s="407"/>
      <c r="Z571" s="407"/>
      <c r="AA571" s="407"/>
      <c r="AB571" s="407"/>
      <c r="AC571" s="407"/>
      <c r="AD571" s="407"/>
      <c r="AE571" s="407"/>
      <c r="AF571" s="407"/>
      <c r="AG571" s="407"/>
      <c r="AH571" s="407"/>
      <c r="AI571" s="407" t="s">
        <v>4175</v>
      </c>
      <c r="AJ571" s="407" t="s">
        <v>4176</v>
      </c>
      <c r="AK571" s="418"/>
      <c r="AL571" s="418" t="s">
        <v>1588</v>
      </c>
      <c r="AM571" s="577"/>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185"/>
      <c r="HL571" s="185"/>
      <c r="HM571" s="185"/>
      <c r="HN571" s="185"/>
      <c r="HO571" s="185"/>
      <c r="HP571" s="185"/>
      <c r="HQ571" s="185"/>
      <c r="HR571" s="185"/>
      <c r="HS571" s="185"/>
      <c r="HT571" s="185"/>
      <c r="HU571" s="185"/>
      <c r="HV571" s="185"/>
      <c r="HW571" s="185"/>
      <c r="HX571" s="185"/>
      <c r="HY571" s="185"/>
      <c r="HZ571" s="185"/>
      <c r="IA571" s="185"/>
      <c r="IB571" s="185"/>
      <c r="IC571" s="185"/>
      <c r="ID571" s="185"/>
      <c r="IE571" s="185"/>
      <c r="IF571" s="185"/>
      <c r="IG571" s="185"/>
      <c r="IH571" s="185"/>
      <c r="II571" s="185"/>
      <c r="IJ571" s="185"/>
      <c r="IK571" s="185"/>
      <c r="IL571" s="185"/>
      <c r="IM571" s="185"/>
      <c r="IN571" s="185"/>
      <c r="IO571" s="185"/>
      <c r="IP571" s="185"/>
      <c r="IQ571" s="185"/>
      <c r="IR571" s="185"/>
      <c r="IS571" s="185"/>
      <c r="IT571" s="185"/>
      <c r="IU571" s="185"/>
      <c r="IV571" s="185"/>
      <c r="IW571" s="185"/>
      <c r="IX571" s="185"/>
      <c r="IY571" s="185"/>
      <c r="IZ571" s="185"/>
      <c r="JA571" s="185"/>
      <c r="JB571" s="185"/>
      <c r="JC571" s="185"/>
      <c r="JD571" s="185"/>
      <c r="JE571" s="185"/>
      <c r="JF571" s="185"/>
      <c r="JG571" s="185"/>
      <c r="JH571" s="185"/>
      <c r="JI571" s="185"/>
      <c r="JJ571" s="185"/>
      <c r="JK571" s="185"/>
      <c r="JL571" s="185"/>
      <c r="JM571" s="185"/>
      <c r="JN571" s="185"/>
      <c r="JO571" s="185"/>
      <c r="JP571" s="185"/>
      <c r="JQ571" s="185"/>
      <c r="JR571" s="185"/>
      <c r="JS571" s="185"/>
      <c r="JT571" s="185"/>
      <c r="JU571" s="185"/>
      <c r="JV571" s="185"/>
      <c r="JW571" s="185"/>
      <c r="JX571" s="185"/>
      <c r="JY571" s="185"/>
      <c r="JZ571" s="185"/>
      <c r="KA571" s="185"/>
      <c r="KB571" s="185"/>
      <c r="KC571" s="185"/>
      <c r="KD571" s="185"/>
      <c r="KE571" s="185"/>
      <c r="KF571" s="185"/>
      <c r="KG571" s="185"/>
      <c r="KH571" s="185"/>
      <c r="KI571" s="185"/>
      <c r="KJ571" s="185"/>
      <c r="KK571" s="185"/>
      <c r="KL571" s="185"/>
      <c r="KM571" s="185"/>
      <c r="KN571" s="185"/>
      <c r="KO571" s="185"/>
      <c r="KP571" s="185"/>
      <c r="KQ571" s="185"/>
      <c r="KR571" s="185"/>
      <c r="KS571" s="185"/>
      <c r="KT571" s="185"/>
      <c r="KU571" s="185"/>
      <c r="KV571" s="185"/>
      <c r="KW571" s="185"/>
      <c r="KX571" s="185"/>
      <c r="KY571" s="185"/>
      <c r="KZ571" s="185"/>
      <c r="LA571" s="185"/>
      <c r="LB571" s="185"/>
      <c r="LC571" s="185"/>
      <c r="LD571" s="185"/>
      <c r="LE571" s="185"/>
      <c r="LF571" s="185"/>
      <c r="LG571" s="185"/>
      <c r="LH571" s="185"/>
      <c r="LI571" s="185"/>
      <c r="LJ571" s="185"/>
      <c r="LK571" s="185"/>
      <c r="LL571" s="185"/>
      <c r="LM571" s="185"/>
      <c r="LN571" s="185"/>
      <c r="LO571" s="185"/>
      <c r="LP571" s="185"/>
      <c r="LQ571" s="185"/>
      <c r="LR571" s="185"/>
      <c r="LS571" s="185"/>
      <c r="LT571" s="185"/>
      <c r="LU571" s="185"/>
      <c r="LV571" s="185"/>
      <c r="LW571" s="185"/>
      <c r="LX571" s="185"/>
      <c r="LY571" s="185"/>
      <c r="LZ571" s="185"/>
      <c r="MA571" s="185"/>
      <c r="MB571" s="185"/>
      <c r="MC571" s="185"/>
      <c r="MD571" s="185"/>
      <c r="ME571" s="185"/>
      <c r="MF571" s="185"/>
      <c r="MG571" s="185"/>
      <c r="MH571" s="185"/>
      <c r="MI571" s="185"/>
      <c r="MJ571" s="185"/>
      <c r="MK571" s="185"/>
      <c r="ML571" s="185"/>
      <c r="MM571" s="185"/>
      <c r="MN571" s="185"/>
      <c r="MO571" s="185"/>
      <c r="MP571" s="185"/>
      <c r="MQ571" s="185"/>
      <c r="MR571" s="185"/>
      <c r="MS571" s="185"/>
      <c r="MT571" s="185"/>
      <c r="MU571" s="185"/>
      <c r="MV571" s="185"/>
      <c r="MW571" s="185"/>
      <c r="MX571" s="185"/>
      <c r="MY571" s="185"/>
      <c r="MZ571" s="185"/>
      <c r="NA571" s="185"/>
      <c r="NB571" s="185"/>
      <c r="NC571" s="185"/>
      <c r="ND571" s="185"/>
      <c r="NE571" s="185"/>
      <c r="NF571" s="185"/>
      <c r="NG571" s="185"/>
      <c r="NH571" s="185"/>
      <c r="NI571" s="185"/>
      <c r="NJ571" s="185"/>
      <c r="NK571" s="185"/>
      <c r="NL571" s="185"/>
      <c r="NM571" s="185"/>
      <c r="NN571" s="185"/>
      <c r="NO571" s="185"/>
      <c r="NP571" s="185"/>
      <c r="NQ571" s="185"/>
      <c r="NR571" s="185"/>
      <c r="NS571" s="185"/>
      <c r="NT571" s="185"/>
      <c r="NU571" s="185"/>
      <c r="NV571" s="185"/>
      <c r="NW571" s="185"/>
      <c r="NX571" s="185"/>
      <c r="NY571" s="185"/>
      <c r="NZ571" s="185"/>
      <c r="OA571" s="185"/>
      <c r="OB571" s="185"/>
      <c r="OC571" s="185"/>
      <c r="OD571" s="185"/>
      <c r="OE571" s="185"/>
      <c r="OF571" s="185"/>
      <c r="OG571" s="185"/>
      <c r="OH571" s="185"/>
      <c r="OI571" s="185"/>
      <c r="OJ571" s="185"/>
      <c r="OK571" s="185"/>
      <c r="OL571" s="185"/>
      <c r="OM571" s="185"/>
      <c r="ON571" s="185"/>
      <c r="OO571" s="185"/>
      <c r="OP571" s="185"/>
      <c r="OQ571" s="185"/>
      <c r="OR571" s="185"/>
      <c r="OS571" s="185"/>
      <c r="OT571" s="185"/>
      <c r="OU571" s="185"/>
      <c r="OV571" s="185"/>
      <c r="OW571" s="185"/>
      <c r="OX571" s="185"/>
      <c r="OY571" s="185"/>
      <c r="OZ571" s="185"/>
      <c r="PA571" s="185"/>
      <c r="PB571" s="185"/>
      <c r="PC571" s="185"/>
      <c r="PD571" s="185"/>
      <c r="PE571" s="185"/>
      <c r="PF571" s="185"/>
      <c r="PG571" s="185"/>
      <c r="PH571" s="185"/>
      <c r="PI571" s="185"/>
      <c r="PJ571" s="185"/>
      <c r="PK571" s="185"/>
      <c r="PL571" s="185"/>
      <c r="PM571" s="185"/>
      <c r="PN571" s="185"/>
      <c r="PO571" s="185"/>
      <c r="PP571" s="185"/>
      <c r="PQ571" s="185"/>
      <c r="PR571" s="185"/>
      <c r="PS571" s="185"/>
      <c r="PT571" s="185"/>
      <c r="PU571" s="185"/>
      <c r="PV571" s="185"/>
      <c r="PW571" s="185"/>
      <c r="PX571" s="185"/>
      <c r="PY571" s="185"/>
      <c r="PZ571" s="185"/>
      <c r="QA571" s="185"/>
      <c r="QB571" s="185"/>
      <c r="QC571" s="185"/>
      <c r="QD571" s="185"/>
      <c r="QE571" s="185"/>
      <c r="QF571" s="185"/>
      <c r="QG571" s="185"/>
      <c r="QH571" s="185"/>
      <c r="QI571" s="185"/>
      <c r="QJ571" s="185"/>
      <c r="QK571" s="185"/>
      <c r="QL571" s="185"/>
      <c r="QM571" s="185"/>
      <c r="QN571" s="185"/>
      <c r="QO571" s="185"/>
      <c r="QP571" s="185"/>
      <c r="QQ571" s="185"/>
      <c r="QR571" s="185"/>
      <c r="QS571" s="185"/>
      <c r="QT571" s="185"/>
      <c r="QU571" s="185"/>
      <c r="QV571" s="185"/>
      <c r="QW571" s="185"/>
      <c r="QX571" s="185"/>
      <c r="QY571" s="185"/>
      <c r="QZ571" s="185"/>
      <c r="RA571" s="185"/>
      <c r="RB571" s="185"/>
      <c r="RC571" s="185"/>
      <c r="RD571" s="185"/>
      <c r="RE571" s="185"/>
      <c r="RF571" s="185"/>
      <c r="RG571" s="185"/>
      <c r="RH571" s="185"/>
      <c r="RI571" s="185"/>
      <c r="RJ571" s="185"/>
      <c r="RK571" s="185"/>
      <c r="RL571" s="185"/>
      <c r="RM571" s="185"/>
      <c r="RN571" s="185"/>
      <c r="RO571" s="185"/>
      <c r="RP571" s="185"/>
      <c r="RQ571" s="185"/>
      <c r="RR571" s="185"/>
      <c r="RS571" s="185"/>
      <c r="RT571" s="185"/>
      <c r="RU571" s="185"/>
      <c r="RV571" s="185"/>
      <c r="RW571" s="185"/>
      <c r="RX571" s="185"/>
      <c r="RY571" s="185"/>
      <c r="RZ571" s="185"/>
      <c r="SA571" s="185"/>
      <c r="SB571" s="185"/>
      <c r="SC571" s="185"/>
      <c r="SD571" s="185"/>
      <c r="SE571" s="185"/>
      <c r="SF571" s="185"/>
      <c r="SG571" s="185"/>
      <c r="SH571" s="185"/>
      <c r="SI571" s="185"/>
      <c r="SJ571" s="185"/>
      <c r="SK571" s="185"/>
      <c r="SL571" s="185"/>
      <c r="SM571" s="185"/>
      <c r="SN571" s="185"/>
      <c r="SO571" s="185"/>
      <c r="SP571" s="185"/>
      <c r="SQ571" s="185"/>
      <c r="SR571" s="185"/>
      <c r="SS571" s="185"/>
      <c r="ST571" s="185"/>
      <c r="SU571" s="185"/>
      <c r="SV571" s="185"/>
      <c r="SW571" s="185"/>
      <c r="SX571" s="185"/>
      <c r="SY571" s="185"/>
      <c r="SZ571" s="185"/>
      <c r="TA571" s="185"/>
      <c r="TB571" s="185"/>
      <c r="TC571" s="185"/>
      <c r="TD571" s="185"/>
      <c r="TE571" s="185"/>
      <c r="TF571" s="185"/>
      <c r="TG571" s="185"/>
      <c r="TH571" s="185"/>
      <c r="TI571" s="185"/>
    </row>
    <row r="572" spans="1:529" s="79" customFormat="1" ht="27.75" customHeight="1" x14ac:dyDescent="0.25">
      <c r="A572" s="120">
        <v>13140137</v>
      </c>
      <c r="B572" s="121">
        <v>40071</v>
      </c>
      <c r="C572" s="122" t="s">
        <v>3525</v>
      </c>
      <c r="D572" s="122" t="s">
        <v>5266</v>
      </c>
      <c r="E572" s="122"/>
      <c r="F572" s="122"/>
      <c r="G572" s="122"/>
      <c r="H572" s="190">
        <v>27190</v>
      </c>
      <c r="I572" s="121">
        <v>40091</v>
      </c>
      <c r="J572" s="121">
        <v>42004</v>
      </c>
      <c r="K572" s="122" t="s">
        <v>1589</v>
      </c>
      <c r="L572" s="122"/>
      <c r="M572" s="122" t="s">
        <v>4835</v>
      </c>
      <c r="N572" s="122" t="s">
        <v>21</v>
      </c>
      <c r="O572" s="122">
        <v>202000</v>
      </c>
      <c r="P572" s="122" t="s">
        <v>3457</v>
      </c>
      <c r="Q572" s="122" t="s">
        <v>3524</v>
      </c>
      <c r="R572" s="122"/>
      <c r="S572" s="122"/>
      <c r="T572" s="774"/>
      <c r="U572" s="122"/>
      <c r="V572" s="122">
        <v>202000</v>
      </c>
      <c r="W572" s="122"/>
      <c r="X572" s="122"/>
      <c r="Y572" s="122"/>
      <c r="Z572" s="122"/>
      <c r="AA572" s="122"/>
      <c r="AB572" s="122"/>
      <c r="AC572" s="122"/>
      <c r="AD572" s="122"/>
      <c r="AE572" s="122"/>
      <c r="AF572" s="122"/>
      <c r="AG572" s="122"/>
      <c r="AH572" s="122"/>
      <c r="AI572" s="122" t="s">
        <v>4177</v>
      </c>
      <c r="AJ572" s="122" t="s">
        <v>4178</v>
      </c>
      <c r="AK572" s="122" t="s">
        <v>5481</v>
      </c>
      <c r="AL572" s="122" t="s">
        <v>3523</v>
      </c>
      <c r="AM572" s="13"/>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185"/>
      <c r="HL572" s="185"/>
      <c r="HM572" s="185"/>
      <c r="HN572" s="185"/>
      <c r="HO572" s="185"/>
      <c r="HP572" s="185"/>
      <c r="HQ572" s="185"/>
      <c r="HR572" s="185"/>
      <c r="HS572" s="185"/>
      <c r="HT572" s="185"/>
      <c r="HU572" s="185"/>
      <c r="HV572" s="185"/>
      <c r="HW572" s="185"/>
      <c r="HX572" s="185"/>
      <c r="HY572" s="185"/>
      <c r="HZ572" s="185"/>
      <c r="IA572" s="185"/>
      <c r="IB572" s="185"/>
      <c r="IC572" s="185"/>
      <c r="ID572" s="185"/>
      <c r="IE572" s="185"/>
      <c r="IF572" s="185"/>
      <c r="IG572" s="185"/>
      <c r="IH572" s="185"/>
      <c r="II572" s="185"/>
      <c r="IJ572" s="185"/>
      <c r="IK572" s="185"/>
      <c r="IL572" s="185"/>
      <c r="IM572" s="185"/>
      <c r="IN572" s="185"/>
      <c r="IO572" s="185"/>
      <c r="IP572" s="185"/>
      <c r="IQ572" s="185"/>
      <c r="IR572" s="185"/>
      <c r="IS572" s="185"/>
      <c r="IT572" s="185"/>
      <c r="IU572" s="185"/>
      <c r="IV572" s="185"/>
      <c r="IW572" s="185"/>
      <c r="IX572" s="185"/>
      <c r="IY572" s="185"/>
      <c r="IZ572" s="185"/>
      <c r="JA572" s="185"/>
      <c r="JB572" s="185"/>
      <c r="JC572" s="185"/>
      <c r="JD572" s="185"/>
      <c r="JE572" s="185"/>
      <c r="JF572" s="185"/>
      <c r="JG572" s="185"/>
      <c r="JH572" s="185"/>
      <c r="JI572" s="185"/>
      <c r="JJ572" s="185"/>
      <c r="JK572" s="185"/>
      <c r="JL572" s="185"/>
      <c r="JM572" s="185"/>
      <c r="JN572" s="185"/>
      <c r="JO572" s="185"/>
      <c r="JP572" s="185"/>
      <c r="JQ572" s="185"/>
      <c r="JR572" s="185"/>
      <c r="JS572" s="185"/>
      <c r="JT572" s="185"/>
      <c r="JU572" s="185"/>
      <c r="JV572" s="185"/>
      <c r="JW572" s="185"/>
      <c r="JX572" s="185"/>
      <c r="JY572" s="185"/>
      <c r="JZ572" s="185"/>
      <c r="KA572" s="185"/>
      <c r="KB572" s="185"/>
      <c r="KC572" s="185"/>
      <c r="KD572" s="185"/>
      <c r="KE572" s="185"/>
      <c r="KF572" s="185"/>
      <c r="KG572" s="185"/>
      <c r="KH572" s="185"/>
      <c r="KI572" s="185"/>
      <c r="KJ572" s="185"/>
      <c r="KK572" s="185"/>
      <c r="KL572" s="185"/>
      <c r="KM572" s="185"/>
      <c r="KN572" s="185"/>
      <c r="KO572" s="185"/>
      <c r="KP572" s="185"/>
      <c r="KQ572" s="185"/>
      <c r="KR572" s="185"/>
      <c r="KS572" s="185"/>
      <c r="KT572" s="185"/>
      <c r="KU572" s="185"/>
      <c r="KV572" s="185"/>
      <c r="KW572" s="185"/>
      <c r="KX572" s="185"/>
      <c r="KY572" s="185"/>
      <c r="KZ572" s="185"/>
      <c r="LA572" s="185"/>
      <c r="LB572" s="185"/>
      <c r="LC572" s="185"/>
      <c r="LD572" s="185"/>
      <c r="LE572" s="185"/>
      <c r="LF572" s="185"/>
      <c r="LG572" s="185"/>
      <c r="LH572" s="185"/>
      <c r="LI572" s="185"/>
      <c r="LJ572" s="185"/>
      <c r="LK572" s="185"/>
      <c r="LL572" s="185"/>
      <c r="LM572" s="185"/>
      <c r="LN572" s="185"/>
      <c r="LO572" s="185"/>
      <c r="LP572" s="185"/>
      <c r="LQ572" s="185"/>
      <c r="LR572" s="185"/>
      <c r="LS572" s="185"/>
      <c r="LT572" s="185"/>
      <c r="LU572" s="185"/>
      <c r="LV572" s="185"/>
      <c r="LW572" s="185"/>
      <c r="LX572" s="185"/>
      <c r="LY572" s="185"/>
      <c r="LZ572" s="185"/>
      <c r="MA572" s="185"/>
      <c r="MB572" s="185"/>
      <c r="MC572" s="185"/>
      <c r="MD572" s="185"/>
      <c r="ME572" s="185"/>
      <c r="MF572" s="185"/>
      <c r="MG572" s="185"/>
      <c r="MH572" s="185"/>
      <c r="MI572" s="185"/>
      <c r="MJ572" s="185"/>
      <c r="MK572" s="185"/>
      <c r="ML572" s="185"/>
      <c r="MM572" s="185"/>
      <c r="MN572" s="185"/>
      <c r="MO572" s="185"/>
      <c r="MP572" s="185"/>
      <c r="MQ572" s="185"/>
      <c r="MR572" s="185"/>
      <c r="MS572" s="185"/>
      <c r="MT572" s="185"/>
      <c r="MU572" s="185"/>
      <c r="MV572" s="185"/>
      <c r="MW572" s="185"/>
      <c r="MX572" s="185"/>
      <c r="MY572" s="185"/>
      <c r="MZ572" s="185"/>
      <c r="NA572" s="185"/>
      <c r="NB572" s="185"/>
      <c r="NC572" s="185"/>
      <c r="ND572" s="185"/>
      <c r="NE572" s="185"/>
      <c r="NF572" s="185"/>
      <c r="NG572" s="185"/>
      <c r="NH572" s="185"/>
      <c r="NI572" s="185"/>
      <c r="NJ572" s="185"/>
      <c r="NK572" s="185"/>
      <c r="NL572" s="185"/>
      <c r="NM572" s="185"/>
      <c r="NN572" s="185"/>
      <c r="NO572" s="185"/>
      <c r="NP572" s="185"/>
      <c r="NQ572" s="185"/>
      <c r="NR572" s="185"/>
      <c r="NS572" s="185"/>
      <c r="NT572" s="185"/>
      <c r="NU572" s="185"/>
      <c r="NV572" s="185"/>
      <c r="NW572" s="185"/>
      <c r="NX572" s="185"/>
      <c r="NY572" s="185"/>
      <c r="NZ572" s="185"/>
      <c r="OA572" s="185"/>
      <c r="OB572" s="185"/>
      <c r="OC572" s="185"/>
      <c r="OD572" s="185"/>
      <c r="OE572" s="185"/>
      <c r="OF572" s="185"/>
      <c r="OG572" s="185"/>
      <c r="OH572" s="185"/>
      <c r="OI572" s="185"/>
      <c r="OJ572" s="185"/>
      <c r="OK572" s="185"/>
      <c r="OL572" s="185"/>
      <c r="OM572" s="185"/>
      <c r="ON572" s="185"/>
      <c r="OO572" s="185"/>
      <c r="OP572" s="185"/>
      <c r="OQ572" s="185"/>
      <c r="OR572" s="185"/>
      <c r="OS572" s="185"/>
      <c r="OT572" s="185"/>
      <c r="OU572" s="185"/>
      <c r="OV572" s="185"/>
      <c r="OW572" s="185"/>
      <c r="OX572" s="185"/>
      <c r="OY572" s="185"/>
      <c r="OZ572" s="185"/>
      <c r="PA572" s="185"/>
      <c r="PB572" s="185"/>
      <c r="PC572" s="185"/>
      <c r="PD572" s="185"/>
      <c r="PE572" s="185"/>
      <c r="PF572" s="185"/>
      <c r="PG572" s="185"/>
      <c r="PH572" s="185"/>
      <c r="PI572" s="185"/>
      <c r="PJ572" s="185"/>
      <c r="PK572" s="185"/>
      <c r="PL572" s="185"/>
      <c r="PM572" s="185"/>
      <c r="PN572" s="185"/>
      <c r="PO572" s="185"/>
      <c r="PP572" s="185"/>
      <c r="PQ572" s="185"/>
      <c r="PR572" s="185"/>
      <c r="PS572" s="185"/>
      <c r="PT572" s="185"/>
      <c r="PU572" s="185"/>
      <c r="PV572" s="185"/>
      <c r="PW572" s="185"/>
      <c r="PX572" s="185"/>
      <c r="PY572" s="185"/>
      <c r="PZ572" s="185"/>
      <c r="QA572" s="185"/>
      <c r="QB572" s="185"/>
      <c r="QC572" s="185"/>
      <c r="QD572" s="185"/>
      <c r="QE572" s="185"/>
      <c r="QF572" s="185"/>
      <c r="QG572" s="185"/>
      <c r="QH572" s="185"/>
      <c r="QI572" s="185"/>
      <c r="QJ572" s="185"/>
      <c r="QK572" s="185"/>
      <c r="QL572" s="185"/>
      <c r="QM572" s="185"/>
      <c r="QN572" s="185"/>
      <c r="QO572" s="185"/>
      <c r="QP572" s="185"/>
      <c r="QQ572" s="185"/>
      <c r="QR572" s="185"/>
      <c r="QS572" s="185"/>
      <c r="QT572" s="185"/>
      <c r="QU572" s="185"/>
      <c r="QV572" s="185"/>
      <c r="QW572" s="185"/>
      <c r="QX572" s="185"/>
      <c r="QY572" s="185"/>
      <c r="QZ572" s="185"/>
      <c r="RA572" s="185"/>
      <c r="RB572" s="185"/>
      <c r="RC572" s="185"/>
      <c r="RD572" s="185"/>
      <c r="RE572" s="185"/>
      <c r="RF572" s="185"/>
      <c r="RG572" s="185"/>
      <c r="RH572" s="185"/>
      <c r="RI572" s="185"/>
      <c r="RJ572" s="185"/>
      <c r="RK572" s="185"/>
      <c r="RL572" s="185"/>
      <c r="RM572" s="185"/>
      <c r="RN572" s="185"/>
      <c r="RO572" s="185"/>
      <c r="RP572" s="185"/>
      <c r="RQ572" s="185"/>
      <c r="RR572" s="185"/>
      <c r="RS572" s="185"/>
      <c r="RT572" s="185"/>
      <c r="RU572" s="185"/>
      <c r="RV572" s="185"/>
      <c r="RW572" s="185"/>
      <c r="RX572" s="185"/>
      <c r="RY572" s="185"/>
      <c r="RZ572" s="185"/>
      <c r="SA572" s="185"/>
      <c r="SB572" s="185"/>
      <c r="SC572" s="185"/>
      <c r="SD572" s="185"/>
      <c r="SE572" s="185"/>
      <c r="SF572" s="185"/>
      <c r="SG572" s="185"/>
      <c r="SH572" s="185"/>
      <c r="SI572" s="185"/>
      <c r="SJ572" s="185"/>
      <c r="SK572" s="185"/>
      <c r="SL572" s="185"/>
      <c r="SM572" s="185"/>
      <c r="SN572" s="185"/>
      <c r="SO572" s="185"/>
      <c r="SP572" s="185"/>
      <c r="SQ572" s="185"/>
      <c r="SR572" s="185"/>
      <c r="SS572" s="185"/>
      <c r="ST572" s="185"/>
      <c r="SU572" s="185"/>
      <c r="SV572" s="185"/>
      <c r="SW572" s="185"/>
      <c r="SX572" s="185"/>
      <c r="SY572" s="185"/>
      <c r="SZ572" s="185"/>
      <c r="TA572" s="185"/>
      <c r="TB572" s="185"/>
      <c r="TC572" s="185"/>
      <c r="TD572" s="185"/>
      <c r="TE572" s="185"/>
      <c r="TF572" s="185"/>
      <c r="TG572" s="185"/>
      <c r="TH572" s="185"/>
      <c r="TI572" s="185"/>
    </row>
    <row r="573" spans="1:529" s="79" customFormat="1" ht="27.75" customHeight="1" x14ac:dyDescent="0.25">
      <c r="A573" s="123">
        <v>13140137</v>
      </c>
      <c r="B573" s="124">
        <v>40071</v>
      </c>
      <c r="C573" s="44" t="s">
        <v>3526</v>
      </c>
      <c r="D573" s="44" t="s">
        <v>5267</v>
      </c>
      <c r="E573" s="44"/>
      <c r="F573" s="44"/>
      <c r="G573" s="44"/>
      <c r="H573" s="191"/>
      <c r="I573" s="124">
        <v>40091</v>
      </c>
      <c r="J573" s="124">
        <v>42004</v>
      </c>
      <c r="K573" s="44" t="s">
        <v>1589</v>
      </c>
      <c r="L573" s="44"/>
      <c r="M573" s="44" t="s">
        <v>4818</v>
      </c>
      <c r="N573" s="44" t="s">
        <v>21</v>
      </c>
      <c r="O573" s="44"/>
      <c r="P573" s="44" t="s">
        <v>3457</v>
      </c>
      <c r="Q573" s="44" t="s">
        <v>3524</v>
      </c>
      <c r="R573" s="44"/>
      <c r="S573" s="44"/>
      <c r="T573" s="712"/>
      <c r="U573" s="44"/>
      <c r="V573" s="44"/>
      <c r="W573" s="44"/>
      <c r="X573" s="44"/>
      <c r="Y573" s="44"/>
      <c r="Z573" s="44"/>
      <c r="AA573" s="44"/>
      <c r="AB573" s="44"/>
      <c r="AC573" s="44"/>
      <c r="AD573" s="44"/>
      <c r="AE573" s="44"/>
      <c r="AF573" s="44"/>
      <c r="AG573" s="44"/>
      <c r="AH573" s="44"/>
      <c r="AI573" s="44" t="s">
        <v>4179</v>
      </c>
      <c r="AJ573" s="44" t="s">
        <v>4180</v>
      </c>
      <c r="AK573" s="44" t="s">
        <v>5481</v>
      </c>
      <c r="AL573" s="44" t="s">
        <v>3523</v>
      </c>
      <c r="AM573" s="13"/>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185"/>
      <c r="HL573" s="185"/>
      <c r="HM573" s="185"/>
      <c r="HN573" s="185"/>
      <c r="HO573" s="185"/>
      <c r="HP573" s="185"/>
      <c r="HQ573" s="185"/>
      <c r="HR573" s="185"/>
      <c r="HS573" s="185"/>
      <c r="HT573" s="185"/>
      <c r="HU573" s="185"/>
      <c r="HV573" s="185"/>
      <c r="HW573" s="185"/>
      <c r="HX573" s="185"/>
      <c r="HY573" s="185"/>
      <c r="HZ573" s="185"/>
      <c r="IA573" s="185"/>
      <c r="IB573" s="185"/>
      <c r="IC573" s="185"/>
      <c r="ID573" s="185"/>
      <c r="IE573" s="185"/>
      <c r="IF573" s="185"/>
      <c r="IG573" s="185"/>
      <c r="IH573" s="185"/>
      <c r="II573" s="185"/>
      <c r="IJ573" s="185"/>
      <c r="IK573" s="185"/>
      <c r="IL573" s="185"/>
      <c r="IM573" s="185"/>
      <c r="IN573" s="185"/>
      <c r="IO573" s="185"/>
      <c r="IP573" s="185"/>
      <c r="IQ573" s="185"/>
      <c r="IR573" s="185"/>
      <c r="IS573" s="185"/>
      <c r="IT573" s="185"/>
      <c r="IU573" s="185"/>
      <c r="IV573" s="185"/>
      <c r="IW573" s="185"/>
      <c r="IX573" s="185"/>
      <c r="IY573" s="185"/>
      <c r="IZ573" s="185"/>
      <c r="JA573" s="185"/>
      <c r="JB573" s="185"/>
      <c r="JC573" s="185"/>
      <c r="JD573" s="185"/>
      <c r="JE573" s="185"/>
      <c r="JF573" s="185"/>
      <c r="JG573" s="185"/>
      <c r="JH573" s="185"/>
      <c r="JI573" s="185"/>
      <c r="JJ573" s="185"/>
      <c r="JK573" s="185"/>
      <c r="JL573" s="185"/>
      <c r="JM573" s="185"/>
      <c r="JN573" s="185"/>
      <c r="JO573" s="185"/>
      <c r="JP573" s="185"/>
      <c r="JQ573" s="185"/>
      <c r="JR573" s="185"/>
      <c r="JS573" s="185"/>
      <c r="JT573" s="185"/>
      <c r="JU573" s="185"/>
      <c r="JV573" s="185"/>
      <c r="JW573" s="185"/>
      <c r="JX573" s="185"/>
      <c r="JY573" s="185"/>
      <c r="JZ573" s="185"/>
      <c r="KA573" s="185"/>
      <c r="KB573" s="185"/>
      <c r="KC573" s="185"/>
      <c r="KD573" s="185"/>
      <c r="KE573" s="185"/>
      <c r="KF573" s="185"/>
      <c r="KG573" s="185"/>
      <c r="KH573" s="185"/>
      <c r="KI573" s="185"/>
      <c r="KJ573" s="185"/>
      <c r="KK573" s="185"/>
      <c r="KL573" s="185"/>
      <c r="KM573" s="185"/>
      <c r="KN573" s="185"/>
      <c r="KO573" s="185"/>
      <c r="KP573" s="185"/>
      <c r="KQ573" s="185"/>
      <c r="KR573" s="185"/>
      <c r="KS573" s="185"/>
      <c r="KT573" s="185"/>
      <c r="KU573" s="185"/>
      <c r="KV573" s="185"/>
      <c r="KW573" s="185"/>
      <c r="KX573" s="185"/>
      <c r="KY573" s="185"/>
      <c r="KZ573" s="185"/>
      <c r="LA573" s="185"/>
      <c r="LB573" s="185"/>
      <c r="LC573" s="185"/>
      <c r="LD573" s="185"/>
      <c r="LE573" s="185"/>
      <c r="LF573" s="185"/>
      <c r="LG573" s="185"/>
      <c r="LH573" s="185"/>
      <c r="LI573" s="185"/>
      <c r="LJ573" s="185"/>
      <c r="LK573" s="185"/>
      <c r="LL573" s="185"/>
      <c r="LM573" s="185"/>
      <c r="LN573" s="185"/>
      <c r="LO573" s="185"/>
      <c r="LP573" s="185"/>
      <c r="LQ573" s="185"/>
      <c r="LR573" s="185"/>
      <c r="LS573" s="185"/>
      <c r="LT573" s="185"/>
      <c r="LU573" s="185"/>
      <c r="LV573" s="185"/>
      <c r="LW573" s="185"/>
      <c r="LX573" s="185"/>
      <c r="LY573" s="185"/>
      <c r="LZ573" s="185"/>
      <c r="MA573" s="185"/>
      <c r="MB573" s="185"/>
      <c r="MC573" s="185"/>
      <c r="MD573" s="185"/>
      <c r="ME573" s="185"/>
      <c r="MF573" s="185"/>
      <c r="MG573" s="185"/>
      <c r="MH573" s="185"/>
      <c r="MI573" s="185"/>
      <c r="MJ573" s="185"/>
      <c r="MK573" s="185"/>
      <c r="ML573" s="185"/>
      <c r="MM573" s="185"/>
      <c r="MN573" s="185"/>
      <c r="MO573" s="185"/>
      <c r="MP573" s="185"/>
      <c r="MQ573" s="185"/>
      <c r="MR573" s="185"/>
      <c r="MS573" s="185"/>
      <c r="MT573" s="185"/>
      <c r="MU573" s="185"/>
      <c r="MV573" s="185"/>
      <c r="MW573" s="185"/>
      <c r="MX573" s="185"/>
      <c r="MY573" s="185"/>
      <c r="MZ573" s="185"/>
      <c r="NA573" s="185"/>
      <c r="NB573" s="185"/>
      <c r="NC573" s="185"/>
      <c r="ND573" s="185"/>
      <c r="NE573" s="185"/>
      <c r="NF573" s="185"/>
      <c r="NG573" s="185"/>
      <c r="NH573" s="185"/>
      <c r="NI573" s="185"/>
      <c r="NJ573" s="185"/>
      <c r="NK573" s="185"/>
      <c r="NL573" s="185"/>
      <c r="NM573" s="185"/>
      <c r="NN573" s="185"/>
      <c r="NO573" s="185"/>
      <c r="NP573" s="185"/>
      <c r="NQ573" s="185"/>
      <c r="NR573" s="185"/>
      <c r="NS573" s="185"/>
      <c r="NT573" s="185"/>
      <c r="NU573" s="185"/>
      <c r="NV573" s="185"/>
      <c r="NW573" s="185"/>
      <c r="NX573" s="185"/>
      <c r="NY573" s="185"/>
      <c r="NZ573" s="185"/>
      <c r="OA573" s="185"/>
      <c r="OB573" s="185"/>
      <c r="OC573" s="185"/>
      <c r="OD573" s="185"/>
      <c r="OE573" s="185"/>
      <c r="OF573" s="185"/>
      <c r="OG573" s="185"/>
      <c r="OH573" s="185"/>
      <c r="OI573" s="185"/>
      <c r="OJ573" s="185"/>
      <c r="OK573" s="185"/>
      <c r="OL573" s="185"/>
      <c r="OM573" s="185"/>
      <c r="ON573" s="185"/>
      <c r="OO573" s="185"/>
      <c r="OP573" s="185"/>
      <c r="OQ573" s="185"/>
      <c r="OR573" s="185"/>
      <c r="OS573" s="185"/>
      <c r="OT573" s="185"/>
      <c r="OU573" s="185"/>
      <c r="OV573" s="185"/>
      <c r="OW573" s="185"/>
      <c r="OX573" s="185"/>
      <c r="OY573" s="185"/>
      <c r="OZ573" s="185"/>
      <c r="PA573" s="185"/>
      <c r="PB573" s="185"/>
      <c r="PC573" s="185"/>
      <c r="PD573" s="185"/>
      <c r="PE573" s="185"/>
      <c r="PF573" s="185"/>
      <c r="PG573" s="185"/>
      <c r="PH573" s="185"/>
      <c r="PI573" s="185"/>
      <c r="PJ573" s="185"/>
      <c r="PK573" s="185"/>
      <c r="PL573" s="185"/>
      <c r="PM573" s="185"/>
      <c r="PN573" s="185"/>
      <c r="PO573" s="185"/>
      <c r="PP573" s="185"/>
      <c r="PQ573" s="185"/>
      <c r="PR573" s="185"/>
      <c r="PS573" s="185"/>
      <c r="PT573" s="185"/>
      <c r="PU573" s="185"/>
      <c r="PV573" s="185"/>
      <c r="PW573" s="185"/>
      <c r="PX573" s="185"/>
      <c r="PY573" s="185"/>
      <c r="PZ573" s="185"/>
      <c r="QA573" s="185"/>
      <c r="QB573" s="185"/>
      <c r="QC573" s="185"/>
      <c r="QD573" s="185"/>
      <c r="QE573" s="185"/>
      <c r="QF573" s="185"/>
      <c r="QG573" s="185"/>
      <c r="QH573" s="185"/>
      <c r="QI573" s="185"/>
      <c r="QJ573" s="185"/>
      <c r="QK573" s="185"/>
      <c r="QL573" s="185"/>
      <c r="QM573" s="185"/>
      <c r="QN573" s="185"/>
      <c r="QO573" s="185"/>
      <c r="QP573" s="185"/>
      <c r="QQ573" s="185"/>
      <c r="QR573" s="185"/>
      <c r="QS573" s="185"/>
      <c r="QT573" s="185"/>
      <c r="QU573" s="185"/>
      <c r="QV573" s="185"/>
      <c r="QW573" s="185"/>
      <c r="QX573" s="185"/>
      <c r="QY573" s="185"/>
      <c r="QZ573" s="185"/>
      <c r="RA573" s="185"/>
      <c r="RB573" s="185"/>
      <c r="RC573" s="185"/>
      <c r="RD573" s="185"/>
      <c r="RE573" s="185"/>
      <c r="RF573" s="185"/>
      <c r="RG573" s="185"/>
      <c r="RH573" s="185"/>
      <c r="RI573" s="185"/>
      <c r="RJ573" s="185"/>
      <c r="RK573" s="185"/>
      <c r="RL573" s="185"/>
      <c r="RM573" s="185"/>
      <c r="RN573" s="185"/>
      <c r="RO573" s="185"/>
      <c r="RP573" s="185"/>
      <c r="RQ573" s="185"/>
      <c r="RR573" s="185"/>
      <c r="RS573" s="185"/>
      <c r="RT573" s="185"/>
      <c r="RU573" s="185"/>
      <c r="RV573" s="185"/>
      <c r="RW573" s="185"/>
      <c r="RX573" s="185"/>
      <c r="RY573" s="185"/>
      <c r="RZ573" s="185"/>
      <c r="SA573" s="185"/>
      <c r="SB573" s="185"/>
      <c r="SC573" s="185"/>
      <c r="SD573" s="185"/>
      <c r="SE573" s="185"/>
      <c r="SF573" s="185"/>
      <c r="SG573" s="185"/>
      <c r="SH573" s="185"/>
      <c r="SI573" s="185"/>
      <c r="SJ573" s="185"/>
      <c r="SK573" s="185"/>
      <c r="SL573" s="185"/>
      <c r="SM573" s="185"/>
      <c r="SN573" s="185"/>
      <c r="SO573" s="185"/>
      <c r="SP573" s="185"/>
      <c r="SQ573" s="185"/>
      <c r="SR573" s="185"/>
      <c r="SS573" s="185"/>
      <c r="ST573" s="185"/>
      <c r="SU573" s="185"/>
      <c r="SV573" s="185"/>
      <c r="SW573" s="185"/>
      <c r="SX573" s="185"/>
      <c r="SY573" s="185"/>
      <c r="SZ573" s="185"/>
      <c r="TA573" s="185"/>
      <c r="TB573" s="185"/>
      <c r="TC573" s="185"/>
      <c r="TD573" s="185"/>
      <c r="TE573" s="185"/>
      <c r="TF573" s="185"/>
      <c r="TG573" s="185"/>
      <c r="TH573" s="185"/>
      <c r="TI573" s="185"/>
    </row>
    <row r="574" spans="1:529" s="79" customFormat="1" ht="27.75" customHeight="1" x14ac:dyDescent="0.25">
      <c r="A574" s="123">
        <v>13140137</v>
      </c>
      <c r="B574" s="124">
        <v>40071</v>
      </c>
      <c r="C574" s="44" t="s">
        <v>3527</v>
      </c>
      <c r="D574" s="44" t="s">
        <v>5099</v>
      </c>
      <c r="E574" s="44"/>
      <c r="F574" s="44"/>
      <c r="G574" s="44"/>
      <c r="H574" s="191"/>
      <c r="I574" s="124">
        <v>40091</v>
      </c>
      <c r="J574" s="124">
        <v>42004</v>
      </c>
      <c r="K574" s="44" t="s">
        <v>1589</v>
      </c>
      <c r="L574" s="44"/>
      <c r="M574" s="44" t="s">
        <v>4818</v>
      </c>
      <c r="N574" s="44" t="s">
        <v>21</v>
      </c>
      <c r="O574" s="44"/>
      <c r="P574" s="44" t="s">
        <v>3457</v>
      </c>
      <c r="Q574" s="44" t="s">
        <v>3524</v>
      </c>
      <c r="R574" s="44"/>
      <c r="S574" s="44"/>
      <c r="T574" s="712"/>
      <c r="U574" s="44"/>
      <c r="V574" s="44"/>
      <c r="W574" s="44"/>
      <c r="X574" s="44"/>
      <c r="Y574" s="44"/>
      <c r="Z574" s="44"/>
      <c r="AA574" s="44"/>
      <c r="AB574" s="44"/>
      <c r="AC574" s="44"/>
      <c r="AD574" s="44"/>
      <c r="AE574" s="44"/>
      <c r="AF574" s="44"/>
      <c r="AG574" s="44"/>
      <c r="AH574" s="44"/>
      <c r="AI574" s="44" t="s">
        <v>4181</v>
      </c>
      <c r="AJ574" s="44" t="s">
        <v>4182</v>
      </c>
      <c r="AK574" s="44" t="s">
        <v>5481</v>
      </c>
      <c r="AL574" s="44" t="s">
        <v>3523</v>
      </c>
      <c r="AM574" s="13"/>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c r="HW574" s="185"/>
      <c r="HX574" s="185"/>
      <c r="HY574" s="185"/>
      <c r="HZ574" s="185"/>
      <c r="IA574" s="185"/>
      <c r="IB574" s="185"/>
      <c r="IC574" s="185"/>
      <c r="ID574" s="185"/>
      <c r="IE574" s="185"/>
      <c r="IF574" s="185"/>
      <c r="IG574" s="185"/>
      <c r="IH574" s="185"/>
      <c r="II574" s="185"/>
      <c r="IJ574" s="185"/>
      <c r="IK574" s="185"/>
      <c r="IL574" s="185"/>
      <c r="IM574" s="185"/>
      <c r="IN574" s="185"/>
      <c r="IO574" s="185"/>
      <c r="IP574" s="185"/>
      <c r="IQ574" s="185"/>
      <c r="IR574" s="185"/>
      <c r="IS574" s="185"/>
      <c r="IT574" s="185"/>
      <c r="IU574" s="185"/>
      <c r="IV574" s="185"/>
      <c r="IW574" s="185"/>
      <c r="IX574" s="185"/>
      <c r="IY574" s="185"/>
      <c r="IZ574" s="185"/>
      <c r="JA574" s="185"/>
      <c r="JB574" s="185"/>
      <c r="JC574" s="185"/>
      <c r="JD574" s="185"/>
      <c r="JE574" s="185"/>
      <c r="JF574" s="185"/>
      <c r="JG574" s="185"/>
      <c r="JH574" s="185"/>
      <c r="JI574" s="185"/>
      <c r="JJ574" s="185"/>
      <c r="JK574" s="185"/>
      <c r="JL574" s="185"/>
      <c r="JM574" s="185"/>
      <c r="JN574" s="185"/>
      <c r="JO574" s="185"/>
      <c r="JP574" s="185"/>
      <c r="JQ574" s="185"/>
      <c r="JR574" s="185"/>
      <c r="JS574" s="185"/>
      <c r="JT574" s="185"/>
      <c r="JU574" s="185"/>
      <c r="JV574" s="185"/>
      <c r="JW574" s="185"/>
      <c r="JX574" s="185"/>
      <c r="JY574" s="185"/>
      <c r="JZ574" s="185"/>
      <c r="KA574" s="185"/>
      <c r="KB574" s="185"/>
      <c r="KC574" s="185"/>
      <c r="KD574" s="185"/>
      <c r="KE574" s="185"/>
      <c r="KF574" s="185"/>
      <c r="KG574" s="185"/>
      <c r="KH574" s="185"/>
      <c r="KI574" s="185"/>
      <c r="KJ574" s="185"/>
      <c r="KK574" s="185"/>
      <c r="KL574" s="185"/>
      <c r="KM574" s="185"/>
      <c r="KN574" s="185"/>
      <c r="KO574" s="185"/>
      <c r="KP574" s="185"/>
      <c r="KQ574" s="185"/>
      <c r="KR574" s="185"/>
      <c r="KS574" s="185"/>
      <c r="KT574" s="185"/>
      <c r="KU574" s="185"/>
      <c r="KV574" s="185"/>
      <c r="KW574" s="185"/>
      <c r="KX574" s="185"/>
      <c r="KY574" s="185"/>
      <c r="KZ574" s="185"/>
      <c r="LA574" s="185"/>
      <c r="LB574" s="185"/>
      <c r="LC574" s="185"/>
      <c r="LD574" s="185"/>
      <c r="LE574" s="185"/>
      <c r="LF574" s="185"/>
      <c r="LG574" s="185"/>
      <c r="LH574" s="185"/>
      <c r="LI574" s="185"/>
      <c r="LJ574" s="185"/>
      <c r="LK574" s="185"/>
      <c r="LL574" s="185"/>
      <c r="LM574" s="185"/>
      <c r="LN574" s="185"/>
      <c r="LO574" s="185"/>
      <c r="LP574" s="185"/>
      <c r="LQ574" s="185"/>
      <c r="LR574" s="185"/>
      <c r="LS574" s="185"/>
      <c r="LT574" s="185"/>
      <c r="LU574" s="185"/>
      <c r="LV574" s="185"/>
      <c r="LW574" s="185"/>
      <c r="LX574" s="185"/>
      <c r="LY574" s="185"/>
      <c r="LZ574" s="185"/>
      <c r="MA574" s="185"/>
      <c r="MB574" s="185"/>
      <c r="MC574" s="185"/>
      <c r="MD574" s="185"/>
      <c r="ME574" s="185"/>
      <c r="MF574" s="185"/>
      <c r="MG574" s="185"/>
      <c r="MH574" s="185"/>
      <c r="MI574" s="185"/>
      <c r="MJ574" s="185"/>
      <c r="MK574" s="185"/>
      <c r="ML574" s="185"/>
      <c r="MM574" s="185"/>
      <c r="MN574" s="185"/>
      <c r="MO574" s="185"/>
      <c r="MP574" s="185"/>
      <c r="MQ574" s="185"/>
      <c r="MR574" s="185"/>
      <c r="MS574" s="185"/>
      <c r="MT574" s="185"/>
      <c r="MU574" s="185"/>
      <c r="MV574" s="185"/>
      <c r="MW574" s="185"/>
      <c r="MX574" s="185"/>
      <c r="MY574" s="185"/>
      <c r="MZ574" s="185"/>
      <c r="NA574" s="185"/>
      <c r="NB574" s="185"/>
      <c r="NC574" s="185"/>
      <c r="ND574" s="185"/>
      <c r="NE574" s="185"/>
      <c r="NF574" s="185"/>
      <c r="NG574" s="185"/>
      <c r="NH574" s="185"/>
      <c r="NI574" s="185"/>
      <c r="NJ574" s="185"/>
      <c r="NK574" s="185"/>
      <c r="NL574" s="185"/>
      <c r="NM574" s="185"/>
      <c r="NN574" s="185"/>
      <c r="NO574" s="185"/>
      <c r="NP574" s="185"/>
      <c r="NQ574" s="185"/>
      <c r="NR574" s="185"/>
      <c r="NS574" s="185"/>
      <c r="NT574" s="185"/>
      <c r="NU574" s="185"/>
      <c r="NV574" s="185"/>
      <c r="NW574" s="185"/>
      <c r="NX574" s="185"/>
      <c r="NY574" s="185"/>
      <c r="NZ574" s="185"/>
      <c r="OA574" s="185"/>
      <c r="OB574" s="185"/>
      <c r="OC574" s="185"/>
      <c r="OD574" s="185"/>
      <c r="OE574" s="185"/>
      <c r="OF574" s="185"/>
      <c r="OG574" s="185"/>
      <c r="OH574" s="185"/>
      <c r="OI574" s="185"/>
      <c r="OJ574" s="185"/>
      <c r="OK574" s="185"/>
      <c r="OL574" s="185"/>
      <c r="OM574" s="185"/>
      <c r="ON574" s="185"/>
      <c r="OO574" s="185"/>
      <c r="OP574" s="185"/>
      <c r="OQ574" s="185"/>
      <c r="OR574" s="185"/>
      <c r="OS574" s="185"/>
      <c r="OT574" s="185"/>
      <c r="OU574" s="185"/>
      <c r="OV574" s="185"/>
      <c r="OW574" s="185"/>
      <c r="OX574" s="185"/>
      <c r="OY574" s="185"/>
      <c r="OZ574" s="185"/>
      <c r="PA574" s="185"/>
      <c r="PB574" s="185"/>
      <c r="PC574" s="185"/>
      <c r="PD574" s="185"/>
      <c r="PE574" s="185"/>
      <c r="PF574" s="185"/>
      <c r="PG574" s="185"/>
      <c r="PH574" s="185"/>
      <c r="PI574" s="185"/>
      <c r="PJ574" s="185"/>
      <c r="PK574" s="185"/>
      <c r="PL574" s="185"/>
      <c r="PM574" s="185"/>
      <c r="PN574" s="185"/>
      <c r="PO574" s="185"/>
      <c r="PP574" s="185"/>
      <c r="PQ574" s="185"/>
      <c r="PR574" s="185"/>
      <c r="PS574" s="185"/>
      <c r="PT574" s="185"/>
      <c r="PU574" s="185"/>
      <c r="PV574" s="185"/>
      <c r="PW574" s="185"/>
      <c r="PX574" s="185"/>
      <c r="PY574" s="185"/>
      <c r="PZ574" s="185"/>
      <c r="QA574" s="185"/>
      <c r="QB574" s="185"/>
      <c r="QC574" s="185"/>
      <c r="QD574" s="185"/>
      <c r="QE574" s="185"/>
      <c r="QF574" s="185"/>
      <c r="QG574" s="185"/>
      <c r="QH574" s="185"/>
      <c r="QI574" s="185"/>
      <c r="QJ574" s="185"/>
      <c r="QK574" s="185"/>
      <c r="QL574" s="185"/>
      <c r="QM574" s="185"/>
      <c r="QN574" s="185"/>
      <c r="QO574" s="185"/>
      <c r="QP574" s="185"/>
      <c r="QQ574" s="185"/>
      <c r="QR574" s="185"/>
      <c r="QS574" s="185"/>
      <c r="QT574" s="185"/>
      <c r="QU574" s="185"/>
      <c r="QV574" s="185"/>
      <c r="QW574" s="185"/>
      <c r="QX574" s="185"/>
      <c r="QY574" s="185"/>
      <c r="QZ574" s="185"/>
      <c r="RA574" s="185"/>
      <c r="RB574" s="185"/>
      <c r="RC574" s="185"/>
      <c r="RD574" s="185"/>
      <c r="RE574" s="185"/>
      <c r="RF574" s="185"/>
      <c r="RG574" s="185"/>
      <c r="RH574" s="185"/>
      <c r="RI574" s="185"/>
      <c r="RJ574" s="185"/>
      <c r="RK574" s="185"/>
      <c r="RL574" s="185"/>
      <c r="RM574" s="185"/>
      <c r="RN574" s="185"/>
      <c r="RO574" s="185"/>
      <c r="RP574" s="185"/>
      <c r="RQ574" s="185"/>
      <c r="RR574" s="185"/>
      <c r="RS574" s="185"/>
      <c r="RT574" s="185"/>
      <c r="RU574" s="185"/>
      <c r="RV574" s="185"/>
      <c r="RW574" s="185"/>
      <c r="RX574" s="185"/>
      <c r="RY574" s="185"/>
      <c r="RZ574" s="185"/>
      <c r="SA574" s="185"/>
      <c r="SB574" s="185"/>
      <c r="SC574" s="185"/>
      <c r="SD574" s="185"/>
      <c r="SE574" s="185"/>
      <c r="SF574" s="185"/>
      <c r="SG574" s="185"/>
      <c r="SH574" s="185"/>
      <c r="SI574" s="185"/>
      <c r="SJ574" s="185"/>
      <c r="SK574" s="185"/>
      <c r="SL574" s="185"/>
      <c r="SM574" s="185"/>
      <c r="SN574" s="185"/>
      <c r="SO574" s="185"/>
      <c r="SP574" s="185"/>
      <c r="SQ574" s="185"/>
      <c r="SR574" s="185"/>
      <c r="SS574" s="185"/>
      <c r="ST574" s="185"/>
      <c r="SU574" s="185"/>
      <c r="SV574" s="185"/>
      <c r="SW574" s="185"/>
      <c r="SX574" s="185"/>
      <c r="SY574" s="185"/>
      <c r="SZ574" s="185"/>
      <c r="TA574" s="185"/>
      <c r="TB574" s="185"/>
      <c r="TC574" s="185"/>
      <c r="TD574" s="185"/>
      <c r="TE574" s="185"/>
      <c r="TF574" s="185"/>
      <c r="TG574" s="185"/>
      <c r="TH574" s="185"/>
      <c r="TI574" s="185"/>
    </row>
    <row r="575" spans="1:529" s="79" customFormat="1" ht="27.75" customHeight="1" x14ac:dyDescent="0.25">
      <c r="A575" s="123">
        <v>13140137</v>
      </c>
      <c r="B575" s="124">
        <v>40071</v>
      </c>
      <c r="C575" s="44" t="s">
        <v>3528</v>
      </c>
      <c r="D575" s="44" t="s">
        <v>5268</v>
      </c>
      <c r="E575" s="44"/>
      <c r="F575" s="44"/>
      <c r="G575" s="44"/>
      <c r="H575" s="191"/>
      <c r="I575" s="124">
        <v>40091</v>
      </c>
      <c r="J575" s="124">
        <v>42004</v>
      </c>
      <c r="K575" s="44" t="s">
        <v>1589</v>
      </c>
      <c r="L575" s="44"/>
      <c r="M575" s="44" t="s">
        <v>4818</v>
      </c>
      <c r="N575" s="44" t="s">
        <v>21</v>
      </c>
      <c r="O575" s="44"/>
      <c r="P575" s="44" t="s">
        <v>3457</v>
      </c>
      <c r="Q575" s="44" t="s">
        <v>3524</v>
      </c>
      <c r="R575" s="44"/>
      <c r="S575" s="44"/>
      <c r="T575" s="712"/>
      <c r="U575" s="44"/>
      <c r="V575" s="44"/>
      <c r="W575" s="44"/>
      <c r="X575" s="44"/>
      <c r="Y575" s="44"/>
      <c r="Z575" s="44"/>
      <c r="AA575" s="44"/>
      <c r="AB575" s="44"/>
      <c r="AC575" s="44"/>
      <c r="AD575" s="44"/>
      <c r="AE575" s="44"/>
      <c r="AF575" s="44"/>
      <c r="AG575" s="44"/>
      <c r="AH575" s="44"/>
      <c r="AI575" s="44" t="s">
        <v>4183</v>
      </c>
      <c r="AJ575" s="44" t="s">
        <v>4184</v>
      </c>
      <c r="AK575" s="44" t="s">
        <v>5481</v>
      </c>
      <c r="AL575" s="44" t="s">
        <v>3523</v>
      </c>
      <c r="AM575" s="13"/>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185"/>
      <c r="HL575" s="185"/>
      <c r="HM575" s="185"/>
      <c r="HN575" s="185"/>
      <c r="HO575" s="185"/>
      <c r="HP575" s="185"/>
      <c r="HQ575" s="185"/>
      <c r="HR575" s="185"/>
      <c r="HS575" s="185"/>
      <c r="HT575" s="185"/>
      <c r="HU575" s="185"/>
      <c r="HV575" s="185"/>
      <c r="HW575" s="185"/>
      <c r="HX575" s="185"/>
      <c r="HY575" s="185"/>
      <c r="HZ575" s="185"/>
      <c r="IA575" s="185"/>
      <c r="IB575" s="185"/>
      <c r="IC575" s="185"/>
      <c r="ID575" s="185"/>
      <c r="IE575" s="185"/>
      <c r="IF575" s="185"/>
      <c r="IG575" s="185"/>
      <c r="IH575" s="185"/>
      <c r="II575" s="185"/>
      <c r="IJ575" s="185"/>
      <c r="IK575" s="185"/>
      <c r="IL575" s="185"/>
      <c r="IM575" s="185"/>
      <c r="IN575" s="185"/>
      <c r="IO575" s="185"/>
      <c r="IP575" s="185"/>
      <c r="IQ575" s="185"/>
      <c r="IR575" s="185"/>
      <c r="IS575" s="185"/>
      <c r="IT575" s="185"/>
      <c r="IU575" s="185"/>
      <c r="IV575" s="185"/>
      <c r="IW575" s="185"/>
      <c r="IX575" s="185"/>
      <c r="IY575" s="185"/>
      <c r="IZ575" s="185"/>
      <c r="JA575" s="185"/>
      <c r="JB575" s="185"/>
      <c r="JC575" s="185"/>
      <c r="JD575" s="185"/>
      <c r="JE575" s="185"/>
      <c r="JF575" s="185"/>
      <c r="JG575" s="185"/>
      <c r="JH575" s="185"/>
      <c r="JI575" s="185"/>
      <c r="JJ575" s="185"/>
      <c r="JK575" s="185"/>
      <c r="JL575" s="185"/>
      <c r="JM575" s="185"/>
      <c r="JN575" s="185"/>
      <c r="JO575" s="185"/>
      <c r="JP575" s="185"/>
      <c r="JQ575" s="185"/>
      <c r="JR575" s="185"/>
      <c r="JS575" s="185"/>
      <c r="JT575" s="185"/>
      <c r="JU575" s="185"/>
      <c r="JV575" s="185"/>
      <c r="JW575" s="185"/>
      <c r="JX575" s="185"/>
      <c r="JY575" s="185"/>
      <c r="JZ575" s="185"/>
      <c r="KA575" s="185"/>
      <c r="KB575" s="185"/>
      <c r="KC575" s="185"/>
      <c r="KD575" s="185"/>
      <c r="KE575" s="185"/>
      <c r="KF575" s="185"/>
      <c r="KG575" s="185"/>
      <c r="KH575" s="185"/>
      <c r="KI575" s="185"/>
      <c r="KJ575" s="185"/>
      <c r="KK575" s="185"/>
      <c r="KL575" s="185"/>
      <c r="KM575" s="185"/>
      <c r="KN575" s="185"/>
      <c r="KO575" s="185"/>
      <c r="KP575" s="185"/>
      <c r="KQ575" s="185"/>
      <c r="KR575" s="185"/>
      <c r="KS575" s="185"/>
      <c r="KT575" s="185"/>
      <c r="KU575" s="185"/>
      <c r="KV575" s="185"/>
      <c r="KW575" s="185"/>
      <c r="KX575" s="185"/>
      <c r="KY575" s="185"/>
      <c r="KZ575" s="185"/>
      <c r="LA575" s="185"/>
      <c r="LB575" s="185"/>
      <c r="LC575" s="185"/>
      <c r="LD575" s="185"/>
      <c r="LE575" s="185"/>
      <c r="LF575" s="185"/>
      <c r="LG575" s="185"/>
      <c r="LH575" s="185"/>
      <c r="LI575" s="185"/>
      <c r="LJ575" s="185"/>
      <c r="LK575" s="185"/>
      <c r="LL575" s="185"/>
      <c r="LM575" s="185"/>
      <c r="LN575" s="185"/>
      <c r="LO575" s="185"/>
      <c r="LP575" s="185"/>
      <c r="LQ575" s="185"/>
      <c r="LR575" s="185"/>
      <c r="LS575" s="185"/>
      <c r="LT575" s="185"/>
      <c r="LU575" s="185"/>
      <c r="LV575" s="185"/>
      <c r="LW575" s="185"/>
      <c r="LX575" s="185"/>
      <c r="LY575" s="185"/>
      <c r="LZ575" s="185"/>
      <c r="MA575" s="185"/>
      <c r="MB575" s="185"/>
      <c r="MC575" s="185"/>
      <c r="MD575" s="185"/>
      <c r="ME575" s="185"/>
      <c r="MF575" s="185"/>
      <c r="MG575" s="185"/>
      <c r="MH575" s="185"/>
      <c r="MI575" s="185"/>
      <c r="MJ575" s="185"/>
      <c r="MK575" s="185"/>
      <c r="ML575" s="185"/>
      <c r="MM575" s="185"/>
      <c r="MN575" s="185"/>
      <c r="MO575" s="185"/>
      <c r="MP575" s="185"/>
      <c r="MQ575" s="185"/>
      <c r="MR575" s="185"/>
      <c r="MS575" s="185"/>
      <c r="MT575" s="185"/>
      <c r="MU575" s="185"/>
      <c r="MV575" s="185"/>
      <c r="MW575" s="185"/>
      <c r="MX575" s="185"/>
      <c r="MY575" s="185"/>
      <c r="MZ575" s="185"/>
      <c r="NA575" s="185"/>
      <c r="NB575" s="185"/>
      <c r="NC575" s="185"/>
      <c r="ND575" s="185"/>
      <c r="NE575" s="185"/>
      <c r="NF575" s="185"/>
      <c r="NG575" s="185"/>
      <c r="NH575" s="185"/>
      <c r="NI575" s="185"/>
      <c r="NJ575" s="185"/>
      <c r="NK575" s="185"/>
      <c r="NL575" s="185"/>
      <c r="NM575" s="185"/>
      <c r="NN575" s="185"/>
      <c r="NO575" s="185"/>
      <c r="NP575" s="185"/>
      <c r="NQ575" s="185"/>
      <c r="NR575" s="185"/>
      <c r="NS575" s="185"/>
      <c r="NT575" s="185"/>
      <c r="NU575" s="185"/>
      <c r="NV575" s="185"/>
      <c r="NW575" s="185"/>
      <c r="NX575" s="185"/>
      <c r="NY575" s="185"/>
      <c r="NZ575" s="185"/>
      <c r="OA575" s="185"/>
      <c r="OB575" s="185"/>
      <c r="OC575" s="185"/>
      <c r="OD575" s="185"/>
      <c r="OE575" s="185"/>
      <c r="OF575" s="185"/>
      <c r="OG575" s="185"/>
      <c r="OH575" s="185"/>
      <c r="OI575" s="185"/>
      <c r="OJ575" s="185"/>
      <c r="OK575" s="185"/>
      <c r="OL575" s="185"/>
      <c r="OM575" s="185"/>
      <c r="ON575" s="185"/>
      <c r="OO575" s="185"/>
      <c r="OP575" s="185"/>
      <c r="OQ575" s="185"/>
      <c r="OR575" s="185"/>
      <c r="OS575" s="185"/>
      <c r="OT575" s="185"/>
      <c r="OU575" s="185"/>
      <c r="OV575" s="185"/>
      <c r="OW575" s="185"/>
      <c r="OX575" s="185"/>
      <c r="OY575" s="185"/>
      <c r="OZ575" s="185"/>
      <c r="PA575" s="185"/>
      <c r="PB575" s="185"/>
      <c r="PC575" s="185"/>
      <c r="PD575" s="185"/>
      <c r="PE575" s="185"/>
      <c r="PF575" s="185"/>
      <c r="PG575" s="185"/>
      <c r="PH575" s="185"/>
      <c r="PI575" s="185"/>
      <c r="PJ575" s="185"/>
      <c r="PK575" s="185"/>
      <c r="PL575" s="185"/>
      <c r="PM575" s="185"/>
      <c r="PN575" s="185"/>
      <c r="PO575" s="185"/>
      <c r="PP575" s="185"/>
      <c r="PQ575" s="185"/>
      <c r="PR575" s="185"/>
      <c r="PS575" s="185"/>
      <c r="PT575" s="185"/>
      <c r="PU575" s="185"/>
      <c r="PV575" s="185"/>
      <c r="PW575" s="185"/>
      <c r="PX575" s="185"/>
      <c r="PY575" s="185"/>
      <c r="PZ575" s="185"/>
      <c r="QA575" s="185"/>
      <c r="QB575" s="185"/>
      <c r="QC575" s="185"/>
      <c r="QD575" s="185"/>
      <c r="QE575" s="185"/>
      <c r="QF575" s="185"/>
      <c r="QG575" s="185"/>
      <c r="QH575" s="185"/>
      <c r="QI575" s="185"/>
      <c r="QJ575" s="185"/>
      <c r="QK575" s="185"/>
      <c r="QL575" s="185"/>
      <c r="QM575" s="185"/>
      <c r="QN575" s="185"/>
      <c r="QO575" s="185"/>
      <c r="QP575" s="185"/>
      <c r="QQ575" s="185"/>
      <c r="QR575" s="185"/>
      <c r="QS575" s="185"/>
      <c r="QT575" s="185"/>
      <c r="QU575" s="185"/>
      <c r="QV575" s="185"/>
      <c r="QW575" s="185"/>
      <c r="QX575" s="185"/>
      <c r="QY575" s="185"/>
      <c r="QZ575" s="185"/>
      <c r="RA575" s="185"/>
      <c r="RB575" s="185"/>
      <c r="RC575" s="185"/>
      <c r="RD575" s="185"/>
      <c r="RE575" s="185"/>
      <c r="RF575" s="185"/>
      <c r="RG575" s="185"/>
      <c r="RH575" s="185"/>
      <c r="RI575" s="185"/>
      <c r="RJ575" s="185"/>
      <c r="RK575" s="185"/>
      <c r="RL575" s="185"/>
      <c r="RM575" s="185"/>
      <c r="RN575" s="185"/>
      <c r="RO575" s="185"/>
      <c r="RP575" s="185"/>
      <c r="RQ575" s="185"/>
      <c r="RR575" s="185"/>
      <c r="RS575" s="185"/>
      <c r="RT575" s="185"/>
      <c r="RU575" s="185"/>
      <c r="RV575" s="185"/>
      <c r="RW575" s="185"/>
      <c r="RX575" s="185"/>
      <c r="RY575" s="185"/>
      <c r="RZ575" s="185"/>
      <c r="SA575" s="185"/>
      <c r="SB575" s="185"/>
      <c r="SC575" s="185"/>
      <c r="SD575" s="185"/>
      <c r="SE575" s="185"/>
      <c r="SF575" s="185"/>
      <c r="SG575" s="185"/>
      <c r="SH575" s="185"/>
      <c r="SI575" s="185"/>
      <c r="SJ575" s="185"/>
      <c r="SK575" s="185"/>
      <c r="SL575" s="185"/>
      <c r="SM575" s="185"/>
      <c r="SN575" s="185"/>
      <c r="SO575" s="185"/>
      <c r="SP575" s="185"/>
      <c r="SQ575" s="185"/>
      <c r="SR575" s="185"/>
      <c r="SS575" s="185"/>
      <c r="ST575" s="185"/>
      <c r="SU575" s="185"/>
      <c r="SV575" s="185"/>
      <c r="SW575" s="185"/>
      <c r="SX575" s="185"/>
      <c r="SY575" s="185"/>
      <c r="SZ575" s="185"/>
      <c r="TA575" s="185"/>
      <c r="TB575" s="185"/>
      <c r="TC575" s="185"/>
      <c r="TD575" s="185"/>
      <c r="TE575" s="185"/>
      <c r="TF575" s="185"/>
      <c r="TG575" s="185"/>
      <c r="TH575" s="185"/>
      <c r="TI575" s="185"/>
    </row>
    <row r="576" spans="1:529" s="79" customFormat="1" ht="27.75" customHeight="1" x14ac:dyDescent="0.25">
      <c r="A576" s="191">
        <v>13140137</v>
      </c>
      <c r="B576" s="124">
        <v>40071</v>
      </c>
      <c r="C576" s="44" t="s">
        <v>3529</v>
      </c>
      <c r="D576" s="44"/>
      <c r="E576" s="44"/>
      <c r="F576" s="44"/>
      <c r="G576" s="44"/>
      <c r="H576" s="191"/>
      <c r="I576" s="124">
        <v>40091</v>
      </c>
      <c r="J576" s="124">
        <v>42004</v>
      </c>
      <c r="K576" s="44" t="s">
        <v>1589</v>
      </c>
      <c r="L576" s="44"/>
      <c r="M576" s="44" t="s">
        <v>4818</v>
      </c>
      <c r="N576" s="44" t="s">
        <v>21</v>
      </c>
      <c r="O576" s="44"/>
      <c r="P576" s="44" t="s">
        <v>3457</v>
      </c>
      <c r="Q576" s="44" t="s">
        <v>3524</v>
      </c>
      <c r="R576" s="44"/>
      <c r="S576" s="44"/>
      <c r="T576" s="712"/>
      <c r="U576" s="44"/>
      <c r="V576" s="44"/>
      <c r="W576" s="44"/>
      <c r="X576" s="44"/>
      <c r="Y576" s="44"/>
      <c r="Z576" s="44"/>
      <c r="AA576" s="44"/>
      <c r="AB576" s="44"/>
      <c r="AC576" s="44"/>
      <c r="AD576" s="44"/>
      <c r="AE576" s="44"/>
      <c r="AF576" s="44"/>
      <c r="AG576" s="44"/>
      <c r="AH576" s="44"/>
      <c r="AI576" s="44" t="s">
        <v>4185</v>
      </c>
      <c r="AJ576" s="44" t="s">
        <v>4186</v>
      </c>
      <c r="AK576" s="44" t="s">
        <v>5481</v>
      </c>
      <c r="AL576" s="44" t="s">
        <v>3523</v>
      </c>
      <c r="AM576" s="13"/>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185"/>
      <c r="HL576" s="185"/>
      <c r="HM576" s="185"/>
      <c r="HN576" s="185"/>
      <c r="HO576" s="185"/>
      <c r="HP576" s="185"/>
      <c r="HQ576" s="185"/>
      <c r="HR576" s="185"/>
      <c r="HS576" s="185"/>
      <c r="HT576" s="185"/>
      <c r="HU576" s="185"/>
      <c r="HV576" s="185"/>
      <c r="HW576" s="185"/>
      <c r="HX576" s="185"/>
      <c r="HY576" s="185"/>
      <c r="HZ576" s="185"/>
      <c r="IA576" s="185"/>
      <c r="IB576" s="185"/>
      <c r="IC576" s="185"/>
      <c r="ID576" s="185"/>
      <c r="IE576" s="185"/>
      <c r="IF576" s="185"/>
      <c r="IG576" s="185"/>
      <c r="IH576" s="185"/>
      <c r="II576" s="185"/>
      <c r="IJ576" s="185"/>
      <c r="IK576" s="185"/>
      <c r="IL576" s="185"/>
      <c r="IM576" s="185"/>
      <c r="IN576" s="185"/>
      <c r="IO576" s="185"/>
      <c r="IP576" s="185"/>
      <c r="IQ576" s="185"/>
      <c r="IR576" s="185"/>
      <c r="IS576" s="185"/>
      <c r="IT576" s="185"/>
      <c r="IU576" s="185"/>
      <c r="IV576" s="185"/>
      <c r="IW576" s="185"/>
      <c r="IX576" s="185"/>
      <c r="IY576" s="185"/>
      <c r="IZ576" s="185"/>
      <c r="JA576" s="185"/>
      <c r="JB576" s="185"/>
      <c r="JC576" s="185"/>
      <c r="JD576" s="185"/>
      <c r="JE576" s="185"/>
      <c r="JF576" s="185"/>
      <c r="JG576" s="185"/>
      <c r="JH576" s="185"/>
      <c r="JI576" s="185"/>
      <c r="JJ576" s="185"/>
      <c r="JK576" s="185"/>
      <c r="JL576" s="185"/>
      <c r="JM576" s="185"/>
      <c r="JN576" s="185"/>
      <c r="JO576" s="185"/>
      <c r="JP576" s="185"/>
      <c r="JQ576" s="185"/>
      <c r="JR576" s="185"/>
      <c r="JS576" s="185"/>
      <c r="JT576" s="185"/>
      <c r="JU576" s="185"/>
      <c r="JV576" s="185"/>
      <c r="JW576" s="185"/>
      <c r="JX576" s="185"/>
      <c r="JY576" s="185"/>
      <c r="JZ576" s="185"/>
      <c r="KA576" s="185"/>
      <c r="KB576" s="185"/>
      <c r="KC576" s="185"/>
      <c r="KD576" s="185"/>
      <c r="KE576" s="185"/>
      <c r="KF576" s="185"/>
      <c r="KG576" s="185"/>
      <c r="KH576" s="185"/>
      <c r="KI576" s="185"/>
      <c r="KJ576" s="185"/>
      <c r="KK576" s="185"/>
      <c r="KL576" s="185"/>
      <c r="KM576" s="185"/>
      <c r="KN576" s="185"/>
      <c r="KO576" s="185"/>
      <c r="KP576" s="185"/>
      <c r="KQ576" s="185"/>
      <c r="KR576" s="185"/>
      <c r="KS576" s="185"/>
      <c r="KT576" s="185"/>
      <c r="KU576" s="185"/>
      <c r="KV576" s="185"/>
      <c r="KW576" s="185"/>
      <c r="KX576" s="185"/>
      <c r="KY576" s="185"/>
      <c r="KZ576" s="185"/>
      <c r="LA576" s="185"/>
      <c r="LB576" s="185"/>
      <c r="LC576" s="185"/>
      <c r="LD576" s="185"/>
      <c r="LE576" s="185"/>
      <c r="LF576" s="185"/>
      <c r="LG576" s="185"/>
      <c r="LH576" s="185"/>
      <c r="LI576" s="185"/>
      <c r="LJ576" s="185"/>
      <c r="LK576" s="185"/>
      <c r="LL576" s="185"/>
      <c r="LM576" s="185"/>
      <c r="LN576" s="185"/>
      <c r="LO576" s="185"/>
      <c r="LP576" s="185"/>
      <c r="LQ576" s="185"/>
      <c r="LR576" s="185"/>
      <c r="LS576" s="185"/>
      <c r="LT576" s="185"/>
      <c r="LU576" s="185"/>
      <c r="LV576" s="185"/>
      <c r="LW576" s="185"/>
      <c r="LX576" s="185"/>
      <c r="LY576" s="185"/>
      <c r="LZ576" s="185"/>
      <c r="MA576" s="185"/>
      <c r="MB576" s="185"/>
      <c r="MC576" s="185"/>
      <c r="MD576" s="185"/>
      <c r="ME576" s="185"/>
      <c r="MF576" s="185"/>
      <c r="MG576" s="185"/>
      <c r="MH576" s="185"/>
      <c r="MI576" s="185"/>
      <c r="MJ576" s="185"/>
      <c r="MK576" s="185"/>
      <c r="ML576" s="185"/>
      <c r="MM576" s="185"/>
      <c r="MN576" s="185"/>
      <c r="MO576" s="185"/>
      <c r="MP576" s="185"/>
      <c r="MQ576" s="185"/>
      <c r="MR576" s="185"/>
      <c r="MS576" s="185"/>
      <c r="MT576" s="185"/>
      <c r="MU576" s="185"/>
      <c r="MV576" s="185"/>
      <c r="MW576" s="185"/>
      <c r="MX576" s="185"/>
      <c r="MY576" s="185"/>
      <c r="MZ576" s="185"/>
      <c r="NA576" s="185"/>
      <c r="NB576" s="185"/>
      <c r="NC576" s="185"/>
      <c r="ND576" s="185"/>
      <c r="NE576" s="185"/>
      <c r="NF576" s="185"/>
      <c r="NG576" s="185"/>
      <c r="NH576" s="185"/>
      <c r="NI576" s="185"/>
      <c r="NJ576" s="185"/>
      <c r="NK576" s="185"/>
      <c r="NL576" s="185"/>
      <c r="NM576" s="185"/>
      <c r="NN576" s="185"/>
      <c r="NO576" s="185"/>
      <c r="NP576" s="185"/>
      <c r="NQ576" s="185"/>
      <c r="NR576" s="185"/>
      <c r="NS576" s="185"/>
      <c r="NT576" s="185"/>
      <c r="NU576" s="185"/>
      <c r="NV576" s="185"/>
      <c r="NW576" s="185"/>
      <c r="NX576" s="185"/>
      <c r="NY576" s="185"/>
      <c r="NZ576" s="185"/>
      <c r="OA576" s="185"/>
      <c r="OB576" s="185"/>
      <c r="OC576" s="185"/>
      <c r="OD576" s="185"/>
      <c r="OE576" s="185"/>
      <c r="OF576" s="185"/>
      <c r="OG576" s="185"/>
      <c r="OH576" s="185"/>
      <c r="OI576" s="185"/>
      <c r="OJ576" s="185"/>
      <c r="OK576" s="185"/>
      <c r="OL576" s="185"/>
      <c r="OM576" s="185"/>
      <c r="ON576" s="185"/>
      <c r="OO576" s="185"/>
      <c r="OP576" s="185"/>
      <c r="OQ576" s="185"/>
      <c r="OR576" s="185"/>
      <c r="OS576" s="185"/>
      <c r="OT576" s="185"/>
      <c r="OU576" s="185"/>
      <c r="OV576" s="185"/>
      <c r="OW576" s="185"/>
      <c r="OX576" s="185"/>
      <c r="OY576" s="185"/>
      <c r="OZ576" s="185"/>
      <c r="PA576" s="185"/>
      <c r="PB576" s="185"/>
      <c r="PC576" s="185"/>
      <c r="PD576" s="185"/>
      <c r="PE576" s="185"/>
      <c r="PF576" s="185"/>
      <c r="PG576" s="185"/>
      <c r="PH576" s="185"/>
      <c r="PI576" s="185"/>
      <c r="PJ576" s="185"/>
      <c r="PK576" s="185"/>
      <c r="PL576" s="185"/>
      <c r="PM576" s="185"/>
      <c r="PN576" s="185"/>
      <c r="PO576" s="185"/>
      <c r="PP576" s="185"/>
      <c r="PQ576" s="185"/>
      <c r="PR576" s="185"/>
      <c r="PS576" s="185"/>
      <c r="PT576" s="185"/>
      <c r="PU576" s="185"/>
      <c r="PV576" s="185"/>
      <c r="PW576" s="185"/>
      <c r="PX576" s="185"/>
      <c r="PY576" s="185"/>
      <c r="PZ576" s="185"/>
      <c r="QA576" s="185"/>
      <c r="QB576" s="185"/>
      <c r="QC576" s="185"/>
      <c r="QD576" s="185"/>
      <c r="QE576" s="185"/>
      <c r="QF576" s="185"/>
      <c r="QG576" s="185"/>
      <c r="QH576" s="185"/>
      <c r="QI576" s="185"/>
      <c r="QJ576" s="185"/>
      <c r="QK576" s="185"/>
      <c r="QL576" s="185"/>
      <c r="QM576" s="185"/>
      <c r="QN576" s="185"/>
      <c r="QO576" s="185"/>
      <c r="QP576" s="185"/>
      <c r="QQ576" s="185"/>
      <c r="QR576" s="185"/>
      <c r="QS576" s="185"/>
      <c r="QT576" s="185"/>
      <c r="QU576" s="185"/>
      <c r="QV576" s="185"/>
      <c r="QW576" s="185"/>
      <c r="QX576" s="185"/>
      <c r="QY576" s="185"/>
      <c r="QZ576" s="185"/>
      <c r="RA576" s="185"/>
      <c r="RB576" s="185"/>
      <c r="RC576" s="185"/>
      <c r="RD576" s="185"/>
      <c r="RE576" s="185"/>
      <c r="RF576" s="185"/>
      <c r="RG576" s="185"/>
      <c r="RH576" s="185"/>
      <c r="RI576" s="185"/>
      <c r="RJ576" s="185"/>
      <c r="RK576" s="185"/>
      <c r="RL576" s="185"/>
      <c r="RM576" s="185"/>
      <c r="RN576" s="185"/>
      <c r="RO576" s="185"/>
      <c r="RP576" s="185"/>
      <c r="RQ576" s="185"/>
      <c r="RR576" s="185"/>
      <c r="RS576" s="185"/>
      <c r="RT576" s="185"/>
      <c r="RU576" s="185"/>
      <c r="RV576" s="185"/>
      <c r="RW576" s="185"/>
      <c r="RX576" s="185"/>
      <c r="RY576" s="185"/>
      <c r="RZ576" s="185"/>
      <c r="SA576" s="185"/>
      <c r="SB576" s="185"/>
      <c r="SC576" s="185"/>
      <c r="SD576" s="185"/>
      <c r="SE576" s="185"/>
      <c r="SF576" s="185"/>
      <c r="SG576" s="185"/>
      <c r="SH576" s="185"/>
      <c r="SI576" s="185"/>
      <c r="SJ576" s="185"/>
      <c r="SK576" s="185"/>
      <c r="SL576" s="185"/>
      <c r="SM576" s="185"/>
      <c r="SN576" s="185"/>
      <c r="SO576" s="185"/>
      <c r="SP576" s="185"/>
      <c r="SQ576" s="185"/>
      <c r="SR576" s="185"/>
      <c r="SS576" s="185"/>
      <c r="ST576" s="185"/>
      <c r="SU576" s="185"/>
      <c r="SV576" s="185"/>
      <c r="SW576" s="185"/>
      <c r="SX576" s="185"/>
      <c r="SY576" s="185"/>
      <c r="SZ576" s="185"/>
      <c r="TA576" s="185"/>
      <c r="TB576" s="185"/>
      <c r="TC576" s="185"/>
      <c r="TD576" s="185"/>
      <c r="TE576" s="185"/>
      <c r="TF576" s="185"/>
      <c r="TG576" s="185"/>
      <c r="TH576" s="185"/>
      <c r="TI576" s="185"/>
    </row>
    <row r="577" spans="1:529" s="79" customFormat="1" ht="27.75" customHeight="1" x14ac:dyDescent="0.25">
      <c r="A577" s="102">
        <v>13140137</v>
      </c>
      <c r="B577" s="48">
        <v>40071</v>
      </c>
      <c r="C577" s="49" t="s">
        <v>3525</v>
      </c>
      <c r="D577" s="49" t="s">
        <v>5266</v>
      </c>
      <c r="E577" s="49"/>
      <c r="F577" s="49"/>
      <c r="G577" s="49"/>
      <c r="H577" s="101">
        <v>27190</v>
      </c>
      <c r="I577" s="48">
        <v>40091</v>
      </c>
      <c r="J577" s="48">
        <v>44196</v>
      </c>
      <c r="K577" s="49" t="s">
        <v>1589</v>
      </c>
      <c r="L577" s="49"/>
      <c r="M577" s="49" t="s">
        <v>4835</v>
      </c>
      <c r="N577" s="49" t="s">
        <v>21</v>
      </c>
      <c r="O577" s="49">
        <v>202000</v>
      </c>
      <c r="P577" s="73"/>
      <c r="Q577" s="73"/>
      <c r="R577" s="73"/>
      <c r="S577" s="73"/>
      <c r="T577" s="710"/>
      <c r="U577" s="49"/>
      <c r="V577" s="49">
        <v>202000</v>
      </c>
      <c r="W577" s="49"/>
      <c r="X577" s="49"/>
      <c r="Y577" s="49"/>
      <c r="Z577" s="49"/>
      <c r="AA577" s="49"/>
      <c r="AB577" s="49"/>
      <c r="AC577" s="49"/>
      <c r="AD577" s="49"/>
      <c r="AE577" s="49"/>
      <c r="AF577" s="49"/>
      <c r="AG577" s="49"/>
      <c r="AH577" s="49"/>
      <c r="AI577" s="49" t="s">
        <v>4177</v>
      </c>
      <c r="AJ577" s="49" t="s">
        <v>4178</v>
      </c>
      <c r="AK577" s="49" t="s">
        <v>5481</v>
      </c>
      <c r="AL577" s="13"/>
      <c r="AM577" s="13"/>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c r="ID577" s="185"/>
      <c r="IE577" s="185"/>
      <c r="IF577" s="185"/>
      <c r="IG577" s="185"/>
      <c r="IH577" s="185"/>
      <c r="II577" s="185"/>
      <c r="IJ577" s="185"/>
      <c r="IK577" s="185"/>
      <c r="IL577" s="185"/>
      <c r="IM577" s="185"/>
      <c r="IN577" s="185"/>
      <c r="IO577" s="185"/>
      <c r="IP577" s="185"/>
      <c r="IQ577" s="185"/>
      <c r="IR577" s="185"/>
      <c r="IS577" s="185"/>
      <c r="IT577" s="185"/>
      <c r="IU577" s="185"/>
      <c r="IV577" s="185"/>
      <c r="IW577" s="185"/>
      <c r="IX577" s="185"/>
      <c r="IY577" s="185"/>
      <c r="IZ577" s="185"/>
      <c r="JA577" s="185"/>
      <c r="JB577" s="185"/>
      <c r="JC577" s="185"/>
      <c r="JD577" s="185"/>
      <c r="JE577" s="185"/>
      <c r="JF577" s="185"/>
      <c r="JG577" s="185"/>
      <c r="JH577" s="185"/>
      <c r="JI577" s="185"/>
      <c r="JJ577" s="185"/>
      <c r="JK577" s="185"/>
      <c r="JL577" s="185"/>
      <c r="JM577" s="185"/>
      <c r="JN577" s="185"/>
      <c r="JO577" s="185"/>
      <c r="JP577" s="185"/>
      <c r="JQ577" s="185"/>
      <c r="JR577" s="185"/>
      <c r="JS577" s="185"/>
      <c r="JT577" s="185"/>
      <c r="JU577" s="185"/>
      <c r="JV577" s="185"/>
      <c r="JW577" s="185"/>
      <c r="JX577" s="185"/>
      <c r="JY577" s="185"/>
      <c r="JZ577" s="185"/>
      <c r="KA577" s="185"/>
      <c r="KB577" s="185"/>
      <c r="KC577" s="185"/>
      <c r="KD577" s="185"/>
      <c r="KE577" s="185"/>
      <c r="KF577" s="185"/>
      <c r="KG577" s="185"/>
      <c r="KH577" s="185"/>
      <c r="KI577" s="185"/>
      <c r="KJ577" s="185"/>
      <c r="KK577" s="185"/>
      <c r="KL577" s="185"/>
      <c r="KM577" s="185"/>
      <c r="KN577" s="185"/>
      <c r="KO577" s="185"/>
      <c r="KP577" s="185"/>
      <c r="KQ577" s="185"/>
      <c r="KR577" s="185"/>
      <c r="KS577" s="185"/>
      <c r="KT577" s="185"/>
      <c r="KU577" s="185"/>
      <c r="KV577" s="185"/>
      <c r="KW577" s="185"/>
      <c r="KX577" s="185"/>
      <c r="KY577" s="185"/>
      <c r="KZ577" s="185"/>
      <c r="LA577" s="185"/>
      <c r="LB577" s="185"/>
      <c r="LC577" s="185"/>
      <c r="LD577" s="185"/>
      <c r="LE577" s="185"/>
      <c r="LF577" s="185"/>
      <c r="LG577" s="185"/>
      <c r="LH577" s="185"/>
      <c r="LI577" s="185"/>
      <c r="LJ577" s="185"/>
      <c r="LK577" s="185"/>
      <c r="LL577" s="185"/>
      <c r="LM577" s="185"/>
      <c r="LN577" s="185"/>
      <c r="LO577" s="185"/>
      <c r="LP577" s="185"/>
      <c r="LQ577" s="185"/>
      <c r="LR577" s="185"/>
      <c r="LS577" s="185"/>
      <c r="LT577" s="185"/>
      <c r="LU577" s="185"/>
      <c r="LV577" s="185"/>
      <c r="LW577" s="185"/>
      <c r="LX577" s="185"/>
      <c r="LY577" s="185"/>
      <c r="LZ577" s="185"/>
      <c r="MA577" s="185"/>
      <c r="MB577" s="185"/>
      <c r="MC577" s="185"/>
      <c r="MD577" s="185"/>
      <c r="ME577" s="185"/>
      <c r="MF577" s="185"/>
      <c r="MG577" s="185"/>
      <c r="MH577" s="185"/>
      <c r="MI577" s="185"/>
      <c r="MJ577" s="185"/>
      <c r="MK577" s="185"/>
      <c r="ML577" s="185"/>
      <c r="MM577" s="185"/>
      <c r="MN577" s="185"/>
      <c r="MO577" s="185"/>
      <c r="MP577" s="185"/>
      <c r="MQ577" s="185"/>
      <c r="MR577" s="185"/>
      <c r="MS577" s="185"/>
      <c r="MT577" s="185"/>
      <c r="MU577" s="185"/>
      <c r="MV577" s="185"/>
      <c r="MW577" s="185"/>
      <c r="MX577" s="185"/>
      <c r="MY577" s="185"/>
      <c r="MZ577" s="185"/>
      <c r="NA577" s="185"/>
      <c r="NB577" s="185"/>
      <c r="NC577" s="185"/>
      <c r="ND577" s="185"/>
      <c r="NE577" s="185"/>
      <c r="NF577" s="185"/>
      <c r="NG577" s="185"/>
      <c r="NH577" s="185"/>
      <c r="NI577" s="185"/>
      <c r="NJ577" s="185"/>
      <c r="NK577" s="185"/>
      <c r="NL577" s="185"/>
      <c r="NM577" s="185"/>
      <c r="NN577" s="185"/>
      <c r="NO577" s="185"/>
      <c r="NP577" s="185"/>
      <c r="NQ577" s="185"/>
      <c r="NR577" s="185"/>
      <c r="NS577" s="185"/>
      <c r="NT577" s="185"/>
      <c r="NU577" s="185"/>
      <c r="NV577" s="185"/>
      <c r="NW577" s="185"/>
      <c r="NX577" s="185"/>
      <c r="NY577" s="185"/>
      <c r="NZ577" s="185"/>
      <c r="OA577" s="185"/>
      <c r="OB577" s="185"/>
      <c r="OC577" s="185"/>
      <c r="OD577" s="185"/>
      <c r="OE577" s="185"/>
      <c r="OF577" s="185"/>
      <c r="OG577" s="185"/>
      <c r="OH577" s="185"/>
      <c r="OI577" s="185"/>
      <c r="OJ577" s="185"/>
      <c r="OK577" s="185"/>
      <c r="OL577" s="185"/>
      <c r="OM577" s="185"/>
      <c r="ON577" s="185"/>
      <c r="OO577" s="185"/>
      <c r="OP577" s="185"/>
      <c r="OQ577" s="185"/>
      <c r="OR577" s="185"/>
      <c r="OS577" s="185"/>
      <c r="OT577" s="185"/>
      <c r="OU577" s="185"/>
      <c r="OV577" s="185"/>
      <c r="OW577" s="185"/>
      <c r="OX577" s="185"/>
      <c r="OY577" s="185"/>
      <c r="OZ577" s="185"/>
      <c r="PA577" s="185"/>
      <c r="PB577" s="185"/>
      <c r="PC577" s="185"/>
      <c r="PD577" s="185"/>
      <c r="PE577" s="185"/>
      <c r="PF577" s="185"/>
      <c r="PG577" s="185"/>
      <c r="PH577" s="185"/>
      <c r="PI577" s="185"/>
      <c r="PJ577" s="185"/>
      <c r="PK577" s="185"/>
      <c r="PL577" s="185"/>
      <c r="PM577" s="185"/>
      <c r="PN577" s="185"/>
      <c r="PO577" s="185"/>
      <c r="PP577" s="185"/>
      <c r="PQ577" s="185"/>
      <c r="PR577" s="185"/>
      <c r="PS577" s="185"/>
      <c r="PT577" s="185"/>
      <c r="PU577" s="185"/>
      <c r="PV577" s="185"/>
      <c r="PW577" s="185"/>
      <c r="PX577" s="185"/>
      <c r="PY577" s="185"/>
      <c r="PZ577" s="185"/>
      <c r="QA577" s="185"/>
      <c r="QB577" s="185"/>
      <c r="QC577" s="185"/>
      <c r="QD577" s="185"/>
      <c r="QE577" s="185"/>
      <c r="QF577" s="185"/>
      <c r="QG577" s="185"/>
      <c r="QH577" s="185"/>
      <c r="QI577" s="185"/>
      <c r="QJ577" s="185"/>
      <c r="QK577" s="185"/>
      <c r="QL577" s="185"/>
      <c r="QM577" s="185"/>
      <c r="QN577" s="185"/>
      <c r="QO577" s="185"/>
      <c r="QP577" s="185"/>
      <c r="QQ577" s="185"/>
      <c r="QR577" s="185"/>
      <c r="QS577" s="185"/>
      <c r="QT577" s="185"/>
      <c r="QU577" s="185"/>
      <c r="QV577" s="185"/>
      <c r="QW577" s="185"/>
      <c r="QX577" s="185"/>
      <c r="QY577" s="185"/>
      <c r="QZ577" s="185"/>
      <c r="RA577" s="185"/>
      <c r="RB577" s="185"/>
      <c r="RC577" s="185"/>
      <c r="RD577" s="185"/>
      <c r="RE577" s="185"/>
      <c r="RF577" s="185"/>
      <c r="RG577" s="185"/>
      <c r="RH577" s="185"/>
      <c r="RI577" s="185"/>
      <c r="RJ577" s="185"/>
      <c r="RK577" s="185"/>
      <c r="RL577" s="185"/>
      <c r="RM577" s="185"/>
      <c r="RN577" s="185"/>
      <c r="RO577" s="185"/>
      <c r="RP577" s="185"/>
      <c r="RQ577" s="185"/>
      <c r="RR577" s="185"/>
      <c r="RS577" s="185"/>
      <c r="RT577" s="185"/>
      <c r="RU577" s="185"/>
      <c r="RV577" s="185"/>
      <c r="RW577" s="185"/>
      <c r="RX577" s="185"/>
      <c r="RY577" s="185"/>
      <c r="RZ577" s="185"/>
      <c r="SA577" s="185"/>
      <c r="SB577" s="185"/>
      <c r="SC577" s="185"/>
      <c r="SD577" s="185"/>
      <c r="SE577" s="185"/>
      <c r="SF577" s="185"/>
      <c r="SG577" s="185"/>
      <c r="SH577" s="185"/>
      <c r="SI577" s="185"/>
      <c r="SJ577" s="185"/>
      <c r="SK577" s="185"/>
      <c r="SL577" s="185"/>
      <c r="SM577" s="185"/>
      <c r="SN577" s="185"/>
      <c r="SO577" s="185"/>
      <c r="SP577" s="185"/>
      <c r="SQ577" s="185"/>
      <c r="SR577" s="185"/>
      <c r="SS577" s="185"/>
      <c r="ST577" s="185"/>
      <c r="SU577" s="185"/>
      <c r="SV577" s="185"/>
      <c r="SW577" s="185"/>
      <c r="SX577" s="185"/>
      <c r="SY577" s="185"/>
      <c r="SZ577" s="185"/>
      <c r="TA577" s="185"/>
      <c r="TB577" s="185"/>
      <c r="TC577" s="185"/>
      <c r="TD577" s="185"/>
      <c r="TE577" s="185"/>
      <c r="TF577" s="185"/>
      <c r="TG577" s="185"/>
      <c r="TH577" s="185"/>
      <c r="TI577" s="185"/>
    </row>
    <row r="578" spans="1:529" s="79" customFormat="1" ht="27.75" customHeight="1" x14ac:dyDescent="0.25">
      <c r="A578" s="102">
        <v>13140137</v>
      </c>
      <c r="B578" s="48">
        <v>40071</v>
      </c>
      <c r="C578" s="49" t="s">
        <v>3526</v>
      </c>
      <c r="D578" s="49" t="s">
        <v>5267</v>
      </c>
      <c r="E578" s="49"/>
      <c r="F578" s="49"/>
      <c r="G578" s="49"/>
      <c r="H578" s="101"/>
      <c r="I578" s="48">
        <v>40091</v>
      </c>
      <c r="J578" s="48">
        <v>44196</v>
      </c>
      <c r="K578" s="49" t="s">
        <v>1589</v>
      </c>
      <c r="L578" s="49"/>
      <c r="M578" s="49" t="s">
        <v>4818</v>
      </c>
      <c r="N578" s="49" t="s">
        <v>21</v>
      </c>
      <c r="O578" s="49"/>
      <c r="P578" s="73"/>
      <c r="Q578" s="73"/>
      <c r="R578" s="73"/>
      <c r="S578" s="73"/>
      <c r="T578" s="710"/>
      <c r="U578" s="49"/>
      <c r="V578" s="49"/>
      <c r="W578" s="49"/>
      <c r="X578" s="49"/>
      <c r="Y578" s="49"/>
      <c r="Z578" s="49"/>
      <c r="AA578" s="49"/>
      <c r="AB578" s="49"/>
      <c r="AC578" s="49"/>
      <c r="AD578" s="49"/>
      <c r="AE578" s="49"/>
      <c r="AF578" s="49"/>
      <c r="AG578" s="49"/>
      <c r="AH578" s="49"/>
      <c r="AI578" s="49" t="s">
        <v>4179</v>
      </c>
      <c r="AJ578" s="49" t="s">
        <v>4180</v>
      </c>
      <c r="AK578" s="49" t="s">
        <v>5481</v>
      </c>
      <c r="AL578" s="13"/>
      <c r="AM578" s="13"/>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c r="HW578" s="185"/>
      <c r="HX578" s="185"/>
      <c r="HY578" s="185"/>
      <c r="HZ578" s="185"/>
      <c r="IA578" s="185"/>
      <c r="IB578" s="185"/>
      <c r="IC578" s="185"/>
      <c r="ID578" s="185"/>
      <c r="IE578" s="185"/>
      <c r="IF578" s="185"/>
      <c r="IG578" s="185"/>
      <c r="IH578" s="185"/>
      <c r="II578" s="185"/>
      <c r="IJ578" s="185"/>
      <c r="IK578" s="185"/>
      <c r="IL578" s="185"/>
      <c r="IM578" s="185"/>
      <c r="IN578" s="185"/>
      <c r="IO578" s="185"/>
      <c r="IP578" s="185"/>
      <c r="IQ578" s="185"/>
      <c r="IR578" s="185"/>
      <c r="IS578" s="185"/>
      <c r="IT578" s="185"/>
      <c r="IU578" s="185"/>
      <c r="IV578" s="185"/>
      <c r="IW578" s="185"/>
      <c r="IX578" s="185"/>
      <c r="IY578" s="185"/>
      <c r="IZ578" s="185"/>
      <c r="JA578" s="185"/>
      <c r="JB578" s="185"/>
      <c r="JC578" s="185"/>
      <c r="JD578" s="185"/>
      <c r="JE578" s="185"/>
      <c r="JF578" s="185"/>
      <c r="JG578" s="185"/>
      <c r="JH578" s="185"/>
      <c r="JI578" s="185"/>
      <c r="JJ578" s="185"/>
      <c r="JK578" s="185"/>
      <c r="JL578" s="185"/>
      <c r="JM578" s="185"/>
      <c r="JN578" s="185"/>
      <c r="JO578" s="185"/>
      <c r="JP578" s="185"/>
      <c r="JQ578" s="185"/>
      <c r="JR578" s="185"/>
      <c r="JS578" s="185"/>
      <c r="JT578" s="185"/>
      <c r="JU578" s="185"/>
      <c r="JV578" s="185"/>
      <c r="JW578" s="185"/>
      <c r="JX578" s="185"/>
      <c r="JY578" s="185"/>
      <c r="JZ578" s="185"/>
      <c r="KA578" s="185"/>
      <c r="KB578" s="185"/>
      <c r="KC578" s="185"/>
      <c r="KD578" s="185"/>
      <c r="KE578" s="185"/>
      <c r="KF578" s="185"/>
      <c r="KG578" s="185"/>
      <c r="KH578" s="185"/>
      <c r="KI578" s="185"/>
      <c r="KJ578" s="185"/>
      <c r="KK578" s="185"/>
      <c r="KL578" s="185"/>
      <c r="KM578" s="185"/>
      <c r="KN578" s="185"/>
      <c r="KO578" s="185"/>
      <c r="KP578" s="185"/>
      <c r="KQ578" s="185"/>
      <c r="KR578" s="185"/>
      <c r="KS578" s="185"/>
      <c r="KT578" s="185"/>
      <c r="KU578" s="185"/>
      <c r="KV578" s="185"/>
      <c r="KW578" s="185"/>
      <c r="KX578" s="185"/>
      <c r="KY578" s="185"/>
      <c r="KZ578" s="185"/>
      <c r="LA578" s="185"/>
      <c r="LB578" s="185"/>
      <c r="LC578" s="185"/>
      <c r="LD578" s="185"/>
      <c r="LE578" s="185"/>
      <c r="LF578" s="185"/>
      <c r="LG578" s="185"/>
      <c r="LH578" s="185"/>
      <c r="LI578" s="185"/>
      <c r="LJ578" s="185"/>
      <c r="LK578" s="185"/>
      <c r="LL578" s="185"/>
      <c r="LM578" s="185"/>
      <c r="LN578" s="185"/>
      <c r="LO578" s="185"/>
      <c r="LP578" s="185"/>
      <c r="LQ578" s="185"/>
      <c r="LR578" s="185"/>
      <c r="LS578" s="185"/>
      <c r="LT578" s="185"/>
      <c r="LU578" s="185"/>
      <c r="LV578" s="185"/>
      <c r="LW578" s="185"/>
      <c r="LX578" s="185"/>
      <c r="LY578" s="185"/>
      <c r="LZ578" s="185"/>
      <c r="MA578" s="185"/>
      <c r="MB578" s="185"/>
      <c r="MC578" s="185"/>
      <c r="MD578" s="185"/>
      <c r="ME578" s="185"/>
      <c r="MF578" s="185"/>
      <c r="MG578" s="185"/>
      <c r="MH578" s="185"/>
      <c r="MI578" s="185"/>
      <c r="MJ578" s="185"/>
      <c r="MK578" s="185"/>
      <c r="ML578" s="185"/>
      <c r="MM578" s="185"/>
      <c r="MN578" s="185"/>
      <c r="MO578" s="185"/>
      <c r="MP578" s="185"/>
      <c r="MQ578" s="185"/>
      <c r="MR578" s="185"/>
      <c r="MS578" s="185"/>
      <c r="MT578" s="185"/>
      <c r="MU578" s="185"/>
      <c r="MV578" s="185"/>
      <c r="MW578" s="185"/>
      <c r="MX578" s="185"/>
      <c r="MY578" s="185"/>
      <c r="MZ578" s="185"/>
      <c r="NA578" s="185"/>
      <c r="NB578" s="185"/>
      <c r="NC578" s="185"/>
      <c r="ND578" s="185"/>
      <c r="NE578" s="185"/>
      <c r="NF578" s="185"/>
      <c r="NG578" s="185"/>
      <c r="NH578" s="185"/>
      <c r="NI578" s="185"/>
      <c r="NJ578" s="185"/>
      <c r="NK578" s="185"/>
      <c r="NL578" s="185"/>
      <c r="NM578" s="185"/>
      <c r="NN578" s="185"/>
      <c r="NO578" s="185"/>
      <c r="NP578" s="185"/>
      <c r="NQ578" s="185"/>
      <c r="NR578" s="185"/>
      <c r="NS578" s="185"/>
      <c r="NT578" s="185"/>
      <c r="NU578" s="185"/>
      <c r="NV578" s="185"/>
      <c r="NW578" s="185"/>
      <c r="NX578" s="185"/>
      <c r="NY578" s="185"/>
      <c r="NZ578" s="185"/>
      <c r="OA578" s="185"/>
      <c r="OB578" s="185"/>
      <c r="OC578" s="185"/>
      <c r="OD578" s="185"/>
      <c r="OE578" s="185"/>
      <c r="OF578" s="185"/>
      <c r="OG578" s="185"/>
      <c r="OH578" s="185"/>
      <c r="OI578" s="185"/>
      <c r="OJ578" s="185"/>
      <c r="OK578" s="185"/>
      <c r="OL578" s="185"/>
      <c r="OM578" s="185"/>
      <c r="ON578" s="185"/>
      <c r="OO578" s="185"/>
      <c r="OP578" s="185"/>
      <c r="OQ578" s="185"/>
      <c r="OR578" s="185"/>
      <c r="OS578" s="185"/>
      <c r="OT578" s="185"/>
      <c r="OU578" s="185"/>
      <c r="OV578" s="185"/>
      <c r="OW578" s="185"/>
      <c r="OX578" s="185"/>
      <c r="OY578" s="185"/>
      <c r="OZ578" s="185"/>
      <c r="PA578" s="185"/>
      <c r="PB578" s="185"/>
      <c r="PC578" s="185"/>
      <c r="PD578" s="185"/>
      <c r="PE578" s="185"/>
      <c r="PF578" s="185"/>
      <c r="PG578" s="185"/>
      <c r="PH578" s="185"/>
      <c r="PI578" s="185"/>
      <c r="PJ578" s="185"/>
      <c r="PK578" s="185"/>
      <c r="PL578" s="185"/>
      <c r="PM578" s="185"/>
      <c r="PN578" s="185"/>
      <c r="PO578" s="185"/>
      <c r="PP578" s="185"/>
      <c r="PQ578" s="185"/>
      <c r="PR578" s="185"/>
      <c r="PS578" s="185"/>
      <c r="PT578" s="185"/>
      <c r="PU578" s="185"/>
      <c r="PV578" s="185"/>
      <c r="PW578" s="185"/>
      <c r="PX578" s="185"/>
      <c r="PY578" s="185"/>
      <c r="PZ578" s="185"/>
      <c r="QA578" s="185"/>
      <c r="QB578" s="185"/>
      <c r="QC578" s="185"/>
      <c r="QD578" s="185"/>
      <c r="QE578" s="185"/>
      <c r="QF578" s="185"/>
      <c r="QG578" s="185"/>
      <c r="QH578" s="185"/>
      <c r="QI578" s="185"/>
      <c r="QJ578" s="185"/>
      <c r="QK578" s="185"/>
      <c r="QL578" s="185"/>
      <c r="QM578" s="185"/>
      <c r="QN578" s="185"/>
      <c r="QO578" s="185"/>
      <c r="QP578" s="185"/>
      <c r="QQ578" s="185"/>
      <c r="QR578" s="185"/>
      <c r="QS578" s="185"/>
      <c r="QT578" s="185"/>
      <c r="QU578" s="185"/>
      <c r="QV578" s="185"/>
      <c r="QW578" s="185"/>
      <c r="QX578" s="185"/>
      <c r="QY578" s="185"/>
      <c r="QZ578" s="185"/>
      <c r="RA578" s="185"/>
      <c r="RB578" s="185"/>
      <c r="RC578" s="185"/>
      <c r="RD578" s="185"/>
      <c r="RE578" s="185"/>
      <c r="RF578" s="185"/>
      <c r="RG578" s="185"/>
      <c r="RH578" s="185"/>
      <c r="RI578" s="185"/>
      <c r="RJ578" s="185"/>
      <c r="RK578" s="185"/>
      <c r="RL578" s="185"/>
      <c r="RM578" s="185"/>
      <c r="RN578" s="185"/>
      <c r="RO578" s="185"/>
      <c r="RP578" s="185"/>
      <c r="RQ578" s="185"/>
      <c r="RR578" s="185"/>
      <c r="RS578" s="185"/>
      <c r="RT578" s="185"/>
      <c r="RU578" s="185"/>
      <c r="RV578" s="185"/>
      <c r="RW578" s="185"/>
      <c r="RX578" s="185"/>
      <c r="RY578" s="185"/>
      <c r="RZ578" s="185"/>
      <c r="SA578" s="185"/>
      <c r="SB578" s="185"/>
      <c r="SC578" s="185"/>
      <c r="SD578" s="185"/>
      <c r="SE578" s="185"/>
      <c r="SF578" s="185"/>
      <c r="SG578" s="185"/>
      <c r="SH578" s="185"/>
      <c r="SI578" s="185"/>
      <c r="SJ578" s="185"/>
      <c r="SK578" s="185"/>
      <c r="SL578" s="185"/>
      <c r="SM578" s="185"/>
      <c r="SN578" s="185"/>
      <c r="SO578" s="185"/>
      <c r="SP578" s="185"/>
      <c r="SQ578" s="185"/>
      <c r="SR578" s="185"/>
      <c r="SS578" s="185"/>
      <c r="ST578" s="185"/>
      <c r="SU578" s="185"/>
      <c r="SV578" s="185"/>
      <c r="SW578" s="185"/>
      <c r="SX578" s="185"/>
      <c r="SY578" s="185"/>
      <c r="SZ578" s="185"/>
      <c r="TA578" s="185"/>
      <c r="TB578" s="185"/>
      <c r="TC578" s="185"/>
      <c r="TD578" s="185"/>
      <c r="TE578" s="185"/>
      <c r="TF578" s="185"/>
      <c r="TG578" s="185"/>
      <c r="TH578" s="185"/>
      <c r="TI578" s="185"/>
    </row>
    <row r="579" spans="1:529" s="79" customFormat="1" ht="27.75" customHeight="1" x14ac:dyDescent="0.25">
      <c r="A579" s="102">
        <v>13140137</v>
      </c>
      <c r="B579" s="48">
        <v>40071</v>
      </c>
      <c r="C579" s="49" t="s">
        <v>3527</v>
      </c>
      <c r="D579" s="49" t="s">
        <v>5099</v>
      </c>
      <c r="E579" s="49"/>
      <c r="F579" s="49"/>
      <c r="G579" s="49"/>
      <c r="H579" s="101"/>
      <c r="I579" s="48">
        <v>40091</v>
      </c>
      <c r="J579" s="48">
        <v>44196</v>
      </c>
      <c r="K579" s="49" t="s">
        <v>1589</v>
      </c>
      <c r="L579" s="49"/>
      <c r="M579" s="49" t="s">
        <v>4818</v>
      </c>
      <c r="N579" s="49" t="s">
        <v>21</v>
      </c>
      <c r="O579" s="49"/>
      <c r="P579" s="73"/>
      <c r="Q579" s="73"/>
      <c r="R579" s="73"/>
      <c r="S579" s="73"/>
      <c r="T579" s="710"/>
      <c r="U579" s="49"/>
      <c r="V579" s="49"/>
      <c r="W579" s="49"/>
      <c r="X579" s="49"/>
      <c r="Y579" s="49"/>
      <c r="Z579" s="49"/>
      <c r="AA579" s="49"/>
      <c r="AB579" s="49"/>
      <c r="AC579" s="49"/>
      <c r="AD579" s="49"/>
      <c r="AE579" s="49"/>
      <c r="AF579" s="49"/>
      <c r="AG579" s="49"/>
      <c r="AH579" s="49"/>
      <c r="AI579" s="49" t="s">
        <v>4181</v>
      </c>
      <c r="AJ579" s="49" t="s">
        <v>4182</v>
      </c>
      <c r="AK579" s="49" t="s">
        <v>5481</v>
      </c>
      <c r="AL579" s="13"/>
      <c r="AM579" s="13"/>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185"/>
      <c r="HL579" s="185"/>
      <c r="HM579" s="185"/>
      <c r="HN579" s="185"/>
      <c r="HO579" s="185"/>
      <c r="HP579" s="185"/>
      <c r="HQ579" s="185"/>
      <c r="HR579" s="185"/>
      <c r="HS579" s="185"/>
      <c r="HT579" s="185"/>
      <c r="HU579" s="185"/>
      <c r="HV579" s="185"/>
      <c r="HW579" s="185"/>
      <c r="HX579" s="185"/>
      <c r="HY579" s="185"/>
      <c r="HZ579" s="185"/>
      <c r="IA579" s="185"/>
      <c r="IB579" s="185"/>
      <c r="IC579" s="185"/>
      <c r="ID579" s="185"/>
      <c r="IE579" s="185"/>
      <c r="IF579" s="185"/>
      <c r="IG579" s="185"/>
      <c r="IH579" s="185"/>
      <c r="II579" s="185"/>
      <c r="IJ579" s="185"/>
      <c r="IK579" s="185"/>
      <c r="IL579" s="185"/>
      <c r="IM579" s="185"/>
      <c r="IN579" s="185"/>
      <c r="IO579" s="185"/>
      <c r="IP579" s="185"/>
      <c r="IQ579" s="185"/>
      <c r="IR579" s="185"/>
      <c r="IS579" s="185"/>
      <c r="IT579" s="185"/>
      <c r="IU579" s="185"/>
      <c r="IV579" s="185"/>
      <c r="IW579" s="185"/>
      <c r="IX579" s="185"/>
      <c r="IY579" s="185"/>
      <c r="IZ579" s="185"/>
      <c r="JA579" s="185"/>
      <c r="JB579" s="185"/>
      <c r="JC579" s="185"/>
      <c r="JD579" s="185"/>
      <c r="JE579" s="185"/>
      <c r="JF579" s="185"/>
      <c r="JG579" s="185"/>
      <c r="JH579" s="185"/>
      <c r="JI579" s="185"/>
      <c r="JJ579" s="185"/>
      <c r="JK579" s="185"/>
      <c r="JL579" s="185"/>
      <c r="JM579" s="185"/>
      <c r="JN579" s="185"/>
      <c r="JO579" s="185"/>
      <c r="JP579" s="185"/>
      <c r="JQ579" s="185"/>
      <c r="JR579" s="185"/>
      <c r="JS579" s="185"/>
      <c r="JT579" s="185"/>
      <c r="JU579" s="185"/>
      <c r="JV579" s="185"/>
      <c r="JW579" s="185"/>
      <c r="JX579" s="185"/>
      <c r="JY579" s="185"/>
      <c r="JZ579" s="185"/>
      <c r="KA579" s="185"/>
      <c r="KB579" s="185"/>
      <c r="KC579" s="185"/>
      <c r="KD579" s="185"/>
      <c r="KE579" s="185"/>
      <c r="KF579" s="185"/>
      <c r="KG579" s="185"/>
      <c r="KH579" s="185"/>
      <c r="KI579" s="185"/>
      <c r="KJ579" s="185"/>
      <c r="KK579" s="185"/>
      <c r="KL579" s="185"/>
      <c r="KM579" s="185"/>
      <c r="KN579" s="185"/>
      <c r="KO579" s="185"/>
      <c r="KP579" s="185"/>
      <c r="KQ579" s="185"/>
      <c r="KR579" s="185"/>
      <c r="KS579" s="185"/>
      <c r="KT579" s="185"/>
      <c r="KU579" s="185"/>
      <c r="KV579" s="185"/>
      <c r="KW579" s="185"/>
      <c r="KX579" s="185"/>
      <c r="KY579" s="185"/>
      <c r="KZ579" s="185"/>
      <c r="LA579" s="185"/>
      <c r="LB579" s="185"/>
      <c r="LC579" s="185"/>
      <c r="LD579" s="185"/>
      <c r="LE579" s="185"/>
      <c r="LF579" s="185"/>
      <c r="LG579" s="185"/>
      <c r="LH579" s="185"/>
      <c r="LI579" s="185"/>
      <c r="LJ579" s="185"/>
      <c r="LK579" s="185"/>
      <c r="LL579" s="185"/>
      <c r="LM579" s="185"/>
      <c r="LN579" s="185"/>
      <c r="LO579" s="185"/>
      <c r="LP579" s="185"/>
      <c r="LQ579" s="185"/>
      <c r="LR579" s="185"/>
      <c r="LS579" s="185"/>
      <c r="LT579" s="185"/>
      <c r="LU579" s="185"/>
      <c r="LV579" s="185"/>
      <c r="LW579" s="185"/>
      <c r="LX579" s="185"/>
      <c r="LY579" s="185"/>
      <c r="LZ579" s="185"/>
      <c r="MA579" s="185"/>
      <c r="MB579" s="185"/>
      <c r="MC579" s="185"/>
      <c r="MD579" s="185"/>
      <c r="ME579" s="185"/>
      <c r="MF579" s="185"/>
      <c r="MG579" s="185"/>
      <c r="MH579" s="185"/>
      <c r="MI579" s="185"/>
      <c r="MJ579" s="185"/>
      <c r="MK579" s="185"/>
      <c r="ML579" s="185"/>
      <c r="MM579" s="185"/>
      <c r="MN579" s="185"/>
      <c r="MO579" s="185"/>
      <c r="MP579" s="185"/>
      <c r="MQ579" s="185"/>
      <c r="MR579" s="185"/>
      <c r="MS579" s="185"/>
      <c r="MT579" s="185"/>
      <c r="MU579" s="185"/>
      <c r="MV579" s="185"/>
      <c r="MW579" s="185"/>
      <c r="MX579" s="185"/>
      <c r="MY579" s="185"/>
      <c r="MZ579" s="185"/>
      <c r="NA579" s="185"/>
      <c r="NB579" s="185"/>
      <c r="NC579" s="185"/>
      <c r="ND579" s="185"/>
      <c r="NE579" s="185"/>
      <c r="NF579" s="185"/>
      <c r="NG579" s="185"/>
      <c r="NH579" s="185"/>
      <c r="NI579" s="185"/>
      <c r="NJ579" s="185"/>
      <c r="NK579" s="185"/>
      <c r="NL579" s="185"/>
      <c r="NM579" s="185"/>
      <c r="NN579" s="185"/>
      <c r="NO579" s="185"/>
      <c r="NP579" s="185"/>
      <c r="NQ579" s="185"/>
      <c r="NR579" s="185"/>
      <c r="NS579" s="185"/>
      <c r="NT579" s="185"/>
      <c r="NU579" s="185"/>
      <c r="NV579" s="185"/>
      <c r="NW579" s="185"/>
      <c r="NX579" s="185"/>
      <c r="NY579" s="185"/>
      <c r="NZ579" s="185"/>
      <c r="OA579" s="185"/>
      <c r="OB579" s="185"/>
      <c r="OC579" s="185"/>
      <c r="OD579" s="185"/>
      <c r="OE579" s="185"/>
      <c r="OF579" s="185"/>
      <c r="OG579" s="185"/>
      <c r="OH579" s="185"/>
      <c r="OI579" s="185"/>
      <c r="OJ579" s="185"/>
      <c r="OK579" s="185"/>
      <c r="OL579" s="185"/>
      <c r="OM579" s="185"/>
      <c r="ON579" s="185"/>
      <c r="OO579" s="185"/>
      <c r="OP579" s="185"/>
      <c r="OQ579" s="185"/>
      <c r="OR579" s="185"/>
      <c r="OS579" s="185"/>
      <c r="OT579" s="185"/>
      <c r="OU579" s="185"/>
      <c r="OV579" s="185"/>
      <c r="OW579" s="185"/>
      <c r="OX579" s="185"/>
      <c r="OY579" s="185"/>
      <c r="OZ579" s="185"/>
      <c r="PA579" s="185"/>
      <c r="PB579" s="185"/>
      <c r="PC579" s="185"/>
      <c r="PD579" s="185"/>
      <c r="PE579" s="185"/>
      <c r="PF579" s="185"/>
      <c r="PG579" s="185"/>
      <c r="PH579" s="185"/>
      <c r="PI579" s="185"/>
      <c r="PJ579" s="185"/>
      <c r="PK579" s="185"/>
      <c r="PL579" s="185"/>
      <c r="PM579" s="185"/>
      <c r="PN579" s="185"/>
      <c r="PO579" s="185"/>
      <c r="PP579" s="185"/>
      <c r="PQ579" s="185"/>
      <c r="PR579" s="185"/>
      <c r="PS579" s="185"/>
      <c r="PT579" s="185"/>
      <c r="PU579" s="185"/>
      <c r="PV579" s="185"/>
      <c r="PW579" s="185"/>
      <c r="PX579" s="185"/>
      <c r="PY579" s="185"/>
      <c r="PZ579" s="185"/>
      <c r="QA579" s="185"/>
      <c r="QB579" s="185"/>
      <c r="QC579" s="185"/>
      <c r="QD579" s="185"/>
      <c r="QE579" s="185"/>
      <c r="QF579" s="185"/>
      <c r="QG579" s="185"/>
      <c r="QH579" s="185"/>
      <c r="QI579" s="185"/>
      <c r="QJ579" s="185"/>
      <c r="QK579" s="185"/>
      <c r="QL579" s="185"/>
      <c r="QM579" s="185"/>
      <c r="QN579" s="185"/>
      <c r="QO579" s="185"/>
      <c r="QP579" s="185"/>
      <c r="QQ579" s="185"/>
      <c r="QR579" s="185"/>
      <c r="QS579" s="185"/>
      <c r="QT579" s="185"/>
      <c r="QU579" s="185"/>
      <c r="QV579" s="185"/>
      <c r="QW579" s="185"/>
      <c r="QX579" s="185"/>
      <c r="QY579" s="185"/>
      <c r="QZ579" s="185"/>
      <c r="RA579" s="185"/>
      <c r="RB579" s="185"/>
      <c r="RC579" s="185"/>
      <c r="RD579" s="185"/>
      <c r="RE579" s="185"/>
      <c r="RF579" s="185"/>
      <c r="RG579" s="185"/>
      <c r="RH579" s="185"/>
      <c r="RI579" s="185"/>
      <c r="RJ579" s="185"/>
      <c r="RK579" s="185"/>
      <c r="RL579" s="185"/>
      <c r="RM579" s="185"/>
      <c r="RN579" s="185"/>
      <c r="RO579" s="185"/>
      <c r="RP579" s="185"/>
      <c r="RQ579" s="185"/>
      <c r="RR579" s="185"/>
      <c r="RS579" s="185"/>
      <c r="RT579" s="185"/>
      <c r="RU579" s="185"/>
      <c r="RV579" s="185"/>
      <c r="RW579" s="185"/>
      <c r="RX579" s="185"/>
      <c r="RY579" s="185"/>
      <c r="RZ579" s="185"/>
      <c r="SA579" s="185"/>
      <c r="SB579" s="185"/>
      <c r="SC579" s="185"/>
      <c r="SD579" s="185"/>
      <c r="SE579" s="185"/>
      <c r="SF579" s="185"/>
      <c r="SG579" s="185"/>
      <c r="SH579" s="185"/>
      <c r="SI579" s="185"/>
      <c r="SJ579" s="185"/>
      <c r="SK579" s="185"/>
      <c r="SL579" s="185"/>
      <c r="SM579" s="185"/>
      <c r="SN579" s="185"/>
      <c r="SO579" s="185"/>
      <c r="SP579" s="185"/>
      <c r="SQ579" s="185"/>
      <c r="SR579" s="185"/>
      <c r="SS579" s="185"/>
      <c r="ST579" s="185"/>
      <c r="SU579" s="185"/>
      <c r="SV579" s="185"/>
      <c r="SW579" s="185"/>
      <c r="SX579" s="185"/>
      <c r="SY579" s="185"/>
      <c r="SZ579" s="185"/>
      <c r="TA579" s="185"/>
      <c r="TB579" s="185"/>
      <c r="TC579" s="185"/>
      <c r="TD579" s="185"/>
      <c r="TE579" s="185"/>
      <c r="TF579" s="185"/>
      <c r="TG579" s="185"/>
      <c r="TH579" s="185"/>
      <c r="TI579" s="185"/>
    </row>
    <row r="580" spans="1:529" s="79" customFormat="1" ht="27.75" customHeight="1" x14ac:dyDescent="0.25">
      <c r="A580" s="102">
        <v>13140137</v>
      </c>
      <c r="B580" s="48">
        <v>40071</v>
      </c>
      <c r="C580" s="49" t="s">
        <v>3528</v>
      </c>
      <c r="D580" s="49" t="s">
        <v>5268</v>
      </c>
      <c r="E580" s="49"/>
      <c r="F580" s="49"/>
      <c r="G580" s="49"/>
      <c r="H580" s="101"/>
      <c r="I580" s="48">
        <v>40091</v>
      </c>
      <c r="J580" s="48">
        <v>44196</v>
      </c>
      <c r="K580" s="49" t="s">
        <v>1589</v>
      </c>
      <c r="L580" s="49"/>
      <c r="M580" s="49" t="s">
        <v>4818</v>
      </c>
      <c r="N580" s="49" t="s">
        <v>21</v>
      </c>
      <c r="O580" s="49"/>
      <c r="P580" s="73"/>
      <c r="Q580" s="73"/>
      <c r="R580" s="73"/>
      <c r="S580" s="73"/>
      <c r="T580" s="710"/>
      <c r="U580" s="49"/>
      <c r="V580" s="49"/>
      <c r="W580" s="49"/>
      <c r="X580" s="49"/>
      <c r="Y580" s="49"/>
      <c r="Z580" s="49"/>
      <c r="AA580" s="49"/>
      <c r="AB580" s="49"/>
      <c r="AC580" s="49"/>
      <c r="AD580" s="49"/>
      <c r="AE580" s="49"/>
      <c r="AF580" s="49"/>
      <c r="AG580" s="49"/>
      <c r="AH580" s="49"/>
      <c r="AI580" s="49" t="s">
        <v>4183</v>
      </c>
      <c r="AJ580" s="49" t="s">
        <v>4184</v>
      </c>
      <c r="AK580" s="49" t="s">
        <v>5481</v>
      </c>
      <c r="AL580" s="13"/>
      <c r="AM580" s="13"/>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185"/>
      <c r="HL580" s="185"/>
      <c r="HM580" s="185"/>
      <c r="HN580" s="185"/>
      <c r="HO580" s="185"/>
      <c r="HP580" s="185"/>
      <c r="HQ580" s="185"/>
      <c r="HR580" s="185"/>
      <c r="HS580" s="185"/>
      <c r="HT580" s="185"/>
      <c r="HU580" s="185"/>
      <c r="HV580" s="185"/>
      <c r="HW580" s="185"/>
      <c r="HX580" s="185"/>
      <c r="HY580" s="185"/>
      <c r="HZ580" s="185"/>
      <c r="IA580" s="185"/>
      <c r="IB580" s="185"/>
      <c r="IC580" s="185"/>
      <c r="ID580" s="185"/>
      <c r="IE580" s="185"/>
      <c r="IF580" s="185"/>
      <c r="IG580" s="185"/>
      <c r="IH580" s="185"/>
      <c r="II580" s="185"/>
      <c r="IJ580" s="185"/>
      <c r="IK580" s="185"/>
      <c r="IL580" s="185"/>
      <c r="IM580" s="185"/>
      <c r="IN580" s="185"/>
      <c r="IO580" s="185"/>
      <c r="IP580" s="185"/>
      <c r="IQ580" s="185"/>
      <c r="IR580" s="185"/>
      <c r="IS580" s="185"/>
      <c r="IT580" s="185"/>
      <c r="IU580" s="185"/>
      <c r="IV580" s="185"/>
      <c r="IW580" s="185"/>
      <c r="IX580" s="185"/>
      <c r="IY580" s="185"/>
      <c r="IZ580" s="185"/>
      <c r="JA580" s="185"/>
      <c r="JB580" s="185"/>
      <c r="JC580" s="185"/>
      <c r="JD580" s="185"/>
      <c r="JE580" s="185"/>
      <c r="JF580" s="185"/>
      <c r="JG580" s="185"/>
      <c r="JH580" s="185"/>
      <c r="JI580" s="185"/>
      <c r="JJ580" s="185"/>
      <c r="JK580" s="185"/>
      <c r="JL580" s="185"/>
      <c r="JM580" s="185"/>
      <c r="JN580" s="185"/>
      <c r="JO580" s="185"/>
      <c r="JP580" s="185"/>
      <c r="JQ580" s="185"/>
      <c r="JR580" s="185"/>
      <c r="JS580" s="185"/>
      <c r="JT580" s="185"/>
      <c r="JU580" s="185"/>
      <c r="JV580" s="185"/>
      <c r="JW580" s="185"/>
      <c r="JX580" s="185"/>
      <c r="JY580" s="185"/>
      <c r="JZ580" s="185"/>
      <c r="KA580" s="185"/>
      <c r="KB580" s="185"/>
      <c r="KC580" s="185"/>
      <c r="KD580" s="185"/>
      <c r="KE580" s="185"/>
      <c r="KF580" s="185"/>
      <c r="KG580" s="185"/>
      <c r="KH580" s="185"/>
      <c r="KI580" s="185"/>
      <c r="KJ580" s="185"/>
      <c r="KK580" s="185"/>
      <c r="KL580" s="185"/>
      <c r="KM580" s="185"/>
      <c r="KN580" s="185"/>
      <c r="KO580" s="185"/>
      <c r="KP580" s="185"/>
      <c r="KQ580" s="185"/>
      <c r="KR580" s="185"/>
      <c r="KS580" s="185"/>
      <c r="KT580" s="185"/>
      <c r="KU580" s="185"/>
      <c r="KV580" s="185"/>
      <c r="KW580" s="185"/>
      <c r="KX580" s="185"/>
      <c r="KY580" s="185"/>
      <c r="KZ580" s="185"/>
      <c r="LA580" s="185"/>
      <c r="LB580" s="185"/>
      <c r="LC580" s="185"/>
      <c r="LD580" s="185"/>
      <c r="LE580" s="185"/>
      <c r="LF580" s="185"/>
      <c r="LG580" s="185"/>
      <c r="LH580" s="185"/>
      <c r="LI580" s="185"/>
      <c r="LJ580" s="185"/>
      <c r="LK580" s="185"/>
      <c r="LL580" s="185"/>
      <c r="LM580" s="185"/>
      <c r="LN580" s="185"/>
      <c r="LO580" s="185"/>
      <c r="LP580" s="185"/>
      <c r="LQ580" s="185"/>
      <c r="LR580" s="185"/>
      <c r="LS580" s="185"/>
      <c r="LT580" s="185"/>
      <c r="LU580" s="185"/>
      <c r="LV580" s="185"/>
      <c r="LW580" s="185"/>
      <c r="LX580" s="185"/>
      <c r="LY580" s="185"/>
      <c r="LZ580" s="185"/>
      <c r="MA580" s="185"/>
      <c r="MB580" s="185"/>
      <c r="MC580" s="185"/>
      <c r="MD580" s="185"/>
      <c r="ME580" s="185"/>
      <c r="MF580" s="185"/>
      <c r="MG580" s="185"/>
      <c r="MH580" s="185"/>
      <c r="MI580" s="185"/>
      <c r="MJ580" s="185"/>
      <c r="MK580" s="185"/>
      <c r="ML580" s="185"/>
      <c r="MM580" s="185"/>
      <c r="MN580" s="185"/>
      <c r="MO580" s="185"/>
      <c r="MP580" s="185"/>
      <c r="MQ580" s="185"/>
      <c r="MR580" s="185"/>
      <c r="MS580" s="185"/>
      <c r="MT580" s="185"/>
      <c r="MU580" s="185"/>
      <c r="MV580" s="185"/>
      <c r="MW580" s="185"/>
      <c r="MX580" s="185"/>
      <c r="MY580" s="185"/>
      <c r="MZ580" s="185"/>
      <c r="NA580" s="185"/>
      <c r="NB580" s="185"/>
      <c r="NC580" s="185"/>
      <c r="ND580" s="185"/>
      <c r="NE580" s="185"/>
      <c r="NF580" s="185"/>
      <c r="NG580" s="185"/>
      <c r="NH580" s="185"/>
      <c r="NI580" s="185"/>
      <c r="NJ580" s="185"/>
      <c r="NK580" s="185"/>
      <c r="NL580" s="185"/>
      <c r="NM580" s="185"/>
      <c r="NN580" s="185"/>
      <c r="NO580" s="185"/>
      <c r="NP580" s="185"/>
      <c r="NQ580" s="185"/>
      <c r="NR580" s="185"/>
      <c r="NS580" s="185"/>
      <c r="NT580" s="185"/>
      <c r="NU580" s="185"/>
      <c r="NV580" s="185"/>
      <c r="NW580" s="185"/>
      <c r="NX580" s="185"/>
      <c r="NY580" s="185"/>
      <c r="NZ580" s="185"/>
      <c r="OA580" s="185"/>
      <c r="OB580" s="185"/>
      <c r="OC580" s="185"/>
      <c r="OD580" s="185"/>
      <c r="OE580" s="185"/>
      <c r="OF580" s="185"/>
      <c r="OG580" s="185"/>
      <c r="OH580" s="185"/>
      <c r="OI580" s="185"/>
      <c r="OJ580" s="185"/>
      <c r="OK580" s="185"/>
      <c r="OL580" s="185"/>
      <c r="OM580" s="185"/>
      <c r="ON580" s="185"/>
      <c r="OO580" s="185"/>
      <c r="OP580" s="185"/>
      <c r="OQ580" s="185"/>
      <c r="OR580" s="185"/>
      <c r="OS580" s="185"/>
      <c r="OT580" s="185"/>
      <c r="OU580" s="185"/>
      <c r="OV580" s="185"/>
      <c r="OW580" s="185"/>
      <c r="OX580" s="185"/>
      <c r="OY580" s="185"/>
      <c r="OZ580" s="185"/>
      <c r="PA580" s="185"/>
      <c r="PB580" s="185"/>
      <c r="PC580" s="185"/>
      <c r="PD580" s="185"/>
      <c r="PE580" s="185"/>
      <c r="PF580" s="185"/>
      <c r="PG580" s="185"/>
      <c r="PH580" s="185"/>
      <c r="PI580" s="185"/>
      <c r="PJ580" s="185"/>
      <c r="PK580" s="185"/>
      <c r="PL580" s="185"/>
      <c r="PM580" s="185"/>
      <c r="PN580" s="185"/>
      <c r="PO580" s="185"/>
      <c r="PP580" s="185"/>
      <c r="PQ580" s="185"/>
      <c r="PR580" s="185"/>
      <c r="PS580" s="185"/>
      <c r="PT580" s="185"/>
      <c r="PU580" s="185"/>
      <c r="PV580" s="185"/>
      <c r="PW580" s="185"/>
      <c r="PX580" s="185"/>
      <c r="PY580" s="185"/>
      <c r="PZ580" s="185"/>
      <c r="QA580" s="185"/>
      <c r="QB580" s="185"/>
      <c r="QC580" s="185"/>
      <c r="QD580" s="185"/>
      <c r="QE580" s="185"/>
      <c r="QF580" s="185"/>
      <c r="QG580" s="185"/>
      <c r="QH580" s="185"/>
      <c r="QI580" s="185"/>
      <c r="QJ580" s="185"/>
      <c r="QK580" s="185"/>
      <c r="QL580" s="185"/>
      <c r="QM580" s="185"/>
      <c r="QN580" s="185"/>
      <c r="QO580" s="185"/>
      <c r="QP580" s="185"/>
      <c r="QQ580" s="185"/>
      <c r="QR580" s="185"/>
      <c r="QS580" s="185"/>
      <c r="QT580" s="185"/>
      <c r="QU580" s="185"/>
      <c r="QV580" s="185"/>
      <c r="QW580" s="185"/>
      <c r="QX580" s="185"/>
      <c r="QY580" s="185"/>
      <c r="QZ580" s="185"/>
      <c r="RA580" s="185"/>
      <c r="RB580" s="185"/>
      <c r="RC580" s="185"/>
      <c r="RD580" s="185"/>
      <c r="RE580" s="185"/>
      <c r="RF580" s="185"/>
      <c r="RG580" s="185"/>
      <c r="RH580" s="185"/>
      <c r="RI580" s="185"/>
      <c r="RJ580" s="185"/>
      <c r="RK580" s="185"/>
      <c r="RL580" s="185"/>
      <c r="RM580" s="185"/>
      <c r="RN580" s="185"/>
      <c r="RO580" s="185"/>
      <c r="RP580" s="185"/>
      <c r="RQ580" s="185"/>
      <c r="RR580" s="185"/>
      <c r="RS580" s="185"/>
      <c r="RT580" s="185"/>
      <c r="RU580" s="185"/>
      <c r="RV580" s="185"/>
      <c r="RW580" s="185"/>
      <c r="RX580" s="185"/>
      <c r="RY580" s="185"/>
      <c r="RZ580" s="185"/>
      <c r="SA580" s="185"/>
      <c r="SB580" s="185"/>
      <c r="SC580" s="185"/>
      <c r="SD580" s="185"/>
      <c r="SE580" s="185"/>
      <c r="SF580" s="185"/>
      <c r="SG580" s="185"/>
      <c r="SH580" s="185"/>
      <c r="SI580" s="185"/>
      <c r="SJ580" s="185"/>
      <c r="SK580" s="185"/>
      <c r="SL580" s="185"/>
      <c r="SM580" s="185"/>
      <c r="SN580" s="185"/>
      <c r="SO580" s="185"/>
      <c r="SP580" s="185"/>
      <c r="SQ580" s="185"/>
      <c r="SR580" s="185"/>
      <c r="SS580" s="185"/>
      <c r="ST580" s="185"/>
      <c r="SU580" s="185"/>
      <c r="SV580" s="185"/>
      <c r="SW580" s="185"/>
      <c r="SX580" s="185"/>
      <c r="SY580" s="185"/>
      <c r="SZ580" s="185"/>
      <c r="TA580" s="185"/>
      <c r="TB580" s="185"/>
      <c r="TC580" s="185"/>
      <c r="TD580" s="185"/>
      <c r="TE580" s="185"/>
      <c r="TF580" s="185"/>
      <c r="TG580" s="185"/>
      <c r="TH580" s="185"/>
      <c r="TI580" s="185"/>
    </row>
    <row r="581" spans="1:529" s="79" customFormat="1" ht="1.5" customHeight="1" thickBot="1" x14ac:dyDescent="0.3">
      <c r="A581" s="84">
        <v>13140137</v>
      </c>
      <c r="B581" s="85">
        <v>40071</v>
      </c>
      <c r="C581" s="86" t="s">
        <v>3529</v>
      </c>
      <c r="D581" s="86"/>
      <c r="E581" s="86"/>
      <c r="F581" s="86"/>
      <c r="G581" s="86"/>
      <c r="H581" s="194"/>
      <c r="I581" s="85">
        <v>40092</v>
      </c>
      <c r="J581" s="85">
        <v>44196</v>
      </c>
      <c r="K581" s="86" t="s">
        <v>1589</v>
      </c>
      <c r="L581" s="86"/>
      <c r="M581" s="86" t="s">
        <v>4818</v>
      </c>
      <c r="N581" s="86" t="s">
        <v>21</v>
      </c>
      <c r="O581" s="86"/>
      <c r="P581" s="209"/>
      <c r="Q581" s="209"/>
      <c r="R581" s="209"/>
      <c r="S581" s="209"/>
      <c r="T581" s="711"/>
      <c r="U581" s="86"/>
      <c r="V581" s="86"/>
      <c r="W581" s="86"/>
      <c r="X581" s="86"/>
      <c r="Y581" s="86"/>
      <c r="Z581" s="86"/>
      <c r="AA581" s="86"/>
      <c r="AB581" s="86"/>
      <c r="AC581" s="86"/>
      <c r="AD581" s="86"/>
      <c r="AE581" s="86"/>
      <c r="AF581" s="86"/>
      <c r="AG581" s="86"/>
      <c r="AH581" s="86"/>
      <c r="AI581" s="86" t="s">
        <v>4185</v>
      </c>
      <c r="AJ581" s="86" t="s">
        <v>4186</v>
      </c>
      <c r="AK581" s="86" t="s">
        <v>5481</v>
      </c>
      <c r="AL581" s="208"/>
      <c r="AM581" s="13"/>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185"/>
      <c r="HL581" s="185"/>
      <c r="HM581" s="185"/>
      <c r="HN581" s="185"/>
      <c r="HO581" s="185"/>
      <c r="HP581" s="185"/>
      <c r="HQ581" s="185"/>
      <c r="HR581" s="185"/>
      <c r="HS581" s="185"/>
      <c r="HT581" s="185"/>
      <c r="HU581" s="185"/>
      <c r="HV581" s="185"/>
      <c r="HW581" s="185"/>
      <c r="HX581" s="185"/>
      <c r="HY581" s="185"/>
      <c r="HZ581" s="185"/>
      <c r="IA581" s="185"/>
      <c r="IB581" s="185"/>
      <c r="IC581" s="185"/>
      <c r="ID581" s="185"/>
      <c r="IE581" s="185"/>
      <c r="IF581" s="185"/>
      <c r="IG581" s="185"/>
      <c r="IH581" s="185"/>
      <c r="II581" s="185"/>
      <c r="IJ581" s="185"/>
      <c r="IK581" s="185"/>
      <c r="IL581" s="185"/>
      <c r="IM581" s="185"/>
      <c r="IN581" s="185"/>
      <c r="IO581" s="185"/>
      <c r="IP581" s="185"/>
      <c r="IQ581" s="185"/>
      <c r="IR581" s="185"/>
      <c r="IS581" s="185"/>
      <c r="IT581" s="185"/>
      <c r="IU581" s="185"/>
      <c r="IV581" s="185"/>
      <c r="IW581" s="185"/>
      <c r="IX581" s="185"/>
      <c r="IY581" s="185"/>
      <c r="IZ581" s="185"/>
      <c r="JA581" s="185"/>
      <c r="JB581" s="185"/>
      <c r="JC581" s="185"/>
      <c r="JD581" s="185"/>
      <c r="JE581" s="185"/>
      <c r="JF581" s="185"/>
      <c r="JG581" s="185"/>
      <c r="JH581" s="185"/>
      <c r="JI581" s="185"/>
      <c r="JJ581" s="185"/>
      <c r="JK581" s="185"/>
      <c r="JL581" s="185"/>
      <c r="JM581" s="185"/>
      <c r="JN581" s="185"/>
      <c r="JO581" s="185"/>
      <c r="JP581" s="185"/>
      <c r="JQ581" s="185"/>
      <c r="JR581" s="185"/>
      <c r="JS581" s="185"/>
      <c r="JT581" s="185"/>
      <c r="JU581" s="185"/>
      <c r="JV581" s="185"/>
      <c r="JW581" s="185"/>
      <c r="JX581" s="185"/>
      <c r="JY581" s="185"/>
      <c r="JZ581" s="185"/>
      <c r="KA581" s="185"/>
      <c r="KB581" s="185"/>
      <c r="KC581" s="185"/>
      <c r="KD581" s="185"/>
      <c r="KE581" s="185"/>
      <c r="KF581" s="185"/>
      <c r="KG581" s="185"/>
      <c r="KH581" s="185"/>
      <c r="KI581" s="185"/>
      <c r="KJ581" s="185"/>
      <c r="KK581" s="185"/>
      <c r="KL581" s="185"/>
      <c r="KM581" s="185"/>
      <c r="KN581" s="185"/>
      <c r="KO581" s="185"/>
      <c r="KP581" s="185"/>
      <c r="KQ581" s="185"/>
      <c r="KR581" s="185"/>
      <c r="KS581" s="185"/>
      <c r="KT581" s="185"/>
      <c r="KU581" s="185"/>
      <c r="KV581" s="185"/>
      <c r="KW581" s="185"/>
      <c r="KX581" s="185"/>
      <c r="KY581" s="185"/>
      <c r="KZ581" s="185"/>
      <c r="LA581" s="185"/>
      <c r="LB581" s="185"/>
      <c r="LC581" s="185"/>
      <c r="LD581" s="185"/>
      <c r="LE581" s="185"/>
      <c r="LF581" s="185"/>
      <c r="LG581" s="185"/>
      <c r="LH581" s="185"/>
      <c r="LI581" s="185"/>
      <c r="LJ581" s="185"/>
      <c r="LK581" s="185"/>
      <c r="LL581" s="185"/>
      <c r="LM581" s="185"/>
      <c r="LN581" s="185"/>
      <c r="LO581" s="185"/>
      <c r="LP581" s="185"/>
      <c r="LQ581" s="185"/>
      <c r="LR581" s="185"/>
      <c r="LS581" s="185"/>
      <c r="LT581" s="185"/>
      <c r="LU581" s="185"/>
      <c r="LV581" s="185"/>
      <c r="LW581" s="185"/>
      <c r="LX581" s="185"/>
      <c r="LY581" s="185"/>
      <c r="LZ581" s="185"/>
      <c r="MA581" s="185"/>
      <c r="MB581" s="185"/>
      <c r="MC581" s="185"/>
      <c r="MD581" s="185"/>
      <c r="ME581" s="185"/>
      <c r="MF581" s="185"/>
      <c r="MG581" s="185"/>
      <c r="MH581" s="185"/>
      <c r="MI581" s="185"/>
      <c r="MJ581" s="185"/>
      <c r="MK581" s="185"/>
      <c r="ML581" s="185"/>
      <c r="MM581" s="185"/>
      <c r="MN581" s="185"/>
      <c r="MO581" s="185"/>
      <c r="MP581" s="185"/>
      <c r="MQ581" s="185"/>
      <c r="MR581" s="185"/>
      <c r="MS581" s="185"/>
      <c r="MT581" s="185"/>
      <c r="MU581" s="185"/>
      <c r="MV581" s="185"/>
      <c r="MW581" s="185"/>
      <c r="MX581" s="185"/>
      <c r="MY581" s="185"/>
      <c r="MZ581" s="185"/>
      <c r="NA581" s="185"/>
      <c r="NB581" s="185"/>
      <c r="NC581" s="185"/>
      <c r="ND581" s="185"/>
      <c r="NE581" s="185"/>
      <c r="NF581" s="185"/>
      <c r="NG581" s="185"/>
      <c r="NH581" s="185"/>
      <c r="NI581" s="185"/>
      <c r="NJ581" s="185"/>
      <c r="NK581" s="185"/>
      <c r="NL581" s="185"/>
      <c r="NM581" s="185"/>
      <c r="NN581" s="185"/>
      <c r="NO581" s="185"/>
      <c r="NP581" s="185"/>
      <c r="NQ581" s="185"/>
      <c r="NR581" s="185"/>
      <c r="NS581" s="185"/>
      <c r="NT581" s="185"/>
      <c r="NU581" s="185"/>
      <c r="NV581" s="185"/>
      <c r="NW581" s="185"/>
      <c r="NX581" s="185"/>
      <c r="NY581" s="185"/>
      <c r="NZ581" s="185"/>
      <c r="OA581" s="185"/>
      <c r="OB581" s="185"/>
      <c r="OC581" s="185"/>
      <c r="OD581" s="185"/>
      <c r="OE581" s="185"/>
      <c r="OF581" s="185"/>
      <c r="OG581" s="185"/>
      <c r="OH581" s="185"/>
      <c r="OI581" s="185"/>
      <c r="OJ581" s="185"/>
      <c r="OK581" s="185"/>
      <c r="OL581" s="185"/>
      <c r="OM581" s="185"/>
      <c r="ON581" s="185"/>
      <c r="OO581" s="185"/>
      <c r="OP581" s="185"/>
      <c r="OQ581" s="185"/>
      <c r="OR581" s="185"/>
      <c r="OS581" s="185"/>
      <c r="OT581" s="185"/>
      <c r="OU581" s="185"/>
      <c r="OV581" s="185"/>
      <c r="OW581" s="185"/>
      <c r="OX581" s="185"/>
      <c r="OY581" s="185"/>
      <c r="OZ581" s="185"/>
      <c r="PA581" s="185"/>
      <c r="PB581" s="185"/>
      <c r="PC581" s="185"/>
      <c r="PD581" s="185"/>
      <c r="PE581" s="185"/>
      <c r="PF581" s="185"/>
      <c r="PG581" s="185"/>
      <c r="PH581" s="185"/>
      <c r="PI581" s="185"/>
      <c r="PJ581" s="185"/>
      <c r="PK581" s="185"/>
      <c r="PL581" s="185"/>
      <c r="PM581" s="185"/>
      <c r="PN581" s="185"/>
      <c r="PO581" s="185"/>
      <c r="PP581" s="185"/>
      <c r="PQ581" s="185"/>
      <c r="PR581" s="185"/>
      <c r="PS581" s="185"/>
      <c r="PT581" s="185"/>
      <c r="PU581" s="185"/>
      <c r="PV581" s="185"/>
      <c r="PW581" s="185"/>
      <c r="PX581" s="185"/>
      <c r="PY581" s="185"/>
      <c r="PZ581" s="185"/>
      <c r="QA581" s="185"/>
      <c r="QB581" s="185"/>
      <c r="QC581" s="185"/>
      <c r="QD581" s="185"/>
      <c r="QE581" s="185"/>
      <c r="QF581" s="185"/>
      <c r="QG581" s="185"/>
      <c r="QH581" s="185"/>
      <c r="QI581" s="185"/>
      <c r="QJ581" s="185"/>
      <c r="QK581" s="185"/>
      <c r="QL581" s="185"/>
      <c r="QM581" s="185"/>
      <c r="QN581" s="185"/>
      <c r="QO581" s="185"/>
      <c r="QP581" s="185"/>
      <c r="QQ581" s="185"/>
      <c r="QR581" s="185"/>
      <c r="QS581" s="185"/>
      <c r="QT581" s="185"/>
      <c r="QU581" s="185"/>
      <c r="QV581" s="185"/>
      <c r="QW581" s="185"/>
      <c r="QX581" s="185"/>
      <c r="QY581" s="185"/>
      <c r="QZ581" s="185"/>
      <c r="RA581" s="185"/>
      <c r="RB581" s="185"/>
      <c r="RC581" s="185"/>
      <c r="RD581" s="185"/>
      <c r="RE581" s="185"/>
      <c r="RF581" s="185"/>
      <c r="RG581" s="185"/>
      <c r="RH581" s="185"/>
      <c r="RI581" s="185"/>
      <c r="RJ581" s="185"/>
      <c r="RK581" s="185"/>
      <c r="RL581" s="185"/>
      <c r="RM581" s="185"/>
      <c r="RN581" s="185"/>
      <c r="RO581" s="185"/>
      <c r="RP581" s="185"/>
      <c r="RQ581" s="185"/>
      <c r="RR581" s="185"/>
      <c r="RS581" s="185"/>
      <c r="RT581" s="185"/>
      <c r="RU581" s="185"/>
      <c r="RV581" s="185"/>
      <c r="RW581" s="185"/>
      <c r="RX581" s="185"/>
      <c r="RY581" s="185"/>
      <c r="RZ581" s="185"/>
      <c r="SA581" s="185"/>
      <c r="SB581" s="185"/>
      <c r="SC581" s="185"/>
      <c r="SD581" s="185"/>
      <c r="SE581" s="185"/>
      <c r="SF581" s="185"/>
      <c r="SG581" s="185"/>
      <c r="SH581" s="185"/>
      <c r="SI581" s="185"/>
      <c r="SJ581" s="185"/>
      <c r="SK581" s="185"/>
      <c r="SL581" s="185"/>
      <c r="SM581" s="185"/>
      <c r="SN581" s="185"/>
      <c r="SO581" s="185"/>
      <c r="SP581" s="185"/>
      <c r="SQ581" s="185"/>
      <c r="SR581" s="185"/>
      <c r="SS581" s="185"/>
      <c r="ST581" s="185"/>
      <c r="SU581" s="185"/>
      <c r="SV581" s="185"/>
      <c r="SW581" s="185"/>
      <c r="SX581" s="185"/>
      <c r="SY581" s="185"/>
      <c r="SZ581" s="185"/>
      <c r="TA581" s="185"/>
      <c r="TB581" s="185"/>
      <c r="TC581" s="185"/>
      <c r="TD581" s="185"/>
      <c r="TE581" s="185"/>
      <c r="TF581" s="185"/>
      <c r="TG581" s="185"/>
      <c r="TH581" s="185"/>
      <c r="TI581" s="185"/>
    </row>
    <row r="582" spans="1:529" s="79" customFormat="1" ht="27.75" customHeight="1" x14ac:dyDescent="0.25">
      <c r="A582" s="267">
        <v>13140138</v>
      </c>
      <c r="B582" s="268">
        <v>40072</v>
      </c>
      <c r="C582" s="83" t="s">
        <v>1590</v>
      </c>
      <c r="D582" s="50" t="s">
        <v>5717</v>
      </c>
      <c r="E582" s="83"/>
      <c r="F582" s="83"/>
      <c r="G582" s="83"/>
      <c r="H582" s="269">
        <v>55782</v>
      </c>
      <c r="I582" s="268">
        <v>40092</v>
      </c>
      <c r="J582" s="268">
        <v>41533</v>
      </c>
      <c r="K582" s="50" t="s">
        <v>1089</v>
      </c>
      <c r="L582" s="50"/>
      <c r="M582" s="50" t="s">
        <v>307</v>
      </c>
      <c r="N582" s="50" t="s">
        <v>52</v>
      </c>
      <c r="O582" s="50">
        <v>32400</v>
      </c>
      <c r="P582" s="318"/>
      <c r="Q582" s="318"/>
      <c r="R582" s="318"/>
      <c r="S582" s="318"/>
      <c r="T582" s="756"/>
      <c r="U582" s="50"/>
      <c r="V582" s="50">
        <v>32400</v>
      </c>
      <c r="W582" s="50"/>
      <c r="X582" s="50"/>
      <c r="Y582" s="50"/>
      <c r="Z582" s="50"/>
      <c r="AA582" s="50"/>
      <c r="AB582" s="50"/>
      <c r="AC582" s="50"/>
      <c r="AD582" s="50"/>
      <c r="AE582" s="50"/>
      <c r="AF582" s="50"/>
      <c r="AG582" s="50"/>
      <c r="AH582" s="50"/>
      <c r="AI582" s="50" t="s">
        <v>4187</v>
      </c>
      <c r="AJ582" s="50" t="s">
        <v>4188</v>
      </c>
      <c r="AK582" s="425"/>
      <c r="AL582" s="54"/>
      <c r="AM582" s="13"/>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185"/>
      <c r="HL582" s="185"/>
      <c r="HM582" s="185"/>
      <c r="HN582" s="185"/>
      <c r="HO582" s="185"/>
      <c r="HP582" s="185"/>
      <c r="HQ582" s="185"/>
      <c r="HR582" s="185"/>
      <c r="HS582" s="185"/>
      <c r="HT582" s="185"/>
      <c r="HU582" s="185"/>
      <c r="HV582" s="185"/>
      <c r="HW582" s="185"/>
      <c r="HX582" s="185"/>
      <c r="HY582" s="185"/>
      <c r="HZ582" s="185"/>
      <c r="IA582" s="185"/>
      <c r="IB582" s="185"/>
      <c r="IC582" s="185"/>
      <c r="ID582" s="185"/>
      <c r="IE582" s="185"/>
      <c r="IF582" s="185"/>
      <c r="IG582" s="185"/>
      <c r="IH582" s="185"/>
      <c r="II582" s="185"/>
      <c r="IJ582" s="185"/>
      <c r="IK582" s="185"/>
      <c r="IL582" s="185"/>
      <c r="IM582" s="185"/>
      <c r="IN582" s="185"/>
      <c r="IO582" s="185"/>
      <c r="IP582" s="185"/>
      <c r="IQ582" s="185"/>
      <c r="IR582" s="185"/>
      <c r="IS582" s="185"/>
      <c r="IT582" s="185"/>
      <c r="IU582" s="185"/>
      <c r="IV582" s="185"/>
      <c r="IW582" s="185"/>
      <c r="IX582" s="185"/>
      <c r="IY582" s="185"/>
      <c r="IZ582" s="185"/>
      <c r="JA582" s="185"/>
      <c r="JB582" s="185"/>
      <c r="JC582" s="185"/>
      <c r="JD582" s="185"/>
      <c r="JE582" s="185"/>
      <c r="JF582" s="185"/>
      <c r="JG582" s="185"/>
      <c r="JH582" s="185"/>
      <c r="JI582" s="185"/>
      <c r="JJ582" s="185"/>
      <c r="JK582" s="185"/>
      <c r="JL582" s="185"/>
      <c r="JM582" s="185"/>
      <c r="JN582" s="185"/>
      <c r="JO582" s="185"/>
      <c r="JP582" s="185"/>
      <c r="JQ582" s="185"/>
      <c r="JR582" s="185"/>
      <c r="JS582" s="185"/>
      <c r="JT582" s="185"/>
      <c r="JU582" s="185"/>
      <c r="JV582" s="185"/>
      <c r="JW582" s="185"/>
      <c r="JX582" s="185"/>
      <c r="JY582" s="185"/>
      <c r="JZ582" s="185"/>
      <c r="KA582" s="185"/>
      <c r="KB582" s="185"/>
      <c r="KC582" s="185"/>
      <c r="KD582" s="185"/>
      <c r="KE582" s="185"/>
      <c r="KF582" s="185"/>
      <c r="KG582" s="185"/>
      <c r="KH582" s="185"/>
      <c r="KI582" s="185"/>
      <c r="KJ582" s="185"/>
      <c r="KK582" s="185"/>
      <c r="KL582" s="185"/>
      <c r="KM582" s="185"/>
      <c r="KN582" s="185"/>
      <c r="KO582" s="185"/>
      <c r="KP582" s="185"/>
      <c r="KQ582" s="185"/>
      <c r="KR582" s="185"/>
      <c r="KS582" s="185"/>
      <c r="KT582" s="185"/>
      <c r="KU582" s="185"/>
      <c r="KV582" s="185"/>
      <c r="KW582" s="185"/>
      <c r="KX582" s="185"/>
      <c r="KY582" s="185"/>
      <c r="KZ582" s="185"/>
      <c r="LA582" s="185"/>
      <c r="LB582" s="185"/>
      <c r="LC582" s="185"/>
      <c r="LD582" s="185"/>
      <c r="LE582" s="185"/>
      <c r="LF582" s="185"/>
      <c r="LG582" s="185"/>
      <c r="LH582" s="185"/>
      <c r="LI582" s="185"/>
      <c r="LJ582" s="185"/>
      <c r="LK582" s="185"/>
      <c r="LL582" s="185"/>
      <c r="LM582" s="185"/>
      <c r="LN582" s="185"/>
      <c r="LO582" s="185"/>
      <c r="LP582" s="185"/>
      <c r="LQ582" s="185"/>
      <c r="LR582" s="185"/>
      <c r="LS582" s="185"/>
      <c r="LT582" s="185"/>
      <c r="LU582" s="185"/>
      <c r="LV582" s="185"/>
      <c r="LW582" s="185"/>
      <c r="LX582" s="185"/>
      <c r="LY582" s="185"/>
      <c r="LZ582" s="185"/>
      <c r="MA582" s="185"/>
      <c r="MB582" s="185"/>
      <c r="MC582" s="185"/>
      <c r="MD582" s="185"/>
      <c r="ME582" s="185"/>
      <c r="MF582" s="185"/>
      <c r="MG582" s="185"/>
      <c r="MH582" s="185"/>
      <c r="MI582" s="185"/>
      <c r="MJ582" s="185"/>
      <c r="MK582" s="185"/>
      <c r="ML582" s="185"/>
      <c r="MM582" s="185"/>
      <c r="MN582" s="185"/>
      <c r="MO582" s="185"/>
      <c r="MP582" s="185"/>
      <c r="MQ582" s="185"/>
      <c r="MR582" s="185"/>
      <c r="MS582" s="185"/>
      <c r="MT582" s="185"/>
      <c r="MU582" s="185"/>
      <c r="MV582" s="185"/>
      <c r="MW582" s="185"/>
      <c r="MX582" s="185"/>
      <c r="MY582" s="185"/>
      <c r="MZ582" s="185"/>
      <c r="NA582" s="185"/>
      <c r="NB582" s="185"/>
      <c r="NC582" s="185"/>
      <c r="ND582" s="185"/>
      <c r="NE582" s="185"/>
      <c r="NF582" s="185"/>
      <c r="NG582" s="185"/>
      <c r="NH582" s="185"/>
      <c r="NI582" s="185"/>
      <c r="NJ582" s="185"/>
      <c r="NK582" s="185"/>
      <c r="NL582" s="185"/>
      <c r="NM582" s="185"/>
      <c r="NN582" s="185"/>
      <c r="NO582" s="185"/>
      <c r="NP582" s="185"/>
      <c r="NQ582" s="185"/>
      <c r="NR582" s="185"/>
      <c r="NS582" s="185"/>
      <c r="NT582" s="185"/>
      <c r="NU582" s="185"/>
      <c r="NV582" s="185"/>
      <c r="NW582" s="185"/>
      <c r="NX582" s="185"/>
      <c r="NY582" s="185"/>
      <c r="NZ582" s="185"/>
      <c r="OA582" s="185"/>
      <c r="OB582" s="185"/>
      <c r="OC582" s="185"/>
      <c r="OD582" s="185"/>
      <c r="OE582" s="185"/>
      <c r="OF582" s="185"/>
      <c r="OG582" s="185"/>
      <c r="OH582" s="185"/>
      <c r="OI582" s="185"/>
      <c r="OJ582" s="185"/>
      <c r="OK582" s="185"/>
      <c r="OL582" s="185"/>
      <c r="OM582" s="185"/>
      <c r="ON582" s="185"/>
      <c r="OO582" s="185"/>
      <c r="OP582" s="185"/>
      <c r="OQ582" s="185"/>
      <c r="OR582" s="185"/>
      <c r="OS582" s="185"/>
      <c r="OT582" s="185"/>
      <c r="OU582" s="185"/>
      <c r="OV582" s="185"/>
      <c r="OW582" s="185"/>
      <c r="OX582" s="185"/>
      <c r="OY582" s="185"/>
      <c r="OZ582" s="185"/>
      <c r="PA582" s="185"/>
      <c r="PB582" s="185"/>
      <c r="PC582" s="185"/>
      <c r="PD582" s="185"/>
      <c r="PE582" s="185"/>
      <c r="PF582" s="185"/>
      <c r="PG582" s="185"/>
      <c r="PH582" s="185"/>
      <c r="PI582" s="185"/>
      <c r="PJ582" s="185"/>
      <c r="PK582" s="185"/>
      <c r="PL582" s="185"/>
      <c r="PM582" s="185"/>
      <c r="PN582" s="185"/>
      <c r="PO582" s="185"/>
      <c r="PP582" s="185"/>
      <c r="PQ582" s="185"/>
      <c r="PR582" s="185"/>
      <c r="PS582" s="185"/>
      <c r="PT582" s="185"/>
      <c r="PU582" s="185"/>
      <c r="PV582" s="185"/>
      <c r="PW582" s="185"/>
      <c r="PX582" s="185"/>
      <c r="PY582" s="185"/>
      <c r="PZ582" s="185"/>
      <c r="QA582" s="185"/>
      <c r="QB582" s="185"/>
      <c r="QC582" s="185"/>
      <c r="QD582" s="185"/>
      <c r="QE582" s="185"/>
      <c r="QF582" s="185"/>
      <c r="QG582" s="185"/>
      <c r="QH582" s="185"/>
      <c r="QI582" s="185"/>
      <c r="QJ582" s="185"/>
      <c r="QK582" s="185"/>
      <c r="QL582" s="185"/>
      <c r="QM582" s="185"/>
      <c r="QN582" s="185"/>
      <c r="QO582" s="185"/>
      <c r="QP582" s="185"/>
      <c r="QQ582" s="185"/>
      <c r="QR582" s="185"/>
      <c r="QS582" s="185"/>
      <c r="QT582" s="185"/>
      <c r="QU582" s="185"/>
      <c r="QV582" s="185"/>
      <c r="QW582" s="185"/>
      <c r="QX582" s="185"/>
      <c r="QY582" s="185"/>
      <c r="QZ582" s="185"/>
      <c r="RA582" s="185"/>
      <c r="RB582" s="185"/>
      <c r="RC582" s="185"/>
      <c r="RD582" s="185"/>
      <c r="RE582" s="185"/>
      <c r="RF582" s="185"/>
      <c r="RG582" s="185"/>
      <c r="RH582" s="185"/>
      <c r="RI582" s="185"/>
      <c r="RJ582" s="185"/>
      <c r="RK582" s="185"/>
      <c r="RL582" s="185"/>
      <c r="RM582" s="185"/>
      <c r="RN582" s="185"/>
      <c r="RO582" s="185"/>
      <c r="RP582" s="185"/>
      <c r="RQ582" s="185"/>
      <c r="RR582" s="185"/>
      <c r="RS582" s="185"/>
      <c r="RT582" s="185"/>
      <c r="RU582" s="185"/>
      <c r="RV582" s="185"/>
      <c r="RW582" s="185"/>
      <c r="RX582" s="185"/>
      <c r="RY582" s="185"/>
      <c r="RZ582" s="185"/>
      <c r="SA582" s="185"/>
      <c r="SB582" s="185"/>
      <c r="SC582" s="185"/>
      <c r="SD582" s="185"/>
      <c r="SE582" s="185"/>
      <c r="SF582" s="185"/>
      <c r="SG582" s="185"/>
      <c r="SH582" s="185"/>
      <c r="SI582" s="185"/>
      <c r="SJ582" s="185"/>
      <c r="SK582" s="185"/>
      <c r="SL582" s="185"/>
      <c r="SM582" s="185"/>
      <c r="SN582" s="185"/>
      <c r="SO582" s="185"/>
      <c r="SP582" s="185"/>
      <c r="SQ582" s="185"/>
      <c r="SR582" s="185"/>
      <c r="SS582" s="185"/>
      <c r="ST582" s="185"/>
      <c r="SU582" s="185"/>
      <c r="SV582" s="185"/>
      <c r="SW582" s="185"/>
      <c r="SX582" s="185"/>
      <c r="SY582" s="185"/>
      <c r="SZ582" s="185"/>
      <c r="TA582" s="185"/>
      <c r="TB582" s="185"/>
      <c r="TC582" s="185"/>
      <c r="TD582" s="185"/>
      <c r="TE582" s="185"/>
      <c r="TF582" s="185"/>
      <c r="TG582" s="185"/>
      <c r="TH582" s="185"/>
      <c r="TI582" s="185"/>
    </row>
    <row r="583" spans="1:529" s="79" customFormat="1" ht="27.75" customHeight="1" x14ac:dyDescent="0.25">
      <c r="A583" s="253">
        <v>13140138</v>
      </c>
      <c r="B583" s="5">
        <v>40072</v>
      </c>
      <c r="C583" s="46" t="s">
        <v>1590</v>
      </c>
      <c r="D583" s="625" t="s">
        <v>5717</v>
      </c>
      <c r="E583" s="49"/>
      <c r="F583" s="49"/>
      <c r="G583" s="49"/>
      <c r="H583" s="39">
        <v>55782</v>
      </c>
      <c r="I583" s="5">
        <v>40092</v>
      </c>
      <c r="J583" s="5">
        <v>41533</v>
      </c>
      <c r="K583" s="626" t="s">
        <v>1089</v>
      </c>
      <c r="L583" s="626"/>
      <c r="M583" s="626" t="s">
        <v>307</v>
      </c>
      <c r="N583" s="626" t="s">
        <v>52</v>
      </c>
      <c r="O583" s="626"/>
      <c r="P583" s="66"/>
      <c r="Q583" s="66"/>
      <c r="R583" s="66"/>
      <c r="S583" s="66"/>
      <c r="T583" s="715"/>
      <c r="U583" s="626"/>
      <c r="V583" s="626"/>
      <c r="W583" s="626"/>
      <c r="X583" s="626"/>
      <c r="Y583" s="626"/>
      <c r="Z583" s="626"/>
      <c r="AA583" s="626"/>
      <c r="AB583" s="626"/>
      <c r="AC583" s="626"/>
      <c r="AD583" s="626"/>
      <c r="AE583" s="626"/>
      <c r="AF583" s="626"/>
      <c r="AG583" s="626"/>
      <c r="AH583" s="626"/>
      <c r="AI583" s="626" t="s">
        <v>4189</v>
      </c>
      <c r="AJ583" s="626" t="s">
        <v>4190</v>
      </c>
      <c r="AK583" s="7"/>
      <c r="AL583" s="20"/>
      <c r="AM583" s="13"/>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185"/>
      <c r="HL583" s="185"/>
      <c r="HM583" s="185"/>
      <c r="HN583" s="185"/>
      <c r="HO583" s="185"/>
      <c r="HP583" s="185"/>
      <c r="HQ583" s="185"/>
      <c r="HR583" s="185"/>
      <c r="HS583" s="185"/>
      <c r="HT583" s="185"/>
      <c r="HU583" s="185"/>
      <c r="HV583" s="185"/>
      <c r="HW583" s="185"/>
      <c r="HX583" s="185"/>
      <c r="HY583" s="185"/>
      <c r="HZ583" s="185"/>
      <c r="IA583" s="185"/>
      <c r="IB583" s="185"/>
      <c r="IC583" s="185"/>
      <c r="ID583" s="185"/>
      <c r="IE583" s="185"/>
      <c r="IF583" s="185"/>
      <c r="IG583" s="185"/>
      <c r="IH583" s="185"/>
      <c r="II583" s="185"/>
      <c r="IJ583" s="185"/>
      <c r="IK583" s="185"/>
      <c r="IL583" s="185"/>
      <c r="IM583" s="185"/>
      <c r="IN583" s="185"/>
      <c r="IO583" s="185"/>
      <c r="IP583" s="185"/>
      <c r="IQ583" s="185"/>
      <c r="IR583" s="185"/>
      <c r="IS583" s="185"/>
      <c r="IT583" s="185"/>
      <c r="IU583" s="185"/>
      <c r="IV583" s="185"/>
      <c r="IW583" s="185"/>
      <c r="IX583" s="185"/>
      <c r="IY583" s="185"/>
      <c r="IZ583" s="185"/>
      <c r="JA583" s="185"/>
      <c r="JB583" s="185"/>
      <c r="JC583" s="185"/>
      <c r="JD583" s="185"/>
      <c r="JE583" s="185"/>
      <c r="JF583" s="185"/>
      <c r="JG583" s="185"/>
      <c r="JH583" s="185"/>
      <c r="JI583" s="185"/>
      <c r="JJ583" s="185"/>
      <c r="JK583" s="185"/>
      <c r="JL583" s="185"/>
      <c r="JM583" s="185"/>
      <c r="JN583" s="185"/>
      <c r="JO583" s="185"/>
      <c r="JP583" s="185"/>
      <c r="JQ583" s="185"/>
      <c r="JR583" s="185"/>
      <c r="JS583" s="185"/>
      <c r="JT583" s="185"/>
      <c r="JU583" s="185"/>
      <c r="JV583" s="185"/>
      <c r="JW583" s="185"/>
      <c r="JX583" s="185"/>
      <c r="JY583" s="185"/>
      <c r="JZ583" s="185"/>
      <c r="KA583" s="185"/>
      <c r="KB583" s="185"/>
      <c r="KC583" s="185"/>
      <c r="KD583" s="185"/>
      <c r="KE583" s="185"/>
      <c r="KF583" s="185"/>
      <c r="KG583" s="185"/>
      <c r="KH583" s="185"/>
      <c r="KI583" s="185"/>
      <c r="KJ583" s="185"/>
      <c r="KK583" s="185"/>
      <c r="KL583" s="185"/>
      <c r="KM583" s="185"/>
      <c r="KN583" s="185"/>
      <c r="KO583" s="185"/>
      <c r="KP583" s="185"/>
      <c r="KQ583" s="185"/>
      <c r="KR583" s="185"/>
      <c r="KS583" s="185"/>
      <c r="KT583" s="185"/>
      <c r="KU583" s="185"/>
      <c r="KV583" s="185"/>
      <c r="KW583" s="185"/>
      <c r="KX583" s="185"/>
      <c r="KY583" s="185"/>
      <c r="KZ583" s="185"/>
      <c r="LA583" s="185"/>
      <c r="LB583" s="185"/>
      <c r="LC583" s="185"/>
      <c r="LD583" s="185"/>
      <c r="LE583" s="185"/>
      <c r="LF583" s="185"/>
      <c r="LG583" s="185"/>
      <c r="LH583" s="185"/>
      <c r="LI583" s="185"/>
      <c r="LJ583" s="185"/>
      <c r="LK583" s="185"/>
      <c r="LL583" s="185"/>
      <c r="LM583" s="185"/>
      <c r="LN583" s="185"/>
      <c r="LO583" s="185"/>
      <c r="LP583" s="185"/>
      <c r="LQ583" s="185"/>
      <c r="LR583" s="185"/>
      <c r="LS583" s="185"/>
      <c r="LT583" s="185"/>
      <c r="LU583" s="185"/>
      <c r="LV583" s="185"/>
      <c r="LW583" s="185"/>
      <c r="LX583" s="185"/>
      <c r="LY583" s="185"/>
      <c r="LZ583" s="185"/>
      <c r="MA583" s="185"/>
      <c r="MB583" s="185"/>
      <c r="MC583" s="185"/>
      <c r="MD583" s="185"/>
      <c r="ME583" s="185"/>
      <c r="MF583" s="185"/>
      <c r="MG583" s="185"/>
      <c r="MH583" s="185"/>
      <c r="MI583" s="185"/>
      <c r="MJ583" s="185"/>
      <c r="MK583" s="185"/>
      <c r="ML583" s="185"/>
      <c r="MM583" s="185"/>
      <c r="MN583" s="185"/>
      <c r="MO583" s="185"/>
      <c r="MP583" s="185"/>
      <c r="MQ583" s="185"/>
      <c r="MR583" s="185"/>
      <c r="MS583" s="185"/>
      <c r="MT583" s="185"/>
      <c r="MU583" s="185"/>
      <c r="MV583" s="185"/>
      <c r="MW583" s="185"/>
      <c r="MX583" s="185"/>
      <c r="MY583" s="185"/>
      <c r="MZ583" s="185"/>
      <c r="NA583" s="185"/>
      <c r="NB583" s="185"/>
      <c r="NC583" s="185"/>
      <c r="ND583" s="185"/>
      <c r="NE583" s="185"/>
      <c r="NF583" s="185"/>
      <c r="NG583" s="185"/>
      <c r="NH583" s="185"/>
      <c r="NI583" s="185"/>
      <c r="NJ583" s="185"/>
      <c r="NK583" s="185"/>
      <c r="NL583" s="185"/>
      <c r="NM583" s="185"/>
      <c r="NN583" s="185"/>
      <c r="NO583" s="185"/>
      <c r="NP583" s="185"/>
      <c r="NQ583" s="185"/>
      <c r="NR583" s="185"/>
      <c r="NS583" s="185"/>
      <c r="NT583" s="185"/>
      <c r="NU583" s="185"/>
      <c r="NV583" s="185"/>
      <c r="NW583" s="185"/>
      <c r="NX583" s="185"/>
      <c r="NY583" s="185"/>
      <c r="NZ583" s="185"/>
      <c r="OA583" s="185"/>
      <c r="OB583" s="185"/>
      <c r="OC583" s="185"/>
      <c r="OD583" s="185"/>
      <c r="OE583" s="185"/>
      <c r="OF583" s="185"/>
      <c r="OG583" s="185"/>
      <c r="OH583" s="185"/>
      <c r="OI583" s="185"/>
      <c r="OJ583" s="185"/>
      <c r="OK583" s="185"/>
      <c r="OL583" s="185"/>
      <c r="OM583" s="185"/>
      <c r="ON583" s="185"/>
      <c r="OO583" s="185"/>
      <c r="OP583" s="185"/>
      <c r="OQ583" s="185"/>
      <c r="OR583" s="185"/>
      <c r="OS583" s="185"/>
      <c r="OT583" s="185"/>
      <c r="OU583" s="185"/>
      <c r="OV583" s="185"/>
      <c r="OW583" s="185"/>
      <c r="OX583" s="185"/>
      <c r="OY583" s="185"/>
      <c r="OZ583" s="185"/>
      <c r="PA583" s="185"/>
      <c r="PB583" s="185"/>
      <c r="PC583" s="185"/>
      <c r="PD583" s="185"/>
      <c r="PE583" s="185"/>
      <c r="PF583" s="185"/>
      <c r="PG583" s="185"/>
      <c r="PH583" s="185"/>
      <c r="PI583" s="185"/>
      <c r="PJ583" s="185"/>
      <c r="PK583" s="185"/>
      <c r="PL583" s="185"/>
      <c r="PM583" s="185"/>
      <c r="PN583" s="185"/>
      <c r="PO583" s="185"/>
      <c r="PP583" s="185"/>
      <c r="PQ583" s="185"/>
      <c r="PR583" s="185"/>
      <c r="PS583" s="185"/>
      <c r="PT583" s="185"/>
      <c r="PU583" s="185"/>
      <c r="PV583" s="185"/>
      <c r="PW583" s="185"/>
      <c r="PX583" s="185"/>
      <c r="PY583" s="185"/>
      <c r="PZ583" s="185"/>
      <c r="QA583" s="185"/>
      <c r="QB583" s="185"/>
      <c r="QC583" s="185"/>
      <c r="QD583" s="185"/>
      <c r="QE583" s="185"/>
      <c r="QF583" s="185"/>
      <c r="QG583" s="185"/>
      <c r="QH583" s="185"/>
      <c r="QI583" s="185"/>
      <c r="QJ583" s="185"/>
      <c r="QK583" s="185"/>
      <c r="QL583" s="185"/>
      <c r="QM583" s="185"/>
      <c r="QN583" s="185"/>
      <c r="QO583" s="185"/>
      <c r="QP583" s="185"/>
      <c r="QQ583" s="185"/>
      <c r="QR583" s="185"/>
      <c r="QS583" s="185"/>
      <c r="QT583" s="185"/>
      <c r="QU583" s="185"/>
      <c r="QV583" s="185"/>
      <c r="QW583" s="185"/>
      <c r="QX583" s="185"/>
      <c r="QY583" s="185"/>
      <c r="QZ583" s="185"/>
      <c r="RA583" s="185"/>
      <c r="RB583" s="185"/>
      <c r="RC583" s="185"/>
      <c r="RD583" s="185"/>
      <c r="RE583" s="185"/>
      <c r="RF583" s="185"/>
      <c r="RG583" s="185"/>
      <c r="RH583" s="185"/>
      <c r="RI583" s="185"/>
      <c r="RJ583" s="185"/>
      <c r="RK583" s="185"/>
      <c r="RL583" s="185"/>
      <c r="RM583" s="185"/>
      <c r="RN583" s="185"/>
      <c r="RO583" s="185"/>
      <c r="RP583" s="185"/>
      <c r="RQ583" s="185"/>
      <c r="RR583" s="185"/>
      <c r="RS583" s="185"/>
      <c r="RT583" s="185"/>
      <c r="RU583" s="185"/>
      <c r="RV583" s="185"/>
      <c r="RW583" s="185"/>
      <c r="RX583" s="185"/>
      <c r="RY583" s="185"/>
      <c r="RZ583" s="185"/>
      <c r="SA583" s="185"/>
      <c r="SB583" s="185"/>
      <c r="SC583" s="185"/>
      <c r="SD583" s="185"/>
      <c r="SE583" s="185"/>
      <c r="SF583" s="185"/>
      <c r="SG583" s="185"/>
      <c r="SH583" s="185"/>
      <c r="SI583" s="185"/>
      <c r="SJ583" s="185"/>
      <c r="SK583" s="185"/>
      <c r="SL583" s="185"/>
      <c r="SM583" s="185"/>
      <c r="SN583" s="185"/>
      <c r="SO583" s="185"/>
      <c r="SP583" s="185"/>
      <c r="SQ583" s="185"/>
      <c r="SR583" s="185"/>
      <c r="SS583" s="185"/>
      <c r="ST583" s="185"/>
      <c r="SU583" s="185"/>
      <c r="SV583" s="185"/>
      <c r="SW583" s="185"/>
      <c r="SX583" s="185"/>
      <c r="SY583" s="185"/>
      <c r="SZ583" s="185"/>
      <c r="TA583" s="185"/>
      <c r="TB583" s="185"/>
      <c r="TC583" s="185"/>
      <c r="TD583" s="185"/>
      <c r="TE583" s="185"/>
      <c r="TF583" s="185"/>
      <c r="TG583" s="185"/>
      <c r="TH583" s="185"/>
      <c r="TI583" s="185"/>
    </row>
    <row r="584" spans="1:529" s="79" customFormat="1" ht="27.75" customHeight="1" thickBot="1" x14ac:dyDescent="0.3">
      <c r="A584" s="225">
        <v>13140138</v>
      </c>
      <c r="B584" s="212">
        <v>40072</v>
      </c>
      <c r="C584" s="224" t="s">
        <v>1590</v>
      </c>
      <c r="D584" s="251" t="s">
        <v>5717</v>
      </c>
      <c r="E584" s="86"/>
      <c r="F584" s="86"/>
      <c r="G584" s="86"/>
      <c r="H584" s="211">
        <v>55782</v>
      </c>
      <c r="I584" s="212">
        <v>40092</v>
      </c>
      <c r="J584" s="212">
        <v>41533</v>
      </c>
      <c r="K584" s="51" t="s">
        <v>1089</v>
      </c>
      <c r="L584" s="51"/>
      <c r="M584" s="51" t="s">
        <v>307</v>
      </c>
      <c r="N584" s="51" t="s">
        <v>52</v>
      </c>
      <c r="O584" s="51">
        <v>800</v>
      </c>
      <c r="P584" s="299"/>
      <c r="Q584" s="299"/>
      <c r="R584" s="299"/>
      <c r="S584" s="299"/>
      <c r="T584" s="751"/>
      <c r="U584" s="51"/>
      <c r="V584" s="51">
        <v>800</v>
      </c>
      <c r="W584" s="51"/>
      <c r="X584" s="51"/>
      <c r="Y584" s="51"/>
      <c r="Z584" s="51"/>
      <c r="AA584" s="51"/>
      <c r="AB584" s="51"/>
      <c r="AC584" s="51"/>
      <c r="AD584" s="51"/>
      <c r="AE584" s="51"/>
      <c r="AF584" s="51"/>
      <c r="AG584" s="51"/>
      <c r="AH584" s="51"/>
      <c r="AI584" s="51" t="s">
        <v>4187</v>
      </c>
      <c r="AJ584" s="51" t="s">
        <v>4188</v>
      </c>
      <c r="AK584" s="216"/>
      <c r="AL584" s="300"/>
      <c r="AM584" s="13"/>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185"/>
      <c r="HL584" s="185"/>
      <c r="HM584" s="185"/>
      <c r="HN584" s="185"/>
      <c r="HO584" s="185"/>
      <c r="HP584" s="185"/>
      <c r="HQ584" s="185"/>
      <c r="HR584" s="185"/>
      <c r="HS584" s="185"/>
      <c r="HT584" s="185"/>
      <c r="HU584" s="185"/>
      <c r="HV584" s="185"/>
      <c r="HW584" s="185"/>
      <c r="HX584" s="185"/>
      <c r="HY584" s="185"/>
      <c r="HZ584" s="185"/>
      <c r="IA584" s="185"/>
      <c r="IB584" s="185"/>
      <c r="IC584" s="185"/>
      <c r="ID584" s="185"/>
      <c r="IE584" s="185"/>
      <c r="IF584" s="185"/>
      <c r="IG584" s="185"/>
      <c r="IH584" s="185"/>
      <c r="II584" s="185"/>
      <c r="IJ584" s="185"/>
      <c r="IK584" s="185"/>
      <c r="IL584" s="185"/>
      <c r="IM584" s="185"/>
      <c r="IN584" s="185"/>
      <c r="IO584" s="185"/>
      <c r="IP584" s="185"/>
      <c r="IQ584" s="185"/>
      <c r="IR584" s="185"/>
      <c r="IS584" s="185"/>
      <c r="IT584" s="185"/>
      <c r="IU584" s="185"/>
      <c r="IV584" s="185"/>
      <c r="IW584" s="185"/>
      <c r="IX584" s="185"/>
      <c r="IY584" s="185"/>
      <c r="IZ584" s="185"/>
      <c r="JA584" s="185"/>
      <c r="JB584" s="185"/>
      <c r="JC584" s="185"/>
      <c r="JD584" s="185"/>
      <c r="JE584" s="185"/>
      <c r="JF584" s="185"/>
      <c r="JG584" s="185"/>
      <c r="JH584" s="185"/>
      <c r="JI584" s="185"/>
      <c r="JJ584" s="185"/>
      <c r="JK584" s="185"/>
      <c r="JL584" s="185"/>
      <c r="JM584" s="185"/>
      <c r="JN584" s="185"/>
      <c r="JO584" s="185"/>
      <c r="JP584" s="185"/>
      <c r="JQ584" s="185"/>
      <c r="JR584" s="185"/>
      <c r="JS584" s="185"/>
      <c r="JT584" s="185"/>
      <c r="JU584" s="185"/>
      <c r="JV584" s="185"/>
      <c r="JW584" s="185"/>
      <c r="JX584" s="185"/>
      <c r="JY584" s="185"/>
      <c r="JZ584" s="185"/>
      <c r="KA584" s="185"/>
      <c r="KB584" s="185"/>
      <c r="KC584" s="185"/>
      <c r="KD584" s="185"/>
      <c r="KE584" s="185"/>
      <c r="KF584" s="185"/>
      <c r="KG584" s="185"/>
      <c r="KH584" s="185"/>
      <c r="KI584" s="185"/>
      <c r="KJ584" s="185"/>
      <c r="KK584" s="185"/>
      <c r="KL584" s="185"/>
      <c r="KM584" s="185"/>
      <c r="KN584" s="185"/>
      <c r="KO584" s="185"/>
      <c r="KP584" s="185"/>
      <c r="KQ584" s="185"/>
      <c r="KR584" s="185"/>
      <c r="KS584" s="185"/>
      <c r="KT584" s="185"/>
      <c r="KU584" s="185"/>
      <c r="KV584" s="185"/>
      <c r="KW584" s="185"/>
      <c r="KX584" s="185"/>
      <c r="KY584" s="185"/>
      <c r="KZ584" s="185"/>
      <c r="LA584" s="185"/>
      <c r="LB584" s="185"/>
      <c r="LC584" s="185"/>
      <c r="LD584" s="185"/>
      <c r="LE584" s="185"/>
      <c r="LF584" s="185"/>
      <c r="LG584" s="185"/>
      <c r="LH584" s="185"/>
      <c r="LI584" s="185"/>
      <c r="LJ584" s="185"/>
      <c r="LK584" s="185"/>
      <c r="LL584" s="185"/>
      <c r="LM584" s="185"/>
      <c r="LN584" s="185"/>
      <c r="LO584" s="185"/>
      <c r="LP584" s="185"/>
      <c r="LQ584" s="185"/>
      <c r="LR584" s="185"/>
      <c r="LS584" s="185"/>
      <c r="LT584" s="185"/>
      <c r="LU584" s="185"/>
      <c r="LV584" s="185"/>
      <c r="LW584" s="185"/>
      <c r="LX584" s="185"/>
      <c r="LY584" s="185"/>
      <c r="LZ584" s="185"/>
      <c r="MA584" s="185"/>
      <c r="MB584" s="185"/>
      <c r="MC584" s="185"/>
      <c r="MD584" s="185"/>
      <c r="ME584" s="185"/>
      <c r="MF584" s="185"/>
      <c r="MG584" s="185"/>
      <c r="MH584" s="185"/>
      <c r="MI584" s="185"/>
      <c r="MJ584" s="185"/>
      <c r="MK584" s="185"/>
      <c r="ML584" s="185"/>
      <c r="MM584" s="185"/>
      <c r="MN584" s="185"/>
      <c r="MO584" s="185"/>
      <c r="MP584" s="185"/>
      <c r="MQ584" s="185"/>
      <c r="MR584" s="185"/>
      <c r="MS584" s="185"/>
      <c r="MT584" s="185"/>
      <c r="MU584" s="185"/>
      <c r="MV584" s="185"/>
      <c r="MW584" s="185"/>
      <c r="MX584" s="185"/>
      <c r="MY584" s="185"/>
      <c r="MZ584" s="185"/>
      <c r="NA584" s="185"/>
      <c r="NB584" s="185"/>
      <c r="NC584" s="185"/>
      <c r="ND584" s="185"/>
      <c r="NE584" s="185"/>
      <c r="NF584" s="185"/>
      <c r="NG584" s="185"/>
      <c r="NH584" s="185"/>
      <c r="NI584" s="185"/>
      <c r="NJ584" s="185"/>
      <c r="NK584" s="185"/>
      <c r="NL584" s="185"/>
      <c r="NM584" s="185"/>
      <c r="NN584" s="185"/>
      <c r="NO584" s="185"/>
      <c r="NP584" s="185"/>
      <c r="NQ584" s="185"/>
      <c r="NR584" s="185"/>
      <c r="NS584" s="185"/>
      <c r="NT584" s="185"/>
      <c r="NU584" s="185"/>
      <c r="NV584" s="185"/>
      <c r="NW584" s="185"/>
      <c r="NX584" s="185"/>
      <c r="NY584" s="185"/>
      <c r="NZ584" s="185"/>
      <c r="OA584" s="185"/>
      <c r="OB584" s="185"/>
      <c r="OC584" s="185"/>
      <c r="OD584" s="185"/>
      <c r="OE584" s="185"/>
      <c r="OF584" s="185"/>
      <c r="OG584" s="185"/>
      <c r="OH584" s="185"/>
      <c r="OI584" s="185"/>
      <c r="OJ584" s="185"/>
      <c r="OK584" s="185"/>
      <c r="OL584" s="185"/>
      <c r="OM584" s="185"/>
      <c r="ON584" s="185"/>
      <c r="OO584" s="185"/>
      <c r="OP584" s="185"/>
      <c r="OQ584" s="185"/>
      <c r="OR584" s="185"/>
      <c r="OS584" s="185"/>
      <c r="OT584" s="185"/>
      <c r="OU584" s="185"/>
      <c r="OV584" s="185"/>
      <c r="OW584" s="185"/>
      <c r="OX584" s="185"/>
      <c r="OY584" s="185"/>
      <c r="OZ584" s="185"/>
      <c r="PA584" s="185"/>
      <c r="PB584" s="185"/>
      <c r="PC584" s="185"/>
      <c r="PD584" s="185"/>
      <c r="PE584" s="185"/>
      <c r="PF584" s="185"/>
      <c r="PG584" s="185"/>
      <c r="PH584" s="185"/>
      <c r="PI584" s="185"/>
      <c r="PJ584" s="185"/>
      <c r="PK584" s="185"/>
      <c r="PL584" s="185"/>
      <c r="PM584" s="185"/>
      <c r="PN584" s="185"/>
      <c r="PO584" s="185"/>
      <c r="PP584" s="185"/>
      <c r="PQ584" s="185"/>
      <c r="PR584" s="185"/>
      <c r="PS584" s="185"/>
      <c r="PT584" s="185"/>
      <c r="PU584" s="185"/>
      <c r="PV584" s="185"/>
      <c r="PW584" s="185"/>
      <c r="PX584" s="185"/>
      <c r="PY584" s="185"/>
      <c r="PZ584" s="185"/>
      <c r="QA584" s="185"/>
      <c r="QB584" s="185"/>
      <c r="QC584" s="185"/>
      <c r="QD584" s="185"/>
      <c r="QE584" s="185"/>
      <c r="QF584" s="185"/>
      <c r="QG584" s="185"/>
      <c r="QH584" s="185"/>
      <c r="QI584" s="185"/>
      <c r="QJ584" s="185"/>
      <c r="QK584" s="185"/>
      <c r="QL584" s="185"/>
      <c r="QM584" s="185"/>
      <c r="QN584" s="185"/>
      <c r="QO584" s="185"/>
      <c r="QP584" s="185"/>
      <c r="QQ584" s="185"/>
      <c r="QR584" s="185"/>
      <c r="QS584" s="185"/>
      <c r="QT584" s="185"/>
      <c r="QU584" s="185"/>
      <c r="QV584" s="185"/>
      <c r="QW584" s="185"/>
      <c r="QX584" s="185"/>
      <c r="QY584" s="185"/>
      <c r="QZ584" s="185"/>
      <c r="RA584" s="185"/>
      <c r="RB584" s="185"/>
      <c r="RC584" s="185"/>
      <c r="RD584" s="185"/>
      <c r="RE584" s="185"/>
      <c r="RF584" s="185"/>
      <c r="RG584" s="185"/>
      <c r="RH584" s="185"/>
      <c r="RI584" s="185"/>
      <c r="RJ584" s="185"/>
      <c r="RK584" s="185"/>
      <c r="RL584" s="185"/>
      <c r="RM584" s="185"/>
      <c r="RN584" s="185"/>
      <c r="RO584" s="185"/>
      <c r="RP584" s="185"/>
      <c r="RQ584" s="185"/>
      <c r="RR584" s="185"/>
      <c r="RS584" s="185"/>
      <c r="RT584" s="185"/>
      <c r="RU584" s="185"/>
      <c r="RV584" s="185"/>
      <c r="RW584" s="185"/>
      <c r="RX584" s="185"/>
      <c r="RY584" s="185"/>
      <c r="RZ584" s="185"/>
      <c r="SA584" s="185"/>
      <c r="SB584" s="185"/>
      <c r="SC584" s="185"/>
      <c r="SD584" s="185"/>
      <c r="SE584" s="185"/>
      <c r="SF584" s="185"/>
      <c r="SG584" s="185"/>
      <c r="SH584" s="185"/>
      <c r="SI584" s="185"/>
      <c r="SJ584" s="185"/>
      <c r="SK584" s="185"/>
      <c r="SL584" s="185"/>
      <c r="SM584" s="185"/>
      <c r="SN584" s="185"/>
      <c r="SO584" s="185"/>
      <c r="SP584" s="185"/>
      <c r="SQ584" s="185"/>
      <c r="SR584" s="185"/>
      <c r="SS584" s="185"/>
      <c r="ST584" s="185"/>
      <c r="SU584" s="185"/>
      <c r="SV584" s="185"/>
      <c r="SW584" s="185"/>
      <c r="SX584" s="185"/>
      <c r="SY584" s="185"/>
      <c r="SZ584" s="185"/>
      <c r="TA584" s="185"/>
      <c r="TB584" s="185"/>
      <c r="TC584" s="185"/>
      <c r="TD584" s="185"/>
      <c r="TE584" s="185"/>
      <c r="TF584" s="185"/>
      <c r="TG584" s="185"/>
      <c r="TH584" s="185"/>
      <c r="TI584" s="185"/>
    </row>
    <row r="585" spans="1:529" s="79" customFormat="1" ht="32.25" customHeight="1" x14ac:dyDescent="0.25">
      <c r="A585" s="201">
        <v>13140139</v>
      </c>
      <c r="B585" s="217">
        <v>40092</v>
      </c>
      <c r="C585" s="218" t="s">
        <v>1591</v>
      </c>
      <c r="D585" s="218" t="s">
        <v>5410</v>
      </c>
      <c r="E585" s="218"/>
      <c r="F585" s="218"/>
      <c r="G585" s="218"/>
      <c r="H585" s="201">
        <v>23947</v>
      </c>
      <c r="I585" s="217">
        <v>40112</v>
      </c>
      <c r="J585" s="217">
        <v>42283</v>
      </c>
      <c r="K585" s="417" t="s">
        <v>1575</v>
      </c>
      <c r="L585" s="114"/>
      <c r="M585" s="218" t="s">
        <v>304</v>
      </c>
      <c r="N585" s="218" t="s">
        <v>21</v>
      </c>
      <c r="O585" s="218">
        <v>3960</v>
      </c>
      <c r="P585" s="218" t="s">
        <v>5411</v>
      </c>
      <c r="Q585" s="218"/>
      <c r="R585" s="218"/>
      <c r="S585" s="218"/>
      <c r="T585" s="717"/>
      <c r="U585" s="218"/>
      <c r="V585" s="218">
        <v>3960</v>
      </c>
      <c r="W585" s="218"/>
      <c r="X585" s="218"/>
      <c r="Y585" s="218"/>
      <c r="Z585" s="218"/>
      <c r="AA585" s="218"/>
      <c r="AB585" s="218"/>
      <c r="AC585" s="218"/>
      <c r="AD585" s="218"/>
      <c r="AE585" s="218"/>
      <c r="AF585" s="218"/>
      <c r="AG585" s="218"/>
      <c r="AH585" s="218"/>
      <c r="AI585" s="218" t="s">
        <v>2458</v>
      </c>
      <c r="AJ585" s="218" t="s">
        <v>2459</v>
      </c>
      <c r="AK585" s="266"/>
      <c r="AL585" s="266" t="s">
        <v>5413</v>
      </c>
      <c r="AM585" s="13"/>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185"/>
      <c r="HL585" s="185"/>
      <c r="HM585" s="185"/>
      <c r="HN585" s="185"/>
      <c r="HO585" s="185"/>
      <c r="HP585" s="185"/>
      <c r="HQ585" s="185"/>
      <c r="HR585" s="185"/>
      <c r="HS585" s="185"/>
      <c r="HT585" s="185"/>
      <c r="HU585" s="185"/>
      <c r="HV585" s="185"/>
      <c r="HW585" s="185"/>
      <c r="HX585" s="185"/>
      <c r="HY585" s="185"/>
      <c r="HZ585" s="185"/>
      <c r="IA585" s="185"/>
      <c r="IB585" s="185"/>
      <c r="IC585" s="185"/>
      <c r="ID585" s="185"/>
      <c r="IE585" s="185"/>
      <c r="IF585" s="185"/>
      <c r="IG585" s="185"/>
      <c r="IH585" s="185"/>
      <c r="II585" s="185"/>
      <c r="IJ585" s="185"/>
      <c r="IK585" s="185"/>
      <c r="IL585" s="185"/>
      <c r="IM585" s="185"/>
      <c r="IN585" s="185"/>
      <c r="IO585" s="185"/>
      <c r="IP585" s="185"/>
      <c r="IQ585" s="185"/>
      <c r="IR585" s="185"/>
      <c r="IS585" s="185"/>
      <c r="IT585" s="185"/>
      <c r="IU585" s="185"/>
      <c r="IV585" s="185"/>
      <c r="IW585" s="185"/>
      <c r="IX585" s="185"/>
      <c r="IY585" s="185"/>
      <c r="IZ585" s="185"/>
      <c r="JA585" s="185"/>
      <c r="JB585" s="185"/>
      <c r="JC585" s="185"/>
      <c r="JD585" s="185"/>
      <c r="JE585" s="185"/>
      <c r="JF585" s="185"/>
      <c r="JG585" s="185"/>
      <c r="JH585" s="185"/>
      <c r="JI585" s="185"/>
      <c r="JJ585" s="185"/>
      <c r="JK585" s="185"/>
      <c r="JL585" s="185"/>
      <c r="JM585" s="185"/>
      <c r="JN585" s="185"/>
      <c r="JO585" s="185"/>
      <c r="JP585" s="185"/>
      <c r="JQ585" s="185"/>
      <c r="JR585" s="185"/>
      <c r="JS585" s="185"/>
      <c r="JT585" s="185"/>
      <c r="JU585" s="185"/>
      <c r="JV585" s="185"/>
      <c r="JW585" s="185"/>
      <c r="JX585" s="185"/>
      <c r="JY585" s="185"/>
      <c r="JZ585" s="185"/>
      <c r="KA585" s="185"/>
      <c r="KB585" s="185"/>
      <c r="KC585" s="185"/>
      <c r="KD585" s="185"/>
      <c r="KE585" s="185"/>
      <c r="KF585" s="185"/>
      <c r="KG585" s="185"/>
      <c r="KH585" s="185"/>
      <c r="KI585" s="185"/>
      <c r="KJ585" s="185"/>
      <c r="KK585" s="185"/>
      <c r="KL585" s="185"/>
      <c r="KM585" s="185"/>
      <c r="KN585" s="185"/>
      <c r="KO585" s="185"/>
      <c r="KP585" s="185"/>
      <c r="KQ585" s="185"/>
      <c r="KR585" s="185"/>
      <c r="KS585" s="185"/>
      <c r="KT585" s="185"/>
      <c r="KU585" s="185"/>
      <c r="KV585" s="185"/>
      <c r="KW585" s="185"/>
      <c r="KX585" s="185"/>
      <c r="KY585" s="185"/>
      <c r="KZ585" s="185"/>
      <c r="LA585" s="185"/>
      <c r="LB585" s="185"/>
      <c r="LC585" s="185"/>
      <c r="LD585" s="185"/>
      <c r="LE585" s="185"/>
      <c r="LF585" s="185"/>
      <c r="LG585" s="185"/>
      <c r="LH585" s="185"/>
      <c r="LI585" s="185"/>
      <c r="LJ585" s="185"/>
      <c r="LK585" s="185"/>
      <c r="LL585" s="185"/>
      <c r="LM585" s="185"/>
      <c r="LN585" s="185"/>
      <c r="LO585" s="185"/>
      <c r="LP585" s="185"/>
      <c r="LQ585" s="185"/>
      <c r="LR585" s="185"/>
      <c r="LS585" s="185"/>
      <c r="LT585" s="185"/>
      <c r="LU585" s="185"/>
      <c r="LV585" s="185"/>
      <c r="LW585" s="185"/>
      <c r="LX585" s="185"/>
      <c r="LY585" s="185"/>
      <c r="LZ585" s="185"/>
      <c r="MA585" s="185"/>
      <c r="MB585" s="185"/>
      <c r="MC585" s="185"/>
      <c r="MD585" s="185"/>
      <c r="ME585" s="185"/>
      <c r="MF585" s="185"/>
      <c r="MG585" s="185"/>
      <c r="MH585" s="185"/>
      <c r="MI585" s="185"/>
      <c r="MJ585" s="185"/>
      <c r="MK585" s="185"/>
      <c r="ML585" s="185"/>
      <c r="MM585" s="185"/>
      <c r="MN585" s="185"/>
      <c r="MO585" s="185"/>
      <c r="MP585" s="185"/>
      <c r="MQ585" s="185"/>
      <c r="MR585" s="185"/>
      <c r="MS585" s="185"/>
      <c r="MT585" s="185"/>
      <c r="MU585" s="185"/>
      <c r="MV585" s="185"/>
      <c r="MW585" s="185"/>
      <c r="MX585" s="185"/>
      <c r="MY585" s="185"/>
      <c r="MZ585" s="185"/>
      <c r="NA585" s="185"/>
      <c r="NB585" s="185"/>
      <c r="NC585" s="185"/>
      <c r="ND585" s="185"/>
      <c r="NE585" s="185"/>
      <c r="NF585" s="185"/>
      <c r="NG585" s="185"/>
      <c r="NH585" s="185"/>
      <c r="NI585" s="185"/>
      <c r="NJ585" s="185"/>
      <c r="NK585" s="185"/>
      <c r="NL585" s="185"/>
      <c r="NM585" s="185"/>
      <c r="NN585" s="185"/>
      <c r="NO585" s="185"/>
      <c r="NP585" s="185"/>
      <c r="NQ585" s="185"/>
      <c r="NR585" s="185"/>
      <c r="NS585" s="185"/>
      <c r="NT585" s="185"/>
      <c r="NU585" s="185"/>
      <c r="NV585" s="185"/>
      <c r="NW585" s="185"/>
      <c r="NX585" s="185"/>
      <c r="NY585" s="185"/>
      <c r="NZ585" s="185"/>
      <c r="OA585" s="185"/>
      <c r="OB585" s="185"/>
      <c r="OC585" s="185"/>
      <c r="OD585" s="185"/>
      <c r="OE585" s="185"/>
      <c r="OF585" s="185"/>
      <c r="OG585" s="185"/>
      <c r="OH585" s="185"/>
      <c r="OI585" s="185"/>
      <c r="OJ585" s="185"/>
      <c r="OK585" s="185"/>
      <c r="OL585" s="185"/>
      <c r="OM585" s="185"/>
      <c r="ON585" s="185"/>
      <c r="OO585" s="185"/>
      <c r="OP585" s="185"/>
      <c r="OQ585" s="185"/>
      <c r="OR585" s="185"/>
      <c r="OS585" s="185"/>
      <c r="OT585" s="185"/>
      <c r="OU585" s="185"/>
      <c r="OV585" s="185"/>
      <c r="OW585" s="185"/>
      <c r="OX585" s="185"/>
      <c r="OY585" s="185"/>
      <c r="OZ585" s="185"/>
      <c r="PA585" s="185"/>
      <c r="PB585" s="185"/>
      <c r="PC585" s="185"/>
      <c r="PD585" s="185"/>
      <c r="PE585" s="185"/>
      <c r="PF585" s="185"/>
      <c r="PG585" s="185"/>
      <c r="PH585" s="185"/>
      <c r="PI585" s="185"/>
      <c r="PJ585" s="185"/>
      <c r="PK585" s="185"/>
      <c r="PL585" s="185"/>
      <c r="PM585" s="185"/>
      <c r="PN585" s="185"/>
      <c r="PO585" s="185"/>
      <c r="PP585" s="185"/>
      <c r="PQ585" s="185"/>
      <c r="PR585" s="185"/>
      <c r="PS585" s="185"/>
      <c r="PT585" s="185"/>
      <c r="PU585" s="185"/>
      <c r="PV585" s="185"/>
      <c r="PW585" s="185"/>
      <c r="PX585" s="185"/>
      <c r="PY585" s="185"/>
      <c r="PZ585" s="185"/>
      <c r="QA585" s="185"/>
      <c r="QB585" s="185"/>
      <c r="QC585" s="185"/>
      <c r="QD585" s="185"/>
      <c r="QE585" s="185"/>
      <c r="QF585" s="185"/>
      <c r="QG585" s="185"/>
      <c r="QH585" s="185"/>
      <c r="QI585" s="185"/>
      <c r="QJ585" s="185"/>
      <c r="QK585" s="185"/>
      <c r="QL585" s="185"/>
      <c r="QM585" s="185"/>
      <c r="QN585" s="185"/>
      <c r="QO585" s="185"/>
      <c r="QP585" s="185"/>
      <c r="QQ585" s="185"/>
      <c r="QR585" s="185"/>
      <c r="QS585" s="185"/>
      <c r="QT585" s="185"/>
      <c r="QU585" s="185"/>
      <c r="QV585" s="185"/>
      <c r="QW585" s="185"/>
      <c r="QX585" s="185"/>
      <c r="QY585" s="185"/>
      <c r="QZ585" s="185"/>
      <c r="RA585" s="185"/>
      <c r="RB585" s="185"/>
      <c r="RC585" s="185"/>
      <c r="RD585" s="185"/>
      <c r="RE585" s="185"/>
      <c r="RF585" s="185"/>
      <c r="RG585" s="185"/>
      <c r="RH585" s="185"/>
      <c r="RI585" s="185"/>
      <c r="RJ585" s="185"/>
      <c r="RK585" s="185"/>
      <c r="RL585" s="185"/>
      <c r="RM585" s="185"/>
      <c r="RN585" s="185"/>
      <c r="RO585" s="185"/>
      <c r="RP585" s="185"/>
      <c r="RQ585" s="185"/>
      <c r="RR585" s="185"/>
      <c r="RS585" s="185"/>
      <c r="RT585" s="185"/>
      <c r="RU585" s="185"/>
      <c r="RV585" s="185"/>
      <c r="RW585" s="185"/>
      <c r="RX585" s="185"/>
      <c r="RY585" s="185"/>
      <c r="RZ585" s="185"/>
      <c r="SA585" s="185"/>
      <c r="SB585" s="185"/>
      <c r="SC585" s="185"/>
      <c r="SD585" s="185"/>
      <c r="SE585" s="185"/>
      <c r="SF585" s="185"/>
      <c r="SG585" s="185"/>
      <c r="SH585" s="185"/>
      <c r="SI585" s="185"/>
      <c r="SJ585" s="185"/>
      <c r="SK585" s="185"/>
      <c r="SL585" s="185"/>
      <c r="SM585" s="185"/>
      <c r="SN585" s="185"/>
      <c r="SO585" s="185"/>
      <c r="SP585" s="185"/>
      <c r="SQ585" s="185"/>
      <c r="SR585" s="185"/>
      <c r="SS585" s="185"/>
      <c r="ST585" s="185"/>
      <c r="SU585" s="185"/>
      <c r="SV585" s="185"/>
      <c r="SW585" s="185"/>
      <c r="SX585" s="185"/>
      <c r="SY585" s="185"/>
      <c r="SZ585" s="185"/>
      <c r="TA585" s="185"/>
      <c r="TB585" s="185"/>
      <c r="TC585" s="185"/>
      <c r="TD585" s="185"/>
      <c r="TE585" s="185"/>
      <c r="TF585" s="185"/>
      <c r="TG585" s="185"/>
      <c r="TH585" s="185"/>
      <c r="TI585" s="185"/>
    </row>
    <row r="586" spans="1:529" s="104" customFormat="1" ht="53.25" customHeight="1" x14ac:dyDescent="0.25">
      <c r="A586" s="186">
        <v>13140139</v>
      </c>
      <c r="B586" s="184">
        <v>40092</v>
      </c>
      <c r="C586" s="186" t="s">
        <v>5409</v>
      </c>
      <c r="D586" s="114" t="s">
        <v>5410</v>
      </c>
      <c r="E586" s="186"/>
      <c r="F586" s="186"/>
      <c r="G586" s="186"/>
      <c r="H586" s="186">
        <v>23947</v>
      </c>
      <c r="I586" s="184">
        <v>40112</v>
      </c>
      <c r="J586" s="184">
        <v>42283</v>
      </c>
      <c r="K586" s="114" t="s">
        <v>377</v>
      </c>
      <c r="L586" s="114"/>
      <c r="M586" s="114" t="s">
        <v>304</v>
      </c>
      <c r="N586" s="114" t="s">
        <v>21</v>
      </c>
      <c r="O586" s="114" t="s">
        <v>5151</v>
      </c>
      <c r="P586" s="114"/>
      <c r="Q586" s="114" t="s">
        <v>6084</v>
      </c>
      <c r="R586" s="114"/>
      <c r="S586" s="114"/>
      <c r="T586" s="775">
        <v>1.1499999999999999</v>
      </c>
      <c r="U586" s="114">
        <v>21.17</v>
      </c>
      <c r="V586" s="114">
        <v>10000</v>
      </c>
      <c r="W586" s="114" t="s">
        <v>1258</v>
      </c>
      <c r="X586" s="114">
        <v>25</v>
      </c>
      <c r="Y586" s="114" t="s">
        <v>1091</v>
      </c>
      <c r="Z586" s="114" t="s">
        <v>1091</v>
      </c>
      <c r="AA586" s="114" t="s">
        <v>1091</v>
      </c>
      <c r="AB586" s="114" t="s">
        <v>1091</v>
      </c>
      <c r="AC586" s="114" t="s">
        <v>1091</v>
      </c>
      <c r="AD586" s="114" t="s">
        <v>1091</v>
      </c>
      <c r="AE586" s="114" t="s">
        <v>1091</v>
      </c>
      <c r="AF586" s="114">
        <v>5</v>
      </c>
      <c r="AG586" s="114" t="s">
        <v>5412</v>
      </c>
      <c r="AH586" s="114"/>
      <c r="AI586" s="114" t="s">
        <v>2458</v>
      </c>
      <c r="AJ586" s="114" t="s">
        <v>2459</v>
      </c>
      <c r="AK586" s="114" t="s">
        <v>1461</v>
      </c>
      <c r="AL586" s="187" t="s">
        <v>6083</v>
      </c>
      <c r="AM586" s="830"/>
      <c r="AN586" s="830"/>
      <c r="AO586" s="830"/>
      <c r="AP586" s="830"/>
      <c r="AQ586" s="830"/>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185"/>
      <c r="HL586" s="185"/>
      <c r="HM586" s="185"/>
      <c r="HN586" s="185"/>
      <c r="HO586" s="185"/>
      <c r="HP586" s="185"/>
      <c r="HQ586" s="185"/>
      <c r="HR586" s="185"/>
      <c r="HS586" s="185"/>
      <c r="HT586" s="185"/>
      <c r="HU586" s="185"/>
      <c r="HV586" s="185"/>
      <c r="HW586" s="185"/>
      <c r="HX586" s="185"/>
      <c r="HY586" s="185"/>
      <c r="HZ586" s="185"/>
      <c r="IA586" s="185"/>
      <c r="IB586" s="185"/>
      <c r="IC586" s="185"/>
      <c r="ID586" s="185"/>
      <c r="IE586" s="185"/>
      <c r="IF586" s="185"/>
      <c r="IG586" s="185"/>
      <c r="IH586" s="185"/>
      <c r="II586" s="185"/>
      <c r="IJ586" s="185"/>
      <c r="IK586" s="185"/>
      <c r="IL586" s="185"/>
      <c r="IM586" s="185"/>
      <c r="IN586" s="185"/>
      <c r="IO586" s="185"/>
      <c r="IP586" s="185"/>
      <c r="IQ586" s="185"/>
      <c r="IR586" s="185"/>
      <c r="IS586" s="185"/>
      <c r="IT586" s="185"/>
      <c r="IU586" s="185"/>
      <c r="IV586" s="185"/>
      <c r="IW586" s="185"/>
      <c r="IX586" s="185"/>
      <c r="IY586" s="185"/>
      <c r="IZ586" s="185"/>
      <c r="JA586" s="185"/>
      <c r="JB586" s="185"/>
      <c r="JC586" s="185"/>
      <c r="JD586" s="185"/>
      <c r="JE586" s="185"/>
      <c r="JF586" s="185"/>
      <c r="JG586" s="185"/>
      <c r="JH586" s="185"/>
      <c r="JI586" s="185"/>
      <c r="JJ586" s="185"/>
      <c r="JK586" s="185"/>
      <c r="JL586" s="185"/>
      <c r="JM586" s="185"/>
      <c r="JN586" s="185"/>
      <c r="JO586" s="185"/>
      <c r="JP586" s="185"/>
      <c r="JQ586" s="185"/>
      <c r="JR586" s="185"/>
      <c r="JS586" s="185"/>
      <c r="JT586" s="185"/>
      <c r="JU586" s="185"/>
      <c r="JV586" s="185"/>
      <c r="JW586" s="185"/>
      <c r="JX586" s="185"/>
      <c r="JY586" s="185"/>
      <c r="JZ586" s="185"/>
      <c r="KA586" s="185"/>
      <c r="KB586" s="185"/>
      <c r="KC586" s="185"/>
      <c r="KD586" s="185"/>
      <c r="KE586" s="185"/>
      <c r="KF586" s="185"/>
      <c r="KG586" s="185"/>
      <c r="KH586" s="185"/>
      <c r="KI586" s="185"/>
      <c r="KJ586" s="185"/>
      <c r="KK586" s="185"/>
      <c r="KL586" s="185"/>
      <c r="KM586" s="185"/>
      <c r="KN586" s="185"/>
      <c r="KO586" s="185"/>
      <c r="KP586" s="185"/>
      <c r="KQ586" s="185"/>
      <c r="KR586" s="185"/>
      <c r="KS586" s="185"/>
      <c r="KT586" s="185"/>
      <c r="KU586" s="185"/>
      <c r="KV586" s="185"/>
      <c r="KW586" s="185"/>
      <c r="KX586" s="185"/>
      <c r="KY586" s="185"/>
      <c r="KZ586" s="185"/>
      <c r="LA586" s="185"/>
      <c r="LB586" s="185"/>
      <c r="LC586" s="185"/>
      <c r="LD586" s="185"/>
      <c r="LE586" s="185"/>
      <c r="LF586" s="185"/>
      <c r="LG586" s="185"/>
      <c r="LH586" s="185"/>
      <c r="LI586" s="185"/>
      <c r="LJ586" s="185"/>
      <c r="LK586" s="185"/>
      <c r="LL586" s="185"/>
      <c r="LM586" s="185"/>
      <c r="LN586" s="185"/>
      <c r="LO586" s="185"/>
      <c r="LP586" s="185"/>
      <c r="LQ586" s="185"/>
      <c r="LR586" s="185"/>
      <c r="LS586" s="185"/>
      <c r="LT586" s="185"/>
      <c r="LU586" s="185"/>
      <c r="LV586" s="185"/>
      <c r="LW586" s="185"/>
      <c r="LX586" s="185"/>
      <c r="LY586" s="185"/>
      <c r="LZ586" s="185"/>
      <c r="MA586" s="185"/>
      <c r="MB586" s="185"/>
      <c r="MC586" s="185"/>
      <c r="MD586" s="185"/>
      <c r="ME586" s="185"/>
      <c r="MF586" s="185"/>
      <c r="MG586" s="185"/>
      <c r="MH586" s="185"/>
      <c r="MI586" s="185"/>
      <c r="MJ586" s="185"/>
      <c r="MK586" s="185"/>
      <c r="ML586" s="185"/>
      <c r="MM586" s="185"/>
      <c r="MN586" s="185"/>
      <c r="MO586" s="185"/>
      <c r="MP586" s="185"/>
      <c r="MQ586" s="185"/>
      <c r="MR586" s="185"/>
      <c r="MS586" s="185"/>
      <c r="MT586" s="185"/>
      <c r="MU586" s="185"/>
      <c r="MV586" s="185"/>
      <c r="MW586" s="185"/>
      <c r="MX586" s="185"/>
      <c r="MY586" s="185"/>
      <c r="MZ586" s="185"/>
      <c r="NA586" s="185"/>
      <c r="NB586" s="185"/>
      <c r="NC586" s="185"/>
      <c r="ND586" s="185"/>
      <c r="NE586" s="185"/>
      <c r="NF586" s="185"/>
      <c r="NG586" s="185"/>
      <c r="NH586" s="185"/>
      <c r="NI586" s="185"/>
      <c r="NJ586" s="185"/>
      <c r="NK586" s="185"/>
      <c r="NL586" s="185"/>
      <c r="NM586" s="185"/>
      <c r="NN586" s="185"/>
      <c r="NO586" s="185"/>
      <c r="NP586" s="185"/>
      <c r="NQ586" s="185"/>
      <c r="NR586" s="185"/>
      <c r="NS586" s="185"/>
      <c r="NT586" s="185"/>
      <c r="NU586" s="185"/>
      <c r="NV586" s="185"/>
      <c r="NW586" s="185"/>
      <c r="NX586" s="185"/>
      <c r="NY586" s="185"/>
      <c r="NZ586" s="185"/>
      <c r="OA586" s="185"/>
      <c r="OB586" s="185"/>
      <c r="OC586" s="185"/>
      <c r="OD586" s="185"/>
      <c r="OE586" s="185"/>
      <c r="OF586" s="185"/>
      <c r="OG586" s="185"/>
      <c r="OH586" s="185"/>
      <c r="OI586" s="185"/>
      <c r="OJ586" s="185"/>
      <c r="OK586" s="185"/>
      <c r="OL586" s="185"/>
      <c r="OM586" s="185"/>
      <c r="ON586" s="185"/>
      <c r="OO586" s="185"/>
      <c r="OP586" s="185"/>
      <c r="OQ586" s="185"/>
      <c r="OR586" s="185"/>
      <c r="OS586" s="185"/>
      <c r="OT586" s="185"/>
      <c r="OU586" s="185"/>
      <c r="OV586" s="185"/>
      <c r="OW586" s="185"/>
      <c r="OX586" s="185"/>
      <c r="OY586" s="185"/>
      <c r="OZ586" s="185"/>
      <c r="PA586" s="185"/>
      <c r="PB586" s="185"/>
      <c r="PC586" s="185"/>
      <c r="PD586" s="185"/>
      <c r="PE586" s="185"/>
      <c r="PF586" s="185"/>
      <c r="PG586" s="185"/>
      <c r="PH586" s="185"/>
      <c r="PI586" s="185"/>
      <c r="PJ586" s="185"/>
      <c r="PK586" s="185"/>
      <c r="PL586" s="185"/>
      <c r="PM586" s="185"/>
      <c r="PN586" s="185"/>
      <c r="PO586" s="185"/>
      <c r="PP586" s="185"/>
      <c r="PQ586" s="185"/>
      <c r="PR586" s="185"/>
      <c r="PS586" s="185"/>
      <c r="PT586" s="185"/>
      <c r="PU586" s="185"/>
      <c r="PV586" s="185"/>
      <c r="PW586" s="185"/>
      <c r="PX586" s="185"/>
      <c r="PY586" s="185"/>
      <c r="PZ586" s="185"/>
      <c r="QA586" s="185"/>
      <c r="QB586" s="185"/>
      <c r="QC586" s="185"/>
      <c r="QD586" s="185"/>
      <c r="QE586" s="185"/>
      <c r="QF586" s="185"/>
      <c r="QG586" s="185"/>
      <c r="QH586" s="185"/>
      <c r="QI586" s="185"/>
      <c r="QJ586" s="185"/>
      <c r="QK586" s="185"/>
      <c r="QL586" s="185"/>
      <c r="QM586" s="185"/>
      <c r="QN586" s="185"/>
      <c r="QO586" s="185"/>
      <c r="QP586" s="185"/>
      <c r="QQ586" s="185"/>
      <c r="QR586" s="185"/>
      <c r="QS586" s="185"/>
      <c r="QT586" s="185"/>
      <c r="QU586" s="185"/>
      <c r="QV586" s="185"/>
      <c r="QW586" s="185"/>
      <c r="QX586" s="185"/>
      <c r="QY586" s="185"/>
      <c r="QZ586" s="185"/>
      <c r="RA586" s="185"/>
      <c r="RB586" s="185"/>
      <c r="RC586" s="185"/>
      <c r="RD586" s="185"/>
      <c r="RE586" s="185"/>
      <c r="RF586" s="185"/>
      <c r="RG586" s="185"/>
      <c r="RH586" s="185"/>
      <c r="RI586" s="185"/>
      <c r="RJ586" s="185"/>
      <c r="RK586" s="185"/>
      <c r="RL586" s="185"/>
      <c r="RM586" s="185"/>
      <c r="RN586" s="185"/>
      <c r="RO586" s="185"/>
      <c r="RP586" s="185"/>
      <c r="RQ586" s="185"/>
      <c r="RR586" s="185"/>
      <c r="RS586" s="185"/>
      <c r="RT586" s="185"/>
      <c r="RU586" s="185"/>
      <c r="RV586" s="185"/>
      <c r="RW586" s="185"/>
      <c r="RX586" s="185"/>
      <c r="RY586" s="185"/>
      <c r="RZ586" s="185"/>
      <c r="SA586" s="185"/>
      <c r="SB586" s="185"/>
      <c r="SC586" s="185"/>
      <c r="SD586" s="185"/>
      <c r="SE586" s="185"/>
      <c r="SF586" s="185"/>
      <c r="SG586" s="185"/>
      <c r="SH586" s="185"/>
      <c r="SI586" s="185"/>
      <c r="SJ586" s="185"/>
      <c r="SK586" s="185"/>
      <c r="SL586" s="185"/>
      <c r="SM586" s="185"/>
      <c r="SN586" s="185"/>
      <c r="SO586" s="185"/>
      <c r="SP586" s="185"/>
      <c r="SQ586" s="185"/>
      <c r="SR586" s="185"/>
      <c r="SS586" s="185"/>
      <c r="ST586" s="185"/>
      <c r="SU586" s="185"/>
      <c r="SV586" s="185"/>
      <c r="SW586" s="185"/>
      <c r="SX586" s="185"/>
      <c r="SY586" s="185"/>
      <c r="SZ586" s="185"/>
      <c r="TA586" s="185"/>
      <c r="TB586" s="185"/>
      <c r="TC586" s="185"/>
      <c r="TD586" s="185"/>
      <c r="TE586" s="185"/>
      <c r="TF586" s="185"/>
      <c r="TG586" s="185"/>
      <c r="TH586" s="185"/>
      <c r="TI586" s="185"/>
    </row>
    <row r="587" spans="1:529" s="931" customFormat="1" ht="53.25" customHeight="1" thickBot="1" x14ac:dyDescent="0.3">
      <c r="A587" s="101">
        <v>13140139</v>
      </c>
      <c r="B587" s="48">
        <v>40092</v>
      </c>
      <c r="C587" s="101" t="s">
        <v>5409</v>
      </c>
      <c r="D587" s="49" t="s">
        <v>7456</v>
      </c>
      <c r="E587" s="101" t="s">
        <v>77</v>
      </c>
      <c r="F587" s="101" t="s">
        <v>77</v>
      </c>
      <c r="G587" s="101" t="s">
        <v>20</v>
      </c>
      <c r="H587" s="101">
        <v>23947</v>
      </c>
      <c r="I587" s="48">
        <v>40112</v>
      </c>
      <c r="J587" s="48">
        <v>44475</v>
      </c>
      <c r="K587" s="49" t="s">
        <v>377</v>
      </c>
      <c r="L587" s="49"/>
      <c r="M587" s="49" t="s">
        <v>304</v>
      </c>
      <c r="N587" s="49" t="s">
        <v>21</v>
      </c>
      <c r="O587" s="49" t="s">
        <v>5151</v>
      </c>
      <c r="P587" s="49"/>
      <c r="Q587" s="49"/>
      <c r="R587" s="49"/>
      <c r="S587" s="49"/>
      <c r="T587" s="710">
        <v>1.1499999999999999</v>
      </c>
      <c r="U587" s="49">
        <v>21.17</v>
      </c>
      <c r="V587" s="49">
        <v>10000</v>
      </c>
      <c r="W587" s="49" t="s">
        <v>1258</v>
      </c>
      <c r="X587" s="49">
        <v>25</v>
      </c>
      <c r="Y587" s="49" t="s">
        <v>1091</v>
      </c>
      <c r="Z587" s="49" t="s">
        <v>1091</v>
      </c>
      <c r="AA587" s="49" t="s">
        <v>1091</v>
      </c>
      <c r="AB587" s="49" t="s">
        <v>1091</v>
      </c>
      <c r="AC587" s="49" t="s">
        <v>1091</v>
      </c>
      <c r="AD587" s="49" t="s">
        <v>1091</v>
      </c>
      <c r="AE587" s="49" t="s">
        <v>1091</v>
      </c>
      <c r="AF587" s="49">
        <v>5</v>
      </c>
      <c r="AG587" s="49" t="s">
        <v>5412</v>
      </c>
      <c r="AH587" s="49"/>
      <c r="AI587" s="49" t="s">
        <v>2458</v>
      </c>
      <c r="AJ587" s="49" t="s">
        <v>2459</v>
      </c>
      <c r="AK587" s="49" t="s">
        <v>1461</v>
      </c>
      <c r="AL587" s="830"/>
      <c r="AM587" s="830"/>
      <c r="AN587" s="830"/>
      <c r="AO587" s="830"/>
      <c r="AP587" s="830"/>
      <c r="AQ587" s="830"/>
      <c r="AR587" s="830"/>
      <c r="AS587" s="830"/>
      <c r="AT587" s="830"/>
      <c r="AU587" s="830"/>
      <c r="AV587" s="830"/>
      <c r="AW587" s="830"/>
      <c r="AX587" s="830"/>
      <c r="AY587" s="830"/>
      <c r="AZ587" s="830"/>
      <c r="BA587" s="830"/>
      <c r="BB587" s="830"/>
      <c r="BC587" s="830"/>
      <c r="BD587" s="830"/>
      <c r="BE587" s="830"/>
      <c r="BF587" s="830"/>
      <c r="BG587" s="830"/>
      <c r="BH587" s="830"/>
      <c r="BI587" s="830"/>
      <c r="BJ587" s="830"/>
      <c r="BK587" s="830"/>
      <c r="BL587" s="830"/>
      <c r="BM587" s="830"/>
      <c r="BN587" s="830"/>
      <c r="BO587" s="830"/>
      <c r="BP587" s="830"/>
      <c r="BQ587" s="830"/>
      <c r="BR587" s="830"/>
      <c r="BS587" s="830"/>
      <c r="BT587" s="830"/>
      <c r="BU587" s="830"/>
      <c r="BV587" s="830"/>
      <c r="BW587" s="830"/>
      <c r="BX587" s="830"/>
      <c r="BY587" s="830"/>
      <c r="BZ587" s="830"/>
      <c r="CA587" s="830"/>
      <c r="CB587" s="830"/>
      <c r="CC587" s="830"/>
      <c r="CD587" s="830"/>
      <c r="CE587" s="830"/>
      <c r="CF587" s="830"/>
      <c r="CG587" s="830"/>
      <c r="CH587" s="830"/>
      <c r="CI587" s="830"/>
      <c r="CJ587" s="830"/>
      <c r="CK587" s="830"/>
      <c r="CL587" s="830"/>
      <c r="CM587" s="830"/>
      <c r="CN587" s="830"/>
      <c r="CO587" s="830"/>
      <c r="CP587" s="830"/>
      <c r="CQ587" s="830"/>
      <c r="CR587" s="830"/>
      <c r="CS587" s="830"/>
      <c r="CT587" s="830"/>
      <c r="CU587" s="830"/>
      <c r="CV587" s="830"/>
      <c r="CW587" s="830"/>
      <c r="CX587" s="830"/>
      <c r="CY587" s="830"/>
      <c r="CZ587" s="830"/>
      <c r="DA587" s="830"/>
      <c r="DB587" s="830"/>
      <c r="DC587" s="830"/>
      <c r="DD587" s="830"/>
      <c r="DE587" s="830"/>
      <c r="DF587" s="830"/>
      <c r="DG587" s="830"/>
      <c r="DH587" s="830"/>
      <c r="DI587" s="830"/>
      <c r="DJ587" s="830"/>
      <c r="DK587" s="830"/>
      <c r="DL587" s="830"/>
      <c r="DM587" s="830"/>
      <c r="DN587" s="830"/>
      <c r="DO587" s="830"/>
      <c r="DP587" s="830"/>
      <c r="DQ587" s="830"/>
      <c r="DR587" s="830"/>
      <c r="DS587" s="830"/>
      <c r="DT587" s="830"/>
      <c r="DU587" s="830"/>
      <c r="DV587" s="830"/>
      <c r="DW587" s="830"/>
      <c r="DX587" s="830"/>
      <c r="DY587" s="830"/>
      <c r="DZ587" s="830"/>
      <c r="EA587" s="830"/>
      <c r="EB587" s="830"/>
      <c r="EC587" s="830"/>
      <c r="ED587" s="830"/>
      <c r="EE587" s="830"/>
      <c r="EF587" s="830"/>
      <c r="EG587" s="830"/>
      <c r="EH587" s="830"/>
      <c r="EI587" s="830"/>
      <c r="EJ587" s="830"/>
      <c r="EK587" s="830"/>
      <c r="EL587" s="830"/>
      <c r="EM587" s="830"/>
      <c r="EN587" s="830"/>
      <c r="EO587" s="830"/>
      <c r="EP587" s="830"/>
      <c r="EQ587" s="830"/>
      <c r="ER587" s="830"/>
      <c r="ES587" s="830"/>
      <c r="ET587" s="830"/>
      <c r="EU587" s="830"/>
      <c r="EV587" s="830"/>
      <c r="EW587" s="830"/>
      <c r="EX587" s="830"/>
      <c r="EY587" s="830"/>
      <c r="EZ587" s="830"/>
      <c r="FA587" s="830"/>
      <c r="FB587" s="830"/>
      <c r="FC587" s="830"/>
      <c r="FD587" s="830"/>
      <c r="FE587" s="830"/>
      <c r="FF587" s="830"/>
      <c r="FG587" s="830"/>
      <c r="FH587" s="830"/>
      <c r="FI587" s="830"/>
      <c r="FJ587" s="830"/>
      <c r="FK587" s="830"/>
      <c r="FL587" s="830"/>
      <c r="FM587" s="830"/>
      <c r="FN587" s="830"/>
      <c r="FO587" s="830"/>
      <c r="FP587" s="830"/>
      <c r="FQ587" s="830"/>
      <c r="FR587" s="830"/>
      <c r="FS587" s="830"/>
      <c r="FT587" s="830"/>
      <c r="FU587" s="830"/>
      <c r="FV587" s="830"/>
      <c r="FW587" s="830"/>
      <c r="FX587" s="830"/>
      <c r="FY587" s="830"/>
      <c r="FZ587" s="830"/>
      <c r="GA587" s="830"/>
      <c r="GB587" s="830"/>
      <c r="GC587" s="830"/>
      <c r="GD587" s="830"/>
      <c r="GE587" s="830"/>
      <c r="GF587" s="830"/>
      <c r="GG587" s="830"/>
      <c r="GH587" s="830"/>
      <c r="GI587" s="830"/>
      <c r="GJ587" s="830"/>
      <c r="GK587" s="830"/>
      <c r="GL587" s="830"/>
      <c r="GM587" s="830"/>
      <c r="GN587" s="830"/>
      <c r="GO587" s="830"/>
      <c r="GP587" s="830"/>
      <c r="GQ587" s="830"/>
      <c r="GR587" s="830"/>
      <c r="GS587" s="830"/>
      <c r="GT587" s="830"/>
      <c r="GU587" s="830"/>
      <c r="GV587" s="830"/>
      <c r="GW587" s="830"/>
      <c r="GX587" s="830"/>
      <c r="GY587" s="830"/>
      <c r="GZ587" s="830"/>
      <c r="HA587" s="830"/>
      <c r="HB587" s="830"/>
      <c r="HC587" s="830"/>
      <c r="HD587" s="830"/>
      <c r="HE587" s="830"/>
      <c r="HF587" s="830"/>
      <c r="HG587" s="830"/>
      <c r="HH587" s="830"/>
      <c r="HI587" s="830"/>
      <c r="HJ587" s="830"/>
      <c r="HK587" s="830"/>
      <c r="HL587" s="830"/>
      <c r="HM587" s="830"/>
      <c r="HN587" s="830"/>
      <c r="HO587" s="830"/>
      <c r="HP587" s="830"/>
      <c r="HQ587" s="830"/>
      <c r="HR587" s="830"/>
      <c r="HS587" s="830"/>
      <c r="HT587" s="830"/>
      <c r="HU587" s="830"/>
      <c r="HV587" s="830"/>
      <c r="HW587" s="830"/>
      <c r="HX587" s="830"/>
      <c r="HY587" s="830"/>
      <c r="HZ587" s="830"/>
      <c r="IA587" s="830"/>
      <c r="IB587" s="830"/>
      <c r="IC587" s="830"/>
      <c r="ID587" s="830"/>
      <c r="IE587" s="830"/>
      <c r="IF587" s="830"/>
      <c r="IG587" s="830"/>
      <c r="IH587" s="830"/>
      <c r="II587" s="830"/>
      <c r="IJ587" s="830"/>
      <c r="IK587" s="830"/>
      <c r="IL587" s="830"/>
      <c r="IM587" s="830"/>
      <c r="IN587" s="830"/>
      <c r="IO587" s="830"/>
      <c r="IP587" s="830"/>
      <c r="IQ587" s="830"/>
      <c r="IR587" s="830"/>
      <c r="IS587" s="830"/>
      <c r="IT587" s="830"/>
      <c r="IU587" s="830"/>
      <c r="IV587" s="830"/>
      <c r="IW587" s="830"/>
      <c r="IX587" s="830"/>
      <c r="IY587" s="830"/>
      <c r="IZ587" s="830"/>
      <c r="JA587" s="830"/>
      <c r="JB587" s="830"/>
      <c r="JC587" s="830"/>
      <c r="JD587" s="830"/>
      <c r="JE587" s="830"/>
      <c r="JF587" s="830"/>
      <c r="JG587" s="830"/>
      <c r="JH587" s="830"/>
      <c r="JI587" s="830"/>
      <c r="JJ587" s="830"/>
      <c r="JK587" s="830"/>
      <c r="JL587" s="830"/>
      <c r="JM587" s="830"/>
      <c r="JN587" s="830"/>
      <c r="JO587" s="830"/>
      <c r="JP587" s="830"/>
      <c r="JQ587" s="830"/>
      <c r="JR587" s="830"/>
      <c r="JS587" s="830"/>
      <c r="JT587" s="830"/>
      <c r="JU587" s="830"/>
      <c r="JV587" s="830"/>
      <c r="JW587" s="830"/>
      <c r="JX587" s="830"/>
      <c r="JY587" s="830"/>
      <c r="JZ587" s="830"/>
      <c r="KA587" s="830"/>
      <c r="KB587" s="830"/>
      <c r="KC587" s="830"/>
      <c r="KD587" s="830"/>
      <c r="KE587" s="830"/>
      <c r="KF587" s="830"/>
      <c r="KG587" s="830"/>
      <c r="KH587" s="830"/>
      <c r="KI587" s="830"/>
      <c r="KJ587" s="830"/>
      <c r="KK587" s="830"/>
      <c r="KL587" s="830"/>
      <c r="KM587" s="830"/>
      <c r="KN587" s="830"/>
      <c r="KO587" s="830"/>
      <c r="KP587" s="830"/>
      <c r="KQ587" s="830"/>
      <c r="KR587" s="830"/>
      <c r="KS587" s="830"/>
      <c r="KT587" s="830"/>
      <c r="KU587" s="830"/>
      <c r="KV587" s="830"/>
      <c r="KW587" s="830"/>
      <c r="KX587" s="830"/>
      <c r="KY587" s="830"/>
      <c r="KZ587" s="830"/>
      <c r="LA587" s="830"/>
      <c r="LB587" s="830"/>
      <c r="LC587" s="830"/>
      <c r="LD587" s="830"/>
      <c r="LE587" s="830"/>
      <c r="LF587" s="830"/>
      <c r="LG587" s="830"/>
      <c r="LH587" s="830"/>
      <c r="LI587" s="830"/>
      <c r="LJ587" s="830"/>
      <c r="LK587" s="830"/>
      <c r="LL587" s="830"/>
      <c r="LM587" s="830"/>
      <c r="LN587" s="830"/>
      <c r="LO587" s="830"/>
      <c r="LP587" s="830"/>
      <c r="LQ587" s="830"/>
      <c r="LR587" s="830"/>
      <c r="LS587" s="830"/>
      <c r="LT587" s="830"/>
      <c r="LU587" s="830"/>
      <c r="LV587" s="830"/>
      <c r="LW587" s="830"/>
      <c r="LX587" s="830"/>
      <c r="LY587" s="830"/>
      <c r="LZ587" s="830"/>
      <c r="MA587" s="830"/>
      <c r="MB587" s="830"/>
      <c r="MC587" s="830"/>
      <c r="MD587" s="830"/>
      <c r="ME587" s="830"/>
      <c r="MF587" s="830"/>
      <c r="MG587" s="830"/>
      <c r="MH587" s="830"/>
      <c r="MI587" s="830"/>
      <c r="MJ587" s="830"/>
      <c r="MK587" s="830"/>
      <c r="ML587" s="830"/>
      <c r="MM587" s="830"/>
      <c r="MN587" s="830"/>
      <c r="MO587" s="830"/>
      <c r="MP587" s="830"/>
      <c r="MQ587" s="830"/>
      <c r="MR587" s="830"/>
      <c r="MS587" s="830"/>
      <c r="MT587" s="830"/>
      <c r="MU587" s="830"/>
      <c r="MV587" s="830"/>
      <c r="MW587" s="830"/>
      <c r="MX587" s="830"/>
      <c r="MY587" s="830"/>
      <c r="MZ587" s="830"/>
      <c r="NA587" s="830"/>
      <c r="NB587" s="830"/>
      <c r="NC587" s="830"/>
      <c r="ND587" s="830"/>
      <c r="NE587" s="830"/>
      <c r="NF587" s="830"/>
      <c r="NG587" s="830"/>
      <c r="NH587" s="830"/>
      <c r="NI587" s="830"/>
      <c r="NJ587" s="830"/>
      <c r="NK587" s="830"/>
      <c r="NL587" s="830"/>
      <c r="NM587" s="830"/>
      <c r="NN587" s="830"/>
      <c r="NO587" s="830"/>
      <c r="NP587" s="830"/>
      <c r="NQ587" s="830"/>
      <c r="NR587" s="830"/>
      <c r="NS587" s="830"/>
      <c r="NT587" s="830"/>
      <c r="NU587" s="830"/>
      <c r="NV587" s="830"/>
      <c r="NW587" s="830"/>
      <c r="NX587" s="830"/>
      <c r="NY587" s="830"/>
      <c r="NZ587" s="830"/>
      <c r="OA587" s="830"/>
      <c r="OB587" s="830"/>
      <c r="OC587" s="830"/>
      <c r="OD587" s="830"/>
      <c r="OE587" s="830"/>
      <c r="OF587" s="830"/>
      <c r="OG587" s="830"/>
      <c r="OH587" s="830"/>
      <c r="OI587" s="830"/>
      <c r="OJ587" s="830"/>
      <c r="OK587" s="830"/>
      <c r="OL587" s="830"/>
      <c r="OM587" s="830"/>
      <c r="ON587" s="830"/>
      <c r="OO587" s="830"/>
      <c r="OP587" s="830"/>
      <c r="OQ587" s="830"/>
      <c r="OR587" s="830"/>
      <c r="OS587" s="830"/>
      <c r="OT587" s="830"/>
      <c r="OU587" s="830"/>
      <c r="OV587" s="830"/>
      <c r="OW587" s="830"/>
      <c r="OX587" s="830"/>
      <c r="OY587" s="830"/>
      <c r="OZ587" s="830"/>
      <c r="PA587" s="830"/>
      <c r="PB587" s="830"/>
      <c r="PC587" s="830"/>
      <c r="PD587" s="830"/>
      <c r="PE587" s="830"/>
      <c r="PF587" s="830"/>
      <c r="PG587" s="830"/>
      <c r="PH587" s="830"/>
      <c r="PI587" s="830"/>
      <c r="PJ587" s="830"/>
      <c r="PK587" s="830"/>
      <c r="PL587" s="830"/>
      <c r="PM587" s="830"/>
      <c r="PN587" s="830"/>
      <c r="PO587" s="830"/>
      <c r="PP587" s="830"/>
      <c r="PQ587" s="830"/>
      <c r="PR587" s="830"/>
      <c r="PS587" s="830"/>
      <c r="PT587" s="830"/>
      <c r="PU587" s="830"/>
      <c r="PV587" s="830"/>
      <c r="PW587" s="830"/>
      <c r="PX587" s="830"/>
      <c r="PY587" s="830"/>
      <c r="PZ587" s="830"/>
      <c r="QA587" s="830"/>
      <c r="QB587" s="830"/>
      <c r="QC587" s="830"/>
      <c r="QD587" s="830"/>
      <c r="QE587" s="830"/>
      <c r="QF587" s="830"/>
      <c r="QG587" s="830"/>
      <c r="QH587" s="830"/>
      <c r="QI587" s="830"/>
      <c r="QJ587" s="830"/>
      <c r="QK587" s="830"/>
      <c r="QL587" s="830"/>
      <c r="QM587" s="830"/>
      <c r="QN587" s="830"/>
      <c r="QO587" s="830"/>
      <c r="QP587" s="830"/>
      <c r="QQ587" s="830"/>
      <c r="QR587" s="830"/>
      <c r="QS587" s="830"/>
      <c r="QT587" s="830"/>
      <c r="QU587" s="830"/>
      <c r="QV587" s="830"/>
      <c r="QW587" s="830"/>
      <c r="QX587" s="830"/>
      <c r="QY587" s="830"/>
      <c r="QZ587" s="830"/>
      <c r="RA587" s="830"/>
      <c r="RB587" s="830"/>
      <c r="RC587" s="830"/>
      <c r="RD587" s="830"/>
      <c r="RE587" s="830"/>
      <c r="RF587" s="830"/>
      <c r="RG587" s="830"/>
      <c r="RH587" s="830"/>
      <c r="RI587" s="830"/>
      <c r="RJ587" s="830"/>
      <c r="RK587" s="830"/>
      <c r="RL587" s="830"/>
      <c r="RM587" s="830"/>
      <c r="RN587" s="830"/>
      <c r="RO587" s="830"/>
      <c r="RP587" s="830"/>
      <c r="RQ587" s="830"/>
      <c r="RR587" s="830"/>
      <c r="RS587" s="830"/>
      <c r="RT587" s="830"/>
      <c r="RU587" s="830"/>
      <c r="RV587" s="830"/>
      <c r="RW587" s="830"/>
      <c r="RX587" s="830"/>
      <c r="RY587" s="830"/>
      <c r="RZ587" s="830"/>
      <c r="SA587" s="830"/>
      <c r="SB587" s="830"/>
      <c r="SC587" s="830"/>
      <c r="SD587" s="830"/>
      <c r="SE587" s="830"/>
      <c r="SF587" s="830"/>
      <c r="SG587" s="830"/>
      <c r="SH587" s="830"/>
      <c r="SI587" s="830"/>
      <c r="SJ587" s="830"/>
      <c r="SK587" s="830"/>
      <c r="SL587" s="830"/>
      <c r="SM587" s="830"/>
      <c r="SN587" s="830"/>
      <c r="SO587" s="830"/>
      <c r="SP587" s="830"/>
      <c r="SQ587" s="830"/>
      <c r="SR587" s="830"/>
      <c r="SS587" s="830"/>
      <c r="ST587" s="830"/>
      <c r="SU587" s="830"/>
      <c r="SV587" s="830"/>
      <c r="SW587" s="830"/>
      <c r="SX587" s="830"/>
      <c r="SY587" s="830"/>
      <c r="SZ587" s="830"/>
      <c r="TA587" s="830"/>
      <c r="TB587" s="830"/>
      <c r="TC587" s="830"/>
      <c r="TD587" s="830"/>
      <c r="TE587" s="830"/>
      <c r="TF587" s="830"/>
      <c r="TG587" s="830"/>
      <c r="TH587" s="830"/>
      <c r="TI587" s="830"/>
    </row>
    <row r="588" spans="1:529" s="79" customFormat="1" ht="27.75" customHeight="1" thickBot="1" x14ac:dyDescent="0.3">
      <c r="A588" s="286">
        <v>13140140</v>
      </c>
      <c r="B588" s="287">
        <v>40133</v>
      </c>
      <c r="C588" s="118" t="s">
        <v>1149</v>
      </c>
      <c r="D588" s="52" t="s">
        <v>5100</v>
      </c>
      <c r="E588" s="118"/>
      <c r="F588" s="118"/>
      <c r="G588" s="118"/>
      <c r="H588" s="288">
        <v>12961</v>
      </c>
      <c r="I588" s="287">
        <v>40161</v>
      </c>
      <c r="J588" s="287">
        <v>42332</v>
      </c>
      <c r="K588" s="52" t="s">
        <v>1592</v>
      </c>
      <c r="L588" s="52"/>
      <c r="M588" s="52" t="s">
        <v>1024</v>
      </c>
      <c r="N588" s="52" t="s">
        <v>66</v>
      </c>
      <c r="O588" s="52" t="s">
        <v>5151</v>
      </c>
      <c r="P588" s="386"/>
      <c r="Q588" s="386"/>
      <c r="R588" s="386"/>
      <c r="S588" s="386"/>
      <c r="T588" s="726"/>
      <c r="U588" s="52"/>
      <c r="V588" s="52">
        <v>1419120</v>
      </c>
      <c r="W588" s="52"/>
      <c r="X588" s="52"/>
      <c r="Y588" s="52"/>
      <c r="Z588" s="52"/>
      <c r="AA588" s="52"/>
      <c r="AB588" s="52"/>
      <c r="AC588" s="52"/>
      <c r="AD588" s="52"/>
      <c r="AE588" s="52"/>
      <c r="AF588" s="52"/>
      <c r="AG588" s="52"/>
      <c r="AH588" s="52"/>
      <c r="AI588" s="52" t="s">
        <v>4191</v>
      </c>
      <c r="AJ588" s="52" t="s">
        <v>4192</v>
      </c>
      <c r="AK588" s="301"/>
      <c r="AL588" s="29"/>
      <c r="AM588" s="13"/>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c r="HW588" s="185"/>
      <c r="HX588" s="185"/>
      <c r="HY588" s="185"/>
      <c r="HZ588" s="185"/>
      <c r="IA588" s="185"/>
      <c r="IB588" s="185"/>
      <c r="IC588" s="185"/>
      <c r="ID588" s="185"/>
      <c r="IE588" s="185"/>
      <c r="IF588" s="185"/>
      <c r="IG588" s="185"/>
      <c r="IH588" s="185"/>
      <c r="II588" s="185"/>
      <c r="IJ588" s="185"/>
      <c r="IK588" s="185"/>
      <c r="IL588" s="185"/>
      <c r="IM588" s="185"/>
      <c r="IN588" s="185"/>
      <c r="IO588" s="185"/>
      <c r="IP588" s="185"/>
      <c r="IQ588" s="185"/>
      <c r="IR588" s="185"/>
      <c r="IS588" s="185"/>
      <c r="IT588" s="185"/>
      <c r="IU588" s="185"/>
      <c r="IV588" s="185"/>
      <c r="IW588" s="185"/>
      <c r="IX588" s="185"/>
      <c r="IY588" s="185"/>
      <c r="IZ588" s="185"/>
      <c r="JA588" s="185"/>
      <c r="JB588" s="185"/>
      <c r="JC588" s="185"/>
      <c r="JD588" s="185"/>
      <c r="JE588" s="185"/>
      <c r="JF588" s="185"/>
      <c r="JG588" s="185"/>
      <c r="JH588" s="185"/>
      <c r="JI588" s="185"/>
      <c r="JJ588" s="185"/>
      <c r="JK588" s="185"/>
      <c r="JL588" s="185"/>
      <c r="JM588" s="185"/>
      <c r="JN588" s="185"/>
      <c r="JO588" s="185"/>
      <c r="JP588" s="185"/>
      <c r="JQ588" s="185"/>
      <c r="JR588" s="185"/>
      <c r="JS588" s="185"/>
      <c r="JT588" s="185"/>
      <c r="JU588" s="185"/>
      <c r="JV588" s="185"/>
      <c r="JW588" s="185"/>
      <c r="JX588" s="185"/>
      <c r="JY588" s="185"/>
      <c r="JZ588" s="185"/>
      <c r="KA588" s="185"/>
      <c r="KB588" s="185"/>
      <c r="KC588" s="185"/>
      <c r="KD588" s="185"/>
      <c r="KE588" s="185"/>
      <c r="KF588" s="185"/>
      <c r="KG588" s="185"/>
      <c r="KH588" s="185"/>
      <c r="KI588" s="185"/>
      <c r="KJ588" s="185"/>
      <c r="KK588" s="185"/>
      <c r="KL588" s="185"/>
      <c r="KM588" s="185"/>
      <c r="KN588" s="185"/>
      <c r="KO588" s="185"/>
      <c r="KP588" s="185"/>
      <c r="KQ588" s="185"/>
      <c r="KR588" s="185"/>
      <c r="KS588" s="185"/>
      <c r="KT588" s="185"/>
      <c r="KU588" s="185"/>
      <c r="KV588" s="185"/>
      <c r="KW588" s="185"/>
      <c r="KX588" s="185"/>
      <c r="KY588" s="185"/>
      <c r="KZ588" s="185"/>
      <c r="LA588" s="185"/>
      <c r="LB588" s="185"/>
      <c r="LC588" s="185"/>
      <c r="LD588" s="185"/>
      <c r="LE588" s="185"/>
      <c r="LF588" s="185"/>
      <c r="LG588" s="185"/>
      <c r="LH588" s="185"/>
      <c r="LI588" s="185"/>
      <c r="LJ588" s="185"/>
      <c r="LK588" s="185"/>
      <c r="LL588" s="185"/>
      <c r="LM588" s="185"/>
      <c r="LN588" s="185"/>
      <c r="LO588" s="185"/>
      <c r="LP588" s="185"/>
      <c r="LQ588" s="185"/>
      <c r="LR588" s="185"/>
      <c r="LS588" s="185"/>
      <c r="LT588" s="185"/>
      <c r="LU588" s="185"/>
      <c r="LV588" s="185"/>
      <c r="LW588" s="185"/>
      <c r="LX588" s="185"/>
      <c r="LY588" s="185"/>
      <c r="LZ588" s="185"/>
      <c r="MA588" s="185"/>
      <c r="MB588" s="185"/>
      <c r="MC588" s="185"/>
      <c r="MD588" s="185"/>
      <c r="ME588" s="185"/>
      <c r="MF588" s="185"/>
      <c r="MG588" s="185"/>
      <c r="MH588" s="185"/>
      <c r="MI588" s="185"/>
      <c r="MJ588" s="185"/>
      <c r="MK588" s="185"/>
      <c r="ML588" s="185"/>
      <c r="MM588" s="185"/>
      <c r="MN588" s="185"/>
      <c r="MO588" s="185"/>
      <c r="MP588" s="185"/>
      <c r="MQ588" s="185"/>
      <c r="MR588" s="185"/>
      <c r="MS588" s="185"/>
      <c r="MT588" s="185"/>
      <c r="MU588" s="185"/>
      <c r="MV588" s="185"/>
      <c r="MW588" s="185"/>
      <c r="MX588" s="185"/>
      <c r="MY588" s="185"/>
      <c r="MZ588" s="185"/>
      <c r="NA588" s="185"/>
      <c r="NB588" s="185"/>
      <c r="NC588" s="185"/>
      <c r="ND588" s="185"/>
      <c r="NE588" s="185"/>
      <c r="NF588" s="185"/>
      <c r="NG588" s="185"/>
      <c r="NH588" s="185"/>
      <c r="NI588" s="185"/>
      <c r="NJ588" s="185"/>
      <c r="NK588" s="185"/>
      <c r="NL588" s="185"/>
      <c r="NM588" s="185"/>
      <c r="NN588" s="185"/>
      <c r="NO588" s="185"/>
      <c r="NP588" s="185"/>
      <c r="NQ588" s="185"/>
      <c r="NR588" s="185"/>
      <c r="NS588" s="185"/>
      <c r="NT588" s="185"/>
      <c r="NU588" s="185"/>
      <c r="NV588" s="185"/>
      <c r="NW588" s="185"/>
      <c r="NX588" s="185"/>
      <c r="NY588" s="185"/>
      <c r="NZ588" s="185"/>
      <c r="OA588" s="185"/>
      <c r="OB588" s="185"/>
      <c r="OC588" s="185"/>
      <c r="OD588" s="185"/>
      <c r="OE588" s="185"/>
      <c r="OF588" s="185"/>
      <c r="OG588" s="185"/>
      <c r="OH588" s="185"/>
      <c r="OI588" s="185"/>
      <c r="OJ588" s="185"/>
      <c r="OK588" s="185"/>
      <c r="OL588" s="185"/>
      <c r="OM588" s="185"/>
      <c r="ON588" s="185"/>
      <c r="OO588" s="185"/>
      <c r="OP588" s="185"/>
      <c r="OQ588" s="185"/>
      <c r="OR588" s="185"/>
      <c r="OS588" s="185"/>
      <c r="OT588" s="185"/>
      <c r="OU588" s="185"/>
      <c r="OV588" s="185"/>
      <c r="OW588" s="185"/>
      <c r="OX588" s="185"/>
      <c r="OY588" s="185"/>
      <c r="OZ588" s="185"/>
      <c r="PA588" s="185"/>
      <c r="PB588" s="185"/>
      <c r="PC588" s="185"/>
      <c r="PD588" s="185"/>
      <c r="PE588" s="185"/>
      <c r="PF588" s="185"/>
      <c r="PG588" s="185"/>
      <c r="PH588" s="185"/>
      <c r="PI588" s="185"/>
      <c r="PJ588" s="185"/>
      <c r="PK588" s="185"/>
      <c r="PL588" s="185"/>
      <c r="PM588" s="185"/>
      <c r="PN588" s="185"/>
      <c r="PO588" s="185"/>
      <c r="PP588" s="185"/>
      <c r="PQ588" s="185"/>
      <c r="PR588" s="185"/>
      <c r="PS588" s="185"/>
      <c r="PT588" s="185"/>
      <c r="PU588" s="185"/>
      <c r="PV588" s="185"/>
      <c r="PW588" s="185"/>
      <c r="PX588" s="185"/>
      <c r="PY588" s="185"/>
      <c r="PZ588" s="185"/>
      <c r="QA588" s="185"/>
      <c r="QB588" s="185"/>
      <c r="QC588" s="185"/>
      <c r="QD588" s="185"/>
      <c r="QE588" s="185"/>
      <c r="QF588" s="185"/>
      <c r="QG588" s="185"/>
      <c r="QH588" s="185"/>
      <c r="QI588" s="185"/>
      <c r="QJ588" s="185"/>
      <c r="QK588" s="185"/>
      <c r="QL588" s="185"/>
      <c r="QM588" s="185"/>
      <c r="QN588" s="185"/>
      <c r="QO588" s="185"/>
      <c r="QP588" s="185"/>
      <c r="QQ588" s="185"/>
      <c r="QR588" s="185"/>
      <c r="QS588" s="185"/>
      <c r="QT588" s="185"/>
      <c r="QU588" s="185"/>
      <c r="QV588" s="185"/>
      <c r="QW588" s="185"/>
      <c r="QX588" s="185"/>
      <c r="QY588" s="185"/>
      <c r="QZ588" s="185"/>
      <c r="RA588" s="185"/>
      <c r="RB588" s="185"/>
      <c r="RC588" s="185"/>
      <c r="RD588" s="185"/>
      <c r="RE588" s="185"/>
      <c r="RF588" s="185"/>
      <c r="RG588" s="185"/>
      <c r="RH588" s="185"/>
      <c r="RI588" s="185"/>
      <c r="RJ588" s="185"/>
      <c r="RK588" s="185"/>
      <c r="RL588" s="185"/>
      <c r="RM588" s="185"/>
      <c r="RN588" s="185"/>
      <c r="RO588" s="185"/>
      <c r="RP588" s="185"/>
      <c r="RQ588" s="185"/>
      <c r="RR588" s="185"/>
      <c r="RS588" s="185"/>
      <c r="RT588" s="185"/>
      <c r="RU588" s="185"/>
      <c r="RV588" s="185"/>
      <c r="RW588" s="185"/>
      <c r="RX588" s="185"/>
      <c r="RY588" s="185"/>
      <c r="RZ588" s="185"/>
      <c r="SA588" s="185"/>
      <c r="SB588" s="185"/>
      <c r="SC588" s="185"/>
      <c r="SD588" s="185"/>
      <c r="SE588" s="185"/>
      <c r="SF588" s="185"/>
      <c r="SG588" s="185"/>
      <c r="SH588" s="185"/>
      <c r="SI588" s="185"/>
      <c r="SJ588" s="185"/>
      <c r="SK588" s="185"/>
      <c r="SL588" s="185"/>
      <c r="SM588" s="185"/>
      <c r="SN588" s="185"/>
      <c r="SO588" s="185"/>
      <c r="SP588" s="185"/>
      <c r="SQ588" s="185"/>
      <c r="SR588" s="185"/>
      <c r="SS588" s="185"/>
      <c r="ST588" s="185"/>
      <c r="SU588" s="185"/>
      <c r="SV588" s="185"/>
      <c r="SW588" s="185"/>
      <c r="SX588" s="185"/>
      <c r="SY588" s="185"/>
      <c r="SZ588" s="185"/>
      <c r="TA588" s="185"/>
      <c r="TB588" s="185"/>
      <c r="TC588" s="185"/>
      <c r="TD588" s="185"/>
      <c r="TE588" s="185"/>
      <c r="TF588" s="185"/>
      <c r="TG588" s="185"/>
      <c r="TH588" s="185"/>
      <c r="TI588" s="185"/>
    </row>
    <row r="589" spans="1:529" s="79" customFormat="1" ht="27.75" customHeight="1" x14ac:dyDescent="0.25">
      <c r="A589" s="96">
        <v>13140141</v>
      </c>
      <c r="B589" s="31">
        <v>40142</v>
      </c>
      <c r="C589" s="625" t="s">
        <v>1191</v>
      </c>
      <c r="D589" s="625"/>
      <c r="E589" s="625"/>
      <c r="F589" s="625"/>
      <c r="G589" s="625"/>
      <c r="H589" s="96">
        <v>7603</v>
      </c>
      <c r="I589" s="31">
        <v>40162</v>
      </c>
      <c r="J589" s="31">
        <v>41238</v>
      </c>
      <c r="K589" s="625" t="s">
        <v>1593</v>
      </c>
      <c r="L589" s="625"/>
      <c r="M589" s="625" t="s">
        <v>1447</v>
      </c>
      <c r="N589" s="625" t="s">
        <v>21</v>
      </c>
      <c r="O589" s="977">
        <v>580262</v>
      </c>
      <c r="P589" s="71"/>
      <c r="Q589" s="71"/>
      <c r="R589" s="71"/>
      <c r="S589" s="71"/>
      <c r="T589" s="705"/>
      <c r="U589" s="625"/>
      <c r="V589" s="977">
        <v>580262</v>
      </c>
      <c r="W589" s="625"/>
      <c r="X589" s="625"/>
      <c r="Y589" s="625"/>
      <c r="Z589" s="625"/>
      <c r="AA589" s="625"/>
      <c r="AB589" s="625"/>
      <c r="AC589" s="625"/>
      <c r="AD589" s="625"/>
      <c r="AE589" s="625"/>
      <c r="AF589" s="625"/>
      <c r="AG589" s="625"/>
      <c r="AH589" s="625"/>
      <c r="AI589" s="625" t="s">
        <v>2460</v>
      </c>
      <c r="AJ589" s="625" t="s">
        <v>2461</v>
      </c>
      <c r="AK589" s="220"/>
      <c r="AL589" s="78"/>
      <c r="AM589" s="13"/>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185"/>
      <c r="HL589" s="185"/>
      <c r="HM589" s="185"/>
      <c r="HN589" s="185"/>
      <c r="HO589" s="185"/>
      <c r="HP589" s="185"/>
      <c r="HQ589" s="185"/>
      <c r="HR589" s="185"/>
      <c r="HS589" s="185"/>
      <c r="HT589" s="185"/>
      <c r="HU589" s="185"/>
      <c r="HV589" s="185"/>
      <c r="HW589" s="185"/>
      <c r="HX589" s="185"/>
      <c r="HY589" s="185"/>
      <c r="HZ589" s="185"/>
      <c r="IA589" s="185"/>
      <c r="IB589" s="185"/>
      <c r="IC589" s="185"/>
      <c r="ID589" s="185"/>
      <c r="IE589" s="185"/>
      <c r="IF589" s="185"/>
      <c r="IG589" s="185"/>
      <c r="IH589" s="185"/>
      <c r="II589" s="185"/>
      <c r="IJ589" s="185"/>
      <c r="IK589" s="185"/>
      <c r="IL589" s="185"/>
      <c r="IM589" s="185"/>
      <c r="IN589" s="185"/>
      <c r="IO589" s="185"/>
      <c r="IP589" s="185"/>
      <c r="IQ589" s="185"/>
      <c r="IR589" s="185"/>
      <c r="IS589" s="185"/>
      <c r="IT589" s="185"/>
      <c r="IU589" s="185"/>
      <c r="IV589" s="185"/>
      <c r="IW589" s="185"/>
      <c r="IX589" s="185"/>
      <c r="IY589" s="185"/>
      <c r="IZ589" s="185"/>
      <c r="JA589" s="185"/>
      <c r="JB589" s="185"/>
      <c r="JC589" s="185"/>
      <c r="JD589" s="185"/>
      <c r="JE589" s="185"/>
      <c r="JF589" s="185"/>
      <c r="JG589" s="185"/>
      <c r="JH589" s="185"/>
      <c r="JI589" s="185"/>
      <c r="JJ589" s="185"/>
      <c r="JK589" s="185"/>
      <c r="JL589" s="185"/>
      <c r="JM589" s="185"/>
      <c r="JN589" s="185"/>
      <c r="JO589" s="185"/>
      <c r="JP589" s="185"/>
      <c r="JQ589" s="185"/>
      <c r="JR589" s="185"/>
      <c r="JS589" s="185"/>
      <c r="JT589" s="185"/>
      <c r="JU589" s="185"/>
      <c r="JV589" s="185"/>
      <c r="JW589" s="185"/>
      <c r="JX589" s="185"/>
      <c r="JY589" s="185"/>
      <c r="JZ589" s="185"/>
      <c r="KA589" s="185"/>
      <c r="KB589" s="185"/>
      <c r="KC589" s="185"/>
      <c r="KD589" s="185"/>
      <c r="KE589" s="185"/>
      <c r="KF589" s="185"/>
      <c r="KG589" s="185"/>
      <c r="KH589" s="185"/>
      <c r="KI589" s="185"/>
      <c r="KJ589" s="185"/>
      <c r="KK589" s="185"/>
      <c r="KL589" s="185"/>
      <c r="KM589" s="185"/>
      <c r="KN589" s="185"/>
      <c r="KO589" s="185"/>
      <c r="KP589" s="185"/>
      <c r="KQ589" s="185"/>
      <c r="KR589" s="185"/>
      <c r="KS589" s="185"/>
      <c r="KT589" s="185"/>
      <c r="KU589" s="185"/>
      <c r="KV589" s="185"/>
      <c r="KW589" s="185"/>
      <c r="KX589" s="185"/>
      <c r="KY589" s="185"/>
      <c r="KZ589" s="185"/>
      <c r="LA589" s="185"/>
      <c r="LB589" s="185"/>
      <c r="LC589" s="185"/>
      <c r="LD589" s="185"/>
      <c r="LE589" s="185"/>
      <c r="LF589" s="185"/>
      <c r="LG589" s="185"/>
      <c r="LH589" s="185"/>
      <c r="LI589" s="185"/>
      <c r="LJ589" s="185"/>
      <c r="LK589" s="185"/>
      <c r="LL589" s="185"/>
      <c r="LM589" s="185"/>
      <c r="LN589" s="185"/>
      <c r="LO589" s="185"/>
      <c r="LP589" s="185"/>
      <c r="LQ589" s="185"/>
      <c r="LR589" s="185"/>
      <c r="LS589" s="185"/>
      <c r="LT589" s="185"/>
      <c r="LU589" s="185"/>
      <c r="LV589" s="185"/>
      <c r="LW589" s="185"/>
      <c r="LX589" s="185"/>
      <c r="LY589" s="185"/>
      <c r="LZ589" s="185"/>
      <c r="MA589" s="185"/>
      <c r="MB589" s="185"/>
      <c r="MC589" s="185"/>
      <c r="MD589" s="185"/>
      <c r="ME589" s="185"/>
      <c r="MF589" s="185"/>
      <c r="MG589" s="185"/>
      <c r="MH589" s="185"/>
      <c r="MI589" s="185"/>
      <c r="MJ589" s="185"/>
      <c r="MK589" s="185"/>
      <c r="ML589" s="185"/>
      <c r="MM589" s="185"/>
      <c r="MN589" s="185"/>
      <c r="MO589" s="185"/>
      <c r="MP589" s="185"/>
      <c r="MQ589" s="185"/>
      <c r="MR589" s="185"/>
      <c r="MS589" s="185"/>
      <c r="MT589" s="185"/>
      <c r="MU589" s="185"/>
      <c r="MV589" s="185"/>
      <c r="MW589" s="185"/>
      <c r="MX589" s="185"/>
      <c r="MY589" s="185"/>
      <c r="MZ589" s="185"/>
      <c r="NA589" s="185"/>
      <c r="NB589" s="185"/>
      <c r="NC589" s="185"/>
      <c r="ND589" s="185"/>
      <c r="NE589" s="185"/>
      <c r="NF589" s="185"/>
      <c r="NG589" s="185"/>
      <c r="NH589" s="185"/>
      <c r="NI589" s="185"/>
      <c r="NJ589" s="185"/>
      <c r="NK589" s="185"/>
      <c r="NL589" s="185"/>
      <c r="NM589" s="185"/>
      <c r="NN589" s="185"/>
      <c r="NO589" s="185"/>
      <c r="NP589" s="185"/>
      <c r="NQ589" s="185"/>
      <c r="NR589" s="185"/>
      <c r="NS589" s="185"/>
      <c r="NT589" s="185"/>
      <c r="NU589" s="185"/>
      <c r="NV589" s="185"/>
      <c r="NW589" s="185"/>
      <c r="NX589" s="185"/>
      <c r="NY589" s="185"/>
      <c r="NZ589" s="185"/>
      <c r="OA589" s="185"/>
      <c r="OB589" s="185"/>
      <c r="OC589" s="185"/>
      <c r="OD589" s="185"/>
      <c r="OE589" s="185"/>
      <c r="OF589" s="185"/>
      <c r="OG589" s="185"/>
      <c r="OH589" s="185"/>
      <c r="OI589" s="185"/>
      <c r="OJ589" s="185"/>
      <c r="OK589" s="185"/>
      <c r="OL589" s="185"/>
      <c r="OM589" s="185"/>
      <c r="ON589" s="185"/>
      <c r="OO589" s="185"/>
      <c r="OP589" s="185"/>
      <c r="OQ589" s="185"/>
      <c r="OR589" s="185"/>
      <c r="OS589" s="185"/>
      <c r="OT589" s="185"/>
      <c r="OU589" s="185"/>
      <c r="OV589" s="185"/>
      <c r="OW589" s="185"/>
      <c r="OX589" s="185"/>
      <c r="OY589" s="185"/>
      <c r="OZ589" s="185"/>
      <c r="PA589" s="185"/>
      <c r="PB589" s="185"/>
      <c r="PC589" s="185"/>
      <c r="PD589" s="185"/>
      <c r="PE589" s="185"/>
      <c r="PF589" s="185"/>
      <c r="PG589" s="185"/>
      <c r="PH589" s="185"/>
      <c r="PI589" s="185"/>
      <c r="PJ589" s="185"/>
      <c r="PK589" s="185"/>
      <c r="PL589" s="185"/>
      <c r="PM589" s="185"/>
      <c r="PN589" s="185"/>
      <c r="PO589" s="185"/>
      <c r="PP589" s="185"/>
      <c r="PQ589" s="185"/>
      <c r="PR589" s="185"/>
      <c r="PS589" s="185"/>
      <c r="PT589" s="185"/>
      <c r="PU589" s="185"/>
      <c r="PV589" s="185"/>
      <c r="PW589" s="185"/>
      <c r="PX589" s="185"/>
      <c r="PY589" s="185"/>
      <c r="PZ589" s="185"/>
      <c r="QA589" s="185"/>
      <c r="QB589" s="185"/>
      <c r="QC589" s="185"/>
      <c r="QD589" s="185"/>
      <c r="QE589" s="185"/>
      <c r="QF589" s="185"/>
      <c r="QG589" s="185"/>
      <c r="QH589" s="185"/>
      <c r="QI589" s="185"/>
      <c r="QJ589" s="185"/>
      <c r="QK589" s="185"/>
      <c r="QL589" s="185"/>
      <c r="QM589" s="185"/>
      <c r="QN589" s="185"/>
      <c r="QO589" s="185"/>
      <c r="QP589" s="185"/>
      <c r="QQ589" s="185"/>
      <c r="QR589" s="185"/>
      <c r="QS589" s="185"/>
      <c r="QT589" s="185"/>
      <c r="QU589" s="185"/>
      <c r="QV589" s="185"/>
      <c r="QW589" s="185"/>
      <c r="QX589" s="185"/>
      <c r="QY589" s="185"/>
      <c r="QZ589" s="185"/>
      <c r="RA589" s="185"/>
      <c r="RB589" s="185"/>
      <c r="RC589" s="185"/>
      <c r="RD589" s="185"/>
      <c r="RE589" s="185"/>
      <c r="RF589" s="185"/>
      <c r="RG589" s="185"/>
      <c r="RH589" s="185"/>
      <c r="RI589" s="185"/>
      <c r="RJ589" s="185"/>
      <c r="RK589" s="185"/>
      <c r="RL589" s="185"/>
      <c r="RM589" s="185"/>
      <c r="RN589" s="185"/>
      <c r="RO589" s="185"/>
      <c r="RP589" s="185"/>
      <c r="RQ589" s="185"/>
      <c r="RR589" s="185"/>
      <c r="RS589" s="185"/>
      <c r="RT589" s="185"/>
      <c r="RU589" s="185"/>
      <c r="RV589" s="185"/>
      <c r="RW589" s="185"/>
      <c r="RX589" s="185"/>
      <c r="RY589" s="185"/>
      <c r="RZ589" s="185"/>
      <c r="SA589" s="185"/>
      <c r="SB589" s="185"/>
      <c r="SC589" s="185"/>
      <c r="SD589" s="185"/>
      <c r="SE589" s="185"/>
      <c r="SF589" s="185"/>
      <c r="SG589" s="185"/>
      <c r="SH589" s="185"/>
      <c r="SI589" s="185"/>
      <c r="SJ589" s="185"/>
      <c r="SK589" s="185"/>
      <c r="SL589" s="185"/>
      <c r="SM589" s="185"/>
      <c r="SN589" s="185"/>
      <c r="SO589" s="185"/>
      <c r="SP589" s="185"/>
      <c r="SQ589" s="185"/>
      <c r="SR589" s="185"/>
      <c r="SS589" s="185"/>
      <c r="ST589" s="185"/>
      <c r="SU589" s="185"/>
      <c r="SV589" s="185"/>
      <c r="SW589" s="185"/>
      <c r="SX589" s="185"/>
      <c r="SY589" s="185"/>
      <c r="SZ589" s="185"/>
      <c r="TA589" s="185"/>
      <c r="TB589" s="185"/>
      <c r="TC589" s="185"/>
      <c r="TD589" s="185"/>
      <c r="TE589" s="185"/>
      <c r="TF589" s="185"/>
      <c r="TG589" s="185"/>
      <c r="TH589" s="185"/>
      <c r="TI589" s="185"/>
    </row>
    <row r="590" spans="1:529" s="79" customFormat="1" ht="27.75" customHeight="1" x14ac:dyDescent="0.25">
      <c r="A590" s="39">
        <v>13140141</v>
      </c>
      <c r="B590" s="5">
        <v>40142</v>
      </c>
      <c r="C590" s="626" t="s">
        <v>1191</v>
      </c>
      <c r="D590" s="626"/>
      <c r="E590" s="626"/>
      <c r="F590" s="626"/>
      <c r="G590" s="626"/>
      <c r="H590" s="39">
        <v>7604</v>
      </c>
      <c r="I590" s="5">
        <v>40162</v>
      </c>
      <c r="J590" s="5">
        <v>41238</v>
      </c>
      <c r="K590" s="626" t="s">
        <v>1593</v>
      </c>
      <c r="L590" s="626"/>
      <c r="M590" s="626" t="s">
        <v>1447</v>
      </c>
      <c r="N590" s="626" t="s">
        <v>21</v>
      </c>
      <c r="O590" s="978"/>
      <c r="P590" s="66"/>
      <c r="Q590" s="66"/>
      <c r="R590" s="66"/>
      <c r="S590" s="66"/>
      <c r="T590" s="715"/>
      <c r="U590" s="626"/>
      <c r="V590" s="978"/>
      <c r="W590" s="626"/>
      <c r="X590" s="626"/>
      <c r="Y590" s="626"/>
      <c r="Z590" s="626"/>
      <c r="AA590" s="626"/>
      <c r="AB590" s="626"/>
      <c r="AC590" s="626"/>
      <c r="AD590" s="626"/>
      <c r="AE590" s="626"/>
      <c r="AF590" s="626"/>
      <c r="AG590" s="626"/>
      <c r="AH590" s="626"/>
      <c r="AI590" s="626" t="s">
        <v>2462</v>
      </c>
      <c r="AJ590" s="626" t="s">
        <v>2463</v>
      </c>
      <c r="AK590" s="7"/>
      <c r="AL590" s="20"/>
      <c r="AM590" s="13"/>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185"/>
      <c r="HL590" s="185"/>
      <c r="HM590" s="185"/>
      <c r="HN590" s="185"/>
      <c r="HO590" s="185"/>
      <c r="HP590" s="185"/>
      <c r="HQ590" s="185"/>
      <c r="HR590" s="185"/>
      <c r="HS590" s="185"/>
      <c r="HT590" s="185"/>
      <c r="HU590" s="185"/>
      <c r="HV590" s="185"/>
      <c r="HW590" s="185"/>
      <c r="HX590" s="185"/>
      <c r="HY590" s="185"/>
      <c r="HZ590" s="185"/>
      <c r="IA590" s="185"/>
      <c r="IB590" s="185"/>
      <c r="IC590" s="185"/>
      <c r="ID590" s="185"/>
      <c r="IE590" s="185"/>
      <c r="IF590" s="185"/>
      <c r="IG590" s="185"/>
      <c r="IH590" s="185"/>
      <c r="II590" s="185"/>
      <c r="IJ590" s="185"/>
      <c r="IK590" s="185"/>
      <c r="IL590" s="185"/>
      <c r="IM590" s="185"/>
      <c r="IN590" s="185"/>
      <c r="IO590" s="185"/>
      <c r="IP590" s="185"/>
      <c r="IQ590" s="185"/>
      <c r="IR590" s="185"/>
      <c r="IS590" s="185"/>
      <c r="IT590" s="185"/>
      <c r="IU590" s="185"/>
      <c r="IV590" s="185"/>
      <c r="IW590" s="185"/>
      <c r="IX590" s="185"/>
      <c r="IY590" s="185"/>
      <c r="IZ590" s="185"/>
      <c r="JA590" s="185"/>
      <c r="JB590" s="185"/>
      <c r="JC590" s="185"/>
      <c r="JD590" s="185"/>
      <c r="JE590" s="185"/>
      <c r="JF590" s="185"/>
      <c r="JG590" s="185"/>
      <c r="JH590" s="185"/>
      <c r="JI590" s="185"/>
      <c r="JJ590" s="185"/>
      <c r="JK590" s="185"/>
      <c r="JL590" s="185"/>
      <c r="JM590" s="185"/>
      <c r="JN590" s="185"/>
      <c r="JO590" s="185"/>
      <c r="JP590" s="185"/>
      <c r="JQ590" s="185"/>
      <c r="JR590" s="185"/>
      <c r="JS590" s="185"/>
      <c r="JT590" s="185"/>
      <c r="JU590" s="185"/>
      <c r="JV590" s="185"/>
      <c r="JW590" s="185"/>
      <c r="JX590" s="185"/>
      <c r="JY590" s="185"/>
      <c r="JZ590" s="185"/>
      <c r="KA590" s="185"/>
      <c r="KB590" s="185"/>
      <c r="KC590" s="185"/>
      <c r="KD590" s="185"/>
      <c r="KE590" s="185"/>
      <c r="KF590" s="185"/>
      <c r="KG590" s="185"/>
      <c r="KH590" s="185"/>
      <c r="KI590" s="185"/>
      <c r="KJ590" s="185"/>
      <c r="KK590" s="185"/>
      <c r="KL590" s="185"/>
      <c r="KM590" s="185"/>
      <c r="KN590" s="185"/>
      <c r="KO590" s="185"/>
      <c r="KP590" s="185"/>
      <c r="KQ590" s="185"/>
      <c r="KR590" s="185"/>
      <c r="KS590" s="185"/>
      <c r="KT590" s="185"/>
      <c r="KU590" s="185"/>
      <c r="KV590" s="185"/>
      <c r="KW590" s="185"/>
      <c r="KX590" s="185"/>
      <c r="KY590" s="185"/>
      <c r="KZ590" s="185"/>
      <c r="LA590" s="185"/>
      <c r="LB590" s="185"/>
      <c r="LC590" s="185"/>
      <c r="LD590" s="185"/>
      <c r="LE590" s="185"/>
      <c r="LF590" s="185"/>
      <c r="LG590" s="185"/>
      <c r="LH590" s="185"/>
      <c r="LI590" s="185"/>
      <c r="LJ590" s="185"/>
      <c r="LK590" s="185"/>
      <c r="LL590" s="185"/>
      <c r="LM590" s="185"/>
      <c r="LN590" s="185"/>
      <c r="LO590" s="185"/>
      <c r="LP590" s="185"/>
      <c r="LQ590" s="185"/>
      <c r="LR590" s="185"/>
      <c r="LS590" s="185"/>
      <c r="LT590" s="185"/>
      <c r="LU590" s="185"/>
      <c r="LV590" s="185"/>
      <c r="LW590" s="185"/>
      <c r="LX590" s="185"/>
      <c r="LY590" s="185"/>
      <c r="LZ590" s="185"/>
      <c r="MA590" s="185"/>
      <c r="MB590" s="185"/>
      <c r="MC590" s="185"/>
      <c r="MD590" s="185"/>
      <c r="ME590" s="185"/>
      <c r="MF590" s="185"/>
      <c r="MG590" s="185"/>
      <c r="MH590" s="185"/>
      <c r="MI590" s="185"/>
      <c r="MJ590" s="185"/>
      <c r="MK590" s="185"/>
      <c r="ML590" s="185"/>
      <c r="MM590" s="185"/>
      <c r="MN590" s="185"/>
      <c r="MO590" s="185"/>
      <c r="MP590" s="185"/>
      <c r="MQ590" s="185"/>
      <c r="MR590" s="185"/>
      <c r="MS590" s="185"/>
      <c r="MT590" s="185"/>
      <c r="MU590" s="185"/>
      <c r="MV590" s="185"/>
      <c r="MW590" s="185"/>
      <c r="MX590" s="185"/>
      <c r="MY590" s="185"/>
      <c r="MZ590" s="185"/>
      <c r="NA590" s="185"/>
      <c r="NB590" s="185"/>
      <c r="NC590" s="185"/>
      <c r="ND590" s="185"/>
      <c r="NE590" s="185"/>
      <c r="NF590" s="185"/>
      <c r="NG590" s="185"/>
      <c r="NH590" s="185"/>
      <c r="NI590" s="185"/>
      <c r="NJ590" s="185"/>
      <c r="NK590" s="185"/>
      <c r="NL590" s="185"/>
      <c r="NM590" s="185"/>
      <c r="NN590" s="185"/>
      <c r="NO590" s="185"/>
      <c r="NP590" s="185"/>
      <c r="NQ590" s="185"/>
      <c r="NR590" s="185"/>
      <c r="NS590" s="185"/>
      <c r="NT590" s="185"/>
      <c r="NU590" s="185"/>
      <c r="NV590" s="185"/>
      <c r="NW590" s="185"/>
      <c r="NX590" s="185"/>
      <c r="NY590" s="185"/>
      <c r="NZ590" s="185"/>
      <c r="OA590" s="185"/>
      <c r="OB590" s="185"/>
      <c r="OC590" s="185"/>
      <c r="OD590" s="185"/>
      <c r="OE590" s="185"/>
      <c r="OF590" s="185"/>
      <c r="OG590" s="185"/>
      <c r="OH590" s="185"/>
      <c r="OI590" s="185"/>
      <c r="OJ590" s="185"/>
      <c r="OK590" s="185"/>
      <c r="OL590" s="185"/>
      <c r="OM590" s="185"/>
      <c r="ON590" s="185"/>
      <c r="OO590" s="185"/>
      <c r="OP590" s="185"/>
      <c r="OQ590" s="185"/>
      <c r="OR590" s="185"/>
      <c r="OS590" s="185"/>
      <c r="OT590" s="185"/>
      <c r="OU590" s="185"/>
      <c r="OV590" s="185"/>
      <c r="OW590" s="185"/>
      <c r="OX590" s="185"/>
      <c r="OY590" s="185"/>
      <c r="OZ590" s="185"/>
      <c r="PA590" s="185"/>
      <c r="PB590" s="185"/>
      <c r="PC590" s="185"/>
      <c r="PD590" s="185"/>
      <c r="PE590" s="185"/>
      <c r="PF590" s="185"/>
      <c r="PG590" s="185"/>
      <c r="PH590" s="185"/>
      <c r="PI590" s="185"/>
      <c r="PJ590" s="185"/>
      <c r="PK590" s="185"/>
      <c r="PL590" s="185"/>
      <c r="PM590" s="185"/>
      <c r="PN590" s="185"/>
      <c r="PO590" s="185"/>
      <c r="PP590" s="185"/>
      <c r="PQ590" s="185"/>
      <c r="PR590" s="185"/>
      <c r="PS590" s="185"/>
      <c r="PT590" s="185"/>
      <c r="PU590" s="185"/>
      <c r="PV590" s="185"/>
      <c r="PW590" s="185"/>
      <c r="PX590" s="185"/>
      <c r="PY590" s="185"/>
      <c r="PZ590" s="185"/>
      <c r="QA590" s="185"/>
      <c r="QB590" s="185"/>
      <c r="QC590" s="185"/>
      <c r="QD590" s="185"/>
      <c r="QE590" s="185"/>
      <c r="QF590" s="185"/>
      <c r="QG590" s="185"/>
      <c r="QH590" s="185"/>
      <c r="QI590" s="185"/>
      <c r="QJ590" s="185"/>
      <c r="QK590" s="185"/>
      <c r="QL590" s="185"/>
      <c r="QM590" s="185"/>
      <c r="QN590" s="185"/>
      <c r="QO590" s="185"/>
      <c r="QP590" s="185"/>
      <c r="QQ590" s="185"/>
      <c r="QR590" s="185"/>
      <c r="QS590" s="185"/>
      <c r="QT590" s="185"/>
      <c r="QU590" s="185"/>
      <c r="QV590" s="185"/>
      <c r="QW590" s="185"/>
      <c r="QX590" s="185"/>
      <c r="QY590" s="185"/>
      <c r="QZ590" s="185"/>
      <c r="RA590" s="185"/>
      <c r="RB590" s="185"/>
      <c r="RC590" s="185"/>
      <c r="RD590" s="185"/>
      <c r="RE590" s="185"/>
      <c r="RF590" s="185"/>
      <c r="RG590" s="185"/>
      <c r="RH590" s="185"/>
      <c r="RI590" s="185"/>
      <c r="RJ590" s="185"/>
      <c r="RK590" s="185"/>
      <c r="RL590" s="185"/>
      <c r="RM590" s="185"/>
      <c r="RN590" s="185"/>
      <c r="RO590" s="185"/>
      <c r="RP590" s="185"/>
      <c r="RQ590" s="185"/>
      <c r="RR590" s="185"/>
      <c r="RS590" s="185"/>
      <c r="RT590" s="185"/>
      <c r="RU590" s="185"/>
      <c r="RV590" s="185"/>
      <c r="RW590" s="185"/>
      <c r="RX590" s="185"/>
      <c r="RY590" s="185"/>
      <c r="RZ590" s="185"/>
      <c r="SA590" s="185"/>
      <c r="SB590" s="185"/>
      <c r="SC590" s="185"/>
      <c r="SD590" s="185"/>
      <c r="SE590" s="185"/>
      <c r="SF590" s="185"/>
      <c r="SG590" s="185"/>
      <c r="SH590" s="185"/>
      <c r="SI590" s="185"/>
      <c r="SJ590" s="185"/>
      <c r="SK590" s="185"/>
      <c r="SL590" s="185"/>
      <c r="SM590" s="185"/>
      <c r="SN590" s="185"/>
      <c r="SO590" s="185"/>
      <c r="SP590" s="185"/>
      <c r="SQ590" s="185"/>
      <c r="SR590" s="185"/>
      <c r="SS590" s="185"/>
      <c r="ST590" s="185"/>
      <c r="SU590" s="185"/>
      <c r="SV590" s="185"/>
      <c r="SW590" s="185"/>
      <c r="SX590" s="185"/>
      <c r="SY590" s="185"/>
      <c r="SZ590" s="185"/>
      <c r="TA590" s="185"/>
      <c r="TB590" s="185"/>
      <c r="TC590" s="185"/>
      <c r="TD590" s="185"/>
      <c r="TE590" s="185"/>
      <c r="TF590" s="185"/>
      <c r="TG590" s="185"/>
      <c r="TH590" s="185"/>
      <c r="TI590" s="185"/>
    </row>
    <row r="591" spans="1:529" s="79" customFormat="1" ht="27.75" customHeight="1" x14ac:dyDescent="0.25">
      <c r="A591" s="39">
        <v>13140141</v>
      </c>
      <c r="B591" s="5">
        <v>40142</v>
      </c>
      <c r="C591" s="626" t="s">
        <v>1191</v>
      </c>
      <c r="D591" s="626"/>
      <c r="E591" s="626"/>
      <c r="F591" s="626"/>
      <c r="G591" s="626"/>
      <c r="H591" s="39">
        <v>7605</v>
      </c>
      <c r="I591" s="5">
        <v>40162</v>
      </c>
      <c r="J591" s="5">
        <v>41238</v>
      </c>
      <c r="K591" s="626" t="s">
        <v>1593</v>
      </c>
      <c r="L591" s="626"/>
      <c r="M591" s="626" t="s">
        <v>1447</v>
      </c>
      <c r="N591" s="626" t="s">
        <v>21</v>
      </c>
      <c r="O591" s="978"/>
      <c r="P591" s="66"/>
      <c r="Q591" s="66"/>
      <c r="R591" s="66"/>
      <c r="S591" s="66"/>
      <c r="T591" s="715"/>
      <c r="U591" s="626"/>
      <c r="V591" s="978"/>
      <c r="W591" s="626"/>
      <c r="X591" s="626"/>
      <c r="Y591" s="626"/>
      <c r="Z591" s="626"/>
      <c r="AA591" s="626"/>
      <c r="AB591" s="626"/>
      <c r="AC591" s="626"/>
      <c r="AD591" s="626"/>
      <c r="AE591" s="626"/>
      <c r="AF591" s="626"/>
      <c r="AG591" s="626"/>
      <c r="AH591" s="626"/>
      <c r="AI591" s="626" t="s">
        <v>2464</v>
      </c>
      <c r="AJ591" s="626" t="s">
        <v>2465</v>
      </c>
      <c r="AK591" s="7"/>
      <c r="AL591" s="20"/>
      <c r="AM591" s="13"/>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185"/>
      <c r="HL591" s="185"/>
      <c r="HM591" s="185"/>
      <c r="HN591" s="185"/>
      <c r="HO591" s="185"/>
      <c r="HP591" s="185"/>
      <c r="HQ591" s="185"/>
      <c r="HR591" s="185"/>
      <c r="HS591" s="185"/>
      <c r="HT591" s="185"/>
      <c r="HU591" s="185"/>
      <c r="HV591" s="185"/>
      <c r="HW591" s="185"/>
      <c r="HX591" s="185"/>
      <c r="HY591" s="185"/>
      <c r="HZ591" s="185"/>
      <c r="IA591" s="185"/>
      <c r="IB591" s="185"/>
      <c r="IC591" s="185"/>
      <c r="ID591" s="185"/>
      <c r="IE591" s="185"/>
      <c r="IF591" s="185"/>
      <c r="IG591" s="185"/>
      <c r="IH591" s="185"/>
      <c r="II591" s="185"/>
      <c r="IJ591" s="185"/>
      <c r="IK591" s="185"/>
      <c r="IL591" s="185"/>
      <c r="IM591" s="185"/>
      <c r="IN591" s="185"/>
      <c r="IO591" s="185"/>
      <c r="IP591" s="185"/>
      <c r="IQ591" s="185"/>
      <c r="IR591" s="185"/>
      <c r="IS591" s="185"/>
      <c r="IT591" s="185"/>
      <c r="IU591" s="185"/>
      <c r="IV591" s="185"/>
      <c r="IW591" s="185"/>
      <c r="IX591" s="185"/>
      <c r="IY591" s="185"/>
      <c r="IZ591" s="185"/>
      <c r="JA591" s="185"/>
      <c r="JB591" s="185"/>
      <c r="JC591" s="185"/>
      <c r="JD591" s="185"/>
      <c r="JE591" s="185"/>
      <c r="JF591" s="185"/>
      <c r="JG591" s="185"/>
      <c r="JH591" s="185"/>
      <c r="JI591" s="185"/>
      <c r="JJ591" s="185"/>
      <c r="JK591" s="185"/>
      <c r="JL591" s="185"/>
      <c r="JM591" s="185"/>
      <c r="JN591" s="185"/>
      <c r="JO591" s="185"/>
      <c r="JP591" s="185"/>
      <c r="JQ591" s="185"/>
      <c r="JR591" s="185"/>
      <c r="JS591" s="185"/>
      <c r="JT591" s="185"/>
      <c r="JU591" s="185"/>
      <c r="JV591" s="185"/>
      <c r="JW591" s="185"/>
      <c r="JX591" s="185"/>
      <c r="JY591" s="185"/>
      <c r="JZ591" s="185"/>
      <c r="KA591" s="185"/>
      <c r="KB591" s="185"/>
      <c r="KC591" s="185"/>
      <c r="KD591" s="185"/>
      <c r="KE591" s="185"/>
      <c r="KF591" s="185"/>
      <c r="KG591" s="185"/>
      <c r="KH591" s="185"/>
      <c r="KI591" s="185"/>
      <c r="KJ591" s="185"/>
      <c r="KK591" s="185"/>
      <c r="KL591" s="185"/>
      <c r="KM591" s="185"/>
      <c r="KN591" s="185"/>
      <c r="KO591" s="185"/>
      <c r="KP591" s="185"/>
      <c r="KQ591" s="185"/>
      <c r="KR591" s="185"/>
      <c r="KS591" s="185"/>
      <c r="KT591" s="185"/>
      <c r="KU591" s="185"/>
      <c r="KV591" s="185"/>
      <c r="KW591" s="185"/>
      <c r="KX591" s="185"/>
      <c r="KY591" s="185"/>
      <c r="KZ591" s="185"/>
      <c r="LA591" s="185"/>
      <c r="LB591" s="185"/>
      <c r="LC591" s="185"/>
      <c r="LD591" s="185"/>
      <c r="LE591" s="185"/>
      <c r="LF591" s="185"/>
      <c r="LG591" s="185"/>
      <c r="LH591" s="185"/>
      <c r="LI591" s="185"/>
      <c r="LJ591" s="185"/>
      <c r="LK591" s="185"/>
      <c r="LL591" s="185"/>
      <c r="LM591" s="185"/>
      <c r="LN591" s="185"/>
      <c r="LO591" s="185"/>
      <c r="LP591" s="185"/>
      <c r="LQ591" s="185"/>
      <c r="LR591" s="185"/>
      <c r="LS591" s="185"/>
      <c r="LT591" s="185"/>
      <c r="LU591" s="185"/>
      <c r="LV591" s="185"/>
      <c r="LW591" s="185"/>
      <c r="LX591" s="185"/>
      <c r="LY591" s="185"/>
      <c r="LZ591" s="185"/>
      <c r="MA591" s="185"/>
      <c r="MB591" s="185"/>
      <c r="MC591" s="185"/>
      <c r="MD591" s="185"/>
      <c r="ME591" s="185"/>
      <c r="MF591" s="185"/>
      <c r="MG591" s="185"/>
      <c r="MH591" s="185"/>
      <c r="MI591" s="185"/>
      <c r="MJ591" s="185"/>
      <c r="MK591" s="185"/>
      <c r="ML591" s="185"/>
      <c r="MM591" s="185"/>
      <c r="MN591" s="185"/>
      <c r="MO591" s="185"/>
      <c r="MP591" s="185"/>
      <c r="MQ591" s="185"/>
      <c r="MR591" s="185"/>
      <c r="MS591" s="185"/>
      <c r="MT591" s="185"/>
      <c r="MU591" s="185"/>
      <c r="MV591" s="185"/>
      <c r="MW591" s="185"/>
      <c r="MX591" s="185"/>
      <c r="MY591" s="185"/>
      <c r="MZ591" s="185"/>
      <c r="NA591" s="185"/>
      <c r="NB591" s="185"/>
      <c r="NC591" s="185"/>
      <c r="ND591" s="185"/>
      <c r="NE591" s="185"/>
      <c r="NF591" s="185"/>
      <c r="NG591" s="185"/>
      <c r="NH591" s="185"/>
      <c r="NI591" s="185"/>
      <c r="NJ591" s="185"/>
      <c r="NK591" s="185"/>
      <c r="NL591" s="185"/>
      <c r="NM591" s="185"/>
      <c r="NN591" s="185"/>
      <c r="NO591" s="185"/>
      <c r="NP591" s="185"/>
      <c r="NQ591" s="185"/>
      <c r="NR591" s="185"/>
      <c r="NS591" s="185"/>
      <c r="NT591" s="185"/>
      <c r="NU591" s="185"/>
      <c r="NV591" s="185"/>
      <c r="NW591" s="185"/>
      <c r="NX591" s="185"/>
      <c r="NY591" s="185"/>
      <c r="NZ591" s="185"/>
      <c r="OA591" s="185"/>
      <c r="OB591" s="185"/>
      <c r="OC591" s="185"/>
      <c r="OD591" s="185"/>
      <c r="OE591" s="185"/>
      <c r="OF591" s="185"/>
      <c r="OG591" s="185"/>
      <c r="OH591" s="185"/>
      <c r="OI591" s="185"/>
      <c r="OJ591" s="185"/>
      <c r="OK591" s="185"/>
      <c r="OL591" s="185"/>
      <c r="OM591" s="185"/>
      <c r="ON591" s="185"/>
      <c r="OO591" s="185"/>
      <c r="OP591" s="185"/>
      <c r="OQ591" s="185"/>
      <c r="OR591" s="185"/>
      <c r="OS591" s="185"/>
      <c r="OT591" s="185"/>
      <c r="OU591" s="185"/>
      <c r="OV591" s="185"/>
      <c r="OW591" s="185"/>
      <c r="OX591" s="185"/>
      <c r="OY591" s="185"/>
      <c r="OZ591" s="185"/>
      <c r="PA591" s="185"/>
      <c r="PB591" s="185"/>
      <c r="PC591" s="185"/>
      <c r="PD591" s="185"/>
      <c r="PE591" s="185"/>
      <c r="PF591" s="185"/>
      <c r="PG591" s="185"/>
      <c r="PH591" s="185"/>
      <c r="PI591" s="185"/>
      <c r="PJ591" s="185"/>
      <c r="PK591" s="185"/>
      <c r="PL591" s="185"/>
      <c r="PM591" s="185"/>
      <c r="PN591" s="185"/>
      <c r="PO591" s="185"/>
      <c r="PP591" s="185"/>
      <c r="PQ591" s="185"/>
      <c r="PR591" s="185"/>
      <c r="PS591" s="185"/>
      <c r="PT591" s="185"/>
      <c r="PU591" s="185"/>
      <c r="PV591" s="185"/>
      <c r="PW591" s="185"/>
      <c r="PX591" s="185"/>
      <c r="PY591" s="185"/>
      <c r="PZ591" s="185"/>
      <c r="QA591" s="185"/>
      <c r="QB591" s="185"/>
      <c r="QC591" s="185"/>
      <c r="QD591" s="185"/>
      <c r="QE591" s="185"/>
      <c r="QF591" s="185"/>
      <c r="QG591" s="185"/>
      <c r="QH591" s="185"/>
      <c r="QI591" s="185"/>
      <c r="QJ591" s="185"/>
      <c r="QK591" s="185"/>
      <c r="QL591" s="185"/>
      <c r="QM591" s="185"/>
      <c r="QN591" s="185"/>
      <c r="QO591" s="185"/>
      <c r="QP591" s="185"/>
      <c r="QQ591" s="185"/>
      <c r="QR591" s="185"/>
      <c r="QS591" s="185"/>
      <c r="QT591" s="185"/>
      <c r="QU591" s="185"/>
      <c r="QV591" s="185"/>
      <c r="QW591" s="185"/>
      <c r="QX591" s="185"/>
      <c r="QY591" s="185"/>
      <c r="QZ591" s="185"/>
      <c r="RA591" s="185"/>
      <c r="RB591" s="185"/>
      <c r="RC591" s="185"/>
      <c r="RD591" s="185"/>
      <c r="RE591" s="185"/>
      <c r="RF591" s="185"/>
      <c r="RG591" s="185"/>
      <c r="RH591" s="185"/>
      <c r="RI591" s="185"/>
      <c r="RJ591" s="185"/>
      <c r="RK591" s="185"/>
      <c r="RL591" s="185"/>
      <c r="RM591" s="185"/>
      <c r="RN591" s="185"/>
      <c r="RO591" s="185"/>
      <c r="RP591" s="185"/>
      <c r="RQ591" s="185"/>
      <c r="RR591" s="185"/>
      <c r="RS591" s="185"/>
      <c r="RT591" s="185"/>
      <c r="RU591" s="185"/>
      <c r="RV591" s="185"/>
      <c r="RW591" s="185"/>
      <c r="RX591" s="185"/>
      <c r="RY591" s="185"/>
      <c r="RZ591" s="185"/>
      <c r="SA591" s="185"/>
      <c r="SB591" s="185"/>
      <c r="SC591" s="185"/>
      <c r="SD591" s="185"/>
      <c r="SE591" s="185"/>
      <c r="SF591" s="185"/>
      <c r="SG591" s="185"/>
      <c r="SH591" s="185"/>
      <c r="SI591" s="185"/>
      <c r="SJ591" s="185"/>
      <c r="SK591" s="185"/>
      <c r="SL591" s="185"/>
      <c r="SM591" s="185"/>
      <c r="SN591" s="185"/>
      <c r="SO591" s="185"/>
      <c r="SP591" s="185"/>
      <c r="SQ591" s="185"/>
      <c r="SR591" s="185"/>
      <c r="SS591" s="185"/>
      <c r="ST591" s="185"/>
      <c r="SU591" s="185"/>
      <c r="SV591" s="185"/>
      <c r="SW591" s="185"/>
      <c r="SX591" s="185"/>
      <c r="SY591" s="185"/>
      <c r="SZ591" s="185"/>
      <c r="TA591" s="185"/>
      <c r="TB591" s="185"/>
      <c r="TC591" s="185"/>
      <c r="TD591" s="185"/>
      <c r="TE591" s="185"/>
      <c r="TF591" s="185"/>
      <c r="TG591" s="185"/>
      <c r="TH591" s="185"/>
      <c r="TI591" s="185"/>
    </row>
    <row r="592" spans="1:529" s="79" customFormat="1" ht="27.75" customHeight="1" thickBot="1" x14ac:dyDescent="0.3">
      <c r="A592" s="80">
        <v>13140141</v>
      </c>
      <c r="B592" s="21">
        <v>40142</v>
      </c>
      <c r="C592" s="627" t="s">
        <v>1191</v>
      </c>
      <c r="D592" s="627"/>
      <c r="E592" s="627"/>
      <c r="F592" s="627"/>
      <c r="G592" s="627"/>
      <c r="H592" s="80">
        <v>7606</v>
      </c>
      <c r="I592" s="21">
        <v>40162</v>
      </c>
      <c r="J592" s="21">
        <v>41238</v>
      </c>
      <c r="K592" s="627" t="s">
        <v>1593</v>
      </c>
      <c r="L592" s="627"/>
      <c r="M592" s="627" t="s">
        <v>1447</v>
      </c>
      <c r="N592" s="627" t="s">
        <v>21</v>
      </c>
      <c r="O592" s="979"/>
      <c r="P592" s="68"/>
      <c r="Q592" s="68"/>
      <c r="R592" s="68"/>
      <c r="S592" s="68"/>
      <c r="T592" s="714"/>
      <c r="U592" s="627"/>
      <c r="V592" s="979"/>
      <c r="W592" s="627"/>
      <c r="X592" s="627"/>
      <c r="Y592" s="627"/>
      <c r="Z592" s="627"/>
      <c r="AA592" s="627"/>
      <c r="AB592" s="627"/>
      <c r="AC592" s="627"/>
      <c r="AD592" s="627"/>
      <c r="AE592" s="627"/>
      <c r="AF592" s="627"/>
      <c r="AG592" s="627"/>
      <c r="AH592" s="627"/>
      <c r="AI592" s="627" t="s">
        <v>2466</v>
      </c>
      <c r="AJ592" s="627" t="s">
        <v>2467</v>
      </c>
      <c r="AK592" s="22"/>
      <c r="AL592" s="25"/>
      <c r="AM592" s="13"/>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85"/>
      <c r="CW592" s="185"/>
      <c r="CX592" s="185"/>
      <c r="CY592" s="185"/>
      <c r="CZ592" s="185"/>
      <c r="DA592" s="185"/>
      <c r="DB592" s="185"/>
      <c r="DC592" s="185"/>
      <c r="DD592" s="185"/>
      <c r="DE592" s="185"/>
      <c r="DF592" s="185"/>
      <c r="DG592" s="185"/>
      <c r="DH592" s="185"/>
      <c r="DI592" s="185"/>
      <c r="DJ592" s="185"/>
      <c r="DK592" s="185"/>
      <c r="DL592" s="185"/>
      <c r="DM592" s="185"/>
      <c r="DN592" s="185"/>
      <c r="DO592" s="185"/>
      <c r="DP592" s="185"/>
      <c r="DQ592" s="185"/>
      <c r="DR592" s="185"/>
      <c r="DS592" s="185"/>
      <c r="DT592" s="185"/>
      <c r="DU592" s="185"/>
      <c r="DV592" s="185"/>
      <c r="DW592" s="185"/>
      <c r="DX592" s="185"/>
      <c r="DY592" s="185"/>
      <c r="DZ592" s="185"/>
      <c r="EA592" s="185"/>
      <c r="EB592" s="185"/>
      <c r="EC592" s="185"/>
      <c r="ED592" s="185"/>
      <c r="EE592" s="185"/>
      <c r="EF592" s="185"/>
      <c r="EG592" s="185"/>
      <c r="EH592" s="185"/>
      <c r="EI592" s="185"/>
      <c r="EJ592" s="185"/>
      <c r="EK592" s="185"/>
      <c r="EL592" s="185"/>
      <c r="EM592" s="185"/>
      <c r="EN592" s="185"/>
      <c r="EO592" s="185"/>
      <c r="EP592" s="185"/>
      <c r="EQ592" s="185"/>
      <c r="ER592" s="185"/>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185"/>
      <c r="GU592" s="185"/>
      <c r="GV592" s="185"/>
      <c r="GW592" s="185"/>
      <c r="GX592" s="185"/>
      <c r="GY592" s="185"/>
      <c r="GZ592" s="185"/>
      <c r="HA592" s="185"/>
      <c r="HB592" s="185"/>
      <c r="HC592" s="185"/>
      <c r="HD592" s="185"/>
      <c r="HE592" s="185"/>
      <c r="HF592" s="185"/>
      <c r="HG592" s="185"/>
      <c r="HH592" s="185"/>
      <c r="HI592" s="185"/>
      <c r="HJ592" s="185"/>
      <c r="HK592" s="185"/>
      <c r="HL592" s="185"/>
      <c r="HM592" s="185"/>
      <c r="HN592" s="185"/>
      <c r="HO592" s="185"/>
      <c r="HP592" s="185"/>
      <c r="HQ592" s="185"/>
      <c r="HR592" s="185"/>
      <c r="HS592" s="185"/>
      <c r="HT592" s="185"/>
      <c r="HU592" s="185"/>
      <c r="HV592" s="185"/>
      <c r="HW592" s="185"/>
      <c r="HX592" s="185"/>
      <c r="HY592" s="185"/>
      <c r="HZ592" s="185"/>
      <c r="IA592" s="185"/>
      <c r="IB592" s="185"/>
      <c r="IC592" s="185"/>
      <c r="ID592" s="185"/>
      <c r="IE592" s="185"/>
      <c r="IF592" s="185"/>
      <c r="IG592" s="185"/>
      <c r="IH592" s="185"/>
      <c r="II592" s="185"/>
      <c r="IJ592" s="185"/>
      <c r="IK592" s="185"/>
      <c r="IL592" s="185"/>
      <c r="IM592" s="185"/>
      <c r="IN592" s="185"/>
      <c r="IO592" s="185"/>
      <c r="IP592" s="185"/>
      <c r="IQ592" s="185"/>
      <c r="IR592" s="185"/>
      <c r="IS592" s="185"/>
      <c r="IT592" s="185"/>
      <c r="IU592" s="185"/>
      <c r="IV592" s="185"/>
      <c r="IW592" s="185"/>
      <c r="IX592" s="185"/>
      <c r="IY592" s="185"/>
      <c r="IZ592" s="185"/>
      <c r="JA592" s="185"/>
      <c r="JB592" s="185"/>
      <c r="JC592" s="185"/>
      <c r="JD592" s="185"/>
      <c r="JE592" s="185"/>
      <c r="JF592" s="185"/>
      <c r="JG592" s="185"/>
      <c r="JH592" s="185"/>
      <c r="JI592" s="185"/>
      <c r="JJ592" s="185"/>
      <c r="JK592" s="185"/>
      <c r="JL592" s="185"/>
      <c r="JM592" s="185"/>
      <c r="JN592" s="185"/>
      <c r="JO592" s="185"/>
      <c r="JP592" s="185"/>
      <c r="JQ592" s="185"/>
      <c r="JR592" s="185"/>
      <c r="JS592" s="185"/>
      <c r="JT592" s="185"/>
      <c r="JU592" s="185"/>
      <c r="JV592" s="185"/>
      <c r="JW592" s="185"/>
      <c r="JX592" s="185"/>
      <c r="JY592" s="185"/>
      <c r="JZ592" s="185"/>
      <c r="KA592" s="185"/>
      <c r="KB592" s="185"/>
      <c r="KC592" s="185"/>
      <c r="KD592" s="185"/>
      <c r="KE592" s="185"/>
      <c r="KF592" s="185"/>
      <c r="KG592" s="185"/>
      <c r="KH592" s="185"/>
      <c r="KI592" s="185"/>
      <c r="KJ592" s="185"/>
      <c r="KK592" s="185"/>
      <c r="KL592" s="185"/>
      <c r="KM592" s="185"/>
      <c r="KN592" s="185"/>
      <c r="KO592" s="185"/>
      <c r="KP592" s="185"/>
      <c r="KQ592" s="185"/>
      <c r="KR592" s="185"/>
      <c r="KS592" s="185"/>
      <c r="KT592" s="185"/>
      <c r="KU592" s="185"/>
      <c r="KV592" s="185"/>
      <c r="KW592" s="185"/>
      <c r="KX592" s="185"/>
      <c r="KY592" s="185"/>
      <c r="KZ592" s="185"/>
      <c r="LA592" s="185"/>
      <c r="LB592" s="185"/>
      <c r="LC592" s="185"/>
      <c r="LD592" s="185"/>
      <c r="LE592" s="185"/>
      <c r="LF592" s="185"/>
      <c r="LG592" s="185"/>
      <c r="LH592" s="185"/>
      <c r="LI592" s="185"/>
      <c r="LJ592" s="185"/>
      <c r="LK592" s="185"/>
      <c r="LL592" s="185"/>
      <c r="LM592" s="185"/>
      <c r="LN592" s="185"/>
      <c r="LO592" s="185"/>
      <c r="LP592" s="185"/>
      <c r="LQ592" s="185"/>
      <c r="LR592" s="185"/>
      <c r="LS592" s="185"/>
      <c r="LT592" s="185"/>
      <c r="LU592" s="185"/>
      <c r="LV592" s="185"/>
      <c r="LW592" s="185"/>
      <c r="LX592" s="185"/>
      <c r="LY592" s="185"/>
      <c r="LZ592" s="185"/>
      <c r="MA592" s="185"/>
      <c r="MB592" s="185"/>
      <c r="MC592" s="185"/>
      <c r="MD592" s="185"/>
      <c r="ME592" s="185"/>
      <c r="MF592" s="185"/>
      <c r="MG592" s="185"/>
      <c r="MH592" s="185"/>
      <c r="MI592" s="185"/>
      <c r="MJ592" s="185"/>
      <c r="MK592" s="185"/>
      <c r="ML592" s="185"/>
      <c r="MM592" s="185"/>
      <c r="MN592" s="185"/>
      <c r="MO592" s="185"/>
      <c r="MP592" s="185"/>
      <c r="MQ592" s="185"/>
      <c r="MR592" s="185"/>
      <c r="MS592" s="185"/>
      <c r="MT592" s="185"/>
      <c r="MU592" s="185"/>
      <c r="MV592" s="185"/>
      <c r="MW592" s="185"/>
      <c r="MX592" s="185"/>
      <c r="MY592" s="185"/>
      <c r="MZ592" s="185"/>
      <c r="NA592" s="185"/>
      <c r="NB592" s="185"/>
      <c r="NC592" s="185"/>
      <c r="ND592" s="185"/>
      <c r="NE592" s="185"/>
      <c r="NF592" s="185"/>
      <c r="NG592" s="185"/>
      <c r="NH592" s="185"/>
      <c r="NI592" s="185"/>
      <c r="NJ592" s="185"/>
      <c r="NK592" s="185"/>
      <c r="NL592" s="185"/>
      <c r="NM592" s="185"/>
      <c r="NN592" s="185"/>
      <c r="NO592" s="185"/>
      <c r="NP592" s="185"/>
      <c r="NQ592" s="185"/>
      <c r="NR592" s="185"/>
      <c r="NS592" s="185"/>
      <c r="NT592" s="185"/>
      <c r="NU592" s="185"/>
      <c r="NV592" s="185"/>
      <c r="NW592" s="185"/>
      <c r="NX592" s="185"/>
      <c r="NY592" s="185"/>
      <c r="NZ592" s="185"/>
      <c r="OA592" s="185"/>
      <c r="OB592" s="185"/>
      <c r="OC592" s="185"/>
      <c r="OD592" s="185"/>
      <c r="OE592" s="185"/>
      <c r="OF592" s="185"/>
      <c r="OG592" s="185"/>
      <c r="OH592" s="185"/>
      <c r="OI592" s="185"/>
      <c r="OJ592" s="185"/>
      <c r="OK592" s="185"/>
      <c r="OL592" s="185"/>
      <c r="OM592" s="185"/>
      <c r="ON592" s="185"/>
      <c r="OO592" s="185"/>
      <c r="OP592" s="185"/>
      <c r="OQ592" s="185"/>
      <c r="OR592" s="185"/>
      <c r="OS592" s="185"/>
      <c r="OT592" s="185"/>
      <c r="OU592" s="185"/>
      <c r="OV592" s="185"/>
      <c r="OW592" s="185"/>
      <c r="OX592" s="185"/>
      <c r="OY592" s="185"/>
      <c r="OZ592" s="185"/>
      <c r="PA592" s="185"/>
      <c r="PB592" s="185"/>
      <c r="PC592" s="185"/>
      <c r="PD592" s="185"/>
      <c r="PE592" s="185"/>
      <c r="PF592" s="185"/>
      <c r="PG592" s="185"/>
      <c r="PH592" s="185"/>
      <c r="PI592" s="185"/>
      <c r="PJ592" s="185"/>
      <c r="PK592" s="185"/>
      <c r="PL592" s="185"/>
      <c r="PM592" s="185"/>
      <c r="PN592" s="185"/>
      <c r="PO592" s="185"/>
      <c r="PP592" s="185"/>
      <c r="PQ592" s="185"/>
      <c r="PR592" s="185"/>
      <c r="PS592" s="185"/>
      <c r="PT592" s="185"/>
      <c r="PU592" s="185"/>
      <c r="PV592" s="185"/>
      <c r="PW592" s="185"/>
      <c r="PX592" s="185"/>
      <c r="PY592" s="185"/>
      <c r="PZ592" s="185"/>
      <c r="QA592" s="185"/>
      <c r="QB592" s="185"/>
      <c r="QC592" s="185"/>
      <c r="QD592" s="185"/>
      <c r="QE592" s="185"/>
      <c r="QF592" s="185"/>
      <c r="QG592" s="185"/>
      <c r="QH592" s="185"/>
      <c r="QI592" s="185"/>
      <c r="QJ592" s="185"/>
      <c r="QK592" s="185"/>
      <c r="QL592" s="185"/>
      <c r="QM592" s="185"/>
      <c r="QN592" s="185"/>
      <c r="QO592" s="185"/>
      <c r="QP592" s="185"/>
      <c r="QQ592" s="185"/>
      <c r="QR592" s="185"/>
      <c r="QS592" s="185"/>
      <c r="QT592" s="185"/>
      <c r="QU592" s="185"/>
      <c r="QV592" s="185"/>
      <c r="QW592" s="185"/>
      <c r="QX592" s="185"/>
      <c r="QY592" s="185"/>
      <c r="QZ592" s="185"/>
      <c r="RA592" s="185"/>
      <c r="RB592" s="185"/>
      <c r="RC592" s="185"/>
      <c r="RD592" s="185"/>
      <c r="RE592" s="185"/>
      <c r="RF592" s="185"/>
      <c r="RG592" s="185"/>
      <c r="RH592" s="185"/>
      <c r="RI592" s="185"/>
      <c r="RJ592" s="185"/>
      <c r="RK592" s="185"/>
      <c r="RL592" s="185"/>
      <c r="RM592" s="185"/>
      <c r="RN592" s="185"/>
      <c r="RO592" s="185"/>
      <c r="RP592" s="185"/>
      <c r="RQ592" s="185"/>
      <c r="RR592" s="185"/>
      <c r="RS592" s="185"/>
      <c r="RT592" s="185"/>
      <c r="RU592" s="185"/>
      <c r="RV592" s="185"/>
      <c r="RW592" s="185"/>
      <c r="RX592" s="185"/>
      <c r="RY592" s="185"/>
      <c r="RZ592" s="185"/>
      <c r="SA592" s="185"/>
      <c r="SB592" s="185"/>
      <c r="SC592" s="185"/>
      <c r="SD592" s="185"/>
      <c r="SE592" s="185"/>
      <c r="SF592" s="185"/>
      <c r="SG592" s="185"/>
      <c r="SH592" s="185"/>
      <c r="SI592" s="185"/>
      <c r="SJ592" s="185"/>
      <c r="SK592" s="185"/>
      <c r="SL592" s="185"/>
      <c r="SM592" s="185"/>
      <c r="SN592" s="185"/>
      <c r="SO592" s="185"/>
      <c r="SP592" s="185"/>
      <c r="SQ592" s="185"/>
      <c r="SR592" s="185"/>
      <c r="SS592" s="185"/>
      <c r="ST592" s="185"/>
      <c r="SU592" s="185"/>
      <c r="SV592" s="185"/>
      <c r="SW592" s="185"/>
      <c r="SX592" s="185"/>
      <c r="SY592" s="185"/>
      <c r="SZ592" s="185"/>
      <c r="TA592" s="185"/>
      <c r="TB592" s="185"/>
      <c r="TC592" s="185"/>
      <c r="TD592" s="185"/>
      <c r="TE592" s="185"/>
      <c r="TF592" s="185"/>
      <c r="TG592" s="185"/>
      <c r="TH592" s="185"/>
      <c r="TI592" s="185"/>
    </row>
    <row r="593" spans="1:529" s="79" customFormat="1" ht="27.75" customHeight="1" x14ac:dyDescent="0.25">
      <c r="A593" s="267">
        <v>13140142</v>
      </c>
      <c r="B593" s="268">
        <v>40144</v>
      </c>
      <c r="C593" s="50" t="s">
        <v>1594</v>
      </c>
      <c r="D593" s="50"/>
      <c r="E593" s="50"/>
      <c r="F593" s="50"/>
      <c r="G593" s="50"/>
      <c r="H593" s="269">
        <v>80501</v>
      </c>
      <c r="I593" s="268">
        <v>40164</v>
      </c>
      <c r="J593" s="268">
        <v>42483</v>
      </c>
      <c r="K593" s="50" t="s">
        <v>877</v>
      </c>
      <c r="L593" s="50"/>
      <c r="M593" s="50" t="s">
        <v>302</v>
      </c>
      <c r="N593" s="50" t="s">
        <v>34</v>
      </c>
      <c r="O593" s="50">
        <v>532000</v>
      </c>
      <c r="P593" s="318"/>
      <c r="Q593" s="318"/>
      <c r="R593" s="318"/>
      <c r="S593" s="318"/>
      <c r="T593" s="756"/>
      <c r="U593" s="50"/>
      <c r="V593" s="50">
        <v>532000</v>
      </c>
      <c r="W593" s="50"/>
      <c r="X593" s="50"/>
      <c r="Y593" s="50"/>
      <c r="Z593" s="50"/>
      <c r="AA593" s="50"/>
      <c r="AB593" s="50"/>
      <c r="AC593" s="50"/>
      <c r="AD593" s="50"/>
      <c r="AE593" s="50"/>
      <c r="AF593" s="50"/>
      <c r="AG593" s="50"/>
      <c r="AH593" s="50"/>
      <c r="AI593" s="50" t="s">
        <v>4193</v>
      </c>
      <c r="AJ593" s="50" t="s">
        <v>4194</v>
      </c>
      <c r="AK593" s="425"/>
      <c r="AL593" s="54"/>
      <c r="AM593" s="13"/>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185"/>
      <c r="HL593" s="185"/>
      <c r="HM593" s="185"/>
      <c r="HN593" s="185"/>
      <c r="HO593" s="185"/>
      <c r="HP593" s="185"/>
      <c r="HQ593" s="185"/>
      <c r="HR593" s="185"/>
      <c r="HS593" s="185"/>
      <c r="HT593" s="185"/>
      <c r="HU593" s="185"/>
      <c r="HV593" s="185"/>
      <c r="HW593" s="185"/>
      <c r="HX593" s="185"/>
      <c r="HY593" s="185"/>
      <c r="HZ593" s="185"/>
      <c r="IA593" s="185"/>
      <c r="IB593" s="185"/>
      <c r="IC593" s="185"/>
      <c r="ID593" s="185"/>
      <c r="IE593" s="185"/>
      <c r="IF593" s="185"/>
      <c r="IG593" s="185"/>
      <c r="IH593" s="185"/>
      <c r="II593" s="185"/>
      <c r="IJ593" s="185"/>
      <c r="IK593" s="185"/>
      <c r="IL593" s="185"/>
      <c r="IM593" s="185"/>
      <c r="IN593" s="185"/>
      <c r="IO593" s="185"/>
      <c r="IP593" s="185"/>
      <c r="IQ593" s="185"/>
      <c r="IR593" s="185"/>
      <c r="IS593" s="185"/>
      <c r="IT593" s="185"/>
      <c r="IU593" s="185"/>
      <c r="IV593" s="185"/>
      <c r="IW593" s="185"/>
      <c r="IX593" s="185"/>
      <c r="IY593" s="185"/>
      <c r="IZ593" s="185"/>
      <c r="JA593" s="185"/>
      <c r="JB593" s="185"/>
      <c r="JC593" s="185"/>
      <c r="JD593" s="185"/>
      <c r="JE593" s="185"/>
      <c r="JF593" s="185"/>
      <c r="JG593" s="185"/>
      <c r="JH593" s="185"/>
      <c r="JI593" s="185"/>
      <c r="JJ593" s="185"/>
      <c r="JK593" s="185"/>
      <c r="JL593" s="185"/>
      <c r="JM593" s="185"/>
      <c r="JN593" s="185"/>
      <c r="JO593" s="185"/>
      <c r="JP593" s="185"/>
      <c r="JQ593" s="185"/>
      <c r="JR593" s="185"/>
      <c r="JS593" s="185"/>
      <c r="JT593" s="185"/>
      <c r="JU593" s="185"/>
      <c r="JV593" s="185"/>
      <c r="JW593" s="185"/>
      <c r="JX593" s="185"/>
      <c r="JY593" s="185"/>
      <c r="JZ593" s="185"/>
      <c r="KA593" s="185"/>
      <c r="KB593" s="185"/>
      <c r="KC593" s="185"/>
      <c r="KD593" s="185"/>
      <c r="KE593" s="185"/>
      <c r="KF593" s="185"/>
      <c r="KG593" s="185"/>
      <c r="KH593" s="185"/>
      <c r="KI593" s="185"/>
      <c r="KJ593" s="185"/>
      <c r="KK593" s="185"/>
      <c r="KL593" s="185"/>
      <c r="KM593" s="185"/>
      <c r="KN593" s="185"/>
      <c r="KO593" s="185"/>
      <c r="KP593" s="185"/>
      <c r="KQ593" s="185"/>
      <c r="KR593" s="185"/>
      <c r="KS593" s="185"/>
      <c r="KT593" s="185"/>
      <c r="KU593" s="185"/>
      <c r="KV593" s="185"/>
      <c r="KW593" s="185"/>
      <c r="KX593" s="185"/>
      <c r="KY593" s="185"/>
      <c r="KZ593" s="185"/>
      <c r="LA593" s="185"/>
      <c r="LB593" s="185"/>
      <c r="LC593" s="185"/>
      <c r="LD593" s="185"/>
      <c r="LE593" s="185"/>
      <c r="LF593" s="185"/>
      <c r="LG593" s="185"/>
      <c r="LH593" s="185"/>
      <c r="LI593" s="185"/>
      <c r="LJ593" s="185"/>
      <c r="LK593" s="185"/>
      <c r="LL593" s="185"/>
      <c r="LM593" s="185"/>
      <c r="LN593" s="185"/>
      <c r="LO593" s="185"/>
      <c r="LP593" s="185"/>
      <c r="LQ593" s="185"/>
      <c r="LR593" s="185"/>
      <c r="LS593" s="185"/>
      <c r="LT593" s="185"/>
      <c r="LU593" s="185"/>
      <c r="LV593" s="185"/>
      <c r="LW593" s="185"/>
      <c r="LX593" s="185"/>
      <c r="LY593" s="185"/>
      <c r="LZ593" s="185"/>
      <c r="MA593" s="185"/>
      <c r="MB593" s="185"/>
      <c r="MC593" s="185"/>
      <c r="MD593" s="185"/>
      <c r="ME593" s="185"/>
      <c r="MF593" s="185"/>
      <c r="MG593" s="185"/>
      <c r="MH593" s="185"/>
      <c r="MI593" s="185"/>
      <c r="MJ593" s="185"/>
      <c r="MK593" s="185"/>
      <c r="ML593" s="185"/>
      <c r="MM593" s="185"/>
      <c r="MN593" s="185"/>
      <c r="MO593" s="185"/>
      <c r="MP593" s="185"/>
      <c r="MQ593" s="185"/>
      <c r="MR593" s="185"/>
      <c r="MS593" s="185"/>
      <c r="MT593" s="185"/>
      <c r="MU593" s="185"/>
      <c r="MV593" s="185"/>
      <c r="MW593" s="185"/>
      <c r="MX593" s="185"/>
      <c r="MY593" s="185"/>
      <c r="MZ593" s="185"/>
      <c r="NA593" s="185"/>
      <c r="NB593" s="185"/>
      <c r="NC593" s="185"/>
      <c r="ND593" s="185"/>
      <c r="NE593" s="185"/>
      <c r="NF593" s="185"/>
      <c r="NG593" s="185"/>
      <c r="NH593" s="185"/>
      <c r="NI593" s="185"/>
      <c r="NJ593" s="185"/>
      <c r="NK593" s="185"/>
      <c r="NL593" s="185"/>
      <c r="NM593" s="185"/>
      <c r="NN593" s="185"/>
      <c r="NO593" s="185"/>
      <c r="NP593" s="185"/>
      <c r="NQ593" s="185"/>
      <c r="NR593" s="185"/>
      <c r="NS593" s="185"/>
      <c r="NT593" s="185"/>
      <c r="NU593" s="185"/>
      <c r="NV593" s="185"/>
      <c r="NW593" s="185"/>
      <c r="NX593" s="185"/>
      <c r="NY593" s="185"/>
      <c r="NZ593" s="185"/>
      <c r="OA593" s="185"/>
      <c r="OB593" s="185"/>
      <c r="OC593" s="185"/>
      <c r="OD593" s="185"/>
      <c r="OE593" s="185"/>
      <c r="OF593" s="185"/>
      <c r="OG593" s="185"/>
      <c r="OH593" s="185"/>
      <c r="OI593" s="185"/>
      <c r="OJ593" s="185"/>
      <c r="OK593" s="185"/>
      <c r="OL593" s="185"/>
      <c r="OM593" s="185"/>
      <c r="ON593" s="185"/>
      <c r="OO593" s="185"/>
      <c r="OP593" s="185"/>
      <c r="OQ593" s="185"/>
      <c r="OR593" s="185"/>
      <c r="OS593" s="185"/>
      <c r="OT593" s="185"/>
      <c r="OU593" s="185"/>
      <c r="OV593" s="185"/>
      <c r="OW593" s="185"/>
      <c r="OX593" s="185"/>
      <c r="OY593" s="185"/>
      <c r="OZ593" s="185"/>
      <c r="PA593" s="185"/>
      <c r="PB593" s="185"/>
      <c r="PC593" s="185"/>
      <c r="PD593" s="185"/>
      <c r="PE593" s="185"/>
      <c r="PF593" s="185"/>
      <c r="PG593" s="185"/>
      <c r="PH593" s="185"/>
      <c r="PI593" s="185"/>
      <c r="PJ593" s="185"/>
      <c r="PK593" s="185"/>
      <c r="PL593" s="185"/>
      <c r="PM593" s="185"/>
      <c r="PN593" s="185"/>
      <c r="PO593" s="185"/>
      <c r="PP593" s="185"/>
      <c r="PQ593" s="185"/>
      <c r="PR593" s="185"/>
      <c r="PS593" s="185"/>
      <c r="PT593" s="185"/>
      <c r="PU593" s="185"/>
      <c r="PV593" s="185"/>
      <c r="PW593" s="185"/>
      <c r="PX593" s="185"/>
      <c r="PY593" s="185"/>
      <c r="PZ593" s="185"/>
      <c r="QA593" s="185"/>
      <c r="QB593" s="185"/>
      <c r="QC593" s="185"/>
      <c r="QD593" s="185"/>
      <c r="QE593" s="185"/>
      <c r="QF593" s="185"/>
      <c r="QG593" s="185"/>
      <c r="QH593" s="185"/>
      <c r="QI593" s="185"/>
      <c r="QJ593" s="185"/>
      <c r="QK593" s="185"/>
      <c r="QL593" s="185"/>
      <c r="QM593" s="185"/>
      <c r="QN593" s="185"/>
      <c r="QO593" s="185"/>
      <c r="QP593" s="185"/>
      <c r="QQ593" s="185"/>
      <c r="QR593" s="185"/>
      <c r="QS593" s="185"/>
      <c r="QT593" s="185"/>
      <c r="QU593" s="185"/>
      <c r="QV593" s="185"/>
      <c r="QW593" s="185"/>
      <c r="QX593" s="185"/>
      <c r="QY593" s="185"/>
      <c r="QZ593" s="185"/>
      <c r="RA593" s="185"/>
      <c r="RB593" s="185"/>
      <c r="RC593" s="185"/>
      <c r="RD593" s="185"/>
      <c r="RE593" s="185"/>
      <c r="RF593" s="185"/>
      <c r="RG593" s="185"/>
      <c r="RH593" s="185"/>
      <c r="RI593" s="185"/>
      <c r="RJ593" s="185"/>
      <c r="RK593" s="185"/>
      <c r="RL593" s="185"/>
      <c r="RM593" s="185"/>
      <c r="RN593" s="185"/>
      <c r="RO593" s="185"/>
      <c r="RP593" s="185"/>
      <c r="RQ593" s="185"/>
      <c r="RR593" s="185"/>
      <c r="RS593" s="185"/>
      <c r="RT593" s="185"/>
      <c r="RU593" s="185"/>
      <c r="RV593" s="185"/>
      <c r="RW593" s="185"/>
      <c r="RX593" s="185"/>
      <c r="RY593" s="185"/>
      <c r="RZ593" s="185"/>
      <c r="SA593" s="185"/>
      <c r="SB593" s="185"/>
      <c r="SC593" s="185"/>
      <c r="SD593" s="185"/>
      <c r="SE593" s="185"/>
      <c r="SF593" s="185"/>
      <c r="SG593" s="185"/>
      <c r="SH593" s="185"/>
      <c r="SI593" s="185"/>
      <c r="SJ593" s="185"/>
      <c r="SK593" s="185"/>
      <c r="SL593" s="185"/>
      <c r="SM593" s="185"/>
      <c r="SN593" s="185"/>
      <c r="SO593" s="185"/>
      <c r="SP593" s="185"/>
      <c r="SQ593" s="185"/>
      <c r="SR593" s="185"/>
      <c r="SS593" s="185"/>
      <c r="ST593" s="185"/>
      <c r="SU593" s="185"/>
      <c r="SV593" s="185"/>
      <c r="SW593" s="185"/>
      <c r="SX593" s="185"/>
      <c r="SY593" s="185"/>
      <c r="SZ593" s="185"/>
      <c r="TA593" s="185"/>
      <c r="TB593" s="185"/>
      <c r="TC593" s="185"/>
      <c r="TD593" s="185"/>
      <c r="TE593" s="185"/>
      <c r="TF593" s="185"/>
      <c r="TG593" s="185"/>
      <c r="TH593" s="185"/>
      <c r="TI593" s="185"/>
    </row>
    <row r="594" spans="1:529" s="79" customFormat="1" ht="27.75" customHeight="1" thickBot="1" x14ac:dyDescent="0.3">
      <c r="A594" s="225">
        <v>13140142</v>
      </c>
      <c r="B594" s="212">
        <v>40144</v>
      </c>
      <c r="C594" s="51" t="s">
        <v>1594</v>
      </c>
      <c r="D594" s="51"/>
      <c r="E594" s="51"/>
      <c r="F594" s="51"/>
      <c r="G594" s="51"/>
      <c r="H594" s="211">
        <v>80501</v>
      </c>
      <c r="I594" s="212">
        <v>40164</v>
      </c>
      <c r="J594" s="212">
        <v>42483</v>
      </c>
      <c r="K594" s="51" t="s">
        <v>877</v>
      </c>
      <c r="L594" s="51"/>
      <c r="M594" s="51" t="s">
        <v>302</v>
      </c>
      <c r="N594" s="51" t="s">
        <v>34</v>
      </c>
      <c r="O594" s="51">
        <v>532000</v>
      </c>
      <c r="P594" s="299"/>
      <c r="Q594" s="299"/>
      <c r="R594" s="299"/>
      <c r="S594" s="299"/>
      <c r="T594" s="751"/>
      <c r="U594" s="51"/>
      <c r="V594" s="51">
        <v>532000</v>
      </c>
      <c r="W594" s="51"/>
      <c r="X594" s="51"/>
      <c r="Y594" s="51"/>
      <c r="Z594" s="51"/>
      <c r="AA594" s="51"/>
      <c r="AB594" s="51"/>
      <c r="AC594" s="51"/>
      <c r="AD594" s="51"/>
      <c r="AE594" s="51"/>
      <c r="AF594" s="51"/>
      <c r="AG594" s="51"/>
      <c r="AH594" s="51"/>
      <c r="AI594" s="51" t="s">
        <v>4195</v>
      </c>
      <c r="AJ594" s="51" t="s">
        <v>4196</v>
      </c>
      <c r="AK594" s="216"/>
      <c r="AL594" s="300"/>
      <c r="AM594" s="13"/>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c r="IF594" s="185"/>
      <c r="IG594" s="185"/>
      <c r="IH594" s="185"/>
      <c r="II594" s="185"/>
      <c r="IJ594" s="185"/>
      <c r="IK594" s="185"/>
      <c r="IL594" s="185"/>
      <c r="IM594" s="185"/>
      <c r="IN594" s="185"/>
      <c r="IO594" s="185"/>
      <c r="IP594" s="185"/>
      <c r="IQ594" s="185"/>
      <c r="IR594" s="185"/>
      <c r="IS594" s="185"/>
      <c r="IT594" s="185"/>
      <c r="IU594" s="185"/>
      <c r="IV594" s="185"/>
      <c r="IW594" s="185"/>
      <c r="IX594" s="185"/>
      <c r="IY594" s="185"/>
      <c r="IZ594" s="185"/>
      <c r="JA594" s="185"/>
      <c r="JB594" s="185"/>
      <c r="JC594" s="185"/>
      <c r="JD594" s="185"/>
      <c r="JE594" s="185"/>
      <c r="JF594" s="185"/>
      <c r="JG594" s="185"/>
      <c r="JH594" s="185"/>
      <c r="JI594" s="185"/>
      <c r="JJ594" s="185"/>
      <c r="JK594" s="185"/>
      <c r="JL594" s="185"/>
      <c r="JM594" s="185"/>
      <c r="JN594" s="185"/>
      <c r="JO594" s="185"/>
      <c r="JP594" s="185"/>
      <c r="JQ594" s="185"/>
      <c r="JR594" s="185"/>
      <c r="JS594" s="185"/>
      <c r="JT594" s="185"/>
      <c r="JU594" s="185"/>
      <c r="JV594" s="185"/>
      <c r="JW594" s="185"/>
      <c r="JX594" s="185"/>
      <c r="JY594" s="185"/>
      <c r="JZ594" s="185"/>
      <c r="KA594" s="185"/>
      <c r="KB594" s="185"/>
      <c r="KC594" s="185"/>
      <c r="KD594" s="185"/>
      <c r="KE594" s="185"/>
      <c r="KF594" s="185"/>
      <c r="KG594" s="185"/>
      <c r="KH594" s="185"/>
      <c r="KI594" s="185"/>
      <c r="KJ594" s="185"/>
      <c r="KK594" s="185"/>
      <c r="KL594" s="185"/>
      <c r="KM594" s="185"/>
      <c r="KN594" s="185"/>
      <c r="KO594" s="185"/>
      <c r="KP594" s="185"/>
      <c r="KQ594" s="185"/>
      <c r="KR594" s="185"/>
      <c r="KS594" s="185"/>
      <c r="KT594" s="185"/>
      <c r="KU594" s="185"/>
      <c r="KV594" s="185"/>
      <c r="KW594" s="185"/>
      <c r="KX594" s="185"/>
      <c r="KY594" s="185"/>
      <c r="KZ594" s="185"/>
      <c r="LA594" s="185"/>
      <c r="LB594" s="185"/>
      <c r="LC594" s="185"/>
      <c r="LD594" s="185"/>
      <c r="LE594" s="185"/>
      <c r="LF594" s="185"/>
      <c r="LG594" s="185"/>
      <c r="LH594" s="185"/>
      <c r="LI594" s="185"/>
      <c r="LJ594" s="185"/>
      <c r="LK594" s="185"/>
      <c r="LL594" s="185"/>
      <c r="LM594" s="185"/>
      <c r="LN594" s="185"/>
      <c r="LO594" s="185"/>
      <c r="LP594" s="185"/>
      <c r="LQ594" s="185"/>
      <c r="LR594" s="185"/>
      <c r="LS594" s="185"/>
      <c r="LT594" s="185"/>
      <c r="LU594" s="185"/>
      <c r="LV594" s="185"/>
      <c r="LW594" s="185"/>
      <c r="LX594" s="185"/>
      <c r="LY594" s="185"/>
      <c r="LZ594" s="185"/>
      <c r="MA594" s="185"/>
      <c r="MB594" s="185"/>
      <c r="MC594" s="185"/>
      <c r="MD594" s="185"/>
      <c r="ME594" s="185"/>
      <c r="MF594" s="185"/>
      <c r="MG594" s="185"/>
      <c r="MH594" s="185"/>
      <c r="MI594" s="185"/>
      <c r="MJ594" s="185"/>
      <c r="MK594" s="185"/>
      <c r="ML594" s="185"/>
      <c r="MM594" s="185"/>
      <c r="MN594" s="185"/>
      <c r="MO594" s="185"/>
      <c r="MP594" s="185"/>
      <c r="MQ594" s="185"/>
      <c r="MR594" s="185"/>
      <c r="MS594" s="185"/>
      <c r="MT594" s="185"/>
      <c r="MU594" s="185"/>
      <c r="MV594" s="185"/>
      <c r="MW594" s="185"/>
      <c r="MX594" s="185"/>
      <c r="MY594" s="185"/>
      <c r="MZ594" s="185"/>
      <c r="NA594" s="185"/>
      <c r="NB594" s="185"/>
      <c r="NC594" s="185"/>
      <c r="ND594" s="185"/>
      <c r="NE594" s="185"/>
      <c r="NF594" s="185"/>
      <c r="NG594" s="185"/>
      <c r="NH594" s="185"/>
      <c r="NI594" s="185"/>
      <c r="NJ594" s="185"/>
      <c r="NK594" s="185"/>
      <c r="NL594" s="185"/>
      <c r="NM594" s="185"/>
      <c r="NN594" s="185"/>
      <c r="NO594" s="185"/>
      <c r="NP594" s="185"/>
      <c r="NQ594" s="185"/>
      <c r="NR594" s="185"/>
      <c r="NS594" s="185"/>
      <c r="NT594" s="185"/>
      <c r="NU594" s="185"/>
      <c r="NV594" s="185"/>
      <c r="NW594" s="185"/>
      <c r="NX594" s="185"/>
      <c r="NY594" s="185"/>
      <c r="NZ594" s="185"/>
      <c r="OA594" s="185"/>
      <c r="OB594" s="185"/>
      <c r="OC594" s="185"/>
      <c r="OD594" s="185"/>
      <c r="OE594" s="185"/>
      <c r="OF594" s="185"/>
      <c r="OG594" s="185"/>
      <c r="OH594" s="185"/>
      <c r="OI594" s="185"/>
      <c r="OJ594" s="185"/>
      <c r="OK594" s="185"/>
      <c r="OL594" s="185"/>
      <c r="OM594" s="185"/>
      <c r="ON594" s="185"/>
      <c r="OO594" s="185"/>
      <c r="OP594" s="185"/>
      <c r="OQ594" s="185"/>
      <c r="OR594" s="185"/>
      <c r="OS594" s="185"/>
      <c r="OT594" s="185"/>
      <c r="OU594" s="185"/>
      <c r="OV594" s="185"/>
      <c r="OW594" s="185"/>
      <c r="OX594" s="185"/>
      <c r="OY594" s="185"/>
      <c r="OZ594" s="185"/>
      <c r="PA594" s="185"/>
      <c r="PB594" s="185"/>
      <c r="PC594" s="185"/>
      <c r="PD594" s="185"/>
      <c r="PE594" s="185"/>
      <c r="PF594" s="185"/>
      <c r="PG594" s="185"/>
      <c r="PH594" s="185"/>
      <c r="PI594" s="185"/>
      <c r="PJ594" s="185"/>
      <c r="PK594" s="185"/>
      <c r="PL594" s="185"/>
      <c r="PM594" s="185"/>
      <c r="PN594" s="185"/>
      <c r="PO594" s="185"/>
      <c r="PP594" s="185"/>
      <c r="PQ594" s="185"/>
      <c r="PR594" s="185"/>
      <c r="PS594" s="185"/>
      <c r="PT594" s="185"/>
      <c r="PU594" s="185"/>
      <c r="PV594" s="185"/>
      <c r="PW594" s="185"/>
      <c r="PX594" s="185"/>
      <c r="PY594" s="185"/>
      <c r="PZ594" s="185"/>
      <c r="QA594" s="185"/>
      <c r="QB594" s="185"/>
      <c r="QC594" s="185"/>
      <c r="QD594" s="185"/>
      <c r="QE594" s="185"/>
      <c r="QF594" s="185"/>
      <c r="QG594" s="185"/>
      <c r="QH594" s="185"/>
      <c r="QI594" s="185"/>
      <c r="QJ594" s="185"/>
      <c r="QK594" s="185"/>
      <c r="QL594" s="185"/>
      <c r="QM594" s="185"/>
      <c r="QN594" s="185"/>
      <c r="QO594" s="185"/>
      <c r="QP594" s="185"/>
      <c r="QQ594" s="185"/>
      <c r="QR594" s="185"/>
      <c r="QS594" s="185"/>
      <c r="QT594" s="185"/>
      <c r="QU594" s="185"/>
      <c r="QV594" s="185"/>
      <c r="QW594" s="185"/>
      <c r="QX594" s="185"/>
      <c r="QY594" s="185"/>
      <c r="QZ594" s="185"/>
      <c r="RA594" s="185"/>
      <c r="RB594" s="185"/>
      <c r="RC594" s="185"/>
      <c r="RD594" s="185"/>
      <c r="RE594" s="185"/>
      <c r="RF594" s="185"/>
      <c r="RG594" s="185"/>
      <c r="RH594" s="185"/>
      <c r="RI594" s="185"/>
      <c r="RJ594" s="185"/>
      <c r="RK594" s="185"/>
      <c r="RL594" s="185"/>
      <c r="RM594" s="185"/>
      <c r="RN594" s="185"/>
      <c r="RO594" s="185"/>
      <c r="RP594" s="185"/>
      <c r="RQ594" s="185"/>
      <c r="RR594" s="185"/>
      <c r="RS594" s="185"/>
      <c r="RT594" s="185"/>
      <c r="RU594" s="185"/>
      <c r="RV594" s="185"/>
      <c r="RW594" s="185"/>
      <c r="RX594" s="185"/>
      <c r="RY594" s="185"/>
      <c r="RZ594" s="185"/>
      <c r="SA594" s="185"/>
      <c r="SB594" s="185"/>
      <c r="SC594" s="185"/>
      <c r="SD594" s="185"/>
      <c r="SE594" s="185"/>
      <c r="SF594" s="185"/>
      <c r="SG594" s="185"/>
      <c r="SH594" s="185"/>
      <c r="SI594" s="185"/>
      <c r="SJ594" s="185"/>
      <c r="SK594" s="185"/>
      <c r="SL594" s="185"/>
      <c r="SM594" s="185"/>
      <c r="SN594" s="185"/>
      <c r="SO594" s="185"/>
      <c r="SP594" s="185"/>
      <c r="SQ594" s="185"/>
      <c r="SR594" s="185"/>
      <c r="SS594" s="185"/>
      <c r="ST594" s="185"/>
      <c r="SU594" s="185"/>
      <c r="SV594" s="185"/>
      <c r="SW594" s="185"/>
      <c r="SX594" s="185"/>
      <c r="SY594" s="185"/>
      <c r="SZ594" s="185"/>
      <c r="TA594" s="185"/>
      <c r="TB594" s="185"/>
      <c r="TC594" s="185"/>
      <c r="TD594" s="185"/>
      <c r="TE594" s="185"/>
      <c r="TF594" s="185"/>
      <c r="TG594" s="185"/>
      <c r="TH594" s="185"/>
      <c r="TI594" s="185"/>
    </row>
    <row r="595" spans="1:529" s="79" customFormat="1" ht="27.75" customHeight="1" x14ac:dyDescent="0.25">
      <c r="A595" s="213">
        <v>13140143</v>
      </c>
      <c r="B595" s="214">
        <v>40144</v>
      </c>
      <c r="C595" s="410" t="s">
        <v>1595</v>
      </c>
      <c r="D595" s="215" t="s">
        <v>5855</v>
      </c>
      <c r="E595" s="410"/>
      <c r="F595" s="410"/>
      <c r="G595" s="410"/>
      <c r="H595" s="213">
        <v>43236</v>
      </c>
      <c r="I595" s="214">
        <v>40164</v>
      </c>
      <c r="J595" s="214">
        <v>42492</v>
      </c>
      <c r="K595" s="215" t="s">
        <v>1596</v>
      </c>
      <c r="L595" s="215"/>
      <c r="M595" s="215" t="s">
        <v>4836</v>
      </c>
      <c r="N595" s="215" t="s">
        <v>52</v>
      </c>
      <c r="O595" s="410">
        <v>610000</v>
      </c>
      <c r="P595" s="215" t="s">
        <v>1597</v>
      </c>
      <c r="Q595" s="215"/>
      <c r="R595" s="215"/>
      <c r="S595" s="215"/>
      <c r="T595" s="745">
        <v>103.63</v>
      </c>
      <c r="U595" s="215">
        <v>1671</v>
      </c>
      <c r="V595" s="410">
        <v>610000</v>
      </c>
      <c r="W595" s="215" t="s">
        <v>1258</v>
      </c>
      <c r="X595" s="215">
        <v>35</v>
      </c>
      <c r="Y595" s="215">
        <v>25</v>
      </c>
      <c r="Z595" s="215">
        <v>125</v>
      </c>
      <c r="AA595" s="215" t="s">
        <v>1091</v>
      </c>
      <c r="AB595" s="215" t="s">
        <v>1091</v>
      </c>
      <c r="AC595" s="215" t="s">
        <v>1091</v>
      </c>
      <c r="AD595" s="215">
        <v>15</v>
      </c>
      <c r="AE595" s="215">
        <v>2</v>
      </c>
      <c r="AF595" s="215">
        <v>0.5</v>
      </c>
      <c r="AG595" s="215" t="s">
        <v>1598</v>
      </c>
      <c r="AH595" s="215"/>
      <c r="AI595" s="215" t="s">
        <v>4197</v>
      </c>
      <c r="AJ595" s="215" t="s">
        <v>4198</v>
      </c>
      <c r="AK595" s="416" t="s">
        <v>1410</v>
      </c>
      <c r="AL595" s="416"/>
      <c r="AM595" s="13"/>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185"/>
      <c r="HL595" s="185"/>
      <c r="HM595" s="185"/>
      <c r="HN595" s="185"/>
      <c r="HO595" s="185"/>
      <c r="HP595" s="185"/>
      <c r="HQ595" s="185"/>
      <c r="HR595" s="185"/>
      <c r="HS595" s="185"/>
      <c r="HT595" s="185"/>
      <c r="HU595" s="185"/>
      <c r="HV595" s="185"/>
      <c r="HW595" s="185"/>
      <c r="HX595" s="185"/>
      <c r="HY595" s="185"/>
      <c r="HZ595" s="185"/>
      <c r="IA595" s="185"/>
      <c r="IB595" s="185"/>
      <c r="IC595" s="185"/>
      <c r="ID595" s="185"/>
      <c r="IE595" s="185"/>
      <c r="IF595" s="185"/>
      <c r="IG595" s="185"/>
      <c r="IH595" s="185"/>
      <c r="II595" s="185"/>
      <c r="IJ595" s="185"/>
      <c r="IK595" s="185"/>
      <c r="IL595" s="185"/>
      <c r="IM595" s="185"/>
      <c r="IN595" s="185"/>
      <c r="IO595" s="185"/>
      <c r="IP595" s="185"/>
      <c r="IQ595" s="185"/>
      <c r="IR595" s="185"/>
      <c r="IS595" s="185"/>
      <c r="IT595" s="185"/>
      <c r="IU595" s="185"/>
      <c r="IV595" s="185"/>
      <c r="IW595" s="185"/>
      <c r="IX595" s="185"/>
      <c r="IY595" s="185"/>
      <c r="IZ595" s="185"/>
      <c r="JA595" s="185"/>
      <c r="JB595" s="185"/>
      <c r="JC595" s="185"/>
      <c r="JD595" s="185"/>
      <c r="JE595" s="185"/>
      <c r="JF595" s="185"/>
      <c r="JG595" s="185"/>
      <c r="JH595" s="185"/>
      <c r="JI595" s="185"/>
      <c r="JJ595" s="185"/>
      <c r="JK595" s="185"/>
      <c r="JL595" s="185"/>
      <c r="JM595" s="185"/>
      <c r="JN595" s="185"/>
      <c r="JO595" s="185"/>
      <c r="JP595" s="185"/>
      <c r="JQ595" s="185"/>
      <c r="JR595" s="185"/>
      <c r="JS595" s="185"/>
      <c r="JT595" s="185"/>
      <c r="JU595" s="185"/>
      <c r="JV595" s="185"/>
      <c r="JW595" s="185"/>
      <c r="JX595" s="185"/>
      <c r="JY595" s="185"/>
      <c r="JZ595" s="185"/>
      <c r="KA595" s="185"/>
      <c r="KB595" s="185"/>
      <c r="KC595" s="185"/>
      <c r="KD595" s="185"/>
      <c r="KE595" s="185"/>
      <c r="KF595" s="185"/>
      <c r="KG595" s="185"/>
      <c r="KH595" s="185"/>
      <c r="KI595" s="185"/>
      <c r="KJ595" s="185"/>
      <c r="KK595" s="185"/>
      <c r="KL595" s="185"/>
      <c r="KM595" s="185"/>
      <c r="KN595" s="185"/>
      <c r="KO595" s="185"/>
      <c r="KP595" s="185"/>
      <c r="KQ595" s="185"/>
      <c r="KR595" s="185"/>
      <c r="KS595" s="185"/>
      <c r="KT595" s="185"/>
      <c r="KU595" s="185"/>
      <c r="KV595" s="185"/>
      <c r="KW595" s="185"/>
      <c r="KX595" s="185"/>
      <c r="KY595" s="185"/>
      <c r="KZ595" s="185"/>
      <c r="LA595" s="185"/>
      <c r="LB595" s="185"/>
      <c r="LC595" s="185"/>
      <c r="LD595" s="185"/>
      <c r="LE595" s="185"/>
      <c r="LF595" s="185"/>
      <c r="LG595" s="185"/>
      <c r="LH595" s="185"/>
      <c r="LI595" s="185"/>
      <c r="LJ595" s="185"/>
      <c r="LK595" s="185"/>
      <c r="LL595" s="185"/>
      <c r="LM595" s="185"/>
      <c r="LN595" s="185"/>
      <c r="LO595" s="185"/>
      <c r="LP595" s="185"/>
      <c r="LQ595" s="185"/>
      <c r="LR595" s="185"/>
      <c r="LS595" s="185"/>
      <c r="LT595" s="185"/>
      <c r="LU595" s="185"/>
      <c r="LV595" s="185"/>
      <c r="LW595" s="185"/>
      <c r="LX595" s="185"/>
      <c r="LY595" s="185"/>
      <c r="LZ595" s="185"/>
      <c r="MA595" s="185"/>
      <c r="MB595" s="185"/>
      <c r="MC595" s="185"/>
      <c r="MD595" s="185"/>
      <c r="ME595" s="185"/>
      <c r="MF595" s="185"/>
      <c r="MG595" s="185"/>
      <c r="MH595" s="185"/>
      <c r="MI595" s="185"/>
      <c r="MJ595" s="185"/>
      <c r="MK595" s="185"/>
      <c r="ML595" s="185"/>
      <c r="MM595" s="185"/>
      <c r="MN595" s="185"/>
      <c r="MO595" s="185"/>
      <c r="MP595" s="185"/>
      <c r="MQ595" s="185"/>
      <c r="MR595" s="185"/>
      <c r="MS595" s="185"/>
      <c r="MT595" s="185"/>
      <c r="MU595" s="185"/>
      <c r="MV595" s="185"/>
      <c r="MW595" s="185"/>
      <c r="MX595" s="185"/>
      <c r="MY595" s="185"/>
      <c r="MZ595" s="185"/>
      <c r="NA595" s="185"/>
      <c r="NB595" s="185"/>
      <c r="NC595" s="185"/>
      <c r="ND595" s="185"/>
      <c r="NE595" s="185"/>
      <c r="NF595" s="185"/>
      <c r="NG595" s="185"/>
      <c r="NH595" s="185"/>
      <c r="NI595" s="185"/>
      <c r="NJ595" s="185"/>
      <c r="NK595" s="185"/>
      <c r="NL595" s="185"/>
      <c r="NM595" s="185"/>
      <c r="NN595" s="185"/>
      <c r="NO595" s="185"/>
      <c r="NP595" s="185"/>
      <c r="NQ595" s="185"/>
      <c r="NR595" s="185"/>
      <c r="NS595" s="185"/>
      <c r="NT595" s="185"/>
      <c r="NU595" s="185"/>
      <c r="NV595" s="185"/>
      <c r="NW595" s="185"/>
      <c r="NX595" s="185"/>
      <c r="NY595" s="185"/>
      <c r="NZ595" s="185"/>
      <c r="OA595" s="185"/>
      <c r="OB595" s="185"/>
      <c r="OC595" s="185"/>
      <c r="OD595" s="185"/>
      <c r="OE595" s="185"/>
      <c r="OF595" s="185"/>
      <c r="OG595" s="185"/>
      <c r="OH595" s="185"/>
      <c r="OI595" s="185"/>
      <c r="OJ595" s="185"/>
      <c r="OK595" s="185"/>
      <c r="OL595" s="185"/>
      <c r="OM595" s="185"/>
      <c r="ON595" s="185"/>
      <c r="OO595" s="185"/>
      <c r="OP595" s="185"/>
      <c r="OQ595" s="185"/>
      <c r="OR595" s="185"/>
      <c r="OS595" s="185"/>
      <c r="OT595" s="185"/>
      <c r="OU595" s="185"/>
      <c r="OV595" s="185"/>
      <c r="OW595" s="185"/>
      <c r="OX595" s="185"/>
      <c r="OY595" s="185"/>
      <c r="OZ595" s="185"/>
      <c r="PA595" s="185"/>
      <c r="PB595" s="185"/>
      <c r="PC595" s="185"/>
      <c r="PD595" s="185"/>
      <c r="PE595" s="185"/>
      <c r="PF595" s="185"/>
      <c r="PG595" s="185"/>
      <c r="PH595" s="185"/>
      <c r="PI595" s="185"/>
      <c r="PJ595" s="185"/>
      <c r="PK595" s="185"/>
      <c r="PL595" s="185"/>
      <c r="PM595" s="185"/>
      <c r="PN595" s="185"/>
      <c r="PO595" s="185"/>
      <c r="PP595" s="185"/>
      <c r="PQ595" s="185"/>
      <c r="PR595" s="185"/>
      <c r="PS595" s="185"/>
      <c r="PT595" s="185"/>
      <c r="PU595" s="185"/>
      <c r="PV595" s="185"/>
      <c r="PW595" s="185"/>
      <c r="PX595" s="185"/>
      <c r="PY595" s="185"/>
      <c r="PZ595" s="185"/>
      <c r="QA595" s="185"/>
      <c r="QB595" s="185"/>
      <c r="QC595" s="185"/>
      <c r="QD595" s="185"/>
      <c r="QE595" s="185"/>
      <c r="QF595" s="185"/>
      <c r="QG595" s="185"/>
      <c r="QH595" s="185"/>
      <c r="QI595" s="185"/>
      <c r="QJ595" s="185"/>
      <c r="QK595" s="185"/>
      <c r="QL595" s="185"/>
      <c r="QM595" s="185"/>
      <c r="QN595" s="185"/>
      <c r="QO595" s="185"/>
      <c r="QP595" s="185"/>
      <c r="QQ595" s="185"/>
      <c r="QR595" s="185"/>
      <c r="QS595" s="185"/>
      <c r="QT595" s="185"/>
      <c r="QU595" s="185"/>
      <c r="QV595" s="185"/>
      <c r="QW595" s="185"/>
      <c r="QX595" s="185"/>
      <c r="QY595" s="185"/>
      <c r="QZ595" s="185"/>
      <c r="RA595" s="185"/>
      <c r="RB595" s="185"/>
      <c r="RC595" s="185"/>
      <c r="RD595" s="185"/>
      <c r="RE595" s="185"/>
      <c r="RF595" s="185"/>
      <c r="RG595" s="185"/>
      <c r="RH595" s="185"/>
      <c r="RI595" s="185"/>
      <c r="RJ595" s="185"/>
      <c r="RK595" s="185"/>
      <c r="RL595" s="185"/>
      <c r="RM595" s="185"/>
      <c r="RN595" s="185"/>
      <c r="RO595" s="185"/>
      <c r="RP595" s="185"/>
      <c r="RQ595" s="185"/>
      <c r="RR595" s="185"/>
      <c r="RS595" s="185"/>
      <c r="RT595" s="185"/>
      <c r="RU595" s="185"/>
      <c r="RV595" s="185"/>
      <c r="RW595" s="185"/>
      <c r="RX595" s="185"/>
      <c r="RY595" s="185"/>
      <c r="RZ595" s="185"/>
      <c r="SA595" s="185"/>
      <c r="SB595" s="185"/>
      <c r="SC595" s="185"/>
      <c r="SD595" s="185"/>
      <c r="SE595" s="185"/>
      <c r="SF595" s="185"/>
      <c r="SG595" s="185"/>
      <c r="SH595" s="185"/>
      <c r="SI595" s="185"/>
      <c r="SJ595" s="185"/>
      <c r="SK595" s="185"/>
      <c r="SL595" s="185"/>
      <c r="SM595" s="185"/>
      <c r="SN595" s="185"/>
      <c r="SO595" s="185"/>
      <c r="SP595" s="185"/>
      <c r="SQ595" s="185"/>
      <c r="SR595" s="185"/>
      <c r="SS595" s="185"/>
      <c r="ST595" s="185"/>
      <c r="SU595" s="185"/>
      <c r="SV595" s="185"/>
      <c r="SW595" s="185"/>
      <c r="SX595" s="185"/>
      <c r="SY595" s="185"/>
      <c r="SZ595" s="185"/>
      <c r="TA595" s="185"/>
      <c r="TB595" s="185"/>
      <c r="TC595" s="185"/>
      <c r="TD595" s="185"/>
      <c r="TE595" s="185"/>
      <c r="TF595" s="185"/>
      <c r="TG595" s="185"/>
      <c r="TH595" s="185"/>
      <c r="TI595" s="185"/>
    </row>
    <row r="596" spans="1:529" s="79" customFormat="1" ht="27.75" customHeight="1" x14ac:dyDescent="0.25">
      <c r="A596" s="97">
        <v>13140143</v>
      </c>
      <c r="B596" s="36">
        <v>40144</v>
      </c>
      <c r="C596" s="255" t="s">
        <v>1599</v>
      </c>
      <c r="D596" s="35" t="s">
        <v>5855</v>
      </c>
      <c r="E596" s="255"/>
      <c r="F596" s="255"/>
      <c r="G596" s="255"/>
      <c r="H596" s="97">
        <v>43236</v>
      </c>
      <c r="I596" s="254">
        <v>40164</v>
      </c>
      <c r="J596" s="254">
        <v>42492</v>
      </c>
      <c r="K596" s="35" t="s">
        <v>1596</v>
      </c>
      <c r="L596" s="35"/>
      <c r="M596" s="35" t="s">
        <v>4836</v>
      </c>
      <c r="N596" s="255" t="s">
        <v>52</v>
      </c>
      <c r="O596" s="255">
        <v>15000</v>
      </c>
      <c r="P596" s="35" t="s">
        <v>1597</v>
      </c>
      <c r="Q596" s="35"/>
      <c r="R596" s="35"/>
      <c r="S596" s="35"/>
      <c r="T596" s="743">
        <v>3.6</v>
      </c>
      <c r="U596" s="35">
        <v>41.1</v>
      </c>
      <c r="V596" s="35">
        <v>15000</v>
      </c>
      <c r="W596" s="35" t="s">
        <v>1090</v>
      </c>
      <c r="X596" s="35">
        <v>35</v>
      </c>
      <c r="Y596" s="35">
        <v>25</v>
      </c>
      <c r="Z596" s="35">
        <v>125</v>
      </c>
      <c r="AA596" s="35" t="s">
        <v>1091</v>
      </c>
      <c r="AB596" s="35" t="s">
        <v>1091</v>
      </c>
      <c r="AC596" s="35" t="s">
        <v>1091</v>
      </c>
      <c r="AD596" s="35">
        <v>15</v>
      </c>
      <c r="AE596" s="35">
        <v>2</v>
      </c>
      <c r="AF596" s="35">
        <v>0.5</v>
      </c>
      <c r="AG596" s="35" t="s">
        <v>1600</v>
      </c>
      <c r="AH596" s="35"/>
      <c r="AI596" s="35" t="s">
        <v>2468</v>
      </c>
      <c r="AJ596" s="35" t="s">
        <v>2469</v>
      </c>
      <c r="AK596" s="37" t="s">
        <v>1410</v>
      </c>
      <c r="AL596" s="37"/>
      <c r="AM596" s="13"/>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185"/>
      <c r="HL596" s="185"/>
      <c r="HM596" s="185"/>
      <c r="HN596" s="185"/>
      <c r="HO596" s="185"/>
      <c r="HP596" s="185"/>
      <c r="HQ596" s="185"/>
      <c r="HR596" s="185"/>
      <c r="HS596" s="185"/>
      <c r="HT596" s="185"/>
      <c r="HU596" s="185"/>
      <c r="HV596" s="185"/>
      <c r="HW596" s="185"/>
      <c r="HX596" s="185"/>
      <c r="HY596" s="185"/>
      <c r="HZ596" s="185"/>
      <c r="IA596" s="185"/>
      <c r="IB596" s="185"/>
      <c r="IC596" s="185"/>
      <c r="ID596" s="185"/>
      <c r="IE596" s="185"/>
      <c r="IF596" s="185"/>
      <c r="IG596" s="185"/>
      <c r="IH596" s="185"/>
      <c r="II596" s="185"/>
      <c r="IJ596" s="185"/>
      <c r="IK596" s="185"/>
      <c r="IL596" s="185"/>
      <c r="IM596" s="185"/>
      <c r="IN596" s="185"/>
      <c r="IO596" s="185"/>
      <c r="IP596" s="185"/>
      <c r="IQ596" s="185"/>
      <c r="IR596" s="185"/>
      <c r="IS596" s="185"/>
      <c r="IT596" s="185"/>
      <c r="IU596" s="185"/>
      <c r="IV596" s="185"/>
      <c r="IW596" s="185"/>
      <c r="IX596" s="185"/>
      <c r="IY596" s="185"/>
      <c r="IZ596" s="185"/>
      <c r="JA596" s="185"/>
      <c r="JB596" s="185"/>
      <c r="JC596" s="185"/>
      <c r="JD596" s="185"/>
      <c r="JE596" s="185"/>
      <c r="JF596" s="185"/>
      <c r="JG596" s="185"/>
      <c r="JH596" s="185"/>
      <c r="JI596" s="185"/>
      <c r="JJ596" s="185"/>
      <c r="JK596" s="185"/>
      <c r="JL596" s="185"/>
      <c r="JM596" s="185"/>
      <c r="JN596" s="185"/>
      <c r="JO596" s="185"/>
      <c r="JP596" s="185"/>
      <c r="JQ596" s="185"/>
      <c r="JR596" s="185"/>
      <c r="JS596" s="185"/>
      <c r="JT596" s="185"/>
      <c r="JU596" s="185"/>
      <c r="JV596" s="185"/>
      <c r="JW596" s="185"/>
      <c r="JX596" s="185"/>
      <c r="JY596" s="185"/>
      <c r="JZ596" s="185"/>
      <c r="KA596" s="185"/>
      <c r="KB596" s="185"/>
      <c r="KC596" s="185"/>
      <c r="KD596" s="185"/>
      <c r="KE596" s="185"/>
      <c r="KF596" s="185"/>
      <c r="KG596" s="185"/>
      <c r="KH596" s="185"/>
      <c r="KI596" s="185"/>
      <c r="KJ596" s="185"/>
      <c r="KK596" s="185"/>
      <c r="KL596" s="185"/>
      <c r="KM596" s="185"/>
      <c r="KN596" s="185"/>
      <c r="KO596" s="185"/>
      <c r="KP596" s="185"/>
      <c r="KQ596" s="185"/>
      <c r="KR596" s="185"/>
      <c r="KS596" s="185"/>
      <c r="KT596" s="185"/>
      <c r="KU596" s="185"/>
      <c r="KV596" s="185"/>
      <c r="KW596" s="185"/>
      <c r="KX596" s="185"/>
      <c r="KY596" s="185"/>
      <c r="KZ596" s="185"/>
      <c r="LA596" s="185"/>
      <c r="LB596" s="185"/>
      <c r="LC596" s="185"/>
      <c r="LD596" s="185"/>
      <c r="LE596" s="185"/>
      <c r="LF596" s="185"/>
      <c r="LG596" s="185"/>
      <c r="LH596" s="185"/>
      <c r="LI596" s="185"/>
      <c r="LJ596" s="185"/>
      <c r="LK596" s="185"/>
      <c r="LL596" s="185"/>
      <c r="LM596" s="185"/>
      <c r="LN596" s="185"/>
      <c r="LO596" s="185"/>
      <c r="LP596" s="185"/>
      <c r="LQ596" s="185"/>
      <c r="LR596" s="185"/>
      <c r="LS596" s="185"/>
      <c r="LT596" s="185"/>
      <c r="LU596" s="185"/>
      <c r="LV596" s="185"/>
      <c r="LW596" s="185"/>
      <c r="LX596" s="185"/>
      <c r="LY596" s="185"/>
      <c r="LZ596" s="185"/>
      <c r="MA596" s="185"/>
      <c r="MB596" s="185"/>
      <c r="MC596" s="185"/>
      <c r="MD596" s="185"/>
      <c r="ME596" s="185"/>
      <c r="MF596" s="185"/>
      <c r="MG596" s="185"/>
      <c r="MH596" s="185"/>
      <c r="MI596" s="185"/>
      <c r="MJ596" s="185"/>
      <c r="MK596" s="185"/>
      <c r="ML596" s="185"/>
      <c r="MM596" s="185"/>
      <c r="MN596" s="185"/>
      <c r="MO596" s="185"/>
      <c r="MP596" s="185"/>
      <c r="MQ596" s="185"/>
      <c r="MR596" s="185"/>
      <c r="MS596" s="185"/>
      <c r="MT596" s="185"/>
      <c r="MU596" s="185"/>
      <c r="MV596" s="185"/>
      <c r="MW596" s="185"/>
      <c r="MX596" s="185"/>
      <c r="MY596" s="185"/>
      <c r="MZ596" s="185"/>
      <c r="NA596" s="185"/>
      <c r="NB596" s="185"/>
      <c r="NC596" s="185"/>
      <c r="ND596" s="185"/>
      <c r="NE596" s="185"/>
      <c r="NF596" s="185"/>
      <c r="NG596" s="185"/>
      <c r="NH596" s="185"/>
      <c r="NI596" s="185"/>
      <c r="NJ596" s="185"/>
      <c r="NK596" s="185"/>
      <c r="NL596" s="185"/>
      <c r="NM596" s="185"/>
      <c r="NN596" s="185"/>
      <c r="NO596" s="185"/>
      <c r="NP596" s="185"/>
      <c r="NQ596" s="185"/>
      <c r="NR596" s="185"/>
      <c r="NS596" s="185"/>
      <c r="NT596" s="185"/>
      <c r="NU596" s="185"/>
      <c r="NV596" s="185"/>
      <c r="NW596" s="185"/>
      <c r="NX596" s="185"/>
      <c r="NY596" s="185"/>
      <c r="NZ596" s="185"/>
      <c r="OA596" s="185"/>
      <c r="OB596" s="185"/>
      <c r="OC596" s="185"/>
      <c r="OD596" s="185"/>
      <c r="OE596" s="185"/>
      <c r="OF596" s="185"/>
      <c r="OG596" s="185"/>
      <c r="OH596" s="185"/>
      <c r="OI596" s="185"/>
      <c r="OJ596" s="185"/>
      <c r="OK596" s="185"/>
      <c r="OL596" s="185"/>
      <c r="OM596" s="185"/>
      <c r="ON596" s="185"/>
      <c r="OO596" s="185"/>
      <c r="OP596" s="185"/>
      <c r="OQ596" s="185"/>
      <c r="OR596" s="185"/>
      <c r="OS596" s="185"/>
      <c r="OT596" s="185"/>
      <c r="OU596" s="185"/>
      <c r="OV596" s="185"/>
      <c r="OW596" s="185"/>
      <c r="OX596" s="185"/>
      <c r="OY596" s="185"/>
      <c r="OZ596" s="185"/>
      <c r="PA596" s="185"/>
      <c r="PB596" s="185"/>
      <c r="PC596" s="185"/>
      <c r="PD596" s="185"/>
      <c r="PE596" s="185"/>
      <c r="PF596" s="185"/>
      <c r="PG596" s="185"/>
      <c r="PH596" s="185"/>
      <c r="PI596" s="185"/>
      <c r="PJ596" s="185"/>
      <c r="PK596" s="185"/>
      <c r="PL596" s="185"/>
      <c r="PM596" s="185"/>
      <c r="PN596" s="185"/>
      <c r="PO596" s="185"/>
      <c r="PP596" s="185"/>
      <c r="PQ596" s="185"/>
      <c r="PR596" s="185"/>
      <c r="PS596" s="185"/>
      <c r="PT596" s="185"/>
      <c r="PU596" s="185"/>
      <c r="PV596" s="185"/>
      <c r="PW596" s="185"/>
      <c r="PX596" s="185"/>
      <c r="PY596" s="185"/>
      <c r="PZ596" s="185"/>
      <c r="QA596" s="185"/>
      <c r="QB596" s="185"/>
      <c r="QC596" s="185"/>
      <c r="QD596" s="185"/>
      <c r="QE596" s="185"/>
      <c r="QF596" s="185"/>
      <c r="QG596" s="185"/>
      <c r="QH596" s="185"/>
      <c r="QI596" s="185"/>
      <c r="QJ596" s="185"/>
      <c r="QK596" s="185"/>
      <c r="QL596" s="185"/>
      <c r="QM596" s="185"/>
      <c r="QN596" s="185"/>
      <c r="QO596" s="185"/>
      <c r="QP596" s="185"/>
      <c r="QQ596" s="185"/>
      <c r="QR596" s="185"/>
      <c r="QS596" s="185"/>
      <c r="QT596" s="185"/>
      <c r="QU596" s="185"/>
      <c r="QV596" s="185"/>
      <c r="QW596" s="185"/>
      <c r="QX596" s="185"/>
      <c r="QY596" s="185"/>
      <c r="QZ596" s="185"/>
      <c r="RA596" s="185"/>
      <c r="RB596" s="185"/>
      <c r="RC596" s="185"/>
      <c r="RD596" s="185"/>
      <c r="RE596" s="185"/>
      <c r="RF596" s="185"/>
      <c r="RG596" s="185"/>
      <c r="RH596" s="185"/>
      <c r="RI596" s="185"/>
      <c r="RJ596" s="185"/>
      <c r="RK596" s="185"/>
      <c r="RL596" s="185"/>
      <c r="RM596" s="185"/>
      <c r="RN596" s="185"/>
      <c r="RO596" s="185"/>
      <c r="RP596" s="185"/>
      <c r="RQ596" s="185"/>
      <c r="RR596" s="185"/>
      <c r="RS596" s="185"/>
      <c r="RT596" s="185"/>
      <c r="RU596" s="185"/>
      <c r="RV596" s="185"/>
      <c r="RW596" s="185"/>
      <c r="RX596" s="185"/>
      <c r="RY596" s="185"/>
      <c r="RZ596" s="185"/>
      <c r="SA596" s="185"/>
      <c r="SB596" s="185"/>
      <c r="SC596" s="185"/>
      <c r="SD596" s="185"/>
      <c r="SE596" s="185"/>
      <c r="SF596" s="185"/>
      <c r="SG596" s="185"/>
      <c r="SH596" s="185"/>
      <c r="SI596" s="185"/>
      <c r="SJ596" s="185"/>
      <c r="SK596" s="185"/>
      <c r="SL596" s="185"/>
      <c r="SM596" s="185"/>
      <c r="SN596" s="185"/>
      <c r="SO596" s="185"/>
      <c r="SP596" s="185"/>
      <c r="SQ596" s="185"/>
      <c r="SR596" s="185"/>
      <c r="SS596" s="185"/>
      <c r="ST596" s="185"/>
      <c r="SU596" s="185"/>
      <c r="SV596" s="185"/>
      <c r="SW596" s="185"/>
      <c r="SX596" s="185"/>
      <c r="SY596" s="185"/>
      <c r="SZ596" s="185"/>
      <c r="TA596" s="185"/>
      <c r="TB596" s="185"/>
      <c r="TC596" s="185"/>
      <c r="TD596" s="185"/>
      <c r="TE596" s="185"/>
      <c r="TF596" s="185"/>
      <c r="TG596" s="185"/>
      <c r="TH596" s="185"/>
      <c r="TI596" s="185"/>
    </row>
    <row r="597" spans="1:529" s="79" customFormat="1" ht="27.75" customHeight="1" x14ac:dyDescent="0.25">
      <c r="A597" s="97">
        <v>13140143</v>
      </c>
      <c r="B597" s="36">
        <v>40144</v>
      </c>
      <c r="C597" s="35" t="s">
        <v>1601</v>
      </c>
      <c r="D597" s="35" t="s">
        <v>5855</v>
      </c>
      <c r="E597" s="35"/>
      <c r="F597" s="35"/>
      <c r="G597" s="35"/>
      <c r="H597" s="97">
        <v>43236</v>
      </c>
      <c r="I597" s="36">
        <v>40164</v>
      </c>
      <c r="J597" s="36">
        <v>42492</v>
      </c>
      <c r="K597" s="35" t="s">
        <v>1602</v>
      </c>
      <c r="L597" s="35"/>
      <c r="M597" s="35" t="s">
        <v>4836</v>
      </c>
      <c r="N597" s="35" t="s">
        <v>52</v>
      </c>
      <c r="O597" s="35">
        <v>6000</v>
      </c>
      <c r="P597" s="35" t="s">
        <v>1597</v>
      </c>
      <c r="Q597" s="35"/>
      <c r="R597" s="35"/>
      <c r="S597" s="35"/>
      <c r="T597" s="743">
        <v>1.61</v>
      </c>
      <c r="U597" s="35">
        <v>16.440000000000001</v>
      </c>
      <c r="V597" s="35">
        <v>6000</v>
      </c>
      <c r="W597" s="35" t="s">
        <v>1090</v>
      </c>
      <c r="X597" s="35">
        <v>35</v>
      </c>
      <c r="Y597" s="35">
        <v>25</v>
      </c>
      <c r="Z597" s="35">
        <v>125</v>
      </c>
      <c r="AA597" s="35" t="s">
        <v>1091</v>
      </c>
      <c r="AB597" s="35" t="s">
        <v>1091</v>
      </c>
      <c r="AC597" s="35" t="s">
        <v>1091</v>
      </c>
      <c r="AD597" s="35">
        <v>15</v>
      </c>
      <c r="AE597" s="35">
        <v>2</v>
      </c>
      <c r="AF597" s="35">
        <v>0.5</v>
      </c>
      <c r="AG597" s="35" t="s">
        <v>1600</v>
      </c>
      <c r="AH597" s="35"/>
      <c r="AI597" s="35" t="s">
        <v>4199</v>
      </c>
      <c r="AJ597" s="35" t="s">
        <v>4200</v>
      </c>
      <c r="AK597" s="35" t="s">
        <v>1410</v>
      </c>
      <c r="AL597" s="37"/>
      <c r="AM597" s="13"/>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185"/>
      <c r="HL597" s="185"/>
      <c r="HM597" s="185"/>
      <c r="HN597" s="185"/>
      <c r="HO597" s="185"/>
      <c r="HP597" s="185"/>
      <c r="HQ597" s="185"/>
      <c r="HR597" s="185"/>
      <c r="HS597" s="185"/>
      <c r="HT597" s="185"/>
      <c r="HU597" s="185"/>
      <c r="HV597" s="185"/>
      <c r="HW597" s="185"/>
      <c r="HX597" s="185"/>
      <c r="HY597" s="185"/>
      <c r="HZ597" s="185"/>
      <c r="IA597" s="185"/>
      <c r="IB597" s="185"/>
      <c r="IC597" s="185"/>
      <c r="ID597" s="185"/>
      <c r="IE597" s="185"/>
      <c r="IF597" s="185"/>
      <c r="IG597" s="185"/>
      <c r="IH597" s="185"/>
      <c r="II597" s="185"/>
      <c r="IJ597" s="185"/>
      <c r="IK597" s="185"/>
      <c r="IL597" s="185"/>
      <c r="IM597" s="185"/>
      <c r="IN597" s="185"/>
      <c r="IO597" s="185"/>
      <c r="IP597" s="185"/>
      <c r="IQ597" s="185"/>
      <c r="IR597" s="185"/>
      <c r="IS597" s="185"/>
      <c r="IT597" s="185"/>
      <c r="IU597" s="185"/>
      <c r="IV597" s="185"/>
      <c r="IW597" s="185"/>
      <c r="IX597" s="185"/>
      <c r="IY597" s="185"/>
      <c r="IZ597" s="185"/>
      <c r="JA597" s="185"/>
      <c r="JB597" s="185"/>
      <c r="JC597" s="185"/>
      <c r="JD597" s="185"/>
      <c r="JE597" s="185"/>
      <c r="JF597" s="185"/>
      <c r="JG597" s="185"/>
      <c r="JH597" s="185"/>
      <c r="JI597" s="185"/>
      <c r="JJ597" s="185"/>
      <c r="JK597" s="185"/>
      <c r="JL597" s="185"/>
      <c r="JM597" s="185"/>
      <c r="JN597" s="185"/>
      <c r="JO597" s="185"/>
      <c r="JP597" s="185"/>
      <c r="JQ597" s="185"/>
      <c r="JR597" s="185"/>
      <c r="JS597" s="185"/>
      <c r="JT597" s="185"/>
      <c r="JU597" s="185"/>
      <c r="JV597" s="185"/>
      <c r="JW597" s="185"/>
      <c r="JX597" s="185"/>
      <c r="JY597" s="185"/>
      <c r="JZ597" s="185"/>
      <c r="KA597" s="185"/>
      <c r="KB597" s="185"/>
      <c r="KC597" s="185"/>
      <c r="KD597" s="185"/>
      <c r="KE597" s="185"/>
      <c r="KF597" s="185"/>
      <c r="KG597" s="185"/>
      <c r="KH597" s="185"/>
      <c r="KI597" s="185"/>
      <c r="KJ597" s="185"/>
      <c r="KK597" s="185"/>
      <c r="KL597" s="185"/>
      <c r="KM597" s="185"/>
      <c r="KN597" s="185"/>
      <c r="KO597" s="185"/>
      <c r="KP597" s="185"/>
      <c r="KQ597" s="185"/>
      <c r="KR597" s="185"/>
      <c r="KS597" s="185"/>
      <c r="KT597" s="185"/>
      <c r="KU597" s="185"/>
      <c r="KV597" s="185"/>
      <c r="KW597" s="185"/>
      <c r="KX597" s="185"/>
      <c r="KY597" s="185"/>
      <c r="KZ597" s="185"/>
      <c r="LA597" s="185"/>
      <c r="LB597" s="185"/>
      <c r="LC597" s="185"/>
      <c r="LD597" s="185"/>
      <c r="LE597" s="185"/>
      <c r="LF597" s="185"/>
      <c r="LG597" s="185"/>
      <c r="LH597" s="185"/>
      <c r="LI597" s="185"/>
      <c r="LJ597" s="185"/>
      <c r="LK597" s="185"/>
      <c r="LL597" s="185"/>
      <c r="LM597" s="185"/>
      <c r="LN597" s="185"/>
      <c r="LO597" s="185"/>
      <c r="LP597" s="185"/>
      <c r="LQ597" s="185"/>
      <c r="LR597" s="185"/>
      <c r="LS597" s="185"/>
      <c r="LT597" s="185"/>
      <c r="LU597" s="185"/>
      <c r="LV597" s="185"/>
      <c r="LW597" s="185"/>
      <c r="LX597" s="185"/>
      <c r="LY597" s="185"/>
      <c r="LZ597" s="185"/>
      <c r="MA597" s="185"/>
      <c r="MB597" s="185"/>
      <c r="MC597" s="185"/>
      <c r="MD597" s="185"/>
      <c r="ME597" s="185"/>
      <c r="MF597" s="185"/>
      <c r="MG597" s="185"/>
      <c r="MH597" s="185"/>
      <c r="MI597" s="185"/>
      <c r="MJ597" s="185"/>
      <c r="MK597" s="185"/>
      <c r="ML597" s="185"/>
      <c r="MM597" s="185"/>
      <c r="MN597" s="185"/>
      <c r="MO597" s="185"/>
      <c r="MP597" s="185"/>
      <c r="MQ597" s="185"/>
      <c r="MR597" s="185"/>
      <c r="MS597" s="185"/>
      <c r="MT597" s="185"/>
      <c r="MU597" s="185"/>
      <c r="MV597" s="185"/>
      <c r="MW597" s="185"/>
      <c r="MX597" s="185"/>
      <c r="MY597" s="185"/>
      <c r="MZ597" s="185"/>
      <c r="NA597" s="185"/>
      <c r="NB597" s="185"/>
      <c r="NC597" s="185"/>
      <c r="ND597" s="185"/>
      <c r="NE597" s="185"/>
      <c r="NF597" s="185"/>
      <c r="NG597" s="185"/>
      <c r="NH597" s="185"/>
      <c r="NI597" s="185"/>
      <c r="NJ597" s="185"/>
      <c r="NK597" s="185"/>
      <c r="NL597" s="185"/>
      <c r="NM597" s="185"/>
      <c r="NN597" s="185"/>
      <c r="NO597" s="185"/>
      <c r="NP597" s="185"/>
      <c r="NQ597" s="185"/>
      <c r="NR597" s="185"/>
      <c r="NS597" s="185"/>
      <c r="NT597" s="185"/>
      <c r="NU597" s="185"/>
      <c r="NV597" s="185"/>
      <c r="NW597" s="185"/>
      <c r="NX597" s="185"/>
      <c r="NY597" s="185"/>
      <c r="NZ597" s="185"/>
      <c r="OA597" s="185"/>
      <c r="OB597" s="185"/>
      <c r="OC597" s="185"/>
      <c r="OD597" s="185"/>
      <c r="OE597" s="185"/>
      <c r="OF597" s="185"/>
      <c r="OG597" s="185"/>
      <c r="OH597" s="185"/>
      <c r="OI597" s="185"/>
      <c r="OJ597" s="185"/>
      <c r="OK597" s="185"/>
      <c r="OL597" s="185"/>
      <c r="OM597" s="185"/>
      <c r="ON597" s="185"/>
      <c r="OO597" s="185"/>
      <c r="OP597" s="185"/>
      <c r="OQ597" s="185"/>
      <c r="OR597" s="185"/>
      <c r="OS597" s="185"/>
      <c r="OT597" s="185"/>
      <c r="OU597" s="185"/>
      <c r="OV597" s="185"/>
      <c r="OW597" s="185"/>
      <c r="OX597" s="185"/>
      <c r="OY597" s="185"/>
      <c r="OZ597" s="185"/>
      <c r="PA597" s="185"/>
      <c r="PB597" s="185"/>
      <c r="PC597" s="185"/>
      <c r="PD597" s="185"/>
      <c r="PE597" s="185"/>
      <c r="PF597" s="185"/>
      <c r="PG597" s="185"/>
      <c r="PH597" s="185"/>
      <c r="PI597" s="185"/>
      <c r="PJ597" s="185"/>
      <c r="PK597" s="185"/>
      <c r="PL597" s="185"/>
      <c r="PM597" s="185"/>
      <c r="PN597" s="185"/>
      <c r="PO597" s="185"/>
      <c r="PP597" s="185"/>
      <c r="PQ597" s="185"/>
      <c r="PR597" s="185"/>
      <c r="PS597" s="185"/>
      <c r="PT597" s="185"/>
      <c r="PU597" s="185"/>
      <c r="PV597" s="185"/>
      <c r="PW597" s="185"/>
      <c r="PX597" s="185"/>
      <c r="PY597" s="185"/>
      <c r="PZ597" s="185"/>
      <c r="QA597" s="185"/>
      <c r="QB597" s="185"/>
      <c r="QC597" s="185"/>
      <c r="QD597" s="185"/>
      <c r="QE597" s="185"/>
      <c r="QF597" s="185"/>
      <c r="QG597" s="185"/>
      <c r="QH597" s="185"/>
      <c r="QI597" s="185"/>
      <c r="QJ597" s="185"/>
      <c r="QK597" s="185"/>
      <c r="QL597" s="185"/>
      <c r="QM597" s="185"/>
      <c r="QN597" s="185"/>
      <c r="QO597" s="185"/>
      <c r="QP597" s="185"/>
      <c r="QQ597" s="185"/>
      <c r="QR597" s="185"/>
      <c r="QS597" s="185"/>
      <c r="QT597" s="185"/>
      <c r="QU597" s="185"/>
      <c r="QV597" s="185"/>
      <c r="QW597" s="185"/>
      <c r="QX597" s="185"/>
      <c r="QY597" s="185"/>
      <c r="QZ597" s="185"/>
      <c r="RA597" s="185"/>
      <c r="RB597" s="185"/>
      <c r="RC597" s="185"/>
      <c r="RD597" s="185"/>
      <c r="RE597" s="185"/>
      <c r="RF597" s="185"/>
      <c r="RG597" s="185"/>
      <c r="RH597" s="185"/>
      <c r="RI597" s="185"/>
      <c r="RJ597" s="185"/>
      <c r="RK597" s="185"/>
      <c r="RL597" s="185"/>
      <c r="RM597" s="185"/>
      <c r="RN597" s="185"/>
      <c r="RO597" s="185"/>
      <c r="RP597" s="185"/>
      <c r="RQ597" s="185"/>
      <c r="RR597" s="185"/>
      <c r="RS597" s="185"/>
      <c r="RT597" s="185"/>
      <c r="RU597" s="185"/>
      <c r="RV597" s="185"/>
      <c r="RW597" s="185"/>
      <c r="RX597" s="185"/>
      <c r="RY597" s="185"/>
      <c r="RZ597" s="185"/>
      <c r="SA597" s="185"/>
      <c r="SB597" s="185"/>
      <c r="SC597" s="185"/>
      <c r="SD597" s="185"/>
      <c r="SE597" s="185"/>
      <c r="SF597" s="185"/>
      <c r="SG597" s="185"/>
      <c r="SH597" s="185"/>
      <c r="SI597" s="185"/>
      <c r="SJ597" s="185"/>
      <c r="SK597" s="185"/>
      <c r="SL597" s="185"/>
      <c r="SM597" s="185"/>
      <c r="SN597" s="185"/>
      <c r="SO597" s="185"/>
      <c r="SP597" s="185"/>
      <c r="SQ597" s="185"/>
      <c r="SR597" s="185"/>
      <c r="SS597" s="185"/>
      <c r="ST597" s="185"/>
      <c r="SU597" s="185"/>
      <c r="SV597" s="185"/>
      <c r="SW597" s="185"/>
      <c r="SX597" s="185"/>
      <c r="SY597" s="185"/>
      <c r="SZ597" s="185"/>
      <c r="TA597" s="185"/>
      <c r="TB597" s="185"/>
      <c r="TC597" s="185"/>
      <c r="TD597" s="185"/>
      <c r="TE597" s="185"/>
      <c r="TF597" s="185"/>
      <c r="TG597" s="185"/>
      <c r="TH597" s="185"/>
      <c r="TI597" s="185"/>
    </row>
    <row r="598" spans="1:529" s="79" customFormat="1" ht="27.75" customHeight="1" x14ac:dyDescent="0.25">
      <c r="A598" s="270">
        <v>13140143</v>
      </c>
      <c r="B598" s="271">
        <v>40144</v>
      </c>
      <c r="C598" s="272" t="s">
        <v>1595</v>
      </c>
      <c r="D598" s="272" t="s">
        <v>5855</v>
      </c>
      <c r="E598" s="272"/>
      <c r="F598" s="272"/>
      <c r="G598" s="272"/>
      <c r="H598" s="270">
        <v>43236</v>
      </c>
      <c r="I598" s="271">
        <v>40164</v>
      </c>
      <c r="J598" s="271">
        <v>42492</v>
      </c>
      <c r="K598" s="272" t="s">
        <v>1596</v>
      </c>
      <c r="L598" s="272"/>
      <c r="M598" s="272" t="s">
        <v>4836</v>
      </c>
      <c r="N598" s="272" t="s">
        <v>52</v>
      </c>
      <c r="O598" s="272">
        <v>610000</v>
      </c>
      <c r="P598" s="272"/>
      <c r="Q598" s="272" t="s">
        <v>6274</v>
      </c>
      <c r="R598" s="272"/>
      <c r="S598" s="272"/>
      <c r="T598" s="776">
        <v>103.63</v>
      </c>
      <c r="U598" s="272">
        <v>1671</v>
      </c>
      <c r="V598" s="272">
        <v>610000</v>
      </c>
      <c r="W598" s="272" t="s">
        <v>1258</v>
      </c>
      <c r="X598" s="272">
        <v>35</v>
      </c>
      <c r="Y598" s="272">
        <v>25</v>
      </c>
      <c r="Z598" s="272">
        <v>125</v>
      </c>
      <c r="AA598" s="272" t="s">
        <v>1091</v>
      </c>
      <c r="AB598" s="272" t="s">
        <v>1091</v>
      </c>
      <c r="AC598" s="272" t="s">
        <v>1091</v>
      </c>
      <c r="AD598" s="272">
        <v>15</v>
      </c>
      <c r="AE598" s="272">
        <v>2</v>
      </c>
      <c r="AF598" s="272">
        <v>0.5</v>
      </c>
      <c r="AG598" s="272" t="s">
        <v>1603</v>
      </c>
      <c r="AH598" s="272"/>
      <c r="AI598" s="272" t="s">
        <v>4197</v>
      </c>
      <c r="AJ598" s="272" t="s">
        <v>4198</v>
      </c>
      <c r="AK598" s="272" t="s">
        <v>1455</v>
      </c>
      <c r="AL598" s="416" t="s">
        <v>6275</v>
      </c>
      <c r="AM598" s="13"/>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c r="CM598" s="185"/>
      <c r="CN598" s="185"/>
      <c r="CO598" s="185"/>
      <c r="CP598" s="185"/>
      <c r="CQ598" s="185"/>
      <c r="CR598" s="185"/>
      <c r="CS598" s="185"/>
      <c r="CT598" s="185"/>
      <c r="CU598" s="185"/>
      <c r="CV598" s="185"/>
      <c r="CW598" s="185"/>
      <c r="CX598" s="185"/>
      <c r="CY598" s="185"/>
      <c r="CZ598" s="185"/>
      <c r="DA598" s="185"/>
      <c r="DB598" s="185"/>
      <c r="DC598" s="185"/>
      <c r="DD598" s="185"/>
      <c r="DE598" s="185"/>
      <c r="DF598" s="185"/>
      <c r="DG598" s="185"/>
      <c r="DH598" s="185"/>
      <c r="DI598" s="185"/>
      <c r="DJ598" s="185"/>
      <c r="DK598" s="185"/>
      <c r="DL598" s="185"/>
      <c r="DM598" s="185"/>
      <c r="DN598" s="185"/>
      <c r="DO598" s="185"/>
      <c r="DP598" s="185"/>
      <c r="DQ598" s="185"/>
      <c r="DR598" s="185"/>
      <c r="DS598" s="185"/>
      <c r="DT598" s="185"/>
      <c r="DU598" s="185"/>
      <c r="DV598" s="185"/>
      <c r="DW598" s="185"/>
      <c r="DX598" s="185"/>
      <c r="DY598" s="185"/>
      <c r="DZ598" s="185"/>
      <c r="EA598" s="185"/>
      <c r="EB598" s="185"/>
      <c r="EC598" s="185"/>
      <c r="ED598" s="185"/>
      <c r="EE598" s="185"/>
      <c r="EF598" s="185"/>
      <c r="EG598" s="185"/>
      <c r="EH598" s="185"/>
      <c r="EI598" s="185"/>
      <c r="EJ598" s="185"/>
      <c r="EK598" s="185"/>
      <c r="EL598" s="185"/>
      <c r="EM598" s="185"/>
      <c r="EN598" s="185"/>
      <c r="EO598" s="185"/>
      <c r="EP598" s="185"/>
      <c r="EQ598" s="185"/>
      <c r="ER598" s="185"/>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185"/>
      <c r="GU598" s="185"/>
      <c r="GV598" s="185"/>
      <c r="GW598" s="185"/>
      <c r="GX598" s="185"/>
      <c r="GY598" s="185"/>
      <c r="GZ598" s="185"/>
      <c r="HA598" s="185"/>
      <c r="HB598" s="185"/>
      <c r="HC598" s="185"/>
      <c r="HD598" s="185"/>
      <c r="HE598" s="185"/>
      <c r="HF598" s="185"/>
      <c r="HG598" s="185"/>
      <c r="HH598" s="185"/>
      <c r="HI598" s="185"/>
      <c r="HJ598" s="185"/>
      <c r="HK598" s="185"/>
      <c r="HL598" s="185"/>
      <c r="HM598" s="185"/>
      <c r="HN598" s="185"/>
      <c r="HO598" s="185"/>
      <c r="HP598" s="185"/>
      <c r="HQ598" s="185"/>
      <c r="HR598" s="185"/>
      <c r="HS598" s="185"/>
      <c r="HT598" s="185"/>
      <c r="HU598" s="185"/>
      <c r="HV598" s="185"/>
      <c r="HW598" s="185"/>
      <c r="HX598" s="185"/>
      <c r="HY598" s="185"/>
      <c r="HZ598" s="185"/>
      <c r="IA598" s="185"/>
      <c r="IB598" s="185"/>
      <c r="IC598" s="185"/>
      <c r="ID598" s="185"/>
      <c r="IE598" s="185"/>
      <c r="IF598" s="185"/>
      <c r="IG598" s="185"/>
      <c r="IH598" s="185"/>
      <c r="II598" s="185"/>
      <c r="IJ598" s="185"/>
      <c r="IK598" s="185"/>
      <c r="IL598" s="185"/>
      <c r="IM598" s="185"/>
      <c r="IN598" s="185"/>
      <c r="IO598" s="185"/>
      <c r="IP598" s="185"/>
      <c r="IQ598" s="185"/>
      <c r="IR598" s="185"/>
      <c r="IS598" s="185"/>
      <c r="IT598" s="185"/>
      <c r="IU598" s="185"/>
      <c r="IV598" s="185"/>
      <c r="IW598" s="185"/>
      <c r="IX598" s="185"/>
      <c r="IY598" s="185"/>
      <c r="IZ598" s="185"/>
      <c r="JA598" s="185"/>
      <c r="JB598" s="185"/>
      <c r="JC598" s="185"/>
      <c r="JD598" s="185"/>
      <c r="JE598" s="185"/>
      <c r="JF598" s="185"/>
      <c r="JG598" s="185"/>
      <c r="JH598" s="185"/>
      <c r="JI598" s="185"/>
      <c r="JJ598" s="185"/>
      <c r="JK598" s="185"/>
      <c r="JL598" s="185"/>
      <c r="JM598" s="185"/>
      <c r="JN598" s="185"/>
      <c r="JO598" s="185"/>
      <c r="JP598" s="185"/>
      <c r="JQ598" s="185"/>
      <c r="JR598" s="185"/>
      <c r="JS598" s="185"/>
      <c r="JT598" s="185"/>
      <c r="JU598" s="185"/>
      <c r="JV598" s="185"/>
      <c r="JW598" s="185"/>
      <c r="JX598" s="185"/>
      <c r="JY598" s="185"/>
      <c r="JZ598" s="185"/>
      <c r="KA598" s="185"/>
      <c r="KB598" s="185"/>
      <c r="KC598" s="185"/>
      <c r="KD598" s="185"/>
      <c r="KE598" s="185"/>
      <c r="KF598" s="185"/>
      <c r="KG598" s="185"/>
      <c r="KH598" s="185"/>
      <c r="KI598" s="185"/>
      <c r="KJ598" s="185"/>
      <c r="KK598" s="185"/>
      <c r="KL598" s="185"/>
      <c r="KM598" s="185"/>
      <c r="KN598" s="185"/>
      <c r="KO598" s="185"/>
      <c r="KP598" s="185"/>
      <c r="KQ598" s="185"/>
      <c r="KR598" s="185"/>
      <c r="KS598" s="185"/>
      <c r="KT598" s="185"/>
      <c r="KU598" s="185"/>
      <c r="KV598" s="185"/>
      <c r="KW598" s="185"/>
      <c r="KX598" s="185"/>
      <c r="KY598" s="185"/>
      <c r="KZ598" s="185"/>
      <c r="LA598" s="185"/>
      <c r="LB598" s="185"/>
      <c r="LC598" s="185"/>
      <c r="LD598" s="185"/>
      <c r="LE598" s="185"/>
      <c r="LF598" s="185"/>
      <c r="LG598" s="185"/>
      <c r="LH598" s="185"/>
      <c r="LI598" s="185"/>
      <c r="LJ598" s="185"/>
      <c r="LK598" s="185"/>
      <c r="LL598" s="185"/>
      <c r="LM598" s="185"/>
      <c r="LN598" s="185"/>
      <c r="LO598" s="185"/>
      <c r="LP598" s="185"/>
      <c r="LQ598" s="185"/>
      <c r="LR598" s="185"/>
      <c r="LS598" s="185"/>
      <c r="LT598" s="185"/>
      <c r="LU598" s="185"/>
      <c r="LV598" s="185"/>
      <c r="LW598" s="185"/>
      <c r="LX598" s="185"/>
      <c r="LY598" s="185"/>
      <c r="LZ598" s="185"/>
      <c r="MA598" s="185"/>
      <c r="MB598" s="185"/>
      <c r="MC598" s="185"/>
      <c r="MD598" s="185"/>
      <c r="ME598" s="185"/>
      <c r="MF598" s="185"/>
      <c r="MG598" s="185"/>
      <c r="MH598" s="185"/>
      <c r="MI598" s="185"/>
      <c r="MJ598" s="185"/>
      <c r="MK598" s="185"/>
      <c r="ML598" s="185"/>
      <c r="MM598" s="185"/>
      <c r="MN598" s="185"/>
      <c r="MO598" s="185"/>
      <c r="MP598" s="185"/>
      <c r="MQ598" s="185"/>
      <c r="MR598" s="185"/>
      <c r="MS598" s="185"/>
      <c r="MT598" s="185"/>
      <c r="MU598" s="185"/>
      <c r="MV598" s="185"/>
      <c r="MW598" s="185"/>
      <c r="MX598" s="185"/>
      <c r="MY598" s="185"/>
      <c r="MZ598" s="185"/>
      <c r="NA598" s="185"/>
      <c r="NB598" s="185"/>
      <c r="NC598" s="185"/>
      <c r="ND598" s="185"/>
      <c r="NE598" s="185"/>
      <c r="NF598" s="185"/>
      <c r="NG598" s="185"/>
      <c r="NH598" s="185"/>
      <c r="NI598" s="185"/>
      <c r="NJ598" s="185"/>
      <c r="NK598" s="185"/>
      <c r="NL598" s="185"/>
      <c r="NM598" s="185"/>
      <c r="NN598" s="185"/>
      <c r="NO598" s="185"/>
      <c r="NP598" s="185"/>
      <c r="NQ598" s="185"/>
      <c r="NR598" s="185"/>
      <c r="NS598" s="185"/>
      <c r="NT598" s="185"/>
      <c r="NU598" s="185"/>
      <c r="NV598" s="185"/>
      <c r="NW598" s="185"/>
      <c r="NX598" s="185"/>
      <c r="NY598" s="185"/>
      <c r="NZ598" s="185"/>
      <c r="OA598" s="185"/>
      <c r="OB598" s="185"/>
      <c r="OC598" s="185"/>
      <c r="OD598" s="185"/>
      <c r="OE598" s="185"/>
      <c r="OF598" s="185"/>
      <c r="OG598" s="185"/>
      <c r="OH598" s="185"/>
      <c r="OI598" s="185"/>
      <c r="OJ598" s="185"/>
      <c r="OK598" s="185"/>
      <c r="OL598" s="185"/>
      <c r="OM598" s="185"/>
      <c r="ON598" s="185"/>
      <c r="OO598" s="185"/>
      <c r="OP598" s="185"/>
      <c r="OQ598" s="185"/>
      <c r="OR598" s="185"/>
      <c r="OS598" s="185"/>
      <c r="OT598" s="185"/>
      <c r="OU598" s="185"/>
      <c r="OV598" s="185"/>
      <c r="OW598" s="185"/>
      <c r="OX598" s="185"/>
      <c r="OY598" s="185"/>
      <c r="OZ598" s="185"/>
      <c r="PA598" s="185"/>
      <c r="PB598" s="185"/>
      <c r="PC598" s="185"/>
      <c r="PD598" s="185"/>
      <c r="PE598" s="185"/>
      <c r="PF598" s="185"/>
      <c r="PG598" s="185"/>
      <c r="PH598" s="185"/>
      <c r="PI598" s="185"/>
      <c r="PJ598" s="185"/>
      <c r="PK598" s="185"/>
      <c r="PL598" s="185"/>
      <c r="PM598" s="185"/>
      <c r="PN598" s="185"/>
      <c r="PO598" s="185"/>
      <c r="PP598" s="185"/>
      <c r="PQ598" s="185"/>
      <c r="PR598" s="185"/>
      <c r="PS598" s="185"/>
      <c r="PT598" s="185"/>
      <c r="PU598" s="185"/>
      <c r="PV598" s="185"/>
      <c r="PW598" s="185"/>
      <c r="PX598" s="185"/>
      <c r="PY598" s="185"/>
      <c r="PZ598" s="185"/>
      <c r="QA598" s="185"/>
      <c r="QB598" s="185"/>
      <c r="QC598" s="185"/>
      <c r="QD598" s="185"/>
      <c r="QE598" s="185"/>
      <c r="QF598" s="185"/>
      <c r="QG598" s="185"/>
      <c r="QH598" s="185"/>
      <c r="QI598" s="185"/>
      <c r="QJ598" s="185"/>
      <c r="QK598" s="185"/>
      <c r="QL598" s="185"/>
      <c r="QM598" s="185"/>
      <c r="QN598" s="185"/>
      <c r="QO598" s="185"/>
      <c r="QP598" s="185"/>
      <c r="QQ598" s="185"/>
      <c r="QR598" s="185"/>
      <c r="QS598" s="185"/>
      <c r="QT598" s="185"/>
      <c r="QU598" s="185"/>
      <c r="QV598" s="185"/>
      <c r="QW598" s="185"/>
      <c r="QX598" s="185"/>
      <c r="QY598" s="185"/>
      <c r="QZ598" s="185"/>
      <c r="RA598" s="185"/>
      <c r="RB598" s="185"/>
      <c r="RC598" s="185"/>
      <c r="RD598" s="185"/>
      <c r="RE598" s="185"/>
      <c r="RF598" s="185"/>
      <c r="RG598" s="185"/>
      <c r="RH598" s="185"/>
      <c r="RI598" s="185"/>
      <c r="RJ598" s="185"/>
      <c r="RK598" s="185"/>
      <c r="RL598" s="185"/>
      <c r="RM598" s="185"/>
      <c r="RN598" s="185"/>
      <c r="RO598" s="185"/>
      <c r="RP598" s="185"/>
      <c r="RQ598" s="185"/>
      <c r="RR598" s="185"/>
      <c r="RS598" s="185"/>
      <c r="RT598" s="185"/>
      <c r="RU598" s="185"/>
      <c r="RV598" s="185"/>
      <c r="RW598" s="185"/>
      <c r="RX598" s="185"/>
      <c r="RY598" s="185"/>
      <c r="RZ598" s="185"/>
      <c r="SA598" s="185"/>
      <c r="SB598" s="185"/>
      <c r="SC598" s="185"/>
      <c r="SD598" s="185"/>
      <c r="SE598" s="185"/>
      <c r="SF598" s="185"/>
      <c r="SG598" s="185"/>
      <c r="SH598" s="185"/>
      <c r="SI598" s="185"/>
      <c r="SJ598" s="185"/>
      <c r="SK598" s="185"/>
      <c r="SL598" s="185"/>
      <c r="SM598" s="185"/>
      <c r="SN598" s="185"/>
      <c r="SO598" s="185"/>
      <c r="SP598" s="185"/>
      <c r="SQ598" s="185"/>
      <c r="SR598" s="185"/>
      <c r="SS598" s="185"/>
      <c r="ST598" s="185"/>
      <c r="SU598" s="185"/>
      <c r="SV598" s="185"/>
      <c r="SW598" s="185"/>
      <c r="SX598" s="185"/>
      <c r="SY598" s="185"/>
      <c r="SZ598" s="185"/>
      <c r="TA598" s="185"/>
      <c r="TB598" s="185"/>
      <c r="TC598" s="185"/>
      <c r="TD598" s="185"/>
      <c r="TE598" s="185"/>
      <c r="TF598" s="185"/>
      <c r="TG598" s="185"/>
      <c r="TH598" s="185"/>
      <c r="TI598" s="185"/>
    </row>
    <row r="599" spans="1:529" s="79" customFormat="1" ht="27.75" customHeight="1" x14ac:dyDescent="0.25">
      <c r="A599" s="270">
        <v>13140143</v>
      </c>
      <c r="B599" s="273">
        <v>40144</v>
      </c>
      <c r="C599" s="274" t="s">
        <v>1599</v>
      </c>
      <c r="D599" s="274" t="s">
        <v>5855</v>
      </c>
      <c r="E599" s="274"/>
      <c r="F599" s="274"/>
      <c r="G599" s="274"/>
      <c r="H599" s="275">
        <v>43236</v>
      </c>
      <c r="I599" s="273">
        <v>40164</v>
      </c>
      <c r="J599" s="273">
        <v>42492</v>
      </c>
      <c r="K599" s="274" t="s">
        <v>1596</v>
      </c>
      <c r="L599" s="274"/>
      <c r="M599" s="274" t="s">
        <v>4836</v>
      </c>
      <c r="N599" s="274" t="s">
        <v>52</v>
      </c>
      <c r="O599" s="274">
        <v>15000</v>
      </c>
      <c r="P599" s="274"/>
      <c r="Q599" s="272" t="s">
        <v>6274</v>
      </c>
      <c r="R599" s="272"/>
      <c r="S599" s="272"/>
      <c r="T599" s="776">
        <v>3.6</v>
      </c>
      <c r="U599" s="272">
        <v>41.1</v>
      </c>
      <c r="V599" s="274">
        <v>15000</v>
      </c>
      <c r="W599" s="272" t="s">
        <v>1090</v>
      </c>
      <c r="X599" s="272">
        <v>35</v>
      </c>
      <c r="Y599" s="272">
        <v>25</v>
      </c>
      <c r="Z599" s="272">
        <v>125</v>
      </c>
      <c r="AA599" s="272" t="s">
        <v>1091</v>
      </c>
      <c r="AB599" s="274" t="s">
        <v>1091</v>
      </c>
      <c r="AC599" s="274" t="s">
        <v>1091</v>
      </c>
      <c r="AD599" s="274">
        <v>15</v>
      </c>
      <c r="AE599" s="274">
        <v>2</v>
      </c>
      <c r="AF599" s="274">
        <v>0.3</v>
      </c>
      <c r="AG599" s="274" t="s">
        <v>1604</v>
      </c>
      <c r="AH599" s="274"/>
      <c r="AI599" s="272" t="s">
        <v>2468</v>
      </c>
      <c r="AJ599" s="272" t="s">
        <v>2469</v>
      </c>
      <c r="AK599" s="272" t="s">
        <v>1455</v>
      </c>
      <c r="AL599" s="416" t="s">
        <v>6275</v>
      </c>
      <c r="AM599" s="13"/>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c r="CM599" s="185"/>
      <c r="CN599" s="185"/>
      <c r="CO599" s="185"/>
      <c r="CP599" s="185"/>
      <c r="CQ599" s="185"/>
      <c r="CR599" s="185"/>
      <c r="CS599" s="185"/>
      <c r="CT599" s="185"/>
      <c r="CU599" s="185"/>
      <c r="CV599" s="185"/>
      <c r="CW599" s="185"/>
      <c r="CX599" s="185"/>
      <c r="CY599" s="185"/>
      <c r="CZ599" s="185"/>
      <c r="DA599" s="185"/>
      <c r="DB599" s="185"/>
      <c r="DC599" s="185"/>
      <c r="DD599" s="185"/>
      <c r="DE599" s="185"/>
      <c r="DF599" s="185"/>
      <c r="DG599" s="185"/>
      <c r="DH599" s="185"/>
      <c r="DI599" s="185"/>
      <c r="DJ599" s="185"/>
      <c r="DK599" s="185"/>
      <c r="DL599" s="185"/>
      <c r="DM599" s="185"/>
      <c r="DN599" s="185"/>
      <c r="DO599" s="185"/>
      <c r="DP599" s="185"/>
      <c r="DQ599" s="185"/>
      <c r="DR599" s="185"/>
      <c r="DS599" s="185"/>
      <c r="DT599" s="185"/>
      <c r="DU599" s="185"/>
      <c r="DV599" s="185"/>
      <c r="DW599" s="185"/>
      <c r="DX599" s="185"/>
      <c r="DY599" s="185"/>
      <c r="DZ599" s="185"/>
      <c r="EA599" s="185"/>
      <c r="EB599" s="185"/>
      <c r="EC599" s="185"/>
      <c r="ED599" s="185"/>
      <c r="EE599" s="185"/>
      <c r="EF599" s="185"/>
      <c r="EG599" s="185"/>
      <c r="EH599" s="185"/>
      <c r="EI599" s="185"/>
      <c r="EJ599" s="185"/>
      <c r="EK599" s="185"/>
      <c r="EL599" s="185"/>
      <c r="EM599" s="185"/>
      <c r="EN599" s="185"/>
      <c r="EO599" s="185"/>
      <c r="EP599" s="185"/>
      <c r="EQ599" s="185"/>
      <c r="ER599" s="185"/>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185"/>
      <c r="GU599" s="185"/>
      <c r="GV599" s="185"/>
      <c r="GW599" s="185"/>
      <c r="GX599" s="185"/>
      <c r="GY599" s="185"/>
      <c r="GZ599" s="185"/>
      <c r="HA599" s="185"/>
      <c r="HB599" s="185"/>
      <c r="HC599" s="185"/>
      <c r="HD599" s="185"/>
      <c r="HE599" s="185"/>
      <c r="HF599" s="185"/>
      <c r="HG599" s="185"/>
      <c r="HH599" s="185"/>
      <c r="HI599" s="185"/>
      <c r="HJ599" s="185"/>
      <c r="HK599" s="185"/>
      <c r="HL599" s="185"/>
      <c r="HM599" s="185"/>
      <c r="HN599" s="185"/>
      <c r="HO599" s="185"/>
      <c r="HP599" s="185"/>
      <c r="HQ599" s="185"/>
      <c r="HR599" s="185"/>
      <c r="HS599" s="185"/>
      <c r="HT599" s="185"/>
      <c r="HU599" s="185"/>
      <c r="HV599" s="185"/>
      <c r="HW599" s="185"/>
      <c r="HX599" s="185"/>
      <c r="HY599" s="185"/>
      <c r="HZ599" s="185"/>
      <c r="IA599" s="185"/>
      <c r="IB599" s="185"/>
      <c r="IC599" s="185"/>
      <c r="ID599" s="185"/>
      <c r="IE599" s="185"/>
      <c r="IF599" s="185"/>
      <c r="IG599" s="185"/>
      <c r="IH599" s="185"/>
      <c r="II599" s="185"/>
      <c r="IJ599" s="185"/>
      <c r="IK599" s="185"/>
      <c r="IL599" s="185"/>
      <c r="IM599" s="185"/>
      <c r="IN599" s="185"/>
      <c r="IO599" s="185"/>
      <c r="IP599" s="185"/>
      <c r="IQ599" s="185"/>
      <c r="IR599" s="185"/>
      <c r="IS599" s="185"/>
      <c r="IT599" s="185"/>
      <c r="IU599" s="185"/>
      <c r="IV599" s="185"/>
      <c r="IW599" s="185"/>
      <c r="IX599" s="185"/>
      <c r="IY599" s="185"/>
      <c r="IZ599" s="185"/>
      <c r="JA599" s="185"/>
      <c r="JB599" s="185"/>
      <c r="JC599" s="185"/>
      <c r="JD599" s="185"/>
      <c r="JE599" s="185"/>
      <c r="JF599" s="185"/>
      <c r="JG599" s="185"/>
      <c r="JH599" s="185"/>
      <c r="JI599" s="185"/>
      <c r="JJ599" s="185"/>
      <c r="JK599" s="185"/>
      <c r="JL599" s="185"/>
      <c r="JM599" s="185"/>
      <c r="JN599" s="185"/>
      <c r="JO599" s="185"/>
      <c r="JP599" s="185"/>
      <c r="JQ599" s="185"/>
      <c r="JR599" s="185"/>
      <c r="JS599" s="185"/>
      <c r="JT599" s="185"/>
      <c r="JU599" s="185"/>
      <c r="JV599" s="185"/>
      <c r="JW599" s="185"/>
      <c r="JX599" s="185"/>
      <c r="JY599" s="185"/>
      <c r="JZ599" s="185"/>
      <c r="KA599" s="185"/>
      <c r="KB599" s="185"/>
      <c r="KC599" s="185"/>
      <c r="KD599" s="185"/>
      <c r="KE599" s="185"/>
      <c r="KF599" s="185"/>
      <c r="KG599" s="185"/>
      <c r="KH599" s="185"/>
      <c r="KI599" s="185"/>
      <c r="KJ599" s="185"/>
      <c r="KK599" s="185"/>
      <c r="KL599" s="185"/>
      <c r="KM599" s="185"/>
      <c r="KN599" s="185"/>
      <c r="KO599" s="185"/>
      <c r="KP599" s="185"/>
      <c r="KQ599" s="185"/>
      <c r="KR599" s="185"/>
      <c r="KS599" s="185"/>
      <c r="KT599" s="185"/>
      <c r="KU599" s="185"/>
      <c r="KV599" s="185"/>
      <c r="KW599" s="185"/>
      <c r="KX599" s="185"/>
      <c r="KY599" s="185"/>
      <c r="KZ599" s="185"/>
      <c r="LA599" s="185"/>
      <c r="LB599" s="185"/>
      <c r="LC599" s="185"/>
      <c r="LD599" s="185"/>
      <c r="LE599" s="185"/>
      <c r="LF599" s="185"/>
      <c r="LG599" s="185"/>
      <c r="LH599" s="185"/>
      <c r="LI599" s="185"/>
      <c r="LJ599" s="185"/>
      <c r="LK599" s="185"/>
      <c r="LL599" s="185"/>
      <c r="LM599" s="185"/>
      <c r="LN599" s="185"/>
      <c r="LO599" s="185"/>
      <c r="LP599" s="185"/>
      <c r="LQ599" s="185"/>
      <c r="LR599" s="185"/>
      <c r="LS599" s="185"/>
      <c r="LT599" s="185"/>
      <c r="LU599" s="185"/>
      <c r="LV599" s="185"/>
      <c r="LW599" s="185"/>
      <c r="LX599" s="185"/>
      <c r="LY599" s="185"/>
      <c r="LZ599" s="185"/>
      <c r="MA599" s="185"/>
      <c r="MB599" s="185"/>
      <c r="MC599" s="185"/>
      <c r="MD599" s="185"/>
      <c r="ME599" s="185"/>
      <c r="MF599" s="185"/>
      <c r="MG599" s="185"/>
      <c r="MH599" s="185"/>
      <c r="MI599" s="185"/>
      <c r="MJ599" s="185"/>
      <c r="MK599" s="185"/>
      <c r="ML599" s="185"/>
      <c r="MM599" s="185"/>
      <c r="MN599" s="185"/>
      <c r="MO599" s="185"/>
      <c r="MP599" s="185"/>
      <c r="MQ599" s="185"/>
      <c r="MR599" s="185"/>
      <c r="MS599" s="185"/>
      <c r="MT599" s="185"/>
      <c r="MU599" s="185"/>
      <c r="MV599" s="185"/>
      <c r="MW599" s="185"/>
      <c r="MX599" s="185"/>
      <c r="MY599" s="185"/>
      <c r="MZ599" s="185"/>
      <c r="NA599" s="185"/>
      <c r="NB599" s="185"/>
      <c r="NC599" s="185"/>
      <c r="ND599" s="185"/>
      <c r="NE599" s="185"/>
      <c r="NF599" s="185"/>
      <c r="NG599" s="185"/>
      <c r="NH599" s="185"/>
      <c r="NI599" s="185"/>
      <c r="NJ599" s="185"/>
      <c r="NK599" s="185"/>
      <c r="NL599" s="185"/>
      <c r="NM599" s="185"/>
      <c r="NN599" s="185"/>
      <c r="NO599" s="185"/>
      <c r="NP599" s="185"/>
      <c r="NQ599" s="185"/>
      <c r="NR599" s="185"/>
      <c r="NS599" s="185"/>
      <c r="NT599" s="185"/>
      <c r="NU599" s="185"/>
      <c r="NV599" s="185"/>
      <c r="NW599" s="185"/>
      <c r="NX599" s="185"/>
      <c r="NY599" s="185"/>
      <c r="NZ599" s="185"/>
      <c r="OA599" s="185"/>
      <c r="OB599" s="185"/>
      <c r="OC599" s="185"/>
      <c r="OD599" s="185"/>
      <c r="OE599" s="185"/>
      <c r="OF599" s="185"/>
      <c r="OG599" s="185"/>
      <c r="OH599" s="185"/>
      <c r="OI599" s="185"/>
      <c r="OJ599" s="185"/>
      <c r="OK599" s="185"/>
      <c r="OL599" s="185"/>
      <c r="OM599" s="185"/>
      <c r="ON599" s="185"/>
      <c r="OO599" s="185"/>
      <c r="OP599" s="185"/>
      <c r="OQ599" s="185"/>
      <c r="OR599" s="185"/>
      <c r="OS599" s="185"/>
      <c r="OT599" s="185"/>
      <c r="OU599" s="185"/>
      <c r="OV599" s="185"/>
      <c r="OW599" s="185"/>
      <c r="OX599" s="185"/>
      <c r="OY599" s="185"/>
      <c r="OZ599" s="185"/>
      <c r="PA599" s="185"/>
      <c r="PB599" s="185"/>
      <c r="PC599" s="185"/>
      <c r="PD599" s="185"/>
      <c r="PE599" s="185"/>
      <c r="PF599" s="185"/>
      <c r="PG599" s="185"/>
      <c r="PH599" s="185"/>
      <c r="PI599" s="185"/>
      <c r="PJ599" s="185"/>
      <c r="PK599" s="185"/>
      <c r="PL599" s="185"/>
      <c r="PM599" s="185"/>
      <c r="PN599" s="185"/>
      <c r="PO599" s="185"/>
      <c r="PP599" s="185"/>
      <c r="PQ599" s="185"/>
      <c r="PR599" s="185"/>
      <c r="PS599" s="185"/>
      <c r="PT599" s="185"/>
      <c r="PU599" s="185"/>
      <c r="PV599" s="185"/>
      <c r="PW599" s="185"/>
      <c r="PX599" s="185"/>
      <c r="PY599" s="185"/>
      <c r="PZ599" s="185"/>
      <c r="QA599" s="185"/>
      <c r="QB599" s="185"/>
      <c r="QC599" s="185"/>
      <c r="QD599" s="185"/>
      <c r="QE599" s="185"/>
      <c r="QF599" s="185"/>
      <c r="QG599" s="185"/>
      <c r="QH599" s="185"/>
      <c r="QI599" s="185"/>
      <c r="QJ599" s="185"/>
      <c r="QK599" s="185"/>
      <c r="QL599" s="185"/>
      <c r="QM599" s="185"/>
      <c r="QN599" s="185"/>
      <c r="QO599" s="185"/>
      <c r="QP599" s="185"/>
      <c r="QQ599" s="185"/>
      <c r="QR599" s="185"/>
      <c r="QS599" s="185"/>
      <c r="QT599" s="185"/>
      <c r="QU599" s="185"/>
      <c r="QV599" s="185"/>
      <c r="QW599" s="185"/>
      <c r="QX599" s="185"/>
      <c r="QY599" s="185"/>
      <c r="QZ599" s="185"/>
      <c r="RA599" s="185"/>
      <c r="RB599" s="185"/>
      <c r="RC599" s="185"/>
      <c r="RD599" s="185"/>
      <c r="RE599" s="185"/>
      <c r="RF599" s="185"/>
      <c r="RG599" s="185"/>
      <c r="RH599" s="185"/>
      <c r="RI599" s="185"/>
      <c r="RJ599" s="185"/>
      <c r="RK599" s="185"/>
      <c r="RL599" s="185"/>
      <c r="RM599" s="185"/>
      <c r="RN599" s="185"/>
      <c r="RO599" s="185"/>
      <c r="RP599" s="185"/>
      <c r="RQ599" s="185"/>
      <c r="RR599" s="185"/>
      <c r="RS599" s="185"/>
      <c r="RT599" s="185"/>
      <c r="RU599" s="185"/>
      <c r="RV599" s="185"/>
      <c r="RW599" s="185"/>
      <c r="RX599" s="185"/>
      <c r="RY599" s="185"/>
      <c r="RZ599" s="185"/>
      <c r="SA599" s="185"/>
      <c r="SB599" s="185"/>
      <c r="SC599" s="185"/>
      <c r="SD599" s="185"/>
      <c r="SE599" s="185"/>
      <c r="SF599" s="185"/>
      <c r="SG599" s="185"/>
      <c r="SH599" s="185"/>
      <c r="SI599" s="185"/>
      <c r="SJ599" s="185"/>
      <c r="SK599" s="185"/>
      <c r="SL599" s="185"/>
      <c r="SM599" s="185"/>
      <c r="SN599" s="185"/>
      <c r="SO599" s="185"/>
      <c r="SP599" s="185"/>
      <c r="SQ599" s="185"/>
      <c r="SR599" s="185"/>
      <c r="SS599" s="185"/>
      <c r="ST599" s="185"/>
      <c r="SU599" s="185"/>
      <c r="SV599" s="185"/>
      <c r="SW599" s="185"/>
      <c r="SX599" s="185"/>
      <c r="SY599" s="185"/>
      <c r="SZ599" s="185"/>
      <c r="TA599" s="185"/>
      <c r="TB599" s="185"/>
      <c r="TC599" s="185"/>
      <c r="TD599" s="185"/>
      <c r="TE599" s="185"/>
      <c r="TF599" s="185"/>
      <c r="TG599" s="185"/>
      <c r="TH599" s="185"/>
      <c r="TI599" s="185"/>
    </row>
    <row r="600" spans="1:529" s="79" customFormat="1" ht="27.75" customHeight="1" x14ac:dyDescent="0.25">
      <c r="A600" s="270">
        <v>13140143</v>
      </c>
      <c r="B600" s="271">
        <v>40144</v>
      </c>
      <c r="C600" s="272" t="s">
        <v>1601</v>
      </c>
      <c r="D600" s="272" t="s">
        <v>5855</v>
      </c>
      <c r="E600" s="272"/>
      <c r="F600" s="272"/>
      <c r="G600" s="272"/>
      <c r="H600" s="270">
        <v>43236</v>
      </c>
      <c r="I600" s="271">
        <v>40164</v>
      </c>
      <c r="J600" s="271">
        <v>42492</v>
      </c>
      <c r="K600" s="272" t="s">
        <v>1602</v>
      </c>
      <c r="L600" s="272"/>
      <c r="M600" s="272" t="s">
        <v>4836</v>
      </c>
      <c r="N600" s="272" t="s">
        <v>52</v>
      </c>
      <c r="O600" s="272">
        <v>6000</v>
      </c>
      <c r="P600" s="272"/>
      <c r="Q600" s="272" t="s">
        <v>6274</v>
      </c>
      <c r="R600" s="272"/>
      <c r="S600" s="272"/>
      <c r="T600" s="776">
        <v>1.61</v>
      </c>
      <c r="U600" s="272">
        <v>16.440000000000001</v>
      </c>
      <c r="V600" s="272">
        <v>6000</v>
      </c>
      <c r="W600" s="272" t="s">
        <v>1090</v>
      </c>
      <c r="X600" s="272">
        <v>35</v>
      </c>
      <c r="Y600" s="272">
        <v>25</v>
      </c>
      <c r="Z600" s="272">
        <v>125</v>
      </c>
      <c r="AA600" s="272" t="s">
        <v>1091</v>
      </c>
      <c r="AB600" s="272" t="s">
        <v>1091</v>
      </c>
      <c r="AC600" s="272" t="s">
        <v>1091</v>
      </c>
      <c r="AD600" s="272">
        <v>15</v>
      </c>
      <c r="AE600" s="272">
        <v>2</v>
      </c>
      <c r="AF600" s="272">
        <v>0.3</v>
      </c>
      <c r="AG600" s="272" t="s">
        <v>1604</v>
      </c>
      <c r="AH600" s="272"/>
      <c r="AI600" s="272" t="s">
        <v>4199</v>
      </c>
      <c r="AJ600" s="272" t="s">
        <v>4200</v>
      </c>
      <c r="AK600" s="272" t="s">
        <v>1455</v>
      </c>
      <c r="AL600" s="416" t="s">
        <v>6275</v>
      </c>
      <c r="AM600" s="13"/>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c r="CM600" s="185"/>
      <c r="CN600" s="185"/>
      <c r="CO600" s="185"/>
      <c r="CP600" s="185"/>
      <c r="CQ600" s="185"/>
      <c r="CR600" s="185"/>
      <c r="CS600" s="185"/>
      <c r="CT600" s="185"/>
      <c r="CU600" s="185"/>
      <c r="CV600" s="185"/>
      <c r="CW600" s="185"/>
      <c r="CX600" s="185"/>
      <c r="CY600" s="185"/>
      <c r="CZ600" s="185"/>
      <c r="DA600" s="185"/>
      <c r="DB600" s="185"/>
      <c r="DC600" s="185"/>
      <c r="DD600" s="185"/>
      <c r="DE600" s="185"/>
      <c r="DF600" s="185"/>
      <c r="DG600" s="185"/>
      <c r="DH600" s="185"/>
      <c r="DI600" s="185"/>
      <c r="DJ600" s="185"/>
      <c r="DK600" s="185"/>
      <c r="DL600" s="185"/>
      <c r="DM600" s="185"/>
      <c r="DN600" s="185"/>
      <c r="DO600" s="185"/>
      <c r="DP600" s="185"/>
      <c r="DQ600" s="185"/>
      <c r="DR600" s="185"/>
      <c r="DS600" s="185"/>
      <c r="DT600" s="185"/>
      <c r="DU600" s="185"/>
      <c r="DV600" s="185"/>
      <c r="DW600" s="185"/>
      <c r="DX600" s="185"/>
      <c r="DY600" s="185"/>
      <c r="DZ600" s="185"/>
      <c r="EA600" s="185"/>
      <c r="EB600" s="185"/>
      <c r="EC600" s="185"/>
      <c r="ED600" s="185"/>
      <c r="EE600" s="185"/>
      <c r="EF600" s="185"/>
      <c r="EG600" s="185"/>
      <c r="EH600" s="185"/>
      <c r="EI600" s="185"/>
      <c r="EJ600" s="185"/>
      <c r="EK600" s="185"/>
      <c r="EL600" s="185"/>
      <c r="EM600" s="185"/>
      <c r="EN600" s="185"/>
      <c r="EO600" s="185"/>
      <c r="EP600" s="185"/>
      <c r="EQ600" s="185"/>
      <c r="ER600" s="185"/>
      <c r="ES600" s="185"/>
      <c r="ET600" s="185"/>
      <c r="EU600" s="185"/>
      <c r="EV600" s="185"/>
      <c r="EW600" s="185"/>
      <c r="EX600" s="185"/>
      <c r="EY600" s="185"/>
      <c r="EZ600" s="185"/>
      <c r="FA600" s="185"/>
      <c r="FB600" s="185"/>
      <c r="FC600" s="185"/>
      <c r="FD600" s="185"/>
      <c r="FE600" s="185"/>
      <c r="FF600" s="185"/>
      <c r="FG600" s="185"/>
      <c r="FH600" s="185"/>
      <c r="FI600" s="185"/>
      <c r="FJ600" s="185"/>
      <c r="FK600" s="185"/>
      <c r="FL600" s="185"/>
      <c r="FM600" s="185"/>
      <c r="FN600" s="185"/>
      <c r="FO600" s="185"/>
      <c r="FP600" s="185"/>
      <c r="FQ600" s="185"/>
      <c r="FR600" s="185"/>
      <c r="FS600" s="185"/>
      <c r="FT600" s="185"/>
      <c r="FU600" s="185"/>
      <c r="FV600" s="185"/>
      <c r="FW600" s="185"/>
      <c r="FX600" s="185"/>
      <c r="FY600" s="185"/>
      <c r="FZ600" s="185"/>
      <c r="GA600" s="185"/>
      <c r="GB600" s="185"/>
      <c r="GC600" s="185"/>
      <c r="GD600" s="185"/>
      <c r="GE600" s="185"/>
      <c r="GF600" s="185"/>
      <c r="GG600" s="185"/>
      <c r="GH600" s="185"/>
      <c r="GI600" s="185"/>
      <c r="GJ600" s="185"/>
      <c r="GK600" s="185"/>
      <c r="GL600" s="185"/>
      <c r="GM600" s="185"/>
      <c r="GN600" s="185"/>
      <c r="GO600" s="185"/>
      <c r="GP600" s="185"/>
      <c r="GQ600" s="185"/>
      <c r="GR600" s="185"/>
      <c r="GS600" s="185"/>
      <c r="GT600" s="185"/>
      <c r="GU600" s="185"/>
      <c r="GV600" s="185"/>
      <c r="GW600" s="185"/>
      <c r="GX600" s="185"/>
      <c r="GY600" s="185"/>
      <c r="GZ600" s="185"/>
      <c r="HA600" s="185"/>
      <c r="HB600" s="185"/>
      <c r="HC600" s="185"/>
      <c r="HD600" s="185"/>
      <c r="HE600" s="185"/>
      <c r="HF600" s="185"/>
      <c r="HG600" s="185"/>
      <c r="HH600" s="185"/>
      <c r="HI600" s="185"/>
      <c r="HJ600" s="185"/>
      <c r="HK600" s="185"/>
      <c r="HL600" s="185"/>
      <c r="HM600" s="185"/>
      <c r="HN600" s="185"/>
      <c r="HO600" s="185"/>
      <c r="HP600" s="185"/>
      <c r="HQ600" s="185"/>
      <c r="HR600" s="185"/>
      <c r="HS600" s="185"/>
      <c r="HT600" s="185"/>
      <c r="HU600" s="185"/>
      <c r="HV600" s="185"/>
      <c r="HW600" s="185"/>
      <c r="HX600" s="185"/>
      <c r="HY600" s="185"/>
      <c r="HZ600" s="185"/>
      <c r="IA600" s="185"/>
      <c r="IB600" s="185"/>
      <c r="IC600" s="185"/>
      <c r="ID600" s="185"/>
      <c r="IE600" s="185"/>
      <c r="IF600" s="185"/>
      <c r="IG600" s="185"/>
      <c r="IH600" s="185"/>
      <c r="II600" s="185"/>
      <c r="IJ600" s="185"/>
      <c r="IK600" s="185"/>
      <c r="IL600" s="185"/>
      <c r="IM600" s="185"/>
      <c r="IN600" s="185"/>
      <c r="IO600" s="185"/>
      <c r="IP600" s="185"/>
      <c r="IQ600" s="185"/>
      <c r="IR600" s="185"/>
      <c r="IS600" s="185"/>
      <c r="IT600" s="185"/>
      <c r="IU600" s="185"/>
      <c r="IV600" s="185"/>
      <c r="IW600" s="185"/>
      <c r="IX600" s="185"/>
      <c r="IY600" s="185"/>
      <c r="IZ600" s="185"/>
      <c r="JA600" s="185"/>
      <c r="JB600" s="185"/>
      <c r="JC600" s="185"/>
      <c r="JD600" s="185"/>
      <c r="JE600" s="185"/>
      <c r="JF600" s="185"/>
      <c r="JG600" s="185"/>
      <c r="JH600" s="185"/>
      <c r="JI600" s="185"/>
      <c r="JJ600" s="185"/>
      <c r="JK600" s="185"/>
      <c r="JL600" s="185"/>
      <c r="JM600" s="185"/>
      <c r="JN600" s="185"/>
      <c r="JO600" s="185"/>
      <c r="JP600" s="185"/>
      <c r="JQ600" s="185"/>
      <c r="JR600" s="185"/>
      <c r="JS600" s="185"/>
      <c r="JT600" s="185"/>
      <c r="JU600" s="185"/>
      <c r="JV600" s="185"/>
      <c r="JW600" s="185"/>
      <c r="JX600" s="185"/>
      <c r="JY600" s="185"/>
      <c r="JZ600" s="185"/>
      <c r="KA600" s="185"/>
      <c r="KB600" s="185"/>
      <c r="KC600" s="185"/>
      <c r="KD600" s="185"/>
      <c r="KE600" s="185"/>
      <c r="KF600" s="185"/>
      <c r="KG600" s="185"/>
      <c r="KH600" s="185"/>
      <c r="KI600" s="185"/>
      <c r="KJ600" s="185"/>
      <c r="KK600" s="185"/>
      <c r="KL600" s="185"/>
      <c r="KM600" s="185"/>
      <c r="KN600" s="185"/>
      <c r="KO600" s="185"/>
      <c r="KP600" s="185"/>
      <c r="KQ600" s="185"/>
      <c r="KR600" s="185"/>
      <c r="KS600" s="185"/>
      <c r="KT600" s="185"/>
      <c r="KU600" s="185"/>
      <c r="KV600" s="185"/>
      <c r="KW600" s="185"/>
      <c r="KX600" s="185"/>
      <c r="KY600" s="185"/>
      <c r="KZ600" s="185"/>
      <c r="LA600" s="185"/>
      <c r="LB600" s="185"/>
      <c r="LC600" s="185"/>
      <c r="LD600" s="185"/>
      <c r="LE600" s="185"/>
      <c r="LF600" s="185"/>
      <c r="LG600" s="185"/>
      <c r="LH600" s="185"/>
      <c r="LI600" s="185"/>
      <c r="LJ600" s="185"/>
      <c r="LK600" s="185"/>
      <c r="LL600" s="185"/>
      <c r="LM600" s="185"/>
      <c r="LN600" s="185"/>
      <c r="LO600" s="185"/>
      <c r="LP600" s="185"/>
      <c r="LQ600" s="185"/>
      <c r="LR600" s="185"/>
      <c r="LS600" s="185"/>
      <c r="LT600" s="185"/>
      <c r="LU600" s="185"/>
      <c r="LV600" s="185"/>
      <c r="LW600" s="185"/>
      <c r="LX600" s="185"/>
      <c r="LY600" s="185"/>
      <c r="LZ600" s="185"/>
      <c r="MA600" s="185"/>
      <c r="MB600" s="185"/>
      <c r="MC600" s="185"/>
      <c r="MD600" s="185"/>
      <c r="ME600" s="185"/>
      <c r="MF600" s="185"/>
      <c r="MG600" s="185"/>
      <c r="MH600" s="185"/>
      <c r="MI600" s="185"/>
      <c r="MJ600" s="185"/>
      <c r="MK600" s="185"/>
      <c r="ML600" s="185"/>
      <c r="MM600" s="185"/>
      <c r="MN600" s="185"/>
      <c r="MO600" s="185"/>
      <c r="MP600" s="185"/>
      <c r="MQ600" s="185"/>
      <c r="MR600" s="185"/>
      <c r="MS600" s="185"/>
      <c r="MT600" s="185"/>
      <c r="MU600" s="185"/>
      <c r="MV600" s="185"/>
      <c r="MW600" s="185"/>
      <c r="MX600" s="185"/>
      <c r="MY600" s="185"/>
      <c r="MZ600" s="185"/>
      <c r="NA600" s="185"/>
      <c r="NB600" s="185"/>
      <c r="NC600" s="185"/>
      <c r="ND600" s="185"/>
      <c r="NE600" s="185"/>
      <c r="NF600" s="185"/>
      <c r="NG600" s="185"/>
      <c r="NH600" s="185"/>
      <c r="NI600" s="185"/>
      <c r="NJ600" s="185"/>
      <c r="NK600" s="185"/>
      <c r="NL600" s="185"/>
      <c r="NM600" s="185"/>
      <c r="NN600" s="185"/>
      <c r="NO600" s="185"/>
      <c r="NP600" s="185"/>
      <c r="NQ600" s="185"/>
      <c r="NR600" s="185"/>
      <c r="NS600" s="185"/>
      <c r="NT600" s="185"/>
      <c r="NU600" s="185"/>
      <c r="NV600" s="185"/>
      <c r="NW600" s="185"/>
      <c r="NX600" s="185"/>
      <c r="NY600" s="185"/>
      <c r="NZ600" s="185"/>
      <c r="OA600" s="185"/>
      <c r="OB600" s="185"/>
      <c r="OC600" s="185"/>
      <c r="OD600" s="185"/>
      <c r="OE600" s="185"/>
      <c r="OF600" s="185"/>
      <c r="OG600" s="185"/>
      <c r="OH600" s="185"/>
      <c r="OI600" s="185"/>
      <c r="OJ600" s="185"/>
      <c r="OK600" s="185"/>
      <c r="OL600" s="185"/>
      <c r="OM600" s="185"/>
      <c r="ON600" s="185"/>
      <c r="OO600" s="185"/>
      <c r="OP600" s="185"/>
      <c r="OQ600" s="185"/>
      <c r="OR600" s="185"/>
      <c r="OS600" s="185"/>
      <c r="OT600" s="185"/>
      <c r="OU600" s="185"/>
      <c r="OV600" s="185"/>
      <c r="OW600" s="185"/>
      <c r="OX600" s="185"/>
      <c r="OY600" s="185"/>
      <c r="OZ600" s="185"/>
      <c r="PA600" s="185"/>
      <c r="PB600" s="185"/>
      <c r="PC600" s="185"/>
      <c r="PD600" s="185"/>
      <c r="PE600" s="185"/>
      <c r="PF600" s="185"/>
      <c r="PG600" s="185"/>
      <c r="PH600" s="185"/>
      <c r="PI600" s="185"/>
      <c r="PJ600" s="185"/>
      <c r="PK600" s="185"/>
      <c r="PL600" s="185"/>
      <c r="PM600" s="185"/>
      <c r="PN600" s="185"/>
      <c r="PO600" s="185"/>
      <c r="PP600" s="185"/>
      <c r="PQ600" s="185"/>
      <c r="PR600" s="185"/>
      <c r="PS600" s="185"/>
      <c r="PT600" s="185"/>
      <c r="PU600" s="185"/>
      <c r="PV600" s="185"/>
      <c r="PW600" s="185"/>
      <c r="PX600" s="185"/>
      <c r="PY600" s="185"/>
      <c r="PZ600" s="185"/>
      <c r="QA600" s="185"/>
      <c r="QB600" s="185"/>
      <c r="QC600" s="185"/>
      <c r="QD600" s="185"/>
      <c r="QE600" s="185"/>
      <c r="QF600" s="185"/>
      <c r="QG600" s="185"/>
      <c r="QH600" s="185"/>
      <c r="QI600" s="185"/>
      <c r="QJ600" s="185"/>
      <c r="QK600" s="185"/>
      <c r="QL600" s="185"/>
      <c r="QM600" s="185"/>
      <c r="QN600" s="185"/>
      <c r="QO600" s="185"/>
      <c r="QP600" s="185"/>
      <c r="QQ600" s="185"/>
      <c r="QR600" s="185"/>
      <c r="QS600" s="185"/>
      <c r="QT600" s="185"/>
      <c r="QU600" s="185"/>
      <c r="QV600" s="185"/>
      <c r="QW600" s="185"/>
      <c r="QX600" s="185"/>
      <c r="QY600" s="185"/>
      <c r="QZ600" s="185"/>
      <c r="RA600" s="185"/>
      <c r="RB600" s="185"/>
      <c r="RC600" s="185"/>
      <c r="RD600" s="185"/>
      <c r="RE600" s="185"/>
      <c r="RF600" s="185"/>
      <c r="RG600" s="185"/>
      <c r="RH600" s="185"/>
      <c r="RI600" s="185"/>
      <c r="RJ600" s="185"/>
      <c r="RK600" s="185"/>
      <c r="RL600" s="185"/>
      <c r="RM600" s="185"/>
      <c r="RN600" s="185"/>
      <c r="RO600" s="185"/>
      <c r="RP600" s="185"/>
      <c r="RQ600" s="185"/>
      <c r="RR600" s="185"/>
      <c r="RS600" s="185"/>
      <c r="RT600" s="185"/>
      <c r="RU600" s="185"/>
      <c r="RV600" s="185"/>
      <c r="RW600" s="185"/>
      <c r="RX600" s="185"/>
      <c r="RY600" s="185"/>
      <c r="RZ600" s="185"/>
      <c r="SA600" s="185"/>
      <c r="SB600" s="185"/>
      <c r="SC600" s="185"/>
      <c r="SD600" s="185"/>
      <c r="SE600" s="185"/>
      <c r="SF600" s="185"/>
      <c r="SG600" s="185"/>
      <c r="SH600" s="185"/>
      <c r="SI600" s="185"/>
      <c r="SJ600" s="185"/>
      <c r="SK600" s="185"/>
      <c r="SL600" s="185"/>
      <c r="SM600" s="185"/>
      <c r="SN600" s="185"/>
      <c r="SO600" s="185"/>
      <c r="SP600" s="185"/>
      <c r="SQ600" s="185"/>
      <c r="SR600" s="185"/>
      <c r="SS600" s="185"/>
      <c r="ST600" s="185"/>
      <c r="SU600" s="185"/>
      <c r="SV600" s="185"/>
      <c r="SW600" s="185"/>
      <c r="SX600" s="185"/>
      <c r="SY600" s="185"/>
      <c r="SZ600" s="185"/>
      <c r="TA600" s="185"/>
      <c r="TB600" s="185"/>
      <c r="TC600" s="185"/>
      <c r="TD600" s="185"/>
      <c r="TE600" s="185"/>
      <c r="TF600" s="185"/>
      <c r="TG600" s="185"/>
      <c r="TH600" s="185"/>
      <c r="TI600" s="185"/>
    </row>
    <row r="601" spans="1:529" s="79" customFormat="1" ht="27.75" customHeight="1" x14ac:dyDescent="0.25">
      <c r="A601" s="92" t="s">
        <v>6805</v>
      </c>
      <c r="B601" s="12">
        <v>40144</v>
      </c>
      <c r="C601" s="11" t="s">
        <v>1595</v>
      </c>
      <c r="D601" s="11" t="s">
        <v>118</v>
      </c>
      <c r="E601" s="11" t="s">
        <v>58</v>
      </c>
      <c r="F601" s="11" t="s">
        <v>58</v>
      </c>
      <c r="G601" s="11" t="s">
        <v>53</v>
      </c>
      <c r="H601" s="92">
        <v>43236</v>
      </c>
      <c r="I601" s="12">
        <v>40164</v>
      </c>
      <c r="J601" s="12">
        <v>44683</v>
      </c>
      <c r="K601" s="11" t="s">
        <v>1596</v>
      </c>
      <c r="L601" s="11"/>
      <c r="M601" s="11" t="s">
        <v>4836</v>
      </c>
      <c r="N601" s="11" t="s">
        <v>52</v>
      </c>
      <c r="O601" s="11">
        <v>610000</v>
      </c>
      <c r="P601" s="67" t="s">
        <v>7494</v>
      </c>
      <c r="Q601" s="67" t="s">
        <v>7495</v>
      </c>
      <c r="R601" s="67"/>
      <c r="S601" s="67"/>
      <c r="T601" s="707">
        <v>103.63</v>
      </c>
      <c r="U601" s="11">
        <v>1671</v>
      </c>
      <c r="V601" s="11">
        <v>610000</v>
      </c>
      <c r="W601" s="11" t="s">
        <v>1258</v>
      </c>
      <c r="X601" s="11">
        <v>35</v>
      </c>
      <c r="Y601" s="11">
        <v>25</v>
      </c>
      <c r="Z601" s="11">
        <v>125</v>
      </c>
      <c r="AA601" s="11" t="s">
        <v>1091</v>
      </c>
      <c r="AB601" s="11" t="s">
        <v>1091</v>
      </c>
      <c r="AC601" s="11" t="s">
        <v>1091</v>
      </c>
      <c r="AD601" s="11">
        <v>15</v>
      </c>
      <c r="AE601" s="11">
        <v>2</v>
      </c>
      <c r="AF601" s="11">
        <v>0.5</v>
      </c>
      <c r="AG601" s="11" t="s">
        <v>1603</v>
      </c>
      <c r="AH601" s="11"/>
      <c r="AI601" s="11" t="s">
        <v>4197</v>
      </c>
      <c r="AJ601" s="11" t="s">
        <v>4198</v>
      </c>
      <c r="AK601" s="11" t="s">
        <v>1455</v>
      </c>
      <c r="AL601" s="20"/>
      <c r="AM601" s="13"/>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c r="CM601" s="185"/>
      <c r="CN601" s="185"/>
      <c r="CO601" s="185"/>
      <c r="CP601" s="185"/>
      <c r="CQ601" s="185"/>
      <c r="CR601" s="185"/>
      <c r="CS601" s="185"/>
      <c r="CT601" s="185"/>
      <c r="CU601" s="185"/>
      <c r="CV601" s="185"/>
      <c r="CW601" s="185"/>
      <c r="CX601" s="185"/>
      <c r="CY601" s="185"/>
      <c r="CZ601" s="185"/>
      <c r="DA601" s="185"/>
      <c r="DB601" s="185"/>
      <c r="DC601" s="185"/>
      <c r="DD601" s="185"/>
      <c r="DE601" s="185"/>
      <c r="DF601" s="185"/>
      <c r="DG601" s="185"/>
      <c r="DH601" s="185"/>
      <c r="DI601" s="185"/>
      <c r="DJ601" s="185"/>
      <c r="DK601" s="185"/>
      <c r="DL601" s="185"/>
      <c r="DM601" s="185"/>
      <c r="DN601" s="185"/>
      <c r="DO601" s="185"/>
      <c r="DP601" s="185"/>
      <c r="DQ601" s="185"/>
      <c r="DR601" s="185"/>
      <c r="DS601" s="185"/>
      <c r="DT601" s="185"/>
      <c r="DU601" s="185"/>
      <c r="DV601" s="185"/>
      <c r="DW601" s="185"/>
      <c r="DX601" s="185"/>
      <c r="DY601" s="185"/>
      <c r="DZ601" s="185"/>
      <c r="EA601" s="185"/>
      <c r="EB601" s="185"/>
      <c r="EC601" s="185"/>
      <c r="ED601" s="185"/>
      <c r="EE601" s="185"/>
      <c r="EF601" s="185"/>
      <c r="EG601" s="185"/>
      <c r="EH601" s="185"/>
      <c r="EI601" s="185"/>
      <c r="EJ601" s="185"/>
      <c r="EK601" s="185"/>
      <c r="EL601" s="185"/>
      <c r="EM601" s="185"/>
      <c r="EN601" s="185"/>
      <c r="EO601" s="185"/>
      <c r="EP601" s="185"/>
      <c r="EQ601" s="185"/>
      <c r="ER601" s="185"/>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185"/>
      <c r="GU601" s="185"/>
      <c r="GV601" s="185"/>
      <c r="GW601" s="185"/>
      <c r="GX601" s="185"/>
      <c r="GY601" s="185"/>
      <c r="GZ601" s="185"/>
      <c r="HA601" s="185"/>
      <c r="HB601" s="185"/>
      <c r="HC601" s="185"/>
      <c r="HD601" s="185"/>
      <c r="HE601" s="185"/>
      <c r="HF601" s="185"/>
      <c r="HG601" s="185"/>
      <c r="HH601" s="185"/>
      <c r="HI601" s="185"/>
      <c r="HJ601" s="185"/>
      <c r="HK601" s="185"/>
      <c r="HL601" s="185"/>
      <c r="HM601" s="185"/>
      <c r="HN601" s="185"/>
      <c r="HO601" s="185"/>
      <c r="HP601" s="185"/>
      <c r="HQ601" s="185"/>
      <c r="HR601" s="185"/>
      <c r="HS601" s="185"/>
      <c r="HT601" s="185"/>
      <c r="HU601" s="185"/>
      <c r="HV601" s="185"/>
      <c r="HW601" s="185"/>
      <c r="HX601" s="185"/>
      <c r="HY601" s="185"/>
      <c r="HZ601" s="185"/>
      <c r="IA601" s="185"/>
      <c r="IB601" s="185"/>
      <c r="IC601" s="185"/>
      <c r="ID601" s="185"/>
      <c r="IE601" s="185"/>
      <c r="IF601" s="185"/>
      <c r="IG601" s="185"/>
      <c r="IH601" s="185"/>
      <c r="II601" s="185"/>
      <c r="IJ601" s="185"/>
      <c r="IK601" s="185"/>
      <c r="IL601" s="185"/>
      <c r="IM601" s="185"/>
      <c r="IN601" s="185"/>
      <c r="IO601" s="185"/>
      <c r="IP601" s="185"/>
      <c r="IQ601" s="185"/>
      <c r="IR601" s="185"/>
      <c r="IS601" s="185"/>
      <c r="IT601" s="185"/>
      <c r="IU601" s="185"/>
      <c r="IV601" s="185"/>
      <c r="IW601" s="185"/>
      <c r="IX601" s="185"/>
      <c r="IY601" s="185"/>
      <c r="IZ601" s="185"/>
      <c r="JA601" s="185"/>
      <c r="JB601" s="185"/>
      <c r="JC601" s="185"/>
      <c r="JD601" s="185"/>
      <c r="JE601" s="185"/>
      <c r="JF601" s="185"/>
      <c r="JG601" s="185"/>
      <c r="JH601" s="185"/>
      <c r="JI601" s="185"/>
      <c r="JJ601" s="185"/>
      <c r="JK601" s="185"/>
      <c r="JL601" s="185"/>
      <c r="JM601" s="185"/>
      <c r="JN601" s="185"/>
      <c r="JO601" s="185"/>
      <c r="JP601" s="185"/>
      <c r="JQ601" s="185"/>
      <c r="JR601" s="185"/>
      <c r="JS601" s="185"/>
      <c r="JT601" s="185"/>
      <c r="JU601" s="185"/>
      <c r="JV601" s="185"/>
      <c r="JW601" s="185"/>
      <c r="JX601" s="185"/>
      <c r="JY601" s="185"/>
      <c r="JZ601" s="185"/>
      <c r="KA601" s="185"/>
      <c r="KB601" s="185"/>
      <c r="KC601" s="185"/>
      <c r="KD601" s="185"/>
      <c r="KE601" s="185"/>
      <c r="KF601" s="185"/>
      <c r="KG601" s="185"/>
      <c r="KH601" s="185"/>
      <c r="KI601" s="185"/>
      <c r="KJ601" s="185"/>
      <c r="KK601" s="185"/>
      <c r="KL601" s="185"/>
      <c r="KM601" s="185"/>
      <c r="KN601" s="185"/>
      <c r="KO601" s="185"/>
      <c r="KP601" s="185"/>
      <c r="KQ601" s="185"/>
      <c r="KR601" s="185"/>
      <c r="KS601" s="185"/>
      <c r="KT601" s="185"/>
      <c r="KU601" s="185"/>
      <c r="KV601" s="185"/>
      <c r="KW601" s="185"/>
      <c r="KX601" s="185"/>
      <c r="KY601" s="185"/>
      <c r="KZ601" s="185"/>
      <c r="LA601" s="185"/>
      <c r="LB601" s="185"/>
      <c r="LC601" s="185"/>
      <c r="LD601" s="185"/>
      <c r="LE601" s="185"/>
      <c r="LF601" s="185"/>
      <c r="LG601" s="185"/>
      <c r="LH601" s="185"/>
      <c r="LI601" s="185"/>
      <c r="LJ601" s="185"/>
      <c r="LK601" s="185"/>
      <c r="LL601" s="185"/>
      <c r="LM601" s="185"/>
      <c r="LN601" s="185"/>
      <c r="LO601" s="185"/>
      <c r="LP601" s="185"/>
      <c r="LQ601" s="185"/>
      <c r="LR601" s="185"/>
      <c r="LS601" s="185"/>
      <c r="LT601" s="185"/>
      <c r="LU601" s="185"/>
      <c r="LV601" s="185"/>
      <c r="LW601" s="185"/>
      <c r="LX601" s="185"/>
      <c r="LY601" s="185"/>
      <c r="LZ601" s="185"/>
      <c r="MA601" s="185"/>
      <c r="MB601" s="185"/>
      <c r="MC601" s="185"/>
      <c r="MD601" s="185"/>
      <c r="ME601" s="185"/>
      <c r="MF601" s="185"/>
      <c r="MG601" s="185"/>
      <c r="MH601" s="185"/>
      <c r="MI601" s="185"/>
      <c r="MJ601" s="185"/>
      <c r="MK601" s="185"/>
      <c r="ML601" s="185"/>
      <c r="MM601" s="185"/>
      <c r="MN601" s="185"/>
      <c r="MO601" s="185"/>
      <c r="MP601" s="185"/>
      <c r="MQ601" s="185"/>
      <c r="MR601" s="185"/>
      <c r="MS601" s="185"/>
      <c r="MT601" s="185"/>
      <c r="MU601" s="185"/>
      <c r="MV601" s="185"/>
      <c r="MW601" s="185"/>
      <c r="MX601" s="185"/>
      <c r="MY601" s="185"/>
      <c r="MZ601" s="185"/>
      <c r="NA601" s="185"/>
      <c r="NB601" s="185"/>
      <c r="NC601" s="185"/>
      <c r="ND601" s="185"/>
      <c r="NE601" s="185"/>
      <c r="NF601" s="185"/>
      <c r="NG601" s="185"/>
      <c r="NH601" s="185"/>
      <c r="NI601" s="185"/>
      <c r="NJ601" s="185"/>
      <c r="NK601" s="185"/>
      <c r="NL601" s="185"/>
      <c r="NM601" s="185"/>
      <c r="NN601" s="185"/>
      <c r="NO601" s="185"/>
      <c r="NP601" s="185"/>
      <c r="NQ601" s="185"/>
      <c r="NR601" s="185"/>
      <c r="NS601" s="185"/>
      <c r="NT601" s="185"/>
      <c r="NU601" s="185"/>
      <c r="NV601" s="185"/>
      <c r="NW601" s="185"/>
      <c r="NX601" s="185"/>
      <c r="NY601" s="185"/>
      <c r="NZ601" s="185"/>
      <c r="OA601" s="185"/>
      <c r="OB601" s="185"/>
      <c r="OC601" s="185"/>
      <c r="OD601" s="185"/>
      <c r="OE601" s="185"/>
      <c r="OF601" s="185"/>
      <c r="OG601" s="185"/>
      <c r="OH601" s="185"/>
      <c r="OI601" s="185"/>
      <c r="OJ601" s="185"/>
      <c r="OK601" s="185"/>
      <c r="OL601" s="185"/>
      <c r="OM601" s="185"/>
      <c r="ON601" s="185"/>
      <c r="OO601" s="185"/>
      <c r="OP601" s="185"/>
      <c r="OQ601" s="185"/>
      <c r="OR601" s="185"/>
      <c r="OS601" s="185"/>
      <c r="OT601" s="185"/>
      <c r="OU601" s="185"/>
      <c r="OV601" s="185"/>
      <c r="OW601" s="185"/>
      <c r="OX601" s="185"/>
      <c r="OY601" s="185"/>
      <c r="OZ601" s="185"/>
      <c r="PA601" s="185"/>
      <c r="PB601" s="185"/>
      <c r="PC601" s="185"/>
      <c r="PD601" s="185"/>
      <c r="PE601" s="185"/>
      <c r="PF601" s="185"/>
      <c r="PG601" s="185"/>
      <c r="PH601" s="185"/>
      <c r="PI601" s="185"/>
      <c r="PJ601" s="185"/>
      <c r="PK601" s="185"/>
      <c r="PL601" s="185"/>
      <c r="PM601" s="185"/>
      <c r="PN601" s="185"/>
      <c r="PO601" s="185"/>
      <c r="PP601" s="185"/>
      <c r="PQ601" s="185"/>
      <c r="PR601" s="185"/>
      <c r="PS601" s="185"/>
      <c r="PT601" s="185"/>
      <c r="PU601" s="185"/>
      <c r="PV601" s="185"/>
      <c r="PW601" s="185"/>
      <c r="PX601" s="185"/>
      <c r="PY601" s="185"/>
      <c r="PZ601" s="185"/>
      <c r="QA601" s="185"/>
      <c r="QB601" s="185"/>
      <c r="QC601" s="185"/>
      <c r="QD601" s="185"/>
      <c r="QE601" s="185"/>
      <c r="QF601" s="185"/>
      <c r="QG601" s="185"/>
      <c r="QH601" s="185"/>
      <c r="QI601" s="185"/>
      <c r="QJ601" s="185"/>
      <c r="QK601" s="185"/>
      <c r="QL601" s="185"/>
      <c r="QM601" s="185"/>
      <c r="QN601" s="185"/>
      <c r="QO601" s="185"/>
      <c r="QP601" s="185"/>
      <c r="QQ601" s="185"/>
      <c r="QR601" s="185"/>
      <c r="QS601" s="185"/>
      <c r="QT601" s="185"/>
      <c r="QU601" s="185"/>
      <c r="QV601" s="185"/>
      <c r="QW601" s="185"/>
      <c r="QX601" s="185"/>
      <c r="QY601" s="185"/>
      <c r="QZ601" s="185"/>
      <c r="RA601" s="185"/>
      <c r="RB601" s="185"/>
      <c r="RC601" s="185"/>
      <c r="RD601" s="185"/>
      <c r="RE601" s="185"/>
      <c r="RF601" s="185"/>
      <c r="RG601" s="185"/>
      <c r="RH601" s="185"/>
      <c r="RI601" s="185"/>
      <c r="RJ601" s="185"/>
      <c r="RK601" s="185"/>
      <c r="RL601" s="185"/>
      <c r="RM601" s="185"/>
      <c r="RN601" s="185"/>
      <c r="RO601" s="185"/>
      <c r="RP601" s="185"/>
      <c r="RQ601" s="185"/>
      <c r="RR601" s="185"/>
      <c r="RS601" s="185"/>
      <c r="RT601" s="185"/>
      <c r="RU601" s="185"/>
      <c r="RV601" s="185"/>
      <c r="RW601" s="185"/>
      <c r="RX601" s="185"/>
      <c r="RY601" s="185"/>
      <c r="RZ601" s="185"/>
      <c r="SA601" s="185"/>
      <c r="SB601" s="185"/>
      <c r="SC601" s="185"/>
      <c r="SD601" s="185"/>
      <c r="SE601" s="185"/>
      <c r="SF601" s="185"/>
      <c r="SG601" s="185"/>
      <c r="SH601" s="185"/>
      <c r="SI601" s="185"/>
      <c r="SJ601" s="185"/>
      <c r="SK601" s="185"/>
      <c r="SL601" s="185"/>
      <c r="SM601" s="185"/>
      <c r="SN601" s="185"/>
      <c r="SO601" s="185"/>
      <c r="SP601" s="185"/>
      <c r="SQ601" s="185"/>
      <c r="SR601" s="185"/>
      <c r="SS601" s="185"/>
      <c r="ST601" s="185"/>
      <c r="SU601" s="185"/>
      <c r="SV601" s="185"/>
      <c r="SW601" s="185"/>
      <c r="SX601" s="185"/>
      <c r="SY601" s="185"/>
      <c r="SZ601" s="185"/>
      <c r="TA601" s="185"/>
      <c r="TB601" s="185"/>
      <c r="TC601" s="185"/>
      <c r="TD601" s="185"/>
      <c r="TE601" s="185"/>
      <c r="TF601" s="185"/>
      <c r="TG601" s="185"/>
      <c r="TH601" s="185"/>
      <c r="TI601" s="185"/>
    </row>
    <row r="602" spans="1:529" s="79" customFormat="1" ht="27.75" customHeight="1" x14ac:dyDescent="0.25">
      <c r="A602" s="92">
        <v>13140143</v>
      </c>
      <c r="B602" s="48">
        <v>40144</v>
      </c>
      <c r="C602" s="49" t="s">
        <v>1599</v>
      </c>
      <c r="D602" s="11" t="s">
        <v>118</v>
      </c>
      <c r="E602" s="11" t="s">
        <v>58</v>
      </c>
      <c r="F602" s="11" t="s">
        <v>58</v>
      </c>
      <c r="G602" s="11" t="s">
        <v>53</v>
      </c>
      <c r="H602" s="101">
        <v>43236</v>
      </c>
      <c r="I602" s="12">
        <v>40164</v>
      </c>
      <c r="J602" s="12">
        <v>44683</v>
      </c>
      <c r="K602" s="49" t="s">
        <v>1596</v>
      </c>
      <c r="L602" s="49"/>
      <c r="M602" s="49" t="s">
        <v>4836</v>
      </c>
      <c r="N602" s="49" t="s">
        <v>52</v>
      </c>
      <c r="O602" s="49">
        <v>15000</v>
      </c>
      <c r="P602" s="73"/>
      <c r="Q602" s="67"/>
      <c r="R602" s="67"/>
      <c r="S602" s="67"/>
      <c r="T602" s="707">
        <v>3.6</v>
      </c>
      <c r="U602" s="11">
        <v>41.1</v>
      </c>
      <c r="V602" s="49">
        <v>15000</v>
      </c>
      <c r="W602" s="11" t="s">
        <v>1090</v>
      </c>
      <c r="X602" s="11">
        <v>35</v>
      </c>
      <c r="Y602" s="11">
        <v>25</v>
      </c>
      <c r="Z602" s="11">
        <v>125</v>
      </c>
      <c r="AA602" s="11" t="s">
        <v>1091</v>
      </c>
      <c r="AB602" s="49" t="s">
        <v>1091</v>
      </c>
      <c r="AC602" s="49" t="s">
        <v>1091</v>
      </c>
      <c r="AD602" s="49">
        <v>15</v>
      </c>
      <c r="AE602" s="49">
        <v>2</v>
      </c>
      <c r="AF602" s="49">
        <v>0.3</v>
      </c>
      <c r="AG602" s="49" t="s">
        <v>1604</v>
      </c>
      <c r="AH602" s="49"/>
      <c r="AI602" s="11" t="s">
        <v>2468</v>
      </c>
      <c r="AJ602" s="11" t="s">
        <v>2469</v>
      </c>
      <c r="AK602" s="11" t="s">
        <v>1455</v>
      </c>
      <c r="AL602" s="20"/>
      <c r="AM602" s="13"/>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c r="CM602" s="185"/>
      <c r="CN602" s="185"/>
      <c r="CO602" s="185"/>
      <c r="CP602" s="185"/>
      <c r="CQ602" s="185"/>
      <c r="CR602" s="185"/>
      <c r="CS602" s="185"/>
      <c r="CT602" s="185"/>
      <c r="CU602" s="185"/>
      <c r="CV602" s="185"/>
      <c r="CW602" s="185"/>
      <c r="CX602" s="185"/>
      <c r="CY602" s="185"/>
      <c r="CZ602" s="185"/>
      <c r="DA602" s="185"/>
      <c r="DB602" s="185"/>
      <c r="DC602" s="185"/>
      <c r="DD602" s="185"/>
      <c r="DE602" s="185"/>
      <c r="DF602" s="185"/>
      <c r="DG602" s="185"/>
      <c r="DH602" s="185"/>
      <c r="DI602" s="185"/>
      <c r="DJ602" s="185"/>
      <c r="DK602" s="185"/>
      <c r="DL602" s="185"/>
      <c r="DM602" s="185"/>
      <c r="DN602" s="185"/>
      <c r="DO602" s="185"/>
      <c r="DP602" s="185"/>
      <c r="DQ602" s="185"/>
      <c r="DR602" s="185"/>
      <c r="DS602" s="185"/>
      <c r="DT602" s="185"/>
      <c r="DU602" s="185"/>
      <c r="DV602" s="185"/>
      <c r="DW602" s="185"/>
      <c r="DX602" s="185"/>
      <c r="DY602" s="185"/>
      <c r="DZ602" s="185"/>
      <c r="EA602" s="185"/>
      <c r="EB602" s="185"/>
      <c r="EC602" s="185"/>
      <c r="ED602" s="185"/>
      <c r="EE602" s="185"/>
      <c r="EF602" s="185"/>
      <c r="EG602" s="185"/>
      <c r="EH602" s="185"/>
      <c r="EI602" s="185"/>
      <c r="EJ602" s="185"/>
      <c r="EK602" s="185"/>
      <c r="EL602" s="185"/>
      <c r="EM602" s="185"/>
      <c r="EN602" s="185"/>
      <c r="EO602" s="185"/>
      <c r="EP602" s="185"/>
      <c r="EQ602" s="185"/>
      <c r="ER602" s="185"/>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185"/>
      <c r="GU602" s="185"/>
      <c r="GV602" s="185"/>
      <c r="GW602" s="185"/>
      <c r="GX602" s="185"/>
      <c r="GY602" s="185"/>
      <c r="GZ602" s="185"/>
      <c r="HA602" s="185"/>
      <c r="HB602" s="185"/>
      <c r="HC602" s="185"/>
      <c r="HD602" s="185"/>
      <c r="HE602" s="185"/>
      <c r="HF602" s="185"/>
      <c r="HG602" s="185"/>
      <c r="HH602" s="185"/>
      <c r="HI602" s="185"/>
      <c r="HJ602" s="185"/>
      <c r="HK602" s="185"/>
      <c r="HL602" s="185"/>
      <c r="HM602" s="185"/>
      <c r="HN602" s="185"/>
      <c r="HO602" s="185"/>
      <c r="HP602" s="185"/>
      <c r="HQ602" s="185"/>
      <c r="HR602" s="185"/>
      <c r="HS602" s="185"/>
      <c r="HT602" s="185"/>
      <c r="HU602" s="185"/>
      <c r="HV602" s="185"/>
      <c r="HW602" s="185"/>
      <c r="HX602" s="185"/>
      <c r="HY602" s="185"/>
      <c r="HZ602" s="185"/>
      <c r="IA602" s="185"/>
      <c r="IB602" s="185"/>
      <c r="IC602" s="185"/>
      <c r="ID602" s="185"/>
      <c r="IE602" s="185"/>
      <c r="IF602" s="185"/>
      <c r="IG602" s="185"/>
      <c r="IH602" s="185"/>
      <c r="II602" s="185"/>
      <c r="IJ602" s="185"/>
      <c r="IK602" s="185"/>
      <c r="IL602" s="185"/>
      <c r="IM602" s="185"/>
      <c r="IN602" s="185"/>
      <c r="IO602" s="185"/>
      <c r="IP602" s="185"/>
      <c r="IQ602" s="185"/>
      <c r="IR602" s="185"/>
      <c r="IS602" s="185"/>
      <c r="IT602" s="185"/>
      <c r="IU602" s="185"/>
      <c r="IV602" s="185"/>
      <c r="IW602" s="185"/>
      <c r="IX602" s="185"/>
      <c r="IY602" s="185"/>
      <c r="IZ602" s="185"/>
      <c r="JA602" s="185"/>
      <c r="JB602" s="185"/>
      <c r="JC602" s="185"/>
      <c r="JD602" s="185"/>
      <c r="JE602" s="185"/>
      <c r="JF602" s="185"/>
      <c r="JG602" s="185"/>
      <c r="JH602" s="185"/>
      <c r="JI602" s="185"/>
      <c r="JJ602" s="185"/>
      <c r="JK602" s="185"/>
      <c r="JL602" s="185"/>
      <c r="JM602" s="185"/>
      <c r="JN602" s="185"/>
      <c r="JO602" s="185"/>
      <c r="JP602" s="185"/>
      <c r="JQ602" s="185"/>
      <c r="JR602" s="185"/>
      <c r="JS602" s="185"/>
      <c r="JT602" s="185"/>
      <c r="JU602" s="185"/>
      <c r="JV602" s="185"/>
      <c r="JW602" s="185"/>
      <c r="JX602" s="185"/>
      <c r="JY602" s="185"/>
      <c r="JZ602" s="185"/>
      <c r="KA602" s="185"/>
      <c r="KB602" s="185"/>
      <c r="KC602" s="185"/>
      <c r="KD602" s="185"/>
      <c r="KE602" s="185"/>
      <c r="KF602" s="185"/>
      <c r="KG602" s="185"/>
      <c r="KH602" s="185"/>
      <c r="KI602" s="185"/>
      <c r="KJ602" s="185"/>
      <c r="KK602" s="185"/>
      <c r="KL602" s="185"/>
      <c r="KM602" s="185"/>
      <c r="KN602" s="185"/>
      <c r="KO602" s="185"/>
      <c r="KP602" s="185"/>
      <c r="KQ602" s="185"/>
      <c r="KR602" s="185"/>
      <c r="KS602" s="185"/>
      <c r="KT602" s="185"/>
      <c r="KU602" s="185"/>
      <c r="KV602" s="185"/>
      <c r="KW602" s="185"/>
      <c r="KX602" s="185"/>
      <c r="KY602" s="185"/>
      <c r="KZ602" s="185"/>
      <c r="LA602" s="185"/>
      <c r="LB602" s="185"/>
      <c r="LC602" s="185"/>
      <c r="LD602" s="185"/>
      <c r="LE602" s="185"/>
      <c r="LF602" s="185"/>
      <c r="LG602" s="185"/>
      <c r="LH602" s="185"/>
      <c r="LI602" s="185"/>
      <c r="LJ602" s="185"/>
      <c r="LK602" s="185"/>
      <c r="LL602" s="185"/>
      <c r="LM602" s="185"/>
      <c r="LN602" s="185"/>
      <c r="LO602" s="185"/>
      <c r="LP602" s="185"/>
      <c r="LQ602" s="185"/>
      <c r="LR602" s="185"/>
      <c r="LS602" s="185"/>
      <c r="LT602" s="185"/>
      <c r="LU602" s="185"/>
      <c r="LV602" s="185"/>
      <c r="LW602" s="185"/>
      <c r="LX602" s="185"/>
      <c r="LY602" s="185"/>
      <c r="LZ602" s="185"/>
      <c r="MA602" s="185"/>
      <c r="MB602" s="185"/>
      <c r="MC602" s="185"/>
      <c r="MD602" s="185"/>
      <c r="ME602" s="185"/>
      <c r="MF602" s="185"/>
      <c r="MG602" s="185"/>
      <c r="MH602" s="185"/>
      <c r="MI602" s="185"/>
      <c r="MJ602" s="185"/>
      <c r="MK602" s="185"/>
      <c r="ML602" s="185"/>
      <c r="MM602" s="185"/>
      <c r="MN602" s="185"/>
      <c r="MO602" s="185"/>
      <c r="MP602" s="185"/>
      <c r="MQ602" s="185"/>
      <c r="MR602" s="185"/>
      <c r="MS602" s="185"/>
      <c r="MT602" s="185"/>
      <c r="MU602" s="185"/>
      <c r="MV602" s="185"/>
      <c r="MW602" s="185"/>
      <c r="MX602" s="185"/>
      <c r="MY602" s="185"/>
      <c r="MZ602" s="185"/>
      <c r="NA602" s="185"/>
      <c r="NB602" s="185"/>
      <c r="NC602" s="185"/>
      <c r="ND602" s="185"/>
      <c r="NE602" s="185"/>
      <c r="NF602" s="185"/>
      <c r="NG602" s="185"/>
      <c r="NH602" s="185"/>
      <c r="NI602" s="185"/>
      <c r="NJ602" s="185"/>
      <c r="NK602" s="185"/>
      <c r="NL602" s="185"/>
      <c r="NM602" s="185"/>
      <c r="NN602" s="185"/>
      <c r="NO602" s="185"/>
      <c r="NP602" s="185"/>
      <c r="NQ602" s="185"/>
      <c r="NR602" s="185"/>
      <c r="NS602" s="185"/>
      <c r="NT602" s="185"/>
      <c r="NU602" s="185"/>
      <c r="NV602" s="185"/>
      <c r="NW602" s="185"/>
      <c r="NX602" s="185"/>
      <c r="NY602" s="185"/>
      <c r="NZ602" s="185"/>
      <c r="OA602" s="185"/>
      <c r="OB602" s="185"/>
      <c r="OC602" s="185"/>
      <c r="OD602" s="185"/>
      <c r="OE602" s="185"/>
      <c r="OF602" s="185"/>
      <c r="OG602" s="185"/>
      <c r="OH602" s="185"/>
      <c r="OI602" s="185"/>
      <c r="OJ602" s="185"/>
      <c r="OK602" s="185"/>
      <c r="OL602" s="185"/>
      <c r="OM602" s="185"/>
      <c r="ON602" s="185"/>
      <c r="OO602" s="185"/>
      <c r="OP602" s="185"/>
      <c r="OQ602" s="185"/>
      <c r="OR602" s="185"/>
      <c r="OS602" s="185"/>
      <c r="OT602" s="185"/>
      <c r="OU602" s="185"/>
      <c r="OV602" s="185"/>
      <c r="OW602" s="185"/>
      <c r="OX602" s="185"/>
      <c r="OY602" s="185"/>
      <c r="OZ602" s="185"/>
      <c r="PA602" s="185"/>
      <c r="PB602" s="185"/>
      <c r="PC602" s="185"/>
      <c r="PD602" s="185"/>
      <c r="PE602" s="185"/>
      <c r="PF602" s="185"/>
      <c r="PG602" s="185"/>
      <c r="PH602" s="185"/>
      <c r="PI602" s="185"/>
      <c r="PJ602" s="185"/>
      <c r="PK602" s="185"/>
      <c r="PL602" s="185"/>
      <c r="PM602" s="185"/>
      <c r="PN602" s="185"/>
      <c r="PO602" s="185"/>
      <c r="PP602" s="185"/>
      <c r="PQ602" s="185"/>
      <c r="PR602" s="185"/>
      <c r="PS602" s="185"/>
      <c r="PT602" s="185"/>
      <c r="PU602" s="185"/>
      <c r="PV602" s="185"/>
      <c r="PW602" s="185"/>
      <c r="PX602" s="185"/>
      <c r="PY602" s="185"/>
      <c r="PZ602" s="185"/>
      <c r="QA602" s="185"/>
      <c r="QB602" s="185"/>
      <c r="QC602" s="185"/>
      <c r="QD602" s="185"/>
      <c r="QE602" s="185"/>
      <c r="QF602" s="185"/>
      <c r="QG602" s="185"/>
      <c r="QH602" s="185"/>
      <c r="QI602" s="185"/>
      <c r="QJ602" s="185"/>
      <c r="QK602" s="185"/>
      <c r="QL602" s="185"/>
      <c r="QM602" s="185"/>
      <c r="QN602" s="185"/>
      <c r="QO602" s="185"/>
      <c r="QP602" s="185"/>
      <c r="QQ602" s="185"/>
      <c r="QR602" s="185"/>
      <c r="QS602" s="185"/>
      <c r="QT602" s="185"/>
      <c r="QU602" s="185"/>
      <c r="QV602" s="185"/>
      <c r="QW602" s="185"/>
      <c r="QX602" s="185"/>
      <c r="QY602" s="185"/>
      <c r="QZ602" s="185"/>
      <c r="RA602" s="185"/>
      <c r="RB602" s="185"/>
      <c r="RC602" s="185"/>
      <c r="RD602" s="185"/>
      <c r="RE602" s="185"/>
      <c r="RF602" s="185"/>
      <c r="RG602" s="185"/>
      <c r="RH602" s="185"/>
      <c r="RI602" s="185"/>
      <c r="RJ602" s="185"/>
      <c r="RK602" s="185"/>
      <c r="RL602" s="185"/>
      <c r="RM602" s="185"/>
      <c r="RN602" s="185"/>
      <c r="RO602" s="185"/>
      <c r="RP602" s="185"/>
      <c r="RQ602" s="185"/>
      <c r="RR602" s="185"/>
      <c r="RS602" s="185"/>
      <c r="RT602" s="185"/>
      <c r="RU602" s="185"/>
      <c r="RV602" s="185"/>
      <c r="RW602" s="185"/>
      <c r="RX602" s="185"/>
      <c r="RY602" s="185"/>
      <c r="RZ602" s="185"/>
      <c r="SA602" s="185"/>
      <c r="SB602" s="185"/>
      <c r="SC602" s="185"/>
      <c r="SD602" s="185"/>
      <c r="SE602" s="185"/>
      <c r="SF602" s="185"/>
      <c r="SG602" s="185"/>
      <c r="SH602" s="185"/>
      <c r="SI602" s="185"/>
      <c r="SJ602" s="185"/>
      <c r="SK602" s="185"/>
      <c r="SL602" s="185"/>
      <c r="SM602" s="185"/>
      <c r="SN602" s="185"/>
      <c r="SO602" s="185"/>
      <c r="SP602" s="185"/>
      <c r="SQ602" s="185"/>
      <c r="SR602" s="185"/>
      <c r="SS602" s="185"/>
      <c r="ST602" s="185"/>
      <c r="SU602" s="185"/>
      <c r="SV602" s="185"/>
      <c r="SW602" s="185"/>
      <c r="SX602" s="185"/>
      <c r="SY602" s="185"/>
      <c r="SZ602" s="185"/>
      <c r="TA602" s="185"/>
      <c r="TB602" s="185"/>
      <c r="TC602" s="185"/>
      <c r="TD602" s="185"/>
      <c r="TE602" s="185"/>
      <c r="TF602" s="185"/>
      <c r="TG602" s="185"/>
      <c r="TH602" s="185"/>
      <c r="TI602" s="185"/>
    </row>
    <row r="603" spans="1:529" s="79" customFormat="1" ht="27.75" customHeight="1" thickBot="1" x14ac:dyDescent="0.3">
      <c r="A603" s="92">
        <v>13140143</v>
      </c>
      <c r="B603" s="12">
        <v>40144</v>
      </c>
      <c r="C603" s="11" t="s">
        <v>1601</v>
      </c>
      <c r="D603" s="11" t="s">
        <v>118</v>
      </c>
      <c r="E603" s="11" t="s">
        <v>58</v>
      </c>
      <c r="F603" s="11" t="s">
        <v>58</v>
      </c>
      <c r="G603" s="11" t="s">
        <v>53</v>
      </c>
      <c r="H603" s="92">
        <v>43236</v>
      </c>
      <c r="I603" s="12">
        <v>40164</v>
      </c>
      <c r="J603" s="12">
        <v>44683</v>
      </c>
      <c r="K603" s="11" t="s">
        <v>1602</v>
      </c>
      <c r="L603" s="11"/>
      <c r="M603" s="11" t="s">
        <v>4836</v>
      </c>
      <c r="N603" s="11" t="s">
        <v>52</v>
      </c>
      <c r="O603" s="11">
        <v>6000</v>
      </c>
      <c r="P603" s="67"/>
      <c r="Q603" s="67"/>
      <c r="R603" s="67"/>
      <c r="S603" s="67"/>
      <c r="T603" s="707">
        <v>1.61</v>
      </c>
      <c r="U603" s="11">
        <v>16.440000000000001</v>
      </c>
      <c r="V603" s="11">
        <v>6000</v>
      </c>
      <c r="W603" s="11" t="s">
        <v>1090</v>
      </c>
      <c r="X603" s="11">
        <v>35</v>
      </c>
      <c r="Y603" s="11">
        <v>25</v>
      </c>
      <c r="Z603" s="11">
        <v>125</v>
      </c>
      <c r="AA603" s="11" t="s">
        <v>1091</v>
      </c>
      <c r="AB603" s="11" t="s">
        <v>1091</v>
      </c>
      <c r="AC603" s="11" t="s">
        <v>1091</v>
      </c>
      <c r="AD603" s="11">
        <v>15</v>
      </c>
      <c r="AE603" s="11">
        <v>2</v>
      </c>
      <c r="AF603" s="11">
        <v>0.3</v>
      </c>
      <c r="AG603" s="11" t="s">
        <v>1604</v>
      </c>
      <c r="AH603" s="11"/>
      <c r="AI603" s="11" t="s">
        <v>4199</v>
      </c>
      <c r="AJ603" s="11" t="s">
        <v>4200</v>
      </c>
      <c r="AK603" s="11" t="s">
        <v>1455</v>
      </c>
      <c r="AL603" s="25"/>
      <c r="AM603" s="13"/>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c r="CM603" s="185"/>
      <c r="CN603" s="185"/>
      <c r="CO603" s="185"/>
      <c r="CP603" s="185"/>
      <c r="CQ603" s="185"/>
      <c r="CR603" s="185"/>
      <c r="CS603" s="185"/>
      <c r="CT603" s="185"/>
      <c r="CU603" s="185"/>
      <c r="CV603" s="185"/>
      <c r="CW603" s="185"/>
      <c r="CX603" s="185"/>
      <c r="CY603" s="185"/>
      <c r="CZ603" s="185"/>
      <c r="DA603" s="185"/>
      <c r="DB603" s="185"/>
      <c r="DC603" s="185"/>
      <c r="DD603" s="185"/>
      <c r="DE603" s="185"/>
      <c r="DF603" s="185"/>
      <c r="DG603" s="185"/>
      <c r="DH603" s="185"/>
      <c r="DI603" s="185"/>
      <c r="DJ603" s="185"/>
      <c r="DK603" s="185"/>
      <c r="DL603" s="185"/>
      <c r="DM603" s="185"/>
      <c r="DN603" s="185"/>
      <c r="DO603" s="185"/>
      <c r="DP603" s="185"/>
      <c r="DQ603" s="185"/>
      <c r="DR603" s="185"/>
      <c r="DS603" s="185"/>
      <c r="DT603" s="185"/>
      <c r="DU603" s="185"/>
      <c r="DV603" s="185"/>
      <c r="DW603" s="185"/>
      <c r="DX603" s="185"/>
      <c r="DY603" s="185"/>
      <c r="DZ603" s="185"/>
      <c r="EA603" s="185"/>
      <c r="EB603" s="185"/>
      <c r="EC603" s="185"/>
      <c r="ED603" s="185"/>
      <c r="EE603" s="185"/>
      <c r="EF603" s="185"/>
      <c r="EG603" s="185"/>
      <c r="EH603" s="185"/>
      <c r="EI603" s="185"/>
      <c r="EJ603" s="185"/>
      <c r="EK603" s="185"/>
      <c r="EL603" s="185"/>
      <c r="EM603" s="185"/>
      <c r="EN603" s="185"/>
      <c r="EO603" s="185"/>
      <c r="EP603" s="185"/>
      <c r="EQ603" s="185"/>
      <c r="ER603" s="185"/>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185"/>
      <c r="GU603" s="185"/>
      <c r="GV603" s="185"/>
      <c r="GW603" s="185"/>
      <c r="GX603" s="185"/>
      <c r="GY603" s="185"/>
      <c r="GZ603" s="185"/>
      <c r="HA603" s="185"/>
      <c r="HB603" s="185"/>
      <c r="HC603" s="185"/>
      <c r="HD603" s="185"/>
      <c r="HE603" s="185"/>
      <c r="HF603" s="185"/>
      <c r="HG603" s="185"/>
      <c r="HH603" s="185"/>
      <c r="HI603" s="185"/>
      <c r="HJ603" s="185"/>
      <c r="HK603" s="185"/>
      <c r="HL603" s="185"/>
      <c r="HM603" s="185"/>
      <c r="HN603" s="185"/>
      <c r="HO603" s="185"/>
      <c r="HP603" s="185"/>
      <c r="HQ603" s="185"/>
      <c r="HR603" s="185"/>
      <c r="HS603" s="185"/>
      <c r="HT603" s="185"/>
      <c r="HU603" s="185"/>
      <c r="HV603" s="185"/>
      <c r="HW603" s="185"/>
      <c r="HX603" s="185"/>
      <c r="HY603" s="185"/>
      <c r="HZ603" s="185"/>
      <c r="IA603" s="185"/>
      <c r="IB603" s="185"/>
      <c r="IC603" s="185"/>
      <c r="ID603" s="185"/>
      <c r="IE603" s="185"/>
      <c r="IF603" s="185"/>
      <c r="IG603" s="185"/>
      <c r="IH603" s="185"/>
      <c r="II603" s="185"/>
      <c r="IJ603" s="185"/>
      <c r="IK603" s="185"/>
      <c r="IL603" s="185"/>
      <c r="IM603" s="185"/>
      <c r="IN603" s="185"/>
      <c r="IO603" s="185"/>
      <c r="IP603" s="185"/>
      <c r="IQ603" s="185"/>
      <c r="IR603" s="185"/>
      <c r="IS603" s="185"/>
      <c r="IT603" s="185"/>
      <c r="IU603" s="185"/>
      <c r="IV603" s="185"/>
      <c r="IW603" s="185"/>
      <c r="IX603" s="185"/>
      <c r="IY603" s="185"/>
      <c r="IZ603" s="185"/>
      <c r="JA603" s="185"/>
      <c r="JB603" s="185"/>
      <c r="JC603" s="185"/>
      <c r="JD603" s="185"/>
      <c r="JE603" s="185"/>
      <c r="JF603" s="185"/>
      <c r="JG603" s="185"/>
      <c r="JH603" s="185"/>
      <c r="JI603" s="185"/>
      <c r="JJ603" s="185"/>
      <c r="JK603" s="185"/>
      <c r="JL603" s="185"/>
      <c r="JM603" s="185"/>
      <c r="JN603" s="185"/>
      <c r="JO603" s="185"/>
      <c r="JP603" s="185"/>
      <c r="JQ603" s="185"/>
      <c r="JR603" s="185"/>
      <c r="JS603" s="185"/>
      <c r="JT603" s="185"/>
      <c r="JU603" s="185"/>
      <c r="JV603" s="185"/>
      <c r="JW603" s="185"/>
      <c r="JX603" s="185"/>
      <c r="JY603" s="185"/>
      <c r="JZ603" s="185"/>
      <c r="KA603" s="185"/>
      <c r="KB603" s="185"/>
      <c r="KC603" s="185"/>
      <c r="KD603" s="185"/>
      <c r="KE603" s="185"/>
      <c r="KF603" s="185"/>
      <c r="KG603" s="185"/>
      <c r="KH603" s="185"/>
      <c r="KI603" s="185"/>
      <c r="KJ603" s="185"/>
      <c r="KK603" s="185"/>
      <c r="KL603" s="185"/>
      <c r="KM603" s="185"/>
      <c r="KN603" s="185"/>
      <c r="KO603" s="185"/>
      <c r="KP603" s="185"/>
      <c r="KQ603" s="185"/>
      <c r="KR603" s="185"/>
      <c r="KS603" s="185"/>
      <c r="KT603" s="185"/>
      <c r="KU603" s="185"/>
      <c r="KV603" s="185"/>
      <c r="KW603" s="185"/>
      <c r="KX603" s="185"/>
      <c r="KY603" s="185"/>
      <c r="KZ603" s="185"/>
      <c r="LA603" s="185"/>
      <c r="LB603" s="185"/>
      <c r="LC603" s="185"/>
      <c r="LD603" s="185"/>
      <c r="LE603" s="185"/>
      <c r="LF603" s="185"/>
      <c r="LG603" s="185"/>
      <c r="LH603" s="185"/>
      <c r="LI603" s="185"/>
      <c r="LJ603" s="185"/>
      <c r="LK603" s="185"/>
      <c r="LL603" s="185"/>
      <c r="LM603" s="185"/>
      <c r="LN603" s="185"/>
      <c r="LO603" s="185"/>
      <c r="LP603" s="185"/>
      <c r="LQ603" s="185"/>
      <c r="LR603" s="185"/>
      <c r="LS603" s="185"/>
      <c r="LT603" s="185"/>
      <c r="LU603" s="185"/>
      <c r="LV603" s="185"/>
      <c r="LW603" s="185"/>
      <c r="LX603" s="185"/>
      <c r="LY603" s="185"/>
      <c r="LZ603" s="185"/>
      <c r="MA603" s="185"/>
      <c r="MB603" s="185"/>
      <c r="MC603" s="185"/>
      <c r="MD603" s="185"/>
      <c r="ME603" s="185"/>
      <c r="MF603" s="185"/>
      <c r="MG603" s="185"/>
      <c r="MH603" s="185"/>
      <c r="MI603" s="185"/>
      <c r="MJ603" s="185"/>
      <c r="MK603" s="185"/>
      <c r="ML603" s="185"/>
      <c r="MM603" s="185"/>
      <c r="MN603" s="185"/>
      <c r="MO603" s="185"/>
      <c r="MP603" s="185"/>
      <c r="MQ603" s="185"/>
      <c r="MR603" s="185"/>
      <c r="MS603" s="185"/>
      <c r="MT603" s="185"/>
      <c r="MU603" s="185"/>
      <c r="MV603" s="185"/>
      <c r="MW603" s="185"/>
      <c r="MX603" s="185"/>
      <c r="MY603" s="185"/>
      <c r="MZ603" s="185"/>
      <c r="NA603" s="185"/>
      <c r="NB603" s="185"/>
      <c r="NC603" s="185"/>
      <c r="ND603" s="185"/>
      <c r="NE603" s="185"/>
      <c r="NF603" s="185"/>
      <c r="NG603" s="185"/>
      <c r="NH603" s="185"/>
      <c r="NI603" s="185"/>
      <c r="NJ603" s="185"/>
      <c r="NK603" s="185"/>
      <c r="NL603" s="185"/>
      <c r="NM603" s="185"/>
      <c r="NN603" s="185"/>
      <c r="NO603" s="185"/>
      <c r="NP603" s="185"/>
      <c r="NQ603" s="185"/>
      <c r="NR603" s="185"/>
      <c r="NS603" s="185"/>
      <c r="NT603" s="185"/>
      <c r="NU603" s="185"/>
      <c r="NV603" s="185"/>
      <c r="NW603" s="185"/>
      <c r="NX603" s="185"/>
      <c r="NY603" s="185"/>
      <c r="NZ603" s="185"/>
      <c r="OA603" s="185"/>
      <c r="OB603" s="185"/>
      <c r="OC603" s="185"/>
      <c r="OD603" s="185"/>
      <c r="OE603" s="185"/>
      <c r="OF603" s="185"/>
      <c r="OG603" s="185"/>
      <c r="OH603" s="185"/>
      <c r="OI603" s="185"/>
      <c r="OJ603" s="185"/>
      <c r="OK603" s="185"/>
      <c r="OL603" s="185"/>
      <c r="OM603" s="185"/>
      <c r="ON603" s="185"/>
      <c r="OO603" s="185"/>
      <c r="OP603" s="185"/>
      <c r="OQ603" s="185"/>
      <c r="OR603" s="185"/>
      <c r="OS603" s="185"/>
      <c r="OT603" s="185"/>
      <c r="OU603" s="185"/>
      <c r="OV603" s="185"/>
      <c r="OW603" s="185"/>
      <c r="OX603" s="185"/>
      <c r="OY603" s="185"/>
      <c r="OZ603" s="185"/>
      <c r="PA603" s="185"/>
      <c r="PB603" s="185"/>
      <c r="PC603" s="185"/>
      <c r="PD603" s="185"/>
      <c r="PE603" s="185"/>
      <c r="PF603" s="185"/>
      <c r="PG603" s="185"/>
      <c r="PH603" s="185"/>
      <c r="PI603" s="185"/>
      <c r="PJ603" s="185"/>
      <c r="PK603" s="185"/>
      <c r="PL603" s="185"/>
      <c r="PM603" s="185"/>
      <c r="PN603" s="185"/>
      <c r="PO603" s="185"/>
      <c r="PP603" s="185"/>
      <c r="PQ603" s="185"/>
      <c r="PR603" s="185"/>
      <c r="PS603" s="185"/>
      <c r="PT603" s="185"/>
      <c r="PU603" s="185"/>
      <c r="PV603" s="185"/>
      <c r="PW603" s="185"/>
      <c r="PX603" s="185"/>
      <c r="PY603" s="185"/>
      <c r="PZ603" s="185"/>
      <c r="QA603" s="185"/>
      <c r="QB603" s="185"/>
      <c r="QC603" s="185"/>
      <c r="QD603" s="185"/>
      <c r="QE603" s="185"/>
      <c r="QF603" s="185"/>
      <c r="QG603" s="185"/>
      <c r="QH603" s="185"/>
      <c r="QI603" s="185"/>
      <c r="QJ603" s="185"/>
      <c r="QK603" s="185"/>
      <c r="QL603" s="185"/>
      <c r="QM603" s="185"/>
      <c r="QN603" s="185"/>
      <c r="QO603" s="185"/>
      <c r="QP603" s="185"/>
      <c r="QQ603" s="185"/>
      <c r="QR603" s="185"/>
      <c r="QS603" s="185"/>
      <c r="QT603" s="185"/>
      <c r="QU603" s="185"/>
      <c r="QV603" s="185"/>
      <c r="QW603" s="185"/>
      <c r="QX603" s="185"/>
      <c r="QY603" s="185"/>
      <c r="QZ603" s="185"/>
      <c r="RA603" s="185"/>
      <c r="RB603" s="185"/>
      <c r="RC603" s="185"/>
      <c r="RD603" s="185"/>
      <c r="RE603" s="185"/>
      <c r="RF603" s="185"/>
      <c r="RG603" s="185"/>
      <c r="RH603" s="185"/>
      <c r="RI603" s="185"/>
      <c r="RJ603" s="185"/>
      <c r="RK603" s="185"/>
      <c r="RL603" s="185"/>
      <c r="RM603" s="185"/>
      <c r="RN603" s="185"/>
      <c r="RO603" s="185"/>
      <c r="RP603" s="185"/>
      <c r="RQ603" s="185"/>
      <c r="RR603" s="185"/>
      <c r="RS603" s="185"/>
      <c r="RT603" s="185"/>
      <c r="RU603" s="185"/>
      <c r="RV603" s="185"/>
      <c r="RW603" s="185"/>
      <c r="RX603" s="185"/>
      <c r="RY603" s="185"/>
      <c r="RZ603" s="185"/>
      <c r="SA603" s="185"/>
      <c r="SB603" s="185"/>
      <c r="SC603" s="185"/>
      <c r="SD603" s="185"/>
      <c r="SE603" s="185"/>
      <c r="SF603" s="185"/>
      <c r="SG603" s="185"/>
      <c r="SH603" s="185"/>
      <c r="SI603" s="185"/>
      <c r="SJ603" s="185"/>
      <c r="SK603" s="185"/>
      <c r="SL603" s="185"/>
      <c r="SM603" s="185"/>
      <c r="SN603" s="185"/>
      <c r="SO603" s="185"/>
      <c r="SP603" s="185"/>
      <c r="SQ603" s="185"/>
      <c r="SR603" s="185"/>
      <c r="SS603" s="185"/>
      <c r="ST603" s="185"/>
      <c r="SU603" s="185"/>
      <c r="SV603" s="185"/>
      <c r="SW603" s="185"/>
      <c r="SX603" s="185"/>
      <c r="SY603" s="185"/>
      <c r="SZ603" s="185"/>
      <c r="TA603" s="185"/>
      <c r="TB603" s="185"/>
      <c r="TC603" s="185"/>
      <c r="TD603" s="185"/>
      <c r="TE603" s="185"/>
      <c r="TF603" s="185"/>
      <c r="TG603" s="185"/>
      <c r="TH603" s="185"/>
      <c r="TI603" s="185"/>
    </row>
    <row r="604" spans="1:529" s="79" customFormat="1" ht="27.75" customHeight="1" thickBot="1" x14ac:dyDescent="0.3">
      <c r="A604" s="286">
        <v>13140144</v>
      </c>
      <c r="B604" s="466">
        <v>40155</v>
      </c>
      <c r="C604" s="52" t="s">
        <v>1605</v>
      </c>
      <c r="D604" s="52" t="s">
        <v>5131</v>
      </c>
      <c r="E604" s="52"/>
      <c r="F604" s="52"/>
      <c r="G604" s="52"/>
      <c r="H604" s="288">
        <v>87401</v>
      </c>
      <c r="I604" s="466">
        <v>40175</v>
      </c>
      <c r="J604" s="466">
        <v>42346</v>
      </c>
      <c r="K604" s="52"/>
      <c r="L604" s="52"/>
      <c r="M604" s="52" t="s">
        <v>1108</v>
      </c>
      <c r="N604" s="338" t="s">
        <v>34</v>
      </c>
      <c r="O604" s="338">
        <v>78840</v>
      </c>
      <c r="P604" s="386"/>
      <c r="Q604" s="386"/>
      <c r="R604" s="386"/>
      <c r="S604" s="386"/>
      <c r="T604" s="726"/>
      <c r="U604" s="52"/>
      <c r="V604" s="52">
        <v>78840</v>
      </c>
      <c r="W604" s="52"/>
      <c r="X604" s="52"/>
      <c r="Y604" s="52"/>
      <c r="Z604" s="52"/>
      <c r="AA604" s="52"/>
      <c r="AB604" s="52"/>
      <c r="AC604" s="52"/>
      <c r="AD604" s="52"/>
      <c r="AE604" s="52"/>
      <c r="AF604" s="52"/>
      <c r="AG604" s="52"/>
      <c r="AH604" s="52"/>
      <c r="AI604" s="52" t="s">
        <v>2470</v>
      </c>
      <c r="AJ604" s="52" t="s">
        <v>2471</v>
      </c>
      <c r="AK604" s="338"/>
      <c r="AL604" s="29"/>
      <c r="AM604" s="13"/>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c r="CM604" s="185"/>
      <c r="CN604" s="185"/>
      <c r="CO604" s="185"/>
      <c r="CP604" s="185"/>
      <c r="CQ604" s="185"/>
      <c r="CR604" s="185"/>
      <c r="CS604" s="185"/>
      <c r="CT604" s="185"/>
      <c r="CU604" s="185"/>
      <c r="CV604" s="185"/>
      <c r="CW604" s="185"/>
      <c r="CX604" s="185"/>
      <c r="CY604" s="185"/>
      <c r="CZ604" s="185"/>
      <c r="DA604" s="185"/>
      <c r="DB604" s="185"/>
      <c r="DC604" s="185"/>
      <c r="DD604" s="185"/>
      <c r="DE604" s="185"/>
      <c r="DF604" s="185"/>
      <c r="DG604" s="185"/>
      <c r="DH604" s="185"/>
      <c r="DI604" s="185"/>
      <c r="DJ604" s="185"/>
      <c r="DK604" s="185"/>
      <c r="DL604" s="185"/>
      <c r="DM604" s="185"/>
      <c r="DN604" s="185"/>
      <c r="DO604" s="185"/>
      <c r="DP604" s="185"/>
      <c r="DQ604" s="185"/>
      <c r="DR604" s="185"/>
      <c r="DS604" s="185"/>
      <c r="DT604" s="185"/>
      <c r="DU604" s="185"/>
      <c r="DV604" s="185"/>
      <c r="DW604" s="185"/>
      <c r="DX604" s="185"/>
      <c r="DY604" s="185"/>
      <c r="DZ604" s="185"/>
      <c r="EA604" s="185"/>
      <c r="EB604" s="185"/>
      <c r="EC604" s="185"/>
      <c r="ED604" s="185"/>
      <c r="EE604" s="185"/>
      <c r="EF604" s="185"/>
      <c r="EG604" s="185"/>
      <c r="EH604" s="185"/>
      <c r="EI604" s="185"/>
      <c r="EJ604" s="185"/>
      <c r="EK604" s="185"/>
      <c r="EL604" s="185"/>
      <c r="EM604" s="185"/>
      <c r="EN604" s="185"/>
      <c r="EO604" s="185"/>
      <c r="EP604" s="185"/>
      <c r="EQ604" s="185"/>
      <c r="ER604" s="185"/>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185"/>
      <c r="GU604" s="185"/>
      <c r="GV604" s="185"/>
      <c r="GW604" s="185"/>
      <c r="GX604" s="185"/>
      <c r="GY604" s="185"/>
      <c r="GZ604" s="185"/>
      <c r="HA604" s="185"/>
      <c r="HB604" s="185"/>
      <c r="HC604" s="185"/>
      <c r="HD604" s="185"/>
      <c r="HE604" s="185"/>
      <c r="HF604" s="185"/>
      <c r="HG604" s="185"/>
      <c r="HH604" s="185"/>
      <c r="HI604" s="185"/>
      <c r="HJ604" s="185"/>
      <c r="HK604" s="185"/>
      <c r="HL604" s="185"/>
      <c r="HM604" s="185"/>
      <c r="HN604" s="185"/>
      <c r="HO604" s="185"/>
      <c r="HP604" s="185"/>
      <c r="HQ604" s="185"/>
      <c r="HR604" s="185"/>
      <c r="HS604" s="185"/>
      <c r="HT604" s="185"/>
      <c r="HU604" s="185"/>
      <c r="HV604" s="185"/>
      <c r="HW604" s="185"/>
      <c r="HX604" s="185"/>
      <c r="HY604" s="185"/>
      <c r="HZ604" s="185"/>
      <c r="IA604" s="185"/>
      <c r="IB604" s="185"/>
      <c r="IC604" s="185"/>
      <c r="ID604" s="185"/>
      <c r="IE604" s="185"/>
      <c r="IF604" s="185"/>
      <c r="IG604" s="185"/>
      <c r="IH604" s="185"/>
      <c r="II604" s="185"/>
      <c r="IJ604" s="185"/>
      <c r="IK604" s="185"/>
      <c r="IL604" s="185"/>
      <c r="IM604" s="185"/>
      <c r="IN604" s="185"/>
      <c r="IO604" s="185"/>
      <c r="IP604" s="185"/>
      <c r="IQ604" s="185"/>
      <c r="IR604" s="185"/>
      <c r="IS604" s="185"/>
      <c r="IT604" s="185"/>
      <c r="IU604" s="185"/>
      <c r="IV604" s="185"/>
      <c r="IW604" s="185"/>
      <c r="IX604" s="185"/>
      <c r="IY604" s="185"/>
      <c r="IZ604" s="185"/>
      <c r="JA604" s="185"/>
      <c r="JB604" s="185"/>
      <c r="JC604" s="185"/>
      <c r="JD604" s="185"/>
      <c r="JE604" s="185"/>
      <c r="JF604" s="185"/>
      <c r="JG604" s="185"/>
      <c r="JH604" s="185"/>
      <c r="JI604" s="185"/>
      <c r="JJ604" s="185"/>
      <c r="JK604" s="185"/>
      <c r="JL604" s="185"/>
      <c r="JM604" s="185"/>
      <c r="JN604" s="185"/>
      <c r="JO604" s="185"/>
      <c r="JP604" s="185"/>
      <c r="JQ604" s="185"/>
      <c r="JR604" s="185"/>
      <c r="JS604" s="185"/>
      <c r="JT604" s="185"/>
      <c r="JU604" s="185"/>
      <c r="JV604" s="185"/>
      <c r="JW604" s="185"/>
      <c r="JX604" s="185"/>
      <c r="JY604" s="185"/>
      <c r="JZ604" s="185"/>
      <c r="KA604" s="185"/>
      <c r="KB604" s="185"/>
      <c r="KC604" s="185"/>
      <c r="KD604" s="185"/>
      <c r="KE604" s="185"/>
      <c r="KF604" s="185"/>
      <c r="KG604" s="185"/>
      <c r="KH604" s="185"/>
      <c r="KI604" s="185"/>
      <c r="KJ604" s="185"/>
      <c r="KK604" s="185"/>
      <c r="KL604" s="185"/>
      <c r="KM604" s="185"/>
      <c r="KN604" s="185"/>
      <c r="KO604" s="185"/>
      <c r="KP604" s="185"/>
      <c r="KQ604" s="185"/>
      <c r="KR604" s="185"/>
      <c r="KS604" s="185"/>
      <c r="KT604" s="185"/>
      <c r="KU604" s="185"/>
      <c r="KV604" s="185"/>
      <c r="KW604" s="185"/>
      <c r="KX604" s="185"/>
      <c r="KY604" s="185"/>
      <c r="KZ604" s="185"/>
      <c r="LA604" s="185"/>
      <c r="LB604" s="185"/>
      <c r="LC604" s="185"/>
      <c r="LD604" s="185"/>
      <c r="LE604" s="185"/>
      <c r="LF604" s="185"/>
      <c r="LG604" s="185"/>
      <c r="LH604" s="185"/>
      <c r="LI604" s="185"/>
      <c r="LJ604" s="185"/>
      <c r="LK604" s="185"/>
      <c r="LL604" s="185"/>
      <c r="LM604" s="185"/>
      <c r="LN604" s="185"/>
      <c r="LO604" s="185"/>
      <c r="LP604" s="185"/>
      <c r="LQ604" s="185"/>
      <c r="LR604" s="185"/>
      <c r="LS604" s="185"/>
      <c r="LT604" s="185"/>
      <c r="LU604" s="185"/>
      <c r="LV604" s="185"/>
      <c r="LW604" s="185"/>
      <c r="LX604" s="185"/>
      <c r="LY604" s="185"/>
      <c r="LZ604" s="185"/>
      <c r="MA604" s="185"/>
      <c r="MB604" s="185"/>
      <c r="MC604" s="185"/>
      <c r="MD604" s="185"/>
      <c r="ME604" s="185"/>
      <c r="MF604" s="185"/>
      <c r="MG604" s="185"/>
      <c r="MH604" s="185"/>
      <c r="MI604" s="185"/>
      <c r="MJ604" s="185"/>
      <c r="MK604" s="185"/>
      <c r="ML604" s="185"/>
      <c r="MM604" s="185"/>
      <c r="MN604" s="185"/>
      <c r="MO604" s="185"/>
      <c r="MP604" s="185"/>
      <c r="MQ604" s="185"/>
      <c r="MR604" s="185"/>
      <c r="MS604" s="185"/>
      <c r="MT604" s="185"/>
      <c r="MU604" s="185"/>
      <c r="MV604" s="185"/>
      <c r="MW604" s="185"/>
      <c r="MX604" s="185"/>
      <c r="MY604" s="185"/>
      <c r="MZ604" s="185"/>
      <c r="NA604" s="185"/>
      <c r="NB604" s="185"/>
      <c r="NC604" s="185"/>
      <c r="ND604" s="185"/>
      <c r="NE604" s="185"/>
      <c r="NF604" s="185"/>
      <c r="NG604" s="185"/>
      <c r="NH604" s="185"/>
      <c r="NI604" s="185"/>
      <c r="NJ604" s="185"/>
      <c r="NK604" s="185"/>
      <c r="NL604" s="185"/>
      <c r="NM604" s="185"/>
      <c r="NN604" s="185"/>
      <c r="NO604" s="185"/>
      <c r="NP604" s="185"/>
      <c r="NQ604" s="185"/>
      <c r="NR604" s="185"/>
      <c r="NS604" s="185"/>
      <c r="NT604" s="185"/>
      <c r="NU604" s="185"/>
      <c r="NV604" s="185"/>
      <c r="NW604" s="185"/>
      <c r="NX604" s="185"/>
      <c r="NY604" s="185"/>
      <c r="NZ604" s="185"/>
      <c r="OA604" s="185"/>
      <c r="OB604" s="185"/>
      <c r="OC604" s="185"/>
      <c r="OD604" s="185"/>
      <c r="OE604" s="185"/>
      <c r="OF604" s="185"/>
      <c r="OG604" s="185"/>
      <c r="OH604" s="185"/>
      <c r="OI604" s="185"/>
      <c r="OJ604" s="185"/>
      <c r="OK604" s="185"/>
      <c r="OL604" s="185"/>
      <c r="OM604" s="185"/>
      <c r="ON604" s="185"/>
      <c r="OO604" s="185"/>
      <c r="OP604" s="185"/>
      <c r="OQ604" s="185"/>
      <c r="OR604" s="185"/>
      <c r="OS604" s="185"/>
      <c r="OT604" s="185"/>
      <c r="OU604" s="185"/>
      <c r="OV604" s="185"/>
      <c r="OW604" s="185"/>
      <c r="OX604" s="185"/>
      <c r="OY604" s="185"/>
      <c r="OZ604" s="185"/>
      <c r="PA604" s="185"/>
      <c r="PB604" s="185"/>
      <c r="PC604" s="185"/>
      <c r="PD604" s="185"/>
      <c r="PE604" s="185"/>
      <c r="PF604" s="185"/>
      <c r="PG604" s="185"/>
      <c r="PH604" s="185"/>
      <c r="PI604" s="185"/>
      <c r="PJ604" s="185"/>
      <c r="PK604" s="185"/>
      <c r="PL604" s="185"/>
      <c r="PM604" s="185"/>
      <c r="PN604" s="185"/>
      <c r="PO604" s="185"/>
      <c r="PP604" s="185"/>
      <c r="PQ604" s="185"/>
      <c r="PR604" s="185"/>
      <c r="PS604" s="185"/>
      <c r="PT604" s="185"/>
      <c r="PU604" s="185"/>
      <c r="PV604" s="185"/>
      <c r="PW604" s="185"/>
      <c r="PX604" s="185"/>
      <c r="PY604" s="185"/>
      <c r="PZ604" s="185"/>
      <c r="QA604" s="185"/>
      <c r="QB604" s="185"/>
      <c r="QC604" s="185"/>
      <c r="QD604" s="185"/>
      <c r="QE604" s="185"/>
      <c r="QF604" s="185"/>
      <c r="QG604" s="185"/>
      <c r="QH604" s="185"/>
      <c r="QI604" s="185"/>
      <c r="QJ604" s="185"/>
      <c r="QK604" s="185"/>
      <c r="QL604" s="185"/>
      <c r="QM604" s="185"/>
      <c r="QN604" s="185"/>
      <c r="QO604" s="185"/>
      <c r="QP604" s="185"/>
      <c r="QQ604" s="185"/>
      <c r="QR604" s="185"/>
      <c r="QS604" s="185"/>
      <c r="QT604" s="185"/>
      <c r="QU604" s="185"/>
      <c r="QV604" s="185"/>
      <c r="QW604" s="185"/>
      <c r="QX604" s="185"/>
      <c r="QY604" s="185"/>
      <c r="QZ604" s="185"/>
      <c r="RA604" s="185"/>
      <c r="RB604" s="185"/>
      <c r="RC604" s="185"/>
      <c r="RD604" s="185"/>
      <c r="RE604" s="185"/>
      <c r="RF604" s="185"/>
      <c r="RG604" s="185"/>
      <c r="RH604" s="185"/>
      <c r="RI604" s="185"/>
      <c r="RJ604" s="185"/>
      <c r="RK604" s="185"/>
      <c r="RL604" s="185"/>
      <c r="RM604" s="185"/>
      <c r="RN604" s="185"/>
      <c r="RO604" s="185"/>
      <c r="RP604" s="185"/>
      <c r="RQ604" s="185"/>
      <c r="RR604" s="185"/>
      <c r="RS604" s="185"/>
      <c r="RT604" s="185"/>
      <c r="RU604" s="185"/>
      <c r="RV604" s="185"/>
      <c r="RW604" s="185"/>
      <c r="RX604" s="185"/>
      <c r="RY604" s="185"/>
      <c r="RZ604" s="185"/>
      <c r="SA604" s="185"/>
      <c r="SB604" s="185"/>
      <c r="SC604" s="185"/>
      <c r="SD604" s="185"/>
      <c r="SE604" s="185"/>
      <c r="SF604" s="185"/>
      <c r="SG604" s="185"/>
      <c r="SH604" s="185"/>
      <c r="SI604" s="185"/>
      <c r="SJ604" s="185"/>
      <c r="SK604" s="185"/>
      <c r="SL604" s="185"/>
      <c r="SM604" s="185"/>
      <c r="SN604" s="185"/>
      <c r="SO604" s="185"/>
      <c r="SP604" s="185"/>
      <c r="SQ604" s="185"/>
      <c r="SR604" s="185"/>
      <c r="SS604" s="185"/>
      <c r="ST604" s="185"/>
      <c r="SU604" s="185"/>
      <c r="SV604" s="185"/>
      <c r="SW604" s="185"/>
      <c r="SX604" s="185"/>
      <c r="SY604" s="185"/>
      <c r="SZ604" s="185"/>
      <c r="TA604" s="185"/>
      <c r="TB604" s="185"/>
      <c r="TC604" s="185"/>
      <c r="TD604" s="185"/>
      <c r="TE604" s="185"/>
      <c r="TF604" s="185"/>
      <c r="TG604" s="185"/>
      <c r="TH604" s="185"/>
      <c r="TI604" s="185"/>
    </row>
    <row r="605" spans="1:529" s="79" customFormat="1" ht="27.75" customHeight="1" thickBot="1" x14ac:dyDescent="0.3">
      <c r="A605" s="284">
        <v>13140145</v>
      </c>
      <c r="B605" s="285">
        <v>40193</v>
      </c>
      <c r="C605" s="105" t="s">
        <v>1191</v>
      </c>
      <c r="D605" s="105" t="s">
        <v>5132</v>
      </c>
      <c r="E605" s="105"/>
      <c r="F605" s="105"/>
      <c r="G605" s="105"/>
      <c r="H605" s="284" t="s">
        <v>182</v>
      </c>
      <c r="I605" s="285">
        <v>40213</v>
      </c>
      <c r="J605" s="285">
        <v>42384</v>
      </c>
      <c r="K605" s="105"/>
      <c r="L605" s="105"/>
      <c r="M605" s="105" t="s">
        <v>4837</v>
      </c>
      <c r="N605" s="285" t="s">
        <v>34</v>
      </c>
      <c r="O605" s="105">
        <v>36500</v>
      </c>
      <c r="P605" s="289"/>
      <c r="Q605" s="289"/>
      <c r="R605" s="289"/>
      <c r="S605" s="289"/>
      <c r="T605" s="720"/>
      <c r="U605" s="105"/>
      <c r="V605" s="105">
        <v>36500</v>
      </c>
      <c r="W605" s="105"/>
      <c r="X605" s="105"/>
      <c r="Y605" s="105"/>
      <c r="Z605" s="105"/>
      <c r="AA605" s="105"/>
      <c r="AB605" s="105"/>
      <c r="AC605" s="105"/>
      <c r="AD605" s="105"/>
      <c r="AE605" s="105"/>
      <c r="AF605" s="105"/>
      <c r="AG605" s="105"/>
      <c r="AH605" s="105"/>
      <c r="AI605" s="105" t="s">
        <v>4201</v>
      </c>
      <c r="AJ605" s="105" t="s">
        <v>4202</v>
      </c>
      <c r="AK605" s="30"/>
      <c r="AL605" s="321"/>
      <c r="AM605" s="13"/>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c r="CM605" s="185"/>
      <c r="CN605" s="185"/>
      <c r="CO605" s="185"/>
      <c r="CP605" s="185"/>
      <c r="CQ605" s="185"/>
      <c r="CR605" s="185"/>
      <c r="CS605" s="185"/>
      <c r="CT605" s="185"/>
      <c r="CU605" s="185"/>
      <c r="CV605" s="185"/>
      <c r="CW605" s="185"/>
      <c r="CX605" s="185"/>
      <c r="CY605" s="185"/>
      <c r="CZ605" s="185"/>
      <c r="DA605" s="185"/>
      <c r="DB605" s="185"/>
      <c r="DC605" s="185"/>
      <c r="DD605" s="185"/>
      <c r="DE605" s="185"/>
      <c r="DF605" s="185"/>
      <c r="DG605" s="185"/>
      <c r="DH605" s="185"/>
      <c r="DI605" s="185"/>
      <c r="DJ605" s="185"/>
      <c r="DK605" s="185"/>
      <c r="DL605" s="185"/>
      <c r="DM605" s="185"/>
      <c r="DN605" s="185"/>
      <c r="DO605" s="185"/>
      <c r="DP605" s="185"/>
      <c r="DQ605" s="185"/>
      <c r="DR605" s="185"/>
      <c r="DS605" s="185"/>
      <c r="DT605" s="185"/>
      <c r="DU605" s="185"/>
      <c r="DV605" s="185"/>
      <c r="DW605" s="185"/>
      <c r="DX605" s="185"/>
      <c r="DY605" s="185"/>
      <c r="DZ605" s="185"/>
      <c r="EA605" s="185"/>
      <c r="EB605" s="185"/>
      <c r="EC605" s="185"/>
      <c r="ED605" s="185"/>
      <c r="EE605" s="185"/>
      <c r="EF605" s="185"/>
      <c r="EG605" s="185"/>
      <c r="EH605" s="185"/>
      <c r="EI605" s="185"/>
      <c r="EJ605" s="185"/>
      <c r="EK605" s="185"/>
      <c r="EL605" s="185"/>
      <c r="EM605" s="185"/>
      <c r="EN605" s="185"/>
      <c r="EO605" s="185"/>
      <c r="EP605" s="185"/>
      <c r="EQ605" s="185"/>
      <c r="ER605" s="185"/>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185"/>
      <c r="GU605" s="185"/>
      <c r="GV605" s="185"/>
      <c r="GW605" s="185"/>
      <c r="GX605" s="185"/>
      <c r="GY605" s="185"/>
      <c r="GZ605" s="185"/>
      <c r="HA605" s="185"/>
      <c r="HB605" s="185"/>
      <c r="HC605" s="185"/>
      <c r="HD605" s="185"/>
      <c r="HE605" s="185"/>
      <c r="HF605" s="185"/>
      <c r="HG605" s="185"/>
      <c r="HH605" s="185"/>
      <c r="HI605" s="185"/>
      <c r="HJ605" s="185"/>
      <c r="HK605" s="185"/>
      <c r="HL605" s="185"/>
      <c r="HM605" s="185"/>
      <c r="HN605" s="185"/>
      <c r="HO605" s="185"/>
      <c r="HP605" s="185"/>
      <c r="HQ605" s="185"/>
      <c r="HR605" s="185"/>
      <c r="HS605" s="185"/>
      <c r="HT605" s="185"/>
      <c r="HU605" s="185"/>
      <c r="HV605" s="185"/>
      <c r="HW605" s="185"/>
      <c r="HX605" s="185"/>
      <c r="HY605" s="185"/>
      <c r="HZ605" s="185"/>
      <c r="IA605" s="185"/>
      <c r="IB605" s="185"/>
      <c r="IC605" s="185"/>
      <c r="ID605" s="185"/>
      <c r="IE605" s="185"/>
      <c r="IF605" s="185"/>
      <c r="IG605" s="185"/>
      <c r="IH605" s="185"/>
      <c r="II605" s="185"/>
      <c r="IJ605" s="185"/>
      <c r="IK605" s="185"/>
      <c r="IL605" s="185"/>
      <c r="IM605" s="185"/>
      <c r="IN605" s="185"/>
      <c r="IO605" s="185"/>
      <c r="IP605" s="185"/>
      <c r="IQ605" s="185"/>
      <c r="IR605" s="185"/>
      <c r="IS605" s="185"/>
      <c r="IT605" s="185"/>
      <c r="IU605" s="185"/>
      <c r="IV605" s="185"/>
      <c r="IW605" s="185"/>
      <c r="IX605" s="185"/>
      <c r="IY605" s="185"/>
      <c r="IZ605" s="185"/>
      <c r="JA605" s="185"/>
      <c r="JB605" s="185"/>
      <c r="JC605" s="185"/>
      <c r="JD605" s="185"/>
      <c r="JE605" s="185"/>
      <c r="JF605" s="185"/>
      <c r="JG605" s="185"/>
      <c r="JH605" s="185"/>
      <c r="JI605" s="185"/>
      <c r="JJ605" s="185"/>
      <c r="JK605" s="185"/>
      <c r="JL605" s="185"/>
      <c r="JM605" s="185"/>
      <c r="JN605" s="185"/>
      <c r="JO605" s="185"/>
      <c r="JP605" s="185"/>
      <c r="JQ605" s="185"/>
      <c r="JR605" s="185"/>
      <c r="JS605" s="185"/>
      <c r="JT605" s="185"/>
      <c r="JU605" s="185"/>
      <c r="JV605" s="185"/>
      <c r="JW605" s="185"/>
      <c r="JX605" s="185"/>
      <c r="JY605" s="185"/>
      <c r="JZ605" s="185"/>
      <c r="KA605" s="185"/>
      <c r="KB605" s="185"/>
      <c r="KC605" s="185"/>
      <c r="KD605" s="185"/>
      <c r="KE605" s="185"/>
      <c r="KF605" s="185"/>
      <c r="KG605" s="185"/>
      <c r="KH605" s="185"/>
      <c r="KI605" s="185"/>
      <c r="KJ605" s="185"/>
      <c r="KK605" s="185"/>
      <c r="KL605" s="185"/>
      <c r="KM605" s="185"/>
      <c r="KN605" s="185"/>
      <c r="KO605" s="185"/>
      <c r="KP605" s="185"/>
      <c r="KQ605" s="185"/>
      <c r="KR605" s="185"/>
      <c r="KS605" s="185"/>
      <c r="KT605" s="185"/>
      <c r="KU605" s="185"/>
      <c r="KV605" s="185"/>
      <c r="KW605" s="185"/>
      <c r="KX605" s="185"/>
      <c r="KY605" s="185"/>
      <c r="KZ605" s="185"/>
      <c r="LA605" s="185"/>
      <c r="LB605" s="185"/>
      <c r="LC605" s="185"/>
      <c r="LD605" s="185"/>
      <c r="LE605" s="185"/>
      <c r="LF605" s="185"/>
      <c r="LG605" s="185"/>
      <c r="LH605" s="185"/>
      <c r="LI605" s="185"/>
      <c r="LJ605" s="185"/>
      <c r="LK605" s="185"/>
      <c r="LL605" s="185"/>
      <c r="LM605" s="185"/>
      <c r="LN605" s="185"/>
      <c r="LO605" s="185"/>
      <c r="LP605" s="185"/>
      <c r="LQ605" s="185"/>
      <c r="LR605" s="185"/>
      <c r="LS605" s="185"/>
      <c r="LT605" s="185"/>
      <c r="LU605" s="185"/>
      <c r="LV605" s="185"/>
      <c r="LW605" s="185"/>
      <c r="LX605" s="185"/>
      <c r="LY605" s="185"/>
      <c r="LZ605" s="185"/>
      <c r="MA605" s="185"/>
      <c r="MB605" s="185"/>
      <c r="MC605" s="185"/>
      <c r="MD605" s="185"/>
      <c r="ME605" s="185"/>
      <c r="MF605" s="185"/>
      <c r="MG605" s="185"/>
      <c r="MH605" s="185"/>
      <c r="MI605" s="185"/>
      <c r="MJ605" s="185"/>
      <c r="MK605" s="185"/>
      <c r="ML605" s="185"/>
      <c r="MM605" s="185"/>
      <c r="MN605" s="185"/>
      <c r="MO605" s="185"/>
      <c r="MP605" s="185"/>
      <c r="MQ605" s="185"/>
      <c r="MR605" s="185"/>
      <c r="MS605" s="185"/>
      <c r="MT605" s="185"/>
      <c r="MU605" s="185"/>
      <c r="MV605" s="185"/>
      <c r="MW605" s="185"/>
      <c r="MX605" s="185"/>
      <c r="MY605" s="185"/>
      <c r="MZ605" s="185"/>
      <c r="NA605" s="185"/>
      <c r="NB605" s="185"/>
      <c r="NC605" s="185"/>
      <c r="ND605" s="185"/>
      <c r="NE605" s="185"/>
      <c r="NF605" s="185"/>
      <c r="NG605" s="185"/>
      <c r="NH605" s="185"/>
      <c r="NI605" s="185"/>
      <c r="NJ605" s="185"/>
      <c r="NK605" s="185"/>
      <c r="NL605" s="185"/>
      <c r="NM605" s="185"/>
      <c r="NN605" s="185"/>
      <c r="NO605" s="185"/>
      <c r="NP605" s="185"/>
      <c r="NQ605" s="185"/>
      <c r="NR605" s="185"/>
      <c r="NS605" s="185"/>
      <c r="NT605" s="185"/>
      <c r="NU605" s="185"/>
      <c r="NV605" s="185"/>
      <c r="NW605" s="185"/>
      <c r="NX605" s="185"/>
      <c r="NY605" s="185"/>
      <c r="NZ605" s="185"/>
      <c r="OA605" s="185"/>
      <c r="OB605" s="185"/>
      <c r="OC605" s="185"/>
      <c r="OD605" s="185"/>
      <c r="OE605" s="185"/>
      <c r="OF605" s="185"/>
      <c r="OG605" s="185"/>
      <c r="OH605" s="185"/>
      <c r="OI605" s="185"/>
      <c r="OJ605" s="185"/>
      <c r="OK605" s="185"/>
      <c r="OL605" s="185"/>
      <c r="OM605" s="185"/>
      <c r="ON605" s="185"/>
      <c r="OO605" s="185"/>
      <c r="OP605" s="185"/>
      <c r="OQ605" s="185"/>
      <c r="OR605" s="185"/>
      <c r="OS605" s="185"/>
      <c r="OT605" s="185"/>
      <c r="OU605" s="185"/>
      <c r="OV605" s="185"/>
      <c r="OW605" s="185"/>
      <c r="OX605" s="185"/>
      <c r="OY605" s="185"/>
      <c r="OZ605" s="185"/>
      <c r="PA605" s="185"/>
      <c r="PB605" s="185"/>
      <c r="PC605" s="185"/>
      <c r="PD605" s="185"/>
      <c r="PE605" s="185"/>
      <c r="PF605" s="185"/>
      <c r="PG605" s="185"/>
      <c r="PH605" s="185"/>
      <c r="PI605" s="185"/>
      <c r="PJ605" s="185"/>
      <c r="PK605" s="185"/>
      <c r="PL605" s="185"/>
      <c r="PM605" s="185"/>
      <c r="PN605" s="185"/>
      <c r="PO605" s="185"/>
      <c r="PP605" s="185"/>
      <c r="PQ605" s="185"/>
      <c r="PR605" s="185"/>
      <c r="PS605" s="185"/>
      <c r="PT605" s="185"/>
      <c r="PU605" s="185"/>
      <c r="PV605" s="185"/>
      <c r="PW605" s="185"/>
      <c r="PX605" s="185"/>
      <c r="PY605" s="185"/>
      <c r="PZ605" s="185"/>
      <c r="QA605" s="185"/>
      <c r="QB605" s="185"/>
      <c r="QC605" s="185"/>
      <c r="QD605" s="185"/>
      <c r="QE605" s="185"/>
      <c r="QF605" s="185"/>
      <c r="QG605" s="185"/>
      <c r="QH605" s="185"/>
      <c r="QI605" s="185"/>
      <c r="QJ605" s="185"/>
      <c r="QK605" s="185"/>
      <c r="QL605" s="185"/>
      <c r="QM605" s="185"/>
      <c r="QN605" s="185"/>
      <c r="QO605" s="185"/>
      <c r="QP605" s="185"/>
      <c r="QQ605" s="185"/>
      <c r="QR605" s="185"/>
      <c r="QS605" s="185"/>
      <c r="QT605" s="185"/>
      <c r="QU605" s="185"/>
      <c r="QV605" s="185"/>
      <c r="QW605" s="185"/>
      <c r="QX605" s="185"/>
      <c r="QY605" s="185"/>
      <c r="QZ605" s="185"/>
      <c r="RA605" s="185"/>
      <c r="RB605" s="185"/>
      <c r="RC605" s="185"/>
      <c r="RD605" s="185"/>
      <c r="RE605" s="185"/>
      <c r="RF605" s="185"/>
      <c r="RG605" s="185"/>
      <c r="RH605" s="185"/>
      <c r="RI605" s="185"/>
      <c r="RJ605" s="185"/>
      <c r="RK605" s="185"/>
      <c r="RL605" s="185"/>
      <c r="RM605" s="185"/>
      <c r="RN605" s="185"/>
      <c r="RO605" s="185"/>
      <c r="RP605" s="185"/>
      <c r="RQ605" s="185"/>
      <c r="RR605" s="185"/>
      <c r="RS605" s="185"/>
      <c r="RT605" s="185"/>
      <c r="RU605" s="185"/>
      <c r="RV605" s="185"/>
      <c r="RW605" s="185"/>
      <c r="RX605" s="185"/>
      <c r="RY605" s="185"/>
      <c r="RZ605" s="185"/>
      <c r="SA605" s="185"/>
      <c r="SB605" s="185"/>
      <c r="SC605" s="185"/>
      <c r="SD605" s="185"/>
      <c r="SE605" s="185"/>
      <c r="SF605" s="185"/>
      <c r="SG605" s="185"/>
      <c r="SH605" s="185"/>
      <c r="SI605" s="185"/>
      <c r="SJ605" s="185"/>
      <c r="SK605" s="185"/>
      <c r="SL605" s="185"/>
      <c r="SM605" s="185"/>
      <c r="SN605" s="185"/>
      <c r="SO605" s="185"/>
      <c r="SP605" s="185"/>
      <c r="SQ605" s="185"/>
      <c r="SR605" s="185"/>
      <c r="SS605" s="185"/>
      <c r="ST605" s="185"/>
      <c r="SU605" s="185"/>
      <c r="SV605" s="185"/>
      <c r="SW605" s="185"/>
      <c r="SX605" s="185"/>
      <c r="SY605" s="185"/>
      <c r="SZ605" s="185"/>
      <c r="TA605" s="185"/>
      <c r="TB605" s="185"/>
      <c r="TC605" s="185"/>
      <c r="TD605" s="185"/>
      <c r="TE605" s="185"/>
      <c r="TF605" s="185"/>
      <c r="TG605" s="185"/>
      <c r="TH605" s="185"/>
      <c r="TI605" s="185"/>
    </row>
    <row r="606" spans="1:529" s="79" customFormat="1" ht="36.75" customHeight="1" x14ac:dyDescent="0.25">
      <c r="A606" s="230">
        <v>13140146</v>
      </c>
      <c r="B606" s="231">
        <v>40190</v>
      </c>
      <c r="C606" s="232" t="s">
        <v>1606</v>
      </c>
      <c r="D606" s="232" t="s">
        <v>4203</v>
      </c>
      <c r="E606" s="232"/>
      <c r="F606" s="232"/>
      <c r="G606" s="232"/>
      <c r="H606" s="233">
        <v>48489</v>
      </c>
      <c r="I606" s="231">
        <v>40212</v>
      </c>
      <c r="J606" s="231">
        <v>41350</v>
      </c>
      <c r="K606" s="232" t="s">
        <v>1607</v>
      </c>
      <c r="L606" s="232"/>
      <c r="M606" s="232" t="s">
        <v>756</v>
      </c>
      <c r="N606" s="231" t="s">
        <v>66</v>
      </c>
      <c r="O606" s="232">
        <v>6511600</v>
      </c>
      <c r="P606" s="232" t="s">
        <v>3493</v>
      </c>
      <c r="Q606" s="895" t="s">
        <v>1608</v>
      </c>
      <c r="R606" s="232"/>
      <c r="S606" s="231"/>
      <c r="T606" s="735">
        <v>1065</v>
      </c>
      <c r="U606" s="232">
        <v>17840</v>
      </c>
      <c r="V606" s="232">
        <v>6511600</v>
      </c>
      <c r="W606" s="122"/>
      <c r="X606" s="122"/>
      <c r="Y606" s="122"/>
      <c r="Z606" s="122"/>
      <c r="AA606" s="122"/>
      <c r="AB606" s="122"/>
      <c r="AC606" s="122"/>
      <c r="AD606" s="122"/>
      <c r="AE606" s="122"/>
      <c r="AF606" s="122"/>
      <c r="AG606" s="232"/>
      <c r="AH606" s="232"/>
      <c r="AI606" s="232" t="s">
        <v>4204</v>
      </c>
      <c r="AJ606" s="232" t="s">
        <v>4205</v>
      </c>
      <c r="AK606" s="474"/>
      <c r="AL606" s="474" t="s">
        <v>4620</v>
      </c>
      <c r="AM606" s="49"/>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c r="CM606" s="185"/>
      <c r="CN606" s="185"/>
      <c r="CO606" s="185"/>
      <c r="CP606" s="185"/>
      <c r="CQ606" s="185"/>
      <c r="CR606" s="185"/>
      <c r="CS606" s="185"/>
      <c r="CT606" s="185"/>
      <c r="CU606" s="185"/>
      <c r="CV606" s="185"/>
      <c r="CW606" s="185"/>
      <c r="CX606" s="185"/>
      <c r="CY606" s="185"/>
      <c r="CZ606" s="185"/>
      <c r="DA606" s="185"/>
      <c r="DB606" s="185"/>
      <c r="DC606" s="185"/>
      <c r="DD606" s="185"/>
      <c r="DE606" s="185"/>
      <c r="DF606" s="185"/>
      <c r="DG606" s="185"/>
      <c r="DH606" s="185"/>
      <c r="DI606" s="185"/>
      <c r="DJ606" s="185"/>
      <c r="DK606" s="185"/>
      <c r="DL606" s="185"/>
      <c r="DM606" s="185"/>
      <c r="DN606" s="185"/>
      <c r="DO606" s="185"/>
      <c r="DP606" s="185"/>
      <c r="DQ606" s="185"/>
      <c r="DR606" s="185"/>
      <c r="DS606" s="185"/>
      <c r="DT606" s="185"/>
      <c r="DU606" s="185"/>
      <c r="DV606" s="185"/>
      <c r="DW606" s="185"/>
      <c r="DX606" s="185"/>
      <c r="DY606" s="185"/>
      <c r="DZ606" s="185"/>
      <c r="EA606" s="185"/>
      <c r="EB606" s="185"/>
      <c r="EC606" s="185"/>
      <c r="ED606" s="185"/>
      <c r="EE606" s="185"/>
      <c r="EF606" s="185"/>
      <c r="EG606" s="185"/>
      <c r="EH606" s="185"/>
      <c r="EI606" s="185"/>
      <c r="EJ606" s="185"/>
      <c r="EK606" s="185"/>
      <c r="EL606" s="185"/>
      <c r="EM606" s="185"/>
      <c r="EN606" s="185"/>
      <c r="EO606" s="185"/>
      <c r="EP606" s="185"/>
      <c r="EQ606" s="185"/>
      <c r="ER606" s="185"/>
      <c r="ES606" s="185"/>
      <c r="ET606" s="185"/>
      <c r="EU606" s="185"/>
      <c r="EV606" s="185"/>
      <c r="EW606" s="185"/>
      <c r="EX606" s="185"/>
      <c r="EY606" s="185"/>
      <c r="EZ606" s="185"/>
      <c r="FA606" s="185"/>
      <c r="FB606" s="185"/>
      <c r="FC606" s="185"/>
      <c r="FD606" s="185"/>
      <c r="FE606" s="185"/>
      <c r="FF606" s="185"/>
      <c r="FG606" s="185"/>
      <c r="FH606" s="185"/>
      <c r="FI606" s="185"/>
      <c r="FJ606" s="185"/>
      <c r="FK606" s="185"/>
      <c r="FL606" s="185"/>
      <c r="FM606" s="185"/>
      <c r="FN606" s="185"/>
      <c r="FO606" s="185"/>
      <c r="FP606" s="185"/>
      <c r="FQ606" s="185"/>
      <c r="FR606" s="185"/>
      <c r="FS606" s="185"/>
      <c r="FT606" s="185"/>
      <c r="FU606" s="185"/>
      <c r="FV606" s="185"/>
      <c r="FW606" s="185"/>
      <c r="FX606" s="185"/>
      <c r="FY606" s="185"/>
      <c r="FZ606" s="185"/>
      <c r="GA606" s="185"/>
      <c r="GB606" s="185"/>
      <c r="GC606" s="185"/>
      <c r="GD606" s="185"/>
      <c r="GE606" s="185"/>
      <c r="GF606" s="185"/>
      <c r="GG606" s="185"/>
      <c r="GH606" s="185"/>
      <c r="GI606" s="185"/>
      <c r="GJ606" s="185"/>
      <c r="GK606" s="185"/>
      <c r="GL606" s="185"/>
      <c r="GM606" s="185"/>
      <c r="GN606" s="185"/>
      <c r="GO606" s="185"/>
      <c r="GP606" s="185"/>
      <c r="GQ606" s="185"/>
      <c r="GR606" s="185"/>
      <c r="GS606" s="185"/>
      <c r="GT606" s="185"/>
      <c r="GU606" s="185"/>
      <c r="GV606" s="185"/>
      <c r="GW606" s="185"/>
      <c r="GX606" s="185"/>
      <c r="GY606" s="185"/>
      <c r="GZ606" s="185"/>
      <c r="HA606" s="185"/>
      <c r="HB606" s="185"/>
      <c r="HC606" s="185"/>
      <c r="HD606" s="185"/>
      <c r="HE606" s="185"/>
      <c r="HF606" s="185"/>
      <c r="HG606" s="185"/>
      <c r="HH606" s="185"/>
      <c r="HI606" s="185"/>
      <c r="HJ606" s="185"/>
      <c r="HK606" s="185"/>
      <c r="HL606" s="185"/>
      <c r="HM606" s="185"/>
      <c r="HN606" s="185"/>
      <c r="HO606" s="185"/>
      <c r="HP606" s="185"/>
      <c r="HQ606" s="185"/>
      <c r="HR606" s="185"/>
      <c r="HS606" s="185"/>
      <c r="HT606" s="185"/>
      <c r="HU606" s="185"/>
      <c r="HV606" s="185"/>
      <c r="HW606" s="185"/>
      <c r="HX606" s="185"/>
      <c r="HY606" s="185"/>
      <c r="HZ606" s="185"/>
      <c r="IA606" s="185"/>
      <c r="IB606" s="185"/>
      <c r="IC606" s="185"/>
      <c r="ID606" s="185"/>
      <c r="IE606" s="185"/>
      <c r="IF606" s="185"/>
      <c r="IG606" s="185"/>
      <c r="IH606" s="185"/>
      <c r="II606" s="185"/>
      <c r="IJ606" s="185"/>
      <c r="IK606" s="185"/>
      <c r="IL606" s="185"/>
      <c r="IM606" s="185"/>
      <c r="IN606" s="185"/>
      <c r="IO606" s="185"/>
      <c r="IP606" s="185"/>
      <c r="IQ606" s="185"/>
      <c r="IR606" s="185"/>
      <c r="IS606" s="185"/>
      <c r="IT606" s="185"/>
      <c r="IU606" s="185"/>
      <c r="IV606" s="185"/>
      <c r="IW606" s="185"/>
      <c r="IX606" s="185"/>
      <c r="IY606" s="185"/>
      <c r="IZ606" s="185"/>
      <c r="JA606" s="185"/>
      <c r="JB606" s="185"/>
      <c r="JC606" s="185"/>
      <c r="JD606" s="185"/>
      <c r="JE606" s="185"/>
      <c r="JF606" s="185"/>
      <c r="JG606" s="185"/>
      <c r="JH606" s="185"/>
      <c r="JI606" s="185"/>
      <c r="JJ606" s="185"/>
      <c r="JK606" s="185"/>
      <c r="JL606" s="185"/>
      <c r="JM606" s="185"/>
      <c r="JN606" s="185"/>
      <c r="JO606" s="185"/>
      <c r="JP606" s="185"/>
      <c r="JQ606" s="185"/>
      <c r="JR606" s="185"/>
      <c r="JS606" s="185"/>
      <c r="JT606" s="185"/>
      <c r="JU606" s="185"/>
      <c r="JV606" s="185"/>
      <c r="JW606" s="185"/>
      <c r="JX606" s="185"/>
      <c r="JY606" s="185"/>
      <c r="JZ606" s="185"/>
      <c r="KA606" s="185"/>
      <c r="KB606" s="185"/>
      <c r="KC606" s="185"/>
      <c r="KD606" s="185"/>
      <c r="KE606" s="185"/>
      <c r="KF606" s="185"/>
      <c r="KG606" s="185"/>
      <c r="KH606" s="185"/>
      <c r="KI606" s="185"/>
      <c r="KJ606" s="185"/>
      <c r="KK606" s="185"/>
      <c r="KL606" s="185"/>
      <c r="KM606" s="185"/>
      <c r="KN606" s="185"/>
      <c r="KO606" s="185"/>
      <c r="KP606" s="185"/>
      <c r="KQ606" s="185"/>
      <c r="KR606" s="185"/>
      <c r="KS606" s="185"/>
      <c r="KT606" s="185"/>
      <c r="KU606" s="185"/>
      <c r="KV606" s="185"/>
      <c r="KW606" s="185"/>
      <c r="KX606" s="185"/>
      <c r="KY606" s="185"/>
      <c r="KZ606" s="185"/>
      <c r="LA606" s="185"/>
      <c r="LB606" s="185"/>
      <c r="LC606" s="185"/>
      <c r="LD606" s="185"/>
      <c r="LE606" s="185"/>
      <c r="LF606" s="185"/>
      <c r="LG606" s="185"/>
      <c r="LH606" s="185"/>
      <c r="LI606" s="185"/>
      <c r="LJ606" s="185"/>
      <c r="LK606" s="185"/>
      <c r="LL606" s="185"/>
      <c r="LM606" s="185"/>
      <c r="LN606" s="185"/>
      <c r="LO606" s="185"/>
      <c r="LP606" s="185"/>
      <c r="LQ606" s="185"/>
      <c r="LR606" s="185"/>
      <c r="LS606" s="185"/>
      <c r="LT606" s="185"/>
      <c r="LU606" s="185"/>
      <c r="LV606" s="185"/>
      <c r="LW606" s="185"/>
      <c r="LX606" s="185"/>
      <c r="LY606" s="185"/>
      <c r="LZ606" s="185"/>
      <c r="MA606" s="185"/>
      <c r="MB606" s="185"/>
      <c r="MC606" s="185"/>
      <c r="MD606" s="185"/>
      <c r="ME606" s="185"/>
      <c r="MF606" s="185"/>
      <c r="MG606" s="185"/>
      <c r="MH606" s="185"/>
      <c r="MI606" s="185"/>
      <c r="MJ606" s="185"/>
      <c r="MK606" s="185"/>
      <c r="ML606" s="185"/>
      <c r="MM606" s="185"/>
      <c r="MN606" s="185"/>
      <c r="MO606" s="185"/>
      <c r="MP606" s="185"/>
      <c r="MQ606" s="185"/>
      <c r="MR606" s="185"/>
      <c r="MS606" s="185"/>
      <c r="MT606" s="185"/>
      <c r="MU606" s="185"/>
      <c r="MV606" s="185"/>
      <c r="MW606" s="185"/>
      <c r="MX606" s="185"/>
      <c r="MY606" s="185"/>
      <c r="MZ606" s="185"/>
      <c r="NA606" s="185"/>
      <c r="NB606" s="185"/>
      <c r="NC606" s="185"/>
      <c r="ND606" s="185"/>
      <c r="NE606" s="185"/>
      <c r="NF606" s="185"/>
      <c r="NG606" s="185"/>
      <c r="NH606" s="185"/>
      <c r="NI606" s="185"/>
      <c r="NJ606" s="185"/>
      <c r="NK606" s="185"/>
      <c r="NL606" s="185"/>
      <c r="NM606" s="185"/>
      <c r="NN606" s="185"/>
      <c r="NO606" s="185"/>
      <c r="NP606" s="185"/>
      <c r="NQ606" s="185"/>
      <c r="NR606" s="185"/>
      <c r="NS606" s="185"/>
      <c r="NT606" s="185"/>
      <c r="NU606" s="185"/>
      <c r="NV606" s="185"/>
      <c r="NW606" s="185"/>
      <c r="NX606" s="185"/>
      <c r="NY606" s="185"/>
      <c r="NZ606" s="185"/>
      <c r="OA606" s="185"/>
      <c r="OB606" s="185"/>
      <c r="OC606" s="185"/>
      <c r="OD606" s="185"/>
      <c r="OE606" s="185"/>
      <c r="OF606" s="185"/>
      <c r="OG606" s="185"/>
      <c r="OH606" s="185"/>
      <c r="OI606" s="185"/>
      <c r="OJ606" s="185"/>
      <c r="OK606" s="185"/>
      <c r="OL606" s="185"/>
      <c r="OM606" s="185"/>
      <c r="ON606" s="185"/>
      <c r="OO606" s="185"/>
      <c r="OP606" s="185"/>
      <c r="OQ606" s="185"/>
      <c r="OR606" s="185"/>
      <c r="OS606" s="185"/>
      <c r="OT606" s="185"/>
      <c r="OU606" s="185"/>
      <c r="OV606" s="185"/>
      <c r="OW606" s="185"/>
      <c r="OX606" s="185"/>
      <c r="OY606" s="185"/>
      <c r="OZ606" s="185"/>
      <c r="PA606" s="185"/>
      <c r="PB606" s="185"/>
      <c r="PC606" s="185"/>
      <c r="PD606" s="185"/>
      <c r="PE606" s="185"/>
      <c r="PF606" s="185"/>
      <c r="PG606" s="185"/>
      <c r="PH606" s="185"/>
      <c r="PI606" s="185"/>
      <c r="PJ606" s="185"/>
      <c r="PK606" s="185"/>
      <c r="PL606" s="185"/>
      <c r="PM606" s="185"/>
      <c r="PN606" s="185"/>
      <c r="PO606" s="185"/>
      <c r="PP606" s="185"/>
      <c r="PQ606" s="185"/>
      <c r="PR606" s="185"/>
      <c r="PS606" s="185"/>
      <c r="PT606" s="185"/>
      <c r="PU606" s="185"/>
      <c r="PV606" s="185"/>
      <c r="PW606" s="185"/>
      <c r="PX606" s="185"/>
      <c r="PY606" s="185"/>
      <c r="PZ606" s="185"/>
      <c r="QA606" s="185"/>
      <c r="QB606" s="185"/>
      <c r="QC606" s="185"/>
      <c r="QD606" s="185"/>
      <c r="QE606" s="185"/>
      <c r="QF606" s="185"/>
      <c r="QG606" s="185"/>
      <c r="QH606" s="185"/>
      <c r="QI606" s="185"/>
      <c r="QJ606" s="185"/>
      <c r="QK606" s="185"/>
      <c r="QL606" s="185"/>
      <c r="QM606" s="185"/>
      <c r="QN606" s="185"/>
      <c r="QO606" s="185"/>
      <c r="QP606" s="185"/>
      <c r="QQ606" s="185"/>
      <c r="QR606" s="185"/>
      <c r="QS606" s="185"/>
      <c r="QT606" s="185"/>
      <c r="QU606" s="185"/>
      <c r="QV606" s="185"/>
      <c r="QW606" s="185"/>
      <c r="QX606" s="185"/>
      <c r="QY606" s="185"/>
      <c r="QZ606" s="185"/>
      <c r="RA606" s="185"/>
      <c r="RB606" s="185"/>
      <c r="RC606" s="185"/>
      <c r="RD606" s="185"/>
      <c r="RE606" s="185"/>
      <c r="RF606" s="185"/>
      <c r="RG606" s="185"/>
      <c r="RH606" s="185"/>
      <c r="RI606" s="185"/>
      <c r="RJ606" s="185"/>
      <c r="RK606" s="185"/>
      <c r="RL606" s="185"/>
      <c r="RM606" s="185"/>
      <c r="RN606" s="185"/>
      <c r="RO606" s="185"/>
      <c r="RP606" s="185"/>
      <c r="RQ606" s="185"/>
      <c r="RR606" s="185"/>
      <c r="RS606" s="185"/>
      <c r="RT606" s="185"/>
      <c r="RU606" s="185"/>
      <c r="RV606" s="185"/>
      <c r="RW606" s="185"/>
      <c r="RX606" s="185"/>
      <c r="RY606" s="185"/>
      <c r="RZ606" s="185"/>
      <c r="SA606" s="185"/>
      <c r="SB606" s="185"/>
      <c r="SC606" s="185"/>
      <c r="SD606" s="185"/>
      <c r="SE606" s="185"/>
      <c r="SF606" s="185"/>
      <c r="SG606" s="185"/>
      <c r="SH606" s="185"/>
      <c r="SI606" s="185"/>
      <c r="SJ606" s="185"/>
      <c r="SK606" s="185"/>
      <c r="SL606" s="185"/>
      <c r="SM606" s="185"/>
      <c r="SN606" s="185"/>
      <c r="SO606" s="185"/>
      <c r="SP606" s="185"/>
      <c r="SQ606" s="185"/>
      <c r="SR606" s="185"/>
      <c r="SS606" s="185"/>
      <c r="ST606" s="185"/>
      <c r="SU606" s="185"/>
      <c r="SV606" s="185"/>
      <c r="SW606" s="185"/>
      <c r="SX606" s="185"/>
      <c r="SY606" s="185"/>
      <c r="SZ606" s="185"/>
      <c r="TA606" s="185"/>
      <c r="TB606" s="185"/>
      <c r="TC606" s="185"/>
      <c r="TD606" s="185"/>
      <c r="TE606" s="185"/>
      <c r="TF606" s="185"/>
      <c r="TG606" s="185"/>
      <c r="TH606" s="185"/>
      <c r="TI606" s="185"/>
    </row>
    <row r="607" spans="1:529" s="79" customFormat="1" ht="40.5" customHeight="1" x14ac:dyDescent="0.25">
      <c r="A607" s="38">
        <v>13140146</v>
      </c>
      <c r="B607" s="16">
        <v>40190</v>
      </c>
      <c r="C607" s="17" t="s">
        <v>1606</v>
      </c>
      <c r="D607" s="17" t="s">
        <v>4203</v>
      </c>
      <c r="E607" s="17"/>
      <c r="F607" s="17"/>
      <c r="G607" s="17"/>
      <c r="H607" s="38">
        <v>48489</v>
      </c>
      <c r="I607" s="16">
        <v>40212</v>
      </c>
      <c r="J607" s="16">
        <v>43541</v>
      </c>
      <c r="K607" s="17" t="s">
        <v>1607</v>
      </c>
      <c r="L607" s="17"/>
      <c r="M607" s="17" t="s">
        <v>756</v>
      </c>
      <c r="N607" s="16" t="s">
        <v>66</v>
      </c>
      <c r="O607" s="17">
        <v>6511600</v>
      </c>
      <c r="P607" s="17" t="s">
        <v>7198</v>
      </c>
      <c r="Q607" s="17" t="s">
        <v>7198</v>
      </c>
      <c r="R607" s="17"/>
      <c r="S607" s="17"/>
      <c r="T607" s="733"/>
      <c r="U607" s="17"/>
      <c r="V607" s="17">
        <v>6511600</v>
      </c>
      <c r="W607" s="17" t="s">
        <v>1258</v>
      </c>
      <c r="X607" s="17">
        <v>35</v>
      </c>
      <c r="Y607" s="17">
        <v>25</v>
      </c>
      <c r="Z607" s="17">
        <v>125</v>
      </c>
      <c r="AA607" s="17" t="s">
        <v>1091</v>
      </c>
      <c r="AB607" s="17" t="s">
        <v>1091</v>
      </c>
      <c r="AC607" s="17" t="s">
        <v>1091</v>
      </c>
      <c r="AD607" s="17">
        <v>15</v>
      </c>
      <c r="AE607" s="17">
        <v>2</v>
      </c>
      <c r="AF607" s="17">
        <v>0.5</v>
      </c>
      <c r="AG607" s="17" t="s">
        <v>1609</v>
      </c>
      <c r="AH607" s="17"/>
      <c r="AI607" s="17" t="s">
        <v>4204</v>
      </c>
      <c r="AJ607" s="17" t="s">
        <v>4205</v>
      </c>
      <c r="AK607" s="17" t="s">
        <v>4206</v>
      </c>
      <c r="AL607" s="17"/>
      <c r="AM607" s="49"/>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c r="CM607" s="185"/>
      <c r="CN607" s="185"/>
      <c r="CO607" s="185"/>
      <c r="CP607" s="185"/>
      <c r="CQ607" s="185"/>
      <c r="CR607" s="185"/>
      <c r="CS607" s="185"/>
      <c r="CT607" s="185"/>
      <c r="CU607" s="185"/>
      <c r="CV607" s="185"/>
      <c r="CW607" s="185"/>
      <c r="CX607" s="185"/>
      <c r="CY607" s="185"/>
      <c r="CZ607" s="185"/>
      <c r="DA607" s="185"/>
      <c r="DB607" s="185"/>
      <c r="DC607" s="185"/>
      <c r="DD607" s="185"/>
      <c r="DE607" s="185"/>
      <c r="DF607" s="185"/>
      <c r="DG607" s="185"/>
      <c r="DH607" s="185"/>
      <c r="DI607" s="185"/>
      <c r="DJ607" s="185"/>
      <c r="DK607" s="185"/>
      <c r="DL607" s="185"/>
      <c r="DM607" s="185"/>
      <c r="DN607" s="185"/>
      <c r="DO607" s="185"/>
      <c r="DP607" s="185"/>
      <c r="DQ607" s="185"/>
      <c r="DR607" s="185"/>
      <c r="DS607" s="185"/>
      <c r="DT607" s="185"/>
      <c r="DU607" s="185"/>
      <c r="DV607" s="185"/>
      <c r="DW607" s="185"/>
      <c r="DX607" s="185"/>
      <c r="DY607" s="185"/>
      <c r="DZ607" s="185"/>
      <c r="EA607" s="185"/>
      <c r="EB607" s="185"/>
      <c r="EC607" s="185"/>
      <c r="ED607" s="185"/>
      <c r="EE607" s="185"/>
      <c r="EF607" s="185"/>
      <c r="EG607" s="185"/>
      <c r="EH607" s="185"/>
      <c r="EI607" s="185"/>
      <c r="EJ607" s="185"/>
      <c r="EK607" s="185"/>
      <c r="EL607" s="185"/>
      <c r="EM607" s="185"/>
      <c r="EN607" s="185"/>
      <c r="EO607" s="185"/>
      <c r="EP607" s="185"/>
      <c r="EQ607" s="185"/>
      <c r="ER607" s="185"/>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185"/>
      <c r="GU607" s="185"/>
      <c r="GV607" s="185"/>
      <c r="GW607" s="185"/>
      <c r="GX607" s="185"/>
      <c r="GY607" s="185"/>
      <c r="GZ607" s="185"/>
      <c r="HA607" s="185"/>
      <c r="HB607" s="185"/>
      <c r="HC607" s="185"/>
      <c r="HD607" s="185"/>
      <c r="HE607" s="185"/>
      <c r="HF607" s="185"/>
      <c r="HG607" s="185"/>
      <c r="HH607" s="185"/>
      <c r="HI607" s="185"/>
      <c r="HJ607" s="185"/>
      <c r="HK607" s="185"/>
      <c r="HL607" s="185"/>
      <c r="HM607" s="185"/>
      <c r="HN607" s="185"/>
      <c r="HO607" s="185"/>
      <c r="HP607" s="185"/>
      <c r="HQ607" s="185"/>
      <c r="HR607" s="185"/>
      <c r="HS607" s="185"/>
      <c r="HT607" s="185"/>
      <c r="HU607" s="185"/>
      <c r="HV607" s="185"/>
      <c r="HW607" s="185"/>
      <c r="HX607" s="185"/>
      <c r="HY607" s="185"/>
      <c r="HZ607" s="185"/>
      <c r="IA607" s="185"/>
      <c r="IB607" s="185"/>
      <c r="IC607" s="185"/>
      <c r="ID607" s="185"/>
      <c r="IE607" s="185"/>
      <c r="IF607" s="185"/>
      <c r="IG607" s="185"/>
      <c r="IH607" s="185"/>
      <c r="II607" s="185"/>
      <c r="IJ607" s="185"/>
      <c r="IK607" s="185"/>
      <c r="IL607" s="185"/>
      <c r="IM607" s="185"/>
      <c r="IN607" s="185"/>
      <c r="IO607" s="185"/>
      <c r="IP607" s="185"/>
      <c r="IQ607" s="185"/>
      <c r="IR607" s="185"/>
      <c r="IS607" s="185"/>
      <c r="IT607" s="185"/>
      <c r="IU607" s="185"/>
      <c r="IV607" s="185"/>
      <c r="IW607" s="185"/>
      <c r="IX607" s="185"/>
      <c r="IY607" s="185"/>
      <c r="IZ607" s="185"/>
      <c r="JA607" s="185"/>
      <c r="JB607" s="185"/>
      <c r="JC607" s="185"/>
      <c r="JD607" s="185"/>
      <c r="JE607" s="185"/>
      <c r="JF607" s="185"/>
      <c r="JG607" s="185"/>
      <c r="JH607" s="185"/>
      <c r="JI607" s="185"/>
      <c r="JJ607" s="185"/>
      <c r="JK607" s="185"/>
      <c r="JL607" s="185"/>
      <c r="JM607" s="185"/>
      <c r="JN607" s="185"/>
      <c r="JO607" s="185"/>
      <c r="JP607" s="185"/>
      <c r="JQ607" s="185"/>
      <c r="JR607" s="185"/>
      <c r="JS607" s="185"/>
      <c r="JT607" s="185"/>
      <c r="JU607" s="185"/>
      <c r="JV607" s="185"/>
      <c r="JW607" s="185"/>
      <c r="JX607" s="185"/>
      <c r="JY607" s="185"/>
      <c r="JZ607" s="185"/>
      <c r="KA607" s="185"/>
      <c r="KB607" s="185"/>
      <c r="KC607" s="185"/>
      <c r="KD607" s="185"/>
      <c r="KE607" s="185"/>
      <c r="KF607" s="185"/>
      <c r="KG607" s="185"/>
      <c r="KH607" s="185"/>
      <c r="KI607" s="185"/>
      <c r="KJ607" s="185"/>
      <c r="KK607" s="185"/>
      <c r="KL607" s="185"/>
      <c r="KM607" s="185"/>
      <c r="KN607" s="185"/>
      <c r="KO607" s="185"/>
      <c r="KP607" s="185"/>
      <c r="KQ607" s="185"/>
      <c r="KR607" s="185"/>
      <c r="KS607" s="185"/>
      <c r="KT607" s="185"/>
      <c r="KU607" s="185"/>
      <c r="KV607" s="185"/>
      <c r="KW607" s="185"/>
      <c r="KX607" s="185"/>
      <c r="KY607" s="185"/>
      <c r="KZ607" s="185"/>
      <c r="LA607" s="185"/>
      <c r="LB607" s="185"/>
      <c r="LC607" s="185"/>
      <c r="LD607" s="185"/>
      <c r="LE607" s="185"/>
      <c r="LF607" s="185"/>
      <c r="LG607" s="185"/>
      <c r="LH607" s="185"/>
      <c r="LI607" s="185"/>
      <c r="LJ607" s="185"/>
      <c r="LK607" s="185"/>
      <c r="LL607" s="185"/>
      <c r="LM607" s="185"/>
      <c r="LN607" s="185"/>
      <c r="LO607" s="185"/>
      <c r="LP607" s="185"/>
      <c r="LQ607" s="185"/>
      <c r="LR607" s="185"/>
      <c r="LS607" s="185"/>
      <c r="LT607" s="185"/>
      <c r="LU607" s="185"/>
      <c r="LV607" s="185"/>
      <c r="LW607" s="185"/>
      <c r="LX607" s="185"/>
      <c r="LY607" s="185"/>
      <c r="LZ607" s="185"/>
      <c r="MA607" s="185"/>
      <c r="MB607" s="185"/>
      <c r="MC607" s="185"/>
      <c r="MD607" s="185"/>
      <c r="ME607" s="185"/>
      <c r="MF607" s="185"/>
      <c r="MG607" s="185"/>
      <c r="MH607" s="185"/>
      <c r="MI607" s="185"/>
      <c r="MJ607" s="185"/>
      <c r="MK607" s="185"/>
      <c r="ML607" s="185"/>
      <c r="MM607" s="185"/>
      <c r="MN607" s="185"/>
      <c r="MO607" s="185"/>
      <c r="MP607" s="185"/>
      <c r="MQ607" s="185"/>
      <c r="MR607" s="185"/>
      <c r="MS607" s="185"/>
      <c r="MT607" s="185"/>
      <c r="MU607" s="185"/>
      <c r="MV607" s="185"/>
      <c r="MW607" s="185"/>
      <c r="MX607" s="185"/>
      <c r="MY607" s="185"/>
      <c r="MZ607" s="185"/>
      <c r="NA607" s="185"/>
      <c r="NB607" s="185"/>
      <c r="NC607" s="185"/>
      <c r="ND607" s="185"/>
      <c r="NE607" s="185"/>
      <c r="NF607" s="185"/>
      <c r="NG607" s="185"/>
      <c r="NH607" s="185"/>
      <c r="NI607" s="185"/>
      <c r="NJ607" s="185"/>
      <c r="NK607" s="185"/>
      <c r="NL607" s="185"/>
      <c r="NM607" s="185"/>
      <c r="NN607" s="185"/>
      <c r="NO607" s="185"/>
      <c r="NP607" s="185"/>
      <c r="NQ607" s="185"/>
      <c r="NR607" s="185"/>
      <c r="NS607" s="185"/>
      <c r="NT607" s="185"/>
      <c r="NU607" s="185"/>
      <c r="NV607" s="185"/>
      <c r="NW607" s="185"/>
      <c r="NX607" s="185"/>
      <c r="NY607" s="185"/>
      <c r="NZ607" s="185"/>
      <c r="OA607" s="185"/>
      <c r="OB607" s="185"/>
      <c r="OC607" s="185"/>
      <c r="OD607" s="185"/>
      <c r="OE607" s="185"/>
      <c r="OF607" s="185"/>
      <c r="OG607" s="185"/>
      <c r="OH607" s="185"/>
      <c r="OI607" s="185"/>
      <c r="OJ607" s="185"/>
      <c r="OK607" s="185"/>
      <c r="OL607" s="185"/>
      <c r="OM607" s="185"/>
      <c r="ON607" s="185"/>
      <c r="OO607" s="185"/>
      <c r="OP607" s="185"/>
      <c r="OQ607" s="185"/>
      <c r="OR607" s="185"/>
      <c r="OS607" s="185"/>
      <c r="OT607" s="185"/>
      <c r="OU607" s="185"/>
      <c r="OV607" s="185"/>
      <c r="OW607" s="185"/>
      <c r="OX607" s="185"/>
      <c r="OY607" s="185"/>
      <c r="OZ607" s="185"/>
      <c r="PA607" s="185"/>
      <c r="PB607" s="185"/>
      <c r="PC607" s="185"/>
      <c r="PD607" s="185"/>
      <c r="PE607" s="185"/>
      <c r="PF607" s="185"/>
      <c r="PG607" s="185"/>
      <c r="PH607" s="185"/>
      <c r="PI607" s="185"/>
      <c r="PJ607" s="185"/>
      <c r="PK607" s="185"/>
      <c r="PL607" s="185"/>
      <c r="PM607" s="185"/>
      <c r="PN607" s="185"/>
      <c r="PO607" s="185"/>
      <c r="PP607" s="185"/>
      <c r="PQ607" s="185"/>
      <c r="PR607" s="185"/>
      <c r="PS607" s="185"/>
      <c r="PT607" s="185"/>
      <c r="PU607" s="185"/>
      <c r="PV607" s="185"/>
      <c r="PW607" s="185"/>
      <c r="PX607" s="185"/>
      <c r="PY607" s="185"/>
      <c r="PZ607" s="185"/>
      <c r="QA607" s="185"/>
      <c r="QB607" s="185"/>
      <c r="QC607" s="185"/>
      <c r="QD607" s="185"/>
      <c r="QE607" s="185"/>
      <c r="QF607" s="185"/>
      <c r="QG607" s="185"/>
      <c r="QH607" s="185"/>
      <c r="QI607" s="185"/>
      <c r="QJ607" s="185"/>
      <c r="QK607" s="185"/>
      <c r="QL607" s="185"/>
      <c r="QM607" s="185"/>
      <c r="QN607" s="185"/>
      <c r="QO607" s="185"/>
      <c r="QP607" s="185"/>
      <c r="QQ607" s="185"/>
      <c r="QR607" s="185"/>
      <c r="QS607" s="185"/>
      <c r="QT607" s="185"/>
      <c r="QU607" s="185"/>
      <c r="QV607" s="185"/>
      <c r="QW607" s="185"/>
      <c r="QX607" s="185"/>
      <c r="QY607" s="185"/>
      <c r="QZ607" s="185"/>
      <c r="RA607" s="185"/>
      <c r="RB607" s="185"/>
      <c r="RC607" s="185"/>
      <c r="RD607" s="185"/>
      <c r="RE607" s="185"/>
      <c r="RF607" s="185"/>
      <c r="RG607" s="185"/>
      <c r="RH607" s="185"/>
      <c r="RI607" s="185"/>
      <c r="RJ607" s="185"/>
      <c r="RK607" s="185"/>
      <c r="RL607" s="185"/>
      <c r="RM607" s="185"/>
      <c r="RN607" s="185"/>
      <c r="RO607" s="185"/>
      <c r="RP607" s="185"/>
      <c r="RQ607" s="185"/>
      <c r="RR607" s="185"/>
      <c r="RS607" s="185"/>
      <c r="RT607" s="185"/>
      <c r="RU607" s="185"/>
      <c r="RV607" s="185"/>
      <c r="RW607" s="185"/>
      <c r="RX607" s="185"/>
      <c r="RY607" s="185"/>
      <c r="RZ607" s="185"/>
      <c r="SA607" s="185"/>
      <c r="SB607" s="185"/>
      <c r="SC607" s="185"/>
      <c r="SD607" s="185"/>
      <c r="SE607" s="185"/>
      <c r="SF607" s="185"/>
      <c r="SG607" s="185"/>
      <c r="SH607" s="185"/>
      <c r="SI607" s="185"/>
      <c r="SJ607" s="185"/>
      <c r="SK607" s="185"/>
      <c r="SL607" s="185"/>
      <c r="SM607" s="185"/>
      <c r="SN607" s="185"/>
      <c r="SO607" s="185"/>
      <c r="SP607" s="185"/>
      <c r="SQ607" s="185"/>
      <c r="SR607" s="185"/>
      <c r="SS607" s="185"/>
      <c r="ST607" s="185"/>
      <c r="SU607" s="185"/>
      <c r="SV607" s="185"/>
      <c r="SW607" s="185"/>
      <c r="SX607" s="185"/>
      <c r="SY607" s="185"/>
      <c r="SZ607" s="185"/>
      <c r="TA607" s="185"/>
      <c r="TB607" s="185"/>
      <c r="TC607" s="185"/>
      <c r="TD607" s="185"/>
      <c r="TE607" s="185"/>
      <c r="TF607" s="185"/>
      <c r="TG607" s="185"/>
      <c r="TH607" s="185"/>
      <c r="TI607" s="185"/>
    </row>
    <row r="608" spans="1:529" s="79" customFormat="1" ht="40.5" customHeight="1" x14ac:dyDescent="0.25">
      <c r="A608" s="39">
        <v>13140146</v>
      </c>
      <c r="B608" s="5">
        <v>40190</v>
      </c>
      <c r="C608" s="893" t="s">
        <v>1606</v>
      </c>
      <c r="D608" s="893" t="s">
        <v>4203</v>
      </c>
      <c r="E608" s="893" t="s">
        <v>63</v>
      </c>
      <c r="F608" s="893" t="s">
        <v>63</v>
      </c>
      <c r="G608" s="893" t="s">
        <v>63</v>
      </c>
      <c r="H608" s="39">
        <v>48489</v>
      </c>
      <c r="I608" s="5">
        <v>40212</v>
      </c>
      <c r="J608" s="5">
        <v>45733</v>
      </c>
      <c r="K608" s="893" t="s">
        <v>1607</v>
      </c>
      <c r="L608" s="893" t="s">
        <v>7197</v>
      </c>
      <c r="M608" s="893" t="s">
        <v>756</v>
      </c>
      <c r="N608" s="5" t="s">
        <v>66</v>
      </c>
      <c r="O608" s="893">
        <v>6511600</v>
      </c>
      <c r="P608" s="66"/>
      <c r="Q608" s="66"/>
      <c r="R608" s="66"/>
      <c r="S608" s="66"/>
      <c r="T608" s="715"/>
      <c r="U608" s="893"/>
      <c r="V608" s="893">
        <v>6511600</v>
      </c>
      <c r="W608" s="893" t="s">
        <v>1258</v>
      </c>
      <c r="X608" s="893">
        <v>35</v>
      </c>
      <c r="Y608" s="893">
        <v>25</v>
      </c>
      <c r="Z608" s="893">
        <v>125</v>
      </c>
      <c r="AA608" s="893" t="s">
        <v>1091</v>
      </c>
      <c r="AB608" s="893" t="s">
        <v>1091</v>
      </c>
      <c r="AC608" s="893" t="s">
        <v>1091</v>
      </c>
      <c r="AD608" s="893">
        <v>15</v>
      </c>
      <c r="AE608" s="893">
        <v>2</v>
      </c>
      <c r="AF608" s="893">
        <v>0.5</v>
      </c>
      <c r="AG608" s="893" t="s">
        <v>1609</v>
      </c>
      <c r="AH608" s="893"/>
      <c r="AI608" s="893" t="s">
        <v>7201</v>
      </c>
      <c r="AJ608" s="893" t="s">
        <v>7202</v>
      </c>
      <c r="AK608" s="893" t="s">
        <v>4206</v>
      </c>
      <c r="AL608" s="893" t="s">
        <v>7199</v>
      </c>
      <c r="AM608" s="49"/>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85"/>
      <c r="CN608" s="185"/>
      <c r="CO608" s="185"/>
      <c r="CP608" s="185"/>
      <c r="CQ608" s="185"/>
      <c r="CR608" s="185"/>
      <c r="CS608" s="185"/>
      <c r="CT608" s="185"/>
      <c r="CU608" s="185"/>
      <c r="CV608" s="185"/>
      <c r="CW608" s="185"/>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85"/>
      <c r="DX608" s="185"/>
      <c r="DY608" s="185"/>
      <c r="DZ608" s="185"/>
      <c r="EA608" s="185"/>
      <c r="EB608" s="185"/>
      <c r="EC608" s="185"/>
      <c r="ED608" s="185"/>
      <c r="EE608" s="185"/>
      <c r="EF608" s="185"/>
      <c r="EG608" s="185"/>
      <c r="EH608" s="185"/>
      <c r="EI608" s="185"/>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85"/>
      <c r="GX608" s="185"/>
      <c r="GY608" s="185"/>
      <c r="GZ608" s="185"/>
      <c r="HA608" s="185"/>
      <c r="HB608" s="185"/>
      <c r="HC608" s="185"/>
      <c r="HD608" s="185"/>
      <c r="HE608" s="185"/>
      <c r="HF608" s="185"/>
      <c r="HG608" s="185"/>
      <c r="HH608" s="185"/>
      <c r="HI608" s="185"/>
      <c r="HJ608" s="185"/>
      <c r="HK608" s="185"/>
      <c r="HL608" s="185"/>
      <c r="HM608" s="185"/>
      <c r="HN608" s="185"/>
      <c r="HO608" s="185"/>
      <c r="HP608" s="185"/>
      <c r="HQ608" s="185"/>
      <c r="HR608" s="185"/>
      <c r="HS608" s="185"/>
      <c r="HT608" s="185"/>
      <c r="HU608" s="185"/>
      <c r="HV608" s="185"/>
      <c r="HW608" s="185"/>
      <c r="HX608" s="185"/>
      <c r="HY608" s="185"/>
      <c r="HZ608" s="185"/>
      <c r="IA608" s="185"/>
      <c r="IB608" s="185"/>
      <c r="IC608" s="185"/>
      <c r="ID608" s="185"/>
      <c r="IE608" s="185"/>
      <c r="IF608" s="185"/>
      <c r="IG608" s="185"/>
      <c r="IH608" s="185"/>
      <c r="II608" s="185"/>
      <c r="IJ608" s="185"/>
      <c r="IK608" s="185"/>
      <c r="IL608" s="185"/>
      <c r="IM608" s="185"/>
      <c r="IN608" s="185"/>
      <c r="IO608" s="185"/>
      <c r="IP608" s="185"/>
      <c r="IQ608" s="185"/>
      <c r="IR608" s="185"/>
      <c r="IS608" s="185"/>
      <c r="IT608" s="185"/>
      <c r="IU608" s="185"/>
      <c r="IV608" s="185"/>
      <c r="IW608" s="185"/>
      <c r="IX608" s="185"/>
      <c r="IY608" s="185"/>
      <c r="IZ608" s="185"/>
      <c r="JA608" s="185"/>
      <c r="JB608" s="185"/>
      <c r="JC608" s="185"/>
      <c r="JD608" s="185"/>
      <c r="JE608" s="185"/>
      <c r="JF608" s="185"/>
      <c r="JG608" s="185"/>
      <c r="JH608" s="185"/>
      <c r="JI608" s="185"/>
      <c r="JJ608" s="185"/>
      <c r="JK608" s="185"/>
      <c r="JL608" s="185"/>
      <c r="JM608" s="185"/>
      <c r="JN608" s="185"/>
      <c r="JO608" s="185"/>
      <c r="JP608" s="185"/>
      <c r="JQ608" s="185"/>
      <c r="JR608" s="185"/>
      <c r="JS608" s="185"/>
      <c r="JT608" s="185"/>
      <c r="JU608" s="185"/>
      <c r="JV608" s="185"/>
      <c r="JW608" s="185"/>
      <c r="JX608" s="185"/>
      <c r="JY608" s="185"/>
      <c r="JZ608" s="185"/>
      <c r="KA608" s="185"/>
      <c r="KB608" s="185"/>
      <c r="KC608" s="185"/>
      <c r="KD608" s="185"/>
      <c r="KE608" s="185"/>
      <c r="KF608" s="185"/>
      <c r="KG608" s="185"/>
      <c r="KH608" s="185"/>
      <c r="KI608" s="185"/>
      <c r="KJ608" s="185"/>
      <c r="KK608" s="185"/>
      <c r="KL608" s="185"/>
      <c r="KM608" s="185"/>
      <c r="KN608" s="185"/>
      <c r="KO608" s="185"/>
      <c r="KP608" s="185"/>
      <c r="KQ608" s="185"/>
      <c r="KR608" s="185"/>
      <c r="KS608" s="185"/>
      <c r="KT608" s="185"/>
      <c r="KU608" s="185"/>
      <c r="KV608" s="185"/>
      <c r="KW608" s="185"/>
      <c r="KX608" s="185"/>
      <c r="KY608" s="185"/>
      <c r="KZ608" s="185"/>
      <c r="LA608" s="185"/>
      <c r="LB608" s="185"/>
      <c r="LC608" s="185"/>
      <c r="LD608" s="185"/>
      <c r="LE608" s="185"/>
      <c r="LF608" s="185"/>
      <c r="LG608" s="185"/>
      <c r="LH608" s="185"/>
      <c r="LI608" s="185"/>
      <c r="LJ608" s="185"/>
      <c r="LK608" s="185"/>
      <c r="LL608" s="185"/>
      <c r="LM608" s="185"/>
      <c r="LN608" s="185"/>
      <c r="LO608" s="185"/>
      <c r="LP608" s="185"/>
      <c r="LQ608" s="185"/>
      <c r="LR608" s="185"/>
      <c r="LS608" s="185"/>
      <c r="LT608" s="185"/>
      <c r="LU608" s="185"/>
      <c r="LV608" s="185"/>
      <c r="LW608" s="185"/>
      <c r="LX608" s="185"/>
      <c r="LY608" s="185"/>
      <c r="LZ608" s="185"/>
      <c r="MA608" s="185"/>
      <c r="MB608" s="185"/>
      <c r="MC608" s="185"/>
      <c r="MD608" s="185"/>
      <c r="ME608" s="185"/>
      <c r="MF608" s="185"/>
      <c r="MG608" s="185"/>
      <c r="MH608" s="185"/>
      <c r="MI608" s="185"/>
      <c r="MJ608" s="185"/>
      <c r="MK608" s="185"/>
      <c r="ML608" s="185"/>
      <c r="MM608" s="185"/>
      <c r="MN608" s="185"/>
      <c r="MO608" s="185"/>
      <c r="MP608" s="185"/>
      <c r="MQ608" s="185"/>
      <c r="MR608" s="185"/>
      <c r="MS608" s="185"/>
      <c r="MT608" s="185"/>
      <c r="MU608" s="185"/>
      <c r="MV608" s="185"/>
      <c r="MW608" s="185"/>
      <c r="MX608" s="185"/>
      <c r="MY608" s="185"/>
      <c r="MZ608" s="185"/>
      <c r="NA608" s="185"/>
      <c r="NB608" s="185"/>
      <c r="NC608" s="185"/>
      <c r="ND608" s="185"/>
      <c r="NE608" s="185"/>
      <c r="NF608" s="185"/>
      <c r="NG608" s="185"/>
      <c r="NH608" s="185"/>
      <c r="NI608" s="185"/>
      <c r="NJ608" s="185"/>
      <c r="NK608" s="185"/>
      <c r="NL608" s="185"/>
      <c r="NM608" s="185"/>
      <c r="NN608" s="185"/>
      <c r="NO608" s="185"/>
      <c r="NP608" s="185"/>
      <c r="NQ608" s="185"/>
      <c r="NR608" s="185"/>
      <c r="NS608" s="185"/>
      <c r="NT608" s="185"/>
      <c r="NU608" s="185"/>
      <c r="NV608" s="185"/>
      <c r="NW608" s="185"/>
      <c r="NX608" s="185"/>
      <c r="NY608" s="185"/>
      <c r="NZ608" s="185"/>
      <c r="OA608" s="185"/>
      <c r="OB608" s="185"/>
      <c r="OC608" s="185"/>
      <c r="OD608" s="185"/>
      <c r="OE608" s="185"/>
      <c r="OF608" s="185"/>
      <c r="OG608" s="185"/>
      <c r="OH608" s="185"/>
      <c r="OI608" s="185"/>
      <c r="OJ608" s="185"/>
      <c r="OK608" s="185"/>
      <c r="OL608" s="185"/>
      <c r="OM608" s="185"/>
      <c r="ON608" s="185"/>
      <c r="OO608" s="185"/>
      <c r="OP608" s="185"/>
      <c r="OQ608" s="185"/>
      <c r="OR608" s="185"/>
      <c r="OS608" s="185"/>
      <c r="OT608" s="185"/>
      <c r="OU608" s="185"/>
      <c r="OV608" s="185"/>
      <c r="OW608" s="185"/>
      <c r="OX608" s="185"/>
      <c r="OY608" s="185"/>
      <c r="OZ608" s="185"/>
      <c r="PA608" s="185"/>
      <c r="PB608" s="185"/>
      <c r="PC608" s="185"/>
      <c r="PD608" s="185"/>
      <c r="PE608" s="185"/>
      <c r="PF608" s="185"/>
      <c r="PG608" s="185"/>
      <c r="PH608" s="185"/>
      <c r="PI608" s="185"/>
      <c r="PJ608" s="185"/>
      <c r="PK608" s="185"/>
      <c r="PL608" s="185"/>
      <c r="PM608" s="185"/>
      <c r="PN608" s="185"/>
      <c r="PO608" s="185"/>
      <c r="PP608" s="185"/>
      <c r="PQ608" s="185"/>
      <c r="PR608" s="185"/>
      <c r="PS608" s="185"/>
      <c r="PT608" s="185"/>
      <c r="PU608" s="185"/>
      <c r="PV608" s="185"/>
      <c r="PW608" s="185"/>
      <c r="PX608" s="185"/>
      <c r="PY608" s="185"/>
      <c r="PZ608" s="185"/>
      <c r="QA608" s="185"/>
      <c r="QB608" s="185"/>
      <c r="QC608" s="185"/>
      <c r="QD608" s="185"/>
      <c r="QE608" s="185"/>
      <c r="QF608" s="185"/>
      <c r="QG608" s="185"/>
      <c r="QH608" s="185"/>
      <c r="QI608" s="185"/>
      <c r="QJ608" s="185"/>
      <c r="QK608" s="185"/>
      <c r="QL608" s="185"/>
      <c r="QM608" s="185"/>
      <c r="QN608" s="185"/>
      <c r="QO608" s="185"/>
      <c r="QP608" s="185"/>
      <c r="QQ608" s="185"/>
      <c r="QR608" s="185"/>
      <c r="QS608" s="185"/>
      <c r="QT608" s="185"/>
      <c r="QU608" s="185"/>
      <c r="QV608" s="185"/>
      <c r="QW608" s="185"/>
      <c r="QX608" s="185"/>
      <c r="QY608" s="185"/>
      <c r="QZ608" s="185"/>
      <c r="RA608" s="185"/>
      <c r="RB608" s="185"/>
      <c r="RC608" s="185"/>
      <c r="RD608" s="185"/>
      <c r="RE608" s="185"/>
      <c r="RF608" s="185"/>
      <c r="RG608" s="185"/>
      <c r="RH608" s="185"/>
      <c r="RI608" s="185"/>
      <c r="RJ608" s="185"/>
      <c r="RK608" s="185"/>
      <c r="RL608" s="185"/>
      <c r="RM608" s="185"/>
      <c r="RN608" s="185"/>
      <c r="RO608" s="185"/>
      <c r="RP608" s="185"/>
      <c r="RQ608" s="185"/>
      <c r="RR608" s="185"/>
      <c r="RS608" s="185"/>
      <c r="RT608" s="185"/>
      <c r="RU608" s="185"/>
      <c r="RV608" s="185"/>
      <c r="RW608" s="185"/>
      <c r="RX608" s="185"/>
      <c r="RY608" s="185"/>
      <c r="RZ608" s="185"/>
      <c r="SA608" s="185"/>
      <c r="SB608" s="185"/>
      <c r="SC608" s="185"/>
      <c r="SD608" s="185"/>
      <c r="SE608" s="185"/>
      <c r="SF608" s="185"/>
      <c r="SG608" s="185"/>
      <c r="SH608" s="185"/>
      <c r="SI608" s="185"/>
      <c r="SJ608" s="185"/>
      <c r="SK608" s="185"/>
      <c r="SL608" s="185"/>
      <c r="SM608" s="185"/>
      <c r="SN608" s="185"/>
      <c r="SO608" s="185"/>
      <c r="SP608" s="185"/>
      <c r="SQ608" s="185"/>
      <c r="SR608" s="185"/>
      <c r="SS608" s="185"/>
      <c r="ST608" s="185"/>
      <c r="SU608" s="185"/>
      <c r="SV608" s="185"/>
      <c r="SW608" s="185"/>
      <c r="SX608" s="185"/>
      <c r="SY608" s="185"/>
      <c r="SZ608" s="185"/>
      <c r="TA608" s="185"/>
      <c r="TB608" s="185"/>
      <c r="TC608" s="185"/>
      <c r="TD608" s="185"/>
      <c r="TE608" s="185"/>
      <c r="TF608" s="185"/>
      <c r="TG608" s="185"/>
      <c r="TH608" s="185"/>
      <c r="TI608" s="185"/>
    </row>
    <row r="609" spans="1:529" s="79" customFormat="1" ht="40.5" customHeight="1" thickBot="1" x14ac:dyDescent="0.3">
      <c r="A609" s="211">
        <v>13140146</v>
      </c>
      <c r="B609" s="212">
        <v>40190</v>
      </c>
      <c r="C609" s="51" t="s">
        <v>1606</v>
      </c>
      <c r="D609" s="51" t="s">
        <v>4203</v>
      </c>
      <c r="E609" s="51" t="s">
        <v>63</v>
      </c>
      <c r="F609" s="51" t="s">
        <v>63</v>
      </c>
      <c r="G609" s="51" t="s">
        <v>63</v>
      </c>
      <c r="H609" s="211">
        <v>48489</v>
      </c>
      <c r="I609" s="212">
        <v>40212</v>
      </c>
      <c r="J609" s="212">
        <v>45733</v>
      </c>
      <c r="K609" s="51" t="s">
        <v>1607</v>
      </c>
      <c r="L609" s="51" t="s">
        <v>7197</v>
      </c>
      <c r="M609" s="51" t="s">
        <v>756</v>
      </c>
      <c r="N609" s="212"/>
      <c r="O609" s="51"/>
      <c r="P609" s="299"/>
      <c r="Q609" s="299"/>
      <c r="R609" s="299"/>
      <c r="S609" s="299"/>
      <c r="T609" s="751"/>
      <c r="U609" s="51"/>
      <c r="V609" s="51"/>
      <c r="W609" s="51"/>
      <c r="X609" s="51"/>
      <c r="Y609" s="51"/>
      <c r="Z609" s="51"/>
      <c r="AA609" s="51"/>
      <c r="AB609" s="51"/>
      <c r="AC609" s="51"/>
      <c r="AD609" s="51"/>
      <c r="AE609" s="51"/>
      <c r="AF609" s="51"/>
      <c r="AG609" s="51"/>
      <c r="AH609" s="51"/>
      <c r="AI609" s="51" t="s">
        <v>7203</v>
      </c>
      <c r="AJ609" s="51" t="s">
        <v>7204</v>
      </c>
      <c r="AK609" s="51"/>
      <c r="AL609" s="51" t="s">
        <v>7200</v>
      </c>
      <c r="AM609" s="49"/>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c r="CM609" s="185"/>
      <c r="CN609" s="185"/>
      <c r="CO609" s="185"/>
      <c r="CP609" s="185"/>
      <c r="CQ609" s="185"/>
      <c r="CR609" s="185"/>
      <c r="CS609" s="185"/>
      <c r="CT609" s="185"/>
      <c r="CU609" s="185"/>
      <c r="CV609" s="185"/>
      <c r="CW609" s="185"/>
      <c r="CX609" s="185"/>
      <c r="CY609" s="185"/>
      <c r="CZ609" s="185"/>
      <c r="DA609" s="185"/>
      <c r="DB609" s="185"/>
      <c r="DC609" s="185"/>
      <c r="DD609" s="185"/>
      <c r="DE609" s="185"/>
      <c r="DF609" s="185"/>
      <c r="DG609" s="185"/>
      <c r="DH609" s="185"/>
      <c r="DI609" s="185"/>
      <c r="DJ609" s="185"/>
      <c r="DK609" s="185"/>
      <c r="DL609" s="185"/>
      <c r="DM609" s="185"/>
      <c r="DN609" s="185"/>
      <c r="DO609" s="185"/>
      <c r="DP609" s="185"/>
      <c r="DQ609" s="185"/>
      <c r="DR609" s="185"/>
      <c r="DS609" s="185"/>
      <c r="DT609" s="185"/>
      <c r="DU609" s="185"/>
      <c r="DV609" s="185"/>
      <c r="DW609" s="185"/>
      <c r="DX609" s="185"/>
      <c r="DY609" s="185"/>
      <c r="DZ609" s="185"/>
      <c r="EA609" s="185"/>
      <c r="EB609" s="185"/>
      <c r="EC609" s="185"/>
      <c r="ED609" s="185"/>
      <c r="EE609" s="185"/>
      <c r="EF609" s="185"/>
      <c r="EG609" s="185"/>
      <c r="EH609" s="185"/>
      <c r="EI609" s="185"/>
      <c r="EJ609" s="185"/>
      <c r="EK609" s="185"/>
      <c r="EL609" s="185"/>
      <c r="EM609" s="185"/>
      <c r="EN609" s="185"/>
      <c r="EO609" s="185"/>
      <c r="EP609" s="185"/>
      <c r="EQ609" s="185"/>
      <c r="ER609" s="185"/>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185"/>
      <c r="GU609" s="185"/>
      <c r="GV609" s="185"/>
      <c r="GW609" s="185"/>
      <c r="GX609" s="185"/>
      <c r="GY609" s="185"/>
      <c r="GZ609" s="185"/>
      <c r="HA609" s="185"/>
      <c r="HB609" s="185"/>
      <c r="HC609" s="185"/>
      <c r="HD609" s="185"/>
      <c r="HE609" s="185"/>
      <c r="HF609" s="185"/>
      <c r="HG609" s="185"/>
      <c r="HH609" s="185"/>
      <c r="HI609" s="185"/>
      <c r="HJ609" s="185"/>
      <c r="HK609" s="185"/>
      <c r="HL609" s="185"/>
      <c r="HM609" s="185"/>
      <c r="HN609" s="185"/>
      <c r="HO609" s="185"/>
      <c r="HP609" s="185"/>
      <c r="HQ609" s="185"/>
      <c r="HR609" s="185"/>
      <c r="HS609" s="185"/>
      <c r="HT609" s="185"/>
      <c r="HU609" s="185"/>
      <c r="HV609" s="185"/>
      <c r="HW609" s="185"/>
      <c r="HX609" s="185"/>
      <c r="HY609" s="185"/>
      <c r="HZ609" s="185"/>
      <c r="IA609" s="185"/>
      <c r="IB609" s="185"/>
      <c r="IC609" s="185"/>
      <c r="ID609" s="185"/>
      <c r="IE609" s="185"/>
      <c r="IF609" s="185"/>
      <c r="IG609" s="185"/>
      <c r="IH609" s="185"/>
      <c r="II609" s="185"/>
      <c r="IJ609" s="185"/>
      <c r="IK609" s="185"/>
      <c r="IL609" s="185"/>
      <c r="IM609" s="185"/>
      <c r="IN609" s="185"/>
      <c r="IO609" s="185"/>
      <c r="IP609" s="185"/>
      <c r="IQ609" s="185"/>
      <c r="IR609" s="185"/>
      <c r="IS609" s="185"/>
      <c r="IT609" s="185"/>
      <c r="IU609" s="185"/>
      <c r="IV609" s="185"/>
      <c r="IW609" s="185"/>
      <c r="IX609" s="185"/>
      <c r="IY609" s="185"/>
      <c r="IZ609" s="185"/>
      <c r="JA609" s="185"/>
      <c r="JB609" s="185"/>
      <c r="JC609" s="185"/>
      <c r="JD609" s="185"/>
      <c r="JE609" s="185"/>
      <c r="JF609" s="185"/>
      <c r="JG609" s="185"/>
      <c r="JH609" s="185"/>
      <c r="JI609" s="185"/>
      <c r="JJ609" s="185"/>
      <c r="JK609" s="185"/>
      <c r="JL609" s="185"/>
      <c r="JM609" s="185"/>
      <c r="JN609" s="185"/>
      <c r="JO609" s="185"/>
      <c r="JP609" s="185"/>
      <c r="JQ609" s="185"/>
      <c r="JR609" s="185"/>
      <c r="JS609" s="185"/>
      <c r="JT609" s="185"/>
      <c r="JU609" s="185"/>
      <c r="JV609" s="185"/>
      <c r="JW609" s="185"/>
      <c r="JX609" s="185"/>
      <c r="JY609" s="185"/>
      <c r="JZ609" s="185"/>
      <c r="KA609" s="185"/>
      <c r="KB609" s="185"/>
      <c r="KC609" s="185"/>
      <c r="KD609" s="185"/>
      <c r="KE609" s="185"/>
      <c r="KF609" s="185"/>
      <c r="KG609" s="185"/>
      <c r="KH609" s="185"/>
      <c r="KI609" s="185"/>
      <c r="KJ609" s="185"/>
      <c r="KK609" s="185"/>
      <c r="KL609" s="185"/>
      <c r="KM609" s="185"/>
      <c r="KN609" s="185"/>
      <c r="KO609" s="185"/>
      <c r="KP609" s="185"/>
      <c r="KQ609" s="185"/>
      <c r="KR609" s="185"/>
      <c r="KS609" s="185"/>
      <c r="KT609" s="185"/>
      <c r="KU609" s="185"/>
      <c r="KV609" s="185"/>
      <c r="KW609" s="185"/>
      <c r="KX609" s="185"/>
      <c r="KY609" s="185"/>
      <c r="KZ609" s="185"/>
      <c r="LA609" s="185"/>
      <c r="LB609" s="185"/>
      <c r="LC609" s="185"/>
      <c r="LD609" s="185"/>
      <c r="LE609" s="185"/>
      <c r="LF609" s="185"/>
      <c r="LG609" s="185"/>
      <c r="LH609" s="185"/>
      <c r="LI609" s="185"/>
      <c r="LJ609" s="185"/>
      <c r="LK609" s="185"/>
      <c r="LL609" s="185"/>
      <c r="LM609" s="185"/>
      <c r="LN609" s="185"/>
      <c r="LO609" s="185"/>
      <c r="LP609" s="185"/>
      <c r="LQ609" s="185"/>
      <c r="LR609" s="185"/>
      <c r="LS609" s="185"/>
      <c r="LT609" s="185"/>
      <c r="LU609" s="185"/>
      <c r="LV609" s="185"/>
      <c r="LW609" s="185"/>
      <c r="LX609" s="185"/>
      <c r="LY609" s="185"/>
      <c r="LZ609" s="185"/>
      <c r="MA609" s="185"/>
      <c r="MB609" s="185"/>
      <c r="MC609" s="185"/>
      <c r="MD609" s="185"/>
      <c r="ME609" s="185"/>
      <c r="MF609" s="185"/>
      <c r="MG609" s="185"/>
      <c r="MH609" s="185"/>
      <c r="MI609" s="185"/>
      <c r="MJ609" s="185"/>
      <c r="MK609" s="185"/>
      <c r="ML609" s="185"/>
      <c r="MM609" s="185"/>
      <c r="MN609" s="185"/>
      <c r="MO609" s="185"/>
      <c r="MP609" s="185"/>
      <c r="MQ609" s="185"/>
      <c r="MR609" s="185"/>
      <c r="MS609" s="185"/>
      <c r="MT609" s="185"/>
      <c r="MU609" s="185"/>
      <c r="MV609" s="185"/>
      <c r="MW609" s="185"/>
      <c r="MX609" s="185"/>
      <c r="MY609" s="185"/>
      <c r="MZ609" s="185"/>
      <c r="NA609" s="185"/>
      <c r="NB609" s="185"/>
      <c r="NC609" s="185"/>
      <c r="ND609" s="185"/>
      <c r="NE609" s="185"/>
      <c r="NF609" s="185"/>
      <c r="NG609" s="185"/>
      <c r="NH609" s="185"/>
      <c r="NI609" s="185"/>
      <c r="NJ609" s="185"/>
      <c r="NK609" s="185"/>
      <c r="NL609" s="185"/>
      <c r="NM609" s="185"/>
      <c r="NN609" s="185"/>
      <c r="NO609" s="185"/>
      <c r="NP609" s="185"/>
      <c r="NQ609" s="185"/>
      <c r="NR609" s="185"/>
      <c r="NS609" s="185"/>
      <c r="NT609" s="185"/>
      <c r="NU609" s="185"/>
      <c r="NV609" s="185"/>
      <c r="NW609" s="185"/>
      <c r="NX609" s="185"/>
      <c r="NY609" s="185"/>
      <c r="NZ609" s="185"/>
      <c r="OA609" s="185"/>
      <c r="OB609" s="185"/>
      <c r="OC609" s="185"/>
      <c r="OD609" s="185"/>
      <c r="OE609" s="185"/>
      <c r="OF609" s="185"/>
      <c r="OG609" s="185"/>
      <c r="OH609" s="185"/>
      <c r="OI609" s="185"/>
      <c r="OJ609" s="185"/>
      <c r="OK609" s="185"/>
      <c r="OL609" s="185"/>
      <c r="OM609" s="185"/>
      <c r="ON609" s="185"/>
      <c r="OO609" s="185"/>
      <c r="OP609" s="185"/>
      <c r="OQ609" s="185"/>
      <c r="OR609" s="185"/>
      <c r="OS609" s="185"/>
      <c r="OT609" s="185"/>
      <c r="OU609" s="185"/>
      <c r="OV609" s="185"/>
      <c r="OW609" s="185"/>
      <c r="OX609" s="185"/>
      <c r="OY609" s="185"/>
      <c r="OZ609" s="185"/>
      <c r="PA609" s="185"/>
      <c r="PB609" s="185"/>
      <c r="PC609" s="185"/>
      <c r="PD609" s="185"/>
      <c r="PE609" s="185"/>
      <c r="PF609" s="185"/>
      <c r="PG609" s="185"/>
      <c r="PH609" s="185"/>
      <c r="PI609" s="185"/>
      <c r="PJ609" s="185"/>
      <c r="PK609" s="185"/>
      <c r="PL609" s="185"/>
      <c r="PM609" s="185"/>
      <c r="PN609" s="185"/>
      <c r="PO609" s="185"/>
      <c r="PP609" s="185"/>
      <c r="PQ609" s="185"/>
      <c r="PR609" s="185"/>
      <c r="PS609" s="185"/>
      <c r="PT609" s="185"/>
      <c r="PU609" s="185"/>
      <c r="PV609" s="185"/>
      <c r="PW609" s="185"/>
      <c r="PX609" s="185"/>
      <c r="PY609" s="185"/>
      <c r="PZ609" s="185"/>
      <c r="QA609" s="185"/>
      <c r="QB609" s="185"/>
      <c r="QC609" s="185"/>
      <c r="QD609" s="185"/>
      <c r="QE609" s="185"/>
      <c r="QF609" s="185"/>
      <c r="QG609" s="185"/>
      <c r="QH609" s="185"/>
      <c r="QI609" s="185"/>
      <c r="QJ609" s="185"/>
      <c r="QK609" s="185"/>
      <c r="QL609" s="185"/>
      <c r="QM609" s="185"/>
      <c r="QN609" s="185"/>
      <c r="QO609" s="185"/>
      <c r="QP609" s="185"/>
      <c r="QQ609" s="185"/>
      <c r="QR609" s="185"/>
      <c r="QS609" s="185"/>
      <c r="QT609" s="185"/>
      <c r="QU609" s="185"/>
      <c r="QV609" s="185"/>
      <c r="QW609" s="185"/>
      <c r="QX609" s="185"/>
      <c r="QY609" s="185"/>
      <c r="QZ609" s="185"/>
      <c r="RA609" s="185"/>
      <c r="RB609" s="185"/>
      <c r="RC609" s="185"/>
      <c r="RD609" s="185"/>
      <c r="RE609" s="185"/>
      <c r="RF609" s="185"/>
      <c r="RG609" s="185"/>
      <c r="RH609" s="185"/>
      <c r="RI609" s="185"/>
      <c r="RJ609" s="185"/>
      <c r="RK609" s="185"/>
      <c r="RL609" s="185"/>
      <c r="RM609" s="185"/>
      <c r="RN609" s="185"/>
      <c r="RO609" s="185"/>
      <c r="RP609" s="185"/>
      <c r="RQ609" s="185"/>
      <c r="RR609" s="185"/>
      <c r="RS609" s="185"/>
      <c r="RT609" s="185"/>
      <c r="RU609" s="185"/>
      <c r="RV609" s="185"/>
      <c r="RW609" s="185"/>
      <c r="RX609" s="185"/>
      <c r="RY609" s="185"/>
      <c r="RZ609" s="185"/>
      <c r="SA609" s="185"/>
      <c r="SB609" s="185"/>
      <c r="SC609" s="185"/>
      <c r="SD609" s="185"/>
      <c r="SE609" s="185"/>
      <c r="SF609" s="185"/>
      <c r="SG609" s="185"/>
      <c r="SH609" s="185"/>
      <c r="SI609" s="185"/>
      <c r="SJ609" s="185"/>
      <c r="SK609" s="185"/>
      <c r="SL609" s="185"/>
      <c r="SM609" s="185"/>
      <c r="SN609" s="185"/>
      <c r="SO609" s="185"/>
      <c r="SP609" s="185"/>
      <c r="SQ609" s="185"/>
      <c r="SR609" s="185"/>
      <c r="SS609" s="185"/>
      <c r="ST609" s="185"/>
      <c r="SU609" s="185"/>
      <c r="SV609" s="185"/>
      <c r="SW609" s="185"/>
      <c r="SX609" s="185"/>
      <c r="SY609" s="185"/>
      <c r="SZ609" s="185"/>
      <c r="TA609" s="185"/>
      <c r="TB609" s="185"/>
      <c r="TC609" s="185"/>
      <c r="TD609" s="185"/>
      <c r="TE609" s="185"/>
      <c r="TF609" s="185"/>
      <c r="TG609" s="185"/>
      <c r="TH609" s="185"/>
      <c r="TI609" s="185"/>
    </row>
    <row r="610" spans="1:529" s="79" customFormat="1" ht="27.75" customHeight="1" thickBot="1" x14ac:dyDescent="0.3">
      <c r="A610" s="540">
        <v>13140147</v>
      </c>
      <c r="B610" s="285">
        <v>40197</v>
      </c>
      <c r="C610" s="105" t="s">
        <v>1610</v>
      </c>
      <c r="D610" s="105" t="s">
        <v>1611</v>
      </c>
      <c r="E610" s="105"/>
      <c r="F610" s="105"/>
      <c r="G610" s="105"/>
      <c r="H610" s="284">
        <v>73479</v>
      </c>
      <c r="I610" s="285">
        <v>40218</v>
      </c>
      <c r="J610" s="285">
        <v>42388</v>
      </c>
      <c r="K610" s="105"/>
      <c r="L610" s="105"/>
      <c r="M610" s="105" t="s">
        <v>1552</v>
      </c>
      <c r="N610" s="285" t="s">
        <v>105</v>
      </c>
      <c r="O610" s="105">
        <v>14600</v>
      </c>
      <c r="P610" s="289"/>
      <c r="Q610" s="289"/>
      <c r="R610" s="289"/>
      <c r="S610" s="289"/>
      <c r="T610" s="720"/>
      <c r="U610" s="105"/>
      <c r="V610" s="105">
        <v>14600</v>
      </c>
      <c r="W610" s="105"/>
      <c r="X610" s="105"/>
      <c r="Y610" s="105"/>
      <c r="Z610" s="105"/>
      <c r="AA610" s="105"/>
      <c r="AB610" s="105"/>
      <c r="AC610" s="105"/>
      <c r="AD610" s="105"/>
      <c r="AE610" s="105"/>
      <c r="AF610" s="105"/>
      <c r="AG610" s="105"/>
      <c r="AH610" s="105"/>
      <c r="AI610" s="105" t="s">
        <v>4207</v>
      </c>
      <c r="AJ610" s="105" t="s">
        <v>4208</v>
      </c>
      <c r="AK610" s="30"/>
      <c r="AL610" s="321"/>
      <c r="AM610" s="13"/>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c r="CM610" s="185"/>
      <c r="CN610" s="185"/>
      <c r="CO610" s="185"/>
      <c r="CP610" s="185"/>
      <c r="CQ610" s="185"/>
      <c r="CR610" s="185"/>
      <c r="CS610" s="185"/>
      <c r="CT610" s="185"/>
      <c r="CU610" s="185"/>
      <c r="CV610" s="185"/>
      <c r="CW610" s="185"/>
      <c r="CX610" s="185"/>
      <c r="CY610" s="185"/>
      <c r="CZ610" s="185"/>
      <c r="DA610" s="185"/>
      <c r="DB610" s="185"/>
      <c r="DC610" s="185"/>
      <c r="DD610" s="185"/>
      <c r="DE610" s="185"/>
      <c r="DF610" s="185"/>
      <c r="DG610" s="185"/>
      <c r="DH610" s="185"/>
      <c r="DI610" s="185"/>
      <c r="DJ610" s="185"/>
      <c r="DK610" s="185"/>
      <c r="DL610" s="185"/>
      <c r="DM610" s="185"/>
      <c r="DN610" s="185"/>
      <c r="DO610" s="185"/>
      <c r="DP610" s="185"/>
      <c r="DQ610" s="185"/>
      <c r="DR610" s="185"/>
      <c r="DS610" s="185"/>
      <c r="DT610" s="185"/>
      <c r="DU610" s="185"/>
      <c r="DV610" s="185"/>
      <c r="DW610" s="185"/>
      <c r="DX610" s="185"/>
      <c r="DY610" s="185"/>
      <c r="DZ610" s="185"/>
      <c r="EA610" s="185"/>
      <c r="EB610" s="185"/>
      <c r="EC610" s="185"/>
      <c r="ED610" s="185"/>
      <c r="EE610" s="185"/>
      <c r="EF610" s="185"/>
      <c r="EG610" s="185"/>
      <c r="EH610" s="185"/>
      <c r="EI610" s="185"/>
      <c r="EJ610" s="185"/>
      <c r="EK610" s="185"/>
      <c r="EL610" s="185"/>
      <c r="EM610" s="185"/>
      <c r="EN610" s="185"/>
      <c r="EO610" s="185"/>
      <c r="EP610" s="185"/>
      <c r="EQ610" s="185"/>
      <c r="ER610" s="185"/>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185"/>
      <c r="GU610" s="185"/>
      <c r="GV610" s="185"/>
      <c r="GW610" s="185"/>
      <c r="GX610" s="185"/>
      <c r="GY610" s="185"/>
      <c r="GZ610" s="185"/>
      <c r="HA610" s="185"/>
      <c r="HB610" s="185"/>
      <c r="HC610" s="185"/>
      <c r="HD610" s="185"/>
      <c r="HE610" s="185"/>
      <c r="HF610" s="185"/>
      <c r="HG610" s="185"/>
      <c r="HH610" s="185"/>
      <c r="HI610" s="185"/>
      <c r="HJ610" s="185"/>
      <c r="HK610" s="185"/>
      <c r="HL610" s="185"/>
      <c r="HM610" s="185"/>
      <c r="HN610" s="185"/>
      <c r="HO610" s="185"/>
      <c r="HP610" s="185"/>
      <c r="HQ610" s="185"/>
      <c r="HR610" s="185"/>
      <c r="HS610" s="185"/>
      <c r="HT610" s="185"/>
      <c r="HU610" s="185"/>
      <c r="HV610" s="185"/>
      <c r="HW610" s="185"/>
      <c r="HX610" s="185"/>
      <c r="HY610" s="185"/>
      <c r="HZ610" s="185"/>
      <c r="IA610" s="185"/>
      <c r="IB610" s="185"/>
      <c r="IC610" s="185"/>
      <c r="ID610" s="185"/>
      <c r="IE610" s="185"/>
      <c r="IF610" s="185"/>
      <c r="IG610" s="185"/>
      <c r="IH610" s="185"/>
      <c r="II610" s="185"/>
      <c r="IJ610" s="185"/>
      <c r="IK610" s="185"/>
      <c r="IL610" s="185"/>
      <c r="IM610" s="185"/>
      <c r="IN610" s="185"/>
      <c r="IO610" s="185"/>
      <c r="IP610" s="185"/>
      <c r="IQ610" s="185"/>
      <c r="IR610" s="185"/>
      <c r="IS610" s="185"/>
      <c r="IT610" s="185"/>
      <c r="IU610" s="185"/>
      <c r="IV610" s="185"/>
      <c r="IW610" s="185"/>
      <c r="IX610" s="185"/>
      <c r="IY610" s="185"/>
      <c r="IZ610" s="185"/>
      <c r="JA610" s="185"/>
      <c r="JB610" s="185"/>
      <c r="JC610" s="185"/>
      <c r="JD610" s="185"/>
      <c r="JE610" s="185"/>
      <c r="JF610" s="185"/>
      <c r="JG610" s="185"/>
      <c r="JH610" s="185"/>
      <c r="JI610" s="185"/>
      <c r="JJ610" s="185"/>
      <c r="JK610" s="185"/>
      <c r="JL610" s="185"/>
      <c r="JM610" s="185"/>
      <c r="JN610" s="185"/>
      <c r="JO610" s="185"/>
      <c r="JP610" s="185"/>
      <c r="JQ610" s="185"/>
      <c r="JR610" s="185"/>
      <c r="JS610" s="185"/>
      <c r="JT610" s="185"/>
      <c r="JU610" s="185"/>
      <c r="JV610" s="185"/>
      <c r="JW610" s="185"/>
      <c r="JX610" s="185"/>
      <c r="JY610" s="185"/>
      <c r="JZ610" s="185"/>
      <c r="KA610" s="185"/>
      <c r="KB610" s="185"/>
      <c r="KC610" s="185"/>
      <c r="KD610" s="185"/>
      <c r="KE610" s="185"/>
      <c r="KF610" s="185"/>
      <c r="KG610" s="185"/>
      <c r="KH610" s="185"/>
      <c r="KI610" s="185"/>
      <c r="KJ610" s="185"/>
      <c r="KK610" s="185"/>
      <c r="KL610" s="185"/>
      <c r="KM610" s="185"/>
      <c r="KN610" s="185"/>
      <c r="KO610" s="185"/>
      <c r="KP610" s="185"/>
      <c r="KQ610" s="185"/>
      <c r="KR610" s="185"/>
      <c r="KS610" s="185"/>
      <c r="KT610" s="185"/>
      <c r="KU610" s="185"/>
      <c r="KV610" s="185"/>
      <c r="KW610" s="185"/>
      <c r="KX610" s="185"/>
      <c r="KY610" s="185"/>
      <c r="KZ610" s="185"/>
      <c r="LA610" s="185"/>
      <c r="LB610" s="185"/>
      <c r="LC610" s="185"/>
      <c r="LD610" s="185"/>
      <c r="LE610" s="185"/>
      <c r="LF610" s="185"/>
      <c r="LG610" s="185"/>
      <c r="LH610" s="185"/>
      <c r="LI610" s="185"/>
      <c r="LJ610" s="185"/>
      <c r="LK610" s="185"/>
      <c r="LL610" s="185"/>
      <c r="LM610" s="185"/>
      <c r="LN610" s="185"/>
      <c r="LO610" s="185"/>
      <c r="LP610" s="185"/>
      <c r="LQ610" s="185"/>
      <c r="LR610" s="185"/>
      <c r="LS610" s="185"/>
      <c r="LT610" s="185"/>
      <c r="LU610" s="185"/>
      <c r="LV610" s="185"/>
      <c r="LW610" s="185"/>
      <c r="LX610" s="185"/>
      <c r="LY610" s="185"/>
      <c r="LZ610" s="185"/>
      <c r="MA610" s="185"/>
      <c r="MB610" s="185"/>
      <c r="MC610" s="185"/>
      <c r="MD610" s="185"/>
      <c r="ME610" s="185"/>
      <c r="MF610" s="185"/>
      <c r="MG610" s="185"/>
      <c r="MH610" s="185"/>
      <c r="MI610" s="185"/>
      <c r="MJ610" s="185"/>
      <c r="MK610" s="185"/>
      <c r="ML610" s="185"/>
      <c r="MM610" s="185"/>
      <c r="MN610" s="185"/>
      <c r="MO610" s="185"/>
      <c r="MP610" s="185"/>
      <c r="MQ610" s="185"/>
      <c r="MR610" s="185"/>
      <c r="MS610" s="185"/>
      <c r="MT610" s="185"/>
      <c r="MU610" s="185"/>
      <c r="MV610" s="185"/>
      <c r="MW610" s="185"/>
      <c r="MX610" s="185"/>
      <c r="MY610" s="185"/>
      <c r="MZ610" s="185"/>
      <c r="NA610" s="185"/>
      <c r="NB610" s="185"/>
      <c r="NC610" s="185"/>
      <c r="ND610" s="185"/>
      <c r="NE610" s="185"/>
      <c r="NF610" s="185"/>
      <c r="NG610" s="185"/>
      <c r="NH610" s="185"/>
      <c r="NI610" s="185"/>
      <c r="NJ610" s="185"/>
      <c r="NK610" s="185"/>
      <c r="NL610" s="185"/>
      <c r="NM610" s="185"/>
      <c r="NN610" s="185"/>
      <c r="NO610" s="185"/>
      <c r="NP610" s="185"/>
      <c r="NQ610" s="185"/>
      <c r="NR610" s="185"/>
      <c r="NS610" s="185"/>
      <c r="NT610" s="185"/>
      <c r="NU610" s="185"/>
      <c r="NV610" s="185"/>
      <c r="NW610" s="185"/>
      <c r="NX610" s="185"/>
      <c r="NY610" s="185"/>
      <c r="NZ610" s="185"/>
      <c r="OA610" s="185"/>
      <c r="OB610" s="185"/>
      <c r="OC610" s="185"/>
      <c r="OD610" s="185"/>
      <c r="OE610" s="185"/>
      <c r="OF610" s="185"/>
      <c r="OG610" s="185"/>
      <c r="OH610" s="185"/>
      <c r="OI610" s="185"/>
      <c r="OJ610" s="185"/>
      <c r="OK610" s="185"/>
      <c r="OL610" s="185"/>
      <c r="OM610" s="185"/>
      <c r="ON610" s="185"/>
      <c r="OO610" s="185"/>
      <c r="OP610" s="185"/>
      <c r="OQ610" s="185"/>
      <c r="OR610" s="185"/>
      <c r="OS610" s="185"/>
      <c r="OT610" s="185"/>
      <c r="OU610" s="185"/>
      <c r="OV610" s="185"/>
      <c r="OW610" s="185"/>
      <c r="OX610" s="185"/>
      <c r="OY610" s="185"/>
      <c r="OZ610" s="185"/>
      <c r="PA610" s="185"/>
      <c r="PB610" s="185"/>
      <c r="PC610" s="185"/>
      <c r="PD610" s="185"/>
      <c r="PE610" s="185"/>
      <c r="PF610" s="185"/>
      <c r="PG610" s="185"/>
      <c r="PH610" s="185"/>
      <c r="PI610" s="185"/>
      <c r="PJ610" s="185"/>
      <c r="PK610" s="185"/>
      <c r="PL610" s="185"/>
      <c r="PM610" s="185"/>
      <c r="PN610" s="185"/>
      <c r="PO610" s="185"/>
      <c r="PP610" s="185"/>
      <c r="PQ610" s="185"/>
      <c r="PR610" s="185"/>
      <c r="PS610" s="185"/>
      <c r="PT610" s="185"/>
      <c r="PU610" s="185"/>
      <c r="PV610" s="185"/>
      <c r="PW610" s="185"/>
      <c r="PX610" s="185"/>
      <c r="PY610" s="185"/>
      <c r="PZ610" s="185"/>
      <c r="QA610" s="185"/>
      <c r="QB610" s="185"/>
      <c r="QC610" s="185"/>
      <c r="QD610" s="185"/>
      <c r="QE610" s="185"/>
      <c r="QF610" s="185"/>
      <c r="QG610" s="185"/>
      <c r="QH610" s="185"/>
      <c r="QI610" s="185"/>
      <c r="QJ610" s="185"/>
      <c r="QK610" s="185"/>
      <c r="QL610" s="185"/>
      <c r="QM610" s="185"/>
      <c r="QN610" s="185"/>
      <c r="QO610" s="185"/>
      <c r="QP610" s="185"/>
      <c r="QQ610" s="185"/>
      <c r="QR610" s="185"/>
      <c r="QS610" s="185"/>
      <c r="QT610" s="185"/>
      <c r="QU610" s="185"/>
      <c r="QV610" s="185"/>
      <c r="QW610" s="185"/>
      <c r="QX610" s="185"/>
      <c r="QY610" s="185"/>
      <c r="QZ610" s="185"/>
      <c r="RA610" s="185"/>
      <c r="RB610" s="185"/>
      <c r="RC610" s="185"/>
      <c r="RD610" s="185"/>
      <c r="RE610" s="185"/>
      <c r="RF610" s="185"/>
      <c r="RG610" s="185"/>
      <c r="RH610" s="185"/>
      <c r="RI610" s="185"/>
      <c r="RJ610" s="185"/>
      <c r="RK610" s="185"/>
      <c r="RL610" s="185"/>
      <c r="RM610" s="185"/>
      <c r="RN610" s="185"/>
      <c r="RO610" s="185"/>
      <c r="RP610" s="185"/>
      <c r="RQ610" s="185"/>
      <c r="RR610" s="185"/>
      <c r="RS610" s="185"/>
      <c r="RT610" s="185"/>
      <c r="RU610" s="185"/>
      <c r="RV610" s="185"/>
      <c r="RW610" s="185"/>
      <c r="RX610" s="185"/>
      <c r="RY610" s="185"/>
      <c r="RZ610" s="185"/>
      <c r="SA610" s="185"/>
      <c r="SB610" s="185"/>
      <c r="SC610" s="185"/>
      <c r="SD610" s="185"/>
      <c r="SE610" s="185"/>
      <c r="SF610" s="185"/>
      <c r="SG610" s="185"/>
      <c r="SH610" s="185"/>
      <c r="SI610" s="185"/>
      <c r="SJ610" s="185"/>
      <c r="SK610" s="185"/>
      <c r="SL610" s="185"/>
      <c r="SM610" s="185"/>
      <c r="SN610" s="185"/>
      <c r="SO610" s="185"/>
      <c r="SP610" s="185"/>
      <c r="SQ610" s="185"/>
      <c r="SR610" s="185"/>
      <c r="SS610" s="185"/>
      <c r="ST610" s="185"/>
      <c r="SU610" s="185"/>
      <c r="SV610" s="185"/>
      <c r="SW610" s="185"/>
      <c r="SX610" s="185"/>
      <c r="SY610" s="185"/>
      <c r="SZ610" s="185"/>
      <c r="TA610" s="185"/>
      <c r="TB610" s="185"/>
      <c r="TC610" s="185"/>
      <c r="TD610" s="185"/>
      <c r="TE610" s="185"/>
      <c r="TF610" s="185"/>
      <c r="TG610" s="185"/>
      <c r="TH610" s="185"/>
      <c r="TI610" s="185"/>
    </row>
    <row r="611" spans="1:529" s="841" customFormat="1" ht="27.75" customHeight="1" thickBot="1" x14ac:dyDescent="0.3">
      <c r="A611" s="608">
        <v>13140148</v>
      </c>
      <c r="B611" s="395">
        <v>40224</v>
      </c>
      <c r="C611" s="204" t="s">
        <v>1612</v>
      </c>
      <c r="D611" s="396" t="s">
        <v>1613</v>
      </c>
      <c r="E611" s="204"/>
      <c r="F611" s="204"/>
      <c r="G611" s="204"/>
      <c r="H611" s="397" t="s">
        <v>1614</v>
      </c>
      <c r="I611" s="395">
        <v>40244</v>
      </c>
      <c r="J611" s="395">
        <v>40568</v>
      </c>
      <c r="K611" s="396" t="s">
        <v>1615</v>
      </c>
      <c r="L611" s="396"/>
      <c r="M611" s="396" t="s">
        <v>1616</v>
      </c>
      <c r="N611" s="395" t="s">
        <v>48</v>
      </c>
      <c r="O611" s="396">
        <v>16300000</v>
      </c>
      <c r="P611" s="396"/>
      <c r="Q611" s="396"/>
      <c r="R611" s="396" t="s">
        <v>6543</v>
      </c>
      <c r="S611" s="396"/>
      <c r="T611" s="777"/>
      <c r="U611" s="396"/>
      <c r="V611" s="396">
        <v>16300000</v>
      </c>
      <c r="W611" s="396"/>
      <c r="X611" s="396"/>
      <c r="Y611" s="396"/>
      <c r="Z611" s="396"/>
      <c r="AA611" s="396"/>
      <c r="AB611" s="396"/>
      <c r="AC611" s="396"/>
      <c r="AD611" s="396"/>
      <c r="AE611" s="396"/>
      <c r="AF611" s="396"/>
      <c r="AG611" s="396"/>
      <c r="AH611" s="396"/>
      <c r="AI611" s="396" t="s">
        <v>4209</v>
      </c>
      <c r="AJ611" s="396" t="s">
        <v>4210</v>
      </c>
      <c r="AK611" s="553"/>
      <c r="AL611" s="553" t="s">
        <v>6542</v>
      </c>
      <c r="AM611" s="44"/>
      <c r="AN611" s="489"/>
      <c r="AO611" s="489"/>
      <c r="AP611" s="489"/>
      <c r="AQ611" s="489"/>
      <c r="AR611" s="489"/>
      <c r="AS611" s="489"/>
      <c r="AT611" s="489"/>
      <c r="AU611" s="489"/>
      <c r="AV611" s="489"/>
      <c r="AW611" s="489"/>
      <c r="AX611" s="489"/>
      <c r="AY611" s="489"/>
      <c r="AZ611" s="489"/>
      <c r="BA611" s="489"/>
      <c r="BB611" s="489"/>
      <c r="BC611" s="489"/>
      <c r="BD611" s="489"/>
      <c r="BE611" s="489"/>
      <c r="BF611" s="489"/>
      <c r="BG611" s="489"/>
      <c r="BH611" s="489"/>
      <c r="BI611" s="489"/>
      <c r="BJ611" s="489"/>
      <c r="BK611" s="489"/>
      <c r="BL611" s="489"/>
      <c r="BM611" s="489"/>
      <c r="BN611" s="489"/>
      <c r="BO611" s="489"/>
      <c r="BP611" s="489"/>
      <c r="BQ611" s="489"/>
      <c r="BR611" s="489"/>
      <c r="BS611" s="489"/>
      <c r="BT611" s="489"/>
      <c r="BU611" s="489"/>
      <c r="BV611" s="489"/>
      <c r="BW611" s="489"/>
      <c r="BX611" s="489"/>
      <c r="BY611" s="489"/>
      <c r="BZ611" s="489"/>
      <c r="CA611" s="489"/>
      <c r="CB611" s="489"/>
      <c r="CC611" s="489"/>
      <c r="CD611" s="489"/>
      <c r="CE611" s="489"/>
      <c r="CF611" s="489"/>
      <c r="CG611" s="489"/>
      <c r="CH611" s="489"/>
      <c r="CI611" s="489"/>
      <c r="CJ611" s="489"/>
      <c r="CK611" s="489"/>
      <c r="CL611" s="489"/>
      <c r="CM611" s="489"/>
      <c r="CN611" s="489"/>
      <c r="CO611" s="489"/>
      <c r="CP611" s="489"/>
      <c r="CQ611" s="489"/>
      <c r="CR611" s="489"/>
      <c r="CS611" s="489"/>
      <c r="CT611" s="489"/>
      <c r="CU611" s="489"/>
      <c r="CV611" s="489"/>
      <c r="CW611" s="489"/>
      <c r="CX611" s="489"/>
      <c r="CY611" s="489"/>
      <c r="CZ611" s="489"/>
      <c r="DA611" s="489"/>
      <c r="DB611" s="489"/>
      <c r="DC611" s="489"/>
      <c r="DD611" s="489"/>
      <c r="DE611" s="489"/>
      <c r="DF611" s="489"/>
      <c r="DG611" s="489"/>
      <c r="DH611" s="489"/>
      <c r="DI611" s="489"/>
      <c r="DJ611" s="489"/>
      <c r="DK611" s="489"/>
      <c r="DL611" s="489"/>
      <c r="DM611" s="489"/>
      <c r="DN611" s="489"/>
      <c r="DO611" s="489"/>
      <c r="DP611" s="489"/>
      <c r="DQ611" s="489"/>
      <c r="DR611" s="489"/>
      <c r="DS611" s="489"/>
      <c r="DT611" s="489"/>
      <c r="DU611" s="489"/>
      <c r="DV611" s="489"/>
      <c r="DW611" s="489"/>
      <c r="DX611" s="489"/>
      <c r="DY611" s="489"/>
      <c r="DZ611" s="489"/>
      <c r="EA611" s="489"/>
      <c r="EB611" s="489"/>
      <c r="EC611" s="489"/>
      <c r="ED611" s="489"/>
      <c r="EE611" s="489"/>
      <c r="EF611" s="489"/>
      <c r="EG611" s="489"/>
      <c r="EH611" s="489"/>
      <c r="EI611" s="489"/>
      <c r="EJ611" s="489"/>
      <c r="EK611" s="489"/>
      <c r="EL611" s="489"/>
      <c r="EM611" s="489"/>
      <c r="EN611" s="489"/>
      <c r="EO611" s="489"/>
      <c r="EP611" s="489"/>
      <c r="EQ611" s="489"/>
      <c r="ER611" s="489"/>
      <c r="ES611" s="489"/>
      <c r="ET611" s="489"/>
      <c r="EU611" s="489"/>
      <c r="EV611" s="489"/>
      <c r="EW611" s="489"/>
      <c r="EX611" s="489"/>
      <c r="EY611" s="489"/>
      <c r="EZ611" s="489"/>
      <c r="FA611" s="489"/>
      <c r="FB611" s="489"/>
      <c r="FC611" s="489"/>
      <c r="FD611" s="489"/>
      <c r="FE611" s="489"/>
      <c r="FF611" s="489"/>
      <c r="FG611" s="489"/>
      <c r="FH611" s="489"/>
      <c r="FI611" s="489"/>
      <c r="FJ611" s="489"/>
      <c r="FK611" s="489"/>
      <c r="FL611" s="489"/>
      <c r="FM611" s="489"/>
      <c r="FN611" s="489"/>
      <c r="FO611" s="489"/>
      <c r="FP611" s="489"/>
      <c r="FQ611" s="489"/>
      <c r="FR611" s="489"/>
      <c r="FS611" s="489"/>
      <c r="FT611" s="489"/>
      <c r="FU611" s="489"/>
      <c r="FV611" s="489"/>
      <c r="FW611" s="489"/>
      <c r="FX611" s="489"/>
      <c r="FY611" s="489"/>
      <c r="FZ611" s="489"/>
      <c r="GA611" s="489"/>
      <c r="GB611" s="489"/>
      <c r="GC611" s="489"/>
      <c r="GD611" s="489"/>
      <c r="GE611" s="489"/>
      <c r="GF611" s="489"/>
      <c r="GG611" s="489"/>
      <c r="GH611" s="489"/>
      <c r="GI611" s="489"/>
      <c r="GJ611" s="489"/>
      <c r="GK611" s="489"/>
      <c r="GL611" s="489"/>
      <c r="GM611" s="489"/>
      <c r="GN611" s="489"/>
      <c r="GO611" s="489"/>
      <c r="GP611" s="489"/>
      <c r="GQ611" s="489"/>
      <c r="GR611" s="489"/>
      <c r="GS611" s="489"/>
      <c r="GT611" s="489"/>
      <c r="GU611" s="489"/>
      <c r="GV611" s="489"/>
      <c r="GW611" s="489"/>
      <c r="GX611" s="489"/>
      <c r="GY611" s="489"/>
      <c r="GZ611" s="489"/>
      <c r="HA611" s="489"/>
      <c r="HB611" s="489"/>
      <c r="HC611" s="489"/>
      <c r="HD611" s="489"/>
      <c r="HE611" s="489"/>
      <c r="HF611" s="489"/>
      <c r="HG611" s="489"/>
      <c r="HH611" s="489"/>
      <c r="HI611" s="489"/>
      <c r="HJ611" s="489"/>
      <c r="HK611" s="489"/>
      <c r="HL611" s="489"/>
      <c r="HM611" s="489"/>
      <c r="HN611" s="489"/>
      <c r="HO611" s="489"/>
      <c r="HP611" s="489"/>
      <c r="HQ611" s="489"/>
      <c r="HR611" s="489"/>
      <c r="HS611" s="489"/>
      <c r="HT611" s="489"/>
      <c r="HU611" s="489"/>
      <c r="HV611" s="489"/>
      <c r="HW611" s="489"/>
      <c r="HX611" s="489"/>
      <c r="HY611" s="489"/>
      <c r="HZ611" s="489"/>
      <c r="IA611" s="489"/>
      <c r="IB611" s="489"/>
      <c r="IC611" s="489"/>
      <c r="ID611" s="489"/>
      <c r="IE611" s="489"/>
      <c r="IF611" s="489"/>
      <c r="IG611" s="489"/>
      <c r="IH611" s="489"/>
      <c r="II611" s="489"/>
      <c r="IJ611" s="489"/>
      <c r="IK611" s="489"/>
      <c r="IL611" s="489"/>
      <c r="IM611" s="489"/>
      <c r="IN611" s="489"/>
      <c r="IO611" s="489"/>
      <c r="IP611" s="489"/>
      <c r="IQ611" s="489"/>
      <c r="IR611" s="489"/>
      <c r="IS611" s="489"/>
      <c r="IT611" s="489"/>
      <c r="IU611" s="489"/>
      <c r="IV611" s="489"/>
      <c r="IW611" s="489"/>
      <c r="IX611" s="489"/>
      <c r="IY611" s="489"/>
      <c r="IZ611" s="489"/>
      <c r="JA611" s="489"/>
      <c r="JB611" s="489"/>
      <c r="JC611" s="489"/>
      <c r="JD611" s="489"/>
      <c r="JE611" s="489"/>
      <c r="JF611" s="489"/>
      <c r="JG611" s="489"/>
      <c r="JH611" s="489"/>
      <c r="JI611" s="489"/>
      <c r="JJ611" s="489"/>
      <c r="JK611" s="489"/>
      <c r="JL611" s="489"/>
      <c r="JM611" s="489"/>
      <c r="JN611" s="489"/>
      <c r="JO611" s="489"/>
      <c r="JP611" s="489"/>
      <c r="JQ611" s="489"/>
      <c r="JR611" s="489"/>
      <c r="JS611" s="489"/>
      <c r="JT611" s="489"/>
      <c r="JU611" s="489"/>
      <c r="JV611" s="489"/>
      <c r="JW611" s="489"/>
      <c r="JX611" s="489"/>
      <c r="JY611" s="489"/>
      <c r="JZ611" s="489"/>
      <c r="KA611" s="489"/>
      <c r="KB611" s="489"/>
      <c r="KC611" s="489"/>
      <c r="KD611" s="489"/>
      <c r="KE611" s="489"/>
      <c r="KF611" s="489"/>
      <c r="KG611" s="489"/>
      <c r="KH611" s="489"/>
      <c r="KI611" s="489"/>
      <c r="KJ611" s="489"/>
      <c r="KK611" s="489"/>
      <c r="KL611" s="489"/>
      <c r="KM611" s="489"/>
      <c r="KN611" s="489"/>
      <c r="KO611" s="489"/>
      <c r="KP611" s="489"/>
      <c r="KQ611" s="489"/>
      <c r="KR611" s="489"/>
      <c r="KS611" s="489"/>
      <c r="KT611" s="489"/>
      <c r="KU611" s="489"/>
      <c r="KV611" s="489"/>
      <c r="KW611" s="489"/>
      <c r="KX611" s="489"/>
      <c r="KY611" s="489"/>
      <c r="KZ611" s="489"/>
      <c r="LA611" s="489"/>
      <c r="LB611" s="489"/>
      <c r="LC611" s="489"/>
      <c r="LD611" s="489"/>
      <c r="LE611" s="489"/>
      <c r="LF611" s="489"/>
      <c r="LG611" s="489"/>
      <c r="LH611" s="489"/>
      <c r="LI611" s="489"/>
      <c r="LJ611" s="489"/>
      <c r="LK611" s="489"/>
      <c r="LL611" s="489"/>
      <c r="LM611" s="489"/>
      <c r="LN611" s="489"/>
      <c r="LO611" s="489"/>
      <c r="LP611" s="489"/>
      <c r="LQ611" s="489"/>
      <c r="LR611" s="489"/>
      <c r="LS611" s="489"/>
      <c r="LT611" s="489"/>
      <c r="LU611" s="489"/>
      <c r="LV611" s="489"/>
      <c r="LW611" s="489"/>
      <c r="LX611" s="489"/>
      <c r="LY611" s="489"/>
      <c r="LZ611" s="489"/>
      <c r="MA611" s="489"/>
      <c r="MB611" s="489"/>
      <c r="MC611" s="489"/>
      <c r="MD611" s="489"/>
      <c r="ME611" s="489"/>
      <c r="MF611" s="489"/>
      <c r="MG611" s="489"/>
      <c r="MH611" s="489"/>
      <c r="MI611" s="489"/>
      <c r="MJ611" s="489"/>
      <c r="MK611" s="489"/>
      <c r="ML611" s="489"/>
      <c r="MM611" s="489"/>
      <c r="MN611" s="489"/>
      <c r="MO611" s="489"/>
      <c r="MP611" s="489"/>
      <c r="MQ611" s="489"/>
      <c r="MR611" s="489"/>
      <c r="MS611" s="489"/>
      <c r="MT611" s="489"/>
      <c r="MU611" s="489"/>
      <c r="MV611" s="489"/>
      <c r="MW611" s="489"/>
      <c r="MX611" s="489"/>
      <c r="MY611" s="489"/>
      <c r="MZ611" s="489"/>
      <c r="NA611" s="489"/>
      <c r="NB611" s="489"/>
      <c r="NC611" s="489"/>
      <c r="ND611" s="489"/>
      <c r="NE611" s="489"/>
      <c r="NF611" s="489"/>
      <c r="NG611" s="489"/>
      <c r="NH611" s="489"/>
      <c r="NI611" s="489"/>
      <c r="NJ611" s="489"/>
      <c r="NK611" s="489"/>
      <c r="NL611" s="489"/>
      <c r="NM611" s="489"/>
      <c r="NN611" s="489"/>
      <c r="NO611" s="489"/>
      <c r="NP611" s="489"/>
      <c r="NQ611" s="489"/>
      <c r="NR611" s="489"/>
      <c r="NS611" s="489"/>
      <c r="NT611" s="489"/>
      <c r="NU611" s="489"/>
      <c r="NV611" s="489"/>
      <c r="NW611" s="489"/>
      <c r="NX611" s="489"/>
      <c r="NY611" s="489"/>
      <c r="NZ611" s="489"/>
      <c r="OA611" s="489"/>
      <c r="OB611" s="489"/>
      <c r="OC611" s="489"/>
      <c r="OD611" s="489"/>
      <c r="OE611" s="489"/>
      <c r="OF611" s="489"/>
      <c r="OG611" s="489"/>
      <c r="OH611" s="489"/>
      <c r="OI611" s="489"/>
      <c r="OJ611" s="489"/>
      <c r="OK611" s="489"/>
      <c r="OL611" s="489"/>
      <c r="OM611" s="489"/>
      <c r="ON611" s="489"/>
      <c r="OO611" s="489"/>
      <c r="OP611" s="489"/>
      <c r="OQ611" s="489"/>
      <c r="OR611" s="489"/>
      <c r="OS611" s="489"/>
      <c r="OT611" s="489"/>
      <c r="OU611" s="489"/>
      <c r="OV611" s="489"/>
      <c r="OW611" s="489"/>
      <c r="OX611" s="489"/>
      <c r="OY611" s="489"/>
      <c r="OZ611" s="489"/>
      <c r="PA611" s="489"/>
      <c r="PB611" s="489"/>
      <c r="PC611" s="489"/>
      <c r="PD611" s="489"/>
      <c r="PE611" s="489"/>
      <c r="PF611" s="489"/>
      <c r="PG611" s="489"/>
      <c r="PH611" s="489"/>
      <c r="PI611" s="489"/>
      <c r="PJ611" s="489"/>
      <c r="PK611" s="489"/>
      <c r="PL611" s="489"/>
      <c r="PM611" s="489"/>
      <c r="PN611" s="489"/>
      <c r="PO611" s="489"/>
      <c r="PP611" s="489"/>
      <c r="PQ611" s="489"/>
      <c r="PR611" s="489"/>
      <c r="PS611" s="489"/>
      <c r="PT611" s="489"/>
      <c r="PU611" s="489"/>
      <c r="PV611" s="489"/>
      <c r="PW611" s="489"/>
      <c r="PX611" s="489"/>
      <c r="PY611" s="489"/>
      <c r="PZ611" s="489"/>
      <c r="QA611" s="489"/>
      <c r="QB611" s="489"/>
      <c r="QC611" s="489"/>
      <c r="QD611" s="489"/>
      <c r="QE611" s="489"/>
      <c r="QF611" s="489"/>
      <c r="QG611" s="489"/>
      <c r="QH611" s="489"/>
      <c r="QI611" s="489"/>
      <c r="QJ611" s="489"/>
      <c r="QK611" s="489"/>
      <c r="QL611" s="489"/>
      <c r="QM611" s="489"/>
      <c r="QN611" s="489"/>
      <c r="QO611" s="489"/>
      <c r="QP611" s="489"/>
      <c r="QQ611" s="489"/>
      <c r="QR611" s="489"/>
      <c r="QS611" s="489"/>
      <c r="QT611" s="489"/>
      <c r="QU611" s="489"/>
      <c r="QV611" s="489"/>
      <c r="QW611" s="489"/>
      <c r="QX611" s="489"/>
      <c r="QY611" s="489"/>
      <c r="QZ611" s="489"/>
      <c r="RA611" s="489"/>
      <c r="RB611" s="489"/>
      <c r="RC611" s="489"/>
      <c r="RD611" s="489"/>
      <c r="RE611" s="489"/>
      <c r="RF611" s="489"/>
      <c r="RG611" s="489"/>
      <c r="RH611" s="489"/>
      <c r="RI611" s="489"/>
      <c r="RJ611" s="489"/>
      <c r="RK611" s="489"/>
      <c r="RL611" s="489"/>
      <c r="RM611" s="489"/>
      <c r="RN611" s="489"/>
      <c r="RO611" s="489"/>
      <c r="RP611" s="489"/>
      <c r="RQ611" s="489"/>
      <c r="RR611" s="489"/>
      <c r="RS611" s="489"/>
      <c r="RT611" s="489"/>
      <c r="RU611" s="489"/>
      <c r="RV611" s="489"/>
      <c r="RW611" s="489"/>
      <c r="RX611" s="489"/>
      <c r="RY611" s="489"/>
      <c r="RZ611" s="489"/>
      <c r="SA611" s="489"/>
      <c r="SB611" s="489"/>
      <c r="SC611" s="489"/>
      <c r="SD611" s="489"/>
      <c r="SE611" s="489"/>
      <c r="SF611" s="489"/>
      <c r="SG611" s="489"/>
      <c r="SH611" s="489"/>
      <c r="SI611" s="489"/>
      <c r="SJ611" s="489"/>
      <c r="SK611" s="489"/>
      <c r="SL611" s="489"/>
      <c r="SM611" s="489"/>
      <c r="SN611" s="489"/>
      <c r="SO611" s="489"/>
      <c r="SP611" s="489"/>
      <c r="SQ611" s="489"/>
      <c r="SR611" s="489"/>
      <c r="SS611" s="489"/>
      <c r="ST611" s="489"/>
      <c r="SU611" s="489"/>
      <c r="SV611" s="489"/>
      <c r="SW611" s="489"/>
      <c r="SX611" s="489"/>
      <c r="SY611" s="489"/>
      <c r="SZ611" s="489"/>
      <c r="TA611" s="489"/>
      <c r="TB611" s="489"/>
      <c r="TC611" s="489"/>
      <c r="TD611" s="489"/>
      <c r="TE611" s="489"/>
      <c r="TF611" s="489"/>
      <c r="TG611" s="489"/>
      <c r="TH611" s="489"/>
      <c r="TI611" s="489"/>
    </row>
    <row r="612" spans="1:529" s="79" customFormat="1" ht="27.75" customHeight="1" x14ac:dyDescent="0.25">
      <c r="A612" s="541">
        <v>13140149</v>
      </c>
      <c r="B612" s="359">
        <v>40226</v>
      </c>
      <c r="C612" s="44" t="s">
        <v>1617</v>
      </c>
      <c r="D612" s="265" t="s">
        <v>1618</v>
      </c>
      <c r="E612" s="44"/>
      <c r="F612" s="44"/>
      <c r="G612" s="44"/>
      <c r="H612" s="358">
        <v>36782</v>
      </c>
      <c r="I612" s="359">
        <v>40247</v>
      </c>
      <c r="J612" s="359">
        <v>42417</v>
      </c>
      <c r="K612" s="265" t="s">
        <v>1619</v>
      </c>
      <c r="L612" s="265"/>
      <c r="M612" s="265" t="s">
        <v>948</v>
      </c>
      <c r="N612" s="265" t="s">
        <v>21</v>
      </c>
      <c r="O612" s="265">
        <v>24000</v>
      </c>
      <c r="P612" s="265" t="s">
        <v>6299</v>
      </c>
      <c r="Q612" s="265" t="s">
        <v>6299</v>
      </c>
      <c r="R612" s="265"/>
      <c r="S612" s="265"/>
      <c r="T612" s="719"/>
      <c r="U612" s="265"/>
      <c r="V612" s="265">
        <v>24000</v>
      </c>
      <c r="W612" s="265"/>
      <c r="X612" s="265"/>
      <c r="Y612" s="265"/>
      <c r="Z612" s="265"/>
      <c r="AA612" s="265"/>
      <c r="AB612" s="265"/>
      <c r="AC612" s="265"/>
      <c r="AD612" s="265"/>
      <c r="AE612" s="265"/>
      <c r="AF612" s="265"/>
      <c r="AG612" s="265"/>
      <c r="AH612" s="265"/>
      <c r="AI612" s="265" t="s">
        <v>2472</v>
      </c>
      <c r="AJ612" s="265" t="s">
        <v>4211</v>
      </c>
      <c r="AK612" s="398"/>
      <c r="AL612" s="398" t="s">
        <v>6301</v>
      </c>
      <c r="AM612" s="13"/>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c r="CM612" s="185"/>
      <c r="CN612" s="185"/>
      <c r="CO612" s="185"/>
      <c r="CP612" s="185"/>
      <c r="CQ612" s="185"/>
      <c r="CR612" s="185"/>
      <c r="CS612" s="185"/>
      <c r="CT612" s="185"/>
      <c r="CU612" s="185"/>
      <c r="CV612" s="185"/>
      <c r="CW612" s="185"/>
      <c r="CX612" s="185"/>
      <c r="CY612" s="185"/>
      <c r="CZ612" s="185"/>
      <c r="DA612" s="185"/>
      <c r="DB612" s="185"/>
      <c r="DC612" s="185"/>
      <c r="DD612" s="185"/>
      <c r="DE612" s="185"/>
      <c r="DF612" s="185"/>
      <c r="DG612" s="185"/>
      <c r="DH612" s="185"/>
      <c r="DI612" s="185"/>
      <c r="DJ612" s="185"/>
      <c r="DK612" s="185"/>
      <c r="DL612" s="185"/>
      <c r="DM612" s="185"/>
      <c r="DN612" s="185"/>
      <c r="DO612" s="185"/>
      <c r="DP612" s="185"/>
      <c r="DQ612" s="185"/>
      <c r="DR612" s="185"/>
      <c r="DS612" s="185"/>
      <c r="DT612" s="185"/>
      <c r="DU612" s="185"/>
      <c r="DV612" s="185"/>
      <c r="DW612" s="185"/>
      <c r="DX612" s="185"/>
      <c r="DY612" s="185"/>
      <c r="DZ612" s="185"/>
      <c r="EA612" s="185"/>
      <c r="EB612" s="185"/>
      <c r="EC612" s="185"/>
      <c r="ED612" s="185"/>
      <c r="EE612" s="185"/>
      <c r="EF612" s="185"/>
      <c r="EG612" s="185"/>
      <c r="EH612" s="185"/>
      <c r="EI612" s="185"/>
      <c r="EJ612" s="185"/>
      <c r="EK612" s="185"/>
      <c r="EL612" s="185"/>
      <c r="EM612" s="185"/>
      <c r="EN612" s="185"/>
      <c r="EO612" s="185"/>
      <c r="EP612" s="185"/>
      <c r="EQ612" s="185"/>
      <c r="ER612" s="185"/>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185"/>
      <c r="GU612" s="185"/>
      <c r="GV612" s="185"/>
      <c r="GW612" s="185"/>
      <c r="GX612" s="185"/>
      <c r="GY612" s="185"/>
      <c r="GZ612" s="185"/>
      <c r="HA612" s="185"/>
      <c r="HB612" s="185"/>
      <c r="HC612" s="185"/>
      <c r="HD612" s="185"/>
      <c r="HE612" s="185"/>
      <c r="HF612" s="185"/>
      <c r="HG612" s="185"/>
      <c r="HH612" s="185"/>
      <c r="HI612" s="185"/>
      <c r="HJ612" s="185"/>
      <c r="HK612" s="185"/>
      <c r="HL612" s="185"/>
      <c r="HM612" s="185"/>
      <c r="HN612" s="185"/>
      <c r="HO612" s="185"/>
      <c r="HP612" s="185"/>
      <c r="HQ612" s="185"/>
      <c r="HR612" s="185"/>
      <c r="HS612" s="185"/>
      <c r="HT612" s="185"/>
      <c r="HU612" s="185"/>
      <c r="HV612" s="185"/>
      <c r="HW612" s="185"/>
      <c r="HX612" s="185"/>
      <c r="HY612" s="185"/>
      <c r="HZ612" s="185"/>
      <c r="IA612" s="185"/>
      <c r="IB612" s="185"/>
      <c r="IC612" s="185"/>
      <c r="ID612" s="185"/>
      <c r="IE612" s="185"/>
      <c r="IF612" s="185"/>
      <c r="IG612" s="185"/>
      <c r="IH612" s="185"/>
      <c r="II612" s="185"/>
      <c r="IJ612" s="185"/>
      <c r="IK612" s="185"/>
      <c r="IL612" s="185"/>
      <c r="IM612" s="185"/>
      <c r="IN612" s="185"/>
      <c r="IO612" s="185"/>
      <c r="IP612" s="185"/>
      <c r="IQ612" s="185"/>
      <c r="IR612" s="185"/>
      <c r="IS612" s="185"/>
      <c r="IT612" s="185"/>
      <c r="IU612" s="185"/>
      <c r="IV612" s="185"/>
      <c r="IW612" s="185"/>
      <c r="IX612" s="185"/>
      <c r="IY612" s="185"/>
      <c r="IZ612" s="185"/>
      <c r="JA612" s="185"/>
      <c r="JB612" s="185"/>
      <c r="JC612" s="185"/>
      <c r="JD612" s="185"/>
      <c r="JE612" s="185"/>
      <c r="JF612" s="185"/>
      <c r="JG612" s="185"/>
      <c r="JH612" s="185"/>
      <c r="JI612" s="185"/>
      <c r="JJ612" s="185"/>
      <c r="JK612" s="185"/>
      <c r="JL612" s="185"/>
      <c r="JM612" s="185"/>
      <c r="JN612" s="185"/>
      <c r="JO612" s="185"/>
      <c r="JP612" s="185"/>
      <c r="JQ612" s="185"/>
      <c r="JR612" s="185"/>
      <c r="JS612" s="185"/>
      <c r="JT612" s="185"/>
      <c r="JU612" s="185"/>
      <c r="JV612" s="185"/>
      <c r="JW612" s="185"/>
      <c r="JX612" s="185"/>
      <c r="JY612" s="185"/>
      <c r="JZ612" s="185"/>
      <c r="KA612" s="185"/>
      <c r="KB612" s="185"/>
      <c r="KC612" s="185"/>
      <c r="KD612" s="185"/>
      <c r="KE612" s="185"/>
      <c r="KF612" s="185"/>
      <c r="KG612" s="185"/>
      <c r="KH612" s="185"/>
      <c r="KI612" s="185"/>
      <c r="KJ612" s="185"/>
      <c r="KK612" s="185"/>
      <c r="KL612" s="185"/>
      <c r="KM612" s="185"/>
      <c r="KN612" s="185"/>
      <c r="KO612" s="185"/>
      <c r="KP612" s="185"/>
      <c r="KQ612" s="185"/>
      <c r="KR612" s="185"/>
      <c r="KS612" s="185"/>
      <c r="KT612" s="185"/>
      <c r="KU612" s="185"/>
      <c r="KV612" s="185"/>
      <c r="KW612" s="185"/>
      <c r="KX612" s="185"/>
      <c r="KY612" s="185"/>
      <c r="KZ612" s="185"/>
      <c r="LA612" s="185"/>
      <c r="LB612" s="185"/>
      <c r="LC612" s="185"/>
      <c r="LD612" s="185"/>
      <c r="LE612" s="185"/>
      <c r="LF612" s="185"/>
      <c r="LG612" s="185"/>
      <c r="LH612" s="185"/>
      <c r="LI612" s="185"/>
      <c r="LJ612" s="185"/>
      <c r="LK612" s="185"/>
      <c r="LL612" s="185"/>
      <c r="LM612" s="185"/>
      <c r="LN612" s="185"/>
      <c r="LO612" s="185"/>
      <c r="LP612" s="185"/>
      <c r="LQ612" s="185"/>
      <c r="LR612" s="185"/>
      <c r="LS612" s="185"/>
      <c r="LT612" s="185"/>
      <c r="LU612" s="185"/>
      <c r="LV612" s="185"/>
      <c r="LW612" s="185"/>
      <c r="LX612" s="185"/>
      <c r="LY612" s="185"/>
      <c r="LZ612" s="185"/>
      <c r="MA612" s="185"/>
      <c r="MB612" s="185"/>
      <c r="MC612" s="185"/>
      <c r="MD612" s="185"/>
      <c r="ME612" s="185"/>
      <c r="MF612" s="185"/>
      <c r="MG612" s="185"/>
      <c r="MH612" s="185"/>
      <c r="MI612" s="185"/>
      <c r="MJ612" s="185"/>
      <c r="MK612" s="185"/>
      <c r="ML612" s="185"/>
      <c r="MM612" s="185"/>
      <c r="MN612" s="185"/>
      <c r="MO612" s="185"/>
      <c r="MP612" s="185"/>
      <c r="MQ612" s="185"/>
      <c r="MR612" s="185"/>
      <c r="MS612" s="185"/>
      <c r="MT612" s="185"/>
      <c r="MU612" s="185"/>
      <c r="MV612" s="185"/>
      <c r="MW612" s="185"/>
      <c r="MX612" s="185"/>
      <c r="MY612" s="185"/>
      <c r="MZ612" s="185"/>
      <c r="NA612" s="185"/>
      <c r="NB612" s="185"/>
      <c r="NC612" s="185"/>
      <c r="ND612" s="185"/>
      <c r="NE612" s="185"/>
      <c r="NF612" s="185"/>
      <c r="NG612" s="185"/>
      <c r="NH612" s="185"/>
      <c r="NI612" s="185"/>
      <c r="NJ612" s="185"/>
      <c r="NK612" s="185"/>
      <c r="NL612" s="185"/>
      <c r="NM612" s="185"/>
      <c r="NN612" s="185"/>
      <c r="NO612" s="185"/>
      <c r="NP612" s="185"/>
      <c r="NQ612" s="185"/>
      <c r="NR612" s="185"/>
      <c r="NS612" s="185"/>
      <c r="NT612" s="185"/>
      <c r="NU612" s="185"/>
      <c r="NV612" s="185"/>
      <c r="NW612" s="185"/>
      <c r="NX612" s="185"/>
      <c r="NY612" s="185"/>
      <c r="NZ612" s="185"/>
      <c r="OA612" s="185"/>
      <c r="OB612" s="185"/>
      <c r="OC612" s="185"/>
      <c r="OD612" s="185"/>
      <c r="OE612" s="185"/>
      <c r="OF612" s="185"/>
      <c r="OG612" s="185"/>
      <c r="OH612" s="185"/>
      <c r="OI612" s="185"/>
      <c r="OJ612" s="185"/>
      <c r="OK612" s="185"/>
      <c r="OL612" s="185"/>
      <c r="OM612" s="185"/>
      <c r="ON612" s="185"/>
      <c r="OO612" s="185"/>
      <c r="OP612" s="185"/>
      <c r="OQ612" s="185"/>
      <c r="OR612" s="185"/>
      <c r="OS612" s="185"/>
      <c r="OT612" s="185"/>
      <c r="OU612" s="185"/>
      <c r="OV612" s="185"/>
      <c r="OW612" s="185"/>
      <c r="OX612" s="185"/>
      <c r="OY612" s="185"/>
      <c r="OZ612" s="185"/>
      <c r="PA612" s="185"/>
      <c r="PB612" s="185"/>
      <c r="PC612" s="185"/>
      <c r="PD612" s="185"/>
      <c r="PE612" s="185"/>
      <c r="PF612" s="185"/>
      <c r="PG612" s="185"/>
      <c r="PH612" s="185"/>
      <c r="PI612" s="185"/>
      <c r="PJ612" s="185"/>
      <c r="PK612" s="185"/>
      <c r="PL612" s="185"/>
      <c r="PM612" s="185"/>
      <c r="PN612" s="185"/>
      <c r="PO612" s="185"/>
      <c r="PP612" s="185"/>
      <c r="PQ612" s="185"/>
      <c r="PR612" s="185"/>
      <c r="PS612" s="185"/>
      <c r="PT612" s="185"/>
      <c r="PU612" s="185"/>
      <c r="PV612" s="185"/>
      <c r="PW612" s="185"/>
      <c r="PX612" s="185"/>
      <c r="PY612" s="185"/>
      <c r="PZ612" s="185"/>
      <c r="QA612" s="185"/>
      <c r="QB612" s="185"/>
      <c r="QC612" s="185"/>
      <c r="QD612" s="185"/>
      <c r="QE612" s="185"/>
      <c r="QF612" s="185"/>
      <c r="QG612" s="185"/>
      <c r="QH612" s="185"/>
      <c r="QI612" s="185"/>
      <c r="QJ612" s="185"/>
      <c r="QK612" s="185"/>
      <c r="QL612" s="185"/>
      <c r="QM612" s="185"/>
      <c r="QN612" s="185"/>
      <c r="QO612" s="185"/>
      <c r="QP612" s="185"/>
      <c r="QQ612" s="185"/>
      <c r="QR612" s="185"/>
      <c r="QS612" s="185"/>
      <c r="QT612" s="185"/>
      <c r="QU612" s="185"/>
      <c r="QV612" s="185"/>
      <c r="QW612" s="185"/>
      <c r="QX612" s="185"/>
      <c r="QY612" s="185"/>
      <c r="QZ612" s="185"/>
      <c r="RA612" s="185"/>
      <c r="RB612" s="185"/>
      <c r="RC612" s="185"/>
      <c r="RD612" s="185"/>
      <c r="RE612" s="185"/>
      <c r="RF612" s="185"/>
      <c r="RG612" s="185"/>
      <c r="RH612" s="185"/>
      <c r="RI612" s="185"/>
      <c r="RJ612" s="185"/>
      <c r="RK612" s="185"/>
      <c r="RL612" s="185"/>
      <c r="RM612" s="185"/>
      <c r="RN612" s="185"/>
      <c r="RO612" s="185"/>
      <c r="RP612" s="185"/>
      <c r="RQ612" s="185"/>
      <c r="RR612" s="185"/>
      <c r="RS612" s="185"/>
      <c r="RT612" s="185"/>
      <c r="RU612" s="185"/>
      <c r="RV612" s="185"/>
      <c r="RW612" s="185"/>
      <c r="RX612" s="185"/>
      <c r="RY612" s="185"/>
      <c r="RZ612" s="185"/>
      <c r="SA612" s="185"/>
      <c r="SB612" s="185"/>
      <c r="SC612" s="185"/>
      <c r="SD612" s="185"/>
      <c r="SE612" s="185"/>
      <c r="SF612" s="185"/>
      <c r="SG612" s="185"/>
      <c r="SH612" s="185"/>
      <c r="SI612" s="185"/>
      <c r="SJ612" s="185"/>
      <c r="SK612" s="185"/>
      <c r="SL612" s="185"/>
      <c r="SM612" s="185"/>
      <c r="SN612" s="185"/>
      <c r="SO612" s="185"/>
      <c r="SP612" s="185"/>
      <c r="SQ612" s="185"/>
      <c r="SR612" s="185"/>
      <c r="SS612" s="185"/>
      <c r="ST612" s="185"/>
      <c r="SU612" s="185"/>
      <c r="SV612" s="185"/>
      <c r="SW612" s="185"/>
      <c r="SX612" s="185"/>
      <c r="SY612" s="185"/>
      <c r="SZ612" s="185"/>
      <c r="TA612" s="185"/>
      <c r="TB612" s="185"/>
      <c r="TC612" s="185"/>
      <c r="TD612" s="185"/>
      <c r="TE612" s="185"/>
      <c r="TF612" s="185"/>
      <c r="TG612" s="185"/>
      <c r="TH612" s="185"/>
      <c r="TI612" s="185"/>
    </row>
    <row r="613" spans="1:529" s="79" customFormat="1" ht="27.75" customHeight="1" thickBot="1" x14ac:dyDescent="0.3">
      <c r="A613" s="540">
        <v>13140149</v>
      </c>
      <c r="B613" s="285">
        <v>40226</v>
      </c>
      <c r="C613" s="49" t="s">
        <v>1617</v>
      </c>
      <c r="D613" s="105" t="s">
        <v>1618</v>
      </c>
      <c r="E613" s="49" t="s">
        <v>7446</v>
      </c>
      <c r="F613" s="49" t="s">
        <v>60</v>
      </c>
      <c r="G613" s="49" t="s">
        <v>28</v>
      </c>
      <c r="H613" s="284">
        <v>36782</v>
      </c>
      <c r="I613" s="285">
        <v>40247</v>
      </c>
      <c r="J613" s="285">
        <v>44609</v>
      </c>
      <c r="K613" s="105" t="s">
        <v>1619</v>
      </c>
      <c r="L613" s="105"/>
      <c r="M613" s="105" t="s">
        <v>948</v>
      </c>
      <c r="N613" s="105" t="s">
        <v>21</v>
      </c>
      <c r="O613" s="105">
        <v>24000</v>
      </c>
      <c r="P613" s="289"/>
      <c r="Q613" s="289"/>
      <c r="R613" s="289"/>
      <c r="S613" s="289"/>
      <c r="T613" s="720">
        <v>22</v>
      </c>
      <c r="U613" s="105">
        <v>90</v>
      </c>
      <c r="V613" s="105">
        <v>24000</v>
      </c>
      <c r="W613" s="105" t="s">
        <v>1258</v>
      </c>
      <c r="X613" s="105">
        <v>50</v>
      </c>
      <c r="Y613" s="105">
        <v>50</v>
      </c>
      <c r="Z613" s="105">
        <v>250</v>
      </c>
      <c r="AA613" s="105"/>
      <c r="AB613" s="105"/>
      <c r="AC613" s="105"/>
      <c r="AD613" s="105">
        <v>10</v>
      </c>
      <c r="AE613" s="105"/>
      <c r="AF613" s="105"/>
      <c r="AG613" s="105" t="s">
        <v>6300</v>
      </c>
      <c r="AH613" s="105"/>
      <c r="AI613" s="105" t="s">
        <v>2472</v>
      </c>
      <c r="AJ613" s="105" t="s">
        <v>4211</v>
      </c>
      <c r="AK613" s="30"/>
      <c r="AL613" s="321"/>
      <c r="AM613" s="13"/>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c r="CM613" s="185"/>
      <c r="CN613" s="185"/>
      <c r="CO613" s="185"/>
      <c r="CP613" s="185"/>
      <c r="CQ613" s="185"/>
      <c r="CR613" s="185"/>
      <c r="CS613" s="185"/>
      <c r="CT613" s="185"/>
      <c r="CU613" s="185"/>
      <c r="CV613" s="185"/>
      <c r="CW613" s="185"/>
      <c r="CX613" s="185"/>
      <c r="CY613" s="185"/>
      <c r="CZ613" s="185"/>
      <c r="DA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185"/>
      <c r="GU613" s="185"/>
      <c r="GV613" s="185"/>
      <c r="GW613" s="185"/>
      <c r="GX613" s="185"/>
      <c r="GY613" s="185"/>
      <c r="GZ613" s="185"/>
      <c r="HA613" s="185"/>
      <c r="HB613" s="185"/>
      <c r="HC613" s="185"/>
      <c r="HD613" s="185"/>
      <c r="HE613" s="185"/>
      <c r="HF613" s="185"/>
      <c r="HG613" s="185"/>
      <c r="HH613" s="185"/>
      <c r="HI613" s="185"/>
      <c r="HJ613" s="185"/>
      <c r="HK613" s="185"/>
      <c r="HL613" s="185"/>
      <c r="HM613" s="185"/>
      <c r="HN613" s="185"/>
      <c r="HO613" s="185"/>
      <c r="HP613" s="185"/>
      <c r="HQ613" s="185"/>
      <c r="HR613" s="185"/>
      <c r="HS613" s="185"/>
      <c r="HT613" s="185"/>
      <c r="HU613" s="185"/>
      <c r="HV613" s="185"/>
      <c r="HW613" s="185"/>
      <c r="HX613" s="185"/>
      <c r="HY613" s="185"/>
      <c r="HZ613" s="185"/>
      <c r="IA613" s="185"/>
      <c r="IB613" s="185"/>
      <c r="IC613" s="185"/>
      <c r="ID613" s="185"/>
      <c r="IE613" s="185"/>
      <c r="IF613" s="185"/>
      <c r="IG613" s="185"/>
      <c r="IH613" s="185"/>
      <c r="II613" s="185"/>
      <c r="IJ613" s="185"/>
      <c r="IK613" s="185"/>
      <c r="IL613" s="185"/>
      <c r="IM613" s="185"/>
      <c r="IN613" s="185"/>
      <c r="IO613" s="185"/>
      <c r="IP613" s="185"/>
      <c r="IQ613" s="185"/>
      <c r="IR613" s="185"/>
      <c r="IS613" s="185"/>
      <c r="IT613" s="185"/>
      <c r="IU613" s="185"/>
      <c r="IV613" s="185"/>
      <c r="IW613" s="185"/>
      <c r="IX613" s="185"/>
      <c r="IY613" s="185"/>
      <c r="IZ613" s="185"/>
      <c r="JA613" s="185"/>
      <c r="JB613" s="185"/>
      <c r="JC613" s="185"/>
      <c r="JD613" s="185"/>
      <c r="JE613" s="185"/>
      <c r="JF613" s="185"/>
      <c r="JG613" s="185"/>
      <c r="JH613" s="185"/>
      <c r="JI613" s="185"/>
      <c r="JJ613" s="185"/>
      <c r="JK613" s="185"/>
      <c r="JL613" s="185"/>
      <c r="JM613" s="185"/>
      <c r="JN613" s="185"/>
      <c r="JO613" s="185"/>
      <c r="JP613" s="185"/>
      <c r="JQ613" s="185"/>
      <c r="JR613" s="185"/>
      <c r="JS613" s="185"/>
      <c r="JT613" s="185"/>
      <c r="JU613" s="185"/>
      <c r="JV613" s="185"/>
      <c r="JW613" s="185"/>
      <c r="JX613" s="185"/>
      <c r="JY613" s="185"/>
      <c r="JZ613" s="185"/>
      <c r="KA613" s="185"/>
      <c r="KB613" s="185"/>
      <c r="KC613" s="185"/>
      <c r="KD613" s="185"/>
      <c r="KE613" s="185"/>
      <c r="KF613" s="185"/>
      <c r="KG613" s="185"/>
      <c r="KH613" s="185"/>
      <c r="KI613" s="185"/>
      <c r="KJ613" s="185"/>
      <c r="KK613" s="185"/>
      <c r="KL613" s="185"/>
      <c r="KM613" s="185"/>
      <c r="KN613" s="185"/>
      <c r="KO613" s="185"/>
      <c r="KP613" s="185"/>
      <c r="KQ613" s="185"/>
      <c r="KR613" s="185"/>
      <c r="KS613" s="185"/>
      <c r="KT613" s="185"/>
      <c r="KU613" s="185"/>
      <c r="KV613" s="185"/>
      <c r="KW613" s="185"/>
      <c r="KX613" s="185"/>
      <c r="KY613" s="185"/>
      <c r="KZ613" s="185"/>
      <c r="LA613" s="185"/>
      <c r="LB613" s="185"/>
      <c r="LC613" s="185"/>
      <c r="LD613" s="185"/>
      <c r="LE613" s="185"/>
      <c r="LF613" s="185"/>
      <c r="LG613" s="185"/>
      <c r="LH613" s="185"/>
      <c r="LI613" s="185"/>
      <c r="LJ613" s="185"/>
      <c r="LK613" s="185"/>
      <c r="LL613" s="185"/>
      <c r="LM613" s="185"/>
      <c r="LN613" s="185"/>
      <c r="LO613" s="185"/>
      <c r="LP613" s="185"/>
      <c r="LQ613" s="185"/>
      <c r="LR613" s="185"/>
      <c r="LS613" s="185"/>
      <c r="LT613" s="185"/>
      <c r="LU613" s="185"/>
      <c r="LV613" s="185"/>
      <c r="LW613" s="185"/>
      <c r="LX613" s="185"/>
      <c r="LY613" s="185"/>
      <c r="LZ613" s="185"/>
      <c r="MA613" s="185"/>
      <c r="MB613" s="185"/>
      <c r="MC613" s="185"/>
      <c r="MD613" s="185"/>
      <c r="ME613" s="185"/>
      <c r="MF613" s="185"/>
      <c r="MG613" s="185"/>
      <c r="MH613" s="185"/>
      <c r="MI613" s="185"/>
      <c r="MJ613" s="185"/>
      <c r="MK613" s="185"/>
      <c r="ML613" s="185"/>
      <c r="MM613" s="185"/>
      <c r="MN613" s="185"/>
      <c r="MO613" s="185"/>
      <c r="MP613" s="185"/>
      <c r="MQ613" s="185"/>
      <c r="MR613" s="185"/>
      <c r="MS613" s="185"/>
      <c r="MT613" s="185"/>
      <c r="MU613" s="185"/>
      <c r="MV613" s="185"/>
      <c r="MW613" s="185"/>
      <c r="MX613" s="185"/>
      <c r="MY613" s="185"/>
      <c r="MZ613" s="185"/>
      <c r="NA613" s="185"/>
      <c r="NB613" s="185"/>
      <c r="NC613" s="185"/>
      <c r="ND613" s="185"/>
      <c r="NE613" s="185"/>
      <c r="NF613" s="185"/>
      <c r="NG613" s="185"/>
      <c r="NH613" s="185"/>
      <c r="NI613" s="185"/>
      <c r="NJ613" s="185"/>
      <c r="NK613" s="185"/>
      <c r="NL613" s="185"/>
      <c r="NM613" s="185"/>
      <c r="NN613" s="185"/>
      <c r="NO613" s="185"/>
      <c r="NP613" s="185"/>
      <c r="NQ613" s="185"/>
      <c r="NR613" s="185"/>
      <c r="NS613" s="185"/>
      <c r="NT613" s="185"/>
      <c r="NU613" s="185"/>
      <c r="NV613" s="185"/>
      <c r="NW613" s="185"/>
      <c r="NX613" s="185"/>
      <c r="NY613" s="185"/>
      <c r="NZ613" s="185"/>
      <c r="OA613" s="185"/>
      <c r="OB613" s="185"/>
      <c r="OC613" s="185"/>
      <c r="OD613" s="185"/>
      <c r="OE613" s="185"/>
      <c r="OF613" s="185"/>
      <c r="OG613" s="185"/>
      <c r="OH613" s="185"/>
      <c r="OI613" s="185"/>
      <c r="OJ613" s="185"/>
      <c r="OK613" s="185"/>
      <c r="OL613" s="185"/>
      <c r="OM613" s="185"/>
      <c r="ON613" s="185"/>
      <c r="OO613" s="185"/>
      <c r="OP613" s="185"/>
      <c r="OQ613" s="185"/>
      <c r="OR613" s="185"/>
      <c r="OS613" s="185"/>
      <c r="OT613" s="185"/>
      <c r="OU613" s="185"/>
      <c r="OV613" s="185"/>
      <c r="OW613" s="185"/>
      <c r="OX613" s="185"/>
      <c r="OY613" s="185"/>
      <c r="OZ613" s="185"/>
      <c r="PA613" s="185"/>
      <c r="PB613" s="185"/>
      <c r="PC613" s="185"/>
      <c r="PD613" s="185"/>
      <c r="PE613" s="185"/>
      <c r="PF613" s="185"/>
      <c r="PG613" s="185"/>
      <c r="PH613" s="185"/>
      <c r="PI613" s="185"/>
      <c r="PJ613" s="185"/>
      <c r="PK613" s="185"/>
      <c r="PL613" s="185"/>
      <c r="PM613" s="185"/>
      <c r="PN613" s="185"/>
      <c r="PO613" s="185"/>
      <c r="PP613" s="185"/>
      <c r="PQ613" s="185"/>
      <c r="PR613" s="185"/>
      <c r="PS613" s="185"/>
      <c r="PT613" s="185"/>
      <c r="PU613" s="185"/>
      <c r="PV613" s="185"/>
      <c r="PW613" s="185"/>
      <c r="PX613" s="185"/>
      <c r="PY613" s="185"/>
      <c r="PZ613" s="185"/>
      <c r="QA613" s="185"/>
      <c r="QB613" s="185"/>
      <c r="QC613" s="185"/>
      <c r="QD613" s="185"/>
      <c r="QE613" s="185"/>
      <c r="QF613" s="185"/>
      <c r="QG613" s="185"/>
      <c r="QH613" s="185"/>
      <c r="QI613" s="185"/>
      <c r="QJ613" s="185"/>
      <c r="QK613" s="185"/>
      <c r="QL613" s="185"/>
      <c r="QM613" s="185"/>
      <c r="QN613" s="185"/>
      <c r="QO613" s="185"/>
      <c r="QP613" s="185"/>
      <c r="QQ613" s="185"/>
      <c r="QR613" s="185"/>
      <c r="QS613" s="185"/>
      <c r="QT613" s="185"/>
      <c r="QU613" s="185"/>
      <c r="QV613" s="185"/>
      <c r="QW613" s="185"/>
      <c r="QX613" s="185"/>
      <c r="QY613" s="185"/>
      <c r="QZ613" s="185"/>
      <c r="RA613" s="185"/>
      <c r="RB613" s="185"/>
      <c r="RC613" s="185"/>
      <c r="RD613" s="185"/>
      <c r="RE613" s="185"/>
      <c r="RF613" s="185"/>
      <c r="RG613" s="185"/>
      <c r="RH613" s="185"/>
      <c r="RI613" s="185"/>
      <c r="RJ613" s="185"/>
      <c r="RK613" s="185"/>
      <c r="RL613" s="185"/>
      <c r="RM613" s="185"/>
      <c r="RN613" s="185"/>
      <c r="RO613" s="185"/>
      <c r="RP613" s="185"/>
      <c r="RQ613" s="185"/>
      <c r="RR613" s="185"/>
      <c r="RS613" s="185"/>
      <c r="RT613" s="185"/>
      <c r="RU613" s="185"/>
      <c r="RV613" s="185"/>
      <c r="RW613" s="185"/>
      <c r="RX613" s="185"/>
      <c r="RY613" s="185"/>
      <c r="RZ613" s="185"/>
      <c r="SA613" s="185"/>
      <c r="SB613" s="185"/>
      <c r="SC613" s="185"/>
      <c r="SD613" s="185"/>
      <c r="SE613" s="185"/>
      <c r="SF613" s="185"/>
      <c r="SG613" s="185"/>
      <c r="SH613" s="185"/>
      <c r="SI613" s="185"/>
      <c r="SJ613" s="185"/>
      <c r="SK613" s="185"/>
      <c r="SL613" s="185"/>
      <c r="SM613" s="185"/>
      <c r="SN613" s="185"/>
      <c r="SO613" s="185"/>
      <c r="SP613" s="185"/>
      <c r="SQ613" s="185"/>
      <c r="SR613" s="185"/>
      <c r="SS613" s="185"/>
      <c r="ST613" s="185"/>
      <c r="SU613" s="185"/>
      <c r="SV613" s="185"/>
      <c r="SW613" s="185"/>
      <c r="SX613" s="185"/>
      <c r="SY613" s="185"/>
      <c r="SZ613" s="185"/>
      <c r="TA613" s="185"/>
      <c r="TB613" s="185"/>
      <c r="TC613" s="185"/>
      <c r="TD613" s="185"/>
      <c r="TE613" s="185"/>
      <c r="TF613" s="185"/>
      <c r="TG613" s="185"/>
      <c r="TH613" s="185"/>
      <c r="TI613" s="185"/>
    </row>
    <row r="614" spans="1:529" s="79" customFormat="1" ht="36" customHeight="1" thickBot="1" x14ac:dyDescent="0.3">
      <c r="A614" s="659">
        <v>13140150</v>
      </c>
      <c r="B614" s="257">
        <v>40233</v>
      </c>
      <c r="C614" s="259" t="s">
        <v>5718</v>
      </c>
      <c r="D614" s="258" t="s">
        <v>5719</v>
      </c>
      <c r="E614" s="259"/>
      <c r="F614" s="259"/>
      <c r="G614" s="259"/>
      <c r="H614" s="259">
        <v>75112</v>
      </c>
      <c r="I614" s="257">
        <v>40253</v>
      </c>
      <c r="J614" s="257">
        <v>42424</v>
      </c>
      <c r="K614" s="258" t="s">
        <v>370</v>
      </c>
      <c r="L614" s="258"/>
      <c r="M614" s="258" t="s">
        <v>300</v>
      </c>
      <c r="N614" s="257" t="s">
        <v>52</v>
      </c>
      <c r="O614" s="258">
        <v>5800945</v>
      </c>
      <c r="P614" s="263" t="s">
        <v>6244</v>
      </c>
      <c r="Q614" s="263" t="s">
        <v>6244</v>
      </c>
      <c r="R614" s="258"/>
      <c r="S614" s="258"/>
      <c r="T614" s="742"/>
      <c r="U614" s="258"/>
      <c r="V614" s="258">
        <v>5800945</v>
      </c>
      <c r="W614" s="258"/>
      <c r="X614" s="258"/>
      <c r="Y614" s="258"/>
      <c r="Z614" s="258"/>
      <c r="AA614" s="258"/>
      <c r="AB614" s="258"/>
      <c r="AC614" s="258"/>
      <c r="AD614" s="258"/>
      <c r="AE614" s="258"/>
      <c r="AF614" s="258"/>
      <c r="AG614" s="258"/>
      <c r="AH614" s="258"/>
      <c r="AI614" s="258" t="s">
        <v>4212</v>
      </c>
      <c r="AJ614" s="258" t="s">
        <v>4213</v>
      </c>
      <c r="AK614" s="294"/>
      <c r="AL614" s="294" t="s">
        <v>6246</v>
      </c>
      <c r="AM614" s="13"/>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c r="CM614" s="185"/>
      <c r="CN614" s="185"/>
      <c r="CO614" s="185"/>
      <c r="CP614" s="185"/>
      <c r="CQ614" s="185"/>
      <c r="CR614" s="185"/>
      <c r="CS614" s="185"/>
      <c r="CT614" s="185"/>
      <c r="CU614" s="185"/>
      <c r="CV614" s="185"/>
      <c r="CW614" s="185"/>
      <c r="CX614" s="185"/>
      <c r="CY614" s="185"/>
      <c r="CZ614" s="185"/>
      <c r="DA614" s="185"/>
      <c r="DB614" s="185"/>
      <c r="DC614" s="185"/>
      <c r="DD614" s="185"/>
      <c r="DE614" s="185"/>
      <c r="DF614" s="185"/>
      <c r="DG614" s="185"/>
      <c r="DH614" s="185"/>
      <c r="DI614" s="185"/>
      <c r="DJ614" s="185"/>
      <c r="DK614" s="185"/>
      <c r="DL614" s="185"/>
      <c r="DM614" s="185"/>
      <c r="DN614" s="185"/>
      <c r="DO614" s="185"/>
      <c r="DP614" s="185"/>
      <c r="DQ614" s="185"/>
      <c r="DR614" s="185"/>
      <c r="DS614" s="185"/>
      <c r="DT614" s="185"/>
      <c r="DU614" s="185"/>
      <c r="DV614" s="185"/>
      <c r="DW614" s="185"/>
      <c r="DX614" s="185"/>
      <c r="DY614" s="185"/>
      <c r="DZ614" s="185"/>
      <c r="EA614" s="185"/>
      <c r="EB614" s="185"/>
      <c r="EC614" s="185"/>
      <c r="ED614" s="185"/>
      <c r="EE614" s="185"/>
      <c r="EF614" s="185"/>
      <c r="EG614" s="185"/>
      <c r="EH614" s="185"/>
      <c r="EI614" s="185"/>
      <c r="EJ614" s="185"/>
      <c r="EK614" s="185"/>
      <c r="EL614" s="185"/>
      <c r="EM614" s="185"/>
      <c r="EN614" s="185"/>
      <c r="EO614" s="185"/>
      <c r="EP614" s="185"/>
      <c r="EQ614" s="185"/>
      <c r="ER614" s="185"/>
      <c r="ES614" s="185"/>
      <c r="ET614" s="185"/>
      <c r="EU614" s="185"/>
      <c r="EV614" s="185"/>
      <c r="EW614" s="185"/>
      <c r="EX614" s="185"/>
      <c r="EY614" s="185"/>
      <c r="EZ614" s="185"/>
      <c r="FA614" s="185"/>
      <c r="FB614" s="185"/>
      <c r="FC614" s="185"/>
      <c r="FD614" s="185"/>
      <c r="FE614" s="185"/>
      <c r="FF614" s="185"/>
      <c r="FG614" s="185"/>
      <c r="FH614" s="185"/>
      <c r="FI614" s="185"/>
      <c r="FJ614" s="185"/>
      <c r="FK614" s="185"/>
      <c r="FL614" s="185"/>
      <c r="FM614" s="185"/>
      <c r="FN614" s="185"/>
      <c r="FO614" s="185"/>
      <c r="FP614" s="185"/>
      <c r="FQ614" s="185"/>
      <c r="FR614" s="185"/>
      <c r="FS614" s="185"/>
      <c r="FT614" s="185"/>
      <c r="FU614" s="185"/>
      <c r="FV614" s="185"/>
      <c r="FW614" s="185"/>
      <c r="FX614" s="185"/>
      <c r="FY614" s="185"/>
      <c r="FZ614" s="185"/>
      <c r="GA614" s="185"/>
      <c r="GB614" s="185"/>
      <c r="GC614" s="185"/>
      <c r="GD614" s="185"/>
      <c r="GE614" s="185"/>
      <c r="GF614" s="185"/>
      <c r="GG614" s="185"/>
      <c r="GH614" s="185"/>
      <c r="GI614" s="185"/>
      <c r="GJ614" s="185"/>
      <c r="GK614" s="185"/>
      <c r="GL614" s="185"/>
      <c r="GM614" s="185"/>
      <c r="GN614" s="185"/>
      <c r="GO614" s="185"/>
      <c r="GP614" s="185"/>
      <c r="GQ614" s="185"/>
      <c r="GR614" s="185"/>
      <c r="GS614" s="185"/>
      <c r="GT614" s="185"/>
      <c r="GU614" s="185"/>
      <c r="GV614" s="185"/>
      <c r="GW614" s="185"/>
      <c r="GX614" s="185"/>
      <c r="GY614" s="185"/>
      <c r="GZ614" s="185"/>
      <c r="HA614" s="185"/>
      <c r="HB614" s="185"/>
      <c r="HC614" s="185"/>
      <c r="HD614" s="185"/>
      <c r="HE614" s="185"/>
      <c r="HF614" s="185"/>
      <c r="HG614" s="185"/>
      <c r="HH614" s="185"/>
      <c r="HI614" s="185"/>
      <c r="HJ614" s="185"/>
      <c r="HK614" s="185"/>
      <c r="HL614" s="185"/>
      <c r="HM614" s="185"/>
      <c r="HN614" s="185"/>
      <c r="HO614" s="185"/>
      <c r="HP614" s="185"/>
      <c r="HQ614" s="185"/>
      <c r="HR614" s="185"/>
      <c r="HS614" s="185"/>
      <c r="HT614" s="185"/>
      <c r="HU614" s="185"/>
      <c r="HV614" s="185"/>
      <c r="HW614" s="185"/>
      <c r="HX614" s="185"/>
      <c r="HY614" s="185"/>
      <c r="HZ614" s="185"/>
      <c r="IA614" s="185"/>
      <c r="IB614" s="185"/>
      <c r="IC614" s="185"/>
      <c r="ID614" s="185"/>
      <c r="IE614" s="185"/>
      <c r="IF614" s="185"/>
      <c r="IG614" s="185"/>
      <c r="IH614" s="185"/>
      <c r="II614" s="185"/>
      <c r="IJ614" s="185"/>
      <c r="IK614" s="185"/>
      <c r="IL614" s="185"/>
      <c r="IM614" s="185"/>
      <c r="IN614" s="185"/>
      <c r="IO614" s="185"/>
      <c r="IP614" s="185"/>
      <c r="IQ614" s="185"/>
      <c r="IR614" s="185"/>
      <c r="IS614" s="185"/>
      <c r="IT614" s="185"/>
      <c r="IU614" s="185"/>
      <c r="IV614" s="185"/>
      <c r="IW614" s="185"/>
      <c r="IX614" s="185"/>
      <c r="IY614" s="185"/>
      <c r="IZ614" s="185"/>
      <c r="JA614" s="185"/>
      <c r="JB614" s="185"/>
      <c r="JC614" s="185"/>
      <c r="JD614" s="185"/>
      <c r="JE614" s="185"/>
      <c r="JF614" s="185"/>
      <c r="JG614" s="185"/>
      <c r="JH614" s="185"/>
      <c r="JI614" s="185"/>
      <c r="JJ614" s="185"/>
      <c r="JK614" s="185"/>
      <c r="JL614" s="185"/>
      <c r="JM614" s="185"/>
      <c r="JN614" s="185"/>
      <c r="JO614" s="185"/>
      <c r="JP614" s="185"/>
      <c r="JQ614" s="185"/>
      <c r="JR614" s="185"/>
      <c r="JS614" s="185"/>
      <c r="JT614" s="185"/>
      <c r="JU614" s="185"/>
      <c r="JV614" s="185"/>
      <c r="JW614" s="185"/>
      <c r="JX614" s="185"/>
      <c r="JY614" s="185"/>
      <c r="JZ614" s="185"/>
      <c r="KA614" s="185"/>
      <c r="KB614" s="185"/>
      <c r="KC614" s="185"/>
      <c r="KD614" s="185"/>
      <c r="KE614" s="185"/>
      <c r="KF614" s="185"/>
      <c r="KG614" s="185"/>
      <c r="KH614" s="185"/>
      <c r="KI614" s="185"/>
      <c r="KJ614" s="185"/>
      <c r="KK614" s="185"/>
      <c r="KL614" s="185"/>
      <c r="KM614" s="185"/>
      <c r="KN614" s="185"/>
      <c r="KO614" s="185"/>
      <c r="KP614" s="185"/>
      <c r="KQ614" s="185"/>
      <c r="KR614" s="185"/>
      <c r="KS614" s="185"/>
      <c r="KT614" s="185"/>
      <c r="KU614" s="185"/>
      <c r="KV614" s="185"/>
      <c r="KW614" s="185"/>
      <c r="KX614" s="185"/>
      <c r="KY614" s="185"/>
      <c r="KZ614" s="185"/>
      <c r="LA614" s="185"/>
      <c r="LB614" s="185"/>
      <c r="LC614" s="185"/>
      <c r="LD614" s="185"/>
      <c r="LE614" s="185"/>
      <c r="LF614" s="185"/>
      <c r="LG614" s="185"/>
      <c r="LH614" s="185"/>
      <c r="LI614" s="185"/>
      <c r="LJ614" s="185"/>
      <c r="LK614" s="185"/>
      <c r="LL614" s="185"/>
      <c r="LM614" s="185"/>
      <c r="LN614" s="185"/>
      <c r="LO614" s="185"/>
      <c r="LP614" s="185"/>
      <c r="LQ614" s="185"/>
      <c r="LR614" s="185"/>
      <c r="LS614" s="185"/>
      <c r="LT614" s="185"/>
      <c r="LU614" s="185"/>
      <c r="LV614" s="185"/>
      <c r="LW614" s="185"/>
      <c r="LX614" s="185"/>
      <c r="LY614" s="185"/>
      <c r="LZ614" s="185"/>
      <c r="MA614" s="185"/>
      <c r="MB614" s="185"/>
      <c r="MC614" s="185"/>
      <c r="MD614" s="185"/>
      <c r="ME614" s="185"/>
      <c r="MF614" s="185"/>
      <c r="MG614" s="185"/>
      <c r="MH614" s="185"/>
      <c r="MI614" s="185"/>
      <c r="MJ614" s="185"/>
      <c r="MK614" s="185"/>
      <c r="ML614" s="185"/>
      <c r="MM614" s="185"/>
      <c r="MN614" s="185"/>
      <c r="MO614" s="185"/>
      <c r="MP614" s="185"/>
      <c r="MQ614" s="185"/>
      <c r="MR614" s="185"/>
      <c r="MS614" s="185"/>
      <c r="MT614" s="185"/>
      <c r="MU614" s="185"/>
      <c r="MV614" s="185"/>
      <c r="MW614" s="185"/>
      <c r="MX614" s="185"/>
      <c r="MY614" s="185"/>
      <c r="MZ614" s="185"/>
      <c r="NA614" s="185"/>
      <c r="NB614" s="185"/>
      <c r="NC614" s="185"/>
      <c r="ND614" s="185"/>
      <c r="NE614" s="185"/>
      <c r="NF614" s="185"/>
      <c r="NG614" s="185"/>
      <c r="NH614" s="185"/>
      <c r="NI614" s="185"/>
      <c r="NJ614" s="185"/>
      <c r="NK614" s="185"/>
      <c r="NL614" s="185"/>
      <c r="NM614" s="185"/>
      <c r="NN614" s="185"/>
      <c r="NO614" s="185"/>
      <c r="NP614" s="185"/>
      <c r="NQ614" s="185"/>
      <c r="NR614" s="185"/>
      <c r="NS614" s="185"/>
      <c r="NT614" s="185"/>
      <c r="NU614" s="185"/>
      <c r="NV614" s="185"/>
      <c r="NW614" s="185"/>
      <c r="NX614" s="185"/>
      <c r="NY614" s="185"/>
      <c r="NZ614" s="185"/>
      <c r="OA614" s="185"/>
      <c r="OB614" s="185"/>
      <c r="OC614" s="185"/>
      <c r="OD614" s="185"/>
      <c r="OE614" s="185"/>
      <c r="OF614" s="185"/>
      <c r="OG614" s="185"/>
      <c r="OH614" s="185"/>
      <c r="OI614" s="185"/>
      <c r="OJ614" s="185"/>
      <c r="OK614" s="185"/>
      <c r="OL614" s="185"/>
      <c r="OM614" s="185"/>
      <c r="ON614" s="185"/>
      <c r="OO614" s="185"/>
      <c r="OP614" s="185"/>
      <c r="OQ614" s="185"/>
      <c r="OR614" s="185"/>
      <c r="OS614" s="185"/>
      <c r="OT614" s="185"/>
      <c r="OU614" s="185"/>
      <c r="OV614" s="185"/>
      <c r="OW614" s="185"/>
      <c r="OX614" s="185"/>
      <c r="OY614" s="185"/>
      <c r="OZ614" s="185"/>
      <c r="PA614" s="185"/>
      <c r="PB614" s="185"/>
      <c r="PC614" s="185"/>
      <c r="PD614" s="185"/>
      <c r="PE614" s="185"/>
      <c r="PF614" s="185"/>
      <c r="PG614" s="185"/>
      <c r="PH614" s="185"/>
      <c r="PI614" s="185"/>
      <c r="PJ614" s="185"/>
      <c r="PK614" s="185"/>
      <c r="PL614" s="185"/>
      <c r="PM614" s="185"/>
      <c r="PN614" s="185"/>
      <c r="PO614" s="185"/>
      <c r="PP614" s="185"/>
      <c r="PQ614" s="185"/>
      <c r="PR614" s="185"/>
      <c r="PS614" s="185"/>
      <c r="PT614" s="185"/>
      <c r="PU614" s="185"/>
      <c r="PV614" s="185"/>
      <c r="PW614" s="185"/>
      <c r="PX614" s="185"/>
      <c r="PY614" s="185"/>
      <c r="PZ614" s="185"/>
      <c r="QA614" s="185"/>
      <c r="QB614" s="185"/>
      <c r="QC614" s="185"/>
      <c r="QD614" s="185"/>
      <c r="QE614" s="185"/>
      <c r="QF614" s="185"/>
      <c r="QG614" s="185"/>
      <c r="QH614" s="185"/>
      <c r="QI614" s="185"/>
      <c r="QJ614" s="185"/>
      <c r="QK614" s="185"/>
      <c r="QL614" s="185"/>
      <c r="QM614" s="185"/>
      <c r="QN614" s="185"/>
      <c r="QO614" s="185"/>
      <c r="QP614" s="185"/>
      <c r="QQ614" s="185"/>
      <c r="QR614" s="185"/>
      <c r="QS614" s="185"/>
      <c r="QT614" s="185"/>
      <c r="QU614" s="185"/>
      <c r="QV614" s="185"/>
      <c r="QW614" s="185"/>
      <c r="QX614" s="185"/>
      <c r="QY614" s="185"/>
      <c r="QZ614" s="185"/>
      <c r="RA614" s="185"/>
      <c r="RB614" s="185"/>
      <c r="RC614" s="185"/>
      <c r="RD614" s="185"/>
      <c r="RE614" s="185"/>
      <c r="RF614" s="185"/>
      <c r="RG614" s="185"/>
      <c r="RH614" s="185"/>
      <c r="RI614" s="185"/>
      <c r="RJ614" s="185"/>
      <c r="RK614" s="185"/>
      <c r="RL614" s="185"/>
      <c r="RM614" s="185"/>
      <c r="RN614" s="185"/>
      <c r="RO614" s="185"/>
      <c r="RP614" s="185"/>
      <c r="RQ614" s="185"/>
      <c r="RR614" s="185"/>
      <c r="RS614" s="185"/>
      <c r="RT614" s="185"/>
      <c r="RU614" s="185"/>
      <c r="RV614" s="185"/>
      <c r="RW614" s="185"/>
      <c r="RX614" s="185"/>
      <c r="RY614" s="185"/>
      <c r="RZ614" s="185"/>
      <c r="SA614" s="185"/>
      <c r="SB614" s="185"/>
      <c r="SC614" s="185"/>
      <c r="SD614" s="185"/>
      <c r="SE614" s="185"/>
      <c r="SF614" s="185"/>
      <c r="SG614" s="185"/>
      <c r="SH614" s="185"/>
      <c r="SI614" s="185"/>
      <c r="SJ614" s="185"/>
      <c r="SK614" s="185"/>
      <c r="SL614" s="185"/>
      <c r="SM614" s="185"/>
      <c r="SN614" s="185"/>
      <c r="SO614" s="185"/>
      <c r="SP614" s="185"/>
      <c r="SQ614" s="185"/>
      <c r="SR614" s="185"/>
      <c r="SS614" s="185"/>
      <c r="ST614" s="185"/>
      <c r="SU614" s="185"/>
      <c r="SV614" s="185"/>
      <c r="SW614" s="185"/>
      <c r="SX614" s="185"/>
      <c r="SY614" s="185"/>
      <c r="SZ614" s="185"/>
      <c r="TA614" s="185"/>
      <c r="TB614" s="185"/>
      <c r="TC614" s="185"/>
      <c r="TD614" s="185"/>
      <c r="TE614" s="185"/>
      <c r="TF614" s="185"/>
      <c r="TG614" s="185"/>
      <c r="TH614" s="185"/>
      <c r="TI614" s="185"/>
    </row>
    <row r="615" spans="1:529" s="79" customFormat="1" ht="36" customHeight="1" x14ac:dyDescent="0.25">
      <c r="A615" s="660">
        <v>13140150</v>
      </c>
      <c r="B615" s="36">
        <v>40233</v>
      </c>
      <c r="C615" s="97" t="s">
        <v>5718</v>
      </c>
      <c r="D615" s="35" t="s">
        <v>5719</v>
      </c>
      <c r="E615" s="97"/>
      <c r="F615" s="97"/>
      <c r="G615" s="97"/>
      <c r="H615" s="97">
        <v>75112</v>
      </c>
      <c r="I615" s="36">
        <v>40253</v>
      </c>
      <c r="J615" s="36">
        <v>42424</v>
      </c>
      <c r="K615" s="35" t="s">
        <v>370</v>
      </c>
      <c r="L615" s="35"/>
      <c r="M615" s="35" t="s">
        <v>300</v>
      </c>
      <c r="N615" s="36" t="s">
        <v>52</v>
      </c>
      <c r="O615" s="35">
        <v>112500</v>
      </c>
      <c r="P615" s="35" t="s">
        <v>6244</v>
      </c>
      <c r="Q615" s="35" t="s">
        <v>6244</v>
      </c>
      <c r="R615" s="35"/>
      <c r="S615" s="35"/>
      <c r="T615" s="743"/>
      <c r="U615" s="35"/>
      <c r="V615" s="35">
        <v>112500</v>
      </c>
      <c r="W615" s="35"/>
      <c r="X615" s="35"/>
      <c r="Y615" s="35"/>
      <c r="Z615" s="35"/>
      <c r="AA615" s="35"/>
      <c r="AB615" s="35"/>
      <c r="AC615" s="35"/>
      <c r="AD615" s="35"/>
      <c r="AE615" s="35"/>
      <c r="AF615" s="35"/>
      <c r="AG615" s="35"/>
      <c r="AH615" s="35"/>
      <c r="AI615" s="35" t="s">
        <v>4214</v>
      </c>
      <c r="AJ615" s="35" t="s">
        <v>4215</v>
      </c>
      <c r="AK615" s="37"/>
      <c r="AL615" s="294" t="s">
        <v>6246</v>
      </c>
      <c r="AM615" s="13"/>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c r="CM615" s="185"/>
      <c r="CN615" s="185"/>
      <c r="CO615" s="185"/>
      <c r="CP615" s="185"/>
      <c r="CQ615" s="185"/>
      <c r="CR615" s="185"/>
      <c r="CS615" s="185"/>
      <c r="CT615" s="185"/>
      <c r="CU615" s="185"/>
      <c r="CV615" s="185"/>
      <c r="CW615" s="185"/>
      <c r="CX615" s="185"/>
      <c r="CY615" s="185"/>
      <c r="CZ615" s="185"/>
      <c r="DA615" s="185"/>
      <c r="DB615" s="185"/>
      <c r="DC615" s="185"/>
      <c r="DD615" s="185"/>
      <c r="DE615" s="185"/>
      <c r="DF615" s="185"/>
      <c r="DG615" s="185"/>
      <c r="DH615" s="185"/>
      <c r="DI615" s="185"/>
      <c r="DJ615" s="185"/>
      <c r="DK615" s="185"/>
      <c r="DL615" s="185"/>
      <c r="DM615" s="185"/>
      <c r="DN615" s="185"/>
      <c r="DO615" s="185"/>
      <c r="DP615" s="185"/>
      <c r="DQ615" s="185"/>
      <c r="DR615" s="185"/>
      <c r="DS615" s="185"/>
      <c r="DT615" s="185"/>
      <c r="DU615" s="185"/>
      <c r="DV615" s="185"/>
      <c r="DW615" s="185"/>
      <c r="DX615" s="185"/>
      <c r="DY615" s="185"/>
      <c r="DZ615" s="185"/>
      <c r="EA615" s="185"/>
      <c r="EB615" s="185"/>
      <c r="EC615" s="185"/>
      <c r="ED615" s="185"/>
      <c r="EE615" s="185"/>
      <c r="EF615" s="185"/>
      <c r="EG615" s="185"/>
      <c r="EH615" s="185"/>
      <c r="EI615" s="185"/>
      <c r="EJ615" s="185"/>
      <c r="EK615" s="185"/>
      <c r="EL615" s="185"/>
      <c r="EM615" s="185"/>
      <c r="EN615" s="185"/>
      <c r="EO615" s="185"/>
      <c r="EP615" s="185"/>
      <c r="EQ615" s="185"/>
      <c r="ER615" s="185"/>
      <c r="ES615" s="185"/>
      <c r="ET615" s="185"/>
      <c r="EU615" s="185"/>
      <c r="EV615" s="185"/>
      <c r="EW615" s="185"/>
      <c r="EX615" s="185"/>
      <c r="EY615" s="185"/>
      <c r="EZ615" s="185"/>
      <c r="FA615" s="185"/>
      <c r="FB615" s="185"/>
      <c r="FC615" s="185"/>
      <c r="FD615" s="185"/>
      <c r="FE615" s="185"/>
      <c r="FF615" s="185"/>
      <c r="FG615" s="185"/>
      <c r="FH615" s="185"/>
      <c r="FI615" s="185"/>
      <c r="FJ615" s="185"/>
      <c r="FK615" s="185"/>
      <c r="FL615" s="185"/>
      <c r="FM615" s="185"/>
      <c r="FN615" s="185"/>
      <c r="FO615" s="185"/>
      <c r="FP615" s="185"/>
      <c r="FQ615" s="185"/>
      <c r="FR615" s="185"/>
      <c r="FS615" s="185"/>
      <c r="FT615" s="185"/>
      <c r="FU615" s="185"/>
      <c r="FV615" s="185"/>
      <c r="FW615" s="185"/>
      <c r="FX615" s="185"/>
      <c r="FY615" s="185"/>
      <c r="FZ615" s="185"/>
      <c r="GA615" s="185"/>
      <c r="GB615" s="185"/>
      <c r="GC615" s="185"/>
      <c r="GD615" s="185"/>
      <c r="GE615" s="185"/>
      <c r="GF615" s="185"/>
      <c r="GG615" s="185"/>
      <c r="GH615" s="185"/>
      <c r="GI615" s="185"/>
      <c r="GJ615" s="185"/>
      <c r="GK615" s="185"/>
      <c r="GL615" s="185"/>
      <c r="GM615" s="185"/>
      <c r="GN615" s="185"/>
      <c r="GO615" s="185"/>
      <c r="GP615" s="185"/>
      <c r="GQ615" s="185"/>
      <c r="GR615" s="185"/>
      <c r="GS615" s="185"/>
      <c r="GT615" s="185"/>
      <c r="GU615" s="185"/>
      <c r="GV615" s="185"/>
      <c r="GW615" s="185"/>
      <c r="GX615" s="185"/>
      <c r="GY615" s="185"/>
      <c r="GZ615" s="185"/>
      <c r="HA615" s="185"/>
      <c r="HB615" s="185"/>
      <c r="HC615" s="185"/>
      <c r="HD615" s="185"/>
      <c r="HE615" s="185"/>
      <c r="HF615" s="185"/>
      <c r="HG615" s="185"/>
      <c r="HH615" s="185"/>
      <c r="HI615" s="185"/>
      <c r="HJ615" s="185"/>
      <c r="HK615" s="185"/>
      <c r="HL615" s="185"/>
      <c r="HM615" s="185"/>
      <c r="HN615" s="185"/>
      <c r="HO615" s="185"/>
      <c r="HP615" s="185"/>
      <c r="HQ615" s="185"/>
      <c r="HR615" s="185"/>
      <c r="HS615" s="185"/>
      <c r="HT615" s="185"/>
      <c r="HU615" s="185"/>
      <c r="HV615" s="185"/>
      <c r="HW615" s="185"/>
      <c r="HX615" s="185"/>
      <c r="HY615" s="185"/>
      <c r="HZ615" s="185"/>
      <c r="IA615" s="185"/>
      <c r="IB615" s="185"/>
      <c r="IC615" s="185"/>
      <c r="ID615" s="185"/>
      <c r="IE615" s="185"/>
      <c r="IF615" s="185"/>
      <c r="IG615" s="185"/>
      <c r="IH615" s="185"/>
      <c r="II615" s="185"/>
      <c r="IJ615" s="185"/>
      <c r="IK615" s="185"/>
      <c r="IL615" s="185"/>
      <c r="IM615" s="185"/>
      <c r="IN615" s="185"/>
      <c r="IO615" s="185"/>
      <c r="IP615" s="185"/>
      <c r="IQ615" s="185"/>
      <c r="IR615" s="185"/>
      <c r="IS615" s="185"/>
      <c r="IT615" s="185"/>
      <c r="IU615" s="185"/>
      <c r="IV615" s="185"/>
      <c r="IW615" s="185"/>
      <c r="IX615" s="185"/>
      <c r="IY615" s="185"/>
      <c r="IZ615" s="185"/>
      <c r="JA615" s="185"/>
      <c r="JB615" s="185"/>
      <c r="JC615" s="185"/>
      <c r="JD615" s="185"/>
      <c r="JE615" s="185"/>
      <c r="JF615" s="185"/>
      <c r="JG615" s="185"/>
      <c r="JH615" s="185"/>
      <c r="JI615" s="185"/>
      <c r="JJ615" s="185"/>
      <c r="JK615" s="185"/>
      <c r="JL615" s="185"/>
      <c r="JM615" s="185"/>
      <c r="JN615" s="185"/>
      <c r="JO615" s="185"/>
      <c r="JP615" s="185"/>
      <c r="JQ615" s="185"/>
      <c r="JR615" s="185"/>
      <c r="JS615" s="185"/>
      <c r="JT615" s="185"/>
      <c r="JU615" s="185"/>
      <c r="JV615" s="185"/>
      <c r="JW615" s="185"/>
      <c r="JX615" s="185"/>
      <c r="JY615" s="185"/>
      <c r="JZ615" s="185"/>
      <c r="KA615" s="185"/>
      <c r="KB615" s="185"/>
      <c r="KC615" s="185"/>
      <c r="KD615" s="185"/>
      <c r="KE615" s="185"/>
      <c r="KF615" s="185"/>
      <c r="KG615" s="185"/>
      <c r="KH615" s="185"/>
      <c r="KI615" s="185"/>
      <c r="KJ615" s="185"/>
      <c r="KK615" s="185"/>
      <c r="KL615" s="185"/>
      <c r="KM615" s="185"/>
      <c r="KN615" s="185"/>
      <c r="KO615" s="185"/>
      <c r="KP615" s="185"/>
      <c r="KQ615" s="185"/>
      <c r="KR615" s="185"/>
      <c r="KS615" s="185"/>
      <c r="KT615" s="185"/>
      <c r="KU615" s="185"/>
      <c r="KV615" s="185"/>
      <c r="KW615" s="185"/>
      <c r="KX615" s="185"/>
      <c r="KY615" s="185"/>
      <c r="KZ615" s="185"/>
      <c r="LA615" s="185"/>
      <c r="LB615" s="185"/>
      <c r="LC615" s="185"/>
      <c r="LD615" s="185"/>
      <c r="LE615" s="185"/>
      <c r="LF615" s="185"/>
      <c r="LG615" s="185"/>
      <c r="LH615" s="185"/>
      <c r="LI615" s="185"/>
      <c r="LJ615" s="185"/>
      <c r="LK615" s="185"/>
      <c r="LL615" s="185"/>
      <c r="LM615" s="185"/>
      <c r="LN615" s="185"/>
      <c r="LO615" s="185"/>
      <c r="LP615" s="185"/>
      <c r="LQ615" s="185"/>
      <c r="LR615" s="185"/>
      <c r="LS615" s="185"/>
      <c r="LT615" s="185"/>
      <c r="LU615" s="185"/>
      <c r="LV615" s="185"/>
      <c r="LW615" s="185"/>
      <c r="LX615" s="185"/>
      <c r="LY615" s="185"/>
      <c r="LZ615" s="185"/>
      <c r="MA615" s="185"/>
      <c r="MB615" s="185"/>
      <c r="MC615" s="185"/>
      <c r="MD615" s="185"/>
      <c r="ME615" s="185"/>
      <c r="MF615" s="185"/>
      <c r="MG615" s="185"/>
      <c r="MH615" s="185"/>
      <c r="MI615" s="185"/>
      <c r="MJ615" s="185"/>
      <c r="MK615" s="185"/>
      <c r="ML615" s="185"/>
      <c r="MM615" s="185"/>
      <c r="MN615" s="185"/>
      <c r="MO615" s="185"/>
      <c r="MP615" s="185"/>
      <c r="MQ615" s="185"/>
      <c r="MR615" s="185"/>
      <c r="MS615" s="185"/>
      <c r="MT615" s="185"/>
      <c r="MU615" s="185"/>
      <c r="MV615" s="185"/>
      <c r="MW615" s="185"/>
      <c r="MX615" s="185"/>
      <c r="MY615" s="185"/>
      <c r="MZ615" s="185"/>
      <c r="NA615" s="185"/>
      <c r="NB615" s="185"/>
      <c r="NC615" s="185"/>
      <c r="ND615" s="185"/>
      <c r="NE615" s="185"/>
      <c r="NF615" s="185"/>
      <c r="NG615" s="185"/>
      <c r="NH615" s="185"/>
      <c r="NI615" s="185"/>
      <c r="NJ615" s="185"/>
      <c r="NK615" s="185"/>
      <c r="NL615" s="185"/>
      <c r="NM615" s="185"/>
      <c r="NN615" s="185"/>
      <c r="NO615" s="185"/>
      <c r="NP615" s="185"/>
      <c r="NQ615" s="185"/>
      <c r="NR615" s="185"/>
      <c r="NS615" s="185"/>
      <c r="NT615" s="185"/>
      <c r="NU615" s="185"/>
      <c r="NV615" s="185"/>
      <c r="NW615" s="185"/>
      <c r="NX615" s="185"/>
      <c r="NY615" s="185"/>
      <c r="NZ615" s="185"/>
      <c r="OA615" s="185"/>
      <c r="OB615" s="185"/>
      <c r="OC615" s="185"/>
      <c r="OD615" s="185"/>
      <c r="OE615" s="185"/>
      <c r="OF615" s="185"/>
      <c r="OG615" s="185"/>
      <c r="OH615" s="185"/>
      <c r="OI615" s="185"/>
      <c r="OJ615" s="185"/>
      <c r="OK615" s="185"/>
      <c r="OL615" s="185"/>
      <c r="OM615" s="185"/>
      <c r="ON615" s="185"/>
      <c r="OO615" s="185"/>
      <c r="OP615" s="185"/>
      <c r="OQ615" s="185"/>
      <c r="OR615" s="185"/>
      <c r="OS615" s="185"/>
      <c r="OT615" s="185"/>
      <c r="OU615" s="185"/>
      <c r="OV615" s="185"/>
      <c r="OW615" s="185"/>
      <c r="OX615" s="185"/>
      <c r="OY615" s="185"/>
      <c r="OZ615" s="185"/>
      <c r="PA615" s="185"/>
      <c r="PB615" s="185"/>
      <c r="PC615" s="185"/>
      <c r="PD615" s="185"/>
      <c r="PE615" s="185"/>
      <c r="PF615" s="185"/>
      <c r="PG615" s="185"/>
      <c r="PH615" s="185"/>
      <c r="PI615" s="185"/>
      <c r="PJ615" s="185"/>
      <c r="PK615" s="185"/>
      <c r="PL615" s="185"/>
      <c r="PM615" s="185"/>
      <c r="PN615" s="185"/>
      <c r="PO615" s="185"/>
      <c r="PP615" s="185"/>
      <c r="PQ615" s="185"/>
      <c r="PR615" s="185"/>
      <c r="PS615" s="185"/>
      <c r="PT615" s="185"/>
      <c r="PU615" s="185"/>
      <c r="PV615" s="185"/>
      <c r="PW615" s="185"/>
      <c r="PX615" s="185"/>
      <c r="PY615" s="185"/>
      <c r="PZ615" s="185"/>
      <c r="QA615" s="185"/>
      <c r="QB615" s="185"/>
      <c r="QC615" s="185"/>
      <c r="QD615" s="185"/>
      <c r="QE615" s="185"/>
      <c r="QF615" s="185"/>
      <c r="QG615" s="185"/>
      <c r="QH615" s="185"/>
      <c r="QI615" s="185"/>
      <c r="QJ615" s="185"/>
      <c r="QK615" s="185"/>
      <c r="QL615" s="185"/>
      <c r="QM615" s="185"/>
      <c r="QN615" s="185"/>
      <c r="QO615" s="185"/>
      <c r="QP615" s="185"/>
      <c r="QQ615" s="185"/>
      <c r="QR615" s="185"/>
      <c r="QS615" s="185"/>
      <c r="QT615" s="185"/>
      <c r="QU615" s="185"/>
      <c r="QV615" s="185"/>
      <c r="QW615" s="185"/>
      <c r="QX615" s="185"/>
      <c r="QY615" s="185"/>
      <c r="QZ615" s="185"/>
      <c r="RA615" s="185"/>
      <c r="RB615" s="185"/>
      <c r="RC615" s="185"/>
      <c r="RD615" s="185"/>
      <c r="RE615" s="185"/>
      <c r="RF615" s="185"/>
      <c r="RG615" s="185"/>
      <c r="RH615" s="185"/>
      <c r="RI615" s="185"/>
      <c r="RJ615" s="185"/>
      <c r="RK615" s="185"/>
      <c r="RL615" s="185"/>
      <c r="RM615" s="185"/>
      <c r="RN615" s="185"/>
      <c r="RO615" s="185"/>
      <c r="RP615" s="185"/>
      <c r="RQ615" s="185"/>
      <c r="RR615" s="185"/>
      <c r="RS615" s="185"/>
      <c r="RT615" s="185"/>
      <c r="RU615" s="185"/>
      <c r="RV615" s="185"/>
      <c r="RW615" s="185"/>
      <c r="RX615" s="185"/>
      <c r="RY615" s="185"/>
      <c r="RZ615" s="185"/>
      <c r="SA615" s="185"/>
      <c r="SB615" s="185"/>
      <c r="SC615" s="185"/>
      <c r="SD615" s="185"/>
      <c r="SE615" s="185"/>
      <c r="SF615" s="185"/>
      <c r="SG615" s="185"/>
      <c r="SH615" s="185"/>
      <c r="SI615" s="185"/>
      <c r="SJ615" s="185"/>
      <c r="SK615" s="185"/>
      <c r="SL615" s="185"/>
      <c r="SM615" s="185"/>
      <c r="SN615" s="185"/>
      <c r="SO615" s="185"/>
      <c r="SP615" s="185"/>
      <c r="SQ615" s="185"/>
      <c r="SR615" s="185"/>
      <c r="SS615" s="185"/>
      <c r="ST615" s="185"/>
      <c r="SU615" s="185"/>
      <c r="SV615" s="185"/>
      <c r="SW615" s="185"/>
      <c r="SX615" s="185"/>
      <c r="SY615" s="185"/>
      <c r="SZ615" s="185"/>
      <c r="TA615" s="185"/>
      <c r="TB615" s="185"/>
      <c r="TC615" s="185"/>
      <c r="TD615" s="185"/>
      <c r="TE615" s="185"/>
      <c r="TF615" s="185"/>
      <c r="TG615" s="185"/>
      <c r="TH615" s="185"/>
      <c r="TI615" s="185"/>
    </row>
    <row r="616" spans="1:529" s="79" customFormat="1" ht="36" customHeight="1" thickBot="1" x14ac:dyDescent="0.3">
      <c r="A616" s="601">
        <v>13140150</v>
      </c>
      <c r="B616" s="212">
        <v>40233</v>
      </c>
      <c r="C616" s="211" t="s">
        <v>6247</v>
      </c>
      <c r="D616" s="51" t="s">
        <v>5719</v>
      </c>
      <c r="E616" s="211" t="s">
        <v>51</v>
      </c>
      <c r="F616" s="211" t="s">
        <v>51</v>
      </c>
      <c r="G616" s="211" t="s">
        <v>51</v>
      </c>
      <c r="H616" s="211" t="s">
        <v>6243</v>
      </c>
      <c r="I616" s="212">
        <v>40253</v>
      </c>
      <c r="J616" s="212">
        <v>46077</v>
      </c>
      <c r="K616" s="51" t="s">
        <v>370</v>
      </c>
      <c r="L616" s="51"/>
      <c r="M616" s="51" t="s">
        <v>300</v>
      </c>
      <c r="N616" s="212" t="s">
        <v>52</v>
      </c>
      <c r="O616" s="51">
        <v>5800945</v>
      </c>
      <c r="P616" s="299"/>
      <c r="Q616" s="299"/>
      <c r="R616" s="299"/>
      <c r="S616" s="299"/>
      <c r="T616" s="751">
        <v>932</v>
      </c>
      <c r="U616" s="51">
        <v>15893</v>
      </c>
      <c r="V616" s="51">
        <v>5800945</v>
      </c>
      <c r="W616" s="51" t="s">
        <v>1258</v>
      </c>
      <c r="X616" s="51">
        <v>35</v>
      </c>
      <c r="Y616" s="51">
        <v>25</v>
      </c>
      <c r="Z616" s="51">
        <v>125</v>
      </c>
      <c r="AA616" s="51" t="s">
        <v>1091</v>
      </c>
      <c r="AB616" s="51" t="s">
        <v>1091</v>
      </c>
      <c r="AC616" s="51" t="s">
        <v>1091</v>
      </c>
      <c r="AD616" s="51">
        <v>15</v>
      </c>
      <c r="AE616" s="51">
        <v>2</v>
      </c>
      <c r="AF616" s="51">
        <v>0.5</v>
      </c>
      <c r="AG616" s="51" t="s">
        <v>6245</v>
      </c>
      <c r="AH616" s="51">
        <v>149.5</v>
      </c>
      <c r="AI616" s="51" t="s">
        <v>4212</v>
      </c>
      <c r="AJ616" s="51" t="s">
        <v>4213</v>
      </c>
      <c r="AK616" s="216" t="s">
        <v>4961</v>
      </c>
      <c r="AL616" s="300" t="s">
        <v>6970</v>
      </c>
      <c r="AM616" s="13"/>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c r="CM616" s="185"/>
      <c r="CN616" s="185"/>
      <c r="CO616" s="185"/>
      <c r="CP616" s="185"/>
      <c r="CQ616" s="185"/>
      <c r="CR616" s="185"/>
      <c r="CS616" s="185"/>
      <c r="CT616" s="185"/>
      <c r="CU616" s="185"/>
      <c r="CV616" s="185"/>
      <c r="CW616" s="185"/>
      <c r="CX616" s="185"/>
      <c r="CY616" s="185"/>
      <c r="CZ616" s="185"/>
      <c r="DA616" s="185"/>
      <c r="DB616" s="185"/>
      <c r="DC616" s="185"/>
      <c r="DD616" s="185"/>
      <c r="DE616" s="185"/>
      <c r="DF616" s="185"/>
      <c r="DG616" s="185"/>
      <c r="DH616" s="185"/>
      <c r="DI616" s="185"/>
      <c r="DJ616" s="185"/>
      <c r="DK616" s="185"/>
      <c r="DL616" s="185"/>
      <c r="DM616" s="185"/>
      <c r="DN616" s="185"/>
      <c r="DO616" s="185"/>
      <c r="DP616" s="185"/>
      <c r="DQ616" s="185"/>
      <c r="DR616" s="185"/>
      <c r="DS616" s="185"/>
      <c r="DT616" s="185"/>
      <c r="DU616" s="185"/>
      <c r="DV616" s="185"/>
      <c r="DW616" s="185"/>
      <c r="DX616" s="185"/>
      <c r="DY616" s="185"/>
      <c r="DZ616" s="185"/>
      <c r="EA616" s="185"/>
      <c r="EB616" s="185"/>
      <c r="EC616" s="185"/>
      <c r="ED616" s="185"/>
      <c r="EE616" s="185"/>
      <c r="EF616" s="185"/>
      <c r="EG616" s="185"/>
      <c r="EH616" s="185"/>
      <c r="EI616" s="185"/>
      <c r="EJ616" s="185"/>
      <c r="EK616" s="185"/>
      <c r="EL616" s="185"/>
      <c r="EM616" s="185"/>
      <c r="EN616" s="185"/>
      <c r="EO616" s="185"/>
      <c r="EP616" s="185"/>
      <c r="EQ616" s="185"/>
      <c r="ER616" s="185"/>
      <c r="ES616" s="185"/>
      <c r="ET616" s="185"/>
      <c r="EU616" s="185"/>
      <c r="EV616" s="185"/>
      <c r="EW616" s="185"/>
      <c r="EX616" s="185"/>
      <c r="EY616" s="185"/>
      <c r="EZ616" s="185"/>
      <c r="FA616" s="185"/>
      <c r="FB616" s="185"/>
      <c r="FC616" s="185"/>
      <c r="FD616" s="185"/>
      <c r="FE616" s="185"/>
      <c r="FF616" s="185"/>
      <c r="FG616" s="185"/>
      <c r="FH616" s="185"/>
      <c r="FI616" s="185"/>
      <c r="FJ616" s="185"/>
      <c r="FK616" s="185"/>
      <c r="FL616" s="185"/>
      <c r="FM616" s="185"/>
      <c r="FN616" s="185"/>
      <c r="FO616" s="185"/>
      <c r="FP616" s="185"/>
      <c r="FQ616" s="185"/>
      <c r="FR616" s="185"/>
      <c r="FS616" s="185"/>
      <c r="FT616" s="185"/>
      <c r="FU616" s="185"/>
      <c r="FV616" s="185"/>
      <c r="FW616" s="185"/>
      <c r="FX616" s="185"/>
      <c r="FY616" s="185"/>
      <c r="FZ616" s="185"/>
      <c r="GA616" s="185"/>
      <c r="GB616" s="185"/>
      <c r="GC616" s="185"/>
      <c r="GD616" s="185"/>
      <c r="GE616" s="185"/>
      <c r="GF616" s="185"/>
      <c r="GG616" s="185"/>
      <c r="GH616" s="185"/>
      <c r="GI616" s="185"/>
      <c r="GJ616" s="185"/>
      <c r="GK616" s="185"/>
      <c r="GL616" s="185"/>
      <c r="GM616" s="185"/>
      <c r="GN616" s="185"/>
      <c r="GO616" s="185"/>
      <c r="GP616" s="185"/>
      <c r="GQ616" s="185"/>
      <c r="GR616" s="185"/>
      <c r="GS616" s="185"/>
      <c r="GT616" s="185"/>
      <c r="GU616" s="185"/>
      <c r="GV616" s="185"/>
      <c r="GW616" s="185"/>
      <c r="GX616" s="185"/>
      <c r="GY616" s="185"/>
      <c r="GZ616" s="185"/>
      <c r="HA616" s="185"/>
      <c r="HB616" s="185"/>
      <c r="HC616" s="185"/>
      <c r="HD616" s="185"/>
      <c r="HE616" s="185"/>
      <c r="HF616" s="185"/>
      <c r="HG616" s="185"/>
      <c r="HH616" s="185"/>
      <c r="HI616" s="185"/>
      <c r="HJ616" s="185"/>
      <c r="HK616" s="185"/>
      <c r="HL616" s="185"/>
      <c r="HM616" s="185"/>
      <c r="HN616" s="185"/>
      <c r="HO616" s="185"/>
      <c r="HP616" s="185"/>
      <c r="HQ616" s="185"/>
      <c r="HR616" s="185"/>
      <c r="HS616" s="185"/>
      <c r="HT616" s="185"/>
      <c r="HU616" s="185"/>
      <c r="HV616" s="185"/>
      <c r="HW616" s="185"/>
      <c r="HX616" s="185"/>
      <c r="HY616" s="185"/>
      <c r="HZ616" s="185"/>
      <c r="IA616" s="185"/>
      <c r="IB616" s="185"/>
      <c r="IC616" s="185"/>
      <c r="ID616" s="185"/>
      <c r="IE616" s="185"/>
      <c r="IF616" s="185"/>
      <c r="IG616" s="185"/>
      <c r="IH616" s="185"/>
      <c r="II616" s="185"/>
      <c r="IJ616" s="185"/>
      <c r="IK616" s="185"/>
      <c r="IL616" s="185"/>
      <c r="IM616" s="185"/>
      <c r="IN616" s="185"/>
      <c r="IO616" s="185"/>
      <c r="IP616" s="185"/>
      <c r="IQ616" s="185"/>
      <c r="IR616" s="185"/>
      <c r="IS616" s="185"/>
      <c r="IT616" s="185"/>
      <c r="IU616" s="185"/>
      <c r="IV616" s="185"/>
      <c r="IW616" s="185"/>
      <c r="IX616" s="185"/>
      <c r="IY616" s="185"/>
      <c r="IZ616" s="185"/>
      <c r="JA616" s="185"/>
      <c r="JB616" s="185"/>
      <c r="JC616" s="185"/>
      <c r="JD616" s="185"/>
      <c r="JE616" s="185"/>
      <c r="JF616" s="185"/>
      <c r="JG616" s="185"/>
      <c r="JH616" s="185"/>
      <c r="JI616" s="185"/>
      <c r="JJ616" s="185"/>
      <c r="JK616" s="185"/>
      <c r="JL616" s="185"/>
      <c r="JM616" s="185"/>
      <c r="JN616" s="185"/>
      <c r="JO616" s="185"/>
      <c r="JP616" s="185"/>
      <c r="JQ616" s="185"/>
      <c r="JR616" s="185"/>
      <c r="JS616" s="185"/>
      <c r="JT616" s="185"/>
      <c r="JU616" s="185"/>
      <c r="JV616" s="185"/>
      <c r="JW616" s="185"/>
      <c r="JX616" s="185"/>
      <c r="JY616" s="185"/>
      <c r="JZ616" s="185"/>
      <c r="KA616" s="185"/>
      <c r="KB616" s="185"/>
      <c r="KC616" s="185"/>
      <c r="KD616" s="185"/>
      <c r="KE616" s="185"/>
      <c r="KF616" s="185"/>
      <c r="KG616" s="185"/>
      <c r="KH616" s="185"/>
      <c r="KI616" s="185"/>
      <c r="KJ616" s="185"/>
      <c r="KK616" s="185"/>
      <c r="KL616" s="185"/>
      <c r="KM616" s="185"/>
      <c r="KN616" s="185"/>
      <c r="KO616" s="185"/>
      <c r="KP616" s="185"/>
      <c r="KQ616" s="185"/>
      <c r="KR616" s="185"/>
      <c r="KS616" s="185"/>
      <c r="KT616" s="185"/>
      <c r="KU616" s="185"/>
      <c r="KV616" s="185"/>
      <c r="KW616" s="185"/>
      <c r="KX616" s="185"/>
      <c r="KY616" s="185"/>
      <c r="KZ616" s="185"/>
      <c r="LA616" s="185"/>
      <c r="LB616" s="185"/>
      <c r="LC616" s="185"/>
      <c r="LD616" s="185"/>
      <c r="LE616" s="185"/>
      <c r="LF616" s="185"/>
      <c r="LG616" s="185"/>
      <c r="LH616" s="185"/>
      <c r="LI616" s="185"/>
      <c r="LJ616" s="185"/>
      <c r="LK616" s="185"/>
      <c r="LL616" s="185"/>
      <c r="LM616" s="185"/>
      <c r="LN616" s="185"/>
      <c r="LO616" s="185"/>
      <c r="LP616" s="185"/>
      <c r="LQ616" s="185"/>
      <c r="LR616" s="185"/>
      <c r="LS616" s="185"/>
      <c r="LT616" s="185"/>
      <c r="LU616" s="185"/>
      <c r="LV616" s="185"/>
      <c r="LW616" s="185"/>
      <c r="LX616" s="185"/>
      <c r="LY616" s="185"/>
      <c r="LZ616" s="185"/>
      <c r="MA616" s="185"/>
      <c r="MB616" s="185"/>
      <c r="MC616" s="185"/>
      <c r="MD616" s="185"/>
      <c r="ME616" s="185"/>
      <c r="MF616" s="185"/>
      <c r="MG616" s="185"/>
      <c r="MH616" s="185"/>
      <c r="MI616" s="185"/>
      <c r="MJ616" s="185"/>
      <c r="MK616" s="185"/>
      <c r="ML616" s="185"/>
      <c r="MM616" s="185"/>
      <c r="MN616" s="185"/>
      <c r="MO616" s="185"/>
      <c r="MP616" s="185"/>
      <c r="MQ616" s="185"/>
      <c r="MR616" s="185"/>
      <c r="MS616" s="185"/>
      <c r="MT616" s="185"/>
      <c r="MU616" s="185"/>
      <c r="MV616" s="185"/>
      <c r="MW616" s="185"/>
      <c r="MX616" s="185"/>
      <c r="MY616" s="185"/>
      <c r="MZ616" s="185"/>
      <c r="NA616" s="185"/>
      <c r="NB616" s="185"/>
      <c r="NC616" s="185"/>
      <c r="ND616" s="185"/>
      <c r="NE616" s="185"/>
      <c r="NF616" s="185"/>
      <c r="NG616" s="185"/>
      <c r="NH616" s="185"/>
      <c r="NI616" s="185"/>
      <c r="NJ616" s="185"/>
      <c r="NK616" s="185"/>
      <c r="NL616" s="185"/>
      <c r="NM616" s="185"/>
      <c r="NN616" s="185"/>
      <c r="NO616" s="185"/>
      <c r="NP616" s="185"/>
      <c r="NQ616" s="185"/>
      <c r="NR616" s="185"/>
      <c r="NS616" s="185"/>
      <c r="NT616" s="185"/>
      <c r="NU616" s="185"/>
      <c r="NV616" s="185"/>
      <c r="NW616" s="185"/>
      <c r="NX616" s="185"/>
      <c r="NY616" s="185"/>
      <c r="NZ616" s="185"/>
      <c r="OA616" s="185"/>
      <c r="OB616" s="185"/>
      <c r="OC616" s="185"/>
      <c r="OD616" s="185"/>
      <c r="OE616" s="185"/>
      <c r="OF616" s="185"/>
      <c r="OG616" s="185"/>
      <c r="OH616" s="185"/>
      <c r="OI616" s="185"/>
      <c r="OJ616" s="185"/>
      <c r="OK616" s="185"/>
      <c r="OL616" s="185"/>
      <c r="OM616" s="185"/>
      <c r="ON616" s="185"/>
      <c r="OO616" s="185"/>
      <c r="OP616" s="185"/>
      <c r="OQ616" s="185"/>
      <c r="OR616" s="185"/>
      <c r="OS616" s="185"/>
      <c r="OT616" s="185"/>
      <c r="OU616" s="185"/>
      <c r="OV616" s="185"/>
      <c r="OW616" s="185"/>
      <c r="OX616" s="185"/>
      <c r="OY616" s="185"/>
      <c r="OZ616" s="185"/>
      <c r="PA616" s="185"/>
      <c r="PB616" s="185"/>
      <c r="PC616" s="185"/>
      <c r="PD616" s="185"/>
      <c r="PE616" s="185"/>
      <c r="PF616" s="185"/>
      <c r="PG616" s="185"/>
      <c r="PH616" s="185"/>
      <c r="PI616" s="185"/>
      <c r="PJ616" s="185"/>
      <c r="PK616" s="185"/>
      <c r="PL616" s="185"/>
      <c r="PM616" s="185"/>
      <c r="PN616" s="185"/>
      <c r="PO616" s="185"/>
      <c r="PP616" s="185"/>
      <c r="PQ616" s="185"/>
      <c r="PR616" s="185"/>
      <c r="PS616" s="185"/>
      <c r="PT616" s="185"/>
      <c r="PU616" s="185"/>
      <c r="PV616" s="185"/>
      <c r="PW616" s="185"/>
      <c r="PX616" s="185"/>
      <c r="PY616" s="185"/>
      <c r="PZ616" s="185"/>
      <c r="QA616" s="185"/>
      <c r="QB616" s="185"/>
      <c r="QC616" s="185"/>
      <c r="QD616" s="185"/>
      <c r="QE616" s="185"/>
      <c r="QF616" s="185"/>
      <c r="QG616" s="185"/>
      <c r="QH616" s="185"/>
      <c r="QI616" s="185"/>
      <c r="QJ616" s="185"/>
      <c r="QK616" s="185"/>
      <c r="QL616" s="185"/>
      <c r="QM616" s="185"/>
      <c r="QN616" s="185"/>
      <c r="QO616" s="185"/>
      <c r="QP616" s="185"/>
      <c r="QQ616" s="185"/>
      <c r="QR616" s="185"/>
      <c r="QS616" s="185"/>
      <c r="QT616" s="185"/>
      <c r="QU616" s="185"/>
      <c r="QV616" s="185"/>
      <c r="QW616" s="185"/>
      <c r="QX616" s="185"/>
      <c r="QY616" s="185"/>
      <c r="QZ616" s="185"/>
      <c r="RA616" s="185"/>
      <c r="RB616" s="185"/>
      <c r="RC616" s="185"/>
      <c r="RD616" s="185"/>
      <c r="RE616" s="185"/>
      <c r="RF616" s="185"/>
      <c r="RG616" s="185"/>
      <c r="RH616" s="185"/>
      <c r="RI616" s="185"/>
      <c r="RJ616" s="185"/>
      <c r="RK616" s="185"/>
      <c r="RL616" s="185"/>
      <c r="RM616" s="185"/>
      <c r="RN616" s="185"/>
      <c r="RO616" s="185"/>
      <c r="RP616" s="185"/>
      <c r="RQ616" s="185"/>
      <c r="RR616" s="185"/>
      <c r="RS616" s="185"/>
      <c r="RT616" s="185"/>
      <c r="RU616" s="185"/>
      <c r="RV616" s="185"/>
      <c r="RW616" s="185"/>
      <c r="RX616" s="185"/>
      <c r="RY616" s="185"/>
      <c r="RZ616" s="185"/>
      <c r="SA616" s="185"/>
      <c r="SB616" s="185"/>
      <c r="SC616" s="185"/>
      <c r="SD616" s="185"/>
      <c r="SE616" s="185"/>
      <c r="SF616" s="185"/>
      <c r="SG616" s="185"/>
      <c r="SH616" s="185"/>
      <c r="SI616" s="185"/>
      <c r="SJ616" s="185"/>
      <c r="SK616" s="185"/>
      <c r="SL616" s="185"/>
      <c r="SM616" s="185"/>
      <c r="SN616" s="185"/>
      <c r="SO616" s="185"/>
      <c r="SP616" s="185"/>
      <c r="SQ616" s="185"/>
      <c r="SR616" s="185"/>
      <c r="SS616" s="185"/>
      <c r="ST616" s="185"/>
      <c r="SU616" s="185"/>
      <c r="SV616" s="185"/>
      <c r="SW616" s="185"/>
      <c r="SX616" s="185"/>
      <c r="SY616" s="185"/>
      <c r="SZ616" s="185"/>
      <c r="TA616" s="185"/>
      <c r="TB616" s="185"/>
      <c r="TC616" s="185"/>
      <c r="TD616" s="185"/>
      <c r="TE616" s="185"/>
      <c r="TF616" s="185"/>
      <c r="TG616" s="185"/>
      <c r="TH616" s="185"/>
      <c r="TI616" s="185"/>
    </row>
    <row r="617" spans="1:529" s="79" customFormat="1" ht="27.75" customHeight="1" x14ac:dyDescent="0.25">
      <c r="A617" s="661">
        <v>13140151</v>
      </c>
      <c r="B617" s="214">
        <v>40242</v>
      </c>
      <c r="C617" s="215" t="s">
        <v>6248</v>
      </c>
      <c r="D617" s="215" t="s">
        <v>5720</v>
      </c>
      <c r="E617" s="215"/>
      <c r="F617" s="215"/>
      <c r="G617" s="215"/>
      <c r="H617" s="213" t="s">
        <v>59</v>
      </c>
      <c r="I617" s="214">
        <v>40262</v>
      </c>
      <c r="J617" s="214">
        <v>42434</v>
      </c>
      <c r="K617" s="215" t="s">
        <v>1596</v>
      </c>
      <c r="L617" s="215"/>
      <c r="M617" s="215" t="s">
        <v>300</v>
      </c>
      <c r="N617" s="214" t="s">
        <v>52</v>
      </c>
      <c r="O617" s="215">
        <v>130000</v>
      </c>
      <c r="P617" s="215" t="s">
        <v>6251</v>
      </c>
      <c r="Q617" s="215" t="s">
        <v>6251</v>
      </c>
      <c r="R617" s="215"/>
      <c r="S617" s="215"/>
      <c r="T617" s="745"/>
      <c r="U617" s="215"/>
      <c r="V617" s="215">
        <v>130000</v>
      </c>
      <c r="W617" s="215"/>
      <c r="X617" s="215"/>
      <c r="Y617" s="215"/>
      <c r="Z617" s="215"/>
      <c r="AA617" s="215"/>
      <c r="AB617" s="215"/>
      <c r="AC617" s="215"/>
      <c r="AD617" s="215"/>
      <c r="AE617" s="215"/>
      <c r="AF617" s="215"/>
      <c r="AG617" s="215"/>
      <c r="AH617" s="215"/>
      <c r="AI617" s="215" t="s">
        <v>4216</v>
      </c>
      <c r="AJ617" s="215" t="s">
        <v>4217</v>
      </c>
      <c r="AK617" s="416"/>
      <c r="AL617" s="416" t="s">
        <v>6253</v>
      </c>
      <c r="AM617" s="13"/>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c r="CM617" s="185"/>
      <c r="CN617" s="185"/>
      <c r="CO617" s="185"/>
      <c r="CP617" s="185"/>
      <c r="CQ617" s="185"/>
      <c r="CR617" s="185"/>
      <c r="CS617" s="185"/>
      <c r="CT617" s="185"/>
      <c r="CU617" s="185"/>
      <c r="CV617" s="185"/>
      <c r="CW617" s="185"/>
      <c r="CX617" s="185"/>
      <c r="CY617" s="185"/>
      <c r="CZ617" s="185"/>
      <c r="DA617" s="185"/>
      <c r="DB617" s="185"/>
      <c r="DC617" s="185"/>
      <c r="DD617" s="185"/>
      <c r="DE617" s="185"/>
      <c r="DF617" s="185"/>
      <c r="DG617" s="185"/>
      <c r="DH617" s="185"/>
      <c r="DI617" s="185"/>
      <c r="DJ617" s="185"/>
      <c r="DK617" s="185"/>
      <c r="DL617" s="185"/>
      <c r="DM617" s="185"/>
      <c r="DN617" s="185"/>
      <c r="DO617" s="185"/>
      <c r="DP617" s="185"/>
      <c r="DQ617" s="185"/>
      <c r="DR617" s="185"/>
      <c r="DS617" s="185"/>
      <c r="DT617" s="185"/>
      <c r="DU617" s="185"/>
      <c r="DV617" s="185"/>
      <c r="DW617" s="185"/>
      <c r="DX617" s="185"/>
      <c r="DY617" s="185"/>
      <c r="DZ617" s="185"/>
      <c r="EA617" s="185"/>
      <c r="EB617" s="185"/>
      <c r="EC617" s="185"/>
      <c r="ED617" s="185"/>
      <c r="EE617" s="185"/>
      <c r="EF617" s="185"/>
      <c r="EG617" s="185"/>
      <c r="EH617" s="185"/>
      <c r="EI617" s="185"/>
      <c r="EJ617" s="185"/>
      <c r="EK617" s="185"/>
      <c r="EL617" s="185"/>
      <c r="EM617" s="185"/>
      <c r="EN617" s="185"/>
      <c r="EO617" s="185"/>
      <c r="EP617" s="185"/>
      <c r="EQ617" s="185"/>
      <c r="ER617" s="185"/>
      <c r="ES617" s="185"/>
      <c r="ET617" s="185"/>
      <c r="EU617" s="185"/>
      <c r="EV617" s="185"/>
      <c r="EW617" s="185"/>
      <c r="EX617" s="185"/>
      <c r="EY617" s="185"/>
      <c r="EZ617" s="185"/>
      <c r="FA617" s="185"/>
      <c r="FB617" s="185"/>
      <c r="FC617" s="185"/>
      <c r="FD617" s="185"/>
      <c r="FE617" s="185"/>
      <c r="FF617" s="185"/>
      <c r="FG617" s="185"/>
      <c r="FH617" s="185"/>
      <c r="FI617" s="185"/>
      <c r="FJ617" s="185"/>
      <c r="FK617" s="185"/>
      <c r="FL617" s="185"/>
      <c r="FM617" s="185"/>
      <c r="FN617" s="185"/>
      <c r="FO617" s="185"/>
      <c r="FP617" s="185"/>
      <c r="FQ617" s="185"/>
      <c r="FR617" s="185"/>
      <c r="FS617" s="185"/>
      <c r="FT617" s="185"/>
      <c r="FU617" s="185"/>
      <c r="FV617" s="185"/>
      <c r="FW617" s="185"/>
      <c r="FX617" s="185"/>
      <c r="FY617" s="185"/>
      <c r="FZ617" s="185"/>
      <c r="GA617" s="185"/>
      <c r="GB617" s="185"/>
      <c r="GC617" s="185"/>
      <c r="GD617" s="185"/>
      <c r="GE617" s="185"/>
      <c r="GF617" s="185"/>
      <c r="GG617" s="185"/>
      <c r="GH617" s="185"/>
      <c r="GI617" s="185"/>
      <c r="GJ617" s="185"/>
      <c r="GK617" s="185"/>
      <c r="GL617" s="185"/>
      <c r="GM617" s="185"/>
      <c r="GN617" s="185"/>
      <c r="GO617" s="185"/>
      <c r="GP617" s="185"/>
      <c r="GQ617" s="185"/>
      <c r="GR617" s="185"/>
      <c r="GS617" s="185"/>
      <c r="GT617" s="185"/>
      <c r="GU617" s="185"/>
      <c r="GV617" s="185"/>
      <c r="GW617" s="185"/>
      <c r="GX617" s="185"/>
      <c r="GY617" s="185"/>
      <c r="GZ617" s="185"/>
      <c r="HA617" s="185"/>
      <c r="HB617" s="185"/>
      <c r="HC617" s="185"/>
      <c r="HD617" s="185"/>
      <c r="HE617" s="185"/>
      <c r="HF617" s="185"/>
      <c r="HG617" s="185"/>
      <c r="HH617" s="185"/>
      <c r="HI617" s="185"/>
      <c r="HJ617" s="185"/>
      <c r="HK617" s="185"/>
      <c r="HL617" s="185"/>
      <c r="HM617" s="185"/>
      <c r="HN617" s="185"/>
      <c r="HO617" s="185"/>
      <c r="HP617" s="185"/>
      <c r="HQ617" s="185"/>
      <c r="HR617" s="185"/>
      <c r="HS617" s="185"/>
      <c r="HT617" s="185"/>
      <c r="HU617" s="185"/>
      <c r="HV617" s="185"/>
      <c r="HW617" s="185"/>
      <c r="HX617" s="185"/>
      <c r="HY617" s="185"/>
      <c r="HZ617" s="185"/>
      <c r="IA617" s="185"/>
      <c r="IB617" s="185"/>
      <c r="IC617" s="185"/>
      <c r="ID617" s="185"/>
      <c r="IE617" s="185"/>
      <c r="IF617" s="185"/>
      <c r="IG617" s="185"/>
      <c r="IH617" s="185"/>
      <c r="II617" s="185"/>
      <c r="IJ617" s="185"/>
      <c r="IK617" s="185"/>
      <c r="IL617" s="185"/>
      <c r="IM617" s="185"/>
      <c r="IN617" s="185"/>
      <c r="IO617" s="185"/>
      <c r="IP617" s="185"/>
      <c r="IQ617" s="185"/>
      <c r="IR617" s="185"/>
      <c r="IS617" s="185"/>
      <c r="IT617" s="185"/>
      <c r="IU617" s="185"/>
      <c r="IV617" s="185"/>
      <c r="IW617" s="185"/>
      <c r="IX617" s="185"/>
      <c r="IY617" s="185"/>
      <c r="IZ617" s="185"/>
      <c r="JA617" s="185"/>
      <c r="JB617" s="185"/>
      <c r="JC617" s="185"/>
      <c r="JD617" s="185"/>
      <c r="JE617" s="185"/>
      <c r="JF617" s="185"/>
      <c r="JG617" s="185"/>
      <c r="JH617" s="185"/>
      <c r="JI617" s="185"/>
      <c r="JJ617" s="185"/>
      <c r="JK617" s="185"/>
      <c r="JL617" s="185"/>
      <c r="JM617" s="185"/>
      <c r="JN617" s="185"/>
      <c r="JO617" s="185"/>
      <c r="JP617" s="185"/>
      <c r="JQ617" s="185"/>
      <c r="JR617" s="185"/>
      <c r="JS617" s="185"/>
      <c r="JT617" s="185"/>
      <c r="JU617" s="185"/>
      <c r="JV617" s="185"/>
      <c r="JW617" s="185"/>
      <c r="JX617" s="185"/>
      <c r="JY617" s="185"/>
      <c r="JZ617" s="185"/>
      <c r="KA617" s="185"/>
      <c r="KB617" s="185"/>
      <c r="KC617" s="185"/>
      <c r="KD617" s="185"/>
      <c r="KE617" s="185"/>
      <c r="KF617" s="185"/>
      <c r="KG617" s="185"/>
      <c r="KH617" s="185"/>
      <c r="KI617" s="185"/>
      <c r="KJ617" s="185"/>
      <c r="KK617" s="185"/>
      <c r="KL617" s="185"/>
      <c r="KM617" s="185"/>
      <c r="KN617" s="185"/>
      <c r="KO617" s="185"/>
      <c r="KP617" s="185"/>
      <c r="KQ617" s="185"/>
      <c r="KR617" s="185"/>
      <c r="KS617" s="185"/>
      <c r="KT617" s="185"/>
      <c r="KU617" s="185"/>
      <c r="KV617" s="185"/>
      <c r="KW617" s="185"/>
      <c r="KX617" s="185"/>
      <c r="KY617" s="185"/>
      <c r="KZ617" s="185"/>
      <c r="LA617" s="185"/>
      <c r="LB617" s="185"/>
      <c r="LC617" s="185"/>
      <c r="LD617" s="185"/>
      <c r="LE617" s="185"/>
      <c r="LF617" s="185"/>
      <c r="LG617" s="185"/>
      <c r="LH617" s="185"/>
      <c r="LI617" s="185"/>
      <c r="LJ617" s="185"/>
      <c r="LK617" s="185"/>
      <c r="LL617" s="185"/>
      <c r="LM617" s="185"/>
      <c r="LN617" s="185"/>
      <c r="LO617" s="185"/>
      <c r="LP617" s="185"/>
      <c r="LQ617" s="185"/>
      <c r="LR617" s="185"/>
      <c r="LS617" s="185"/>
      <c r="LT617" s="185"/>
      <c r="LU617" s="185"/>
      <c r="LV617" s="185"/>
      <c r="LW617" s="185"/>
      <c r="LX617" s="185"/>
      <c r="LY617" s="185"/>
      <c r="LZ617" s="185"/>
      <c r="MA617" s="185"/>
      <c r="MB617" s="185"/>
      <c r="MC617" s="185"/>
      <c r="MD617" s="185"/>
      <c r="ME617" s="185"/>
      <c r="MF617" s="185"/>
      <c r="MG617" s="185"/>
      <c r="MH617" s="185"/>
      <c r="MI617" s="185"/>
      <c r="MJ617" s="185"/>
      <c r="MK617" s="185"/>
      <c r="ML617" s="185"/>
      <c r="MM617" s="185"/>
      <c r="MN617" s="185"/>
      <c r="MO617" s="185"/>
      <c r="MP617" s="185"/>
      <c r="MQ617" s="185"/>
      <c r="MR617" s="185"/>
      <c r="MS617" s="185"/>
      <c r="MT617" s="185"/>
      <c r="MU617" s="185"/>
      <c r="MV617" s="185"/>
      <c r="MW617" s="185"/>
      <c r="MX617" s="185"/>
      <c r="MY617" s="185"/>
      <c r="MZ617" s="185"/>
      <c r="NA617" s="185"/>
      <c r="NB617" s="185"/>
      <c r="NC617" s="185"/>
      <c r="ND617" s="185"/>
      <c r="NE617" s="185"/>
      <c r="NF617" s="185"/>
      <c r="NG617" s="185"/>
      <c r="NH617" s="185"/>
      <c r="NI617" s="185"/>
      <c r="NJ617" s="185"/>
      <c r="NK617" s="185"/>
      <c r="NL617" s="185"/>
      <c r="NM617" s="185"/>
      <c r="NN617" s="185"/>
      <c r="NO617" s="185"/>
      <c r="NP617" s="185"/>
      <c r="NQ617" s="185"/>
      <c r="NR617" s="185"/>
      <c r="NS617" s="185"/>
      <c r="NT617" s="185"/>
      <c r="NU617" s="185"/>
      <c r="NV617" s="185"/>
      <c r="NW617" s="185"/>
      <c r="NX617" s="185"/>
      <c r="NY617" s="185"/>
      <c r="NZ617" s="185"/>
      <c r="OA617" s="185"/>
      <c r="OB617" s="185"/>
      <c r="OC617" s="185"/>
      <c r="OD617" s="185"/>
      <c r="OE617" s="185"/>
      <c r="OF617" s="185"/>
      <c r="OG617" s="185"/>
      <c r="OH617" s="185"/>
      <c r="OI617" s="185"/>
      <c r="OJ617" s="185"/>
      <c r="OK617" s="185"/>
      <c r="OL617" s="185"/>
      <c r="OM617" s="185"/>
      <c r="ON617" s="185"/>
      <c r="OO617" s="185"/>
      <c r="OP617" s="185"/>
      <c r="OQ617" s="185"/>
      <c r="OR617" s="185"/>
      <c r="OS617" s="185"/>
      <c r="OT617" s="185"/>
      <c r="OU617" s="185"/>
      <c r="OV617" s="185"/>
      <c r="OW617" s="185"/>
      <c r="OX617" s="185"/>
      <c r="OY617" s="185"/>
      <c r="OZ617" s="185"/>
      <c r="PA617" s="185"/>
      <c r="PB617" s="185"/>
      <c r="PC617" s="185"/>
      <c r="PD617" s="185"/>
      <c r="PE617" s="185"/>
      <c r="PF617" s="185"/>
      <c r="PG617" s="185"/>
      <c r="PH617" s="185"/>
      <c r="PI617" s="185"/>
      <c r="PJ617" s="185"/>
      <c r="PK617" s="185"/>
      <c r="PL617" s="185"/>
      <c r="PM617" s="185"/>
      <c r="PN617" s="185"/>
      <c r="PO617" s="185"/>
      <c r="PP617" s="185"/>
      <c r="PQ617" s="185"/>
      <c r="PR617" s="185"/>
      <c r="PS617" s="185"/>
      <c r="PT617" s="185"/>
      <c r="PU617" s="185"/>
      <c r="PV617" s="185"/>
      <c r="PW617" s="185"/>
      <c r="PX617" s="185"/>
      <c r="PY617" s="185"/>
      <c r="PZ617" s="185"/>
      <c r="QA617" s="185"/>
      <c r="QB617" s="185"/>
      <c r="QC617" s="185"/>
      <c r="QD617" s="185"/>
      <c r="QE617" s="185"/>
      <c r="QF617" s="185"/>
      <c r="QG617" s="185"/>
      <c r="QH617" s="185"/>
      <c r="QI617" s="185"/>
      <c r="QJ617" s="185"/>
      <c r="QK617" s="185"/>
      <c r="QL617" s="185"/>
      <c r="QM617" s="185"/>
      <c r="QN617" s="185"/>
      <c r="QO617" s="185"/>
      <c r="QP617" s="185"/>
      <c r="QQ617" s="185"/>
      <c r="QR617" s="185"/>
      <c r="QS617" s="185"/>
      <c r="QT617" s="185"/>
      <c r="QU617" s="185"/>
      <c r="QV617" s="185"/>
      <c r="QW617" s="185"/>
      <c r="QX617" s="185"/>
      <c r="QY617" s="185"/>
      <c r="QZ617" s="185"/>
      <c r="RA617" s="185"/>
      <c r="RB617" s="185"/>
      <c r="RC617" s="185"/>
      <c r="RD617" s="185"/>
      <c r="RE617" s="185"/>
      <c r="RF617" s="185"/>
      <c r="RG617" s="185"/>
      <c r="RH617" s="185"/>
      <c r="RI617" s="185"/>
      <c r="RJ617" s="185"/>
      <c r="RK617" s="185"/>
      <c r="RL617" s="185"/>
      <c r="RM617" s="185"/>
      <c r="RN617" s="185"/>
      <c r="RO617" s="185"/>
      <c r="RP617" s="185"/>
      <c r="RQ617" s="185"/>
      <c r="RR617" s="185"/>
      <c r="RS617" s="185"/>
      <c r="RT617" s="185"/>
      <c r="RU617" s="185"/>
      <c r="RV617" s="185"/>
      <c r="RW617" s="185"/>
      <c r="RX617" s="185"/>
      <c r="RY617" s="185"/>
      <c r="RZ617" s="185"/>
      <c r="SA617" s="185"/>
      <c r="SB617" s="185"/>
      <c r="SC617" s="185"/>
      <c r="SD617" s="185"/>
      <c r="SE617" s="185"/>
      <c r="SF617" s="185"/>
      <c r="SG617" s="185"/>
      <c r="SH617" s="185"/>
      <c r="SI617" s="185"/>
      <c r="SJ617" s="185"/>
      <c r="SK617" s="185"/>
      <c r="SL617" s="185"/>
      <c r="SM617" s="185"/>
      <c r="SN617" s="185"/>
      <c r="SO617" s="185"/>
      <c r="SP617" s="185"/>
      <c r="SQ617" s="185"/>
      <c r="SR617" s="185"/>
      <c r="SS617" s="185"/>
      <c r="ST617" s="185"/>
      <c r="SU617" s="185"/>
      <c r="SV617" s="185"/>
      <c r="SW617" s="185"/>
      <c r="SX617" s="185"/>
      <c r="SY617" s="185"/>
      <c r="SZ617" s="185"/>
      <c r="TA617" s="185"/>
      <c r="TB617" s="185"/>
      <c r="TC617" s="185"/>
      <c r="TD617" s="185"/>
      <c r="TE617" s="185"/>
      <c r="TF617" s="185"/>
      <c r="TG617" s="185"/>
      <c r="TH617" s="185"/>
      <c r="TI617" s="185"/>
    </row>
    <row r="618" spans="1:529" s="79" customFormat="1" ht="27.75" customHeight="1" thickBot="1" x14ac:dyDescent="0.3">
      <c r="A618" s="601">
        <v>13140151</v>
      </c>
      <c r="B618" s="212">
        <v>40242</v>
      </c>
      <c r="C618" s="210" t="s">
        <v>6249</v>
      </c>
      <c r="D618" s="51" t="s">
        <v>5720</v>
      </c>
      <c r="E618" s="210" t="s">
        <v>62</v>
      </c>
      <c r="F618" s="210" t="s">
        <v>62</v>
      </c>
      <c r="G618" s="210" t="s">
        <v>51</v>
      </c>
      <c r="H618" s="211" t="s">
        <v>6250</v>
      </c>
      <c r="I618" s="212">
        <v>40262</v>
      </c>
      <c r="J618" s="212">
        <v>44625</v>
      </c>
      <c r="K618" s="51" t="s">
        <v>1596</v>
      </c>
      <c r="L618" s="51"/>
      <c r="M618" s="51" t="s">
        <v>300</v>
      </c>
      <c r="N618" s="212" t="s">
        <v>52</v>
      </c>
      <c r="O618" s="51">
        <v>130000</v>
      </c>
      <c r="P618" s="299"/>
      <c r="Q618" s="299"/>
      <c r="R618" s="299"/>
      <c r="S618" s="299"/>
      <c r="T618" s="751">
        <v>25.03</v>
      </c>
      <c r="U618" s="51">
        <v>356.16</v>
      </c>
      <c r="V618" s="51">
        <v>130000</v>
      </c>
      <c r="W618" s="51" t="s">
        <v>1090</v>
      </c>
      <c r="X618" s="51">
        <v>35</v>
      </c>
      <c r="Y618" s="51">
        <v>25</v>
      </c>
      <c r="Z618" s="51">
        <v>125</v>
      </c>
      <c r="AA618" s="51" t="s">
        <v>1091</v>
      </c>
      <c r="AB618" s="51" t="s">
        <v>1091</v>
      </c>
      <c r="AC618" s="51" t="s">
        <v>1091</v>
      </c>
      <c r="AD618" s="51" t="s">
        <v>1091</v>
      </c>
      <c r="AE618" s="51" t="s">
        <v>1091</v>
      </c>
      <c r="AF618" s="51">
        <v>0.3</v>
      </c>
      <c r="AG618" s="51" t="s">
        <v>6252</v>
      </c>
      <c r="AH618" s="51"/>
      <c r="AI618" s="51" t="s">
        <v>4216</v>
      </c>
      <c r="AJ618" s="51" t="s">
        <v>4217</v>
      </c>
      <c r="AK618" s="216" t="s">
        <v>4961</v>
      </c>
      <c r="AL618" s="300"/>
      <c r="AM618" s="13"/>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c r="CM618" s="185"/>
      <c r="CN618" s="185"/>
      <c r="CO618" s="185"/>
      <c r="CP618" s="185"/>
      <c r="CQ618" s="185"/>
      <c r="CR618" s="185"/>
      <c r="CS618" s="185"/>
      <c r="CT618" s="185"/>
      <c r="CU618" s="185"/>
      <c r="CV618" s="185"/>
      <c r="CW618" s="185"/>
      <c r="CX618" s="185"/>
      <c r="CY618" s="185"/>
      <c r="CZ618" s="185"/>
      <c r="DA618" s="185"/>
      <c r="DB618" s="185"/>
      <c r="DC618" s="185"/>
      <c r="DD618" s="185"/>
      <c r="DE618" s="185"/>
      <c r="DF618" s="185"/>
      <c r="DG618" s="185"/>
      <c r="DH618" s="185"/>
      <c r="DI618" s="185"/>
      <c r="DJ618" s="185"/>
      <c r="DK618" s="185"/>
      <c r="DL618" s="185"/>
      <c r="DM618" s="185"/>
      <c r="DN618" s="185"/>
      <c r="DO618" s="185"/>
      <c r="DP618" s="185"/>
      <c r="DQ618" s="185"/>
      <c r="DR618" s="185"/>
      <c r="DS618" s="185"/>
      <c r="DT618" s="185"/>
      <c r="DU618" s="185"/>
      <c r="DV618" s="185"/>
      <c r="DW618" s="185"/>
      <c r="DX618" s="185"/>
      <c r="DY618" s="185"/>
      <c r="DZ618" s="185"/>
      <c r="EA618" s="185"/>
      <c r="EB618" s="185"/>
      <c r="EC618" s="185"/>
      <c r="ED618" s="185"/>
      <c r="EE618" s="185"/>
      <c r="EF618" s="185"/>
      <c r="EG618" s="185"/>
      <c r="EH618" s="185"/>
      <c r="EI618" s="185"/>
      <c r="EJ618" s="185"/>
      <c r="EK618" s="185"/>
      <c r="EL618" s="185"/>
      <c r="EM618" s="185"/>
      <c r="EN618" s="185"/>
      <c r="EO618" s="185"/>
      <c r="EP618" s="185"/>
      <c r="EQ618" s="185"/>
      <c r="ER618" s="185"/>
      <c r="ES618" s="185"/>
      <c r="ET618" s="185"/>
      <c r="EU618" s="185"/>
      <c r="EV618" s="185"/>
      <c r="EW618" s="185"/>
      <c r="EX618" s="185"/>
      <c r="EY618" s="185"/>
      <c r="EZ618" s="185"/>
      <c r="FA618" s="185"/>
      <c r="FB618" s="185"/>
      <c r="FC618" s="185"/>
      <c r="FD618" s="185"/>
      <c r="FE618" s="185"/>
      <c r="FF618" s="185"/>
      <c r="FG618" s="185"/>
      <c r="FH618" s="185"/>
      <c r="FI618" s="185"/>
      <c r="FJ618" s="185"/>
      <c r="FK618" s="185"/>
      <c r="FL618" s="185"/>
      <c r="FM618" s="185"/>
      <c r="FN618" s="185"/>
      <c r="FO618" s="185"/>
      <c r="FP618" s="185"/>
      <c r="FQ618" s="185"/>
      <c r="FR618" s="185"/>
      <c r="FS618" s="185"/>
      <c r="FT618" s="185"/>
      <c r="FU618" s="185"/>
      <c r="FV618" s="185"/>
      <c r="FW618" s="185"/>
      <c r="FX618" s="185"/>
      <c r="FY618" s="185"/>
      <c r="FZ618" s="185"/>
      <c r="GA618" s="185"/>
      <c r="GB618" s="185"/>
      <c r="GC618" s="185"/>
      <c r="GD618" s="185"/>
      <c r="GE618" s="185"/>
      <c r="GF618" s="185"/>
      <c r="GG618" s="185"/>
      <c r="GH618" s="185"/>
      <c r="GI618" s="185"/>
      <c r="GJ618" s="185"/>
      <c r="GK618" s="185"/>
      <c r="GL618" s="185"/>
      <c r="GM618" s="185"/>
      <c r="GN618" s="185"/>
      <c r="GO618" s="185"/>
      <c r="GP618" s="185"/>
      <c r="GQ618" s="185"/>
      <c r="GR618" s="185"/>
      <c r="GS618" s="185"/>
      <c r="GT618" s="185"/>
      <c r="GU618" s="185"/>
      <c r="GV618" s="185"/>
      <c r="GW618" s="185"/>
      <c r="GX618" s="185"/>
      <c r="GY618" s="185"/>
      <c r="GZ618" s="185"/>
      <c r="HA618" s="185"/>
      <c r="HB618" s="185"/>
      <c r="HC618" s="185"/>
      <c r="HD618" s="185"/>
      <c r="HE618" s="185"/>
      <c r="HF618" s="185"/>
      <c r="HG618" s="185"/>
      <c r="HH618" s="185"/>
      <c r="HI618" s="185"/>
      <c r="HJ618" s="185"/>
      <c r="HK618" s="185"/>
      <c r="HL618" s="185"/>
      <c r="HM618" s="185"/>
      <c r="HN618" s="185"/>
      <c r="HO618" s="185"/>
      <c r="HP618" s="185"/>
      <c r="HQ618" s="185"/>
      <c r="HR618" s="185"/>
      <c r="HS618" s="185"/>
      <c r="HT618" s="185"/>
      <c r="HU618" s="185"/>
      <c r="HV618" s="185"/>
      <c r="HW618" s="185"/>
      <c r="HX618" s="185"/>
      <c r="HY618" s="185"/>
      <c r="HZ618" s="185"/>
      <c r="IA618" s="185"/>
      <c r="IB618" s="185"/>
      <c r="IC618" s="185"/>
      <c r="ID618" s="185"/>
      <c r="IE618" s="185"/>
      <c r="IF618" s="185"/>
      <c r="IG618" s="185"/>
      <c r="IH618" s="185"/>
      <c r="II618" s="185"/>
      <c r="IJ618" s="185"/>
      <c r="IK618" s="185"/>
      <c r="IL618" s="185"/>
      <c r="IM618" s="185"/>
      <c r="IN618" s="185"/>
      <c r="IO618" s="185"/>
      <c r="IP618" s="185"/>
      <c r="IQ618" s="185"/>
      <c r="IR618" s="185"/>
      <c r="IS618" s="185"/>
      <c r="IT618" s="185"/>
      <c r="IU618" s="185"/>
      <c r="IV618" s="185"/>
      <c r="IW618" s="185"/>
      <c r="IX618" s="185"/>
      <c r="IY618" s="185"/>
      <c r="IZ618" s="185"/>
      <c r="JA618" s="185"/>
      <c r="JB618" s="185"/>
      <c r="JC618" s="185"/>
      <c r="JD618" s="185"/>
      <c r="JE618" s="185"/>
      <c r="JF618" s="185"/>
      <c r="JG618" s="185"/>
      <c r="JH618" s="185"/>
      <c r="JI618" s="185"/>
      <c r="JJ618" s="185"/>
      <c r="JK618" s="185"/>
      <c r="JL618" s="185"/>
      <c r="JM618" s="185"/>
      <c r="JN618" s="185"/>
      <c r="JO618" s="185"/>
      <c r="JP618" s="185"/>
      <c r="JQ618" s="185"/>
      <c r="JR618" s="185"/>
      <c r="JS618" s="185"/>
      <c r="JT618" s="185"/>
      <c r="JU618" s="185"/>
      <c r="JV618" s="185"/>
      <c r="JW618" s="185"/>
      <c r="JX618" s="185"/>
      <c r="JY618" s="185"/>
      <c r="JZ618" s="185"/>
      <c r="KA618" s="185"/>
      <c r="KB618" s="185"/>
      <c r="KC618" s="185"/>
      <c r="KD618" s="185"/>
      <c r="KE618" s="185"/>
      <c r="KF618" s="185"/>
      <c r="KG618" s="185"/>
      <c r="KH618" s="185"/>
      <c r="KI618" s="185"/>
      <c r="KJ618" s="185"/>
      <c r="KK618" s="185"/>
      <c r="KL618" s="185"/>
      <c r="KM618" s="185"/>
      <c r="KN618" s="185"/>
      <c r="KO618" s="185"/>
      <c r="KP618" s="185"/>
      <c r="KQ618" s="185"/>
      <c r="KR618" s="185"/>
      <c r="KS618" s="185"/>
      <c r="KT618" s="185"/>
      <c r="KU618" s="185"/>
      <c r="KV618" s="185"/>
      <c r="KW618" s="185"/>
      <c r="KX618" s="185"/>
      <c r="KY618" s="185"/>
      <c r="KZ618" s="185"/>
      <c r="LA618" s="185"/>
      <c r="LB618" s="185"/>
      <c r="LC618" s="185"/>
      <c r="LD618" s="185"/>
      <c r="LE618" s="185"/>
      <c r="LF618" s="185"/>
      <c r="LG618" s="185"/>
      <c r="LH618" s="185"/>
      <c r="LI618" s="185"/>
      <c r="LJ618" s="185"/>
      <c r="LK618" s="185"/>
      <c r="LL618" s="185"/>
      <c r="LM618" s="185"/>
      <c r="LN618" s="185"/>
      <c r="LO618" s="185"/>
      <c r="LP618" s="185"/>
      <c r="LQ618" s="185"/>
      <c r="LR618" s="185"/>
      <c r="LS618" s="185"/>
      <c r="LT618" s="185"/>
      <c r="LU618" s="185"/>
      <c r="LV618" s="185"/>
      <c r="LW618" s="185"/>
      <c r="LX618" s="185"/>
      <c r="LY618" s="185"/>
      <c r="LZ618" s="185"/>
      <c r="MA618" s="185"/>
      <c r="MB618" s="185"/>
      <c r="MC618" s="185"/>
      <c r="MD618" s="185"/>
      <c r="ME618" s="185"/>
      <c r="MF618" s="185"/>
      <c r="MG618" s="185"/>
      <c r="MH618" s="185"/>
      <c r="MI618" s="185"/>
      <c r="MJ618" s="185"/>
      <c r="MK618" s="185"/>
      <c r="ML618" s="185"/>
      <c r="MM618" s="185"/>
      <c r="MN618" s="185"/>
      <c r="MO618" s="185"/>
      <c r="MP618" s="185"/>
      <c r="MQ618" s="185"/>
      <c r="MR618" s="185"/>
      <c r="MS618" s="185"/>
      <c r="MT618" s="185"/>
      <c r="MU618" s="185"/>
      <c r="MV618" s="185"/>
      <c r="MW618" s="185"/>
      <c r="MX618" s="185"/>
      <c r="MY618" s="185"/>
      <c r="MZ618" s="185"/>
      <c r="NA618" s="185"/>
      <c r="NB618" s="185"/>
      <c r="NC618" s="185"/>
      <c r="ND618" s="185"/>
      <c r="NE618" s="185"/>
      <c r="NF618" s="185"/>
      <c r="NG618" s="185"/>
      <c r="NH618" s="185"/>
      <c r="NI618" s="185"/>
      <c r="NJ618" s="185"/>
      <c r="NK618" s="185"/>
      <c r="NL618" s="185"/>
      <c r="NM618" s="185"/>
      <c r="NN618" s="185"/>
      <c r="NO618" s="185"/>
      <c r="NP618" s="185"/>
      <c r="NQ618" s="185"/>
      <c r="NR618" s="185"/>
      <c r="NS618" s="185"/>
      <c r="NT618" s="185"/>
      <c r="NU618" s="185"/>
      <c r="NV618" s="185"/>
      <c r="NW618" s="185"/>
      <c r="NX618" s="185"/>
      <c r="NY618" s="185"/>
      <c r="NZ618" s="185"/>
      <c r="OA618" s="185"/>
      <c r="OB618" s="185"/>
      <c r="OC618" s="185"/>
      <c r="OD618" s="185"/>
      <c r="OE618" s="185"/>
      <c r="OF618" s="185"/>
      <c r="OG618" s="185"/>
      <c r="OH618" s="185"/>
      <c r="OI618" s="185"/>
      <c r="OJ618" s="185"/>
      <c r="OK618" s="185"/>
      <c r="OL618" s="185"/>
      <c r="OM618" s="185"/>
      <c r="ON618" s="185"/>
      <c r="OO618" s="185"/>
      <c r="OP618" s="185"/>
      <c r="OQ618" s="185"/>
      <c r="OR618" s="185"/>
      <c r="OS618" s="185"/>
      <c r="OT618" s="185"/>
      <c r="OU618" s="185"/>
      <c r="OV618" s="185"/>
      <c r="OW618" s="185"/>
      <c r="OX618" s="185"/>
      <c r="OY618" s="185"/>
      <c r="OZ618" s="185"/>
      <c r="PA618" s="185"/>
      <c r="PB618" s="185"/>
      <c r="PC618" s="185"/>
      <c r="PD618" s="185"/>
      <c r="PE618" s="185"/>
      <c r="PF618" s="185"/>
      <c r="PG618" s="185"/>
      <c r="PH618" s="185"/>
      <c r="PI618" s="185"/>
      <c r="PJ618" s="185"/>
      <c r="PK618" s="185"/>
      <c r="PL618" s="185"/>
      <c r="PM618" s="185"/>
      <c r="PN618" s="185"/>
      <c r="PO618" s="185"/>
      <c r="PP618" s="185"/>
      <c r="PQ618" s="185"/>
      <c r="PR618" s="185"/>
      <c r="PS618" s="185"/>
      <c r="PT618" s="185"/>
      <c r="PU618" s="185"/>
      <c r="PV618" s="185"/>
      <c r="PW618" s="185"/>
      <c r="PX618" s="185"/>
      <c r="PY618" s="185"/>
      <c r="PZ618" s="185"/>
      <c r="QA618" s="185"/>
      <c r="QB618" s="185"/>
      <c r="QC618" s="185"/>
      <c r="QD618" s="185"/>
      <c r="QE618" s="185"/>
      <c r="QF618" s="185"/>
      <c r="QG618" s="185"/>
      <c r="QH618" s="185"/>
      <c r="QI618" s="185"/>
      <c r="QJ618" s="185"/>
      <c r="QK618" s="185"/>
      <c r="QL618" s="185"/>
      <c r="QM618" s="185"/>
      <c r="QN618" s="185"/>
      <c r="QO618" s="185"/>
      <c r="QP618" s="185"/>
      <c r="QQ618" s="185"/>
      <c r="QR618" s="185"/>
      <c r="QS618" s="185"/>
      <c r="QT618" s="185"/>
      <c r="QU618" s="185"/>
      <c r="QV618" s="185"/>
      <c r="QW618" s="185"/>
      <c r="QX618" s="185"/>
      <c r="QY618" s="185"/>
      <c r="QZ618" s="185"/>
      <c r="RA618" s="185"/>
      <c r="RB618" s="185"/>
      <c r="RC618" s="185"/>
      <c r="RD618" s="185"/>
      <c r="RE618" s="185"/>
      <c r="RF618" s="185"/>
      <c r="RG618" s="185"/>
      <c r="RH618" s="185"/>
      <c r="RI618" s="185"/>
      <c r="RJ618" s="185"/>
      <c r="RK618" s="185"/>
      <c r="RL618" s="185"/>
      <c r="RM618" s="185"/>
      <c r="RN618" s="185"/>
      <c r="RO618" s="185"/>
      <c r="RP618" s="185"/>
      <c r="RQ618" s="185"/>
      <c r="RR618" s="185"/>
      <c r="RS618" s="185"/>
      <c r="RT618" s="185"/>
      <c r="RU618" s="185"/>
      <c r="RV618" s="185"/>
      <c r="RW618" s="185"/>
      <c r="RX618" s="185"/>
      <c r="RY618" s="185"/>
      <c r="RZ618" s="185"/>
      <c r="SA618" s="185"/>
      <c r="SB618" s="185"/>
      <c r="SC618" s="185"/>
      <c r="SD618" s="185"/>
      <c r="SE618" s="185"/>
      <c r="SF618" s="185"/>
      <c r="SG618" s="185"/>
      <c r="SH618" s="185"/>
      <c r="SI618" s="185"/>
      <c r="SJ618" s="185"/>
      <c r="SK618" s="185"/>
      <c r="SL618" s="185"/>
      <c r="SM618" s="185"/>
      <c r="SN618" s="185"/>
      <c r="SO618" s="185"/>
      <c r="SP618" s="185"/>
      <c r="SQ618" s="185"/>
      <c r="SR618" s="185"/>
      <c r="SS618" s="185"/>
      <c r="ST618" s="185"/>
      <c r="SU618" s="185"/>
      <c r="SV618" s="185"/>
      <c r="SW618" s="185"/>
      <c r="SX618" s="185"/>
      <c r="SY618" s="185"/>
      <c r="SZ618" s="185"/>
      <c r="TA618" s="185"/>
      <c r="TB618" s="185"/>
      <c r="TC618" s="185"/>
      <c r="TD618" s="185"/>
      <c r="TE618" s="185"/>
      <c r="TF618" s="185"/>
      <c r="TG618" s="185"/>
      <c r="TH618" s="185"/>
      <c r="TI618" s="185"/>
    </row>
    <row r="619" spans="1:529" s="79" customFormat="1" ht="27.75" customHeight="1" x14ac:dyDescent="0.25">
      <c r="A619" s="662" t="s">
        <v>4704</v>
      </c>
      <c r="B619" s="217">
        <v>40261</v>
      </c>
      <c r="C619" s="265" t="s">
        <v>1620</v>
      </c>
      <c r="D619" s="218" t="s">
        <v>4708</v>
      </c>
      <c r="E619" s="265"/>
      <c r="F619" s="265"/>
      <c r="G619" s="265"/>
      <c r="H619" s="201">
        <v>37376</v>
      </c>
      <c r="I619" s="217">
        <v>40281</v>
      </c>
      <c r="J619" s="217">
        <v>42453</v>
      </c>
      <c r="K619" s="218" t="s">
        <v>1621</v>
      </c>
      <c r="L619" s="218"/>
      <c r="M619" s="218" t="s">
        <v>1076</v>
      </c>
      <c r="N619" s="218" t="s">
        <v>34</v>
      </c>
      <c r="O619" s="218">
        <v>986910</v>
      </c>
      <c r="P619" s="218" t="s">
        <v>4706</v>
      </c>
      <c r="Q619" s="218"/>
      <c r="R619" s="218"/>
      <c r="S619" s="218"/>
      <c r="T619" s="717"/>
      <c r="U619" s="218"/>
      <c r="V619" s="218">
        <v>986910</v>
      </c>
      <c r="W619" s="218"/>
      <c r="X619" s="218"/>
      <c r="Y619" s="218"/>
      <c r="Z619" s="218"/>
      <c r="AA619" s="218"/>
      <c r="AB619" s="218"/>
      <c r="AC619" s="218"/>
      <c r="AD619" s="218"/>
      <c r="AE619" s="218"/>
      <c r="AF619" s="218"/>
      <c r="AG619" s="218"/>
      <c r="AH619" s="218"/>
      <c r="AI619" s="218" t="s">
        <v>2473</v>
      </c>
      <c r="AJ619" s="218" t="s">
        <v>4218</v>
      </c>
      <c r="AK619" s="266"/>
      <c r="AL619" s="266" t="s">
        <v>6255</v>
      </c>
      <c r="AM619" s="13"/>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85"/>
      <c r="CW619" s="185"/>
      <c r="CX619" s="185"/>
      <c r="CY619" s="185"/>
      <c r="CZ619" s="185"/>
      <c r="DA619" s="185"/>
      <c r="DB619" s="185"/>
      <c r="DC619" s="185"/>
      <c r="DD619" s="185"/>
      <c r="DE619" s="185"/>
      <c r="DF619" s="185"/>
      <c r="DG619" s="185"/>
      <c r="DH619" s="185"/>
      <c r="DI619" s="185"/>
      <c r="DJ619" s="185"/>
      <c r="DK619" s="185"/>
      <c r="DL619" s="185"/>
      <c r="DM619" s="185"/>
      <c r="DN619" s="185"/>
      <c r="DO619" s="185"/>
      <c r="DP619" s="185"/>
      <c r="DQ619" s="185"/>
      <c r="DR619" s="185"/>
      <c r="DS619" s="185"/>
      <c r="DT619" s="185"/>
      <c r="DU619" s="185"/>
      <c r="DV619" s="185"/>
      <c r="DW619" s="185"/>
      <c r="DX619" s="185"/>
      <c r="DY619" s="185"/>
      <c r="DZ619" s="185"/>
      <c r="EA619" s="185"/>
      <c r="EB619" s="185"/>
      <c r="EC619" s="185"/>
      <c r="ED619" s="185"/>
      <c r="EE619" s="185"/>
      <c r="EF619" s="185"/>
      <c r="EG619" s="185"/>
      <c r="EH619" s="185"/>
      <c r="EI619" s="185"/>
      <c r="EJ619" s="185"/>
      <c r="EK619" s="185"/>
      <c r="EL619" s="185"/>
      <c r="EM619" s="185"/>
      <c r="EN619" s="185"/>
      <c r="EO619" s="185"/>
      <c r="EP619" s="185"/>
      <c r="EQ619" s="185"/>
      <c r="ER619" s="185"/>
      <c r="ES619" s="185"/>
      <c r="ET619" s="185"/>
      <c r="EU619" s="185"/>
      <c r="EV619" s="185"/>
      <c r="EW619" s="185"/>
      <c r="EX619" s="185"/>
      <c r="EY619" s="185"/>
      <c r="EZ619" s="185"/>
      <c r="FA619" s="185"/>
      <c r="FB619" s="185"/>
      <c r="FC619" s="185"/>
      <c r="FD619" s="185"/>
      <c r="FE619" s="185"/>
      <c r="FF619" s="185"/>
      <c r="FG619" s="185"/>
      <c r="FH619" s="185"/>
      <c r="FI619" s="185"/>
      <c r="FJ619" s="185"/>
      <c r="FK619" s="185"/>
      <c r="FL619" s="185"/>
      <c r="FM619" s="185"/>
      <c r="FN619" s="185"/>
      <c r="FO619" s="185"/>
      <c r="FP619" s="185"/>
      <c r="FQ619" s="185"/>
      <c r="FR619" s="185"/>
      <c r="FS619" s="185"/>
      <c r="FT619" s="185"/>
      <c r="FU619" s="185"/>
      <c r="FV619" s="185"/>
      <c r="FW619" s="185"/>
      <c r="FX619" s="185"/>
      <c r="FY619" s="185"/>
      <c r="FZ619" s="185"/>
      <c r="GA619" s="185"/>
      <c r="GB619" s="185"/>
      <c r="GC619" s="185"/>
      <c r="GD619" s="185"/>
      <c r="GE619" s="185"/>
      <c r="GF619" s="185"/>
      <c r="GG619" s="185"/>
      <c r="GH619" s="185"/>
      <c r="GI619" s="185"/>
      <c r="GJ619" s="185"/>
      <c r="GK619" s="185"/>
      <c r="GL619" s="185"/>
      <c r="GM619" s="185"/>
      <c r="GN619" s="185"/>
      <c r="GO619" s="185"/>
      <c r="GP619" s="185"/>
      <c r="GQ619" s="185"/>
      <c r="GR619" s="185"/>
      <c r="GS619" s="185"/>
      <c r="GT619" s="185"/>
      <c r="GU619" s="185"/>
      <c r="GV619" s="185"/>
      <c r="GW619" s="185"/>
      <c r="GX619" s="185"/>
      <c r="GY619" s="185"/>
      <c r="GZ619" s="185"/>
      <c r="HA619" s="185"/>
      <c r="HB619" s="185"/>
      <c r="HC619" s="185"/>
      <c r="HD619" s="185"/>
      <c r="HE619" s="185"/>
      <c r="HF619" s="185"/>
      <c r="HG619" s="185"/>
      <c r="HH619" s="185"/>
      <c r="HI619" s="185"/>
      <c r="HJ619" s="185"/>
      <c r="HK619" s="185"/>
      <c r="HL619" s="185"/>
      <c r="HM619" s="185"/>
      <c r="HN619" s="185"/>
      <c r="HO619" s="185"/>
      <c r="HP619" s="185"/>
      <c r="HQ619" s="185"/>
      <c r="HR619" s="185"/>
      <c r="HS619" s="185"/>
      <c r="HT619" s="185"/>
      <c r="HU619" s="185"/>
      <c r="HV619" s="185"/>
      <c r="HW619" s="185"/>
      <c r="HX619" s="185"/>
      <c r="HY619" s="185"/>
      <c r="HZ619" s="185"/>
      <c r="IA619" s="185"/>
      <c r="IB619" s="185"/>
      <c r="IC619" s="185"/>
      <c r="ID619" s="185"/>
      <c r="IE619" s="185"/>
      <c r="IF619" s="185"/>
      <c r="IG619" s="185"/>
      <c r="IH619" s="185"/>
      <c r="II619" s="185"/>
      <c r="IJ619" s="185"/>
      <c r="IK619" s="185"/>
      <c r="IL619" s="185"/>
      <c r="IM619" s="185"/>
      <c r="IN619" s="185"/>
      <c r="IO619" s="185"/>
      <c r="IP619" s="185"/>
      <c r="IQ619" s="185"/>
      <c r="IR619" s="185"/>
      <c r="IS619" s="185"/>
      <c r="IT619" s="185"/>
      <c r="IU619" s="185"/>
      <c r="IV619" s="185"/>
      <c r="IW619" s="185"/>
      <c r="IX619" s="185"/>
      <c r="IY619" s="185"/>
      <c r="IZ619" s="185"/>
      <c r="JA619" s="185"/>
      <c r="JB619" s="185"/>
      <c r="JC619" s="185"/>
      <c r="JD619" s="185"/>
      <c r="JE619" s="185"/>
      <c r="JF619" s="185"/>
      <c r="JG619" s="185"/>
      <c r="JH619" s="185"/>
      <c r="JI619" s="185"/>
      <c r="JJ619" s="185"/>
      <c r="JK619" s="185"/>
      <c r="JL619" s="185"/>
      <c r="JM619" s="185"/>
      <c r="JN619" s="185"/>
      <c r="JO619" s="185"/>
      <c r="JP619" s="185"/>
      <c r="JQ619" s="185"/>
      <c r="JR619" s="185"/>
      <c r="JS619" s="185"/>
      <c r="JT619" s="185"/>
      <c r="JU619" s="185"/>
      <c r="JV619" s="185"/>
      <c r="JW619" s="185"/>
      <c r="JX619" s="185"/>
      <c r="JY619" s="185"/>
      <c r="JZ619" s="185"/>
      <c r="KA619" s="185"/>
      <c r="KB619" s="185"/>
      <c r="KC619" s="185"/>
      <c r="KD619" s="185"/>
      <c r="KE619" s="185"/>
      <c r="KF619" s="185"/>
      <c r="KG619" s="185"/>
      <c r="KH619" s="185"/>
      <c r="KI619" s="185"/>
      <c r="KJ619" s="185"/>
      <c r="KK619" s="185"/>
      <c r="KL619" s="185"/>
      <c r="KM619" s="185"/>
      <c r="KN619" s="185"/>
      <c r="KO619" s="185"/>
      <c r="KP619" s="185"/>
      <c r="KQ619" s="185"/>
      <c r="KR619" s="185"/>
      <c r="KS619" s="185"/>
      <c r="KT619" s="185"/>
      <c r="KU619" s="185"/>
      <c r="KV619" s="185"/>
      <c r="KW619" s="185"/>
      <c r="KX619" s="185"/>
      <c r="KY619" s="185"/>
      <c r="KZ619" s="185"/>
      <c r="LA619" s="185"/>
      <c r="LB619" s="185"/>
      <c r="LC619" s="185"/>
      <c r="LD619" s="185"/>
      <c r="LE619" s="185"/>
      <c r="LF619" s="185"/>
      <c r="LG619" s="185"/>
      <c r="LH619" s="185"/>
      <c r="LI619" s="185"/>
      <c r="LJ619" s="185"/>
      <c r="LK619" s="185"/>
      <c r="LL619" s="185"/>
      <c r="LM619" s="185"/>
      <c r="LN619" s="185"/>
      <c r="LO619" s="185"/>
      <c r="LP619" s="185"/>
      <c r="LQ619" s="185"/>
      <c r="LR619" s="185"/>
      <c r="LS619" s="185"/>
      <c r="LT619" s="185"/>
      <c r="LU619" s="185"/>
      <c r="LV619" s="185"/>
      <c r="LW619" s="185"/>
      <c r="LX619" s="185"/>
      <c r="LY619" s="185"/>
      <c r="LZ619" s="185"/>
      <c r="MA619" s="185"/>
      <c r="MB619" s="185"/>
      <c r="MC619" s="185"/>
      <c r="MD619" s="185"/>
      <c r="ME619" s="185"/>
      <c r="MF619" s="185"/>
      <c r="MG619" s="185"/>
      <c r="MH619" s="185"/>
      <c r="MI619" s="185"/>
      <c r="MJ619" s="185"/>
      <c r="MK619" s="185"/>
      <c r="ML619" s="185"/>
      <c r="MM619" s="185"/>
      <c r="MN619" s="185"/>
      <c r="MO619" s="185"/>
      <c r="MP619" s="185"/>
      <c r="MQ619" s="185"/>
      <c r="MR619" s="185"/>
      <c r="MS619" s="185"/>
      <c r="MT619" s="185"/>
      <c r="MU619" s="185"/>
      <c r="MV619" s="185"/>
      <c r="MW619" s="185"/>
      <c r="MX619" s="185"/>
      <c r="MY619" s="185"/>
      <c r="MZ619" s="185"/>
      <c r="NA619" s="185"/>
      <c r="NB619" s="185"/>
      <c r="NC619" s="185"/>
      <c r="ND619" s="185"/>
      <c r="NE619" s="185"/>
      <c r="NF619" s="185"/>
      <c r="NG619" s="185"/>
      <c r="NH619" s="185"/>
      <c r="NI619" s="185"/>
      <c r="NJ619" s="185"/>
      <c r="NK619" s="185"/>
      <c r="NL619" s="185"/>
      <c r="NM619" s="185"/>
      <c r="NN619" s="185"/>
      <c r="NO619" s="185"/>
      <c r="NP619" s="185"/>
      <c r="NQ619" s="185"/>
      <c r="NR619" s="185"/>
      <c r="NS619" s="185"/>
      <c r="NT619" s="185"/>
      <c r="NU619" s="185"/>
      <c r="NV619" s="185"/>
      <c r="NW619" s="185"/>
      <c r="NX619" s="185"/>
      <c r="NY619" s="185"/>
      <c r="NZ619" s="185"/>
      <c r="OA619" s="185"/>
      <c r="OB619" s="185"/>
      <c r="OC619" s="185"/>
      <c r="OD619" s="185"/>
      <c r="OE619" s="185"/>
      <c r="OF619" s="185"/>
      <c r="OG619" s="185"/>
      <c r="OH619" s="185"/>
      <c r="OI619" s="185"/>
      <c r="OJ619" s="185"/>
      <c r="OK619" s="185"/>
      <c r="OL619" s="185"/>
      <c r="OM619" s="185"/>
      <c r="ON619" s="185"/>
      <c r="OO619" s="185"/>
      <c r="OP619" s="185"/>
      <c r="OQ619" s="185"/>
      <c r="OR619" s="185"/>
      <c r="OS619" s="185"/>
      <c r="OT619" s="185"/>
      <c r="OU619" s="185"/>
      <c r="OV619" s="185"/>
      <c r="OW619" s="185"/>
      <c r="OX619" s="185"/>
      <c r="OY619" s="185"/>
      <c r="OZ619" s="185"/>
      <c r="PA619" s="185"/>
      <c r="PB619" s="185"/>
      <c r="PC619" s="185"/>
      <c r="PD619" s="185"/>
      <c r="PE619" s="185"/>
      <c r="PF619" s="185"/>
      <c r="PG619" s="185"/>
      <c r="PH619" s="185"/>
      <c r="PI619" s="185"/>
      <c r="PJ619" s="185"/>
      <c r="PK619" s="185"/>
      <c r="PL619" s="185"/>
      <c r="PM619" s="185"/>
      <c r="PN619" s="185"/>
      <c r="PO619" s="185"/>
      <c r="PP619" s="185"/>
      <c r="PQ619" s="185"/>
      <c r="PR619" s="185"/>
      <c r="PS619" s="185"/>
      <c r="PT619" s="185"/>
      <c r="PU619" s="185"/>
      <c r="PV619" s="185"/>
      <c r="PW619" s="185"/>
      <c r="PX619" s="185"/>
      <c r="PY619" s="185"/>
      <c r="PZ619" s="185"/>
      <c r="QA619" s="185"/>
      <c r="QB619" s="185"/>
      <c r="QC619" s="185"/>
      <c r="QD619" s="185"/>
      <c r="QE619" s="185"/>
      <c r="QF619" s="185"/>
      <c r="QG619" s="185"/>
      <c r="QH619" s="185"/>
      <c r="QI619" s="185"/>
      <c r="QJ619" s="185"/>
      <c r="QK619" s="185"/>
      <c r="QL619" s="185"/>
      <c r="QM619" s="185"/>
      <c r="QN619" s="185"/>
      <c r="QO619" s="185"/>
      <c r="QP619" s="185"/>
      <c r="QQ619" s="185"/>
      <c r="QR619" s="185"/>
      <c r="QS619" s="185"/>
      <c r="QT619" s="185"/>
      <c r="QU619" s="185"/>
      <c r="QV619" s="185"/>
      <c r="QW619" s="185"/>
      <c r="QX619" s="185"/>
      <c r="QY619" s="185"/>
      <c r="QZ619" s="185"/>
      <c r="RA619" s="185"/>
      <c r="RB619" s="185"/>
      <c r="RC619" s="185"/>
      <c r="RD619" s="185"/>
      <c r="RE619" s="185"/>
      <c r="RF619" s="185"/>
      <c r="RG619" s="185"/>
      <c r="RH619" s="185"/>
      <c r="RI619" s="185"/>
      <c r="RJ619" s="185"/>
      <c r="RK619" s="185"/>
      <c r="RL619" s="185"/>
      <c r="RM619" s="185"/>
      <c r="RN619" s="185"/>
      <c r="RO619" s="185"/>
      <c r="RP619" s="185"/>
      <c r="RQ619" s="185"/>
      <c r="RR619" s="185"/>
      <c r="RS619" s="185"/>
      <c r="RT619" s="185"/>
      <c r="RU619" s="185"/>
      <c r="RV619" s="185"/>
      <c r="RW619" s="185"/>
      <c r="RX619" s="185"/>
      <c r="RY619" s="185"/>
      <c r="RZ619" s="185"/>
      <c r="SA619" s="185"/>
      <c r="SB619" s="185"/>
      <c r="SC619" s="185"/>
      <c r="SD619" s="185"/>
      <c r="SE619" s="185"/>
      <c r="SF619" s="185"/>
      <c r="SG619" s="185"/>
      <c r="SH619" s="185"/>
      <c r="SI619" s="185"/>
      <c r="SJ619" s="185"/>
      <c r="SK619" s="185"/>
      <c r="SL619" s="185"/>
      <c r="SM619" s="185"/>
      <c r="SN619" s="185"/>
      <c r="SO619" s="185"/>
      <c r="SP619" s="185"/>
      <c r="SQ619" s="185"/>
      <c r="SR619" s="185"/>
      <c r="SS619" s="185"/>
      <c r="ST619" s="185"/>
      <c r="SU619" s="185"/>
      <c r="SV619" s="185"/>
      <c r="SW619" s="185"/>
      <c r="SX619" s="185"/>
      <c r="SY619" s="185"/>
      <c r="SZ619" s="185"/>
      <c r="TA619" s="185"/>
      <c r="TB619" s="185"/>
      <c r="TC619" s="185"/>
      <c r="TD619" s="185"/>
      <c r="TE619" s="185"/>
      <c r="TF619" s="185"/>
      <c r="TG619" s="185"/>
      <c r="TH619" s="185"/>
      <c r="TI619" s="185"/>
    </row>
    <row r="620" spans="1:529" s="79" customFormat="1" ht="27.75" customHeight="1" x14ac:dyDescent="0.25">
      <c r="A620" s="662">
        <v>13140152</v>
      </c>
      <c r="B620" s="217">
        <v>40261</v>
      </c>
      <c r="C620" s="17" t="s">
        <v>4707</v>
      </c>
      <c r="D620" s="218" t="s">
        <v>4708</v>
      </c>
      <c r="E620" s="218"/>
      <c r="F620" s="218"/>
      <c r="G620" s="218"/>
      <c r="H620" s="201">
        <v>37376</v>
      </c>
      <c r="I620" s="217">
        <v>40281</v>
      </c>
      <c r="J620" s="217">
        <v>42453</v>
      </c>
      <c r="K620" s="218" t="s">
        <v>1621</v>
      </c>
      <c r="L620" s="218"/>
      <c r="M620" s="218" t="s">
        <v>1076</v>
      </c>
      <c r="N620" s="218" t="s">
        <v>34</v>
      </c>
      <c r="O620" s="218">
        <v>100500</v>
      </c>
      <c r="P620" s="218"/>
      <c r="Q620" s="218" t="s">
        <v>6254</v>
      </c>
      <c r="R620" s="218"/>
      <c r="S620" s="218"/>
      <c r="T620" s="717">
        <v>30</v>
      </c>
      <c r="U620" s="218">
        <v>300</v>
      </c>
      <c r="V620" s="218">
        <v>100500</v>
      </c>
      <c r="W620" s="218" t="s">
        <v>1258</v>
      </c>
      <c r="X620" s="218">
        <v>50</v>
      </c>
      <c r="Y620" s="218">
        <v>25</v>
      </c>
      <c r="Z620" s="218">
        <v>125</v>
      </c>
      <c r="AA620" s="218" t="s">
        <v>1091</v>
      </c>
      <c r="AB620" s="218" t="s">
        <v>1091</v>
      </c>
      <c r="AC620" s="218" t="s">
        <v>1091</v>
      </c>
      <c r="AD620" s="218" t="s">
        <v>1091</v>
      </c>
      <c r="AE620" s="218" t="s">
        <v>1091</v>
      </c>
      <c r="AF620" s="218" t="s">
        <v>1091</v>
      </c>
      <c r="AG620" s="218" t="s">
        <v>4709</v>
      </c>
      <c r="AH620" s="218"/>
      <c r="AI620" s="218" t="s">
        <v>2473</v>
      </c>
      <c r="AJ620" s="218" t="s">
        <v>4218</v>
      </c>
      <c r="AK620" s="266" t="s">
        <v>1093</v>
      </c>
      <c r="AL620" s="266" t="s">
        <v>6256</v>
      </c>
      <c r="AM620" s="13"/>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85"/>
      <c r="CW620" s="185"/>
      <c r="CX620" s="185"/>
      <c r="CY620" s="185"/>
      <c r="CZ620" s="185"/>
      <c r="DA620" s="185"/>
      <c r="DB620" s="185"/>
      <c r="DC620" s="185"/>
      <c r="DD620" s="185"/>
      <c r="DE620" s="185"/>
      <c r="DF620" s="185"/>
      <c r="DG620" s="185"/>
      <c r="DH620" s="185"/>
      <c r="DI620" s="185"/>
      <c r="DJ620" s="185"/>
      <c r="DK620" s="185"/>
      <c r="DL620" s="185"/>
      <c r="DM620" s="185"/>
      <c r="DN620" s="185"/>
      <c r="DO620" s="185"/>
      <c r="DP620" s="185"/>
      <c r="DQ620" s="185"/>
      <c r="DR620" s="185"/>
      <c r="DS620" s="185"/>
      <c r="DT620" s="185"/>
      <c r="DU620" s="185"/>
      <c r="DV620" s="185"/>
      <c r="DW620" s="185"/>
      <c r="DX620" s="185"/>
      <c r="DY620" s="185"/>
      <c r="DZ620" s="185"/>
      <c r="EA620" s="185"/>
      <c r="EB620" s="185"/>
      <c r="EC620" s="185"/>
      <c r="ED620" s="185"/>
      <c r="EE620" s="185"/>
      <c r="EF620" s="185"/>
      <c r="EG620" s="185"/>
      <c r="EH620" s="185"/>
      <c r="EI620" s="185"/>
      <c r="EJ620" s="185"/>
      <c r="EK620" s="185"/>
      <c r="EL620" s="185"/>
      <c r="EM620" s="185"/>
      <c r="EN620" s="185"/>
      <c r="EO620" s="185"/>
      <c r="EP620" s="185"/>
      <c r="EQ620" s="185"/>
      <c r="ER620" s="185"/>
      <c r="ES620" s="185"/>
      <c r="ET620" s="185"/>
      <c r="EU620" s="185"/>
      <c r="EV620" s="185"/>
      <c r="EW620" s="185"/>
      <c r="EX620" s="185"/>
      <c r="EY620" s="185"/>
      <c r="EZ620" s="185"/>
      <c r="FA620" s="185"/>
      <c r="FB620" s="185"/>
      <c r="FC620" s="185"/>
      <c r="FD620" s="185"/>
      <c r="FE620" s="185"/>
      <c r="FF620" s="185"/>
      <c r="FG620" s="185"/>
      <c r="FH620" s="185"/>
      <c r="FI620" s="185"/>
      <c r="FJ620" s="185"/>
      <c r="FK620" s="185"/>
      <c r="FL620" s="185"/>
      <c r="FM620" s="185"/>
      <c r="FN620" s="185"/>
      <c r="FO620" s="185"/>
      <c r="FP620" s="185"/>
      <c r="FQ620" s="185"/>
      <c r="FR620" s="185"/>
      <c r="FS620" s="185"/>
      <c r="FT620" s="185"/>
      <c r="FU620" s="185"/>
      <c r="FV620" s="185"/>
      <c r="FW620" s="185"/>
      <c r="FX620" s="185"/>
      <c r="FY620" s="185"/>
      <c r="FZ620" s="185"/>
      <c r="GA620" s="185"/>
      <c r="GB620" s="185"/>
      <c r="GC620" s="185"/>
      <c r="GD620" s="185"/>
      <c r="GE620" s="185"/>
      <c r="GF620" s="185"/>
      <c r="GG620" s="185"/>
      <c r="GH620" s="185"/>
      <c r="GI620" s="185"/>
      <c r="GJ620" s="185"/>
      <c r="GK620" s="185"/>
      <c r="GL620" s="185"/>
      <c r="GM620" s="185"/>
      <c r="GN620" s="185"/>
      <c r="GO620" s="185"/>
      <c r="GP620" s="185"/>
      <c r="GQ620" s="185"/>
      <c r="GR620" s="185"/>
      <c r="GS620" s="185"/>
      <c r="GT620" s="185"/>
      <c r="GU620" s="185"/>
      <c r="GV620" s="185"/>
      <c r="GW620" s="185"/>
      <c r="GX620" s="185"/>
      <c r="GY620" s="185"/>
      <c r="GZ620" s="185"/>
      <c r="HA620" s="185"/>
      <c r="HB620" s="185"/>
      <c r="HC620" s="185"/>
      <c r="HD620" s="185"/>
      <c r="HE620" s="185"/>
      <c r="HF620" s="185"/>
      <c r="HG620" s="185"/>
      <c r="HH620" s="185"/>
      <c r="HI620" s="185"/>
      <c r="HJ620" s="185"/>
      <c r="HK620" s="185"/>
      <c r="HL620" s="185"/>
      <c r="HM620" s="185"/>
      <c r="HN620" s="185"/>
      <c r="HO620" s="185"/>
      <c r="HP620" s="185"/>
      <c r="HQ620" s="185"/>
      <c r="HR620" s="185"/>
      <c r="HS620" s="185"/>
      <c r="HT620" s="185"/>
      <c r="HU620" s="185"/>
      <c r="HV620" s="185"/>
      <c r="HW620" s="185"/>
      <c r="HX620" s="185"/>
      <c r="HY620" s="185"/>
      <c r="HZ620" s="185"/>
      <c r="IA620" s="185"/>
      <c r="IB620" s="185"/>
      <c r="IC620" s="185"/>
      <c r="ID620" s="185"/>
      <c r="IE620" s="185"/>
      <c r="IF620" s="185"/>
      <c r="IG620" s="185"/>
      <c r="IH620" s="185"/>
      <c r="II620" s="185"/>
      <c r="IJ620" s="185"/>
      <c r="IK620" s="185"/>
      <c r="IL620" s="185"/>
      <c r="IM620" s="185"/>
      <c r="IN620" s="185"/>
      <c r="IO620" s="185"/>
      <c r="IP620" s="185"/>
      <c r="IQ620" s="185"/>
      <c r="IR620" s="185"/>
      <c r="IS620" s="185"/>
      <c r="IT620" s="185"/>
      <c r="IU620" s="185"/>
      <c r="IV620" s="185"/>
      <c r="IW620" s="185"/>
      <c r="IX620" s="185"/>
      <c r="IY620" s="185"/>
      <c r="IZ620" s="185"/>
      <c r="JA620" s="185"/>
      <c r="JB620" s="185"/>
      <c r="JC620" s="185"/>
      <c r="JD620" s="185"/>
      <c r="JE620" s="185"/>
      <c r="JF620" s="185"/>
      <c r="JG620" s="185"/>
      <c r="JH620" s="185"/>
      <c r="JI620" s="185"/>
      <c r="JJ620" s="185"/>
      <c r="JK620" s="185"/>
      <c r="JL620" s="185"/>
      <c r="JM620" s="185"/>
      <c r="JN620" s="185"/>
      <c r="JO620" s="185"/>
      <c r="JP620" s="185"/>
      <c r="JQ620" s="185"/>
      <c r="JR620" s="185"/>
      <c r="JS620" s="185"/>
      <c r="JT620" s="185"/>
      <c r="JU620" s="185"/>
      <c r="JV620" s="185"/>
      <c r="JW620" s="185"/>
      <c r="JX620" s="185"/>
      <c r="JY620" s="185"/>
      <c r="JZ620" s="185"/>
      <c r="KA620" s="185"/>
      <c r="KB620" s="185"/>
      <c r="KC620" s="185"/>
      <c r="KD620" s="185"/>
      <c r="KE620" s="185"/>
      <c r="KF620" s="185"/>
      <c r="KG620" s="185"/>
      <c r="KH620" s="185"/>
      <c r="KI620" s="185"/>
      <c r="KJ620" s="185"/>
      <c r="KK620" s="185"/>
      <c r="KL620" s="185"/>
      <c r="KM620" s="185"/>
      <c r="KN620" s="185"/>
      <c r="KO620" s="185"/>
      <c r="KP620" s="185"/>
      <c r="KQ620" s="185"/>
      <c r="KR620" s="185"/>
      <c r="KS620" s="185"/>
      <c r="KT620" s="185"/>
      <c r="KU620" s="185"/>
      <c r="KV620" s="185"/>
      <c r="KW620" s="185"/>
      <c r="KX620" s="185"/>
      <c r="KY620" s="185"/>
      <c r="KZ620" s="185"/>
      <c r="LA620" s="185"/>
      <c r="LB620" s="185"/>
      <c r="LC620" s="185"/>
      <c r="LD620" s="185"/>
      <c r="LE620" s="185"/>
      <c r="LF620" s="185"/>
      <c r="LG620" s="185"/>
      <c r="LH620" s="185"/>
      <c r="LI620" s="185"/>
      <c r="LJ620" s="185"/>
      <c r="LK620" s="185"/>
      <c r="LL620" s="185"/>
      <c r="LM620" s="185"/>
      <c r="LN620" s="185"/>
      <c r="LO620" s="185"/>
      <c r="LP620" s="185"/>
      <c r="LQ620" s="185"/>
      <c r="LR620" s="185"/>
      <c r="LS620" s="185"/>
      <c r="LT620" s="185"/>
      <c r="LU620" s="185"/>
      <c r="LV620" s="185"/>
      <c r="LW620" s="185"/>
      <c r="LX620" s="185"/>
      <c r="LY620" s="185"/>
      <c r="LZ620" s="185"/>
      <c r="MA620" s="185"/>
      <c r="MB620" s="185"/>
      <c r="MC620" s="185"/>
      <c r="MD620" s="185"/>
      <c r="ME620" s="185"/>
      <c r="MF620" s="185"/>
      <c r="MG620" s="185"/>
      <c r="MH620" s="185"/>
      <c r="MI620" s="185"/>
      <c r="MJ620" s="185"/>
      <c r="MK620" s="185"/>
      <c r="ML620" s="185"/>
      <c r="MM620" s="185"/>
      <c r="MN620" s="185"/>
      <c r="MO620" s="185"/>
      <c r="MP620" s="185"/>
      <c r="MQ620" s="185"/>
      <c r="MR620" s="185"/>
      <c r="MS620" s="185"/>
      <c r="MT620" s="185"/>
      <c r="MU620" s="185"/>
      <c r="MV620" s="185"/>
      <c r="MW620" s="185"/>
      <c r="MX620" s="185"/>
      <c r="MY620" s="185"/>
      <c r="MZ620" s="185"/>
      <c r="NA620" s="185"/>
      <c r="NB620" s="185"/>
      <c r="NC620" s="185"/>
      <c r="ND620" s="185"/>
      <c r="NE620" s="185"/>
      <c r="NF620" s="185"/>
      <c r="NG620" s="185"/>
      <c r="NH620" s="185"/>
      <c r="NI620" s="185"/>
      <c r="NJ620" s="185"/>
      <c r="NK620" s="185"/>
      <c r="NL620" s="185"/>
      <c r="NM620" s="185"/>
      <c r="NN620" s="185"/>
      <c r="NO620" s="185"/>
      <c r="NP620" s="185"/>
      <c r="NQ620" s="185"/>
      <c r="NR620" s="185"/>
      <c r="NS620" s="185"/>
      <c r="NT620" s="185"/>
      <c r="NU620" s="185"/>
      <c r="NV620" s="185"/>
      <c r="NW620" s="185"/>
      <c r="NX620" s="185"/>
      <c r="NY620" s="185"/>
      <c r="NZ620" s="185"/>
      <c r="OA620" s="185"/>
      <c r="OB620" s="185"/>
      <c r="OC620" s="185"/>
      <c r="OD620" s="185"/>
      <c r="OE620" s="185"/>
      <c r="OF620" s="185"/>
      <c r="OG620" s="185"/>
      <c r="OH620" s="185"/>
      <c r="OI620" s="185"/>
      <c r="OJ620" s="185"/>
      <c r="OK620" s="185"/>
      <c r="OL620" s="185"/>
      <c r="OM620" s="185"/>
      <c r="ON620" s="185"/>
      <c r="OO620" s="185"/>
      <c r="OP620" s="185"/>
      <c r="OQ620" s="185"/>
      <c r="OR620" s="185"/>
      <c r="OS620" s="185"/>
      <c r="OT620" s="185"/>
      <c r="OU620" s="185"/>
      <c r="OV620" s="185"/>
      <c r="OW620" s="185"/>
      <c r="OX620" s="185"/>
      <c r="OY620" s="185"/>
      <c r="OZ620" s="185"/>
      <c r="PA620" s="185"/>
      <c r="PB620" s="185"/>
      <c r="PC620" s="185"/>
      <c r="PD620" s="185"/>
      <c r="PE620" s="185"/>
      <c r="PF620" s="185"/>
      <c r="PG620" s="185"/>
      <c r="PH620" s="185"/>
      <c r="PI620" s="185"/>
      <c r="PJ620" s="185"/>
      <c r="PK620" s="185"/>
      <c r="PL620" s="185"/>
      <c r="PM620" s="185"/>
      <c r="PN620" s="185"/>
      <c r="PO620" s="185"/>
      <c r="PP620" s="185"/>
      <c r="PQ620" s="185"/>
      <c r="PR620" s="185"/>
      <c r="PS620" s="185"/>
      <c r="PT620" s="185"/>
      <c r="PU620" s="185"/>
      <c r="PV620" s="185"/>
      <c r="PW620" s="185"/>
      <c r="PX620" s="185"/>
      <c r="PY620" s="185"/>
      <c r="PZ620" s="185"/>
      <c r="QA620" s="185"/>
      <c r="QB620" s="185"/>
      <c r="QC620" s="185"/>
      <c r="QD620" s="185"/>
      <c r="QE620" s="185"/>
      <c r="QF620" s="185"/>
      <c r="QG620" s="185"/>
      <c r="QH620" s="185"/>
      <c r="QI620" s="185"/>
      <c r="QJ620" s="185"/>
      <c r="QK620" s="185"/>
      <c r="QL620" s="185"/>
      <c r="QM620" s="185"/>
      <c r="QN620" s="185"/>
      <c r="QO620" s="185"/>
      <c r="QP620" s="185"/>
      <c r="QQ620" s="185"/>
      <c r="QR620" s="185"/>
      <c r="QS620" s="185"/>
      <c r="QT620" s="185"/>
      <c r="QU620" s="185"/>
      <c r="QV620" s="185"/>
      <c r="QW620" s="185"/>
      <c r="QX620" s="185"/>
      <c r="QY620" s="185"/>
      <c r="QZ620" s="185"/>
      <c r="RA620" s="185"/>
      <c r="RB620" s="185"/>
      <c r="RC620" s="185"/>
      <c r="RD620" s="185"/>
      <c r="RE620" s="185"/>
      <c r="RF620" s="185"/>
      <c r="RG620" s="185"/>
      <c r="RH620" s="185"/>
      <c r="RI620" s="185"/>
      <c r="RJ620" s="185"/>
      <c r="RK620" s="185"/>
      <c r="RL620" s="185"/>
      <c r="RM620" s="185"/>
      <c r="RN620" s="185"/>
      <c r="RO620" s="185"/>
      <c r="RP620" s="185"/>
      <c r="RQ620" s="185"/>
      <c r="RR620" s="185"/>
      <c r="RS620" s="185"/>
      <c r="RT620" s="185"/>
      <c r="RU620" s="185"/>
      <c r="RV620" s="185"/>
      <c r="RW620" s="185"/>
      <c r="RX620" s="185"/>
      <c r="RY620" s="185"/>
      <c r="RZ620" s="185"/>
      <c r="SA620" s="185"/>
      <c r="SB620" s="185"/>
      <c r="SC620" s="185"/>
      <c r="SD620" s="185"/>
      <c r="SE620" s="185"/>
      <c r="SF620" s="185"/>
      <c r="SG620" s="185"/>
      <c r="SH620" s="185"/>
      <c r="SI620" s="185"/>
      <c r="SJ620" s="185"/>
      <c r="SK620" s="185"/>
      <c r="SL620" s="185"/>
      <c r="SM620" s="185"/>
      <c r="SN620" s="185"/>
      <c r="SO620" s="185"/>
      <c r="SP620" s="185"/>
      <c r="SQ620" s="185"/>
      <c r="SR620" s="185"/>
      <c r="SS620" s="185"/>
      <c r="ST620" s="185"/>
      <c r="SU620" s="185"/>
      <c r="SV620" s="185"/>
      <c r="SW620" s="185"/>
      <c r="SX620" s="185"/>
      <c r="SY620" s="185"/>
      <c r="SZ620" s="185"/>
      <c r="TA620" s="185"/>
      <c r="TB620" s="185"/>
      <c r="TC620" s="185"/>
      <c r="TD620" s="185"/>
      <c r="TE620" s="185"/>
      <c r="TF620" s="185"/>
      <c r="TG620" s="185"/>
      <c r="TH620" s="185"/>
      <c r="TI620" s="185"/>
    </row>
    <row r="621" spans="1:529" s="79" customFormat="1" ht="27.75" customHeight="1" thickBot="1" x14ac:dyDescent="0.3">
      <c r="A621" s="601">
        <v>13140152</v>
      </c>
      <c r="B621" s="212">
        <v>40261</v>
      </c>
      <c r="C621" s="51" t="s">
        <v>4707</v>
      </c>
      <c r="D621" s="51" t="s">
        <v>4708</v>
      </c>
      <c r="E621" s="51" t="s">
        <v>72</v>
      </c>
      <c r="F621" s="51" t="s">
        <v>72</v>
      </c>
      <c r="G621" s="51" t="s">
        <v>53</v>
      </c>
      <c r="H621" s="211">
        <v>37376</v>
      </c>
      <c r="I621" s="212">
        <v>40281</v>
      </c>
      <c r="J621" s="212">
        <v>44644</v>
      </c>
      <c r="K621" s="51" t="s">
        <v>1621</v>
      </c>
      <c r="L621" s="51"/>
      <c r="M621" s="51" t="s">
        <v>1076</v>
      </c>
      <c r="N621" s="51" t="s">
        <v>34</v>
      </c>
      <c r="O621" s="51">
        <v>100500</v>
      </c>
      <c r="P621" s="51"/>
      <c r="Q621" s="51"/>
      <c r="R621" s="51"/>
      <c r="S621" s="51"/>
      <c r="T621" s="751">
        <v>30</v>
      </c>
      <c r="U621" s="51">
        <v>300</v>
      </c>
      <c r="V621" s="51">
        <v>100500</v>
      </c>
      <c r="W621" s="51" t="s">
        <v>1258</v>
      </c>
      <c r="X621" s="51">
        <v>50</v>
      </c>
      <c r="Y621" s="51">
        <v>25</v>
      </c>
      <c r="Z621" s="51">
        <v>125</v>
      </c>
      <c r="AA621" s="51" t="s">
        <v>1091</v>
      </c>
      <c r="AB621" s="51" t="s">
        <v>1091</v>
      </c>
      <c r="AC621" s="51" t="s">
        <v>1091</v>
      </c>
      <c r="AD621" s="51" t="s">
        <v>1091</v>
      </c>
      <c r="AE621" s="51" t="s">
        <v>1091</v>
      </c>
      <c r="AF621" s="51" t="s">
        <v>1091</v>
      </c>
      <c r="AG621" s="51" t="s">
        <v>4709</v>
      </c>
      <c r="AH621" s="51"/>
      <c r="AI621" s="51" t="s">
        <v>2473</v>
      </c>
      <c r="AJ621" s="51" t="s">
        <v>4218</v>
      </c>
      <c r="AK621" s="216" t="s">
        <v>1093</v>
      </c>
      <c r="AL621" s="216"/>
      <c r="AM621" s="13"/>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85"/>
      <c r="CW621" s="185"/>
      <c r="CX621" s="185"/>
      <c r="CY621" s="185"/>
      <c r="CZ621" s="185"/>
      <c r="DA621" s="185"/>
      <c r="DB621" s="185"/>
      <c r="DC621" s="185"/>
      <c r="DD621" s="185"/>
      <c r="DE621" s="185"/>
      <c r="DF621" s="185"/>
      <c r="DG621" s="185"/>
      <c r="DH621" s="185"/>
      <c r="DI621" s="185"/>
      <c r="DJ621" s="185"/>
      <c r="DK621" s="185"/>
      <c r="DL621" s="185"/>
      <c r="DM621" s="185"/>
      <c r="DN621" s="185"/>
      <c r="DO621" s="185"/>
      <c r="DP621" s="185"/>
      <c r="DQ621" s="185"/>
      <c r="DR621" s="185"/>
      <c r="DS621" s="185"/>
      <c r="DT621" s="185"/>
      <c r="DU621" s="185"/>
      <c r="DV621" s="185"/>
      <c r="DW621" s="185"/>
      <c r="DX621" s="185"/>
      <c r="DY621" s="185"/>
      <c r="DZ621" s="185"/>
      <c r="EA621" s="185"/>
      <c r="EB621" s="185"/>
      <c r="EC621" s="185"/>
      <c r="ED621" s="185"/>
      <c r="EE621" s="185"/>
      <c r="EF621" s="185"/>
      <c r="EG621" s="185"/>
      <c r="EH621" s="185"/>
      <c r="EI621" s="185"/>
      <c r="EJ621" s="185"/>
      <c r="EK621" s="185"/>
      <c r="EL621" s="185"/>
      <c r="EM621" s="185"/>
      <c r="EN621" s="185"/>
      <c r="EO621" s="185"/>
      <c r="EP621" s="185"/>
      <c r="EQ621" s="185"/>
      <c r="ER621" s="185"/>
      <c r="ES621" s="185"/>
      <c r="ET621" s="185"/>
      <c r="EU621" s="185"/>
      <c r="EV621" s="185"/>
      <c r="EW621" s="185"/>
      <c r="EX621" s="185"/>
      <c r="EY621" s="185"/>
      <c r="EZ621" s="185"/>
      <c r="FA621" s="185"/>
      <c r="FB621" s="185"/>
      <c r="FC621" s="185"/>
      <c r="FD621" s="185"/>
      <c r="FE621" s="185"/>
      <c r="FF621" s="185"/>
      <c r="FG621" s="185"/>
      <c r="FH621" s="185"/>
      <c r="FI621" s="185"/>
      <c r="FJ621" s="185"/>
      <c r="FK621" s="185"/>
      <c r="FL621" s="185"/>
      <c r="FM621" s="185"/>
      <c r="FN621" s="185"/>
      <c r="FO621" s="185"/>
      <c r="FP621" s="185"/>
      <c r="FQ621" s="185"/>
      <c r="FR621" s="185"/>
      <c r="FS621" s="185"/>
      <c r="FT621" s="185"/>
      <c r="FU621" s="185"/>
      <c r="FV621" s="185"/>
      <c r="FW621" s="185"/>
      <c r="FX621" s="185"/>
      <c r="FY621" s="185"/>
      <c r="FZ621" s="185"/>
      <c r="GA621" s="185"/>
      <c r="GB621" s="185"/>
      <c r="GC621" s="185"/>
      <c r="GD621" s="185"/>
      <c r="GE621" s="185"/>
      <c r="GF621" s="185"/>
      <c r="GG621" s="185"/>
      <c r="GH621" s="185"/>
      <c r="GI621" s="185"/>
      <c r="GJ621" s="185"/>
      <c r="GK621" s="185"/>
      <c r="GL621" s="185"/>
      <c r="GM621" s="185"/>
      <c r="GN621" s="185"/>
      <c r="GO621" s="185"/>
      <c r="GP621" s="185"/>
      <c r="GQ621" s="185"/>
      <c r="GR621" s="185"/>
      <c r="GS621" s="185"/>
      <c r="GT621" s="185"/>
      <c r="GU621" s="185"/>
      <c r="GV621" s="185"/>
      <c r="GW621" s="185"/>
      <c r="GX621" s="185"/>
      <c r="GY621" s="185"/>
      <c r="GZ621" s="185"/>
      <c r="HA621" s="185"/>
      <c r="HB621" s="185"/>
      <c r="HC621" s="185"/>
      <c r="HD621" s="185"/>
      <c r="HE621" s="185"/>
      <c r="HF621" s="185"/>
      <c r="HG621" s="185"/>
      <c r="HH621" s="185"/>
      <c r="HI621" s="185"/>
      <c r="HJ621" s="185"/>
      <c r="HK621" s="185"/>
      <c r="HL621" s="185"/>
      <c r="HM621" s="185"/>
      <c r="HN621" s="185"/>
      <c r="HO621" s="185"/>
      <c r="HP621" s="185"/>
      <c r="HQ621" s="185"/>
      <c r="HR621" s="185"/>
      <c r="HS621" s="185"/>
      <c r="HT621" s="185"/>
      <c r="HU621" s="185"/>
      <c r="HV621" s="185"/>
      <c r="HW621" s="185"/>
      <c r="HX621" s="185"/>
      <c r="HY621" s="185"/>
      <c r="HZ621" s="185"/>
      <c r="IA621" s="185"/>
      <c r="IB621" s="185"/>
      <c r="IC621" s="185"/>
      <c r="ID621" s="185"/>
      <c r="IE621" s="185"/>
      <c r="IF621" s="185"/>
      <c r="IG621" s="185"/>
      <c r="IH621" s="185"/>
      <c r="II621" s="185"/>
      <c r="IJ621" s="185"/>
      <c r="IK621" s="185"/>
      <c r="IL621" s="185"/>
      <c r="IM621" s="185"/>
      <c r="IN621" s="185"/>
      <c r="IO621" s="185"/>
      <c r="IP621" s="185"/>
      <c r="IQ621" s="185"/>
      <c r="IR621" s="185"/>
      <c r="IS621" s="185"/>
      <c r="IT621" s="185"/>
      <c r="IU621" s="185"/>
      <c r="IV621" s="185"/>
      <c r="IW621" s="185"/>
      <c r="IX621" s="185"/>
      <c r="IY621" s="185"/>
      <c r="IZ621" s="185"/>
      <c r="JA621" s="185"/>
      <c r="JB621" s="185"/>
      <c r="JC621" s="185"/>
      <c r="JD621" s="185"/>
      <c r="JE621" s="185"/>
      <c r="JF621" s="185"/>
      <c r="JG621" s="185"/>
      <c r="JH621" s="185"/>
      <c r="JI621" s="185"/>
      <c r="JJ621" s="185"/>
      <c r="JK621" s="185"/>
      <c r="JL621" s="185"/>
      <c r="JM621" s="185"/>
      <c r="JN621" s="185"/>
      <c r="JO621" s="185"/>
      <c r="JP621" s="185"/>
      <c r="JQ621" s="185"/>
      <c r="JR621" s="185"/>
      <c r="JS621" s="185"/>
      <c r="JT621" s="185"/>
      <c r="JU621" s="185"/>
      <c r="JV621" s="185"/>
      <c r="JW621" s="185"/>
      <c r="JX621" s="185"/>
      <c r="JY621" s="185"/>
      <c r="JZ621" s="185"/>
      <c r="KA621" s="185"/>
      <c r="KB621" s="185"/>
      <c r="KC621" s="185"/>
      <c r="KD621" s="185"/>
      <c r="KE621" s="185"/>
      <c r="KF621" s="185"/>
      <c r="KG621" s="185"/>
      <c r="KH621" s="185"/>
      <c r="KI621" s="185"/>
      <c r="KJ621" s="185"/>
      <c r="KK621" s="185"/>
      <c r="KL621" s="185"/>
      <c r="KM621" s="185"/>
      <c r="KN621" s="185"/>
      <c r="KO621" s="185"/>
      <c r="KP621" s="185"/>
      <c r="KQ621" s="185"/>
      <c r="KR621" s="185"/>
      <c r="KS621" s="185"/>
      <c r="KT621" s="185"/>
      <c r="KU621" s="185"/>
      <c r="KV621" s="185"/>
      <c r="KW621" s="185"/>
      <c r="KX621" s="185"/>
      <c r="KY621" s="185"/>
      <c r="KZ621" s="185"/>
      <c r="LA621" s="185"/>
      <c r="LB621" s="185"/>
      <c r="LC621" s="185"/>
      <c r="LD621" s="185"/>
      <c r="LE621" s="185"/>
      <c r="LF621" s="185"/>
      <c r="LG621" s="185"/>
      <c r="LH621" s="185"/>
      <c r="LI621" s="185"/>
      <c r="LJ621" s="185"/>
      <c r="LK621" s="185"/>
      <c r="LL621" s="185"/>
      <c r="LM621" s="185"/>
      <c r="LN621" s="185"/>
      <c r="LO621" s="185"/>
      <c r="LP621" s="185"/>
      <c r="LQ621" s="185"/>
      <c r="LR621" s="185"/>
      <c r="LS621" s="185"/>
      <c r="LT621" s="185"/>
      <c r="LU621" s="185"/>
      <c r="LV621" s="185"/>
      <c r="LW621" s="185"/>
      <c r="LX621" s="185"/>
      <c r="LY621" s="185"/>
      <c r="LZ621" s="185"/>
      <c r="MA621" s="185"/>
      <c r="MB621" s="185"/>
      <c r="MC621" s="185"/>
      <c r="MD621" s="185"/>
      <c r="ME621" s="185"/>
      <c r="MF621" s="185"/>
      <c r="MG621" s="185"/>
      <c r="MH621" s="185"/>
      <c r="MI621" s="185"/>
      <c r="MJ621" s="185"/>
      <c r="MK621" s="185"/>
      <c r="ML621" s="185"/>
      <c r="MM621" s="185"/>
      <c r="MN621" s="185"/>
      <c r="MO621" s="185"/>
      <c r="MP621" s="185"/>
      <c r="MQ621" s="185"/>
      <c r="MR621" s="185"/>
      <c r="MS621" s="185"/>
      <c r="MT621" s="185"/>
      <c r="MU621" s="185"/>
      <c r="MV621" s="185"/>
      <c r="MW621" s="185"/>
      <c r="MX621" s="185"/>
      <c r="MY621" s="185"/>
      <c r="MZ621" s="185"/>
      <c r="NA621" s="185"/>
      <c r="NB621" s="185"/>
      <c r="NC621" s="185"/>
      <c r="ND621" s="185"/>
      <c r="NE621" s="185"/>
      <c r="NF621" s="185"/>
      <c r="NG621" s="185"/>
      <c r="NH621" s="185"/>
      <c r="NI621" s="185"/>
      <c r="NJ621" s="185"/>
      <c r="NK621" s="185"/>
      <c r="NL621" s="185"/>
      <c r="NM621" s="185"/>
      <c r="NN621" s="185"/>
      <c r="NO621" s="185"/>
      <c r="NP621" s="185"/>
      <c r="NQ621" s="185"/>
      <c r="NR621" s="185"/>
      <c r="NS621" s="185"/>
      <c r="NT621" s="185"/>
      <c r="NU621" s="185"/>
      <c r="NV621" s="185"/>
      <c r="NW621" s="185"/>
      <c r="NX621" s="185"/>
      <c r="NY621" s="185"/>
      <c r="NZ621" s="185"/>
      <c r="OA621" s="185"/>
      <c r="OB621" s="185"/>
      <c r="OC621" s="185"/>
      <c r="OD621" s="185"/>
      <c r="OE621" s="185"/>
      <c r="OF621" s="185"/>
      <c r="OG621" s="185"/>
      <c r="OH621" s="185"/>
      <c r="OI621" s="185"/>
      <c r="OJ621" s="185"/>
      <c r="OK621" s="185"/>
      <c r="OL621" s="185"/>
      <c r="OM621" s="185"/>
      <c r="ON621" s="185"/>
      <c r="OO621" s="185"/>
      <c r="OP621" s="185"/>
      <c r="OQ621" s="185"/>
      <c r="OR621" s="185"/>
      <c r="OS621" s="185"/>
      <c r="OT621" s="185"/>
      <c r="OU621" s="185"/>
      <c r="OV621" s="185"/>
      <c r="OW621" s="185"/>
      <c r="OX621" s="185"/>
      <c r="OY621" s="185"/>
      <c r="OZ621" s="185"/>
      <c r="PA621" s="185"/>
      <c r="PB621" s="185"/>
      <c r="PC621" s="185"/>
      <c r="PD621" s="185"/>
      <c r="PE621" s="185"/>
      <c r="PF621" s="185"/>
      <c r="PG621" s="185"/>
      <c r="PH621" s="185"/>
      <c r="PI621" s="185"/>
      <c r="PJ621" s="185"/>
      <c r="PK621" s="185"/>
      <c r="PL621" s="185"/>
      <c r="PM621" s="185"/>
      <c r="PN621" s="185"/>
      <c r="PO621" s="185"/>
      <c r="PP621" s="185"/>
      <c r="PQ621" s="185"/>
      <c r="PR621" s="185"/>
      <c r="PS621" s="185"/>
      <c r="PT621" s="185"/>
      <c r="PU621" s="185"/>
      <c r="PV621" s="185"/>
      <c r="PW621" s="185"/>
      <c r="PX621" s="185"/>
      <c r="PY621" s="185"/>
      <c r="PZ621" s="185"/>
      <c r="QA621" s="185"/>
      <c r="QB621" s="185"/>
      <c r="QC621" s="185"/>
      <c r="QD621" s="185"/>
      <c r="QE621" s="185"/>
      <c r="QF621" s="185"/>
      <c r="QG621" s="185"/>
      <c r="QH621" s="185"/>
      <c r="QI621" s="185"/>
      <c r="QJ621" s="185"/>
      <c r="QK621" s="185"/>
      <c r="QL621" s="185"/>
      <c r="QM621" s="185"/>
      <c r="QN621" s="185"/>
      <c r="QO621" s="185"/>
      <c r="QP621" s="185"/>
      <c r="QQ621" s="185"/>
      <c r="QR621" s="185"/>
      <c r="QS621" s="185"/>
      <c r="QT621" s="185"/>
      <c r="QU621" s="185"/>
      <c r="QV621" s="185"/>
      <c r="QW621" s="185"/>
      <c r="QX621" s="185"/>
      <c r="QY621" s="185"/>
      <c r="QZ621" s="185"/>
      <c r="RA621" s="185"/>
      <c r="RB621" s="185"/>
      <c r="RC621" s="185"/>
      <c r="RD621" s="185"/>
      <c r="RE621" s="185"/>
      <c r="RF621" s="185"/>
      <c r="RG621" s="185"/>
      <c r="RH621" s="185"/>
      <c r="RI621" s="185"/>
      <c r="RJ621" s="185"/>
      <c r="RK621" s="185"/>
      <c r="RL621" s="185"/>
      <c r="RM621" s="185"/>
      <c r="RN621" s="185"/>
      <c r="RO621" s="185"/>
      <c r="RP621" s="185"/>
      <c r="RQ621" s="185"/>
      <c r="RR621" s="185"/>
      <c r="RS621" s="185"/>
      <c r="RT621" s="185"/>
      <c r="RU621" s="185"/>
      <c r="RV621" s="185"/>
      <c r="RW621" s="185"/>
      <c r="RX621" s="185"/>
      <c r="RY621" s="185"/>
      <c r="RZ621" s="185"/>
      <c r="SA621" s="185"/>
      <c r="SB621" s="185"/>
      <c r="SC621" s="185"/>
      <c r="SD621" s="185"/>
      <c r="SE621" s="185"/>
      <c r="SF621" s="185"/>
      <c r="SG621" s="185"/>
      <c r="SH621" s="185"/>
      <c r="SI621" s="185"/>
      <c r="SJ621" s="185"/>
      <c r="SK621" s="185"/>
      <c r="SL621" s="185"/>
      <c r="SM621" s="185"/>
      <c r="SN621" s="185"/>
      <c r="SO621" s="185"/>
      <c r="SP621" s="185"/>
      <c r="SQ621" s="185"/>
      <c r="SR621" s="185"/>
      <c r="SS621" s="185"/>
      <c r="ST621" s="185"/>
      <c r="SU621" s="185"/>
      <c r="SV621" s="185"/>
      <c r="SW621" s="185"/>
      <c r="SX621" s="185"/>
      <c r="SY621" s="185"/>
      <c r="SZ621" s="185"/>
      <c r="TA621" s="185"/>
      <c r="TB621" s="185"/>
      <c r="TC621" s="185"/>
      <c r="TD621" s="185"/>
      <c r="TE621" s="185"/>
      <c r="TF621" s="185"/>
      <c r="TG621" s="185"/>
      <c r="TH621" s="185"/>
      <c r="TI621" s="185"/>
    </row>
    <row r="622" spans="1:529" s="79" customFormat="1" ht="27.75" customHeight="1" thickBot="1" x14ac:dyDescent="0.3">
      <c r="A622" s="540">
        <v>13140153</v>
      </c>
      <c r="B622" s="285">
        <v>40269</v>
      </c>
      <c r="C622" s="105" t="s">
        <v>2474</v>
      </c>
      <c r="D622" s="105" t="s">
        <v>2475</v>
      </c>
      <c r="E622" s="105"/>
      <c r="F622" s="105"/>
      <c r="G622" s="105"/>
      <c r="H622" s="284">
        <v>39520</v>
      </c>
      <c r="I622" s="285">
        <v>40290</v>
      </c>
      <c r="J622" s="285">
        <v>42095</v>
      </c>
      <c r="K622" s="105" t="s">
        <v>1481</v>
      </c>
      <c r="L622" s="105"/>
      <c r="M622" s="105" t="s">
        <v>287</v>
      </c>
      <c r="N622" s="105" t="s">
        <v>40</v>
      </c>
      <c r="O622" s="105">
        <v>1100</v>
      </c>
      <c r="P622" s="289"/>
      <c r="Q622" s="289"/>
      <c r="R622" s="289"/>
      <c r="S622" s="289"/>
      <c r="T622" s="720"/>
      <c r="U622" s="105"/>
      <c r="V622" s="105">
        <v>1100</v>
      </c>
      <c r="W622" s="105"/>
      <c r="X622" s="105"/>
      <c r="Y622" s="105"/>
      <c r="Z622" s="105"/>
      <c r="AA622" s="105"/>
      <c r="AB622" s="105"/>
      <c r="AC622" s="105"/>
      <c r="AD622" s="105"/>
      <c r="AE622" s="105"/>
      <c r="AF622" s="105"/>
      <c r="AG622" s="105"/>
      <c r="AH622" s="105"/>
      <c r="AI622" s="105" t="s">
        <v>4219</v>
      </c>
      <c r="AJ622" s="105" t="s">
        <v>4220</v>
      </c>
      <c r="AK622" s="30"/>
      <c r="AL622" s="321"/>
      <c r="AM622" s="13"/>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c r="CM622" s="185"/>
      <c r="CN622" s="185"/>
      <c r="CO622" s="185"/>
      <c r="CP622" s="185"/>
      <c r="CQ622" s="185"/>
      <c r="CR622" s="185"/>
      <c r="CS622" s="185"/>
      <c r="CT622" s="185"/>
      <c r="CU622" s="185"/>
      <c r="CV622" s="185"/>
      <c r="CW622" s="185"/>
      <c r="CX622" s="185"/>
      <c r="CY622" s="185"/>
      <c r="CZ622" s="185"/>
      <c r="DA622" s="185"/>
      <c r="DB622" s="185"/>
      <c r="DC622" s="185"/>
      <c r="DD622" s="185"/>
      <c r="DE622" s="185"/>
      <c r="DF622" s="185"/>
      <c r="DG622" s="185"/>
      <c r="DH622" s="185"/>
      <c r="DI622" s="185"/>
      <c r="DJ622" s="185"/>
      <c r="DK622" s="185"/>
      <c r="DL622" s="185"/>
      <c r="DM622" s="185"/>
      <c r="DN622" s="185"/>
      <c r="DO622" s="185"/>
      <c r="DP622" s="185"/>
      <c r="DQ622" s="185"/>
      <c r="DR622" s="185"/>
      <c r="DS622" s="185"/>
      <c r="DT622" s="185"/>
      <c r="DU622" s="185"/>
      <c r="DV622" s="185"/>
      <c r="DW622" s="185"/>
      <c r="DX622" s="185"/>
      <c r="DY622" s="185"/>
      <c r="DZ622" s="185"/>
      <c r="EA622" s="185"/>
      <c r="EB622" s="185"/>
      <c r="EC622" s="185"/>
      <c r="ED622" s="185"/>
      <c r="EE622" s="185"/>
      <c r="EF622" s="185"/>
      <c r="EG622" s="185"/>
      <c r="EH622" s="185"/>
      <c r="EI622" s="185"/>
      <c r="EJ622" s="185"/>
      <c r="EK622" s="185"/>
      <c r="EL622" s="185"/>
      <c r="EM622" s="185"/>
      <c r="EN622" s="185"/>
      <c r="EO622" s="185"/>
      <c r="EP622" s="185"/>
      <c r="EQ622" s="185"/>
      <c r="ER622" s="185"/>
      <c r="ES622" s="185"/>
      <c r="ET622" s="185"/>
      <c r="EU622" s="185"/>
      <c r="EV622" s="185"/>
      <c r="EW622" s="185"/>
      <c r="EX622" s="185"/>
      <c r="EY622" s="185"/>
      <c r="EZ622" s="185"/>
      <c r="FA622" s="185"/>
      <c r="FB622" s="185"/>
      <c r="FC622" s="185"/>
      <c r="FD622" s="185"/>
      <c r="FE622" s="185"/>
      <c r="FF622" s="185"/>
      <c r="FG622" s="185"/>
      <c r="FH622" s="185"/>
      <c r="FI622" s="185"/>
      <c r="FJ622" s="185"/>
      <c r="FK622" s="185"/>
      <c r="FL622" s="185"/>
      <c r="FM622" s="185"/>
      <c r="FN622" s="185"/>
      <c r="FO622" s="185"/>
      <c r="FP622" s="185"/>
      <c r="FQ622" s="185"/>
      <c r="FR622" s="185"/>
      <c r="FS622" s="185"/>
      <c r="FT622" s="185"/>
      <c r="FU622" s="185"/>
      <c r="FV622" s="185"/>
      <c r="FW622" s="185"/>
      <c r="FX622" s="185"/>
      <c r="FY622" s="185"/>
      <c r="FZ622" s="185"/>
      <c r="GA622" s="185"/>
      <c r="GB622" s="185"/>
      <c r="GC622" s="185"/>
      <c r="GD622" s="185"/>
      <c r="GE622" s="185"/>
      <c r="GF622" s="185"/>
      <c r="GG622" s="185"/>
      <c r="GH622" s="185"/>
      <c r="GI622" s="185"/>
      <c r="GJ622" s="185"/>
      <c r="GK622" s="185"/>
      <c r="GL622" s="185"/>
      <c r="GM622" s="185"/>
      <c r="GN622" s="185"/>
      <c r="GO622" s="185"/>
      <c r="GP622" s="185"/>
      <c r="GQ622" s="185"/>
      <c r="GR622" s="185"/>
      <c r="GS622" s="185"/>
      <c r="GT622" s="185"/>
      <c r="GU622" s="185"/>
      <c r="GV622" s="185"/>
      <c r="GW622" s="185"/>
      <c r="GX622" s="185"/>
      <c r="GY622" s="185"/>
      <c r="GZ622" s="185"/>
      <c r="HA622" s="185"/>
      <c r="HB622" s="185"/>
      <c r="HC622" s="185"/>
      <c r="HD622" s="185"/>
      <c r="HE622" s="185"/>
      <c r="HF622" s="185"/>
      <c r="HG622" s="185"/>
      <c r="HH622" s="185"/>
      <c r="HI622" s="185"/>
      <c r="HJ622" s="185"/>
      <c r="HK622" s="185"/>
      <c r="HL622" s="185"/>
      <c r="HM622" s="185"/>
      <c r="HN622" s="185"/>
      <c r="HO622" s="185"/>
      <c r="HP622" s="185"/>
      <c r="HQ622" s="185"/>
      <c r="HR622" s="185"/>
      <c r="HS622" s="185"/>
      <c r="HT622" s="185"/>
      <c r="HU622" s="185"/>
      <c r="HV622" s="185"/>
      <c r="HW622" s="185"/>
      <c r="HX622" s="185"/>
      <c r="HY622" s="185"/>
      <c r="HZ622" s="185"/>
      <c r="IA622" s="185"/>
      <c r="IB622" s="185"/>
      <c r="IC622" s="185"/>
      <c r="ID622" s="185"/>
      <c r="IE622" s="185"/>
      <c r="IF622" s="185"/>
      <c r="IG622" s="185"/>
      <c r="IH622" s="185"/>
      <c r="II622" s="185"/>
      <c r="IJ622" s="185"/>
      <c r="IK622" s="185"/>
      <c r="IL622" s="185"/>
      <c r="IM622" s="185"/>
      <c r="IN622" s="185"/>
      <c r="IO622" s="185"/>
      <c r="IP622" s="185"/>
      <c r="IQ622" s="185"/>
      <c r="IR622" s="185"/>
      <c r="IS622" s="185"/>
      <c r="IT622" s="185"/>
      <c r="IU622" s="185"/>
      <c r="IV622" s="185"/>
      <c r="IW622" s="185"/>
      <c r="IX622" s="185"/>
      <c r="IY622" s="185"/>
      <c r="IZ622" s="185"/>
      <c r="JA622" s="185"/>
      <c r="JB622" s="185"/>
      <c r="JC622" s="185"/>
      <c r="JD622" s="185"/>
      <c r="JE622" s="185"/>
      <c r="JF622" s="185"/>
      <c r="JG622" s="185"/>
      <c r="JH622" s="185"/>
      <c r="JI622" s="185"/>
      <c r="JJ622" s="185"/>
      <c r="JK622" s="185"/>
      <c r="JL622" s="185"/>
      <c r="JM622" s="185"/>
      <c r="JN622" s="185"/>
      <c r="JO622" s="185"/>
      <c r="JP622" s="185"/>
      <c r="JQ622" s="185"/>
      <c r="JR622" s="185"/>
      <c r="JS622" s="185"/>
      <c r="JT622" s="185"/>
      <c r="JU622" s="185"/>
      <c r="JV622" s="185"/>
      <c r="JW622" s="185"/>
      <c r="JX622" s="185"/>
      <c r="JY622" s="185"/>
      <c r="JZ622" s="185"/>
      <c r="KA622" s="185"/>
      <c r="KB622" s="185"/>
      <c r="KC622" s="185"/>
      <c r="KD622" s="185"/>
      <c r="KE622" s="185"/>
      <c r="KF622" s="185"/>
      <c r="KG622" s="185"/>
      <c r="KH622" s="185"/>
      <c r="KI622" s="185"/>
      <c r="KJ622" s="185"/>
      <c r="KK622" s="185"/>
      <c r="KL622" s="185"/>
      <c r="KM622" s="185"/>
      <c r="KN622" s="185"/>
      <c r="KO622" s="185"/>
      <c r="KP622" s="185"/>
      <c r="KQ622" s="185"/>
      <c r="KR622" s="185"/>
      <c r="KS622" s="185"/>
      <c r="KT622" s="185"/>
      <c r="KU622" s="185"/>
      <c r="KV622" s="185"/>
      <c r="KW622" s="185"/>
      <c r="KX622" s="185"/>
      <c r="KY622" s="185"/>
      <c r="KZ622" s="185"/>
      <c r="LA622" s="185"/>
      <c r="LB622" s="185"/>
      <c r="LC622" s="185"/>
      <c r="LD622" s="185"/>
      <c r="LE622" s="185"/>
      <c r="LF622" s="185"/>
      <c r="LG622" s="185"/>
      <c r="LH622" s="185"/>
      <c r="LI622" s="185"/>
      <c r="LJ622" s="185"/>
      <c r="LK622" s="185"/>
      <c r="LL622" s="185"/>
      <c r="LM622" s="185"/>
      <c r="LN622" s="185"/>
      <c r="LO622" s="185"/>
      <c r="LP622" s="185"/>
      <c r="LQ622" s="185"/>
      <c r="LR622" s="185"/>
      <c r="LS622" s="185"/>
      <c r="LT622" s="185"/>
      <c r="LU622" s="185"/>
      <c r="LV622" s="185"/>
      <c r="LW622" s="185"/>
      <c r="LX622" s="185"/>
      <c r="LY622" s="185"/>
      <c r="LZ622" s="185"/>
      <c r="MA622" s="185"/>
      <c r="MB622" s="185"/>
      <c r="MC622" s="185"/>
      <c r="MD622" s="185"/>
      <c r="ME622" s="185"/>
      <c r="MF622" s="185"/>
      <c r="MG622" s="185"/>
      <c r="MH622" s="185"/>
      <c r="MI622" s="185"/>
      <c r="MJ622" s="185"/>
      <c r="MK622" s="185"/>
      <c r="ML622" s="185"/>
      <c r="MM622" s="185"/>
      <c r="MN622" s="185"/>
      <c r="MO622" s="185"/>
      <c r="MP622" s="185"/>
      <c r="MQ622" s="185"/>
      <c r="MR622" s="185"/>
      <c r="MS622" s="185"/>
      <c r="MT622" s="185"/>
      <c r="MU622" s="185"/>
      <c r="MV622" s="185"/>
      <c r="MW622" s="185"/>
      <c r="MX622" s="185"/>
      <c r="MY622" s="185"/>
      <c r="MZ622" s="185"/>
      <c r="NA622" s="185"/>
      <c r="NB622" s="185"/>
      <c r="NC622" s="185"/>
      <c r="ND622" s="185"/>
      <c r="NE622" s="185"/>
      <c r="NF622" s="185"/>
      <c r="NG622" s="185"/>
      <c r="NH622" s="185"/>
      <c r="NI622" s="185"/>
      <c r="NJ622" s="185"/>
      <c r="NK622" s="185"/>
      <c r="NL622" s="185"/>
      <c r="NM622" s="185"/>
      <c r="NN622" s="185"/>
      <c r="NO622" s="185"/>
      <c r="NP622" s="185"/>
      <c r="NQ622" s="185"/>
      <c r="NR622" s="185"/>
      <c r="NS622" s="185"/>
      <c r="NT622" s="185"/>
      <c r="NU622" s="185"/>
      <c r="NV622" s="185"/>
      <c r="NW622" s="185"/>
      <c r="NX622" s="185"/>
      <c r="NY622" s="185"/>
      <c r="NZ622" s="185"/>
      <c r="OA622" s="185"/>
      <c r="OB622" s="185"/>
      <c r="OC622" s="185"/>
      <c r="OD622" s="185"/>
      <c r="OE622" s="185"/>
      <c r="OF622" s="185"/>
      <c r="OG622" s="185"/>
      <c r="OH622" s="185"/>
      <c r="OI622" s="185"/>
      <c r="OJ622" s="185"/>
      <c r="OK622" s="185"/>
      <c r="OL622" s="185"/>
      <c r="OM622" s="185"/>
      <c r="ON622" s="185"/>
      <c r="OO622" s="185"/>
      <c r="OP622" s="185"/>
      <c r="OQ622" s="185"/>
      <c r="OR622" s="185"/>
      <c r="OS622" s="185"/>
      <c r="OT622" s="185"/>
      <c r="OU622" s="185"/>
      <c r="OV622" s="185"/>
      <c r="OW622" s="185"/>
      <c r="OX622" s="185"/>
      <c r="OY622" s="185"/>
      <c r="OZ622" s="185"/>
      <c r="PA622" s="185"/>
      <c r="PB622" s="185"/>
      <c r="PC622" s="185"/>
      <c r="PD622" s="185"/>
      <c r="PE622" s="185"/>
      <c r="PF622" s="185"/>
      <c r="PG622" s="185"/>
      <c r="PH622" s="185"/>
      <c r="PI622" s="185"/>
      <c r="PJ622" s="185"/>
      <c r="PK622" s="185"/>
      <c r="PL622" s="185"/>
      <c r="PM622" s="185"/>
      <c r="PN622" s="185"/>
      <c r="PO622" s="185"/>
      <c r="PP622" s="185"/>
      <c r="PQ622" s="185"/>
      <c r="PR622" s="185"/>
      <c r="PS622" s="185"/>
      <c r="PT622" s="185"/>
      <c r="PU622" s="185"/>
      <c r="PV622" s="185"/>
      <c r="PW622" s="185"/>
      <c r="PX622" s="185"/>
      <c r="PY622" s="185"/>
      <c r="PZ622" s="185"/>
      <c r="QA622" s="185"/>
      <c r="QB622" s="185"/>
      <c r="QC622" s="185"/>
      <c r="QD622" s="185"/>
      <c r="QE622" s="185"/>
      <c r="QF622" s="185"/>
      <c r="QG622" s="185"/>
      <c r="QH622" s="185"/>
      <c r="QI622" s="185"/>
      <c r="QJ622" s="185"/>
      <c r="QK622" s="185"/>
      <c r="QL622" s="185"/>
      <c r="QM622" s="185"/>
      <c r="QN622" s="185"/>
      <c r="QO622" s="185"/>
      <c r="QP622" s="185"/>
      <c r="QQ622" s="185"/>
      <c r="QR622" s="185"/>
      <c r="QS622" s="185"/>
      <c r="QT622" s="185"/>
      <c r="QU622" s="185"/>
      <c r="QV622" s="185"/>
      <c r="QW622" s="185"/>
      <c r="QX622" s="185"/>
      <c r="QY622" s="185"/>
      <c r="QZ622" s="185"/>
      <c r="RA622" s="185"/>
      <c r="RB622" s="185"/>
      <c r="RC622" s="185"/>
      <c r="RD622" s="185"/>
      <c r="RE622" s="185"/>
      <c r="RF622" s="185"/>
      <c r="RG622" s="185"/>
      <c r="RH622" s="185"/>
      <c r="RI622" s="185"/>
      <c r="RJ622" s="185"/>
      <c r="RK622" s="185"/>
      <c r="RL622" s="185"/>
      <c r="RM622" s="185"/>
      <c r="RN622" s="185"/>
      <c r="RO622" s="185"/>
      <c r="RP622" s="185"/>
      <c r="RQ622" s="185"/>
      <c r="RR622" s="185"/>
      <c r="RS622" s="185"/>
      <c r="RT622" s="185"/>
      <c r="RU622" s="185"/>
      <c r="RV622" s="185"/>
      <c r="RW622" s="185"/>
      <c r="RX622" s="185"/>
      <c r="RY622" s="185"/>
      <c r="RZ622" s="185"/>
      <c r="SA622" s="185"/>
      <c r="SB622" s="185"/>
      <c r="SC622" s="185"/>
      <c r="SD622" s="185"/>
      <c r="SE622" s="185"/>
      <c r="SF622" s="185"/>
      <c r="SG622" s="185"/>
      <c r="SH622" s="185"/>
      <c r="SI622" s="185"/>
      <c r="SJ622" s="185"/>
      <c r="SK622" s="185"/>
      <c r="SL622" s="185"/>
      <c r="SM622" s="185"/>
      <c r="SN622" s="185"/>
      <c r="SO622" s="185"/>
      <c r="SP622" s="185"/>
      <c r="SQ622" s="185"/>
      <c r="SR622" s="185"/>
      <c r="SS622" s="185"/>
      <c r="ST622" s="185"/>
      <c r="SU622" s="185"/>
      <c r="SV622" s="185"/>
      <c r="SW622" s="185"/>
      <c r="SX622" s="185"/>
      <c r="SY622" s="185"/>
      <c r="SZ622" s="185"/>
      <c r="TA622" s="185"/>
      <c r="TB622" s="185"/>
      <c r="TC622" s="185"/>
      <c r="TD622" s="185"/>
      <c r="TE622" s="185"/>
      <c r="TF622" s="185"/>
      <c r="TG622" s="185"/>
      <c r="TH622" s="185"/>
      <c r="TI622" s="185"/>
    </row>
    <row r="623" spans="1:529" s="79" customFormat="1" ht="27.75" customHeight="1" thickBot="1" x14ac:dyDescent="0.3">
      <c r="A623" s="286">
        <v>13140154</v>
      </c>
      <c r="B623" s="287">
        <v>40336</v>
      </c>
      <c r="C623" s="52" t="s">
        <v>1622</v>
      </c>
      <c r="D623" s="52" t="s">
        <v>5101</v>
      </c>
      <c r="E623" s="52"/>
      <c r="F623" s="52"/>
      <c r="G623" s="52"/>
      <c r="H623" s="288" t="s">
        <v>179</v>
      </c>
      <c r="I623" s="287">
        <v>40356</v>
      </c>
      <c r="J623" s="287" t="s">
        <v>1196</v>
      </c>
      <c r="K623" s="52" t="s">
        <v>1202</v>
      </c>
      <c r="L623" s="52"/>
      <c r="M623" s="52" t="s">
        <v>4838</v>
      </c>
      <c r="N623" s="52" t="s">
        <v>34</v>
      </c>
      <c r="O623" s="52" t="s">
        <v>4221</v>
      </c>
      <c r="P623" s="386"/>
      <c r="Q623" s="386"/>
      <c r="R623" s="386"/>
      <c r="S623" s="386"/>
      <c r="T623" s="726"/>
      <c r="U623" s="52"/>
      <c r="V623" s="52" t="s">
        <v>4221</v>
      </c>
      <c r="W623" s="52"/>
      <c r="X623" s="52"/>
      <c r="Y623" s="52"/>
      <c r="Z623" s="52"/>
      <c r="AA623" s="52"/>
      <c r="AB623" s="52"/>
      <c r="AC623" s="52"/>
      <c r="AD623" s="52"/>
      <c r="AE623" s="52"/>
      <c r="AF623" s="52"/>
      <c r="AG623" s="52"/>
      <c r="AH623" s="52"/>
      <c r="AI623" s="52" t="s">
        <v>4222</v>
      </c>
      <c r="AJ623" s="52" t="s">
        <v>4223</v>
      </c>
      <c r="AK623" s="301"/>
      <c r="AL623" s="29"/>
      <c r="AM623" s="13"/>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c r="CM623" s="185"/>
      <c r="CN623" s="185"/>
      <c r="CO623" s="185"/>
      <c r="CP623" s="185"/>
      <c r="CQ623" s="185"/>
      <c r="CR623" s="185"/>
      <c r="CS623" s="185"/>
      <c r="CT623" s="185"/>
      <c r="CU623" s="185"/>
      <c r="CV623" s="185"/>
      <c r="CW623" s="185"/>
      <c r="CX623" s="185"/>
      <c r="CY623" s="185"/>
      <c r="CZ623" s="185"/>
      <c r="DA623" s="185"/>
      <c r="DB623" s="185"/>
      <c r="DC623" s="185"/>
      <c r="DD623" s="185"/>
      <c r="DE623" s="185"/>
      <c r="DF623" s="185"/>
      <c r="DG623" s="185"/>
      <c r="DH623" s="185"/>
      <c r="DI623" s="185"/>
      <c r="DJ623" s="185"/>
      <c r="DK623" s="185"/>
      <c r="DL623" s="185"/>
      <c r="DM623" s="185"/>
      <c r="DN623" s="185"/>
      <c r="DO623" s="185"/>
      <c r="DP623" s="185"/>
      <c r="DQ623" s="185"/>
      <c r="DR623" s="185"/>
      <c r="DS623" s="185"/>
      <c r="DT623" s="185"/>
      <c r="DU623" s="185"/>
      <c r="DV623" s="185"/>
      <c r="DW623" s="185"/>
      <c r="DX623" s="185"/>
      <c r="DY623" s="185"/>
      <c r="DZ623" s="185"/>
      <c r="EA623" s="185"/>
      <c r="EB623" s="185"/>
      <c r="EC623" s="185"/>
      <c r="ED623" s="185"/>
      <c r="EE623" s="185"/>
      <c r="EF623" s="185"/>
      <c r="EG623" s="185"/>
      <c r="EH623" s="185"/>
      <c r="EI623" s="185"/>
      <c r="EJ623" s="185"/>
      <c r="EK623" s="185"/>
      <c r="EL623" s="185"/>
      <c r="EM623" s="185"/>
      <c r="EN623" s="185"/>
      <c r="EO623" s="185"/>
      <c r="EP623" s="185"/>
      <c r="EQ623" s="185"/>
      <c r="ER623" s="185"/>
      <c r="ES623" s="185"/>
      <c r="ET623" s="185"/>
      <c r="EU623" s="185"/>
      <c r="EV623" s="185"/>
      <c r="EW623" s="185"/>
      <c r="EX623" s="185"/>
      <c r="EY623" s="185"/>
      <c r="EZ623" s="185"/>
      <c r="FA623" s="185"/>
      <c r="FB623" s="185"/>
      <c r="FC623" s="185"/>
      <c r="FD623" s="185"/>
      <c r="FE623" s="185"/>
      <c r="FF623" s="185"/>
      <c r="FG623" s="185"/>
      <c r="FH623" s="185"/>
      <c r="FI623" s="185"/>
      <c r="FJ623" s="185"/>
      <c r="FK623" s="185"/>
      <c r="FL623" s="185"/>
      <c r="FM623" s="185"/>
      <c r="FN623" s="185"/>
      <c r="FO623" s="185"/>
      <c r="FP623" s="185"/>
      <c r="FQ623" s="185"/>
      <c r="FR623" s="185"/>
      <c r="FS623" s="185"/>
      <c r="FT623" s="185"/>
      <c r="FU623" s="185"/>
      <c r="FV623" s="185"/>
      <c r="FW623" s="185"/>
      <c r="FX623" s="185"/>
      <c r="FY623" s="185"/>
      <c r="FZ623" s="185"/>
      <c r="GA623" s="185"/>
      <c r="GB623" s="185"/>
      <c r="GC623" s="185"/>
      <c r="GD623" s="185"/>
      <c r="GE623" s="185"/>
      <c r="GF623" s="185"/>
      <c r="GG623" s="185"/>
      <c r="GH623" s="185"/>
      <c r="GI623" s="185"/>
      <c r="GJ623" s="185"/>
      <c r="GK623" s="185"/>
      <c r="GL623" s="185"/>
      <c r="GM623" s="185"/>
      <c r="GN623" s="185"/>
      <c r="GO623" s="185"/>
      <c r="GP623" s="185"/>
      <c r="GQ623" s="185"/>
      <c r="GR623" s="185"/>
      <c r="GS623" s="185"/>
      <c r="GT623" s="185"/>
      <c r="GU623" s="185"/>
      <c r="GV623" s="185"/>
      <c r="GW623" s="185"/>
      <c r="GX623" s="185"/>
      <c r="GY623" s="185"/>
      <c r="GZ623" s="185"/>
      <c r="HA623" s="185"/>
      <c r="HB623" s="185"/>
      <c r="HC623" s="185"/>
      <c r="HD623" s="185"/>
      <c r="HE623" s="185"/>
      <c r="HF623" s="185"/>
      <c r="HG623" s="185"/>
      <c r="HH623" s="185"/>
      <c r="HI623" s="185"/>
      <c r="HJ623" s="185"/>
      <c r="HK623" s="185"/>
      <c r="HL623" s="185"/>
      <c r="HM623" s="185"/>
      <c r="HN623" s="185"/>
      <c r="HO623" s="185"/>
      <c r="HP623" s="185"/>
      <c r="HQ623" s="185"/>
      <c r="HR623" s="185"/>
      <c r="HS623" s="185"/>
      <c r="HT623" s="185"/>
      <c r="HU623" s="185"/>
      <c r="HV623" s="185"/>
      <c r="HW623" s="185"/>
      <c r="HX623" s="185"/>
      <c r="HY623" s="185"/>
      <c r="HZ623" s="185"/>
      <c r="IA623" s="185"/>
      <c r="IB623" s="185"/>
      <c r="IC623" s="185"/>
      <c r="ID623" s="185"/>
      <c r="IE623" s="185"/>
      <c r="IF623" s="185"/>
      <c r="IG623" s="185"/>
      <c r="IH623" s="185"/>
      <c r="II623" s="185"/>
      <c r="IJ623" s="185"/>
      <c r="IK623" s="185"/>
      <c r="IL623" s="185"/>
      <c r="IM623" s="185"/>
      <c r="IN623" s="185"/>
      <c r="IO623" s="185"/>
      <c r="IP623" s="185"/>
      <c r="IQ623" s="185"/>
      <c r="IR623" s="185"/>
      <c r="IS623" s="185"/>
      <c r="IT623" s="185"/>
      <c r="IU623" s="185"/>
      <c r="IV623" s="185"/>
      <c r="IW623" s="185"/>
      <c r="IX623" s="185"/>
      <c r="IY623" s="185"/>
      <c r="IZ623" s="185"/>
      <c r="JA623" s="185"/>
      <c r="JB623" s="185"/>
      <c r="JC623" s="185"/>
      <c r="JD623" s="185"/>
      <c r="JE623" s="185"/>
      <c r="JF623" s="185"/>
      <c r="JG623" s="185"/>
      <c r="JH623" s="185"/>
      <c r="JI623" s="185"/>
      <c r="JJ623" s="185"/>
      <c r="JK623" s="185"/>
      <c r="JL623" s="185"/>
      <c r="JM623" s="185"/>
      <c r="JN623" s="185"/>
      <c r="JO623" s="185"/>
      <c r="JP623" s="185"/>
      <c r="JQ623" s="185"/>
      <c r="JR623" s="185"/>
      <c r="JS623" s="185"/>
      <c r="JT623" s="185"/>
      <c r="JU623" s="185"/>
      <c r="JV623" s="185"/>
      <c r="JW623" s="185"/>
      <c r="JX623" s="185"/>
      <c r="JY623" s="185"/>
      <c r="JZ623" s="185"/>
      <c r="KA623" s="185"/>
      <c r="KB623" s="185"/>
      <c r="KC623" s="185"/>
      <c r="KD623" s="185"/>
      <c r="KE623" s="185"/>
      <c r="KF623" s="185"/>
      <c r="KG623" s="185"/>
      <c r="KH623" s="185"/>
      <c r="KI623" s="185"/>
      <c r="KJ623" s="185"/>
      <c r="KK623" s="185"/>
      <c r="KL623" s="185"/>
      <c r="KM623" s="185"/>
      <c r="KN623" s="185"/>
      <c r="KO623" s="185"/>
      <c r="KP623" s="185"/>
      <c r="KQ623" s="185"/>
      <c r="KR623" s="185"/>
      <c r="KS623" s="185"/>
      <c r="KT623" s="185"/>
      <c r="KU623" s="185"/>
      <c r="KV623" s="185"/>
      <c r="KW623" s="185"/>
      <c r="KX623" s="185"/>
      <c r="KY623" s="185"/>
      <c r="KZ623" s="185"/>
      <c r="LA623" s="185"/>
      <c r="LB623" s="185"/>
      <c r="LC623" s="185"/>
      <c r="LD623" s="185"/>
      <c r="LE623" s="185"/>
      <c r="LF623" s="185"/>
      <c r="LG623" s="185"/>
      <c r="LH623" s="185"/>
      <c r="LI623" s="185"/>
      <c r="LJ623" s="185"/>
      <c r="LK623" s="185"/>
      <c r="LL623" s="185"/>
      <c r="LM623" s="185"/>
      <c r="LN623" s="185"/>
      <c r="LO623" s="185"/>
      <c r="LP623" s="185"/>
      <c r="LQ623" s="185"/>
      <c r="LR623" s="185"/>
      <c r="LS623" s="185"/>
      <c r="LT623" s="185"/>
      <c r="LU623" s="185"/>
      <c r="LV623" s="185"/>
      <c r="LW623" s="185"/>
      <c r="LX623" s="185"/>
      <c r="LY623" s="185"/>
      <c r="LZ623" s="185"/>
      <c r="MA623" s="185"/>
      <c r="MB623" s="185"/>
      <c r="MC623" s="185"/>
      <c r="MD623" s="185"/>
      <c r="ME623" s="185"/>
      <c r="MF623" s="185"/>
      <c r="MG623" s="185"/>
      <c r="MH623" s="185"/>
      <c r="MI623" s="185"/>
      <c r="MJ623" s="185"/>
      <c r="MK623" s="185"/>
      <c r="ML623" s="185"/>
      <c r="MM623" s="185"/>
      <c r="MN623" s="185"/>
      <c r="MO623" s="185"/>
      <c r="MP623" s="185"/>
      <c r="MQ623" s="185"/>
      <c r="MR623" s="185"/>
      <c r="MS623" s="185"/>
      <c r="MT623" s="185"/>
      <c r="MU623" s="185"/>
      <c r="MV623" s="185"/>
      <c r="MW623" s="185"/>
      <c r="MX623" s="185"/>
      <c r="MY623" s="185"/>
      <c r="MZ623" s="185"/>
      <c r="NA623" s="185"/>
      <c r="NB623" s="185"/>
      <c r="NC623" s="185"/>
      <c r="ND623" s="185"/>
      <c r="NE623" s="185"/>
      <c r="NF623" s="185"/>
      <c r="NG623" s="185"/>
      <c r="NH623" s="185"/>
      <c r="NI623" s="185"/>
      <c r="NJ623" s="185"/>
      <c r="NK623" s="185"/>
      <c r="NL623" s="185"/>
      <c r="NM623" s="185"/>
      <c r="NN623" s="185"/>
      <c r="NO623" s="185"/>
      <c r="NP623" s="185"/>
      <c r="NQ623" s="185"/>
      <c r="NR623" s="185"/>
      <c r="NS623" s="185"/>
      <c r="NT623" s="185"/>
      <c r="NU623" s="185"/>
      <c r="NV623" s="185"/>
      <c r="NW623" s="185"/>
      <c r="NX623" s="185"/>
      <c r="NY623" s="185"/>
      <c r="NZ623" s="185"/>
      <c r="OA623" s="185"/>
      <c r="OB623" s="185"/>
      <c r="OC623" s="185"/>
      <c r="OD623" s="185"/>
      <c r="OE623" s="185"/>
      <c r="OF623" s="185"/>
      <c r="OG623" s="185"/>
      <c r="OH623" s="185"/>
      <c r="OI623" s="185"/>
      <c r="OJ623" s="185"/>
      <c r="OK623" s="185"/>
      <c r="OL623" s="185"/>
      <c r="OM623" s="185"/>
      <c r="ON623" s="185"/>
      <c r="OO623" s="185"/>
      <c r="OP623" s="185"/>
      <c r="OQ623" s="185"/>
      <c r="OR623" s="185"/>
      <c r="OS623" s="185"/>
      <c r="OT623" s="185"/>
      <c r="OU623" s="185"/>
      <c r="OV623" s="185"/>
      <c r="OW623" s="185"/>
      <c r="OX623" s="185"/>
      <c r="OY623" s="185"/>
      <c r="OZ623" s="185"/>
      <c r="PA623" s="185"/>
      <c r="PB623" s="185"/>
      <c r="PC623" s="185"/>
      <c r="PD623" s="185"/>
      <c r="PE623" s="185"/>
      <c r="PF623" s="185"/>
      <c r="PG623" s="185"/>
      <c r="PH623" s="185"/>
      <c r="PI623" s="185"/>
      <c r="PJ623" s="185"/>
      <c r="PK623" s="185"/>
      <c r="PL623" s="185"/>
      <c r="PM623" s="185"/>
      <c r="PN623" s="185"/>
      <c r="PO623" s="185"/>
      <c r="PP623" s="185"/>
      <c r="PQ623" s="185"/>
      <c r="PR623" s="185"/>
      <c r="PS623" s="185"/>
      <c r="PT623" s="185"/>
      <c r="PU623" s="185"/>
      <c r="PV623" s="185"/>
      <c r="PW623" s="185"/>
      <c r="PX623" s="185"/>
      <c r="PY623" s="185"/>
      <c r="PZ623" s="185"/>
      <c r="QA623" s="185"/>
      <c r="QB623" s="185"/>
      <c r="QC623" s="185"/>
      <c r="QD623" s="185"/>
      <c r="QE623" s="185"/>
      <c r="QF623" s="185"/>
      <c r="QG623" s="185"/>
      <c r="QH623" s="185"/>
      <c r="QI623" s="185"/>
      <c r="QJ623" s="185"/>
      <c r="QK623" s="185"/>
      <c r="QL623" s="185"/>
      <c r="QM623" s="185"/>
      <c r="QN623" s="185"/>
      <c r="QO623" s="185"/>
      <c r="QP623" s="185"/>
      <c r="QQ623" s="185"/>
      <c r="QR623" s="185"/>
      <c r="QS623" s="185"/>
      <c r="QT623" s="185"/>
      <c r="QU623" s="185"/>
      <c r="QV623" s="185"/>
      <c r="QW623" s="185"/>
      <c r="QX623" s="185"/>
      <c r="QY623" s="185"/>
      <c r="QZ623" s="185"/>
      <c r="RA623" s="185"/>
      <c r="RB623" s="185"/>
      <c r="RC623" s="185"/>
      <c r="RD623" s="185"/>
      <c r="RE623" s="185"/>
      <c r="RF623" s="185"/>
      <c r="RG623" s="185"/>
      <c r="RH623" s="185"/>
      <c r="RI623" s="185"/>
      <c r="RJ623" s="185"/>
      <c r="RK623" s="185"/>
      <c r="RL623" s="185"/>
      <c r="RM623" s="185"/>
      <c r="RN623" s="185"/>
      <c r="RO623" s="185"/>
      <c r="RP623" s="185"/>
      <c r="RQ623" s="185"/>
      <c r="RR623" s="185"/>
      <c r="RS623" s="185"/>
      <c r="RT623" s="185"/>
      <c r="RU623" s="185"/>
      <c r="RV623" s="185"/>
      <c r="RW623" s="185"/>
      <c r="RX623" s="185"/>
      <c r="RY623" s="185"/>
      <c r="RZ623" s="185"/>
      <c r="SA623" s="185"/>
      <c r="SB623" s="185"/>
      <c r="SC623" s="185"/>
      <c r="SD623" s="185"/>
      <c r="SE623" s="185"/>
      <c r="SF623" s="185"/>
      <c r="SG623" s="185"/>
      <c r="SH623" s="185"/>
      <c r="SI623" s="185"/>
      <c r="SJ623" s="185"/>
      <c r="SK623" s="185"/>
      <c r="SL623" s="185"/>
      <c r="SM623" s="185"/>
      <c r="SN623" s="185"/>
      <c r="SO623" s="185"/>
      <c r="SP623" s="185"/>
      <c r="SQ623" s="185"/>
      <c r="SR623" s="185"/>
      <c r="SS623" s="185"/>
      <c r="ST623" s="185"/>
      <c r="SU623" s="185"/>
      <c r="SV623" s="185"/>
      <c r="SW623" s="185"/>
      <c r="SX623" s="185"/>
      <c r="SY623" s="185"/>
      <c r="SZ623" s="185"/>
      <c r="TA623" s="185"/>
      <c r="TB623" s="185"/>
      <c r="TC623" s="185"/>
      <c r="TD623" s="185"/>
      <c r="TE623" s="185"/>
      <c r="TF623" s="185"/>
      <c r="TG623" s="185"/>
      <c r="TH623" s="185"/>
      <c r="TI623" s="185"/>
    </row>
    <row r="624" spans="1:529" s="79" customFormat="1" ht="27.75" customHeight="1" thickBot="1" x14ac:dyDescent="0.3">
      <c r="A624" s="284">
        <v>13140155</v>
      </c>
      <c r="B624" s="285">
        <v>40336</v>
      </c>
      <c r="C624" s="105" t="s">
        <v>2476</v>
      </c>
      <c r="D624" s="105" t="s">
        <v>4224</v>
      </c>
      <c r="E624" s="105"/>
      <c r="F624" s="105"/>
      <c r="G624" s="105"/>
      <c r="H624" s="284" t="s">
        <v>179</v>
      </c>
      <c r="I624" s="285">
        <v>40356</v>
      </c>
      <c r="J624" s="285" t="s">
        <v>1196</v>
      </c>
      <c r="K624" s="105" t="s">
        <v>1121</v>
      </c>
      <c r="L624" s="105"/>
      <c r="M624" s="105" t="s">
        <v>941</v>
      </c>
      <c r="N624" s="105" t="s">
        <v>34</v>
      </c>
      <c r="O624" s="105" t="s">
        <v>4225</v>
      </c>
      <c r="P624" s="289"/>
      <c r="Q624" s="289"/>
      <c r="R624" s="289"/>
      <c r="S624" s="289"/>
      <c r="T624" s="720"/>
      <c r="U624" s="105"/>
      <c r="V624" s="105" t="s">
        <v>4225</v>
      </c>
      <c r="W624" s="105"/>
      <c r="X624" s="105"/>
      <c r="Y624" s="105"/>
      <c r="Z624" s="105"/>
      <c r="AA624" s="105"/>
      <c r="AB624" s="105"/>
      <c r="AC624" s="105"/>
      <c r="AD624" s="105"/>
      <c r="AE624" s="105"/>
      <c r="AF624" s="105"/>
      <c r="AG624" s="105"/>
      <c r="AH624" s="105"/>
      <c r="AI624" s="105" t="s">
        <v>4226</v>
      </c>
      <c r="AJ624" s="105" t="s">
        <v>4227</v>
      </c>
      <c r="AK624" s="30"/>
      <c r="AL624" s="321"/>
      <c r="AM624" s="13"/>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c r="CM624" s="185"/>
      <c r="CN624" s="185"/>
      <c r="CO624" s="185"/>
      <c r="CP624" s="185"/>
      <c r="CQ624" s="185"/>
      <c r="CR624" s="185"/>
      <c r="CS624" s="185"/>
      <c r="CT624" s="185"/>
      <c r="CU624" s="185"/>
      <c r="CV624" s="185"/>
      <c r="CW624" s="185"/>
      <c r="CX624" s="185"/>
      <c r="CY624" s="185"/>
      <c r="CZ624" s="185"/>
      <c r="DA624" s="185"/>
      <c r="DB624" s="185"/>
      <c r="DC624" s="185"/>
      <c r="DD624" s="185"/>
      <c r="DE624" s="185"/>
      <c r="DF624" s="185"/>
      <c r="DG624" s="185"/>
      <c r="DH624" s="185"/>
      <c r="DI624" s="185"/>
      <c r="DJ624" s="185"/>
      <c r="DK624" s="185"/>
      <c r="DL624" s="185"/>
      <c r="DM624" s="185"/>
      <c r="DN624" s="185"/>
      <c r="DO624" s="185"/>
      <c r="DP624" s="185"/>
      <c r="DQ624" s="185"/>
      <c r="DR624" s="185"/>
      <c r="DS624" s="185"/>
      <c r="DT624" s="185"/>
      <c r="DU624" s="185"/>
      <c r="DV624" s="185"/>
      <c r="DW624" s="185"/>
      <c r="DX624" s="185"/>
      <c r="DY624" s="185"/>
      <c r="DZ624" s="185"/>
      <c r="EA624" s="185"/>
      <c r="EB624" s="185"/>
      <c r="EC624" s="185"/>
      <c r="ED624" s="185"/>
      <c r="EE624" s="185"/>
      <c r="EF624" s="185"/>
      <c r="EG624" s="185"/>
      <c r="EH624" s="185"/>
      <c r="EI624" s="185"/>
      <c r="EJ624" s="185"/>
      <c r="EK624" s="185"/>
      <c r="EL624" s="185"/>
      <c r="EM624" s="185"/>
      <c r="EN624" s="185"/>
      <c r="EO624" s="185"/>
      <c r="EP624" s="185"/>
      <c r="EQ624" s="185"/>
      <c r="ER624" s="185"/>
      <c r="ES624" s="185"/>
      <c r="ET624" s="185"/>
      <c r="EU624" s="185"/>
      <c r="EV624" s="185"/>
      <c r="EW624" s="185"/>
      <c r="EX624" s="185"/>
      <c r="EY624" s="185"/>
      <c r="EZ624" s="185"/>
      <c r="FA624" s="185"/>
      <c r="FB624" s="185"/>
      <c r="FC624" s="185"/>
      <c r="FD624" s="185"/>
      <c r="FE624" s="185"/>
      <c r="FF624" s="185"/>
      <c r="FG624" s="185"/>
      <c r="FH624" s="185"/>
      <c r="FI624" s="185"/>
      <c r="FJ624" s="185"/>
      <c r="FK624" s="185"/>
      <c r="FL624" s="185"/>
      <c r="FM624" s="185"/>
      <c r="FN624" s="185"/>
      <c r="FO624" s="185"/>
      <c r="FP624" s="185"/>
      <c r="FQ624" s="185"/>
      <c r="FR624" s="185"/>
      <c r="FS624" s="185"/>
      <c r="FT624" s="185"/>
      <c r="FU624" s="185"/>
      <c r="FV624" s="185"/>
      <c r="FW624" s="185"/>
      <c r="FX624" s="185"/>
      <c r="FY624" s="185"/>
      <c r="FZ624" s="185"/>
      <c r="GA624" s="185"/>
      <c r="GB624" s="185"/>
      <c r="GC624" s="185"/>
      <c r="GD624" s="185"/>
      <c r="GE624" s="185"/>
      <c r="GF624" s="185"/>
      <c r="GG624" s="185"/>
      <c r="GH624" s="185"/>
      <c r="GI624" s="185"/>
      <c r="GJ624" s="185"/>
      <c r="GK624" s="185"/>
      <c r="GL624" s="185"/>
      <c r="GM624" s="185"/>
      <c r="GN624" s="185"/>
      <c r="GO624" s="185"/>
      <c r="GP624" s="185"/>
      <c r="GQ624" s="185"/>
      <c r="GR624" s="185"/>
      <c r="GS624" s="185"/>
      <c r="GT624" s="185"/>
      <c r="GU624" s="185"/>
      <c r="GV624" s="185"/>
      <c r="GW624" s="185"/>
      <c r="GX624" s="185"/>
      <c r="GY624" s="185"/>
      <c r="GZ624" s="185"/>
      <c r="HA624" s="185"/>
      <c r="HB624" s="185"/>
      <c r="HC624" s="185"/>
      <c r="HD624" s="185"/>
      <c r="HE624" s="185"/>
      <c r="HF624" s="185"/>
      <c r="HG624" s="185"/>
      <c r="HH624" s="185"/>
      <c r="HI624" s="185"/>
      <c r="HJ624" s="185"/>
      <c r="HK624" s="185"/>
      <c r="HL624" s="185"/>
      <c r="HM624" s="185"/>
      <c r="HN624" s="185"/>
      <c r="HO624" s="185"/>
      <c r="HP624" s="185"/>
      <c r="HQ624" s="185"/>
      <c r="HR624" s="185"/>
      <c r="HS624" s="185"/>
      <c r="HT624" s="185"/>
      <c r="HU624" s="185"/>
      <c r="HV624" s="185"/>
      <c r="HW624" s="185"/>
      <c r="HX624" s="185"/>
      <c r="HY624" s="185"/>
      <c r="HZ624" s="185"/>
      <c r="IA624" s="185"/>
      <c r="IB624" s="185"/>
      <c r="IC624" s="185"/>
      <c r="ID624" s="185"/>
      <c r="IE624" s="185"/>
      <c r="IF624" s="185"/>
      <c r="IG624" s="185"/>
      <c r="IH624" s="185"/>
      <c r="II624" s="185"/>
      <c r="IJ624" s="185"/>
      <c r="IK624" s="185"/>
      <c r="IL624" s="185"/>
      <c r="IM624" s="185"/>
      <c r="IN624" s="185"/>
      <c r="IO624" s="185"/>
      <c r="IP624" s="185"/>
      <c r="IQ624" s="185"/>
      <c r="IR624" s="185"/>
      <c r="IS624" s="185"/>
      <c r="IT624" s="185"/>
      <c r="IU624" s="185"/>
      <c r="IV624" s="185"/>
      <c r="IW624" s="185"/>
      <c r="IX624" s="185"/>
      <c r="IY624" s="185"/>
      <c r="IZ624" s="185"/>
      <c r="JA624" s="185"/>
      <c r="JB624" s="185"/>
      <c r="JC624" s="185"/>
      <c r="JD624" s="185"/>
      <c r="JE624" s="185"/>
      <c r="JF624" s="185"/>
      <c r="JG624" s="185"/>
      <c r="JH624" s="185"/>
      <c r="JI624" s="185"/>
      <c r="JJ624" s="185"/>
      <c r="JK624" s="185"/>
      <c r="JL624" s="185"/>
      <c r="JM624" s="185"/>
      <c r="JN624" s="185"/>
      <c r="JO624" s="185"/>
      <c r="JP624" s="185"/>
      <c r="JQ624" s="185"/>
      <c r="JR624" s="185"/>
      <c r="JS624" s="185"/>
      <c r="JT624" s="185"/>
      <c r="JU624" s="185"/>
      <c r="JV624" s="185"/>
      <c r="JW624" s="185"/>
      <c r="JX624" s="185"/>
      <c r="JY624" s="185"/>
      <c r="JZ624" s="185"/>
      <c r="KA624" s="185"/>
      <c r="KB624" s="185"/>
      <c r="KC624" s="185"/>
      <c r="KD624" s="185"/>
      <c r="KE624" s="185"/>
      <c r="KF624" s="185"/>
      <c r="KG624" s="185"/>
      <c r="KH624" s="185"/>
      <c r="KI624" s="185"/>
      <c r="KJ624" s="185"/>
      <c r="KK624" s="185"/>
      <c r="KL624" s="185"/>
      <c r="KM624" s="185"/>
      <c r="KN624" s="185"/>
      <c r="KO624" s="185"/>
      <c r="KP624" s="185"/>
      <c r="KQ624" s="185"/>
      <c r="KR624" s="185"/>
      <c r="KS624" s="185"/>
      <c r="KT624" s="185"/>
      <c r="KU624" s="185"/>
      <c r="KV624" s="185"/>
      <c r="KW624" s="185"/>
      <c r="KX624" s="185"/>
      <c r="KY624" s="185"/>
      <c r="KZ624" s="185"/>
      <c r="LA624" s="185"/>
      <c r="LB624" s="185"/>
      <c r="LC624" s="185"/>
      <c r="LD624" s="185"/>
      <c r="LE624" s="185"/>
      <c r="LF624" s="185"/>
      <c r="LG624" s="185"/>
      <c r="LH624" s="185"/>
      <c r="LI624" s="185"/>
      <c r="LJ624" s="185"/>
      <c r="LK624" s="185"/>
      <c r="LL624" s="185"/>
      <c r="LM624" s="185"/>
      <c r="LN624" s="185"/>
      <c r="LO624" s="185"/>
      <c r="LP624" s="185"/>
      <c r="LQ624" s="185"/>
      <c r="LR624" s="185"/>
      <c r="LS624" s="185"/>
      <c r="LT624" s="185"/>
      <c r="LU624" s="185"/>
      <c r="LV624" s="185"/>
      <c r="LW624" s="185"/>
      <c r="LX624" s="185"/>
      <c r="LY624" s="185"/>
      <c r="LZ624" s="185"/>
      <c r="MA624" s="185"/>
      <c r="MB624" s="185"/>
      <c r="MC624" s="185"/>
      <c r="MD624" s="185"/>
      <c r="ME624" s="185"/>
      <c r="MF624" s="185"/>
      <c r="MG624" s="185"/>
      <c r="MH624" s="185"/>
      <c r="MI624" s="185"/>
      <c r="MJ624" s="185"/>
      <c r="MK624" s="185"/>
      <c r="ML624" s="185"/>
      <c r="MM624" s="185"/>
      <c r="MN624" s="185"/>
      <c r="MO624" s="185"/>
      <c r="MP624" s="185"/>
      <c r="MQ624" s="185"/>
      <c r="MR624" s="185"/>
      <c r="MS624" s="185"/>
      <c r="MT624" s="185"/>
      <c r="MU624" s="185"/>
      <c r="MV624" s="185"/>
      <c r="MW624" s="185"/>
      <c r="MX624" s="185"/>
      <c r="MY624" s="185"/>
      <c r="MZ624" s="185"/>
      <c r="NA624" s="185"/>
      <c r="NB624" s="185"/>
      <c r="NC624" s="185"/>
      <c r="ND624" s="185"/>
      <c r="NE624" s="185"/>
      <c r="NF624" s="185"/>
      <c r="NG624" s="185"/>
      <c r="NH624" s="185"/>
      <c r="NI624" s="185"/>
      <c r="NJ624" s="185"/>
      <c r="NK624" s="185"/>
      <c r="NL624" s="185"/>
      <c r="NM624" s="185"/>
      <c r="NN624" s="185"/>
      <c r="NO624" s="185"/>
      <c r="NP624" s="185"/>
      <c r="NQ624" s="185"/>
      <c r="NR624" s="185"/>
      <c r="NS624" s="185"/>
      <c r="NT624" s="185"/>
      <c r="NU624" s="185"/>
      <c r="NV624" s="185"/>
      <c r="NW624" s="185"/>
      <c r="NX624" s="185"/>
      <c r="NY624" s="185"/>
      <c r="NZ624" s="185"/>
      <c r="OA624" s="185"/>
      <c r="OB624" s="185"/>
      <c r="OC624" s="185"/>
      <c r="OD624" s="185"/>
      <c r="OE624" s="185"/>
      <c r="OF624" s="185"/>
      <c r="OG624" s="185"/>
      <c r="OH624" s="185"/>
      <c r="OI624" s="185"/>
      <c r="OJ624" s="185"/>
      <c r="OK624" s="185"/>
      <c r="OL624" s="185"/>
      <c r="OM624" s="185"/>
      <c r="ON624" s="185"/>
      <c r="OO624" s="185"/>
      <c r="OP624" s="185"/>
      <c r="OQ624" s="185"/>
      <c r="OR624" s="185"/>
      <c r="OS624" s="185"/>
      <c r="OT624" s="185"/>
      <c r="OU624" s="185"/>
      <c r="OV624" s="185"/>
      <c r="OW624" s="185"/>
      <c r="OX624" s="185"/>
      <c r="OY624" s="185"/>
      <c r="OZ624" s="185"/>
      <c r="PA624" s="185"/>
      <c r="PB624" s="185"/>
      <c r="PC624" s="185"/>
      <c r="PD624" s="185"/>
      <c r="PE624" s="185"/>
      <c r="PF624" s="185"/>
      <c r="PG624" s="185"/>
      <c r="PH624" s="185"/>
      <c r="PI624" s="185"/>
      <c r="PJ624" s="185"/>
      <c r="PK624" s="185"/>
      <c r="PL624" s="185"/>
      <c r="PM624" s="185"/>
      <c r="PN624" s="185"/>
      <c r="PO624" s="185"/>
      <c r="PP624" s="185"/>
      <c r="PQ624" s="185"/>
      <c r="PR624" s="185"/>
      <c r="PS624" s="185"/>
      <c r="PT624" s="185"/>
      <c r="PU624" s="185"/>
      <c r="PV624" s="185"/>
      <c r="PW624" s="185"/>
      <c r="PX624" s="185"/>
      <c r="PY624" s="185"/>
      <c r="PZ624" s="185"/>
      <c r="QA624" s="185"/>
      <c r="QB624" s="185"/>
      <c r="QC624" s="185"/>
      <c r="QD624" s="185"/>
      <c r="QE624" s="185"/>
      <c r="QF624" s="185"/>
      <c r="QG624" s="185"/>
      <c r="QH624" s="185"/>
      <c r="QI624" s="185"/>
      <c r="QJ624" s="185"/>
      <c r="QK624" s="185"/>
      <c r="QL624" s="185"/>
      <c r="QM624" s="185"/>
      <c r="QN624" s="185"/>
      <c r="QO624" s="185"/>
      <c r="QP624" s="185"/>
      <c r="QQ624" s="185"/>
      <c r="QR624" s="185"/>
      <c r="QS624" s="185"/>
      <c r="QT624" s="185"/>
      <c r="QU624" s="185"/>
      <c r="QV624" s="185"/>
      <c r="QW624" s="185"/>
      <c r="QX624" s="185"/>
      <c r="QY624" s="185"/>
      <c r="QZ624" s="185"/>
      <c r="RA624" s="185"/>
      <c r="RB624" s="185"/>
      <c r="RC624" s="185"/>
      <c r="RD624" s="185"/>
      <c r="RE624" s="185"/>
      <c r="RF624" s="185"/>
      <c r="RG624" s="185"/>
      <c r="RH624" s="185"/>
      <c r="RI624" s="185"/>
      <c r="RJ624" s="185"/>
      <c r="RK624" s="185"/>
      <c r="RL624" s="185"/>
      <c r="RM624" s="185"/>
      <c r="RN624" s="185"/>
      <c r="RO624" s="185"/>
      <c r="RP624" s="185"/>
      <c r="RQ624" s="185"/>
      <c r="RR624" s="185"/>
      <c r="RS624" s="185"/>
      <c r="RT624" s="185"/>
      <c r="RU624" s="185"/>
      <c r="RV624" s="185"/>
      <c r="RW624" s="185"/>
      <c r="RX624" s="185"/>
      <c r="RY624" s="185"/>
      <c r="RZ624" s="185"/>
      <c r="SA624" s="185"/>
      <c r="SB624" s="185"/>
      <c r="SC624" s="185"/>
      <c r="SD624" s="185"/>
      <c r="SE624" s="185"/>
      <c r="SF624" s="185"/>
      <c r="SG624" s="185"/>
      <c r="SH624" s="185"/>
      <c r="SI624" s="185"/>
      <c r="SJ624" s="185"/>
      <c r="SK624" s="185"/>
      <c r="SL624" s="185"/>
      <c r="SM624" s="185"/>
      <c r="SN624" s="185"/>
      <c r="SO624" s="185"/>
      <c r="SP624" s="185"/>
      <c r="SQ624" s="185"/>
      <c r="SR624" s="185"/>
      <c r="SS624" s="185"/>
      <c r="ST624" s="185"/>
      <c r="SU624" s="185"/>
      <c r="SV624" s="185"/>
      <c r="SW624" s="185"/>
      <c r="SX624" s="185"/>
      <c r="SY624" s="185"/>
      <c r="SZ624" s="185"/>
      <c r="TA624" s="185"/>
      <c r="TB624" s="185"/>
      <c r="TC624" s="185"/>
      <c r="TD624" s="185"/>
      <c r="TE624" s="185"/>
      <c r="TF624" s="185"/>
      <c r="TG624" s="185"/>
      <c r="TH624" s="185"/>
      <c r="TI624" s="185"/>
    </row>
    <row r="625" spans="1:529" s="79" customFormat="1" ht="27.75" customHeight="1" thickBot="1" x14ac:dyDescent="0.3">
      <c r="A625" s="286">
        <v>13140156</v>
      </c>
      <c r="B625" s="287">
        <v>40340</v>
      </c>
      <c r="C625" s="52" t="s">
        <v>1623</v>
      </c>
      <c r="D625" s="52" t="s">
        <v>1624</v>
      </c>
      <c r="E625" s="52"/>
      <c r="F625" s="52"/>
      <c r="G625" s="52"/>
      <c r="H625" s="288">
        <v>43445</v>
      </c>
      <c r="I625" s="287">
        <v>40360</v>
      </c>
      <c r="J625" s="287">
        <v>42532</v>
      </c>
      <c r="K625" s="52" t="s">
        <v>1121</v>
      </c>
      <c r="L625" s="52"/>
      <c r="M625" s="52" t="s">
        <v>4839</v>
      </c>
      <c r="N625" s="52" t="s">
        <v>34</v>
      </c>
      <c r="O625" s="52" t="s">
        <v>4228</v>
      </c>
      <c r="P625" s="386"/>
      <c r="Q625" s="386"/>
      <c r="R625" s="386"/>
      <c r="S625" s="386"/>
      <c r="T625" s="726"/>
      <c r="U625" s="52"/>
      <c r="V625" s="52" t="s">
        <v>4228</v>
      </c>
      <c r="W625" s="52"/>
      <c r="X625" s="52"/>
      <c r="Y625" s="52"/>
      <c r="Z625" s="52"/>
      <c r="AA625" s="52"/>
      <c r="AB625" s="52"/>
      <c r="AC625" s="52"/>
      <c r="AD625" s="52"/>
      <c r="AE625" s="52"/>
      <c r="AF625" s="52"/>
      <c r="AG625" s="52"/>
      <c r="AH625" s="52"/>
      <c r="AI625" s="52" t="s">
        <v>4229</v>
      </c>
      <c r="AJ625" s="52" t="s">
        <v>4230</v>
      </c>
      <c r="AK625" s="301"/>
      <c r="AL625" s="29"/>
      <c r="AM625" s="13"/>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c r="CM625" s="185"/>
      <c r="CN625" s="185"/>
      <c r="CO625" s="185"/>
      <c r="CP625" s="185"/>
      <c r="CQ625" s="185"/>
      <c r="CR625" s="185"/>
      <c r="CS625" s="185"/>
      <c r="CT625" s="185"/>
      <c r="CU625" s="185"/>
      <c r="CV625" s="185"/>
      <c r="CW625" s="185"/>
      <c r="CX625" s="185"/>
      <c r="CY625" s="185"/>
      <c r="CZ625" s="185"/>
      <c r="DA625" s="185"/>
      <c r="DB625" s="185"/>
      <c r="DC625" s="185"/>
      <c r="DD625" s="185"/>
      <c r="DE625" s="185"/>
      <c r="DF625" s="185"/>
      <c r="DG625" s="185"/>
      <c r="DH625" s="185"/>
      <c r="DI625" s="185"/>
      <c r="DJ625" s="185"/>
      <c r="DK625" s="185"/>
      <c r="DL625" s="185"/>
      <c r="DM625" s="185"/>
      <c r="DN625" s="185"/>
      <c r="DO625" s="185"/>
      <c r="DP625" s="185"/>
      <c r="DQ625" s="185"/>
      <c r="DR625" s="185"/>
      <c r="DS625" s="185"/>
      <c r="DT625" s="185"/>
      <c r="DU625" s="185"/>
      <c r="DV625" s="185"/>
      <c r="DW625" s="185"/>
      <c r="DX625" s="185"/>
      <c r="DY625" s="185"/>
      <c r="DZ625" s="185"/>
      <c r="EA625" s="185"/>
      <c r="EB625" s="185"/>
      <c r="EC625" s="185"/>
      <c r="ED625" s="185"/>
      <c r="EE625" s="185"/>
      <c r="EF625" s="185"/>
      <c r="EG625" s="185"/>
      <c r="EH625" s="185"/>
      <c r="EI625" s="185"/>
      <c r="EJ625" s="185"/>
      <c r="EK625" s="185"/>
      <c r="EL625" s="185"/>
      <c r="EM625" s="185"/>
      <c r="EN625" s="185"/>
      <c r="EO625" s="185"/>
      <c r="EP625" s="185"/>
      <c r="EQ625" s="185"/>
      <c r="ER625" s="185"/>
      <c r="ES625" s="185"/>
      <c r="ET625" s="185"/>
      <c r="EU625" s="185"/>
      <c r="EV625" s="185"/>
      <c r="EW625" s="185"/>
      <c r="EX625" s="185"/>
      <c r="EY625" s="185"/>
      <c r="EZ625" s="185"/>
      <c r="FA625" s="185"/>
      <c r="FB625" s="185"/>
      <c r="FC625" s="185"/>
      <c r="FD625" s="185"/>
      <c r="FE625" s="185"/>
      <c r="FF625" s="185"/>
      <c r="FG625" s="185"/>
      <c r="FH625" s="185"/>
      <c r="FI625" s="185"/>
      <c r="FJ625" s="185"/>
      <c r="FK625" s="185"/>
      <c r="FL625" s="185"/>
      <c r="FM625" s="185"/>
      <c r="FN625" s="185"/>
      <c r="FO625" s="185"/>
      <c r="FP625" s="185"/>
      <c r="FQ625" s="185"/>
      <c r="FR625" s="185"/>
      <c r="FS625" s="185"/>
      <c r="FT625" s="185"/>
      <c r="FU625" s="185"/>
      <c r="FV625" s="185"/>
      <c r="FW625" s="185"/>
      <c r="FX625" s="185"/>
      <c r="FY625" s="185"/>
      <c r="FZ625" s="185"/>
      <c r="GA625" s="185"/>
      <c r="GB625" s="185"/>
      <c r="GC625" s="185"/>
      <c r="GD625" s="185"/>
      <c r="GE625" s="185"/>
      <c r="GF625" s="185"/>
      <c r="GG625" s="185"/>
      <c r="GH625" s="185"/>
      <c r="GI625" s="185"/>
      <c r="GJ625" s="185"/>
      <c r="GK625" s="185"/>
      <c r="GL625" s="185"/>
      <c r="GM625" s="185"/>
      <c r="GN625" s="185"/>
      <c r="GO625" s="185"/>
      <c r="GP625" s="185"/>
      <c r="GQ625" s="185"/>
      <c r="GR625" s="185"/>
      <c r="GS625" s="185"/>
      <c r="GT625" s="185"/>
      <c r="GU625" s="185"/>
      <c r="GV625" s="185"/>
      <c r="GW625" s="185"/>
      <c r="GX625" s="185"/>
      <c r="GY625" s="185"/>
      <c r="GZ625" s="185"/>
      <c r="HA625" s="185"/>
      <c r="HB625" s="185"/>
      <c r="HC625" s="185"/>
      <c r="HD625" s="185"/>
      <c r="HE625" s="185"/>
      <c r="HF625" s="185"/>
      <c r="HG625" s="185"/>
      <c r="HH625" s="185"/>
      <c r="HI625" s="185"/>
      <c r="HJ625" s="185"/>
      <c r="HK625" s="185"/>
      <c r="HL625" s="185"/>
      <c r="HM625" s="185"/>
      <c r="HN625" s="185"/>
      <c r="HO625" s="185"/>
      <c r="HP625" s="185"/>
      <c r="HQ625" s="185"/>
      <c r="HR625" s="185"/>
      <c r="HS625" s="185"/>
      <c r="HT625" s="185"/>
      <c r="HU625" s="185"/>
      <c r="HV625" s="185"/>
      <c r="HW625" s="185"/>
      <c r="HX625" s="185"/>
      <c r="HY625" s="185"/>
      <c r="HZ625" s="185"/>
      <c r="IA625" s="185"/>
      <c r="IB625" s="185"/>
      <c r="IC625" s="185"/>
      <c r="ID625" s="185"/>
      <c r="IE625" s="185"/>
      <c r="IF625" s="185"/>
      <c r="IG625" s="185"/>
      <c r="IH625" s="185"/>
      <c r="II625" s="185"/>
      <c r="IJ625" s="185"/>
      <c r="IK625" s="185"/>
      <c r="IL625" s="185"/>
      <c r="IM625" s="185"/>
      <c r="IN625" s="185"/>
      <c r="IO625" s="185"/>
      <c r="IP625" s="185"/>
      <c r="IQ625" s="185"/>
      <c r="IR625" s="185"/>
      <c r="IS625" s="185"/>
      <c r="IT625" s="185"/>
      <c r="IU625" s="185"/>
      <c r="IV625" s="185"/>
      <c r="IW625" s="185"/>
      <c r="IX625" s="185"/>
      <c r="IY625" s="185"/>
      <c r="IZ625" s="185"/>
      <c r="JA625" s="185"/>
      <c r="JB625" s="185"/>
      <c r="JC625" s="185"/>
      <c r="JD625" s="185"/>
      <c r="JE625" s="185"/>
      <c r="JF625" s="185"/>
      <c r="JG625" s="185"/>
      <c r="JH625" s="185"/>
      <c r="JI625" s="185"/>
      <c r="JJ625" s="185"/>
      <c r="JK625" s="185"/>
      <c r="JL625" s="185"/>
      <c r="JM625" s="185"/>
      <c r="JN625" s="185"/>
      <c r="JO625" s="185"/>
      <c r="JP625" s="185"/>
      <c r="JQ625" s="185"/>
      <c r="JR625" s="185"/>
      <c r="JS625" s="185"/>
      <c r="JT625" s="185"/>
      <c r="JU625" s="185"/>
      <c r="JV625" s="185"/>
      <c r="JW625" s="185"/>
      <c r="JX625" s="185"/>
      <c r="JY625" s="185"/>
      <c r="JZ625" s="185"/>
      <c r="KA625" s="185"/>
      <c r="KB625" s="185"/>
      <c r="KC625" s="185"/>
      <c r="KD625" s="185"/>
      <c r="KE625" s="185"/>
      <c r="KF625" s="185"/>
      <c r="KG625" s="185"/>
      <c r="KH625" s="185"/>
      <c r="KI625" s="185"/>
      <c r="KJ625" s="185"/>
      <c r="KK625" s="185"/>
      <c r="KL625" s="185"/>
      <c r="KM625" s="185"/>
      <c r="KN625" s="185"/>
      <c r="KO625" s="185"/>
      <c r="KP625" s="185"/>
      <c r="KQ625" s="185"/>
      <c r="KR625" s="185"/>
      <c r="KS625" s="185"/>
      <c r="KT625" s="185"/>
      <c r="KU625" s="185"/>
      <c r="KV625" s="185"/>
      <c r="KW625" s="185"/>
      <c r="KX625" s="185"/>
      <c r="KY625" s="185"/>
      <c r="KZ625" s="185"/>
      <c r="LA625" s="185"/>
      <c r="LB625" s="185"/>
      <c r="LC625" s="185"/>
      <c r="LD625" s="185"/>
      <c r="LE625" s="185"/>
      <c r="LF625" s="185"/>
      <c r="LG625" s="185"/>
      <c r="LH625" s="185"/>
      <c r="LI625" s="185"/>
      <c r="LJ625" s="185"/>
      <c r="LK625" s="185"/>
      <c r="LL625" s="185"/>
      <c r="LM625" s="185"/>
      <c r="LN625" s="185"/>
      <c r="LO625" s="185"/>
      <c r="LP625" s="185"/>
      <c r="LQ625" s="185"/>
      <c r="LR625" s="185"/>
      <c r="LS625" s="185"/>
      <c r="LT625" s="185"/>
      <c r="LU625" s="185"/>
      <c r="LV625" s="185"/>
      <c r="LW625" s="185"/>
      <c r="LX625" s="185"/>
      <c r="LY625" s="185"/>
      <c r="LZ625" s="185"/>
      <c r="MA625" s="185"/>
      <c r="MB625" s="185"/>
      <c r="MC625" s="185"/>
      <c r="MD625" s="185"/>
      <c r="ME625" s="185"/>
      <c r="MF625" s="185"/>
      <c r="MG625" s="185"/>
      <c r="MH625" s="185"/>
      <c r="MI625" s="185"/>
      <c r="MJ625" s="185"/>
      <c r="MK625" s="185"/>
      <c r="ML625" s="185"/>
      <c r="MM625" s="185"/>
      <c r="MN625" s="185"/>
      <c r="MO625" s="185"/>
      <c r="MP625" s="185"/>
      <c r="MQ625" s="185"/>
      <c r="MR625" s="185"/>
      <c r="MS625" s="185"/>
      <c r="MT625" s="185"/>
      <c r="MU625" s="185"/>
      <c r="MV625" s="185"/>
      <c r="MW625" s="185"/>
      <c r="MX625" s="185"/>
      <c r="MY625" s="185"/>
      <c r="MZ625" s="185"/>
      <c r="NA625" s="185"/>
      <c r="NB625" s="185"/>
      <c r="NC625" s="185"/>
      <c r="ND625" s="185"/>
      <c r="NE625" s="185"/>
      <c r="NF625" s="185"/>
      <c r="NG625" s="185"/>
      <c r="NH625" s="185"/>
      <c r="NI625" s="185"/>
      <c r="NJ625" s="185"/>
      <c r="NK625" s="185"/>
      <c r="NL625" s="185"/>
      <c r="NM625" s="185"/>
      <c r="NN625" s="185"/>
      <c r="NO625" s="185"/>
      <c r="NP625" s="185"/>
      <c r="NQ625" s="185"/>
      <c r="NR625" s="185"/>
      <c r="NS625" s="185"/>
      <c r="NT625" s="185"/>
      <c r="NU625" s="185"/>
      <c r="NV625" s="185"/>
      <c r="NW625" s="185"/>
      <c r="NX625" s="185"/>
      <c r="NY625" s="185"/>
      <c r="NZ625" s="185"/>
      <c r="OA625" s="185"/>
      <c r="OB625" s="185"/>
      <c r="OC625" s="185"/>
      <c r="OD625" s="185"/>
      <c r="OE625" s="185"/>
      <c r="OF625" s="185"/>
      <c r="OG625" s="185"/>
      <c r="OH625" s="185"/>
      <c r="OI625" s="185"/>
      <c r="OJ625" s="185"/>
      <c r="OK625" s="185"/>
      <c r="OL625" s="185"/>
      <c r="OM625" s="185"/>
      <c r="ON625" s="185"/>
      <c r="OO625" s="185"/>
      <c r="OP625" s="185"/>
      <c r="OQ625" s="185"/>
      <c r="OR625" s="185"/>
      <c r="OS625" s="185"/>
      <c r="OT625" s="185"/>
      <c r="OU625" s="185"/>
      <c r="OV625" s="185"/>
      <c r="OW625" s="185"/>
      <c r="OX625" s="185"/>
      <c r="OY625" s="185"/>
      <c r="OZ625" s="185"/>
      <c r="PA625" s="185"/>
      <c r="PB625" s="185"/>
      <c r="PC625" s="185"/>
      <c r="PD625" s="185"/>
      <c r="PE625" s="185"/>
      <c r="PF625" s="185"/>
      <c r="PG625" s="185"/>
      <c r="PH625" s="185"/>
      <c r="PI625" s="185"/>
      <c r="PJ625" s="185"/>
      <c r="PK625" s="185"/>
      <c r="PL625" s="185"/>
      <c r="PM625" s="185"/>
      <c r="PN625" s="185"/>
      <c r="PO625" s="185"/>
      <c r="PP625" s="185"/>
      <c r="PQ625" s="185"/>
      <c r="PR625" s="185"/>
      <c r="PS625" s="185"/>
      <c r="PT625" s="185"/>
      <c r="PU625" s="185"/>
      <c r="PV625" s="185"/>
      <c r="PW625" s="185"/>
      <c r="PX625" s="185"/>
      <c r="PY625" s="185"/>
      <c r="PZ625" s="185"/>
      <c r="QA625" s="185"/>
      <c r="QB625" s="185"/>
      <c r="QC625" s="185"/>
      <c r="QD625" s="185"/>
      <c r="QE625" s="185"/>
      <c r="QF625" s="185"/>
      <c r="QG625" s="185"/>
      <c r="QH625" s="185"/>
      <c r="QI625" s="185"/>
      <c r="QJ625" s="185"/>
      <c r="QK625" s="185"/>
      <c r="QL625" s="185"/>
      <c r="QM625" s="185"/>
      <c r="QN625" s="185"/>
      <c r="QO625" s="185"/>
      <c r="QP625" s="185"/>
      <c r="QQ625" s="185"/>
      <c r="QR625" s="185"/>
      <c r="QS625" s="185"/>
      <c r="QT625" s="185"/>
      <c r="QU625" s="185"/>
      <c r="QV625" s="185"/>
      <c r="QW625" s="185"/>
      <c r="QX625" s="185"/>
      <c r="QY625" s="185"/>
      <c r="QZ625" s="185"/>
      <c r="RA625" s="185"/>
      <c r="RB625" s="185"/>
      <c r="RC625" s="185"/>
      <c r="RD625" s="185"/>
      <c r="RE625" s="185"/>
      <c r="RF625" s="185"/>
      <c r="RG625" s="185"/>
      <c r="RH625" s="185"/>
      <c r="RI625" s="185"/>
      <c r="RJ625" s="185"/>
      <c r="RK625" s="185"/>
      <c r="RL625" s="185"/>
      <c r="RM625" s="185"/>
      <c r="RN625" s="185"/>
      <c r="RO625" s="185"/>
      <c r="RP625" s="185"/>
      <c r="RQ625" s="185"/>
      <c r="RR625" s="185"/>
      <c r="RS625" s="185"/>
      <c r="RT625" s="185"/>
      <c r="RU625" s="185"/>
      <c r="RV625" s="185"/>
      <c r="RW625" s="185"/>
      <c r="RX625" s="185"/>
      <c r="RY625" s="185"/>
      <c r="RZ625" s="185"/>
      <c r="SA625" s="185"/>
      <c r="SB625" s="185"/>
      <c r="SC625" s="185"/>
      <c r="SD625" s="185"/>
      <c r="SE625" s="185"/>
      <c r="SF625" s="185"/>
      <c r="SG625" s="185"/>
      <c r="SH625" s="185"/>
      <c r="SI625" s="185"/>
      <c r="SJ625" s="185"/>
      <c r="SK625" s="185"/>
      <c r="SL625" s="185"/>
      <c r="SM625" s="185"/>
      <c r="SN625" s="185"/>
      <c r="SO625" s="185"/>
      <c r="SP625" s="185"/>
      <c r="SQ625" s="185"/>
      <c r="SR625" s="185"/>
      <c r="SS625" s="185"/>
      <c r="ST625" s="185"/>
      <c r="SU625" s="185"/>
      <c r="SV625" s="185"/>
      <c r="SW625" s="185"/>
      <c r="SX625" s="185"/>
      <c r="SY625" s="185"/>
      <c r="SZ625" s="185"/>
      <c r="TA625" s="185"/>
      <c r="TB625" s="185"/>
      <c r="TC625" s="185"/>
      <c r="TD625" s="185"/>
      <c r="TE625" s="185"/>
      <c r="TF625" s="185"/>
      <c r="TG625" s="185"/>
      <c r="TH625" s="185"/>
      <c r="TI625" s="185"/>
    </row>
    <row r="626" spans="1:529" s="79" customFormat="1" ht="27.75" customHeight="1" x14ac:dyDescent="0.25">
      <c r="A626" s="96">
        <v>13140157</v>
      </c>
      <c r="B626" s="31">
        <v>40368</v>
      </c>
      <c r="C626" s="625" t="s">
        <v>1625</v>
      </c>
      <c r="D626" s="625"/>
      <c r="E626" s="625"/>
      <c r="F626" s="625"/>
      <c r="G626" s="625"/>
      <c r="H626" s="96">
        <v>39846</v>
      </c>
      <c r="I626" s="31">
        <v>40388</v>
      </c>
      <c r="J626" s="31" t="s">
        <v>4592</v>
      </c>
      <c r="K626" s="625" t="s">
        <v>1113</v>
      </c>
      <c r="L626" s="625"/>
      <c r="M626" s="625" t="s">
        <v>303</v>
      </c>
      <c r="N626" s="625" t="s">
        <v>66</v>
      </c>
      <c r="O626" s="625" t="s">
        <v>4231</v>
      </c>
      <c r="P626" s="71"/>
      <c r="Q626" s="71"/>
      <c r="R626" s="71"/>
      <c r="S626" s="71"/>
      <c r="T626" s="705"/>
      <c r="U626" s="625"/>
      <c r="V626" s="625" t="s">
        <v>4231</v>
      </c>
      <c r="W626" s="625"/>
      <c r="X626" s="625"/>
      <c r="Y626" s="625"/>
      <c r="Z626" s="625"/>
      <c r="AA626" s="625"/>
      <c r="AB626" s="625"/>
      <c r="AC626" s="625"/>
      <c r="AD626" s="625"/>
      <c r="AE626" s="625"/>
      <c r="AF626" s="625"/>
      <c r="AG626" s="625"/>
      <c r="AH626" s="625"/>
      <c r="AI626" s="625" t="s">
        <v>4232</v>
      </c>
      <c r="AJ626" s="625" t="s">
        <v>4233</v>
      </c>
      <c r="AK626" s="220"/>
      <c r="AL626" s="78"/>
      <c r="AM626" s="13"/>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c r="CM626" s="185"/>
      <c r="CN626" s="185"/>
      <c r="CO626" s="185"/>
      <c r="CP626" s="185"/>
      <c r="CQ626" s="185"/>
      <c r="CR626" s="185"/>
      <c r="CS626" s="185"/>
      <c r="CT626" s="185"/>
      <c r="CU626" s="185"/>
      <c r="CV626" s="185"/>
      <c r="CW626" s="185"/>
      <c r="CX626" s="185"/>
      <c r="CY626" s="185"/>
      <c r="CZ626" s="185"/>
      <c r="DA626" s="185"/>
      <c r="DB626" s="185"/>
      <c r="DC626" s="185"/>
      <c r="DD626" s="185"/>
      <c r="DE626" s="185"/>
      <c r="DF626" s="185"/>
      <c r="DG626" s="185"/>
      <c r="DH626" s="185"/>
      <c r="DI626" s="185"/>
      <c r="DJ626" s="185"/>
      <c r="DK626" s="185"/>
      <c r="DL626" s="185"/>
      <c r="DM626" s="185"/>
      <c r="DN626" s="185"/>
      <c r="DO626" s="185"/>
      <c r="DP626" s="185"/>
      <c r="DQ626" s="185"/>
      <c r="DR626" s="185"/>
      <c r="DS626" s="185"/>
      <c r="DT626" s="185"/>
      <c r="DU626" s="185"/>
      <c r="DV626" s="185"/>
      <c r="DW626" s="185"/>
      <c r="DX626" s="185"/>
      <c r="DY626" s="185"/>
      <c r="DZ626" s="185"/>
      <c r="EA626" s="185"/>
      <c r="EB626" s="185"/>
      <c r="EC626" s="185"/>
      <c r="ED626" s="185"/>
      <c r="EE626" s="185"/>
      <c r="EF626" s="185"/>
      <c r="EG626" s="185"/>
      <c r="EH626" s="185"/>
      <c r="EI626" s="185"/>
      <c r="EJ626" s="185"/>
      <c r="EK626" s="185"/>
      <c r="EL626" s="185"/>
      <c r="EM626" s="185"/>
      <c r="EN626" s="185"/>
      <c r="EO626" s="185"/>
      <c r="EP626" s="185"/>
      <c r="EQ626" s="185"/>
      <c r="ER626" s="185"/>
      <c r="ES626" s="185"/>
      <c r="ET626" s="185"/>
      <c r="EU626" s="185"/>
      <c r="EV626" s="185"/>
      <c r="EW626" s="185"/>
      <c r="EX626" s="185"/>
      <c r="EY626" s="185"/>
      <c r="EZ626" s="185"/>
      <c r="FA626" s="185"/>
      <c r="FB626" s="185"/>
      <c r="FC626" s="185"/>
      <c r="FD626" s="185"/>
      <c r="FE626" s="185"/>
      <c r="FF626" s="185"/>
      <c r="FG626" s="185"/>
      <c r="FH626" s="185"/>
      <c r="FI626" s="185"/>
      <c r="FJ626" s="185"/>
      <c r="FK626" s="185"/>
      <c r="FL626" s="185"/>
      <c r="FM626" s="185"/>
      <c r="FN626" s="185"/>
      <c r="FO626" s="185"/>
      <c r="FP626" s="185"/>
      <c r="FQ626" s="185"/>
      <c r="FR626" s="185"/>
      <c r="FS626" s="185"/>
      <c r="FT626" s="185"/>
      <c r="FU626" s="185"/>
      <c r="FV626" s="185"/>
      <c r="FW626" s="185"/>
      <c r="FX626" s="185"/>
      <c r="FY626" s="185"/>
      <c r="FZ626" s="185"/>
      <c r="GA626" s="185"/>
      <c r="GB626" s="185"/>
      <c r="GC626" s="185"/>
      <c r="GD626" s="185"/>
      <c r="GE626" s="185"/>
      <c r="GF626" s="185"/>
      <c r="GG626" s="185"/>
      <c r="GH626" s="185"/>
      <c r="GI626" s="185"/>
      <c r="GJ626" s="185"/>
      <c r="GK626" s="185"/>
      <c r="GL626" s="185"/>
      <c r="GM626" s="185"/>
      <c r="GN626" s="185"/>
      <c r="GO626" s="185"/>
      <c r="GP626" s="185"/>
      <c r="GQ626" s="185"/>
      <c r="GR626" s="185"/>
      <c r="GS626" s="185"/>
      <c r="GT626" s="185"/>
      <c r="GU626" s="185"/>
      <c r="GV626" s="185"/>
      <c r="GW626" s="185"/>
      <c r="GX626" s="185"/>
      <c r="GY626" s="185"/>
      <c r="GZ626" s="185"/>
      <c r="HA626" s="185"/>
      <c r="HB626" s="185"/>
      <c r="HC626" s="185"/>
      <c r="HD626" s="185"/>
      <c r="HE626" s="185"/>
      <c r="HF626" s="185"/>
      <c r="HG626" s="185"/>
      <c r="HH626" s="185"/>
      <c r="HI626" s="185"/>
      <c r="HJ626" s="185"/>
      <c r="HK626" s="185"/>
      <c r="HL626" s="185"/>
      <c r="HM626" s="185"/>
      <c r="HN626" s="185"/>
      <c r="HO626" s="185"/>
      <c r="HP626" s="185"/>
      <c r="HQ626" s="185"/>
      <c r="HR626" s="185"/>
      <c r="HS626" s="185"/>
      <c r="HT626" s="185"/>
      <c r="HU626" s="185"/>
      <c r="HV626" s="185"/>
      <c r="HW626" s="185"/>
      <c r="HX626" s="185"/>
      <c r="HY626" s="185"/>
      <c r="HZ626" s="185"/>
      <c r="IA626" s="185"/>
      <c r="IB626" s="185"/>
      <c r="IC626" s="185"/>
      <c r="ID626" s="185"/>
      <c r="IE626" s="185"/>
      <c r="IF626" s="185"/>
      <c r="IG626" s="185"/>
      <c r="IH626" s="185"/>
      <c r="II626" s="185"/>
      <c r="IJ626" s="185"/>
      <c r="IK626" s="185"/>
      <c r="IL626" s="185"/>
      <c r="IM626" s="185"/>
      <c r="IN626" s="185"/>
      <c r="IO626" s="185"/>
      <c r="IP626" s="185"/>
      <c r="IQ626" s="185"/>
      <c r="IR626" s="185"/>
      <c r="IS626" s="185"/>
      <c r="IT626" s="185"/>
      <c r="IU626" s="185"/>
      <c r="IV626" s="185"/>
      <c r="IW626" s="185"/>
      <c r="IX626" s="185"/>
      <c r="IY626" s="185"/>
      <c r="IZ626" s="185"/>
      <c r="JA626" s="185"/>
      <c r="JB626" s="185"/>
      <c r="JC626" s="185"/>
      <c r="JD626" s="185"/>
      <c r="JE626" s="185"/>
      <c r="JF626" s="185"/>
      <c r="JG626" s="185"/>
      <c r="JH626" s="185"/>
      <c r="JI626" s="185"/>
      <c r="JJ626" s="185"/>
      <c r="JK626" s="185"/>
      <c r="JL626" s="185"/>
      <c r="JM626" s="185"/>
      <c r="JN626" s="185"/>
      <c r="JO626" s="185"/>
      <c r="JP626" s="185"/>
      <c r="JQ626" s="185"/>
      <c r="JR626" s="185"/>
      <c r="JS626" s="185"/>
      <c r="JT626" s="185"/>
      <c r="JU626" s="185"/>
      <c r="JV626" s="185"/>
      <c r="JW626" s="185"/>
      <c r="JX626" s="185"/>
      <c r="JY626" s="185"/>
      <c r="JZ626" s="185"/>
      <c r="KA626" s="185"/>
      <c r="KB626" s="185"/>
      <c r="KC626" s="185"/>
      <c r="KD626" s="185"/>
      <c r="KE626" s="185"/>
      <c r="KF626" s="185"/>
      <c r="KG626" s="185"/>
      <c r="KH626" s="185"/>
      <c r="KI626" s="185"/>
      <c r="KJ626" s="185"/>
      <c r="KK626" s="185"/>
      <c r="KL626" s="185"/>
      <c r="KM626" s="185"/>
      <c r="KN626" s="185"/>
      <c r="KO626" s="185"/>
      <c r="KP626" s="185"/>
      <c r="KQ626" s="185"/>
      <c r="KR626" s="185"/>
      <c r="KS626" s="185"/>
      <c r="KT626" s="185"/>
      <c r="KU626" s="185"/>
      <c r="KV626" s="185"/>
      <c r="KW626" s="185"/>
      <c r="KX626" s="185"/>
      <c r="KY626" s="185"/>
      <c r="KZ626" s="185"/>
      <c r="LA626" s="185"/>
      <c r="LB626" s="185"/>
      <c r="LC626" s="185"/>
      <c r="LD626" s="185"/>
      <c r="LE626" s="185"/>
      <c r="LF626" s="185"/>
      <c r="LG626" s="185"/>
      <c r="LH626" s="185"/>
      <c r="LI626" s="185"/>
      <c r="LJ626" s="185"/>
      <c r="LK626" s="185"/>
      <c r="LL626" s="185"/>
      <c r="LM626" s="185"/>
      <c r="LN626" s="185"/>
      <c r="LO626" s="185"/>
      <c r="LP626" s="185"/>
      <c r="LQ626" s="185"/>
      <c r="LR626" s="185"/>
      <c r="LS626" s="185"/>
      <c r="LT626" s="185"/>
      <c r="LU626" s="185"/>
      <c r="LV626" s="185"/>
      <c r="LW626" s="185"/>
      <c r="LX626" s="185"/>
      <c r="LY626" s="185"/>
      <c r="LZ626" s="185"/>
      <c r="MA626" s="185"/>
      <c r="MB626" s="185"/>
      <c r="MC626" s="185"/>
      <c r="MD626" s="185"/>
      <c r="ME626" s="185"/>
      <c r="MF626" s="185"/>
      <c r="MG626" s="185"/>
      <c r="MH626" s="185"/>
      <c r="MI626" s="185"/>
      <c r="MJ626" s="185"/>
      <c r="MK626" s="185"/>
      <c r="ML626" s="185"/>
      <c r="MM626" s="185"/>
      <c r="MN626" s="185"/>
      <c r="MO626" s="185"/>
      <c r="MP626" s="185"/>
      <c r="MQ626" s="185"/>
      <c r="MR626" s="185"/>
      <c r="MS626" s="185"/>
      <c r="MT626" s="185"/>
      <c r="MU626" s="185"/>
      <c r="MV626" s="185"/>
      <c r="MW626" s="185"/>
      <c r="MX626" s="185"/>
      <c r="MY626" s="185"/>
      <c r="MZ626" s="185"/>
      <c r="NA626" s="185"/>
      <c r="NB626" s="185"/>
      <c r="NC626" s="185"/>
      <c r="ND626" s="185"/>
      <c r="NE626" s="185"/>
      <c r="NF626" s="185"/>
      <c r="NG626" s="185"/>
      <c r="NH626" s="185"/>
      <c r="NI626" s="185"/>
      <c r="NJ626" s="185"/>
      <c r="NK626" s="185"/>
      <c r="NL626" s="185"/>
      <c r="NM626" s="185"/>
      <c r="NN626" s="185"/>
      <c r="NO626" s="185"/>
      <c r="NP626" s="185"/>
      <c r="NQ626" s="185"/>
      <c r="NR626" s="185"/>
      <c r="NS626" s="185"/>
      <c r="NT626" s="185"/>
      <c r="NU626" s="185"/>
      <c r="NV626" s="185"/>
      <c r="NW626" s="185"/>
      <c r="NX626" s="185"/>
      <c r="NY626" s="185"/>
      <c r="NZ626" s="185"/>
      <c r="OA626" s="185"/>
      <c r="OB626" s="185"/>
      <c r="OC626" s="185"/>
      <c r="OD626" s="185"/>
      <c r="OE626" s="185"/>
      <c r="OF626" s="185"/>
      <c r="OG626" s="185"/>
      <c r="OH626" s="185"/>
      <c r="OI626" s="185"/>
      <c r="OJ626" s="185"/>
      <c r="OK626" s="185"/>
      <c r="OL626" s="185"/>
      <c r="OM626" s="185"/>
      <c r="ON626" s="185"/>
      <c r="OO626" s="185"/>
      <c r="OP626" s="185"/>
      <c r="OQ626" s="185"/>
      <c r="OR626" s="185"/>
      <c r="OS626" s="185"/>
      <c r="OT626" s="185"/>
      <c r="OU626" s="185"/>
      <c r="OV626" s="185"/>
      <c r="OW626" s="185"/>
      <c r="OX626" s="185"/>
      <c r="OY626" s="185"/>
      <c r="OZ626" s="185"/>
      <c r="PA626" s="185"/>
      <c r="PB626" s="185"/>
      <c r="PC626" s="185"/>
      <c r="PD626" s="185"/>
      <c r="PE626" s="185"/>
      <c r="PF626" s="185"/>
      <c r="PG626" s="185"/>
      <c r="PH626" s="185"/>
      <c r="PI626" s="185"/>
      <c r="PJ626" s="185"/>
      <c r="PK626" s="185"/>
      <c r="PL626" s="185"/>
      <c r="PM626" s="185"/>
      <c r="PN626" s="185"/>
      <c r="PO626" s="185"/>
      <c r="PP626" s="185"/>
      <c r="PQ626" s="185"/>
      <c r="PR626" s="185"/>
      <c r="PS626" s="185"/>
      <c r="PT626" s="185"/>
      <c r="PU626" s="185"/>
      <c r="PV626" s="185"/>
      <c r="PW626" s="185"/>
      <c r="PX626" s="185"/>
      <c r="PY626" s="185"/>
      <c r="PZ626" s="185"/>
      <c r="QA626" s="185"/>
      <c r="QB626" s="185"/>
      <c r="QC626" s="185"/>
      <c r="QD626" s="185"/>
      <c r="QE626" s="185"/>
      <c r="QF626" s="185"/>
      <c r="QG626" s="185"/>
      <c r="QH626" s="185"/>
      <c r="QI626" s="185"/>
      <c r="QJ626" s="185"/>
      <c r="QK626" s="185"/>
      <c r="QL626" s="185"/>
      <c r="QM626" s="185"/>
      <c r="QN626" s="185"/>
      <c r="QO626" s="185"/>
      <c r="QP626" s="185"/>
      <c r="QQ626" s="185"/>
      <c r="QR626" s="185"/>
      <c r="QS626" s="185"/>
      <c r="QT626" s="185"/>
      <c r="QU626" s="185"/>
      <c r="QV626" s="185"/>
      <c r="QW626" s="185"/>
      <c r="QX626" s="185"/>
      <c r="QY626" s="185"/>
      <c r="QZ626" s="185"/>
      <c r="RA626" s="185"/>
      <c r="RB626" s="185"/>
      <c r="RC626" s="185"/>
      <c r="RD626" s="185"/>
      <c r="RE626" s="185"/>
      <c r="RF626" s="185"/>
      <c r="RG626" s="185"/>
      <c r="RH626" s="185"/>
      <c r="RI626" s="185"/>
      <c r="RJ626" s="185"/>
      <c r="RK626" s="185"/>
      <c r="RL626" s="185"/>
      <c r="RM626" s="185"/>
      <c r="RN626" s="185"/>
      <c r="RO626" s="185"/>
      <c r="RP626" s="185"/>
      <c r="RQ626" s="185"/>
      <c r="RR626" s="185"/>
      <c r="RS626" s="185"/>
      <c r="RT626" s="185"/>
      <c r="RU626" s="185"/>
      <c r="RV626" s="185"/>
      <c r="RW626" s="185"/>
      <c r="RX626" s="185"/>
      <c r="RY626" s="185"/>
      <c r="RZ626" s="185"/>
      <c r="SA626" s="185"/>
      <c r="SB626" s="185"/>
      <c r="SC626" s="185"/>
      <c r="SD626" s="185"/>
      <c r="SE626" s="185"/>
      <c r="SF626" s="185"/>
      <c r="SG626" s="185"/>
      <c r="SH626" s="185"/>
      <c r="SI626" s="185"/>
      <c r="SJ626" s="185"/>
      <c r="SK626" s="185"/>
      <c r="SL626" s="185"/>
      <c r="SM626" s="185"/>
      <c r="SN626" s="185"/>
      <c r="SO626" s="185"/>
      <c r="SP626" s="185"/>
      <c r="SQ626" s="185"/>
      <c r="SR626" s="185"/>
      <c r="SS626" s="185"/>
      <c r="ST626" s="185"/>
      <c r="SU626" s="185"/>
      <c r="SV626" s="185"/>
      <c r="SW626" s="185"/>
      <c r="SX626" s="185"/>
      <c r="SY626" s="185"/>
      <c r="SZ626" s="185"/>
      <c r="TA626" s="185"/>
      <c r="TB626" s="185"/>
      <c r="TC626" s="185"/>
      <c r="TD626" s="185"/>
      <c r="TE626" s="185"/>
      <c r="TF626" s="185"/>
      <c r="TG626" s="185"/>
      <c r="TH626" s="185"/>
      <c r="TI626" s="185"/>
    </row>
    <row r="627" spans="1:529" s="79" customFormat="1" ht="27.75" customHeight="1" x14ac:dyDescent="0.25">
      <c r="A627" s="39">
        <v>13140157</v>
      </c>
      <c r="B627" s="5">
        <v>40368</v>
      </c>
      <c r="C627" s="626" t="s">
        <v>1625</v>
      </c>
      <c r="D627" s="626"/>
      <c r="E627" s="626"/>
      <c r="F627" s="626"/>
      <c r="G627" s="626"/>
      <c r="H627" s="39">
        <v>39846</v>
      </c>
      <c r="I627" s="5">
        <v>40388</v>
      </c>
      <c r="J627" s="5" t="s">
        <v>4592</v>
      </c>
      <c r="K627" s="626" t="s">
        <v>1113</v>
      </c>
      <c r="L627" s="626"/>
      <c r="M627" s="626" t="s">
        <v>303</v>
      </c>
      <c r="N627" s="626" t="s">
        <v>66</v>
      </c>
      <c r="O627" s="626" t="s">
        <v>4231</v>
      </c>
      <c r="P627" s="66"/>
      <c r="Q627" s="66"/>
      <c r="R627" s="66"/>
      <c r="S627" s="66"/>
      <c r="T627" s="715"/>
      <c r="U627" s="626"/>
      <c r="V627" s="626" t="s">
        <v>4231</v>
      </c>
      <c r="W627" s="626"/>
      <c r="X627" s="626"/>
      <c r="Y627" s="626"/>
      <c r="Z627" s="626"/>
      <c r="AA627" s="626"/>
      <c r="AB627" s="626"/>
      <c r="AC627" s="626"/>
      <c r="AD627" s="626"/>
      <c r="AE627" s="626"/>
      <c r="AF627" s="626"/>
      <c r="AG627" s="626"/>
      <c r="AH627" s="626"/>
      <c r="AI627" s="626" t="s">
        <v>4234</v>
      </c>
      <c r="AJ627" s="626" t="s">
        <v>4235</v>
      </c>
      <c r="AK627" s="7"/>
      <c r="AL627" s="20"/>
      <c r="AM627" s="13"/>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c r="CM627" s="185"/>
      <c r="CN627" s="185"/>
      <c r="CO627" s="185"/>
      <c r="CP627" s="185"/>
      <c r="CQ627" s="185"/>
      <c r="CR627" s="185"/>
      <c r="CS627" s="185"/>
      <c r="CT627" s="185"/>
      <c r="CU627" s="185"/>
      <c r="CV627" s="185"/>
      <c r="CW627" s="185"/>
      <c r="CX627" s="185"/>
      <c r="CY627" s="185"/>
      <c r="CZ627" s="185"/>
      <c r="DA627" s="185"/>
      <c r="DB627" s="185"/>
      <c r="DC627" s="185"/>
      <c r="DD627" s="185"/>
      <c r="DE627" s="185"/>
      <c r="DF627" s="185"/>
      <c r="DG627" s="185"/>
      <c r="DH627" s="185"/>
      <c r="DI627" s="185"/>
      <c r="DJ627" s="185"/>
      <c r="DK627" s="185"/>
      <c r="DL627" s="185"/>
      <c r="DM627" s="185"/>
      <c r="DN627" s="185"/>
      <c r="DO627" s="185"/>
      <c r="DP627" s="185"/>
      <c r="DQ627" s="185"/>
      <c r="DR627" s="185"/>
      <c r="DS627" s="185"/>
      <c r="DT627" s="185"/>
      <c r="DU627" s="185"/>
      <c r="DV627" s="185"/>
      <c r="DW627" s="185"/>
      <c r="DX627" s="185"/>
      <c r="DY627" s="185"/>
      <c r="DZ627" s="185"/>
      <c r="EA627" s="185"/>
      <c r="EB627" s="185"/>
      <c r="EC627" s="185"/>
      <c r="ED627" s="185"/>
      <c r="EE627" s="185"/>
      <c r="EF627" s="185"/>
      <c r="EG627" s="185"/>
      <c r="EH627" s="185"/>
      <c r="EI627" s="185"/>
      <c r="EJ627" s="185"/>
      <c r="EK627" s="185"/>
      <c r="EL627" s="185"/>
      <c r="EM627" s="185"/>
      <c r="EN627" s="185"/>
      <c r="EO627" s="185"/>
      <c r="EP627" s="185"/>
      <c r="EQ627" s="185"/>
      <c r="ER627" s="185"/>
      <c r="ES627" s="185"/>
      <c r="ET627" s="185"/>
      <c r="EU627" s="185"/>
      <c r="EV627" s="185"/>
      <c r="EW627" s="185"/>
      <c r="EX627" s="185"/>
      <c r="EY627" s="185"/>
      <c r="EZ627" s="185"/>
      <c r="FA627" s="185"/>
      <c r="FB627" s="185"/>
      <c r="FC627" s="185"/>
      <c r="FD627" s="185"/>
      <c r="FE627" s="185"/>
      <c r="FF627" s="185"/>
      <c r="FG627" s="185"/>
      <c r="FH627" s="185"/>
      <c r="FI627" s="185"/>
      <c r="FJ627" s="185"/>
      <c r="FK627" s="185"/>
      <c r="FL627" s="185"/>
      <c r="FM627" s="185"/>
      <c r="FN627" s="185"/>
      <c r="FO627" s="185"/>
      <c r="FP627" s="185"/>
      <c r="FQ627" s="185"/>
      <c r="FR627" s="185"/>
      <c r="FS627" s="185"/>
      <c r="FT627" s="185"/>
      <c r="FU627" s="185"/>
      <c r="FV627" s="185"/>
      <c r="FW627" s="185"/>
      <c r="FX627" s="185"/>
      <c r="FY627" s="185"/>
      <c r="FZ627" s="185"/>
      <c r="GA627" s="185"/>
      <c r="GB627" s="185"/>
      <c r="GC627" s="185"/>
      <c r="GD627" s="185"/>
      <c r="GE627" s="185"/>
      <c r="GF627" s="185"/>
      <c r="GG627" s="185"/>
      <c r="GH627" s="185"/>
      <c r="GI627" s="185"/>
      <c r="GJ627" s="185"/>
      <c r="GK627" s="185"/>
      <c r="GL627" s="185"/>
      <c r="GM627" s="185"/>
      <c r="GN627" s="185"/>
      <c r="GO627" s="185"/>
      <c r="GP627" s="185"/>
      <c r="GQ627" s="185"/>
      <c r="GR627" s="185"/>
      <c r="GS627" s="185"/>
      <c r="GT627" s="185"/>
      <c r="GU627" s="185"/>
      <c r="GV627" s="185"/>
      <c r="GW627" s="185"/>
      <c r="GX627" s="185"/>
      <c r="GY627" s="185"/>
      <c r="GZ627" s="185"/>
      <c r="HA627" s="185"/>
      <c r="HB627" s="185"/>
      <c r="HC627" s="185"/>
      <c r="HD627" s="185"/>
      <c r="HE627" s="185"/>
      <c r="HF627" s="185"/>
      <c r="HG627" s="185"/>
      <c r="HH627" s="185"/>
      <c r="HI627" s="185"/>
      <c r="HJ627" s="185"/>
      <c r="HK627" s="185"/>
      <c r="HL627" s="185"/>
      <c r="HM627" s="185"/>
      <c r="HN627" s="185"/>
      <c r="HO627" s="185"/>
      <c r="HP627" s="185"/>
      <c r="HQ627" s="185"/>
      <c r="HR627" s="185"/>
      <c r="HS627" s="185"/>
      <c r="HT627" s="185"/>
      <c r="HU627" s="185"/>
      <c r="HV627" s="185"/>
      <c r="HW627" s="185"/>
      <c r="HX627" s="185"/>
      <c r="HY627" s="185"/>
      <c r="HZ627" s="185"/>
      <c r="IA627" s="185"/>
      <c r="IB627" s="185"/>
      <c r="IC627" s="185"/>
      <c r="ID627" s="185"/>
      <c r="IE627" s="185"/>
      <c r="IF627" s="185"/>
      <c r="IG627" s="185"/>
      <c r="IH627" s="185"/>
      <c r="II627" s="185"/>
      <c r="IJ627" s="185"/>
      <c r="IK627" s="185"/>
      <c r="IL627" s="185"/>
      <c r="IM627" s="185"/>
      <c r="IN627" s="185"/>
      <c r="IO627" s="185"/>
      <c r="IP627" s="185"/>
      <c r="IQ627" s="185"/>
      <c r="IR627" s="185"/>
      <c r="IS627" s="185"/>
      <c r="IT627" s="185"/>
      <c r="IU627" s="185"/>
      <c r="IV627" s="185"/>
      <c r="IW627" s="185"/>
      <c r="IX627" s="185"/>
      <c r="IY627" s="185"/>
      <c r="IZ627" s="185"/>
      <c r="JA627" s="185"/>
      <c r="JB627" s="185"/>
      <c r="JC627" s="185"/>
      <c r="JD627" s="185"/>
      <c r="JE627" s="185"/>
      <c r="JF627" s="185"/>
      <c r="JG627" s="185"/>
      <c r="JH627" s="185"/>
      <c r="JI627" s="185"/>
      <c r="JJ627" s="185"/>
      <c r="JK627" s="185"/>
      <c r="JL627" s="185"/>
      <c r="JM627" s="185"/>
      <c r="JN627" s="185"/>
      <c r="JO627" s="185"/>
      <c r="JP627" s="185"/>
      <c r="JQ627" s="185"/>
      <c r="JR627" s="185"/>
      <c r="JS627" s="185"/>
      <c r="JT627" s="185"/>
      <c r="JU627" s="185"/>
      <c r="JV627" s="185"/>
      <c r="JW627" s="185"/>
      <c r="JX627" s="185"/>
      <c r="JY627" s="185"/>
      <c r="JZ627" s="185"/>
      <c r="KA627" s="185"/>
      <c r="KB627" s="185"/>
      <c r="KC627" s="185"/>
      <c r="KD627" s="185"/>
      <c r="KE627" s="185"/>
      <c r="KF627" s="185"/>
      <c r="KG627" s="185"/>
      <c r="KH627" s="185"/>
      <c r="KI627" s="185"/>
      <c r="KJ627" s="185"/>
      <c r="KK627" s="185"/>
      <c r="KL627" s="185"/>
      <c r="KM627" s="185"/>
      <c r="KN627" s="185"/>
      <c r="KO627" s="185"/>
      <c r="KP627" s="185"/>
      <c r="KQ627" s="185"/>
      <c r="KR627" s="185"/>
      <c r="KS627" s="185"/>
      <c r="KT627" s="185"/>
      <c r="KU627" s="185"/>
      <c r="KV627" s="185"/>
      <c r="KW627" s="185"/>
      <c r="KX627" s="185"/>
      <c r="KY627" s="185"/>
      <c r="KZ627" s="185"/>
      <c r="LA627" s="185"/>
      <c r="LB627" s="185"/>
      <c r="LC627" s="185"/>
      <c r="LD627" s="185"/>
      <c r="LE627" s="185"/>
      <c r="LF627" s="185"/>
      <c r="LG627" s="185"/>
      <c r="LH627" s="185"/>
      <c r="LI627" s="185"/>
      <c r="LJ627" s="185"/>
      <c r="LK627" s="185"/>
      <c r="LL627" s="185"/>
      <c r="LM627" s="185"/>
      <c r="LN627" s="185"/>
      <c r="LO627" s="185"/>
      <c r="LP627" s="185"/>
      <c r="LQ627" s="185"/>
      <c r="LR627" s="185"/>
      <c r="LS627" s="185"/>
      <c r="LT627" s="185"/>
      <c r="LU627" s="185"/>
      <c r="LV627" s="185"/>
      <c r="LW627" s="185"/>
      <c r="LX627" s="185"/>
      <c r="LY627" s="185"/>
      <c r="LZ627" s="185"/>
      <c r="MA627" s="185"/>
      <c r="MB627" s="185"/>
      <c r="MC627" s="185"/>
      <c r="MD627" s="185"/>
      <c r="ME627" s="185"/>
      <c r="MF627" s="185"/>
      <c r="MG627" s="185"/>
      <c r="MH627" s="185"/>
      <c r="MI627" s="185"/>
      <c r="MJ627" s="185"/>
      <c r="MK627" s="185"/>
      <c r="ML627" s="185"/>
      <c r="MM627" s="185"/>
      <c r="MN627" s="185"/>
      <c r="MO627" s="185"/>
      <c r="MP627" s="185"/>
      <c r="MQ627" s="185"/>
      <c r="MR627" s="185"/>
      <c r="MS627" s="185"/>
      <c r="MT627" s="185"/>
      <c r="MU627" s="185"/>
      <c r="MV627" s="185"/>
      <c r="MW627" s="185"/>
      <c r="MX627" s="185"/>
      <c r="MY627" s="185"/>
      <c r="MZ627" s="185"/>
      <c r="NA627" s="185"/>
      <c r="NB627" s="185"/>
      <c r="NC627" s="185"/>
      <c r="ND627" s="185"/>
      <c r="NE627" s="185"/>
      <c r="NF627" s="185"/>
      <c r="NG627" s="185"/>
      <c r="NH627" s="185"/>
      <c r="NI627" s="185"/>
      <c r="NJ627" s="185"/>
      <c r="NK627" s="185"/>
      <c r="NL627" s="185"/>
      <c r="NM627" s="185"/>
      <c r="NN627" s="185"/>
      <c r="NO627" s="185"/>
      <c r="NP627" s="185"/>
      <c r="NQ627" s="185"/>
      <c r="NR627" s="185"/>
      <c r="NS627" s="185"/>
      <c r="NT627" s="185"/>
      <c r="NU627" s="185"/>
      <c r="NV627" s="185"/>
      <c r="NW627" s="185"/>
      <c r="NX627" s="185"/>
      <c r="NY627" s="185"/>
      <c r="NZ627" s="185"/>
      <c r="OA627" s="185"/>
      <c r="OB627" s="185"/>
      <c r="OC627" s="185"/>
      <c r="OD627" s="185"/>
      <c r="OE627" s="185"/>
      <c r="OF627" s="185"/>
      <c r="OG627" s="185"/>
      <c r="OH627" s="185"/>
      <c r="OI627" s="185"/>
      <c r="OJ627" s="185"/>
      <c r="OK627" s="185"/>
      <c r="OL627" s="185"/>
      <c r="OM627" s="185"/>
      <c r="ON627" s="185"/>
      <c r="OO627" s="185"/>
      <c r="OP627" s="185"/>
      <c r="OQ627" s="185"/>
      <c r="OR627" s="185"/>
      <c r="OS627" s="185"/>
      <c r="OT627" s="185"/>
      <c r="OU627" s="185"/>
      <c r="OV627" s="185"/>
      <c r="OW627" s="185"/>
      <c r="OX627" s="185"/>
      <c r="OY627" s="185"/>
      <c r="OZ627" s="185"/>
      <c r="PA627" s="185"/>
      <c r="PB627" s="185"/>
      <c r="PC627" s="185"/>
      <c r="PD627" s="185"/>
      <c r="PE627" s="185"/>
      <c r="PF627" s="185"/>
      <c r="PG627" s="185"/>
      <c r="PH627" s="185"/>
      <c r="PI627" s="185"/>
      <c r="PJ627" s="185"/>
      <c r="PK627" s="185"/>
      <c r="PL627" s="185"/>
      <c r="PM627" s="185"/>
      <c r="PN627" s="185"/>
      <c r="PO627" s="185"/>
      <c r="PP627" s="185"/>
      <c r="PQ627" s="185"/>
      <c r="PR627" s="185"/>
      <c r="PS627" s="185"/>
      <c r="PT627" s="185"/>
      <c r="PU627" s="185"/>
      <c r="PV627" s="185"/>
      <c r="PW627" s="185"/>
      <c r="PX627" s="185"/>
      <c r="PY627" s="185"/>
      <c r="PZ627" s="185"/>
      <c r="QA627" s="185"/>
      <c r="QB627" s="185"/>
      <c r="QC627" s="185"/>
      <c r="QD627" s="185"/>
      <c r="QE627" s="185"/>
      <c r="QF627" s="185"/>
      <c r="QG627" s="185"/>
      <c r="QH627" s="185"/>
      <c r="QI627" s="185"/>
      <c r="QJ627" s="185"/>
      <c r="QK627" s="185"/>
      <c r="QL627" s="185"/>
      <c r="QM627" s="185"/>
      <c r="QN627" s="185"/>
      <c r="QO627" s="185"/>
      <c r="QP627" s="185"/>
      <c r="QQ627" s="185"/>
      <c r="QR627" s="185"/>
      <c r="QS627" s="185"/>
      <c r="QT627" s="185"/>
      <c r="QU627" s="185"/>
      <c r="QV627" s="185"/>
      <c r="QW627" s="185"/>
      <c r="QX627" s="185"/>
      <c r="QY627" s="185"/>
      <c r="QZ627" s="185"/>
      <c r="RA627" s="185"/>
      <c r="RB627" s="185"/>
      <c r="RC627" s="185"/>
      <c r="RD627" s="185"/>
      <c r="RE627" s="185"/>
      <c r="RF627" s="185"/>
      <c r="RG627" s="185"/>
      <c r="RH627" s="185"/>
      <c r="RI627" s="185"/>
      <c r="RJ627" s="185"/>
      <c r="RK627" s="185"/>
      <c r="RL627" s="185"/>
      <c r="RM627" s="185"/>
      <c r="RN627" s="185"/>
      <c r="RO627" s="185"/>
      <c r="RP627" s="185"/>
      <c r="RQ627" s="185"/>
      <c r="RR627" s="185"/>
      <c r="RS627" s="185"/>
      <c r="RT627" s="185"/>
      <c r="RU627" s="185"/>
      <c r="RV627" s="185"/>
      <c r="RW627" s="185"/>
      <c r="RX627" s="185"/>
      <c r="RY627" s="185"/>
      <c r="RZ627" s="185"/>
      <c r="SA627" s="185"/>
      <c r="SB627" s="185"/>
      <c r="SC627" s="185"/>
      <c r="SD627" s="185"/>
      <c r="SE627" s="185"/>
      <c r="SF627" s="185"/>
      <c r="SG627" s="185"/>
      <c r="SH627" s="185"/>
      <c r="SI627" s="185"/>
      <c r="SJ627" s="185"/>
      <c r="SK627" s="185"/>
      <c r="SL627" s="185"/>
      <c r="SM627" s="185"/>
      <c r="SN627" s="185"/>
      <c r="SO627" s="185"/>
      <c r="SP627" s="185"/>
      <c r="SQ627" s="185"/>
      <c r="SR627" s="185"/>
      <c r="SS627" s="185"/>
      <c r="ST627" s="185"/>
      <c r="SU627" s="185"/>
      <c r="SV627" s="185"/>
      <c r="SW627" s="185"/>
      <c r="SX627" s="185"/>
      <c r="SY627" s="185"/>
      <c r="SZ627" s="185"/>
      <c r="TA627" s="185"/>
      <c r="TB627" s="185"/>
      <c r="TC627" s="185"/>
      <c r="TD627" s="185"/>
      <c r="TE627" s="185"/>
      <c r="TF627" s="185"/>
      <c r="TG627" s="185"/>
      <c r="TH627" s="185"/>
      <c r="TI627" s="185"/>
    </row>
    <row r="628" spans="1:529" s="79" customFormat="1" ht="27.75" customHeight="1" thickBot="1" x14ac:dyDescent="0.3">
      <c r="A628" s="80">
        <v>13140157</v>
      </c>
      <c r="B628" s="21">
        <v>40368</v>
      </c>
      <c r="C628" s="627" t="s">
        <v>1625</v>
      </c>
      <c r="D628" s="627"/>
      <c r="E628" s="627"/>
      <c r="F628" s="627"/>
      <c r="G628" s="627"/>
      <c r="H628" s="80">
        <v>39846</v>
      </c>
      <c r="I628" s="21">
        <v>40388</v>
      </c>
      <c r="J628" s="21" t="s">
        <v>4592</v>
      </c>
      <c r="K628" s="627" t="s">
        <v>1113</v>
      </c>
      <c r="L628" s="627"/>
      <c r="M628" s="627" t="s">
        <v>303</v>
      </c>
      <c r="N628" s="627" t="s">
        <v>66</v>
      </c>
      <c r="O628" s="627" t="s">
        <v>4231</v>
      </c>
      <c r="P628" s="68"/>
      <c r="Q628" s="68"/>
      <c r="R628" s="68"/>
      <c r="S628" s="68"/>
      <c r="T628" s="714"/>
      <c r="U628" s="627"/>
      <c r="V628" s="627" t="s">
        <v>4231</v>
      </c>
      <c r="W628" s="627"/>
      <c r="X628" s="627"/>
      <c r="Y628" s="627"/>
      <c r="Z628" s="627"/>
      <c r="AA628" s="627"/>
      <c r="AB628" s="627"/>
      <c r="AC628" s="627"/>
      <c r="AD628" s="627"/>
      <c r="AE628" s="627"/>
      <c r="AF628" s="627"/>
      <c r="AG628" s="627"/>
      <c r="AH628" s="627"/>
      <c r="AI628" s="627" t="s">
        <v>4236</v>
      </c>
      <c r="AJ628" s="627" t="s">
        <v>4237</v>
      </c>
      <c r="AK628" s="22"/>
      <c r="AL628" s="25"/>
      <c r="AM628" s="13"/>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c r="CM628" s="185"/>
      <c r="CN628" s="185"/>
      <c r="CO628" s="185"/>
      <c r="CP628" s="185"/>
      <c r="CQ628" s="185"/>
      <c r="CR628" s="185"/>
      <c r="CS628" s="185"/>
      <c r="CT628" s="185"/>
      <c r="CU628" s="185"/>
      <c r="CV628" s="185"/>
      <c r="CW628" s="185"/>
      <c r="CX628" s="185"/>
      <c r="CY628" s="185"/>
      <c r="CZ628" s="185"/>
      <c r="DA628" s="185"/>
      <c r="DB628" s="185"/>
      <c r="DC628" s="185"/>
      <c r="DD628" s="185"/>
      <c r="DE628" s="185"/>
      <c r="DF628" s="185"/>
      <c r="DG628" s="185"/>
      <c r="DH628" s="185"/>
      <c r="DI628" s="185"/>
      <c r="DJ628" s="185"/>
      <c r="DK628" s="185"/>
      <c r="DL628" s="185"/>
      <c r="DM628" s="185"/>
      <c r="DN628" s="185"/>
      <c r="DO628" s="185"/>
      <c r="DP628" s="185"/>
      <c r="DQ628" s="185"/>
      <c r="DR628" s="185"/>
      <c r="DS628" s="185"/>
      <c r="DT628" s="185"/>
      <c r="DU628" s="185"/>
      <c r="DV628" s="185"/>
      <c r="DW628" s="185"/>
      <c r="DX628" s="185"/>
      <c r="DY628" s="185"/>
      <c r="DZ628" s="185"/>
      <c r="EA628" s="185"/>
      <c r="EB628" s="185"/>
      <c r="EC628" s="185"/>
      <c r="ED628" s="185"/>
      <c r="EE628" s="185"/>
      <c r="EF628" s="185"/>
      <c r="EG628" s="185"/>
      <c r="EH628" s="185"/>
      <c r="EI628" s="185"/>
      <c r="EJ628" s="185"/>
      <c r="EK628" s="185"/>
      <c r="EL628" s="185"/>
      <c r="EM628" s="185"/>
      <c r="EN628" s="185"/>
      <c r="EO628" s="185"/>
      <c r="EP628" s="185"/>
      <c r="EQ628" s="185"/>
      <c r="ER628" s="185"/>
      <c r="ES628" s="185"/>
      <c r="ET628" s="185"/>
      <c r="EU628" s="185"/>
      <c r="EV628" s="185"/>
      <c r="EW628" s="185"/>
      <c r="EX628" s="185"/>
      <c r="EY628" s="185"/>
      <c r="EZ628" s="185"/>
      <c r="FA628" s="185"/>
      <c r="FB628" s="185"/>
      <c r="FC628" s="185"/>
      <c r="FD628" s="185"/>
      <c r="FE628" s="185"/>
      <c r="FF628" s="185"/>
      <c r="FG628" s="185"/>
      <c r="FH628" s="185"/>
      <c r="FI628" s="185"/>
      <c r="FJ628" s="185"/>
      <c r="FK628" s="185"/>
      <c r="FL628" s="185"/>
      <c r="FM628" s="185"/>
      <c r="FN628" s="185"/>
      <c r="FO628" s="185"/>
      <c r="FP628" s="185"/>
      <c r="FQ628" s="185"/>
      <c r="FR628" s="185"/>
      <c r="FS628" s="185"/>
      <c r="FT628" s="185"/>
      <c r="FU628" s="185"/>
      <c r="FV628" s="185"/>
      <c r="FW628" s="185"/>
      <c r="FX628" s="185"/>
      <c r="FY628" s="185"/>
      <c r="FZ628" s="185"/>
      <c r="GA628" s="185"/>
      <c r="GB628" s="185"/>
      <c r="GC628" s="185"/>
      <c r="GD628" s="185"/>
      <c r="GE628" s="185"/>
      <c r="GF628" s="185"/>
      <c r="GG628" s="185"/>
      <c r="GH628" s="185"/>
      <c r="GI628" s="185"/>
      <c r="GJ628" s="185"/>
      <c r="GK628" s="185"/>
      <c r="GL628" s="185"/>
      <c r="GM628" s="185"/>
      <c r="GN628" s="185"/>
      <c r="GO628" s="185"/>
      <c r="GP628" s="185"/>
      <c r="GQ628" s="185"/>
      <c r="GR628" s="185"/>
      <c r="GS628" s="185"/>
      <c r="GT628" s="185"/>
      <c r="GU628" s="185"/>
      <c r="GV628" s="185"/>
      <c r="GW628" s="185"/>
      <c r="GX628" s="185"/>
      <c r="GY628" s="185"/>
      <c r="GZ628" s="185"/>
      <c r="HA628" s="185"/>
      <c r="HB628" s="185"/>
      <c r="HC628" s="185"/>
      <c r="HD628" s="185"/>
      <c r="HE628" s="185"/>
      <c r="HF628" s="185"/>
      <c r="HG628" s="185"/>
      <c r="HH628" s="185"/>
      <c r="HI628" s="185"/>
      <c r="HJ628" s="185"/>
      <c r="HK628" s="185"/>
      <c r="HL628" s="185"/>
      <c r="HM628" s="185"/>
      <c r="HN628" s="185"/>
      <c r="HO628" s="185"/>
      <c r="HP628" s="185"/>
      <c r="HQ628" s="185"/>
      <c r="HR628" s="185"/>
      <c r="HS628" s="185"/>
      <c r="HT628" s="185"/>
      <c r="HU628" s="185"/>
      <c r="HV628" s="185"/>
      <c r="HW628" s="185"/>
      <c r="HX628" s="185"/>
      <c r="HY628" s="185"/>
      <c r="HZ628" s="185"/>
      <c r="IA628" s="185"/>
      <c r="IB628" s="185"/>
      <c r="IC628" s="185"/>
      <c r="ID628" s="185"/>
      <c r="IE628" s="185"/>
      <c r="IF628" s="185"/>
      <c r="IG628" s="185"/>
      <c r="IH628" s="185"/>
      <c r="II628" s="185"/>
      <c r="IJ628" s="185"/>
      <c r="IK628" s="185"/>
      <c r="IL628" s="185"/>
      <c r="IM628" s="185"/>
      <c r="IN628" s="185"/>
      <c r="IO628" s="185"/>
      <c r="IP628" s="185"/>
      <c r="IQ628" s="185"/>
      <c r="IR628" s="185"/>
      <c r="IS628" s="185"/>
      <c r="IT628" s="185"/>
      <c r="IU628" s="185"/>
      <c r="IV628" s="185"/>
      <c r="IW628" s="185"/>
      <c r="IX628" s="185"/>
      <c r="IY628" s="185"/>
      <c r="IZ628" s="185"/>
      <c r="JA628" s="185"/>
      <c r="JB628" s="185"/>
      <c r="JC628" s="185"/>
      <c r="JD628" s="185"/>
      <c r="JE628" s="185"/>
      <c r="JF628" s="185"/>
      <c r="JG628" s="185"/>
      <c r="JH628" s="185"/>
      <c r="JI628" s="185"/>
      <c r="JJ628" s="185"/>
      <c r="JK628" s="185"/>
      <c r="JL628" s="185"/>
      <c r="JM628" s="185"/>
      <c r="JN628" s="185"/>
      <c r="JO628" s="185"/>
      <c r="JP628" s="185"/>
      <c r="JQ628" s="185"/>
      <c r="JR628" s="185"/>
      <c r="JS628" s="185"/>
      <c r="JT628" s="185"/>
      <c r="JU628" s="185"/>
      <c r="JV628" s="185"/>
      <c r="JW628" s="185"/>
      <c r="JX628" s="185"/>
      <c r="JY628" s="185"/>
      <c r="JZ628" s="185"/>
      <c r="KA628" s="185"/>
      <c r="KB628" s="185"/>
      <c r="KC628" s="185"/>
      <c r="KD628" s="185"/>
      <c r="KE628" s="185"/>
      <c r="KF628" s="185"/>
      <c r="KG628" s="185"/>
      <c r="KH628" s="185"/>
      <c r="KI628" s="185"/>
      <c r="KJ628" s="185"/>
      <c r="KK628" s="185"/>
      <c r="KL628" s="185"/>
      <c r="KM628" s="185"/>
      <c r="KN628" s="185"/>
      <c r="KO628" s="185"/>
      <c r="KP628" s="185"/>
      <c r="KQ628" s="185"/>
      <c r="KR628" s="185"/>
      <c r="KS628" s="185"/>
      <c r="KT628" s="185"/>
      <c r="KU628" s="185"/>
      <c r="KV628" s="185"/>
      <c r="KW628" s="185"/>
      <c r="KX628" s="185"/>
      <c r="KY628" s="185"/>
      <c r="KZ628" s="185"/>
      <c r="LA628" s="185"/>
      <c r="LB628" s="185"/>
      <c r="LC628" s="185"/>
      <c r="LD628" s="185"/>
      <c r="LE628" s="185"/>
      <c r="LF628" s="185"/>
      <c r="LG628" s="185"/>
      <c r="LH628" s="185"/>
      <c r="LI628" s="185"/>
      <c r="LJ628" s="185"/>
      <c r="LK628" s="185"/>
      <c r="LL628" s="185"/>
      <c r="LM628" s="185"/>
      <c r="LN628" s="185"/>
      <c r="LO628" s="185"/>
      <c r="LP628" s="185"/>
      <c r="LQ628" s="185"/>
      <c r="LR628" s="185"/>
      <c r="LS628" s="185"/>
      <c r="LT628" s="185"/>
      <c r="LU628" s="185"/>
      <c r="LV628" s="185"/>
      <c r="LW628" s="185"/>
      <c r="LX628" s="185"/>
      <c r="LY628" s="185"/>
      <c r="LZ628" s="185"/>
      <c r="MA628" s="185"/>
      <c r="MB628" s="185"/>
      <c r="MC628" s="185"/>
      <c r="MD628" s="185"/>
      <c r="ME628" s="185"/>
      <c r="MF628" s="185"/>
      <c r="MG628" s="185"/>
      <c r="MH628" s="185"/>
      <c r="MI628" s="185"/>
      <c r="MJ628" s="185"/>
      <c r="MK628" s="185"/>
      <c r="ML628" s="185"/>
      <c r="MM628" s="185"/>
      <c r="MN628" s="185"/>
      <c r="MO628" s="185"/>
      <c r="MP628" s="185"/>
      <c r="MQ628" s="185"/>
      <c r="MR628" s="185"/>
      <c r="MS628" s="185"/>
      <c r="MT628" s="185"/>
      <c r="MU628" s="185"/>
      <c r="MV628" s="185"/>
      <c r="MW628" s="185"/>
      <c r="MX628" s="185"/>
      <c r="MY628" s="185"/>
      <c r="MZ628" s="185"/>
      <c r="NA628" s="185"/>
      <c r="NB628" s="185"/>
      <c r="NC628" s="185"/>
      <c r="ND628" s="185"/>
      <c r="NE628" s="185"/>
      <c r="NF628" s="185"/>
      <c r="NG628" s="185"/>
      <c r="NH628" s="185"/>
      <c r="NI628" s="185"/>
      <c r="NJ628" s="185"/>
      <c r="NK628" s="185"/>
      <c r="NL628" s="185"/>
      <c r="NM628" s="185"/>
      <c r="NN628" s="185"/>
      <c r="NO628" s="185"/>
      <c r="NP628" s="185"/>
      <c r="NQ628" s="185"/>
      <c r="NR628" s="185"/>
      <c r="NS628" s="185"/>
      <c r="NT628" s="185"/>
      <c r="NU628" s="185"/>
      <c r="NV628" s="185"/>
      <c r="NW628" s="185"/>
      <c r="NX628" s="185"/>
      <c r="NY628" s="185"/>
      <c r="NZ628" s="185"/>
      <c r="OA628" s="185"/>
      <c r="OB628" s="185"/>
      <c r="OC628" s="185"/>
      <c r="OD628" s="185"/>
      <c r="OE628" s="185"/>
      <c r="OF628" s="185"/>
      <c r="OG628" s="185"/>
      <c r="OH628" s="185"/>
      <c r="OI628" s="185"/>
      <c r="OJ628" s="185"/>
      <c r="OK628" s="185"/>
      <c r="OL628" s="185"/>
      <c r="OM628" s="185"/>
      <c r="ON628" s="185"/>
      <c r="OO628" s="185"/>
      <c r="OP628" s="185"/>
      <c r="OQ628" s="185"/>
      <c r="OR628" s="185"/>
      <c r="OS628" s="185"/>
      <c r="OT628" s="185"/>
      <c r="OU628" s="185"/>
      <c r="OV628" s="185"/>
      <c r="OW628" s="185"/>
      <c r="OX628" s="185"/>
      <c r="OY628" s="185"/>
      <c r="OZ628" s="185"/>
      <c r="PA628" s="185"/>
      <c r="PB628" s="185"/>
      <c r="PC628" s="185"/>
      <c r="PD628" s="185"/>
      <c r="PE628" s="185"/>
      <c r="PF628" s="185"/>
      <c r="PG628" s="185"/>
      <c r="PH628" s="185"/>
      <c r="PI628" s="185"/>
      <c r="PJ628" s="185"/>
      <c r="PK628" s="185"/>
      <c r="PL628" s="185"/>
      <c r="PM628" s="185"/>
      <c r="PN628" s="185"/>
      <c r="PO628" s="185"/>
      <c r="PP628" s="185"/>
      <c r="PQ628" s="185"/>
      <c r="PR628" s="185"/>
      <c r="PS628" s="185"/>
      <c r="PT628" s="185"/>
      <c r="PU628" s="185"/>
      <c r="PV628" s="185"/>
      <c r="PW628" s="185"/>
      <c r="PX628" s="185"/>
      <c r="PY628" s="185"/>
      <c r="PZ628" s="185"/>
      <c r="QA628" s="185"/>
      <c r="QB628" s="185"/>
      <c r="QC628" s="185"/>
      <c r="QD628" s="185"/>
      <c r="QE628" s="185"/>
      <c r="QF628" s="185"/>
      <c r="QG628" s="185"/>
      <c r="QH628" s="185"/>
      <c r="QI628" s="185"/>
      <c r="QJ628" s="185"/>
      <c r="QK628" s="185"/>
      <c r="QL628" s="185"/>
      <c r="QM628" s="185"/>
      <c r="QN628" s="185"/>
      <c r="QO628" s="185"/>
      <c r="QP628" s="185"/>
      <c r="QQ628" s="185"/>
      <c r="QR628" s="185"/>
      <c r="QS628" s="185"/>
      <c r="QT628" s="185"/>
      <c r="QU628" s="185"/>
      <c r="QV628" s="185"/>
      <c r="QW628" s="185"/>
      <c r="QX628" s="185"/>
      <c r="QY628" s="185"/>
      <c r="QZ628" s="185"/>
      <c r="RA628" s="185"/>
      <c r="RB628" s="185"/>
      <c r="RC628" s="185"/>
      <c r="RD628" s="185"/>
      <c r="RE628" s="185"/>
      <c r="RF628" s="185"/>
      <c r="RG628" s="185"/>
      <c r="RH628" s="185"/>
      <c r="RI628" s="185"/>
      <c r="RJ628" s="185"/>
      <c r="RK628" s="185"/>
      <c r="RL628" s="185"/>
      <c r="RM628" s="185"/>
      <c r="RN628" s="185"/>
      <c r="RO628" s="185"/>
      <c r="RP628" s="185"/>
      <c r="RQ628" s="185"/>
      <c r="RR628" s="185"/>
      <c r="RS628" s="185"/>
      <c r="RT628" s="185"/>
      <c r="RU628" s="185"/>
      <c r="RV628" s="185"/>
      <c r="RW628" s="185"/>
      <c r="RX628" s="185"/>
      <c r="RY628" s="185"/>
      <c r="RZ628" s="185"/>
      <c r="SA628" s="185"/>
      <c r="SB628" s="185"/>
      <c r="SC628" s="185"/>
      <c r="SD628" s="185"/>
      <c r="SE628" s="185"/>
      <c r="SF628" s="185"/>
      <c r="SG628" s="185"/>
      <c r="SH628" s="185"/>
      <c r="SI628" s="185"/>
      <c r="SJ628" s="185"/>
      <c r="SK628" s="185"/>
      <c r="SL628" s="185"/>
      <c r="SM628" s="185"/>
      <c r="SN628" s="185"/>
      <c r="SO628" s="185"/>
      <c r="SP628" s="185"/>
      <c r="SQ628" s="185"/>
      <c r="SR628" s="185"/>
      <c r="SS628" s="185"/>
      <c r="ST628" s="185"/>
      <c r="SU628" s="185"/>
      <c r="SV628" s="185"/>
      <c r="SW628" s="185"/>
      <c r="SX628" s="185"/>
      <c r="SY628" s="185"/>
      <c r="SZ628" s="185"/>
      <c r="TA628" s="185"/>
      <c r="TB628" s="185"/>
      <c r="TC628" s="185"/>
      <c r="TD628" s="185"/>
      <c r="TE628" s="185"/>
      <c r="TF628" s="185"/>
      <c r="TG628" s="185"/>
      <c r="TH628" s="185"/>
      <c r="TI628" s="185"/>
    </row>
    <row r="629" spans="1:529" s="79" customFormat="1" ht="36.75" customHeight="1" thickBot="1" x14ac:dyDescent="0.3">
      <c r="A629" s="412">
        <v>13140158</v>
      </c>
      <c r="B629" s="413">
        <v>40378</v>
      </c>
      <c r="C629" s="414" t="s">
        <v>5721</v>
      </c>
      <c r="D629" s="414" t="s">
        <v>5722</v>
      </c>
      <c r="E629" s="414"/>
      <c r="F629" s="414"/>
      <c r="G629" s="414"/>
      <c r="H629" s="415" t="s">
        <v>1626</v>
      </c>
      <c r="I629" s="413">
        <v>40398</v>
      </c>
      <c r="J629" s="413">
        <v>42723</v>
      </c>
      <c r="K629" s="414" t="s">
        <v>370</v>
      </c>
      <c r="L629" s="414"/>
      <c r="M629" s="414" t="s">
        <v>300</v>
      </c>
      <c r="N629" s="414" t="s">
        <v>52</v>
      </c>
      <c r="O629" s="414">
        <v>10585000</v>
      </c>
      <c r="P629" s="444"/>
      <c r="Q629" s="444"/>
      <c r="R629" s="444" t="s">
        <v>1627</v>
      </c>
      <c r="S629" s="444"/>
      <c r="T629" s="757"/>
      <c r="U629" s="414"/>
      <c r="V629" s="414">
        <v>10585000</v>
      </c>
      <c r="W629" s="414"/>
      <c r="X629" s="414"/>
      <c r="Y629" s="414"/>
      <c r="Z629" s="414"/>
      <c r="AA629" s="414"/>
      <c r="AB629" s="414"/>
      <c r="AC629" s="414"/>
      <c r="AD629" s="414"/>
      <c r="AE629" s="414"/>
      <c r="AF629" s="414"/>
      <c r="AG629" s="414"/>
      <c r="AH629" s="414"/>
      <c r="AI629" s="414" t="s">
        <v>4238</v>
      </c>
      <c r="AJ629" s="414" t="s">
        <v>4239</v>
      </c>
      <c r="AK629" s="451"/>
      <c r="AL629" s="29"/>
      <c r="AM629" s="13"/>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c r="CM629" s="185"/>
      <c r="CN629" s="185"/>
      <c r="CO629" s="185"/>
      <c r="CP629" s="185"/>
      <c r="CQ629" s="185"/>
      <c r="CR629" s="185"/>
      <c r="CS629" s="185"/>
      <c r="CT629" s="185"/>
      <c r="CU629" s="185"/>
      <c r="CV629" s="185"/>
      <c r="CW629" s="185"/>
      <c r="CX629" s="185"/>
      <c r="CY629" s="185"/>
      <c r="CZ629" s="185"/>
      <c r="DA629" s="185"/>
      <c r="DB629" s="185"/>
      <c r="DC629" s="185"/>
      <c r="DD629" s="185"/>
      <c r="DE629" s="185"/>
      <c r="DF629" s="185"/>
      <c r="DG629" s="185"/>
      <c r="DH629" s="185"/>
      <c r="DI629" s="185"/>
      <c r="DJ629" s="185"/>
      <c r="DK629" s="185"/>
      <c r="DL629" s="185"/>
      <c r="DM629" s="185"/>
      <c r="DN629" s="185"/>
      <c r="DO629" s="185"/>
      <c r="DP629" s="185"/>
      <c r="DQ629" s="185"/>
      <c r="DR629" s="185"/>
      <c r="DS629" s="185"/>
      <c r="DT629" s="185"/>
      <c r="DU629" s="185"/>
      <c r="DV629" s="185"/>
      <c r="DW629" s="185"/>
      <c r="DX629" s="185"/>
      <c r="DY629" s="185"/>
      <c r="DZ629" s="185"/>
      <c r="EA629" s="185"/>
      <c r="EB629" s="185"/>
      <c r="EC629" s="185"/>
      <c r="ED629" s="185"/>
      <c r="EE629" s="185"/>
      <c r="EF629" s="185"/>
      <c r="EG629" s="185"/>
      <c r="EH629" s="185"/>
      <c r="EI629" s="185"/>
      <c r="EJ629" s="185"/>
      <c r="EK629" s="185"/>
      <c r="EL629" s="185"/>
      <c r="EM629" s="185"/>
      <c r="EN629" s="185"/>
      <c r="EO629" s="185"/>
      <c r="EP629" s="185"/>
      <c r="EQ629" s="185"/>
      <c r="ER629" s="185"/>
      <c r="ES629" s="185"/>
      <c r="ET629" s="185"/>
      <c r="EU629" s="185"/>
      <c r="EV629" s="185"/>
      <c r="EW629" s="185"/>
      <c r="EX629" s="185"/>
      <c r="EY629" s="185"/>
      <c r="EZ629" s="185"/>
      <c r="FA629" s="185"/>
      <c r="FB629" s="185"/>
      <c r="FC629" s="185"/>
      <c r="FD629" s="185"/>
      <c r="FE629" s="185"/>
      <c r="FF629" s="185"/>
      <c r="FG629" s="185"/>
      <c r="FH629" s="185"/>
      <c r="FI629" s="185"/>
      <c r="FJ629" s="185"/>
      <c r="FK629" s="185"/>
      <c r="FL629" s="185"/>
      <c r="FM629" s="185"/>
      <c r="FN629" s="185"/>
      <c r="FO629" s="185"/>
      <c r="FP629" s="185"/>
      <c r="FQ629" s="185"/>
      <c r="FR629" s="185"/>
      <c r="FS629" s="185"/>
      <c r="FT629" s="185"/>
      <c r="FU629" s="185"/>
      <c r="FV629" s="185"/>
      <c r="FW629" s="185"/>
      <c r="FX629" s="185"/>
      <c r="FY629" s="185"/>
      <c r="FZ629" s="185"/>
      <c r="GA629" s="185"/>
      <c r="GB629" s="185"/>
      <c r="GC629" s="185"/>
      <c r="GD629" s="185"/>
      <c r="GE629" s="185"/>
      <c r="GF629" s="185"/>
      <c r="GG629" s="185"/>
      <c r="GH629" s="185"/>
      <c r="GI629" s="185"/>
      <c r="GJ629" s="185"/>
      <c r="GK629" s="185"/>
      <c r="GL629" s="185"/>
      <c r="GM629" s="185"/>
      <c r="GN629" s="185"/>
      <c r="GO629" s="185"/>
      <c r="GP629" s="185"/>
      <c r="GQ629" s="185"/>
      <c r="GR629" s="185"/>
      <c r="GS629" s="185"/>
      <c r="GT629" s="185"/>
      <c r="GU629" s="185"/>
      <c r="GV629" s="185"/>
      <c r="GW629" s="185"/>
      <c r="GX629" s="185"/>
      <c r="GY629" s="185"/>
      <c r="GZ629" s="185"/>
      <c r="HA629" s="185"/>
      <c r="HB629" s="185"/>
      <c r="HC629" s="185"/>
      <c r="HD629" s="185"/>
      <c r="HE629" s="185"/>
      <c r="HF629" s="185"/>
      <c r="HG629" s="185"/>
      <c r="HH629" s="185"/>
      <c r="HI629" s="185"/>
      <c r="HJ629" s="185"/>
      <c r="HK629" s="185"/>
      <c r="HL629" s="185"/>
      <c r="HM629" s="185"/>
      <c r="HN629" s="185"/>
      <c r="HO629" s="185"/>
      <c r="HP629" s="185"/>
      <c r="HQ629" s="185"/>
      <c r="HR629" s="185"/>
      <c r="HS629" s="185"/>
      <c r="HT629" s="185"/>
      <c r="HU629" s="185"/>
      <c r="HV629" s="185"/>
      <c r="HW629" s="185"/>
      <c r="HX629" s="185"/>
      <c r="HY629" s="185"/>
      <c r="HZ629" s="185"/>
      <c r="IA629" s="185"/>
      <c r="IB629" s="185"/>
      <c r="IC629" s="185"/>
      <c r="ID629" s="185"/>
      <c r="IE629" s="185"/>
      <c r="IF629" s="185"/>
      <c r="IG629" s="185"/>
      <c r="IH629" s="185"/>
      <c r="II629" s="185"/>
      <c r="IJ629" s="185"/>
      <c r="IK629" s="185"/>
      <c r="IL629" s="185"/>
      <c r="IM629" s="185"/>
      <c r="IN629" s="185"/>
      <c r="IO629" s="185"/>
      <c r="IP629" s="185"/>
      <c r="IQ629" s="185"/>
      <c r="IR629" s="185"/>
      <c r="IS629" s="185"/>
      <c r="IT629" s="185"/>
      <c r="IU629" s="185"/>
      <c r="IV629" s="185"/>
      <c r="IW629" s="185"/>
      <c r="IX629" s="185"/>
      <c r="IY629" s="185"/>
      <c r="IZ629" s="185"/>
      <c r="JA629" s="185"/>
      <c r="JB629" s="185"/>
      <c r="JC629" s="185"/>
      <c r="JD629" s="185"/>
      <c r="JE629" s="185"/>
      <c r="JF629" s="185"/>
      <c r="JG629" s="185"/>
      <c r="JH629" s="185"/>
      <c r="JI629" s="185"/>
      <c r="JJ629" s="185"/>
      <c r="JK629" s="185"/>
      <c r="JL629" s="185"/>
      <c r="JM629" s="185"/>
      <c r="JN629" s="185"/>
      <c r="JO629" s="185"/>
      <c r="JP629" s="185"/>
      <c r="JQ629" s="185"/>
      <c r="JR629" s="185"/>
      <c r="JS629" s="185"/>
      <c r="JT629" s="185"/>
      <c r="JU629" s="185"/>
      <c r="JV629" s="185"/>
      <c r="JW629" s="185"/>
      <c r="JX629" s="185"/>
      <c r="JY629" s="185"/>
      <c r="JZ629" s="185"/>
      <c r="KA629" s="185"/>
      <c r="KB629" s="185"/>
      <c r="KC629" s="185"/>
      <c r="KD629" s="185"/>
      <c r="KE629" s="185"/>
      <c r="KF629" s="185"/>
      <c r="KG629" s="185"/>
      <c r="KH629" s="185"/>
      <c r="KI629" s="185"/>
      <c r="KJ629" s="185"/>
      <c r="KK629" s="185"/>
      <c r="KL629" s="185"/>
      <c r="KM629" s="185"/>
      <c r="KN629" s="185"/>
      <c r="KO629" s="185"/>
      <c r="KP629" s="185"/>
      <c r="KQ629" s="185"/>
      <c r="KR629" s="185"/>
      <c r="KS629" s="185"/>
      <c r="KT629" s="185"/>
      <c r="KU629" s="185"/>
      <c r="KV629" s="185"/>
      <c r="KW629" s="185"/>
      <c r="KX629" s="185"/>
      <c r="KY629" s="185"/>
      <c r="KZ629" s="185"/>
      <c r="LA629" s="185"/>
      <c r="LB629" s="185"/>
      <c r="LC629" s="185"/>
      <c r="LD629" s="185"/>
      <c r="LE629" s="185"/>
      <c r="LF629" s="185"/>
      <c r="LG629" s="185"/>
      <c r="LH629" s="185"/>
      <c r="LI629" s="185"/>
      <c r="LJ629" s="185"/>
      <c r="LK629" s="185"/>
      <c r="LL629" s="185"/>
      <c r="LM629" s="185"/>
      <c r="LN629" s="185"/>
      <c r="LO629" s="185"/>
      <c r="LP629" s="185"/>
      <c r="LQ629" s="185"/>
      <c r="LR629" s="185"/>
      <c r="LS629" s="185"/>
      <c r="LT629" s="185"/>
      <c r="LU629" s="185"/>
      <c r="LV629" s="185"/>
      <c r="LW629" s="185"/>
      <c r="LX629" s="185"/>
      <c r="LY629" s="185"/>
      <c r="LZ629" s="185"/>
      <c r="MA629" s="185"/>
      <c r="MB629" s="185"/>
      <c r="MC629" s="185"/>
      <c r="MD629" s="185"/>
      <c r="ME629" s="185"/>
      <c r="MF629" s="185"/>
      <c r="MG629" s="185"/>
      <c r="MH629" s="185"/>
      <c r="MI629" s="185"/>
      <c r="MJ629" s="185"/>
      <c r="MK629" s="185"/>
      <c r="ML629" s="185"/>
      <c r="MM629" s="185"/>
      <c r="MN629" s="185"/>
      <c r="MO629" s="185"/>
      <c r="MP629" s="185"/>
      <c r="MQ629" s="185"/>
      <c r="MR629" s="185"/>
      <c r="MS629" s="185"/>
      <c r="MT629" s="185"/>
      <c r="MU629" s="185"/>
      <c r="MV629" s="185"/>
      <c r="MW629" s="185"/>
      <c r="MX629" s="185"/>
      <c r="MY629" s="185"/>
      <c r="MZ629" s="185"/>
      <c r="NA629" s="185"/>
      <c r="NB629" s="185"/>
      <c r="NC629" s="185"/>
      <c r="ND629" s="185"/>
      <c r="NE629" s="185"/>
      <c r="NF629" s="185"/>
      <c r="NG629" s="185"/>
      <c r="NH629" s="185"/>
      <c r="NI629" s="185"/>
      <c r="NJ629" s="185"/>
      <c r="NK629" s="185"/>
      <c r="NL629" s="185"/>
      <c r="NM629" s="185"/>
      <c r="NN629" s="185"/>
      <c r="NO629" s="185"/>
      <c r="NP629" s="185"/>
      <c r="NQ629" s="185"/>
      <c r="NR629" s="185"/>
      <c r="NS629" s="185"/>
      <c r="NT629" s="185"/>
      <c r="NU629" s="185"/>
      <c r="NV629" s="185"/>
      <c r="NW629" s="185"/>
      <c r="NX629" s="185"/>
      <c r="NY629" s="185"/>
      <c r="NZ629" s="185"/>
      <c r="OA629" s="185"/>
      <c r="OB629" s="185"/>
      <c r="OC629" s="185"/>
      <c r="OD629" s="185"/>
      <c r="OE629" s="185"/>
      <c r="OF629" s="185"/>
      <c r="OG629" s="185"/>
      <c r="OH629" s="185"/>
      <c r="OI629" s="185"/>
      <c r="OJ629" s="185"/>
      <c r="OK629" s="185"/>
      <c r="OL629" s="185"/>
      <c r="OM629" s="185"/>
      <c r="ON629" s="185"/>
      <c r="OO629" s="185"/>
      <c r="OP629" s="185"/>
      <c r="OQ629" s="185"/>
      <c r="OR629" s="185"/>
      <c r="OS629" s="185"/>
      <c r="OT629" s="185"/>
      <c r="OU629" s="185"/>
      <c r="OV629" s="185"/>
      <c r="OW629" s="185"/>
      <c r="OX629" s="185"/>
      <c r="OY629" s="185"/>
      <c r="OZ629" s="185"/>
      <c r="PA629" s="185"/>
      <c r="PB629" s="185"/>
      <c r="PC629" s="185"/>
      <c r="PD629" s="185"/>
      <c r="PE629" s="185"/>
      <c r="PF629" s="185"/>
      <c r="PG629" s="185"/>
      <c r="PH629" s="185"/>
      <c r="PI629" s="185"/>
      <c r="PJ629" s="185"/>
      <c r="PK629" s="185"/>
      <c r="PL629" s="185"/>
      <c r="PM629" s="185"/>
      <c r="PN629" s="185"/>
      <c r="PO629" s="185"/>
      <c r="PP629" s="185"/>
      <c r="PQ629" s="185"/>
      <c r="PR629" s="185"/>
      <c r="PS629" s="185"/>
      <c r="PT629" s="185"/>
      <c r="PU629" s="185"/>
      <c r="PV629" s="185"/>
      <c r="PW629" s="185"/>
      <c r="PX629" s="185"/>
      <c r="PY629" s="185"/>
      <c r="PZ629" s="185"/>
      <c r="QA629" s="185"/>
      <c r="QB629" s="185"/>
      <c r="QC629" s="185"/>
      <c r="QD629" s="185"/>
      <c r="QE629" s="185"/>
      <c r="QF629" s="185"/>
      <c r="QG629" s="185"/>
      <c r="QH629" s="185"/>
      <c r="QI629" s="185"/>
      <c r="QJ629" s="185"/>
      <c r="QK629" s="185"/>
      <c r="QL629" s="185"/>
      <c r="QM629" s="185"/>
      <c r="QN629" s="185"/>
      <c r="QO629" s="185"/>
      <c r="QP629" s="185"/>
      <c r="QQ629" s="185"/>
      <c r="QR629" s="185"/>
      <c r="QS629" s="185"/>
      <c r="QT629" s="185"/>
      <c r="QU629" s="185"/>
      <c r="QV629" s="185"/>
      <c r="QW629" s="185"/>
      <c r="QX629" s="185"/>
      <c r="QY629" s="185"/>
      <c r="QZ629" s="185"/>
      <c r="RA629" s="185"/>
      <c r="RB629" s="185"/>
      <c r="RC629" s="185"/>
      <c r="RD629" s="185"/>
      <c r="RE629" s="185"/>
      <c r="RF629" s="185"/>
      <c r="RG629" s="185"/>
      <c r="RH629" s="185"/>
      <c r="RI629" s="185"/>
      <c r="RJ629" s="185"/>
      <c r="RK629" s="185"/>
      <c r="RL629" s="185"/>
      <c r="RM629" s="185"/>
      <c r="RN629" s="185"/>
      <c r="RO629" s="185"/>
      <c r="RP629" s="185"/>
      <c r="RQ629" s="185"/>
      <c r="RR629" s="185"/>
      <c r="RS629" s="185"/>
      <c r="RT629" s="185"/>
      <c r="RU629" s="185"/>
      <c r="RV629" s="185"/>
      <c r="RW629" s="185"/>
      <c r="RX629" s="185"/>
      <c r="RY629" s="185"/>
      <c r="RZ629" s="185"/>
      <c r="SA629" s="185"/>
      <c r="SB629" s="185"/>
      <c r="SC629" s="185"/>
      <c r="SD629" s="185"/>
      <c r="SE629" s="185"/>
      <c r="SF629" s="185"/>
      <c r="SG629" s="185"/>
      <c r="SH629" s="185"/>
      <c r="SI629" s="185"/>
      <c r="SJ629" s="185"/>
      <c r="SK629" s="185"/>
      <c r="SL629" s="185"/>
      <c r="SM629" s="185"/>
      <c r="SN629" s="185"/>
      <c r="SO629" s="185"/>
      <c r="SP629" s="185"/>
      <c r="SQ629" s="185"/>
      <c r="SR629" s="185"/>
      <c r="SS629" s="185"/>
      <c r="ST629" s="185"/>
      <c r="SU629" s="185"/>
      <c r="SV629" s="185"/>
      <c r="SW629" s="185"/>
      <c r="SX629" s="185"/>
      <c r="SY629" s="185"/>
      <c r="SZ629" s="185"/>
      <c r="TA629" s="185"/>
      <c r="TB629" s="185"/>
      <c r="TC629" s="185"/>
      <c r="TD629" s="185"/>
      <c r="TE629" s="185"/>
      <c r="TF629" s="185"/>
      <c r="TG629" s="185"/>
      <c r="TH629" s="185"/>
      <c r="TI629" s="185"/>
    </row>
    <row r="630" spans="1:529" s="79" customFormat="1" ht="27.75" customHeight="1" thickBot="1" x14ac:dyDescent="0.3">
      <c r="A630" s="284">
        <v>13140159</v>
      </c>
      <c r="B630" s="285">
        <v>40417</v>
      </c>
      <c r="C630" s="105" t="s">
        <v>1265</v>
      </c>
      <c r="D630" s="105" t="s">
        <v>5102</v>
      </c>
      <c r="E630" s="105"/>
      <c r="F630" s="105"/>
      <c r="G630" s="105"/>
      <c r="H630" s="284">
        <v>51740</v>
      </c>
      <c r="I630" s="285">
        <v>40438</v>
      </c>
      <c r="J630" s="285" t="s">
        <v>4593</v>
      </c>
      <c r="K630" s="105" t="s">
        <v>1351</v>
      </c>
      <c r="L630" s="105"/>
      <c r="M630" s="105" t="s">
        <v>4840</v>
      </c>
      <c r="N630" s="105" t="s">
        <v>21</v>
      </c>
      <c r="O630" s="105">
        <v>1500</v>
      </c>
      <c r="P630" s="289"/>
      <c r="Q630" s="289"/>
      <c r="R630" s="289"/>
      <c r="S630" s="289"/>
      <c r="T630" s="720"/>
      <c r="U630" s="105"/>
      <c r="V630" s="105">
        <v>1500</v>
      </c>
      <c r="W630" s="105"/>
      <c r="X630" s="105"/>
      <c r="Y630" s="105"/>
      <c r="Z630" s="105"/>
      <c r="AA630" s="105"/>
      <c r="AB630" s="105"/>
      <c r="AC630" s="105"/>
      <c r="AD630" s="105"/>
      <c r="AE630" s="105"/>
      <c r="AF630" s="105"/>
      <c r="AG630" s="105"/>
      <c r="AH630" s="105"/>
      <c r="AI630" s="105" t="s">
        <v>2477</v>
      </c>
      <c r="AJ630" s="105" t="s">
        <v>2478</v>
      </c>
      <c r="AK630" s="30"/>
      <c r="AL630" s="321"/>
      <c r="AM630" s="13"/>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c r="CM630" s="185"/>
      <c r="CN630" s="185"/>
      <c r="CO630" s="185"/>
      <c r="CP630" s="185"/>
      <c r="CQ630" s="185"/>
      <c r="CR630" s="185"/>
      <c r="CS630" s="185"/>
      <c r="CT630" s="185"/>
      <c r="CU630" s="185"/>
      <c r="CV630" s="185"/>
      <c r="CW630" s="185"/>
      <c r="CX630" s="185"/>
      <c r="CY630" s="185"/>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85"/>
      <c r="EJ630" s="185"/>
      <c r="EK630" s="185"/>
      <c r="EL630" s="185"/>
      <c r="EM630" s="185"/>
      <c r="EN630" s="185"/>
      <c r="EO630" s="185"/>
      <c r="EP630" s="185"/>
      <c r="EQ630" s="185"/>
      <c r="ER630" s="185"/>
      <c r="ES630" s="185"/>
      <c r="ET630" s="185"/>
      <c r="EU630" s="185"/>
      <c r="EV630" s="185"/>
      <c r="EW630" s="185"/>
      <c r="EX630" s="185"/>
      <c r="EY630" s="185"/>
      <c r="EZ630" s="185"/>
      <c r="FA630" s="185"/>
      <c r="FB630" s="185"/>
      <c r="FC630" s="185"/>
      <c r="FD630" s="185"/>
      <c r="FE630" s="185"/>
      <c r="FF630" s="185"/>
      <c r="FG630" s="185"/>
      <c r="FH630" s="185"/>
      <c r="FI630" s="185"/>
      <c r="FJ630" s="185"/>
      <c r="FK630" s="185"/>
      <c r="FL630" s="185"/>
      <c r="FM630" s="185"/>
      <c r="FN630" s="185"/>
      <c r="FO630" s="185"/>
      <c r="FP630" s="185"/>
      <c r="FQ630" s="185"/>
      <c r="FR630" s="185"/>
      <c r="FS630" s="185"/>
      <c r="FT630" s="185"/>
      <c r="FU630" s="185"/>
      <c r="FV630" s="185"/>
      <c r="FW630" s="185"/>
      <c r="FX630" s="185"/>
      <c r="FY630" s="185"/>
      <c r="FZ630" s="185"/>
      <c r="GA630" s="185"/>
      <c r="GB630" s="185"/>
      <c r="GC630" s="185"/>
      <c r="GD630" s="185"/>
      <c r="GE630" s="185"/>
      <c r="GF630" s="185"/>
      <c r="GG630" s="185"/>
      <c r="GH630" s="185"/>
      <c r="GI630" s="185"/>
      <c r="GJ630" s="185"/>
      <c r="GK630" s="185"/>
      <c r="GL630" s="185"/>
      <c r="GM630" s="185"/>
      <c r="GN630" s="185"/>
      <c r="GO630" s="185"/>
      <c r="GP630" s="185"/>
      <c r="GQ630" s="185"/>
      <c r="GR630" s="185"/>
      <c r="GS630" s="185"/>
      <c r="GT630" s="185"/>
      <c r="GU630" s="185"/>
      <c r="GV630" s="185"/>
      <c r="GW630" s="185"/>
      <c r="GX630" s="185"/>
      <c r="GY630" s="185"/>
      <c r="GZ630" s="185"/>
      <c r="HA630" s="185"/>
      <c r="HB630" s="185"/>
      <c r="HC630" s="185"/>
      <c r="HD630" s="185"/>
      <c r="HE630" s="185"/>
      <c r="HF630" s="185"/>
      <c r="HG630" s="185"/>
      <c r="HH630" s="185"/>
      <c r="HI630" s="185"/>
      <c r="HJ630" s="185"/>
      <c r="HK630" s="185"/>
      <c r="HL630" s="185"/>
      <c r="HM630" s="185"/>
      <c r="HN630" s="185"/>
      <c r="HO630" s="185"/>
      <c r="HP630" s="185"/>
      <c r="HQ630" s="185"/>
      <c r="HR630" s="185"/>
      <c r="HS630" s="185"/>
      <c r="HT630" s="185"/>
      <c r="HU630" s="185"/>
      <c r="HV630" s="185"/>
      <c r="HW630" s="185"/>
      <c r="HX630" s="185"/>
      <c r="HY630" s="185"/>
      <c r="HZ630" s="185"/>
      <c r="IA630" s="185"/>
      <c r="IB630" s="185"/>
      <c r="IC630" s="185"/>
      <c r="ID630" s="185"/>
      <c r="IE630" s="185"/>
      <c r="IF630" s="185"/>
      <c r="IG630" s="185"/>
      <c r="IH630" s="185"/>
      <c r="II630" s="185"/>
      <c r="IJ630" s="185"/>
      <c r="IK630" s="185"/>
      <c r="IL630" s="185"/>
      <c r="IM630" s="185"/>
      <c r="IN630" s="185"/>
      <c r="IO630" s="185"/>
      <c r="IP630" s="185"/>
      <c r="IQ630" s="185"/>
      <c r="IR630" s="185"/>
      <c r="IS630" s="185"/>
      <c r="IT630" s="185"/>
      <c r="IU630" s="185"/>
      <c r="IV630" s="185"/>
      <c r="IW630" s="185"/>
      <c r="IX630" s="185"/>
      <c r="IY630" s="185"/>
      <c r="IZ630" s="185"/>
      <c r="JA630" s="185"/>
      <c r="JB630" s="185"/>
      <c r="JC630" s="185"/>
      <c r="JD630" s="185"/>
      <c r="JE630" s="185"/>
      <c r="JF630" s="185"/>
      <c r="JG630" s="185"/>
      <c r="JH630" s="185"/>
      <c r="JI630" s="185"/>
      <c r="JJ630" s="185"/>
      <c r="JK630" s="185"/>
      <c r="JL630" s="185"/>
      <c r="JM630" s="185"/>
      <c r="JN630" s="185"/>
      <c r="JO630" s="185"/>
      <c r="JP630" s="185"/>
      <c r="JQ630" s="185"/>
      <c r="JR630" s="185"/>
      <c r="JS630" s="185"/>
      <c r="JT630" s="185"/>
      <c r="JU630" s="185"/>
      <c r="JV630" s="185"/>
      <c r="JW630" s="185"/>
      <c r="JX630" s="185"/>
      <c r="JY630" s="185"/>
      <c r="JZ630" s="185"/>
      <c r="KA630" s="185"/>
      <c r="KB630" s="185"/>
      <c r="KC630" s="185"/>
      <c r="KD630" s="185"/>
      <c r="KE630" s="185"/>
      <c r="KF630" s="185"/>
      <c r="KG630" s="185"/>
      <c r="KH630" s="185"/>
      <c r="KI630" s="185"/>
      <c r="KJ630" s="185"/>
      <c r="KK630" s="185"/>
      <c r="KL630" s="185"/>
      <c r="KM630" s="185"/>
      <c r="KN630" s="185"/>
      <c r="KO630" s="185"/>
      <c r="KP630" s="185"/>
      <c r="KQ630" s="185"/>
      <c r="KR630" s="185"/>
      <c r="KS630" s="185"/>
      <c r="KT630" s="185"/>
      <c r="KU630" s="185"/>
      <c r="KV630" s="185"/>
      <c r="KW630" s="185"/>
      <c r="KX630" s="185"/>
      <c r="KY630" s="185"/>
      <c r="KZ630" s="185"/>
      <c r="LA630" s="185"/>
      <c r="LB630" s="185"/>
      <c r="LC630" s="185"/>
      <c r="LD630" s="185"/>
      <c r="LE630" s="185"/>
      <c r="LF630" s="185"/>
      <c r="LG630" s="185"/>
      <c r="LH630" s="185"/>
      <c r="LI630" s="185"/>
      <c r="LJ630" s="185"/>
      <c r="LK630" s="185"/>
      <c r="LL630" s="185"/>
      <c r="LM630" s="185"/>
      <c r="LN630" s="185"/>
      <c r="LO630" s="185"/>
      <c r="LP630" s="185"/>
      <c r="LQ630" s="185"/>
      <c r="LR630" s="185"/>
      <c r="LS630" s="185"/>
      <c r="LT630" s="185"/>
      <c r="LU630" s="185"/>
      <c r="LV630" s="185"/>
      <c r="LW630" s="185"/>
      <c r="LX630" s="185"/>
      <c r="LY630" s="185"/>
      <c r="LZ630" s="185"/>
      <c r="MA630" s="185"/>
      <c r="MB630" s="185"/>
      <c r="MC630" s="185"/>
      <c r="MD630" s="185"/>
      <c r="ME630" s="185"/>
      <c r="MF630" s="185"/>
      <c r="MG630" s="185"/>
      <c r="MH630" s="185"/>
      <c r="MI630" s="185"/>
      <c r="MJ630" s="185"/>
      <c r="MK630" s="185"/>
      <c r="ML630" s="185"/>
      <c r="MM630" s="185"/>
      <c r="MN630" s="185"/>
      <c r="MO630" s="185"/>
      <c r="MP630" s="185"/>
      <c r="MQ630" s="185"/>
      <c r="MR630" s="185"/>
      <c r="MS630" s="185"/>
      <c r="MT630" s="185"/>
      <c r="MU630" s="185"/>
      <c r="MV630" s="185"/>
      <c r="MW630" s="185"/>
      <c r="MX630" s="185"/>
      <c r="MY630" s="185"/>
      <c r="MZ630" s="185"/>
      <c r="NA630" s="185"/>
      <c r="NB630" s="185"/>
      <c r="NC630" s="185"/>
      <c r="ND630" s="185"/>
      <c r="NE630" s="185"/>
      <c r="NF630" s="185"/>
      <c r="NG630" s="185"/>
      <c r="NH630" s="185"/>
      <c r="NI630" s="185"/>
      <c r="NJ630" s="185"/>
      <c r="NK630" s="185"/>
      <c r="NL630" s="185"/>
      <c r="NM630" s="185"/>
      <c r="NN630" s="185"/>
      <c r="NO630" s="185"/>
      <c r="NP630" s="185"/>
      <c r="NQ630" s="185"/>
      <c r="NR630" s="185"/>
      <c r="NS630" s="185"/>
      <c r="NT630" s="185"/>
      <c r="NU630" s="185"/>
      <c r="NV630" s="185"/>
      <c r="NW630" s="185"/>
      <c r="NX630" s="185"/>
      <c r="NY630" s="185"/>
      <c r="NZ630" s="185"/>
      <c r="OA630" s="185"/>
      <c r="OB630" s="185"/>
      <c r="OC630" s="185"/>
      <c r="OD630" s="185"/>
      <c r="OE630" s="185"/>
      <c r="OF630" s="185"/>
      <c r="OG630" s="185"/>
      <c r="OH630" s="185"/>
      <c r="OI630" s="185"/>
      <c r="OJ630" s="185"/>
      <c r="OK630" s="185"/>
      <c r="OL630" s="185"/>
      <c r="OM630" s="185"/>
      <c r="ON630" s="185"/>
      <c r="OO630" s="185"/>
      <c r="OP630" s="185"/>
      <c r="OQ630" s="185"/>
      <c r="OR630" s="185"/>
      <c r="OS630" s="185"/>
      <c r="OT630" s="185"/>
      <c r="OU630" s="185"/>
      <c r="OV630" s="185"/>
      <c r="OW630" s="185"/>
      <c r="OX630" s="185"/>
      <c r="OY630" s="185"/>
      <c r="OZ630" s="185"/>
      <c r="PA630" s="185"/>
      <c r="PB630" s="185"/>
      <c r="PC630" s="185"/>
      <c r="PD630" s="185"/>
      <c r="PE630" s="185"/>
      <c r="PF630" s="185"/>
      <c r="PG630" s="185"/>
      <c r="PH630" s="185"/>
      <c r="PI630" s="185"/>
      <c r="PJ630" s="185"/>
      <c r="PK630" s="185"/>
      <c r="PL630" s="185"/>
      <c r="PM630" s="185"/>
      <c r="PN630" s="185"/>
      <c r="PO630" s="185"/>
      <c r="PP630" s="185"/>
      <c r="PQ630" s="185"/>
      <c r="PR630" s="185"/>
      <c r="PS630" s="185"/>
      <c r="PT630" s="185"/>
      <c r="PU630" s="185"/>
      <c r="PV630" s="185"/>
      <c r="PW630" s="185"/>
      <c r="PX630" s="185"/>
      <c r="PY630" s="185"/>
      <c r="PZ630" s="185"/>
      <c r="QA630" s="185"/>
      <c r="QB630" s="185"/>
      <c r="QC630" s="185"/>
      <c r="QD630" s="185"/>
      <c r="QE630" s="185"/>
      <c r="QF630" s="185"/>
      <c r="QG630" s="185"/>
      <c r="QH630" s="185"/>
      <c r="QI630" s="185"/>
      <c r="QJ630" s="185"/>
      <c r="QK630" s="185"/>
      <c r="QL630" s="185"/>
      <c r="QM630" s="185"/>
      <c r="QN630" s="185"/>
      <c r="QO630" s="185"/>
      <c r="QP630" s="185"/>
      <c r="QQ630" s="185"/>
      <c r="QR630" s="185"/>
      <c r="QS630" s="185"/>
      <c r="QT630" s="185"/>
      <c r="QU630" s="185"/>
      <c r="QV630" s="185"/>
      <c r="QW630" s="185"/>
      <c r="QX630" s="185"/>
      <c r="QY630" s="185"/>
      <c r="QZ630" s="185"/>
      <c r="RA630" s="185"/>
      <c r="RB630" s="185"/>
      <c r="RC630" s="185"/>
      <c r="RD630" s="185"/>
      <c r="RE630" s="185"/>
      <c r="RF630" s="185"/>
      <c r="RG630" s="185"/>
      <c r="RH630" s="185"/>
      <c r="RI630" s="185"/>
      <c r="RJ630" s="185"/>
      <c r="RK630" s="185"/>
      <c r="RL630" s="185"/>
      <c r="RM630" s="185"/>
      <c r="RN630" s="185"/>
      <c r="RO630" s="185"/>
      <c r="RP630" s="185"/>
      <c r="RQ630" s="185"/>
      <c r="RR630" s="185"/>
      <c r="RS630" s="185"/>
      <c r="RT630" s="185"/>
      <c r="RU630" s="185"/>
      <c r="RV630" s="185"/>
      <c r="RW630" s="185"/>
      <c r="RX630" s="185"/>
      <c r="RY630" s="185"/>
      <c r="RZ630" s="185"/>
      <c r="SA630" s="185"/>
      <c r="SB630" s="185"/>
      <c r="SC630" s="185"/>
      <c r="SD630" s="185"/>
      <c r="SE630" s="185"/>
      <c r="SF630" s="185"/>
      <c r="SG630" s="185"/>
      <c r="SH630" s="185"/>
      <c r="SI630" s="185"/>
      <c r="SJ630" s="185"/>
      <c r="SK630" s="185"/>
      <c r="SL630" s="185"/>
      <c r="SM630" s="185"/>
      <c r="SN630" s="185"/>
      <c r="SO630" s="185"/>
      <c r="SP630" s="185"/>
      <c r="SQ630" s="185"/>
      <c r="SR630" s="185"/>
      <c r="SS630" s="185"/>
      <c r="ST630" s="185"/>
      <c r="SU630" s="185"/>
      <c r="SV630" s="185"/>
      <c r="SW630" s="185"/>
      <c r="SX630" s="185"/>
      <c r="SY630" s="185"/>
      <c r="SZ630" s="185"/>
      <c r="TA630" s="185"/>
      <c r="TB630" s="185"/>
      <c r="TC630" s="185"/>
      <c r="TD630" s="185"/>
      <c r="TE630" s="185"/>
      <c r="TF630" s="185"/>
      <c r="TG630" s="185"/>
      <c r="TH630" s="185"/>
      <c r="TI630" s="185"/>
    </row>
    <row r="631" spans="1:529" s="79" customFormat="1" ht="27.75" customHeight="1" x14ac:dyDescent="0.25">
      <c r="A631" s="267">
        <v>13140160</v>
      </c>
      <c r="B631" s="268">
        <v>40450</v>
      </c>
      <c r="C631" s="50" t="s">
        <v>1628</v>
      </c>
      <c r="D631" s="50"/>
      <c r="E631" s="50"/>
      <c r="F631" s="50"/>
      <c r="G631" s="50"/>
      <c r="H631" s="269">
        <v>53535</v>
      </c>
      <c r="I631" s="268">
        <v>41201</v>
      </c>
      <c r="J631" s="268" t="s">
        <v>1629</v>
      </c>
      <c r="K631" s="50" t="s">
        <v>1630</v>
      </c>
      <c r="L631" s="50"/>
      <c r="M631" s="50" t="s">
        <v>4800</v>
      </c>
      <c r="N631" s="50" t="s">
        <v>21</v>
      </c>
      <c r="O631" s="50" t="s">
        <v>4240</v>
      </c>
      <c r="P631" s="318"/>
      <c r="Q631" s="318"/>
      <c r="R631" s="318"/>
      <c r="S631" s="318"/>
      <c r="T631" s="756"/>
      <c r="U631" s="50"/>
      <c r="V631" s="50" t="s">
        <v>4240</v>
      </c>
      <c r="W631" s="50"/>
      <c r="X631" s="50"/>
      <c r="Y631" s="50"/>
      <c r="Z631" s="50"/>
      <c r="AA631" s="50"/>
      <c r="AB631" s="50"/>
      <c r="AC631" s="50"/>
      <c r="AD631" s="50"/>
      <c r="AE631" s="50"/>
      <c r="AF631" s="50"/>
      <c r="AG631" s="50"/>
      <c r="AH631" s="50"/>
      <c r="AI631" s="50" t="s">
        <v>2479</v>
      </c>
      <c r="AJ631" s="50" t="s">
        <v>2480</v>
      </c>
      <c r="AK631" s="425"/>
      <c r="AL631" s="54"/>
      <c r="AM631" s="13"/>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c r="CM631" s="185"/>
      <c r="CN631" s="185"/>
      <c r="CO631" s="185"/>
      <c r="CP631" s="185"/>
      <c r="CQ631" s="185"/>
      <c r="CR631" s="185"/>
      <c r="CS631" s="185"/>
      <c r="CT631" s="185"/>
      <c r="CU631" s="185"/>
      <c r="CV631" s="185"/>
      <c r="CW631" s="185"/>
      <c r="CX631" s="185"/>
      <c r="CY631" s="185"/>
      <c r="CZ631" s="185"/>
      <c r="DA631" s="185"/>
      <c r="DB631" s="185"/>
      <c r="DC631" s="185"/>
      <c r="DD631" s="185"/>
      <c r="DE631" s="185"/>
      <c r="DF631" s="185"/>
      <c r="DG631" s="185"/>
      <c r="DH631" s="185"/>
      <c r="DI631" s="185"/>
      <c r="DJ631" s="185"/>
      <c r="DK631" s="185"/>
      <c r="DL631" s="185"/>
      <c r="DM631" s="185"/>
      <c r="DN631" s="185"/>
      <c r="DO631" s="185"/>
      <c r="DP631" s="185"/>
      <c r="DQ631" s="185"/>
      <c r="DR631" s="185"/>
      <c r="DS631" s="185"/>
      <c r="DT631" s="185"/>
      <c r="DU631" s="185"/>
      <c r="DV631" s="185"/>
      <c r="DW631" s="185"/>
      <c r="DX631" s="185"/>
      <c r="DY631" s="185"/>
      <c r="DZ631" s="185"/>
      <c r="EA631" s="185"/>
      <c r="EB631" s="185"/>
      <c r="EC631" s="185"/>
      <c r="ED631" s="185"/>
      <c r="EE631" s="185"/>
      <c r="EF631" s="185"/>
      <c r="EG631" s="185"/>
      <c r="EH631" s="185"/>
      <c r="EI631" s="185"/>
      <c r="EJ631" s="185"/>
      <c r="EK631" s="185"/>
      <c r="EL631" s="185"/>
      <c r="EM631" s="185"/>
      <c r="EN631" s="185"/>
      <c r="EO631" s="185"/>
      <c r="EP631" s="185"/>
      <c r="EQ631" s="185"/>
      <c r="ER631" s="185"/>
      <c r="ES631" s="185"/>
      <c r="ET631" s="185"/>
      <c r="EU631" s="185"/>
      <c r="EV631" s="185"/>
      <c r="EW631" s="185"/>
      <c r="EX631" s="185"/>
      <c r="EY631" s="185"/>
      <c r="EZ631" s="185"/>
      <c r="FA631" s="185"/>
      <c r="FB631" s="185"/>
      <c r="FC631" s="185"/>
      <c r="FD631" s="185"/>
      <c r="FE631" s="185"/>
      <c r="FF631" s="185"/>
      <c r="FG631" s="185"/>
      <c r="FH631" s="185"/>
      <c r="FI631" s="185"/>
      <c r="FJ631" s="185"/>
      <c r="FK631" s="185"/>
      <c r="FL631" s="185"/>
      <c r="FM631" s="185"/>
      <c r="FN631" s="185"/>
      <c r="FO631" s="185"/>
      <c r="FP631" s="185"/>
      <c r="FQ631" s="185"/>
      <c r="FR631" s="185"/>
      <c r="FS631" s="185"/>
      <c r="FT631" s="185"/>
      <c r="FU631" s="185"/>
      <c r="FV631" s="185"/>
      <c r="FW631" s="185"/>
      <c r="FX631" s="185"/>
      <c r="FY631" s="185"/>
      <c r="FZ631" s="185"/>
      <c r="GA631" s="185"/>
      <c r="GB631" s="185"/>
      <c r="GC631" s="185"/>
      <c r="GD631" s="185"/>
      <c r="GE631" s="185"/>
      <c r="GF631" s="185"/>
      <c r="GG631" s="185"/>
      <c r="GH631" s="185"/>
      <c r="GI631" s="185"/>
      <c r="GJ631" s="185"/>
      <c r="GK631" s="185"/>
      <c r="GL631" s="185"/>
      <c r="GM631" s="185"/>
      <c r="GN631" s="185"/>
      <c r="GO631" s="185"/>
      <c r="GP631" s="185"/>
      <c r="GQ631" s="185"/>
      <c r="GR631" s="185"/>
      <c r="GS631" s="185"/>
      <c r="GT631" s="185"/>
      <c r="GU631" s="185"/>
      <c r="GV631" s="185"/>
      <c r="GW631" s="185"/>
      <c r="GX631" s="185"/>
      <c r="GY631" s="185"/>
      <c r="GZ631" s="185"/>
      <c r="HA631" s="185"/>
      <c r="HB631" s="185"/>
      <c r="HC631" s="185"/>
      <c r="HD631" s="185"/>
      <c r="HE631" s="185"/>
      <c r="HF631" s="185"/>
      <c r="HG631" s="185"/>
      <c r="HH631" s="185"/>
      <c r="HI631" s="185"/>
      <c r="HJ631" s="185"/>
      <c r="HK631" s="185"/>
      <c r="HL631" s="185"/>
      <c r="HM631" s="185"/>
      <c r="HN631" s="185"/>
      <c r="HO631" s="185"/>
      <c r="HP631" s="185"/>
      <c r="HQ631" s="185"/>
      <c r="HR631" s="185"/>
      <c r="HS631" s="185"/>
      <c r="HT631" s="185"/>
      <c r="HU631" s="185"/>
      <c r="HV631" s="185"/>
      <c r="HW631" s="185"/>
      <c r="HX631" s="185"/>
      <c r="HY631" s="185"/>
      <c r="HZ631" s="185"/>
      <c r="IA631" s="185"/>
      <c r="IB631" s="185"/>
      <c r="IC631" s="185"/>
      <c r="ID631" s="185"/>
      <c r="IE631" s="185"/>
      <c r="IF631" s="185"/>
      <c r="IG631" s="185"/>
      <c r="IH631" s="185"/>
      <c r="II631" s="185"/>
      <c r="IJ631" s="185"/>
      <c r="IK631" s="185"/>
      <c r="IL631" s="185"/>
      <c r="IM631" s="185"/>
      <c r="IN631" s="185"/>
      <c r="IO631" s="185"/>
      <c r="IP631" s="185"/>
      <c r="IQ631" s="185"/>
      <c r="IR631" s="185"/>
      <c r="IS631" s="185"/>
      <c r="IT631" s="185"/>
      <c r="IU631" s="185"/>
      <c r="IV631" s="185"/>
      <c r="IW631" s="185"/>
      <c r="IX631" s="185"/>
      <c r="IY631" s="185"/>
      <c r="IZ631" s="185"/>
      <c r="JA631" s="185"/>
      <c r="JB631" s="185"/>
      <c r="JC631" s="185"/>
      <c r="JD631" s="185"/>
      <c r="JE631" s="185"/>
      <c r="JF631" s="185"/>
      <c r="JG631" s="185"/>
      <c r="JH631" s="185"/>
      <c r="JI631" s="185"/>
      <c r="JJ631" s="185"/>
      <c r="JK631" s="185"/>
      <c r="JL631" s="185"/>
      <c r="JM631" s="185"/>
      <c r="JN631" s="185"/>
      <c r="JO631" s="185"/>
      <c r="JP631" s="185"/>
      <c r="JQ631" s="185"/>
      <c r="JR631" s="185"/>
      <c r="JS631" s="185"/>
      <c r="JT631" s="185"/>
      <c r="JU631" s="185"/>
      <c r="JV631" s="185"/>
      <c r="JW631" s="185"/>
      <c r="JX631" s="185"/>
      <c r="JY631" s="185"/>
      <c r="JZ631" s="185"/>
      <c r="KA631" s="185"/>
      <c r="KB631" s="185"/>
      <c r="KC631" s="185"/>
      <c r="KD631" s="185"/>
      <c r="KE631" s="185"/>
      <c r="KF631" s="185"/>
      <c r="KG631" s="185"/>
      <c r="KH631" s="185"/>
      <c r="KI631" s="185"/>
      <c r="KJ631" s="185"/>
      <c r="KK631" s="185"/>
      <c r="KL631" s="185"/>
      <c r="KM631" s="185"/>
      <c r="KN631" s="185"/>
      <c r="KO631" s="185"/>
      <c r="KP631" s="185"/>
      <c r="KQ631" s="185"/>
      <c r="KR631" s="185"/>
      <c r="KS631" s="185"/>
      <c r="KT631" s="185"/>
      <c r="KU631" s="185"/>
      <c r="KV631" s="185"/>
      <c r="KW631" s="185"/>
      <c r="KX631" s="185"/>
      <c r="KY631" s="185"/>
      <c r="KZ631" s="185"/>
      <c r="LA631" s="185"/>
      <c r="LB631" s="185"/>
      <c r="LC631" s="185"/>
      <c r="LD631" s="185"/>
      <c r="LE631" s="185"/>
      <c r="LF631" s="185"/>
      <c r="LG631" s="185"/>
      <c r="LH631" s="185"/>
      <c r="LI631" s="185"/>
      <c r="LJ631" s="185"/>
      <c r="LK631" s="185"/>
      <c r="LL631" s="185"/>
      <c r="LM631" s="185"/>
      <c r="LN631" s="185"/>
      <c r="LO631" s="185"/>
      <c r="LP631" s="185"/>
      <c r="LQ631" s="185"/>
      <c r="LR631" s="185"/>
      <c r="LS631" s="185"/>
      <c r="LT631" s="185"/>
      <c r="LU631" s="185"/>
      <c r="LV631" s="185"/>
      <c r="LW631" s="185"/>
      <c r="LX631" s="185"/>
      <c r="LY631" s="185"/>
      <c r="LZ631" s="185"/>
      <c r="MA631" s="185"/>
      <c r="MB631" s="185"/>
      <c r="MC631" s="185"/>
      <c r="MD631" s="185"/>
      <c r="ME631" s="185"/>
      <c r="MF631" s="185"/>
      <c r="MG631" s="185"/>
      <c r="MH631" s="185"/>
      <c r="MI631" s="185"/>
      <c r="MJ631" s="185"/>
      <c r="MK631" s="185"/>
      <c r="ML631" s="185"/>
      <c r="MM631" s="185"/>
      <c r="MN631" s="185"/>
      <c r="MO631" s="185"/>
      <c r="MP631" s="185"/>
      <c r="MQ631" s="185"/>
      <c r="MR631" s="185"/>
      <c r="MS631" s="185"/>
      <c r="MT631" s="185"/>
      <c r="MU631" s="185"/>
      <c r="MV631" s="185"/>
      <c r="MW631" s="185"/>
      <c r="MX631" s="185"/>
      <c r="MY631" s="185"/>
      <c r="MZ631" s="185"/>
      <c r="NA631" s="185"/>
      <c r="NB631" s="185"/>
      <c r="NC631" s="185"/>
      <c r="ND631" s="185"/>
      <c r="NE631" s="185"/>
      <c r="NF631" s="185"/>
      <c r="NG631" s="185"/>
      <c r="NH631" s="185"/>
      <c r="NI631" s="185"/>
      <c r="NJ631" s="185"/>
      <c r="NK631" s="185"/>
      <c r="NL631" s="185"/>
      <c r="NM631" s="185"/>
      <c r="NN631" s="185"/>
      <c r="NO631" s="185"/>
      <c r="NP631" s="185"/>
      <c r="NQ631" s="185"/>
      <c r="NR631" s="185"/>
      <c r="NS631" s="185"/>
      <c r="NT631" s="185"/>
      <c r="NU631" s="185"/>
      <c r="NV631" s="185"/>
      <c r="NW631" s="185"/>
      <c r="NX631" s="185"/>
      <c r="NY631" s="185"/>
      <c r="NZ631" s="185"/>
      <c r="OA631" s="185"/>
      <c r="OB631" s="185"/>
      <c r="OC631" s="185"/>
      <c r="OD631" s="185"/>
      <c r="OE631" s="185"/>
      <c r="OF631" s="185"/>
      <c r="OG631" s="185"/>
      <c r="OH631" s="185"/>
      <c r="OI631" s="185"/>
      <c r="OJ631" s="185"/>
      <c r="OK631" s="185"/>
      <c r="OL631" s="185"/>
      <c r="OM631" s="185"/>
      <c r="ON631" s="185"/>
      <c r="OO631" s="185"/>
      <c r="OP631" s="185"/>
      <c r="OQ631" s="185"/>
      <c r="OR631" s="185"/>
      <c r="OS631" s="185"/>
      <c r="OT631" s="185"/>
      <c r="OU631" s="185"/>
      <c r="OV631" s="185"/>
      <c r="OW631" s="185"/>
      <c r="OX631" s="185"/>
      <c r="OY631" s="185"/>
      <c r="OZ631" s="185"/>
      <c r="PA631" s="185"/>
      <c r="PB631" s="185"/>
      <c r="PC631" s="185"/>
      <c r="PD631" s="185"/>
      <c r="PE631" s="185"/>
      <c r="PF631" s="185"/>
      <c r="PG631" s="185"/>
      <c r="PH631" s="185"/>
      <c r="PI631" s="185"/>
      <c r="PJ631" s="185"/>
      <c r="PK631" s="185"/>
      <c r="PL631" s="185"/>
      <c r="PM631" s="185"/>
      <c r="PN631" s="185"/>
      <c r="PO631" s="185"/>
      <c r="PP631" s="185"/>
      <c r="PQ631" s="185"/>
      <c r="PR631" s="185"/>
      <c r="PS631" s="185"/>
      <c r="PT631" s="185"/>
      <c r="PU631" s="185"/>
      <c r="PV631" s="185"/>
      <c r="PW631" s="185"/>
      <c r="PX631" s="185"/>
      <c r="PY631" s="185"/>
      <c r="PZ631" s="185"/>
      <c r="QA631" s="185"/>
      <c r="QB631" s="185"/>
      <c r="QC631" s="185"/>
      <c r="QD631" s="185"/>
      <c r="QE631" s="185"/>
      <c r="QF631" s="185"/>
      <c r="QG631" s="185"/>
      <c r="QH631" s="185"/>
      <c r="QI631" s="185"/>
      <c r="QJ631" s="185"/>
      <c r="QK631" s="185"/>
      <c r="QL631" s="185"/>
      <c r="QM631" s="185"/>
      <c r="QN631" s="185"/>
      <c r="QO631" s="185"/>
      <c r="QP631" s="185"/>
      <c r="QQ631" s="185"/>
      <c r="QR631" s="185"/>
      <c r="QS631" s="185"/>
      <c r="QT631" s="185"/>
      <c r="QU631" s="185"/>
      <c r="QV631" s="185"/>
      <c r="QW631" s="185"/>
      <c r="QX631" s="185"/>
      <c r="QY631" s="185"/>
      <c r="QZ631" s="185"/>
      <c r="RA631" s="185"/>
      <c r="RB631" s="185"/>
      <c r="RC631" s="185"/>
      <c r="RD631" s="185"/>
      <c r="RE631" s="185"/>
      <c r="RF631" s="185"/>
      <c r="RG631" s="185"/>
      <c r="RH631" s="185"/>
      <c r="RI631" s="185"/>
      <c r="RJ631" s="185"/>
      <c r="RK631" s="185"/>
      <c r="RL631" s="185"/>
      <c r="RM631" s="185"/>
      <c r="RN631" s="185"/>
      <c r="RO631" s="185"/>
      <c r="RP631" s="185"/>
      <c r="RQ631" s="185"/>
      <c r="RR631" s="185"/>
      <c r="RS631" s="185"/>
      <c r="RT631" s="185"/>
      <c r="RU631" s="185"/>
      <c r="RV631" s="185"/>
      <c r="RW631" s="185"/>
      <c r="RX631" s="185"/>
      <c r="RY631" s="185"/>
      <c r="RZ631" s="185"/>
      <c r="SA631" s="185"/>
      <c r="SB631" s="185"/>
      <c r="SC631" s="185"/>
      <c r="SD631" s="185"/>
      <c r="SE631" s="185"/>
      <c r="SF631" s="185"/>
      <c r="SG631" s="185"/>
      <c r="SH631" s="185"/>
      <c r="SI631" s="185"/>
      <c r="SJ631" s="185"/>
      <c r="SK631" s="185"/>
      <c r="SL631" s="185"/>
      <c r="SM631" s="185"/>
      <c r="SN631" s="185"/>
      <c r="SO631" s="185"/>
      <c r="SP631" s="185"/>
      <c r="SQ631" s="185"/>
      <c r="SR631" s="185"/>
      <c r="SS631" s="185"/>
      <c r="ST631" s="185"/>
      <c r="SU631" s="185"/>
      <c r="SV631" s="185"/>
      <c r="SW631" s="185"/>
      <c r="SX631" s="185"/>
      <c r="SY631" s="185"/>
      <c r="SZ631" s="185"/>
      <c r="TA631" s="185"/>
      <c r="TB631" s="185"/>
      <c r="TC631" s="185"/>
      <c r="TD631" s="185"/>
      <c r="TE631" s="185"/>
      <c r="TF631" s="185"/>
      <c r="TG631" s="185"/>
      <c r="TH631" s="185"/>
      <c r="TI631" s="185"/>
    </row>
    <row r="632" spans="1:529" s="79" customFormat="1" ht="27.75" customHeight="1" x14ac:dyDescent="0.25">
      <c r="A632" s="253">
        <v>13140160</v>
      </c>
      <c r="B632" s="5">
        <v>40450</v>
      </c>
      <c r="C632" s="626" t="s">
        <v>1628</v>
      </c>
      <c r="D632" s="626"/>
      <c r="E632" s="626"/>
      <c r="F632" s="626"/>
      <c r="G632" s="626"/>
      <c r="H632" s="39">
        <v>53535</v>
      </c>
      <c r="I632" s="5">
        <v>41201</v>
      </c>
      <c r="J632" s="5" t="s">
        <v>1629</v>
      </c>
      <c r="K632" s="626" t="s">
        <v>1630</v>
      </c>
      <c r="L632" s="626"/>
      <c r="M632" s="626" t="s">
        <v>4800</v>
      </c>
      <c r="N632" s="626" t="s">
        <v>21</v>
      </c>
      <c r="O632" s="626"/>
      <c r="P632" s="66"/>
      <c r="Q632" s="66"/>
      <c r="R632" s="66"/>
      <c r="S632" s="66"/>
      <c r="T632" s="715"/>
      <c r="U632" s="626"/>
      <c r="V632" s="626"/>
      <c r="W632" s="626"/>
      <c r="X632" s="626"/>
      <c r="Y632" s="626"/>
      <c r="Z632" s="626"/>
      <c r="AA632" s="626"/>
      <c r="AB632" s="626"/>
      <c r="AC632" s="626"/>
      <c r="AD632" s="626"/>
      <c r="AE632" s="626"/>
      <c r="AF632" s="626"/>
      <c r="AG632" s="626"/>
      <c r="AH632" s="626"/>
      <c r="AI632" s="626" t="s">
        <v>2481</v>
      </c>
      <c r="AJ632" s="626" t="s">
        <v>2482</v>
      </c>
      <c r="AK632" s="7"/>
      <c r="AL632" s="20"/>
      <c r="AM632" s="13"/>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c r="CM632" s="185"/>
      <c r="CN632" s="185"/>
      <c r="CO632" s="185"/>
      <c r="CP632" s="185"/>
      <c r="CQ632" s="185"/>
      <c r="CR632" s="185"/>
      <c r="CS632" s="185"/>
      <c r="CT632" s="185"/>
      <c r="CU632" s="185"/>
      <c r="CV632" s="185"/>
      <c r="CW632" s="185"/>
      <c r="CX632" s="185"/>
      <c r="CY632" s="185"/>
      <c r="CZ632" s="185"/>
      <c r="DA632" s="185"/>
      <c r="DB632" s="185"/>
      <c r="DC632" s="185"/>
      <c r="DD632" s="185"/>
      <c r="DE632" s="185"/>
      <c r="DF632" s="185"/>
      <c r="DG632" s="185"/>
      <c r="DH632" s="185"/>
      <c r="DI632" s="185"/>
      <c r="DJ632" s="185"/>
      <c r="DK632" s="185"/>
      <c r="DL632" s="185"/>
      <c r="DM632" s="185"/>
      <c r="DN632" s="185"/>
      <c r="DO632" s="185"/>
      <c r="DP632" s="185"/>
      <c r="DQ632" s="185"/>
      <c r="DR632" s="185"/>
      <c r="DS632" s="185"/>
      <c r="DT632" s="185"/>
      <c r="DU632" s="185"/>
      <c r="DV632" s="185"/>
      <c r="DW632" s="185"/>
      <c r="DX632" s="185"/>
      <c r="DY632" s="185"/>
      <c r="DZ632" s="185"/>
      <c r="EA632" s="185"/>
      <c r="EB632" s="185"/>
      <c r="EC632" s="185"/>
      <c r="ED632" s="185"/>
      <c r="EE632" s="185"/>
      <c r="EF632" s="185"/>
      <c r="EG632" s="185"/>
      <c r="EH632" s="185"/>
      <c r="EI632" s="185"/>
      <c r="EJ632" s="185"/>
      <c r="EK632" s="185"/>
      <c r="EL632" s="185"/>
      <c r="EM632" s="185"/>
      <c r="EN632" s="185"/>
      <c r="EO632" s="185"/>
      <c r="EP632" s="185"/>
      <c r="EQ632" s="185"/>
      <c r="ER632" s="185"/>
      <c r="ES632" s="185"/>
      <c r="ET632" s="185"/>
      <c r="EU632" s="185"/>
      <c r="EV632" s="185"/>
      <c r="EW632" s="185"/>
      <c r="EX632" s="185"/>
      <c r="EY632" s="185"/>
      <c r="EZ632" s="185"/>
      <c r="FA632" s="185"/>
      <c r="FB632" s="185"/>
      <c r="FC632" s="185"/>
      <c r="FD632" s="185"/>
      <c r="FE632" s="185"/>
      <c r="FF632" s="185"/>
      <c r="FG632" s="185"/>
      <c r="FH632" s="185"/>
      <c r="FI632" s="185"/>
      <c r="FJ632" s="185"/>
      <c r="FK632" s="185"/>
      <c r="FL632" s="185"/>
      <c r="FM632" s="185"/>
      <c r="FN632" s="185"/>
      <c r="FO632" s="185"/>
      <c r="FP632" s="185"/>
      <c r="FQ632" s="185"/>
      <c r="FR632" s="185"/>
      <c r="FS632" s="185"/>
      <c r="FT632" s="185"/>
      <c r="FU632" s="185"/>
      <c r="FV632" s="185"/>
      <c r="FW632" s="185"/>
      <c r="FX632" s="185"/>
      <c r="FY632" s="185"/>
      <c r="FZ632" s="185"/>
      <c r="GA632" s="185"/>
      <c r="GB632" s="185"/>
      <c r="GC632" s="185"/>
      <c r="GD632" s="185"/>
      <c r="GE632" s="185"/>
      <c r="GF632" s="185"/>
      <c r="GG632" s="185"/>
      <c r="GH632" s="185"/>
      <c r="GI632" s="185"/>
      <c r="GJ632" s="185"/>
      <c r="GK632" s="185"/>
      <c r="GL632" s="185"/>
      <c r="GM632" s="185"/>
      <c r="GN632" s="185"/>
      <c r="GO632" s="185"/>
      <c r="GP632" s="185"/>
      <c r="GQ632" s="185"/>
      <c r="GR632" s="185"/>
      <c r="GS632" s="185"/>
      <c r="GT632" s="185"/>
      <c r="GU632" s="185"/>
      <c r="GV632" s="185"/>
      <c r="GW632" s="185"/>
      <c r="GX632" s="185"/>
      <c r="GY632" s="185"/>
      <c r="GZ632" s="185"/>
      <c r="HA632" s="185"/>
      <c r="HB632" s="185"/>
      <c r="HC632" s="185"/>
      <c r="HD632" s="185"/>
      <c r="HE632" s="185"/>
      <c r="HF632" s="185"/>
      <c r="HG632" s="185"/>
      <c r="HH632" s="185"/>
      <c r="HI632" s="185"/>
      <c r="HJ632" s="185"/>
      <c r="HK632" s="185"/>
      <c r="HL632" s="185"/>
      <c r="HM632" s="185"/>
      <c r="HN632" s="185"/>
      <c r="HO632" s="185"/>
      <c r="HP632" s="185"/>
      <c r="HQ632" s="185"/>
      <c r="HR632" s="185"/>
      <c r="HS632" s="185"/>
      <c r="HT632" s="185"/>
      <c r="HU632" s="185"/>
      <c r="HV632" s="185"/>
      <c r="HW632" s="185"/>
      <c r="HX632" s="185"/>
      <c r="HY632" s="185"/>
      <c r="HZ632" s="185"/>
      <c r="IA632" s="185"/>
      <c r="IB632" s="185"/>
      <c r="IC632" s="185"/>
      <c r="ID632" s="185"/>
      <c r="IE632" s="185"/>
      <c r="IF632" s="185"/>
      <c r="IG632" s="185"/>
      <c r="IH632" s="185"/>
      <c r="II632" s="185"/>
      <c r="IJ632" s="185"/>
      <c r="IK632" s="185"/>
      <c r="IL632" s="185"/>
      <c r="IM632" s="185"/>
      <c r="IN632" s="185"/>
      <c r="IO632" s="185"/>
      <c r="IP632" s="185"/>
      <c r="IQ632" s="185"/>
      <c r="IR632" s="185"/>
      <c r="IS632" s="185"/>
      <c r="IT632" s="185"/>
      <c r="IU632" s="185"/>
      <c r="IV632" s="185"/>
      <c r="IW632" s="185"/>
      <c r="IX632" s="185"/>
      <c r="IY632" s="185"/>
      <c r="IZ632" s="185"/>
      <c r="JA632" s="185"/>
      <c r="JB632" s="185"/>
      <c r="JC632" s="185"/>
      <c r="JD632" s="185"/>
      <c r="JE632" s="185"/>
      <c r="JF632" s="185"/>
      <c r="JG632" s="185"/>
      <c r="JH632" s="185"/>
      <c r="JI632" s="185"/>
      <c r="JJ632" s="185"/>
      <c r="JK632" s="185"/>
      <c r="JL632" s="185"/>
      <c r="JM632" s="185"/>
      <c r="JN632" s="185"/>
      <c r="JO632" s="185"/>
      <c r="JP632" s="185"/>
      <c r="JQ632" s="185"/>
      <c r="JR632" s="185"/>
      <c r="JS632" s="185"/>
      <c r="JT632" s="185"/>
      <c r="JU632" s="185"/>
      <c r="JV632" s="185"/>
      <c r="JW632" s="185"/>
      <c r="JX632" s="185"/>
      <c r="JY632" s="185"/>
      <c r="JZ632" s="185"/>
      <c r="KA632" s="185"/>
      <c r="KB632" s="185"/>
      <c r="KC632" s="185"/>
      <c r="KD632" s="185"/>
      <c r="KE632" s="185"/>
      <c r="KF632" s="185"/>
      <c r="KG632" s="185"/>
      <c r="KH632" s="185"/>
      <c r="KI632" s="185"/>
      <c r="KJ632" s="185"/>
      <c r="KK632" s="185"/>
      <c r="KL632" s="185"/>
      <c r="KM632" s="185"/>
      <c r="KN632" s="185"/>
      <c r="KO632" s="185"/>
      <c r="KP632" s="185"/>
      <c r="KQ632" s="185"/>
      <c r="KR632" s="185"/>
      <c r="KS632" s="185"/>
      <c r="KT632" s="185"/>
      <c r="KU632" s="185"/>
      <c r="KV632" s="185"/>
      <c r="KW632" s="185"/>
      <c r="KX632" s="185"/>
      <c r="KY632" s="185"/>
      <c r="KZ632" s="185"/>
      <c r="LA632" s="185"/>
      <c r="LB632" s="185"/>
      <c r="LC632" s="185"/>
      <c r="LD632" s="185"/>
      <c r="LE632" s="185"/>
      <c r="LF632" s="185"/>
      <c r="LG632" s="185"/>
      <c r="LH632" s="185"/>
      <c r="LI632" s="185"/>
      <c r="LJ632" s="185"/>
      <c r="LK632" s="185"/>
      <c r="LL632" s="185"/>
      <c r="LM632" s="185"/>
      <c r="LN632" s="185"/>
      <c r="LO632" s="185"/>
      <c r="LP632" s="185"/>
      <c r="LQ632" s="185"/>
      <c r="LR632" s="185"/>
      <c r="LS632" s="185"/>
      <c r="LT632" s="185"/>
      <c r="LU632" s="185"/>
      <c r="LV632" s="185"/>
      <c r="LW632" s="185"/>
      <c r="LX632" s="185"/>
      <c r="LY632" s="185"/>
      <c r="LZ632" s="185"/>
      <c r="MA632" s="185"/>
      <c r="MB632" s="185"/>
      <c r="MC632" s="185"/>
      <c r="MD632" s="185"/>
      <c r="ME632" s="185"/>
      <c r="MF632" s="185"/>
      <c r="MG632" s="185"/>
      <c r="MH632" s="185"/>
      <c r="MI632" s="185"/>
      <c r="MJ632" s="185"/>
      <c r="MK632" s="185"/>
      <c r="ML632" s="185"/>
      <c r="MM632" s="185"/>
      <c r="MN632" s="185"/>
      <c r="MO632" s="185"/>
      <c r="MP632" s="185"/>
      <c r="MQ632" s="185"/>
      <c r="MR632" s="185"/>
      <c r="MS632" s="185"/>
      <c r="MT632" s="185"/>
      <c r="MU632" s="185"/>
      <c r="MV632" s="185"/>
      <c r="MW632" s="185"/>
      <c r="MX632" s="185"/>
      <c r="MY632" s="185"/>
      <c r="MZ632" s="185"/>
      <c r="NA632" s="185"/>
      <c r="NB632" s="185"/>
      <c r="NC632" s="185"/>
      <c r="ND632" s="185"/>
      <c r="NE632" s="185"/>
      <c r="NF632" s="185"/>
      <c r="NG632" s="185"/>
      <c r="NH632" s="185"/>
      <c r="NI632" s="185"/>
      <c r="NJ632" s="185"/>
      <c r="NK632" s="185"/>
      <c r="NL632" s="185"/>
      <c r="NM632" s="185"/>
      <c r="NN632" s="185"/>
      <c r="NO632" s="185"/>
      <c r="NP632" s="185"/>
      <c r="NQ632" s="185"/>
      <c r="NR632" s="185"/>
      <c r="NS632" s="185"/>
      <c r="NT632" s="185"/>
      <c r="NU632" s="185"/>
      <c r="NV632" s="185"/>
      <c r="NW632" s="185"/>
      <c r="NX632" s="185"/>
      <c r="NY632" s="185"/>
      <c r="NZ632" s="185"/>
      <c r="OA632" s="185"/>
      <c r="OB632" s="185"/>
      <c r="OC632" s="185"/>
      <c r="OD632" s="185"/>
      <c r="OE632" s="185"/>
      <c r="OF632" s="185"/>
      <c r="OG632" s="185"/>
      <c r="OH632" s="185"/>
      <c r="OI632" s="185"/>
      <c r="OJ632" s="185"/>
      <c r="OK632" s="185"/>
      <c r="OL632" s="185"/>
      <c r="OM632" s="185"/>
      <c r="ON632" s="185"/>
      <c r="OO632" s="185"/>
      <c r="OP632" s="185"/>
      <c r="OQ632" s="185"/>
      <c r="OR632" s="185"/>
      <c r="OS632" s="185"/>
      <c r="OT632" s="185"/>
      <c r="OU632" s="185"/>
      <c r="OV632" s="185"/>
      <c r="OW632" s="185"/>
      <c r="OX632" s="185"/>
      <c r="OY632" s="185"/>
      <c r="OZ632" s="185"/>
      <c r="PA632" s="185"/>
      <c r="PB632" s="185"/>
      <c r="PC632" s="185"/>
      <c r="PD632" s="185"/>
      <c r="PE632" s="185"/>
      <c r="PF632" s="185"/>
      <c r="PG632" s="185"/>
      <c r="PH632" s="185"/>
      <c r="PI632" s="185"/>
      <c r="PJ632" s="185"/>
      <c r="PK632" s="185"/>
      <c r="PL632" s="185"/>
      <c r="PM632" s="185"/>
      <c r="PN632" s="185"/>
      <c r="PO632" s="185"/>
      <c r="PP632" s="185"/>
      <c r="PQ632" s="185"/>
      <c r="PR632" s="185"/>
      <c r="PS632" s="185"/>
      <c r="PT632" s="185"/>
      <c r="PU632" s="185"/>
      <c r="PV632" s="185"/>
      <c r="PW632" s="185"/>
      <c r="PX632" s="185"/>
      <c r="PY632" s="185"/>
      <c r="PZ632" s="185"/>
      <c r="QA632" s="185"/>
      <c r="QB632" s="185"/>
      <c r="QC632" s="185"/>
      <c r="QD632" s="185"/>
      <c r="QE632" s="185"/>
      <c r="QF632" s="185"/>
      <c r="QG632" s="185"/>
      <c r="QH632" s="185"/>
      <c r="QI632" s="185"/>
      <c r="QJ632" s="185"/>
      <c r="QK632" s="185"/>
      <c r="QL632" s="185"/>
      <c r="QM632" s="185"/>
      <c r="QN632" s="185"/>
      <c r="QO632" s="185"/>
      <c r="QP632" s="185"/>
      <c r="QQ632" s="185"/>
      <c r="QR632" s="185"/>
      <c r="QS632" s="185"/>
      <c r="QT632" s="185"/>
      <c r="QU632" s="185"/>
      <c r="QV632" s="185"/>
      <c r="QW632" s="185"/>
      <c r="QX632" s="185"/>
      <c r="QY632" s="185"/>
      <c r="QZ632" s="185"/>
      <c r="RA632" s="185"/>
      <c r="RB632" s="185"/>
      <c r="RC632" s="185"/>
      <c r="RD632" s="185"/>
      <c r="RE632" s="185"/>
      <c r="RF632" s="185"/>
      <c r="RG632" s="185"/>
      <c r="RH632" s="185"/>
      <c r="RI632" s="185"/>
      <c r="RJ632" s="185"/>
      <c r="RK632" s="185"/>
      <c r="RL632" s="185"/>
      <c r="RM632" s="185"/>
      <c r="RN632" s="185"/>
      <c r="RO632" s="185"/>
      <c r="RP632" s="185"/>
      <c r="RQ632" s="185"/>
      <c r="RR632" s="185"/>
      <c r="RS632" s="185"/>
      <c r="RT632" s="185"/>
      <c r="RU632" s="185"/>
      <c r="RV632" s="185"/>
      <c r="RW632" s="185"/>
      <c r="RX632" s="185"/>
      <c r="RY632" s="185"/>
      <c r="RZ632" s="185"/>
      <c r="SA632" s="185"/>
      <c r="SB632" s="185"/>
      <c r="SC632" s="185"/>
      <c r="SD632" s="185"/>
      <c r="SE632" s="185"/>
      <c r="SF632" s="185"/>
      <c r="SG632" s="185"/>
      <c r="SH632" s="185"/>
      <c r="SI632" s="185"/>
      <c r="SJ632" s="185"/>
      <c r="SK632" s="185"/>
      <c r="SL632" s="185"/>
      <c r="SM632" s="185"/>
      <c r="SN632" s="185"/>
      <c r="SO632" s="185"/>
      <c r="SP632" s="185"/>
      <c r="SQ632" s="185"/>
      <c r="SR632" s="185"/>
      <c r="SS632" s="185"/>
      <c r="ST632" s="185"/>
      <c r="SU632" s="185"/>
      <c r="SV632" s="185"/>
      <c r="SW632" s="185"/>
      <c r="SX632" s="185"/>
      <c r="SY632" s="185"/>
      <c r="SZ632" s="185"/>
      <c r="TA632" s="185"/>
      <c r="TB632" s="185"/>
      <c r="TC632" s="185"/>
      <c r="TD632" s="185"/>
      <c r="TE632" s="185"/>
      <c r="TF632" s="185"/>
      <c r="TG632" s="185"/>
      <c r="TH632" s="185"/>
      <c r="TI632" s="185"/>
    </row>
    <row r="633" spans="1:529" s="79" customFormat="1" ht="27.75" customHeight="1" x14ac:dyDescent="0.25">
      <c r="A633" s="253">
        <v>13140160</v>
      </c>
      <c r="B633" s="5">
        <v>40450</v>
      </c>
      <c r="C633" s="626" t="s">
        <v>1628</v>
      </c>
      <c r="D633" s="626"/>
      <c r="E633" s="626"/>
      <c r="F633" s="626"/>
      <c r="G633" s="626"/>
      <c r="H633" s="39">
        <v>53535</v>
      </c>
      <c r="I633" s="5">
        <v>41201</v>
      </c>
      <c r="J633" s="5" t="s">
        <v>1629</v>
      </c>
      <c r="K633" s="626" t="s">
        <v>1630</v>
      </c>
      <c r="L633" s="626"/>
      <c r="M633" s="626" t="s">
        <v>4800</v>
      </c>
      <c r="N633" s="626" t="s">
        <v>21</v>
      </c>
      <c r="O633" s="626"/>
      <c r="P633" s="66"/>
      <c r="Q633" s="66"/>
      <c r="R633" s="66"/>
      <c r="S633" s="66"/>
      <c r="T633" s="715"/>
      <c r="U633" s="626"/>
      <c r="V633" s="626"/>
      <c r="W633" s="626"/>
      <c r="X633" s="626"/>
      <c r="Y633" s="626"/>
      <c r="Z633" s="626"/>
      <c r="AA633" s="626"/>
      <c r="AB633" s="626"/>
      <c r="AC633" s="626"/>
      <c r="AD633" s="626"/>
      <c r="AE633" s="626"/>
      <c r="AF633" s="626"/>
      <c r="AG633" s="626"/>
      <c r="AH633" s="626"/>
      <c r="AI633" s="626" t="s">
        <v>2483</v>
      </c>
      <c r="AJ633" s="626" t="s">
        <v>2484</v>
      </c>
      <c r="AK633" s="7"/>
      <c r="AL633" s="20"/>
      <c r="AM633" s="13"/>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85"/>
      <c r="CN633" s="185"/>
      <c r="CO633" s="185"/>
      <c r="CP633" s="185"/>
      <c r="CQ633" s="185"/>
      <c r="CR633" s="185"/>
      <c r="CS633" s="185"/>
      <c r="CT633" s="185"/>
      <c r="CU633" s="185"/>
      <c r="CV633" s="185"/>
      <c r="CW633" s="185"/>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85"/>
      <c r="DX633" s="185"/>
      <c r="DY633" s="185"/>
      <c r="DZ633" s="185"/>
      <c r="EA633" s="185"/>
      <c r="EB633" s="185"/>
      <c r="EC633" s="185"/>
      <c r="ED633" s="185"/>
      <c r="EE633" s="185"/>
      <c r="EF633" s="185"/>
      <c r="EG633" s="185"/>
      <c r="EH633" s="185"/>
      <c r="EI633" s="185"/>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85"/>
      <c r="FK633" s="185"/>
      <c r="FL633" s="185"/>
      <c r="FM633" s="185"/>
      <c r="FN633" s="185"/>
      <c r="FO633" s="185"/>
      <c r="FP633" s="185"/>
      <c r="FQ633" s="185"/>
      <c r="FR633" s="185"/>
      <c r="FS633" s="185"/>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85"/>
      <c r="GX633" s="185"/>
      <c r="GY633" s="185"/>
      <c r="GZ633" s="185"/>
      <c r="HA633" s="185"/>
      <c r="HB633" s="185"/>
      <c r="HC633" s="185"/>
      <c r="HD633" s="185"/>
      <c r="HE633" s="185"/>
      <c r="HF633" s="185"/>
      <c r="HG633" s="185"/>
      <c r="HH633" s="185"/>
      <c r="HI633" s="185"/>
      <c r="HJ633" s="185"/>
      <c r="HK633" s="185"/>
      <c r="HL633" s="185"/>
      <c r="HM633" s="185"/>
      <c r="HN633" s="185"/>
      <c r="HO633" s="185"/>
      <c r="HP633" s="185"/>
      <c r="HQ633" s="185"/>
      <c r="HR633" s="185"/>
      <c r="HS633" s="185"/>
      <c r="HT633" s="185"/>
      <c r="HU633" s="185"/>
      <c r="HV633" s="185"/>
      <c r="HW633" s="185"/>
      <c r="HX633" s="185"/>
      <c r="HY633" s="185"/>
      <c r="HZ633" s="185"/>
      <c r="IA633" s="185"/>
      <c r="IB633" s="185"/>
      <c r="IC633" s="185"/>
      <c r="ID633" s="185"/>
      <c r="IE633" s="185"/>
      <c r="IF633" s="185"/>
      <c r="IG633" s="185"/>
      <c r="IH633" s="185"/>
      <c r="II633" s="185"/>
      <c r="IJ633" s="185"/>
      <c r="IK633" s="185"/>
      <c r="IL633" s="185"/>
      <c r="IM633" s="185"/>
      <c r="IN633" s="185"/>
      <c r="IO633" s="185"/>
      <c r="IP633" s="185"/>
      <c r="IQ633" s="185"/>
      <c r="IR633" s="185"/>
      <c r="IS633" s="185"/>
      <c r="IT633" s="185"/>
      <c r="IU633" s="185"/>
      <c r="IV633" s="185"/>
      <c r="IW633" s="185"/>
      <c r="IX633" s="185"/>
      <c r="IY633" s="185"/>
      <c r="IZ633" s="185"/>
      <c r="JA633" s="185"/>
      <c r="JB633" s="185"/>
      <c r="JC633" s="185"/>
      <c r="JD633" s="185"/>
      <c r="JE633" s="185"/>
      <c r="JF633" s="185"/>
      <c r="JG633" s="185"/>
      <c r="JH633" s="185"/>
      <c r="JI633" s="185"/>
      <c r="JJ633" s="185"/>
      <c r="JK633" s="185"/>
      <c r="JL633" s="185"/>
      <c r="JM633" s="185"/>
      <c r="JN633" s="185"/>
      <c r="JO633" s="185"/>
      <c r="JP633" s="185"/>
      <c r="JQ633" s="185"/>
      <c r="JR633" s="185"/>
      <c r="JS633" s="185"/>
      <c r="JT633" s="185"/>
      <c r="JU633" s="185"/>
      <c r="JV633" s="185"/>
      <c r="JW633" s="185"/>
      <c r="JX633" s="185"/>
      <c r="JY633" s="185"/>
      <c r="JZ633" s="185"/>
      <c r="KA633" s="185"/>
      <c r="KB633" s="185"/>
      <c r="KC633" s="185"/>
      <c r="KD633" s="185"/>
      <c r="KE633" s="185"/>
      <c r="KF633" s="185"/>
      <c r="KG633" s="185"/>
      <c r="KH633" s="185"/>
      <c r="KI633" s="185"/>
      <c r="KJ633" s="185"/>
      <c r="KK633" s="185"/>
      <c r="KL633" s="185"/>
      <c r="KM633" s="185"/>
      <c r="KN633" s="185"/>
      <c r="KO633" s="185"/>
      <c r="KP633" s="185"/>
      <c r="KQ633" s="185"/>
      <c r="KR633" s="185"/>
      <c r="KS633" s="185"/>
      <c r="KT633" s="185"/>
      <c r="KU633" s="185"/>
      <c r="KV633" s="185"/>
      <c r="KW633" s="185"/>
      <c r="KX633" s="185"/>
      <c r="KY633" s="185"/>
      <c r="KZ633" s="185"/>
      <c r="LA633" s="185"/>
      <c r="LB633" s="185"/>
      <c r="LC633" s="185"/>
      <c r="LD633" s="185"/>
      <c r="LE633" s="185"/>
      <c r="LF633" s="185"/>
      <c r="LG633" s="185"/>
      <c r="LH633" s="185"/>
      <c r="LI633" s="185"/>
      <c r="LJ633" s="185"/>
      <c r="LK633" s="185"/>
      <c r="LL633" s="185"/>
      <c r="LM633" s="185"/>
      <c r="LN633" s="185"/>
      <c r="LO633" s="185"/>
      <c r="LP633" s="185"/>
      <c r="LQ633" s="185"/>
      <c r="LR633" s="185"/>
      <c r="LS633" s="185"/>
      <c r="LT633" s="185"/>
      <c r="LU633" s="185"/>
      <c r="LV633" s="185"/>
      <c r="LW633" s="185"/>
      <c r="LX633" s="185"/>
      <c r="LY633" s="185"/>
      <c r="LZ633" s="185"/>
      <c r="MA633" s="185"/>
      <c r="MB633" s="185"/>
      <c r="MC633" s="185"/>
      <c r="MD633" s="185"/>
      <c r="ME633" s="185"/>
      <c r="MF633" s="185"/>
      <c r="MG633" s="185"/>
      <c r="MH633" s="185"/>
      <c r="MI633" s="185"/>
      <c r="MJ633" s="185"/>
      <c r="MK633" s="185"/>
      <c r="ML633" s="185"/>
      <c r="MM633" s="185"/>
      <c r="MN633" s="185"/>
      <c r="MO633" s="185"/>
      <c r="MP633" s="185"/>
      <c r="MQ633" s="185"/>
      <c r="MR633" s="185"/>
      <c r="MS633" s="185"/>
      <c r="MT633" s="185"/>
      <c r="MU633" s="185"/>
      <c r="MV633" s="185"/>
      <c r="MW633" s="185"/>
      <c r="MX633" s="185"/>
      <c r="MY633" s="185"/>
      <c r="MZ633" s="185"/>
      <c r="NA633" s="185"/>
      <c r="NB633" s="185"/>
      <c r="NC633" s="185"/>
      <c r="ND633" s="185"/>
      <c r="NE633" s="185"/>
      <c r="NF633" s="185"/>
      <c r="NG633" s="185"/>
      <c r="NH633" s="185"/>
      <c r="NI633" s="185"/>
      <c r="NJ633" s="185"/>
      <c r="NK633" s="185"/>
      <c r="NL633" s="185"/>
      <c r="NM633" s="185"/>
      <c r="NN633" s="185"/>
      <c r="NO633" s="185"/>
      <c r="NP633" s="185"/>
      <c r="NQ633" s="185"/>
      <c r="NR633" s="185"/>
      <c r="NS633" s="185"/>
      <c r="NT633" s="185"/>
      <c r="NU633" s="185"/>
      <c r="NV633" s="185"/>
      <c r="NW633" s="185"/>
      <c r="NX633" s="185"/>
      <c r="NY633" s="185"/>
      <c r="NZ633" s="185"/>
      <c r="OA633" s="185"/>
      <c r="OB633" s="185"/>
      <c r="OC633" s="185"/>
      <c r="OD633" s="185"/>
      <c r="OE633" s="185"/>
      <c r="OF633" s="185"/>
      <c r="OG633" s="185"/>
      <c r="OH633" s="185"/>
      <c r="OI633" s="185"/>
      <c r="OJ633" s="185"/>
      <c r="OK633" s="185"/>
      <c r="OL633" s="185"/>
      <c r="OM633" s="185"/>
      <c r="ON633" s="185"/>
      <c r="OO633" s="185"/>
      <c r="OP633" s="185"/>
      <c r="OQ633" s="185"/>
      <c r="OR633" s="185"/>
      <c r="OS633" s="185"/>
      <c r="OT633" s="185"/>
      <c r="OU633" s="185"/>
      <c r="OV633" s="185"/>
      <c r="OW633" s="185"/>
      <c r="OX633" s="185"/>
      <c r="OY633" s="185"/>
      <c r="OZ633" s="185"/>
      <c r="PA633" s="185"/>
      <c r="PB633" s="185"/>
      <c r="PC633" s="185"/>
      <c r="PD633" s="185"/>
      <c r="PE633" s="185"/>
      <c r="PF633" s="185"/>
      <c r="PG633" s="185"/>
      <c r="PH633" s="185"/>
      <c r="PI633" s="185"/>
      <c r="PJ633" s="185"/>
      <c r="PK633" s="185"/>
      <c r="PL633" s="185"/>
      <c r="PM633" s="185"/>
      <c r="PN633" s="185"/>
      <c r="PO633" s="185"/>
      <c r="PP633" s="185"/>
      <c r="PQ633" s="185"/>
      <c r="PR633" s="185"/>
      <c r="PS633" s="185"/>
      <c r="PT633" s="185"/>
      <c r="PU633" s="185"/>
      <c r="PV633" s="185"/>
      <c r="PW633" s="185"/>
      <c r="PX633" s="185"/>
      <c r="PY633" s="185"/>
      <c r="PZ633" s="185"/>
      <c r="QA633" s="185"/>
      <c r="QB633" s="185"/>
      <c r="QC633" s="185"/>
      <c r="QD633" s="185"/>
      <c r="QE633" s="185"/>
      <c r="QF633" s="185"/>
      <c r="QG633" s="185"/>
      <c r="QH633" s="185"/>
      <c r="QI633" s="185"/>
      <c r="QJ633" s="185"/>
      <c r="QK633" s="185"/>
      <c r="QL633" s="185"/>
      <c r="QM633" s="185"/>
      <c r="QN633" s="185"/>
      <c r="QO633" s="185"/>
      <c r="QP633" s="185"/>
      <c r="QQ633" s="185"/>
      <c r="QR633" s="185"/>
      <c r="QS633" s="185"/>
      <c r="QT633" s="185"/>
      <c r="QU633" s="185"/>
      <c r="QV633" s="185"/>
      <c r="QW633" s="185"/>
      <c r="QX633" s="185"/>
      <c r="QY633" s="185"/>
      <c r="QZ633" s="185"/>
      <c r="RA633" s="185"/>
      <c r="RB633" s="185"/>
      <c r="RC633" s="185"/>
      <c r="RD633" s="185"/>
      <c r="RE633" s="185"/>
      <c r="RF633" s="185"/>
      <c r="RG633" s="185"/>
      <c r="RH633" s="185"/>
      <c r="RI633" s="185"/>
      <c r="RJ633" s="185"/>
      <c r="RK633" s="185"/>
      <c r="RL633" s="185"/>
      <c r="RM633" s="185"/>
      <c r="RN633" s="185"/>
      <c r="RO633" s="185"/>
      <c r="RP633" s="185"/>
      <c r="RQ633" s="185"/>
      <c r="RR633" s="185"/>
      <c r="RS633" s="185"/>
      <c r="RT633" s="185"/>
      <c r="RU633" s="185"/>
      <c r="RV633" s="185"/>
      <c r="RW633" s="185"/>
      <c r="RX633" s="185"/>
      <c r="RY633" s="185"/>
      <c r="RZ633" s="185"/>
      <c r="SA633" s="185"/>
      <c r="SB633" s="185"/>
      <c r="SC633" s="185"/>
      <c r="SD633" s="185"/>
      <c r="SE633" s="185"/>
      <c r="SF633" s="185"/>
      <c r="SG633" s="185"/>
      <c r="SH633" s="185"/>
      <c r="SI633" s="185"/>
      <c r="SJ633" s="185"/>
      <c r="SK633" s="185"/>
      <c r="SL633" s="185"/>
      <c r="SM633" s="185"/>
      <c r="SN633" s="185"/>
      <c r="SO633" s="185"/>
      <c r="SP633" s="185"/>
      <c r="SQ633" s="185"/>
      <c r="SR633" s="185"/>
      <c r="SS633" s="185"/>
      <c r="ST633" s="185"/>
      <c r="SU633" s="185"/>
      <c r="SV633" s="185"/>
      <c r="SW633" s="185"/>
      <c r="SX633" s="185"/>
      <c r="SY633" s="185"/>
      <c r="SZ633" s="185"/>
      <c r="TA633" s="185"/>
      <c r="TB633" s="185"/>
      <c r="TC633" s="185"/>
      <c r="TD633" s="185"/>
      <c r="TE633" s="185"/>
      <c r="TF633" s="185"/>
      <c r="TG633" s="185"/>
      <c r="TH633" s="185"/>
      <c r="TI633" s="185"/>
    </row>
    <row r="634" spans="1:529" s="79" customFormat="1" ht="27.75" customHeight="1" x14ac:dyDescent="0.25">
      <c r="A634" s="253">
        <v>13140160</v>
      </c>
      <c r="B634" s="5">
        <v>40450</v>
      </c>
      <c r="C634" s="626" t="s">
        <v>1628</v>
      </c>
      <c r="D634" s="626"/>
      <c r="E634" s="626"/>
      <c r="F634" s="626"/>
      <c r="G634" s="626"/>
      <c r="H634" s="39">
        <v>53535</v>
      </c>
      <c r="I634" s="5">
        <v>41201</v>
      </c>
      <c r="J634" s="5" t="s">
        <v>1629</v>
      </c>
      <c r="K634" s="626" t="s">
        <v>1630</v>
      </c>
      <c r="L634" s="626"/>
      <c r="M634" s="626" t="s">
        <v>4800</v>
      </c>
      <c r="N634" s="626" t="s">
        <v>21</v>
      </c>
      <c r="O634" s="626"/>
      <c r="P634" s="66"/>
      <c r="Q634" s="66"/>
      <c r="R634" s="66"/>
      <c r="S634" s="66"/>
      <c r="T634" s="715"/>
      <c r="U634" s="626"/>
      <c r="V634" s="626"/>
      <c r="W634" s="626"/>
      <c r="X634" s="626"/>
      <c r="Y634" s="626"/>
      <c r="Z634" s="626"/>
      <c r="AA634" s="626"/>
      <c r="AB634" s="626"/>
      <c r="AC634" s="626"/>
      <c r="AD634" s="626"/>
      <c r="AE634" s="626"/>
      <c r="AF634" s="626"/>
      <c r="AG634" s="626"/>
      <c r="AH634" s="626"/>
      <c r="AI634" s="626" t="s">
        <v>2485</v>
      </c>
      <c r="AJ634" s="626" t="s">
        <v>2486</v>
      </c>
      <c r="AK634" s="7"/>
      <c r="AL634" s="20"/>
      <c r="AM634" s="13"/>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c r="CM634" s="185"/>
      <c r="CN634" s="185"/>
      <c r="CO634" s="185"/>
      <c r="CP634" s="185"/>
      <c r="CQ634" s="185"/>
      <c r="CR634" s="185"/>
      <c r="CS634" s="185"/>
      <c r="CT634" s="185"/>
      <c r="CU634" s="185"/>
      <c r="CV634" s="185"/>
      <c r="CW634" s="185"/>
      <c r="CX634" s="185"/>
      <c r="CY634" s="185"/>
      <c r="CZ634" s="185"/>
      <c r="DA634" s="185"/>
      <c r="DB634" s="185"/>
      <c r="DC634" s="185"/>
      <c r="DD634" s="185"/>
      <c r="DE634" s="185"/>
      <c r="DF634" s="185"/>
      <c r="DG634" s="185"/>
      <c r="DH634" s="185"/>
      <c r="DI634" s="185"/>
      <c r="DJ634" s="185"/>
      <c r="DK634" s="185"/>
      <c r="DL634" s="185"/>
      <c r="DM634" s="185"/>
      <c r="DN634" s="185"/>
      <c r="DO634" s="185"/>
      <c r="DP634" s="185"/>
      <c r="DQ634" s="185"/>
      <c r="DR634" s="185"/>
      <c r="DS634" s="185"/>
      <c r="DT634" s="185"/>
      <c r="DU634" s="185"/>
      <c r="DV634" s="185"/>
      <c r="DW634" s="185"/>
      <c r="DX634" s="185"/>
      <c r="DY634" s="185"/>
      <c r="DZ634" s="185"/>
      <c r="EA634" s="185"/>
      <c r="EB634" s="185"/>
      <c r="EC634" s="185"/>
      <c r="ED634" s="185"/>
      <c r="EE634" s="185"/>
      <c r="EF634" s="185"/>
      <c r="EG634" s="185"/>
      <c r="EH634" s="185"/>
      <c r="EI634" s="185"/>
      <c r="EJ634" s="185"/>
      <c r="EK634" s="185"/>
      <c r="EL634" s="185"/>
      <c r="EM634" s="185"/>
      <c r="EN634" s="185"/>
      <c r="EO634" s="185"/>
      <c r="EP634" s="185"/>
      <c r="EQ634" s="185"/>
      <c r="ER634" s="185"/>
      <c r="ES634" s="185"/>
      <c r="ET634" s="185"/>
      <c r="EU634" s="185"/>
      <c r="EV634" s="185"/>
      <c r="EW634" s="185"/>
      <c r="EX634" s="185"/>
      <c r="EY634" s="185"/>
      <c r="EZ634" s="185"/>
      <c r="FA634" s="185"/>
      <c r="FB634" s="185"/>
      <c r="FC634" s="185"/>
      <c r="FD634" s="185"/>
      <c r="FE634" s="185"/>
      <c r="FF634" s="185"/>
      <c r="FG634" s="185"/>
      <c r="FH634" s="185"/>
      <c r="FI634" s="185"/>
      <c r="FJ634" s="185"/>
      <c r="FK634" s="185"/>
      <c r="FL634" s="185"/>
      <c r="FM634" s="185"/>
      <c r="FN634" s="185"/>
      <c r="FO634" s="185"/>
      <c r="FP634" s="185"/>
      <c r="FQ634" s="185"/>
      <c r="FR634" s="185"/>
      <c r="FS634" s="185"/>
      <c r="FT634" s="185"/>
      <c r="FU634" s="185"/>
      <c r="FV634" s="185"/>
      <c r="FW634" s="185"/>
      <c r="FX634" s="185"/>
      <c r="FY634" s="185"/>
      <c r="FZ634" s="185"/>
      <c r="GA634" s="185"/>
      <c r="GB634" s="185"/>
      <c r="GC634" s="185"/>
      <c r="GD634" s="185"/>
      <c r="GE634" s="185"/>
      <c r="GF634" s="185"/>
      <c r="GG634" s="185"/>
      <c r="GH634" s="185"/>
      <c r="GI634" s="185"/>
      <c r="GJ634" s="185"/>
      <c r="GK634" s="185"/>
      <c r="GL634" s="185"/>
      <c r="GM634" s="185"/>
      <c r="GN634" s="185"/>
      <c r="GO634" s="185"/>
      <c r="GP634" s="185"/>
      <c r="GQ634" s="185"/>
      <c r="GR634" s="185"/>
      <c r="GS634" s="185"/>
      <c r="GT634" s="185"/>
      <c r="GU634" s="185"/>
      <c r="GV634" s="185"/>
      <c r="GW634" s="185"/>
      <c r="GX634" s="185"/>
      <c r="GY634" s="185"/>
      <c r="GZ634" s="185"/>
      <c r="HA634" s="185"/>
      <c r="HB634" s="185"/>
      <c r="HC634" s="185"/>
      <c r="HD634" s="185"/>
      <c r="HE634" s="185"/>
      <c r="HF634" s="185"/>
      <c r="HG634" s="185"/>
      <c r="HH634" s="185"/>
      <c r="HI634" s="185"/>
      <c r="HJ634" s="185"/>
      <c r="HK634" s="185"/>
      <c r="HL634" s="185"/>
      <c r="HM634" s="185"/>
      <c r="HN634" s="185"/>
      <c r="HO634" s="185"/>
      <c r="HP634" s="185"/>
      <c r="HQ634" s="185"/>
      <c r="HR634" s="185"/>
      <c r="HS634" s="185"/>
      <c r="HT634" s="185"/>
      <c r="HU634" s="185"/>
      <c r="HV634" s="185"/>
      <c r="HW634" s="185"/>
      <c r="HX634" s="185"/>
      <c r="HY634" s="185"/>
      <c r="HZ634" s="185"/>
      <c r="IA634" s="185"/>
      <c r="IB634" s="185"/>
      <c r="IC634" s="185"/>
      <c r="ID634" s="185"/>
      <c r="IE634" s="185"/>
      <c r="IF634" s="185"/>
      <c r="IG634" s="185"/>
      <c r="IH634" s="185"/>
      <c r="II634" s="185"/>
      <c r="IJ634" s="185"/>
      <c r="IK634" s="185"/>
      <c r="IL634" s="185"/>
      <c r="IM634" s="185"/>
      <c r="IN634" s="185"/>
      <c r="IO634" s="185"/>
      <c r="IP634" s="185"/>
      <c r="IQ634" s="185"/>
      <c r="IR634" s="185"/>
      <c r="IS634" s="185"/>
      <c r="IT634" s="185"/>
      <c r="IU634" s="185"/>
      <c r="IV634" s="185"/>
      <c r="IW634" s="185"/>
      <c r="IX634" s="185"/>
      <c r="IY634" s="185"/>
      <c r="IZ634" s="185"/>
      <c r="JA634" s="185"/>
      <c r="JB634" s="185"/>
      <c r="JC634" s="185"/>
      <c r="JD634" s="185"/>
      <c r="JE634" s="185"/>
      <c r="JF634" s="185"/>
      <c r="JG634" s="185"/>
      <c r="JH634" s="185"/>
      <c r="JI634" s="185"/>
      <c r="JJ634" s="185"/>
      <c r="JK634" s="185"/>
      <c r="JL634" s="185"/>
      <c r="JM634" s="185"/>
      <c r="JN634" s="185"/>
      <c r="JO634" s="185"/>
      <c r="JP634" s="185"/>
      <c r="JQ634" s="185"/>
      <c r="JR634" s="185"/>
      <c r="JS634" s="185"/>
      <c r="JT634" s="185"/>
      <c r="JU634" s="185"/>
      <c r="JV634" s="185"/>
      <c r="JW634" s="185"/>
      <c r="JX634" s="185"/>
      <c r="JY634" s="185"/>
      <c r="JZ634" s="185"/>
      <c r="KA634" s="185"/>
      <c r="KB634" s="185"/>
      <c r="KC634" s="185"/>
      <c r="KD634" s="185"/>
      <c r="KE634" s="185"/>
      <c r="KF634" s="185"/>
      <c r="KG634" s="185"/>
      <c r="KH634" s="185"/>
      <c r="KI634" s="185"/>
      <c r="KJ634" s="185"/>
      <c r="KK634" s="185"/>
      <c r="KL634" s="185"/>
      <c r="KM634" s="185"/>
      <c r="KN634" s="185"/>
      <c r="KO634" s="185"/>
      <c r="KP634" s="185"/>
      <c r="KQ634" s="185"/>
      <c r="KR634" s="185"/>
      <c r="KS634" s="185"/>
      <c r="KT634" s="185"/>
      <c r="KU634" s="185"/>
      <c r="KV634" s="185"/>
      <c r="KW634" s="185"/>
      <c r="KX634" s="185"/>
      <c r="KY634" s="185"/>
      <c r="KZ634" s="185"/>
      <c r="LA634" s="185"/>
      <c r="LB634" s="185"/>
      <c r="LC634" s="185"/>
      <c r="LD634" s="185"/>
      <c r="LE634" s="185"/>
      <c r="LF634" s="185"/>
      <c r="LG634" s="185"/>
      <c r="LH634" s="185"/>
      <c r="LI634" s="185"/>
      <c r="LJ634" s="185"/>
      <c r="LK634" s="185"/>
      <c r="LL634" s="185"/>
      <c r="LM634" s="185"/>
      <c r="LN634" s="185"/>
      <c r="LO634" s="185"/>
      <c r="LP634" s="185"/>
      <c r="LQ634" s="185"/>
      <c r="LR634" s="185"/>
      <c r="LS634" s="185"/>
      <c r="LT634" s="185"/>
      <c r="LU634" s="185"/>
      <c r="LV634" s="185"/>
      <c r="LW634" s="185"/>
      <c r="LX634" s="185"/>
      <c r="LY634" s="185"/>
      <c r="LZ634" s="185"/>
      <c r="MA634" s="185"/>
      <c r="MB634" s="185"/>
      <c r="MC634" s="185"/>
      <c r="MD634" s="185"/>
      <c r="ME634" s="185"/>
      <c r="MF634" s="185"/>
      <c r="MG634" s="185"/>
      <c r="MH634" s="185"/>
      <c r="MI634" s="185"/>
      <c r="MJ634" s="185"/>
      <c r="MK634" s="185"/>
      <c r="ML634" s="185"/>
      <c r="MM634" s="185"/>
      <c r="MN634" s="185"/>
      <c r="MO634" s="185"/>
      <c r="MP634" s="185"/>
      <c r="MQ634" s="185"/>
      <c r="MR634" s="185"/>
      <c r="MS634" s="185"/>
      <c r="MT634" s="185"/>
      <c r="MU634" s="185"/>
      <c r="MV634" s="185"/>
      <c r="MW634" s="185"/>
      <c r="MX634" s="185"/>
      <c r="MY634" s="185"/>
      <c r="MZ634" s="185"/>
      <c r="NA634" s="185"/>
      <c r="NB634" s="185"/>
      <c r="NC634" s="185"/>
      <c r="ND634" s="185"/>
      <c r="NE634" s="185"/>
      <c r="NF634" s="185"/>
      <c r="NG634" s="185"/>
      <c r="NH634" s="185"/>
      <c r="NI634" s="185"/>
      <c r="NJ634" s="185"/>
      <c r="NK634" s="185"/>
      <c r="NL634" s="185"/>
      <c r="NM634" s="185"/>
      <c r="NN634" s="185"/>
      <c r="NO634" s="185"/>
      <c r="NP634" s="185"/>
      <c r="NQ634" s="185"/>
      <c r="NR634" s="185"/>
      <c r="NS634" s="185"/>
      <c r="NT634" s="185"/>
      <c r="NU634" s="185"/>
      <c r="NV634" s="185"/>
      <c r="NW634" s="185"/>
      <c r="NX634" s="185"/>
      <c r="NY634" s="185"/>
      <c r="NZ634" s="185"/>
      <c r="OA634" s="185"/>
      <c r="OB634" s="185"/>
      <c r="OC634" s="185"/>
      <c r="OD634" s="185"/>
      <c r="OE634" s="185"/>
      <c r="OF634" s="185"/>
      <c r="OG634" s="185"/>
      <c r="OH634" s="185"/>
      <c r="OI634" s="185"/>
      <c r="OJ634" s="185"/>
      <c r="OK634" s="185"/>
      <c r="OL634" s="185"/>
      <c r="OM634" s="185"/>
      <c r="ON634" s="185"/>
      <c r="OO634" s="185"/>
      <c r="OP634" s="185"/>
      <c r="OQ634" s="185"/>
      <c r="OR634" s="185"/>
      <c r="OS634" s="185"/>
      <c r="OT634" s="185"/>
      <c r="OU634" s="185"/>
      <c r="OV634" s="185"/>
      <c r="OW634" s="185"/>
      <c r="OX634" s="185"/>
      <c r="OY634" s="185"/>
      <c r="OZ634" s="185"/>
      <c r="PA634" s="185"/>
      <c r="PB634" s="185"/>
      <c r="PC634" s="185"/>
      <c r="PD634" s="185"/>
      <c r="PE634" s="185"/>
      <c r="PF634" s="185"/>
      <c r="PG634" s="185"/>
      <c r="PH634" s="185"/>
      <c r="PI634" s="185"/>
      <c r="PJ634" s="185"/>
      <c r="PK634" s="185"/>
      <c r="PL634" s="185"/>
      <c r="PM634" s="185"/>
      <c r="PN634" s="185"/>
      <c r="PO634" s="185"/>
      <c r="PP634" s="185"/>
      <c r="PQ634" s="185"/>
      <c r="PR634" s="185"/>
      <c r="PS634" s="185"/>
      <c r="PT634" s="185"/>
      <c r="PU634" s="185"/>
      <c r="PV634" s="185"/>
      <c r="PW634" s="185"/>
      <c r="PX634" s="185"/>
      <c r="PY634" s="185"/>
      <c r="PZ634" s="185"/>
      <c r="QA634" s="185"/>
      <c r="QB634" s="185"/>
      <c r="QC634" s="185"/>
      <c r="QD634" s="185"/>
      <c r="QE634" s="185"/>
      <c r="QF634" s="185"/>
      <c r="QG634" s="185"/>
      <c r="QH634" s="185"/>
      <c r="QI634" s="185"/>
      <c r="QJ634" s="185"/>
      <c r="QK634" s="185"/>
      <c r="QL634" s="185"/>
      <c r="QM634" s="185"/>
      <c r="QN634" s="185"/>
      <c r="QO634" s="185"/>
      <c r="QP634" s="185"/>
      <c r="QQ634" s="185"/>
      <c r="QR634" s="185"/>
      <c r="QS634" s="185"/>
      <c r="QT634" s="185"/>
      <c r="QU634" s="185"/>
      <c r="QV634" s="185"/>
      <c r="QW634" s="185"/>
      <c r="QX634" s="185"/>
      <c r="QY634" s="185"/>
      <c r="QZ634" s="185"/>
      <c r="RA634" s="185"/>
      <c r="RB634" s="185"/>
      <c r="RC634" s="185"/>
      <c r="RD634" s="185"/>
      <c r="RE634" s="185"/>
      <c r="RF634" s="185"/>
      <c r="RG634" s="185"/>
      <c r="RH634" s="185"/>
      <c r="RI634" s="185"/>
      <c r="RJ634" s="185"/>
      <c r="RK634" s="185"/>
      <c r="RL634" s="185"/>
      <c r="RM634" s="185"/>
      <c r="RN634" s="185"/>
      <c r="RO634" s="185"/>
      <c r="RP634" s="185"/>
      <c r="RQ634" s="185"/>
      <c r="RR634" s="185"/>
      <c r="RS634" s="185"/>
      <c r="RT634" s="185"/>
      <c r="RU634" s="185"/>
      <c r="RV634" s="185"/>
      <c r="RW634" s="185"/>
      <c r="RX634" s="185"/>
      <c r="RY634" s="185"/>
      <c r="RZ634" s="185"/>
      <c r="SA634" s="185"/>
      <c r="SB634" s="185"/>
      <c r="SC634" s="185"/>
      <c r="SD634" s="185"/>
      <c r="SE634" s="185"/>
      <c r="SF634" s="185"/>
      <c r="SG634" s="185"/>
      <c r="SH634" s="185"/>
      <c r="SI634" s="185"/>
      <c r="SJ634" s="185"/>
      <c r="SK634" s="185"/>
      <c r="SL634" s="185"/>
      <c r="SM634" s="185"/>
      <c r="SN634" s="185"/>
      <c r="SO634" s="185"/>
      <c r="SP634" s="185"/>
      <c r="SQ634" s="185"/>
      <c r="SR634" s="185"/>
      <c r="SS634" s="185"/>
      <c r="ST634" s="185"/>
      <c r="SU634" s="185"/>
      <c r="SV634" s="185"/>
      <c r="SW634" s="185"/>
      <c r="SX634" s="185"/>
      <c r="SY634" s="185"/>
      <c r="SZ634" s="185"/>
      <c r="TA634" s="185"/>
      <c r="TB634" s="185"/>
      <c r="TC634" s="185"/>
      <c r="TD634" s="185"/>
      <c r="TE634" s="185"/>
      <c r="TF634" s="185"/>
      <c r="TG634" s="185"/>
      <c r="TH634" s="185"/>
      <c r="TI634" s="185"/>
    </row>
    <row r="635" spans="1:529" s="79" customFormat="1" ht="27.75" customHeight="1" x14ac:dyDescent="0.25">
      <c r="A635" s="253">
        <v>13140160</v>
      </c>
      <c r="B635" s="5">
        <v>40450</v>
      </c>
      <c r="C635" s="626" t="s">
        <v>1628</v>
      </c>
      <c r="D635" s="626"/>
      <c r="E635" s="626"/>
      <c r="F635" s="626"/>
      <c r="G635" s="626"/>
      <c r="H635" s="39">
        <v>53535</v>
      </c>
      <c r="I635" s="5">
        <v>41201</v>
      </c>
      <c r="J635" s="5" t="s">
        <v>1629</v>
      </c>
      <c r="K635" s="626" t="s">
        <v>1630</v>
      </c>
      <c r="L635" s="626"/>
      <c r="M635" s="626" t="s">
        <v>4800</v>
      </c>
      <c r="N635" s="626" t="s">
        <v>21</v>
      </c>
      <c r="O635" s="626"/>
      <c r="P635" s="66"/>
      <c r="Q635" s="66"/>
      <c r="R635" s="66"/>
      <c r="S635" s="66"/>
      <c r="T635" s="715"/>
      <c r="U635" s="626"/>
      <c r="V635" s="626"/>
      <c r="W635" s="626"/>
      <c r="X635" s="626"/>
      <c r="Y635" s="626"/>
      <c r="Z635" s="626"/>
      <c r="AA635" s="626"/>
      <c r="AB635" s="626"/>
      <c r="AC635" s="626"/>
      <c r="AD635" s="626"/>
      <c r="AE635" s="626"/>
      <c r="AF635" s="626"/>
      <c r="AG635" s="626"/>
      <c r="AH635" s="626"/>
      <c r="AI635" s="626" t="s">
        <v>2487</v>
      </c>
      <c r="AJ635" s="626" t="s">
        <v>2488</v>
      </c>
      <c r="AK635" s="7"/>
      <c r="AL635" s="20"/>
      <c r="AM635" s="13"/>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c r="CM635" s="185"/>
      <c r="CN635" s="185"/>
      <c r="CO635" s="185"/>
      <c r="CP635" s="185"/>
      <c r="CQ635" s="185"/>
      <c r="CR635" s="185"/>
      <c r="CS635" s="185"/>
      <c r="CT635" s="185"/>
      <c r="CU635" s="185"/>
      <c r="CV635" s="185"/>
      <c r="CW635" s="185"/>
      <c r="CX635" s="185"/>
      <c r="CY635" s="185"/>
      <c r="CZ635" s="185"/>
      <c r="DA635" s="185"/>
      <c r="DB635" s="185"/>
      <c r="DC635" s="185"/>
      <c r="DD635" s="185"/>
      <c r="DE635" s="185"/>
      <c r="DF635" s="185"/>
      <c r="DG635" s="185"/>
      <c r="DH635" s="185"/>
      <c r="DI635" s="185"/>
      <c r="DJ635" s="185"/>
      <c r="DK635" s="185"/>
      <c r="DL635" s="185"/>
      <c r="DM635" s="185"/>
      <c r="DN635" s="185"/>
      <c r="DO635" s="185"/>
      <c r="DP635" s="185"/>
      <c r="DQ635" s="185"/>
      <c r="DR635" s="185"/>
      <c r="DS635" s="185"/>
      <c r="DT635" s="185"/>
      <c r="DU635" s="185"/>
      <c r="DV635" s="185"/>
      <c r="DW635" s="185"/>
      <c r="DX635" s="185"/>
      <c r="DY635" s="185"/>
      <c r="DZ635" s="185"/>
      <c r="EA635" s="185"/>
      <c r="EB635" s="185"/>
      <c r="EC635" s="185"/>
      <c r="ED635" s="185"/>
      <c r="EE635" s="185"/>
      <c r="EF635" s="185"/>
      <c r="EG635" s="185"/>
      <c r="EH635" s="185"/>
      <c r="EI635" s="185"/>
      <c r="EJ635" s="185"/>
      <c r="EK635" s="185"/>
      <c r="EL635" s="185"/>
      <c r="EM635" s="185"/>
      <c r="EN635" s="185"/>
      <c r="EO635" s="185"/>
      <c r="EP635" s="185"/>
      <c r="EQ635" s="185"/>
      <c r="ER635" s="185"/>
      <c r="ES635" s="185"/>
      <c r="ET635" s="185"/>
      <c r="EU635" s="185"/>
      <c r="EV635" s="185"/>
      <c r="EW635" s="185"/>
      <c r="EX635" s="185"/>
      <c r="EY635" s="185"/>
      <c r="EZ635" s="185"/>
      <c r="FA635" s="185"/>
      <c r="FB635" s="185"/>
      <c r="FC635" s="185"/>
      <c r="FD635" s="185"/>
      <c r="FE635" s="185"/>
      <c r="FF635" s="185"/>
      <c r="FG635" s="185"/>
      <c r="FH635" s="185"/>
      <c r="FI635" s="185"/>
      <c r="FJ635" s="185"/>
      <c r="FK635" s="185"/>
      <c r="FL635" s="185"/>
      <c r="FM635" s="185"/>
      <c r="FN635" s="185"/>
      <c r="FO635" s="185"/>
      <c r="FP635" s="185"/>
      <c r="FQ635" s="185"/>
      <c r="FR635" s="185"/>
      <c r="FS635" s="185"/>
      <c r="FT635" s="185"/>
      <c r="FU635" s="185"/>
      <c r="FV635" s="185"/>
      <c r="FW635" s="185"/>
      <c r="FX635" s="185"/>
      <c r="FY635" s="185"/>
      <c r="FZ635" s="185"/>
      <c r="GA635" s="185"/>
      <c r="GB635" s="185"/>
      <c r="GC635" s="185"/>
      <c r="GD635" s="185"/>
      <c r="GE635" s="185"/>
      <c r="GF635" s="185"/>
      <c r="GG635" s="185"/>
      <c r="GH635" s="185"/>
      <c r="GI635" s="185"/>
      <c r="GJ635" s="185"/>
      <c r="GK635" s="185"/>
      <c r="GL635" s="185"/>
      <c r="GM635" s="185"/>
      <c r="GN635" s="185"/>
      <c r="GO635" s="185"/>
      <c r="GP635" s="185"/>
      <c r="GQ635" s="185"/>
      <c r="GR635" s="185"/>
      <c r="GS635" s="185"/>
      <c r="GT635" s="185"/>
      <c r="GU635" s="185"/>
      <c r="GV635" s="185"/>
      <c r="GW635" s="185"/>
      <c r="GX635" s="185"/>
      <c r="GY635" s="185"/>
      <c r="GZ635" s="185"/>
      <c r="HA635" s="185"/>
      <c r="HB635" s="185"/>
      <c r="HC635" s="185"/>
      <c r="HD635" s="185"/>
      <c r="HE635" s="185"/>
      <c r="HF635" s="185"/>
      <c r="HG635" s="185"/>
      <c r="HH635" s="185"/>
      <c r="HI635" s="185"/>
      <c r="HJ635" s="185"/>
      <c r="HK635" s="185"/>
      <c r="HL635" s="185"/>
      <c r="HM635" s="185"/>
      <c r="HN635" s="185"/>
      <c r="HO635" s="185"/>
      <c r="HP635" s="185"/>
      <c r="HQ635" s="185"/>
      <c r="HR635" s="185"/>
      <c r="HS635" s="185"/>
      <c r="HT635" s="185"/>
      <c r="HU635" s="185"/>
      <c r="HV635" s="185"/>
      <c r="HW635" s="185"/>
      <c r="HX635" s="185"/>
      <c r="HY635" s="185"/>
      <c r="HZ635" s="185"/>
      <c r="IA635" s="185"/>
      <c r="IB635" s="185"/>
      <c r="IC635" s="185"/>
      <c r="ID635" s="185"/>
      <c r="IE635" s="185"/>
      <c r="IF635" s="185"/>
      <c r="IG635" s="185"/>
      <c r="IH635" s="185"/>
      <c r="II635" s="185"/>
      <c r="IJ635" s="185"/>
      <c r="IK635" s="185"/>
      <c r="IL635" s="185"/>
      <c r="IM635" s="185"/>
      <c r="IN635" s="185"/>
      <c r="IO635" s="185"/>
      <c r="IP635" s="185"/>
      <c r="IQ635" s="185"/>
      <c r="IR635" s="185"/>
      <c r="IS635" s="185"/>
      <c r="IT635" s="185"/>
      <c r="IU635" s="185"/>
      <c r="IV635" s="185"/>
      <c r="IW635" s="185"/>
      <c r="IX635" s="185"/>
      <c r="IY635" s="185"/>
      <c r="IZ635" s="185"/>
      <c r="JA635" s="185"/>
      <c r="JB635" s="185"/>
      <c r="JC635" s="185"/>
      <c r="JD635" s="185"/>
      <c r="JE635" s="185"/>
      <c r="JF635" s="185"/>
      <c r="JG635" s="185"/>
      <c r="JH635" s="185"/>
      <c r="JI635" s="185"/>
      <c r="JJ635" s="185"/>
      <c r="JK635" s="185"/>
      <c r="JL635" s="185"/>
      <c r="JM635" s="185"/>
      <c r="JN635" s="185"/>
      <c r="JO635" s="185"/>
      <c r="JP635" s="185"/>
      <c r="JQ635" s="185"/>
      <c r="JR635" s="185"/>
      <c r="JS635" s="185"/>
      <c r="JT635" s="185"/>
      <c r="JU635" s="185"/>
      <c r="JV635" s="185"/>
      <c r="JW635" s="185"/>
      <c r="JX635" s="185"/>
      <c r="JY635" s="185"/>
      <c r="JZ635" s="185"/>
      <c r="KA635" s="185"/>
      <c r="KB635" s="185"/>
      <c r="KC635" s="185"/>
      <c r="KD635" s="185"/>
      <c r="KE635" s="185"/>
      <c r="KF635" s="185"/>
      <c r="KG635" s="185"/>
      <c r="KH635" s="185"/>
      <c r="KI635" s="185"/>
      <c r="KJ635" s="185"/>
      <c r="KK635" s="185"/>
      <c r="KL635" s="185"/>
      <c r="KM635" s="185"/>
      <c r="KN635" s="185"/>
      <c r="KO635" s="185"/>
      <c r="KP635" s="185"/>
      <c r="KQ635" s="185"/>
      <c r="KR635" s="185"/>
      <c r="KS635" s="185"/>
      <c r="KT635" s="185"/>
      <c r="KU635" s="185"/>
      <c r="KV635" s="185"/>
      <c r="KW635" s="185"/>
      <c r="KX635" s="185"/>
      <c r="KY635" s="185"/>
      <c r="KZ635" s="185"/>
      <c r="LA635" s="185"/>
      <c r="LB635" s="185"/>
      <c r="LC635" s="185"/>
      <c r="LD635" s="185"/>
      <c r="LE635" s="185"/>
      <c r="LF635" s="185"/>
      <c r="LG635" s="185"/>
      <c r="LH635" s="185"/>
      <c r="LI635" s="185"/>
      <c r="LJ635" s="185"/>
      <c r="LK635" s="185"/>
      <c r="LL635" s="185"/>
      <c r="LM635" s="185"/>
      <c r="LN635" s="185"/>
      <c r="LO635" s="185"/>
      <c r="LP635" s="185"/>
      <c r="LQ635" s="185"/>
      <c r="LR635" s="185"/>
      <c r="LS635" s="185"/>
      <c r="LT635" s="185"/>
      <c r="LU635" s="185"/>
      <c r="LV635" s="185"/>
      <c r="LW635" s="185"/>
      <c r="LX635" s="185"/>
      <c r="LY635" s="185"/>
      <c r="LZ635" s="185"/>
      <c r="MA635" s="185"/>
      <c r="MB635" s="185"/>
      <c r="MC635" s="185"/>
      <c r="MD635" s="185"/>
      <c r="ME635" s="185"/>
      <c r="MF635" s="185"/>
      <c r="MG635" s="185"/>
      <c r="MH635" s="185"/>
      <c r="MI635" s="185"/>
      <c r="MJ635" s="185"/>
      <c r="MK635" s="185"/>
      <c r="ML635" s="185"/>
      <c r="MM635" s="185"/>
      <c r="MN635" s="185"/>
      <c r="MO635" s="185"/>
      <c r="MP635" s="185"/>
      <c r="MQ635" s="185"/>
      <c r="MR635" s="185"/>
      <c r="MS635" s="185"/>
      <c r="MT635" s="185"/>
      <c r="MU635" s="185"/>
      <c r="MV635" s="185"/>
      <c r="MW635" s="185"/>
      <c r="MX635" s="185"/>
      <c r="MY635" s="185"/>
      <c r="MZ635" s="185"/>
      <c r="NA635" s="185"/>
      <c r="NB635" s="185"/>
      <c r="NC635" s="185"/>
      <c r="ND635" s="185"/>
      <c r="NE635" s="185"/>
      <c r="NF635" s="185"/>
      <c r="NG635" s="185"/>
      <c r="NH635" s="185"/>
      <c r="NI635" s="185"/>
      <c r="NJ635" s="185"/>
      <c r="NK635" s="185"/>
      <c r="NL635" s="185"/>
      <c r="NM635" s="185"/>
      <c r="NN635" s="185"/>
      <c r="NO635" s="185"/>
      <c r="NP635" s="185"/>
      <c r="NQ635" s="185"/>
      <c r="NR635" s="185"/>
      <c r="NS635" s="185"/>
      <c r="NT635" s="185"/>
      <c r="NU635" s="185"/>
      <c r="NV635" s="185"/>
      <c r="NW635" s="185"/>
      <c r="NX635" s="185"/>
      <c r="NY635" s="185"/>
      <c r="NZ635" s="185"/>
      <c r="OA635" s="185"/>
      <c r="OB635" s="185"/>
      <c r="OC635" s="185"/>
      <c r="OD635" s="185"/>
      <c r="OE635" s="185"/>
      <c r="OF635" s="185"/>
      <c r="OG635" s="185"/>
      <c r="OH635" s="185"/>
      <c r="OI635" s="185"/>
      <c r="OJ635" s="185"/>
      <c r="OK635" s="185"/>
      <c r="OL635" s="185"/>
      <c r="OM635" s="185"/>
      <c r="ON635" s="185"/>
      <c r="OO635" s="185"/>
      <c r="OP635" s="185"/>
      <c r="OQ635" s="185"/>
      <c r="OR635" s="185"/>
      <c r="OS635" s="185"/>
      <c r="OT635" s="185"/>
      <c r="OU635" s="185"/>
      <c r="OV635" s="185"/>
      <c r="OW635" s="185"/>
      <c r="OX635" s="185"/>
      <c r="OY635" s="185"/>
      <c r="OZ635" s="185"/>
      <c r="PA635" s="185"/>
      <c r="PB635" s="185"/>
      <c r="PC635" s="185"/>
      <c r="PD635" s="185"/>
      <c r="PE635" s="185"/>
      <c r="PF635" s="185"/>
      <c r="PG635" s="185"/>
      <c r="PH635" s="185"/>
      <c r="PI635" s="185"/>
      <c r="PJ635" s="185"/>
      <c r="PK635" s="185"/>
      <c r="PL635" s="185"/>
      <c r="PM635" s="185"/>
      <c r="PN635" s="185"/>
      <c r="PO635" s="185"/>
      <c r="PP635" s="185"/>
      <c r="PQ635" s="185"/>
      <c r="PR635" s="185"/>
      <c r="PS635" s="185"/>
      <c r="PT635" s="185"/>
      <c r="PU635" s="185"/>
      <c r="PV635" s="185"/>
      <c r="PW635" s="185"/>
      <c r="PX635" s="185"/>
      <c r="PY635" s="185"/>
      <c r="PZ635" s="185"/>
      <c r="QA635" s="185"/>
      <c r="QB635" s="185"/>
      <c r="QC635" s="185"/>
      <c r="QD635" s="185"/>
      <c r="QE635" s="185"/>
      <c r="QF635" s="185"/>
      <c r="QG635" s="185"/>
      <c r="QH635" s="185"/>
      <c r="QI635" s="185"/>
      <c r="QJ635" s="185"/>
      <c r="QK635" s="185"/>
      <c r="QL635" s="185"/>
      <c r="QM635" s="185"/>
      <c r="QN635" s="185"/>
      <c r="QO635" s="185"/>
      <c r="QP635" s="185"/>
      <c r="QQ635" s="185"/>
      <c r="QR635" s="185"/>
      <c r="QS635" s="185"/>
      <c r="QT635" s="185"/>
      <c r="QU635" s="185"/>
      <c r="QV635" s="185"/>
      <c r="QW635" s="185"/>
      <c r="QX635" s="185"/>
      <c r="QY635" s="185"/>
      <c r="QZ635" s="185"/>
      <c r="RA635" s="185"/>
      <c r="RB635" s="185"/>
      <c r="RC635" s="185"/>
      <c r="RD635" s="185"/>
      <c r="RE635" s="185"/>
      <c r="RF635" s="185"/>
      <c r="RG635" s="185"/>
      <c r="RH635" s="185"/>
      <c r="RI635" s="185"/>
      <c r="RJ635" s="185"/>
      <c r="RK635" s="185"/>
      <c r="RL635" s="185"/>
      <c r="RM635" s="185"/>
      <c r="RN635" s="185"/>
      <c r="RO635" s="185"/>
      <c r="RP635" s="185"/>
      <c r="RQ635" s="185"/>
      <c r="RR635" s="185"/>
      <c r="RS635" s="185"/>
      <c r="RT635" s="185"/>
      <c r="RU635" s="185"/>
      <c r="RV635" s="185"/>
      <c r="RW635" s="185"/>
      <c r="RX635" s="185"/>
      <c r="RY635" s="185"/>
      <c r="RZ635" s="185"/>
      <c r="SA635" s="185"/>
      <c r="SB635" s="185"/>
      <c r="SC635" s="185"/>
      <c r="SD635" s="185"/>
      <c r="SE635" s="185"/>
      <c r="SF635" s="185"/>
      <c r="SG635" s="185"/>
      <c r="SH635" s="185"/>
      <c r="SI635" s="185"/>
      <c r="SJ635" s="185"/>
      <c r="SK635" s="185"/>
      <c r="SL635" s="185"/>
      <c r="SM635" s="185"/>
      <c r="SN635" s="185"/>
      <c r="SO635" s="185"/>
      <c r="SP635" s="185"/>
      <c r="SQ635" s="185"/>
      <c r="SR635" s="185"/>
      <c r="SS635" s="185"/>
      <c r="ST635" s="185"/>
      <c r="SU635" s="185"/>
      <c r="SV635" s="185"/>
      <c r="SW635" s="185"/>
      <c r="SX635" s="185"/>
      <c r="SY635" s="185"/>
      <c r="SZ635" s="185"/>
      <c r="TA635" s="185"/>
      <c r="TB635" s="185"/>
      <c r="TC635" s="185"/>
      <c r="TD635" s="185"/>
      <c r="TE635" s="185"/>
      <c r="TF635" s="185"/>
      <c r="TG635" s="185"/>
      <c r="TH635" s="185"/>
      <c r="TI635" s="185"/>
    </row>
    <row r="636" spans="1:529" s="79" customFormat="1" ht="27.75" customHeight="1" x14ac:dyDescent="0.25">
      <c r="A636" s="253">
        <v>13140160</v>
      </c>
      <c r="B636" s="5">
        <v>40450</v>
      </c>
      <c r="C636" s="626" t="s">
        <v>1628</v>
      </c>
      <c r="D636" s="626"/>
      <c r="E636" s="626"/>
      <c r="F636" s="626"/>
      <c r="G636" s="626"/>
      <c r="H636" s="39">
        <v>53535</v>
      </c>
      <c r="I636" s="5">
        <v>41201</v>
      </c>
      <c r="J636" s="5" t="s">
        <v>1629</v>
      </c>
      <c r="K636" s="626" t="s">
        <v>1630</v>
      </c>
      <c r="L636" s="626"/>
      <c r="M636" s="626" t="s">
        <v>4800</v>
      </c>
      <c r="N636" s="626" t="s">
        <v>21</v>
      </c>
      <c r="O636" s="626"/>
      <c r="P636" s="66"/>
      <c r="Q636" s="66"/>
      <c r="R636" s="66"/>
      <c r="S636" s="66"/>
      <c r="T636" s="715"/>
      <c r="U636" s="626"/>
      <c r="V636" s="626"/>
      <c r="W636" s="626"/>
      <c r="X636" s="626"/>
      <c r="Y636" s="626"/>
      <c r="Z636" s="626"/>
      <c r="AA636" s="626"/>
      <c r="AB636" s="626"/>
      <c r="AC636" s="626"/>
      <c r="AD636" s="626"/>
      <c r="AE636" s="626"/>
      <c r="AF636" s="626"/>
      <c r="AG636" s="626"/>
      <c r="AH636" s="626"/>
      <c r="AI636" s="626" t="s">
        <v>2489</v>
      </c>
      <c r="AJ636" s="626" t="s">
        <v>2490</v>
      </c>
      <c r="AK636" s="7"/>
      <c r="AL636" s="20"/>
      <c r="AM636" s="13"/>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c r="CM636" s="185"/>
      <c r="CN636" s="185"/>
      <c r="CO636" s="185"/>
      <c r="CP636" s="185"/>
      <c r="CQ636" s="185"/>
      <c r="CR636" s="185"/>
      <c r="CS636" s="185"/>
      <c r="CT636" s="185"/>
      <c r="CU636" s="185"/>
      <c r="CV636" s="185"/>
      <c r="CW636" s="185"/>
      <c r="CX636" s="185"/>
      <c r="CY636" s="185"/>
      <c r="CZ636" s="185"/>
      <c r="DA636" s="185"/>
      <c r="DB636" s="185"/>
      <c r="DC636" s="185"/>
      <c r="DD636" s="185"/>
      <c r="DE636" s="185"/>
      <c r="DF636" s="185"/>
      <c r="DG636" s="185"/>
      <c r="DH636" s="185"/>
      <c r="DI636" s="185"/>
      <c r="DJ636" s="185"/>
      <c r="DK636" s="185"/>
      <c r="DL636" s="185"/>
      <c r="DM636" s="185"/>
      <c r="DN636" s="185"/>
      <c r="DO636" s="185"/>
      <c r="DP636" s="185"/>
      <c r="DQ636" s="185"/>
      <c r="DR636" s="185"/>
      <c r="DS636" s="185"/>
      <c r="DT636" s="185"/>
      <c r="DU636" s="185"/>
      <c r="DV636" s="185"/>
      <c r="DW636" s="185"/>
      <c r="DX636" s="185"/>
      <c r="DY636" s="185"/>
      <c r="DZ636" s="185"/>
      <c r="EA636" s="185"/>
      <c r="EB636" s="185"/>
      <c r="EC636" s="185"/>
      <c r="ED636" s="185"/>
      <c r="EE636" s="185"/>
      <c r="EF636" s="185"/>
      <c r="EG636" s="185"/>
      <c r="EH636" s="185"/>
      <c r="EI636" s="185"/>
      <c r="EJ636" s="185"/>
      <c r="EK636" s="185"/>
      <c r="EL636" s="185"/>
      <c r="EM636" s="185"/>
      <c r="EN636" s="185"/>
      <c r="EO636" s="185"/>
      <c r="EP636" s="185"/>
      <c r="EQ636" s="185"/>
      <c r="ER636" s="185"/>
      <c r="ES636" s="185"/>
      <c r="ET636" s="185"/>
      <c r="EU636" s="185"/>
      <c r="EV636" s="185"/>
      <c r="EW636" s="185"/>
      <c r="EX636" s="185"/>
      <c r="EY636" s="185"/>
      <c r="EZ636" s="185"/>
      <c r="FA636" s="185"/>
      <c r="FB636" s="185"/>
      <c r="FC636" s="185"/>
      <c r="FD636" s="185"/>
      <c r="FE636" s="185"/>
      <c r="FF636" s="185"/>
      <c r="FG636" s="185"/>
      <c r="FH636" s="185"/>
      <c r="FI636" s="185"/>
      <c r="FJ636" s="185"/>
      <c r="FK636" s="185"/>
      <c r="FL636" s="185"/>
      <c r="FM636" s="185"/>
      <c r="FN636" s="185"/>
      <c r="FO636" s="185"/>
      <c r="FP636" s="185"/>
      <c r="FQ636" s="185"/>
      <c r="FR636" s="185"/>
      <c r="FS636" s="185"/>
      <c r="FT636" s="185"/>
      <c r="FU636" s="185"/>
      <c r="FV636" s="185"/>
      <c r="FW636" s="185"/>
      <c r="FX636" s="185"/>
      <c r="FY636" s="185"/>
      <c r="FZ636" s="185"/>
      <c r="GA636" s="185"/>
      <c r="GB636" s="185"/>
      <c r="GC636" s="185"/>
      <c r="GD636" s="185"/>
      <c r="GE636" s="185"/>
      <c r="GF636" s="185"/>
      <c r="GG636" s="185"/>
      <c r="GH636" s="185"/>
      <c r="GI636" s="185"/>
      <c r="GJ636" s="185"/>
      <c r="GK636" s="185"/>
      <c r="GL636" s="185"/>
      <c r="GM636" s="185"/>
      <c r="GN636" s="185"/>
      <c r="GO636" s="185"/>
      <c r="GP636" s="185"/>
      <c r="GQ636" s="185"/>
      <c r="GR636" s="185"/>
      <c r="GS636" s="185"/>
      <c r="GT636" s="185"/>
      <c r="GU636" s="185"/>
      <c r="GV636" s="185"/>
      <c r="GW636" s="185"/>
      <c r="GX636" s="185"/>
      <c r="GY636" s="185"/>
      <c r="GZ636" s="185"/>
      <c r="HA636" s="185"/>
      <c r="HB636" s="185"/>
      <c r="HC636" s="185"/>
      <c r="HD636" s="185"/>
      <c r="HE636" s="185"/>
      <c r="HF636" s="185"/>
      <c r="HG636" s="185"/>
      <c r="HH636" s="185"/>
      <c r="HI636" s="185"/>
      <c r="HJ636" s="185"/>
      <c r="HK636" s="185"/>
      <c r="HL636" s="185"/>
      <c r="HM636" s="185"/>
      <c r="HN636" s="185"/>
      <c r="HO636" s="185"/>
      <c r="HP636" s="185"/>
      <c r="HQ636" s="185"/>
      <c r="HR636" s="185"/>
      <c r="HS636" s="185"/>
      <c r="HT636" s="185"/>
      <c r="HU636" s="185"/>
      <c r="HV636" s="185"/>
      <c r="HW636" s="185"/>
      <c r="HX636" s="185"/>
      <c r="HY636" s="185"/>
      <c r="HZ636" s="185"/>
      <c r="IA636" s="185"/>
      <c r="IB636" s="185"/>
      <c r="IC636" s="185"/>
      <c r="ID636" s="185"/>
      <c r="IE636" s="185"/>
      <c r="IF636" s="185"/>
      <c r="IG636" s="185"/>
      <c r="IH636" s="185"/>
      <c r="II636" s="185"/>
      <c r="IJ636" s="185"/>
      <c r="IK636" s="185"/>
      <c r="IL636" s="185"/>
      <c r="IM636" s="185"/>
      <c r="IN636" s="185"/>
      <c r="IO636" s="185"/>
      <c r="IP636" s="185"/>
      <c r="IQ636" s="185"/>
      <c r="IR636" s="185"/>
      <c r="IS636" s="185"/>
      <c r="IT636" s="185"/>
      <c r="IU636" s="185"/>
      <c r="IV636" s="185"/>
      <c r="IW636" s="185"/>
      <c r="IX636" s="185"/>
      <c r="IY636" s="185"/>
      <c r="IZ636" s="185"/>
      <c r="JA636" s="185"/>
      <c r="JB636" s="185"/>
      <c r="JC636" s="185"/>
      <c r="JD636" s="185"/>
      <c r="JE636" s="185"/>
      <c r="JF636" s="185"/>
      <c r="JG636" s="185"/>
      <c r="JH636" s="185"/>
      <c r="JI636" s="185"/>
      <c r="JJ636" s="185"/>
      <c r="JK636" s="185"/>
      <c r="JL636" s="185"/>
      <c r="JM636" s="185"/>
      <c r="JN636" s="185"/>
      <c r="JO636" s="185"/>
      <c r="JP636" s="185"/>
      <c r="JQ636" s="185"/>
      <c r="JR636" s="185"/>
      <c r="JS636" s="185"/>
      <c r="JT636" s="185"/>
      <c r="JU636" s="185"/>
      <c r="JV636" s="185"/>
      <c r="JW636" s="185"/>
      <c r="JX636" s="185"/>
      <c r="JY636" s="185"/>
      <c r="JZ636" s="185"/>
      <c r="KA636" s="185"/>
      <c r="KB636" s="185"/>
      <c r="KC636" s="185"/>
      <c r="KD636" s="185"/>
      <c r="KE636" s="185"/>
      <c r="KF636" s="185"/>
      <c r="KG636" s="185"/>
      <c r="KH636" s="185"/>
      <c r="KI636" s="185"/>
      <c r="KJ636" s="185"/>
      <c r="KK636" s="185"/>
      <c r="KL636" s="185"/>
      <c r="KM636" s="185"/>
      <c r="KN636" s="185"/>
      <c r="KO636" s="185"/>
      <c r="KP636" s="185"/>
      <c r="KQ636" s="185"/>
      <c r="KR636" s="185"/>
      <c r="KS636" s="185"/>
      <c r="KT636" s="185"/>
      <c r="KU636" s="185"/>
      <c r="KV636" s="185"/>
      <c r="KW636" s="185"/>
      <c r="KX636" s="185"/>
      <c r="KY636" s="185"/>
      <c r="KZ636" s="185"/>
      <c r="LA636" s="185"/>
      <c r="LB636" s="185"/>
      <c r="LC636" s="185"/>
      <c r="LD636" s="185"/>
      <c r="LE636" s="185"/>
      <c r="LF636" s="185"/>
      <c r="LG636" s="185"/>
      <c r="LH636" s="185"/>
      <c r="LI636" s="185"/>
      <c r="LJ636" s="185"/>
      <c r="LK636" s="185"/>
      <c r="LL636" s="185"/>
      <c r="LM636" s="185"/>
      <c r="LN636" s="185"/>
      <c r="LO636" s="185"/>
      <c r="LP636" s="185"/>
      <c r="LQ636" s="185"/>
      <c r="LR636" s="185"/>
      <c r="LS636" s="185"/>
      <c r="LT636" s="185"/>
      <c r="LU636" s="185"/>
      <c r="LV636" s="185"/>
      <c r="LW636" s="185"/>
      <c r="LX636" s="185"/>
      <c r="LY636" s="185"/>
      <c r="LZ636" s="185"/>
      <c r="MA636" s="185"/>
      <c r="MB636" s="185"/>
      <c r="MC636" s="185"/>
      <c r="MD636" s="185"/>
      <c r="ME636" s="185"/>
      <c r="MF636" s="185"/>
      <c r="MG636" s="185"/>
      <c r="MH636" s="185"/>
      <c r="MI636" s="185"/>
      <c r="MJ636" s="185"/>
      <c r="MK636" s="185"/>
      <c r="ML636" s="185"/>
      <c r="MM636" s="185"/>
      <c r="MN636" s="185"/>
      <c r="MO636" s="185"/>
      <c r="MP636" s="185"/>
      <c r="MQ636" s="185"/>
      <c r="MR636" s="185"/>
      <c r="MS636" s="185"/>
      <c r="MT636" s="185"/>
      <c r="MU636" s="185"/>
      <c r="MV636" s="185"/>
      <c r="MW636" s="185"/>
      <c r="MX636" s="185"/>
      <c r="MY636" s="185"/>
      <c r="MZ636" s="185"/>
      <c r="NA636" s="185"/>
      <c r="NB636" s="185"/>
      <c r="NC636" s="185"/>
      <c r="ND636" s="185"/>
      <c r="NE636" s="185"/>
      <c r="NF636" s="185"/>
      <c r="NG636" s="185"/>
      <c r="NH636" s="185"/>
      <c r="NI636" s="185"/>
      <c r="NJ636" s="185"/>
      <c r="NK636" s="185"/>
      <c r="NL636" s="185"/>
      <c r="NM636" s="185"/>
      <c r="NN636" s="185"/>
      <c r="NO636" s="185"/>
      <c r="NP636" s="185"/>
      <c r="NQ636" s="185"/>
      <c r="NR636" s="185"/>
      <c r="NS636" s="185"/>
      <c r="NT636" s="185"/>
      <c r="NU636" s="185"/>
      <c r="NV636" s="185"/>
      <c r="NW636" s="185"/>
      <c r="NX636" s="185"/>
      <c r="NY636" s="185"/>
      <c r="NZ636" s="185"/>
      <c r="OA636" s="185"/>
      <c r="OB636" s="185"/>
      <c r="OC636" s="185"/>
      <c r="OD636" s="185"/>
      <c r="OE636" s="185"/>
      <c r="OF636" s="185"/>
      <c r="OG636" s="185"/>
      <c r="OH636" s="185"/>
      <c r="OI636" s="185"/>
      <c r="OJ636" s="185"/>
      <c r="OK636" s="185"/>
      <c r="OL636" s="185"/>
      <c r="OM636" s="185"/>
      <c r="ON636" s="185"/>
      <c r="OO636" s="185"/>
      <c r="OP636" s="185"/>
      <c r="OQ636" s="185"/>
      <c r="OR636" s="185"/>
      <c r="OS636" s="185"/>
      <c r="OT636" s="185"/>
      <c r="OU636" s="185"/>
      <c r="OV636" s="185"/>
      <c r="OW636" s="185"/>
      <c r="OX636" s="185"/>
      <c r="OY636" s="185"/>
      <c r="OZ636" s="185"/>
      <c r="PA636" s="185"/>
      <c r="PB636" s="185"/>
      <c r="PC636" s="185"/>
      <c r="PD636" s="185"/>
      <c r="PE636" s="185"/>
      <c r="PF636" s="185"/>
      <c r="PG636" s="185"/>
      <c r="PH636" s="185"/>
      <c r="PI636" s="185"/>
      <c r="PJ636" s="185"/>
      <c r="PK636" s="185"/>
      <c r="PL636" s="185"/>
      <c r="PM636" s="185"/>
      <c r="PN636" s="185"/>
      <c r="PO636" s="185"/>
      <c r="PP636" s="185"/>
      <c r="PQ636" s="185"/>
      <c r="PR636" s="185"/>
      <c r="PS636" s="185"/>
      <c r="PT636" s="185"/>
      <c r="PU636" s="185"/>
      <c r="PV636" s="185"/>
      <c r="PW636" s="185"/>
      <c r="PX636" s="185"/>
      <c r="PY636" s="185"/>
      <c r="PZ636" s="185"/>
      <c r="QA636" s="185"/>
      <c r="QB636" s="185"/>
      <c r="QC636" s="185"/>
      <c r="QD636" s="185"/>
      <c r="QE636" s="185"/>
      <c r="QF636" s="185"/>
      <c r="QG636" s="185"/>
      <c r="QH636" s="185"/>
      <c r="QI636" s="185"/>
      <c r="QJ636" s="185"/>
      <c r="QK636" s="185"/>
      <c r="QL636" s="185"/>
      <c r="QM636" s="185"/>
      <c r="QN636" s="185"/>
      <c r="QO636" s="185"/>
      <c r="QP636" s="185"/>
      <c r="QQ636" s="185"/>
      <c r="QR636" s="185"/>
      <c r="QS636" s="185"/>
      <c r="QT636" s="185"/>
      <c r="QU636" s="185"/>
      <c r="QV636" s="185"/>
      <c r="QW636" s="185"/>
      <c r="QX636" s="185"/>
      <c r="QY636" s="185"/>
      <c r="QZ636" s="185"/>
      <c r="RA636" s="185"/>
      <c r="RB636" s="185"/>
      <c r="RC636" s="185"/>
      <c r="RD636" s="185"/>
      <c r="RE636" s="185"/>
      <c r="RF636" s="185"/>
      <c r="RG636" s="185"/>
      <c r="RH636" s="185"/>
      <c r="RI636" s="185"/>
      <c r="RJ636" s="185"/>
      <c r="RK636" s="185"/>
      <c r="RL636" s="185"/>
      <c r="RM636" s="185"/>
      <c r="RN636" s="185"/>
      <c r="RO636" s="185"/>
      <c r="RP636" s="185"/>
      <c r="RQ636" s="185"/>
      <c r="RR636" s="185"/>
      <c r="RS636" s="185"/>
      <c r="RT636" s="185"/>
      <c r="RU636" s="185"/>
      <c r="RV636" s="185"/>
      <c r="RW636" s="185"/>
      <c r="RX636" s="185"/>
      <c r="RY636" s="185"/>
      <c r="RZ636" s="185"/>
      <c r="SA636" s="185"/>
      <c r="SB636" s="185"/>
      <c r="SC636" s="185"/>
      <c r="SD636" s="185"/>
      <c r="SE636" s="185"/>
      <c r="SF636" s="185"/>
      <c r="SG636" s="185"/>
      <c r="SH636" s="185"/>
      <c r="SI636" s="185"/>
      <c r="SJ636" s="185"/>
      <c r="SK636" s="185"/>
      <c r="SL636" s="185"/>
      <c r="SM636" s="185"/>
      <c r="SN636" s="185"/>
      <c r="SO636" s="185"/>
      <c r="SP636" s="185"/>
      <c r="SQ636" s="185"/>
      <c r="SR636" s="185"/>
      <c r="SS636" s="185"/>
      <c r="ST636" s="185"/>
      <c r="SU636" s="185"/>
      <c r="SV636" s="185"/>
      <c r="SW636" s="185"/>
      <c r="SX636" s="185"/>
      <c r="SY636" s="185"/>
      <c r="SZ636" s="185"/>
      <c r="TA636" s="185"/>
      <c r="TB636" s="185"/>
      <c r="TC636" s="185"/>
      <c r="TD636" s="185"/>
      <c r="TE636" s="185"/>
      <c r="TF636" s="185"/>
      <c r="TG636" s="185"/>
      <c r="TH636" s="185"/>
      <c r="TI636" s="185"/>
    </row>
    <row r="637" spans="1:529" s="79" customFormat="1" ht="27.75" customHeight="1" thickBot="1" x14ac:dyDescent="0.3">
      <c r="A637" s="225">
        <v>13140160</v>
      </c>
      <c r="B637" s="212">
        <v>40450</v>
      </c>
      <c r="C637" s="51" t="s">
        <v>1628</v>
      </c>
      <c r="D637" s="51"/>
      <c r="E637" s="51"/>
      <c r="F637" s="51"/>
      <c r="G637" s="51"/>
      <c r="H637" s="211">
        <v>53535</v>
      </c>
      <c r="I637" s="212">
        <v>41201</v>
      </c>
      <c r="J637" s="212" t="s">
        <v>1629</v>
      </c>
      <c r="K637" s="51" t="s">
        <v>1630</v>
      </c>
      <c r="L637" s="51"/>
      <c r="M637" s="51" t="s">
        <v>4800</v>
      </c>
      <c r="N637" s="51" t="s">
        <v>21</v>
      </c>
      <c r="O637" s="51"/>
      <c r="P637" s="299"/>
      <c r="Q637" s="299"/>
      <c r="R637" s="299"/>
      <c r="S637" s="299"/>
      <c r="T637" s="751"/>
      <c r="U637" s="51"/>
      <c r="V637" s="51"/>
      <c r="W637" s="51"/>
      <c r="X637" s="51"/>
      <c r="Y637" s="51"/>
      <c r="Z637" s="51"/>
      <c r="AA637" s="51"/>
      <c r="AB637" s="51"/>
      <c r="AC637" s="51"/>
      <c r="AD637" s="51"/>
      <c r="AE637" s="51"/>
      <c r="AF637" s="51"/>
      <c r="AG637" s="51"/>
      <c r="AH637" s="51"/>
      <c r="AI637" s="51" t="s">
        <v>2491</v>
      </c>
      <c r="AJ637" s="51" t="s">
        <v>2492</v>
      </c>
      <c r="AK637" s="216"/>
      <c r="AL637" s="300"/>
      <c r="AM637" s="13"/>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c r="CM637" s="185"/>
      <c r="CN637" s="185"/>
      <c r="CO637" s="185"/>
      <c r="CP637" s="185"/>
      <c r="CQ637" s="185"/>
      <c r="CR637" s="185"/>
      <c r="CS637" s="185"/>
      <c r="CT637" s="185"/>
      <c r="CU637" s="185"/>
      <c r="CV637" s="185"/>
      <c r="CW637" s="185"/>
      <c r="CX637" s="185"/>
      <c r="CY637" s="185"/>
      <c r="CZ637" s="185"/>
      <c r="DA637" s="185"/>
      <c r="DB637" s="185"/>
      <c r="DC637" s="185"/>
      <c r="DD637" s="185"/>
      <c r="DE637" s="185"/>
      <c r="DF637" s="185"/>
      <c r="DG637" s="185"/>
      <c r="DH637" s="185"/>
      <c r="DI637" s="185"/>
      <c r="DJ637" s="185"/>
      <c r="DK637" s="185"/>
      <c r="DL637" s="185"/>
      <c r="DM637" s="185"/>
      <c r="DN637" s="185"/>
      <c r="DO637" s="185"/>
      <c r="DP637" s="185"/>
      <c r="DQ637" s="185"/>
      <c r="DR637" s="185"/>
      <c r="DS637" s="185"/>
      <c r="DT637" s="185"/>
      <c r="DU637" s="185"/>
      <c r="DV637" s="185"/>
      <c r="DW637" s="185"/>
      <c r="DX637" s="185"/>
      <c r="DY637" s="185"/>
      <c r="DZ637" s="185"/>
      <c r="EA637" s="185"/>
      <c r="EB637" s="185"/>
      <c r="EC637" s="185"/>
      <c r="ED637" s="185"/>
      <c r="EE637" s="185"/>
      <c r="EF637" s="185"/>
      <c r="EG637" s="185"/>
      <c r="EH637" s="185"/>
      <c r="EI637" s="185"/>
      <c r="EJ637" s="185"/>
      <c r="EK637" s="185"/>
      <c r="EL637" s="185"/>
      <c r="EM637" s="185"/>
      <c r="EN637" s="185"/>
      <c r="EO637" s="185"/>
      <c r="EP637" s="185"/>
      <c r="EQ637" s="185"/>
      <c r="ER637" s="185"/>
      <c r="ES637" s="185"/>
      <c r="ET637" s="185"/>
      <c r="EU637" s="185"/>
      <c r="EV637" s="185"/>
      <c r="EW637" s="185"/>
      <c r="EX637" s="185"/>
      <c r="EY637" s="185"/>
      <c r="EZ637" s="185"/>
      <c r="FA637" s="185"/>
      <c r="FB637" s="185"/>
      <c r="FC637" s="185"/>
      <c r="FD637" s="185"/>
      <c r="FE637" s="185"/>
      <c r="FF637" s="185"/>
      <c r="FG637" s="185"/>
      <c r="FH637" s="185"/>
      <c r="FI637" s="185"/>
      <c r="FJ637" s="185"/>
      <c r="FK637" s="185"/>
      <c r="FL637" s="185"/>
      <c r="FM637" s="185"/>
      <c r="FN637" s="185"/>
      <c r="FO637" s="185"/>
      <c r="FP637" s="185"/>
      <c r="FQ637" s="185"/>
      <c r="FR637" s="185"/>
      <c r="FS637" s="185"/>
      <c r="FT637" s="185"/>
      <c r="FU637" s="185"/>
      <c r="FV637" s="185"/>
      <c r="FW637" s="185"/>
      <c r="FX637" s="185"/>
      <c r="FY637" s="185"/>
      <c r="FZ637" s="185"/>
      <c r="GA637" s="185"/>
      <c r="GB637" s="185"/>
      <c r="GC637" s="185"/>
      <c r="GD637" s="185"/>
      <c r="GE637" s="185"/>
      <c r="GF637" s="185"/>
      <c r="GG637" s="185"/>
      <c r="GH637" s="185"/>
      <c r="GI637" s="185"/>
      <c r="GJ637" s="185"/>
      <c r="GK637" s="185"/>
      <c r="GL637" s="185"/>
      <c r="GM637" s="185"/>
      <c r="GN637" s="185"/>
      <c r="GO637" s="185"/>
      <c r="GP637" s="185"/>
      <c r="GQ637" s="185"/>
      <c r="GR637" s="185"/>
      <c r="GS637" s="185"/>
      <c r="GT637" s="185"/>
      <c r="GU637" s="185"/>
      <c r="GV637" s="185"/>
      <c r="GW637" s="185"/>
      <c r="GX637" s="185"/>
      <c r="GY637" s="185"/>
      <c r="GZ637" s="185"/>
      <c r="HA637" s="185"/>
      <c r="HB637" s="185"/>
      <c r="HC637" s="185"/>
      <c r="HD637" s="185"/>
      <c r="HE637" s="185"/>
      <c r="HF637" s="185"/>
      <c r="HG637" s="185"/>
      <c r="HH637" s="185"/>
      <c r="HI637" s="185"/>
      <c r="HJ637" s="185"/>
      <c r="HK637" s="185"/>
      <c r="HL637" s="185"/>
      <c r="HM637" s="185"/>
      <c r="HN637" s="185"/>
      <c r="HO637" s="185"/>
      <c r="HP637" s="185"/>
      <c r="HQ637" s="185"/>
      <c r="HR637" s="185"/>
      <c r="HS637" s="185"/>
      <c r="HT637" s="185"/>
      <c r="HU637" s="185"/>
      <c r="HV637" s="185"/>
      <c r="HW637" s="185"/>
      <c r="HX637" s="185"/>
      <c r="HY637" s="185"/>
      <c r="HZ637" s="185"/>
      <c r="IA637" s="185"/>
      <c r="IB637" s="185"/>
      <c r="IC637" s="185"/>
      <c r="ID637" s="185"/>
      <c r="IE637" s="185"/>
      <c r="IF637" s="185"/>
      <c r="IG637" s="185"/>
      <c r="IH637" s="185"/>
      <c r="II637" s="185"/>
      <c r="IJ637" s="185"/>
      <c r="IK637" s="185"/>
      <c r="IL637" s="185"/>
      <c r="IM637" s="185"/>
      <c r="IN637" s="185"/>
      <c r="IO637" s="185"/>
      <c r="IP637" s="185"/>
      <c r="IQ637" s="185"/>
      <c r="IR637" s="185"/>
      <c r="IS637" s="185"/>
      <c r="IT637" s="185"/>
      <c r="IU637" s="185"/>
      <c r="IV637" s="185"/>
      <c r="IW637" s="185"/>
      <c r="IX637" s="185"/>
      <c r="IY637" s="185"/>
      <c r="IZ637" s="185"/>
      <c r="JA637" s="185"/>
      <c r="JB637" s="185"/>
      <c r="JC637" s="185"/>
      <c r="JD637" s="185"/>
      <c r="JE637" s="185"/>
      <c r="JF637" s="185"/>
      <c r="JG637" s="185"/>
      <c r="JH637" s="185"/>
      <c r="JI637" s="185"/>
      <c r="JJ637" s="185"/>
      <c r="JK637" s="185"/>
      <c r="JL637" s="185"/>
      <c r="JM637" s="185"/>
      <c r="JN637" s="185"/>
      <c r="JO637" s="185"/>
      <c r="JP637" s="185"/>
      <c r="JQ637" s="185"/>
      <c r="JR637" s="185"/>
      <c r="JS637" s="185"/>
      <c r="JT637" s="185"/>
      <c r="JU637" s="185"/>
      <c r="JV637" s="185"/>
      <c r="JW637" s="185"/>
      <c r="JX637" s="185"/>
      <c r="JY637" s="185"/>
      <c r="JZ637" s="185"/>
      <c r="KA637" s="185"/>
      <c r="KB637" s="185"/>
      <c r="KC637" s="185"/>
      <c r="KD637" s="185"/>
      <c r="KE637" s="185"/>
      <c r="KF637" s="185"/>
      <c r="KG637" s="185"/>
      <c r="KH637" s="185"/>
      <c r="KI637" s="185"/>
      <c r="KJ637" s="185"/>
      <c r="KK637" s="185"/>
      <c r="KL637" s="185"/>
      <c r="KM637" s="185"/>
      <c r="KN637" s="185"/>
      <c r="KO637" s="185"/>
      <c r="KP637" s="185"/>
      <c r="KQ637" s="185"/>
      <c r="KR637" s="185"/>
      <c r="KS637" s="185"/>
      <c r="KT637" s="185"/>
      <c r="KU637" s="185"/>
      <c r="KV637" s="185"/>
      <c r="KW637" s="185"/>
      <c r="KX637" s="185"/>
      <c r="KY637" s="185"/>
      <c r="KZ637" s="185"/>
      <c r="LA637" s="185"/>
      <c r="LB637" s="185"/>
      <c r="LC637" s="185"/>
      <c r="LD637" s="185"/>
      <c r="LE637" s="185"/>
      <c r="LF637" s="185"/>
      <c r="LG637" s="185"/>
      <c r="LH637" s="185"/>
      <c r="LI637" s="185"/>
      <c r="LJ637" s="185"/>
      <c r="LK637" s="185"/>
      <c r="LL637" s="185"/>
      <c r="LM637" s="185"/>
      <c r="LN637" s="185"/>
      <c r="LO637" s="185"/>
      <c r="LP637" s="185"/>
      <c r="LQ637" s="185"/>
      <c r="LR637" s="185"/>
      <c r="LS637" s="185"/>
      <c r="LT637" s="185"/>
      <c r="LU637" s="185"/>
      <c r="LV637" s="185"/>
      <c r="LW637" s="185"/>
      <c r="LX637" s="185"/>
      <c r="LY637" s="185"/>
      <c r="LZ637" s="185"/>
      <c r="MA637" s="185"/>
      <c r="MB637" s="185"/>
      <c r="MC637" s="185"/>
      <c r="MD637" s="185"/>
      <c r="ME637" s="185"/>
      <c r="MF637" s="185"/>
      <c r="MG637" s="185"/>
      <c r="MH637" s="185"/>
      <c r="MI637" s="185"/>
      <c r="MJ637" s="185"/>
      <c r="MK637" s="185"/>
      <c r="ML637" s="185"/>
      <c r="MM637" s="185"/>
      <c r="MN637" s="185"/>
      <c r="MO637" s="185"/>
      <c r="MP637" s="185"/>
      <c r="MQ637" s="185"/>
      <c r="MR637" s="185"/>
      <c r="MS637" s="185"/>
      <c r="MT637" s="185"/>
      <c r="MU637" s="185"/>
      <c r="MV637" s="185"/>
      <c r="MW637" s="185"/>
      <c r="MX637" s="185"/>
      <c r="MY637" s="185"/>
      <c r="MZ637" s="185"/>
      <c r="NA637" s="185"/>
      <c r="NB637" s="185"/>
      <c r="NC637" s="185"/>
      <c r="ND637" s="185"/>
      <c r="NE637" s="185"/>
      <c r="NF637" s="185"/>
      <c r="NG637" s="185"/>
      <c r="NH637" s="185"/>
      <c r="NI637" s="185"/>
      <c r="NJ637" s="185"/>
      <c r="NK637" s="185"/>
      <c r="NL637" s="185"/>
      <c r="NM637" s="185"/>
      <c r="NN637" s="185"/>
      <c r="NO637" s="185"/>
      <c r="NP637" s="185"/>
      <c r="NQ637" s="185"/>
      <c r="NR637" s="185"/>
      <c r="NS637" s="185"/>
      <c r="NT637" s="185"/>
      <c r="NU637" s="185"/>
      <c r="NV637" s="185"/>
      <c r="NW637" s="185"/>
      <c r="NX637" s="185"/>
      <c r="NY637" s="185"/>
      <c r="NZ637" s="185"/>
      <c r="OA637" s="185"/>
      <c r="OB637" s="185"/>
      <c r="OC637" s="185"/>
      <c r="OD637" s="185"/>
      <c r="OE637" s="185"/>
      <c r="OF637" s="185"/>
      <c r="OG637" s="185"/>
      <c r="OH637" s="185"/>
      <c r="OI637" s="185"/>
      <c r="OJ637" s="185"/>
      <c r="OK637" s="185"/>
      <c r="OL637" s="185"/>
      <c r="OM637" s="185"/>
      <c r="ON637" s="185"/>
      <c r="OO637" s="185"/>
      <c r="OP637" s="185"/>
      <c r="OQ637" s="185"/>
      <c r="OR637" s="185"/>
      <c r="OS637" s="185"/>
      <c r="OT637" s="185"/>
      <c r="OU637" s="185"/>
      <c r="OV637" s="185"/>
      <c r="OW637" s="185"/>
      <c r="OX637" s="185"/>
      <c r="OY637" s="185"/>
      <c r="OZ637" s="185"/>
      <c r="PA637" s="185"/>
      <c r="PB637" s="185"/>
      <c r="PC637" s="185"/>
      <c r="PD637" s="185"/>
      <c r="PE637" s="185"/>
      <c r="PF637" s="185"/>
      <c r="PG637" s="185"/>
      <c r="PH637" s="185"/>
      <c r="PI637" s="185"/>
      <c r="PJ637" s="185"/>
      <c r="PK637" s="185"/>
      <c r="PL637" s="185"/>
      <c r="PM637" s="185"/>
      <c r="PN637" s="185"/>
      <c r="PO637" s="185"/>
      <c r="PP637" s="185"/>
      <c r="PQ637" s="185"/>
      <c r="PR637" s="185"/>
      <c r="PS637" s="185"/>
      <c r="PT637" s="185"/>
      <c r="PU637" s="185"/>
      <c r="PV637" s="185"/>
      <c r="PW637" s="185"/>
      <c r="PX637" s="185"/>
      <c r="PY637" s="185"/>
      <c r="PZ637" s="185"/>
      <c r="QA637" s="185"/>
      <c r="QB637" s="185"/>
      <c r="QC637" s="185"/>
      <c r="QD637" s="185"/>
      <c r="QE637" s="185"/>
      <c r="QF637" s="185"/>
      <c r="QG637" s="185"/>
      <c r="QH637" s="185"/>
      <c r="QI637" s="185"/>
      <c r="QJ637" s="185"/>
      <c r="QK637" s="185"/>
      <c r="QL637" s="185"/>
      <c r="QM637" s="185"/>
      <c r="QN637" s="185"/>
      <c r="QO637" s="185"/>
      <c r="QP637" s="185"/>
      <c r="QQ637" s="185"/>
      <c r="QR637" s="185"/>
      <c r="QS637" s="185"/>
      <c r="QT637" s="185"/>
      <c r="QU637" s="185"/>
      <c r="QV637" s="185"/>
      <c r="QW637" s="185"/>
      <c r="QX637" s="185"/>
      <c r="QY637" s="185"/>
      <c r="QZ637" s="185"/>
      <c r="RA637" s="185"/>
      <c r="RB637" s="185"/>
      <c r="RC637" s="185"/>
      <c r="RD637" s="185"/>
      <c r="RE637" s="185"/>
      <c r="RF637" s="185"/>
      <c r="RG637" s="185"/>
      <c r="RH637" s="185"/>
      <c r="RI637" s="185"/>
      <c r="RJ637" s="185"/>
      <c r="RK637" s="185"/>
      <c r="RL637" s="185"/>
      <c r="RM637" s="185"/>
      <c r="RN637" s="185"/>
      <c r="RO637" s="185"/>
      <c r="RP637" s="185"/>
      <c r="RQ637" s="185"/>
      <c r="RR637" s="185"/>
      <c r="RS637" s="185"/>
      <c r="RT637" s="185"/>
      <c r="RU637" s="185"/>
      <c r="RV637" s="185"/>
      <c r="RW637" s="185"/>
      <c r="RX637" s="185"/>
      <c r="RY637" s="185"/>
      <c r="RZ637" s="185"/>
      <c r="SA637" s="185"/>
      <c r="SB637" s="185"/>
      <c r="SC637" s="185"/>
      <c r="SD637" s="185"/>
      <c r="SE637" s="185"/>
      <c r="SF637" s="185"/>
      <c r="SG637" s="185"/>
      <c r="SH637" s="185"/>
      <c r="SI637" s="185"/>
      <c r="SJ637" s="185"/>
      <c r="SK637" s="185"/>
      <c r="SL637" s="185"/>
      <c r="SM637" s="185"/>
      <c r="SN637" s="185"/>
      <c r="SO637" s="185"/>
      <c r="SP637" s="185"/>
      <c r="SQ637" s="185"/>
      <c r="SR637" s="185"/>
      <c r="SS637" s="185"/>
      <c r="ST637" s="185"/>
      <c r="SU637" s="185"/>
      <c r="SV637" s="185"/>
      <c r="SW637" s="185"/>
      <c r="SX637" s="185"/>
      <c r="SY637" s="185"/>
      <c r="SZ637" s="185"/>
      <c r="TA637" s="185"/>
      <c r="TB637" s="185"/>
      <c r="TC637" s="185"/>
      <c r="TD637" s="185"/>
      <c r="TE637" s="185"/>
      <c r="TF637" s="185"/>
      <c r="TG637" s="185"/>
      <c r="TH637" s="185"/>
      <c r="TI637" s="185"/>
    </row>
    <row r="638" spans="1:529" s="79" customFormat="1" ht="27.75" customHeight="1" x14ac:dyDescent="0.25">
      <c r="A638" s="213">
        <v>13140161</v>
      </c>
      <c r="B638" s="214">
        <v>40513</v>
      </c>
      <c r="C638" s="410" t="s">
        <v>1631</v>
      </c>
      <c r="D638" s="215" t="s">
        <v>1632</v>
      </c>
      <c r="E638" s="410"/>
      <c r="F638" s="410"/>
      <c r="G638" s="410"/>
      <c r="H638" s="213">
        <v>38978</v>
      </c>
      <c r="I638" s="214">
        <v>40533</v>
      </c>
      <c r="J638" s="214" t="s">
        <v>1196</v>
      </c>
      <c r="K638" s="215" t="s">
        <v>1202</v>
      </c>
      <c r="L638" s="215"/>
      <c r="M638" s="215" t="s">
        <v>1036</v>
      </c>
      <c r="N638" s="214" t="s">
        <v>34</v>
      </c>
      <c r="O638" s="215" t="s">
        <v>1633</v>
      </c>
      <c r="P638" s="215"/>
      <c r="Q638" s="411"/>
      <c r="R638" s="215"/>
      <c r="S638" s="214"/>
      <c r="T638" s="745">
        <v>2925</v>
      </c>
      <c r="U638" s="272">
        <v>262</v>
      </c>
      <c r="V638" s="272">
        <v>1067625</v>
      </c>
      <c r="W638" s="272"/>
      <c r="X638" s="272"/>
      <c r="Y638" s="272"/>
      <c r="Z638" s="272"/>
      <c r="AA638" s="272"/>
      <c r="AB638" s="272"/>
      <c r="AC638" s="272"/>
      <c r="AD638" s="272"/>
      <c r="AE638" s="272"/>
      <c r="AF638" s="272"/>
      <c r="AG638" s="215"/>
      <c r="AH638" s="215"/>
      <c r="AI638" s="215" t="s">
        <v>2493</v>
      </c>
      <c r="AJ638" s="215" t="s">
        <v>2494</v>
      </c>
      <c r="AK638" s="416"/>
      <c r="AL638" s="416"/>
      <c r="AM638" s="13"/>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c r="CM638" s="185"/>
      <c r="CN638" s="185"/>
      <c r="CO638" s="185"/>
      <c r="CP638" s="185"/>
      <c r="CQ638" s="185"/>
      <c r="CR638" s="185"/>
      <c r="CS638" s="185"/>
      <c r="CT638" s="185"/>
      <c r="CU638" s="185"/>
      <c r="CV638" s="185"/>
      <c r="CW638" s="185"/>
      <c r="CX638" s="185"/>
      <c r="CY638" s="185"/>
      <c r="CZ638" s="185"/>
      <c r="DA638" s="185"/>
      <c r="DB638" s="185"/>
      <c r="DC638" s="185"/>
      <c r="DD638" s="185"/>
      <c r="DE638" s="185"/>
      <c r="DF638" s="185"/>
      <c r="DG638" s="185"/>
      <c r="DH638" s="185"/>
      <c r="DI638" s="185"/>
      <c r="DJ638" s="185"/>
      <c r="DK638" s="185"/>
      <c r="DL638" s="185"/>
      <c r="DM638" s="185"/>
      <c r="DN638" s="185"/>
      <c r="DO638" s="185"/>
      <c r="DP638" s="185"/>
      <c r="DQ638" s="185"/>
      <c r="DR638" s="185"/>
      <c r="DS638" s="185"/>
      <c r="DT638" s="185"/>
      <c r="DU638" s="185"/>
      <c r="DV638" s="185"/>
      <c r="DW638" s="185"/>
      <c r="DX638" s="185"/>
      <c r="DY638" s="185"/>
      <c r="DZ638" s="185"/>
      <c r="EA638" s="185"/>
      <c r="EB638" s="185"/>
      <c r="EC638" s="185"/>
      <c r="ED638" s="185"/>
      <c r="EE638" s="185"/>
      <c r="EF638" s="185"/>
      <c r="EG638" s="185"/>
      <c r="EH638" s="185"/>
      <c r="EI638" s="185"/>
      <c r="EJ638" s="185"/>
      <c r="EK638" s="185"/>
      <c r="EL638" s="185"/>
      <c r="EM638" s="185"/>
      <c r="EN638" s="185"/>
      <c r="EO638" s="185"/>
      <c r="EP638" s="185"/>
      <c r="EQ638" s="185"/>
      <c r="ER638" s="185"/>
      <c r="ES638" s="185"/>
      <c r="ET638" s="185"/>
      <c r="EU638" s="185"/>
      <c r="EV638" s="185"/>
      <c r="EW638" s="185"/>
      <c r="EX638" s="185"/>
      <c r="EY638" s="185"/>
      <c r="EZ638" s="185"/>
      <c r="FA638" s="185"/>
      <c r="FB638" s="185"/>
      <c r="FC638" s="185"/>
      <c r="FD638" s="185"/>
      <c r="FE638" s="185"/>
      <c r="FF638" s="185"/>
      <c r="FG638" s="185"/>
      <c r="FH638" s="185"/>
      <c r="FI638" s="185"/>
      <c r="FJ638" s="185"/>
      <c r="FK638" s="185"/>
      <c r="FL638" s="185"/>
      <c r="FM638" s="185"/>
      <c r="FN638" s="185"/>
      <c r="FO638" s="185"/>
      <c r="FP638" s="185"/>
      <c r="FQ638" s="185"/>
      <c r="FR638" s="185"/>
      <c r="FS638" s="185"/>
      <c r="FT638" s="185"/>
      <c r="FU638" s="185"/>
      <c r="FV638" s="185"/>
      <c r="FW638" s="185"/>
      <c r="FX638" s="185"/>
      <c r="FY638" s="185"/>
      <c r="FZ638" s="185"/>
      <c r="GA638" s="185"/>
      <c r="GB638" s="185"/>
      <c r="GC638" s="185"/>
      <c r="GD638" s="185"/>
      <c r="GE638" s="185"/>
      <c r="GF638" s="185"/>
      <c r="GG638" s="185"/>
      <c r="GH638" s="185"/>
      <c r="GI638" s="185"/>
      <c r="GJ638" s="185"/>
      <c r="GK638" s="185"/>
      <c r="GL638" s="185"/>
      <c r="GM638" s="185"/>
      <c r="GN638" s="185"/>
      <c r="GO638" s="185"/>
      <c r="GP638" s="185"/>
      <c r="GQ638" s="185"/>
      <c r="GR638" s="185"/>
      <c r="GS638" s="185"/>
      <c r="GT638" s="185"/>
      <c r="GU638" s="185"/>
      <c r="GV638" s="185"/>
      <c r="GW638" s="185"/>
      <c r="GX638" s="185"/>
      <c r="GY638" s="185"/>
      <c r="GZ638" s="185"/>
      <c r="HA638" s="185"/>
      <c r="HB638" s="185"/>
      <c r="HC638" s="185"/>
      <c r="HD638" s="185"/>
      <c r="HE638" s="185"/>
      <c r="HF638" s="185"/>
      <c r="HG638" s="185"/>
      <c r="HH638" s="185"/>
      <c r="HI638" s="185"/>
      <c r="HJ638" s="185"/>
      <c r="HK638" s="185"/>
      <c r="HL638" s="185"/>
      <c r="HM638" s="185"/>
      <c r="HN638" s="185"/>
      <c r="HO638" s="185"/>
      <c r="HP638" s="185"/>
      <c r="HQ638" s="185"/>
      <c r="HR638" s="185"/>
      <c r="HS638" s="185"/>
      <c r="HT638" s="185"/>
      <c r="HU638" s="185"/>
      <c r="HV638" s="185"/>
      <c r="HW638" s="185"/>
      <c r="HX638" s="185"/>
      <c r="HY638" s="185"/>
      <c r="HZ638" s="185"/>
      <c r="IA638" s="185"/>
      <c r="IB638" s="185"/>
      <c r="IC638" s="185"/>
      <c r="ID638" s="185"/>
      <c r="IE638" s="185"/>
      <c r="IF638" s="185"/>
      <c r="IG638" s="185"/>
      <c r="IH638" s="185"/>
      <c r="II638" s="185"/>
      <c r="IJ638" s="185"/>
      <c r="IK638" s="185"/>
      <c r="IL638" s="185"/>
      <c r="IM638" s="185"/>
      <c r="IN638" s="185"/>
      <c r="IO638" s="185"/>
      <c r="IP638" s="185"/>
      <c r="IQ638" s="185"/>
      <c r="IR638" s="185"/>
      <c r="IS638" s="185"/>
      <c r="IT638" s="185"/>
      <c r="IU638" s="185"/>
      <c r="IV638" s="185"/>
      <c r="IW638" s="185"/>
      <c r="IX638" s="185"/>
      <c r="IY638" s="185"/>
      <c r="IZ638" s="185"/>
      <c r="JA638" s="185"/>
      <c r="JB638" s="185"/>
      <c r="JC638" s="185"/>
      <c r="JD638" s="185"/>
      <c r="JE638" s="185"/>
      <c r="JF638" s="185"/>
      <c r="JG638" s="185"/>
      <c r="JH638" s="185"/>
      <c r="JI638" s="185"/>
      <c r="JJ638" s="185"/>
      <c r="JK638" s="185"/>
      <c r="JL638" s="185"/>
      <c r="JM638" s="185"/>
      <c r="JN638" s="185"/>
      <c r="JO638" s="185"/>
      <c r="JP638" s="185"/>
      <c r="JQ638" s="185"/>
      <c r="JR638" s="185"/>
      <c r="JS638" s="185"/>
      <c r="JT638" s="185"/>
      <c r="JU638" s="185"/>
      <c r="JV638" s="185"/>
      <c r="JW638" s="185"/>
      <c r="JX638" s="185"/>
      <c r="JY638" s="185"/>
      <c r="JZ638" s="185"/>
      <c r="KA638" s="185"/>
      <c r="KB638" s="185"/>
      <c r="KC638" s="185"/>
      <c r="KD638" s="185"/>
      <c r="KE638" s="185"/>
      <c r="KF638" s="185"/>
      <c r="KG638" s="185"/>
      <c r="KH638" s="185"/>
      <c r="KI638" s="185"/>
      <c r="KJ638" s="185"/>
      <c r="KK638" s="185"/>
      <c r="KL638" s="185"/>
      <c r="KM638" s="185"/>
      <c r="KN638" s="185"/>
      <c r="KO638" s="185"/>
      <c r="KP638" s="185"/>
      <c r="KQ638" s="185"/>
      <c r="KR638" s="185"/>
      <c r="KS638" s="185"/>
      <c r="KT638" s="185"/>
      <c r="KU638" s="185"/>
      <c r="KV638" s="185"/>
      <c r="KW638" s="185"/>
      <c r="KX638" s="185"/>
      <c r="KY638" s="185"/>
      <c r="KZ638" s="185"/>
      <c r="LA638" s="185"/>
      <c r="LB638" s="185"/>
      <c r="LC638" s="185"/>
      <c r="LD638" s="185"/>
      <c r="LE638" s="185"/>
      <c r="LF638" s="185"/>
      <c r="LG638" s="185"/>
      <c r="LH638" s="185"/>
      <c r="LI638" s="185"/>
      <c r="LJ638" s="185"/>
      <c r="LK638" s="185"/>
      <c r="LL638" s="185"/>
      <c r="LM638" s="185"/>
      <c r="LN638" s="185"/>
      <c r="LO638" s="185"/>
      <c r="LP638" s="185"/>
      <c r="LQ638" s="185"/>
      <c r="LR638" s="185"/>
      <c r="LS638" s="185"/>
      <c r="LT638" s="185"/>
      <c r="LU638" s="185"/>
      <c r="LV638" s="185"/>
      <c r="LW638" s="185"/>
      <c r="LX638" s="185"/>
      <c r="LY638" s="185"/>
      <c r="LZ638" s="185"/>
      <c r="MA638" s="185"/>
      <c r="MB638" s="185"/>
      <c r="MC638" s="185"/>
      <c r="MD638" s="185"/>
      <c r="ME638" s="185"/>
      <c r="MF638" s="185"/>
      <c r="MG638" s="185"/>
      <c r="MH638" s="185"/>
      <c r="MI638" s="185"/>
      <c r="MJ638" s="185"/>
      <c r="MK638" s="185"/>
      <c r="ML638" s="185"/>
      <c r="MM638" s="185"/>
      <c r="MN638" s="185"/>
      <c r="MO638" s="185"/>
      <c r="MP638" s="185"/>
      <c r="MQ638" s="185"/>
      <c r="MR638" s="185"/>
      <c r="MS638" s="185"/>
      <c r="MT638" s="185"/>
      <c r="MU638" s="185"/>
      <c r="MV638" s="185"/>
      <c r="MW638" s="185"/>
      <c r="MX638" s="185"/>
      <c r="MY638" s="185"/>
      <c r="MZ638" s="185"/>
      <c r="NA638" s="185"/>
      <c r="NB638" s="185"/>
      <c r="NC638" s="185"/>
      <c r="ND638" s="185"/>
      <c r="NE638" s="185"/>
      <c r="NF638" s="185"/>
      <c r="NG638" s="185"/>
      <c r="NH638" s="185"/>
      <c r="NI638" s="185"/>
      <c r="NJ638" s="185"/>
      <c r="NK638" s="185"/>
      <c r="NL638" s="185"/>
      <c r="NM638" s="185"/>
      <c r="NN638" s="185"/>
      <c r="NO638" s="185"/>
      <c r="NP638" s="185"/>
      <c r="NQ638" s="185"/>
      <c r="NR638" s="185"/>
      <c r="NS638" s="185"/>
      <c r="NT638" s="185"/>
      <c r="NU638" s="185"/>
      <c r="NV638" s="185"/>
      <c r="NW638" s="185"/>
      <c r="NX638" s="185"/>
      <c r="NY638" s="185"/>
      <c r="NZ638" s="185"/>
      <c r="OA638" s="185"/>
      <c r="OB638" s="185"/>
      <c r="OC638" s="185"/>
      <c r="OD638" s="185"/>
      <c r="OE638" s="185"/>
      <c r="OF638" s="185"/>
      <c r="OG638" s="185"/>
      <c r="OH638" s="185"/>
      <c r="OI638" s="185"/>
      <c r="OJ638" s="185"/>
      <c r="OK638" s="185"/>
      <c r="OL638" s="185"/>
      <c r="OM638" s="185"/>
      <c r="ON638" s="185"/>
      <c r="OO638" s="185"/>
      <c r="OP638" s="185"/>
      <c r="OQ638" s="185"/>
      <c r="OR638" s="185"/>
      <c r="OS638" s="185"/>
      <c r="OT638" s="185"/>
      <c r="OU638" s="185"/>
      <c r="OV638" s="185"/>
      <c r="OW638" s="185"/>
      <c r="OX638" s="185"/>
      <c r="OY638" s="185"/>
      <c r="OZ638" s="185"/>
      <c r="PA638" s="185"/>
      <c r="PB638" s="185"/>
      <c r="PC638" s="185"/>
      <c r="PD638" s="185"/>
      <c r="PE638" s="185"/>
      <c r="PF638" s="185"/>
      <c r="PG638" s="185"/>
      <c r="PH638" s="185"/>
      <c r="PI638" s="185"/>
      <c r="PJ638" s="185"/>
      <c r="PK638" s="185"/>
      <c r="PL638" s="185"/>
      <c r="PM638" s="185"/>
      <c r="PN638" s="185"/>
      <c r="PO638" s="185"/>
      <c r="PP638" s="185"/>
      <c r="PQ638" s="185"/>
      <c r="PR638" s="185"/>
      <c r="PS638" s="185"/>
      <c r="PT638" s="185"/>
      <c r="PU638" s="185"/>
      <c r="PV638" s="185"/>
      <c r="PW638" s="185"/>
      <c r="PX638" s="185"/>
      <c r="PY638" s="185"/>
      <c r="PZ638" s="185"/>
      <c r="QA638" s="185"/>
      <c r="QB638" s="185"/>
      <c r="QC638" s="185"/>
      <c r="QD638" s="185"/>
      <c r="QE638" s="185"/>
      <c r="QF638" s="185"/>
      <c r="QG638" s="185"/>
      <c r="QH638" s="185"/>
      <c r="QI638" s="185"/>
      <c r="QJ638" s="185"/>
      <c r="QK638" s="185"/>
      <c r="QL638" s="185"/>
      <c r="QM638" s="185"/>
      <c r="QN638" s="185"/>
      <c r="QO638" s="185"/>
      <c r="QP638" s="185"/>
      <c r="QQ638" s="185"/>
      <c r="QR638" s="185"/>
      <c r="QS638" s="185"/>
      <c r="QT638" s="185"/>
      <c r="QU638" s="185"/>
      <c r="QV638" s="185"/>
      <c r="QW638" s="185"/>
      <c r="QX638" s="185"/>
      <c r="QY638" s="185"/>
      <c r="QZ638" s="185"/>
      <c r="RA638" s="185"/>
      <c r="RB638" s="185"/>
      <c r="RC638" s="185"/>
      <c r="RD638" s="185"/>
      <c r="RE638" s="185"/>
      <c r="RF638" s="185"/>
      <c r="RG638" s="185"/>
      <c r="RH638" s="185"/>
      <c r="RI638" s="185"/>
      <c r="RJ638" s="185"/>
      <c r="RK638" s="185"/>
      <c r="RL638" s="185"/>
      <c r="RM638" s="185"/>
      <c r="RN638" s="185"/>
      <c r="RO638" s="185"/>
      <c r="RP638" s="185"/>
      <c r="RQ638" s="185"/>
      <c r="RR638" s="185"/>
      <c r="RS638" s="185"/>
      <c r="RT638" s="185"/>
      <c r="RU638" s="185"/>
      <c r="RV638" s="185"/>
      <c r="RW638" s="185"/>
      <c r="RX638" s="185"/>
      <c r="RY638" s="185"/>
      <c r="RZ638" s="185"/>
      <c r="SA638" s="185"/>
      <c r="SB638" s="185"/>
      <c r="SC638" s="185"/>
      <c r="SD638" s="185"/>
      <c r="SE638" s="185"/>
      <c r="SF638" s="185"/>
      <c r="SG638" s="185"/>
      <c r="SH638" s="185"/>
      <c r="SI638" s="185"/>
      <c r="SJ638" s="185"/>
      <c r="SK638" s="185"/>
      <c r="SL638" s="185"/>
      <c r="SM638" s="185"/>
      <c r="SN638" s="185"/>
      <c r="SO638" s="185"/>
      <c r="SP638" s="185"/>
      <c r="SQ638" s="185"/>
      <c r="SR638" s="185"/>
      <c r="SS638" s="185"/>
      <c r="ST638" s="185"/>
      <c r="SU638" s="185"/>
      <c r="SV638" s="185"/>
      <c r="SW638" s="185"/>
      <c r="SX638" s="185"/>
      <c r="SY638" s="185"/>
      <c r="SZ638" s="185"/>
      <c r="TA638" s="185"/>
      <c r="TB638" s="185"/>
      <c r="TC638" s="185"/>
      <c r="TD638" s="185"/>
      <c r="TE638" s="185"/>
      <c r="TF638" s="185"/>
      <c r="TG638" s="185"/>
      <c r="TH638" s="185"/>
      <c r="TI638" s="185"/>
    </row>
    <row r="639" spans="1:529" s="79" customFormat="1" ht="27.75" customHeight="1" thickBot="1" x14ac:dyDescent="0.3">
      <c r="A639" s="80">
        <v>13140161</v>
      </c>
      <c r="B639" s="21">
        <v>40513</v>
      </c>
      <c r="C639" s="627" t="s">
        <v>1631</v>
      </c>
      <c r="D639" s="627" t="s">
        <v>1632</v>
      </c>
      <c r="E639" s="627"/>
      <c r="F639" s="627"/>
      <c r="G639" s="627"/>
      <c r="H639" s="80">
        <v>38978</v>
      </c>
      <c r="I639" s="21">
        <v>40533</v>
      </c>
      <c r="J639" s="21" t="s">
        <v>1196</v>
      </c>
      <c r="K639" s="627" t="s">
        <v>1202</v>
      </c>
      <c r="L639" s="627"/>
      <c r="M639" s="627" t="s">
        <v>1036</v>
      </c>
      <c r="N639" s="627" t="s">
        <v>34</v>
      </c>
      <c r="O639" s="627" t="s">
        <v>1633</v>
      </c>
      <c r="P639" s="68" t="s">
        <v>1634</v>
      </c>
      <c r="Q639" s="68"/>
      <c r="R639" s="68"/>
      <c r="S639" s="68"/>
      <c r="T639" s="714">
        <v>1638.21</v>
      </c>
      <c r="U639" s="627">
        <v>156.09</v>
      </c>
      <c r="V639" s="627">
        <v>614372</v>
      </c>
      <c r="W639" s="627" t="s">
        <v>1090</v>
      </c>
      <c r="X639" s="627">
        <v>35</v>
      </c>
      <c r="Y639" s="627">
        <v>25</v>
      </c>
      <c r="Z639" s="627">
        <v>125</v>
      </c>
      <c r="AA639" s="627" t="s">
        <v>1091</v>
      </c>
      <c r="AB639" s="627" t="s">
        <v>1091</v>
      </c>
      <c r="AC639" s="627" t="s">
        <v>1091</v>
      </c>
      <c r="AD639" s="627">
        <v>15</v>
      </c>
      <c r="AE639" s="627">
        <v>2</v>
      </c>
      <c r="AF639" s="627">
        <v>0.3</v>
      </c>
      <c r="AG639" s="627" t="s">
        <v>4241</v>
      </c>
      <c r="AH639" s="627">
        <v>524.62</v>
      </c>
      <c r="AI639" s="627" t="s">
        <v>2495</v>
      </c>
      <c r="AJ639" s="627" t="s">
        <v>2496</v>
      </c>
      <c r="AK639" s="22" t="s">
        <v>1635</v>
      </c>
      <c r="AL639" s="25" t="s">
        <v>1636</v>
      </c>
      <c r="AM639" s="13"/>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85"/>
      <c r="DX639" s="185"/>
      <c r="DY639" s="185"/>
      <c r="DZ639" s="185"/>
      <c r="EA639" s="185"/>
      <c r="EB639" s="185"/>
      <c r="EC639" s="185"/>
      <c r="ED639" s="185"/>
      <c r="EE639" s="185"/>
      <c r="EF639" s="185"/>
      <c r="EG639" s="185"/>
      <c r="EH639" s="185"/>
      <c r="EI639" s="185"/>
      <c r="EJ639" s="185"/>
      <c r="EK639" s="185"/>
      <c r="EL639" s="185"/>
      <c r="EM639" s="185"/>
      <c r="EN639" s="185"/>
      <c r="EO639" s="185"/>
      <c r="EP639" s="185"/>
      <c r="EQ639" s="185"/>
      <c r="ER639" s="185"/>
      <c r="ES639" s="185"/>
      <c r="ET639" s="185"/>
      <c r="EU639" s="185"/>
      <c r="EV639" s="185"/>
      <c r="EW639" s="185"/>
      <c r="EX639" s="185"/>
      <c r="EY639" s="185"/>
      <c r="EZ639" s="185"/>
      <c r="FA639" s="185"/>
      <c r="FB639" s="185"/>
      <c r="FC639" s="185"/>
      <c r="FD639" s="185"/>
      <c r="FE639" s="185"/>
      <c r="FF639" s="185"/>
      <c r="FG639" s="185"/>
      <c r="FH639" s="185"/>
      <c r="FI639" s="185"/>
      <c r="FJ639" s="185"/>
      <c r="FK639" s="185"/>
      <c r="FL639" s="185"/>
      <c r="FM639" s="185"/>
      <c r="FN639" s="185"/>
      <c r="FO639" s="185"/>
      <c r="FP639" s="185"/>
      <c r="FQ639" s="185"/>
      <c r="FR639" s="185"/>
      <c r="FS639" s="185"/>
      <c r="FT639" s="185"/>
      <c r="FU639" s="185"/>
      <c r="FV639" s="185"/>
      <c r="FW639" s="185"/>
      <c r="FX639" s="185"/>
      <c r="FY639" s="185"/>
      <c r="FZ639" s="185"/>
      <c r="GA639" s="185"/>
      <c r="GB639" s="185"/>
      <c r="GC639" s="185"/>
      <c r="GD639" s="185"/>
      <c r="GE639" s="185"/>
      <c r="GF639" s="185"/>
      <c r="GG639" s="185"/>
      <c r="GH639" s="185"/>
      <c r="GI639" s="185"/>
      <c r="GJ639" s="185"/>
      <c r="GK639" s="185"/>
      <c r="GL639" s="185"/>
      <c r="GM639" s="185"/>
      <c r="GN639" s="185"/>
      <c r="GO639" s="185"/>
      <c r="GP639" s="185"/>
      <c r="GQ639" s="185"/>
      <c r="GR639" s="185"/>
      <c r="GS639" s="185"/>
      <c r="GT639" s="185"/>
      <c r="GU639" s="185"/>
      <c r="GV639" s="185"/>
      <c r="GW639" s="185"/>
      <c r="GX639" s="185"/>
      <c r="GY639" s="185"/>
      <c r="GZ639" s="185"/>
      <c r="HA639" s="185"/>
      <c r="HB639" s="185"/>
      <c r="HC639" s="185"/>
      <c r="HD639" s="185"/>
      <c r="HE639" s="185"/>
      <c r="HF639" s="185"/>
      <c r="HG639" s="185"/>
      <c r="HH639" s="185"/>
      <c r="HI639" s="185"/>
      <c r="HJ639" s="185"/>
      <c r="HK639" s="185"/>
      <c r="HL639" s="185"/>
      <c r="HM639" s="185"/>
      <c r="HN639" s="185"/>
      <c r="HO639" s="185"/>
      <c r="HP639" s="185"/>
      <c r="HQ639" s="185"/>
      <c r="HR639" s="185"/>
      <c r="HS639" s="185"/>
      <c r="HT639" s="185"/>
      <c r="HU639" s="185"/>
      <c r="HV639" s="185"/>
      <c r="HW639" s="185"/>
      <c r="HX639" s="185"/>
      <c r="HY639" s="185"/>
      <c r="HZ639" s="185"/>
      <c r="IA639" s="185"/>
      <c r="IB639" s="185"/>
      <c r="IC639" s="185"/>
      <c r="ID639" s="185"/>
      <c r="IE639" s="185"/>
      <c r="IF639" s="185"/>
      <c r="IG639" s="185"/>
      <c r="IH639" s="185"/>
      <c r="II639" s="185"/>
      <c r="IJ639" s="185"/>
      <c r="IK639" s="185"/>
      <c r="IL639" s="185"/>
      <c r="IM639" s="185"/>
      <c r="IN639" s="185"/>
      <c r="IO639" s="185"/>
      <c r="IP639" s="185"/>
      <c r="IQ639" s="185"/>
      <c r="IR639" s="185"/>
      <c r="IS639" s="185"/>
      <c r="IT639" s="185"/>
      <c r="IU639" s="185"/>
      <c r="IV639" s="185"/>
      <c r="IW639" s="185"/>
      <c r="IX639" s="185"/>
      <c r="IY639" s="185"/>
      <c r="IZ639" s="185"/>
      <c r="JA639" s="185"/>
      <c r="JB639" s="185"/>
      <c r="JC639" s="185"/>
      <c r="JD639" s="185"/>
      <c r="JE639" s="185"/>
      <c r="JF639" s="185"/>
      <c r="JG639" s="185"/>
      <c r="JH639" s="185"/>
      <c r="JI639" s="185"/>
      <c r="JJ639" s="185"/>
      <c r="JK639" s="185"/>
      <c r="JL639" s="185"/>
      <c r="JM639" s="185"/>
      <c r="JN639" s="185"/>
      <c r="JO639" s="185"/>
      <c r="JP639" s="185"/>
      <c r="JQ639" s="185"/>
      <c r="JR639" s="185"/>
      <c r="JS639" s="185"/>
      <c r="JT639" s="185"/>
      <c r="JU639" s="185"/>
      <c r="JV639" s="185"/>
      <c r="JW639" s="185"/>
      <c r="JX639" s="185"/>
      <c r="JY639" s="185"/>
      <c r="JZ639" s="185"/>
      <c r="KA639" s="185"/>
      <c r="KB639" s="185"/>
      <c r="KC639" s="185"/>
      <c r="KD639" s="185"/>
      <c r="KE639" s="185"/>
      <c r="KF639" s="185"/>
      <c r="KG639" s="185"/>
      <c r="KH639" s="185"/>
      <c r="KI639" s="185"/>
      <c r="KJ639" s="185"/>
      <c r="KK639" s="185"/>
      <c r="KL639" s="185"/>
      <c r="KM639" s="185"/>
      <c r="KN639" s="185"/>
      <c r="KO639" s="185"/>
      <c r="KP639" s="185"/>
      <c r="KQ639" s="185"/>
      <c r="KR639" s="185"/>
      <c r="KS639" s="185"/>
      <c r="KT639" s="185"/>
      <c r="KU639" s="185"/>
      <c r="KV639" s="185"/>
      <c r="KW639" s="185"/>
      <c r="KX639" s="185"/>
      <c r="KY639" s="185"/>
      <c r="KZ639" s="185"/>
      <c r="LA639" s="185"/>
      <c r="LB639" s="185"/>
      <c r="LC639" s="185"/>
      <c r="LD639" s="185"/>
      <c r="LE639" s="185"/>
      <c r="LF639" s="185"/>
      <c r="LG639" s="185"/>
      <c r="LH639" s="185"/>
      <c r="LI639" s="185"/>
      <c r="LJ639" s="185"/>
      <c r="LK639" s="185"/>
      <c r="LL639" s="185"/>
      <c r="LM639" s="185"/>
      <c r="LN639" s="185"/>
      <c r="LO639" s="185"/>
      <c r="LP639" s="185"/>
      <c r="LQ639" s="185"/>
      <c r="LR639" s="185"/>
      <c r="LS639" s="185"/>
      <c r="LT639" s="185"/>
      <c r="LU639" s="185"/>
      <c r="LV639" s="185"/>
      <c r="LW639" s="185"/>
      <c r="LX639" s="185"/>
      <c r="LY639" s="185"/>
      <c r="LZ639" s="185"/>
      <c r="MA639" s="185"/>
      <c r="MB639" s="185"/>
      <c r="MC639" s="185"/>
      <c r="MD639" s="185"/>
      <c r="ME639" s="185"/>
      <c r="MF639" s="185"/>
      <c r="MG639" s="185"/>
      <c r="MH639" s="185"/>
      <c r="MI639" s="185"/>
      <c r="MJ639" s="185"/>
      <c r="MK639" s="185"/>
      <c r="ML639" s="185"/>
      <c r="MM639" s="185"/>
      <c r="MN639" s="185"/>
      <c r="MO639" s="185"/>
      <c r="MP639" s="185"/>
      <c r="MQ639" s="185"/>
      <c r="MR639" s="185"/>
      <c r="MS639" s="185"/>
      <c r="MT639" s="185"/>
      <c r="MU639" s="185"/>
      <c r="MV639" s="185"/>
      <c r="MW639" s="185"/>
      <c r="MX639" s="185"/>
      <c r="MY639" s="185"/>
      <c r="MZ639" s="185"/>
      <c r="NA639" s="185"/>
      <c r="NB639" s="185"/>
      <c r="NC639" s="185"/>
      <c r="ND639" s="185"/>
      <c r="NE639" s="185"/>
      <c r="NF639" s="185"/>
      <c r="NG639" s="185"/>
      <c r="NH639" s="185"/>
      <c r="NI639" s="185"/>
      <c r="NJ639" s="185"/>
      <c r="NK639" s="185"/>
      <c r="NL639" s="185"/>
      <c r="NM639" s="185"/>
      <c r="NN639" s="185"/>
      <c r="NO639" s="185"/>
      <c r="NP639" s="185"/>
      <c r="NQ639" s="185"/>
      <c r="NR639" s="185"/>
      <c r="NS639" s="185"/>
      <c r="NT639" s="185"/>
      <c r="NU639" s="185"/>
      <c r="NV639" s="185"/>
      <c r="NW639" s="185"/>
      <c r="NX639" s="185"/>
      <c r="NY639" s="185"/>
      <c r="NZ639" s="185"/>
      <c r="OA639" s="185"/>
      <c r="OB639" s="185"/>
      <c r="OC639" s="185"/>
      <c r="OD639" s="185"/>
      <c r="OE639" s="185"/>
      <c r="OF639" s="185"/>
      <c r="OG639" s="185"/>
      <c r="OH639" s="185"/>
      <c r="OI639" s="185"/>
      <c r="OJ639" s="185"/>
      <c r="OK639" s="185"/>
      <c r="OL639" s="185"/>
      <c r="OM639" s="185"/>
      <c r="ON639" s="185"/>
      <c r="OO639" s="185"/>
      <c r="OP639" s="185"/>
      <c r="OQ639" s="185"/>
      <c r="OR639" s="185"/>
      <c r="OS639" s="185"/>
      <c r="OT639" s="185"/>
      <c r="OU639" s="185"/>
      <c r="OV639" s="185"/>
      <c r="OW639" s="185"/>
      <c r="OX639" s="185"/>
      <c r="OY639" s="185"/>
      <c r="OZ639" s="185"/>
      <c r="PA639" s="185"/>
      <c r="PB639" s="185"/>
      <c r="PC639" s="185"/>
      <c r="PD639" s="185"/>
      <c r="PE639" s="185"/>
      <c r="PF639" s="185"/>
      <c r="PG639" s="185"/>
      <c r="PH639" s="185"/>
      <c r="PI639" s="185"/>
      <c r="PJ639" s="185"/>
      <c r="PK639" s="185"/>
      <c r="PL639" s="185"/>
      <c r="PM639" s="185"/>
      <c r="PN639" s="185"/>
      <c r="PO639" s="185"/>
      <c r="PP639" s="185"/>
      <c r="PQ639" s="185"/>
      <c r="PR639" s="185"/>
      <c r="PS639" s="185"/>
      <c r="PT639" s="185"/>
      <c r="PU639" s="185"/>
      <c r="PV639" s="185"/>
      <c r="PW639" s="185"/>
      <c r="PX639" s="185"/>
      <c r="PY639" s="185"/>
      <c r="PZ639" s="185"/>
      <c r="QA639" s="185"/>
      <c r="QB639" s="185"/>
      <c r="QC639" s="185"/>
      <c r="QD639" s="185"/>
      <c r="QE639" s="185"/>
      <c r="QF639" s="185"/>
      <c r="QG639" s="185"/>
      <c r="QH639" s="185"/>
      <c r="QI639" s="185"/>
      <c r="QJ639" s="185"/>
      <c r="QK639" s="185"/>
      <c r="QL639" s="185"/>
      <c r="QM639" s="185"/>
      <c r="QN639" s="185"/>
      <c r="QO639" s="185"/>
      <c r="QP639" s="185"/>
      <c r="QQ639" s="185"/>
      <c r="QR639" s="185"/>
      <c r="QS639" s="185"/>
      <c r="QT639" s="185"/>
      <c r="QU639" s="185"/>
      <c r="QV639" s="185"/>
      <c r="QW639" s="185"/>
      <c r="QX639" s="185"/>
      <c r="QY639" s="185"/>
      <c r="QZ639" s="185"/>
      <c r="RA639" s="185"/>
      <c r="RB639" s="185"/>
      <c r="RC639" s="185"/>
      <c r="RD639" s="185"/>
      <c r="RE639" s="185"/>
      <c r="RF639" s="185"/>
      <c r="RG639" s="185"/>
      <c r="RH639" s="185"/>
      <c r="RI639" s="185"/>
      <c r="RJ639" s="185"/>
      <c r="RK639" s="185"/>
      <c r="RL639" s="185"/>
      <c r="RM639" s="185"/>
      <c r="RN639" s="185"/>
      <c r="RO639" s="185"/>
      <c r="RP639" s="185"/>
      <c r="RQ639" s="185"/>
      <c r="RR639" s="185"/>
      <c r="RS639" s="185"/>
      <c r="RT639" s="185"/>
      <c r="RU639" s="185"/>
      <c r="RV639" s="185"/>
      <c r="RW639" s="185"/>
      <c r="RX639" s="185"/>
      <c r="RY639" s="185"/>
      <c r="RZ639" s="185"/>
      <c r="SA639" s="185"/>
      <c r="SB639" s="185"/>
      <c r="SC639" s="185"/>
      <c r="SD639" s="185"/>
      <c r="SE639" s="185"/>
      <c r="SF639" s="185"/>
      <c r="SG639" s="185"/>
      <c r="SH639" s="185"/>
      <c r="SI639" s="185"/>
      <c r="SJ639" s="185"/>
      <c r="SK639" s="185"/>
      <c r="SL639" s="185"/>
      <c r="SM639" s="185"/>
      <c r="SN639" s="185"/>
      <c r="SO639" s="185"/>
      <c r="SP639" s="185"/>
      <c r="SQ639" s="185"/>
      <c r="SR639" s="185"/>
      <c r="SS639" s="185"/>
      <c r="ST639" s="185"/>
      <c r="SU639" s="185"/>
      <c r="SV639" s="185"/>
      <c r="SW639" s="185"/>
      <c r="SX639" s="185"/>
      <c r="SY639" s="185"/>
      <c r="SZ639" s="185"/>
      <c r="TA639" s="185"/>
      <c r="TB639" s="185"/>
      <c r="TC639" s="185"/>
      <c r="TD639" s="185"/>
      <c r="TE639" s="185"/>
      <c r="TF639" s="185"/>
      <c r="TG639" s="185"/>
      <c r="TH639" s="185"/>
      <c r="TI639" s="185"/>
    </row>
    <row r="640" spans="1:529" s="79" customFormat="1" ht="27.75" customHeight="1" thickBot="1" x14ac:dyDescent="0.3">
      <c r="A640" s="286">
        <v>13140162</v>
      </c>
      <c r="B640" s="287">
        <v>40526</v>
      </c>
      <c r="C640" s="52" t="s">
        <v>249</v>
      </c>
      <c r="D640" s="52" t="s">
        <v>1637</v>
      </c>
      <c r="E640" s="52"/>
      <c r="F640" s="52"/>
      <c r="G640" s="52"/>
      <c r="H640" s="288">
        <v>43325</v>
      </c>
      <c r="I640" s="287">
        <v>40546</v>
      </c>
      <c r="J640" s="287" t="s">
        <v>163</v>
      </c>
      <c r="K640" s="52" t="s">
        <v>378</v>
      </c>
      <c r="L640" s="52"/>
      <c r="M640" s="52" t="s">
        <v>4841</v>
      </c>
      <c r="N640" s="52" t="s">
        <v>95</v>
      </c>
      <c r="O640" s="52" t="s">
        <v>4242</v>
      </c>
      <c r="P640" s="386"/>
      <c r="Q640" s="386"/>
      <c r="R640" s="386"/>
      <c r="S640" s="386"/>
      <c r="T640" s="726"/>
      <c r="U640" s="52"/>
      <c r="V640" s="52" t="s">
        <v>4242</v>
      </c>
      <c r="W640" s="52"/>
      <c r="X640" s="52"/>
      <c r="Y640" s="52"/>
      <c r="Z640" s="52"/>
      <c r="AA640" s="52"/>
      <c r="AB640" s="52"/>
      <c r="AC640" s="52"/>
      <c r="AD640" s="52"/>
      <c r="AE640" s="52"/>
      <c r="AF640" s="52"/>
      <c r="AG640" s="52"/>
      <c r="AH640" s="52"/>
      <c r="AI640" s="52" t="s">
        <v>2497</v>
      </c>
      <c r="AJ640" s="52" t="s">
        <v>2498</v>
      </c>
      <c r="AK640" s="301"/>
      <c r="AL640" s="29"/>
      <c r="AM640" s="13"/>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c r="CM640" s="185"/>
      <c r="CN640" s="185"/>
      <c r="CO640" s="185"/>
      <c r="CP640" s="185"/>
      <c r="CQ640" s="185"/>
      <c r="CR640" s="185"/>
      <c r="CS640" s="185"/>
      <c r="CT640" s="185"/>
      <c r="CU640" s="185"/>
      <c r="CV640" s="185"/>
      <c r="CW640" s="185"/>
      <c r="CX640" s="185"/>
      <c r="CY640" s="185"/>
      <c r="CZ640" s="185"/>
      <c r="DA640" s="185"/>
      <c r="DB640" s="185"/>
      <c r="DC640" s="185"/>
      <c r="DD640" s="185"/>
      <c r="DE640" s="185"/>
      <c r="DF640" s="185"/>
      <c r="DG640" s="185"/>
      <c r="DH640" s="185"/>
      <c r="DI640" s="185"/>
      <c r="DJ640" s="185"/>
      <c r="DK640" s="185"/>
      <c r="DL640" s="185"/>
      <c r="DM640" s="185"/>
      <c r="DN640" s="185"/>
      <c r="DO640" s="185"/>
      <c r="DP640" s="185"/>
      <c r="DQ640" s="185"/>
      <c r="DR640" s="185"/>
      <c r="DS640" s="185"/>
      <c r="DT640" s="185"/>
      <c r="DU640" s="185"/>
      <c r="DV640" s="185"/>
      <c r="DW640" s="185"/>
      <c r="DX640" s="185"/>
      <c r="DY640" s="185"/>
      <c r="DZ640" s="185"/>
      <c r="EA640" s="185"/>
      <c r="EB640" s="185"/>
      <c r="EC640" s="185"/>
      <c r="ED640" s="185"/>
      <c r="EE640" s="185"/>
      <c r="EF640" s="185"/>
      <c r="EG640" s="185"/>
      <c r="EH640" s="185"/>
      <c r="EI640" s="185"/>
      <c r="EJ640" s="185"/>
      <c r="EK640" s="185"/>
      <c r="EL640" s="185"/>
      <c r="EM640" s="185"/>
      <c r="EN640" s="185"/>
      <c r="EO640" s="185"/>
      <c r="EP640" s="185"/>
      <c r="EQ640" s="185"/>
      <c r="ER640" s="185"/>
      <c r="ES640" s="185"/>
      <c r="ET640" s="185"/>
      <c r="EU640" s="185"/>
      <c r="EV640" s="185"/>
      <c r="EW640" s="185"/>
      <c r="EX640" s="185"/>
      <c r="EY640" s="185"/>
      <c r="EZ640" s="185"/>
      <c r="FA640" s="185"/>
      <c r="FB640" s="185"/>
      <c r="FC640" s="185"/>
      <c r="FD640" s="185"/>
      <c r="FE640" s="185"/>
      <c r="FF640" s="185"/>
      <c r="FG640" s="185"/>
      <c r="FH640" s="185"/>
      <c r="FI640" s="185"/>
      <c r="FJ640" s="185"/>
      <c r="FK640" s="185"/>
      <c r="FL640" s="185"/>
      <c r="FM640" s="185"/>
      <c r="FN640" s="185"/>
      <c r="FO640" s="185"/>
      <c r="FP640" s="185"/>
      <c r="FQ640" s="185"/>
      <c r="FR640" s="185"/>
      <c r="FS640" s="185"/>
      <c r="FT640" s="185"/>
      <c r="FU640" s="185"/>
      <c r="FV640" s="185"/>
      <c r="FW640" s="185"/>
      <c r="FX640" s="185"/>
      <c r="FY640" s="185"/>
      <c r="FZ640" s="185"/>
      <c r="GA640" s="185"/>
      <c r="GB640" s="185"/>
      <c r="GC640" s="185"/>
      <c r="GD640" s="185"/>
      <c r="GE640" s="185"/>
      <c r="GF640" s="185"/>
      <c r="GG640" s="185"/>
      <c r="GH640" s="185"/>
      <c r="GI640" s="185"/>
      <c r="GJ640" s="185"/>
      <c r="GK640" s="185"/>
      <c r="GL640" s="185"/>
      <c r="GM640" s="185"/>
      <c r="GN640" s="185"/>
      <c r="GO640" s="185"/>
      <c r="GP640" s="185"/>
      <c r="GQ640" s="185"/>
      <c r="GR640" s="185"/>
      <c r="GS640" s="185"/>
      <c r="GT640" s="185"/>
      <c r="GU640" s="185"/>
      <c r="GV640" s="185"/>
      <c r="GW640" s="185"/>
      <c r="GX640" s="185"/>
      <c r="GY640" s="185"/>
      <c r="GZ640" s="185"/>
      <c r="HA640" s="185"/>
      <c r="HB640" s="185"/>
      <c r="HC640" s="185"/>
      <c r="HD640" s="185"/>
      <c r="HE640" s="185"/>
      <c r="HF640" s="185"/>
      <c r="HG640" s="185"/>
      <c r="HH640" s="185"/>
      <c r="HI640" s="185"/>
      <c r="HJ640" s="185"/>
      <c r="HK640" s="185"/>
      <c r="HL640" s="185"/>
      <c r="HM640" s="185"/>
      <c r="HN640" s="185"/>
      <c r="HO640" s="185"/>
      <c r="HP640" s="185"/>
      <c r="HQ640" s="185"/>
      <c r="HR640" s="185"/>
      <c r="HS640" s="185"/>
      <c r="HT640" s="185"/>
      <c r="HU640" s="185"/>
      <c r="HV640" s="185"/>
      <c r="HW640" s="185"/>
      <c r="HX640" s="185"/>
      <c r="HY640" s="185"/>
      <c r="HZ640" s="185"/>
      <c r="IA640" s="185"/>
      <c r="IB640" s="185"/>
      <c r="IC640" s="185"/>
      <c r="ID640" s="185"/>
      <c r="IE640" s="185"/>
      <c r="IF640" s="185"/>
      <c r="IG640" s="185"/>
      <c r="IH640" s="185"/>
      <c r="II640" s="185"/>
      <c r="IJ640" s="185"/>
      <c r="IK640" s="185"/>
      <c r="IL640" s="185"/>
      <c r="IM640" s="185"/>
      <c r="IN640" s="185"/>
      <c r="IO640" s="185"/>
      <c r="IP640" s="185"/>
      <c r="IQ640" s="185"/>
      <c r="IR640" s="185"/>
      <c r="IS640" s="185"/>
      <c r="IT640" s="185"/>
      <c r="IU640" s="185"/>
      <c r="IV640" s="185"/>
      <c r="IW640" s="185"/>
      <c r="IX640" s="185"/>
      <c r="IY640" s="185"/>
      <c r="IZ640" s="185"/>
      <c r="JA640" s="185"/>
      <c r="JB640" s="185"/>
      <c r="JC640" s="185"/>
      <c r="JD640" s="185"/>
      <c r="JE640" s="185"/>
      <c r="JF640" s="185"/>
      <c r="JG640" s="185"/>
      <c r="JH640" s="185"/>
      <c r="JI640" s="185"/>
      <c r="JJ640" s="185"/>
      <c r="JK640" s="185"/>
      <c r="JL640" s="185"/>
      <c r="JM640" s="185"/>
      <c r="JN640" s="185"/>
      <c r="JO640" s="185"/>
      <c r="JP640" s="185"/>
      <c r="JQ640" s="185"/>
      <c r="JR640" s="185"/>
      <c r="JS640" s="185"/>
      <c r="JT640" s="185"/>
      <c r="JU640" s="185"/>
      <c r="JV640" s="185"/>
      <c r="JW640" s="185"/>
      <c r="JX640" s="185"/>
      <c r="JY640" s="185"/>
      <c r="JZ640" s="185"/>
      <c r="KA640" s="185"/>
      <c r="KB640" s="185"/>
      <c r="KC640" s="185"/>
      <c r="KD640" s="185"/>
      <c r="KE640" s="185"/>
      <c r="KF640" s="185"/>
      <c r="KG640" s="185"/>
      <c r="KH640" s="185"/>
      <c r="KI640" s="185"/>
      <c r="KJ640" s="185"/>
      <c r="KK640" s="185"/>
      <c r="KL640" s="185"/>
      <c r="KM640" s="185"/>
      <c r="KN640" s="185"/>
      <c r="KO640" s="185"/>
      <c r="KP640" s="185"/>
      <c r="KQ640" s="185"/>
      <c r="KR640" s="185"/>
      <c r="KS640" s="185"/>
      <c r="KT640" s="185"/>
      <c r="KU640" s="185"/>
      <c r="KV640" s="185"/>
      <c r="KW640" s="185"/>
      <c r="KX640" s="185"/>
      <c r="KY640" s="185"/>
      <c r="KZ640" s="185"/>
      <c r="LA640" s="185"/>
      <c r="LB640" s="185"/>
      <c r="LC640" s="185"/>
      <c r="LD640" s="185"/>
      <c r="LE640" s="185"/>
      <c r="LF640" s="185"/>
      <c r="LG640" s="185"/>
      <c r="LH640" s="185"/>
      <c r="LI640" s="185"/>
      <c r="LJ640" s="185"/>
      <c r="LK640" s="185"/>
      <c r="LL640" s="185"/>
      <c r="LM640" s="185"/>
      <c r="LN640" s="185"/>
      <c r="LO640" s="185"/>
      <c r="LP640" s="185"/>
      <c r="LQ640" s="185"/>
      <c r="LR640" s="185"/>
      <c r="LS640" s="185"/>
      <c r="LT640" s="185"/>
      <c r="LU640" s="185"/>
      <c r="LV640" s="185"/>
      <c r="LW640" s="185"/>
      <c r="LX640" s="185"/>
      <c r="LY640" s="185"/>
      <c r="LZ640" s="185"/>
      <c r="MA640" s="185"/>
      <c r="MB640" s="185"/>
      <c r="MC640" s="185"/>
      <c r="MD640" s="185"/>
      <c r="ME640" s="185"/>
      <c r="MF640" s="185"/>
      <c r="MG640" s="185"/>
      <c r="MH640" s="185"/>
      <c r="MI640" s="185"/>
      <c r="MJ640" s="185"/>
      <c r="MK640" s="185"/>
      <c r="ML640" s="185"/>
      <c r="MM640" s="185"/>
      <c r="MN640" s="185"/>
      <c r="MO640" s="185"/>
      <c r="MP640" s="185"/>
      <c r="MQ640" s="185"/>
      <c r="MR640" s="185"/>
      <c r="MS640" s="185"/>
      <c r="MT640" s="185"/>
      <c r="MU640" s="185"/>
      <c r="MV640" s="185"/>
      <c r="MW640" s="185"/>
      <c r="MX640" s="185"/>
      <c r="MY640" s="185"/>
      <c r="MZ640" s="185"/>
      <c r="NA640" s="185"/>
      <c r="NB640" s="185"/>
      <c r="NC640" s="185"/>
      <c r="ND640" s="185"/>
      <c r="NE640" s="185"/>
      <c r="NF640" s="185"/>
      <c r="NG640" s="185"/>
      <c r="NH640" s="185"/>
      <c r="NI640" s="185"/>
      <c r="NJ640" s="185"/>
      <c r="NK640" s="185"/>
      <c r="NL640" s="185"/>
      <c r="NM640" s="185"/>
      <c r="NN640" s="185"/>
      <c r="NO640" s="185"/>
      <c r="NP640" s="185"/>
      <c r="NQ640" s="185"/>
      <c r="NR640" s="185"/>
      <c r="NS640" s="185"/>
      <c r="NT640" s="185"/>
      <c r="NU640" s="185"/>
      <c r="NV640" s="185"/>
      <c r="NW640" s="185"/>
      <c r="NX640" s="185"/>
      <c r="NY640" s="185"/>
      <c r="NZ640" s="185"/>
      <c r="OA640" s="185"/>
      <c r="OB640" s="185"/>
      <c r="OC640" s="185"/>
      <c r="OD640" s="185"/>
      <c r="OE640" s="185"/>
      <c r="OF640" s="185"/>
      <c r="OG640" s="185"/>
      <c r="OH640" s="185"/>
      <c r="OI640" s="185"/>
      <c r="OJ640" s="185"/>
      <c r="OK640" s="185"/>
      <c r="OL640" s="185"/>
      <c r="OM640" s="185"/>
      <c r="ON640" s="185"/>
      <c r="OO640" s="185"/>
      <c r="OP640" s="185"/>
      <c r="OQ640" s="185"/>
      <c r="OR640" s="185"/>
      <c r="OS640" s="185"/>
      <c r="OT640" s="185"/>
      <c r="OU640" s="185"/>
      <c r="OV640" s="185"/>
      <c r="OW640" s="185"/>
      <c r="OX640" s="185"/>
      <c r="OY640" s="185"/>
      <c r="OZ640" s="185"/>
      <c r="PA640" s="185"/>
      <c r="PB640" s="185"/>
      <c r="PC640" s="185"/>
      <c r="PD640" s="185"/>
      <c r="PE640" s="185"/>
      <c r="PF640" s="185"/>
      <c r="PG640" s="185"/>
      <c r="PH640" s="185"/>
      <c r="PI640" s="185"/>
      <c r="PJ640" s="185"/>
      <c r="PK640" s="185"/>
      <c r="PL640" s="185"/>
      <c r="PM640" s="185"/>
      <c r="PN640" s="185"/>
      <c r="PO640" s="185"/>
      <c r="PP640" s="185"/>
      <c r="PQ640" s="185"/>
      <c r="PR640" s="185"/>
      <c r="PS640" s="185"/>
      <c r="PT640" s="185"/>
      <c r="PU640" s="185"/>
      <c r="PV640" s="185"/>
      <c r="PW640" s="185"/>
      <c r="PX640" s="185"/>
      <c r="PY640" s="185"/>
      <c r="PZ640" s="185"/>
      <c r="QA640" s="185"/>
      <c r="QB640" s="185"/>
      <c r="QC640" s="185"/>
      <c r="QD640" s="185"/>
      <c r="QE640" s="185"/>
      <c r="QF640" s="185"/>
      <c r="QG640" s="185"/>
      <c r="QH640" s="185"/>
      <c r="QI640" s="185"/>
      <c r="QJ640" s="185"/>
      <c r="QK640" s="185"/>
      <c r="QL640" s="185"/>
      <c r="QM640" s="185"/>
      <c r="QN640" s="185"/>
      <c r="QO640" s="185"/>
      <c r="QP640" s="185"/>
      <c r="QQ640" s="185"/>
      <c r="QR640" s="185"/>
      <c r="QS640" s="185"/>
      <c r="QT640" s="185"/>
      <c r="QU640" s="185"/>
      <c r="QV640" s="185"/>
      <c r="QW640" s="185"/>
      <c r="QX640" s="185"/>
      <c r="QY640" s="185"/>
      <c r="QZ640" s="185"/>
      <c r="RA640" s="185"/>
      <c r="RB640" s="185"/>
      <c r="RC640" s="185"/>
      <c r="RD640" s="185"/>
      <c r="RE640" s="185"/>
      <c r="RF640" s="185"/>
      <c r="RG640" s="185"/>
      <c r="RH640" s="185"/>
      <c r="RI640" s="185"/>
      <c r="RJ640" s="185"/>
      <c r="RK640" s="185"/>
      <c r="RL640" s="185"/>
      <c r="RM640" s="185"/>
      <c r="RN640" s="185"/>
      <c r="RO640" s="185"/>
      <c r="RP640" s="185"/>
      <c r="RQ640" s="185"/>
      <c r="RR640" s="185"/>
      <c r="RS640" s="185"/>
      <c r="RT640" s="185"/>
      <c r="RU640" s="185"/>
      <c r="RV640" s="185"/>
      <c r="RW640" s="185"/>
      <c r="RX640" s="185"/>
      <c r="RY640" s="185"/>
      <c r="RZ640" s="185"/>
      <c r="SA640" s="185"/>
      <c r="SB640" s="185"/>
      <c r="SC640" s="185"/>
      <c r="SD640" s="185"/>
      <c r="SE640" s="185"/>
      <c r="SF640" s="185"/>
      <c r="SG640" s="185"/>
      <c r="SH640" s="185"/>
      <c r="SI640" s="185"/>
      <c r="SJ640" s="185"/>
      <c r="SK640" s="185"/>
      <c r="SL640" s="185"/>
      <c r="SM640" s="185"/>
      <c r="SN640" s="185"/>
      <c r="SO640" s="185"/>
      <c r="SP640" s="185"/>
      <c r="SQ640" s="185"/>
      <c r="SR640" s="185"/>
      <c r="SS640" s="185"/>
      <c r="ST640" s="185"/>
      <c r="SU640" s="185"/>
      <c r="SV640" s="185"/>
      <c r="SW640" s="185"/>
      <c r="SX640" s="185"/>
      <c r="SY640" s="185"/>
      <c r="SZ640" s="185"/>
      <c r="TA640" s="185"/>
      <c r="TB640" s="185"/>
      <c r="TC640" s="185"/>
      <c r="TD640" s="185"/>
      <c r="TE640" s="185"/>
      <c r="TF640" s="185"/>
      <c r="TG640" s="185"/>
      <c r="TH640" s="185"/>
      <c r="TI640" s="185"/>
    </row>
    <row r="641" spans="1:529" s="79" customFormat="1" ht="27.75" customHeight="1" x14ac:dyDescent="0.25">
      <c r="A641" s="96">
        <v>13140163</v>
      </c>
      <c r="B641" s="31">
        <v>40542</v>
      </c>
      <c r="C641" s="105" t="s">
        <v>1638</v>
      </c>
      <c r="D641" s="625" t="s">
        <v>4243</v>
      </c>
      <c r="E641" s="105"/>
      <c r="F641" s="105"/>
      <c r="G641" s="105"/>
      <c r="H641" s="96">
        <v>53535</v>
      </c>
      <c r="I641" s="31">
        <v>40563</v>
      </c>
      <c r="J641" s="31" t="s">
        <v>1196</v>
      </c>
      <c r="K641" s="625" t="s">
        <v>1630</v>
      </c>
      <c r="L641" s="625"/>
      <c r="M641" s="625" t="s">
        <v>4842</v>
      </c>
      <c r="N641" s="31" t="s">
        <v>21</v>
      </c>
      <c r="O641" s="625">
        <v>737300</v>
      </c>
      <c r="P641" s="71"/>
      <c r="Q641" s="409"/>
      <c r="R641" s="71"/>
      <c r="S641" s="549"/>
      <c r="T641" s="705"/>
      <c r="U641" s="625"/>
      <c r="V641" s="625">
        <v>737300</v>
      </c>
      <c r="W641" s="49"/>
      <c r="X641" s="49"/>
      <c r="Y641" s="49"/>
      <c r="Z641" s="49"/>
      <c r="AA641" s="49"/>
      <c r="AB641" s="49"/>
      <c r="AC641" s="49"/>
      <c r="AD641" s="49"/>
      <c r="AE641" s="49"/>
      <c r="AF641" s="49"/>
      <c r="AG641" s="625"/>
      <c r="AH641" s="625"/>
      <c r="AI641" s="625" t="s">
        <v>2499</v>
      </c>
      <c r="AJ641" s="625" t="s">
        <v>2500</v>
      </c>
      <c r="AK641" s="220"/>
      <c r="AL641" s="220"/>
      <c r="AM641" s="49"/>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c r="CM641" s="185"/>
      <c r="CN641" s="185"/>
      <c r="CO641" s="185"/>
      <c r="CP641" s="185"/>
      <c r="CQ641" s="185"/>
      <c r="CR641" s="185"/>
      <c r="CS641" s="185"/>
      <c r="CT641" s="185"/>
      <c r="CU641" s="185"/>
      <c r="CV641" s="185"/>
      <c r="CW641" s="185"/>
      <c r="CX641" s="185"/>
      <c r="CY641" s="185"/>
      <c r="CZ641" s="185"/>
      <c r="DA641" s="185"/>
      <c r="DB641" s="185"/>
      <c r="DC641" s="185"/>
      <c r="DD641" s="185"/>
      <c r="DE641" s="185"/>
      <c r="DF641" s="185"/>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85"/>
      <c r="EJ641" s="185"/>
      <c r="EK641" s="185"/>
      <c r="EL641" s="185"/>
      <c r="EM641" s="185"/>
      <c r="EN641" s="185"/>
      <c r="EO641" s="185"/>
      <c r="EP641" s="185"/>
      <c r="EQ641" s="185"/>
      <c r="ER641" s="185"/>
      <c r="ES641" s="185"/>
      <c r="ET641" s="185"/>
      <c r="EU641" s="185"/>
      <c r="EV641" s="185"/>
      <c r="EW641" s="185"/>
      <c r="EX641" s="185"/>
      <c r="EY641" s="185"/>
      <c r="EZ641" s="185"/>
      <c r="FA641" s="185"/>
      <c r="FB641" s="185"/>
      <c r="FC641" s="185"/>
      <c r="FD641" s="185"/>
      <c r="FE641" s="185"/>
      <c r="FF641" s="185"/>
      <c r="FG641" s="185"/>
      <c r="FH641" s="185"/>
      <c r="FI641" s="185"/>
      <c r="FJ641" s="185"/>
      <c r="FK641" s="185"/>
      <c r="FL641" s="185"/>
      <c r="FM641" s="185"/>
      <c r="FN641" s="185"/>
      <c r="FO641" s="185"/>
      <c r="FP641" s="185"/>
      <c r="FQ641" s="185"/>
      <c r="FR641" s="185"/>
      <c r="FS641" s="185"/>
      <c r="FT641" s="185"/>
      <c r="FU641" s="185"/>
      <c r="FV641" s="185"/>
      <c r="FW641" s="185"/>
      <c r="FX641" s="185"/>
      <c r="FY641" s="185"/>
      <c r="FZ641" s="185"/>
      <c r="GA641" s="185"/>
      <c r="GB641" s="185"/>
      <c r="GC641" s="185"/>
      <c r="GD641" s="185"/>
      <c r="GE641" s="185"/>
      <c r="GF641" s="185"/>
      <c r="GG641" s="185"/>
      <c r="GH641" s="185"/>
      <c r="GI641" s="185"/>
      <c r="GJ641" s="185"/>
      <c r="GK641" s="185"/>
      <c r="GL641" s="185"/>
      <c r="GM641" s="185"/>
      <c r="GN641" s="185"/>
      <c r="GO641" s="185"/>
      <c r="GP641" s="185"/>
      <c r="GQ641" s="185"/>
      <c r="GR641" s="185"/>
      <c r="GS641" s="185"/>
      <c r="GT641" s="185"/>
      <c r="GU641" s="185"/>
      <c r="GV641" s="185"/>
      <c r="GW641" s="185"/>
      <c r="GX641" s="185"/>
      <c r="GY641" s="185"/>
      <c r="GZ641" s="185"/>
      <c r="HA641" s="185"/>
      <c r="HB641" s="185"/>
      <c r="HC641" s="185"/>
      <c r="HD641" s="185"/>
      <c r="HE641" s="185"/>
      <c r="HF641" s="185"/>
      <c r="HG641" s="185"/>
      <c r="HH641" s="185"/>
      <c r="HI641" s="185"/>
      <c r="HJ641" s="185"/>
      <c r="HK641" s="185"/>
      <c r="HL641" s="185"/>
      <c r="HM641" s="185"/>
      <c r="HN641" s="185"/>
      <c r="HO641" s="185"/>
      <c r="HP641" s="185"/>
      <c r="HQ641" s="185"/>
      <c r="HR641" s="185"/>
      <c r="HS641" s="185"/>
      <c r="HT641" s="185"/>
      <c r="HU641" s="185"/>
      <c r="HV641" s="185"/>
      <c r="HW641" s="185"/>
      <c r="HX641" s="185"/>
      <c r="HY641" s="185"/>
      <c r="HZ641" s="185"/>
      <c r="IA641" s="185"/>
      <c r="IB641" s="185"/>
      <c r="IC641" s="185"/>
      <c r="ID641" s="185"/>
      <c r="IE641" s="185"/>
      <c r="IF641" s="185"/>
      <c r="IG641" s="185"/>
      <c r="IH641" s="185"/>
      <c r="II641" s="185"/>
      <c r="IJ641" s="185"/>
      <c r="IK641" s="185"/>
      <c r="IL641" s="185"/>
      <c r="IM641" s="185"/>
      <c r="IN641" s="185"/>
      <c r="IO641" s="185"/>
      <c r="IP641" s="185"/>
      <c r="IQ641" s="185"/>
      <c r="IR641" s="185"/>
      <c r="IS641" s="185"/>
      <c r="IT641" s="185"/>
      <c r="IU641" s="185"/>
      <c r="IV641" s="185"/>
      <c r="IW641" s="185"/>
      <c r="IX641" s="185"/>
      <c r="IY641" s="185"/>
      <c r="IZ641" s="185"/>
      <c r="JA641" s="185"/>
      <c r="JB641" s="185"/>
      <c r="JC641" s="185"/>
      <c r="JD641" s="185"/>
      <c r="JE641" s="185"/>
      <c r="JF641" s="185"/>
      <c r="JG641" s="185"/>
      <c r="JH641" s="185"/>
      <c r="JI641" s="185"/>
      <c r="JJ641" s="185"/>
      <c r="JK641" s="185"/>
      <c r="JL641" s="185"/>
      <c r="JM641" s="185"/>
      <c r="JN641" s="185"/>
      <c r="JO641" s="185"/>
      <c r="JP641" s="185"/>
      <c r="JQ641" s="185"/>
      <c r="JR641" s="185"/>
      <c r="JS641" s="185"/>
      <c r="JT641" s="185"/>
      <c r="JU641" s="185"/>
      <c r="JV641" s="185"/>
      <c r="JW641" s="185"/>
      <c r="JX641" s="185"/>
      <c r="JY641" s="185"/>
      <c r="JZ641" s="185"/>
      <c r="KA641" s="185"/>
      <c r="KB641" s="185"/>
      <c r="KC641" s="185"/>
      <c r="KD641" s="185"/>
      <c r="KE641" s="185"/>
      <c r="KF641" s="185"/>
      <c r="KG641" s="185"/>
      <c r="KH641" s="185"/>
      <c r="KI641" s="185"/>
      <c r="KJ641" s="185"/>
      <c r="KK641" s="185"/>
      <c r="KL641" s="185"/>
      <c r="KM641" s="185"/>
      <c r="KN641" s="185"/>
      <c r="KO641" s="185"/>
      <c r="KP641" s="185"/>
      <c r="KQ641" s="185"/>
      <c r="KR641" s="185"/>
      <c r="KS641" s="185"/>
      <c r="KT641" s="185"/>
      <c r="KU641" s="185"/>
      <c r="KV641" s="185"/>
      <c r="KW641" s="185"/>
      <c r="KX641" s="185"/>
      <c r="KY641" s="185"/>
      <c r="KZ641" s="185"/>
      <c r="LA641" s="185"/>
      <c r="LB641" s="185"/>
      <c r="LC641" s="185"/>
      <c r="LD641" s="185"/>
      <c r="LE641" s="185"/>
      <c r="LF641" s="185"/>
      <c r="LG641" s="185"/>
      <c r="LH641" s="185"/>
      <c r="LI641" s="185"/>
      <c r="LJ641" s="185"/>
      <c r="LK641" s="185"/>
      <c r="LL641" s="185"/>
      <c r="LM641" s="185"/>
      <c r="LN641" s="185"/>
      <c r="LO641" s="185"/>
      <c r="LP641" s="185"/>
      <c r="LQ641" s="185"/>
      <c r="LR641" s="185"/>
      <c r="LS641" s="185"/>
      <c r="LT641" s="185"/>
      <c r="LU641" s="185"/>
      <c r="LV641" s="185"/>
      <c r="LW641" s="185"/>
      <c r="LX641" s="185"/>
      <c r="LY641" s="185"/>
      <c r="LZ641" s="185"/>
      <c r="MA641" s="185"/>
      <c r="MB641" s="185"/>
      <c r="MC641" s="185"/>
      <c r="MD641" s="185"/>
      <c r="ME641" s="185"/>
      <c r="MF641" s="185"/>
      <c r="MG641" s="185"/>
      <c r="MH641" s="185"/>
      <c r="MI641" s="185"/>
      <c r="MJ641" s="185"/>
      <c r="MK641" s="185"/>
      <c r="ML641" s="185"/>
      <c r="MM641" s="185"/>
      <c r="MN641" s="185"/>
      <c r="MO641" s="185"/>
      <c r="MP641" s="185"/>
      <c r="MQ641" s="185"/>
      <c r="MR641" s="185"/>
      <c r="MS641" s="185"/>
      <c r="MT641" s="185"/>
      <c r="MU641" s="185"/>
      <c r="MV641" s="185"/>
      <c r="MW641" s="185"/>
      <c r="MX641" s="185"/>
      <c r="MY641" s="185"/>
      <c r="MZ641" s="185"/>
      <c r="NA641" s="185"/>
      <c r="NB641" s="185"/>
      <c r="NC641" s="185"/>
      <c r="ND641" s="185"/>
      <c r="NE641" s="185"/>
      <c r="NF641" s="185"/>
      <c r="NG641" s="185"/>
      <c r="NH641" s="185"/>
      <c r="NI641" s="185"/>
      <c r="NJ641" s="185"/>
      <c r="NK641" s="185"/>
      <c r="NL641" s="185"/>
      <c r="NM641" s="185"/>
      <c r="NN641" s="185"/>
      <c r="NO641" s="185"/>
      <c r="NP641" s="185"/>
      <c r="NQ641" s="185"/>
      <c r="NR641" s="185"/>
      <c r="NS641" s="185"/>
      <c r="NT641" s="185"/>
      <c r="NU641" s="185"/>
      <c r="NV641" s="185"/>
      <c r="NW641" s="185"/>
      <c r="NX641" s="185"/>
      <c r="NY641" s="185"/>
      <c r="NZ641" s="185"/>
      <c r="OA641" s="185"/>
      <c r="OB641" s="185"/>
      <c r="OC641" s="185"/>
      <c r="OD641" s="185"/>
      <c r="OE641" s="185"/>
      <c r="OF641" s="185"/>
      <c r="OG641" s="185"/>
      <c r="OH641" s="185"/>
      <c r="OI641" s="185"/>
      <c r="OJ641" s="185"/>
      <c r="OK641" s="185"/>
      <c r="OL641" s="185"/>
      <c r="OM641" s="185"/>
      <c r="ON641" s="185"/>
      <c r="OO641" s="185"/>
      <c r="OP641" s="185"/>
      <c r="OQ641" s="185"/>
      <c r="OR641" s="185"/>
      <c r="OS641" s="185"/>
      <c r="OT641" s="185"/>
      <c r="OU641" s="185"/>
      <c r="OV641" s="185"/>
      <c r="OW641" s="185"/>
      <c r="OX641" s="185"/>
      <c r="OY641" s="185"/>
      <c r="OZ641" s="185"/>
      <c r="PA641" s="185"/>
      <c r="PB641" s="185"/>
      <c r="PC641" s="185"/>
      <c r="PD641" s="185"/>
      <c r="PE641" s="185"/>
      <c r="PF641" s="185"/>
      <c r="PG641" s="185"/>
      <c r="PH641" s="185"/>
      <c r="PI641" s="185"/>
      <c r="PJ641" s="185"/>
      <c r="PK641" s="185"/>
      <c r="PL641" s="185"/>
      <c r="PM641" s="185"/>
      <c r="PN641" s="185"/>
      <c r="PO641" s="185"/>
      <c r="PP641" s="185"/>
      <c r="PQ641" s="185"/>
      <c r="PR641" s="185"/>
      <c r="PS641" s="185"/>
      <c r="PT641" s="185"/>
      <c r="PU641" s="185"/>
      <c r="PV641" s="185"/>
      <c r="PW641" s="185"/>
      <c r="PX641" s="185"/>
      <c r="PY641" s="185"/>
      <c r="PZ641" s="185"/>
      <c r="QA641" s="185"/>
      <c r="QB641" s="185"/>
      <c r="QC641" s="185"/>
      <c r="QD641" s="185"/>
      <c r="QE641" s="185"/>
      <c r="QF641" s="185"/>
      <c r="QG641" s="185"/>
      <c r="QH641" s="185"/>
      <c r="QI641" s="185"/>
      <c r="QJ641" s="185"/>
      <c r="QK641" s="185"/>
      <c r="QL641" s="185"/>
      <c r="QM641" s="185"/>
      <c r="QN641" s="185"/>
      <c r="QO641" s="185"/>
      <c r="QP641" s="185"/>
      <c r="QQ641" s="185"/>
      <c r="QR641" s="185"/>
      <c r="QS641" s="185"/>
      <c r="QT641" s="185"/>
      <c r="QU641" s="185"/>
      <c r="QV641" s="185"/>
      <c r="QW641" s="185"/>
      <c r="QX641" s="185"/>
      <c r="QY641" s="185"/>
      <c r="QZ641" s="185"/>
      <c r="RA641" s="185"/>
      <c r="RB641" s="185"/>
      <c r="RC641" s="185"/>
      <c r="RD641" s="185"/>
      <c r="RE641" s="185"/>
      <c r="RF641" s="185"/>
      <c r="RG641" s="185"/>
      <c r="RH641" s="185"/>
      <c r="RI641" s="185"/>
      <c r="RJ641" s="185"/>
      <c r="RK641" s="185"/>
      <c r="RL641" s="185"/>
      <c r="RM641" s="185"/>
      <c r="RN641" s="185"/>
      <c r="RO641" s="185"/>
      <c r="RP641" s="185"/>
      <c r="RQ641" s="185"/>
      <c r="RR641" s="185"/>
      <c r="RS641" s="185"/>
      <c r="RT641" s="185"/>
      <c r="RU641" s="185"/>
      <c r="RV641" s="185"/>
      <c r="RW641" s="185"/>
      <c r="RX641" s="185"/>
      <c r="RY641" s="185"/>
      <c r="RZ641" s="185"/>
      <c r="SA641" s="185"/>
      <c r="SB641" s="185"/>
      <c r="SC641" s="185"/>
      <c r="SD641" s="185"/>
      <c r="SE641" s="185"/>
      <c r="SF641" s="185"/>
      <c r="SG641" s="185"/>
      <c r="SH641" s="185"/>
      <c r="SI641" s="185"/>
      <c r="SJ641" s="185"/>
      <c r="SK641" s="185"/>
      <c r="SL641" s="185"/>
      <c r="SM641" s="185"/>
      <c r="SN641" s="185"/>
      <c r="SO641" s="185"/>
      <c r="SP641" s="185"/>
      <c r="SQ641" s="185"/>
      <c r="SR641" s="185"/>
      <c r="SS641" s="185"/>
      <c r="ST641" s="185"/>
      <c r="SU641" s="185"/>
      <c r="SV641" s="185"/>
      <c r="SW641" s="185"/>
      <c r="SX641" s="185"/>
      <c r="SY641" s="185"/>
      <c r="SZ641" s="185"/>
      <c r="TA641" s="185"/>
      <c r="TB641" s="185"/>
      <c r="TC641" s="185"/>
      <c r="TD641" s="185"/>
      <c r="TE641" s="185"/>
      <c r="TF641" s="185"/>
      <c r="TG641" s="185"/>
      <c r="TH641" s="185"/>
      <c r="TI641" s="185"/>
    </row>
    <row r="642" spans="1:529" s="79" customFormat="1" ht="27.75" customHeight="1" x14ac:dyDescent="0.25">
      <c r="A642" s="39">
        <v>13140163</v>
      </c>
      <c r="B642" s="5">
        <v>40542</v>
      </c>
      <c r="C642" s="626" t="s">
        <v>1638</v>
      </c>
      <c r="D642" s="626" t="s">
        <v>4243</v>
      </c>
      <c r="E642" s="626"/>
      <c r="F642" s="626"/>
      <c r="G642" s="626"/>
      <c r="H642" s="39">
        <v>53535</v>
      </c>
      <c r="I642" s="5">
        <v>40563</v>
      </c>
      <c r="J642" s="5" t="s">
        <v>1196</v>
      </c>
      <c r="K642" s="626" t="s">
        <v>1630</v>
      </c>
      <c r="L642" s="626"/>
      <c r="M642" s="626" t="s">
        <v>4842</v>
      </c>
      <c r="N642" s="626" t="s">
        <v>21</v>
      </c>
      <c r="O642" s="626">
        <v>310000</v>
      </c>
      <c r="P642" s="66"/>
      <c r="Q642" s="66"/>
      <c r="R642" s="66"/>
      <c r="S642" s="66"/>
      <c r="T642" s="715"/>
      <c r="U642" s="626"/>
      <c r="V642" s="626">
        <v>310000</v>
      </c>
      <c r="W642" s="626"/>
      <c r="X642" s="626"/>
      <c r="Y642" s="626"/>
      <c r="Z642" s="626"/>
      <c r="AA642" s="626"/>
      <c r="AB642" s="626"/>
      <c r="AC642" s="626"/>
      <c r="AD642" s="626"/>
      <c r="AE642" s="626"/>
      <c r="AF642" s="626"/>
      <c r="AG642" s="626"/>
      <c r="AH642" s="626"/>
      <c r="AI642" s="626" t="s">
        <v>2501</v>
      </c>
      <c r="AJ642" s="626" t="s">
        <v>2502</v>
      </c>
      <c r="AK642" s="7"/>
      <c r="AL642" s="20"/>
      <c r="AM642" s="13"/>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185"/>
      <c r="HL642" s="185"/>
      <c r="HM642" s="185"/>
      <c r="HN642" s="185"/>
      <c r="HO642" s="185"/>
      <c r="HP642" s="185"/>
      <c r="HQ642" s="185"/>
      <c r="HR642" s="185"/>
      <c r="HS642" s="185"/>
      <c r="HT642" s="185"/>
      <c r="HU642" s="185"/>
      <c r="HV642" s="185"/>
      <c r="HW642" s="185"/>
      <c r="HX642" s="185"/>
      <c r="HY642" s="185"/>
      <c r="HZ642" s="185"/>
      <c r="IA642" s="185"/>
      <c r="IB642" s="185"/>
      <c r="IC642" s="185"/>
      <c r="ID642" s="185"/>
      <c r="IE642" s="185"/>
      <c r="IF642" s="185"/>
      <c r="IG642" s="185"/>
      <c r="IH642" s="185"/>
      <c r="II642" s="185"/>
      <c r="IJ642" s="185"/>
      <c r="IK642" s="185"/>
      <c r="IL642" s="185"/>
      <c r="IM642" s="185"/>
      <c r="IN642" s="185"/>
      <c r="IO642" s="185"/>
      <c r="IP642" s="185"/>
      <c r="IQ642" s="185"/>
      <c r="IR642" s="185"/>
      <c r="IS642" s="185"/>
      <c r="IT642" s="185"/>
      <c r="IU642" s="185"/>
      <c r="IV642" s="185"/>
      <c r="IW642" s="185"/>
      <c r="IX642" s="185"/>
      <c r="IY642" s="185"/>
      <c r="IZ642" s="185"/>
      <c r="JA642" s="185"/>
      <c r="JB642" s="185"/>
      <c r="JC642" s="185"/>
      <c r="JD642" s="185"/>
      <c r="JE642" s="185"/>
      <c r="JF642" s="185"/>
      <c r="JG642" s="185"/>
      <c r="JH642" s="185"/>
      <c r="JI642" s="185"/>
      <c r="JJ642" s="185"/>
      <c r="JK642" s="185"/>
      <c r="JL642" s="185"/>
      <c r="JM642" s="185"/>
      <c r="JN642" s="185"/>
      <c r="JO642" s="185"/>
      <c r="JP642" s="185"/>
      <c r="JQ642" s="185"/>
      <c r="JR642" s="185"/>
      <c r="JS642" s="185"/>
      <c r="JT642" s="185"/>
      <c r="JU642" s="185"/>
      <c r="JV642" s="185"/>
      <c r="JW642" s="185"/>
      <c r="JX642" s="185"/>
      <c r="JY642" s="185"/>
      <c r="JZ642" s="185"/>
      <c r="KA642" s="185"/>
      <c r="KB642" s="185"/>
      <c r="KC642" s="185"/>
      <c r="KD642" s="185"/>
      <c r="KE642" s="185"/>
      <c r="KF642" s="185"/>
      <c r="KG642" s="185"/>
      <c r="KH642" s="185"/>
      <c r="KI642" s="185"/>
      <c r="KJ642" s="185"/>
      <c r="KK642" s="185"/>
      <c r="KL642" s="185"/>
      <c r="KM642" s="185"/>
      <c r="KN642" s="185"/>
      <c r="KO642" s="185"/>
      <c r="KP642" s="185"/>
      <c r="KQ642" s="185"/>
      <c r="KR642" s="185"/>
      <c r="KS642" s="185"/>
      <c r="KT642" s="185"/>
      <c r="KU642" s="185"/>
      <c r="KV642" s="185"/>
      <c r="KW642" s="185"/>
      <c r="KX642" s="185"/>
      <c r="KY642" s="185"/>
      <c r="KZ642" s="185"/>
      <c r="LA642" s="185"/>
      <c r="LB642" s="185"/>
      <c r="LC642" s="185"/>
      <c r="LD642" s="185"/>
      <c r="LE642" s="185"/>
      <c r="LF642" s="185"/>
      <c r="LG642" s="185"/>
      <c r="LH642" s="185"/>
      <c r="LI642" s="185"/>
      <c r="LJ642" s="185"/>
      <c r="LK642" s="185"/>
      <c r="LL642" s="185"/>
      <c r="LM642" s="185"/>
      <c r="LN642" s="185"/>
      <c r="LO642" s="185"/>
      <c r="LP642" s="185"/>
      <c r="LQ642" s="185"/>
      <c r="LR642" s="185"/>
      <c r="LS642" s="185"/>
      <c r="LT642" s="185"/>
      <c r="LU642" s="185"/>
      <c r="LV642" s="185"/>
      <c r="LW642" s="185"/>
      <c r="LX642" s="185"/>
      <c r="LY642" s="185"/>
      <c r="LZ642" s="185"/>
      <c r="MA642" s="185"/>
      <c r="MB642" s="185"/>
      <c r="MC642" s="185"/>
      <c r="MD642" s="185"/>
      <c r="ME642" s="185"/>
      <c r="MF642" s="185"/>
      <c r="MG642" s="185"/>
      <c r="MH642" s="185"/>
      <c r="MI642" s="185"/>
      <c r="MJ642" s="185"/>
      <c r="MK642" s="185"/>
      <c r="ML642" s="185"/>
      <c r="MM642" s="185"/>
      <c r="MN642" s="185"/>
      <c r="MO642" s="185"/>
      <c r="MP642" s="185"/>
      <c r="MQ642" s="185"/>
      <c r="MR642" s="185"/>
      <c r="MS642" s="185"/>
      <c r="MT642" s="185"/>
      <c r="MU642" s="185"/>
      <c r="MV642" s="185"/>
      <c r="MW642" s="185"/>
      <c r="MX642" s="185"/>
      <c r="MY642" s="185"/>
      <c r="MZ642" s="185"/>
      <c r="NA642" s="185"/>
      <c r="NB642" s="185"/>
      <c r="NC642" s="185"/>
      <c r="ND642" s="185"/>
      <c r="NE642" s="185"/>
      <c r="NF642" s="185"/>
      <c r="NG642" s="185"/>
      <c r="NH642" s="185"/>
      <c r="NI642" s="185"/>
      <c r="NJ642" s="185"/>
      <c r="NK642" s="185"/>
      <c r="NL642" s="185"/>
      <c r="NM642" s="185"/>
      <c r="NN642" s="185"/>
      <c r="NO642" s="185"/>
      <c r="NP642" s="185"/>
      <c r="NQ642" s="185"/>
      <c r="NR642" s="185"/>
      <c r="NS642" s="185"/>
      <c r="NT642" s="185"/>
      <c r="NU642" s="185"/>
      <c r="NV642" s="185"/>
      <c r="NW642" s="185"/>
      <c r="NX642" s="185"/>
      <c r="NY642" s="185"/>
      <c r="NZ642" s="185"/>
      <c r="OA642" s="185"/>
      <c r="OB642" s="185"/>
      <c r="OC642" s="185"/>
      <c r="OD642" s="185"/>
      <c r="OE642" s="185"/>
      <c r="OF642" s="185"/>
      <c r="OG642" s="185"/>
      <c r="OH642" s="185"/>
      <c r="OI642" s="185"/>
      <c r="OJ642" s="185"/>
      <c r="OK642" s="185"/>
      <c r="OL642" s="185"/>
      <c r="OM642" s="185"/>
      <c r="ON642" s="185"/>
      <c r="OO642" s="185"/>
      <c r="OP642" s="185"/>
      <c r="OQ642" s="185"/>
      <c r="OR642" s="185"/>
      <c r="OS642" s="185"/>
      <c r="OT642" s="185"/>
      <c r="OU642" s="185"/>
      <c r="OV642" s="185"/>
      <c r="OW642" s="185"/>
      <c r="OX642" s="185"/>
      <c r="OY642" s="185"/>
      <c r="OZ642" s="185"/>
      <c r="PA642" s="185"/>
      <c r="PB642" s="185"/>
      <c r="PC642" s="185"/>
      <c r="PD642" s="185"/>
      <c r="PE642" s="185"/>
      <c r="PF642" s="185"/>
      <c r="PG642" s="185"/>
      <c r="PH642" s="185"/>
      <c r="PI642" s="185"/>
      <c r="PJ642" s="185"/>
      <c r="PK642" s="185"/>
      <c r="PL642" s="185"/>
      <c r="PM642" s="185"/>
      <c r="PN642" s="185"/>
      <c r="PO642" s="185"/>
      <c r="PP642" s="185"/>
      <c r="PQ642" s="185"/>
      <c r="PR642" s="185"/>
      <c r="PS642" s="185"/>
      <c r="PT642" s="185"/>
      <c r="PU642" s="185"/>
      <c r="PV642" s="185"/>
      <c r="PW642" s="185"/>
      <c r="PX642" s="185"/>
      <c r="PY642" s="185"/>
      <c r="PZ642" s="185"/>
      <c r="QA642" s="185"/>
      <c r="QB642" s="185"/>
      <c r="QC642" s="185"/>
      <c r="QD642" s="185"/>
      <c r="QE642" s="185"/>
      <c r="QF642" s="185"/>
      <c r="QG642" s="185"/>
      <c r="QH642" s="185"/>
      <c r="QI642" s="185"/>
      <c r="QJ642" s="185"/>
      <c r="QK642" s="185"/>
      <c r="QL642" s="185"/>
      <c r="QM642" s="185"/>
      <c r="QN642" s="185"/>
      <c r="QO642" s="185"/>
      <c r="QP642" s="185"/>
      <c r="QQ642" s="185"/>
      <c r="QR642" s="185"/>
      <c r="QS642" s="185"/>
      <c r="QT642" s="185"/>
      <c r="QU642" s="185"/>
      <c r="QV642" s="185"/>
      <c r="QW642" s="185"/>
      <c r="QX642" s="185"/>
      <c r="QY642" s="185"/>
      <c r="QZ642" s="185"/>
      <c r="RA642" s="185"/>
      <c r="RB642" s="185"/>
      <c r="RC642" s="185"/>
      <c r="RD642" s="185"/>
      <c r="RE642" s="185"/>
      <c r="RF642" s="185"/>
      <c r="RG642" s="185"/>
      <c r="RH642" s="185"/>
      <c r="RI642" s="185"/>
      <c r="RJ642" s="185"/>
      <c r="RK642" s="185"/>
      <c r="RL642" s="185"/>
      <c r="RM642" s="185"/>
      <c r="RN642" s="185"/>
      <c r="RO642" s="185"/>
      <c r="RP642" s="185"/>
      <c r="RQ642" s="185"/>
      <c r="RR642" s="185"/>
      <c r="RS642" s="185"/>
      <c r="RT642" s="185"/>
      <c r="RU642" s="185"/>
      <c r="RV642" s="185"/>
      <c r="RW642" s="185"/>
      <c r="RX642" s="185"/>
      <c r="RY642" s="185"/>
      <c r="RZ642" s="185"/>
      <c r="SA642" s="185"/>
      <c r="SB642" s="185"/>
      <c r="SC642" s="185"/>
      <c r="SD642" s="185"/>
      <c r="SE642" s="185"/>
      <c r="SF642" s="185"/>
      <c r="SG642" s="185"/>
      <c r="SH642" s="185"/>
      <c r="SI642" s="185"/>
      <c r="SJ642" s="185"/>
      <c r="SK642" s="185"/>
      <c r="SL642" s="185"/>
      <c r="SM642" s="185"/>
      <c r="SN642" s="185"/>
      <c r="SO642" s="185"/>
      <c r="SP642" s="185"/>
      <c r="SQ642" s="185"/>
      <c r="SR642" s="185"/>
      <c r="SS642" s="185"/>
      <c r="ST642" s="185"/>
      <c r="SU642" s="185"/>
      <c r="SV642" s="185"/>
      <c r="SW642" s="185"/>
      <c r="SX642" s="185"/>
      <c r="SY642" s="185"/>
      <c r="SZ642" s="185"/>
      <c r="TA642" s="185"/>
      <c r="TB642" s="185"/>
      <c r="TC642" s="185"/>
      <c r="TD642" s="185"/>
      <c r="TE642" s="185"/>
      <c r="TF642" s="185"/>
      <c r="TG642" s="185"/>
      <c r="TH642" s="185"/>
      <c r="TI642" s="185"/>
    </row>
    <row r="643" spans="1:529" s="79" customFormat="1" ht="27.75" customHeight="1" x14ac:dyDescent="0.25">
      <c r="A643" s="39">
        <v>13140163</v>
      </c>
      <c r="B643" s="5">
        <v>40542</v>
      </c>
      <c r="C643" s="626" t="s">
        <v>1638</v>
      </c>
      <c r="D643" s="626" t="s">
        <v>4243</v>
      </c>
      <c r="E643" s="626"/>
      <c r="F643" s="626"/>
      <c r="G643" s="626"/>
      <c r="H643" s="39">
        <v>53535</v>
      </c>
      <c r="I643" s="5">
        <v>40563</v>
      </c>
      <c r="J643" s="5" t="s">
        <v>1196</v>
      </c>
      <c r="K643" s="626" t="s">
        <v>1630</v>
      </c>
      <c r="L643" s="626"/>
      <c r="M643" s="626" t="s">
        <v>4842</v>
      </c>
      <c r="N643" s="626" t="s">
        <v>21</v>
      </c>
      <c r="O643" s="626">
        <v>50000</v>
      </c>
      <c r="P643" s="66"/>
      <c r="Q643" s="66"/>
      <c r="R643" s="66"/>
      <c r="S643" s="66"/>
      <c r="T643" s="715"/>
      <c r="U643" s="626"/>
      <c r="V643" s="626">
        <v>50000</v>
      </c>
      <c r="W643" s="626"/>
      <c r="X643" s="626"/>
      <c r="Y643" s="626"/>
      <c r="Z643" s="626"/>
      <c r="AA643" s="626"/>
      <c r="AB643" s="626"/>
      <c r="AC643" s="626"/>
      <c r="AD643" s="626"/>
      <c r="AE643" s="626"/>
      <c r="AF643" s="626"/>
      <c r="AG643" s="626"/>
      <c r="AH643" s="626"/>
      <c r="AI643" s="626" t="s">
        <v>2503</v>
      </c>
      <c r="AJ643" s="626" t="s">
        <v>2504</v>
      </c>
      <c r="AK643" s="7"/>
      <c r="AL643" s="20"/>
      <c r="AM643" s="13"/>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185"/>
      <c r="HL643" s="185"/>
      <c r="HM643" s="185"/>
      <c r="HN643" s="185"/>
      <c r="HO643" s="185"/>
      <c r="HP643" s="185"/>
      <c r="HQ643" s="185"/>
      <c r="HR643" s="185"/>
      <c r="HS643" s="185"/>
      <c r="HT643" s="185"/>
      <c r="HU643" s="185"/>
      <c r="HV643" s="185"/>
      <c r="HW643" s="185"/>
      <c r="HX643" s="185"/>
      <c r="HY643" s="185"/>
      <c r="HZ643" s="185"/>
      <c r="IA643" s="185"/>
      <c r="IB643" s="185"/>
      <c r="IC643" s="185"/>
      <c r="ID643" s="185"/>
      <c r="IE643" s="185"/>
      <c r="IF643" s="185"/>
      <c r="IG643" s="185"/>
      <c r="IH643" s="185"/>
      <c r="II643" s="185"/>
      <c r="IJ643" s="185"/>
      <c r="IK643" s="185"/>
      <c r="IL643" s="185"/>
      <c r="IM643" s="185"/>
      <c r="IN643" s="185"/>
      <c r="IO643" s="185"/>
      <c r="IP643" s="185"/>
      <c r="IQ643" s="185"/>
      <c r="IR643" s="185"/>
      <c r="IS643" s="185"/>
      <c r="IT643" s="185"/>
      <c r="IU643" s="185"/>
      <c r="IV643" s="185"/>
      <c r="IW643" s="185"/>
      <c r="IX643" s="185"/>
      <c r="IY643" s="185"/>
      <c r="IZ643" s="185"/>
      <c r="JA643" s="185"/>
      <c r="JB643" s="185"/>
      <c r="JC643" s="185"/>
      <c r="JD643" s="185"/>
      <c r="JE643" s="185"/>
      <c r="JF643" s="185"/>
      <c r="JG643" s="185"/>
      <c r="JH643" s="185"/>
      <c r="JI643" s="185"/>
      <c r="JJ643" s="185"/>
      <c r="JK643" s="185"/>
      <c r="JL643" s="185"/>
      <c r="JM643" s="185"/>
      <c r="JN643" s="185"/>
      <c r="JO643" s="185"/>
      <c r="JP643" s="185"/>
      <c r="JQ643" s="185"/>
      <c r="JR643" s="185"/>
      <c r="JS643" s="185"/>
      <c r="JT643" s="185"/>
      <c r="JU643" s="185"/>
      <c r="JV643" s="185"/>
      <c r="JW643" s="185"/>
      <c r="JX643" s="185"/>
      <c r="JY643" s="185"/>
      <c r="JZ643" s="185"/>
      <c r="KA643" s="185"/>
      <c r="KB643" s="185"/>
      <c r="KC643" s="185"/>
      <c r="KD643" s="185"/>
      <c r="KE643" s="185"/>
      <c r="KF643" s="185"/>
      <c r="KG643" s="185"/>
      <c r="KH643" s="185"/>
      <c r="KI643" s="185"/>
      <c r="KJ643" s="185"/>
      <c r="KK643" s="185"/>
      <c r="KL643" s="185"/>
      <c r="KM643" s="185"/>
      <c r="KN643" s="185"/>
      <c r="KO643" s="185"/>
      <c r="KP643" s="185"/>
      <c r="KQ643" s="185"/>
      <c r="KR643" s="185"/>
      <c r="KS643" s="185"/>
      <c r="KT643" s="185"/>
      <c r="KU643" s="185"/>
      <c r="KV643" s="185"/>
      <c r="KW643" s="185"/>
      <c r="KX643" s="185"/>
      <c r="KY643" s="185"/>
      <c r="KZ643" s="185"/>
      <c r="LA643" s="185"/>
      <c r="LB643" s="185"/>
      <c r="LC643" s="185"/>
      <c r="LD643" s="185"/>
      <c r="LE643" s="185"/>
      <c r="LF643" s="185"/>
      <c r="LG643" s="185"/>
      <c r="LH643" s="185"/>
      <c r="LI643" s="185"/>
      <c r="LJ643" s="185"/>
      <c r="LK643" s="185"/>
      <c r="LL643" s="185"/>
      <c r="LM643" s="185"/>
      <c r="LN643" s="185"/>
      <c r="LO643" s="185"/>
      <c r="LP643" s="185"/>
      <c r="LQ643" s="185"/>
      <c r="LR643" s="185"/>
      <c r="LS643" s="185"/>
      <c r="LT643" s="185"/>
      <c r="LU643" s="185"/>
      <c r="LV643" s="185"/>
      <c r="LW643" s="185"/>
      <c r="LX643" s="185"/>
      <c r="LY643" s="185"/>
      <c r="LZ643" s="185"/>
      <c r="MA643" s="185"/>
      <c r="MB643" s="185"/>
      <c r="MC643" s="185"/>
      <c r="MD643" s="185"/>
      <c r="ME643" s="185"/>
      <c r="MF643" s="185"/>
      <c r="MG643" s="185"/>
      <c r="MH643" s="185"/>
      <c r="MI643" s="185"/>
      <c r="MJ643" s="185"/>
      <c r="MK643" s="185"/>
      <c r="ML643" s="185"/>
      <c r="MM643" s="185"/>
      <c r="MN643" s="185"/>
      <c r="MO643" s="185"/>
      <c r="MP643" s="185"/>
      <c r="MQ643" s="185"/>
      <c r="MR643" s="185"/>
      <c r="MS643" s="185"/>
      <c r="MT643" s="185"/>
      <c r="MU643" s="185"/>
      <c r="MV643" s="185"/>
      <c r="MW643" s="185"/>
      <c r="MX643" s="185"/>
      <c r="MY643" s="185"/>
      <c r="MZ643" s="185"/>
      <c r="NA643" s="185"/>
      <c r="NB643" s="185"/>
      <c r="NC643" s="185"/>
      <c r="ND643" s="185"/>
      <c r="NE643" s="185"/>
      <c r="NF643" s="185"/>
      <c r="NG643" s="185"/>
      <c r="NH643" s="185"/>
      <c r="NI643" s="185"/>
      <c r="NJ643" s="185"/>
      <c r="NK643" s="185"/>
      <c r="NL643" s="185"/>
      <c r="NM643" s="185"/>
      <c r="NN643" s="185"/>
      <c r="NO643" s="185"/>
      <c r="NP643" s="185"/>
      <c r="NQ643" s="185"/>
      <c r="NR643" s="185"/>
      <c r="NS643" s="185"/>
      <c r="NT643" s="185"/>
      <c r="NU643" s="185"/>
      <c r="NV643" s="185"/>
      <c r="NW643" s="185"/>
      <c r="NX643" s="185"/>
      <c r="NY643" s="185"/>
      <c r="NZ643" s="185"/>
      <c r="OA643" s="185"/>
      <c r="OB643" s="185"/>
      <c r="OC643" s="185"/>
      <c r="OD643" s="185"/>
      <c r="OE643" s="185"/>
      <c r="OF643" s="185"/>
      <c r="OG643" s="185"/>
      <c r="OH643" s="185"/>
      <c r="OI643" s="185"/>
      <c r="OJ643" s="185"/>
      <c r="OK643" s="185"/>
      <c r="OL643" s="185"/>
      <c r="OM643" s="185"/>
      <c r="ON643" s="185"/>
      <c r="OO643" s="185"/>
      <c r="OP643" s="185"/>
      <c r="OQ643" s="185"/>
      <c r="OR643" s="185"/>
      <c r="OS643" s="185"/>
      <c r="OT643" s="185"/>
      <c r="OU643" s="185"/>
      <c r="OV643" s="185"/>
      <c r="OW643" s="185"/>
      <c r="OX643" s="185"/>
      <c r="OY643" s="185"/>
      <c r="OZ643" s="185"/>
      <c r="PA643" s="185"/>
      <c r="PB643" s="185"/>
      <c r="PC643" s="185"/>
      <c r="PD643" s="185"/>
      <c r="PE643" s="185"/>
      <c r="PF643" s="185"/>
      <c r="PG643" s="185"/>
      <c r="PH643" s="185"/>
      <c r="PI643" s="185"/>
      <c r="PJ643" s="185"/>
      <c r="PK643" s="185"/>
      <c r="PL643" s="185"/>
      <c r="PM643" s="185"/>
      <c r="PN643" s="185"/>
      <c r="PO643" s="185"/>
      <c r="PP643" s="185"/>
      <c r="PQ643" s="185"/>
      <c r="PR643" s="185"/>
      <c r="PS643" s="185"/>
      <c r="PT643" s="185"/>
      <c r="PU643" s="185"/>
      <c r="PV643" s="185"/>
      <c r="PW643" s="185"/>
      <c r="PX643" s="185"/>
      <c r="PY643" s="185"/>
      <c r="PZ643" s="185"/>
      <c r="QA643" s="185"/>
      <c r="QB643" s="185"/>
      <c r="QC643" s="185"/>
      <c r="QD643" s="185"/>
      <c r="QE643" s="185"/>
      <c r="QF643" s="185"/>
      <c r="QG643" s="185"/>
      <c r="QH643" s="185"/>
      <c r="QI643" s="185"/>
      <c r="QJ643" s="185"/>
      <c r="QK643" s="185"/>
      <c r="QL643" s="185"/>
      <c r="QM643" s="185"/>
      <c r="QN643" s="185"/>
      <c r="QO643" s="185"/>
      <c r="QP643" s="185"/>
      <c r="QQ643" s="185"/>
      <c r="QR643" s="185"/>
      <c r="QS643" s="185"/>
      <c r="QT643" s="185"/>
      <c r="QU643" s="185"/>
      <c r="QV643" s="185"/>
      <c r="QW643" s="185"/>
      <c r="QX643" s="185"/>
      <c r="QY643" s="185"/>
      <c r="QZ643" s="185"/>
      <c r="RA643" s="185"/>
      <c r="RB643" s="185"/>
      <c r="RC643" s="185"/>
      <c r="RD643" s="185"/>
      <c r="RE643" s="185"/>
      <c r="RF643" s="185"/>
      <c r="RG643" s="185"/>
      <c r="RH643" s="185"/>
      <c r="RI643" s="185"/>
      <c r="RJ643" s="185"/>
      <c r="RK643" s="185"/>
      <c r="RL643" s="185"/>
      <c r="RM643" s="185"/>
      <c r="RN643" s="185"/>
      <c r="RO643" s="185"/>
      <c r="RP643" s="185"/>
      <c r="RQ643" s="185"/>
      <c r="RR643" s="185"/>
      <c r="RS643" s="185"/>
      <c r="RT643" s="185"/>
      <c r="RU643" s="185"/>
      <c r="RV643" s="185"/>
      <c r="RW643" s="185"/>
      <c r="RX643" s="185"/>
      <c r="RY643" s="185"/>
      <c r="RZ643" s="185"/>
      <c r="SA643" s="185"/>
      <c r="SB643" s="185"/>
      <c r="SC643" s="185"/>
      <c r="SD643" s="185"/>
      <c r="SE643" s="185"/>
      <c r="SF643" s="185"/>
      <c r="SG643" s="185"/>
      <c r="SH643" s="185"/>
      <c r="SI643" s="185"/>
      <c r="SJ643" s="185"/>
      <c r="SK643" s="185"/>
      <c r="SL643" s="185"/>
      <c r="SM643" s="185"/>
      <c r="SN643" s="185"/>
      <c r="SO643" s="185"/>
      <c r="SP643" s="185"/>
      <c r="SQ643" s="185"/>
      <c r="SR643" s="185"/>
      <c r="SS643" s="185"/>
      <c r="ST643" s="185"/>
      <c r="SU643" s="185"/>
      <c r="SV643" s="185"/>
      <c r="SW643" s="185"/>
      <c r="SX643" s="185"/>
      <c r="SY643" s="185"/>
      <c r="SZ643" s="185"/>
      <c r="TA643" s="185"/>
      <c r="TB643" s="185"/>
      <c r="TC643" s="185"/>
      <c r="TD643" s="185"/>
      <c r="TE643" s="185"/>
      <c r="TF643" s="185"/>
      <c r="TG643" s="185"/>
      <c r="TH643" s="185"/>
      <c r="TI643" s="185"/>
    </row>
    <row r="644" spans="1:529" s="79" customFormat="1" ht="27.75" customHeight="1" x14ac:dyDescent="0.25">
      <c r="A644" s="39">
        <v>13140163</v>
      </c>
      <c r="B644" s="5">
        <v>40542</v>
      </c>
      <c r="C644" s="626" t="s">
        <v>1638</v>
      </c>
      <c r="D644" s="626" t="s">
        <v>4243</v>
      </c>
      <c r="E644" s="626"/>
      <c r="F644" s="626"/>
      <c r="G644" s="626"/>
      <c r="H644" s="39">
        <v>53535</v>
      </c>
      <c r="I644" s="5">
        <v>40563</v>
      </c>
      <c r="J644" s="5" t="s">
        <v>1196</v>
      </c>
      <c r="K644" s="626" t="s">
        <v>1630</v>
      </c>
      <c r="L644" s="626"/>
      <c r="M644" s="626" t="s">
        <v>4842</v>
      </c>
      <c r="N644" s="626" t="s">
        <v>21</v>
      </c>
      <c r="O644" s="626">
        <v>40000</v>
      </c>
      <c r="P644" s="66"/>
      <c r="Q644" s="66"/>
      <c r="R644" s="66"/>
      <c r="S644" s="66"/>
      <c r="T644" s="715"/>
      <c r="U644" s="626"/>
      <c r="V644" s="626">
        <v>40000</v>
      </c>
      <c r="W644" s="626"/>
      <c r="X644" s="626"/>
      <c r="Y644" s="626"/>
      <c r="Z644" s="626"/>
      <c r="AA644" s="626"/>
      <c r="AB644" s="626"/>
      <c r="AC644" s="626"/>
      <c r="AD644" s="626"/>
      <c r="AE644" s="626"/>
      <c r="AF644" s="626"/>
      <c r="AG644" s="626"/>
      <c r="AH644" s="626"/>
      <c r="AI644" s="626" t="s">
        <v>2505</v>
      </c>
      <c r="AJ644" s="626" t="s">
        <v>2506</v>
      </c>
      <c r="AK644" s="7"/>
      <c r="AL644" s="20"/>
      <c r="AM644" s="13"/>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c r="CM644" s="185"/>
      <c r="CN644" s="185"/>
      <c r="CO644" s="185"/>
      <c r="CP644" s="185"/>
      <c r="CQ644" s="185"/>
      <c r="CR644" s="185"/>
      <c r="CS644" s="185"/>
      <c r="CT644" s="185"/>
      <c r="CU644" s="185"/>
      <c r="CV644" s="185"/>
      <c r="CW644" s="185"/>
      <c r="CX644" s="185"/>
      <c r="CY644" s="185"/>
      <c r="CZ644" s="185"/>
      <c r="DA644" s="185"/>
      <c r="DB644" s="185"/>
      <c r="DC644" s="185"/>
      <c r="DD644" s="185"/>
      <c r="DE644" s="185"/>
      <c r="DF644" s="185"/>
      <c r="DG644" s="185"/>
      <c r="DH644" s="185"/>
      <c r="DI644" s="185"/>
      <c r="DJ644" s="185"/>
      <c r="DK644" s="185"/>
      <c r="DL644" s="185"/>
      <c r="DM644" s="185"/>
      <c r="DN644" s="185"/>
      <c r="DO644" s="185"/>
      <c r="DP644" s="185"/>
      <c r="DQ644" s="185"/>
      <c r="DR644" s="185"/>
      <c r="DS644" s="185"/>
      <c r="DT644" s="185"/>
      <c r="DU644" s="185"/>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85"/>
      <c r="ER644" s="185"/>
      <c r="ES644" s="185"/>
      <c r="ET644" s="185"/>
      <c r="EU644" s="185"/>
      <c r="EV644" s="185"/>
      <c r="EW644" s="185"/>
      <c r="EX644" s="185"/>
      <c r="EY644" s="185"/>
      <c r="EZ644" s="185"/>
      <c r="FA644" s="185"/>
      <c r="FB644" s="185"/>
      <c r="FC644" s="185"/>
      <c r="FD644" s="185"/>
      <c r="FE644" s="185"/>
      <c r="FF644" s="185"/>
      <c r="FG644" s="185"/>
      <c r="FH644" s="185"/>
      <c r="FI644" s="185"/>
      <c r="FJ644" s="185"/>
      <c r="FK644" s="185"/>
      <c r="FL644" s="185"/>
      <c r="FM644" s="185"/>
      <c r="FN644" s="185"/>
      <c r="FO644" s="185"/>
      <c r="FP644" s="185"/>
      <c r="FQ644" s="185"/>
      <c r="FR644" s="185"/>
      <c r="FS644" s="185"/>
      <c r="FT644" s="185"/>
      <c r="FU644" s="185"/>
      <c r="FV644" s="185"/>
      <c r="FW644" s="185"/>
      <c r="FX644" s="185"/>
      <c r="FY644" s="185"/>
      <c r="FZ644" s="185"/>
      <c r="GA644" s="185"/>
      <c r="GB644" s="185"/>
      <c r="GC644" s="185"/>
      <c r="GD644" s="185"/>
      <c r="GE644" s="185"/>
      <c r="GF644" s="185"/>
      <c r="GG644" s="185"/>
      <c r="GH644" s="185"/>
      <c r="GI644" s="185"/>
      <c r="GJ644" s="185"/>
      <c r="GK644" s="185"/>
      <c r="GL644" s="185"/>
      <c r="GM644" s="185"/>
      <c r="GN644" s="185"/>
      <c r="GO644" s="185"/>
      <c r="GP644" s="185"/>
      <c r="GQ644" s="185"/>
      <c r="GR644" s="185"/>
      <c r="GS644" s="185"/>
      <c r="GT644" s="185"/>
      <c r="GU644" s="185"/>
      <c r="GV644" s="185"/>
      <c r="GW644" s="185"/>
      <c r="GX644" s="185"/>
      <c r="GY644" s="185"/>
      <c r="GZ644" s="185"/>
      <c r="HA644" s="185"/>
      <c r="HB644" s="185"/>
      <c r="HC644" s="185"/>
      <c r="HD644" s="185"/>
      <c r="HE644" s="185"/>
      <c r="HF644" s="185"/>
      <c r="HG644" s="185"/>
      <c r="HH644" s="185"/>
      <c r="HI644" s="185"/>
      <c r="HJ644" s="185"/>
      <c r="HK644" s="185"/>
      <c r="HL644" s="185"/>
      <c r="HM644" s="185"/>
      <c r="HN644" s="185"/>
      <c r="HO644" s="185"/>
      <c r="HP644" s="185"/>
      <c r="HQ644" s="185"/>
      <c r="HR644" s="185"/>
      <c r="HS644" s="185"/>
      <c r="HT644" s="185"/>
      <c r="HU644" s="185"/>
      <c r="HV644" s="185"/>
      <c r="HW644" s="185"/>
      <c r="HX644" s="185"/>
      <c r="HY644" s="185"/>
      <c r="HZ644" s="185"/>
      <c r="IA644" s="185"/>
      <c r="IB644" s="185"/>
      <c r="IC644" s="185"/>
      <c r="ID644" s="185"/>
      <c r="IE644" s="185"/>
      <c r="IF644" s="185"/>
      <c r="IG644" s="185"/>
      <c r="IH644" s="185"/>
      <c r="II644" s="185"/>
      <c r="IJ644" s="185"/>
      <c r="IK644" s="185"/>
      <c r="IL644" s="185"/>
      <c r="IM644" s="185"/>
      <c r="IN644" s="185"/>
      <c r="IO644" s="185"/>
      <c r="IP644" s="185"/>
      <c r="IQ644" s="185"/>
      <c r="IR644" s="185"/>
      <c r="IS644" s="185"/>
      <c r="IT644" s="185"/>
      <c r="IU644" s="185"/>
      <c r="IV644" s="185"/>
      <c r="IW644" s="185"/>
      <c r="IX644" s="185"/>
      <c r="IY644" s="185"/>
      <c r="IZ644" s="185"/>
      <c r="JA644" s="185"/>
      <c r="JB644" s="185"/>
      <c r="JC644" s="185"/>
      <c r="JD644" s="185"/>
      <c r="JE644" s="185"/>
      <c r="JF644" s="185"/>
      <c r="JG644" s="185"/>
      <c r="JH644" s="185"/>
      <c r="JI644" s="185"/>
      <c r="JJ644" s="185"/>
      <c r="JK644" s="185"/>
      <c r="JL644" s="185"/>
      <c r="JM644" s="185"/>
      <c r="JN644" s="185"/>
      <c r="JO644" s="185"/>
      <c r="JP644" s="185"/>
      <c r="JQ644" s="185"/>
      <c r="JR644" s="185"/>
      <c r="JS644" s="185"/>
      <c r="JT644" s="185"/>
      <c r="JU644" s="185"/>
      <c r="JV644" s="185"/>
      <c r="JW644" s="185"/>
      <c r="JX644" s="185"/>
      <c r="JY644" s="185"/>
      <c r="JZ644" s="185"/>
      <c r="KA644" s="185"/>
      <c r="KB644" s="185"/>
      <c r="KC644" s="185"/>
      <c r="KD644" s="185"/>
      <c r="KE644" s="185"/>
      <c r="KF644" s="185"/>
      <c r="KG644" s="185"/>
      <c r="KH644" s="185"/>
      <c r="KI644" s="185"/>
      <c r="KJ644" s="185"/>
      <c r="KK644" s="185"/>
      <c r="KL644" s="185"/>
      <c r="KM644" s="185"/>
      <c r="KN644" s="185"/>
      <c r="KO644" s="185"/>
      <c r="KP644" s="185"/>
      <c r="KQ644" s="185"/>
      <c r="KR644" s="185"/>
      <c r="KS644" s="185"/>
      <c r="KT644" s="185"/>
      <c r="KU644" s="185"/>
      <c r="KV644" s="185"/>
      <c r="KW644" s="185"/>
      <c r="KX644" s="185"/>
      <c r="KY644" s="185"/>
      <c r="KZ644" s="185"/>
      <c r="LA644" s="185"/>
      <c r="LB644" s="185"/>
      <c r="LC644" s="185"/>
      <c r="LD644" s="185"/>
      <c r="LE644" s="185"/>
      <c r="LF644" s="185"/>
      <c r="LG644" s="185"/>
      <c r="LH644" s="185"/>
      <c r="LI644" s="185"/>
      <c r="LJ644" s="185"/>
      <c r="LK644" s="185"/>
      <c r="LL644" s="185"/>
      <c r="LM644" s="185"/>
      <c r="LN644" s="185"/>
      <c r="LO644" s="185"/>
      <c r="LP644" s="185"/>
      <c r="LQ644" s="185"/>
      <c r="LR644" s="185"/>
      <c r="LS644" s="185"/>
      <c r="LT644" s="185"/>
      <c r="LU644" s="185"/>
      <c r="LV644" s="185"/>
      <c r="LW644" s="185"/>
      <c r="LX644" s="185"/>
      <c r="LY644" s="185"/>
      <c r="LZ644" s="185"/>
      <c r="MA644" s="185"/>
      <c r="MB644" s="185"/>
      <c r="MC644" s="185"/>
      <c r="MD644" s="185"/>
      <c r="ME644" s="185"/>
      <c r="MF644" s="185"/>
      <c r="MG644" s="185"/>
      <c r="MH644" s="185"/>
      <c r="MI644" s="185"/>
      <c r="MJ644" s="185"/>
      <c r="MK644" s="185"/>
      <c r="ML644" s="185"/>
      <c r="MM644" s="185"/>
      <c r="MN644" s="185"/>
      <c r="MO644" s="185"/>
      <c r="MP644" s="185"/>
      <c r="MQ644" s="185"/>
      <c r="MR644" s="185"/>
      <c r="MS644" s="185"/>
      <c r="MT644" s="185"/>
      <c r="MU644" s="185"/>
      <c r="MV644" s="185"/>
      <c r="MW644" s="185"/>
      <c r="MX644" s="185"/>
      <c r="MY644" s="185"/>
      <c r="MZ644" s="185"/>
      <c r="NA644" s="185"/>
      <c r="NB644" s="185"/>
      <c r="NC644" s="185"/>
      <c r="ND644" s="185"/>
      <c r="NE644" s="185"/>
      <c r="NF644" s="185"/>
      <c r="NG644" s="185"/>
      <c r="NH644" s="185"/>
      <c r="NI644" s="185"/>
      <c r="NJ644" s="185"/>
      <c r="NK644" s="185"/>
      <c r="NL644" s="185"/>
      <c r="NM644" s="185"/>
      <c r="NN644" s="185"/>
      <c r="NO644" s="185"/>
      <c r="NP644" s="185"/>
      <c r="NQ644" s="185"/>
      <c r="NR644" s="185"/>
      <c r="NS644" s="185"/>
      <c r="NT644" s="185"/>
      <c r="NU644" s="185"/>
      <c r="NV644" s="185"/>
      <c r="NW644" s="185"/>
      <c r="NX644" s="185"/>
      <c r="NY644" s="185"/>
      <c r="NZ644" s="185"/>
      <c r="OA644" s="185"/>
      <c r="OB644" s="185"/>
      <c r="OC644" s="185"/>
      <c r="OD644" s="185"/>
      <c r="OE644" s="185"/>
      <c r="OF644" s="185"/>
      <c r="OG644" s="185"/>
      <c r="OH644" s="185"/>
      <c r="OI644" s="185"/>
      <c r="OJ644" s="185"/>
      <c r="OK644" s="185"/>
      <c r="OL644" s="185"/>
      <c r="OM644" s="185"/>
      <c r="ON644" s="185"/>
      <c r="OO644" s="185"/>
      <c r="OP644" s="185"/>
      <c r="OQ644" s="185"/>
      <c r="OR644" s="185"/>
      <c r="OS644" s="185"/>
      <c r="OT644" s="185"/>
      <c r="OU644" s="185"/>
      <c r="OV644" s="185"/>
      <c r="OW644" s="185"/>
      <c r="OX644" s="185"/>
      <c r="OY644" s="185"/>
      <c r="OZ644" s="185"/>
      <c r="PA644" s="185"/>
      <c r="PB644" s="185"/>
      <c r="PC644" s="185"/>
      <c r="PD644" s="185"/>
      <c r="PE644" s="185"/>
      <c r="PF644" s="185"/>
      <c r="PG644" s="185"/>
      <c r="PH644" s="185"/>
      <c r="PI644" s="185"/>
      <c r="PJ644" s="185"/>
      <c r="PK644" s="185"/>
      <c r="PL644" s="185"/>
      <c r="PM644" s="185"/>
      <c r="PN644" s="185"/>
      <c r="PO644" s="185"/>
      <c r="PP644" s="185"/>
      <c r="PQ644" s="185"/>
      <c r="PR644" s="185"/>
      <c r="PS644" s="185"/>
      <c r="PT644" s="185"/>
      <c r="PU644" s="185"/>
      <c r="PV644" s="185"/>
      <c r="PW644" s="185"/>
      <c r="PX644" s="185"/>
      <c r="PY644" s="185"/>
      <c r="PZ644" s="185"/>
      <c r="QA644" s="185"/>
      <c r="QB644" s="185"/>
      <c r="QC644" s="185"/>
      <c r="QD644" s="185"/>
      <c r="QE644" s="185"/>
      <c r="QF644" s="185"/>
      <c r="QG644" s="185"/>
      <c r="QH644" s="185"/>
      <c r="QI644" s="185"/>
      <c r="QJ644" s="185"/>
      <c r="QK644" s="185"/>
      <c r="QL644" s="185"/>
      <c r="QM644" s="185"/>
      <c r="QN644" s="185"/>
      <c r="QO644" s="185"/>
      <c r="QP644" s="185"/>
      <c r="QQ644" s="185"/>
      <c r="QR644" s="185"/>
      <c r="QS644" s="185"/>
      <c r="QT644" s="185"/>
      <c r="QU644" s="185"/>
      <c r="QV644" s="185"/>
      <c r="QW644" s="185"/>
      <c r="QX644" s="185"/>
      <c r="QY644" s="185"/>
      <c r="QZ644" s="185"/>
      <c r="RA644" s="185"/>
      <c r="RB644" s="185"/>
      <c r="RC644" s="185"/>
      <c r="RD644" s="185"/>
      <c r="RE644" s="185"/>
      <c r="RF644" s="185"/>
      <c r="RG644" s="185"/>
      <c r="RH644" s="185"/>
      <c r="RI644" s="185"/>
      <c r="RJ644" s="185"/>
      <c r="RK644" s="185"/>
      <c r="RL644" s="185"/>
      <c r="RM644" s="185"/>
      <c r="RN644" s="185"/>
      <c r="RO644" s="185"/>
      <c r="RP644" s="185"/>
      <c r="RQ644" s="185"/>
      <c r="RR644" s="185"/>
      <c r="RS644" s="185"/>
      <c r="RT644" s="185"/>
      <c r="RU644" s="185"/>
      <c r="RV644" s="185"/>
      <c r="RW644" s="185"/>
      <c r="RX644" s="185"/>
      <c r="RY644" s="185"/>
      <c r="RZ644" s="185"/>
      <c r="SA644" s="185"/>
      <c r="SB644" s="185"/>
      <c r="SC644" s="185"/>
      <c r="SD644" s="185"/>
      <c r="SE644" s="185"/>
      <c r="SF644" s="185"/>
      <c r="SG644" s="185"/>
      <c r="SH644" s="185"/>
      <c r="SI644" s="185"/>
      <c r="SJ644" s="185"/>
      <c r="SK644" s="185"/>
      <c r="SL644" s="185"/>
      <c r="SM644" s="185"/>
      <c r="SN644" s="185"/>
      <c r="SO644" s="185"/>
      <c r="SP644" s="185"/>
      <c r="SQ644" s="185"/>
      <c r="SR644" s="185"/>
      <c r="SS644" s="185"/>
      <c r="ST644" s="185"/>
      <c r="SU644" s="185"/>
      <c r="SV644" s="185"/>
      <c r="SW644" s="185"/>
      <c r="SX644" s="185"/>
      <c r="SY644" s="185"/>
      <c r="SZ644" s="185"/>
      <c r="TA644" s="185"/>
      <c r="TB644" s="185"/>
      <c r="TC644" s="185"/>
      <c r="TD644" s="185"/>
      <c r="TE644" s="185"/>
      <c r="TF644" s="185"/>
      <c r="TG644" s="185"/>
      <c r="TH644" s="185"/>
      <c r="TI644" s="185"/>
    </row>
    <row r="645" spans="1:529" s="79" customFormat="1" ht="27.75" customHeight="1" x14ac:dyDescent="0.25">
      <c r="A645" s="39">
        <v>13140163</v>
      </c>
      <c r="B645" s="5">
        <v>40542</v>
      </c>
      <c r="C645" s="626" t="s">
        <v>1638</v>
      </c>
      <c r="D645" s="626" t="s">
        <v>4243</v>
      </c>
      <c r="E645" s="626"/>
      <c r="F645" s="626"/>
      <c r="G645" s="626"/>
      <c r="H645" s="39">
        <v>53535</v>
      </c>
      <c r="I645" s="5">
        <v>40563</v>
      </c>
      <c r="J645" s="5" t="s">
        <v>1196</v>
      </c>
      <c r="K645" s="626" t="s">
        <v>1630</v>
      </c>
      <c r="L645" s="626"/>
      <c r="M645" s="626" t="s">
        <v>4842</v>
      </c>
      <c r="N645" s="626" t="s">
        <v>21</v>
      </c>
      <c r="O645" s="626">
        <v>60000</v>
      </c>
      <c r="P645" s="66"/>
      <c r="Q645" s="66"/>
      <c r="R645" s="66"/>
      <c r="S645" s="66"/>
      <c r="T645" s="715"/>
      <c r="U645" s="626"/>
      <c r="V645" s="626">
        <v>60000</v>
      </c>
      <c r="W645" s="626"/>
      <c r="X645" s="626"/>
      <c r="Y645" s="626"/>
      <c r="Z645" s="626"/>
      <c r="AA645" s="626"/>
      <c r="AB645" s="626"/>
      <c r="AC645" s="626"/>
      <c r="AD645" s="626"/>
      <c r="AE645" s="626"/>
      <c r="AF645" s="626"/>
      <c r="AG645" s="626"/>
      <c r="AH645" s="626"/>
      <c r="AI645" s="626" t="s">
        <v>2505</v>
      </c>
      <c r="AJ645" s="626" t="s">
        <v>2507</v>
      </c>
      <c r="AK645" s="7"/>
      <c r="AL645" s="20"/>
      <c r="AM645" s="13"/>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85"/>
      <c r="CN645" s="185"/>
      <c r="CO645" s="185"/>
      <c r="CP645" s="185"/>
      <c r="CQ645" s="185"/>
      <c r="CR645" s="185"/>
      <c r="CS645" s="185"/>
      <c r="CT645" s="185"/>
      <c r="CU645" s="185"/>
      <c r="CV645" s="185"/>
      <c r="CW645" s="185"/>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85"/>
      <c r="DX645" s="185"/>
      <c r="DY645" s="185"/>
      <c r="DZ645" s="185"/>
      <c r="EA645" s="185"/>
      <c r="EB645" s="185"/>
      <c r="EC645" s="185"/>
      <c r="ED645" s="185"/>
      <c r="EE645" s="185"/>
      <c r="EF645" s="185"/>
      <c r="EG645" s="185"/>
      <c r="EH645" s="185"/>
      <c r="EI645" s="185"/>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85"/>
      <c r="FK645" s="185"/>
      <c r="FL645" s="185"/>
      <c r="FM645" s="185"/>
      <c r="FN645" s="185"/>
      <c r="FO645" s="185"/>
      <c r="FP645" s="185"/>
      <c r="FQ645" s="185"/>
      <c r="FR645" s="185"/>
      <c r="FS645" s="185"/>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85"/>
      <c r="GX645" s="185"/>
      <c r="GY645" s="185"/>
      <c r="GZ645" s="185"/>
      <c r="HA645" s="185"/>
      <c r="HB645" s="185"/>
      <c r="HC645" s="185"/>
      <c r="HD645" s="185"/>
      <c r="HE645" s="185"/>
      <c r="HF645" s="185"/>
      <c r="HG645" s="185"/>
      <c r="HH645" s="185"/>
      <c r="HI645" s="185"/>
      <c r="HJ645" s="185"/>
      <c r="HK645" s="185"/>
      <c r="HL645" s="185"/>
      <c r="HM645" s="185"/>
      <c r="HN645" s="185"/>
      <c r="HO645" s="185"/>
      <c r="HP645" s="185"/>
      <c r="HQ645" s="185"/>
      <c r="HR645" s="185"/>
      <c r="HS645" s="185"/>
      <c r="HT645" s="185"/>
      <c r="HU645" s="185"/>
      <c r="HV645" s="185"/>
      <c r="HW645" s="185"/>
      <c r="HX645" s="185"/>
      <c r="HY645" s="185"/>
      <c r="HZ645" s="185"/>
      <c r="IA645" s="185"/>
      <c r="IB645" s="185"/>
      <c r="IC645" s="185"/>
      <c r="ID645" s="185"/>
      <c r="IE645" s="185"/>
      <c r="IF645" s="185"/>
      <c r="IG645" s="185"/>
      <c r="IH645" s="185"/>
      <c r="II645" s="185"/>
      <c r="IJ645" s="185"/>
      <c r="IK645" s="185"/>
      <c r="IL645" s="185"/>
      <c r="IM645" s="185"/>
      <c r="IN645" s="185"/>
      <c r="IO645" s="185"/>
      <c r="IP645" s="185"/>
      <c r="IQ645" s="185"/>
      <c r="IR645" s="185"/>
      <c r="IS645" s="185"/>
      <c r="IT645" s="185"/>
      <c r="IU645" s="185"/>
      <c r="IV645" s="185"/>
      <c r="IW645" s="185"/>
      <c r="IX645" s="185"/>
      <c r="IY645" s="185"/>
      <c r="IZ645" s="185"/>
      <c r="JA645" s="185"/>
      <c r="JB645" s="185"/>
      <c r="JC645" s="185"/>
      <c r="JD645" s="185"/>
      <c r="JE645" s="185"/>
      <c r="JF645" s="185"/>
      <c r="JG645" s="185"/>
      <c r="JH645" s="185"/>
      <c r="JI645" s="185"/>
      <c r="JJ645" s="185"/>
      <c r="JK645" s="185"/>
      <c r="JL645" s="185"/>
      <c r="JM645" s="185"/>
      <c r="JN645" s="185"/>
      <c r="JO645" s="185"/>
      <c r="JP645" s="185"/>
      <c r="JQ645" s="185"/>
      <c r="JR645" s="185"/>
      <c r="JS645" s="185"/>
      <c r="JT645" s="185"/>
      <c r="JU645" s="185"/>
      <c r="JV645" s="185"/>
      <c r="JW645" s="185"/>
      <c r="JX645" s="185"/>
      <c r="JY645" s="185"/>
      <c r="JZ645" s="185"/>
      <c r="KA645" s="185"/>
      <c r="KB645" s="185"/>
      <c r="KC645" s="185"/>
      <c r="KD645" s="185"/>
      <c r="KE645" s="185"/>
      <c r="KF645" s="185"/>
      <c r="KG645" s="185"/>
      <c r="KH645" s="185"/>
      <c r="KI645" s="185"/>
      <c r="KJ645" s="185"/>
      <c r="KK645" s="185"/>
      <c r="KL645" s="185"/>
      <c r="KM645" s="185"/>
      <c r="KN645" s="185"/>
      <c r="KO645" s="185"/>
      <c r="KP645" s="185"/>
      <c r="KQ645" s="185"/>
      <c r="KR645" s="185"/>
      <c r="KS645" s="185"/>
      <c r="KT645" s="185"/>
      <c r="KU645" s="185"/>
      <c r="KV645" s="185"/>
      <c r="KW645" s="185"/>
      <c r="KX645" s="185"/>
      <c r="KY645" s="185"/>
      <c r="KZ645" s="185"/>
      <c r="LA645" s="185"/>
      <c r="LB645" s="185"/>
      <c r="LC645" s="185"/>
      <c r="LD645" s="185"/>
      <c r="LE645" s="185"/>
      <c r="LF645" s="185"/>
      <c r="LG645" s="185"/>
      <c r="LH645" s="185"/>
      <c r="LI645" s="185"/>
      <c r="LJ645" s="185"/>
      <c r="LK645" s="185"/>
      <c r="LL645" s="185"/>
      <c r="LM645" s="185"/>
      <c r="LN645" s="185"/>
      <c r="LO645" s="185"/>
      <c r="LP645" s="185"/>
      <c r="LQ645" s="185"/>
      <c r="LR645" s="185"/>
      <c r="LS645" s="185"/>
      <c r="LT645" s="185"/>
      <c r="LU645" s="185"/>
      <c r="LV645" s="185"/>
      <c r="LW645" s="185"/>
      <c r="LX645" s="185"/>
      <c r="LY645" s="185"/>
      <c r="LZ645" s="185"/>
      <c r="MA645" s="185"/>
      <c r="MB645" s="185"/>
      <c r="MC645" s="185"/>
      <c r="MD645" s="185"/>
      <c r="ME645" s="185"/>
      <c r="MF645" s="185"/>
      <c r="MG645" s="185"/>
      <c r="MH645" s="185"/>
      <c r="MI645" s="185"/>
      <c r="MJ645" s="185"/>
      <c r="MK645" s="185"/>
      <c r="ML645" s="185"/>
      <c r="MM645" s="185"/>
      <c r="MN645" s="185"/>
      <c r="MO645" s="185"/>
      <c r="MP645" s="185"/>
      <c r="MQ645" s="185"/>
      <c r="MR645" s="185"/>
      <c r="MS645" s="185"/>
      <c r="MT645" s="185"/>
      <c r="MU645" s="185"/>
      <c r="MV645" s="185"/>
      <c r="MW645" s="185"/>
      <c r="MX645" s="185"/>
      <c r="MY645" s="185"/>
      <c r="MZ645" s="185"/>
      <c r="NA645" s="185"/>
      <c r="NB645" s="185"/>
      <c r="NC645" s="185"/>
      <c r="ND645" s="185"/>
      <c r="NE645" s="185"/>
      <c r="NF645" s="185"/>
      <c r="NG645" s="185"/>
      <c r="NH645" s="185"/>
      <c r="NI645" s="185"/>
      <c r="NJ645" s="185"/>
      <c r="NK645" s="185"/>
      <c r="NL645" s="185"/>
      <c r="NM645" s="185"/>
      <c r="NN645" s="185"/>
      <c r="NO645" s="185"/>
      <c r="NP645" s="185"/>
      <c r="NQ645" s="185"/>
      <c r="NR645" s="185"/>
      <c r="NS645" s="185"/>
      <c r="NT645" s="185"/>
      <c r="NU645" s="185"/>
      <c r="NV645" s="185"/>
      <c r="NW645" s="185"/>
      <c r="NX645" s="185"/>
      <c r="NY645" s="185"/>
      <c r="NZ645" s="185"/>
      <c r="OA645" s="185"/>
      <c r="OB645" s="185"/>
      <c r="OC645" s="185"/>
      <c r="OD645" s="185"/>
      <c r="OE645" s="185"/>
      <c r="OF645" s="185"/>
      <c r="OG645" s="185"/>
      <c r="OH645" s="185"/>
      <c r="OI645" s="185"/>
      <c r="OJ645" s="185"/>
      <c r="OK645" s="185"/>
      <c r="OL645" s="185"/>
      <c r="OM645" s="185"/>
      <c r="ON645" s="185"/>
      <c r="OO645" s="185"/>
      <c r="OP645" s="185"/>
      <c r="OQ645" s="185"/>
      <c r="OR645" s="185"/>
      <c r="OS645" s="185"/>
      <c r="OT645" s="185"/>
      <c r="OU645" s="185"/>
      <c r="OV645" s="185"/>
      <c r="OW645" s="185"/>
      <c r="OX645" s="185"/>
      <c r="OY645" s="185"/>
      <c r="OZ645" s="185"/>
      <c r="PA645" s="185"/>
      <c r="PB645" s="185"/>
      <c r="PC645" s="185"/>
      <c r="PD645" s="185"/>
      <c r="PE645" s="185"/>
      <c r="PF645" s="185"/>
      <c r="PG645" s="185"/>
      <c r="PH645" s="185"/>
      <c r="PI645" s="185"/>
      <c r="PJ645" s="185"/>
      <c r="PK645" s="185"/>
      <c r="PL645" s="185"/>
      <c r="PM645" s="185"/>
      <c r="PN645" s="185"/>
      <c r="PO645" s="185"/>
      <c r="PP645" s="185"/>
      <c r="PQ645" s="185"/>
      <c r="PR645" s="185"/>
      <c r="PS645" s="185"/>
      <c r="PT645" s="185"/>
      <c r="PU645" s="185"/>
      <c r="PV645" s="185"/>
      <c r="PW645" s="185"/>
      <c r="PX645" s="185"/>
      <c r="PY645" s="185"/>
      <c r="PZ645" s="185"/>
      <c r="QA645" s="185"/>
      <c r="QB645" s="185"/>
      <c r="QC645" s="185"/>
      <c r="QD645" s="185"/>
      <c r="QE645" s="185"/>
      <c r="QF645" s="185"/>
      <c r="QG645" s="185"/>
      <c r="QH645" s="185"/>
      <c r="QI645" s="185"/>
      <c r="QJ645" s="185"/>
      <c r="QK645" s="185"/>
      <c r="QL645" s="185"/>
      <c r="QM645" s="185"/>
      <c r="QN645" s="185"/>
      <c r="QO645" s="185"/>
      <c r="QP645" s="185"/>
      <c r="QQ645" s="185"/>
      <c r="QR645" s="185"/>
      <c r="QS645" s="185"/>
      <c r="QT645" s="185"/>
      <c r="QU645" s="185"/>
      <c r="QV645" s="185"/>
      <c r="QW645" s="185"/>
      <c r="QX645" s="185"/>
      <c r="QY645" s="185"/>
      <c r="QZ645" s="185"/>
      <c r="RA645" s="185"/>
      <c r="RB645" s="185"/>
      <c r="RC645" s="185"/>
      <c r="RD645" s="185"/>
      <c r="RE645" s="185"/>
      <c r="RF645" s="185"/>
      <c r="RG645" s="185"/>
      <c r="RH645" s="185"/>
      <c r="RI645" s="185"/>
      <c r="RJ645" s="185"/>
      <c r="RK645" s="185"/>
      <c r="RL645" s="185"/>
      <c r="RM645" s="185"/>
      <c r="RN645" s="185"/>
      <c r="RO645" s="185"/>
      <c r="RP645" s="185"/>
      <c r="RQ645" s="185"/>
      <c r="RR645" s="185"/>
      <c r="RS645" s="185"/>
      <c r="RT645" s="185"/>
      <c r="RU645" s="185"/>
      <c r="RV645" s="185"/>
      <c r="RW645" s="185"/>
      <c r="RX645" s="185"/>
      <c r="RY645" s="185"/>
      <c r="RZ645" s="185"/>
      <c r="SA645" s="185"/>
      <c r="SB645" s="185"/>
      <c r="SC645" s="185"/>
      <c r="SD645" s="185"/>
      <c r="SE645" s="185"/>
      <c r="SF645" s="185"/>
      <c r="SG645" s="185"/>
      <c r="SH645" s="185"/>
      <c r="SI645" s="185"/>
      <c r="SJ645" s="185"/>
      <c r="SK645" s="185"/>
      <c r="SL645" s="185"/>
      <c r="SM645" s="185"/>
      <c r="SN645" s="185"/>
      <c r="SO645" s="185"/>
      <c r="SP645" s="185"/>
      <c r="SQ645" s="185"/>
      <c r="SR645" s="185"/>
      <c r="SS645" s="185"/>
      <c r="ST645" s="185"/>
      <c r="SU645" s="185"/>
      <c r="SV645" s="185"/>
      <c r="SW645" s="185"/>
      <c r="SX645" s="185"/>
      <c r="SY645" s="185"/>
      <c r="SZ645" s="185"/>
      <c r="TA645" s="185"/>
      <c r="TB645" s="185"/>
      <c r="TC645" s="185"/>
      <c r="TD645" s="185"/>
      <c r="TE645" s="185"/>
      <c r="TF645" s="185"/>
      <c r="TG645" s="185"/>
      <c r="TH645" s="185"/>
      <c r="TI645" s="185"/>
    </row>
    <row r="646" spans="1:529" s="79" customFormat="1" ht="27.75" customHeight="1" x14ac:dyDescent="0.25">
      <c r="A646" s="39">
        <v>13140163</v>
      </c>
      <c r="B646" s="5">
        <v>40542</v>
      </c>
      <c r="C646" s="626" t="s">
        <v>1638</v>
      </c>
      <c r="D646" s="626" t="s">
        <v>4243</v>
      </c>
      <c r="E646" s="626"/>
      <c r="F646" s="626"/>
      <c r="G646" s="626"/>
      <c r="H646" s="39">
        <v>53535</v>
      </c>
      <c r="I646" s="5">
        <v>40563</v>
      </c>
      <c r="J646" s="5" t="s">
        <v>1196</v>
      </c>
      <c r="K646" s="626" t="s">
        <v>1630</v>
      </c>
      <c r="L646" s="626"/>
      <c r="M646" s="626" t="s">
        <v>4842</v>
      </c>
      <c r="N646" s="626" t="s">
        <v>21</v>
      </c>
      <c r="O646" s="626">
        <v>10000</v>
      </c>
      <c r="P646" s="66"/>
      <c r="Q646" s="66"/>
      <c r="R646" s="66"/>
      <c r="S646" s="66"/>
      <c r="T646" s="715"/>
      <c r="U646" s="626"/>
      <c r="V646" s="626">
        <v>10000</v>
      </c>
      <c r="W646" s="626"/>
      <c r="X646" s="626"/>
      <c r="Y646" s="626"/>
      <c r="Z646" s="626"/>
      <c r="AA646" s="626"/>
      <c r="AB646" s="626"/>
      <c r="AC646" s="626"/>
      <c r="AD646" s="626"/>
      <c r="AE646" s="626"/>
      <c r="AF646" s="626"/>
      <c r="AG646" s="626"/>
      <c r="AH646" s="626"/>
      <c r="AI646" s="626" t="s">
        <v>2508</v>
      </c>
      <c r="AJ646" s="626" t="s">
        <v>2509</v>
      </c>
      <c r="AK646" s="7"/>
      <c r="AL646" s="20"/>
      <c r="AM646" s="13"/>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c r="CM646" s="185"/>
      <c r="CN646" s="185"/>
      <c r="CO646" s="185"/>
      <c r="CP646" s="185"/>
      <c r="CQ646" s="185"/>
      <c r="CR646" s="185"/>
      <c r="CS646" s="185"/>
      <c r="CT646" s="185"/>
      <c r="CU646" s="185"/>
      <c r="CV646" s="185"/>
      <c r="CW646" s="185"/>
      <c r="CX646" s="185"/>
      <c r="CY646" s="185"/>
      <c r="CZ646" s="185"/>
      <c r="DA646" s="185"/>
      <c r="DB646" s="185"/>
      <c r="DC646" s="185"/>
      <c r="DD646" s="185"/>
      <c r="DE646" s="185"/>
      <c r="DF646" s="185"/>
      <c r="DG646" s="185"/>
      <c r="DH646" s="185"/>
      <c r="DI646" s="185"/>
      <c r="DJ646" s="185"/>
      <c r="DK646" s="185"/>
      <c r="DL646" s="185"/>
      <c r="DM646" s="185"/>
      <c r="DN646" s="185"/>
      <c r="DO646" s="185"/>
      <c r="DP646" s="185"/>
      <c r="DQ646" s="185"/>
      <c r="DR646" s="185"/>
      <c r="DS646" s="185"/>
      <c r="DT646" s="185"/>
      <c r="DU646" s="185"/>
      <c r="DV646" s="185"/>
      <c r="DW646" s="185"/>
      <c r="DX646" s="185"/>
      <c r="DY646" s="185"/>
      <c r="DZ646" s="185"/>
      <c r="EA646" s="185"/>
      <c r="EB646" s="185"/>
      <c r="EC646" s="185"/>
      <c r="ED646" s="185"/>
      <c r="EE646" s="185"/>
      <c r="EF646" s="185"/>
      <c r="EG646" s="185"/>
      <c r="EH646" s="185"/>
      <c r="EI646" s="185"/>
      <c r="EJ646" s="185"/>
      <c r="EK646" s="185"/>
      <c r="EL646" s="185"/>
      <c r="EM646" s="185"/>
      <c r="EN646" s="185"/>
      <c r="EO646" s="185"/>
      <c r="EP646" s="185"/>
      <c r="EQ646" s="185"/>
      <c r="ER646" s="185"/>
      <c r="ES646" s="185"/>
      <c r="ET646" s="185"/>
      <c r="EU646" s="185"/>
      <c r="EV646" s="185"/>
      <c r="EW646" s="185"/>
      <c r="EX646" s="185"/>
      <c r="EY646" s="185"/>
      <c r="EZ646" s="185"/>
      <c r="FA646" s="185"/>
      <c r="FB646" s="185"/>
      <c r="FC646" s="185"/>
      <c r="FD646" s="185"/>
      <c r="FE646" s="185"/>
      <c r="FF646" s="185"/>
      <c r="FG646" s="185"/>
      <c r="FH646" s="185"/>
      <c r="FI646" s="185"/>
      <c r="FJ646" s="185"/>
      <c r="FK646" s="185"/>
      <c r="FL646" s="185"/>
      <c r="FM646" s="185"/>
      <c r="FN646" s="185"/>
      <c r="FO646" s="185"/>
      <c r="FP646" s="185"/>
      <c r="FQ646" s="185"/>
      <c r="FR646" s="185"/>
      <c r="FS646" s="185"/>
      <c r="FT646" s="185"/>
      <c r="FU646" s="185"/>
      <c r="FV646" s="185"/>
      <c r="FW646" s="185"/>
      <c r="FX646" s="185"/>
      <c r="FY646" s="185"/>
      <c r="FZ646" s="185"/>
      <c r="GA646" s="185"/>
      <c r="GB646" s="185"/>
      <c r="GC646" s="185"/>
      <c r="GD646" s="185"/>
      <c r="GE646" s="185"/>
      <c r="GF646" s="185"/>
      <c r="GG646" s="185"/>
      <c r="GH646" s="185"/>
      <c r="GI646" s="185"/>
      <c r="GJ646" s="185"/>
      <c r="GK646" s="185"/>
      <c r="GL646" s="185"/>
      <c r="GM646" s="185"/>
      <c r="GN646" s="185"/>
      <c r="GO646" s="185"/>
      <c r="GP646" s="185"/>
      <c r="GQ646" s="185"/>
      <c r="GR646" s="185"/>
      <c r="GS646" s="185"/>
      <c r="GT646" s="185"/>
      <c r="GU646" s="185"/>
      <c r="GV646" s="185"/>
      <c r="GW646" s="185"/>
      <c r="GX646" s="185"/>
      <c r="GY646" s="185"/>
      <c r="GZ646" s="185"/>
      <c r="HA646" s="185"/>
      <c r="HB646" s="185"/>
      <c r="HC646" s="185"/>
      <c r="HD646" s="185"/>
      <c r="HE646" s="185"/>
      <c r="HF646" s="185"/>
      <c r="HG646" s="185"/>
      <c r="HH646" s="185"/>
      <c r="HI646" s="185"/>
      <c r="HJ646" s="185"/>
      <c r="HK646" s="185"/>
      <c r="HL646" s="185"/>
      <c r="HM646" s="185"/>
      <c r="HN646" s="185"/>
      <c r="HO646" s="185"/>
      <c r="HP646" s="185"/>
      <c r="HQ646" s="185"/>
      <c r="HR646" s="185"/>
      <c r="HS646" s="185"/>
      <c r="HT646" s="185"/>
      <c r="HU646" s="185"/>
      <c r="HV646" s="185"/>
      <c r="HW646" s="185"/>
      <c r="HX646" s="185"/>
      <c r="HY646" s="185"/>
      <c r="HZ646" s="185"/>
      <c r="IA646" s="185"/>
      <c r="IB646" s="185"/>
      <c r="IC646" s="185"/>
      <c r="ID646" s="185"/>
      <c r="IE646" s="185"/>
      <c r="IF646" s="185"/>
      <c r="IG646" s="185"/>
      <c r="IH646" s="185"/>
      <c r="II646" s="185"/>
      <c r="IJ646" s="185"/>
      <c r="IK646" s="185"/>
      <c r="IL646" s="185"/>
      <c r="IM646" s="185"/>
      <c r="IN646" s="185"/>
      <c r="IO646" s="185"/>
      <c r="IP646" s="185"/>
      <c r="IQ646" s="185"/>
      <c r="IR646" s="185"/>
      <c r="IS646" s="185"/>
      <c r="IT646" s="185"/>
      <c r="IU646" s="185"/>
      <c r="IV646" s="185"/>
      <c r="IW646" s="185"/>
      <c r="IX646" s="185"/>
      <c r="IY646" s="185"/>
      <c r="IZ646" s="185"/>
      <c r="JA646" s="185"/>
      <c r="JB646" s="185"/>
      <c r="JC646" s="185"/>
      <c r="JD646" s="185"/>
      <c r="JE646" s="185"/>
      <c r="JF646" s="185"/>
      <c r="JG646" s="185"/>
      <c r="JH646" s="185"/>
      <c r="JI646" s="185"/>
      <c r="JJ646" s="185"/>
      <c r="JK646" s="185"/>
      <c r="JL646" s="185"/>
      <c r="JM646" s="185"/>
      <c r="JN646" s="185"/>
      <c r="JO646" s="185"/>
      <c r="JP646" s="185"/>
      <c r="JQ646" s="185"/>
      <c r="JR646" s="185"/>
      <c r="JS646" s="185"/>
      <c r="JT646" s="185"/>
      <c r="JU646" s="185"/>
      <c r="JV646" s="185"/>
      <c r="JW646" s="185"/>
      <c r="JX646" s="185"/>
      <c r="JY646" s="185"/>
      <c r="JZ646" s="185"/>
      <c r="KA646" s="185"/>
      <c r="KB646" s="185"/>
      <c r="KC646" s="185"/>
      <c r="KD646" s="185"/>
      <c r="KE646" s="185"/>
      <c r="KF646" s="185"/>
      <c r="KG646" s="185"/>
      <c r="KH646" s="185"/>
      <c r="KI646" s="185"/>
      <c r="KJ646" s="185"/>
      <c r="KK646" s="185"/>
      <c r="KL646" s="185"/>
      <c r="KM646" s="185"/>
      <c r="KN646" s="185"/>
      <c r="KO646" s="185"/>
      <c r="KP646" s="185"/>
      <c r="KQ646" s="185"/>
      <c r="KR646" s="185"/>
      <c r="KS646" s="185"/>
      <c r="KT646" s="185"/>
      <c r="KU646" s="185"/>
      <c r="KV646" s="185"/>
      <c r="KW646" s="185"/>
      <c r="KX646" s="185"/>
      <c r="KY646" s="185"/>
      <c r="KZ646" s="185"/>
      <c r="LA646" s="185"/>
      <c r="LB646" s="185"/>
      <c r="LC646" s="185"/>
      <c r="LD646" s="185"/>
      <c r="LE646" s="185"/>
      <c r="LF646" s="185"/>
      <c r="LG646" s="185"/>
      <c r="LH646" s="185"/>
      <c r="LI646" s="185"/>
      <c r="LJ646" s="185"/>
      <c r="LK646" s="185"/>
      <c r="LL646" s="185"/>
      <c r="LM646" s="185"/>
      <c r="LN646" s="185"/>
      <c r="LO646" s="185"/>
      <c r="LP646" s="185"/>
      <c r="LQ646" s="185"/>
      <c r="LR646" s="185"/>
      <c r="LS646" s="185"/>
      <c r="LT646" s="185"/>
      <c r="LU646" s="185"/>
      <c r="LV646" s="185"/>
      <c r="LW646" s="185"/>
      <c r="LX646" s="185"/>
      <c r="LY646" s="185"/>
      <c r="LZ646" s="185"/>
      <c r="MA646" s="185"/>
      <c r="MB646" s="185"/>
      <c r="MC646" s="185"/>
      <c r="MD646" s="185"/>
      <c r="ME646" s="185"/>
      <c r="MF646" s="185"/>
      <c r="MG646" s="185"/>
      <c r="MH646" s="185"/>
      <c r="MI646" s="185"/>
      <c r="MJ646" s="185"/>
      <c r="MK646" s="185"/>
      <c r="ML646" s="185"/>
      <c r="MM646" s="185"/>
      <c r="MN646" s="185"/>
      <c r="MO646" s="185"/>
      <c r="MP646" s="185"/>
      <c r="MQ646" s="185"/>
      <c r="MR646" s="185"/>
      <c r="MS646" s="185"/>
      <c r="MT646" s="185"/>
      <c r="MU646" s="185"/>
      <c r="MV646" s="185"/>
      <c r="MW646" s="185"/>
      <c r="MX646" s="185"/>
      <c r="MY646" s="185"/>
      <c r="MZ646" s="185"/>
      <c r="NA646" s="185"/>
      <c r="NB646" s="185"/>
      <c r="NC646" s="185"/>
      <c r="ND646" s="185"/>
      <c r="NE646" s="185"/>
      <c r="NF646" s="185"/>
      <c r="NG646" s="185"/>
      <c r="NH646" s="185"/>
      <c r="NI646" s="185"/>
      <c r="NJ646" s="185"/>
      <c r="NK646" s="185"/>
      <c r="NL646" s="185"/>
      <c r="NM646" s="185"/>
      <c r="NN646" s="185"/>
      <c r="NO646" s="185"/>
      <c r="NP646" s="185"/>
      <c r="NQ646" s="185"/>
      <c r="NR646" s="185"/>
      <c r="NS646" s="185"/>
      <c r="NT646" s="185"/>
      <c r="NU646" s="185"/>
      <c r="NV646" s="185"/>
      <c r="NW646" s="185"/>
      <c r="NX646" s="185"/>
      <c r="NY646" s="185"/>
      <c r="NZ646" s="185"/>
      <c r="OA646" s="185"/>
      <c r="OB646" s="185"/>
      <c r="OC646" s="185"/>
      <c r="OD646" s="185"/>
      <c r="OE646" s="185"/>
      <c r="OF646" s="185"/>
      <c r="OG646" s="185"/>
      <c r="OH646" s="185"/>
      <c r="OI646" s="185"/>
      <c r="OJ646" s="185"/>
      <c r="OK646" s="185"/>
      <c r="OL646" s="185"/>
      <c r="OM646" s="185"/>
      <c r="ON646" s="185"/>
      <c r="OO646" s="185"/>
      <c r="OP646" s="185"/>
      <c r="OQ646" s="185"/>
      <c r="OR646" s="185"/>
      <c r="OS646" s="185"/>
      <c r="OT646" s="185"/>
      <c r="OU646" s="185"/>
      <c r="OV646" s="185"/>
      <c r="OW646" s="185"/>
      <c r="OX646" s="185"/>
      <c r="OY646" s="185"/>
      <c r="OZ646" s="185"/>
      <c r="PA646" s="185"/>
      <c r="PB646" s="185"/>
      <c r="PC646" s="185"/>
      <c r="PD646" s="185"/>
      <c r="PE646" s="185"/>
      <c r="PF646" s="185"/>
      <c r="PG646" s="185"/>
      <c r="PH646" s="185"/>
      <c r="PI646" s="185"/>
      <c r="PJ646" s="185"/>
      <c r="PK646" s="185"/>
      <c r="PL646" s="185"/>
      <c r="PM646" s="185"/>
      <c r="PN646" s="185"/>
      <c r="PO646" s="185"/>
      <c r="PP646" s="185"/>
      <c r="PQ646" s="185"/>
      <c r="PR646" s="185"/>
      <c r="PS646" s="185"/>
      <c r="PT646" s="185"/>
      <c r="PU646" s="185"/>
      <c r="PV646" s="185"/>
      <c r="PW646" s="185"/>
      <c r="PX646" s="185"/>
      <c r="PY646" s="185"/>
      <c r="PZ646" s="185"/>
      <c r="QA646" s="185"/>
      <c r="QB646" s="185"/>
      <c r="QC646" s="185"/>
      <c r="QD646" s="185"/>
      <c r="QE646" s="185"/>
      <c r="QF646" s="185"/>
      <c r="QG646" s="185"/>
      <c r="QH646" s="185"/>
      <c r="QI646" s="185"/>
      <c r="QJ646" s="185"/>
      <c r="QK646" s="185"/>
      <c r="QL646" s="185"/>
      <c r="QM646" s="185"/>
      <c r="QN646" s="185"/>
      <c r="QO646" s="185"/>
      <c r="QP646" s="185"/>
      <c r="QQ646" s="185"/>
      <c r="QR646" s="185"/>
      <c r="QS646" s="185"/>
      <c r="QT646" s="185"/>
      <c r="QU646" s="185"/>
      <c r="QV646" s="185"/>
      <c r="QW646" s="185"/>
      <c r="QX646" s="185"/>
      <c r="QY646" s="185"/>
      <c r="QZ646" s="185"/>
      <c r="RA646" s="185"/>
      <c r="RB646" s="185"/>
      <c r="RC646" s="185"/>
      <c r="RD646" s="185"/>
      <c r="RE646" s="185"/>
      <c r="RF646" s="185"/>
      <c r="RG646" s="185"/>
      <c r="RH646" s="185"/>
      <c r="RI646" s="185"/>
      <c r="RJ646" s="185"/>
      <c r="RK646" s="185"/>
      <c r="RL646" s="185"/>
      <c r="RM646" s="185"/>
      <c r="RN646" s="185"/>
      <c r="RO646" s="185"/>
      <c r="RP646" s="185"/>
      <c r="RQ646" s="185"/>
      <c r="RR646" s="185"/>
      <c r="RS646" s="185"/>
      <c r="RT646" s="185"/>
      <c r="RU646" s="185"/>
      <c r="RV646" s="185"/>
      <c r="RW646" s="185"/>
      <c r="RX646" s="185"/>
      <c r="RY646" s="185"/>
      <c r="RZ646" s="185"/>
      <c r="SA646" s="185"/>
      <c r="SB646" s="185"/>
      <c r="SC646" s="185"/>
      <c r="SD646" s="185"/>
      <c r="SE646" s="185"/>
      <c r="SF646" s="185"/>
      <c r="SG646" s="185"/>
      <c r="SH646" s="185"/>
      <c r="SI646" s="185"/>
      <c r="SJ646" s="185"/>
      <c r="SK646" s="185"/>
      <c r="SL646" s="185"/>
      <c r="SM646" s="185"/>
      <c r="SN646" s="185"/>
      <c r="SO646" s="185"/>
      <c r="SP646" s="185"/>
      <c r="SQ646" s="185"/>
      <c r="SR646" s="185"/>
      <c r="SS646" s="185"/>
      <c r="ST646" s="185"/>
      <c r="SU646" s="185"/>
      <c r="SV646" s="185"/>
      <c r="SW646" s="185"/>
      <c r="SX646" s="185"/>
      <c r="SY646" s="185"/>
      <c r="SZ646" s="185"/>
      <c r="TA646" s="185"/>
      <c r="TB646" s="185"/>
      <c r="TC646" s="185"/>
      <c r="TD646" s="185"/>
      <c r="TE646" s="185"/>
      <c r="TF646" s="185"/>
      <c r="TG646" s="185"/>
      <c r="TH646" s="185"/>
      <c r="TI646" s="185"/>
    </row>
    <row r="647" spans="1:529" s="79" customFormat="1" ht="27.75" customHeight="1" x14ac:dyDescent="0.25">
      <c r="A647" s="39">
        <v>13140163</v>
      </c>
      <c r="B647" s="5">
        <v>40542</v>
      </c>
      <c r="C647" s="626" t="s">
        <v>1638</v>
      </c>
      <c r="D647" s="626" t="s">
        <v>4243</v>
      </c>
      <c r="E647" s="626"/>
      <c r="F647" s="626"/>
      <c r="G647" s="626"/>
      <c r="H647" s="39">
        <v>53535</v>
      </c>
      <c r="I647" s="5">
        <v>40563</v>
      </c>
      <c r="J647" s="5" t="s">
        <v>1196</v>
      </c>
      <c r="K647" s="626" t="s">
        <v>1630</v>
      </c>
      <c r="L647" s="626"/>
      <c r="M647" s="626" t="s">
        <v>4842</v>
      </c>
      <c r="N647" s="626" t="s">
        <v>21</v>
      </c>
      <c r="O647" s="626">
        <v>10000</v>
      </c>
      <c r="P647" s="66"/>
      <c r="Q647" s="66"/>
      <c r="R647" s="66"/>
      <c r="S647" s="66"/>
      <c r="T647" s="715"/>
      <c r="U647" s="626"/>
      <c r="V647" s="626">
        <v>10000</v>
      </c>
      <c r="W647" s="626"/>
      <c r="X647" s="626"/>
      <c r="Y647" s="626"/>
      <c r="Z647" s="626"/>
      <c r="AA647" s="626"/>
      <c r="AB647" s="626"/>
      <c r="AC647" s="626"/>
      <c r="AD647" s="626"/>
      <c r="AE647" s="626"/>
      <c r="AF647" s="626"/>
      <c r="AG647" s="626"/>
      <c r="AH647" s="626"/>
      <c r="AI647" s="626" t="s">
        <v>2510</v>
      </c>
      <c r="AJ647" s="626" t="s">
        <v>2511</v>
      </c>
      <c r="AK647" s="7"/>
      <c r="AL647" s="20"/>
      <c r="AM647" s="13"/>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85"/>
      <c r="CW647" s="185"/>
      <c r="CX647" s="185"/>
      <c r="CY647" s="185"/>
      <c r="CZ647" s="185"/>
      <c r="DA647" s="185"/>
      <c r="DB647" s="185"/>
      <c r="DC647" s="185"/>
      <c r="DD647" s="185"/>
      <c r="DE647" s="185"/>
      <c r="DF647" s="185"/>
      <c r="DG647" s="185"/>
      <c r="DH647" s="185"/>
      <c r="DI647" s="185"/>
      <c r="DJ647" s="185"/>
      <c r="DK647" s="185"/>
      <c r="DL647" s="185"/>
      <c r="DM647" s="185"/>
      <c r="DN647" s="185"/>
      <c r="DO647" s="185"/>
      <c r="DP647" s="185"/>
      <c r="DQ647" s="185"/>
      <c r="DR647" s="185"/>
      <c r="DS647" s="185"/>
      <c r="DT647" s="185"/>
      <c r="DU647" s="185"/>
      <c r="DV647" s="185"/>
      <c r="DW647" s="185"/>
      <c r="DX647" s="185"/>
      <c r="DY647" s="185"/>
      <c r="DZ647" s="185"/>
      <c r="EA647" s="185"/>
      <c r="EB647" s="185"/>
      <c r="EC647" s="185"/>
      <c r="ED647" s="185"/>
      <c r="EE647" s="185"/>
      <c r="EF647" s="185"/>
      <c r="EG647" s="185"/>
      <c r="EH647" s="185"/>
      <c r="EI647" s="185"/>
      <c r="EJ647" s="185"/>
      <c r="EK647" s="185"/>
      <c r="EL647" s="185"/>
      <c r="EM647" s="185"/>
      <c r="EN647" s="185"/>
      <c r="EO647" s="185"/>
      <c r="EP647" s="185"/>
      <c r="EQ647" s="185"/>
      <c r="ER647" s="185"/>
      <c r="ES647" s="185"/>
      <c r="ET647" s="185"/>
      <c r="EU647" s="185"/>
      <c r="EV647" s="185"/>
      <c r="EW647" s="185"/>
      <c r="EX647" s="185"/>
      <c r="EY647" s="185"/>
      <c r="EZ647" s="185"/>
      <c r="FA647" s="185"/>
      <c r="FB647" s="185"/>
      <c r="FC647" s="185"/>
      <c r="FD647" s="185"/>
      <c r="FE647" s="185"/>
      <c r="FF647" s="185"/>
      <c r="FG647" s="185"/>
      <c r="FH647" s="185"/>
      <c r="FI647" s="185"/>
      <c r="FJ647" s="185"/>
      <c r="FK647" s="185"/>
      <c r="FL647" s="185"/>
      <c r="FM647" s="185"/>
      <c r="FN647" s="185"/>
      <c r="FO647" s="185"/>
      <c r="FP647" s="185"/>
      <c r="FQ647" s="185"/>
      <c r="FR647" s="185"/>
      <c r="FS647" s="185"/>
      <c r="FT647" s="185"/>
      <c r="FU647" s="185"/>
      <c r="FV647" s="185"/>
      <c r="FW647" s="185"/>
      <c r="FX647" s="185"/>
      <c r="FY647" s="185"/>
      <c r="FZ647" s="185"/>
      <c r="GA647" s="185"/>
      <c r="GB647" s="185"/>
      <c r="GC647" s="185"/>
      <c r="GD647" s="185"/>
      <c r="GE647" s="185"/>
      <c r="GF647" s="185"/>
      <c r="GG647" s="185"/>
      <c r="GH647" s="185"/>
      <c r="GI647" s="185"/>
      <c r="GJ647" s="185"/>
      <c r="GK647" s="185"/>
      <c r="GL647" s="185"/>
      <c r="GM647" s="185"/>
      <c r="GN647" s="185"/>
      <c r="GO647" s="185"/>
      <c r="GP647" s="185"/>
      <c r="GQ647" s="185"/>
      <c r="GR647" s="185"/>
      <c r="GS647" s="185"/>
      <c r="GT647" s="185"/>
      <c r="GU647" s="185"/>
      <c r="GV647" s="185"/>
      <c r="GW647" s="185"/>
      <c r="GX647" s="185"/>
      <c r="GY647" s="185"/>
      <c r="GZ647" s="185"/>
      <c r="HA647" s="185"/>
      <c r="HB647" s="185"/>
      <c r="HC647" s="185"/>
      <c r="HD647" s="185"/>
      <c r="HE647" s="185"/>
      <c r="HF647" s="185"/>
      <c r="HG647" s="185"/>
      <c r="HH647" s="185"/>
      <c r="HI647" s="185"/>
      <c r="HJ647" s="185"/>
      <c r="HK647" s="185"/>
      <c r="HL647" s="185"/>
      <c r="HM647" s="185"/>
      <c r="HN647" s="185"/>
      <c r="HO647" s="185"/>
      <c r="HP647" s="185"/>
      <c r="HQ647" s="185"/>
      <c r="HR647" s="185"/>
      <c r="HS647" s="185"/>
      <c r="HT647" s="185"/>
      <c r="HU647" s="185"/>
      <c r="HV647" s="185"/>
      <c r="HW647" s="185"/>
      <c r="HX647" s="185"/>
      <c r="HY647" s="185"/>
      <c r="HZ647" s="185"/>
      <c r="IA647" s="185"/>
      <c r="IB647" s="185"/>
      <c r="IC647" s="185"/>
      <c r="ID647" s="185"/>
      <c r="IE647" s="185"/>
      <c r="IF647" s="185"/>
      <c r="IG647" s="185"/>
      <c r="IH647" s="185"/>
      <c r="II647" s="185"/>
      <c r="IJ647" s="185"/>
      <c r="IK647" s="185"/>
      <c r="IL647" s="185"/>
      <c r="IM647" s="185"/>
      <c r="IN647" s="185"/>
      <c r="IO647" s="185"/>
      <c r="IP647" s="185"/>
      <c r="IQ647" s="185"/>
      <c r="IR647" s="185"/>
      <c r="IS647" s="185"/>
      <c r="IT647" s="185"/>
      <c r="IU647" s="185"/>
      <c r="IV647" s="185"/>
      <c r="IW647" s="185"/>
      <c r="IX647" s="185"/>
      <c r="IY647" s="185"/>
      <c r="IZ647" s="185"/>
      <c r="JA647" s="185"/>
      <c r="JB647" s="185"/>
      <c r="JC647" s="185"/>
      <c r="JD647" s="185"/>
      <c r="JE647" s="185"/>
      <c r="JF647" s="185"/>
      <c r="JG647" s="185"/>
      <c r="JH647" s="185"/>
      <c r="JI647" s="185"/>
      <c r="JJ647" s="185"/>
      <c r="JK647" s="185"/>
      <c r="JL647" s="185"/>
      <c r="JM647" s="185"/>
      <c r="JN647" s="185"/>
      <c r="JO647" s="185"/>
      <c r="JP647" s="185"/>
      <c r="JQ647" s="185"/>
      <c r="JR647" s="185"/>
      <c r="JS647" s="185"/>
      <c r="JT647" s="185"/>
      <c r="JU647" s="185"/>
      <c r="JV647" s="185"/>
      <c r="JW647" s="185"/>
      <c r="JX647" s="185"/>
      <c r="JY647" s="185"/>
      <c r="JZ647" s="185"/>
      <c r="KA647" s="185"/>
      <c r="KB647" s="185"/>
      <c r="KC647" s="185"/>
      <c r="KD647" s="185"/>
      <c r="KE647" s="185"/>
      <c r="KF647" s="185"/>
      <c r="KG647" s="185"/>
      <c r="KH647" s="185"/>
      <c r="KI647" s="185"/>
      <c r="KJ647" s="185"/>
      <c r="KK647" s="185"/>
      <c r="KL647" s="185"/>
      <c r="KM647" s="185"/>
      <c r="KN647" s="185"/>
      <c r="KO647" s="185"/>
      <c r="KP647" s="185"/>
      <c r="KQ647" s="185"/>
      <c r="KR647" s="185"/>
      <c r="KS647" s="185"/>
      <c r="KT647" s="185"/>
      <c r="KU647" s="185"/>
      <c r="KV647" s="185"/>
      <c r="KW647" s="185"/>
      <c r="KX647" s="185"/>
      <c r="KY647" s="185"/>
      <c r="KZ647" s="185"/>
      <c r="LA647" s="185"/>
      <c r="LB647" s="185"/>
      <c r="LC647" s="185"/>
      <c r="LD647" s="185"/>
      <c r="LE647" s="185"/>
      <c r="LF647" s="185"/>
      <c r="LG647" s="185"/>
      <c r="LH647" s="185"/>
      <c r="LI647" s="185"/>
      <c r="LJ647" s="185"/>
      <c r="LK647" s="185"/>
      <c r="LL647" s="185"/>
      <c r="LM647" s="185"/>
      <c r="LN647" s="185"/>
      <c r="LO647" s="185"/>
      <c r="LP647" s="185"/>
      <c r="LQ647" s="185"/>
      <c r="LR647" s="185"/>
      <c r="LS647" s="185"/>
      <c r="LT647" s="185"/>
      <c r="LU647" s="185"/>
      <c r="LV647" s="185"/>
      <c r="LW647" s="185"/>
      <c r="LX647" s="185"/>
      <c r="LY647" s="185"/>
      <c r="LZ647" s="185"/>
      <c r="MA647" s="185"/>
      <c r="MB647" s="185"/>
      <c r="MC647" s="185"/>
      <c r="MD647" s="185"/>
      <c r="ME647" s="185"/>
      <c r="MF647" s="185"/>
      <c r="MG647" s="185"/>
      <c r="MH647" s="185"/>
      <c r="MI647" s="185"/>
      <c r="MJ647" s="185"/>
      <c r="MK647" s="185"/>
      <c r="ML647" s="185"/>
      <c r="MM647" s="185"/>
      <c r="MN647" s="185"/>
      <c r="MO647" s="185"/>
      <c r="MP647" s="185"/>
      <c r="MQ647" s="185"/>
      <c r="MR647" s="185"/>
      <c r="MS647" s="185"/>
      <c r="MT647" s="185"/>
      <c r="MU647" s="185"/>
      <c r="MV647" s="185"/>
      <c r="MW647" s="185"/>
      <c r="MX647" s="185"/>
      <c r="MY647" s="185"/>
      <c r="MZ647" s="185"/>
      <c r="NA647" s="185"/>
      <c r="NB647" s="185"/>
      <c r="NC647" s="185"/>
      <c r="ND647" s="185"/>
      <c r="NE647" s="185"/>
      <c r="NF647" s="185"/>
      <c r="NG647" s="185"/>
      <c r="NH647" s="185"/>
      <c r="NI647" s="185"/>
      <c r="NJ647" s="185"/>
      <c r="NK647" s="185"/>
      <c r="NL647" s="185"/>
      <c r="NM647" s="185"/>
      <c r="NN647" s="185"/>
      <c r="NO647" s="185"/>
      <c r="NP647" s="185"/>
      <c r="NQ647" s="185"/>
      <c r="NR647" s="185"/>
      <c r="NS647" s="185"/>
      <c r="NT647" s="185"/>
      <c r="NU647" s="185"/>
      <c r="NV647" s="185"/>
      <c r="NW647" s="185"/>
      <c r="NX647" s="185"/>
      <c r="NY647" s="185"/>
      <c r="NZ647" s="185"/>
      <c r="OA647" s="185"/>
      <c r="OB647" s="185"/>
      <c r="OC647" s="185"/>
      <c r="OD647" s="185"/>
      <c r="OE647" s="185"/>
      <c r="OF647" s="185"/>
      <c r="OG647" s="185"/>
      <c r="OH647" s="185"/>
      <c r="OI647" s="185"/>
      <c r="OJ647" s="185"/>
      <c r="OK647" s="185"/>
      <c r="OL647" s="185"/>
      <c r="OM647" s="185"/>
      <c r="ON647" s="185"/>
      <c r="OO647" s="185"/>
      <c r="OP647" s="185"/>
      <c r="OQ647" s="185"/>
      <c r="OR647" s="185"/>
      <c r="OS647" s="185"/>
      <c r="OT647" s="185"/>
      <c r="OU647" s="185"/>
      <c r="OV647" s="185"/>
      <c r="OW647" s="185"/>
      <c r="OX647" s="185"/>
      <c r="OY647" s="185"/>
      <c r="OZ647" s="185"/>
      <c r="PA647" s="185"/>
      <c r="PB647" s="185"/>
      <c r="PC647" s="185"/>
      <c r="PD647" s="185"/>
      <c r="PE647" s="185"/>
      <c r="PF647" s="185"/>
      <c r="PG647" s="185"/>
      <c r="PH647" s="185"/>
      <c r="PI647" s="185"/>
      <c r="PJ647" s="185"/>
      <c r="PK647" s="185"/>
      <c r="PL647" s="185"/>
      <c r="PM647" s="185"/>
      <c r="PN647" s="185"/>
      <c r="PO647" s="185"/>
      <c r="PP647" s="185"/>
      <c r="PQ647" s="185"/>
      <c r="PR647" s="185"/>
      <c r="PS647" s="185"/>
      <c r="PT647" s="185"/>
      <c r="PU647" s="185"/>
      <c r="PV647" s="185"/>
      <c r="PW647" s="185"/>
      <c r="PX647" s="185"/>
      <c r="PY647" s="185"/>
      <c r="PZ647" s="185"/>
      <c r="QA647" s="185"/>
      <c r="QB647" s="185"/>
      <c r="QC647" s="185"/>
      <c r="QD647" s="185"/>
      <c r="QE647" s="185"/>
      <c r="QF647" s="185"/>
      <c r="QG647" s="185"/>
      <c r="QH647" s="185"/>
      <c r="QI647" s="185"/>
      <c r="QJ647" s="185"/>
      <c r="QK647" s="185"/>
      <c r="QL647" s="185"/>
      <c r="QM647" s="185"/>
      <c r="QN647" s="185"/>
      <c r="QO647" s="185"/>
      <c r="QP647" s="185"/>
      <c r="QQ647" s="185"/>
      <c r="QR647" s="185"/>
      <c r="QS647" s="185"/>
      <c r="QT647" s="185"/>
      <c r="QU647" s="185"/>
      <c r="QV647" s="185"/>
      <c r="QW647" s="185"/>
      <c r="QX647" s="185"/>
      <c r="QY647" s="185"/>
      <c r="QZ647" s="185"/>
      <c r="RA647" s="185"/>
      <c r="RB647" s="185"/>
      <c r="RC647" s="185"/>
      <c r="RD647" s="185"/>
      <c r="RE647" s="185"/>
      <c r="RF647" s="185"/>
      <c r="RG647" s="185"/>
      <c r="RH647" s="185"/>
      <c r="RI647" s="185"/>
      <c r="RJ647" s="185"/>
      <c r="RK647" s="185"/>
      <c r="RL647" s="185"/>
      <c r="RM647" s="185"/>
      <c r="RN647" s="185"/>
      <c r="RO647" s="185"/>
      <c r="RP647" s="185"/>
      <c r="RQ647" s="185"/>
      <c r="RR647" s="185"/>
      <c r="RS647" s="185"/>
      <c r="RT647" s="185"/>
      <c r="RU647" s="185"/>
      <c r="RV647" s="185"/>
      <c r="RW647" s="185"/>
      <c r="RX647" s="185"/>
      <c r="RY647" s="185"/>
      <c r="RZ647" s="185"/>
      <c r="SA647" s="185"/>
      <c r="SB647" s="185"/>
      <c r="SC647" s="185"/>
      <c r="SD647" s="185"/>
      <c r="SE647" s="185"/>
      <c r="SF647" s="185"/>
      <c r="SG647" s="185"/>
      <c r="SH647" s="185"/>
      <c r="SI647" s="185"/>
      <c r="SJ647" s="185"/>
      <c r="SK647" s="185"/>
      <c r="SL647" s="185"/>
      <c r="SM647" s="185"/>
      <c r="SN647" s="185"/>
      <c r="SO647" s="185"/>
      <c r="SP647" s="185"/>
      <c r="SQ647" s="185"/>
      <c r="SR647" s="185"/>
      <c r="SS647" s="185"/>
      <c r="ST647" s="185"/>
      <c r="SU647" s="185"/>
      <c r="SV647" s="185"/>
      <c r="SW647" s="185"/>
      <c r="SX647" s="185"/>
      <c r="SY647" s="185"/>
      <c r="SZ647" s="185"/>
      <c r="TA647" s="185"/>
      <c r="TB647" s="185"/>
      <c r="TC647" s="185"/>
      <c r="TD647" s="185"/>
      <c r="TE647" s="185"/>
      <c r="TF647" s="185"/>
      <c r="TG647" s="185"/>
      <c r="TH647" s="185"/>
      <c r="TI647" s="185"/>
    </row>
    <row r="648" spans="1:529" s="79" customFormat="1" ht="27.75" customHeight="1" x14ac:dyDescent="0.25">
      <c r="A648" s="39">
        <v>13140163</v>
      </c>
      <c r="B648" s="5">
        <v>40542</v>
      </c>
      <c r="C648" s="626" t="s">
        <v>1638</v>
      </c>
      <c r="D648" s="626" t="s">
        <v>4243</v>
      </c>
      <c r="E648" s="626"/>
      <c r="F648" s="626"/>
      <c r="G648" s="626"/>
      <c r="H648" s="39">
        <v>53535</v>
      </c>
      <c r="I648" s="5">
        <v>40563</v>
      </c>
      <c r="J648" s="5" t="s">
        <v>1196</v>
      </c>
      <c r="K648" s="626" t="s">
        <v>1630</v>
      </c>
      <c r="L648" s="626"/>
      <c r="M648" s="626" t="s">
        <v>4842</v>
      </c>
      <c r="N648" s="626" t="s">
        <v>21</v>
      </c>
      <c r="O648" s="626">
        <v>20000</v>
      </c>
      <c r="P648" s="66"/>
      <c r="Q648" s="66"/>
      <c r="R648" s="66"/>
      <c r="S648" s="66"/>
      <c r="T648" s="715"/>
      <c r="U648" s="626"/>
      <c r="V648" s="626">
        <v>20000</v>
      </c>
      <c r="W648" s="626"/>
      <c r="X648" s="626"/>
      <c r="Y648" s="626"/>
      <c r="Z648" s="626"/>
      <c r="AA648" s="626"/>
      <c r="AB648" s="626"/>
      <c r="AC648" s="626"/>
      <c r="AD648" s="626"/>
      <c r="AE648" s="626"/>
      <c r="AF648" s="626"/>
      <c r="AG648" s="626"/>
      <c r="AH648" s="626"/>
      <c r="AI648" s="626" t="s">
        <v>2512</v>
      </c>
      <c r="AJ648" s="626" t="s">
        <v>2513</v>
      </c>
      <c r="AK648" s="7"/>
      <c r="AL648" s="20"/>
      <c r="AM648" s="13"/>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85"/>
      <c r="CW648" s="185"/>
      <c r="CX648" s="185"/>
      <c r="CY648" s="185"/>
      <c r="CZ648" s="185"/>
      <c r="DA648" s="185"/>
      <c r="DB648" s="185"/>
      <c r="DC648" s="185"/>
      <c r="DD648" s="185"/>
      <c r="DE648" s="185"/>
      <c r="DF648" s="185"/>
      <c r="DG648" s="185"/>
      <c r="DH648" s="185"/>
      <c r="DI648" s="185"/>
      <c r="DJ648" s="185"/>
      <c r="DK648" s="185"/>
      <c r="DL648" s="185"/>
      <c r="DM648" s="185"/>
      <c r="DN648" s="185"/>
      <c r="DO648" s="185"/>
      <c r="DP648" s="185"/>
      <c r="DQ648" s="185"/>
      <c r="DR648" s="185"/>
      <c r="DS648" s="185"/>
      <c r="DT648" s="185"/>
      <c r="DU648" s="185"/>
      <c r="DV648" s="185"/>
      <c r="DW648" s="185"/>
      <c r="DX648" s="185"/>
      <c r="DY648" s="185"/>
      <c r="DZ648" s="185"/>
      <c r="EA648" s="185"/>
      <c r="EB648" s="185"/>
      <c r="EC648" s="185"/>
      <c r="ED648" s="185"/>
      <c r="EE648" s="185"/>
      <c r="EF648" s="185"/>
      <c r="EG648" s="185"/>
      <c r="EH648" s="185"/>
      <c r="EI648" s="185"/>
      <c r="EJ648" s="185"/>
      <c r="EK648" s="185"/>
      <c r="EL648" s="185"/>
      <c r="EM648" s="185"/>
      <c r="EN648" s="185"/>
      <c r="EO648" s="185"/>
      <c r="EP648" s="185"/>
      <c r="EQ648" s="185"/>
      <c r="ER648" s="185"/>
      <c r="ES648" s="185"/>
      <c r="ET648" s="185"/>
      <c r="EU648" s="185"/>
      <c r="EV648" s="185"/>
      <c r="EW648" s="185"/>
      <c r="EX648" s="185"/>
      <c r="EY648" s="185"/>
      <c r="EZ648" s="185"/>
      <c r="FA648" s="185"/>
      <c r="FB648" s="185"/>
      <c r="FC648" s="185"/>
      <c r="FD648" s="185"/>
      <c r="FE648" s="185"/>
      <c r="FF648" s="185"/>
      <c r="FG648" s="185"/>
      <c r="FH648" s="185"/>
      <c r="FI648" s="185"/>
      <c r="FJ648" s="185"/>
      <c r="FK648" s="185"/>
      <c r="FL648" s="185"/>
      <c r="FM648" s="185"/>
      <c r="FN648" s="185"/>
      <c r="FO648" s="185"/>
      <c r="FP648" s="185"/>
      <c r="FQ648" s="185"/>
      <c r="FR648" s="185"/>
      <c r="FS648" s="185"/>
      <c r="FT648" s="185"/>
      <c r="FU648" s="185"/>
      <c r="FV648" s="185"/>
      <c r="FW648" s="185"/>
      <c r="FX648" s="185"/>
      <c r="FY648" s="185"/>
      <c r="FZ648" s="185"/>
      <c r="GA648" s="185"/>
      <c r="GB648" s="185"/>
      <c r="GC648" s="185"/>
      <c r="GD648" s="185"/>
      <c r="GE648" s="185"/>
      <c r="GF648" s="185"/>
      <c r="GG648" s="185"/>
      <c r="GH648" s="185"/>
      <c r="GI648" s="185"/>
      <c r="GJ648" s="185"/>
      <c r="GK648" s="185"/>
      <c r="GL648" s="185"/>
      <c r="GM648" s="185"/>
      <c r="GN648" s="185"/>
      <c r="GO648" s="185"/>
      <c r="GP648" s="185"/>
      <c r="GQ648" s="185"/>
      <c r="GR648" s="185"/>
      <c r="GS648" s="185"/>
      <c r="GT648" s="185"/>
      <c r="GU648" s="185"/>
      <c r="GV648" s="185"/>
      <c r="GW648" s="185"/>
      <c r="GX648" s="185"/>
      <c r="GY648" s="185"/>
      <c r="GZ648" s="185"/>
      <c r="HA648" s="185"/>
      <c r="HB648" s="185"/>
      <c r="HC648" s="185"/>
      <c r="HD648" s="185"/>
      <c r="HE648" s="185"/>
      <c r="HF648" s="185"/>
      <c r="HG648" s="185"/>
      <c r="HH648" s="185"/>
      <c r="HI648" s="185"/>
      <c r="HJ648" s="185"/>
      <c r="HK648" s="185"/>
      <c r="HL648" s="185"/>
      <c r="HM648" s="185"/>
      <c r="HN648" s="185"/>
      <c r="HO648" s="185"/>
      <c r="HP648" s="185"/>
      <c r="HQ648" s="185"/>
      <c r="HR648" s="185"/>
      <c r="HS648" s="185"/>
      <c r="HT648" s="185"/>
      <c r="HU648" s="185"/>
      <c r="HV648" s="185"/>
      <c r="HW648" s="185"/>
      <c r="HX648" s="185"/>
      <c r="HY648" s="185"/>
      <c r="HZ648" s="185"/>
      <c r="IA648" s="185"/>
      <c r="IB648" s="185"/>
      <c r="IC648" s="185"/>
      <c r="ID648" s="185"/>
      <c r="IE648" s="185"/>
      <c r="IF648" s="185"/>
      <c r="IG648" s="185"/>
      <c r="IH648" s="185"/>
      <c r="II648" s="185"/>
      <c r="IJ648" s="185"/>
      <c r="IK648" s="185"/>
      <c r="IL648" s="185"/>
      <c r="IM648" s="185"/>
      <c r="IN648" s="185"/>
      <c r="IO648" s="185"/>
      <c r="IP648" s="185"/>
      <c r="IQ648" s="185"/>
      <c r="IR648" s="185"/>
      <c r="IS648" s="185"/>
      <c r="IT648" s="185"/>
      <c r="IU648" s="185"/>
      <c r="IV648" s="185"/>
      <c r="IW648" s="185"/>
      <c r="IX648" s="185"/>
      <c r="IY648" s="185"/>
      <c r="IZ648" s="185"/>
      <c r="JA648" s="185"/>
      <c r="JB648" s="185"/>
      <c r="JC648" s="185"/>
      <c r="JD648" s="185"/>
      <c r="JE648" s="185"/>
      <c r="JF648" s="185"/>
      <c r="JG648" s="185"/>
      <c r="JH648" s="185"/>
      <c r="JI648" s="185"/>
      <c r="JJ648" s="185"/>
      <c r="JK648" s="185"/>
      <c r="JL648" s="185"/>
      <c r="JM648" s="185"/>
      <c r="JN648" s="185"/>
      <c r="JO648" s="185"/>
      <c r="JP648" s="185"/>
      <c r="JQ648" s="185"/>
      <c r="JR648" s="185"/>
      <c r="JS648" s="185"/>
      <c r="JT648" s="185"/>
      <c r="JU648" s="185"/>
      <c r="JV648" s="185"/>
      <c r="JW648" s="185"/>
      <c r="JX648" s="185"/>
      <c r="JY648" s="185"/>
      <c r="JZ648" s="185"/>
      <c r="KA648" s="185"/>
      <c r="KB648" s="185"/>
      <c r="KC648" s="185"/>
      <c r="KD648" s="185"/>
      <c r="KE648" s="185"/>
      <c r="KF648" s="185"/>
      <c r="KG648" s="185"/>
      <c r="KH648" s="185"/>
      <c r="KI648" s="185"/>
      <c r="KJ648" s="185"/>
      <c r="KK648" s="185"/>
      <c r="KL648" s="185"/>
      <c r="KM648" s="185"/>
      <c r="KN648" s="185"/>
      <c r="KO648" s="185"/>
      <c r="KP648" s="185"/>
      <c r="KQ648" s="185"/>
      <c r="KR648" s="185"/>
      <c r="KS648" s="185"/>
      <c r="KT648" s="185"/>
      <c r="KU648" s="185"/>
      <c r="KV648" s="185"/>
      <c r="KW648" s="185"/>
      <c r="KX648" s="185"/>
      <c r="KY648" s="185"/>
      <c r="KZ648" s="185"/>
      <c r="LA648" s="185"/>
      <c r="LB648" s="185"/>
      <c r="LC648" s="185"/>
      <c r="LD648" s="185"/>
      <c r="LE648" s="185"/>
      <c r="LF648" s="185"/>
      <c r="LG648" s="185"/>
      <c r="LH648" s="185"/>
      <c r="LI648" s="185"/>
      <c r="LJ648" s="185"/>
      <c r="LK648" s="185"/>
      <c r="LL648" s="185"/>
      <c r="LM648" s="185"/>
      <c r="LN648" s="185"/>
      <c r="LO648" s="185"/>
      <c r="LP648" s="185"/>
      <c r="LQ648" s="185"/>
      <c r="LR648" s="185"/>
      <c r="LS648" s="185"/>
      <c r="LT648" s="185"/>
      <c r="LU648" s="185"/>
      <c r="LV648" s="185"/>
      <c r="LW648" s="185"/>
      <c r="LX648" s="185"/>
      <c r="LY648" s="185"/>
      <c r="LZ648" s="185"/>
      <c r="MA648" s="185"/>
      <c r="MB648" s="185"/>
      <c r="MC648" s="185"/>
      <c r="MD648" s="185"/>
      <c r="ME648" s="185"/>
      <c r="MF648" s="185"/>
      <c r="MG648" s="185"/>
      <c r="MH648" s="185"/>
      <c r="MI648" s="185"/>
      <c r="MJ648" s="185"/>
      <c r="MK648" s="185"/>
      <c r="ML648" s="185"/>
      <c r="MM648" s="185"/>
      <c r="MN648" s="185"/>
      <c r="MO648" s="185"/>
      <c r="MP648" s="185"/>
      <c r="MQ648" s="185"/>
      <c r="MR648" s="185"/>
      <c r="MS648" s="185"/>
      <c r="MT648" s="185"/>
      <c r="MU648" s="185"/>
      <c r="MV648" s="185"/>
      <c r="MW648" s="185"/>
      <c r="MX648" s="185"/>
      <c r="MY648" s="185"/>
      <c r="MZ648" s="185"/>
      <c r="NA648" s="185"/>
      <c r="NB648" s="185"/>
      <c r="NC648" s="185"/>
      <c r="ND648" s="185"/>
      <c r="NE648" s="185"/>
      <c r="NF648" s="185"/>
      <c r="NG648" s="185"/>
      <c r="NH648" s="185"/>
      <c r="NI648" s="185"/>
      <c r="NJ648" s="185"/>
      <c r="NK648" s="185"/>
      <c r="NL648" s="185"/>
      <c r="NM648" s="185"/>
      <c r="NN648" s="185"/>
      <c r="NO648" s="185"/>
      <c r="NP648" s="185"/>
      <c r="NQ648" s="185"/>
      <c r="NR648" s="185"/>
      <c r="NS648" s="185"/>
      <c r="NT648" s="185"/>
      <c r="NU648" s="185"/>
      <c r="NV648" s="185"/>
      <c r="NW648" s="185"/>
      <c r="NX648" s="185"/>
      <c r="NY648" s="185"/>
      <c r="NZ648" s="185"/>
      <c r="OA648" s="185"/>
      <c r="OB648" s="185"/>
      <c r="OC648" s="185"/>
      <c r="OD648" s="185"/>
      <c r="OE648" s="185"/>
      <c r="OF648" s="185"/>
      <c r="OG648" s="185"/>
      <c r="OH648" s="185"/>
      <c r="OI648" s="185"/>
      <c r="OJ648" s="185"/>
      <c r="OK648" s="185"/>
      <c r="OL648" s="185"/>
      <c r="OM648" s="185"/>
      <c r="ON648" s="185"/>
      <c r="OO648" s="185"/>
      <c r="OP648" s="185"/>
      <c r="OQ648" s="185"/>
      <c r="OR648" s="185"/>
      <c r="OS648" s="185"/>
      <c r="OT648" s="185"/>
      <c r="OU648" s="185"/>
      <c r="OV648" s="185"/>
      <c r="OW648" s="185"/>
      <c r="OX648" s="185"/>
      <c r="OY648" s="185"/>
      <c r="OZ648" s="185"/>
      <c r="PA648" s="185"/>
      <c r="PB648" s="185"/>
      <c r="PC648" s="185"/>
      <c r="PD648" s="185"/>
      <c r="PE648" s="185"/>
      <c r="PF648" s="185"/>
      <c r="PG648" s="185"/>
      <c r="PH648" s="185"/>
      <c r="PI648" s="185"/>
      <c r="PJ648" s="185"/>
      <c r="PK648" s="185"/>
      <c r="PL648" s="185"/>
      <c r="PM648" s="185"/>
      <c r="PN648" s="185"/>
      <c r="PO648" s="185"/>
      <c r="PP648" s="185"/>
      <c r="PQ648" s="185"/>
      <c r="PR648" s="185"/>
      <c r="PS648" s="185"/>
      <c r="PT648" s="185"/>
      <c r="PU648" s="185"/>
      <c r="PV648" s="185"/>
      <c r="PW648" s="185"/>
      <c r="PX648" s="185"/>
      <c r="PY648" s="185"/>
      <c r="PZ648" s="185"/>
      <c r="QA648" s="185"/>
      <c r="QB648" s="185"/>
      <c r="QC648" s="185"/>
      <c r="QD648" s="185"/>
      <c r="QE648" s="185"/>
      <c r="QF648" s="185"/>
      <c r="QG648" s="185"/>
      <c r="QH648" s="185"/>
      <c r="QI648" s="185"/>
      <c r="QJ648" s="185"/>
      <c r="QK648" s="185"/>
      <c r="QL648" s="185"/>
      <c r="QM648" s="185"/>
      <c r="QN648" s="185"/>
      <c r="QO648" s="185"/>
      <c r="QP648" s="185"/>
      <c r="QQ648" s="185"/>
      <c r="QR648" s="185"/>
      <c r="QS648" s="185"/>
      <c r="QT648" s="185"/>
      <c r="QU648" s="185"/>
      <c r="QV648" s="185"/>
      <c r="QW648" s="185"/>
      <c r="QX648" s="185"/>
      <c r="QY648" s="185"/>
      <c r="QZ648" s="185"/>
      <c r="RA648" s="185"/>
      <c r="RB648" s="185"/>
      <c r="RC648" s="185"/>
      <c r="RD648" s="185"/>
      <c r="RE648" s="185"/>
      <c r="RF648" s="185"/>
      <c r="RG648" s="185"/>
      <c r="RH648" s="185"/>
      <c r="RI648" s="185"/>
      <c r="RJ648" s="185"/>
      <c r="RK648" s="185"/>
      <c r="RL648" s="185"/>
      <c r="RM648" s="185"/>
      <c r="RN648" s="185"/>
      <c r="RO648" s="185"/>
      <c r="RP648" s="185"/>
      <c r="RQ648" s="185"/>
      <c r="RR648" s="185"/>
      <c r="RS648" s="185"/>
      <c r="RT648" s="185"/>
      <c r="RU648" s="185"/>
      <c r="RV648" s="185"/>
      <c r="RW648" s="185"/>
      <c r="RX648" s="185"/>
      <c r="RY648" s="185"/>
      <c r="RZ648" s="185"/>
      <c r="SA648" s="185"/>
      <c r="SB648" s="185"/>
      <c r="SC648" s="185"/>
      <c r="SD648" s="185"/>
      <c r="SE648" s="185"/>
      <c r="SF648" s="185"/>
      <c r="SG648" s="185"/>
      <c r="SH648" s="185"/>
      <c r="SI648" s="185"/>
      <c r="SJ648" s="185"/>
      <c r="SK648" s="185"/>
      <c r="SL648" s="185"/>
      <c r="SM648" s="185"/>
      <c r="SN648" s="185"/>
      <c r="SO648" s="185"/>
      <c r="SP648" s="185"/>
      <c r="SQ648" s="185"/>
      <c r="SR648" s="185"/>
      <c r="SS648" s="185"/>
      <c r="ST648" s="185"/>
      <c r="SU648" s="185"/>
      <c r="SV648" s="185"/>
      <c r="SW648" s="185"/>
      <c r="SX648" s="185"/>
      <c r="SY648" s="185"/>
      <c r="SZ648" s="185"/>
      <c r="TA648" s="185"/>
      <c r="TB648" s="185"/>
      <c r="TC648" s="185"/>
      <c r="TD648" s="185"/>
      <c r="TE648" s="185"/>
      <c r="TF648" s="185"/>
      <c r="TG648" s="185"/>
      <c r="TH648" s="185"/>
      <c r="TI648" s="185"/>
    </row>
    <row r="649" spans="1:529" s="79" customFormat="1" ht="27.75" customHeight="1" thickBot="1" x14ac:dyDescent="0.3">
      <c r="A649" s="80">
        <v>13140163</v>
      </c>
      <c r="B649" s="21">
        <v>40542</v>
      </c>
      <c r="C649" s="627" t="s">
        <v>1638</v>
      </c>
      <c r="D649" s="627" t="s">
        <v>4243</v>
      </c>
      <c r="E649" s="627"/>
      <c r="F649" s="627"/>
      <c r="G649" s="627"/>
      <c r="H649" s="80">
        <v>53535</v>
      </c>
      <c r="I649" s="21">
        <v>40563</v>
      </c>
      <c r="J649" s="21" t="s">
        <v>1196</v>
      </c>
      <c r="K649" s="627" t="s">
        <v>1630</v>
      </c>
      <c r="L649" s="627"/>
      <c r="M649" s="627" t="s">
        <v>4842</v>
      </c>
      <c r="N649" s="627" t="s">
        <v>21</v>
      </c>
      <c r="O649" s="627">
        <v>536550</v>
      </c>
      <c r="P649" s="68"/>
      <c r="Q649" s="68"/>
      <c r="R649" s="68"/>
      <c r="S649" s="68"/>
      <c r="T649" s="714"/>
      <c r="U649" s="627"/>
      <c r="V649" s="627">
        <v>536550</v>
      </c>
      <c r="W649" s="627"/>
      <c r="X649" s="627"/>
      <c r="Y649" s="627"/>
      <c r="Z649" s="627"/>
      <c r="AA649" s="627"/>
      <c r="AB649" s="627"/>
      <c r="AC649" s="627"/>
      <c r="AD649" s="627"/>
      <c r="AE649" s="627"/>
      <c r="AF649" s="627"/>
      <c r="AG649" s="627"/>
      <c r="AH649" s="627"/>
      <c r="AI649" s="627" t="s">
        <v>2499</v>
      </c>
      <c r="AJ649" s="627" t="s">
        <v>2500</v>
      </c>
      <c r="AK649" s="22"/>
      <c r="AL649" s="25"/>
      <c r="AM649" s="13"/>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85"/>
      <c r="CW649" s="185"/>
      <c r="CX649" s="185"/>
      <c r="CY649" s="185"/>
      <c r="CZ649" s="185"/>
      <c r="DA649" s="185"/>
      <c r="DB649" s="185"/>
      <c r="DC649" s="185"/>
      <c r="DD649" s="185"/>
      <c r="DE649" s="185"/>
      <c r="DF649" s="185"/>
      <c r="DG649" s="185"/>
      <c r="DH649" s="185"/>
      <c r="DI649" s="185"/>
      <c r="DJ649" s="185"/>
      <c r="DK649" s="185"/>
      <c r="DL649" s="185"/>
      <c r="DM649" s="185"/>
      <c r="DN649" s="185"/>
      <c r="DO649" s="185"/>
      <c r="DP649" s="185"/>
      <c r="DQ649" s="185"/>
      <c r="DR649" s="185"/>
      <c r="DS649" s="185"/>
      <c r="DT649" s="185"/>
      <c r="DU649" s="185"/>
      <c r="DV649" s="185"/>
      <c r="DW649" s="185"/>
      <c r="DX649" s="185"/>
      <c r="DY649" s="185"/>
      <c r="DZ649" s="185"/>
      <c r="EA649" s="185"/>
      <c r="EB649" s="185"/>
      <c r="EC649" s="185"/>
      <c r="ED649" s="185"/>
      <c r="EE649" s="185"/>
      <c r="EF649" s="185"/>
      <c r="EG649" s="185"/>
      <c r="EH649" s="185"/>
      <c r="EI649" s="185"/>
      <c r="EJ649" s="185"/>
      <c r="EK649" s="185"/>
      <c r="EL649" s="185"/>
      <c r="EM649" s="185"/>
      <c r="EN649" s="185"/>
      <c r="EO649" s="185"/>
      <c r="EP649" s="185"/>
      <c r="EQ649" s="185"/>
      <c r="ER649" s="185"/>
      <c r="ES649" s="185"/>
      <c r="ET649" s="185"/>
      <c r="EU649" s="185"/>
      <c r="EV649" s="185"/>
      <c r="EW649" s="185"/>
      <c r="EX649" s="185"/>
      <c r="EY649" s="185"/>
      <c r="EZ649" s="185"/>
      <c r="FA649" s="185"/>
      <c r="FB649" s="185"/>
      <c r="FC649" s="185"/>
      <c r="FD649" s="185"/>
      <c r="FE649" s="185"/>
      <c r="FF649" s="185"/>
      <c r="FG649" s="185"/>
      <c r="FH649" s="185"/>
      <c r="FI649" s="185"/>
      <c r="FJ649" s="185"/>
      <c r="FK649" s="185"/>
      <c r="FL649" s="185"/>
      <c r="FM649" s="185"/>
      <c r="FN649" s="185"/>
      <c r="FO649" s="185"/>
      <c r="FP649" s="185"/>
      <c r="FQ649" s="185"/>
      <c r="FR649" s="185"/>
      <c r="FS649" s="185"/>
      <c r="FT649" s="185"/>
      <c r="FU649" s="185"/>
      <c r="FV649" s="185"/>
      <c r="FW649" s="185"/>
      <c r="FX649" s="185"/>
      <c r="FY649" s="185"/>
      <c r="FZ649" s="185"/>
      <c r="GA649" s="185"/>
      <c r="GB649" s="185"/>
      <c r="GC649" s="185"/>
      <c r="GD649" s="185"/>
      <c r="GE649" s="185"/>
      <c r="GF649" s="185"/>
      <c r="GG649" s="185"/>
      <c r="GH649" s="185"/>
      <c r="GI649" s="185"/>
      <c r="GJ649" s="185"/>
      <c r="GK649" s="185"/>
      <c r="GL649" s="185"/>
      <c r="GM649" s="185"/>
      <c r="GN649" s="185"/>
      <c r="GO649" s="185"/>
      <c r="GP649" s="185"/>
      <c r="GQ649" s="185"/>
      <c r="GR649" s="185"/>
      <c r="GS649" s="185"/>
      <c r="GT649" s="185"/>
      <c r="GU649" s="185"/>
      <c r="GV649" s="185"/>
      <c r="GW649" s="185"/>
      <c r="GX649" s="185"/>
      <c r="GY649" s="185"/>
      <c r="GZ649" s="185"/>
      <c r="HA649" s="185"/>
      <c r="HB649" s="185"/>
      <c r="HC649" s="185"/>
      <c r="HD649" s="185"/>
      <c r="HE649" s="185"/>
      <c r="HF649" s="185"/>
      <c r="HG649" s="185"/>
      <c r="HH649" s="185"/>
      <c r="HI649" s="185"/>
      <c r="HJ649" s="185"/>
      <c r="HK649" s="185"/>
      <c r="HL649" s="185"/>
      <c r="HM649" s="185"/>
      <c r="HN649" s="185"/>
      <c r="HO649" s="185"/>
      <c r="HP649" s="185"/>
      <c r="HQ649" s="185"/>
      <c r="HR649" s="185"/>
      <c r="HS649" s="185"/>
      <c r="HT649" s="185"/>
      <c r="HU649" s="185"/>
      <c r="HV649" s="185"/>
      <c r="HW649" s="185"/>
      <c r="HX649" s="185"/>
      <c r="HY649" s="185"/>
      <c r="HZ649" s="185"/>
      <c r="IA649" s="185"/>
      <c r="IB649" s="185"/>
      <c r="IC649" s="185"/>
      <c r="ID649" s="185"/>
      <c r="IE649" s="185"/>
      <c r="IF649" s="185"/>
      <c r="IG649" s="185"/>
      <c r="IH649" s="185"/>
      <c r="II649" s="185"/>
      <c r="IJ649" s="185"/>
      <c r="IK649" s="185"/>
      <c r="IL649" s="185"/>
      <c r="IM649" s="185"/>
      <c r="IN649" s="185"/>
      <c r="IO649" s="185"/>
      <c r="IP649" s="185"/>
      <c r="IQ649" s="185"/>
      <c r="IR649" s="185"/>
      <c r="IS649" s="185"/>
      <c r="IT649" s="185"/>
      <c r="IU649" s="185"/>
      <c r="IV649" s="185"/>
      <c r="IW649" s="185"/>
      <c r="IX649" s="185"/>
      <c r="IY649" s="185"/>
      <c r="IZ649" s="185"/>
      <c r="JA649" s="185"/>
      <c r="JB649" s="185"/>
      <c r="JC649" s="185"/>
      <c r="JD649" s="185"/>
      <c r="JE649" s="185"/>
      <c r="JF649" s="185"/>
      <c r="JG649" s="185"/>
      <c r="JH649" s="185"/>
      <c r="JI649" s="185"/>
      <c r="JJ649" s="185"/>
      <c r="JK649" s="185"/>
      <c r="JL649" s="185"/>
      <c r="JM649" s="185"/>
      <c r="JN649" s="185"/>
      <c r="JO649" s="185"/>
      <c r="JP649" s="185"/>
      <c r="JQ649" s="185"/>
      <c r="JR649" s="185"/>
      <c r="JS649" s="185"/>
      <c r="JT649" s="185"/>
      <c r="JU649" s="185"/>
      <c r="JV649" s="185"/>
      <c r="JW649" s="185"/>
      <c r="JX649" s="185"/>
      <c r="JY649" s="185"/>
      <c r="JZ649" s="185"/>
      <c r="KA649" s="185"/>
      <c r="KB649" s="185"/>
      <c r="KC649" s="185"/>
      <c r="KD649" s="185"/>
      <c r="KE649" s="185"/>
      <c r="KF649" s="185"/>
      <c r="KG649" s="185"/>
      <c r="KH649" s="185"/>
      <c r="KI649" s="185"/>
      <c r="KJ649" s="185"/>
      <c r="KK649" s="185"/>
      <c r="KL649" s="185"/>
      <c r="KM649" s="185"/>
      <c r="KN649" s="185"/>
      <c r="KO649" s="185"/>
      <c r="KP649" s="185"/>
      <c r="KQ649" s="185"/>
      <c r="KR649" s="185"/>
      <c r="KS649" s="185"/>
      <c r="KT649" s="185"/>
      <c r="KU649" s="185"/>
      <c r="KV649" s="185"/>
      <c r="KW649" s="185"/>
      <c r="KX649" s="185"/>
      <c r="KY649" s="185"/>
      <c r="KZ649" s="185"/>
      <c r="LA649" s="185"/>
      <c r="LB649" s="185"/>
      <c r="LC649" s="185"/>
      <c r="LD649" s="185"/>
      <c r="LE649" s="185"/>
      <c r="LF649" s="185"/>
      <c r="LG649" s="185"/>
      <c r="LH649" s="185"/>
      <c r="LI649" s="185"/>
      <c r="LJ649" s="185"/>
      <c r="LK649" s="185"/>
      <c r="LL649" s="185"/>
      <c r="LM649" s="185"/>
      <c r="LN649" s="185"/>
      <c r="LO649" s="185"/>
      <c r="LP649" s="185"/>
      <c r="LQ649" s="185"/>
      <c r="LR649" s="185"/>
      <c r="LS649" s="185"/>
      <c r="LT649" s="185"/>
      <c r="LU649" s="185"/>
      <c r="LV649" s="185"/>
      <c r="LW649" s="185"/>
      <c r="LX649" s="185"/>
      <c r="LY649" s="185"/>
      <c r="LZ649" s="185"/>
      <c r="MA649" s="185"/>
      <c r="MB649" s="185"/>
      <c r="MC649" s="185"/>
      <c r="MD649" s="185"/>
      <c r="ME649" s="185"/>
      <c r="MF649" s="185"/>
      <c r="MG649" s="185"/>
      <c r="MH649" s="185"/>
      <c r="MI649" s="185"/>
      <c r="MJ649" s="185"/>
      <c r="MK649" s="185"/>
      <c r="ML649" s="185"/>
      <c r="MM649" s="185"/>
      <c r="MN649" s="185"/>
      <c r="MO649" s="185"/>
      <c r="MP649" s="185"/>
      <c r="MQ649" s="185"/>
      <c r="MR649" s="185"/>
      <c r="MS649" s="185"/>
      <c r="MT649" s="185"/>
      <c r="MU649" s="185"/>
      <c r="MV649" s="185"/>
      <c r="MW649" s="185"/>
      <c r="MX649" s="185"/>
      <c r="MY649" s="185"/>
      <c r="MZ649" s="185"/>
      <c r="NA649" s="185"/>
      <c r="NB649" s="185"/>
      <c r="NC649" s="185"/>
      <c r="ND649" s="185"/>
      <c r="NE649" s="185"/>
      <c r="NF649" s="185"/>
      <c r="NG649" s="185"/>
      <c r="NH649" s="185"/>
      <c r="NI649" s="185"/>
      <c r="NJ649" s="185"/>
      <c r="NK649" s="185"/>
      <c r="NL649" s="185"/>
      <c r="NM649" s="185"/>
      <c r="NN649" s="185"/>
      <c r="NO649" s="185"/>
      <c r="NP649" s="185"/>
      <c r="NQ649" s="185"/>
      <c r="NR649" s="185"/>
      <c r="NS649" s="185"/>
      <c r="NT649" s="185"/>
      <c r="NU649" s="185"/>
      <c r="NV649" s="185"/>
      <c r="NW649" s="185"/>
      <c r="NX649" s="185"/>
      <c r="NY649" s="185"/>
      <c r="NZ649" s="185"/>
      <c r="OA649" s="185"/>
      <c r="OB649" s="185"/>
      <c r="OC649" s="185"/>
      <c r="OD649" s="185"/>
      <c r="OE649" s="185"/>
      <c r="OF649" s="185"/>
      <c r="OG649" s="185"/>
      <c r="OH649" s="185"/>
      <c r="OI649" s="185"/>
      <c r="OJ649" s="185"/>
      <c r="OK649" s="185"/>
      <c r="OL649" s="185"/>
      <c r="OM649" s="185"/>
      <c r="ON649" s="185"/>
      <c r="OO649" s="185"/>
      <c r="OP649" s="185"/>
      <c r="OQ649" s="185"/>
      <c r="OR649" s="185"/>
      <c r="OS649" s="185"/>
      <c r="OT649" s="185"/>
      <c r="OU649" s="185"/>
      <c r="OV649" s="185"/>
      <c r="OW649" s="185"/>
      <c r="OX649" s="185"/>
      <c r="OY649" s="185"/>
      <c r="OZ649" s="185"/>
      <c r="PA649" s="185"/>
      <c r="PB649" s="185"/>
      <c r="PC649" s="185"/>
      <c r="PD649" s="185"/>
      <c r="PE649" s="185"/>
      <c r="PF649" s="185"/>
      <c r="PG649" s="185"/>
      <c r="PH649" s="185"/>
      <c r="PI649" s="185"/>
      <c r="PJ649" s="185"/>
      <c r="PK649" s="185"/>
      <c r="PL649" s="185"/>
      <c r="PM649" s="185"/>
      <c r="PN649" s="185"/>
      <c r="PO649" s="185"/>
      <c r="PP649" s="185"/>
      <c r="PQ649" s="185"/>
      <c r="PR649" s="185"/>
      <c r="PS649" s="185"/>
      <c r="PT649" s="185"/>
      <c r="PU649" s="185"/>
      <c r="PV649" s="185"/>
      <c r="PW649" s="185"/>
      <c r="PX649" s="185"/>
      <c r="PY649" s="185"/>
      <c r="PZ649" s="185"/>
      <c r="QA649" s="185"/>
      <c r="QB649" s="185"/>
      <c r="QC649" s="185"/>
      <c r="QD649" s="185"/>
      <c r="QE649" s="185"/>
      <c r="QF649" s="185"/>
      <c r="QG649" s="185"/>
      <c r="QH649" s="185"/>
      <c r="QI649" s="185"/>
      <c r="QJ649" s="185"/>
      <c r="QK649" s="185"/>
      <c r="QL649" s="185"/>
      <c r="QM649" s="185"/>
      <c r="QN649" s="185"/>
      <c r="QO649" s="185"/>
      <c r="QP649" s="185"/>
      <c r="QQ649" s="185"/>
      <c r="QR649" s="185"/>
      <c r="QS649" s="185"/>
      <c r="QT649" s="185"/>
      <c r="QU649" s="185"/>
      <c r="QV649" s="185"/>
      <c r="QW649" s="185"/>
      <c r="QX649" s="185"/>
      <c r="QY649" s="185"/>
      <c r="QZ649" s="185"/>
      <c r="RA649" s="185"/>
      <c r="RB649" s="185"/>
      <c r="RC649" s="185"/>
      <c r="RD649" s="185"/>
      <c r="RE649" s="185"/>
      <c r="RF649" s="185"/>
      <c r="RG649" s="185"/>
      <c r="RH649" s="185"/>
      <c r="RI649" s="185"/>
      <c r="RJ649" s="185"/>
      <c r="RK649" s="185"/>
      <c r="RL649" s="185"/>
      <c r="RM649" s="185"/>
      <c r="RN649" s="185"/>
      <c r="RO649" s="185"/>
      <c r="RP649" s="185"/>
      <c r="RQ649" s="185"/>
      <c r="RR649" s="185"/>
      <c r="RS649" s="185"/>
      <c r="RT649" s="185"/>
      <c r="RU649" s="185"/>
      <c r="RV649" s="185"/>
      <c r="RW649" s="185"/>
      <c r="RX649" s="185"/>
      <c r="RY649" s="185"/>
      <c r="RZ649" s="185"/>
      <c r="SA649" s="185"/>
      <c r="SB649" s="185"/>
      <c r="SC649" s="185"/>
      <c r="SD649" s="185"/>
      <c r="SE649" s="185"/>
      <c r="SF649" s="185"/>
      <c r="SG649" s="185"/>
      <c r="SH649" s="185"/>
      <c r="SI649" s="185"/>
      <c r="SJ649" s="185"/>
      <c r="SK649" s="185"/>
      <c r="SL649" s="185"/>
      <c r="SM649" s="185"/>
      <c r="SN649" s="185"/>
      <c r="SO649" s="185"/>
      <c r="SP649" s="185"/>
      <c r="SQ649" s="185"/>
      <c r="SR649" s="185"/>
      <c r="SS649" s="185"/>
      <c r="ST649" s="185"/>
      <c r="SU649" s="185"/>
      <c r="SV649" s="185"/>
      <c r="SW649" s="185"/>
      <c r="SX649" s="185"/>
      <c r="SY649" s="185"/>
      <c r="SZ649" s="185"/>
      <c r="TA649" s="185"/>
      <c r="TB649" s="185"/>
      <c r="TC649" s="185"/>
      <c r="TD649" s="185"/>
      <c r="TE649" s="185"/>
      <c r="TF649" s="185"/>
      <c r="TG649" s="185"/>
      <c r="TH649" s="185"/>
      <c r="TI649" s="185"/>
    </row>
    <row r="650" spans="1:529" s="79" customFormat="1" ht="27.75" customHeight="1" thickBot="1" x14ac:dyDescent="0.3">
      <c r="A650" s="286">
        <v>13140164</v>
      </c>
      <c r="B650" s="287">
        <v>40540</v>
      </c>
      <c r="C650" s="52" t="s">
        <v>1639</v>
      </c>
      <c r="D650" s="52" t="s">
        <v>5103</v>
      </c>
      <c r="E650" s="52"/>
      <c r="F650" s="52"/>
      <c r="G650" s="52"/>
      <c r="H650" s="288">
        <v>47593</v>
      </c>
      <c r="I650" s="287">
        <v>40560</v>
      </c>
      <c r="J650" s="287" t="s">
        <v>1640</v>
      </c>
      <c r="K650" s="52" t="s">
        <v>1641</v>
      </c>
      <c r="L650" s="52"/>
      <c r="M650" s="52" t="s">
        <v>4843</v>
      </c>
      <c r="N650" s="52" t="s">
        <v>66</v>
      </c>
      <c r="O650" s="52" t="s">
        <v>4244</v>
      </c>
      <c r="P650" s="386"/>
      <c r="Q650" s="386"/>
      <c r="R650" s="386"/>
      <c r="S650" s="386"/>
      <c r="T650" s="726"/>
      <c r="U650" s="52"/>
      <c r="V650" s="52" t="s">
        <v>4244</v>
      </c>
      <c r="W650" s="52"/>
      <c r="X650" s="52"/>
      <c r="Y650" s="52"/>
      <c r="Z650" s="52"/>
      <c r="AA650" s="52"/>
      <c r="AB650" s="52"/>
      <c r="AC650" s="52"/>
      <c r="AD650" s="52"/>
      <c r="AE650" s="52"/>
      <c r="AF650" s="52"/>
      <c r="AG650" s="52"/>
      <c r="AH650" s="52"/>
      <c r="AI650" s="52" t="s">
        <v>2514</v>
      </c>
      <c r="AJ650" s="52" t="s">
        <v>2515</v>
      </c>
      <c r="AK650" s="301"/>
      <c r="AL650" s="29"/>
      <c r="AM650" s="13"/>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c r="CM650" s="185"/>
      <c r="CN650" s="185"/>
      <c r="CO650" s="185"/>
      <c r="CP650" s="185"/>
      <c r="CQ650" s="185"/>
      <c r="CR650" s="185"/>
      <c r="CS650" s="185"/>
      <c r="CT650" s="185"/>
      <c r="CU650" s="185"/>
      <c r="CV650" s="185"/>
      <c r="CW650" s="185"/>
      <c r="CX650" s="185"/>
      <c r="CY650" s="185"/>
      <c r="CZ650" s="185"/>
      <c r="DA650" s="185"/>
      <c r="DB650" s="185"/>
      <c r="DC650" s="185"/>
      <c r="DD650" s="185"/>
      <c r="DE650" s="185"/>
      <c r="DF650" s="185"/>
      <c r="DG650" s="185"/>
      <c r="DH650" s="185"/>
      <c r="DI650" s="185"/>
      <c r="DJ650" s="185"/>
      <c r="DK650" s="185"/>
      <c r="DL650" s="185"/>
      <c r="DM650" s="185"/>
      <c r="DN650" s="185"/>
      <c r="DO650" s="185"/>
      <c r="DP650" s="185"/>
      <c r="DQ650" s="185"/>
      <c r="DR650" s="185"/>
      <c r="DS650" s="185"/>
      <c r="DT650" s="185"/>
      <c r="DU650" s="185"/>
      <c r="DV650" s="185"/>
      <c r="DW650" s="185"/>
      <c r="DX650" s="185"/>
      <c r="DY650" s="185"/>
      <c r="DZ650" s="185"/>
      <c r="EA650" s="185"/>
      <c r="EB650" s="185"/>
      <c r="EC650" s="185"/>
      <c r="ED650" s="185"/>
      <c r="EE650" s="185"/>
      <c r="EF650" s="185"/>
      <c r="EG650" s="185"/>
      <c r="EH650" s="185"/>
      <c r="EI650" s="185"/>
      <c r="EJ650" s="185"/>
      <c r="EK650" s="185"/>
      <c r="EL650" s="185"/>
      <c r="EM650" s="185"/>
      <c r="EN650" s="185"/>
      <c r="EO650" s="185"/>
      <c r="EP650" s="185"/>
      <c r="EQ650" s="185"/>
      <c r="ER650" s="185"/>
      <c r="ES650" s="185"/>
      <c r="ET650" s="185"/>
      <c r="EU650" s="185"/>
      <c r="EV650" s="185"/>
      <c r="EW650" s="185"/>
      <c r="EX650" s="185"/>
      <c r="EY650" s="185"/>
      <c r="EZ650" s="185"/>
      <c r="FA650" s="185"/>
      <c r="FB650" s="185"/>
      <c r="FC650" s="185"/>
      <c r="FD650" s="185"/>
      <c r="FE650" s="185"/>
      <c r="FF650" s="185"/>
      <c r="FG650" s="185"/>
      <c r="FH650" s="185"/>
      <c r="FI650" s="185"/>
      <c r="FJ650" s="185"/>
      <c r="FK650" s="185"/>
      <c r="FL650" s="185"/>
      <c r="FM650" s="185"/>
      <c r="FN650" s="185"/>
      <c r="FO650" s="185"/>
      <c r="FP650" s="185"/>
      <c r="FQ650" s="185"/>
      <c r="FR650" s="185"/>
      <c r="FS650" s="185"/>
      <c r="FT650" s="185"/>
      <c r="FU650" s="185"/>
      <c r="FV650" s="185"/>
      <c r="FW650" s="185"/>
      <c r="FX650" s="185"/>
      <c r="FY650" s="185"/>
      <c r="FZ650" s="185"/>
      <c r="GA650" s="185"/>
      <c r="GB650" s="185"/>
      <c r="GC650" s="185"/>
      <c r="GD650" s="185"/>
      <c r="GE650" s="185"/>
      <c r="GF650" s="185"/>
      <c r="GG650" s="185"/>
      <c r="GH650" s="185"/>
      <c r="GI650" s="185"/>
      <c r="GJ650" s="185"/>
      <c r="GK650" s="185"/>
      <c r="GL650" s="185"/>
      <c r="GM650" s="185"/>
      <c r="GN650" s="185"/>
      <c r="GO650" s="185"/>
      <c r="GP650" s="185"/>
      <c r="GQ650" s="185"/>
      <c r="GR650" s="185"/>
      <c r="GS650" s="185"/>
      <c r="GT650" s="185"/>
      <c r="GU650" s="185"/>
      <c r="GV650" s="185"/>
      <c r="GW650" s="185"/>
      <c r="GX650" s="185"/>
      <c r="GY650" s="185"/>
      <c r="GZ650" s="185"/>
      <c r="HA650" s="185"/>
      <c r="HB650" s="185"/>
      <c r="HC650" s="185"/>
      <c r="HD650" s="185"/>
      <c r="HE650" s="185"/>
      <c r="HF650" s="185"/>
      <c r="HG650" s="185"/>
      <c r="HH650" s="185"/>
      <c r="HI650" s="185"/>
      <c r="HJ650" s="185"/>
      <c r="HK650" s="185"/>
      <c r="HL650" s="185"/>
      <c r="HM650" s="185"/>
      <c r="HN650" s="185"/>
      <c r="HO650" s="185"/>
      <c r="HP650" s="185"/>
      <c r="HQ650" s="185"/>
      <c r="HR650" s="185"/>
      <c r="HS650" s="185"/>
      <c r="HT650" s="185"/>
      <c r="HU650" s="185"/>
      <c r="HV650" s="185"/>
      <c r="HW650" s="185"/>
      <c r="HX650" s="185"/>
      <c r="HY650" s="185"/>
      <c r="HZ650" s="185"/>
      <c r="IA650" s="185"/>
      <c r="IB650" s="185"/>
      <c r="IC650" s="185"/>
      <c r="ID650" s="185"/>
      <c r="IE650" s="185"/>
      <c r="IF650" s="185"/>
      <c r="IG650" s="185"/>
      <c r="IH650" s="185"/>
      <c r="II650" s="185"/>
      <c r="IJ650" s="185"/>
      <c r="IK650" s="185"/>
      <c r="IL650" s="185"/>
      <c r="IM650" s="185"/>
      <c r="IN650" s="185"/>
      <c r="IO650" s="185"/>
      <c r="IP650" s="185"/>
      <c r="IQ650" s="185"/>
      <c r="IR650" s="185"/>
      <c r="IS650" s="185"/>
      <c r="IT650" s="185"/>
      <c r="IU650" s="185"/>
      <c r="IV650" s="185"/>
      <c r="IW650" s="185"/>
      <c r="IX650" s="185"/>
      <c r="IY650" s="185"/>
      <c r="IZ650" s="185"/>
      <c r="JA650" s="185"/>
      <c r="JB650" s="185"/>
      <c r="JC650" s="185"/>
      <c r="JD650" s="185"/>
      <c r="JE650" s="185"/>
      <c r="JF650" s="185"/>
      <c r="JG650" s="185"/>
      <c r="JH650" s="185"/>
      <c r="JI650" s="185"/>
      <c r="JJ650" s="185"/>
      <c r="JK650" s="185"/>
      <c r="JL650" s="185"/>
      <c r="JM650" s="185"/>
      <c r="JN650" s="185"/>
      <c r="JO650" s="185"/>
      <c r="JP650" s="185"/>
      <c r="JQ650" s="185"/>
      <c r="JR650" s="185"/>
      <c r="JS650" s="185"/>
      <c r="JT650" s="185"/>
      <c r="JU650" s="185"/>
      <c r="JV650" s="185"/>
      <c r="JW650" s="185"/>
      <c r="JX650" s="185"/>
      <c r="JY650" s="185"/>
      <c r="JZ650" s="185"/>
      <c r="KA650" s="185"/>
      <c r="KB650" s="185"/>
      <c r="KC650" s="185"/>
      <c r="KD650" s="185"/>
      <c r="KE650" s="185"/>
      <c r="KF650" s="185"/>
      <c r="KG650" s="185"/>
      <c r="KH650" s="185"/>
      <c r="KI650" s="185"/>
      <c r="KJ650" s="185"/>
      <c r="KK650" s="185"/>
      <c r="KL650" s="185"/>
      <c r="KM650" s="185"/>
      <c r="KN650" s="185"/>
      <c r="KO650" s="185"/>
      <c r="KP650" s="185"/>
      <c r="KQ650" s="185"/>
      <c r="KR650" s="185"/>
      <c r="KS650" s="185"/>
      <c r="KT650" s="185"/>
      <c r="KU650" s="185"/>
      <c r="KV650" s="185"/>
      <c r="KW650" s="185"/>
      <c r="KX650" s="185"/>
      <c r="KY650" s="185"/>
      <c r="KZ650" s="185"/>
      <c r="LA650" s="185"/>
      <c r="LB650" s="185"/>
      <c r="LC650" s="185"/>
      <c r="LD650" s="185"/>
      <c r="LE650" s="185"/>
      <c r="LF650" s="185"/>
      <c r="LG650" s="185"/>
      <c r="LH650" s="185"/>
      <c r="LI650" s="185"/>
      <c r="LJ650" s="185"/>
      <c r="LK650" s="185"/>
      <c r="LL650" s="185"/>
      <c r="LM650" s="185"/>
      <c r="LN650" s="185"/>
      <c r="LO650" s="185"/>
      <c r="LP650" s="185"/>
      <c r="LQ650" s="185"/>
      <c r="LR650" s="185"/>
      <c r="LS650" s="185"/>
      <c r="LT650" s="185"/>
      <c r="LU650" s="185"/>
      <c r="LV650" s="185"/>
      <c r="LW650" s="185"/>
      <c r="LX650" s="185"/>
      <c r="LY650" s="185"/>
      <c r="LZ650" s="185"/>
      <c r="MA650" s="185"/>
      <c r="MB650" s="185"/>
      <c r="MC650" s="185"/>
      <c r="MD650" s="185"/>
      <c r="ME650" s="185"/>
      <c r="MF650" s="185"/>
      <c r="MG650" s="185"/>
      <c r="MH650" s="185"/>
      <c r="MI650" s="185"/>
      <c r="MJ650" s="185"/>
      <c r="MK650" s="185"/>
      <c r="ML650" s="185"/>
      <c r="MM650" s="185"/>
      <c r="MN650" s="185"/>
      <c r="MO650" s="185"/>
      <c r="MP650" s="185"/>
      <c r="MQ650" s="185"/>
      <c r="MR650" s="185"/>
      <c r="MS650" s="185"/>
      <c r="MT650" s="185"/>
      <c r="MU650" s="185"/>
      <c r="MV650" s="185"/>
      <c r="MW650" s="185"/>
      <c r="MX650" s="185"/>
      <c r="MY650" s="185"/>
      <c r="MZ650" s="185"/>
      <c r="NA650" s="185"/>
      <c r="NB650" s="185"/>
      <c r="NC650" s="185"/>
      <c r="ND650" s="185"/>
      <c r="NE650" s="185"/>
      <c r="NF650" s="185"/>
      <c r="NG650" s="185"/>
      <c r="NH650" s="185"/>
      <c r="NI650" s="185"/>
      <c r="NJ650" s="185"/>
      <c r="NK650" s="185"/>
      <c r="NL650" s="185"/>
      <c r="NM650" s="185"/>
      <c r="NN650" s="185"/>
      <c r="NO650" s="185"/>
      <c r="NP650" s="185"/>
      <c r="NQ650" s="185"/>
      <c r="NR650" s="185"/>
      <c r="NS650" s="185"/>
      <c r="NT650" s="185"/>
      <c r="NU650" s="185"/>
      <c r="NV650" s="185"/>
      <c r="NW650" s="185"/>
      <c r="NX650" s="185"/>
      <c r="NY650" s="185"/>
      <c r="NZ650" s="185"/>
      <c r="OA650" s="185"/>
      <c r="OB650" s="185"/>
      <c r="OC650" s="185"/>
      <c r="OD650" s="185"/>
      <c r="OE650" s="185"/>
      <c r="OF650" s="185"/>
      <c r="OG650" s="185"/>
      <c r="OH650" s="185"/>
      <c r="OI650" s="185"/>
      <c r="OJ650" s="185"/>
      <c r="OK650" s="185"/>
      <c r="OL650" s="185"/>
      <c r="OM650" s="185"/>
      <c r="ON650" s="185"/>
      <c r="OO650" s="185"/>
      <c r="OP650" s="185"/>
      <c r="OQ650" s="185"/>
      <c r="OR650" s="185"/>
      <c r="OS650" s="185"/>
      <c r="OT650" s="185"/>
      <c r="OU650" s="185"/>
      <c r="OV650" s="185"/>
      <c r="OW650" s="185"/>
      <c r="OX650" s="185"/>
      <c r="OY650" s="185"/>
      <c r="OZ650" s="185"/>
      <c r="PA650" s="185"/>
      <c r="PB650" s="185"/>
      <c r="PC650" s="185"/>
      <c r="PD650" s="185"/>
      <c r="PE650" s="185"/>
      <c r="PF650" s="185"/>
      <c r="PG650" s="185"/>
      <c r="PH650" s="185"/>
      <c r="PI650" s="185"/>
      <c r="PJ650" s="185"/>
      <c r="PK650" s="185"/>
      <c r="PL650" s="185"/>
      <c r="PM650" s="185"/>
      <c r="PN650" s="185"/>
      <c r="PO650" s="185"/>
      <c r="PP650" s="185"/>
      <c r="PQ650" s="185"/>
      <c r="PR650" s="185"/>
      <c r="PS650" s="185"/>
      <c r="PT650" s="185"/>
      <c r="PU650" s="185"/>
      <c r="PV650" s="185"/>
      <c r="PW650" s="185"/>
      <c r="PX650" s="185"/>
      <c r="PY650" s="185"/>
      <c r="PZ650" s="185"/>
      <c r="QA650" s="185"/>
      <c r="QB650" s="185"/>
      <c r="QC650" s="185"/>
      <c r="QD650" s="185"/>
      <c r="QE650" s="185"/>
      <c r="QF650" s="185"/>
      <c r="QG650" s="185"/>
      <c r="QH650" s="185"/>
      <c r="QI650" s="185"/>
      <c r="QJ650" s="185"/>
      <c r="QK650" s="185"/>
      <c r="QL650" s="185"/>
      <c r="QM650" s="185"/>
      <c r="QN650" s="185"/>
      <c r="QO650" s="185"/>
      <c r="QP650" s="185"/>
      <c r="QQ650" s="185"/>
      <c r="QR650" s="185"/>
      <c r="QS650" s="185"/>
      <c r="QT650" s="185"/>
      <c r="QU650" s="185"/>
      <c r="QV650" s="185"/>
      <c r="QW650" s="185"/>
      <c r="QX650" s="185"/>
      <c r="QY650" s="185"/>
      <c r="QZ650" s="185"/>
      <c r="RA650" s="185"/>
      <c r="RB650" s="185"/>
      <c r="RC650" s="185"/>
      <c r="RD650" s="185"/>
      <c r="RE650" s="185"/>
      <c r="RF650" s="185"/>
      <c r="RG650" s="185"/>
      <c r="RH650" s="185"/>
      <c r="RI650" s="185"/>
      <c r="RJ650" s="185"/>
      <c r="RK650" s="185"/>
      <c r="RL650" s="185"/>
      <c r="RM650" s="185"/>
      <c r="RN650" s="185"/>
      <c r="RO650" s="185"/>
      <c r="RP650" s="185"/>
      <c r="RQ650" s="185"/>
      <c r="RR650" s="185"/>
      <c r="RS650" s="185"/>
      <c r="RT650" s="185"/>
      <c r="RU650" s="185"/>
      <c r="RV650" s="185"/>
      <c r="RW650" s="185"/>
      <c r="RX650" s="185"/>
      <c r="RY650" s="185"/>
      <c r="RZ650" s="185"/>
      <c r="SA650" s="185"/>
      <c r="SB650" s="185"/>
      <c r="SC650" s="185"/>
      <c r="SD650" s="185"/>
      <c r="SE650" s="185"/>
      <c r="SF650" s="185"/>
      <c r="SG650" s="185"/>
      <c r="SH650" s="185"/>
      <c r="SI650" s="185"/>
      <c r="SJ650" s="185"/>
      <c r="SK650" s="185"/>
      <c r="SL650" s="185"/>
      <c r="SM650" s="185"/>
      <c r="SN650" s="185"/>
      <c r="SO650" s="185"/>
      <c r="SP650" s="185"/>
      <c r="SQ650" s="185"/>
      <c r="SR650" s="185"/>
      <c r="SS650" s="185"/>
      <c r="ST650" s="185"/>
      <c r="SU650" s="185"/>
      <c r="SV650" s="185"/>
      <c r="SW650" s="185"/>
      <c r="SX650" s="185"/>
      <c r="SY650" s="185"/>
      <c r="SZ650" s="185"/>
      <c r="TA650" s="185"/>
      <c r="TB650" s="185"/>
      <c r="TC650" s="185"/>
      <c r="TD650" s="185"/>
      <c r="TE650" s="185"/>
      <c r="TF650" s="185"/>
      <c r="TG650" s="185"/>
      <c r="TH650" s="185"/>
      <c r="TI650" s="185"/>
    </row>
    <row r="651" spans="1:529" s="79" customFormat="1" ht="27.75" customHeight="1" thickBot="1" x14ac:dyDescent="0.3">
      <c r="A651" s="405">
        <v>13140165</v>
      </c>
      <c r="B651" s="406">
        <v>40560</v>
      </c>
      <c r="C651" s="407" t="s">
        <v>647</v>
      </c>
      <c r="D651" s="407" t="s">
        <v>252</v>
      </c>
      <c r="E651" s="407"/>
      <c r="F651" s="407"/>
      <c r="G651" s="407"/>
      <c r="H651" s="405">
        <v>17350</v>
      </c>
      <c r="I651" s="406">
        <v>40581</v>
      </c>
      <c r="J651" s="406">
        <v>41637</v>
      </c>
      <c r="K651" s="407" t="s">
        <v>1306</v>
      </c>
      <c r="L651" s="407"/>
      <c r="M651" s="407" t="s">
        <v>298</v>
      </c>
      <c r="N651" s="407" t="s">
        <v>21</v>
      </c>
      <c r="O651" s="407">
        <v>9125</v>
      </c>
      <c r="P651" s="408"/>
      <c r="Q651" s="408"/>
      <c r="R651" s="408" t="s">
        <v>1642</v>
      </c>
      <c r="S651" s="408"/>
      <c r="T651" s="772"/>
      <c r="U651" s="407"/>
      <c r="V651" s="407">
        <v>9125</v>
      </c>
      <c r="W651" s="407"/>
      <c r="X651" s="407"/>
      <c r="Y651" s="407"/>
      <c r="Z651" s="407"/>
      <c r="AA651" s="407"/>
      <c r="AB651" s="407"/>
      <c r="AC651" s="407"/>
      <c r="AD651" s="407"/>
      <c r="AE651" s="407"/>
      <c r="AF651" s="407"/>
      <c r="AG651" s="407"/>
      <c r="AH651" s="407"/>
      <c r="AI651" s="407" t="s">
        <v>2516</v>
      </c>
      <c r="AJ651" s="407" t="s">
        <v>2517</v>
      </c>
      <c r="AK651" s="418"/>
      <c r="AL651" s="418"/>
      <c r="AM651" s="577"/>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c r="CM651" s="185"/>
      <c r="CN651" s="185"/>
      <c r="CO651" s="185"/>
      <c r="CP651" s="185"/>
      <c r="CQ651" s="185"/>
      <c r="CR651" s="185"/>
      <c r="CS651" s="185"/>
      <c r="CT651" s="185"/>
      <c r="CU651" s="185"/>
      <c r="CV651" s="185"/>
      <c r="CW651" s="185"/>
      <c r="CX651" s="185"/>
      <c r="CY651" s="185"/>
      <c r="CZ651" s="185"/>
      <c r="DA651" s="185"/>
      <c r="DB651" s="185"/>
      <c r="DC651" s="185"/>
      <c r="DD651" s="185"/>
      <c r="DE651" s="185"/>
      <c r="DF651" s="185"/>
      <c r="DG651" s="185"/>
      <c r="DH651" s="185"/>
      <c r="DI651" s="185"/>
      <c r="DJ651" s="185"/>
      <c r="DK651" s="185"/>
      <c r="DL651" s="185"/>
      <c r="DM651" s="185"/>
      <c r="DN651" s="185"/>
      <c r="DO651" s="185"/>
      <c r="DP651" s="185"/>
      <c r="DQ651" s="185"/>
      <c r="DR651" s="185"/>
      <c r="DS651" s="185"/>
      <c r="DT651" s="185"/>
      <c r="DU651" s="185"/>
      <c r="DV651" s="185"/>
      <c r="DW651" s="185"/>
      <c r="DX651" s="185"/>
      <c r="DY651" s="185"/>
      <c r="DZ651" s="185"/>
      <c r="EA651" s="185"/>
      <c r="EB651" s="185"/>
      <c r="EC651" s="185"/>
      <c r="ED651" s="185"/>
      <c r="EE651" s="185"/>
      <c r="EF651" s="185"/>
      <c r="EG651" s="185"/>
      <c r="EH651" s="185"/>
      <c r="EI651" s="185"/>
      <c r="EJ651" s="185"/>
      <c r="EK651" s="185"/>
      <c r="EL651" s="185"/>
      <c r="EM651" s="185"/>
      <c r="EN651" s="185"/>
      <c r="EO651" s="185"/>
      <c r="EP651" s="185"/>
      <c r="EQ651" s="185"/>
      <c r="ER651" s="185"/>
      <c r="ES651" s="185"/>
      <c r="ET651" s="185"/>
      <c r="EU651" s="185"/>
      <c r="EV651" s="185"/>
      <c r="EW651" s="185"/>
      <c r="EX651" s="185"/>
      <c r="EY651" s="185"/>
      <c r="EZ651" s="185"/>
      <c r="FA651" s="185"/>
      <c r="FB651" s="185"/>
      <c r="FC651" s="185"/>
      <c r="FD651" s="185"/>
      <c r="FE651" s="185"/>
      <c r="FF651" s="185"/>
      <c r="FG651" s="185"/>
      <c r="FH651" s="185"/>
      <c r="FI651" s="185"/>
      <c r="FJ651" s="185"/>
      <c r="FK651" s="185"/>
      <c r="FL651" s="185"/>
      <c r="FM651" s="185"/>
      <c r="FN651" s="185"/>
      <c r="FO651" s="185"/>
      <c r="FP651" s="185"/>
      <c r="FQ651" s="185"/>
      <c r="FR651" s="185"/>
      <c r="FS651" s="185"/>
      <c r="FT651" s="185"/>
      <c r="FU651" s="185"/>
      <c r="FV651" s="185"/>
      <c r="FW651" s="185"/>
      <c r="FX651" s="185"/>
      <c r="FY651" s="185"/>
      <c r="FZ651" s="185"/>
      <c r="GA651" s="185"/>
      <c r="GB651" s="185"/>
      <c r="GC651" s="185"/>
      <c r="GD651" s="185"/>
      <c r="GE651" s="185"/>
      <c r="GF651" s="185"/>
      <c r="GG651" s="185"/>
      <c r="GH651" s="185"/>
      <c r="GI651" s="185"/>
      <c r="GJ651" s="185"/>
      <c r="GK651" s="185"/>
      <c r="GL651" s="185"/>
      <c r="GM651" s="185"/>
      <c r="GN651" s="185"/>
      <c r="GO651" s="185"/>
      <c r="GP651" s="185"/>
      <c r="GQ651" s="185"/>
      <c r="GR651" s="185"/>
      <c r="GS651" s="185"/>
      <c r="GT651" s="185"/>
      <c r="GU651" s="185"/>
      <c r="GV651" s="185"/>
      <c r="GW651" s="185"/>
      <c r="GX651" s="185"/>
      <c r="GY651" s="185"/>
      <c r="GZ651" s="185"/>
      <c r="HA651" s="185"/>
      <c r="HB651" s="185"/>
      <c r="HC651" s="185"/>
      <c r="HD651" s="185"/>
      <c r="HE651" s="185"/>
      <c r="HF651" s="185"/>
      <c r="HG651" s="185"/>
      <c r="HH651" s="185"/>
      <c r="HI651" s="185"/>
      <c r="HJ651" s="185"/>
      <c r="HK651" s="185"/>
      <c r="HL651" s="185"/>
      <c r="HM651" s="185"/>
      <c r="HN651" s="185"/>
      <c r="HO651" s="185"/>
      <c r="HP651" s="185"/>
      <c r="HQ651" s="185"/>
      <c r="HR651" s="185"/>
      <c r="HS651" s="185"/>
      <c r="HT651" s="185"/>
      <c r="HU651" s="185"/>
      <c r="HV651" s="185"/>
      <c r="HW651" s="185"/>
      <c r="HX651" s="185"/>
      <c r="HY651" s="185"/>
      <c r="HZ651" s="185"/>
      <c r="IA651" s="185"/>
      <c r="IB651" s="185"/>
      <c r="IC651" s="185"/>
      <c r="ID651" s="185"/>
      <c r="IE651" s="185"/>
      <c r="IF651" s="185"/>
      <c r="IG651" s="185"/>
      <c r="IH651" s="185"/>
      <c r="II651" s="185"/>
      <c r="IJ651" s="185"/>
      <c r="IK651" s="185"/>
      <c r="IL651" s="185"/>
      <c r="IM651" s="185"/>
      <c r="IN651" s="185"/>
      <c r="IO651" s="185"/>
      <c r="IP651" s="185"/>
      <c r="IQ651" s="185"/>
      <c r="IR651" s="185"/>
      <c r="IS651" s="185"/>
      <c r="IT651" s="185"/>
      <c r="IU651" s="185"/>
      <c r="IV651" s="185"/>
      <c r="IW651" s="185"/>
      <c r="IX651" s="185"/>
      <c r="IY651" s="185"/>
      <c r="IZ651" s="185"/>
      <c r="JA651" s="185"/>
      <c r="JB651" s="185"/>
      <c r="JC651" s="185"/>
      <c r="JD651" s="185"/>
      <c r="JE651" s="185"/>
      <c r="JF651" s="185"/>
      <c r="JG651" s="185"/>
      <c r="JH651" s="185"/>
      <c r="JI651" s="185"/>
      <c r="JJ651" s="185"/>
      <c r="JK651" s="185"/>
      <c r="JL651" s="185"/>
      <c r="JM651" s="185"/>
      <c r="JN651" s="185"/>
      <c r="JO651" s="185"/>
      <c r="JP651" s="185"/>
      <c r="JQ651" s="185"/>
      <c r="JR651" s="185"/>
      <c r="JS651" s="185"/>
      <c r="JT651" s="185"/>
      <c r="JU651" s="185"/>
      <c r="JV651" s="185"/>
      <c r="JW651" s="185"/>
      <c r="JX651" s="185"/>
      <c r="JY651" s="185"/>
      <c r="JZ651" s="185"/>
      <c r="KA651" s="185"/>
      <c r="KB651" s="185"/>
      <c r="KC651" s="185"/>
      <c r="KD651" s="185"/>
      <c r="KE651" s="185"/>
      <c r="KF651" s="185"/>
      <c r="KG651" s="185"/>
      <c r="KH651" s="185"/>
      <c r="KI651" s="185"/>
      <c r="KJ651" s="185"/>
      <c r="KK651" s="185"/>
      <c r="KL651" s="185"/>
      <c r="KM651" s="185"/>
      <c r="KN651" s="185"/>
      <c r="KO651" s="185"/>
      <c r="KP651" s="185"/>
      <c r="KQ651" s="185"/>
      <c r="KR651" s="185"/>
      <c r="KS651" s="185"/>
      <c r="KT651" s="185"/>
      <c r="KU651" s="185"/>
      <c r="KV651" s="185"/>
      <c r="KW651" s="185"/>
      <c r="KX651" s="185"/>
      <c r="KY651" s="185"/>
      <c r="KZ651" s="185"/>
      <c r="LA651" s="185"/>
      <c r="LB651" s="185"/>
      <c r="LC651" s="185"/>
      <c r="LD651" s="185"/>
      <c r="LE651" s="185"/>
      <c r="LF651" s="185"/>
      <c r="LG651" s="185"/>
      <c r="LH651" s="185"/>
      <c r="LI651" s="185"/>
      <c r="LJ651" s="185"/>
      <c r="LK651" s="185"/>
      <c r="LL651" s="185"/>
      <c r="LM651" s="185"/>
      <c r="LN651" s="185"/>
      <c r="LO651" s="185"/>
      <c r="LP651" s="185"/>
      <c r="LQ651" s="185"/>
      <c r="LR651" s="185"/>
      <c r="LS651" s="185"/>
      <c r="LT651" s="185"/>
      <c r="LU651" s="185"/>
      <c r="LV651" s="185"/>
      <c r="LW651" s="185"/>
      <c r="LX651" s="185"/>
      <c r="LY651" s="185"/>
      <c r="LZ651" s="185"/>
      <c r="MA651" s="185"/>
      <c r="MB651" s="185"/>
      <c r="MC651" s="185"/>
      <c r="MD651" s="185"/>
      <c r="ME651" s="185"/>
      <c r="MF651" s="185"/>
      <c r="MG651" s="185"/>
      <c r="MH651" s="185"/>
      <c r="MI651" s="185"/>
      <c r="MJ651" s="185"/>
      <c r="MK651" s="185"/>
      <c r="ML651" s="185"/>
      <c r="MM651" s="185"/>
      <c r="MN651" s="185"/>
      <c r="MO651" s="185"/>
      <c r="MP651" s="185"/>
      <c r="MQ651" s="185"/>
      <c r="MR651" s="185"/>
      <c r="MS651" s="185"/>
      <c r="MT651" s="185"/>
      <c r="MU651" s="185"/>
      <c r="MV651" s="185"/>
      <c r="MW651" s="185"/>
      <c r="MX651" s="185"/>
      <c r="MY651" s="185"/>
      <c r="MZ651" s="185"/>
      <c r="NA651" s="185"/>
      <c r="NB651" s="185"/>
      <c r="NC651" s="185"/>
      <c r="ND651" s="185"/>
      <c r="NE651" s="185"/>
      <c r="NF651" s="185"/>
      <c r="NG651" s="185"/>
      <c r="NH651" s="185"/>
      <c r="NI651" s="185"/>
      <c r="NJ651" s="185"/>
      <c r="NK651" s="185"/>
      <c r="NL651" s="185"/>
      <c r="NM651" s="185"/>
      <c r="NN651" s="185"/>
      <c r="NO651" s="185"/>
      <c r="NP651" s="185"/>
      <c r="NQ651" s="185"/>
      <c r="NR651" s="185"/>
      <c r="NS651" s="185"/>
      <c r="NT651" s="185"/>
      <c r="NU651" s="185"/>
      <c r="NV651" s="185"/>
      <c r="NW651" s="185"/>
      <c r="NX651" s="185"/>
      <c r="NY651" s="185"/>
      <c r="NZ651" s="185"/>
      <c r="OA651" s="185"/>
      <c r="OB651" s="185"/>
      <c r="OC651" s="185"/>
      <c r="OD651" s="185"/>
      <c r="OE651" s="185"/>
      <c r="OF651" s="185"/>
      <c r="OG651" s="185"/>
      <c r="OH651" s="185"/>
      <c r="OI651" s="185"/>
      <c r="OJ651" s="185"/>
      <c r="OK651" s="185"/>
      <c r="OL651" s="185"/>
      <c r="OM651" s="185"/>
      <c r="ON651" s="185"/>
      <c r="OO651" s="185"/>
      <c r="OP651" s="185"/>
      <c r="OQ651" s="185"/>
      <c r="OR651" s="185"/>
      <c r="OS651" s="185"/>
      <c r="OT651" s="185"/>
      <c r="OU651" s="185"/>
      <c r="OV651" s="185"/>
      <c r="OW651" s="185"/>
      <c r="OX651" s="185"/>
      <c r="OY651" s="185"/>
      <c r="OZ651" s="185"/>
      <c r="PA651" s="185"/>
      <c r="PB651" s="185"/>
      <c r="PC651" s="185"/>
      <c r="PD651" s="185"/>
      <c r="PE651" s="185"/>
      <c r="PF651" s="185"/>
      <c r="PG651" s="185"/>
      <c r="PH651" s="185"/>
      <c r="PI651" s="185"/>
      <c r="PJ651" s="185"/>
      <c r="PK651" s="185"/>
      <c r="PL651" s="185"/>
      <c r="PM651" s="185"/>
      <c r="PN651" s="185"/>
      <c r="PO651" s="185"/>
      <c r="PP651" s="185"/>
      <c r="PQ651" s="185"/>
      <c r="PR651" s="185"/>
      <c r="PS651" s="185"/>
      <c r="PT651" s="185"/>
      <c r="PU651" s="185"/>
      <c r="PV651" s="185"/>
      <c r="PW651" s="185"/>
      <c r="PX651" s="185"/>
      <c r="PY651" s="185"/>
      <c r="PZ651" s="185"/>
      <c r="QA651" s="185"/>
      <c r="QB651" s="185"/>
      <c r="QC651" s="185"/>
      <c r="QD651" s="185"/>
      <c r="QE651" s="185"/>
      <c r="QF651" s="185"/>
      <c r="QG651" s="185"/>
      <c r="QH651" s="185"/>
      <c r="QI651" s="185"/>
      <c r="QJ651" s="185"/>
      <c r="QK651" s="185"/>
      <c r="QL651" s="185"/>
      <c r="QM651" s="185"/>
      <c r="QN651" s="185"/>
      <c r="QO651" s="185"/>
      <c r="QP651" s="185"/>
      <c r="QQ651" s="185"/>
      <c r="QR651" s="185"/>
      <c r="QS651" s="185"/>
      <c r="QT651" s="185"/>
      <c r="QU651" s="185"/>
      <c r="QV651" s="185"/>
      <c r="QW651" s="185"/>
      <c r="QX651" s="185"/>
      <c r="QY651" s="185"/>
      <c r="QZ651" s="185"/>
      <c r="RA651" s="185"/>
      <c r="RB651" s="185"/>
      <c r="RC651" s="185"/>
      <c r="RD651" s="185"/>
      <c r="RE651" s="185"/>
      <c r="RF651" s="185"/>
      <c r="RG651" s="185"/>
      <c r="RH651" s="185"/>
      <c r="RI651" s="185"/>
      <c r="RJ651" s="185"/>
      <c r="RK651" s="185"/>
      <c r="RL651" s="185"/>
      <c r="RM651" s="185"/>
      <c r="RN651" s="185"/>
      <c r="RO651" s="185"/>
      <c r="RP651" s="185"/>
      <c r="RQ651" s="185"/>
      <c r="RR651" s="185"/>
      <c r="RS651" s="185"/>
      <c r="RT651" s="185"/>
      <c r="RU651" s="185"/>
      <c r="RV651" s="185"/>
      <c r="RW651" s="185"/>
      <c r="RX651" s="185"/>
      <c r="RY651" s="185"/>
      <c r="RZ651" s="185"/>
      <c r="SA651" s="185"/>
      <c r="SB651" s="185"/>
      <c r="SC651" s="185"/>
      <c r="SD651" s="185"/>
      <c r="SE651" s="185"/>
      <c r="SF651" s="185"/>
      <c r="SG651" s="185"/>
      <c r="SH651" s="185"/>
      <c r="SI651" s="185"/>
      <c r="SJ651" s="185"/>
      <c r="SK651" s="185"/>
      <c r="SL651" s="185"/>
      <c r="SM651" s="185"/>
      <c r="SN651" s="185"/>
      <c r="SO651" s="185"/>
      <c r="SP651" s="185"/>
      <c r="SQ651" s="185"/>
      <c r="SR651" s="185"/>
      <c r="SS651" s="185"/>
      <c r="ST651" s="185"/>
      <c r="SU651" s="185"/>
      <c r="SV651" s="185"/>
      <c r="SW651" s="185"/>
      <c r="SX651" s="185"/>
      <c r="SY651" s="185"/>
      <c r="SZ651" s="185"/>
      <c r="TA651" s="185"/>
      <c r="TB651" s="185"/>
      <c r="TC651" s="185"/>
      <c r="TD651" s="185"/>
      <c r="TE651" s="185"/>
      <c r="TF651" s="185"/>
      <c r="TG651" s="185"/>
      <c r="TH651" s="185"/>
      <c r="TI651" s="185"/>
    </row>
    <row r="652" spans="1:529" s="79" customFormat="1" ht="27.75" customHeight="1" thickBot="1" x14ac:dyDescent="0.3">
      <c r="A652" s="286">
        <v>13140166</v>
      </c>
      <c r="B652" s="287">
        <v>40574</v>
      </c>
      <c r="C652" s="52" t="s">
        <v>260</v>
      </c>
      <c r="D652" s="52" t="s">
        <v>6856</v>
      </c>
      <c r="E652" s="52"/>
      <c r="F652" s="52"/>
      <c r="G652" s="52"/>
      <c r="H652" s="288">
        <v>81390</v>
      </c>
      <c r="I652" s="287">
        <v>40594</v>
      </c>
      <c r="J652" s="287" t="s">
        <v>1196</v>
      </c>
      <c r="K652" s="52" t="s">
        <v>1148</v>
      </c>
      <c r="L652" s="52"/>
      <c r="M652" s="52" t="s">
        <v>4844</v>
      </c>
      <c r="N652" s="52" t="s">
        <v>66</v>
      </c>
      <c r="O652" s="52" t="s">
        <v>4245</v>
      </c>
      <c r="P652" s="386"/>
      <c r="Q652" s="386"/>
      <c r="R652" s="386"/>
      <c r="S652" s="386"/>
      <c r="T652" s="726"/>
      <c r="U652" s="52"/>
      <c r="V652" s="52" t="s">
        <v>4245</v>
      </c>
      <c r="W652" s="52"/>
      <c r="X652" s="52"/>
      <c r="Y652" s="52"/>
      <c r="Z652" s="52"/>
      <c r="AA652" s="52"/>
      <c r="AB652" s="52"/>
      <c r="AC652" s="52"/>
      <c r="AD652" s="52"/>
      <c r="AE652" s="52"/>
      <c r="AF652" s="52"/>
      <c r="AG652" s="52"/>
      <c r="AH652" s="52"/>
      <c r="AI652" s="52" t="s">
        <v>2518</v>
      </c>
      <c r="AJ652" s="52" t="s">
        <v>2519</v>
      </c>
      <c r="AK652" s="301"/>
      <c r="AL652" s="29"/>
      <c r="AM652" s="13"/>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c r="CM652" s="185"/>
      <c r="CN652" s="185"/>
      <c r="CO652" s="185"/>
      <c r="CP652" s="185"/>
      <c r="CQ652" s="185"/>
      <c r="CR652" s="185"/>
      <c r="CS652" s="185"/>
      <c r="CT652" s="185"/>
      <c r="CU652" s="185"/>
      <c r="CV652" s="185"/>
      <c r="CW652" s="185"/>
      <c r="CX652" s="185"/>
      <c r="CY652" s="185"/>
      <c r="CZ652" s="185"/>
      <c r="DA652" s="185"/>
      <c r="DB652" s="185"/>
      <c r="DC652" s="185"/>
      <c r="DD652" s="185"/>
      <c r="DE652" s="185"/>
      <c r="DF652" s="185"/>
      <c r="DG652" s="185"/>
      <c r="DH652" s="185"/>
      <c r="DI652" s="185"/>
      <c r="DJ652" s="185"/>
      <c r="DK652" s="185"/>
      <c r="DL652" s="185"/>
      <c r="DM652" s="185"/>
      <c r="DN652" s="185"/>
      <c r="DO652" s="185"/>
      <c r="DP652" s="185"/>
      <c r="DQ652" s="185"/>
      <c r="DR652" s="185"/>
      <c r="DS652" s="185"/>
      <c r="DT652" s="185"/>
      <c r="DU652" s="185"/>
      <c r="DV652" s="185"/>
      <c r="DW652" s="185"/>
      <c r="DX652" s="185"/>
      <c r="DY652" s="185"/>
      <c r="DZ652" s="185"/>
      <c r="EA652" s="185"/>
      <c r="EB652" s="185"/>
      <c r="EC652" s="185"/>
      <c r="ED652" s="185"/>
      <c r="EE652" s="185"/>
      <c r="EF652" s="185"/>
      <c r="EG652" s="185"/>
      <c r="EH652" s="185"/>
      <c r="EI652" s="185"/>
      <c r="EJ652" s="185"/>
      <c r="EK652" s="185"/>
      <c r="EL652" s="185"/>
      <c r="EM652" s="185"/>
      <c r="EN652" s="185"/>
      <c r="EO652" s="185"/>
      <c r="EP652" s="185"/>
      <c r="EQ652" s="185"/>
      <c r="ER652" s="185"/>
      <c r="ES652" s="185"/>
      <c r="ET652" s="185"/>
      <c r="EU652" s="185"/>
      <c r="EV652" s="185"/>
      <c r="EW652" s="185"/>
      <c r="EX652" s="185"/>
      <c r="EY652" s="185"/>
      <c r="EZ652" s="185"/>
      <c r="FA652" s="185"/>
      <c r="FB652" s="185"/>
      <c r="FC652" s="185"/>
      <c r="FD652" s="185"/>
      <c r="FE652" s="185"/>
      <c r="FF652" s="185"/>
      <c r="FG652" s="185"/>
      <c r="FH652" s="185"/>
      <c r="FI652" s="185"/>
      <c r="FJ652" s="185"/>
      <c r="FK652" s="185"/>
      <c r="FL652" s="185"/>
      <c r="FM652" s="185"/>
      <c r="FN652" s="185"/>
      <c r="FO652" s="185"/>
      <c r="FP652" s="185"/>
      <c r="FQ652" s="185"/>
      <c r="FR652" s="185"/>
      <c r="FS652" s="185"/>
      <c r="FT652" s="185"/>
      <c r="FU652" s="185"/>
      <c r="FV652" s="185"/>
      <c r="FW652" s="185"/>
      <c r="FX652" s="185"/>
      <c r="FY652" s="185"/>
      <c r="FZ652" s="185"/>
      <c r="GA652" s="185"/>
      <c r="GB652" s="185"/>
      <c r="GC652" s="185"/>
      <c r="GD652" s="185"/>
      <c r="GE652" s="185"/>
      <c r="GF652" s="185"/>
      <c r="GG652" s="185"/>
      <c r="GH652" s="185"/>
      <c r="GI652" s="185"/>
      <c r="GJ652" s="185"/>
      <c r="GK652" s="185"/>
      <c r="GL652" s="185"/>
      <c r="GM652" s="185"/>
      <c r="GN652" s="185"/>
      <c r="GO652" s="185"/>
      <c r="GP652" s="185"/>
      <c r="GQ652" s="185"/>
      <c r="GR652" s="185"/>
      <c r="GS652" s="185"/>
      <c r="GT652" s="185"/>
      <c r="GU652" s="185"/>
      <c r="GV652" s="185"/>
      <c r="GW652" s="185"/>
      <c r="GX652" s="185"/>
      <c r="GY652" s="185"/>
      <c r="GZ652" s="185"/>
      <c r="HA652" s="185"/>
      <c r="HB652" s="185"/>
      <c r="HC652" s="185"/>
      <c r="HD652" s="185"/>
      <c r="HE652" s="185"/>
      <c r="HF652" s="185"/>
      <c r="HG652" s="185"/>
      <c r="HH652" s="185"/>
      <c r="HI652" s="185"/>
      <c r="HJ652" s="185"/>
      <c r="HK652" s="185"/>
      <c r="HL652" s="185"/>
      <c r="HM652" s="185"/>
      <c r="HN652" s="185"/>
      <c r="HO652" s="185"/>
      <c r="HP652" s="185"/>
      <c r="HQ652" s="185"/>
      <c r="HR652" s="185"/>
      <c r="HS652" s="185"/>
      <c r="HT652" s="185"/>
      <c r="HU652" s="185"/>
      <c r="HV652" s="185"/>
      <c r="HW652" s="185"/>
      <c r="HX652" s="185"/>
      <c r="HY652" s="185"/>
      <c r="HZ652" s="185"/>
      <c r="IA652" s="185"/>
      <c r="IB652" s="185"/>
      <c r="IC652" s="185"/>
      <c r="ID652" s="185"/>
      <c r="IE652" s="185"/>
      <c r="IF652" s="185"/>
      <c r="IG652" s="185"/>
      <c r="IH652" s="185"/>
      <c r="II652" s="185"/>
      <c r="IJ652" s="185"/>
      <c r="IK652" s="185"/>
      <c r="IL652" s="185"/>
      <c r="IM652" s="185"/>
      <c r="IN652" s="185"/>
      <c r="IO652" s="185"/>
      <c r="IP652" s="185"/>
      <c r="IQ652" s="185"/>
      <c r="IR652" s="185"/>
      <c r="IS652" s="185"/>
      <c r="IT652" s="185"/>
      <c r="IU652" s="185"/>
      <c r="IV652" s="185"/>
      <c r="IW652" s="185"/>
      <c r="IX652" s="185"/>
      <c r="IY652" s="185"/>
      <c r="IZ652" s="185"/>
      <c r="JA652" s="185"/>
      <c r="JB652" s="185"/>
      <c r="JC652" s="185"/>
      <c r="JD652" s="185"/>
      <c r="JE652" s="185"/>
      <c r="JF652" s="185"/>
      <c r="JG652" s="185"/>
      <c r="JH652" s="185"/>
      <c r="JI652" s="185"/>
      <c r="JJ652" s="185"/>
      <c r="JK652" s="185"/>
      <c r="JL652" s="185"/>
      <c r="JM652" s="185"/>
      <c r="JN652" s="185"/>
      <c r="JO652" s="185"/>
      <c r="JP652" s="185"/>
      <c r="JQ652" s="185"/>
      <c r="JR652" s="185"/>
      <c r="JS652" s="185"/>
      <c r="JT652" s="185"/>
      <c r="JU652" s="185"/>
      <c r="JV652" s="185"/>
      <c r="JW652" s="185"/>
      <c r="JX652" s="185"/>
      <c r="JY652" s="185"/>
      <c r="JZ652" s="185"/>
      <c r="KA652" s="185"/>
      <c r="KB652" s="185"/>
      <c r="KC652" s="185"/>
      <c r="KD652" s="185"/>
      <c r="KE652" s="185"/>
      <c r="KF652" s="185"/>
      <c r="KG652" s="185"/>
      <c r="KH652" s="185"/>
      <c r="KI652" s="185"/>
      <c r="KJ652" s="185"/>
      <c r="KK652" s="185"/>
      <c r="KL652" s="185"/>
      <c r="KM652" s="185"/>
      <c r="KN652" s="185"/>
      <c r="KO652" s="185"/>
      <c r="KP652" s="185"/>
      <c r="KQ652" s="185"/>
      <c r="KR652" s="185"/>
      <c r="KS652" s="185"/>
      <c r="KT652" s="185"/>
      <c r="KU652" s="185"/>
      <c r="KV652" s="185"/>
      <c r="KW652" s="185"/>
      <c r="KX652" s="185"/>
      <c r="KY652" s="185"/>
      <c r="KZ652" s="185"/>
      <c r="LA652" s="185"/>
      <c r="LB652" s="185"/>
      <c r="LC652" s="185"/>
      <c r="LD652" s="185"/>
      <c r="LE652" s="185"/>
      <c r="LF652" s="185"/>
      <c r="LG652" s="185"/>
      <c r="LH652" s="185"/>
      <c r="LI652" s="185"/>
      <c r="LJ652" s="185"/>
      <c r="LK652" s="185"/>
      <c r="LL652" s="185"/>
      <c r="LM652" s="185"/>
      <c r="LN652" s="185"/>
      <c r="LO652" s="185"/>
      <c r="LP652" s="185"/>
      <c r="LQ652" s="185"/>
      <c r="LR652" s="185"/>
      <c r="LS652" s="185"/>
      <c r="LT652" s="185"/>
      <c r="LU652" s="185"/>
      <c r="LV652" s="185"/>
      <c r="LW652" s="185"/>
      <c r="LX652" s="185"/>
      <c r="LY652" s="185"/>
      <c r="LZ652" s="185"/>
      <c r="MA652" s="185"/>
      <c r="MB652" s="185"/>
      <c r="MC652" s="185"/>
      <c r="MD652" s="185"/>
      <c r="ME652" s="185"/>
      <c r="MF652" s="185"/>
      <c r="MG652" s="185"/>
      <c r="MH652" s="185"/>
      <c r="MI652" s="185"/>
      <c r="MJ652" s="185"/>
      <c r="MK652" s="185"/>
      <c r="ML652" s="185"/>
      <c r="MM652" s="185"/>
      <c r="MN652" s="185"/>
      <c r="MO652" s="185"/>
      <c r="MP652" s="185"/>
      <c r="MQ652" s="185"/>
      <c r="MR652" s="185"/>
      <c r="MS652" s="185"/>
      <c r="MT652" s="185"/>
      <c r="MU652" s="185"/>
      <c r="MV652" s="185"/>
      <c r="MW652" s="185"/>
      <c r="MX652" s="185"/>
      <c r="MY652" s="185"/>
      <c r="MZ652" s="185"/>
      <c r="NA652" s="185"/>
      <c r="NB652" s="185"/>
      <c r="NC652" s="185"/>
      <c r="ND652" s="185"/>
      <c r="NE652" s="185"/>
      <c r="NF652" s="185"/>
      <c r="NG652" s="185"/>
      <c r="NH652" s="185"/>
      <c r="NI652" s="185"/>
      <c r="NJ652" s="185"/>
      <c r="NK652" s="185"/>
      <c r="NL652" s="185"/>
      <c r="NM652" s="185"/>
      <c r="NN652" s="185"/>
      <c r="NO652" s="185"/>
      <c r="NP652" s="185"/>
      <c r="NQ652" s="185"/>
      <c r="NR652" s="185"/>
      <c r="NS652" s="185"/>
      <c r="NT652" s="185"/>
      <c r="NU652" s="185"/>
      <c r="NV652" s="185"/>
      <c r="NW652" s="185"/>
      <c r="NX652" s="185"/>
      <c r="NY652" s="185"/>
      <c r="NZ652" s="185"/>
      <c r="OA652" s="185"/>
      <c r="OB652" s="185"/>
      <c r="OC652" s="185"/>
      <c r="OD652" s="185"/>
      <c r="OE652" s="185"/>
      <c r="OF652" s="185"/>
      <c r="OG652" s="185"/>
      <c r="OH652" s="185"/>
      <c r="OI652" s="185"/>
      <c r="OJ652" s="185"/>
      <c r="OK652" s="185"/>
      <c r="OL652" s="185"/>
      <c r="OM652" s="185"/>
      <c r="ON652" s="185"/>
      <c r="OO652" s="185"/>
      <c r="OP652" s="185"/>
      <c r="OQ652" s="185"/>
      <c r="OR652" s="185"/>
      <c r="OS652" s="185"/>
      <c r="OT652" s="185"/>
      <c r="OU652" s="185"/>
      <c r="OV652" s="185"/>
      <c r="OW652" s="185"/>
      <c r="OX652" s="185"/>
      <c r="OY652" s="185"/>
      <c r="OZ652" s="185"/>
      <c r="PA652" s="185"/>
      <c r="PB652" s="185"/>
      <c r="PC652" s="185"/>
      <c r="PD652" s="185"/>
      <c r="PE652" s="185"/>
      <c r="PF652" s="185"/>
      <c r="PG652" s="185"/>
      <c r="PH652" s="185"/>
      <c r="PI652" s="185"/>
      <c r="PJ652" s="185"/>
      <c r="PK652" s="185"/>
      <c r="PL652" s="185"/>
      <c r="PM652" s="185"/>
      <c r="PN652" s="185"/>
      <c r="PO652" s="185"/>
      <c r="PP652" s="185"/>
      <c r="PQ652" s="185"/>
      <c r="PR652" s="185"/>
      <c r="PS652" s="185"/>
      <c r="PT652" s="185"/>
      <c r="PU652" s="185"/>
      <c r="PV652" s="185"/>
      <c r="PW652" s="185"/>
      <c r="PX652" s="185"/>
      <c r="PY652" s="185"/>
      <c r="PZ652" s="185"/>
      <c r="QA652" s="185"/>
      <c r="QB652" s="185"/>
      <c r="QC652" s="185"/>
      <c r="QD652" s="185"/>
      <c r="QE652" s="185"/>
      <c r="QF652" s="185"/>
      <c r="QG652" s="185"/>
      <c r="QH652" s="185"/>
      <c r="QI652" s="185"/>
      <c r="QJ652" s="185"/>
      <c r="QK652" s="185"/>
      <c r="QL652" s="185"/>
      <c r="QM652" s="185"/>
      <c r="QN652" s="185"/>
      <c r="QO652" s="185"/>
      <c r="QP652" s="185"/>
      <c r="QQ652" s="185"/>
      <c r="QR652" s="185"/>
      <c r="QS652" s="185"/>
      <c r="QT652" s="185"/>
      <c r="QU652" s="185"/>
      <c r="QV652" s="185"/>
      <c r="QW652" s="185"/>
      <c r="QX652" s="185"/>
      <c r="QY652" s="185"/>
      <c r="QZ652" s="185"/>
      <c r="RA652" s="185"/>
      <c r="RB652" s="185"/>
      <c r="RC652" s="185"/>
      <c r="RD652" s="185"/>
      <c r="RE652" s="185"/>
      <c r="RF652" s="185"/>
      <c r="RG652" s="185"/>
      <c r="RH652" s="185"/>
      <c r="RI652" s="185"/>
      <c r="RJ652" s="185"/>
      <c r="RK652" s="185"/>
      <c r="RL652" s="185"/>
      <c r="RM652" s="185"/>
      <c r="RN652" s="185"/>
      <c r="RO652" s="185"/>
      <c r="RP652" s="185"/>
      <c r="RQ652" s="185"/>
      <c r="RR652" s="185"/>
      <c r="RS652" s="185"/>
      <c r="RT652" s="185"/>
      <c r="RU652" s="185"/>
      <c r="RV652" s="185"/>
      <c r="RW652" s="185"/>
      <c r="RX652" s="185"/>
      <c r="RY652" s="185"/>
      <c r="RZ652" s="185"/>
      <c r="SA652" s="185"/>
      <c r="SB652" s="185"/>
      <c r="SC652" s="185"/>
      <c r="SD652" s="185"/>
      <c r="SE652" s="185"/>
      <c r="SF652" s="185"/>
      <c r="SG652" s="185"/>
      <c r="SH652" s="185"/>
      <c r="SI652" s="185"/>
      <c r="SJ652" s="185"/>
      <c r="SK652" s="185"/>
      <c r="SL652" s="185"/>
      <c r="SM652" s="185"/>
      <c r="SN652" s="185"/>
      <c r="SO652" s="185"/>
      <c r="SP652" s="185"/>
      <c r="SQ652" s="185"/>
      <c r="SR652" s="185"/>
      <c r="SS652" s="185"/>
      <c r="ST652" s="185"/>
      <c r="SU652" s="185"/>
      <c r="SV652" s="185"/>
      <c r="SW652" s="185"/>
      <c r="SX652" s="185"/>
      <c r="SY652" s="185"/>
      <c r="SZ652" s="185"/>
      <c r="TA652" s="185"/>
      <c r="TB652" s="185"/>
      <c r="TC652" s="185"/>
      <c r="TD652" s="185"/>
      <c r="TE652" s="185"/>
      <c r="TF652" s="185"/>
      <c r="TG652" s="185"/>
      <c r="TH652" s="185"/>
      <c r="TI652" s="185"/>
    </row>
    <row r="653" spans="1:529" s="79" customFormat="1" ht="27.75" customHeight="1" thickBot="1" x14ac:dyDescent="0.3">
      <c r="A653" s="284">
        <v>13140167</v>
      </c>
      <c r="B653" s="285">
        <v>40611</v>
      </c>
      <c r="C653" s="105" t="s">
        <v>1643</v>
      </c>
      <c r="D653" s="105" t="s">
        <v>1644</v>
      </c>
      <c r="E653" s="105"/>
      <c r="F653" s="105"/>
      <c r="G653" s="105"/>
      <c r="H653" s="284">
        <v>38978</v>
      </c>
      <c r="I653" s="285">
        <v>40631</v>
      </c>
      <c r="J653" s="285" t="s">
        <v>1196</v>
      </c>
      <c r="K653" s="105" t="s">
        <v>1202</v>
      </c>
      <c r="L653" s="105"/>
      <c r="M653" s="105" t="s">
        <v>1036</v>
      </c>
      <c r="N653" s="105" t="s">
        <v>34</v>
      </c>
      <c r="O653" s="105">
        <v>60000</v>
      </c>
      <c r="P653" s="386"/>
      <c r="Q653" s="386"/>
      <c r="R653" s="386"/>
      <c r="S653" s="386"/>
      <c r="T653" s="720"/>
      <c r="U653" s="105"/>
      <c r="V653" s="105">
        <v>60000</v>
      </c>
      <c r="W653" s="105"/>
      <c r="X653" s="105"/>
      <c r="Y653" s="105"/>
      <c r="Z653" s="105"/>
      <c r="AA653" s="105"/>
      <c r="AB653" s="105"/>
      <c r="AC653" s="105"/>
      <c r="AD653" s="105"/>
      <c r="AE653" s="105"/>
      <c r="AF653" s="105"/>
      <c r="AG653" s="105"/>
      <c r="AH653" s="105"/>
      <c r="AI653" s="105" t="s">
        <v>2520</v>
      </c>
      <c r="AJ653" s="105" t="s">
        <v>2521</v>
      </c>
      <c r="AK653" s="30"/>
      <c r="AL653" s="321"/>
      <c r="AM653" s="13"/>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c r="CM653" s="185"/>
      <c r="CN653" s="185"/>
      <c r="CO653" s="185"/>
      <c r="CP653" s="185"/>
      <c r="CQ653" s="185"/>
      <c r="CR653" s="185"/>
      <c r="CS653" s="185"/>
      <c r="CT653" s="185"/>
      <c r="CU653" s="185"/>
      <c r="CV653" s="185"/>
      <c r="CW653" s="185"/>
      <c r="CX653" s="185"/>
      <c r="CY653" s="185"/>
      <c r="CZ653" s="185"/>
      <c r="DA653" s="185"/>
      <c r="DB653" s="185"/>
      <c r="DC653" s="185"/>
      <c r="DD653" s="185"/>
      <c r="DE653" s="185"/>
      <c r="DF653" s="185"/>
      <c r="DG653" s="185"/>
      <c r="DH653" s="185"/>
      <c r="DI653" s="185"/>
      <c r="DJ653" s="185"/>
      <c r="DK653" s="185"/>
      <c r="DL653" s="185"/>
      <c r="DM653" s="185"/>
      <c r="DN653" s="185"/>
      <c r="DO653" s="185"/>
      <c r="DP653" s="185"/>
      <c r="DQ653" s="185"/>
      <c r="DR653" s="185"/>
      <c r="DS653" s="185"/>
      <c r="DT653" s="185"/>
      <c r="DU653" s="185"/>
      <c r="DV653" s="185"/>
      <c r="DW653" s="185"/>
      <c r="DX653" s="185"/>
      <c r="DY653" s="185"/>
      <c r="DZ653" s="185"/>
      <c r="EA653" s="185"/>
      <c r="EB653" s="185"/>
      <c r="EC653" s="185"/>
      <c r="ED653" s="185"/>
      <c r="EE653" s="185"/>
      <c r="EF653" s="185"/>
      <c r="EG653" s="185"/>
      <c r="EH653" s="185"/>
      <c r="EI653" s="185"/>
      <c r="EJ653" s="185"/>
      <c r="EK653" s="185"/>
      <c r="EL653" s="185"/>
      <c r="EM653" s="185"/>
      <c r="EN653" s="185"/>
      <c r="EO653" s="185"/>
      <c r="EP653" s="185"/>
      <c r="EQ653" s="185"/>
      <c r="ER653" s="185"/>
      <c r="ES653" s="185"/>
      <c r="ET653" s="185"/>
      <c r="EU653" s="185"/>
      <c r="EV653" s="185"/>
      <c r="EW653" s="185"/>
      <c r="EX653" s="185"/>
      <c r="EY653" s="185"/>
      <c r="EZ653" s="185"/>
      <c r="FA653" s="185"/>
      <c r="FB653" s="185"/>
      <c r="FC653" s="185"/>
      <c r="FD653" s="185"/>
      <c r="FE653" s="185"/>
      <c r="FF653" s="185"/>
      <c r="FG653" s="185"/>
      <c r="FH653" s="185"/>
      <c r="FI653" s="185"/>
      <c r="FJ653" s="185"/>
      <c r="FK653" s="185"/>
      <c r="FL653" s="185"/>
      <c r="FM653" s="185"/>
      <c r="FN653" s="185"/>
      <c r="FO653" s="185"/>
      <c r="FP653" s="185"/>
      <c r="FQ653" s="185"/>
      <c r="FR653" s="185"/>
      <c r="FS653" s="185"/>
      <c r="FT653" s="185"/>
      <c r="FU653" s="185"/>
      <c r="FV653" s="185"/>
      <c r="FW653" s="185"/>
      <c r="FX653" s="185"/>
      <c r="FY653" s="185"/>
      <c r="FZ653" s="185"/>
      <c r="GA653" s="185"/>
      <c r="GB653" s="185"/>
      <c r="GC653" s="185"/>
      <c r="GD653" s="185"/>
      <c r="GE653" s="185"/>
      <c r="GF653" s="185"/>
      <c r="GG653" s="185"/>
      <c r="GH653" s="185"/>
      <c r="GI653" s="185"/>
      <c r="GJ653" s="185"/>
      <c r="GK653" s="185"/>
      <c r="GL653" s="185"/>
      <c r="GM653" s="185"/>
      <c r="GN653" s="185"/>
      <c r="GO653" s="185"/>
      <c r="GP653" s="185"/>
      <c r="GQ653" s="185"/>
      <c r="GR653" s="185"/>
      <c r="GS653" s="185"/>
      <c r="GT653" s="185"/>
      <c r="GU653" s="185"/>
      <c r="GV653" s="185"/>
      <c r="GW653" s="185"/>
      <c r="GX653" s="185"/>
      <c r="GY653" s="185"/>
      <c r="GZ653" s="185"/>
      <c r="HA653" s="185"/>
      <c r="HB653" s="185"/>
      <c r="HC653" s="185"/>
      <c r="HD653" s="185"/>
      <c r="HE653" s="185"/>
      <c r="HF653" s="185"/>
      <c r="HG653" s="185"/>
      <c r="HH653" s="185"/>
      <c r="HI653" s="185"/>
      <c r="HJ653" s="185"/>
      <c r="HK653" s="185"/>
      <c r="HL653" s="185"/>
      <c r="HM653" s="185"/>
      <c r="HN653" s="185"/>
      <c r="HO653" s="185"/>
      <c r="HP653" s="185"/>
      <c r="HQ653" s="185"/>
      <c r="HR653" s="185"/>
      <c r="HS653" s="185"/>
      <c r="HT653" s="185"/>
      <c r="HU653" s="185"/>
      <c r="HV653" s="185"/>
      <c r="HW653" s="185"/>
      <c r="HX653" s="185"/>
      <c r="HY653" s="185"/>
      <c r="HZ653" s="185"/>
      <c r="IA653" s="185"/>
      <c r="IB653" s="185"/>
      <c r="IC653" s="185"/>
      <c r="ID653" s="185"/>
      <c r="IE653" s="185"/>
      <c r="IF653" s="185"/>
      <c r="IG653" s="185"/>
      <c r="IH653" s="185"/>
      <c r="II653" s="185"/>
      <c r="IJ653" s="185"/>
      <c r="IK653" s="185"/>
      <c r="IL653" s="185"/>
      <c r="IM653" s="185"/>
      <c r="IN653" s="185"/>
      <c r="IO653" s="185"/>
      <c r="IP653" s="185"/>
      <c r="IQ653" s="185"/>
      <c r="IR653" s="185"/>
      <c r="IS653" s="185"/>
      <c r="IT653" s="185"/>
      <c r="IU653" s="185"/>
      <c r="IV653" s="185"/>
      <c r="IW653" s="185"/>
      <c r="IX653" s="185"/>
      <c r="IY653" s="185"/>
      <c r="IZ653" s="185"/>
      <c r="JA653" s="185"/>
      <c r="JB653" s="185"/>
      <c r="JC653" s="185"/>
      <c r="JD653" s="185"/>
      <c r="JE653" s="185"/>
      <c r="JF653" s="185"/>
      <c r="JG653" s="185"/>
      <c r="JH653" s="185"/>
      <c r="JI653" s="185"/>
      <c r="JJ653" s="185"/>
      <c r="JK653" s="185"/>
      <c r="JL653" s="185"/>
      <c r="JM653" s="185"/>
      <c r="JN653" s="185"/>
      <c r="JO653" s="185"/>
      <c r="JP653" s="185"/>
      <c r="JQ653" s="185"/>
      <c r="JR653" s="185"/>
      <c r="JS653" s="185"/>
      <c r="JT653" s="185"/>
      <c r="JU653" s="185"/>
      <c r="JV653" s="185"/>
      <c r="JW653" s="185"/>
      <c r="JX653" s="185"/>
      <c r="JY653" s="185"/>
      <c r="JZ653" s="185"/>
      <c r="KA653" s="185"/>
      <c r="KB653" s="185"/>
      <c r="KC653" s="185"/>
      <c r="KD653" s="185"/>
      <c r="KE653" s="185"/>
      <c r="KF653" s="185"/>
      <c r="KG653" s="185"/>
      <c r="KH653" s="185"/>
      <c r="KI653" s="185"/>
      <c r="KJ653" s="185"/>
      <c r="KK653" s="185"/>
      <c r="KL653" s="185"/>
      <c r="KM653" s="185"/>
      <c r="KN653" s="185"/>
      <c r="KO653" s="185"/>
      <c r="KP653" s="185"/>
      <c r="KQ653" s="185"/>
      <c r="KR653" s="185"/>
      <c r="KS653" s="185"/>
      <c r="KT653" s="185"/>
      <c r="KU653" s="185"/>
      <c r="KV653" s="185"/>
      <c r="KW653" s="185"/>
      <c r="KX653" s="185"/>
      <c r="KY653" s="185"/>
      <c r="KZ653" s="185"/>
      <c r="LA653" s="185"/>
      <c r="LB653" s="185"/>
      <c r="LC653" s="185"/>
      <c r="LD653" s="185"/>
      <c r="LE653" s="185"/>
      <c r="LF653" s="185"/>
      <c r="LG653" s="185"/>
      <c r="LH653" s="185"/>
      <c r="LI653" s="185"/>
      <c r="LJ653" s="185"/>
      <c r="LK653" s="185"/>
      <c r="LL653" s="185"/>
      <c r="LM653" s="185"/>
      <c r="LN653" s="185"/>
      <c r="LO653" s="185"/>
      <c r="LP653" s="185"/>
      <c r="LQ653" s="185"/>
      <c r="LR653" s="185"/>
      <c r="LS653" s="185"/>
      <c r="LT653" s="185"/>
      <c r="LU653" s="185"/>
      <c r="LV653" s="185"/>
      <c r="LW653" s="185"/>
      <c r="LX653" s="185"/>
      <c r="LY653" s="185"/>
      <c r="LZ653" s="185"/>
      <c r="MA653" s="185"/>
      <c r="MB653" s="185"/>
      <c r="MC653" s="185"/>
      <c r="MD653" s="185"/>
      <c r="ME653" s="185"/>
      <c r="MF653" s="185"/>
      <c r="MG653" s="185"/>
      <c r="MH653" s="185"/>
      <c r="MI653" s="185"/>
      <c r="MJ653" s="185"/>
      <c r="MK653" s="185"/>
      <c r="ML653" s="185"/>
      <c r="MM653" s="185"/>
      <c r="MN653" s="185"/>
      <c r="MO653" s="185"/>
      <c r="MP653" s="185"/>
      <c r="MQ653" s="185"/>
      <c r="MR653" s="185"/>
      <c r="MS653" s="185"/>
      <c r="MT653" s="185"/>
      <c r="MU653" s="185"/>
      <c r="MV653" s="185"/>
      <c r="MW653" s="185"/>
      <c r="MX653" s="185"/>
      <c r="MY653" s="185"/>
      <c r="MZ653" s="185"/>
      <c r="NA653" s="185"/>
      <c r="NB653" s="185"/>
      <c r="NC653" s="185"/>
      <c r="ND653" s="185"/>
      <c r="NE653" s="185"/>
      <c r="NF653" s="185"/>
      <c r="NG653" s="185"/>
      <c r="NH653" s="185"/>
      <c r="NI653" s="185"/>
      <c r="NJ653" s="185"/>
      <c r="NK653" s="185"/>
      <c r="NL653" s="185"/>
      <c r="NM653" s="185"/>
      <c r="NN653" s="185"/>
      <c r="NO653" s="185"/>
      <c r="NP653" s="185"/>
      <c r="NQ653" s="185"/>
      <c r="NR653" s="185"/>
      <c r="NS653" s="185"/>
      <c r="NT653" s="185"/>
      <c r="NU653" s="185"/>
      <c r="NV653" s="185"/>
      <c r="NW653" s="185"/>
      <c r="NX653" s="185"/>
      <c r="NY653" s="185"/>
      <c r="NZ653" s="185"/>
      <c r="OA653" s="185"/>
      <c r="OB653" s="185"/>
      <c r="OC653" s="185"/>
      <c r="OD653" s="185"/>
      <c r="OE653" s="185"/>
      <c r="OF653" s="185"/>
      <c r="OG653" s="185"/>
      <c r="OH653" s="185"/>
      <c r="OI653" s="185"/>
      <c r="OJ653" s="185"/>
      <c r="OK653" s="185"/>
      <c r="OL653" s="185"/>
      <c r="OM653" s="185"/>
      <c r="ON653" s="185"/>
      <c r="OO653" s="185"/>
      <c r="OP653" s="185"/>
      <c r="OQ653" s="185"/>
      <c r="OR653" s="185"/>
      <c r="OS653" s="185"/>
      <c r="OT653" s="185"/>
      <c r="OU653" s="185"/>
      <c r="OV653" s="185"/>
      <c r="OW653" s="185"/>
      <c r="OX653" s="185"/>
      <c r="OY653" s="185"/>
      <c r="OZ653" s="185"/>
      <c r="PA653" s="185"/>
      <c r="PB653" s="185"/>
      <c r="PC653" s="185"/>
      <c r="PD653" s="185"/>
      <c r="PE653" s="185"/>
      <c r="PF653" s="185"/>
      <c r="PG653" s="185"/>
      <c r="PH653" s="185"/>
      <c r="PI653" s="185"/>
      <c r="PJ653" s="185"/>
      <c r="PK653" s="185"/>
      <c r="PL653" s="185"/>
      <c r="PM653" s="185"/>
      <c r="PN653" s="185"/>
      <c r="PO653" s="185"/>
      <c r="PP653" s="185"/>
      <c r="PQ653" s="185"/>
      <c r="PR653" s="185"/>
      <c r="PS653" s="185"/>
      <c r="PT653" s="185"/>
      <c r="PU653" s="185"/>
      <c r="PV653" s="185"/>
      <c r="PW653" s="185"/>
      <c r="PX653" s="185"/>
      <c r="PY653" s="185"/>
      <c r="PZ653" s="185"/>
      <c r="QA653" s="185"/>
      <c r="QB653" s="185"/>
      <c r="QC653" s="185"/>
      <c r="QD653" s="185"/>
      <c r="QE653" s="185"/>
      <c r="QF653" s="185"/>
      <c r="QG653" s="185"/>
      <c r="QH653" s="185"/>
      <c r="QI653" s="185"/>
      <c r="QJ653" s="185"/>
      <c r="QK653" s="185"/>
      <c r="QL653" s="185"/>
      <c r="QM653" s="185"/>
      <c r="QN653" s="185"/>
      <c r="QO653" s="185"/>
      <c r="QP653" s="185"/>
      <c r="QQ653" s="185"/>
      <c r="QR653" s="185"/>
      <c r="QS653" s="185"/>
      <c r="QT653" s="185"/>
      <c r="QU653" s="185"/>
      <c r="QV653" s="185"/>
      <c r="QW653" s="185"/>
      <c r="QX653" s="185"/>
      <c r="QY653" s="185"/>
      <c r="QZ653" s="185"/>
      <c r="RA653" s="185"/>
      <c r="RB653" s="185"/>
      <c r="RC653" s="185"/>
      <c r="RD653" s="185"/>
      <c r="RE653" s="185"/>
      <c r="RF653" s="185"/>
      <c r="RG653" s="185"/>
      <c r="RH653" s="185"/>
      <c r="RI653" s="185"/>
      <c r="RJ653" s="185"/>
      <c r="RK653" s="185"/>
      <c r="RL653" s="185"/>
      <c r="RM653" s="185"/>
      <c r="RN653" s="185"/>
      <c r="RO653" s="185"/>
      <c r="RP653" s="185"/>
      <c r="RQ653" s="185"/>
      <c r="RR653" s="185"/>
      <c r="RS653" s="185"/>
      <c r="RT653" s="185"/>
      <c r="RU653" s="185"/>
      <c r="RV653" s="185"/>
      <c r="RW653" s="185"/>
      <c r="RX653" s="185"/>
      <c r="RY653" s="185"/>
      <c r="RZ653" s="185"/>
      <c r="SA653" s="185"/>
      <c r="SB653" s="185"/>
      <c r="SC653" s="185"/>
      <c r="SD653" s="185"/>
      <c r="SE653" s="185"/>
      <c r="SF653" s="185"/>
      <c r="SG653" s="185"/>
      <c r="SH653" s="185"/>
      <c r="SI653" s="185"/>
      <c r="SJ653" s="185"/>
      <c r="SK653" s="185"/>
      <c r="SL653" s="185"/>
      <c r="SM653" s="185"/>
      <c r="SN653" s="185"/>
      <c r="SO653" s="185"/>
      <c r="SP653" s="185"/>
      <c r="SQ653" s="185"/>
      <c r="SR653" s="185"/>
      <c r="SS653" s="185"/>
      <c r="ST653" s="185"/>
      <c r="SU653" s="185"/>
      <c r="SV653" s="185"/>
      <c r="SW653" s="185"/>
      <c r="SX653" s="185"/>
      <c r="SY653" s="185"/>
      <c r="SZ653" s="185"/>
      <c r="TA653" s="185"/>
      <c r="TB653" s="185"/>
      <c r="TC653" s="185"/>
      <c r="TD653" s="185"/>
      <c r="TE653" s="185"/>
      <c r="TF653" s="185"/>
      <c r="TG653" s="185"/>
      <c r="TH653" s="185"/>
      <c r="TI653" s="185"/>
    </row>
    <row r="654" spans="1:529" s="79" customFormat="1" ht="27.75" customHeight="1" x14ac:dyDescent="0.25">
      <c r="A654" s="226">
        <v>13140168</v>
      </c>
      <c r="B654" s="227">
        <v>40611</v>
      </c>
      <c r="C654" s="228" t="s">
        <v>1645</v>
      </c>
      <c r="D654" s="228" t="s">
        <v>6632</v>
      </c>
      <c r="E654" s="403"/>
      <c r="F654" s="403"/>
      <c r="G654" s="403"/>
      <c r="H654" s="229">
        <v>12961</v>
      </c>
      <c r="I654" s="227">
        <v>40631</v>
      </c>
      <c r="J654" s="227" t="s">
        <v>1646</v>
      </c>
      <c r="K654" s="228" t="s">
        <v>1146</v>
      </c>
      <c r="L654" s="228"/>
      <c r="M654" s="228" t="s">
        <v>1024</v>
      </c>
      <c r="N654" s="228" t="s">
        <v>66</v>
      </c>
      <c r="O654" s="228">
        <v>5256000</v>
      </c>
      <c r="P654" s="71" t="s">
        <v>1647</v>
      </c>
      <c r="Q654" s="71"/>
      <c r="R654" s="71"/>
      <c r="S654" s="71"/>
      <c r="T654" s="741"/>
      <c r="U654" s="228"/>
      <c r="V654" s="228">
        <v>5256000</v>
      </c>
      <c r="W654" s="228"/>
      <c r="X654" s="228"/>
      <c r="Y654" s="228"/>
      <c r="Z654" s="228"/>
      <c r="AA654" s="228"/>
      <c r="AB654" s="228"/>
      <c r="AC654" s="228"/>
      <c r="AD654" s="228"/>
      <c r="AE654" s="228"/>
      <c r="AF654" s="228"/>
      <c r="AG654" s="228"/>
      <c r="AH654" s="228"/>
      <c r="AI654" s="228" t="s">
        <v>2522</v>
      </c>
      <c r="AJ654" s="228" t="s">
        <v>2523</v>
      </c>
      <c r="AK654" s="339"/>
      <c r="AL654" s="474" t="s">
        <v>6630</v>
      </c>
      <c r="AM654" s="13"/>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185"/>
      <c r="DG654" s="185"/>
      <c r="DH654" s="185"/>
      <c r="DI654" s="185"/>
      <c r="DJ654" s="185"/>
      <c r="DK654" s="185"/>
      <c r="DL654" s="185"/>
      <c r="DM654" s="185"/>
      <c r="DN654" s="185"/>
      <c r="DO654" s="185"/>
      <c r="DP654" s="185"/>
      <c r="DQ654" s="185"/>
      <c r="DR654" s="185"/>
      <c r="DS654" s="185"/>
      <c r="DT654" s="185"/>
      <c r="DU654" s="185"/>
      <c r="DV654" s="185"/>
      <c r="DW654" s="185"/>
      <c r="DX654" s="185"/>
      <c r="DY654" s="185"/>
      <c r="DZ654" s="185"/>
      <c r="EA654" s="185"/>
      <c r="EB654" s="185"/>
      <c r="EC654" s="185"/>
      <c r="ED654" s="185"/>
      <c r="EE654" s="185"/>
      <c r="EF654" s="185"/>
      <c r="EG654" s="185"/>
      <c r="EH654" s="185"/>
      <c r="EI654" s="185"/>
      <c r="EJ654" s="185"/>
      <c r="EK654" s="185"/>
      <c r="EL654" s="185"/>
      <c r="EM654" s="185"/>
      <c r="EN654" s="185"/>
      <c r="EO654" s="185"/>
      <c r="EP654" s="185"/>
      <c r="EQ654" s="185"/>
      <c r="ER654" s="185"/>
      <c r="ES654" s="185"/>
      <c r="ET654" s="185"/>
      <c r="EU654" s="185"/>
      <c r="EV654" s="185"/>
      <c r="EW654" s="185"/>
      <c r="EX654" s="185"/>
      <c r="EY654" s="185"/>
      <c r="EZ654" s="185"/>
      <c r="FA654" s="185"/>
      <c r="FB654" s="185"/>
      <c r="FC654" s="185"/>
      <c r="FD654" s="185"/>
      <c r="FE654" s="185"/>
      <c r="FF654" s="185"/>
      <c r="FG654" s="185"/>
      <c r="FH654" s="185"/>
      <c r="FI654" s="185"/>
      <c r="FJ654" s="185"/>
      <c r="FK654" s="185"/>
      <c r="FL654" s="185"/>
      <c r="FM654" s="185"/>
      <c r="FN654" s="185"/>
      <c r="FO654" s="185"/>
      <c r="FP654" s="185"/>
      <c r="FQ654" s="185"/>
      <c r="FR654" s="185"/>
      <c r="FS654" s="185"/>
      <c r="FT654" s="185"/>
      <c r="FU654" s="185"/>
      <c r="FV654" s="185"/>
      <c r="FW654" s="185"/>
      <c r="FX654" s="185"/>
      <c r="FY654" s="185"/>
      <c r="FZ654" s="185"/>
      <c r="GA654" s="185"/>
      <c r="GB654" s="185"/>
      <c r="GC654" s="185"/>
      <c r="GD654" s="185"/>
      <c r="GE654" s="185"/>
      <c r="GF654" s="185"/>
      <c r="GG654" s="185"/>
      <c r="GH654" s="185"/>
      <c r="GI654" s="185"/>
      <c r="GJ654" s="185"/>
      <c r="GK654" s="185"/>
      <c r="GL654" s="185"/>
      <c r="GM654" s="185"/>
      <c r="GN654" s="185"/>
      <c r="GO654" s="185"/>
      <c r="GP654" s="185"/>
      <c r="GQ654" s="185"/>
      <c r="GR654" s="185"/>
      <c r="GS654" s="185"/>
      <c r="GT654" s="185"/>
      <c r="GU654" s="185"/>
      <c r="GV654" s="185"/>
      <c r="GW654" s="185"/>
      <c r="GX654" s="185"/>
      <c r="GY654" s="185"/>
      <c r="GZ654" s="185"/>
      <c r="HA654" s="185"/>
      <c r="HB654" s="185"/>
      <c r="HC654" s="185"/>
      <c r="HD654" s="185"/>
      <c r="HE654" s="185"/>
      <c r="HF654" s="185"/>
      <c r="HG654" s="185"/>
      <c r="HH654" s="185"/>
      <c r="HI654" s="185"/>
      <c r="HJ654" s="185"/>
      <c r="HK654" s="185"/>
      <c r="HL654" s="185"/>
      <c r="HM654" s="185"/>
      <c r="HN654" s="185"/>
      <c r="HO654" s="185"/>
      <c r="HP654" s="185"/>
      <c r="HQ654" s="185"/>
      <c r="HR654" s="185"/>
      <c r="HS654" s="185"/>
      <c r="HT654" s="185"/>
      <c r="HU654" s="185"/>
      <c r="HV654" s="185"/>
      <c r="HW654" s="185"/>
      <c r="HX654" s="185"/>
      <c r="HY654" s="185"/>
      <c r="HZ654" s="185"/>
      <c r="IA654" s="185"/>
      <c r="IB654" s="185"/>
      <c r="IC654" s="185"/>
      <c r="ID654" s="185"/>
      <c r="IE654" s="185"/>
      <c r="IF654" s="185"/>
      <c r="IG654" s="185"/>
      <c r="IH654" s="185"/>
      <c r="II654" s="185"/>
      <c r="IJ654" s="185"/>
      <c r="IK654" s="185"/>
      <c r="IL654" s="185"/>
      <c r="IM654" s="185"/>
      <c r="IN654" s="185"/>
      <c r="IO654" s="185"/>
      <c r="IP654" s="185"/>
      <c r="IQ654" s="185"/>
      <c r="IR654" s="185"/>
      <c r="IS654" s="185"/>
      <c r="IT654" s="185"/>
      <c r="IU654" s="185"/>
      <c r="IV654" s="185"/>
      <c r="IW654" s="185"/>
      <c r="IX654" s="185"/>
      <c r="IY654" s="185"/>
      <c r="IZ654" s="185"/>
      <c r="JA654" s="185"/>
      <c r="JB654" s="185"/>
      <c r="JC654" s="185"/>
      <c r="JD654" s="185"/>
      <c r="JE654" s="185"/>
      <c r="JF654" s="185"/>
      <c r="JG654" s="185"/>
      <c r="JH654" s="185"/>
      <c r="JI654" s="185"/>
      <c r="JJ654" s="185"/>
      <c r="JK654" s="185"/>
      <c r="JL654" s="185"/>
      <c r="JM654" s="185"/>
      <c r="JN654" s="185"/>
      <c r="JO654" s="185"/>
      <c r="JP654" s="185"/>
      <c r="JQ654" s="185"/>
      <c r="JR654" s="185"/>
      <c r="JS654" s="185"/>
      <c r="JT654" s="185"/>
      <c r="JU654" s="185"/>
      <c r="JV654" s="185"/>
      <c r="JW654" s="185"/>
      <c r="JX654" s="185"/>
      <c r="JY654" s="185"/>
      <c r="JZ654" s="185"/>
      <c r="KA654" s="185"/>
      <c r="KB654" s="185"/>
      <c r="KC654" s="185"/>
      <c r="KD654" s="185"/>
      <c r="KE654" s="185"/>
      <c r="KF654" s="185"/>
      <c r="KG654" s="185"/>
      <c r="KH654" s="185"/>
      <c r="KI654" s="185"/>
      <c r="KJ654" s="185"/>
      <c r="KK654" s="185"/>
      <c r="KL654" s="185"/>
      <c r="KM654" s="185"/>
      <c r="KN654" s="185"/>
      <c r="KO654" s="185"/>
      <c r="KP654" s="185"/>
      <c r="KQ654" s="185"/>
      <c r="KR654" s="185"/>
      <c r="KS654" s="185"/>
      <c r="KT654" s="185"/>
      <c r="KU654" s="185"/>
      <c r="KV654" s="185"/>
      <c r="KW654" s="185"/>
      <c r="KX654" s="185"/>
      <c r="KY654" s="185"/>
      <c r="KZ654" s="185"/>
      <c r="LA654" s="185"/>
      <c r="LB654" s="185"/>
      <c r="LC654" s="185"/>
      <c r="LD654" s="185"/>
      <c r="LE654" s="185"/>
      <c r="LF654" s="185"/>
      <c r="LG654" s="185"/>
      <c r="LH654" s="185"/>
      <c r="LI654" s="185"/>
      <c r="LJ654" s="185"/>
      <c r="LK654" s="185"/>
      <c r="LL654" s="185"/>
      <c r="LM654" s="185"/>
      <c r="LN654" s="185"/>
      <c r="LO654" s="185"/>
      <c r="LP654" s="185"/>
      <c r="LQ654" s="185"/>
      <c r="LR654" s="185"/>
      <c r="LS654" s="185"/>
      <c r="LT654" s="185"/>
      <c r="LU654" s="185"/>
      <c r="LV654" s="185"/>
      <c r="LW654" s="185"/>
      <c r="LX654" s="185"/>
      <c r="LY654" s="185"/>
      <c r="LZ654" s="185"/>
      <c r="MA654" s="185"/>
      <c r="MB654" s="185"/>
      <c r="MC654" s="185"/>
      <c r="MD654" s="185"/>
      <c r="ME654" s="185"/>
      <c r="MF654" s="185"/>
      <c r="MG654" s="185"/>
      <c r="MH654" s="185"/>
      <c r="MI654" s="185"/>
      <c r="MJ654" s="185"/>
      <c r="MK654" s="185"/>
      <c r="ML654" s="185"/>
      <c r="MM654" s="185"/>
      <c r="MN654" s="185"/>
      <c r="MO654" s="185"/>
      <c r="MP654" s="185"/>
      <c r="MQ654" s="185"/>
      <c r="MR654" s="185"/>
      <c r="MS654" s="185"/>
      <c r="MT654" s="185"/>
      <c r="MU654" s="185"/>
      <c r="MV654" s="185"/>
      <c r="MW654" s="185"/>
      <c r="MX654" s="185"/>
      <c r="MY654" s="185"/>
      <c r="MZ654" s="185"/>
      <c r="NA654" s="185"/>
      <c r="NB654" s="185"/>
      <c r="NC654" s="185"/>
      <c r="ND654" s="185"/>
      <c r="NE654" s="185"/>
      <c r="NF654" s="185"/>
      <c r="NG654" s="185"/>
      <c r="NH654" s="185"/>
      <c r="NI654" s="185"/>
      <c r="NJ654" s="185"/>
      <c r="NK654" s="185"/>
      <c r="NL654" s="185"/>
      <c r="NM654" s="185"/>
      <c r="NN654" s="185"/>
      <c r="NO654" s="185"/>
      <c r="NP654" s="185"/>
      <c r="NQ654" s="185"/>
      <c r="NR654" s="185"/>
      <c r="NS654" s="185"/>
      <c r="NT654" s="185"/>
      <c r="NU654" s="185"/>
      <c r="NV654" s="185"/>
      <c r="NW654" s="185"/>
      <c r="NX654" s="185"/>
      <c r="NY654" s="185"/>
      <c r="NZ654" s="185"/>
      <c r="OA654" s="185"/>
      <c r="OB654" s="185"/>
      <c r="OC654" s="185"/>
      <c r="OD654" s="185"/>
      <c r="OE654" s="185"/>
      <c r="OF654" s="185"/>
      <c r="OG654" s="185"/>
      <c r="OH654" s="185"/>
      <c r="OI654" s="185"/>
      <c r="OJ654" s="185"/>
      <c r="OK654" s="185"/>
      <c r="OL654" s="185"/>
      <c r="OM654" s="185"/>
      <c r="ON654" s="185"/>
      <c r="OO654" s="185"/>
      <c r="OP654" s="185"/>
      <c r="OQ654" s="185"/>
      <c r="OR654" s="185"/>
      <c r="OS654" s="185"/>
      <c r="OT654" s="185"/>
      <c r="OU654" s="185"/>
      <c r="OV654" s="185"/>
      <c r="OW654" s="185"/>
      <c r="OX654" s="185"/>
      <c r="OY654" s="185"/>
      <c r="OZ654" s="185"/>
      <c r="PA654" s="185"/>
      <c r="PB654" s="185"/>
      <c r="PC654" s="185"/>
      <c r="PD654" s="185"/>
      <c r="PE654" s="185"/>
      <c r="PF654" s="185"/>
      <c r="PG654" s="185"/>
      <c r="PH654" s="185"/>
      <c r="PI654" s="185"/>
      <c r="PJ654" s="185"/>
      <c r="PK654" s="185"/>
      <c r="PL654" s="185"/>
      <c r="PM654" s="185"/>
      <c r="PN654" s="185"/>
      <c r="PO654" s="185"/>
      <c r="PP654" s="185"/>
      <c r="PQ654" s="185"/>
      <c r="PR654" s="185"/>
      <c r="PS654" s="185"/>
      <c r="PT654" s="185"/>
      <c r="PU654" s="185"/>
      <c r="PV654" s="185"/>
      <c r="PW654" s="185"/>
      <c r="PX654" s="185"/>
      <c r="PY654" s="185"/>
      <c r="PZ654" s="185"/>
      <c r="QA654" s="185"/>
      <c r="QB654" s="185"/>
      <c r="QC654" s="185"/>
      <c r="QD654" s="185"/>
      <c r="QE654" s="185"/>
      <c r="QF654" s="185"/>
      <c r="QG654" s="185"/>
      <c r="QH654" s="185"/>
      <c r="QI654" s="185"/>
      <c r="QJ654" s="185"/>
      <c r="QK654" s="185"/>
      <c r="QL654" s="185"/>
      <c r="QM654" s="185"/>
      <c r="QN654" s="185"/>
      <c r="QO654" s="185"/>
      <c r="QP654" s="185"/>
      <c r="QQ654" s="185"/>
      <c r="QR654" s="185"/>
      <c r="QS654" s="185"/>
      <c r="QT654" s="185"/>
      <c r="QU654" s="185"/>
      <c r="QV654" s="185"/>
      <c r="QW654" s="185"/>
      <c r="QX654" s="185"/>
      <c r="QY654" s="185"/>
      <c r="QZ654" s="185"/>
      <c r="RA654" s="185"/>
      <c r="RB654" s="185"/>
      <c r="RC654" s="185"/>
      <c r="RD654" s="185"/>
      <c r="RE654" s="185"/>
      <c r="RF654" s="185"/>
      <c r="RG654" s="185"/>
      <c r="RH654" s="185"/>
      <c r="RI654" s="185"/>
      <c r="RJ654" s="185"/>
      <c r="RK654" s="185"/>
      <c r="RL654" s="185"/>
      <c r="RM654" s="185"/>
      <c r="RN654" s="185"/>
      <c r="RO654" s="185"/>
      <c r="RP654" s="185"/>
      <c r="RQ654" s="185"/>
      <c r="RR654" s="185"/>
      <c r="RS654" s="185"/>
      <c r="RT654" s="185"/>
      <c r="RU654" s="185"/>
      <c r="RV654" s="185"/>
      <c r="RW654" s="185"/>
      <c r="RX654" s="185"/>
      <c r="RY654" s="185"/>
      <c r="RZ654" s="185"/>
      <c r="SA654" s="185"/>
      <c r="SB654" s="185"/>
      <c r="SC654" s="185"/>
      <c r="SD654" s="185"/>
      <c r="SE654" s="185"/>
      <c r="SF654" s="185"/>
      <c r="SG654" s="185"/>
      <c r="SH654" s="185"/>
      <c r="SI654" s="185"/>
      <c r="SJ654" s="185"/>
      <c r="SK654" s="185"/>
      <c r="SL654" s="185"/>
      <c r="SM654" s="185"/>
      <c r="SN654" s="185"/>
      <c r="SO654" s="185"/>
      <c r="SP654" s="185"/>
      <c r="SQ654" s="185"/>
      <c r="SR654" s="185"/>
      <c r="SS654" s="185"/>
      <c r="ST654" s="185"/>
      <c r="SU654" s="185"/>
      <c r="SV654" s="185"/>
      <c r="SW654" s="185"/>
      <c r="SX654" s="185"/>
      <c r="SY654" s="185"/>
      <c r="SZ654" s="185"/>
      <c r="TA654" s="185"/>
      <c r="TB654" s="185"/>
      <c r="TC654" s="185"/>
      <c r="TD654" s="185"/>
      <c r="TE654" s="185"/>
      <c r="TF654" s="185"/>
      <c r="TG654" s="185"/>
      <c r="TH654" s="185"/>
      <c r="TI654" s="185"/>
    </row>
    <row r="655" spans="1:529" s="79" customFormat="1" ht="27.75" customHeight="1" x14ac:dyDescent="0.25">
      <c r="A655" s="598">
        <v>13140168</v>
      </c>
      <c r="B655" s="536">
        <v>40611</v>
      </c>
      <c r="C655" s="537" t="s">
        <v>1648</v>
      </c>
      <c r="D655" s="537" t="s">
        <v>6632</v>
      </c>
      <c r="E655" s="255"/>
      <c r="F655" s="255"/>
      <c r="G655" s="255"/>
      <c r="H655" s="535">
        <v>12961</v>
      </c>
      <c r="I655" s="536">
        <v>40631</v>
      </c>
      <c r="J655" s="536">
        <v>42822</v>
      </c>
      <c r="K655" s="537" t="s">
        <v>1146</v>
      </c>
      <c r="L655" s="537"/>
      <c r="M655" s="537" t="s">
        <v>1024</v>
      </c>
      <c r="N655" s="537" t="s">
        <v>66</v>
      </c>
      <c r="O655" s="537">
        <v>1419120</v>
      </c>
      <c r="P655" s="71" t="s">
        <v>1647</v>
      </c>
      <c r="Q655" s="71" t="s">
        <v>6633</v>
      </c>
      <c r="R655" s="71"/>
      <c r="S655" s="71"/>
      <c r="T655" s="737">
        <v>162</v>
      </c>
      <c r="U655" s="537">
        <v>3888</v>
      </c>
      <c r="V655" s="537">
        <v>1419120</v>
      </c>
      <c r="W655" s="44"/>
      <c r="X655" s="537"/>
      <c r="Y655" s="537"/>
      <c r="Z655" s="537"/>
      <c r="AA655" s="537"/>
      <c r="AB655" s="537"/>
      <c r="AC655" s="537"/>
      <c r="AD655" s="537"/>
      <c r="AE655" s="537"/>
      <c r="AF655" s="537"/>
      <c r="AG655" s="537"/>
      <c r="AH655" s="537">
        <v>348</v>
      </c>
      <c r="AI655" s="537" t="s">
        <v>2524</v>
      </c>
      <c r="AJ655" s="537" t="s">
        <v>2525</v>
      </c>
      <c r="AK655" s="538" t="s">
        <v>5482</v>
      </c>
      <c r="AL655" s="537" t="s">
        <v>6631</v>
      </c>
      <c r="AM655" s="13"/>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c r="CM655" s="185"/>
      <c r="CN655" s="185"/>
      <c r="CO655" s="185"/>
      <c r="CP655" s="185"/>
      <c r="CQ655" s="185"/>
      <c r="CR655" s="185"/>
      <c r="CS655" s="185"/>
      <c r="CT655" s="185"/>
      <c r="CU655" s="185"/>
      <c r="CV655" s="185"/>
      <c r="CW655" s="185"/>
      <c r="CX655" s="185"/>
      <c r="CY655" s="185"/>
      <c r="CZ655" s="185"/>
      <c r="DA655" s="185"/>
      <c r="DB655" s="185"/>
      <c r="DC655" s="185"/>
      <c r="DD655" s="185"/>
      <c r="DE655" s="185"/>
      <c r="DF655" s="185"/>
      <c r="DG655" s="185"/>
      <c r="DH655" s="185"/>
      <c r="DI655" s="185"/>
      <c r="DJ655" s="185"/>
      <c r="DK655" s="185"/>
      <c r="DL655" s="185"/>
      <c r="DM655" s="185"/>
      <c r="DN655" s="185"/>
      <c r="DO655" s="185"/>
      <c r="DP655" s="185"/>
      <c r="DQ655" s="185"/>
      <c r="DR655" s="185"/>
      <c r="DS655" s="185"/>
      <c r="DT655" s="185"/>
      <c r="DU655" s="185"/>
      <c r="DV655" s="185"/>
      <c r="DW655" s="185"/>
      <c r="DX655" s="185"/>
      <c r="DY655" s="185"/>
      <c r="DZ655" s="185"/>
      <c r="EA655" s="185"/>
      <c r="EB655" s="185"/>
      <c r="EC655" s="185"/>
      <c r="ED655" s="185"/>
      <c r="EE655" s="185"/>
      <c r="EF655" s="185"/>
      <c r="EG655" s="185"/>
      <c r="EH655" s="185"/>
      <c r="EI655" s="185"/>
      <c r="EJ655" s="185"/>
      <c r="EK655" s="185"/>
      <c r="EL655" s="185"/>
      <c r="EM655" s="185"/>
      <c r="EN655" s="185"/>
      <c r="EO655" s="185"/>
      <c r="EP655" s="185"/>
      <c r="EQ655" s="185"/>
      <c r="ER655" s="185"/>
      <c r="ES655" s="185"/>
      <c r="ET655" s="185"/>
      <c r="EU655" s="185"/>
      <c r="EV655" s="185"/>
      <c r="EW655" s="185"/>
      <c r="EX655" s="185"/>
      <c r="EY655" s="185"/>
      <c r="EZ655" s="185"/>
      <c r="FA655" s="185"/>
      <c r="FB655" s="185"/>
      <c r="FC655" s="185"/>
      <c r="FD655" s="185"/>
      <c r="FE655" s="185"/>
      <c r="FF655" s="185"/>
      <c r="FG655" s="185"/>
      <c r="FH655" s="185"/>
      <c r="FI655" s="185"/>
      <c r="FJ655" s="185"/>
      <c r="FK655" s="185"/>
      <c r="FL655" s="185"/>
      <c r="FM655" s="185"/>
      <c r="FN655" s="185"/>
      <c r="FO655" s="185"/>
      <c r="FP655" s="185"/>
      <c r="FQ655" s="185"/>
      <c r="FR655" s="185"/>
      <c r="FS655" s="185"/>
      <c r="FT655" s="185"/>
      <c r="FU655" s="185"/>
      <c r="FV655" s="185"/>
      <c r="FW655" s="185"/>
      <c r="FX655" s="185"/>
      <c r="FY655" s="185"/>
      <c r="FZ655" s="185"/>
      <c r="GA655" s="185"/>
      <c r="GB655" s="185"/>
      <c r="GC655" s="185"/>
      <c r="GD655" s="185"/>
      <c r="GE655" s="185"/>
      <c r="GF655" s="185"/>
      <c r="GG655" s="185"/>
      <c r="GH655" s="185"/>
      <c r="GI655" s="185"/>
      <c r="GJ655" s="185"/>
      <c r="GK655" s="185"/>
      <c r="GL655" s="185"/>
      <c r="GM655" s="185"/>
      <c r="GN655" s="185"/>
      <c r="GO655" s="185"/>
      <c r="GP655" s="185"/>
      <c r="GQ655" s="185"/>
      <c r="GR655" s="185"/>
      <c r="GS655" s="185"/>
      <c r="GT655" s="185"/>
      <c r="GU655" s="185"/>
      <c r="GV655" s="185"/>
      <c r="GW655" s="185"/>
      <c r="GX655" s="185"/>
      <c r="GY655" s="185"/>
      <c r="GZ655" s="185"/>
      <c r="HA655" s="185"/>
      <c r="HB655" s="185"/>
      <c r="HC655" s="185"/>
      <c r="HD655" s="185"/>
      <c r="HE655" s="185"/>
      <c r="HF655" s="185"/>
      <c r="HG655" s="185"/>
      <c r="HH655" s="185"/>
      <c r="HI655" s="185"/>
      <c r="HJ655" s="185"/>
      <c r="HK655" s="185"/>
      <c r="HL655" s="185"/>
      <c r="HM655" s="185"/>
      <c r="HN655" s="185"/>
      <c r="HO655" s="185"/>
      <c r="HP655" s="185"/>
      <c r="HQ655" s="185"/>
      <c r="HR655" s="185"/>
      <c r="HS655" s="185"/>
      <c r="HT655" s="185"/>
      <c r="HU655" s="185"/>
      <c r="HV655" s="185"/>
      <c r="HW655" s="185"/>
      <c r="HX655" s="185"/>
      <c r="HY655" s="185"/>
      <c r="HZ655" s="185"/>
      <c r="IA655" s="185"/>
      <c r="IB655" s="185"/>
      <c r="IC655" s="185"/>
      <c r="ID655" s="185"/>
      <c r="IE655" s="185"/>
      <c r="IF655" s="185"/>
      <c r="IG655" s="185"/>
      <c r="IH655" s="185"/>
      <c r="II655" s="185"/>
      <c r="IJ655" s="185"/>
      <c r="IK655" s="185"/>
      <c r="IL655" s="185"/>
      <c r="IM655" s="185"/>
      <c r="IN655" s="185"/>
      <c r="IO655" s="185"/>
      <c r="IP655" s="185"/>
      <c r="IQ655" s="185"/>
      <c r="IR655" s="185"/>
      <c r="IS655" s="185"/>
      <c r="IT655" s="185"/>
      <c r="IU655" s="185"/>
      <c r="IV655" s="185"/>
      <c r="IW655" s="185"/>
      <c r="IX655" s="185"/>
      <c r="IY655" s="185"/>
      <c r="IZ655" s="185"/>
      <c r="JA655" s="185"/>
      <c r="JB655" s="185"/>
      <c r="JC655" s="185"/>
      <c r="JD655" s="185"/>
      <c r="JE655" s="185"/>
      <c r="JF655" s="185"/>
      <c r="JG655" s="185"/>
      <c r="JH655" s="185"/>
      <c r="JI655" s="185"/>
      <c r="JJ655" s="185"/>
      <c r="JK655" s="185"/>
      <c r="JL655" s="185"/>
      <c r="JM655" s="185"/>
      <c r="JN655" s="185"/>
      <c r="JO655" s="185"/>
      <c r="JP655" s="185"/>
      <c r="JQ655" s="185"/>
      <c r="JR655" s="185"/>
      <c r="JS655" s="185"/>
      <c r="JT655" s="185"/>
      <c r="JU655" s="185"/>
      <c r="JV655" s="185"/>
      <c r="JW655" s="185"/>
      <c r="JX655" s="185"/>
      <c r="JY655" s="185"/>
      <c r="JZ655" s="185"/>
      <c r="KA655" s="185"/>
      <c r="KB655" s="185"/>
      <c r="KC655" s="185"/>
      <c r="KD655" s="185"/>
      <c r="KE655" s="185"/>
      <c r="KF655" s="185"/>
      <c r="KG655" s="185"/>
      <c r="KH655" s="185"/>
      <c r="KI655" s="185"/>
      <c r="KJ655" s="185"/>
      <c r="KK655" s="185"/>
      <c r="KL655" s="185"/>
      <c r="KM655" s="185"/>
      <c r="KN655" s="185"/>
      <c r="KO655" s="185"/>
      <c r="KP655" s="185"/>
      <c r="KQ655" s="185"/>
      <c r="KR655" s="185"/>
      <c r="KS655" s="185"/>
      <c r="KT655" s="185"/>
      <c r="KU655" s="185"/>
      <c r="KV655" s="185"/>
      <c r="KW655" s="185"/>
      <c r="KX655" s="185"/>
      <c r="KY655" s="185"/>
      <c r="KZ655" s="185"/>
      <c r="LA655" s="185"/>
      <c r="LB655" s="185"/>
      <c r="LC655" s="185"/>
      <c r="LD655" s="185"/>
      <c r="LE655" s="185"/>
      <c r="LF655" s="185"/>
      <c r="LG655" s="185"/>
      <c r="LH655" s="185"/>
      <c r="LI655" s="185"/>
      <c r="LJ655" s="185"/>
      <c r="LK655" s="185"/>
      <c r="LL655" s="185"/>
      <c r="LM655" s="185"/>
      <c r="LN655" s="185"/>
      <c r="LO655" s="185"/>
      <c r="LP655" s="185"/>
      <c r="LQ655" s="185"/>
      <c r="LR655" s="185"/>
      <c r="LS655" s="185"/>
      <c r="LT655" s="185"/>
      <c r="LU655" s="185"/>
      <c r="LV655" s="185"/>
      <c r="LW655" s="185"/>
      <c r="LX655" s="185"/>
      <c r="LY655" s="185"/>
      <c r="LZ655" s="185"/>
      <c r="MA655" s="185"/>
      <c r="MB655" s="185"/>
      <c r="MC655" s="185"/>
      <c r="MD655" s="185"/>
      <c r="ME655" s="185"/>
      <c r="MF655" s="185"/>
      <c r="MG655" s="185"/>
      <c r="MH655" s="185"/>
      <c r="MI655" s="185"/>
      <c r="MJ655" s="185"/>
      <c r="MK655" s="185"/>
      <c r="ML655" s="185"/>
      <c r="MM655" s="185"/>
      <c r="MN655" s="185"/>
      <c r="MO655" s="185"/>
      <c r="MP655" s="185"/>
      <c r="MQ655" s="185"/>
      <c r="MR655" s="185"/>
      <c r="MS655" s="185"/>
      <c r="MT655" s="185"/>
      <c r="MU655" s="185"/>
      <c r="MV655" s="185"/>
      <c r="MW655" s="185"/>
      <c r="MX655" s="185"/>
      <c r="MY655" s="185"/>
      <c r="MZ655" s="185"/>
      <c r="NA655" s="185"/>
      <c r="NB655" s="185"/>
      <c r="NC655" s="185"/>
      <c r="ND655" s="185"/>
      <c r="NE655" s="185"/>
      <c r="NF655" s="185"/>
      <c r="NG655" s="185"/>
      <c r="NH655" s="185"/>
      <c r="NI655" s="185"/>
      <c r="NJ655" s="185"/>
      <c r="NK655" s="185"/>
      <c r="NL655" s="185"/>
      <c r="NM655" s="185"/>
      <c r="NN655" s="185"/>
      <c r="NO655" s="185"/>
      <c r="NP655" s="185"/>
      <c r="NQ655" s="185"/>
      <c r="NR655" s="185"/>
      <c r="NS655" s="185"/>
      <c r="NT655" s="185"/>
      <c r="NU655" s="185"/>
      <c r="NV655" s="185"/>
      <c r="NW655" s="185"/>
      <c r="NX655" s="185"/>
      <c r="NY655" s="185"/>
      <c r="NZ655" s="185"/>
      <c r="OA655" s="185"/>
      <c r="OB655" s="185"/>
      <c r="OC655" s="185"/>
      <c r="OD655" s="185"/>
      <c r="OE655" s="185"/>
      <c r="OF655" s="185"/>
      <c r="OG655" s="185"/>
      <c r="OH655" s="185"/>
      <c r="OI655" s="185"/>
      <c r="OJ655" s="185"/>
      <c r="OK655" s="185"/>
      <c r="OL655" s="185"/>
      <c r="OM655" s="185"/>
      <c r="ON655" s="185"/>
      <c r="OO655" s="185"/>
      <c r="OP655" s="185"/>
      <c r="OQ655" s="185"/>
      <c r="OR655" s="185"/>
      <c r="OS655" s="185"/>
      <c r="OT655" s="185"/>
      <c r="OU655" s="185"/>
      <c r="OV655" s="185"/>
      <c r="OW655" s="185"/>
      <c r="OX655" s="185"/>
      <c r="OY655" s="185"/>
      <c r="OZ655" s="185"/>
      <c r="PA655" s="185"/>
      <c r="PB655" s="185"/>
      <c r="PC655" s="185"/>
      <c r="PD655" s="185"/>
      <c r="PE655" s="185"/>
      <c r="PF655" s="185"/>
      <c r="PG655" s="185"/>
      <c r="PH655" s="185"/>
      <c r="PI655" s="185"/>
      <c r="PJ655" s="185"/>
      <c r="PK655" s="185"/>
      <c r="PL655" s="185"/>
      <c r="PM655" s="185"/>
      <c r="PN655" s="185"/>
      <c r="PO655" s="185"/>
      <c r="PP655" s="185"/>
      <c r="PQ655" s="185"/>
      <c r="PR655" s="185"/>
      <c r="PS655" s="185"/>
      <c r="PT655" s="185"/>
      <c r="PU655" s="185"/>
      <c r="PV655" s="185"/>
      <c r="PW655" s="185"/>
      <c r="PX655" s="185"/>
      <c r="PY655" s="185"/>
      <c r="PZ655" s="185"/>
      <c r="QA655" s="185"/>
      <c r="QB655" s="185"/>
      <c r="QC655" s="185"/>
      <c r="QD655" s="185"/>
      <c r="QE655" s="185"/>
      <c r="QF655" s="185"/>
      <c r="QG655" s="185"/>
      <c r="QH655" s="185"/>
      <c r="QI655" s="185"/>
      <c r="QJ655" s="185"/>
      <c r="QK655" s="185"/>
      <c r="QL655" s="185"/>
      <c r="QM655" s="185"/>
      <c r="QN655" s="185"/>
      <c r="QO655" s="185"/>
      <c r="QP655" s="185"/>
      <c r="QQ655" s="185"/>
      <c r="QR655" s="185"/>
      <c r="QS655" s="185"/>
      <c r="QT655" s="185"/>
      <c r="QU655" s="185"/>
      <c r="QV655" s="185"/>
      <c r="QW655" s="185"/>
      <c r="QX655" s="185"/>
      <c r="QY655" s="185"/>
      <c r="QZ655" s="185"/>
      <c r="RA655" s="185"/>
      <c r="RB655" s="185"/>
      <c r="RC655" s="185"/>
      <c r="RD655" s="185"/>
      <c r="RE655" s="185"/>
      <c r="RF655" s="185"/>
      <c r="RG655" s="185"/>
      <c r="RH655" s="185"/>
      <c r="RI655" s="185"/>
      <c r="RJ655" s="185"/>
      <c r="RK655" s="185"/>
      <c r="RL655" s="185"/>
      <c r="RM655" s="185"/>
      <c r="RN655" s="185"/>
      <c r="RO655" s="185"/>
      <c r="RP655" s="185"/>
      <c r="RQ655" s="185"/>
      <c r="RR655" s="185"/>
      <c r="RS655" s="185"/>
      <c r="RT655" s="185"/>
      <c r="RU655" s="185"/>
      <c r="RV655" s="185"/>
      <c r="RW655" s="185"/>
      <c r="RX655" s="185"/>
      <c r="RY655" s="185"/>
      <c r="RZ655" s="185"/>
      <c r="SA655" s="185"/>
      <c r="SB655" s="185"/>
      <c r="SC655" s="185"/>
      <c r="SD655" s="185"/>
      <c r="SE655" s="185"/>
      <c r="SF655" s="185"/>
      <c r="SG655" s="185"/>
      <c r="SH655" s="185"/>
      <c r="SI655" s="185"/>
      <c r="SJ655" s="185"/>
      <c r="SK655" s="185"/>
      <c r="SL655" s="185"/>
      <c r="SM655" s="185"/>
      <c r="SN655" s="185"/>
      <c r="SO655" s="185"/>
      <c r="SP655" s="185"/>
      <c r="SQ655" s="185"/>
      <c r="SR655" s="185"/>
      <c r="SS655" s="185"/>
      <c r="ST655" s="185"/>
      <c r="SU655" s="185"/>
      <c r="SV655" s="185"/>
      <c r="SW655" s="185"/>
      <c r="SX655" s="185"/>
      <c r="SY655" s="185"/>
      <c r="SZ655" s="185"/>
      <c r="TA655" s="185"/>
      <c r="TB655" s="185"/>
      <c r="TC655" s="185"/>
      <c r="TD655" s="185"/>
      <c r="TE655" s="185"/>
      <c r="TF655" s="185"/>
      <c r="TG655" s="185"/>
      <c r="TH655" s="185"/>
      <c r="TI655" s="185"/>
    </row>
    <row r="656" spans="1:529" s="79" customFormat="1" ht="27.75" customHeight="1" x14ac:dyDescent="0.25">
      <c r="A656" s="591">
        <v>13140168</v>
      </c>
      <c r="B656" s="16">
        <v>40611</v>
      </c>
      <c r="C656" s="17" t="s">
        <v>1649</v>
      </c>
      <c r="D656" s="17" t="s">
        <v>6632</v>
      </c>
      <c r="E656" s="35"/>
      <c r="F656" s="35"/>
      <c r="G656" s="35"/>
      <c r="H656" s="38">
        <v>12961</v>
      </c>
      <c r="I656" s="16">
        <v>40631</v>
      </c>
      <c r="J656" s="16">
        <v>42822</v>
      </c>
      <c r="K656" s="17" t="s">
        <v>1146</v>
      </c>
      <c r="L656" s="17"/>
      <c r="M656" s="17" t="s">
        <v>1024</v>
      </c>
      <c r="N656" s="17" t="s">
        <v>66</v>
      </c>
      <c r="O656" s="17">
        <v>5256000</v>
      </c>
      <c r="P656" s="71" t="s">
        <v>1647</v>
      </c>
      <c r="Q656" s="71" t="s">
        <v>6633</v>
      </c>
      <c r="R656" s="71"/>
      <c r="S656" s="71"/>
      <c r="T656" s="733">
        <v>140.78</v>
      </c>
      <c r="U656" s="17">
        <v>1440</v>
      </c>
      <c r="V656" s="17">
        <v>5256000</v>
      </c>
      <c r="W656" s="17" t="s">
        <v>1090</v>
      </c>
      <c r="X656" s="17">
        <v>35</v>
      </c>
      <c r="Y656" s="17">
        <v>25</v>
      </c>
      <c r="Z656" s="17">
        <v>125</v>
      </c>
      <c r="AA656" s="17" t="s">
        <v>1091</v>
      </c>
      <c r="AB656" s="17" t="s">
        <v>1091</v>
      </c>
      <c r="AC656" s="17" t="s">
        <v>1091</v>
      </c>
      <c r="AD656" s="17">
        <v>15</v>
      </c>
      <c r="AE656" s="17">
        <v>2</v>
      </c>
      <c r="AF656" s="17">
        <v>0.3</v>
      </c>
      <c r="AG656" s="17" t="s">
        <v>1650</v>
      </c>
      <c r="AH656" s="17">
        <v>348</v>
      </c>
      <c r="AI656" s="17" t="s">
        <v>2522</v>
      </c>
      <c r="AJ656" s="17" t="s">
        <v>2526</v>
      </c>
      <c r="AK656" s="17" t="s">
        <v>5482</v>
      </c>
      <c r="AL656" s="17" t="s">
        <v>6631</v>
      </c>
      <c r="AM656" s="13"/>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c r="CM656" s="185"/>
      <c r="CN656" s="185"/>
      <c r="CO656" s="185"/>
      <c r="CP656" s="185"/>
      <c r="CQ656" s="185"/>
      <c r="CR656" s="185"/>
      <c r="CS656" s="185"/>
      <c r="CT656" s="185"/>
      <c r="CU656" s="185"/>
      <c r="CV656" s="185"/>
      <c r="CW656" s="185"/>
      <c r="CX656" s="185"/>
      <c r="CY656" s="185"/>
      <c r="CZ656" s="185"/>
      <c r="DA656" s="185"/>
      <c r="DB656" s="185"/>
      <c r="DC656" s="185"/>
      <c r="DD656" s="185"/>
      <c r="DE656" s="185"/>
      <c r="DF656" s="185"/>
      <c r="DG656" s="185"/>
      <c r="DH656" s="185"/>
      <c r="DI656" s="185"/>
      <c r="DJ656" s="185"/>
      <c r="DK656" s="185"/>
      <c r="DL656" s="185"/>
      <c r="DM656" s="185"/>
      <c r="DN656" s="185"/>
      <c r="DO656" s="185"/>
      <c r="DP656" s="185"/>
      <c r="DQ656" s="185"/>
      <c r="DR656" s="185"/>
      <c r="DS656" s="185"/>
      <c r="DT656" s="185"/>
      <c r="DU656" s="185"/>
      <c r="DV656" s="185"/>
      <c r="DW656" s="185"/>
      <c r="DX656" s="185"/>
      <c r="DY656" s="185"/>
      <c r="DZ656" s="185"/>
      <c r="EA656" s="185"/>
      <c r="EB656" s="185"/>
      <c r="EC656" s="185"/>
      <c r="ED656" s="185"/>
      <c r="EE656" s="185"/>
      <c r="EF656" s="185"/>
      <c r="EG656" s="185"/>
      <c r="EH656" s="185"/>
      <c r="EI656" s="185"/>
      <c r="EJ656" s="185"/>
      <c r="EK656" s="185"/>
      <c r="EL656" s="185"/>
      <c r="EM656" s="185"/>
      <c r="EN656" s="185"/>
      <c r="EO656" s="185"/>
      <c r="EP656" s="185"/>
      <c r="EQ656" s="185"/>
      <c r="ER656" s="185"/>
      <c r="ES656" s="185"/>
      <c r="ET656" s="185"/>
      <c r="EU656" s="185"/>
      <c r="EV656" s="185"/>
      <c r="EW656" s="185"/>
      <c r="EX656" s="185"/>
      <c r="EY656" s="185"/>
      <c r="EZ656" s="185"/>
      <c r="FA656" s="185"/>
      <c r="FB656" s="185"/>
      <c r="FC656" s="185"/>
      <c r="FD656" s="185"/>
      <c r="FE656" s="185"/>
      <c r="FF656" s="185"/>
      <c r="FG656" s="185"/>
      <c r="FH656" s="185"/>
      <c r="FI656" s="185"/>
      <c r="FJ656" s="185"/>
      <c r="FK656" s="185"/>
      <c r="FL656" s="185"/>
      <c r="FM656" s="185"/>
      <c r="FN656" s="185"/>
      <c r="FO656" s="185"/>
      <c r="FP656" s="185"/>
      <c r="FQ656" s="185"/>
      <c r="FR656" s="185"/>
      <c r="FS656" s="185"/>
      <c r="FT656" s="185"/>
      <c r="FU656" s="185"/>
      <c r="FV656" s="185"/>
      <c r="FW656" s="185"/>
      <c r="FX656" s="185"/>
      <c r="FY656" s="185"/>
      <c r="FZ656" s="185"/>
      <c r="GA656" s="185"/>
      <c r="GB656" s="185"/>
      <c r="GC656" s="185"/>
      <c r="GD656" s="185"/>
      <c r="GE656" s="185"/>
      <c r="GF656" s="185"/>
      <c r="GG656" s="185"/>
      <c r="GH656" s="185"/>
      <c r="GI656" s="185"/>
      <c r="GJ656" s="185"/>
      <c r="GK656" s="185"/>
      <c r="GL656" s="185"/>
      <c r="GM656" s="185"/>
      <c r="GN656" s="185"/>
      <c r="GO656" s="185"/>
      <c r="GP656" s="185"/>
      <c r="GQ656" s="185"/>
      <c r="GR656" s="185"/>
      <c r="GS656" s="185"/>
      <c r="GT656" s="185"/>
      <c r="GU656" s="185"/>
      <c r="GV656" s="185"/>
      <c r="GW656" s="185"/>
      <c r="GX656" s="185"/>
      <c r="GY656" s="185"/>
      <c r="GZ656" s="185"/>
      <c r="HA656" s="185"/>
      <c r="HB656" s="185"/>
      <c r="HC656" s="185"/>
      <c r="HD656" s="185"/>
      <c r="HE656" s="185"/>
      <c r="HF656" s="185"/>
      <c r="HG656" s="185"/>
      <c r="HH656" s="185"/>
      <c r="HI656" s="185"/>
      <c r="HJ656" s="185"/>
      <c r="HK656" s="185"/>
      <c r="HL656" s="185"/>
      <c r="HM656" s="185"/>
      <c r="HN656" s="185"/>
      <c r="HO656" s="185"/>
      <c r="HP656" s="185"/>
      <c r="HQ656" s="185"/>
      <c r="HR656" s="185"/>
      <c r="HS656" s="185"/>
      <c r="HT656" s="185"/>
      <c r="HU656" s="185"/>
      <c r="HV656" s="185"/>
      <c r="HW656" s="185"/>
      <c r="HX656" s="185"/>
      <c r="HY656" s="185"/>
      <c r="HZ656" s="185"/>
      <c r="IA656" s="185"/>
      <c r="IB656" s="185"/>
      <c r="IC656" s="185"/>
      <c r="ID656" s="185"/>
      <c r="IE656" s="185"/>
      <c r="IF656" s="185"/>
      <c r="IG656" s="185"/>
      <c r="IH656" s="185"/>
      <c r="II656" s="185"/>
      <c r="IJ656" s="185"/>
      <c r="IK656" s="185"/>
      <c r="IL656" s="185"/>
      <c r="IM656" s="185"/>
      <c r="IN656" s="185"/>
      <c r="IO656" s="185"/>
      <c r="IP656" s="185"/>
      <c r="IQ656" s="185"/>
      <c r="IR656" s="185"/>
      <c r="IS656" s="185"/>
      <c r="IT656" s="185"/>
      <c r="IU656" s="185"/>
      <c r="IV656" s="185"/>
      <c r="IW656" s="185"/>
      <c r="IX656" s="185"/>
      <c r="IY656" s="185"/>
      <c r="IZ656" s="185"/>
      <c r="JA656" s="185"/>
      <c r="JB656" s="185"/>
      <c r="JC656" s="185"/>
      <c r="JD656" s="185"/>
      <c r="JE656" s="185"/>
      <c r="JF656" s="185"/>
      <c r="JG656" s="185"/>
      <c r="JH656" s="185"/>
      <c r="JI656" s="185"/>
      <c r="JJ656" s="185"/>
      <c r="JK656" s="185"/>
      <c r="JL656" s="185"/>
      <c r="JM656" s="185"/>
      <c r="JN656" s="185"/>
      <c r="JO656" s="185"/>
      <c r="JP656" s="185"/>
      <c r="JQ656" s="185"/>
      <c r="JR656" s="185"/>
      <c r="JS656" s="185"/>
      <c r="JT656" s="185"/>
      <c r="JU656" s="185"/>
      <c r="JV656" s="185"/>
      <c r="JW656" s="185"/>
      <c r="JX656" s="185"/>
      <c r="JY656" s="185"/>
      <c r="JZ656" s="185"/>
      <c r="KA656" s="185"/>
      <c r="KB656" s="185"/>
      <c r="KC656" s="185"/>
      <c r="KD656" s="185"/>
      <c r="KE656" s="185"/>
      <c r="KF656" s="185"/>
      <c r="KG656" s="185"/>
      <c r="KH656" s="185"/>
      <c r="KI656" s="185"/>
      <c r="KJ656" s="185"/>
      <c r="KK656" s="185"/>
      <c r="KL656" s="185"/>
      <c r="KM656" s="185"/>
      <c r="KN656" s="185"/>
      <c r="KO656" s="185"/>
      <c r="KP656" s="185"/>
      <c r="KQ656" s="185"/>
      <c r="KR656" s="185"/>
      <c r="KS656" s="185"/>
      <c r="KT656" s="185"/>
      <c r="KU656" s="185"/>
      <c r="KV656" s="185"/>
      <c r="KW656" s="185"/>
      <c r="KX656" s="185"/>
      <c r="KY656" s="185"/>
      <c r="KZ656" s="185"/>
      <c r="LA656" s="185"/>
      <c r="LB656" s="185"/>
      <c r="LC656" s="185"/>
      <c r="LD656" s="185"/>
      <c r="LE656" s="185"/>
      <c r="LF656" s="185"/>
      <c r="LG656" s="185"/>
      <c r="LH656" s="185"/>
      <c r="LI656" s="185"/>
      <c r="LJ656" s="185"/>
      <c r="LK656" s="185"/>
      <c r="LL656" s="185"/>
      <c r="LM656" s="185"/>
      <c r="LN656" s="185"/>
      <c r="LO656" s="185"/>
      <c r="LP656" s="185"/>
      <c r="LQ656" s="185"/>
      <c r="LR656" s="185"/>
      <c r="LS656" s="185"/>
      <c r="LT656" s="185"/>
      <c r="LU656" s="185"/>
      <c r="LV656" s="185"/>
      <c r="LW656" s="185"/>
      <c r="LX656" s="185"/>
      <c r="LY656" s="185"/>
      <c r="LZ656" s="185"/>
      <c r="MA656" s="185"/>
      <c r="MB656" s="185"/>
      <c r="MC656" s="185"/>
      <c r="MD656" s="185"/>
      <c r="ME656" s="185"/>
      <c r="MF656" s="185"/>
      <c r="MG656" s="185"/>
      <c r="MH656" s="185"/>
      <c r="MI656" s="185"/>
      <c r="MJ656" s="185"/>
      <c r="MK656" s="185"/>
      <c r="ML656" s="185"/>
      <c r="MM656" s="185"/>
      <c r="MN656" s="185"/>
      <c r="MO656" s="185"/>
      <c r="MP656" s="185"/>
      <c r="MQ656" s="185"/>
      <c r="MR656" s="185"/>
      <c r="MS656" s="185"/>
      <c r="MT656" s="185"/>
      <c r="MU656" s="185"/>
      <c r="MV656" s="185"/>
      <c r="MW656" s="185"/>
      <c r="MX656" s="185"/>
      <c r="MY656" s="185"/>
      <c r="MZ656" s="185"/>
      <c r="NA656" s="185"/>
      <c r="NB656" s="185"/>
      <c r="NC656" s="185"/>
      <c r="ND656" s="185"/>
      <c r="NE656" s="185"/>
      <c r="NF656" s="185"/>
      <c r="NG656" s="185"/>
      <c r="NH656" s="185"/>
      <c r="NI656" s="185"/>
      <c r="NJ656" s="185"/>
      <c r="NK656" s="185"/>
      <c r="NL656" s="185"/>
      <c r="NM656" s="185"/>
      <c r="NN656" s="185"/>
      <c r="NO656" s="185"/>
      <c r="NP656" s="185"/>
      <c r="NQ656" s="185"/>
      <c r="NR656" s="185"/>
      <c r="NS656" s="185"/>
      <c r="NT656" s="185"/>
      <c r="NU656" s="185"/>
      <c r="NV656" s="185"/>
      <c r="NW656" s="185"/>
      <c r="NX656" s="185"/>
      <c r="NY656" s="185"/>
      <c r="NZ656" s="185"/>
      <c r="OA656" s="185"/>
      <c r="OB656" s="185"/>
      <c r="OC656" s="185"/>
      <c r="OD656" s="185"/>
      <c r="OE656" s="185"/>
      <c r="OF656" s="185"/>
      <c r="OG656" s="185"/>
      <c r="OH656" s="185"/>
      <c r="OI656" s="185"/>
      <c r="OJ656" s="185"/>
      <c r="OK656" s="185"/>
      <c r="OL656" s="185"/>
      <c r="OM656" s="185"/>
      <c r="ON656" s="185"/>
      <c r="OO656" s="185"/>
      <c r="OP656" s="185"/>
      <c r="OQ656" s="185"/>
      <c r="OR656" s="185"/>
      <c r="OS656" s="185"/>
      <c r="OT656" s="185"/>
      <c r="OU656" s="185"/>
      <c r="OV656" s="185"/>
      <c r="OW656" s="185"/>
      <c r="OX656" s="185"/>
      <c r="OY656" s="185"/>
      <c r="OZ656" s="185"/>
      <c r="PA656" s="185"/>
      <c r="PB656" s="185"/>
      <c r="PC656" s="185"/>
      <c r="PD656" s="185"/>
      <c r="PE656" s="185"/>
      <c r="PF656" s="185"/>
      <c r="PG656" s="185"/>
      <c r="PH656" s="185"/>
      <c r="PI656" s="185"/>
      <c r="PJ656" s="185"/>
      <c r="PK656" s="185"/>
      <c r="PL656" s="185"/>
      <c r="PM656" s="185"/>
      <c r="PN656" s="185"/>
      <c r="PO656" s="185"/>
      <c r="PP656" s="185"/>
      <c r="PQ656" s="185"/>
      <c r="PR656" s="185"/>
      <c r="PS656" s="185"/>
      <c r="PT656" s="185"/>
      <c r="PU656" s="185"/>
      <c r="PV656" s="185"/>
      <c r="PW656" s="185"/>
      <c r="PX656" s="185"/>
      <c r="PY656" s="185"/>
      <c r="PZ656" s="185"/>
      <c r="QA656" s="185"/>
      <c r="QB656" s="185"/>
      <c r="QC656" s="185"/>
      <c r="QD656" s="185"/>
      <c r="QE656" s="185"/>
      <c r="QF656" s="185"/>
      <c r="QG656" s="185"/>
      <c r="QH656" s="185"/>
      <c r="QI656" s="185"/>
      <c r="QJ656" s="185"/>
      <c r="QK656" s="185"/>
      <c r="QL656" s="185"/>
      <c r="QM656" s="185"/>
      <c r="QN656" s="185"/>
      <c r="QO656" s="185"/>
      <c r="QP656" s="185"/>
      <c r="QQ656" s="185"/>
      <c r="QR656" s="185"/>
      <c r="QS656" s="185"/>
      <c r="QT656" s="185"/>
      <c r="QU656" s="185"/>
      <c r="QV656" s="185"/>
      <c r="QW656" s="185"/>
      <c r="QX656" s="185"/>
      <c r="QY656" s="185"/>
      <c r="QZ656" s="185"/>
      <c r="RA656" s="185"/>
      <c r="RB656" s="185"/>
      <c r="RC656" s="185"/>
      <c r="RD656" s="185"/>
      <c r="RE656" s="185"/>
      <c r="RF656" s="185"/>
      <c r="RG656" s="185"/>
      <c r="RH656" s="185"/>
      <c r="RI656" s="185"/>
      <c r="RJ656" s="185"/>
      <c r="RK656" s="185"/>
      <c r="RL656" s="185"/>
      <c r="RM656" s="185"/>
      <c r="RN656" s="185"/>
      <c r="RO656" s="185"/>
      <c r="RP656" s="185"/>
      <c r="RQ656" s="185"/>
      <c r="RR656" s="185"/>
      <c r="RS656" s="185"/>
      <c r="RT656" s="185"/>
      <c r="RU656" s="185"/>
      <c r="RV656" s="185"/>
      <c r="RW656" s="185"/>
      <c r="RX656" s="185"/>
      <c r="RY656" s="185"/>
      <c r="RZ656" s="185"/>
      <c r="SA656" s="185"/>
      <c r="SB656" s="185"/>
      <c r="SC656" s="185"/>
      <c r="SD656" s="185"/>
      <c r="SE656" s="185"/>
      <c r="SF656" s="185"/>
      <c r="SG656" s="185"/>
      <c r="SH656" s="185"/>
      <c r="SI656" s="185"/>
      <c r="SJ656" s="185"/>
      <c r="SK656" s="185"/>
      <c r="SL656" s="185"/>
      <c r="SM656" s="185"/>
      <c r="SN656" s="185"/>
      <c r="SO656" s="185"/>
      <c r="SP656" s="185"/>
      <c r="SQ656" s="185"/>
      <c r="SR656" s="185"/>
      <c r="SS656" s="185"/>
      <c r="ST656" s="185"/>
      <c r="SU656" s="185"/>
      <c r="SV656" s="185"/>
      <c r="SW656" s="185"/>
      <c r="SX656" s="185"/>
      <c r="SY656" s="185"/>
      <c r="SZ656" s="185"/>
      <c r="TA656" s="185"/>
      <c r="TB656" s="185"/>
      <c r="TC656" s="185"/>
      <c r="TD656" s="185"/>
      <c r="TE656" s="185"/>
      <c r="TF656" s="185"/>
      <c r="TG656" s="185"/>
      <c r="TH656" s="185"/>
      <c r="TI656" s="185"/>
    </row>
    <row r="657" spans="1:529" s="79" customFormat="1" ht="27.75" customHeight="1" x14ac:dyDescent="0.25">
      <c r="A657" s="598">
        <v>13140168</v>
      </c>
      <c r="B657" s="536">
        <v>40611</v>
      </c>
      <c r="C657" s="537" t="s">
        <v>1648</v>
      </c>
      <c r="D657" s="537" t="s">
        <v>6632</v>
      </c>
      <c r="E657" s="626"/>
      <c r="F657" s="626"/>
      <c r="G657" s="626"/>
      <c r="H657" s="535">
        <v>12961</v>
      </c>
      <c r="I657" s="536">
        <v>40631</v>
      </c>
      <c r="J657" s="536">
        <v>45013</v>
      </c>
      <c r="K657" s="537" t="s">
        <v>1146</v>
      </c>
      <c r="L657" s="537"/>
      <c r="M657" s="537" t="s">
        <v>1024</v>
      </c>
      <c r="N657" s="537" t="s">
        <v>66</v>
      </c>
      <c r="O657" s="537">
        <v>1419120</v>
      </c>
      <c r="P657" s="289"/>
      <c r="Q657" s="289"/>
      <c r="R657" s="289"/>
      <c r="S657" s="289"/>
      <c r="T657" s="737">
        <v>162</v>
      </c>
      <c r="U657" s="537">
        <v>3888</v>
      </c>
      <c r="V657" s="537">
        <v>1419120</v>
      </c>
      <c r="W657" s="537"/>
      <c r="X657" s="537"/>
      <c r="Y657" s="537"/>
      <c r="Z657" s="537"/>
      <c r="AA657" s="537"/>
      <c r="AB657" s="537"/>
      <c r="AC657" s="537"/>
      <c r="AD657" s="537"/>
      <c r="AE657" s="537"/>
      <c r="AF657" s="537"/>
      <c r="AG657" s="537"/>
      <c r="AH657" s="537">
        <v>348</v>
      </c>
      <c r="AI657" s="537" t="s">
        <v>2524</v>
      </c>
      <c r="AJ657" s="537" t="s">
        <v>2525</v>
      </c>
      <c r="AK657" s="537" t="s">
        <v>5482</v>
      </c>
      <c r="AL657" s="537"/>
      <c r="AM657" s="13"/>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c r="CM657" s="185"/>
      <c r="CN657" s="185"/>
      <c r="CO657" s="185"/>
      <c r="CP657" s="185"/>
      <c r="CQ657" s="185"/>
      <c r="CR657" s="185"/>
      <c r="CS657" s="185"/>
      <c r="CT657" s="185"/>
      <c r="CU657" s="185"/>
      <c r="CV657" s="185"/>
      <c r="CW657" s="185"/>
      <c r="CX657" s="185"/>
      <c r="CY657" s="185"/>
      <c r="CZ657" s="185"/>
      <c r="DA657" s="185"/>
      <c r="DB657" s="185"/>
      <c r="DC657" s="185"/>
      <c r="DD657" s="185"/>
      <c r="DE657" s="185"/>
      <c r="DF657" s="185"/>
      <c r="DG657" s="185"/>
      <c r="DH657" s="185"/>
      <c r="DI657" s="185"/>
      <c r="DJ657" s="185"/>
      <c r="DK657" s="185"/>
      <c r="DL657" s="185"/>
      <c r="DM657" s="185"/>
      <c r="DN657" s="185"/>
      <c r="DO657" s="185"/>
      <c r="DP657" s="185"/>
      <c r="DQ657" s="185"/>
      <c r="DR657" s="185"/>
      <c r="DS657" s="185"/>
      <c r="DT657" s="185"/>
      <c r="DU657" s="185"/>
      <c r="DV657" s="185"/>
      <c r="DW657" s="185"/>
      <c r="DX657" s="185"/>
      <c r="DY657" s="185"/>
      <c r="DZ657" s="185"/>
      <c r="EA657" s="185"/>
      <c r="EB657" s="185"/>
      <c r="EC657" s="185"/>
      <c r="ED657" s="185"/>
      <c r="EE657" s="185"/>
      <c r="EF657" s="185"/>
      <c r="EG657" s="185"/>
      <c r="EH657" s="185"/>
      <c r="EI657" s="185"/>
      <c r="EJ657" s="185"/>
      <c r="EK657" s="185"/>
      <c r="EL657" s="185"/>
      <c r="EM657" s="185"/>
      <c r="EN657" s="185"/>
      <c r="EO657" s="185"/>
      <c r="EP657" s="185"/>
      <c r="EQ657" s="185"/>
      <c r="ER657" s="185"/>
      <c r="ES657" s="185"/>
      <c r="ET657" s="185"/>
      <c r="EU657" s="185"/>
      <c r="EV657" s="185"/>
      <c r="EW657" s="185"/>
      <c r="EX657" s="185"/>
      <c r="EY657" s="185"/>
      <c r="EZ657" s="185"/>
      <c r="FA657" s="185"/>
      <c r="FB657" s="185"/>
      <c r="FC657" s="185"/>
      <c r="FD657" s="185"/>
      <c r="FE657" s="185"/>
      <c r="FF657" s="185"/>
      <c r="FG657" s="185"/>
      <c r="FH657" s="185"/>
      <c r="FI657" s="185"/>
      <c r="FJ657" s="185"/>
      <c r="FK657" s="185"/>
      <c r="FL657" s="185"/>
      <c r="FM657" s="185"/>
      <c r="FN657" s="185"/>
      <c r="FO657" s="185"/>
      <c r="FP657" s="185"/>
      <c r="FQ657" s="185"/>
      <c r="FR657" s="185"/>
      <c r="FS657" s="185"/>
      <c r="FT657" s="185"/>
      <c r="FU657" s="185"/>
      <c r="FV657" s="185"/>
      <c r="FW657" s="185"/>
      <c r="FX657" s="185"/>
      <c r="FY657" s="185"/>
      <c r="FZ657" s="185"/>
      <c r="GA657" s="185"/>
      <c r="GB657" s="185"/>
      <c r="GC657" s="185"/>
      <c r="GD657" s="185"/>
      <c r="GE657" s="185"/>
      <c r="GF657" s="185"/>
      <c r="GG657" s="185"/>
      <c r="GH657" s="185"/>
      <c r="GI657" s="185"/>
      <c r="GJ657" s="185"/>
      <c r="GK657" s="185"/>
      <c r="GL657" s="185"/>
      <c r="GM657" s="185"/>
      <c r="GN657" s="185"/>
      <c r="GO657" s="185"/>
      <c r="GP657" s="185"/>
      <c r="GQ657" s="185"/>
      <c r="GR657" s="185"/>
      <c r="GS657" s="185"/>
      <c r="GT657" s="185"/>
      <c r="GU657" s="185"/>
      <c r="GV657" s="185"/>
      <c r="GW657" s="185"/>
      <c r="GX657" s="185"/>
      <c r="GY657" s="185"/>
      <c r="GZ657" s="185"/>
      <c r="HA657" s="185"/>
      <c r="HB657" s="185"/>
      <c r="HC657" s="185"/>
      <c r="HD657" s="185"/>
      <c r="HE657" s="185"/>
      <c r="HF657" s="185"/>
      <c r="HG657" s="185"/>
      <c r="HH657" s="185"/>
      <c r="HI657" s="185"/>
      <c r="HJ657" s="185"/>
      <c r="HK657" s="185"/>
      <c r="HL657" s="185"/>
      <c r="HM657" s="185"/>
      <c r="HN657" s="185"/>
      <c r="HO657" s="185"/>
      <c r="HP657" s="185"/>
      <c r="HQ657" s="185"/>
      <c r="HR657" s="185"/>
      <c r="HS657" s="185"/>
      <c r="HT657" s="185"/>
      <c r="HU657" s="185"/>
      <c r="HV657" s="185"/>
      <c r="HW657" s="185"/>
      <c r="HX657" s="185"/>
      <c r="HY657" s="185"/>
      <c r="HZ657" s="185"/>
      <c r="IA657" s="185"/>
      <c r="IB657" s="185"/>
      <c r="IC657" s="185"/>
      <c r="ID657" s="185"/>
      <c r="IE657" s="185"/>
      <c r="IF657" s="185"/>
      <c r="IG657" s="185"/>
      <c r="IH657" s="185"/>
      <c r="II657" s="185"/>
      <c r="IJ657" s="185"/>
      <c r="IK657" s="185"/>
      <c r="IL657" s="185"/>
      <c r="IM657" s="185"/>
      <c r="IN657" s="185"/>
      <c r="IO657" s="185"/>
      <c r="IP657" s="185"/>
      <c r="IQ657" s="185"/>
      <c r="IR657" s="185"/>
      <c r="IS657" s="185"/>
      <c r="IT657" s="185"/>
      <c r="IU657" s="185"/>
      <c r="IV657" s="185"/>
      <c r="IW657" s="185"/>
      <c r="IX657" s="185"/>
      <c r="IY657" s="185"/>
      <c r="IZ657" s="185"/>
      <c r="JA657" s="185"/>
      <c r="JB657" s="185"/>
      <c r="JC657" s="185"/>
      <c r="JD657" s="185"/>
      <c r="JE657" s="185"/>
      <c r="JF657" s="185"/>
      <c r="JG657" s="185"/>
      <c r="JH657" s="185"/>
      <c r="JI657" s="185"/>
      <c r="JJ657" s="185"/>
      <c r="JK657" s="185"/>
      <c r="JL657" s="185"/>
      <c r="JM657" s="185"/>
      <c r="JN657" s="185"/>
      <c r="JO657" s="185"/>
      <c r="JP657" s="185"/>
      <c r="JQ657" s="185"/>
      <c r="JR657" s="185"/>
      <c r="JS657" s="185"/>
      <c r="JT657" s="185"/>
      <c r="JU657" s="185"/>
      <c r="JV657" s="185"/>
      <c r="JW657" s="185"/>
      <c r="JX657" s="185"/>
      <c r="JY657" s="185"/>
      <c r="JZ657" s="185"/>
      <c r="KA657" s="185"/>
      <c r="KB657" s="185"/>
      <c r="KC657" s="185"/>
      <c r="KD657" s="185"/>
      <c r="KE657" s="185"/>
      <c r="KF657" s="185"/>
      <c r="KG657" s="185"/>
      <c r="KH657" s="185"/>
      <c r="KI657" s="185"/>
      <c r="KJ657" s="185"/>
      <c r="KK657" s="185"/>
      <c r="KL657" s="185"/>
      <c r="KM657" s="185"/>
      <c r="KN657" s="185"/>
      <c r="KO657" s="185"/>
      <c r="KP657" s="185"/>
      <c r="KQ657" s="185"/>
      <c r="KR657" s="185"/>
      <c r="KS657" s="185"/>
      <c r="KT657" s="185"/>
      <c r="KU657" s="185"/>
      <c r="KV657" s="185"/>
      <c r="KW657" s="185"/>
      <c r="KX657" s="185"/>
      <c r="KY657" s="185"/>
      <c r="KZ657" s="185"/>
      <c r="LA657" s="185"/>
      <c r="LB657" s="185"/>
      <c r="LC657" s="185"/>
      <c r="LD657" s="185"/>
      <c r="LE657" s="185"/>
      <c r="LF657" s="185"/>
      <c r="LG657" s="185"/>
      <c r="LH657" s="185"/>
      <c r="LI657" s="185"/>
      <c r="LJ657" s="185"/>
      <c r="LK657" s="185"/>
      <c r="LL657" s="185"/>
      <c r="LM657" s="185"/>
      <c r="LN657" s="185"/>
      <c r="LO657" s="185"/>
      <c r="LP657" s="185"/>
      <c r="LQ657" s="185"/>
      <c r="LR657" s="185"/>
      <c r="LS657" s="185"/>
      <c r="LT657" s="185"/>
      <c r="LU657" s="185"/>
      <c r="LV657" s="185"/>
      <c r="LW657" s="185"/>
      <c r="LX657" s="185"/>
      <c r="LY657" s="185"/>
      <c r="LZ657" s="185"/>
      <c r="MA657" s="185"/>
      <c r="MB657" s="185"/>
      <c r="MC657" s="185"/>
      <c r="MD657" s="185"/>
      <c r="ME657" s="185"/>
      <c r="MF657" s="185"/>
      <c r="MG657" s="185"/>
      <c r="MH657" s="185"/>
      <c r="MI657" s="185"/>
      <c r="MJ657" s="185"/>
      <c r="MK657" s="185"/>
      <c r="ML657" s="185"/>
      <c r="MM657" s="185"/>
      <c r="MN657" s="185"/>
      <c r="MO657" s="185"/>
      <c r="MP657" s="185"/>
      <c r="MQ657" s="185"/>
      <c r="MR657" s="185"/>
      <c r="MS657" s="185"/>
      <c r="MT657" s="185"/>
      <c r="MU657" s="185"/>
      <c r="MV657" s="185"/>
      <c r="MW657" s="185"/>
      <c r="MX657" s="185"/>
      <c r="MY657" s="185"/>
      <c r="MZ657" s="185"/>
      <c r="NA657" s="185"/>
      <c r="NB657" s="185"/>
      <c r="NC657" s="185"/>
      <c r="ND657" s="185"/>
      <c r="NE657" s="185"/>
      <c r="NF657" s="185"/>
      <c r="NG657" s="185"/>
      <c r="NH657" s="185"/>
      <c r="NI657" s="185"/>
      <c r="NJ657" s="185"/>
      <c r="NK657" s="185"/>
      <c r="NL657" s="185"/>
      <c r="NM657" s="185"/>
      <c r="NN657" s="185"/>
      <c r="NO657" s="185"/>
      <c r="NP657" s="185"/>
      <c r="NQ657" s="185"/>
      <c r="NR657" s="185"/>
      <c r="NS657" s="185"/>
      <c r="NT657" s="185"/>
      <c r="NU657" s="185"/>
      <c r="NV657" s="185"/>
      <c r="NW657" s="185"/>
      <c r="NX657" s="185"/>
      <c r="NY657" s="185"/>
      <c r="NZ657" s="185"/>
      <c r="OA657" s="185"/>
      <c r="OB657" s="185"/>
      <c r="OC657" s="185"/>
      <c r="OD657" s="185"/>
      <c r="OE657" s="185"/>
      <c r="OF657" s="185"/>
      <c r="OG657" s="185"/>
      <c r="OH657" s="185"/>
      <c r="OI657" s="185"/>
      <c r="OJ657" s="185"/>
      <c r="OK657" s="185"/>
      <c r="OL657" s="185"/>
      <c r="OM657" s="185"/>
      <c r="ON657" s="185"/>
      <c r="OO657" s="185"/>
      <c r="OP657" s="185"/>
      <c r="OQ657" s="185"/>
      <c r="OR657" s="185"/>
      <c r="OS657" s="185"/>
      <c r="OT657" s="185"/>
      <c r="OU657" s="185"/>
      <c r="OV657" s="185"/>
      <c r="OW657" s="185"/>
      <c r="OX657" s="185"/>
      <c r="OY657" s="185"/>
      <c r="OZ657" s="185"/>
      <c r="PA657" s="185"/>
      <c r="PB657" s="185"/>
      <c r="PC657" s="185"/>
      <c r="PD657" s="185"/>
      <c r="PE657" s="185"/>
      <c r="PF657" s="185"/>
      <c r="PG657" s="185"/>
      <c r="PH657" s="185"/>
      <c r="PI657" s="185"/>
      <c r="PJ657" s="185"/>
      <c r="PK657" s="185"/>
      <c r="PL657" s="185"/>
      <c r="PM657" s="185"/>
      <c r="PN657" s="185"/>
      <c r="PO657" s="185"/>
      <c r="PP657" s="185"/>
      <c r="PQ657" s="185"/>
      <c r="PR657" s="185"/>
      <c r="PS657" s="185"/>
      <c r="PT657" s="185"/>
      <c r="PU657" s="185"/>
      <c r="PV657" s="185"/>
      <c r="PW657" s="185"/>
      <c r="PX657" s="185"/>
      <c r="PY657" s="185"/>
      <c r="PZ657" s="185"/>
      <c r="QA657" s="185"/>
      <c r="QB657" s="185"/>
      <c r="QC657" s="185"/>
      <c r="QD657" s="185"/>
      <c r="QE657" s="185"/>
      <c r="QF657" s="185"/>
      <c r="QG657" s="185"/>
      <c r="QH657" s="185"/>
      <c r="QI657" s="185"/>
      <c r="QJ657" s="185"/>
      <c r="QK657" s="185"/>
      <c r="QL657" s="185"/>
      <c r="QM657" s="185"/>
      <c r="QN657" s="185"/>
      <c r="QO657" s="185"/>
      <c r="QP657" s="185"/>
      <c r="QQ657" s="185"/>
      <c r="QR657" s="185"/>
      <c r="QS657" s="185"/>
      <c r="QT657" s="185"/>
      <c r="QU657" s="185"/>
      <c r="QV657" s="185"/>
      <c r="QW657" s="185"/>
      <c r="QX657" s="185"/>
      <c r="QY657" s="185"/>
      <c r="QZ657" s="185"/>
      <c r="RA657" s="185"/>
      <c r="RB657" s="185"/>
      <c r="RC657" s="185"/>
      <c r="RD657" s="185"/>
      <c r="RE657" s="185"/>
      <c r="RF657" s="185"/>
      <c r="RG657" s="185"/>
      <c r="RH657" s="185"/>
      <c r="RI657" s="185"/>
      <c r="RJ657" s="185"/>
      <c r="RK657" s="185"/>
      <c r="RL657" s="185"/>
      <c r="RM657" s="185"/>
      <c r="RN657" s="185"/>
      <c r="RO657" s="185"/>
      <c r="RP657" s="185"/>
      <c r="RQ657" s="185"/>
      <c r="RR657" s="185"/>
      <c r="RS657" s="185"/>
      <c r="RT657" s="185"/>
      <c r="RU657" s="185"/>
      <c r="RV657" s="185"/>
      <c r="RW657" s="185"/>
      <c r="RX657" s="185"/>
      <c r="RY657" s="185"/>
      <c r="RZ657" s="185"/>
      <c r="SA657" s="185"/>
      <c r="SB657" s="185"/>
      <c r="SC657" s="185"/>
      <c r="SD657" s="185"/>
      <c r="SE657" s="185"/>
      <c r="SF657" s="185"/>
      <c r="SG657" s="185"/>
      <c r="SH657" s="185"/>
      <c r="SI657" s="185"/>
      <c r="SJ657" s="185"/>
      <c r="SK657" s="185"/>
      <c r="SL657" s="185"/>
      <c r="SM657" s="185"/>
      <c r="SN657" s="185"/>
      <c r="SO657" s="185"/>
      <c r="SP657" s="185"/>
      <c r="SQ657" s="185"/>
      <c r="SR657" s="185"/>
      <c r="SS657" s="185"/>
      <c r="ST657" s="185"/>
      <c r="SU657" s="185"/>
      <c r="SV657" s="185"/>
      <c r="SW657" s="185"/>
      <c r="SX657" s="185"/>
      <c r="SY657" s="185"/>
      <c r="SZ657" s="185"/>
      <c r="TA657" s="185"/>
      <c r="TB657" s="185"/>
      <c r="TC657" s="185"/>
      <c r="TD657" s="185"/>
      <c r="TE657" s="185"/>
      <c r="TF657" s="185"/>
      <c r="TG657" s="185"/>
      <c r="TH657" s="185"/>
      <c r="TI657" s="185"/>
    </row>
    <row r="658" spans="1:529" s="185" customFormat="1" ht="27.75" customHeight="1" x14ac:dyDescent="0.25">
      <c r="A658" s="38">
        <v>13140168</v>
      </c>
      <c r="B658" s="16">
        <v>40611</v>
      </c>
      <c r="C658" s="17" t="s">
        <v>1649</v>
      </c>
      <c r="D658" s="17" t="s">
        <v>6632</v>
      </c>
      <c r="E658" s="920"/>
      <c r="F658" s="920"/>
      <c r="G658" s="920"/>
      <c r="H658" s="38">
        <v>12961</v>
      </c>
      <c r="I658" s="16">
        <v>40631</v>
      </c>
      <c r="J658" s="16">
        <v>45013</v>
      </c>
      <c r="K658" s="17" t="s">
        <v>1146</v>
      </c>
      <c r="L658" s="17"/>
      <c r="M658" s="17" t="s">
        <v>1024</v>
      </c>
      <c r="N658" s="17" t="s">
        <v>66</v>
      </c>
      <c r="O658" s="17">
        <v>5256000</v>
      </c>
      <c r="P658" s="66" t="s">
        <v>6854</v>
      </c>
      <c r="Q658" s="66"/>
      <c r="R658" s="66"/>
      <c r="S658" s="66"/>
      <c r="T658" s="733">
        <v>140.78</v>
      </c>
      <c r="U658" s="17">
        <v>1440</v>
      </c>
      <c r="V658" s="17">
        <v>5256000</v>
      </c>
      <c r="W658" s="17" t="s">
        <v>1090</v>
      </c>
      <c r="X658" s="17">
        <v>35</v>
      </c>
      <c r="Y658" s="17">
        <v>25</v>
      </c>
      <c r="Z658" s="17">
        <v>125</v>
      </c>
      <c r="AA658" s="17" t="s">
        <v>1091</v>
      </c>
      <c r="AB658" s="17" t="s">
        <v>1091</v>
      </c>
      <c r="AC658" s="17" t="s">
        <v>1091</v>
      </c>
      <c r="AD658" s="17">
        <v>15</v>
      </c>
      <c r="AE658" s="17">
        <v>2</v>
      </c>
      <c r="AF658" s="17">
        <v>0.3</v>
      </c>
      <c r="AG658" s="17" t="s">
        <v>1650</v>
      </c>
      <c r="AH658" s="17">
        <v>348</v>
      </c>
      <c r="AI658" s="17" t="s">
        <v>2522</v>
      </c>
      <c r="AJ658" s="17" t="s">
        <v>2526</v>
      </c>
      <c r="AK658" s="17" t="s">
        <v>5482</v>
      </c>
      <c r="AL658" s="17" t="s">
        <v>6855</v>
      </c>
      <c r="AM658" s="13"/>
    </row>
    <row r="659" spans="1:529" s="843" customFormat="1" ht="27.75" customHeight="1" thickBot="1" x14ac:dyDescent="0.3">
      <c r="A659" s="599">
        <v>13140168</v>
      </c>
      <c r="B659" s="250">
        <v>40611</v>
      </c>
      <c r="C659" s="251" t="s">
        <v>1649</v>
      </c>
      <c r="D659" s="51" t="s">
        <v>7516</v>
      </c>
      <c r="E659" s="934" t="s">
        <v>65</v>
      </c>
      <c r="F659" s="935" t="s">
        <v>65</v>
      </c>
      <c r="G659" s="936" t="s">
        <v>63</v>
      </c>
      <c r="H659" s="252">
        <v>12961</v>
      </c>
      <c r="I659" s="250">
        <v>40631</v>
      </c>
      <c r="J659" s="250">
        <v>45013</v>
      </c>
      <c r="K659" s="251" t="s">
        <v>1146</v>
      </c>
      <c r="L659" s="251"/>
      <c r="M659" s="251" t="s">
        <v>1024</v>
      </c>
      <c r="N659" s="251" t="s">
        <v>66</v>
      </c>
      <c r="O659" s="251">
        <v>1600000</v>
      </c>
      <c r="P659" s="51"/>
      <c r="Q659" s="51"/>
      <c r="R659" s="51"/>
      <c r="S659" s="51"/>
      <c r="T659" s="716">
        <v>183</v>
      </c>
      <c r="U659" s="251">
        <v>4384</v>
      </c>
      <c r="V659" s="251">
        <v>1600000</v>
      </c>
      <c r="W659" s="251" t="s">
        <v>1090</v>
      </c>
      <c r="X659" s="251">
        <v>35</v>
      </c>
      <c r="Y659" s="251">
        <v>25</v>
      </c>
      <c r="Z659" s="251">
        <v>125</v>
      </c>
      <c r="AA659" s="251" t="s">
        <v>1091</v>
      </c>
      <c r="AB659" s="251" t="s">
        <v>1091</v>
      </c>
      <c r="AC659" s="251" t="s">
        <v>1091</v>
      </c>
      <c r="AD659" s="251">
        <v>15</v>
      </c>
      <c r="AE659" s="251">
        <v>2</v>
      </c>
      <c r="AF659" s="251">
        <v>0.3</v>
      </c>
      <c r="AG659" s="251" t="s">
        <v>1650</v>
      </c>
      <c r="AH659" s="251">
        <v>348</v>
      </c>
      <c r="AI659" s="251" t="s">
        <v>2522</v>
      </c>
      <c r="AJ659" s="251" t="s">
        <v>2526</v>
      </c>
      <c r="AK659" s="458" t="s">
        <v>5482</v>
      </c>
      <c r="AL659" s="458" t="s">
        <v>6985</v>
      </c>
      <c r="AM659" s="49"/>
      <c r="AN659" s="830"/>
      <c r="AO659" s="830"/>
      <c r="AP659" s="830"/>
      <c r="AQ659" s="830"/>
      <c r="AR659" s="830"/>
      <c r="AS659" s="830"/>
      <c r="AT659" s="830"/>
      <c r="AU659" s="830"/>
      <c r="AV659" s="830"/>
      <c r="AW659" s="830"/>
      <c r="AX659" s="830"/>
      <c r="AY659" s="830"/>
      <c r="AZ659" s="830"/>
      <c r="BA659" s="830"/>
      <c r="BB659" s="830"/>
      <c r="BC659" s="830"/>
      <c r="BD659" s="830"/>
      <c r="BE659" s="830"/>
      <c r="BF659" s="830"/>
      <c r="BG659" s="830"/>
      <c r="BH659" s="830"/>
      <c r="BI659" s="830"/>
      <c r="BJ659" s="830"/>
      <c r="BK659" s="830"/>
      <c r="BL659" s="830"/>
      <c r="BM659" s="830"/>
      <c r="BN659" s="830"/>
      <c r="BO659" s="830"/>
      <c r="BP659" s="830"/>
      <c r="BQ659" s="830"/>
      <c r="BR659" s="830"/>
      <c r="BS659" s="830"/>
      <c r="BT659" s="830"/>
      <c r="BU659" s="830"/>
      <c r="BV659" s="830"/>
      <c r="BW659" s="830"/>
      <c r="BX659" s="830"/>
      <c r="BY659" s="830"/>
      <c r="BZ659" s="830"/>
      <c r="CA659" s="830"/>
      <c r="CB659" s="830"/>
      <c r="CC659" s="830"/>
      <c r="CD659" s="830"/>
      <c r="CE659" s="830"/>
      <c r="CF659" s="830"/>
      <c r="CG659" s="830"/>
      <c r="CH659" s="830"/>
      <c r="CI659" s="830"/>
      <c r="CJ659" s="830"/>
      <c r="CK659" s="830"/>
      <c r="CL659" s="830"/>
      <c r="CM659" s="830"/>
      <c r="CN659" s="830"/>
      <c r="CO659" s="830"/>
      <c r="CP659" s="830"/>
      <c r="CQ659" s="830"/>
      <c r="CR659" s="830"/>
      <c r="CS659" s="830"/>
      <c r="CT659" s="830"/>
      <c r="CU659" s="830"/>
      <c r="CV659" s="830"/>
      <c r="CW659" s="830"/>
      <c r="CX659" s="830"/>
      <c r="CY659" s="830"/>
      <c r="CZ659" s="830"/>
      <c r="DA659" s="830"/>
      <c r="DB659" s="830"/>
      <c r="DC659" s="830"/>
      <c r="DD659" s="830"/>
      <c r="DE659" s="830"/>
      <c r="DF659" s="830"/>
      <c r="DG659" s="830"/>
      <c r="DH659" s="830"/>
      <c r="DI659" s="830"/>
      <c r="DJ659" s="830"/>
      <c r="DK659" s="830"/>
      <c r="DL659" s="830"/>
      <c r="DM659" s="830"/>
      <c r="DN659" s="830"/>
      <c r="DO659" s="830"/>
      <c r="DP659" s="830"/>
      <c r="DQ659" s="830"/>
      <c r="DR659" s="830"/>
      <c r="DS659" s="830"/>
      <c r="DT659" s="830"/>
      <c r="DU659" s="830"/>
      <c r="DV659" s="830"/>
      <c r="DW659" s="830"/>
      <c r="DX659" s="830"/>
      <c r="DY659" s="830"/>
      <c r="DZ659" s="830"/>
      <c r="EA659" s="830"/>
      <c r="EB659" s="830"/>
      <c r="EC659" s="830"/>
      <c r="ED659" s="830"/>
      <c r="EE659" s="830"/>
      <c r="EF659" s="830"/>
      <c r="EG659" s="830"/>
      <c r="EH659" s="830"/>
      <c r="EI659" s="830"/>
      <c r="EJ659" s="830"/>
      <c r="EK659" s="830"/>
      <c r="EL659" s="830"/>
      <c r="EM659" s="830"/>
      <c r="EN659" s="830"/>
      <c r="EO659" s="830"/>
      <c r="EP659" s="830"/>
      <c r="EQ659" s="830"/>
      <c r="ER659" s="830"/>
      <c r="ES659" s="830"/>
      <c r="ET659" s="830"/>
      <c r="EU659" s="830"/>
      <c r="EV659" s="830"/>
      <c r="EW659" s="830"/>
      <c r="EX659" s="830"/>
      <c r="EY659" s="830"/>
      <c r="EZ659" s="830"/>
      <c r="FA659" s="830"/>
      <c r="FB659" s="830"/>
      <c r="FC659" s="830"/>
      <c r="FD659" s="830"/>
      <c r="FE659" s="830"/>
      <c r="FF659" s="830"/>
      <c r="FG659" s="830"/>
      <c r="FH659" s="830"/>
      <c r="FI659" s="830"/>
      <c r="FJ659" s="830"/>
      <c r="FK659" s="830"/>
      <c r="FL659" s="830"/>
      <c r="FM659" s="830"/>
      <c r="FN659" s="830"/>
      <c r="FO659" s="830"/>
      <c r="FP659" s="830"/>
      <c r="FQ659" s="830"/>
      <c r="FR659" s="830"/>
      <c r="FS659" s="830"/>
      <c r="FT659" s="830"/>
      <c r="FU659" s="830"/>
      <c r="FV659" s="830"/>
      <c r="FW659" s="830"/>
      <c r="FX659" s="830"/>
      <c r="FY659" s="830"/>
      <c r="FZ659" s="830"/>
      <c r="GA659" s="830"/>
      <c r="GB659" s="830"/>
      <c r="GC659" s="830"/>
      <c r="GD659" s="830"/>
      <c r="GE659" s="830"/>
      <c r="GF659" s="830"/>
      <c r="GG659" s="830"/>
      <c r="GH659" s="830"/>
      <c r="GI659" s="830"/>
      <c r="GJ659" s="830"/>
      <c r="GK659" s="830"/>
      <c r="GL659" s="830"/>
      <c r="GM659" s="830"/>
      <c r="GN659" s="830"/>
      <c r="GO659" s="830"/>
      <c r="GP659" s="830"/>
      <c r="GQ659" s="830"/>
      <c r="GR659" s="830"/>
      <c r="GS659" s="830"/>
      <c r="GT659" s="830"/>
      <c r="GU659" s="830"/>
      <c r="GV659" s="830"/>
      <c r="GW659" s="830"/>
      <c r="GX659" s="830"/>
      <c r="GY659" s="830"/>
      <c r="GZ659" s="830"/>
      <c r="HA659" s="830"/>
      <c r="HB659" s="830"/>
      <c r="HC659" s="830"/>
      <c r="HD659" s="830"/>
      <c r="HE659" s="830"/>
      <c r="HF659" s="830"/>
      <c r="HG659" s="830"/>
      <c r="HH659" s="830"/>
      <c r="HI659" s="830"/>
      <c r="HJ659" s="830"/>
      <c r="HK659" s="830"/>
      <c r="HL659" s="830"/>
      <c r="HM659" s="830"/>
      <c r="HN659" s="830"/>
      <c r="HO659" s="830"/>
      <c r="HP659" s="830"/>
      <c r="HQ659" s="830"/>
      <c r="HR659" s="830"/>
      <c r="HS659" s="830"/>
      <c r="HT659" s="830"/>
      <c r="HU659" s="830"/>
      <c r="HV659" s="830"/>
      <c r="HW659" s="830"/>
      <c r="HX659" s="830"/>
      <c r="HY659" s="830"/>
      <c r="HZ659" s="830"/>
      <c r="IA659" s="830"/>
      <c r="IB659" s="830"/>
      <c r="IC659" s="830"/>
      <c r="ID659" s="830"/>
      <c r="IE659" s="830"/>
      <c r="IF659" s="830"/>
      <c r="IG659" s="830"/>
      <c r="IH659" s="830"/>
      <c r="II659" s="830"/>
      <c r="IJ659" s="830"/>
      <c r="IK659" s="830"/>
      <c r="IL659" s="830"/>
      <c r="IM659" s="830"/>
      <c r="IN659" s="830"/>
      <c r="IO659" s="830"/>
      <c r="IP659" s="830"/>
      <c r="IQ659" s="830"/>
      <c r="IR659" s="830"/>
      <c r="IS659" s="830"/>
      <c r="IT659" s="830"/>
      <c r="IU659" s="830"/>
      <c r="IV659" s="830"/>
      <c r="IW659" s="830"/>
      <c r="IX659" s="830"/>
      <c r="IY659" s="830"/>
      <c r="IZ659" s="830"/>
      <c r="JA659" s="830"/>
      <c r="JB659" s="830"/>
      <c r="JC659" s="830"/>
      <c r="JD659" s="830"/>
      <c r="JE659" s="830"/>
      <c r="JF659" s="830"/>
      <c r="JG659" s="830"/>
      <c r="JH659" s="830"/>
      <c r="JI659" s="830"/>
      <c r="JJ659" s="830"/>
      <c r="JK659" s="830"/>
      <c r="JL659" s="830"/>
      <c r="JM659" s="830"/>
      <c r="JN659" s="830"/>
      <c r="JO659" s="830"/>
      <c r="JP659" s="830"/>
      <c r="JQ659" s="830"/>
      <c r="JR659" s="830"/>
      <c r="JS659" s="830"/>
      <c r="JT659" s="830"/>
      <c r="JU659" s="830"/>
      <c r="JV659" s="830"/>
      <c r="JW659" s="830"/>
      <c r="JX659" s="830"/>
      <c r="JY659" s="830"/>
      <c r="JZ659" s="830"/>
      <c r="KA659" s="830"/>
      <c r="KB659" s="830"/>
      <c r="KC659" s="830"/>
      <c r="KD659" s="830"/>
      <c r="KE659" s="830"/>
      <c r="KF659" s="830"/>
      <c r="KG659" s="830"/>
      <c r="KH659" s="830"/>
      <c r="KI659" s="830"/>
      <c r="KJ659" s="830"/>
      <c r="KK659" s="830"/>
      <c r="KL659" s="830"/>
      <c r="KM659" s="830"/>
      <c r="KN659" s="830"/>
      <c r="KO659" s="830"/>
      <c r="KP659" s="830"/>
      <c r="KQ659" s="830"/>
      <c r="KR659" s="830"/>
      <c r="KS659" s="830"/>
      <c r="KT659" s="830"/>
      <c r="KU659" s="830"/>
      <c r="KV659" s="830"/>
      <c r="KW659" s="830"/>
      <c r="KX659" s="830"/>
      <c r="KY659" s="830"/>
      <c r="KZ659" s="830"/>
      <c r="LA659" s="830"/>
      <c r="LB659" s="830"/>
      <c r="LC659" s="830"/>
      <c r="LD659" s="830"/>
      <c r="LE659" s="830"/>
      <c r="LF659" s="830"/>
      <c r="LG659" s="830"/>
      <c r="LH659" s="830"/>
      <c r="LI659" s="830"/>
      <c r="LJ659" s="830"/>
      <c r="LK659" s="830"/>
      <c r="LL659" s="830"/>
      <c r="LM659" s="830"/>
      <c r="LN659" s="830"/>
      <c r="LO659" s="830"/>
      <c r="LP659" s="830"/>
      <c r="LQ659" s="830"/>
      <c r="LR659" s="830"/>
      <c r="LS659" s="830"/>
      <c r="LT659" s="830"/>
      <c r="LU659" s="830"/>
      <c r="LV659" s="830"/>
      <c r="LW659" s="830"/>
      <c r="LX659" s="830"/>
      <c r="LY659" s="830"/>
      <c r="LZ659" s="830"/>
      <c r="MA659" s="830"/>
      <c r="MB659" s="830"/>
      <c r="MC659" s="830"/>
      <c r="MD659" s="830"/>
      <c r="ME659" s="830"/>
      <c r="MF659" s="830"/>
      <c r="MG659" s="830"/>
      <c r="MH659" s="830"/>
      <c r="MI659" s="830"/>
      <c r="MJ659" s="830"/>
      <c r="MK659" s="830"/>
      <c r="ML659" s="830"/>
      <c r="MM659" s="830"/>
      <c r="MN659" s="830"/>
      <c r="MO659" s="830"/>
      <c r="MP659" s="830"/>
      <c r="MQ659" s="830"/>
      <c r="MR659" s="830"/>
      <c r="MS659" s="830"/>
      <c r="MT659" s="830"/>
      <c r="MU659" s="830"/>
      <c r="MV659" s="830"/>
      <c r="MW659" s="830"/>
      <c r="MX659" s="830"/>
      <c r="MY659" s="830"/>
      <c r="MZ659" s="830"/>
      <c r="NA659" s="830"/>
      <c r="NB659" s="830"/>
      <c r="NC659" s="830"/>
      <c r="ND659" s="830"/>
      <c r="NE659" s="830"/>
      <c r="NF659" s="830"/>
      <c r="NG659" s="830"/>
      <c r="NH659" s="830"/>
      <c r="NI659" s="830"/>
      <c r="NJ659" s="830"/>
      <c r="NK659" s="830"/>
      <c r="NL659" s="830"/>
      <c r="NM659" s="830"/>
      <c r="NN659" s="830"/>
      <c r="NO659" s="830"/>
      <c r="NP659" s="830"/>
      <c r="NQ659" s="830"/>
      <c r="NR659" s="830"/>
      <c r="NS659" s="830"/>
      <c r="NT659" s="830"/>
      <c r="NU659" s="830"/>
      <c r="NV659" s="830"/>
      <c r="NW659" s="830"/>
      <c r="NX659" s="830"/>
      <c r="NY659" s="830"/>
      <c r="NZ659" s="830"/>
      <c r="OA659" s="830"/>
      <c r="OB659" s="830"/>
      <c r="OC659" s="830"/>
      <c r="OD659" s="830"/>
      <c r="OE659" s="830"/>
      <c r="OF659" s="830"/>
      <c r="OG659" s="830"/>
      <c r="OH659" s="830"/>
      <c r="OI659" s="830"/>
      <c r="OJ659" s="830"/>
      <c r="OK659" s="830"/>
      <c r="OL659" s="830"/>
      <c r="OM659" s="830"/>
      <c r="ON659" s="830"/>
      <c r="OO659" s="830"/>
      <c r="OP659" s="830"/>
      <c r="OQ659" s="830"/>
      <c r="OR659" s="830"/>
      <c r="OS659" s="830"/>
      <c r="OT659" s="830"/>
      <c r="OU659" s="830"/>
      <c r="OV659" s="830"/>
      <c r="OW659" s="830"/>
      <c r="OX659" s="830"/>
      <c r="OY659" s="830"/>
      <c r="OZ659" s="830"/>
      <c r="PA659" s="830"/>
      <c r="PB659" s="830"/>
      <c r="PC659" s="830"/>
      <c r="PD659" s="830"/>
      <c r="PE659" s="830"/>
      <c r="PF659" s="830"/>
      <c r="PG659" s="830"/>
      <c r="PH659" s="830"/>
      <c r="PI659" s="830"/>
      <c r="PJ659" s="830"/>
      <c r="PK659" s="830"/>
      <c r="PL659" s="830"/>
      <c r="PM659" s="830"/>
      <c r="PN659" s="830"/>
      <c r="PO659" s="830"/>
      <c r="PP659" s="830"/>
      <c r="PQ659" s="830"/>
      <c r="PR659" s="830"/>
      <c r="PS659" s="830"/>
      <c r="PT659" s="830"/>
      <c r="PU659" s="830"/>
      <c r="PV659" s="830"/>
      <c r="PW659" s="830"/>
      <c r="PX659" s="830"/>
      <c r="PY659" s="830"/>
      <c r="PZ659" s="830"/>
      <c r="QA659" s="830"/>
      <c r="QB659" s="830"/>
      <c r="QC659" s="830"/>
      <c r="QD659" s="830"/>
      <c r="QE659" s="830"/>
      <c r="QF659" s="830"/>
      <c r="QG659" s="830"/>
      <c r="QH659" s="830"/>
      <c r="QI659" s="830"/>
      <c r="QJ659" s="830"/>
      <c r="QK659" s="830"/>
      <c r="QL659" s="830"/>
      <c r="QM659" s="830"/>
      <c r="QN659" s="830"/>
      <c r="QO659" s="830"/>
      <c r="QP659" s="830"/>
      <c r="QQ659" s="830"/>
      <c r="QR659" s="830"/>
      <c r="QS659" s="830"/>
      <c r="QT659" s="830"/>
      <c r="QU659" s="830"/>
      <c r="QV659" s="830"/>
      <c r="QW659" s="830"/>
      <c r="QX659" s="830"/>
      <c r="QY659" s="830"/>
      <c r="QZ659" s="830"/>
      <c r="RA659" s="830"/>
      <c r="RB659" s="830"/>
      <c r="RC659" s="830"/>
      <c r="RD659" s="830"/>
      <c r="RE659" s="830"/>
      <c r="RF659" s="830"/>
      <c r="RG659" s="830"/>
      <c r="RH659" s="830"/>
      <c r="RI659" s="830"/>
      <c r="RJ659" s="830"/>
      <c r="RK659" s="830"/>
      <c r="RL659" s="830"/>
      <c r="RM659" s="830"/>
      <c r="RN659" s="830"/>
      <c r="RO659" s="830"/>
      <c r="RP659" s="830"/>
      <c r="RQ659" s="830"/>
      <c r="RR659" s="830"/>
      <c r="RS659" s="830"/>
      <c r="RT659" s="830"/>
      <c r="RU659" s="830"/>
      <c r="RV659" s="830"/>
      <c r="RW659" s="830"/>
      <c r="RX659" s="830"/>
      <c r="RY659" s="830"/>
      <c r="RZ659" s="830"/>
      <c r="SA659" s="830"/>
      <c r="SB659" s="830"/>
      <c r="SC659" s="830"/>
      <c r="SD659" s="830"/>
      <c r="SE659" s="830"/>
      <c r="SF659" s="830"/>
      <c r="SG659" s="830"/>
      <c r="SH659" s="830"/>
      <c r="SI659" s="830"/>
      <c r="SJ659" s="830"/>
      <c r="SK659" s="830"/>
      <c r="SL659" s="830"/>
      <c r="SM659" s="830"/>
      <c r="SN659" s="830"/>
      <c r="SO659" s="830"/>
      <c r="SP659" s="830"/>
      <c r="SQ659" s="830"/>
      <c r="SR659" s="830"/>
      <c r="SS659" s="830"/>
      <c r="ST659" s="830"/>
      <c r="SU659" s="830"/>
      <c r="SV659" s="830"/>
      <c r="SW659" s="830"/>
      <c r="SX659" s="830"/>
      <c r="SY659" s="830"/>
      <c r="SZ659" s="830"/>
      <c r="TA659" s="830"/>
      <c r="TB659" s="830"/>
      <c r="TC659" s="830"/>
      <c r="TD659" s="830"/>
      <c r="TE659" s="830"/>
      <c r="TF659" s="830"/>
      <c r="TG659" s="830"/>
      <c r="TH659" s="830"/>
      <c r="TI659" s="830"/>
    </row>
    <row r="660" spans="1:529" s="79" customFormat="1" ht="27.75" customHeight="1" x14ac:dyDescent="0.25">
      <c r="A660" s="311">
        <v>13140169</v>
      </c>
      <c r="B660" s="312">
        <v>40612</v>
      </c>
      <c r="C660" s="306" t="s">
        <v>6261</v>
      </c>
      <c r="D660" s="313" t="s">
        <v>6262</v>
      </c>
      <c r="E660" s="306"/>
      <c r="F660" s="306"/>
      <c r="G660" s="306"/>
      <c r="H660" s="311" t="s">
        <v>1508</v>
      </c>
      <c r="I660" s="312">
        <v>40632</v>
      </c>
      <c r="J660" s="312" t="s">
        <v>1230</v>
      </c>
      <c r="K660" s="313" t="s">
        <v>1113</v>
      </c>
      <c r="L660" s="313"/>
      <c r="M660" s="313" t="s">
        <v>299</v>
      </c>
      <c r="N660" s="313" t="s">
        <v>66</v>
      </c>
      <c r="O660" s="313">
        <v>1606365</v>
      </c>
      <c r="P660" s="71" t="s">
        <v>7517</v>
      </c>
      <c r="Q660" s="71" t="s">
        <v>7518</v>
      </c>
      <c r="R660" s="71"/>
      <c r="S660" s="71"/>
      <c r="T660" s="754">
        <v>553</v>
      </c>
      <c r="U660" s="313">
        <v>4401</v>
      </c>
      <c r="V660" s="313">
        <v>1606365</v>
      </c>
      <c r="W660" s="313" t="s">
        <v>1090</v>
      </c>
      <c r="X660" s="313">
        <v>35</v>
      </c>
      <c r="Y660" s="313">
        <v>25</v>
      </c>
      <c r="Z660" s="313">
        <v>125</v>
      </c>
      <c r="AA660" s="313" t="s">
        <v>1091</v>
      </c>
      <c r="AB660" s="313" t="s">
        <v>1091</v>
      </c>
      <c r="AC660" s="313" t="s">
        <v>1091</v>
      </c>
      <c r="AD660" s="313">
        <v>15</v>
      </c>
      <c r="AE660" s="313">
        <v>2</v>
      </c>
      <c r="AF660" s="313">
        <v>0.3</v>
      </c>
      <c r="AG660" s="313" t="s">
        <v>4246</v>
      </c>
      <c r="AH660" s="313"/>
      <c r="AI660" s="313" t="s">
        <v>6263</v>
      </c>
      <c r="AJ660" s="313" t="s">
        <v>2527</v>
      </c>
      <c r="AK660" s="400" t="s">
        <v>6264</v>
      </c>
      <c r="AL660" s="78" t="s">
        <v>6265</v>
      </c>
      <c r="AM660" s="13"/>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c r="CH660" s="185"/>
      <c r="CI660" s="185"/>
      <c r="CJ660" s="185"/>
      <c r="CK660" s="185"/>
      <c r="CL660" s="185"/>
      <c r="CM660" s="185"/>
      <c r="CN660" s="185"/>
      <c r="CO660" s="185"/>
      <c r="CP660" s="185"/>
      <c r="CQ660" s="185"/>
      <c r="CR660" s="185"/>
      <c r="CS660" s="185"/>
      <c r="CT660" s="185"/>
      <c r="CU660" s="185"/>
      <c r="CV660" s="185"/>
      <c r="CW660" s="185"/>
      <c r="CX660" s="185"/>
      <c r="CY660" s="185"/>
      <c r="CZ660" s="185"/>
      <c r="DA660" s="185"/>
      <c r="DB660" s="185"/>
      <c r="DC660" s="185"/>
      <c r="DD660" s="185"/>
      <c r="DE660" s="185"/>
      <c r="DF660" s="185"/>
      <c r="DG660" s="185"/>
      <c r="DH660" s="185"/>
      <c r="DI660" s="185"/>
      <c r="DJ660" s="185"/>
      <c r="DK660" s="185"/>
      <c r="DL660" s="185"/>
      <c r="DM660" s="185"/>
      <c r="DN660" s="185"/>
      <c r="DO660" s="185"/>
      <c r="DP660" s="185"/>
      <c r="DQ660" s="185"/>
      <c r="DR660" s="185"/>
      <c r="DS660" s="185"/>
      <c r="DT660" s="185"/>
      <c r="DU660" s="185"/>
      <c r="DV660" s="185"/>
      <c r="DW660" s="185"/>
      <c r="DX660" s="185"/>
      <c r="DY660" s="185"/>
      <c r="DZ660" s="185"/>
      <c r="EA660" s="185"/>
      <c r="EB660" s="185"/>
      <c r="EC660" s="185"/>
      <c r="ED660" s="185"/>
      <c r="EE660" s="185"/>
      <c r="EF660" s="185"/>
      <c r="EG660" s="185"/>
      <c r="EH660" s="185"/>
      <c r="EI660" s="185"/>
      <c r="EJ660" s="185"/>
      <c r="EK660" s="185"/>
      <c r="EL660" s="185"/>
      <c r="EM660" s="185"/>
      <c r="EN660" s="185"/>
      <c r="EO660" s="185"/>
      <c r="EP660" s="185"/>
      <c r="EQ660" s="185"/>
      <c r="ER660" s="185"/>
      <c r="ES660" s="185"/>
      <c r="ET660" s="185"/>
      <c r="EU660" s="185"/>
      <c r="EV660" s="185"/>
      <c r="EW660" s="185"/>
      <c r="EX660" s="185"/>
      <c r="EY660" s="185"/>
      <c r="EZ660" s="185"/>
      <c r="FA660" s="185"/>
      <c r="FB660" s="185"/>
      <c r="FC660" s="185"/>
      <c r="FD660" s="185"/>
      <c r="FE660" s="185"/>
      <c r="FF660" s="185"/>
      <c r="FG660" s="185"/>
      <c r="FH660" s="185"/>
      <c r="FI660" s="185"/>
      <c r="FJ660" s="185"/>
      <c r="FK660" s="185"/>
      <c r="FL660" s="185"/>
      <c r="FM660" s="185"/>
      <c r="FN660" s="185"/>
      <c r="FO660" s="185"/>
      <c r="FP660" s="185"/>
      <c r="FQ660" s="185"/>
      <c r="FR660" s="185"/>
      <c r="FS660" s="185"/>
      <c r="FT660" s="185"/>
      <c r="FU660" s="185"/>
      <c r="FV660" s="185"/>
      <c r="FW660" s="185"/>
      <c r="FX660" s="185"/>
      <c r="FY660" s="185"/>
      <c r="FZ660" s="185"/>
      <c r="GA660" s="185"/>
      <c r="GB660" s="185"/>
      <c r="GC660" s="185"/>
      <c r="GD660" s="185"/>
      <c r="GE660" s="185"/>
      <c r="GF660" s="185"/>
      <c r="GG660" s="185"/>
      <c r="GH660" s="185"/>
      <c r="GI660" s="185"/>
      <c r="GJ660" s="185"/>
      <c r="GK660" s="185"/>
      <c r="GL660" s="185"/>
      <c r="GM660" s="185"/>
      <c r="GN660" s="185"/>
      <c r="GO660" s="185"/>
      <c r="GP660" s="185"/>
      <c r="GQ660" s="185"/>
      <c r="GR660" s="185"/>
      <c r="GS660" s="185"/>
      <c r="GT660" s="185"/>
      <c r="GU660" s="185"/>
      <c r="GV660" s="185"/>
      <c r="GW660" s="185"/>
      <c r="GX660" s="185"/>
      <c r="GY660" s="185"/>
      <c r="GZ660" s="185"/>
      <c r="HA660" s="185"/>
      <c r="HB660" s="185"/>
      <c r="HC660" s="185"/>
      <c r="HD660" s="185"/>
      <c r="HE660" s="185"/>
      <c r="HF660" s="185"/>
      <c r="HG660" s="185"/>
      <c r="HH660" s="185"/>
      <c r="HI660" s="185"/>
      <c r="HJ660" s="185"/>
      <c r="HK660" s="185"/>
      <c r="HL660" s="185"/>
      <c r="HM660" s="185"/>
      <c r="HN660" s="185"/>
      <c r="HO660" s="185"/>
      <c r="HP660" s="185"/>
      <c r="HQ660" s="185"/>
      <c r="HR660" s="185"/>
      <c r="HS660" s="185"/>
      <c r="HT660" s="185"/>
      <c r="HU660" s="185"/>
      <c r="HV660" s="185"/>
      <c r="HW660" s="185"/>
      <c r="HX660" s="185"/>
      <c r="HY660" s="185"/>
      <c r="HZ660" s="185"/>
      <c r="IA660" s="185"/>
      <c r="IB660" s="185"/>
      <c r="IC660" s="185"/>
      <c r="ID660" s="185"/>
      <c r="IE660" s="185"/>
      <c r="IF660" s="185"/>
      <c r="IG660" s="185"/>
      <c r="IH660" s="185"/>
      <c r="II660" s="185"/>
      <c r="IJ660" s="185"/>
      <c r="IK660" s="185"/>
      <c r="IL660" s="185"/>
      <c r="IM660" s="185"/>
      <c r="IN660" s="185"/>
      <c r="IO660" s="185"/>
      <c r="IP660" s="185"/>
      <c r="IQ660" s="185"/>
      <c r="IR660" s="185"/>
      <c r="IS660" s="185"/>
      <c r="IT660" s="185"/>
      <c r="IU660" s="185"/>
      <c r="IV660" s="185"/>
      <c r="IW660" s="185"/>
      <c r="IX660" s="185"/>
      <c r="IY660" s="185"/>
      <c r="IZ660" s="185"/>
      <c r="JA660" s="185"/>
      <c r="JB660" s="185"/>
      <c r="JC660" s="185"/>
      <c r="JD660" s="185"/>
      <c r="JE660" s="185"/>
      <c r="JF660" s="185"/>
      <c r="JG660" s="185"/>
      <c r="JH660" s="185"/>
      <c r="JI660" s="185"/>
      <c r="JJ660" s="185"/>
      <c r="JK660" s="185"/>
      <c r="JL660" s="185"/>
      <c r="JM660" s="185"/>
      <c r="JN660" s="185"/>
      <c r="JO660" s="185"/>
      <c r="JP660" s="185"/>
      <c r="JQ660" s="185"/>
      <c r="JR660" s="185"/>
      <c r="JS660" s="185"/>
      <c r="JT660" s="185"/>
      <c r="JU660" s="185"/>
      <c r="JV660" s="185"/>
      <c r="JW660" s="185"/>
      <c r="JX660" s="185"/>
      <c r="JY660" s="185"/>
      <c r="JZ660" s="185"/>
      <c r="KA660" s="185"/>
      <c r="KB660" s="185"/>
      <c r="KC660" s="185"/>
      <c r="KD660" s="185"/>
      <c r="KE660" s="185"/>
      <c r="KF660" s="185"/>
      <c r="KG660" s="185"/>
      <c r="KH660" s="185"/>
      <c r="KI660" s="185"/>
      <c r="KJ660" s="185"/>
      <c r="KK660" s="185"/>
      <c r="KL660" s="185"/>
      <c r="KM660" s="185"/>
      <c r="KN660" s="185"/>
      <c r="KO660" s="185"/>
      <c r="KP660" s="185"/>
      <c r="KQ660" s="185"/>
      <c r="KR660" s="185"/>
      <c r="KS660" s="185"/>
      <c r="KT660" s="185"/>
      <c r="KU660" s="185"/>
      <c r="KV660" s="185"/>
      <c r="KW660" s="185"/>
      <c r="KX660" s="185"/>
      <c r="KY660" s="185"/>
      <c r="KZ660" s="185"/>
      <c r="LA660" s="185"/>
      <c r="LB660" s="185"/>
      <c r="LC660" s="185"/>
      <c r="LD660" s="185"/>
      <c r="LE660" s="185"/>
      <c r="LF660" s="185"/>
      <c r="LG660" s="185"/>
      <c r="LH660" s="185"/>
      <c r="LI660" s="185"/>
      <c r="LJ660" s="185"/>
      <c r="LK660" s="185"/>
      <c r="LL660" s="185"/>
      <c r="LM660" s="185"/>
      <c r="LN660" s="185"/>
      <c r="LO660" s="185"/>
      <c r="LP660" s="185"/>
      <c r="LQ660" s="185"/>
      <c r="LR660" s="185"/>
      <c r="LS660" s="185"/>
      <c r="LT660" s="185"/>
      <c r="LU660" s="185"/>
      <c r="LV660" s="185"/>
      <c r="LW660" s="185"/>
      <c r="LX660" s="185"/>
      <c r="LY660" s="185"/>
      <c r="LZ660" s="185"/>
      <c r="MA660" s="185"/>
      <c r="MB660" s="185"/>
      <c r="MC660" s="185"/>
      <c r="MD660" s="185"/>
      <c r="ME660" s="185"/>
      <c r="MF660" s="185"/>
      <c r="MG660" s="185"/>
      <c r="MH660" s="185"/>
      <c r="MI660" s="185"/>
      <c r="MJ660" s="185"/>
      <c r="MK660" s="185"/>
      <c r="ML660" s="185"/>
      <c r="MM660" s="185"/>
      <c r="MN660" s="185"/>
      <c r="MO660" s="185"/>
      <c r="MP660" s="185"/>
      <c r="MQ660" s="185"/>
      <c r="MR660" s="185"/>
      <c r="MS660" s="185"/>
      <c r="MT660" s="185"/>
      <c r="MU660" s="185"/>
      <c r="MV660" s="185"/>
      <c r="MW660" s="185"/>
      <c r="MX660" s="185"/>
      <c r="MY660" s="185"/>
      <c r="MZ660" s="185"/>
      <c r="NA660" s="185"/>
      <c r="NB660" s="185"/>
      <c r="NC660" s="185"/>
      <c r="ND660" s="185"/>
      <c r="NE660" s="185"/>
      <c r="NF660" s="185"/>
      <c r="NG660" s="185"/>
      <c r="NH660" s="185"/>
      <c r="NI660" s="185"/>
      <c r="NJ660" s="185"/>
      <c r="NK660" s="185"/>
      <c r="NL660" s="185"/>
      <c r="NM660" s="185"/>
      <c r="NN660" s="185"/>
      <c r="NO660" s="185"/>
      <c r="NP660" s="185"/>
      <c r="NQ660" s="185"/>
      <c r="NR660" s="185"/>
      <c r="NS660" s="185"/>
      <c r="NT660" s="185"/>
      <c r="NU660" s="185"/>
      <c r="NV660" s="185"/>
      <c r="NW660" s="185"/>
      <c r="NX660" s="185"/>
      <c r="NY660" s="185"/>
      <c r="NZ660" s="185"/>
      <c r="OA660" s="185"/>
      <c r="OB660" s="185"/>
      <c r="OC660" s="185"/>
      <c r="OD660" s="185"/>
      <c r="OE660" s="185"/>
      <c r="OF660" s="185"/>
      <c r="OG660" s="185"/>
      <c r="OH660" s="185"/>
      <c r="OI660" s="185"/>
      <c r="OJ660" s="185"/>
      <c r="OK660" s="185"/>
      <c r="OL660" s="185"/>
      <c r="OM660" s="185"/>
      <c r="ON660" s="185"/>
      <c r="OO660" s="185"/>
      <c r="OP660" s="185"/>
      <c r="OQ660" s="185"/>
      <c r="OR660" s="185"/>
      <c r="OS660" s="185"/>
      <c r="OT660" s="185"/>
      <c r="OU660" s="185"/>
      <c r="OV660" s="185"/>
      <c r="OW660" s="185"/>
      <c r="OX660" s="185"/>
      <c r="OY660" s="185"/>
      <c r="OZ660" s="185"/>
      <c r="PA660" s="185"/>
      <c r="PB660" s="185"/>
      <c r="PC660" s="185"/>
      <c r="PD660" s="185"/>
      <c r="PE660" s="185"/>
      <c r="PF660" s="185"/>
      <c r="PG660" s="185"/>
      <c r="PH660" s="185"/>
      <c r="PI660" s="185"/>
      <c r="PJ660" s="185"/>
      <c r="PK660" s="185"/>
      <c r="PL660" s="185"/>
      <c r="PM660" s="185"/>
      <c r="PN660" s="185"/>
      <c r="PO660" s="185"/>
      <c r="PP660" s="185"/>
      <c r="PQ660" s="185"/>
      <c r="PR660" s="185"/>
      <c r="PS660" s="185"/>
      <c r="PT660" s="185"/>
      <c r="PU660" s="185"/>
      <c r="PV660" s="185"/>
      <c r="PW660" s="185"/>
      <c r="PX660" s="185"/>
      <c r="PY660" s="185"/>
      <c r="PZ660" s="185"/>
      <c r="QA660" s="185"/>
      <c r="QB660" s="185"/>
      <c r="QC660" s="185"/>
      <c r="QD660" s="185"/>
      <c r="QE660" s="185"/>
      <c r="QF660" s="185"/>
      <c r="QG660" s="185"/>
      <c r="QH660" s="185"/>
      <c r="QI660" s="185"/>
      <c r="QJ660" s="185"/>
      <c r="QK660" s="185"/>
      <c r="QL660" s="185"/>
      <c r="QM660" s="185"/>
      <c r="QN660" s="185"/>
      <c r="QO660" s="185"/>
      <c r="QP660" s="185"/>
      <c r="QQ660" s="185"/>
      <c r="QR660" s="185"/>
      <c r="QS660" s="185"/>
      <c r="QT660" s="185"/>
      <c r="QU660" s="185"/>
      <c r="QV660" s="185"/>
      <c r="QW660" s="185"/>
      <c r="QX660" s="185"/>
      <c r="QY660" s="185"/>
      <c r="QZ660" s="185"/>
      <c r="RA660" s="185"/>
      <c r="RB660" s="185"/>
      <c r="RC660" s="185"/>
      <c r="RD660" s="185"/>
      <c r="RE660" s="185"/>
      <c r="RF660" s="185"/>
      <c r="RG660" s="185"/>
      <c r="RH660" s="185"/>
      <c r="RI660" s="185"/>
      <c r="RJ660" s="185"/>
      <c r="RK660" s="185"/>
      <c r="RL660" s="185"/>
      <c r="RM660" s="185"/>
      <c r="RN660" s="185"/>
      <c r="RO660" s="185"/>
      <c r="RP660" s="185"/>
      <c r="RQ660" s="185"/>
      <c r="RR660" s="185"/>
      <c r="RS660" s="185"/>
      <c r="RT660" s="185"/>
      <c r="RU660" s="185"/>
      <c r="RV660" s="185"/>
      <c r="RW660" s="185"/>
      <c r="RX660" s="185"/>
      <c r="RY660" s="185"/>
      <c r="RZ660" s="185"/>
      <c r="SA660" s="185"/>
      <c r="SB660" s="185"/>
      <c r="SC660" s="185"/>
      <c r="SD660" s="185"/>
      <c r="SE660" s="185"/>
      <c r="SF660" s="185"/>
      <c r="SG660" s="185"/>
      <c r="SH660" s="185"/>
      <c r="SI660" s="185"/>
      <c r="SJ660" s="185"/>
      <c r="SK660" s="185"/>
      <c r="SL660" s="185"/>
      <c r="SM660" s="185"/>
      <c r="SN660" s="185"/>
      <c r="SO660" s="185"/>
      <c r="SP660" s="185"/>
      <c r="SQ660" s="185"/>
      <c r="SR660" s="185"/>
      <c r="SS660" s="185"/>
      <c r="ST660" s="185"/>
      <c r="SU660" s="185"/>
      <c r="SV660" s="185"/>
      <c r="SW660" s="185"/>
      <c r="SX660" s="185"/>
      <c r="SY660" s="185"/>
      <c r="SZ660" s="185"/>
      <c r="TA660" s="185"/>
      <c r="TB660" s="185"/>
      <c r="TC660" s="185"/>
      <c r="TD660" s="185"/>
      <c r="TE660" s="185"/>
      <c r="TF660" s="185"/>
      <c r="TG660" s="185"/>
      <c r="TH660" s="185"/>
      <c r="TI660" s="185"/>
    </row>
    <row r="661" spans="1:529" s="79" customFormat="1" ht="27.75" customHeight="1" x14ac:dyDescent="0.25">
      <c r="A661" s="45">
        <v>13140169</v>
      </c>
      <c r="B661" s="14">
        <v>40612</v>
      </c>
      <c r="C661" s="47" t="s">
        <v>6261</v>
      </c>
      <c r="D661" s="15" t="s">
        <v>6262</v>
      </c>
      <c r="E661" s="47"/>
      <c r="F661" s="47"/>
      <c r="G661" s="47"/>
      <c r="H661" s="45" t="s">
        <v>1508</v>
      </c>
      <c r="I661" s="14">
        <v>40632</v>
      </c>
      <c r="J661" s="14" t="s">
        <v>1230</v>
      </c>
      <c r="K661" s="15" t="s">
        <v>1113</v>
      </c>
      <c r="L661" s="15"/>
      <c r="M661" s="15" t="s">
        <v>299</v>
      </c>
      <c r="N661" s="15" t="s">
        <v>66</v>
      </c>
      <c r="O661" s="15">
        <v>1680770</v>
      </c>
      <c r="P661" s="71" t="s">
        <v>7517</v>
      </c>
      <c r="Q661" s="71" t="s">
        <v>7518</v>
      </c>
      <c r="R661" s="66"/>
      <c r="S661" s="66"/>
      <c r="T661" s="778">
        <v>554.15</v>
      </c>
      <c r="U661" s="15">
        <v>5098</v>
      </c>
      <c r="V661" s="15">
        <v>1860770</v>
      </c>
      <c r="W661" s="15" t="s">
        <v>1090</v>
      </c>
      <c r="X661" s="15">
        <v>35</v>
      </c>
      <c r="Y661" s="15">
        <v>25</v>
      </c>
      <c r="Z661" s="15">
        <v>125</v>
      </c>
      <c r="AA661" s="15" t="s">
        <v>1091</v>
      </c>
      <c r="AB661" s="15" t="s">
        <v>1091</v>
      </c>
      <c r="AC661" s="15" t="s">
        <v>1091</v>
      </c>
      <c r="AD661" s="15">
        <v>15</v>
      </c>
      <c r="AE661" s="15">
        <v>2</v>
      </c>
      <c r="AF661" s="15">
        <v>0.3</v>
      </c>
      <c r="AG661" s="15" t="s">
        <v>4246</v>
      </c>
      <c r="AH661" s="15"/>
      <c r="AI661" s="15" t="s">
        <v>6263</v>
      </c>
      <c r="AJ661" s="15" t="s">
        <v>2527</v>
      </c>
      <c r="AK661" s="74" t="s">
        <v>6264</v>
      </c>
      <c r="AL661" s="20" t="s">
        <v>6269</v>
      </c>
      <c r="AM661" s="13"/>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c r="CM661" s="185"/>
      <c r="CN661" s="185"/>
      <c r="CO661" s="185"/>
      <c r="CP661" s="185"/>
      <c r="CQ661" s="185"/>
      <c r="CR661" s="185"/>
      <c r="CS661" s="185"/>
      <c r="CT661" s="185"/>
      <c r="CU661" s="185"/>
      <c r="CV661" s="185"/>
      <c r="CW661" s="185"/>
      <c r="CX661" s="185"/>
      <c r="CY661" s="185"/>
      <c r="CZ661" s="185"/>
      <c r="DA661" s="185"/>
      <c r="DB661" s="185"/>
      <c r="DC661" s="185"/>
      <c r="DD661" s="185"/>
      <c r="DE661" s="185"/>
      <c r="DF661" s="185"/>
      <c r="DG661" s="185"/>
      <c r="DH661" s="185"/>
      <c r="DI661" s="185"/>
      <c r="DJ661" s="185"/>
      <c r="DK661" s="185"/>
      <c r="DL661" s="185"/>
      <c r="DM661" s="185"/>
      <c r="DN661" s="185"/>
      <c r="DO661" s="185"/>
      <c r="DP661" s="185"/>
      <c r="DQ661" s="185"/>
      <c r="DR661" s="185"/>
      <c r="DS661" s="185"/>
      <c r="DT661" s="185"/>
      <c r="DU661" s="185"/>
      <c r="DV661" s="185"/>
      <c r="DW661" s="185"/>
      <c r="DX661" s="185"/>
      <c r="DY661" s="185"/>
      <c r="DZ661" s="185"/>
      <c r="EA661" s="185"/>
      <c r="EB661" s="185"/>
      <c r="EC661" s="185"/>
      <c r="ED661" s="185"/>
      <c r="EE661" s="185"/>
      <c r="EF661" s="185"/>
      <c r="EG661" s="185"/>
      <c r="EH661" s="185"/>
      <c r="EI661" s="185"/>
      <c r="EJ661" s="185"/>
      <c r="EK661" s="185"/>
      <c r="EL661" s="185"/>
      <c r="EM661" s="185"/>
      <c r="EN661" s="185"/>
      <c r="EO661" s="185"/>
      <c r="EP661" s="185"/>
      <c r="EQ661" s="185"/>
      <c r="ER661" s="185"/>
      <c r="ES661" s="185"/>
      <c r="ET661" s="185"/>
      <c r="EU661" s="185"/>
      <c r="EV661" s="185"/>
      <c r="EW661" s="185"/>
      <c r="EX661" s="185"/>
      <c r="EY661" s="185"/>
      <c r="EZ661" s="185"/>
      <c r="FA661" s="185"/>
      <c r="FB661" s="185"/>
      <c r="FC661" s="185"/>
      <c r="FD661" s="185"/>
      <c r="FE661" s="185"/>
      <c r="FF661" s="185"/>
      <c r="FG661" s="185"/>
      <c r="FH661" s="185"/>
      <c r="FI661" s="185"/>
      <c r="FJ661" s="185"/>
      <c r="FK661" s="185"/>
      <c r="FL661" s="185"/>
      <c r="FM661" s="185"/>
      <c r="FN661" s="185"/>
      <c r="FO661" s="185"/>
      <c r="FP661" s="185"/>
      <c r="FQ661" s="185"/>
      <c r="FR661" s="185"/>
      <c r="FS661" s="185"/>
      <c r="FT661" s="185"/>
      <c r="FU661" s="185"/>
      <c r="FV661" s="185"/>
      <c r="FW661" s="185"/>
      <c r="FX661" s="185"/>
      <c r="FY661" s="185"/>
      <c r="FZ661" s="185"/>
      <c r="GA661" s="185"/>
      <c r="GB661" s="185"/>
      <c r="GC661" s="185"/>
      <c r="GD661" s="185"/>
      <c r="GE661" s="185"/>
      <c r="GF661" s="185"/>
      <c r="GG661" s="185"/>
      <c r="GH661" s="185"/>
      <c r="GI661" s="185"/>
      <c r="GJ661" s="185"/>
      <c r="GK661" s="185"/>
      <c r="GL661" s="185"/>
      <c r="GM661" s="185"/>
      <c r="GN661" s="185"/>
      <c r="GO661" s="185"/>
      <c r="GP661" s="185"/>
      <c r="GQ661" s="185"/>
      <c r="GR661" s="185"/>
      <c r="GS661" s="185"/>
      <c r="GT661" s="185"/>
      <c r="GU661" s="185"/>
      <c r="GV661" s="185"/>
      <c r="GW661" s="185"/>
      <c r="GX661" s="185"/>
      <c r="GY661" s="185"/>
      <c r="GZ661" s="185"/>
      <c r="HA661" s="185"/>
      <c r="HB661" s="185"/>
      <c r="HC661" s="185"/>
      <c r="HD661" s="185"/>
      <c r="HE661" s="185"/>
      <c r="HF661" s="185"/>
      <c r="HG661" s="185"/>
      <c r="HH661" s="185"/>
      <c r="HI661" s="185"/>
      <c r="HJ661" s="185"/>
      <c r="HK661" s="185"/>
      <c r="HL661" s="185"/>
      <c r="HM661" s="185"/>
      <c r="HN661" s="185"/>
      <c r="HO661" s="185"/>
      <c r="HP661" s="185"/>
      <c r="HQ661" s="185"/>
      <c r="HR661" s="185"/>
      <c r="HS661" s="185"/>
      <c r="HT661" s="185"/>
      <c r="HU661" s="185"/>
      <c r="HV661" s="185"/>
      <c r="HW661" s="185"/>
      <c r="HX661" s="185"/>
      <c r="HY661" s="185"/>
      <c r="HZ661" s="185"/>
      <c r="IA661" s="185"/>
      <c r="IB661" s="185"/>
      <c r="IC661" s="185"/>
      <c r="ID661" s="185"/>
      <c r="IE661" s="185"/>
      <c r="IF661" s="185"/>
      <c r="IG661" s="185"/>
      <c r="IH661" s="185"/>
      <c r="II661" s="185"/>
      <c r="IJ661" s="185"/>
      <c r="IK661" s="185"/>
      <c r="IL661" s="185"/>
      <c r="IM661" s="185"/>
      <c r="IN661" s="185"/>
      <c r="IO661" s="185"/>
      <c r="IP661" s="185"/>
      <c r="IQ661" s="185"/>
      <c r="IR661" s="185"/>
      <c r="IS661" s="185"/>
      <c r="IT661" s="185"/>
      <c r="IU661" s="185"/>
      <c r="IV661" s="185"/>
      <c r="IW661" s="185"/>
      <c r="IX661" s="185"/>
      <c r="IY661" s="185"/>
      <c r="IZ661" s="185"/>
      <c r="JA661" s="185"/>
      <c r="JB661" s="185"/>
      <c r="JC661" s="185"/>
      <c r="JD661" s="185"/>
      <c r="JE661" s="185"/>
      <c r="JF661" s="185"/>
      <c r="JG661" s="185"/>
      <c r="JH661" s="185"/>
      <c r="JI661" s="185"/>
      <c r="JJ661" s="185"/>
      <c r="JK661" s="185"/>
      <c r="JL661" s="185"/>
      <c r="JM661" s="185"/>
      <c r="JN661" s="185"/>
      <c r="JO661" s="185"/>
      <c r="JP661" s="185"/>
      <c r="JQ661" s="185"/>
      <c r="JR661" s="185"/>
      <c r="JS661" s="185"/>
      <c r="JT661" s="185"/>
      <c r="JU661" s="185"/>
      <c r="JV661" s="185"/>
      <c r="JW661" s="185"/>
      <c r="JX661" s="185"/>
      <c r="JY661" s="185"/>
      <c r="JZ661" s="185"/>
      <c r="KA661" s="185"/>
      <c r="KB661" s="185"/>
      <c r="KC661" s="185"/>
      <c r="KD661" s="185"/>
      <c r="KE661" s="185"/>
      <c r="KF661" s="185"/>
      <c r="KG661" s="185"/>
      <c r="KH661" s="185"/>
      <c r="KI661" s="185"/>
      <c r="KJ661" s="185"/>
      <c r="KK661" s="185"/>
      <c r="KL661" s="185"/>
      <c r="KM661" s="185"/>
      <c r="KN661" s="185"/>
      <c r="KO661" s="185"/>
      <c r="KP661" s="185"/>
      <c r="KQ661" s="185"/>
      <c r="KR661" s="185"/>
      <c r="KS661" s="185"/>
      <c r="KT661" s="185"/>
      <c r="KU661" s="185"/>
      <c r="KV661" s="185"/>
      <c r="KW661" s="185"/>
      <c r="KX661" s="185"/>
      <c r="KY661" s="185"/>
      <c r="KZ661" s="185"/>
      <c r="LA661" s="185"/>
      <c r="LB661" s="185"/>
      <c r="LC661" s="185"/>
      <c r="LD661" s="185"/>
      <c r="LE661" s="185"/>
      <c r="LF661" s="185"/>
      <c r="LG661" s="185"/>
      <c r="LH661" s="185"/>
      <c r="LI661" s="185"/>
      <c r="LJ661" s="185"/>
      <c r="LK661" s="185"/>
      <c r="LL661" s="185"/>
      <c r="LM661" s="185"/>
      <c r="LN661" s="185"/>
      <c r="LO661" s="185"/>
      <c r="LP661" s="185"/>
      <c r="LQ661" s="185"/>
      <c r="LR661" s="185"/>
      <c r="LS661" s="185"/>
      <c r="LT661" s="185"/>
      <c r="LU661" s="185"/>
      <c r="LV661" s="185"/>
      <c r="LW661" s="185"/>
      <c r="LX661" s="185"/>
      <c r="LY661" s="185"/>
      <c r="LZ661" s="185"/>
      <c r="MA661" s="185"/>
      <c r="MB661" s="185"/>
      <c r="MC661" s="185"/>
      <c r="MD661" s="185"/>
      <c r="ME661" s="185"/>
      <c r="MF661" s="185"/>
      <c r="MG661" s="185"/>
      <c r="MH661" s="185"/>
      <c r="MI661" s="185"/>
      <c r="MJ661" s="185"/>
      <c r="MK661" s="185"/>
      <c r="ML661" s="185"/>
      <c r="MM661" s="185"/>
      <c r="MN661" s="185"/>
      <c r="MO661" s="185"/>
      <c r="MP661" s="185"/>
      <c r="MQ661" s="185"/>
      <c r="MR661" s="185"/>
      <c r="MS661" s="185"/>
      <c r="MT661" s="185"/>
      <c r="MU661" s="185"/>
      <c r="MV661" s="185"/>
      <c r="MW661" s="185"/>
      <c r="MX661" s="185"/>
      <c r="MY661" s="185"/>
      <c r="MZ661" s="185"/>
      <c r="NA661" s="185"/>
      <c r="NB661" s="185"/>
      <c r="NC661" s="185"/>
      <c r="ND661" s="185"/>
      <c r="NE661" s="185"/>
      <c r="NF661" s="185"/>
      <c r="NG661" s="185"/>
      <c r="NH661" s="185"/>
      <c r="NI661" s="185"/>
      <c r="NJ661" s="185"/>
      <c r="NK661" s="185"/>
      <c r="NL661" s="185"/>
      <c r="NM661" s="185"/>
      <c r="NN661" s="185"/>
      <c r="NO661" s="185"/>
      <c r="NP661" s="185"/>
      <c r="NQ661" s="185"/>
      <c r="NR661" s="185"/>
      <c r="NS661" s="185"/>
      <c r="NT661" s="185"/>
      <c r="NU661" s="185"/>
      <c r="NV661" s="185"/>
      <c r="NW661" s="185"/>
      <c r="NX661" s="185"/>
      <c r="NY661" s="185"/>
      <c r="NZ661" s="185"/>
      <c r="OA661" s="185"/>
      <c r="OB661" s="185"/>
      <c r="OC661" s="185"/>
      <c r="OD661" s="185"/>
      <c r="OE661" s="185"/>
      <c r="OF661" s="185"/>
      <c r="OG661" s="185"/>
      <c r="OH661" s="185"/>
      <c r="OI661" s="185"/>
      <c r="OJ661" s="185"/>
      <c r="OK661" s="185"/>
      <c r="OL661" s="185"/>
      <c r="OM661" s="185"/>
      <c r="ON661" s="185"/>
      <c r="OO661" s="185"/>
      <c r="OP661" s="185"/>
      <c r="OQ661" s="185"/>
      <c r="OR661" s="185"/>
      <c r="OS661" s="185"/>
      <c r="OT661" s="185"/>
      <c r="OU661" s="185"/>
      <c r="OV661" s="185"/>
      <c r="OW661" s="185"/>
      <c r="OX661" s="185"/>
      <c r="OY661" s="185"/>
      <c r="OZ661" s="185"/>
      <c r="PA661" s="185"/>
      <c r="PB661" s="185"/>
      <c r="PC661" s="185"/>
      <c r="PD661" s="185"/>
      <c r="PE661" s="185"/>
      <c r="PF661" s="185"/>
      <c r="PG661" s="185"/>
      <c r="PH661" s="185"/>
      <c r="PI661" s="185"/>
      <c r="PJ661" s="185"/>
      <c r="PK661" s="185"/>
      <c r="PL661" s="185"/>
      <c r="PM661" s="185"/>
      <c r="PN661" s="185"/>
      <c r="PO661" s="185"/>
      <c r="PP661" s="185"/>
      <c r="PQ661" s="185"/>
      <c r="PR661" s="185"/>
      <c r="PS661" s="185"/>
      <c r="PT661" s="185"/>
      <c r="PU661" s="185"/>
      <c r="PV661" s="185"/>
      <c r="PW661" s="185"/>
      <c r="PX661" s="185"/>
      <c r="PY661" s="185"/>
      <c r="PZ661" s="185"/>
      <c r="QA661" s="185"/>
      <c r="QB661" s="185"/>
      <c r="QC661" s="185"/>
      <c r="QD661" s="185"/>
      <c r="QE661" s="185"/>
      <c r="QF661" s="185"/>
      <c r="QG661" s="185"/>
      <c r="QH661" s="185"/>
      <c r="QI661" s="185"/>
      <c r="QJ661" s="185"/>
      <c r="QK661" s="185"/>
      <c r="QL661" s="185"/>
      <c r="QM661" s="185"/>
      <c r="QN661" s="185"/>
      <c r="QO661" s="185"/>
      <c r="QP661" s="185"/>
      <c r="QQ661" s="185"/>
      <c r="QR661" s="185"/>
      <c r="QS661" s="185"/>
      <c r="QT661" s="185"/>
      <c r="QU661" s="185"/>
      <c r="QV661" s="185"/>
      <c r="QW661" s="185"/>
      <c r="QX661" s="185"/>
      <c r="QY661" s="185"/>
      <c r="QZ661" s="185"/>
      <c r="RA661" s="185"/>
      <c r="RB661" s="185"/>
      <c r="RC661" s="185"/>
      <c r="RD661" s="185"/>
      <c r="RE661" s="185"/>
      <c r="RF661" s="185"/>
      <c r="RG661" s="185"/>
      <c r="RH661" s="185"/>
      <c r="RI661" s="185"/>
      <c r="RJ661" s="185"/>
      <c r="RK661" s="185"/>
      <c r="RL661" s="185"/>
      <c r="RM661" s="185"/>
      <c r="RN661" s="185"/>
      <c r="RO661" s="185"/>
      <c r="RP661" s="185"/>
      <c r="RQ661" s="185"/>
      <c r="RR661" s="185"/>
      <c r="RS661" s="185"/>
      <c r="RT661" s="185"/>
      <c r="RU661" s="185"/>
      <c r="RV661" s="185"/>
      <c r="RW661" s="185"/>
      <c r="RX661" s="185"/>
      <c r="RY661" s="185"/>
      <c r="RZ661" s="185"/>
      <c r="SA661" s="185"/>
      <c r="SB661" s="185"/>
      <c r="SC661" s="185"/>
      <c r="SD661" s="185"/>
      <c r="SE661" s="185"/>
      <c r="SF661" s="185"/>
      <c r="SG661" s="185"/>
      <c r="SH661" s="185"/>
      <c r="SI661" s="185"/>
      <c r="SJ661" s="185"/>
      <c r="SK661" s="185"/>
      <c r="SL661" s="185"/>
      <c r="SM661" s="185"/>
      <c r="SN661" s="185"/>
      <c r="SO661" s="185"/>
      <c r="SP661" s="185"/>
      <c r="SQ661" s="185"/>
      <c r="SR661" s="185"/>
      <c r="SS661" s="185"/>
      <c r="ST661" s="185"/>
      <c r="SU661" s="185"/>
      <c r="SV661" s="185"/>
      <c r="SW661" s="185"/>
      <c r="SX661" s="185"/>
      <c r="SY661" s="185"/>
      <c r="SZ661" s="185"/>
      <c r="TA661" s="185"/>
      <c r="TB661" s="185"/>
      <c r="TC661" s="185"/>
      <c r="TD661" s="185"/>
      <c r="TE661" s="185"/>
      <c r="TF661" s="185"/>
      <c r="TG661" s="185"/>
      <c r="TH661" s="185"/>
      <c r="TI661" s="185"/>
    </row>
    <row r="662" spans="1:529" s="854" customFormat="1" ht="27.75" customHeight="1" x14ac:dyDescent="0.25">
      <c r="A662" s="97">
        <v>13140169</v>
      </c>
      <c r="B662" s="36">
        <v>40612</v>
      </c>
      <c r="C662" s="255" t="s">
        <v>6270</v>
      </c>
      <c r="D662" s="35" t="s">
        <v>6262</v>
      </c>
      <c r="E662" s="255"/>
      <c r="F662" s="255"/>
      <c r="G662" s="255"/>
      <c r="H662" s="97" t="s">
        <v>1508</v>
      </c>
      <c r="I662" s="36">
        <v>40632</v>
      </c>
      <c r="J662" s="36">
        <v>42822</v>
      </c>
      <c r="K662" s="35" t="s">
        <v>1113</v>
      </c>
      <c r="L662" s="35"/>
      <c r="M662" s="35" t="s">
        <v>299</v>
      </c>
      <c r="N662" s="35" t="s">
        <v>66</v>
      </c>
      <c r="O662" s="35">
        <v>363000</v>
      </c>
      <c r="P662" s="71" t="s">
        <v>7517</v>
      </c>
      <c r="Q662" s="71" t="s">
        <v>7518</v>
      </c>
      <c r="R662" s="66"/>
      <c r="S662" s="66"/>
      <c r="T662" s="743">
        <v>41.438000000000002</v>
      </c>
      <c r="U662" s="35">
        <v>994.52099999999996</v>
      </c>
      <c r="V662" s="35">
        <v>363000</v>
      </c>
      <c r="W662" s="35" t="s">
        <v>1090</v>
      </c>
      <c r="X662" s="35">
        <v>35</v>
      </c>
      <c r="Y662" s="35">
        <v>25</v>
      </c>
      <c r="Z662" s="35">
        <v>125</v>
      </c>
      <c r="AA662" s="35" t="s">
        <v>1091</v>
      </c>
      <c r="AB662" s="35" t="s">
        <v>1091</v>
      </c>
      <c r="AC662" s="35" t="s">
        <v>1091</v>
      </c>
      <c r="AD662" s="35">
        <v>15</v>
      </c>
      <c r="AE662" s="35">
        <v>2</v>
      </c>
      <c r="AF662" s="35">
        <v>0.3</v>
      </c>
      <c r="AG662" s="35" t="s">
        <v>4246</v>
      </c>
      <c r="AH662" s="35"/>
      <c r="AI662" s="35" t="s">
        <v>6266</v>
      </c>
      <c r="AJ662" s="35" t="s">
        <v>6267</v>
      </c>
      <c r="AK662" s="37" t="s">
        <v>6268</v>
      </c>
      <c r="AL662" s="37" t="s">
        <v>6634</v>
      </c>
      <c r="AM662" s="274"/>
      <c r="AN662" s="617"/>
      <c r="AO662" s="617"/>
      <c r="AP662" s="617"/>
      <c r="AQ662" s="617"/>
      <c r="AR662" s="617"/>
      <c r="AS662" s="617"/>
      <c r="AT662" s="617"/>
      <c r="AU662" s="617"/>
      <c r="AV662" s="617"/>
      <c r="AW662" s="617"/>
      <c r="AX662" s="617"/>
      <c r="AY662" s="617"/>
      <c r="AZ662" s="617"/>
      <c r="BA662" s="617"/>
      <c r="BB662" s="617"/>
      <c r="BC662" s="617"/>
      <c r="BD662" s="617"/>
      <c r="BE662" s="617"/>
      <c r="BF662" s="617"/>
      <c r="BG662" s="617"/>
      <c r="BH662" s="617"/>
      <c r="BI662" s="617"/>
      <c r="BJ662" s="617"/>
      <c r="BK662" s="617"/>
      <c r="BL662" s="617"/>
      <c r="BM662" s="617"/>
      <c r="BN662" s="617"/>
      <c r="BO662" s="617"/>
      <c r="BP662" s="617"/>
      <c r="BQ662" s="617"/>
      <c r="BR662" s="617"/>
      <c r="BS662" s="617"/>
      <c r="BT662" s="617"/>
      <c r="BU662" s="617"/>
      <c r="BV662" s="617"/>
      <c r="BW662" s="617"/>
      <c r="BX662" s="617"/>
      <c r="BY662" s="617"/>
      <c r="BZ662" s="617"/>
      <c r="CA662" s="617"/>
      <c r="CB662" s="617"/>
      <c r="CC662" s="617"/>
      <c r="CD662" s="617"/>
      <c r="CE662" s="617"/>
      <c r="CF662" s="617"/>
      <c r="CG662" s="617"/>
      <c r="CH662" s="617"/>
      <c r="CI662" s="617"/>
      <c r="CJ662" s="617"/>
      <c r="CK662" s="617"/>
      <c r="CL662" s="617"/>
      <c r="CM662" s="617"/>
      <c r="CN662" s="617"/>
      <c r="CO662" s="617"/>
      <c r="CP662" s="617"/>
      <c r="CQ662" s="617"/>
      <c r="CR662" s="617"/>
      <c r="CS662" s="617"/>
      <c r="CT662" s="617"/>
      <c r="CU662" s="617"/>
      <c r="CV662" s="617"/>
      <c r="CW662" s="617"/>
      <c r="CX662" s="617"/>
      <c r="CY662" s="617"/>
      <c r="CZ662" s="617"/>
      <c r="DA662" s="617"/>
      <c r="DB662" s="617"/>
      <c r="DC662" s="617"/>
      <c r="DD662" s="617"/>
      <c r="DE662" s="617"/>
      <c r="DF662" s="617"/>
      <c r="DG662" s="617"/>
      <c r="DH662" s="617"/>
      <c r="DI662" s="617"/>
      <c r="DJ662" s="617"/>
      <c r="DK662" s="617"/>
      <c r="DL662" s="617"/>
      <c r="DM662" s="617"/>
      <c r="DN662" s="617"/>
      <c r="DO662" s="617"/>
      <c r="DP662" s="617"/>
      <c r="DQ662" s="617"/>
      <c r="DR662" s="617"/>
      <c r="DS662" s="617"/>
      <c r="DT662" s="617"/>
      <c r="DU662" s="617"/>
      <c r="DV662" s="617"/>
      <c r="DW662" s="617"/>
      <c r="DX662" s="617"/>
      <c r="DY662" s="617"/>
      <c r="DZ662" s="617"/>
      <c r="EA662" s="617"/>
      <c r="EB662" s="617"/>
      <c r="EC662" s="617"/>
      <c r="ED662" s="617"/>
      <c r="EE662" s="617"/>
      <c r="EF662" s="617"/>
      <c r="EG662" s="617"/>
      <c r="EH662" s="617"/>
      <c r="EI662" s="617"/>
      <c r="EJ662" s="617"/>
      <c r="EK662" s="617"/>
      <c r="EL662" s="617"/>
      <c r="EM662" s="617"/>
      <c r="EN662" s="617"/>
      <c r="EO662" s="617"/>
      <c r="EP662" s="617"/>
      <c r="EQ662" s="617"/>
      <c r="ER662" s="617"/>
      <c r="ES662" s="617"/>
      <c r="ET662" s="617"/>
      <c r="EU662" s="617"/>
      <c r="EV662" s="617"/>
      <c r="EW662" s="617"/>
      <c r="EX662" s="617"/>
      <c r="EY662" s="617"/>
      <c r="EZ662" s="617"/>
      <c r="FA662" s="617"/>
      <c r="FB662" s="617"/>
      <c r="FC662" s="617"/>
      <c r="FD662" s="617"/>
      <c r="FE662" s="617"/>
      <c r="FF662" s="617"/>
      <c r="FG662" s="617"/>
      <c r="FH662" s="617"/>
      <c r="FI662" s="617"/>
      <c r="FJ662" s="617"/>
      <c r="FK662" s="617"/>
      <c r="FL662" s="617"/>
      <c r="FM662" s="617"/>
      <c r="FN662" s="617"/>
      <c r="FO662" s="617"/>
      <c r="FP662" s="617"/>
      <c r="FQ662" s="617"/>
      <c r="FR662" s="617"/>
      <c r="FS662" s="617"/>
      <c r="FT662" s="617"/>
      <c r="FU662" s="617"/>
      <c r="FV662" s="617"/>
      <c r="FW662" s="617"/>
      <c r="FX662" s="617"/>
      <c r="FY662" s="617"/>
      <c r="FZ662" s="617"/>
      <c r="GA662" s="617"/>
      <c r="GB662" s="617"/>
      <c r="GC662" s="617"/>
      <c r="GD662" s="617"/>
      <c r="GE662" s="617"/>
      <c r="GF662" s="617"/>
      <c r="GG662" s="617"/>
      <c r="GH662" s="617"/>
      <c r="GI662" s="617"/>
      <c r="GJ662" s="617"/>
      <c r="GK662" s="617"/>
      <c r="GL662" s="617"/>
      <c r="GM662" s="617"/>
      <c r="GN662" s="617"/>
      <c r="GO662" s="617"/>
      <c r="GP662" s="617"/>
      <c r="GQ662" s="617"/>
      <c r="GR662" s="617"/>
      <c r="GS662" s="617"/>
      <c r="GT662" s="617"/>
      <c r="GU662" s="617"/>
      <c r="GV662" s="617"/>
      <c r="GW662" s="617"/>
      <c r="GX662" s="617"/>
      <c r="GY662" s="617"/>
      <c r="GZ662" s="617"/>
      <c r="HA662" s="617"/>
      <c r="HB662" s="617"/>
      <c r="HC662" s="617"/>
      <c r="HD662" s="617"/>
      <c r="HE662" s="617"/>
      <c r="HF662" s="617"/>
      <c r="HG662" s="617"/>
      <c r="HH662" s="617"/>
      <c r="HI662" s="617"/>
      <c r="HJ662" s="617"/>
      <c r="HK662" s="617"/>
      <c r="HL662" s="617"/>
      <c r="HM662" s="617"/>
      <c r="HN662" s="617"/>
      <c r="HO662" s="617"/>
      <c r="HP662" s="617"/>
      <c r="HQ662" s="617"/>
      <c r="HR662" s="617"/>
      <c r="HS662" s="617"/>
      <c r="HT662" s="617"/>
      <c r="HU662" s="617"/>
      <c r="HV662" s="617"/>
      <c r="HW662" s="617"/>
      <c r="HX662" s="617"/>
      <c r="HY662" s="617"/>
      <c r="HZ662" s="617"/>
      <c r="IA662" s="617"/>
      <c r="IB662" s="617"/>
      <c r="IC662" s="617"/>
      <c r="ID662" s="617"/>
      <c r="IE662" s="617"/>
      <c r="IF662" s="617"/>
      <c r="IG662" s="617"/>
      <c r="IH662" s="617"/>
      <c r="II662" s="617"/>
      <c r="IJ662" s="617"/>
      <c r="IK662" s="617"/>
      <c r="IL662" s="617"/>
      <c r="IM662" s="617"/>
      <c r="IN662" s="617"/>
      <c r="IO662" s="617"/>
      <c r="IP662" s="617"/>
      <c r="IQ662" s="617"/>
      <c r="IR662" s="617"/>
      <c r="IS662" s="617"/>
      <c r="IT662" s="617"/>
      <c r="IU662" s="617"/>
      <c r="IV662" s="617"/>
      <c r="IW662" s="617"/>
      <c r="IX662" s="617"/>
      <c r="IY662" s="617"/>
      <c r="IZ662" s="617"/>
      <c r="JA662" s="617"/>
      <c r="JB662" s="617"/>
      <c r="JC662" s="617"/>
      <c r="JD662" s="617"/>
      <c r="JE662" s="617"/>
      <c r="JF662" s="617"/>
      <c r="JG662" s="617"/>
      <c r="JH662" s="617"/>
      <c r="JI662" s="617"/>
      <c r="JJ662" s="617"/>
      <c r="JK662" s="617"/>
      <c r="JL662" s="617"/>
      <c r="JM662" s="617"/>
      <c r="JN662" s="617"/>
      <c r="JO662" s="617"/>
      <c r="JP662" s="617"/>
      <c r="JQ662" s="617"/>
      <c r="JR662" s="617"/>
      <c r="JS662" s="617"/>
      <c r="JT662" s="617"/>
      <c r="JU662" s="617"/>
      <c r="JV662" s="617"/>
      <c r="JW662" s="617"/>
      <c r="JX662" s="617"/>
      <c r="JY662" s="617"/>
      <c r="JZ662" s="617"/>
      <c r="KA662" s="617"/>
      <c r="KB662" s="617"/>
      <c r="KC662" s="617"/>
      <c r="KD662" s="617"/>
      <c r="KE662" s="617"/>
      <c r="KF662" s="617"/>
      <c r="KG662" s="617"/>
      <c r="KH662" s="617"/>
      <c r="KI662" s="617"/>
      <c r="KJ662" s="617"/>
      <c r="KK662" s="617"/>
      <c r="KL662" s="617"/>
      <c r="KM662" s="617"/>
      <c r="KN662" s="617"/>
      <c r="KO662" s="617"/>
      <c r="KP662" s="617"/>
      <c r="KQ662" s="617"/>
      <c r="KR662" s="617"/>
      <c r="KS662" s="617"/>
      <c r="KT662" s="617"/>
      <c r="KU662" s="617"/>
      <c r="KV662" s="617"/>
      <c r="KW662" s="617"/>
      <c r="KX662" s="617"/>
      <c r="KY662" s="617"/>
      <c r="KZ662" s="617"/>
      <c r="LA662" s="617"/>
      <c r="LB662" s="617"/>
      <c r="LC662" s="617"/>
      <c r="LD662" s="617"/>
      <c r="LE662" s="617"/>
      <c r="LF662" s="617"/>
      <c r="LG662" s="617"/>
      <c r="LH662" s="617"/>
      <c r="LI662" s="617"/>
      <c r="LJ662" s="617"/>
      <c r="LK662" s="617"/>
      <c r="LL662" s="617"/>
      <c r="LM662" s="617"/>
      <c r="LN662" s="617"/>
      <c r="LO662" s="617"/>
      <c r="LP662" s="617"/>
      <c r="LQ662" s="617"/>
      <c r="LR662" s="617"/>
      <c r="LS662" s="617"/>
      <c r="LT662" s="617"/>
      <c r="LU662" s="617"/>
      <c r="LV662" s="617"/>
      <c r="LW662" s="617"/>
      <c r="LX662" s="617"/>
      <c r="LY662" s="617"/>
      <c r="LZ662" s="617"/>
      <c r="MA662" s="617"/>
      <c r="MB662" s="617"/>
      <c r="MC662" s="617"/>
      <c r="MD662" s="617"/>
      <c r="ME662" s="617"/>
      <c r="MF662" s="617"/>
      <c r="MG662" s="617"/>
      <c r="MH662" s="617"/>
      <c r="MI662" s="617"/>
      <c r="MJ662" s="617"/>
      <c r="MK662" s="617"/>
      <c r="ML662" s="617"/>
      <c r="MM662" s="617"/>
      <c r="MN662" s="617"/>
      <c r="MO662" s="617"/>
      <c r="MP662" s="617"/>
      <c r="MQ662" s="617"/>
      <c r="MR662" s="617"/>
      <c r="MS662" s="617"/>
      <c r="MT662" s="617"/>
      <c r="MU662" s="617"/>
      <c r="MV662" s="617"/>
      <c r="MW662" s="617"/>
      <c r="MX662" s="617"/>
      <c r="MY662" s="617"/>
      <c r="MZ662" s="617"/>
      <c r="NA662" s="617"/>
      <c r="NB662" s="617"/>
      <c r="NC662" s="617"/>
      <c r="ND662" s="617"/>
      <c r="NE662" s="617"/>
      <c r="NF662" s="617"/>
      <c r="NG662" s="617"/>
      <c r="NH662" s="617"/>
      <c r="NI662" s="617"/>
      <c r="NJ662" s="617"/>
      <c r="NK662" s="617"/>
      <c r="NL662" s="617"/>
      <c r="NM662" s="617"/>
      <c r="NN662" s="617"/>
      <c r="NO662" s="617"/>
      <c r="NP662" s="617"/>
      <c r="NQ662" s="617"/>
      <c r="NR662" s="617"/>
      <c r="NS662" s="617"/>
      <c r="NT662" s="617"/>
      <c r="NU662" s="617"/>
      <c r="NV662" s="617"/>
      <c r="NW662" s="617"/>
      <c r="NX662" s="617"/>
      <c r="NY662" s="617"/>
      <c r="NZ662" s="617"/>
      <c r="OA662" s="617"/>
      <c r="OB662" s="617"/>
      <c r="OC662" s="617"/>
      <c r="OD662" s="617"/>
      <c r="OE662" s="617"/>
      <c r="OF662" s="617"/>
      <c r="OG662" s="617"/>
      <c r="OH662" s="617"/>
      <c r="OI662" s="617"/>
      <c r="OJ662" s="617"/>
      <c r="OK662" s="617"/>
      <c r="OL662" s="617"/>
      <c r="OM662" s="617"/>
      <c r="ON662" s="617"/>
      <c r="OO662" s="617"/>
      <c r="OP662" s="617"/>
      <c r="OQ662" s="617"/>
      <c r="OR662" s="617"/>
      <c r="OS662" s="617"/>
      <c r="OT662" s="617"/>
      <c r="OU662" s="617"/>
      <c r="OV662" s="617"/>
      <c r="OW662" s="617"/>
      <c r="OX662" s="617"/>
      <c r="OY662" s="617"/>
      <c r="OZ662" s="617"/>
      <c r="PA662" s="617"/>
      <c r="PB662" s="617"/>
      <c r="PC662" s="617"/>
      <c r="PD662" s="617"/>
      <c r="PE662" s="617"/>
      <c r="PF662" s="617"/>
      <c r="PG662" s="617"/>
      <c r="PH662" s="617"/>
      <c r="PI662" s="617"/>
      <c r="PJ662" s="617"/>
      <c r="PK662" s="617"/>
      <c r="PL662" s="617"/>
      <c r="PM662" s="617"/>
      <c r="PN662" s="617"/>
      <c r="PO662" s="617"/>
      <c r="PP662" s="617"/>
      <c r="PQ662" s="617"/>
      <c r="PR662" s="617"/>
      <c r="PS662" s="617"/>
      <c r="PT662" s="617"/>
      <c r="PU662" s="617"/>
      <c r="PV662" s="617"/>
      <c r="PW662" s="617"/>
      <c r="PX662" s="617"/>
      <c r="PY662" s="617"/>
      <c r="PZ662" s="617"/>
      <c r="QA662" s="617"/>
      <c r="QB662" s="617"/>
      <c r="QC662" s="617"/>
      <c r="QD662" s="617"/>
      <c r="QE662" s="617"/>
      <c r="QF662" s="617"/>
      <c r="QG662" s="617"/>
      <c r="QH662" s="617"/>
      <c r="QI662" s="617"/>
      <c r="QJ662" s="617"/>
      <c r="QK662" s="617"/>
      <c r="QL662" s="617"/>
      <c r="QM662" s="617"/>
      <c r="QN662" s="617"/>
      <c r="QO662" s="617"/>
      <c r="QP662" s="617"/>
      <c r="QQ662" s="617"/>
      <c r="QR662" s="617"/>
      <c r="QS662" s="617"/>
      <c r="QT662" s="617"/>
      <c r="QU662" s="617"/>
      <c r="QV662" s="617"/>
      <c r="QW662" s="617"/>
      <c r="QX662" s="617"/>
      <c r="QY662" s="617"/>
      <c r="QZ662" s="617"/>
      <c r="RA662" s="617"/>
      <c r="RB662" s="617"/>
      <c r="RC662" s="617"/>
      <c r="RD662" s="617"/>
      <c r="RE662" s="617"/>
      <c r="RF662" s="617"/>
      <c r="RG662" s="617"/>
      <c r="RH662" s="617"/>
      <c r="RI662" s="617"/>
      <c r="RJ662" s="617"/>
      <c r="RK662" s="617"/>
      <c r="RL662" s="617"/>
      <c r="RM662" s="617"/>
      <c r="RN662" s="617"/>
      <c r="RO662" s="617"/>
      <c r="RP662" s="617"/>
      <c r="RQ662" s="617"/>
      <c r="RR662" s="617"/>
      <c r="RS662" s="617"/>
      <c r="RT662" s="617"/>
      <c r="RU662" s="617"/>
      <c r="RV662" s="617"/>
      <c r="RW662" s="617"/>
      <c r="RX662" s="617"/>
      <c r="RY662" s="617"/>
      <c r="RZ662" s="617"/>
      <c r="SA662" s="617"/>
      <c r="SB662" s="617"/>
      <c r="SC662" s="617"/>
      <c r="SD662" s="617"/>
      <c r="SE662" s="617"/>
      <c r="SF662" s="617"/>
      <c r="SG662" s="617"/>
      <c r="SH662" s="617"/>
      <c r="SI662" s="617"/>
      <c r="SJ662" s="617"/>
      <c r="SK662" s="617"/>
      <c r="SL662" s="617"/>
      <c r="SM662" s="617"/>
      <c r="SN662" s="617"/>
      <c r="SO662" s="617"/>
      <c r="SP662" s="617"/>
      <c r="SQ662" s="617"/>
      <c r="SR662" s="617"/>
      <c r="SS662" s="617"/>
      <c r="ST662" s="617"/>
      <c r="SU662" s="617"/>
      <c r="SV662" s="617"/>
      <c r="SW662" s="617"/>
      <c r="SX662" s="617"/>
      <c r="SY662" s="617"/>
      <c r="SZ662" s="617"/>
      <c r="TA662" s="617"/>
      <c r="TB662" s="617"/>
      <c r="TC662" s="617"/>
      <c r="TD662" s="617"/>
      <c r="TE662" s="617"/>
      <c r="TF662" s="617"/>
      <c r="TG662" s="617"/>
      <c r="TH662" s="617"/>
      <c r="TI662" s="617"/>
    </row>
    <row r="663" spans="1:529" s="854" customFormat="1" ht="27.75" customHeight="1" x14ac:dyDescent="0.25">
      <c r="A663" s="499">
        <v>13140169</v>
      </c>
      <c r="B663" s="254">
        <v>40612</v>
      </c>
      <c r="C663" s="255" t="s">
        <v>6271</v>
      </c>
      <c r="D663" s="255" t="s">
        <v>6262</v>
      </c>
      <c r="E663" s="255"/>
      <c r="F663" s="255"/>
      <c r="G663" s="255"/>
      <c r="H663" s="499" t="s">
        <v>1508</v>
      </c>
      <c r="I663" s="254">
        <v>40632</v>
      </c>
      <c r="J663" s="254">
        <v>42822</v>
      </c>
      <c r="K663" s="255" t="s">
        <v>1113</v>
      </c>
      <c r="L663" s="255"/>
      <c r="M663" s="255" t="s">
        <v>299</v>
      </c>
      <c r="N663" s="255" t="s">
        <v>66</v>
      </c>
      <c r="O663" s="255">
        <v>1860594.8</v>
      </c>
      <c r="P663" s="71" t="s">
        <v>7517</v>
      </c>
      <c r="Q663" s="71" t="s">
        <v>7518</v>
      </c>
      <c r="R663" s="68"/>
      <c r="S663" s="68"/>
      <c r="T663" s="747">
        <v>554.15</v>
      </c>
      <c r="U663" s="255">
        <v>5098</v>
      </c>
      <c r="V663" s="255">
        <v>1860594.8</v>
      </c>
      <c r="W663" s="255" t="s">
        <v>1090</v>
      </c>
      <c r="X663" s="255">
        <v>35</v>
      </c>
      <c r="Y663" s="255">
        <v>25</v>
      </c>
      <c r="Z663" s="255">
        <v>125</v>
      </c>
      <c r="AA663" s="255" t="s">
        <v>1091</v>
      </c>
      <c r="AB663" s="255" t="s">
        <v>1091</v>
      </c>
      <c r="AC663" s="255" t="s">
        <v>1091</v>
      </c>
      <c r="AD663" s="255">
        <v>15</v>
      </c>
      <c r="AE663" s="255">
        <v>2</v>
      </c>
      <c r="AF663" s="255">
        <v>0.3</v>
      </c>
      <c r="AG663" s="255" t="s">
        <v>4246</v>
      </c>
      <c r="AH663" s="255"/>
      <c r="AI663" s="255" t="s">
        <v>6263</v>
      </c>
      <c r="AJ663" s="255" t="s">
        <v>2527</v>
      </c>
      <c r="AK663" s="501" t="s">
        <v>6268</v>
      </c>
      <c r="AL663" s="501" t="s">
        <v>6634</v>
      </c>
      <c r="AM663" s="274"/>
      <c r="AN663" s="617"/>
      <c r="AO663" s="617"/>
      <c r="AP663" s="617"/>
      <c r="AQ663" s="617"/>
      <c r="AR663" s="617"/>
      <c r="AS663" s="617"/>
      <c r="AT663" s="617"/>
      <c r="AU663" s="617"/>
      <c r="AV663" s="617"/>
      <c r="AW663" s="617"/>
      <c r="AX663" s="617"/>
      <c r="AY663" s="617"/>
      <c r="AZ663" s="617"/>
      <c r="BA663" s="617"/>
      <c r="BB663" s="617"/>
      <c r="BC663" s="617"/>
      <c r="BD663" s="617"/>
      <c r="BE663" s="617"/>
      <c r="BF663" s="617"/>
      <c r="BG663" s="617"/>
      <c r="BH663" s="617"/>
      <c r="BI663" s="617"/>
      <c r="BJ663" s="617"/>
      <c r="BK663" s="617"/>
      <c r="BL663" s="617"/>
      <c r="BM663" s="617"/>
      <c r="BN663" s="617"/>
      <c r="BO663" s="617"/>
      <c r="BP663" s="617"/>
      <c r="BQ663" s="617"/>
      <c r="BR663" s="617"/>
      <c r="BS663" s="617"/>
      <c r="BT663" s="617"/>
      <c r="BU663" s="617"/>
      <c r="BV663" s="617"/>
      <c r="BW663" s="617"/>
      <c r="BX663" s="617"/>
      <c r="BY663" s="617"/>
      <c r="BZ663" s="617"/>
      <c r="CA663" s="617"/>
      <c r="CB663" s="617"/>
      <c r="CC663" s="617"/>
      <c r="CD663" s="617"/>
      <c r="CE663" s="617"/>
      <c r="CF663" s="617"/>
      <c r="CG663" s="617"/>
      <c r="CH663" s="617"/>
      <c r="CI663" s="617"/>
      <c r="CJ663" s="617"/>
      <c r="CK663" s="617"/>
      <c r="CL663" s="617"/>
      <c r="CM663" s="617"/>
      <c r="CN663" s="617"/>
      <c r="CO663" s="617"/>
      <c r="CP663" s="617"/>
      <c r="CQ663" s="617"/>
      <c r="CR663" s="617"/>
      <c r="CS663" s="617"/>
      <c r="CT663" s="617"/>
      <c r="CU663" s="617"/>
      <c r="CV663" s="617"/>
      <c r="CW663" s="617"/>
      <c r="CX663" s="617"/>
      <c r="CY663" s="617"/>
      <c r="CZ663" s="617"/>
      <c r="DA663" s="617"/>
      <c r="DB663" s="617"/>
      <c r="DC663" s="617"/>
      <c r="DD663" s="617"/>
      <c r="DE663" s="617"/>
      <c r="DF663" s="617"/>
      <c r="DG663" s="617"/>
      <c r="DH663" s="617"/>
      <c r="DI663" s="617"/>
      <c r="DJ663" s="617"/>
      <c r="DK663" s="617"/>
      <c r="DL663" s="617"/>
      <c r="DM663" s="617"/>
      <c r="DN663" s="617"/>
      <c r="DO663" s="617"/>
      <c r="DP663" s="617"/>
      <c r="DQ663" s="617"/>
      <c r="DR663" s="617"/>
      <c r="DS663" s="617"/>
      <c r="DT663" s="617"/>
      <c r="DU663" s="617"/>
      <c r="DV663" s="617"/>
      <c r="DW663" s="617"/>
      <c r="DX663" s="617"/>
      <c r="DY663" s="617"/>
      <c r="DZ663" s="617"/>
      <c r="EA663" s="617"/>
      <c r="EB663" s="617"/>
      <c r="EC663" s="617"/>
      <c r="ED663" s="617"/>
      <c r="EE663" s="617"/>
      <c r="EF663" s="617"/>
      <c r="EG663" s="617"/>
      <c r="EH663" s="617"/>
      <c r="EI663" s="617"/>
      <c r="EJ663" s="617"/>
      <c r="EK663" s="617"/>
      <c r="EL663" s="617"/>
      <c r="EM663" s="617"/>
      <c r="EN663" s="617"/>
      <c r="EO663" s="617"/>
      <c r="EP663" s="617"/>
      <c r="EQ663" s="617"/>
      <c r="ER663" s="617"/>
      <c r="ES663" s="617"/>
      <c r="ET663" s="617"/>
      <c r="EU663" s="617"/>
      <c r="EV663" s="617"/>
      <c r="EW663" s="617"/>
      <c r="EX663" s="617"/>
      <c r="EY663" s="617"/>
      <c r="EZ663" s="617"/>
      <c r="FA663" s="617"/>
      <c r="FB663" s="617"/>
      <c r="FC663" s="617"/>
      <c r="FD663" s="617"/>
      <c r="FE663" s="617"/>
      <c r="FF663" s="617"/>
      <c r="FG663" s="617"/>
      <c r="FH663" s="617"/>
      <c r="FI663" s="617"/>
      <c r="FJ663" s="617"/>
      <c r="FK663" s="617"/>
      <c r="FL663" s="617"/>
      <c r="FM663" s="617"/>
      <c r="FN663" s="617"/>
      <c r="FO663" s="617"/>
      <c r="FP663" s="617"/>
      <c r="FQ663" s="617"/>
      <c r="FR663" s="617"/>
      <c r="FS663" s="617"/>
      <c r="FT663" s="617"/>
      <c r="FU663" s="617"/>
      <c r="FV663" s="617"/>
      <c r="FW663" s="617"/>
      <c r="FX663" s="617"/>
      <c r="FY663" s="617"/>
      <c r="FZ663" s="617"/>
      <c r="GA663" s="617"/>
      <c r="GB663" s="617"/>
      <c r="GC663" s="617"/>
      <c r="GD663" s="617"/>
      <c r="GE663" s="617"/>
      <c r="GF663" s="617"/>
      <c r="GG663" s="617"/>
      <c r="GH663" s="617"/>
      <c r="GI663" s="617"/>
      <c r="GJ663" s="617"/>
      <c r="GK663" s="617"/>
      <c r="GL663" s="617"/>
      <c r="GM663" s="617"/>
      <c r="GN663" s="617"/>
      <c r="GO663" s="617"/>
      <c r="GP663" s="617"/>
      <c r="GQ663" s="617"/>
      <c r="GR663" s="617"/>
      <c r="GS663" s="617"/>
      <c r="GT663" s="617"/>
      <c r="GU663" s="617"/>
      <c r="GV663" s="617"/>
      <c r="GW663" s="617"/>
      <c r="GX663" s="617"/>
      <c r="GY663" s="617"/>
      <c r="GZ663" s="617"/>
      <c r="HA663" s="617"/>
      <c r="HB663" s="617"/>
      <c r="HC663" s="617"/>
      <c r="HD663" s="617"/>
      <c r="HE663" s="617"/>
      <c r="HF663" s="617"/>
      <c r="HG663" s="617"/>
      <c r="HH663" s="617"/>
      <c r="HI663" s="617"/>
      <c r="HJ663" s="617"/>
      <c r="HK663" s="617"/>
      <c r="HL663" s="617"/>
      <c r="HM663" s="617"/>
      <c r="HN663" s="617"/>
      <c r="HO663" s="617"/>
      <c r="HP663" s="617"/>
      <c r="HQ663" s="617"/>
      <c r="HR663" s="617"/>
      <c r="HS663" s="617"/>
      <c r="HT663" s="617"/>
      <c r="HU663" s="617"/>
      <c r="HV663" s="617"/>
      <c r="HW663" s="617"/>
      <c r="HX663" s="617"/>
      <c r="HY663" s="617"/>
      <c r="HZ663" s="617"/>
      <c r="IA663" s="617"/>
      <c r="IB663" s="617"/>
      <c r="IC663" s="617"/>
      <c r="ID663" s="617"/>
      <c r="IE663" s="617"/>
      <c r="IF663" s="617"/>
      <c r="IG663" s="617"/>
      <c r="IH663" s="617"/>
      <c r="II663" s="617"/>
      <c r="IJ663" s="617"/>
      <c r="IK663" s="617"/>
      <c r="IL663" s="617"/>
      <c r="IM663" s="617"/>
      <c r="IN663" s="617"/>
      <c r="IO663" s="617"/>
      <c r="IP663" s="617"/>
      <c r="IQ663" s="617"/>
      <c r="IR663" s="617"/>
      <c r="IS663" s="617"/>
      <c r="IT663" s="617"/>
      <c r="IU663" s="617"/>
      <c r="IV663" s="617"/>
      <c r="IW663" s="617"/>
      <c r="IX663" s="617"/>
      <c r="IY663" s="617"/>
      <c r="IZ663" s="617"/>
      <c r="JA663" s="617"/>
      <c r="JB663" s="617"/>
      <c r="JC663" s="617"/>
      <c r="JD663" s="617"/>
      <c r="JE663" s="617"/>
      <c r="JF663" s="617"/>
      <c r="JG663" s="617"/>
      <c r="JH663" s="617"/>
      <c r="JI663" s="617"/>
      <c r="JJ663" s="617"/>
      <c r="JK663" s="617"/>
      <c r="JL663" s="617"/>
      <c r="JM663" s="617"/>
      <c r="JN663" s="617"/>
      <c r="JO663" s="617"/>
      <c r="JP663" s="617"/>
      <c r="JQ663" s="617"/>
      <c r="JR663" s="617"/>
      <c r="JS663" s="617"/>
      <c r="JT663" s="617"/>
      <c r="JU663" s="617"/>
      <c r="JV663" s="617"/>
      <c r="JW663" s="617"/>
      <c r="JX663" s="617"/>
      <c r="JY663" s="617"/>
      <c r="JZ663" s="617"/>
      <c r="KA663" s="617"/>
      <c r="KB663" s="617"/>
      <c r="KC663" s="617"/>
      <c r="KD663" s="617"/>
      <c r="KE663" s="617"/>
      <c r="KF663" s="617"/>
      <c r="KG663" s="617"/>
      <c r="KH663" s="617"/>
      <c r="KI663" s="617"/>
      <c r="KJ663" s="617"/>
      <c r="KK663" s="617"/>
      <c r="KL663" s="617"/>
      <c r="KM663" s="617"/>
      <c r="KN663" s="617"/>
      <c r="KO663" s="617"/>
      <c r="KP663" s="617"/>
      <c r="KQ663" s="617"/>
      <c r="KR663" s="617"/>
      <c r="KS663" s="617"/>
      <c r="KT663" s="617"/>
      <c r="KU663" s="617"/>
      <c r="KV663" s="617"/>
      <c r="KW663" s="617"/>
      <c r="KX663" s="617"/>
      <c r="KY663" s="617"/>
      <c r="KZ663" s="617"/>
      <c r="LA663" s="617"/>
      <c r="LB663" s="617"/>
      <c r="LC663" s="617"/>
      <c r="LD663" s="617"/>
      <c r="LE663" s="617"/>
      <c r="LF663" s="617"/>
      <c r="LG663" s="617"/>
      <c r="LH663" s="617"/>
      <c r="LI663" s="617"/>
      <c r="LJ663" s="617"/>
      <c r="LK663" s="617"/>
      <c r="LL663" s="617"/>
      <c r="LM663" s="617"/>
      <c r="LN663" s="617"/>
      <c r="LO663" s="617"/>
      <c r="LP663" s="617"/>
      <c r="LQ663" s="617"/>
      <c r="LR663" s="617"/>
      <c r="LS663" s="617"/>
      <c r="LT663" s="617"/>
      <c r="LU663" s="617"/>
      <c r="LV663" s="617"/>
      <c r="LW663" s="617"/>
      <c r="LX663" s="617"/>
      <c r="LY663" s="617"/>
      <c r="LZ663" s="617"/>
      <c r="MA663" s="617"/>
      <c r="MB663" s="617"/>
      <c r="MC663" s="617"/>
      <c r="MD663" s="617"/>
      <c r="ME663" s="617"/>
      <c r="MF663" s="617"/>
      <c r="MG663" s="617"/>
      <c r="MH663" s="617"/>
      <c r="MI663" s="617"/>
      <c r="MJ663" s="617"/>
      <c r="MK663" s="617"/>
      <c r="ML663" s="617"/>
      <c r="MM663" s="617"/>
      <c r="MN663" s="617"/>
      <c r="MO663" s="617"/>
      <c r="MP663" s="617"/>
      <c r="MQ663" s="617"/>
      <c r="MR663" s="617"/>
      <c r="MS663" s="617"/>
      <c r="MT663" s="617"/>
      <c r="MU663" s="617"/>
      <c r="MV663" s="617"/>
      <c r="MW663" s="617"/>
      <c r="MX663" s="617"/>
      <c r="MY663" s="617"/>
      <c r="MZ663" s="617"/>
      <c r="NA663" s="617"/>
      <c r="NB663" s="617"/>
      <c r="NC663" s="617"/>
      <c r="ND663" s="617"/>
      <c r="NE663" s="617"/>
      <c r="NF663" s="617"/>
      <c r="NG663" s="617"/>
      <c r="NH663" s="617"/>
      <c r="NI663" s="617"/>
      <c r="NJ663" s="617"/>
      <c r="NK663" s="617"/>
      <c r="NL663" s="617"/>
      <c r="NM663" s="617"/>
      <c r="NN663" s="617"/>
      <c r="NO663" s="617"/>
      <c r="NP663" s="617"/>
      <c r="NQ663" s="617"/>
      <c r="NR663" s="617"/>
      <c r="NS663" s="617"/>
      <c r="NT663" s="617"/>
      <c r="NU663" s="617"/>
      <c r="NV663" s="617"/>
      <c r="NW663" s="617"/>
      <c r="NX663" s="617"/>
      <c r="NY663" s="617"/>
      <c r="NZ663" s="617"/>
      <c r="OA663" s="617"/>
      <c r="OB663" s="617"/>
      <c r="OC663" s="617"/>
      <c r="OD663" s="617"/>
      <c r="OE663" s="617"/>
      <c r="OF663" s="617"/>
      <c r="OG663" s="617"/>
      <c r="OH663" s="617"/>
      <c r="OI663" s="617"/>
      <c r="OJ663" s="617"/>
      <c r="OK663" s="617"/>
      <c r="OL663" s="617"/>
      <c r="OM663" s="617"/>
      <c r="ON663" s="617"/>
      <c r="OO663" s="617"/>
      <c r="OP663" s="617"/>
      <c r="OQ663" s="617"/>
      <c r="OR663" s="617"/>
      <c r="OS663" s="617"/>
      <c r="OT663" s="617"/>
      <c r="OU663" s="617"/>
      <c r="OV663" s="617"/>
      <c r="OW663" s="617"/>
      <c r="OX663" s="617"/>
      <c r="OY663" s="617"/>
      <c r="OZ663" s="617"/>
      <c r="PA663" s="617"/>
      <c r="PB663" s="617"/>
      <c r="PC663" s="617"/>
      <c r="PD663" s="617"/>
      <c r="PE663" s="617"/>
      <c r="PF663" s="617"/>
      <c r="PG663" s="617"/>
      <c r="PH663" s="617"/>
      <c r="PI663" s="617"/>
      <c r="PJ663" s="617"/>
      <c r="PK663" s="617"/>
      <c r="PL663" s="617"/>
      <c r="PM663" s="617"/>
      <c r="PN663" s="617"/>
      <c r="PO663" s="617"/>
      <c r="PP663" s="617"/>
      <c r="PQ663" s="617"/>
      <c r="PR663" s="617"/>
      <c r="PS663" s="617"/>
      <c r="PT663" s="617"/>
      <c r="PU663" s="617"/>
      <c r="PV663" s="617"/>
      <c r="PW663" s="617"/>
      <c r="PX663" s="617"/>
      <c r="PY663" s="617"/>
      <c r="PZ663" s="617"/>
      <c r="QA663" s="617"/>
      <c r="QB663" s="617"/>
      <c r="QC663" s="617"/>
      <c r="QD663" s="617"/>
      <c r="QE663" s="617"/>
      <c r="QF663" s="617"/>
      <c r="QG663" s="617"/>
      <c r="QH663" s="617"/>
      <c r="QI663" s="617"/>
      <c r="QJ663" s="617"/>
      <c r="QK663" s="617"/>
      <c r="QL663" s="617"/>
      <c r="QM663" s="617"/>
      <c r="QN663" s="617"/>
      <c r="QO663" s="617"/>
      <c r="QP663" s="617"/>
      <c r="QQ663" s="617"/>
      <c r="QR663" s="617"/>
      <c r="QS663" s="617"/>
      <c r="QT663" s="617"/>
      <c r="QU663" s="617"/>
      <c r="QV663" s="617"/>
      <c r="QW663" s="617"/>
      <c r="QX663" s="617"/>
      <c r="QY663" s="617"/>
      <c r="QZ663" s="617"/>
      <c r="RA663" s="617"/>
      <c r="RB663" s="617"/>
      <c r="RC663" s="617"/>
      <c r="RD663" s="617"/>
      <c r="RE663" s="617"/>
      <c r="RF663" s="617"/>
      <c r="RG663" s="617"/>
      <c r="RH663" s="617"/>
      <c r="RI663" s="617"/>
      <c r="RJ663" s="617"/>
      <c r="RK663" s="617"/>
      <c r="RL663" s="617"/>
      <c r="RM663" s="617"/>
      <c r="RN663" s="617"/>
      <c r="RO663" s="617"/>
      <c r="RP663" s="617"/>
      <c r="RQ663" s="617"/>
      <c r="RR663" s="617"/>
      <c r="RS663" s="617"/>
      <c r="RT663" s="617"/>
      <c r="RU663" s="617"/>
      <c r="RV663" s="617"/>
      <c r="RW663" s="617"/>
      <c r="RX663" s="617"/>
      <c r="RY663" s="617"/>
      <c r="RZ663" s="617"/>
      <c r="SA663" s="617"/>
      <c r="SB663" s="617"/>
      <c r="SC663" s="617"/>
      <c r="SD663" s="617"/>
      <c r="SE663" s="617"/>
      <c r="SF663" s="617"/>
      <c r="SG663" s="617"/>
      <c r="SH663" s="617"/>
      <c r="SI663" s="617"/>
      <c r="SJ663" s="617"/>
      <c r="SK663" s="617"/>
      <c r="SL663" s="617"/>
      <c r="SM663" s="617"/>
      <c r="SN663" s="617"/>
      <c r="SO663" s="617"/>
      <c r="SP663" s="617"/>
      <c r="SQ663" s="617"/>
      <c r="SR663" s="617"/>
      <c r="SS663" s="617"/>
      <c r="ST663" s="617"/>
      <c r="SU663" s="617"/>
      <c r="SV663" s="617"/>
      <c r="SW663" s="617"/>
      <c r="SX663" s="617"/>
      <c r="SY663" s="617"/>
      <c r="SZ663" s="617"/>
      <c r="TA663" s="617"/>
      <c r="TB663" s="617"/>
      <c r="TC663" s="617"/>
      <c r="TD663" s="617"/>
      <c r="TE663" s="617"/>
      <c r="TF663" s="617"/>
      <c r="TG663" s="617"/>
      <c r="TH663" s="617"/>
      <c r="TI663" s="617"/>
    </row>
    <row r="664" spans="1:529" s="843" customFormat="1" ht="27.75" customHeight="1" x14ac:dyDescent="0.25">
      <c r="A664" s="39">
        <v>13140169</v>
      </c>
      <c r="B664" s="5">
        <v>40612</v>
      </c>
      <c r="C664" s="929" t="s">
        <v>6270</v>
      </c>
      <c r="D664" s="928" t="s">
        <v>6262</v>
      </c>
      <c r="E664" s="929" t="s">
        <v>141</v>
      </c>
      <c r="F664" s="929" t="s">
        <v>141</v>
      </c>
      <c r="G664" s="929" t="s">
        <v>128</v>
      </c>
      <c r="H664" s="39" t="s">
        <v>1508</v>
      </c>
      <c r="I664" s="5">
        <v>40632</v>
      </c>
      <c r="J664" s="5">
        <v>45013</v>
      </c>
      <c r="K664" s="928" t="s">
        <v>1113</v>
      </c>
      <c r="L664" s="928"/>
      <c r="M664" s="928" t="s">
        <v>299</v>
      </c>
      <c r="N664" s="928" t="s">
        <v>66</v>
      </c>
      <c r="O664" s="928">
        <v>363000</v>
      </c>
      <c r="P664" s="927" t="s">
        <v>7517</v>
      </c>
      <c r="Q664" s="927" t="s">
        <v>7518</v>
      </c>
      <c r="R664" s="928"/>
      <c r="S664" s="928"/>
      <c r="T664" s="715">
        <v>41.438000000000002</v>
      </c>
      <c r="U664" s="928">
        <v>994.52099999999996</v>
      </c>
      <c r="V664" s="928">
        <v>363000</v>
      </c>
      <c r="W664" s="928" t="s">
        <v>1090</v>
      </c>
      <c r="X664" s="928">
        <v>35</v>
      </c>
      <c r="Y664" s="928">
        <v>25</v>
      </c>
      <c r="Z664" s="928">
        <v>125</v>
      </c>
      <c r="AA664" s="928" t="s">
        <v>1091</v>
      </c>
      <c r="AB664" s="928" t="s">
        <v>1091</v>
      </c>
      <c r="AC664" s="928" t="s">
        <v>1091</v>
      </c>
      <c r="AD664" s="928">
        <v>15</v>
      </c>
      <c r="AE664" s="928">
        <v>2</v>
      </c>
      <c r="AF664" s="928">
        <v>0.3</v>
      </c>
      <c r="AG664" s="928" t="s">
        <v>4246</v>
      </c>
      <c r="AH664" s="928"/>
      <c r="AI664" s="928" t="s">
        <v>6266</v>
      </c>
      <c r="AJ664" s="928" t="s">
        <v>6267</v>
      </c>
      <c r="AK664" s="7" t="s">
        <v>6268</v>
      </c>
      <c r="AL664" s="7"/>
      <c r="AM664" s="49"/>
      <c r="AN664" s="830"/>
      <c r="AO664" s="830"/>
      <c r="AP664" s="830"/>
      <c r="AQ664" s="830"/>
      <c r="AR664" s="830"/>
      <c r="AS664" s="830"/>
      <c r="AT664" s="830"/>
      <c r="AU664" s="830"/>
      <c r="AV664" s="830"/>
      <c r="AW664" s="830"/>
      <c r="AX664" s="830"/>
      <c r="AY664" s="830"/>
      <c r="AZ664" s="830"/>
      <c r="BA664" s="830"/>
      <c r="BB664" s="830"/>
      <c r="BC664" s="830"/>
      <c r="BD664" s="830"/>
      <c r="BE664" s="830"/>
      <c r="BF664" s="830"/>
      <c r="BG664" s="830"/>
      <c r="BH664" s="830"/>
      <c r="BI664" s="830"/>
      <c r="BJ664" s="830"/>
      <c r="BK664" s="830"/>
      <c r="BL664" s="830"/>
      <c r="BM664" s="830"/>
      <c r="BN664" s="830"/>
      <c r="BO664" s="830"/>
      <c r="BP664" s="830"/>
      <c r="BQ664" s="830"/>
      <c r="BR664" s="830"/>
      <c r="BS664" s="830"/>
      <c r="BT664" s="830"/>
      <c r="BU664" s="830"/>
      <c r="BV664" s="830"/>
      <c r="BW664" s="830"/>
      <c r="BX664" s="830"/>
      <c r="BY664" s="830"/>
      <c r="BZ664" s="830"/>
      <c r="CA664" s="830"/>
      <c r="CB664" s="830"/>
      <c r="CC664" s="830"/>
      <c r="CD664" s="830"/>
      <c r="CE664" s="830"/>
      <c r="CF664" s="830"/>
      <c r="CG664" s="830"/>
      <c r="CH664" s="830"/>
      <c r="CI664" s="830"/>
      <c r="CJ664" s="830"/>
      <c r="CK664" s="830"/>
      <c r="CL664" s="830"/>
      <c r="CM664" s="830"/>
      <c r="CN664" s="830"/>
      <c r="CO664" s="830"/>
      <c r="CP664" s="830"/>
      <c r="CQ664" s="830"/>
      <c r="CR664" s="830"/>
      <c r="CS664" s="830"/>
      <c r="CT664" s="830"/>
      <c r="CU664" s="830"/>
      <c r="CV664" s="830"/>
      <c r="CW664" s="830"/>
      <c r="CX664" s="830"/>
      <c r="CY664" s="830"/>
      <c r="CZ664" s="830"/>
      <c r="DA664" s="830"/>
      <c r="DB664" s="830"/>
      <c r="DC664" s="830"/>
      <c r="DD664" s="830"/>
      <c r="DE664" s="830"/>
      <c r="DF664" s="830"/>
      <c r="DG664" s="830"/>
      <c r="DH664" s="830"/>
      <c r="DI664" s="830"/>
      <c r="DJ664" s="830"/>
      <c r="DK664" s="830"/>
      <c r="DL664" s="830"/>
      <c r="DM664" s="830"/>
      <c r="DN664" s="830"/>
      <c r="DO664" s="830"/>
      <c r="DP664" s="830"/>
      <c r="DQ664" s="830"/>
      <c r="DR664" s="830"/>
      <c r="DS664" s="830"/>
      <c r="DT664" s="830"/>
      <c r="DU664" s="830"/>
      <c r="DV664" s="830"/>
      <c r="DW664" s="830"/>
      <c r="DX664" s="830"/>
      <c r="DY664" s="830"/>
      <c r="DZ664" s="830"/>
      <c r="EA664" s="830"/>
      <c r="EB664" s="830"/>
      <c r="EC664" s="830"/>
      <c r="ED664" s="830"/>
      <c r="EE664" s="830"/>
      <c r="EF664" s="830"/>
      <c r="EG664" s="830"/>
      <c r="EH664" s="830"/>
      <c r="EI664" s="830"/>
      <c r="EJ664" s="830"/>
      <c r="EK664" s="830"/>
      <c r="EL664" s="830"/>
      <c r="EM664" s="830"/>
      <c r="EN664" s="830"/>
      <c r="EO664" s="830"/>
      <c r="EP664" s="830"/>
      <c r="EQ664" s="830"/>
      <c r="ER664" s="830"/>
      <c r="ES664" s="830"/>
      <c r="ET664" s="830"/>
      <c r="EU664" s="830"/>
      <c r="EV664" s="830"/>
      <c r="EW664" s="830"/>
      <c r="EX664" s="830"/>
      <c r="EY664" s="830"/>
      <c r="EZ664" s="830"/>
      <c r="FA664" s="830"/>
      <c r="FB664" s="830"/>
      <c r="FC664" s="830"/>
      <c r="FD664" s="830"/>
      <c r="FE664" s="830"/>
      <c r="FF664" s="830"/>
      <c r="FG664" s="830"/>
      <c r="FH664" s="830"/>
      <c r="FI664" s="830"/>
      <c r="FJ664" s="830"/>
      <c r="FK664" s="830"/>
      <c r="FL664" s="830"/>
      <c r="FM664" s="830"/>
      <c r="FN664" s="830"/>
      <c r="FO664" s="830"/>
      <c r="FP664" s="830"/>
      <c r="FQ664" s="830"/>
      <c r="FR664" s="830"/>
      <c r="FS664" s="830"/>
      <c r="FT664" s="830"/>
      <c r="FU664" s="830"/>
      <c r="FV664" s="830"/>
      <c r="FW664" s="830"/>
      <c r="FX664" s="830"/>
      <c r="FY664" s="830"/>
      <c r="FZ664" s="830"/>
      <c r="GA664" s="830"/>
      <c r="GB664" s="830"/>
      <c r="GC664" s="830"/>
      <c r="GD664" s="830"/>
      <c r="GE664" s="830"/>
      <c r="GF664" s="830"/>
      <c r="GG664" s="830"/>
      <c r="GH664" s="830"/>
      <c r="GI664" s="830"/>
      <c r="GJ664" s="830"/>
      <c r="GK664" s="830"/>
      <c r="GL664" s="830"/>
      <c r="GM664" s="830"/>
      <c r="GN664" s="830"/>
      <c r="GO664" s="830"/>
      <c r="GP664" s="830"/>
      <c r="GQ664" s="830"/>
      <c r="GR664" s="830"/>
      <c r="GS664" s="830"/>
      <c r="GT664" s="830"/>
      <c r="GU664" s="830"/>
      <c r="GV664" s="830"/>
      <c r="GW664" s="830"/>
      <c r="GX664" s="830"/>
      <c r="GY664" s="830"/>
      <c r="GZ664" s="830"/>
      <c r="HA664" s="830"/>
      <c r="HB664" s="830"/>
      <c r="HC664" s="830"/>
      <c r="HD664" s="830"/>
      <c r="HE664" s="830"/>
      <c r="HF664" s="830"/>
      <c r="HG664" s="830"/>
      <c r="HH664" s="830"/>
      <c r="HI664" s="830"/>
      <c r="HJ664" s="830"/>
      <c r="HK664" s="830"/>
      <c r="HL664" s="830"/>
      <c r="HM664" s="830"/>
      <c r="HN664" s="830"/>
      <c r="HO664" s="830"/>
      <c r="HP664" s="830"/>
      <c r="HQ664" s="830"/>
      <c r="HR664" s="830"/>
      <c r="HS664" s="830"/>
      <c r="HT664" s="830"/>
      <c r="HU664" s="830"/>
      <c r="HV664" s="830"/>
      <c r="HW664" s="830"/>
      <c r="HX664" s="830"/>
      <c r="HY664" s="830"/>
      <c r="HZ664" s="830"/>
      <c r="IA664" s="830"/>
      <c r="IB664" s="830"/>
      <c r="IC664" s="830"/>
      <c r="ID664" s="830"/>
      <c r="IE664" s="830"/>
      <c r="IF664" s="830"/>
      <c r="IG664" s="830"/>
      <c r="IH664" s="830"/>
      <c r="II664" s="830"/>
      <c r="IJ664" s="830"/>
      <c r="IK664" s="830"/>
      <c r="IL664" s="830"/>
      <c r="IM664" s="830"/>
      <c r="IN664" s="830"/>
      <c r="IO664" s="830"/>
      <c r="IP664" s="830"/>
      <c r="IQ664" s="830"/>
      <c r="IR664" s="830"/>
      <c r="IS664" s="830"/>
      <c r="IT664" s="830"/>
      <c r="IU664" s="830"/>
      <c r="IV664" s="830"/>
      <c r="IW664" s="830"/>
      <c r="IX664" s="830"/>
      <c r="IY664" s="830"/>
      <c r="IZ664" s="830"/>
      <c r="JA664" s="830"/>
      <c r="JB664" s="830"/>
      <c r="JC664" s="830"/>
      <c r="JD664" s="830"/>
      <c r="JE664" s="830"/>
      <c r="JF664" s="830"/>
      <c r="JG664" s="830"/>
      <c r="JH664" s="830"/>
      <c r="JI664" s="830"/>
      <c r="JJ664" s="830"/>
      <c r="JK664" s="830"/>
      <c r="JL664" s="830"/>
      <c r="JM664" s="830"/>
      <c r="JN664" s="830"/>
      <c r="JO664" s="830"/>
      <c r="JP664" s="830"/>
      <c r="JQ664" s="830"/>
      <c r="JR664" s="830"/>
      <c r="JS664" s="830"/>
      <c r="JT664" s="830"/>
      <c r="JU664" s="830"/>
      <c r="JV664" s="830"/>
      <c r="JW664" s="830"/>
      <c r="JX664" s="830"/>
      <c r="JY664" s="830"/>
      <c r="JZ664" s="830"/>
      <c r="KA664" s="830"/>
      <c r="KB664" s="830"/>
      <c r="KC664" s="830"/>
      <c r="KD664" s="830"/>
      <c r="KE664" s="830"/>
      <c r="KF664" s="830"/>
      <c r="KG664" s="830"/>
      <c r="KH664" s="830"/>
      <c r="KI664" s="830"/>
      <c r="KJ664" s="830"/>
      <c r="KK664" s="830"/>
      <c r="KL664" s="830"/>
      <c r="KM664" s="830"/>
      <c r="KN664" s="830"/>
      <c r="KO664" s="830"/>
      <c r="KP664" s="830"/>
      <c r="KQ664" s="830"/>
      <c r="KR664" s="830"/>
      <c r="KS664" s="830"/>
      <c r="KT664" s="830"/>
      <c r="KU664" s="830"/>
      <c r="KV664" s="830"/>
      <c r="KW664" s="830"/>
      <c r="KX664" s="830"/>
      <c r="KY664" s="830"/>
      <c r="KZ664" s="830"/>
      <c r="LA664" s="830"/>
      <c r="LB664" s="830"/>
      <c r="LC664" s="830"/>
      <c r="LD664" s="830"/>
      <c r="LE664" s="830"/>
      <c r="LF664" s="830"/>
      <c r="LG664" s="830"/>
      <c r="LH664" s="830"/>
      <c r="LI664" s="830"/>
      <c r="LJ664" s="830"/>
      <c r="LK664" s="830"/>
      <c r="LL664" s="830"/>
      <c r="LM664" s="830"/>
      <c r="LN664" s="830"/>
      <c r="LO664" s="830"/>
      <c r="LP664" s="830"/>
      <c r="LQ664" s="830"/>
      <c r="LR664" s="830"/>
      <c r="LS664" s="830"/>
      <c r="LT664" s="830"/>
      <c r="LU664" s="830"/>
      <c r="LV664" s="830"/>
      <c r="LW664" s="830"/>
      <c r="LX664" s="830"/>
      <c r="LY664" s="830"/>
      <c r="LZ664" s="830"/>
      <c r="MA664" s="830"/>
      <c r="MB664" s="830"/>
      <c r="MC664" s="830"/>
      <c r="MD664" s="830"/>
      <c r="ME664" s="830"/>
      <c r="MF664" s="830"/>
      <c r="MG664" s="830"/>
      <c r="MH664" s="830"/>
      <c r="MI664" s="830"/>
      <c r="MJ664" s="830"/>
      <c r="MK664" s="830"/>
      <c r="ML664" s="830"/>
      <c r="MM664" s="830"/>
      <c r="MN664" s="830"/>
      <c r="MO664" s="830"/>
      <c r="MP664" s="830"/>
      <c r="MQ664" s="830"/>
      <c r="MR664" s="830"/>
      <c r="MS664" s="830"/>
      <c r="MT664" s="830"/>
      <c r="MU664" s="830"/>
      <c r="MV664" s="830"/>
      <c r="MW664" s="830"/>
      <c r="MX664" s="830"/>
      <c r="MY664" s="830"/>
      <c r="MZ664" s="830"/>
      <c r="NA664" s="830"/>
      <c r="NB664" s="830"/>
      <c r="NC664" s="830"/>
      <c r="ND664" s="830"/>
      <c r="NE664" s="830"/>
      <c r="NF664" s="830"/>
      <c r="NG664" s="830"/>
      <c r="NH664" s="830"/>
      <c r="NI664" s="830"/>
      <c r="NJ664" s="830"/>
      <c r="NK664" s="830"/>
      <c r="NL664" s="830"/>
      <c r="NM664" s="830"/>
      <c r="NN664" s="830"/>
      <c r="NO664" s="830"/>
      <c r="NP664" s="830"/>
      <c r="NQ664" s="830"/>
      <c r="NR664" s="830"/>
      <c r="NS664" s="830"/>
      <c r="NT664" s="830"/>
      <c r="NU664" s="830"/>
      <c r="NV664" s="830"/>
      <c r="NW664" s="830"/>
      <c r="NX664" s="830"/>
      <c r="NY664" s="830"/>
      <c r="NZ664" s="830"/>
      <c r="OA664" s="830"/>
      <c r="OB664" s="830"/>
      <c r="OC664" s="830"/>
      <c r="OD664" s="830"/>
      <c r="OE664" s="830"/>
      <c r="OF664" s="830"/>
      <c r="OG664" s="830"/>
      <c r="OH664" s="830"/>
      <c r="OI664" s="830"/>
      <c r="OJ664" s="830"/>
      <c r="OK664" s="830"/>
      <c r="OL664" s="830"/>
      <c r="OM664" s="830"/>
      <c r="ON664" s="830"/>
      <c r="OO664" s="830"/>
      <c r="OP664" s="830"/>
      <c r="OQ664" s="830"/>
      <c r="OR664" s="830"/>
      <c r="OS664" s="830"/>
      <c r="OT664" s="830"/>
      <c r="OU664" s="830"/>
      <c r="OV664" s="830"/>
      <c r="OW664" s="830"/>
      <c r="OX664" s="830"/>
      <c r="OY664" s="830"/>
      <c r="OZ664" s="830"/>
      <c r="PA664" s="830"/>
      <c r="PB664" s="830"/>
      <c r="PC664" s="830"/>
      <c r="PD664" s="830"/>
      <c r="PE664" s="830"/>
      <c r="PF664" s="830"/>
      <c r="PG664" s="830"/>
      <c r="PH664" s="830"/>
      <c r="PI664" s="830"/>
      <c r="PJ664" s="830"/>
      <c r="PK664" s="830"/>
      <c r="PL664" s="830"/>
      <c r="PM664" s="830"/>
      <c r="PN664" s="830"/>
      <c r="PO664" s="830"/>
      <c r="PP664" s="830"/>
      <c r="PQ664" s="830"/>
      <c r="PR664" s="830"/>
      <c r="PS664" s="830"/>
      <c r="PT664" s="830"/>
      <c r="PU664" s="830"/>
      <c r="PV664" s="830"/>
      <c r="PW664" s="830"/>
      <c r="PX664" s="830"/>
      <c r="PY664" s="830"/>
      <c r="PZ664" s="830"/>
      <c r="QA664" s="830"/>
      <c r="QB664" s="830"/>
      <c r="QC664" s="830"/>
      <c r="QD664" s="830"/>
      <c r="QE664" s="830"/>
      <c r="QF664" s="830"/>
      <c r="QG664" s="830"/>
      <c r="QH664" s="830"/>
      <c r="QI664" s="830"/>
      <c r="QJ664" s="830"/>
      <c r="QK664" s="830"/>
      <c r="QL664" s="830"/>
      <c r="QM664" s="830"/>
      <c r="QN664" s="830"/>
      <c r="QO664" s="830"/>
      <c r="QP664" s="830"/>
      <c r="QQ664" s="830"/>
      <c r="QR664" s="830"/>
      <c r="QS664" s="830"/>
      <c r="QT664" s="830"/>
      <c r="QU664" s="830"/>
      <c r="QV664" s="830"/>
      <c r="QW664" s="830"/>
      <c r="QX664" s="830"/>
      <c r="QY664" s="830"/>
      <c r="QZ664" s="830"/>
      <c r="RA664" s="830"/>
      <c r="RB664" s="830"/>
      <c r="RC664" s="830"/>
      <c r="RD664" s="830"/>
      <c r="RE664" s="830"/>
      <c r="RF664" s="830"/>
      <c r="RG664" s="830"/>
      <c r="RH664" s="830"/>
      <c r="RI664" s="830"/>
      <c r="RJ664" s="830"/>
      <c r="RK664" s="830"/>
      <c r="RL664" s="830"/>
      <c r="RM664" s="830"/>
      <c r="RN664" s="830"/>
      <c r="RO664" s="830"/>
      <c r="RP664" s="830"/>
      <c r="RQ664" s="830"/>
      <c r="RR664" s="830"/>
      <c r="RS664" s="830"/>
      <c r="RT664" s="830"/>
      <c r="RU664" s="830"/>
      <c r="RV664" s="830"/>
      <c r="RW664" s="830"/>
      <c r="RX664" s="830"/>
      <c r="RY664" s="830"/>
      <c r="RZ664" s="830"/>
      <c r="SA664" s="830"/>
      <c r="SB664" s="830"/>
      <c r="SC664" s="830"/>
      <c r="SD664" s="830"/>
      <c r="SE664" s="830"/>
      <c r="SF664" s="830"/>
      <c r="SG664" s="830"/>
      <c r="SH664" s="830"/>
      <c r="SI664" s="830"/>
      <c r="SJ664" s="830"/>
      <c r="SK664" s="830"/>
      <c r="SL664" s="830"/>
      <c r="SM664" s="830"/>
      <c r="SN664" s="830"/>
      <c r="SO664" s="830"/>
      <c r="SP664" s="830"/>
      <c r="SQ664" s="830"/>
      <c r="SR664" s="830"/>
      <c r="SS664" s="830"/>
      <c r="ST664" s="830"/>
      <c r="SU664" s="830"/>
      <c r="SV664" s="830"/>
      <c r="SW664" s="830"/>
      <c r="SX664" s="830"/>
      <c r="SY664" s="830"/>
      <c r="SZ664" s="830"/>
      <c r="TA664" s="830"/>
      <c r="TB664" s="830"/>
      <c r="TC664" s="830"/>
      <c r="TD664" s="830"/>
      <c r="TE664" s="830"/>
      <c r="TF664" s="830"/>
      <c r="TG664" s="830"/>
      <c r="TH664" s="830"/>
      <c r="TI664" s="830"/>
    </row>
    <row r="665" spans="1:529" s="843" customFormat="1" ht="27.75" customHeight="1" thickBot="1" x14ac:dyDescent="0.3">
      <c r="A665" s="80">
        <v>13140169</v>
      </c>
      <c r="B665" s="21">
        <v>40612</v>
      </c>
      <c r="C665" s="929" t="s">
        <v>6271</v>
      </c>
      <c r="D665" s="929" t="s">
        <v>6262</v>
      </c>
      <c r="E665" s="929" t="s">
        <v>141</v>
      </c>
      <c r="F665" s="929" t="s">
        <v>141</v>
      </c>
      <c r="G665" s="929" t="s">
        <v>128</v>
      </c>
      <c r="H665" s="80" t="s">
        <v>1508</v>
      </c>
      <c r="I665" s="212">
        <v>40632</v>
      </c>
      <c r="J665" s="212">
        <v>45013</v>
      </c>
      <c r="K665" s="929" t="s">
        <v>1113</v>
      </c>
      <c r="L665" s="929"/>
      <c r="M665" s="929" t="s">
        <v>299</v>
      </c>
      <c r="N665" s="929" t="s">
        <v>66</v>
      </c>
      <c r="O665" s="929">
        <v>1860594.8</v>
      </c>
      <c r="P665" s="927" t="s">
        <v>7517</v>
      </c>
      <c r="Q665" s="927" t="s">
        <v>7518</v>
      </c>
      <c r="R665" s="929"/>
      <c r="S665" s="929"/>
      <c r="T665" s="714">
        <v>554.15</v>
      </c>
      <c r="U665" s="929">
        <v>5098</v>
      </c>
      <c r="V665" s="929">
        <v>1860594.8</v>
      </c>
      <c r="W665" s="929" t="s">
        <v>1090</v>
      </c>
      <c r="X665" s="929">
        <v>35</v>
      </c>
      <c r="Y665" s="929">
        <v>25</v>
      </c>
      <c r="Z665" s="929">
        <v>125</v>
      </c>
      <c r="AA665" s="929" t="s">
        <v>1091</v>
      </c>
      <c r="AB665" s="929" t="s">
        <v>1091</v>
      </c>
      <c r="AC665" s="929" t="s">
        <v>1091</v>
      </c>
      <c r="AD665" s="929">
        <v>15</v>
      </c>
      <c r="AE665" s="929">
        <v>2</v>
      </c>
      <c r="AF665" s="929">
        <v>0.3</v>
      </c>
      <c r="AG665" s="929" t="s">
        <v>4246</v>
      </c>
      <c r="AH665" s="929"/>
      <c r="AI665" s="929" t="s">
        <v>6263</v>
      </c>
      <c r="AJ665" s="929" t="s">
        <v>2527</v>
      </c>
      <c r="AK665" s="22" t="s">
        <v>6268</v>
      </c>
      <c r="AL665" s="22"/>
      <c r="AM665" s="49"/>
      <c r="AN665" s="830"/>
      <c r="AO665" s="830"/>
      <c r="AP665" s="830"/>
      <c r="AQ665" s="830"/>
      <c r="AR665" s="830"/>
      <c r="AS665" s="830"/>
      <c r="AT665" s="830"/>
      <c r="AU665" s="830"/>
      <c r="AV665" s="830"/>
      <c r="AW665" s="830"/>
      <c r="AX665" s="830"/>
      <c r="AY665" s="830"/>
      <c r="AZ665" s="830"/>
      <c r="BA665" s="830"/>
      <c r="BB665" s="830"/>
      <c r="BC665" s="830"/>
      <c r="BD665" s="830"/>
      <c r="BE665" s="830"/>
      <c r="BF665" s="830"/>
      <c r="BG665" s="830"/>
      <c r="BH665" s="830"/>
      <c r="BI665" s="830"/>
      <c r="BJ665" s="830"/>
      <c r="BK665" s="830"/>
      <c r="BL665" s="830"/>
      <c r="BM665" s="830"/>
      <c r="BN665" s="830"/>
      <c r="BO665" s="830"/>
      <c r="BP665" s="830"/>
      <c r="BQ665" s="830"/>
      <c r="BR665" s="830"/>
      <c r="BS665" s="830"/>
      <c r="BT665" s="830"/>
      <c r="BU665" s="830"/>
      <c r="BV665" s="830"/>
      <c r="BW665" s="830"/>
      <c r="BX665" s="830"/>
      <c r="BY665" s="830"/>
      <c r="BZ665" s="830"/>
      <c r="CA665" s="830"/>
      <c r="CB665" s="830"/>
      <c r="CC665" s="830"/>
      <c r="CD665" s="830"/>
      <c r="CE665" s="830"/>
      <c r="CF665" s="830"/>
      <c r="CG665" s="830"/>
      <c r="CH665" s="830"/>
      <c r="CI665" s="830"/>
      <c r="CJ665" s="830"/>
      <c r="CK665" s="830"/>
      <c r="CL665" s="830"/>
      <c r="CM665" s="830"/>
      <c r="CN665" s="830"/>
      <c r="CO665" s="830"/>
      <c r="CP665" s="830"/>
      <c r="CQ665" s="830"/>
      <c r="CR665" s="830"/>
      <c r="CS665" s="830"/>
      <c r="CT665" s="830"/>
      <c r="CU665" s="830"/>
      <c r="CV665" s="830"/>
      <c r="CW665" s="830"/>
      <c r="CX665" s="830"/>
      <c r="CY665" s="830"/>
      <c r="CZ665" s="830"/>
      <c r="DA665" s="830"/>
      <c r="DB665" s="830"/>
      <c r="DC665" s="830"/>
      <c r="DD665" s="830"/>
      <c r="DE665" s="830"/>
      <c r="DF665" s="830"/>
      <c r="DG665" s="830"/>
      <c r="DH665" s="830"/>
      <c r="DI665" s="830"/>
      <c r="DJ665" s="830"/>
      <c r="DK665" s="830"/>
      <c r="DL665" s="830"/>
      <c r="DM665" s="830"/>
      <c r="DN665" s="830"/>
      <c r="DO665" s="830"/>
      <c r="DP665" s="830"/>
      <c r="DQ665" s="830"/>
      <c r="DR665" s="830"/>
      <c r="DS665" s="830"/>
      <c r="DT665" s="830"/>
      <c r="DU665" s="830"/>
      <c r="DV665" s="830"/>
      <c r="DW665" s="830"/>
      <c r="DX665" s="830"/>
      <c r="DY665" s="830"/>
      <c r="DZ665" s="830"/>
      <c r="EA665" s="830"/>
      <c r="EB665" s="830"/>
      <c r="EC665" s="830"/>
      <c r="ED665" s="830"/>
      <c r="EE665" s="830"/>
      <c r="EF665" s="830"/>
      <c r="EG665" s="830"/>
      <c r="EH665" s="830"/>
      <c r="EI665" s="830"/>
      <c r="EJ665" s="830"/>
      <c r="EK665" s="830"/>
      <c r="EL665" s="830"/>
      <c r="EM665" s="830"/>
      <c r="EN665" s="830"/>
      <c r="EO665" s="830"/>
      <c r="EP665" s="830"/>
      <c r="EQ665" s="830"/>
      <c r="ER665" s="830"/>
      <c r="ES665" s="830"/>
      <c r="ET665" s="830"/>
      <c r="EU665" s="830"/>
      <c r="EV665" s="830"/>
      <c r="EW665" s="830"/>
      <c r="EX665" s="830"/>
      <c r="EY665" s="830"/>
      <c r="EZ665" s="830"/>
      <c r="FA665" s="830"/>
      <c r="FB665" s="830"/>
      <c r="FC665" s="830"/>
      <c r="FD665" s="830"/>
      <c r="FE665" s="830"/>
      <c r="FF665" s="830"/>
      <c r="FG665" s="830"/>
      <c r="FH665" s="830"/>
      <c r="FI665" s="830"/>
      <c r="FJ665" s="830"/>
      <c r="FK665" s="830"/>
      <c r="FL665" s="830"/>
      <c r="FM665" s="830"/>
      <c r="FN665" s="830"/>
      <c r="FO665" s="830"/>
      <c r="FP665" s="830"/>
      <c r="FQ665" s="830"/>
      <c r="FR665" s="830"/>
      <c r="FS665" s="830"/>
      <c r="FT665" s="830"/>
      <c r="FU665" s="830"/>
      <c r="FV665" s="830"/>
      <c r="FW665" s="830"/>
      <c r="FX665" s="830"/>
      <c r="FY665" s="830"/>
      <c r="FZ665" s="830"/>
      <c r="GA665" s="830"/>
      <c r="GB665" s="830"/>
      <c r="GC665" s="830"/>
      <c r="GD665" s="830"/>
      <c r="GE665" s="830"/>
      <c r="GF665" s="830"/>
      <c r="GG665" s="830"/>
      <c r="GH665" s="830"/>
      <c r="GI665" s="830"/>
      <c r="GJ665" s="830"/>
      <c r="GK665" s="830"/>
      <c r="GL665" s="830"/>
      <c r="GM665" s="830"/>
      <c r="GN665" s="830"/>
      <c r="GO665" s="830"/>
      <c r="GP665" s="830"/>
      <c r="GQ665" s="830"/>
      <c r="GR665" s="830"/>
      <c r="GS665" s="830"/>
      <c r="GT665" s="830"/>
      <c r="GU665" s="830"/>
      <c r="GV665" s="830"/>
      <c r="GW665" s="830"/>
      <c r="GX665" s="830"/>
      <c r="GY665" s="830"/>
      <c r="GZ665" s="830"/>
      <c r="HA665" s="830"/>
      <c r="HB665" s="830"/>
      <c r="HC665" s="830"/>
      <c r="HD665" s="830"/>
      <c r="HE665" s="830"/>
      <c r="HF665" s="830"/>
      <c r="HG665" s="830"/>
      <c r="HH665" s="830"/>
      <c r="HI665" s="830"/>
      <c r="HJ665" s="830"/>
      <c r="HK665" s="830"/>
      <c r="HL665" s="830"/>
      <c r="HM665" s="830"/>
      <c r="HN665" s="830"/>
      <c r="HO665" s="830"/>
      <c r="HP665" s="830"/>
      <c r="HQ665" s="830"/>
      <c r="HR665" s="830"/>
      <c r="HS665" s="830"/>
      <c r="HT665" s="830"/>
      <c r="HU665" s="830"/>
      <c r="HV665" s="830"/>
      <c r="HW665" s="830"/>
      <c r="HX665" s="830"/>
      <c r="HY665" s="830"/>
      <c r="HZ665" s="830"/>
      <c r="IA665" s="830"/>
      <c r="IB665" s="830"/>
      <c r="IC665" s="830"/>
      <c r="ID665" s="830"/>
      <c r="IE665" s="830"/>
      <c r="IF665" s="830"/>
      <c r="IG665" s="830"/>
      <c r="IH665" s="830"/>
      <c r="II665" s="830"/>
      <c r="IJ665" s="830"/>
      <c r="IK665" s="830"/>
      <c r="IL665" s="830"/>
      <c r="IM665" s="830"/>
      <c r="IN665" s="830"/>
      <c r="IO665" s="830"/>
      <c r="IP665" s="830"/>
      <c r="IQ665" s="830"/>
      <c r="IR665" s="830"/>
      <c r="IS665" s="830"/>
      <c r="IT665" s="830"/>
      <c r="IU665" s="830"/>
      <c r="IV665" s="830"/>
      <c r="IW665" s="830"/>
      <c r="IX665" s="830"/>
      <c r="IY665" s="830"/>
      <c r="IZ665" s="830"/>
      <c r="JA665" s="830"/>
      <c r="JB665" s="830"/>
      <c r="JC665" s="830"/>
      <c r="JD665" s="830"/>
      <c r="JE665" s="830"/>
      <c r="JF665" s="830"/>
      <c r="JG665" s="830"/>
      <c r="JH665" s="830"/>
      <c r="JI665" s="830"/>
      <c r="JJ665" s="830"/>
      <c r="JK665" s="830"/>
      <c r="JL665" s="830"/>
      <c r="JM665" s="830"/>
      <c r="JN665" s="830"/>
      <c r="JO665" s="830"/>
      <c r="JP665" s="830"/>
      <c r="JQ665" s="830"/>
      <c r="JR665" s="830"/>
      <c r="JS665" s="830"/>
      <c r="JT665" s="830"/>
      <c r="JU665" s="830"/>
      <c r="JV665" s="830"/>
      <c r="JW665" s="830"/>
      <c r="JX665" s="830"/>
      <c r="JY665" s="830"/>
      <c r="JZ665" s="830"/>
      <c r="KA665" s="830"/>
      <c r="KB665" s="830"/>
      <c r="KC665" s="830"/>
      <c r="KD665" s="830"/>
      <c r="KE665" s="830"/>
      <c r="KF665" s="830"/>
      <c r="KG665" s="830"/>
      <c r="KH665" s="830"/>
      <c r="KI665" s="830"/>
      <c r="KJ665" s="830"/>
      <c r="KK665" s="830"/>
      <c r="KL665" s="830"/>
      <c r="KM665" s="830"/>
      <c r="KN665" s="830"/>
      <c r="KO665" s="830"/>
      <c r="KP665" s="830"/>
      <c r="KQ665" s="830"/>
      <c r="KR665" s="830"/>
      <c r="KS665" s="830"/>
      <c r="KT665" s="830"/>
      <c r="KU665" s="830"/>
      <c r="KV665" s="830"/>
      <c r="KW665" s="830"/>
      <c r="KX665" s="830"/>
      <c r="KY665" s="830"/>
      <c r="KZ665" s="830"/>
      <c r="LA665" s="830"/>
      <c r="LB665" s="830"/>
      <c r="LC665" s="830"/>
      <c r="LD665" s="830"/>
      <c r="LE665" s="830"/>
      <c r="LF665" s="830"/>
      <c r="LG665" s="830"/>
      <c r="LH665" s="830"/>
      <c r="LI665" s="830"/>
      <c r="LJ665" s="830"/>
      <c r="LK665" s="830"/>
      <c r="LL665" s="830"/>
      <c r="LM665" s="830"/>
      <c r="LN665" s="830"/>
      <c r="LO665" s="830"/>
      <c r="LP665" s="830"/>
      <c r="LQ665" s="830"/>
      <c r="LR665" s="830"/>
      <c r="LS665" s="830"/>
      <c r="LT665" s="830"/>
      <c r="LU665" s="830"/>
      <c r="LV665" s="830"/>
      <c r="LW665" s="830"/>
      <c r="LX665" s="830"/>
      <c r="LY665" s="830"/>
      <c r="LZ665" s="830"/>
      <c r="MA665" s="830"/>
      <c r="MB665" s="830"/>
      <c r="MC665" s="830"/>
      <c r="MD665" s="830"/>
      <c r="ME665" s="830"/>
      <c r="MF665" s="830"/>
      <c r="MG665" s="830"/>
      <c r="MH665" s="830"/>
      <c r="MI665" s="830"/>
      <c r="MJ665" s="830"/>
      <c r="MK665" s="830"/>
      <c r="ML665" s="830"/>
      <c r="MM665" s="830"/>
      <c r="MN665" s="830"/>
      <c r="MO665" s="830"/>
      <c r="MP665" s="830"/>
      <c r="MQ665" s="830"/>
      <c r="MR665" s="830"/>
      <c r="MS665" s="830"/>
      <c r="MT665" s="830"/>
      <c r="MU665" s="830"/>
      <c r="MV665" s="830"/>
      <c r="MW665" s="830"/>
      <c r="MX665" s="830"/>
      <c r="MY665" s="830"/>
      <c r="MZ665" s="830"/>
      <c r="NA665" s="830"/>
      <c r="NB665" s="830"/>
      <c r="NC665" s="830"/>
      <c r="ND665" s="830"/>
      <c r="NE665" s="830"/>
      <c r="NF665" s="830"/>
      <c r="NG665" s="830"/>
      <c r="NH665" s="830"/>
      <c r="NI665" s="830"/>
      <c r="NJ665" s="830"/>
      <c r="NK665" s="830"/>
      <c r="NL665" s="830"/>
      <c r="NM665" s="830"/>
      <c r="NN665" s="830"/>
      <c r="NO665" s="830"/>
      <c r="NP665" s="830"/>
      <c r="NQ665" s="830"/>
      <c r="NR665" s="830"/>
      <c r="NS665" s="830"/>
      <c r="NT665" s="830"/>
      <c r="NU665" s="830"/>
      <c r="NV665" s="830"/>
      <c r="NW665" s="830"/>
      <c r="NX665" s="830"/>
      <c r="NY665" s="830"/>
      <c r="NZ665" s="830"/>
      <c r="OA665" s="830"/>
      <c r="OB665" s="830"/>
      <c r="OC665" s="830"/>
      <c r="OD665" s="830"/>
      <c r="OE665" s="830"/>
      <c r="OF665" s="830"/>
      <c r="OG665" s="830"/>
      <c r="OH665" s="830"/>
      <c r="OI665" s="830"/>
      <c r="OJ665" s="830"/>
      <c r="OK665" s="830"/>
      <c r="OL665" s="830"/>
      <c r="OM665" s="830"/>
      <c r="ON665" s="830"/>
      <c r="OO665" s="830"/>
      <c r="OP665" s="830"/>
      <c r="OQ665" s="830"/>
      <c r="OR665" s="830"/>
      <c r="OS665" s="830"/>
      <c r="OT665" s="830"/>
      <c r="OU665" s="830"/>
      <c r="OV665" s="830"/>
      <c r="OW665" s="830"/>
      <c r="OX665" s="830"/>
      <c r="OY665" s="830"/>
      <c r="OZ665" s="830"/>
      <c r="PA665" s="830"/>
      <c r="PB665" s="830"/>
      <c r="PC665" s="830"/>
      <c r="PD665" s="830"/>
      <c r="PE665" s="830"/>
      <c r="PF665" s="830"/>
      <c r="PG665" s="830"/>
      <c r="PH665" s="830"/>
      <c r="PI665" s="830"/>
      <c r="PJ665" s="830"/>
      <c r="PK665" s="830"/>
      <c r="PL665" s="830"/>
      <c r="PM665" s="830"/>
      <c r="PN665" s="830"/>
      <c r="PO665" s="830"/>
      <c r="PP665" s="830"/>
      <c r="PQ665" s="830"/>
      <c r="PR665" s="830"/>
      <c r="PS665" s="830"/>
      <c r="PT665" s="830"/>
      <c r="PU665" s="830"/>
      <c r="PV665" s="830"/>
      <c r="PW665" s="830"/>
      <c r="PX665" s="830"/>
      <c r="PY665" s="830"/>
      <c r="PZ665" s="830"/>
      <c r="QA665" s="830"/>
      <c r="QB665" s="830"/>
      <c r="QC665" s="830"/>
      <c r="QD665" s="830"/>
      <c r="QE665" s="830"/>
      <c r="QF665" s="830"/>
      <c r="QG665" s="830"/>
      <c r="QH665" s="830"/>
      <c r="QI665" s="830"/>
      <c r="QJ665" s="830"/>
      <c r="QK665" s="830"/>
      <c r="QL665" s="830"/>
      <c r="QM665" s="830"/>
      <c r="QN665" s="830"/>
      <c r="QO665" s="830"/>
      <c r="QP665" s="830"/>
      <c r="QQ665" s="830"/>
      <c r="QR665" s="830"/>
      <c r="QS665" s="830"/>
      <c r="QT665" s="830"/>
      <c r="QU665" s="830"/>
      <c r="QV665" s="830"/>
      <c r="QW665" s="830"/>
      <c r="QX665" s="830"/>
      <c r="QY665" s="830"/>
      <c r="QZ665" s="830"/>
      <c r="RA665" s="830"/>
      <c r="RB665" s="830"/>
      <c r="RC665" s="830"/>
      <c r="RD665" s="830"/>
      <c r="RE665" s="830"/>
      <c r="RF665" s="830"/>
      <c r="RG665" s="830"/>
      <c r="RH665" s="830"/>
      <c r="RI665" s="830"/>
      <c r="RJ665" s="830"/>
      <c r="RK665" s="830"/>
      <c r="RL665" s="830"/>
      <c r="RM665" s="830"/>
      <c r="RN665" s="830"/>
      <c r="RO665" s="830"/>
      <c r="RP665" s="830"/>
      <c r="RQ665" s="830"/>
      <c r="RR665" s="830"/>
      <c r="RS665" s="830"/>
      <c r="RT665" s="830"/>
      <c r="RU665" s="830"/>
      <c r="RV665" s="830"/>
      <c r="RW665" s="830"/>
      <c r="RX665" s="830"/>
      <c r="RY665" s="830"/>
      <c r="RZ665" s="830"/>
      <c r="SA665" s="830"/>
      <c r="SB665" s="830"/>
      <c r="SC665" s="830"/>
      <c r="SD665" s="830"/>
      <c r="SE665" s="830"/>
      <c r="SF665" s="830"/>
      <c r="SG665" s="830"/>
      <c r="SH665" s="830"/>
      <c r="SI665" s="830"/>
      <c r="SJ665" s="830"/>
      <c r="SK665" s="830"/>
      <c r="SL665" s="830"/>
      <c r="SM665" s="830"/>
      <c r="SN665" s="830"/>
      <c r="SO665" s="830"/>
      <c r="SP665" s="830"/>
      <c r="SQ665" s="830"/>
      <c r="SR665" s="830"/>
      <c r="SS665" s="830"/>
      <c r="ST665" s="830"/>
      <c r="SU665" s="830"/>
      <c r="SV665" s="830"/>
      <c r="SW665" s="830"/>
      <c r="SX665" s="830"/>
      <c r="SY665" s="830"/>
      <c r="SZ665" s="830"/>
      <c r="TA665" s="830"/>
      <c r="TB665" s="830"/>
      <c r="TC665" s="830"/>
      <c r="TD665" s="830"/>
      <c r="TE665" s="830"/>
      <c r="TF665" s="830"/>
      <c r="TG665" s="830"/>
      <c r="TH665" s="830"/>
      <c r="TI665" s="830"/>
    </row>
    <row r="666" spans="1:529" s="79" customFormat="1" ht="38.25" customHeight="1" x14ac:dyDescent="0.25">
      <c r="A666" s="387">
        <v>13140170</v>
      </c>
      <c r="B666" s="399">
        <v>40632</v>
      </c>
      <c r="C666" s="115" t="s">
        <v>1651</v>
      </c>
      <c r="D666" s="115"/>
      <c r="E666" s="115"/>
      <c r="F666" s="115"/>
      <c r="G666" s="115"/>
      <c r="H666" s="388">
        <v>55052</v>
      </c>
      <c r="I666" s="399">
        <v>40653</v>
      </c>
      <c r="J666" s="399" t="s">
        <v>4594</v>
      </c>
      <c r="K666" s="115" t="s">
        <v>1351</v>
      </c>
      <c r="L666" s="115"/>
      <c r="M666" s="115" t="s">
        <v>855</v>
      </c>
      <c r="N666" s="115" t="s">
        <v>21</v>
      </c>
      <c r="O666" s="115">
        <v>520000</v>
      </c>
      <c r="P666" s="115"/>
      <c r="Q666" s="115"/>
      <c r="R666" s="115" t="s">
        <v>3391</v>
      </c>
      <c r="S666" s="115"/>
      <c r="T666" s="762"/>
      <c r="U666" s="115"/>
      <c r="V666" s="115">
        <v>520000</v>
      </c>
      <c r="W666" s="115"/>
      <c r="X666" s="115"/>
      <c r="Y666" s="115"/>
      <c r="Z666" s="115"/>
      <c r="AA666" s="115"/>
      <c r="AB666" s="115"/>
      <c r="AC666" s="115"/>
      <c r="AD666" s="115"/>
      <c r="AE666" s="115"/>
      <c r="AF666" s="115"/>
      <c r="AG666" s="115"/>
      <c r="AH666" s="115"/>
      <c r="AI666" s="115" t="s">
        <v>2528</v>
      </c>
      <c r="AJ666" s="115" t="s">
        <v>2529</v>
      </c>
      <c r="AK666" s="426"/>
      <c r="AL666" s="566" t="s">
        <v>4621</v>
      </c>
      <c r="AM666" s="13"/>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185"/>
      <c r="HL666" s="185"/>
      <c r="HM666" s="185"/>
      <c r="HN666" s="185"/>
      <c r="HO666" s="185"/>
      <c r="HP666" s="185"/>
      <c r="HQ666" s="185"/>
      <c r="HR666" s="185"/>
      <c r="HS666" s="185"/>
      <c r="HT666" s="185"/>
      <c r="HU666" s="185"/>
      <c r="HV666" s="185"/>
      <c r="HW666" s="185"/>
      <c r="HX666" s="185"/>
      <c r="HY666" s="185"/>
      <c r="HZ666" s="185"/>
      <c r="IA666" s="185"/>
      <c r="IB666" s="185"/>
      <c r="IC666" s="185"/>
      <c r="ID666" s="185"/>
      <c r="IE666" s="185"/>
      <c r="IF666" s="185"/>
      <c r="IG666" s="185"/>
      <c r="IH666" s="185"/>
      <c r="II666" s="185"/>
      <c r="IJ666" s="185"/>
      <c r="IK666" s="185"/>
      <c r="IL666" s="185"/>
      <c r="IM666" s="185"/>
      <c r="IN666" s="185"/>
      <c r="IO666" s="185"/>
      <c r="IP666" s="185"/>
      <c r="IQ666" s="185"/>
      <c r="IR666" s="185"/>
      <c r="IS666" s="185"/>
      <c r="IT666" s="185"/>
      <c r="IU666" s="185"/>
      <c r="IV666" s="185"/>
      <c r="IW666" s="185"/>
      <c r="IX666" s="185"/>
      <c r="IY666" s="185"/>
      <c r="IZ666" s="185"/>
      <c r="JA666" s="185"/>
      <c r="JB666" s="185"/>
      <c r="JC666" s="185"/>
      <c r="JD666" s="185"/>
      <c r="JE666" s="185"/>
      <c r="JF666" s="185"/>
      <c r="JG666" s="185"/>
      <c r="JH666" s="185"/>
      <c r="JI666" s="185"/>
      <c r="JJ666" s="185"/>
      <c r="JK666" s="185"/>
      <c r="JL666" s="185"/>
      <c r="JM666" s="185"/>
      <c r="JN666" s="185"/>
      <c r="JO666" s="185"/>
      <c r="JP666" s="185"/>
      <c r="JQ666" s="185"/>
      <c r="JR666" s="185"/>
      <c r="JS666" s="185"/>
      <c r="JT666" s="185"/>
      <c r="JU666" s="185"/>
      <c r="JV666" s="185"/>
      <c r="JW666" s="185"/>
      <c r="JX666" s="185"/>
      <c r="JY666" s="185"/>
      <c r="JZ666" s="185"/>
      <c r="KA666" s="185"/>
      <c r="KB666" s="185"/>
      <c r="KC666" s="185"/>
      <c r="KD666" s="185"/>
      <c r="KE666" s="185"/>
      <c r="KF666" s="185"/>
      <c r="KG666" s="185"/>
      <c r="KH666" s="185"/>
      <c r="KI666" s="185"/>
      <c r="KJ666" s="185"/>
      <c r="KK666" s="185"/>
      <c r="KL666" s="185"/>
      <c r="KM666" s="185"/>
      <c r="KN666" s="185"/>
      <c r="KO666" s="185"/>
      <c r="KP666" s="185"/>
      <c r="KQ666" s="185"/>
      <c r="KR666" s="185"/>
      <c r="KS666" s="185"/>
      <c r="KT666" s="185"/>
      <c r="KU666" s="185"/>
      <c r="KV666" s="185"/>
      <c r="KW666" s="185"/>
      <c r="KX666" s="185"/>
      <c r="KY666" s="185"/>
      <c r="KZ666" s="185"/>
      <c r="LA666" s="185"/>
      <c r="LB666" s="185"/>
      <c r="LC666" s="185"/>
      <c r="LD666" s="185"/>
      <c r="LE666" s="185"/>
      <c r="LF666" s="185"/>
      <c r="LG666" s="185"/>
      <c r="LH666" s="185"/>
      <c r="LI666" s="185"/>
      <c r="LJ666" s="185"/>
      <c r="LK666" s="185"/>
      <c r="LL666" s="185"/>
      <c r="LM666" s="185"/>
      <c r="LN666" s="185"/>
      <c r="LO666" s="185"/>
      <c r="LP666" s="185"/>
      <c r="LQ666" s="185"/>
      <c r="LR666" s="185"/>
      <c r="LS666" s="185"/>
      <c r="LT666" s="185"/>
      <c r="LU666" s="185"/>
      <c r="LV666" s="185"/>
      <c r="LW666" s="185"/>
      <c r="LX666" s="185"/>
      <c r="LY666" s="185"/>
      <c r="LZ666" s="185"/>
      <c r="MA666" s="185"/>
      <c r="MB666" s="185"/>
      <c r="MC666" s="185"/>
      <c r="MD666" s="185"/>
      <c r="ME666" s="185"/>
      <c r="MF666" s="185"/>
      <c r="MG666" s="185"/>
      <c r="MH666" s="185"/>
      <c r="MI666" s="185"/>
      <c r="MJ666" s="185"/>
      <c r="MK666" s="185"/>
      <c r="ML666" s="185"/>
      <c r="MM666" s="185"/>
      <c r="MN666" s="185"/>
      <c r="MO666" s="185"/>
      <c r="MP666" s="185"/>
      <c r="MQ666" s="185"/>
      <c r="MR666" s="185"/>
      <c r="MS666" s="185"/>
      <c r="MT666" s="185"/>
      <c r="MU666" s="185"/>
      <c r="MV666" s="185"/>
      <c r="MW666" s="185"/>
      <c r="MX666" s="185"/>
      <c r="MY666" s="185"/>
      <c r="MZ666" s="185"/>
      <c r="NA666" s="185"/>
      <c r="NB666" s="185"/>
      <c r="NC666" s="185"/>
      <c r="ND666" s="185"/>
      <c r="NE666" s="185"/>
      <c r="NF666" s="185"/>
      <c r="NG666" s="185"/>
      <c r="NH666" s="185"/>
      <c r="NI666" s="185"/>
      <c r="NJ666" s="185"/>
      <c r="NK666" s="185"/>
      <c r="NL666" s="185"/>
      <c r="NM666" s="185"/>
      <c r="NN666" s="185"/>
      <c r="NO666" s="185"/>
      <c r="NP666" s="185"/>
      <c r="NQ666" s="185"/>
      <c r="NR666" s="185"/>
      <c r="NS666" s="185"/>
      <c r="NT666" s="185"/>
      <c r="NU666" s="185"/>
      <c r="NV666" s="185"/>
      <c r="NW666" s="185"/>
      <c r="NX666" s="185"/>
      <c r="NY666" s="185"/>
      <c r="NZ666" s="185"/>
      <c r="OA666" s="185"/>
      <c r="OB666" s="185"/>
      <c r="OC666" s="185"/>
      <c r="OD666" s="185"/>
      <c r="OE666" s="185"/>
      <c r="OF666" s="185"/>
      <c r="OG666" s="185"/>
      <c r="OH666" s="185"/>
      <c r="OI666" s="185"/>
      <c r="OJ666" s="185"/>
      <c r="OK666" s="185"/>
      <c r="OL666" s="185"/>
      <c r="OM666" s="185"/>
      <c r="ON666" s="185"/>
      <c r="OO666" s="185"/>
      <c r="OP666" s="185"/>
      <c r="OQ666" s="185"/>
      <c r="OR666" s="185"/>
      <c r="OS666" s="185"/>
      <c r="OT666" s="185"/>
      <c r="OU666" s="185"/>
      <c r="OV666" s="185"/>
      <c r="OW666" s="185"/>
      <c r="OX666" s="185"/>
      <c r="OY666" s="185"/>
      <c r="OZ666" s="185"/>
      <c r="PA666" s="185"/>
      <c r="PB666" s="185"/>
      <c r="PC666" s="185"/>
      <c r="PD666" s="185"/>
      <c r="PE666" s="185"/>
      <c r="PF666" s="185"/>
      <c r="PG666" s="185"/>
      <c r="PH666" s="185"/>
      <c r="PI666" s="185"/>
      <c r="PJ666" s="185"/>
      <c r="PK666" s="185"/>
      <c r="PL666" s="185"/>
      <c r="PM666" s="185"/>
      <c r="PN666" s="185"/>
      <c r="PO666" s="185"/>
      <c r="PP666" s="185"/>
      <c r="PQ666" s="185"/>
      <c r="PR666" s="185"/>
      <c r="PS666" s="185"/>
      <c r="PT666" s="185"/>
      <c r="PU666" s="185"/>
      <c r="PV666" s="185"/>
      <c r="PW666" s="185"/>
      <c r="PX666" s="185"/>
      <c r="PY666" s="185"/>
      <c r="PZ666" s="185"/>
      <c r="QA666" s="185"/>
      <c r="QB666" s="185"/>
      <c r="QC666" s="185"/>
      <c r="QD666" s="185"/>
      <c r="QE666" s="185"/>
      <c r="QF666" s="185"/>
      <c r="QG666" s="185"/>
      <c r="QH666" s="185"/>
      <c r="QI666" s="185"/>
      <c r="QJ666" s="185"/>
      <c r="QK666" s="185"/>
      <c r="QL666" s="185"/>
      <c r="QM666" s="185"/>
      <c r="QN666" s="185"/>
      <c r="QO666" s="185"/>
      <c r="QP666" s="185"/>
      <c r="QQ666" s="185"/>
      <c r="QR666" s="185"/>
      <c r="QS666" s="185"/>
      <c r="QT666" s="185"/>
      <c r="QU666" s="185"/>
      <c r="QV666" s="185"/>
      <c r="QW666" s="185"/>
      <c r="QX666" s="185"/>
      <c r="QY666" s="185"/>
      <c r="QZ666" s="185"/>
      <c r="RA666" s="185"/>
      <c r="RB666" s="185"/>
      <c r="RC666" s="185"/>
      <c r="RD666" s="185"/>
      <c r="RE666" s="185"/>
      <c r="RF666" s="185"/>
      <c r="RG666" s="185"/>
      <c r="RH666" s="185"/>
      <c r="RI666" s="185"/>
      <c r="RJ666" s="185"/>
      <c r="RK666" s="185"/>
      <c r="RL666" s="185"/>
      <c r="RM666" s="185"/>
      <c r="RN666" s="185"/>
      <c r="RO666" s="185"/>
      <c r="RP666" s="185"/>
      <c r="RQ666" s="185"/>
      <c r="RR666" s="185"/>
      <c r="RS666" s="185"/>
      <c r="RT666" s="185"/>
      <c r="RU666" s="185"/>
      <c r="RV666" s="185"/>
      <c r="RW666" s="185"/>
      <c r="RX666" s="185"/>
      <c r="RY666" s="185"/>
      <c r="RZ666" s="185"/>
      <c r="SA666" s="185"/>
      <c r="SB666" s="185"/>
      <c r="SC666" s="185"/>
      <c r="SD666" s="185"/>
      <c r="SE666" s="185"/>
      <c r="SF666" s="185"/>
      <c r="SG666" s="185"/>
      <c r="SH666" s="185"/>
      <c r="SI666" s="185"/>
      <c r="SJ666" s="185"/>
      <c r="SK666" s="185"/>
      <c r="SL666" s="185"/>
      <c r="SM666" s="185"/>
      <c r="SN666" s="185"/>
      <c r="SO666" s="185"/>
      <c r="SP666" s="185"/>
      <c r="SQ666" s="185"/>
      <c r="SR666" s="185"/>
      <c r="SS666" s="185"/>
      <c r="ST666" s="185"/>
      <c r="SU666" s="185"/>
      <c r="SV666" s="185"/>
      <c r="SW666" s="185"/>
      <c r="SX666" s="185"/>
      <c r="SY666" s="185"/>
      <c r="SZ666" s="185"/>
      <c r="TA666" s="185"/>
      <c r="TB666" s="185"/>
      <c r="TC666" s="185"/>
      <c r="TD666" s="185"/>
      <c r="TE666" s="185"/>
      <c r="TF666" s="185"/>
      <c r="TG666" s="185"/>
      <c r="TH666" s="185"/>
      <c r="TI666" s="185"/>
    </row>
    <row r="667" spans="1:529" s="79" customFormat="1" ht="27.75" customHeight="1" thickBot="1" x14ac:dyDescent="0.3">
      <c r="A667" s="253">
        <v>13140170</v>
      </c>
      <c r="B667" s="5">
        <v>40632</v>
      </c>
      <c r="C667" s="626" t="s">
        <v>1651</v>
      </c>
      <c r="D667" s="626"/>
      <c r="E667" s="51"/>
      <c r="F667" s="51"/>
      <c r="G667" s="51"/>
      <c r="H667" s="39">
        <v>55052</v>
      </c>
      <c r="I667" s="5">
        <v>40653</v>
      </c>
      <c r="J667" s="5" t="s">
        <v>4594</v>
      </c>
      <c r="K667" s="626" t="s">
        <v>1351</v>
      </c>
      <c r="L667" s="626"/>
      <c r="M667" s="626" t="s">
        <v>855</v>
      </c>
      <c r="N667" s="626" t="s">
        <v>21</v>
      </c>
      <c r="O667" s="626"/>
      <c r="P667" s="66"/>
      <c r="Q667" s="66"/>
      <c r="R667" s="66"/>
      <c r="S667" s="66"/>
      <c r="T667" s="715"/>
      <c r="U667" s="626"/>
      <c r="V667" s="626"/>
      <c r="W667" s="626"/>
      <c r="X667" s="626"/>
      <c r="Y667" s="626"/>
      <c r="Z667" s="626"/>
      <c r="AA667" s="626"/>
      <c r="AB667" s="626"/>
      <c r="AC667" s="626"/>
      <c r="AD667" s="626"/>
      <c r="AE667" s="626"/>
      <c r="AF667" s="626"/>
      <c r="AG667" s="626"/>
      <c r="AH667" s="626"/>
      <c r="AI667" s="626" t="s">
        <v>2530</v>
      </c>
      <c r="AJ667" s="626" t="s">
        <v>2531</v>
      </c>
      <c r="AK667" s="7"/>
      <c r="AL667" s="20"/>
      <c r="AM667" s="13"/>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c r="CM667" s="185"/>
      <c r="CN667" s="185"/>
      <c r="CO667" s="185"/>
      <c r="CP667" s="185"/>
      <c r="CQ667" s="185"/>
      <c r="CR667" s="185"/>
      <c r="CS667" s="185"/>
      <c r="CT667" s="185"/>
      <c r="CU667" s="185"/>
      <c r="CV667" s="185"/>
      <c r="CW667" s="185"/>
      <c r="CX667" s="185"/>
      <c r="CY667" s="185"/>
      <c r="CZ667" s="185"/>
      <c r="DA667" s="185"/>
      <c r="DB667" s="185"/>
      <c r="DC667" s="185"/>
      <c r="DD667" s="185"/>
      <c r="DE667" s="185"/>
      <c r="DF667" s="185"/>
      <c r="DG667" s="185"/>
      <c r="DH667" s="185"/>
      <c r="DI667" s="185"/>
      <c r="DJ667" s="185"/>
      <c r="DK667" s="185"/>
      <c r="DL667" s="185"/>
      <c r="DM667" s="185"/>
      <c r="DN667" s="185"/>
      <c r="DO667" s="185"/>
      <c r="DP667" s="185"/>
      <c r="DQ667" s="185"/>
      <c r="DR667" s="185"/>
      <c r="DS667" s="185"/>
      <c r="DT667" s="185"/>
      <c r="DU667" s="185"/>
      <c r="DV667" s="185"/>
      <c r="DW667" s="185"/>
      <c r="DX667" s="185"/>
      <c r="DY667" s="185"/>
      <c r="DZ667" s="185"/>
      <c r="EA667" s="185"/>
      <c r="EB667" s="185"/>
      <c r="EC667" s="185"/>
      <c r="ED667" s="185"/>
      <c r="EE667" s="185"/>
      <c r="EF667" s="185"/>
      <c r="EG667" s="185"/>
      <c r="EH667" s="185"/>
      <c r="EI667" s="185"/>
      <c r="EJ667" s="185"/>
      <c r="EK667" s="185"/>
      <c r="EL667" s="185"/>
      <c r="EM667" s="185"/>
      <c r="EN667" s="185"/>
      <c r="EO667" s="185"/>
      <c r="EP667" s="185"/>
      <c r="EQ667" s="185"/>
      <c r="ER667" s="185"/>
      <c r="ES667" s="185"/>
      <c r="ET667" s="185"/>
      <c r="EU667" s="185"/>
      <c r="EV667" s="185"/>
      <c r="EW667" s="185"/>
      <c r="EX667" s="185"/>
      <c r="EY667" s="185"/>
      <c r="EZ667" s="185"/>
      <c r="FA667" s="185"/>
      <c r="FB667" s="185"/>
      <c r="FC667" s="185"/>
      <c r="FD667" s="185"/>
      <c r="FE667" s="185"/>
      <c r="FF667" s="185"/>
      <c r="FG667" s="185"/>
      <c r="FH667" s="185"/>
      <c r="FI667" s="185"/>
      <c r="FJ667" s="185"/>
      <c r="FK667" s="185"/>
      <c r="FL667" s="185"/>
      <c r="FM667" s="185"/>
      <c r="FN667" s="185"/>
      <c r="FO667" s="185"/>
      <c r="FP667" s="185"/>
      <c r="FQ667" s="185"/>
      <c r="FR667" s="185"/>
      <c r="FS667" s="185"/>
      <c r="FT667" s="185"/>
      <c r="FU667" s="185"/>
      <c r="FV667" s="185"/>
      <c r="FW667" s="185"/>
      <c r="FX667" s="185"/>
      <c r="FY667" s="185"/>
      <c r="FZ667" s="185"/>
      <c r="GA667" s="185"/>
      <c r="GB667" s="185"/>
      <c r="GC667" s="185"/>
      <c r="GD667" s="185"/>
      <c r="GE667" s="185"/>
      <c r="GF667" s="185"/>
      <c r="GG667" s="185"/>
      <c r="GH667" s="185"/>
      <c r="GI667" s="185"/>
      <c r="GJ667" s="185"/>
      <c r="GK667" s="185"/>
      <c r="GL667" s="185"/>
      <c r="GM667" s="185"/>
      <c r="GN667" s="185"/>
      <c r="GO667" s="185"/>
      <c r="GP667" s="185"/>
      <c r="GQ667" s="185"/>
      <c r="GR667" s="185"/>
      <c r="GS667" s="185"/>
      <c r="GT667" s="185"/>
      <c r="GU667" s="185"/>
      <c r="GV667" s="185"/>
      <c r="GW667" s="185"/>
      <c r="GX667" s="185"/>
      <c r="GY667" s="185"/>
      <c r="GZ667" s="185"/>
      <c r="HA667" s="185"/>
      <c r="HB667" s="185"/>
      <c r="HC667" s="185"/>
      <c r="HD667" s="185"/>
      <c r="HE667" s="185"/>
      <c r="HF667" s="185"/>
      <c r="HG667" s="185"/>
      <c r="HH667" s="185"/>
      <c r="HI667" s="185"/>
      <c r="HJ667" s="185"/>
      <c r="HK667" s="185"/>
      <c r="HL667" s="185"/>
      <c r="HM667" s="185"/>
      <c r="HN667" s="185"/>
      <c r="HO667" s="185"/>
      <c r="HP667" s="185"/>
      <c r="HQ667" s="185"/>
      <c r="HR667" s="185"/>
      <c r="HS667" s="185"/>
      <c r="HT667" s="185"/>
      <c r="HU667" s="185"/>
      <c r="HV667" s="185"/>
      <c r="HW667" s="185"/>
      <c r="HX667" s="185"/>
      <c r="HY667" s="185"/>
      <c r="HZ667" s="185"/>
      <c r="IA667" s="185"/>
      <c r="IB667" s="185"/>
      <c r="IC667" s="185"/>
      <c r="ID667" s="185"/>
      <c r="IE667" s="185"/>
      <c r="IF667" s="185"/>
      <c r="IG667" s="185"/>
      <c r="IH667" s="185"/>
      <c r="II667" s="185"/>
      <c r="IJ667" s="185"/>
      <c r="IK667" s="185"/>
      <c r="IL667" s="185"/>
      <c r="IM667" s="185"/>
      <c r="IN667" s="185"/>
      <c r="IO667" s="185"/>
      <c r="IP667" s="185"/>
      <c r="IQ667" s="185"/>
      <c r="IR667" s="185"/>
      <c r="IS667" s="185"/>
      <c r="IT667" s="185"/>
      <c r="IU667" s="185"/>
      <c r="IV667" s="185"/>
      <c r="IW667" s="185"/>
      <c r="IX667" s="185"/>
      <c r="IY667" s="185"/>
      <c r="IZ667" s="185"/>
      <c r="JA667" s="185"/>
      <c r="JB667" s="185"/>
      <c r="JC667" s="185"/>
      <c r="JD667" s="185"/>
      <c r="JE667" s="185"/>
      <c r="JF667" s="185"/>
      <c r="JG667" s="185"/>
      <c r="JH667" s="185"/>
      <c r="JI667" s="185"/>
      <c r="JJ667" s="185"/>
      <c r="JK667" s="185"/>
      <c r="JL667" s="185"/>
      <c r="JM667" s="185"/>
      <c r="JN667" s="185"/>
      <c r="JO667" s="185"/>
      <c r="JP667" s="185"/>
      <c r="JQ667" s="185"/>
      <c r="JR667" s="185"/>
      <c r="JS667" s="185"/>
      <c r="JT667" s="185"/>
      <c r="JU667" s="185"/>
      <c r="JV667" s="185"/>
      <c r="JW667" s="185"/>
      <c r="JX667" s="185"/>
      <c r="JY667" s="185"/>
      <c r="JZ667" s="185"/>
      <c r="KA667" s="185"/>
      <c r="KB667" s="185"/>
      <c r="KC667" s="185"/>
      <c r="KD667" s="185"/>
      <c r="KE667" s="185"/>
      <c r="KF667" s="185"/>
      <c r="KG667" s="185"/>
      <c r="KH667" s="185"/>
      <c r="KI667" s="185"/>
      <c r="KJ667" s="185"/>
      <c r="KK667" s="185"/>
      <c r="KL667" s="185"/>
      <c r="KM667" s="185"/>
      <c r="KN667" s="185"/>
      <c r="KO667" s="185"/>
      <c r="KP667" s="185"/>
      <c r="KQ667" s="185"/>
      <c r="KR667" s="185"/>
      <c r="KS667" s="185"/>
      <c r="KT667" s="185"/>
      <c r="KU667" s="185"/>
      <c r="KV667" s="185"/>
      <c r="KW667" s="185"/>
      <c r="KX667" s="185"/>
      <c r="KY667" s="185"/>
      <c r="KZ667" s="185"/>
      <c r="LA667" s="185"/>
      <c r="LB667" s="185"/>
      <c r="LC667" s="185"/>
      <c r="LD667" s="185"/>
      <c r="LE667" s="185"/>
      <c r="LF667" s="185"/>
      <c r="LG667" s="185"/>
      <c r="LH667" s="185"/>
      <c r="LI667" s="185"/>
      <c r="LJ667" s="185"/>
      <c r="LK667" s="185"/>
      <c r="LL667" s="185"/>
      <c r="LM667" s="185"/>
      <c r="LN667" s="185"/>
      <c r="LO667" s="185"/>
      <c r="LP667" s="185"/>
      <c r="LQ667" s="185"/>
      <c r="LR667" s="185"/>
      <c r="LS667" s="185"/>
      <c r="LT667" s="185"/>
      <c r="LU667" s="185"/>
      <c r="LV667" s="185"/>
      <c r="LW667" s="185"/>
      <c r="LX667" s="185"/>
      <c r="LY667" s="185"/>
      <c r="LZ667" s="185"/>
      <c r="MA667" s="185"/>
      <c r="MB667" s="185"/>
      <c r="MC667" s="185"/>
      <c r="MD667" s="185"/>
      <c r="ME667" s="185"/>
      <c r="MF667" s="185"/>
      <c r="MG667" s="185"/>
      <c r="MH667" s="185"/>
      <c r="MI667" s="185"/>
      <c r="MJ667" s="185"/>
      <c r="MK667" s="185"/>
      <c r="ML667" s="185"/>
      <c r="MM667" s="185"/>
      <c r="MN667" s="185"/>
      <c r="MO667" s="185"/>
      <c r="MP667" s="185"/>
      <c r="MQ667" s="185"/>
      <c r="MR667" s="185"/>
      <c r="MS667" s="185"/>
      <c r="MT667" s="185"/>
      <c r="MU667" s="185"/>
      <c r="MV667" s="185"/>
      <c r="MW667" s="185"/>
      <c r="MX667" s="185"/>
      <c r="MY667" s="185"/>
      <c r="MZ667" s="185"/>
      <c r="NA667" s="185"/>
      <c r="NB667" s="185"/>
      <c r="NC667" s="185"/>
      <c r="ND667" s="185"/>
      <c r="NE667" s="185"/>
      <c r="NF667" s="185"/>
      <c r="NG667" s="185"/>
      <c r="NH667" s="185"/>
      <c r="NI667" s="185"/>
      <c r="NJ667" s="185"/>
      <c r="NK667" s="185"/>
      <c r="NL667" s="185"/>
      <c r="NM667" s="185"/>
      <c r="NN667" s="185"/>
      <c r="NO667" s="185"/>
      <c r="NP667" s="185"/>
      <c r="NQ667" s="185"/>
      <c r="NR667" s="185"/>
      <c r="NS667" s="185"/>
      <c r="NT667" s="185"/>
      <c r="NU667" s="185"/>
      <c r="NV667" s="185"/>
      <c r="NW667" s="185"/>
      <c r="NX667" s="185"/>
      <c r="NY667" s="185"/>
      <c r="NZ667" s="185"/>
      <c r="OA667" s="185"/>
      <c r="OB667" s="185"/>
      <c r="OC667" s="185"/>
      <c r="OD667" s="185"/>
      <c r="OE667" s="185"/>
      <c r="OF667" s="185"/>
      <c r="OG667" s="185"/>
      <c r="OH667" s="185"/>
      <c r="OI667" s="185"/>
      <c r="OJ667" s="185"/>
      <c r="OK667" s="185"/>
      <c r="OL667" s="185"/>
      <c r="OM667" s="185"/>
      <c r="ON667" s="185"/>
      <c r="OO667" s="185"/>
      <c r="OP667" s="185"/>
      <c r="OQ667" s="185"/>
      <c r="OR667" s="185"/>
      <c r="OS667" s="185"/>
      <c r="OT667" s="185"/>
      <c r="OU667" s="185"/>
      <c r="OV667" s="185"/>
      <c r="OW667" s="185"/>
      <c r="OX667" s="185"/>
      <c r="OY667" s="185"/>
      <c r="OZ667" s="185"/>
      <c r="PA667" s="185"/>
      <c r="PB667" s="185"/>
      <c r="PC667" s="185"/>
      <c r="PD667" s="185"/>
      <c r="PE667" s="185"/>
      <c r="PF667" s="185"/>
      <c r="PG667" s="185"/>
      <c r="PH667" s="185"/>
      <c r="PI667" s="185"/>
      <c r="PJ667" s="185"/>
      <c r="PK667" s="185"/>
      <c r="PL667" s="185"/>
      <c r="PM667" s="185"/>
      <c r="PN667" s="185"/>
      <c r="PO667" s="185"/>
      <c r="PP667" s="185"/>
      <c r="PQ667" s="185"/>
      <c r="PR667" s="185"/>
      <c r="PS667" s="185"/>
      <c r="PT667" s="185"/>
      <c r="PU667" s="185"/>
      <c r="PV667" s="185"/>
      <c r="PW667" s="185"/>
      <c r="PX667" s="185"/>
      <c r="PY667" s="185"/>
      <c r="PZ667" s="185"/>
      <c r="QA667" s="185"/>
      <c r="QB667" s="185"/>
      <c r="QC667" s="185"/>
      <c r="QD667" s="185"/>
      <c r="QE667" s="185"/>
      <c r="QF667" s="185"/>
      <c r="QG667" s="185"/>
      <c r="QH667" s="185"/>
      <c r="QI667" s="185"/>
      <c r="QJ667" s="185"/>
      <c r="QK667" s="185"/>
      <c r="QL667" s="185"/>
      <c r="QM667" s="185"/>
      <c r="QN667" s="185"/>
      <c r="QO667" s="185"/>
      <c r="QP667" s="185"/>
      <c r="QQ667" s="185"/>
      <c r="QR667" s="185"/>
      <c r="QS667" s="185"/>
      <c r="QT667" s="185"/>
      <c r="QU667" s="185"/>
      <c r="QV667" s="185"/>
      <c r="QW667" s="185"/>
      <c r="QX667" s="185"/>
      <c r="QY667" s="185"/>
      <c r="QZ667" s="185"/>
      <c r="RA667" s="185"/>
      <c r="RB667" s="185"/>
      <c r="RC667" s="185"/>
      <c r="RD667" s="185"/>
      <c r="RE667" s="185"/>
      <c r="RF667" s="185"/>
      <c r="RG667" s="185"/>
      <c r="RH667" s="185"/>
      <c r="RI667" s="185"/>
      <c r="RJ667" s="185"/>
      <c r="RK667" s="185"/>
      <c r="RL667" s="185"/>
      <c r="RM667" s="185"/>
      <c r="RN667" s="185"/>
      <c r="RO667" s="185"/>
      <c r="RP667" s="185"/>
      <c r="RQ667" s="185"/>
      <c r="RR667" s="185"/>
      <c r="RS667" s="185"/>
      <c r="RT667" s="185"/>
      <c r="RU667" s="185"/>
      <c r="RV667" s="185"/>
      <c r="RW667" s="185"/>
      <c r="RX667" s="185"/>
      <c r="RY667" s="185"/>
      <c r="RZ667" s="185"/>
      <c r="SA667" s="185"/>
      <c r="SB667" s="185"/>
      <c r="SC667" s="185"/>
      <c r="SD667" s="185"/>
      <c r="SE667" s="185"/>
      <c r="SF667" s="185"/>
      <c r="SG667" s="185"/>
      <c r="SH667" s="185"/>
      <c r="SI667" s="185"/>
      <c r="SJ667" s="185"/>
      <c r="SK667" s="185"/>
      <c r="SL667" s="185"/>
      <c r="SM667" s="185"/>
      <c r="SN667" s="185"/>
      <c r="SO667" s="185"/>
      <c r="SP667" s="185"/>
      <c r="SQ667" s="185"/>
      <c r="SR667" s="185"/>
      <c r="SS667" s="185"/>
      <c r="ST667" s="185"/>
      <c r="SU667" s="185"/>
      <c r="SV667" s="185"/>
      <c r="SW667" s="185"/>
      <c r="SX667" s="185"/>
      <c r="SY667" s="185"/>
      <c r="SZ667" s="185"/>
      <c r="TA667" s="185"/>
      <c r="TB667" s="185"/>
      <c r="TC667" s="185"/>
      <c r="TD667" s="185"/>
      <c r="TE667" s="185"/>
      <c r="TF667" s="185"/>
      <c r="TG667" s="185"/>
      <c r="TH667" s="185"/>
      <c r="TI667" s="185"/>
    </row>
    <row r="668" spans="1:529" s="79" customFormat="1" ht="27.75" customHeight="1" thickBot="1" x14ac:dyDescent="0.3">
      <c r="A668" s="225">
        <v>13140170</v>
      </c>
      <c r="B668" s="212">
        <v>40632</v>
      </c>
      <c r="C668" s="51" t="s">
        <v>1651</v>
      </c>
      <c r="D668" s="51"/>
      <c r="H668" s="211">
        <v>55052</v>
      </c>
      <c r="I668" s="212">
        <v>40653</v>
      </c>
      <c r="J668" s="212" t="s">
        <v>4594</v>
      </c>
      <c r="K668" s="51" t="s">
        <v>1351</v>
      </c>
      <c r="L668" s="51"/>
      <c r="M668" s="51" t="s">
        <v>855</v>
      </c>
      <c r="N668" s="51" t="s">
        <v>21</v>
      </c>
      <c r="O668" s="51"/>
      <c r="P668" s="299"/>
      <c r="Q668" s="299"/>
      <c r="R668" s="299"/>
      <c r="S668" s="299"/>
      <c r="T668" s="751"/>
      <c r="U668" s="51"/>
      <c r="V668" s="51"/>
      <c r="W668" s="51"/>
      <c r="X668" s="51"/>
      <c r="Y668" s="51"/>
      <c r="Z668" s="51"/>
      <c r="AA668" s="51"/>
      <c r="AB668" s="51"/>
      <c r="AC668" s="51"/>
      <c r="AD668" s="51"/>
      <c r="AE668" s="51"/>
      <c r="AF668" s="51"/>
      <c r="AG668" s="51"/>
      <c r="AH668" s="51"/>
      <c r="AI668" s="51" t="s">
        <v>2532</v>
      </c>
      <c r="AJ668" s="51" t="s">
        <v>2533</v>
      </c>
      <c r="AK668" s="216"/>
      <c r="AL668" s="300"/>
      <c r="AM668" s="13"/>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c r="CM668" s="185"/>
      <c r="CN668" s="185"/>
      <c r="CO668" s="185"/>
      <c r="CP668" s="185"/>
      <c r="CQ668" s="185"/>
      <c r="CR668" s="185"/>
      <c r="CS668" s="185"/>
      <c r="CT668" s="185"/>
      <c r="CU668" s="185"/>
      <c r="CV668" s="185"/>
      <c r="CW668" s="185"/>
      <c r="CX668" s="185"/>
      <c r="CY668" s="185"/>
      <c r="CZ668" s="185"/>
      <c r="DA668" s="185"/>
      <c r="DB668" s="185"/>
      <c r="DC668" s="185"/>
      <c r="DD668" s="185"/>
      <c r="DE668" s="185"/>
      <c r="DF668" s="185"/>
      <c r="DG668" s="185"/>
      <c r="DH668" s="185"/>
      <c r="DI668" s="185"/>
      <c r="DJ668" s="185"/>
      <c r="DK668" s="185"/>
      <c r="DL668" s="185"/>
      <c r="DM668" s="185"/>
      <c r="DN668" s="185"/>
      <c r="DO668" s="185"/>
      <c r="DP668" s="185"/>
      <c r="DQ668" s="185"/>
      <c r="DR668" s="185"/>
      <c r="DS668" s="185"/>
      <c r="DT668" s="185"/>
      <c r="DU668" s="185"/>
      <c r="DV668" s="185"/>
      <c r="DW668" s="185"/>
      <c r="DX668" s="185"/>
      <c r="DY668" s="185"/>
      <c r="DZ668" s="185"/>
      <c r="EA668" s="185"/>
      <c r="EB668" s="185"/>
      <c r="EC668" s="185"/>
      <c r="ED668" s="185"/>
      <c r="EE668" s="185"/>
      <c r="EF668" s="185"/>
      <c r="EG668" s="185"/>
      <c r="EH668" s="185"/>
      <c r="EI668" s="185"/>
      <c r="EJ668" s="185"/>
      <c r="EK668" s="185"/>
      <c r="EL668" s="185"/>
      <c r="EM668" s="185"/>
      <c r="EN668" s="185"/>
      <c r="EO668" s="185"/>
      <c r="EP668" s="185"/>
      <c r="EQ668" s="185"/>
      <c r="ER668" s="185"/>
      <c r="ES668" s="185"/>
      <c r="ET668" s="185"/>
      <c r="EU668" s="185"/>
      <c r="EV668" s="185"/>
      <c r="EW668" s="185"/>
      <c r="EX668" s="185"/>
      <c r="EY668" s="185"/>
      <c r="EZ668" s="185"/>
      <c r="FA668" s="185"/>
      <c r="FB668" s="185"/>
      <c r="FC668" s="185"/>
      <c r="FD668" s="185"/>
      <c r="FE668" s="185"/>
      <c r="FF668" s="185"/>
      <c r="FG668" s="185"/>
      <c r="FH668" s="185"/>
      <c r="FI668" s="185"/>
      <c r="FJ668" s="185"/>
      <c r="FK668" s="185"/>
      <c r="FL668" s="185"/>
      <c r="FM668" s="185"/>
      <c r="FN668" s="185"/>
      <c r="FO668" s="185"/>
      <c r="FP668" s="185"/>
      <c r="FQ668" s="185"/>
      <c r="FR668" s="185"/>
      <c r="FS668" s="185"/>
      <c r="FT668" s="185"/>
      <c r="FU668" s="185"/>
      <c r="FV668" s="185"/>
      <c r="FW668" s="185"/>
      <c r="FX668" s="185"/>
      <c r="FY668" s="185"/>
      <c r="FZ668" s="185"/>
      <c r="GA668" s="185"/>
      <c r="GB668" s="185"/>
      <c r="GC668" s="185"/>
      <c r="GD668" s="185"/>
      <c r="GE668" s="185"/>
      <c r="GF668" s="185"/>
      <c r="GG668" s="185"/>
      <c r="GH668" s="185"/>
      <c r="GI668" s="185"/>
      <c r="GJ668" s="185"/>
      <c r="GK668" s="185"/>
      <c r="GL668" s="185"/>
      <c r="GM668" s="185"/>
      <c r="GN668" s="185"/>
      <c r="GO668" s="185"/>
      <c r="GP668" s="185"/>
      <c r="GQ668" s="185"/>
      <c r="GR668" s="185"/>
      <c r="GS668" s="185"/>
      <c r="GT668" s="185"/>
      <c r="GU668" s="185"/>
      <c r="GV668" s="185"/>
      <c r="GW668" s="185"/>
      <c r="GX668" s="185"/>
      <c r="GY668" s="185"/>
      <c r="GZ668" s="185"/>
      <c r="HA668" s="185"/>
      <c r="HB668" s="185"/>
      <c r="HC668" s="185"/>
      <c r="HD668" s="185"/>
      <c r="HE668" s="185"/>
      <c r="HF668" s="185"/>
      <c r="HG668" s="185"/>
      <c r="HH668" s="185"/>
      <c r="HI668" s="185"/>
      <c r="HJ668" s="185"/>
      <c r="HK668" s="185"/>
      <c r="HL668" s="185"/>
      <c r="HM668" s="185"/>
      <c r="HN668" s="185"/>
      <c r="HO668" s="185"/>
      <c r="HP668" s="185"/>
      <c r="HQ668" s="185"/>
      <c r="HR668" s="185"/>
      <c r="HS668" s="185"/>
      <c r="HT668" s="185"/>
      <c r="HU668" s="185"/>
      <c r="HV668" s="185"/>
      <c r="HW668" s="185"/>
      <c r="HX668" s="185"/>
      <c r="HY668" s="185"/>
      <c r="HZ668" s="185"/>
      <c r="IA668" s="185"/>
      <c r="IB668" s="185"/>
      <c r="IC668" s="185"/>
      <c r="ID668" s="185"/>
      <c r="IE668" s="185"/>
      <c r="IF668" s="185"/>
      <c r="IG668" s="185"/>
      <c r="IH668" s="185"/>
      <c r="II668" s="185"/>
      <c r="IJ668" s="185"/>
      <c r="IK668" s="185"/>
      <c r="IL668" s="185"/>
      <c r="IM668" s="185"/>
      <c r="IN668" s="185"/>
      <c r="IO668" s="185"/>
      <c r="IP668" s="185"/>
      <c r="IQ668" s="185"/>
      <c r="IR668" s="185"/>
      <c r="IS668" s="185"/>
      <c r="IT668" s="185"/>
      <c r="IU668" s="185"/>
      <c r="IV668" s="185"/>
      <c r="IW668" s="185"/>
      <c r="IX668" s="185"/>
      <c r="IY668" s="185"/>
      <c r="IZ668" s="185"/>
      <c r="JA668" s="185"/>
      <c r="JB668" s="185"/>
      <c r="JC668" s="185"/>
      <c r="JD668" s="185"/>
      <c r="JE668" s="185"/>
      <c r="JF668" s="185"/>
      <c r="JG668" s="185"/>
      <c r="JH668" s="185"/>
      <c r="JI668" s="185"/>
      <c r="JJ668" s="185"/>
      <c r="JK668" s="185"/>
      <c r="JL668" s="185"/>
      <c r="JM668" s="185"/>
      <c r="JN668" s="185"/>
      <c r="JO668" s="185"/>
      <c r="JP668" s="185"/>
      <c r="JQ668" s="185"/>
      <c r="JR668" s="185"/>
      <c r="JS668" s="185"/>
      <c r="JT668" s="185"/>
      <c r="JU668" s="185"/>
      <c r="JV668" s="185"/>
      <c r="JW668" s="185"/>
      <c r="JX668" s="185"/>
      <c r="JY668" s="185"/>
      <c r="JZ668" s="185"/>
      <c r="KA668" s="185"/>
      <c r="KB668" s="185"/>
      <c r="KC668" s="185"/>
      <c r="KD668" s="185"/>
      <c r="KE668" s="185"/>
      <c r="KF668" s="185"/>
      <c r="KG668" s="185"/>
      <c r="KH668" s="185"/>
      <c r="KI668" s="185"/>
      <c r="KJ668" s="185"/>
      <c r="KK668" s="185"/>
      <c r="KL668" s="185"/>
      <c r="KM668" s="185"/>
      <c r="KN668" s="185"/>
      <c r="KO668" s="185"/>
      <c r="KP668" s="185"/>
      <c r="KQ668" s="185"/>
      <c r="KR668" s="185"/>
      <c r="KS668" s="185"/>
      <c r="KT668" s="185"/>
      <c r="KU668" s="185"/>
      <c r="KV668" s="185"/>
      <c r="KW668" s="185"/>
      <c r="KX668" s="185"/>
      <c r="KY668" s="185"/>
      <c r="KZ668" s="185"/>
      <c r="LA668" s="185"/>
      <c r="LB668" s="185"/>
      <c r="LC668" s="185"/>
      <c r="LD668" s="185"/>
      <c r="LE668" s="185"/>
      <c r="LF668" s="185"/>
      <c r="LG668" s="185"/>
      <c r="LH668" s="185"/>
      <c r="LI668" s="185"/>
      <c r="LJ668" s="185"/>
      <c r="LK668" s="185"/>
      <c r="LL668" s="185"/>
      <c r="LM668" s="185"/>
      <c r="LN668" s="185"/>
      <c r="LO668" s="185"/>
      <c r="LP668" s="185"/>
      <c r="LQ668" s="185"/>
      <c r="LR668" s="185"/>
      <c r="LS668" s="185"/>
      <c r="LT668" s="185"/>
      <c r="LU668" s="185"/>
      <c r="LV668" s="185"/>
      <c r="LW668" s="185"/>
      <c r="LX668" s="185"/>
      <c r="LY668" s="185"/>
      <c r="LZ668" s="185"/>
      <c r="MA668" s="185"/>
      <c r="MB668" s="185"/>
      <c r="MC668" s="185"/>
      <c r="MD668" s="185"/>
      <c r="ME668" s="185"/>
      <c r="MF668" s="185"/>
      <c r="MG668" s="185"/>
      <c r="MH668" s="185"/>
      <c r="MI668" s="185"/>
      <c r="MJ668" s="185"/>
      <c r="MK668" s="185"/>
      <c r="ML668" s="185"/>
      <c r="MM668" s="185"/>
      <c r="MN668" s="185"/>
      <c r="MO668" s="185"/>
      <c r="MP668" s="185"/>
      <c r="MQ668" s="185"/>
      <c r="MR668" s="185"/>
      <c r="MS668" s="185"/>
      <c r="MT668" s="185"/>
      <c r="MU668" s="185"/>
      <c r="MV668" s="185"/>
      <c r="MW668" s="185"/>
      <c r="MX668" s="185"/>
      <c r="MY668" s="185"/>
      <c r="MZ668" s="185"/>
      <c r="NA668" s="185"/>
      <c r="NB668" s="185"/>
      <c r="NC668" s="185"/>
      <c r="ND668" s="185"/>
      <c r="NE668" s="185"/>
      <c r="NF668" s="185"/>
      <c r="NG668" s="185"/>
      <c r="NH668" s="185"/>
      <c r="NI668" s="185"/>
      <c r="NJ668" s="185"/>
      <c r="NK668" s="185"/>
      <c r="NL668" s="185"/>
      <c r="NM668" s="185"/>
      <c r="NN668" s="185"/>
      <c r="NO668" s="185"/>
      <c r="NP668" s="185"/>
      <c r="NQ668" s="185"/>
      <c r="NR668" s="185"/>
      <c r="NS668" s="185"/>
      <c r="NT668" s="185"/>
      <c r="NU668" s="185"/>
      <c r="NV668" s="185"/>
      <c r="NW668" s="185"/>
      <c r="NX668" s="185"/>
      <c r="NY668" s="185"/>
      <c r="NZ668" s="185"/>
      <c r="OA668" s="185"/>
      <c r="OB668" s="185"/>
      <c r="OC668" s="185"/>
      <c r="OD668" s="185"/>
      <c r="OE668" s="185"/>
      <c r="OF668" s="185"/>
      <c r="OG668" s="185"/>
      <c r="OH668" s="185"/>
      <c r="OI668" s="185"/>
      <c r="OJ668" s="185"/>
      <c r="OK668" s="185"/>
      <c r="OL668" s="185"/>
      <c r="OM668" s="185"/>
      <c r="ON668" s="185"/>
      <c r="OO668" s="185"/>
      <c r="OP668" s="185"/>
      <c r="OQ668" s="185"/>
      <c r="OR668" s="185"/>
      <c r="OS668" s="185"/>
      <c r="OT668" s="185"/>
      <c r="OU668" s="185"/>
      <c r="OV668" s="185"/>
      <c r="OW668" s="185"/>
      <c r="OX668" s="185"/>
      <c r="OY668" s="185"/>
      <c r="OZ668" s="185"/>
      <c r="PA668" s="185"/>
      <c r="PB668" s="185"/>
      <c r="PC668" s="185"/>
      <c r="PD668" s="185"/>
      <c r="PE668" s="185"/>
      <c r="PF668" s="185"/>
      <c r="PG668" s="185"/>
      <c r="PH668" s="185"/>
      <c r="PI668" s="185"/>
      <c r="PJ668" s="185"/>
      <c r="PK668" s="185"/>
      <c r="PL668" s="185"/>
      <c r="PM668" s="185"/>
      <c r="PN668" s="185"/>
      <c r="PO668" s="185"/>
      <c r="PP668" s="185"/>
      <c r="PQ668" s="185"/>
      <c r="PR668" s="185"/>
      <c r="PS668" s="185"/>
      <c r="PT668" s="185"/>
      <c r="PU668" s="185"/>
      <c r="PV668" s="185"/>
      <c r="PW668" s="185"/>
      <c r="PX668" s="185"/>
      <c r="PY668" s="185"/>
      <c r="PZ668" s="185"/>
      <c r="QA668" s="185"/>
      <c r="QB668" s="185"/>
      <c r="QC668" s="185"/>
      <c r="QD668" s="185"/>
      <c r="QE668" s="185"/>
      <c r="QF668" s="185"/>
      <c r="QG668" s="185"/>
      <c r="QH668" s="185"/>
      <c r="QI668" s="185"/>
      <c r="QJ668" s="185"/>
      <c r="QK668" s="185"/>
      <c r="QL668" s="185"/>
      <c r="QM668" s="185"/>
      <c r="QN668" s="185"/>
      <c r="QO668" s="185"/>
      <c r="QP668" s="185"/>
      <c r="QQ668" s="185"/>
      <c r="QR668" s="185"/>
      <c r="QS668" s="185"/>
      <c r="QT668" s="185"/>
      <c r="QU668" s="185"/>
      <c r="QV668" s="185"/>
      <c r="QW668" s="185"/>
      <c r="QX668" s="185"/>
      <c r="QY668" s="185"/>
      <c r="QZ668" s="185"/>
      <c r="RA668" s="185"/>
      <c r="RB668" s="185"/>
      <c r="RC668" s="185"/>
      <c r="RD668" s="185"/>
      <c r="RE668" s="185"/>
      <c r="RF668" s="185"/>
      <c r="RG668" s="185"/>
      <c r="RH668" s="185"/>
      <c r="RI668" s="185"/>
      <c r="RJ668" s="185"/>
      <c r="RK668" s="185"/>
      <c r="RL668" s="185"/>
      <c r="RM668" s="185"/>
      <c r="RN668" s="185"/>
      <c r="RO668" s="185"/>
      <c r="RP668" s="185"/>
      <c r="RQ668" s="185"/>
      <c r="RR668" s="185"/>
      <c r="RS668" s="185"/>
      <c r="RT668" s="185"/>
      <c r="RU668" s="185"/>
      <c r="RV668" s="185"/>
      <c r="RW668" s="185"/>
      <c r="RX668" s="185"/>
      <c r="RY668" s="185"/>
      <c r="RZ668" s="185"/>
      <c r="SA668" s="185"/>
      <c r="SB668" s="185"/>
      <c r="SC668" s="185"/>
      <c r="SD668" s="185"/>
      <c r="SE668" s="185"/>
      <c r="SF668" s="185"/>
      <c r="SG668" s="185"/>
      <c r="SH668" s="185"/>
      <c r="SI668" s="185"/>
      <c r="SJ668" s="185"/>
      <c r="SK668" s="185"/>
      <c r="SL668" s="185"/>
      <c r="SM668" s="185"/>
      <c r="SN668" s="185"/>
      <c r="SO668" s="185"/>
      <c r="SP668" s="185"/>
      <c r="SQ668" s="185"/>
      <c r="SR668" s="185"/>
      <c r="SS668" s="185"/>
      <c r="ST668" s="185"/>
      <c r="SU668" s="185"/>
      <c r="SV668" s="185"/>
      <c r="SW668" s="185"/>
      <c r="SX668" s="185"/>
      <c r="SY668" s="185"/>
      <c r="SZ668" s="185"/>
      <c r="TA668" s="185"/>
      <c r="TB668" s="185"/>
      <c r="TC668" s="185"/>
      <c r="TD668" s="185"/>
      <c r="TE668" s="185"/>
      <c r="TF668" s="185"/>
      <c r="TG668" s="185"/>
      <c r="TH668" s="185"/>
      <c r="TI668" s="185"/>
    </row>
    <row r="669" spans="1:529" s="79" customFormat="1" ht="27.75" customHeight="1" thickBot="1" x14ac:dyDescent="0.3">
      <c r="A669" s="284">
        <v>13140171</v>
      </c>
      <c r="B669" s="285">
        <v>40648</v>
      </c>
      <c r="C669" s="105" t="s">
        <v>1652</v>
      </c>
      <c r="D669" s="105"/>
      <c r="E669" s="105"/>
      <c r="F669" s="105"/>
      <c r="G669" s="105"/>
      <c r="H669" s="284">
        <v>38488</v>
      </c>
      <c r="I669" s="285">
        <v>40668</v>
      </c>
      <c r="J669" s="285" t="s">
        <v>1230</v>
      </c>
      <c r="K669" s="105" t="s">
        <v>1148</v>
      </c>
      <c r="L669" s="105"/>
      <c r="M669" s="105" t="s">
        <v>4845</v>
      </c>
      <c r="N669" s="105" t="s">
        <v>66</v>
      </c>
      <c r="O669" s="105">
        <v>33343</v>
      </c>
      <c r="P669" s="289"/>
      <c r="Q669" s="289"/>
      <c r="R669" s="289"/>
      <c r="S669" s="289"/>
      <c r="T669" s="720"/>
      <c r="U669" s="105"/>
      <c r="V669" s="105">
        <v>33343</v>
      </c>
      <c r="W669" s="105"/>
      <c r="X669" s="105"/>
      <c r="Y669" s="105"/>
      <c r="Z669" s="105"/>
      <c r="AA669" s="105"/>
      <c r="AB669" s="105"/>
      <c r="AC669" s="105"/>
      <c r="AD669" s="105"/>
      <c r="AE669" s="105"/>
      <c r="AF669" s="105"/>
      <c r="AG669" s="105"/>
      <c r="AH669" s="105"/>
      <c r="AI669" s="105" t="s">
        <v>2534</v>
      </c>
      <c r="AJ669" s="105" t="s">
        <v>2535</v>
      </c>
      <c r="AK669" s="30"/>
      <c r="AL669" s="321"/>
      <c r="AM669" s="13"/>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c r="CM669" s="185"/>
      <c r="CN669" s="185"/>
      <c r="CO669" s="185"/>
      <c r="CP669" s="185"/>
      <c r="CQ669" s="185"/>
      <c r="CR669" s="185"/>
      <c r="CS669" s="185"/>
      <c r="CT669" s="185"/>
      <c r="CU669" s="185"/>
      <c r="CV669" s="185"/>
      <c r="CW669" s="185"/>
      <c r="CX669" s="185"/>
      <c r="CY669" s="185"/>
      <c r="CZ669" s="185"/>
      <c r="DA669" s="185"/>
      <c r="DB669" s="185"/>
      <c r="DC669" s="185"/>
      <c r="DD669" s="185"/>
      <c r="DE669" s="185"/>
      <c r="DF669" s="185"/>
      <c r="DG669" s="185"/>
      <c r="DH669" s="185"/>
      <c r="DI669" s="185"/>
      <c r="DJ669" s="185"/>
      <c r="DK669" s="185"/>
      <c r="DL669" s="185"/>
      <c r="DM669" s="185"/>
      <c r="DN669" s="185"/>
      <c r="DO669" s="185"/>
      <c r="DP669" s="185"/>
      <c r="DQ669" s="185"/>
      <c r="DR669" s="185"/>
      <c r="DS669" s="185"/>
      <c r="DT669" s="185"/>
      <c r="DU669" s="185"/>
      <c r="DV669" s="185"/>
      <c r="DW669" s="185"/>
      <c r="DX669" s="185"/>
      <c r="DY669" s="185"/>
      <c r="DZ669" s="185"/>
      <c r="EA669" s="185"/>
      <c r="EB669" s="185"/>
      <c r="EC669" s="185"/>
      <c r="ED669" s="185"/>
      <c r="EE669" s="185"/>
      <c r="EF669" s="185"/>
      <c r="EG669" s="185"/>
      <c r="EH669" s="185"/>
      <c r="EI669" s="185"/>
      <c r="EJ669" s="185"/>
      <c r="EK669" s="185"/>
      <c r="EL669" s="185"/>
      <c r="EM669" s="185"/>
      <c r="EN669" s="185"/>
      <c r="EO669" s="185"/>
      <c r="EP669" s="185"/>
      <c r="EQ669" s="185"/>
      <c r="ER669" s="185"/>
      <c r="ES669" s="185"/>
      <c r="ET669" s="185"/>
      <c r="EU669" s="185"/>
      <c r="EV669" s="185"/>
      <c r="EW669" s="185"/>
      <c r="EX669" s="185"/>
      <c r="EY669" s="185"/>
      <c r="EZ669" s="185"/>
      <c r="FA669" s="185"/>
      <c r="FB669" s="185"/>
      <c r="FC669" s="185"/>
      <c r="FD669" s="185"/>
      <c r="FE669" s="185"/>
      <c r="FF669" s="185"/>
      <c r="FG669" s="185"/>
      <c r="FH669" s="185"/>
      <c r="FI669" s="185"/>
      <c r="FJ669" s="185"/>
      <c r="FK669" s="185"/>
      <c r="FL669" s="185"/>
      <c r="FM669" s="185"/>
      <c r="FN669" s="185"/>
      <c r="FO669" s="185"/>
      <c r="FP669" s="185"/>
      <c r="FQ669" s="185"/>
      <c r="FR669" s="185"/>
      <c r="FS669" s="185"/>
      <c r="FT669" s="185"/>
      <c r="FU669" s="185"/>
      <c r="FV669" s="185"/>
      <c r="FW669" s="185"/>
      <c r="FX669" s="185"/>
      <c r="FY669" s="185"/>
      <c r="FZ669" s="185"/>
      <c r="GA669" s="185"/>
      <c r="GB669" s="185"/>
      <c r="GC669" s="185"/>
      <c r="GD669" s="185"/>
      <c r="GE669" s="185"/>
      <c r="GF669" s="185"/>
      <c r="GG669" s="185"/>
      <c r="GH669" s="185"/>
      <c r="GI669" s="185"/>
      <c r="GJ669" s="185"/>
      <c r="GK669" s="185"/>
      <c r="GL669" s="185"/>
      <c r="GM669" s="185"/>
      <c r="GN669" s="185"/>
      <c r="GO669" s="185"/>
      <c r="GP669" s="185"/>
      <c r="GQ669" s="185"/>
      <c r="GR669" s="185"/>
      <c r="GS669" s="185"/>
      <c r="GT669" s="185"/>
      <c r="GU669" s="185"/>
      <c r="GV669" s="185"/>
      <c r="GW669" s="185"/>
      <c r="GX669" s="185"/>
      <c r="GY669" s="185"/>
      <c r="GZ669" s="185"/>
      <c r="HA669" s="185"/>
      <c r="HB669" s="185"/>
      <c r="HC669" s="185"/>
      <c r="HD669" s="185"/>
      <c r="HE669" s="185"/>
      <c r="HF669" s="185"/>
      <c r="HG669" s="185"/>
      <c r="HH669" s="185"/>
      <c r="HI669" s="185"/>
      <c r="HJ669" s="185"/>
      <c r="HK669" s="185"/>
      <c r="HL669" s="185"/>
      <c r="HM669" s="185"/>
      <c r="HN669" s="185"/>
      <c r="HO669" s="185"/>
      <c r="HP669" s="185"/>
      <c r="HQ669" s="185"/>
      <c r="HR669" s="185"/>
      <c r="HS669" s="185"/>
      <c r="HT669" s="185"/>
      <c r="HU669" s="185"/>
      <c r="HV669" s="185"/>
      <c r="HW669" s="185"/>
      <c r="HX669" s="185"/>
      <c r="HY669" s="185"/>
      <c r="HZ669" s="185"/>
      <c r="IA669" s="185"/>
      <c r="IB669" s="185"/>
      <c r="IC669" s="185"/>
      <c r="ID669" s="185"/>
      <c r="IE669" s="185"/>
      <c r="IF669" s="185"/>
      <c r="IG669" s="185"/>
      <c r="IH669" s="185"/>
      <c r="II669" s="185"/>
      <c r="IJ669" s="185"/>
      <c r="IK669" s="185"/>
      <c r="IL669" s="185"/>
      <c r="IM669" s="185"/>
      <c r="IN669" s="185"/>
      <c r="IO669" s="185"/>
      <c r="IP669" s="185"/>
      <c r="IQ669" s="185"/>
      <c r="IR669" s="185"/>
      <c r="IS669" s="185"/>
      <c r="IT669" s="185"/>
      <c r="IU669" s="185"/>
      <c r="IV669" s="185"/>
      <c r="IW669" s="185"/>
      <c r="IX669" s="185"/>
      <c r="IY669" s="185"/>
      <c r="IZ669" s="185"/>
      <c r="JA669" s="185"/>
      <c r="JB669" s="185"/>
      <c r="JC669" s="185"/>
      <c r="JD669" s="185"/>
      <c r="JE669" s="185"/>
      <c r="JF669" s="185"/>
      <c r="JG669" s="185"/>
      <c r="JH669" s="185"/>
      <c r="JI669" s="185"/>
      <c r="JJ669" s="185"/>
      <c r="JK669" s="185"/>
      <c r="JL669" s="185"/>
      <c r="JM669" s="185"/>
      <c r="JN669" s="185"/>
      <c r="JO669" s="185"/>
      <c r="JP669" s="185"/>
      <c r="JQ669" s="185"/>
      <c r="JR669" s="185"/>
      <c r="JS669" s="185"/>
      <c r="JT669" s="185"/>
      <c r="JU669" s="185"/>
      <c r="JV669" s="185"/>
      <c r="JW669" s="185"/>
      <c r="JX669" s="185"/>
      <c r="JY669" s="185"/>
      <c r="JZ669" s="185"/>
      <c r="KA669" s="185"/>
      <c r="KB669" s="185"/>
      <c r="KC669" s="185"/>
      <c r="KD669" s="185"/>
      <c r="KE669" s="185"/>
      <c r="KF669" s="185"/>
      <c r="KG669" s="185"/>
      <c r="KH669" s="185"/>
      <c r="KI669" s="185"/>
      <c r="KJ669" s="185"/>
      <c r="KK669" s="185"/>
      <c r="KL669" s="185"/>
      <c r="KM669" s="185"/>
      <c r="KN669" s="185"/>
      <c r="KO669" s="185"/>
      <c r="KP669" s="185"/>
      <c r="KQ669" s="185"/>
      <c r="KR669" s="185"/>
      <c r="KS669" s="185"/>
      <c r="KT669" s="185"/>
      <c r="KU669" s="185"/>
      <c r="KV669" s="185"/>
      <c r="KW669" s="185"/>
      <c r="KX669" s="185"/>
      <c r="KY669" s="185"/>
      <c r="KZ669" s="185"/>
      <c r="LA669" s="185"/>
      <c r="LB669" s="185"/>
      <c r="LC669" s="185"/>
      <c r="LD669" s="185"/>
      <c r="LE669" s="185"/>
      <c r="LF669" s="185"/>
      <c r="LG669" s="185"/>
      <c r="LH669" s="185"/>
      <c r="LI669" s="185"/>
      <c r="LJ669" s="185"/>
      <c r="LK669" s="185"/>
      <c r="LL669" s="185"/>
      <c r="LM669" s="185"/>
      <c r="LN669" s="185"/>
      <c r="LO669" s="185"/>
      <c r="LP669" s="185"/>
      <c r="LQ669" s="185"/>
      <c r="LR669" s="185"/>
      <c r="LS669" s="185"/>
      <c r="LT669" s="185"/>
      <c r="LU669" s="185"/>
      <c r="LV669" s="185"/>
      <c r="LW669" s="185"/>
      <c r="LX669" s="185"/>
      <c r="LY669" s="185"/>
      <c r="LZ669" s="185"/>
      <c r="MA669" s="185"/>
      <c r="MB669" s="185"/>
      <c r="MC669" s="185"/>
      <c r="MD669" s="185"/>
      <c r="ME669" s="185"/>
      <c r="MF669" s="185"/>
      <c r="MG669" s="185"/>
      <c r="MH669" s="185"/>
      <c r="MI669" s="185"/>
      <c r="MJ669" s="185"/>
      <c r="MK669" s="185"/>
      <c r="ML669" s="185"/>
      <c r="MM669" s="185"/>
      <c r="MN669" s="185"/>
      <c r="MO669" s="185"/>
      <c r="MP669" s="185"/>
      <c r="MQ669" s="185"/>
      <c r="MR669" s="185"/>
      <c r="MS669" s="185"/>
      <c r="MT669" s="185"/>
      <c r="MU669" s="185"/>
      <c r="MV669" s="185"/>
      <c r="MW669" s="185"/>
      <c r="MX669" s="185"/>
      <c r="MY669" s="185"/>
      <c r="MZ669" s="185"/>
      <c r="NA669" s="185"/>
      <c r="NB669" s="185"/>
      <c r="NC669" s="185"/>
      <c r="ND669" s="185"/>
      <c r="NE669" s="185"/>
      <c r="NF669" s="185"/>
      <c r="NG669" s="185"/>
      <c r="NH669" s="185"/>
      <c r="NI669" s="185"/>
      <c r="NJ669" s="185"/>
      <c r="NK669" s="185"/>
      <c r="NL669" s="185"/>
      <c r="NM669" s="185"/>
      <c r="NN669" s="185"/>
      <c r="NO669" s="185"/>
      <c r="NP669" s="185"/>
      <c r="NQ669" s="185"/>
      <c r="NR669" s="185"/>
      <c r="NS669" s="185"/>
      <c r="NT669" s="185"/>
      <c r="NU669" s="185"/>
      <c r="NV669" s="185"/>
      <c r="NW669" s="185"/>
      <c r="NX669" s="185"/>
      <c r="NY669" s="185"/>
      <c r="NZ669" s="185"/>
      <c r="OA669" s="185"/>
      <c r="OB669" s="185"/>
      <c r="OC669" s="185"/>
      <c r="OD669" s="185"/>
      <c r="OE669" s="185"/>
      <c r="OF669" s="185"/>
      <c r="OG669" s="185"/>
      <c r="OH669" s="185"/>
      <c r="OI669" s="185"/>
      <c r="OJ669" s="185"/>
      <c r="OK669" s="185"/>
      <c r="OL669" s="185"/>
      <c r="OM669" s="185"/>
      <c r="ON669" s="185"/>
      <c r="OO669" s="185"/>
      <c r="OP669" s="185"/>
      <c r="OQ669" s="185"/>
      <c r="OR669" s="185"/>
      <c r="OS669" s="185"/>
      <c r="OT669" s="185"/>
      <c r="OU669" s="185"/>
      <c r="OV669" s="185"/>
      <c r="OW669" s="185"/>
      <c r="OX669" s="185"/>
      <c r="OY669" s="185"/>
      <c r="OZ669" s="185"/>
      <c r="PA669" s="185"/>
      <c r="PB669" s="185"/>
      <c r="PC669" s="185"/>
      <c r="PD669" s="185"/>
      <c r="PE669" s="185"/>
      <c r="PF669" s="185"/>
      <c r="PG669" s="185"/>
      <c r="PH669" s="185"/>
      <c r="PI669" s="185"/>
      <c r="PJ669" s="185"/>
      <c r="PK669" s="185"/>
      <c r="PL669" s="185"/>
      <c r="PM669" s="185"/>
      <c r="PN669" s="185"/>
      <c r="PO669" s="185"/>
      <c r="PP669" s="185"/>
      <c r="PQ669" s="185"/>
      <c r="PR669" s="185"/>
      <c r="PS669" s="185"/>
      <c r="PT669" s="185"/>
      <c r="PU669" s="185"/>
      <c r="PV669" s="185"/>
      <c r="PW669" s="185"/>
      <c r="PX669" s="185"/>
      <c r="PY669" s="185"/>
      <c r="PZ669" s="185"/>
      <c r="QA669" s="185"/>
      <c r="QB669" s="185"/>
      <c r="QC669" s="185"/>
      <c r="QD669" s="185"/>
      <c r="QE669" s="185"/>
      <c r="QF669" s="185"/>
      <c r="QG669" s="185"/>
      <c r="QH669" s="185"/>
      <c r="QI669" s="185"/>
      <c r="QJ669" s="185"/>
      <c r="QK669" s="185"/>
      <c r="QL669" s="185"/>
      <c r="QM669" s="185"/>
      <c r="QN669" s="185"/>
      <c r="QO669" s="185"/>
      <c r="QP669" s="185"/>
      <c r="QQ669" s="185"/>
      <c r="QR669" s="185"/>
      <c r="QS669" s="185"/>
      <c r="QT669" s="185"/>
      <c r="QU669" s="185"/>
      <c r="QV669" s="185"/>
      <c r="QW669" s="185"/>
      <c r="QX669" s="185"/>
      <c r="QY669" s="185"/>
      <c r="QZ669" s="185"/>
      <c r="RA669" s="185"/>
      <c r="RB669" s="185"/>
      <c r="RC669" s="185"/>
      <c r="RD669" s="185"/>
      <c r="RE669" s="185"/>
      <c r="RF669" s="185"/>
      <c r="RG669" s="185"/>
      <c r="RH669" s="185"/>
      <c r="RI669" s="185"/>
      <c r="RJ669" s="185"/>
      <c r="RK669" s="185"/>
      <c r="RL669" s="185"/>
      <c r="RM669" s="185"/>
      <c r="RN669" s="185"/>
      <c r="RO669" s="185"/>
      <c r="RP669" s="185"/>
      <c r="RQ669" s="185"/>
      <c r="RR669" s="185"/>
      <c r="RS669" s="185"/>
      <c r="RT669" s="185"/>
      <c r="RU669" s="185"/>
      <c r="RV669" s="185"/>
      <c r="RW669" s="185"/>
      <c r="RX669" s="185"/>
      <c r="RY669" s="185"/>
      <c r="RZ669" s="185"/>
      <c r="SA669" s="185"/>
      <c r="SB669" s="185"/>
      <c r="SC669" s="185"/>
      <c r="SD669" s="185"/>
      <c r="SE669" s="185"/>
      <c r="SF669" s="185"/>
      <c r="SG669" s="185"/>
      <c r="SH669" s="185"/>
      <c r="SI669" s="185"/>
      <c r="SJ669" s="185"/>
      <c r="SK669" s="185"/>
      <c r="SL669" s="185"/>
      <c r="SM669" s="185"/>
      <c r="SN669" s="185"/>
      <c r="SO669" s="185"/>
      <c r="SP669" s="185"/>
      <c r="SQ669" s="185"/>
      <c r="SR669" s="185"/>
      <c r="SS669" s="185"/>
      <c r="ST669" s="185"/>
      <c r="SU669" s="185"/>
      <c r="SV669" s="185"/>
      <c r="SW669" s="185"/>
      <c r="SX669" s="185"/>
      <c r="SY669" s="185"/>
      <c r="SZ669" s="185"/>
      <c r="TA669" s="185"/>
      <c r="TB669" s="185"/>
      <c r="TC669" s="185"/>
      <c r="TD669" s="185"/>
      <c r="TE669" s="185"/>
      <c r="TF669" s="185"/>
      <c r="TG669" s="185"/>
      <c r="TH669" s="185"/>
      <c r="TI669" s="185"/>
    </row>
    <row r="670" spans="1:529" s="79" customFormat="1" ht="27.75" customHeight="1" thickBot="1" x14ac:dyDescent="0.3">
      <c r="A670" s="394">
        <v>13140172</v>
      </c>
      <c r="B670" s="395">
        <v>40668</v>
      </c>
      <c r="C670" s="396" t="s">
        <v>1653</v>
      </c>
      <c r="D670" s="396"/>
      <c r="E670" s="396"/>
      <c r="F670" s="396"/>
      <c r="G670" s="396"/>
      <c r="H670" s="397">
        <v>12543</v>
      </c>
      <c r="I670" s="395">
        <v>40688</v>
      </c>
      <c r="J670" s="395" t="s">
        <v>1230</v>
      </c>
      <c r="K670" s="396" t="s">
        <v>1641</v>
      </c>
      <c r="L670" s="396"/>
      <c r="M670" s="396" t="s">
        <v>1654</v>
      </c>
      <c r="N670" s="396" t="s">
        <v>66</v>
      </c>
      <c r="O670" s="396">
        <v>248839</v>
      </c>
      <c r="P670" s="396" t="s">
        <v>6700</v>
      </c>
      <c r="Q670" s="396"/>
      <c r="R670" s="396"/>
      <c r="S670" s="396"/>
      <c r="T670" s="777"/>
      <c r="U670" s="396"/>
      <c r="V670" s="396">
        <v>248839</v>
      </c>
      <c r="W670" s="396"/>
      <c r="X670" s="396"/>
      <c r="Y670" s="396"/>
      <c r="Z670" s="396"/>
      <c r="AA670" s="396"/>
      <c r="AB670" s="396"/>
      <c r="AC670" s="396"/>
      <c r="AD670" s="396"/>
      <c r="AE670" s="396"/>
      <c r="AF670" s="396"/>
      <c r="AG670" s="396"/>
      <c r="AH670" s="396"/>
      <c r="AI670" s="396" t="s">
        <v>2536</v>
      </c>
      <c r="AJ670" s="396" t="s">
        <v>2537</v>
      </c>
      <c r="AK670" s="553"/>
      <c r="AL670" s="37"/>
      <c r="AM670" s="13"/>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185"/>
      <c r="HL670" s="185"/>
      <c r="HM670" s="185"/>
      <c r="HN670" s="185"/>
      <c r="HO670" s="185"/>
      <c r="HP670" s="185"/>
      <c r="HQ670" s="185"/>
      <c r="HR670" s="185"/>
      <c r="HS670" s="185"/>
      <c r="HT670" s="185"/>
      <c r="HU670" s="185"/>
      <c r="HV670" s="185"/>
      <c r="HW670" s="185"/>
      <c r="HX670" s="185"/>
      <c r="HY670" s="185"/>
      <c r="HZ670" s="185"/>
      <c r="IA670" s="185"/>
      <c r="IB670" s="185"/>
      <c r="IC670" s="185"/>
      <c r="ID670" s="185"/>
      <c r="IE670" s="185"/>
      <c r="IF670" s="185"/>
      <c r="IG670" s="185"/>
      <c r="IH670" s="185"/>
      <c r="II670" s="185"/>
      <c r="IJ670" s="185"/>
      <c r="IK670" s="185"/>
      <c r="IL670" s="185"/>
      <c r="IM670" s="185"/>
      <c r="IN670" s="185"/>
      <c r="IO670" s="185"/>
      <c r="IP670" s="185"/>
      <c r="IQ670" s="185"/>
      <c r="IR670" s="185"/>
      <c r="IS670" s="185"/>
      <c r="IT670" s="185"/>
      <c r="IU670" s="185"/>
      <c r="IV670" s="185"/>
      <c r="IW670" s="185"/>
      <c r="IX670" s="185"/>
      <c r="IY670" s="185"/>
      <c r="IZ670" s="185"/>
      <c r="JA670" s="185"/>
      <c r="JB670" s="185"/>
      <c r="JC670" s="185"/>
      <c r="JD670" s="185"/>
      <c r="JE670" s="185"/>
      <c r="JF670" s="185"/>
      <c r="JG670" s="185"/>
      <c r="JH670" s="185"/>
      <c r="JI670" s="185"/>
      <c r="JJ670" s="185"/>
      <c r="JK670" s="185"/>
      <c r="JL670" s="185"/>
      <c r="JM670" s="185"/>
      <c r="JN670" s="185"/>
      <c r="JO670" s="185"/>
      <c r="JP670" s="185"/>
      <c r="JQ670" s="185"/>
      <c r="JR670" s="185"/>
      <c r="JS670" s="185"/>
      <c r="JT670" s="185"/>
      <c r="JU670" s="185"/>
      <c r="JV670" s="185"/>
      <c r="JW670" s="185"/>
      <c r="JX670" s="185"/>
      <c r="JY670" s="185"/>
      <c r="JZ670" s="185"/>
      <c r="KA670" s="185"/>
      <c r="KB670" s="185"/>
      <c r="KC670" s="185"/>
      <c r="KD670" s="185"/>
      <c r="KE670" s="185"/>
      <c r="KF670" s="185"/>
      <c r="KG670" s="185"/>
      <c r="KH670" s="185"/>
      <c r="KI670" s="185"/>
      <c r="KJ670" s="185"/>
      <c r="KK670" s="185"/>
      <c r="KL670" s="185"/>
      <c r="KM670" s="185"/>
      <c r="KN670" s="185"/>
      <c r="KO670" s="185"/>
      <c r="KP670" s="185"/>
      <c r="KQ670" s="185"/>
      <c r="KR670" s="185"/>
      <c r="KS670" s="185"/>
      <c r="KT670" s="185"/>
      <c r="KU670" s="185"/>
      <c r="KV670" s="185"/>
      <c r="KW670" s="185"/>
      <c r="KX670" s="185"/>
      <c r="KY670" s="185"/>
      <c r="KZ670" s="185"/>
      <c r="LA670" s="185"/>
      <c r="LB670" s="185"/>
      <c r="LC670" s="185"/>
      <c r="LD670" s="185"/>
      <c r="LE670" s="185"/>
      <c r="LF670" s="185"/>
      <c r="LG670" s="185"/>
      <c r="LH670" s="185"/>
      <c r="LI670" s="185"/>
      <c r="LJ670" s="185"/>
      <c r="LK670" s="185"/>
      <c r="LL670" s="185"/>
      <c r="LM670" s="185"/>
      <c r="LN670" s="185"/>
      <c r="LO670" s="185"/>
      <c r="LP670" s="185"/>
      <c r="LQ670" s="185"/>
      <c r="LR670" s="185"/>
      <c r="LS670" s="185"/>
      <c r="LT670" s="185"/>
      <c r="LU670" s="185"/>
      <c r="LV670" s="185"/>
      <c r="LW670" s="185"/>
      <c r="LX670" s="185"/>
      <c r="LY670" s="185"/>
      <c r="LZ670" s="185"/>
      <c r="MA670" s="185"/>
      <c r="MB670" s="185"/>
      <c r="MC670" s="185"/>
      <c r="MD670" s="185"/>
      <c r="ME670" s="185"/>
      <c r="MF670" s="185"/>
      <c r="MG670" s="185"/>
      <c r="MH670" s="185"/>
      <c r="MI670" s="185"/>
      <c r="MJ670" s="185"/>
      <c r="MK670" s="185"/>
      <c r="ML670" s="185"/>
      <c r="MM670" s="185"/>
      <c r="MN670" s="185"/>
      <c r="MO670" s="185"/>
      <c r="MP670" s="185"/>
      <c r="MQ670" s="185"/>
      <c r="MR670" s="185"/>
      <c r="MS670" s="185"/>
      <c r="MT670" s="185"/>
      <c r="MU670" s="185"/>
      <c r="MV670" s="185"/>
      <c r="MW670" s="185"/>
      <c r="MX670" s="185"/>
      <c r="MY670" s="185"/>
      <c r="MZ670" s="185"/>
      <c r="NA670" s="185"/>
      <c r="NB670" s="185"/>
      <c r="NC670" s="185"/>
      <c r="ND670" s="185"/>
      <c r="NE670" s="185"/>
      <c r="NF670" s="185"/>
      <c r="NG670" s="185"/>
      <c r="NH670" s="185"/>
      <c r="NI670" s="185"/>
      <c r="NJ670" s="185"/>
      <c r="NK670" s="185"/>
      <c r="NL670" s="185"/>
      <c r="NM670" s="185"/>
      <c r="NN670" s="185"/>
      <c r="NO670" s="185"/>
      <c r="NP670" s="185"/>
      <c r="NQ670" s="185"/>
      <c r="NR670" s="185"/>
      <c r="NS670" s="185"/>
      <c r="NT670" s="185"/>
      <c r="NU670" s="185"/>
      <c r="NV670" s="185"/>
      <c r="NW670" s="185"/>
      <c r="NX670" s="185"/>
      <c r="NY670" s="185"/>
      <c r="NZ670" s="185"/>
      <c r="OA670" s="185"/>
      <c r="OB670" s="185"/>
      <c r="OC670" s="185"/>
      <c r="OD670" s="185"/>
      <c r="OE670" s="185"/>
      <c r="OF670" s="185"/>
      <c r="OG670" s="185"/>
      <c r="OH670" s="185"/>
      <c r="OI670" s="185"/>
      <c r="OJ670" s="185"/>
      <c r="OK670" s="185"/>
      <c r="OL670" s="185"/>
      <c r="OM670" s="185"/>
      <c r="ON670" s="185"/>
      <c r="OO670" s="185"/>
      <c r="OP670" s="185"/>
      <c r="OQ670" s="185"/>
      <c r="OR670" s="185"/>
      <c r="OS670" s="185"/>
      <c r="OT670" s="185"/>
      <c r="OU670" s="185"/>
      <c r="OV670" s="185"/>
      <c r="OW670" s="185"/>
      <c r="OX670" s="185"/>
      <c r="OY670" s="185"/>
      <c r="OZ670" s="185"/>
      <c r="PA670" s="185"/>
      <c r="PB670" s="185"/>
      <c r="PC670" s="185"/>
      <c r="PD670" s="185"/>
      <c r="PE670" s="185"/>
      <c r="PF670" s="185"/>
      <c r="PG670" s="185"/>
      <c r="PH670" s="185"/>
      <c r="PI670" s="185"/>
      <c r="PJ670" s="185"/>
      <c r="PK670" s="185"/>
      <c r="PL670" s="185"/>
      <c r="PM670" s="185"/>
      <c r="PN670" s="185"/>
      <c r="PO670" s="185"/>
      <c r="PP670" s="185"/>
      <c r="PQ670" s="185"/>
      <c r="PR670" s="185"/>
      <c r="PS670" s="185"/>
      <c r="PT670" s="185"/>
      <c r="PU670" s="185"/>
      <c r="PV670" s="185"/>
      <c r="PW670" s="185"/>
      <c r="PX670" s="185"/>
      <c r="PY670" s="185"/>
      <c r="PZ670" s="185"/>
      <c r="QA670" s="185"/>
      <c r="QB670" s="185"/>
      <c r="QC670" s="185"/>
      <c r="QD670" s="185"/>
      <c r="QE670" s="185"/>
      <c r="QF670" s="185"/>
      <c r="QG670" s="185"/>
      <c r="QH670" s="185"/>
      <c r="QI670" s="185"/>
      <c r="QJ670" s="185"/>
      <c r="QK670" s="185"/>
      <c r="QL670" s="185"/>
      <c r="QM670" s="185"/>
      <c r="QN670" s="185"/>
      <c r="QO670" s="185"/>
      <c r="QP670" s="185"/>
      <c r="QQ670" s="185"/>
      <c r="QR670" s="185"/>
      <c r="QS670" s="185"/>
      <c r="QT670" s="185"/>
      <c r="QU670" s="185"/>
      <c r="QV670" s="185"/>
      <c r="QW670" s="185"/>
      <c r="QX670" s="185"/>
      <c r="QY670" s="185"/>
      <c r="QZ670" s="185"/>
      <c r="RA670" s="185"/>
      <c r="RB670" s="185"/>
      <c r="RC670" s="185"/>
      <c r="RD670" s="185"/>
      <c r="RE670" s="185"/>
      <c r="RF670" s="185"/>
      <c r="RG670" s="185"/>
      <c r="RH670" s="185"/>
      <c r="RI670" s="185"/>
      <c r="RJ670" s="185"/>
      <c r="RK670" s="185"/>
      <c r="RL670" s="185"/>
      <c r="RM670" s="185"/>
      <c r="RN670" s="185"/>
      <c r="RO670" s="185"/>
      <c r="RP670" s="185"/>
      <c r="RQ670" s="185"/>
      <c r="RR670" s="185"/>
      <c r="RS670" s="185"/>
      <c r="RT670" s="185"/>
      <c r="RU670" s="185"/>
      <c r="RV670" s="185"/>
      <c r="RW670" s="185"/>
      <c r="RX670" s="185"/>
      <c r="RY670" s="185"/>
      <c r="RZ670" s="185"/>
      <c r="SA670" s="185"/>
      <c r="SB670" s="185"/>
      <c r="SC670" s="185"/>
      <c r="SD670" s="185"/>
      <c r="SE670" s="185"/>
      <c r="SF670" s="185"/>
      <c r="SG670" s="185"/>
      <c r="SH670" s="185"/>
      <c r="SI670" s="185"/>
      <c r="SJ670" s="185"/>
      <c r="SK670" s="185"/>
      <c r="SL670" s="185"/>
      <c r="SM670" s="185"/>
      <c r="SN670" s="185"/>
      <c r="SO670" s="185"/>
      <c r="SP670" s="185"/>
      <c r="SQ670" s="185"/>
      <c r="SR670" s="185"/>
      <c r="SS670" s="185"/>
      <c r="ST670" s="185"/>
      <c r="SU670" s="185"/>
      <c r="SV670" s="185"/>
      <c r="SW670" s="185"/>
      <c r="SX670" s="185"/>
      <c r="SY670" s="185"/>
      <c r="SZ670" s="185"/>
      <c r="TA670" s="185"/>
      <c r="TB670" s="185"/>
      <c r="TC670" s="185"/>
      <c r="TD670" s="185"/>
      <c r="TE670" s="185"/>
      <c r="TF670" s="185"/>
      <c r="TG670" s="185"/>
      <c r="TH670" s="185"/>
      <c r="TI670" s="185"/>
    </row>
    <row r="671" spans="1:529" s="79" customFormat="1" ht="27.75" customHeight="1" thickBot="1" x14ac:dyDescent="0.3">
      <c r="A671" s="286">
        <v>13140172</v>
      </c>
      <c r="B671" s="287">
        <v>40668</v>
      </c>
      <c r="C671" s="52" t="s">
        <v>1653</v>
      </c>
      <c r="D671" s="52" t="s">
        <v>7526</v>
      </c>
      <c r="E671" s="52" t="s">
        <v>7527</v>
      </c>
      <c r="F671" s="52" t="s">
        <v>7527</v>
      </c>
      <c r="G671" s="52" t="s">
        <v>63</v>
      </c>
      <c r="H671" s="288">
        <v>12543</v>
      </c>
      <c r="I671" s="287">
        <v>40688</v>
      </c>
      <c r="J671" s="287" t="s">
        <v>1230</v>
      </c>
      <c r="K671" s="52" t="s">
        <v>6701</v>
      </c>
      <c r="L671" s="52"/>
      <c r="M671" s="52" t="s">
        <v>1654</v>
      </c>
      <c r="N671" s="52" t="s">
        <v>66</v>
      </c>
      <c r="O671" s="52">
        <v>248839</v>
      </c>
      <c r="P671" s="386"/>
      <c r="Q671" s="386"/>
      <c r="R671" s="386"/>
      <c r="S671" s="386"/>
      <c r="T671" s="726">
        <v>73.849999999999994</v>
      </c>
      <c r="U671" s="52">
        <v>682</v>
      </c>
      <c r="V671" s="52">
        <v>248839</v>
      </c>
      <c r="W671" s="52" t="s">
        <v>6698</v>
      </c>
      <c r="X671" s="52">
        <v>35</v>
      </c>
      <c r="Y671" s="52">
        <v>25</v>
      </c>
      <c r="Z671" s="52">
        <v>125</v>
      </c>
      <c r="AA671" s="52" t="s">
        <v>1091</v>
      </c>
      <c r="AB671" s="52" t="s">
        <v>1091</v>
      </c>
      <c r="AC671" s="52" t="s">
        <v>1091</v>
      </c>
      <c r="AD671" s="52" t="s">
        <v>1091</v>
      </c>
      <c r="AE671" s="52" t="s">
        <v>1091</v>
      </c>
      <c r="AF671" s="52">
        <v>0.3</v>
      </c>
      <c r="AG671" s="52" t="s">
        <v>6703</v>
      </c>
      <c r="AH671" s="52"/>
      <c r="AI671" s="52" t="s">
        <v>6702</v>
      </c>
      <c r="AJ671" s="52" t="s">
        <v>2537</v>
      </c>
      <c r="AK671" s="301"/>
      <c r="AL671" s="29"/>
      <c r="AM671" s="13"/>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c r="CM671" s="185"/>
      <c r="CN671" s="185"/>
      <c r="CO671" s="185"/>
      <c r="CP671" s="185"/>
      <c r="CQ671" s="185"/>
      <c r="CR671" s="185"/>
      <c r="CS671" s="185"/>
      <c r="CT671" s="185"/>
      <c r="CU671" s="185"/>
      <c r="CV671" s="185"/>
      <c r="CW671" s="185"/>
      <c r="CX671" s="185"/>
      <c r="CY671" s="185"/>
      <c r="CZ671" s="185"/>
      <c r="DA671" s="185"/>
      <c r="DB671" s="185"/>
      <c r="DC671" s="185"/>
      <c r="DD671" s="185"/>
      <c r="DE671" s="185"/>
      <c r="DF671" s="185"/>
      <c r="DG671" s="185"/>
      <c r="DH671" s="185"/>
      <c r="DI671" s="185"/>
      <c r="DJ671" s="185"/>
      <c r="DK671" s="185"/>
      <c r="DL671" s="185"/>
      <c r="DM671" s="185"/>
      <c r="DN671" s="185"/>
      <c r="DO671" s="185"/>
      <c r="DP671" s="185"/>
      <c r="DQ671" s="185"/>
      <c r="DR671" s="185"/>
      <c r="DS671" s="185"/>
      <c r="DT671" s="185"/>
      <c r="DU671" s="185"/>
      <c r="DV671" s="185"/>
      <c r="DW671" s="185"/>
      <c r="DX671" s="185"/>
      <c r="DY671" s="185"/>
      <c r="DZ671" s="185"/>
      <c r="EA671" s="185"/>
      <c r="EB671" s="185"/>
      <c r="EC671" s="185"/>
      <c r="ED671" s="185"/>
      <c r="EE671" s="185"/>
      <c r="EF671" s="185"/>
      <c r="EG671" s="185"/>
      <c r="EH671" s="185"/>
      <c r="EI671" s="185"/>
      <c r="EJ671" s="185"/>
      <c r="EK671" s="185"/>
      <c r="EL671" s="185"/>
      <c r="EM671" s="185"/>
      <c r="EN671" s="185"/>
      <c r="EO671" s="185"/>
      <c r="EP671" s="185"/>
      <c r="EQ671" s="185"/>
      <c r="ER671" s="185"/>
      <c r="ES671" s="185"/>
      <c r="ET671" s="185"/>
      <c r="EU671" s="185"/>
      <c r="EV671" s="185"/>
      <c r="EW671" s="185"/>
      <c r="EX671" s="185"/>
      <c r="EY671" s="185"/>
      <c r="EZ671" s="185"/>
      <c r="FA671" s="185"/>
      <c r="FB671" s="185"/>
      <c r="FC671" s="185"/>
      <c r="FD671" s="185"/>
      <c r="FE671" s="185"/>
      <c r="FF671" s="185"/>
      <c r="FG671" s="185"/>
      <c r="FH671" s="185"/>
      <c r="FI671" s="185"/>
      <c r="FJ671" s="185"/>
      <c r="FK671" s="185"/>
      <c r="FL671" s="185"/>
      <c r="FM671" s="185"/>
      <c r="FN671" s="185"/>
      <c r="FO671" s="185"/>
      <c r="FP671" s="185"/>
      <c r="FQ671" s="185"/>
      <c r="FR671" s="185"/>
      <c r="FS671" s="185"/>
      <c r="FT671" s="185"/>
      <c r="FU671" s="185"/>
      <c r="FV671" s="185"/>
      <c r="FW671" s="185"/>
      <c r="FX671" s="185"/>
      <c r="FY671" s="185"/>
      <c r="FZ671" s="185"/>
      <c r="GA671" s="185"/>
      <c r="GB671" s="185"/>
      <c r="GC671" s="185"/>
      <c r="GD671" s="185"/>
      <c r="GE671" s="185"/>
      <c r="GF671" s="185"/>
      <c r="GG671" s="185"/>
      <c r="GH671" s="185"/>
      <c r="GI671" s="185"/>
      <c r="GJ671" s="185"/>
      <c r="GK671" s="185"/>
      <c r="GL671" s="185"/>
      <c r="GM671" s="185"/>
      <c r="GN671" s="185"/>
      <c r="GO671" s="185"/>
      <c r="GP671" s="185"/>
      <c r="GQ671" s="185"/>
      <c r="GR671" s="185"/>
      <c r="GS671" s="185"/>
      <c r="GT671" s="185"/>
      <c r="GU671" s="185"/>
      <c r="GV671" s="185"/>
      <c r="GW671" s="185"/>
      <c r="GX671" s="185"/>
      <c r="GY671" s="185"/>
      <c r="GZ671" s="185"/>
      <c r="HA671" s="185"/>
      <c r="HB671" s="185"/>
      <c r="HC671" s="185"/>
      <c r="HD671" s="185"/>
      <c r="HE671" s="185"/>
      <c r="HF671" s="185"/>
      <c r="HG671" s="185"/>
      <c r="HH671" s="185"/>
      <c r="HI671" s="185"/>
      <c r="HJ671" s="185"/>
      <c r="HK671" s="185"/>
      <c r="HL671" s="185"/>
      <c r="HM671" s="185"/>
      <c r="HN671" s="185"/>
      <c r="HO671" s="185"/>
      <c r="HP671" s="185"/>
      <c r="HQ671" s="185"/>
      <c r="HR671" s="185"/>
      <c r="HS671" s="185"/>
      <c r="HT671" s="185"/>
      <c r="HU671" s="185"/>
      <c r="HV671" s="185"/>
      <c r="HW671" s="185"/>
      <c r="HX671" s="185"/>
      <c r="HY671" s="185"/>
      <c r="HZ671" s="185"/>
      <c r="IA671" s="185"/>
      <c r="IB671" s="185"/>
      <c r="IC671" s="185"/>
      <c r="ID671" s="185"/>
      <c r="IE671" s="185"/>
      <c r="IF671" s="185"/>
      <c r="IG671" s="185"/>
      <c r="IH671" s="185"/>
      <c r="II671" s="185"/>
      <c r="IJ671" s="185"/>
      <c r="IK671" s="185"/>
      <c r="IL671" s="185"/>
      <c r="IM671" s="185"/>
      <c r="IN671" s="185"/>
      <c r="IO671" s="185"/>
      <c r="IP671" s="185"/>
      <c r="IQ671" s="185"/>
      <c r="IR671" s="185"/>
      <c r="IS671" s="185"/>
      <c r="IT671" s="185"/>
      <c r="IU671" s="185"/>
      <c r="IV671" s="185"/>
      <c r="IW671" s="185"/>
      <c r="IX671" s="185"/>
      <c r="IY671" s="185"/>
      <c r="IZ671" s="185"/>
      <c r="JA671" s="185"/>
      <c r="JB671" s="185"/>
      <c r="JC671" s="185"/>
      <c r="JD671" s="185"/>
      <c r="JE671" s="185"/>
      <c r="JF671" s="185"/>
      <c r="JG671" s="185"/>
      <c r="JH671" s="185"/>
      <c r="JI671" s="185"/>
      <c r="JJ671" s="185"/>
      <c r="JK671" s="185"/>
      <c r="JL671" s="185"/>
      <c r="JM671" s="185"/>
      <c r="JN671" s="185"/>
      <c r="JO671" s="185"/>
      <c r="JP671" s="185"/>
      <c r="JQ671" s="185"/>
      <c r="JR671" s="185"/>
      <c r="JS671" s="185"/>
      <c r="JT671" s="185"/>
      <c r="JU671" s="185"/>
      <c r="JV671" s="185"/>
      <c r="JW671" s="185"/>
      <c r="JX671" s="185"/>
      <c r="JY671" s="185"/>
      <c r="JZ671" s="185"/>
      <c r="KA671" s="185"/>
      <c r="KB671" s="185"/>
      <c r="KC671" s="185"/>
      <c r="KD671" s="185"/>
      <c r="KE671" s="185"/>
      <c r="KF671" s="185"/>
      <c r="KG671" s="185"/>
      <c r="KH671" s="185"/>
      <c r="KI671" s="185"/>
      <c r="KJ671" s="185"/>
      <c r="KK671" s="185"/>
      <c r="KL671" s="185"/>
      <c r="KM671" s="185"/>
      <c r="KN671" s="185"/>
      <c r="KO671" s="185"/>
      <c r="KP671" s="185"/>
      <c r="KQ671" s="185"/>
      <c r="KR671" s="185"/>
      <c r="KS671" s="185"/>
      <c r="KT671" s="185"/>
      <c r="KU671" s="185"/>
      <c r="KV671" s="185"/>
      <c r="KW671" s="185"/>
      <c r="KX671" s="185"/>
      <c r="KY671" s="185"/>
      <c r="KZ671" s="185"/>
      <c r="LA671" s="185"/>
      <c r="LB671" s="185"/>
      <c r="LC671" s="185"/>
      <c r="LD671" s="185"/>
      <c r="LE671" s="185"/>
      <c r="LF671" s="185"/>
      <c r="LG671" s="185"/>
      <c r="LH671" s="185"/>
      <c r="LI671" s="185"/>
      <c r="LJ671" s="185"/>
      <c r="LK671" s="185"/>
      <c r="LL671" s="185"/>
      <c r="LM671" s="185"/>
      <c r="LN671" s="185"/>
      <c r="LO671" s="185"/>
      <c r="LP671" s="185"/>
      <c r="LQ671" s="185"/>
      <c r="LR671" s="185"/>
      <c r="LS671" s="185"/>
      <c r="LT671" s="185"/>
      <c r="LU671" s="185"/>
      <c r="LV671" s="185"/>
      <c r="LW671" s="185"/>
      <c r="LX671" s="185"/>
      <c r="LY671" s="185"/>
      <c r="LZ671" s="185"/>
      <c r="MA671" s="185"/>
      <c r="MB671" s="185"/>
      <c r="MC671" s="185"/>
      <c r="MD671" s="185"/>
      <c r="ME671" s="185"/>
      <c r="MF671" s="185"/>
      <c r="MG671" s="185"/>
      <c r="MH671" s="185"/>
      <c r="MI671" s="185"/>
      <c r="MJ671" s="185"/>
      <c r="MK671" s="185"/>
      <c r="ML671" s="185"/>
      <c r="MM671" s="185"/>
      <c r="MN671" s="185"/>
      <c r="MO671" s="185"/>
      <c r="MP671" s="185"/>
      <c r="MQ671" s="185"/>
      <c r="MR671" s="185"/>
      <c r="MS671" s="185"/>
      <c r="MT671" s="185"/>
      <c r="MU671" s="185"/>
      <c r="MV671" s="185"/>
      <c r="MW671" s="185"/>
      <c r="MX671" s="185"/>
      <c r="MY671" s="185"/>
      <c r="MZ671" s="185"/>
      <c r="NA671" s="185"/>
      <c r="NB671" s="185"/>
      <c r="NC671" s="185"/>
      <c r="ND671" s="185"/>
      <c r="NE671" s="185"/>
      <c r="NF671" s="185"/>
      <c r="NG671" s="185"/>
      <c r="NH671" s="185"/>
      <c r="NI671" s="185"/>
      <c r="NJ671" s="185"/>
      <c r="NK671" s="185"/>
      <c r="NL671" s="185"/>
      <c r="NM671" s="185"/>
      <c r="NN671" s="185"/>
      <c r="NO671" s="185"/>
      <c r="NP671" s="185"/>
      <c r="NQ671" s="185"/>
      <c r="NR671" s="185"/>
      <c r="NS671" s="185"/>
      <c r="NT671" s="185"/>
      <c r="NU671" s="185"/>
      <c r="NV671" s="185"/>
      <c r="NW671" s="185"/>
      <c r="NX671" s="185"/>
      <c r="NY671" s="185"/>
      <c r="NZ671" s="185"/>
      <c r="OA671" s="185"/>
      <c r="OB671" s="185"/>
      <c r="OC671" s="185"/>
      <c r="OD671" s="185"/>
      <c r="OE671" s="185"/>
      <c r="OF671" s="185"/>
      <c r="OG671" s="185"/>
      <c r="OH671" s="185"/>
      <c r="OI671" s="185"/>
      <c r="OJ671" s="185"/>
      <c r="OK671" s="185"/>
      <c r="OL671" s="185"/>
      <c r="OM671" s="185"/>
      <c r="ON671" s="185"/>
      <c r="OO671" s="185"/>
      <c r="OP671" s="185"/>
      <c r="OQ671" s="185"/>
      <c r="OR671" s="185"/>
      <c r="OS671" s="185"/>
      <c r="OT671" s="185"/>
      <c r="OU671" s="185"/>
      <c r="OV671" s="185"/>
      <c r="OW671" s="185"/>
      <c r="OX671" s="185"/>
      <c r="OY671" s="185"/>
      <c r="OZ671" s="185"/>
      <c r="PA671" s="185"/>
      <c r="PB671" s="185"/>
      <c r="PC671" s="185"/>
      <c r="PD671" s="185"/>
      <c r="PE671" s="185"/>
      <c r="PF671" s="185"/>
      <c r="PG671" s="185"/>
      <c r="PH671" s="185"/>
      <c r="PI671" s="185"/>
      <c r="PJ671" s="185"/>
      <c r="PK671" s="185"/>
      <c r="PL671" s="185"/>
      <c r="PM671" s="185"/>
      <c r="PN671" s="185"/>
      <c r="PO671" s="185"/>
      <c r="PP671" s="185"/>
      <c r="PQ671" s="185"/>
      <c r="PR671" s="185"/>
      <c r="PS671" s="185"/>
      <c r="PT671" s="185"/>
      <c r="PU671" s="185"/>
      <c r="PV671" s="185"/>
      <c r="PW671" s="185"/>
      <c r="PX671" s="185"/>
      <c r="PY671" s="185"/>
      <c r="PZ671" s="185"/>
      <c r="QA671" s="185"/>
      <c r="QB671" s="185"/>
      <c r="QC671" s="185"/>
      <c r="QD671" s="185"/>
      <c r="QE671" s="185"/>
      <c r="QF671" s="185"/>
      <c r="QG671" s="185"/>
      <c r="QH671" s="185"/>
      <c r="QI671" s="185"/>
      <c r="QJ671" s="185"/>
      <c r="QK671" s="185"/>
      <c r="QL671" s="185"/>
      <c r="QM671" s="185"/>
      <c r="QN671" s="185"/>
      <c r="QO671" s="185"/>
      <c r="QP671" s="185"/>
      <c r="QQ671" s="185"/>
      <c r="QR671" s="185"/>
      <c r="QS671" s="185"/>
      <c r="QT671" s="185"/>
      <c r="QU671" s="185"/>
      <c r="QV671" s="185"/>
      <c r="QW671" s="185"/>
      <c r="QX671" s="185"/>
      <c r="QY671" s="185"/>
      <c r="QZ671" s="185"/>
      <c r="RA671" s="185"/>
      <c r="RB671" s="185"/>
      <c r="RC671" s="185"/>
      <c r="RD671" s="185"/>
      <c r="RE671" s="185"/>
      <c r="RF671" s="185"/>
      <c r="RG671" s="185"/>
      <c r="RH671" s="185"/>
      <c r="RI671" s="185"/>
      <c r="RJ671" s="185"/>
      <c r="RK671" s="185"/>
      <c r="RL671" s="185"/>
      <c r="RM671" s="185"/>
      <c r="RN671" s="185"/>
      <c r="RO671" s="185"/>
      <c r="RP671" s="185"/>
      <c r="RQ671" s="185"/>
      <c r="RR671" s="185"/>
      <c r="RS671" s="185"/>
      <c r="RT671" s="185"/>
      <c r="RU671" s="185"/>
      <c r="RV671" s="185"/>
      <c r="RW671" s="185"/>
      <c r="RX671" s="185"/>
      <c r="RY671" s="185"/>
      <c r="RZ671" s="185"/>
      <c r="SA671" s="185"/>
      <c r="SB671" s="185"/>
      <c r="SC671" s="185"/>
      <c r="SD671" s="185"/>
      <c r="SE671" s="185"/>
      <c r="SF671" s="185"/>
      <c r="SG671" s="185"/>
      <c r="SH671" s="185"/>
      <c r="SI671" s="185"/>
      <c r="SJ671" s="185"/>
      <c r="SK671" s="185"/>
      <c r="SL671" s="185"/>
      <c r="SM671" s="185"/>
      <c r="SN671" s="185"/>
      <c r="SO671" s="185"/>
      <c r="SP671" s="185"/>
      <c r="SQ671" s="185"/>
      <c r="SR671" s="185"/>
      <c r="SS671" s="185"/>
      <c r="ST671" s="185"/>
      <c r="SU671" s="185"/>
      <c r="SV671" s="185"/>
      <c r="SW671" s="185"/>
      <c r="SX671" s="185"/>
      <c r="SY671" s="185"/>
      <c r="SZ671" s="185"/>
      <c r="TA671" s="185"/>
      <c r="TB671" s="185"/>
      <c r="TC671" s="185"/>
      <c r="TD671" s="185"/>
      <c r="TE671" s="185"/>
      <c r="TF671" s="185"/>
      <c r="TG671" s="185"/>
      <c r="TH671" s="185"/>
      <c r="TI671" s="185"/>
    </row>
    <row r="672" spans="1:529" s="79" customFormat="1" ht="27.75" customHeight="1" thickBot="1" x14ac:dyDescent="0.3">
      <c r="A672" s="284">
        <v>13140173</v>
      </c>
      <c r="B672" s="285">
        <v>40704</v>
      </c>
      <c r="C672" s="105" t="s">
        <v>1655</v>
      </c>
      <c r="D672" s="105" t="s">
        <v>5269</v>
      </c>
      <c r="H672" s="284"/>
      <c r="I672" s="285">
        <v>40731</v>
      </c>
      <c r="J672" s="285">
        <v>44398</v>
      </c>
      <c r="K672" s="105" t="s">
        <v>365</v>
      </c>
      <c r="L672" s="105"/>
      <c r="M672" s="105" t="s">
        <v>365</v>
      </c>
      <c r="N672" s="105" t="s">
        <v>25</v>
      </c>
      <c r="O672" s="105"/>
      <c r="P672" s="289"/>
      <c r="Q672" s="289"/>
      <c r="R672" s="289"/>
      <c r="S672" s="289"/>
      <c r="T672" s="720"/>
      <c r="U672" s="105"/>
      <c r="V672" s="105"/>
      <c r="W672" s="105"/>
      <c r="X672" s="105"/>
      <c r="Y672" s="105"/>
      <c r="Z672" s="105"/>
      <c r="AA672" s="105"/>
      <c r="AB672" s="105"/>
      <c r="AC672" s="105"/>
      <c r="AD672" s="105"/>
      <c r="AE672" s="105"/>
      <c r="AF672" s="105"/>
      <c r="AG672" s="105"/>
      <c r="AH672" s="105"/>
      <c r="AI672" s="105"/>
      <c r="AJ672" s="105"/>
      <c r="AK672" s="30"/>
      <c r="AL672" s="321"/>
      <c r="AM672" s="13"/>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c r="CM672" s="185"/>
      <c r="CN672" s="185"/>
      <c r="CO672" s="185"/>
      <c r="CP672" s="185"/>
      <c r="CQ672" s="185"/>
      <c r="CR672" s="185"/>
      <c r="CS672" s="185"/>
      <c r="CT672" s="185"/>
      <c r="CU672" s="185"/>
      <c r="CV672" s="185"/>
      <c r="CW672" s="185"/>
      <c r="CX672" s="185"/>
      <c r="CY672" s="185"/>
      <c r="CZ672" s="185"/>
      <c r="DA672" s="185"/>
      <c r="DB672" s="185"/>
      <c r="DC672" s="185"/>
      <c r="DD672" s="185"/>
      <c r="DE672" s="185"/>
      <c r="DF672" s="185"/>
      <c r="DG672" s="185"/>
      <c r="DH672" s="185"/>
      <c r="DI672" s="185"/>
      <c r="DJ672" s="185"/>
      <c r="DK672" s="185"/>
      <c r="DL672" s="185"/>
      <c r="DM672" s="185"/>
      <c r="DN672" s="185"/>
      <c r="DO672" s="185"/>
      <c r="DP672" s="185"/>
      <c r="DQ672" s="185"/>
      <c r="DR672" s="185"/>
      <c r="DS672" s="185"/>
      <c r="DT672" s="185"/>
      <c r="DU672" s="185"/>
      <c r="DV672" s="185"/>
      <c r="DW672" s="185"/>
      <c r="DX672" s="185"/>
      <c r="DY672" s="185"/>
      <c r="DZ672" s="185"/>
      <c r="EA672" s="185"/>
      <c r="EB672" s="185"/>
      <c r="EC672" s="185"/>
      <c r="ED672" s="185"/>
      <c r="EE672" s="185"/>
      <c r="EF672" s="185"/>
      <c r="EG672" s="185"/>
      <c r="EH672" s="185"/>
      <c r="EI672" s="185"/>
      <c r="EJ672" s="185"/>
      <c r="EK672" s="185"/>
      <c r="EL672" s="185"/>
      <c r="EM672" s="185"/>
      <c r="EN672" s="185"/>
      <c r="EO672" s="185"/>
      <c r="EP672" s="185"/>
      <c r="EQ672" s="185"/>
      <c r="ER672" s="185"/>
      <c r="ES672" s="185"/>
      <c r="ET672" s="185"/>
      <c r="EU672" s="185"/>
      <c r="EV672" s="185"/>
      <c r="EW672" s="185"/>
      <c r="EX672" s="185"/>
      <c r="EY672" s="185"/>
      <c r="EZ672" s="185"/>
      <c r="FA672" s="185"/>
      <c r="FB672" s="185"/>
      <c r="FC672" s="185"/>
      <c r="FD672" s="185"/>
      <c r="FE672" s="185"/>
      <c r="FF672" s="185"/>
      <c r="FG672" s="185"/>
      <c r="FH672" s="185"/>
      <c r="FI672" s="185"/>
      <c r="FJ672" s="185"/>
      <c r="FK672" s="185"/>
      <c r="FL672" s="185"/>
      <c r="FM672" s="185"/>
      <c r="FN672" s="185"/>
      <c r="FO672" s="185"/>
      <c r="FP672" s="185"/>
      <c r="FQ672" s="185"/>
      <c r="FR672" s="185"/>
      <c r="FS672" s="185"/>
      <c r="FT672" s="185"/>
      <c r="FU672" s="185"/>
      <c r="FV672" s="185"/>
      <c r="FW672" s="185"/>
      <c r="FX672" s="185"/>
      <c r="FY672" s="185"/>
      <c r="FZ672" s="185"/>
      <c r="GA672" s="185"/>
      <c r="GB672" s="185"/>
      <c r="GC672" s="185"/>
      <c r="GD672" s="185"/>
      <c r="GE672" s="185"/>
      <c r="GF672" s="185"/>
      <c r="GG672" s="185"/>
      <c r="GH672" s="185"/>
      <c r="GI672" s="185"/>
      <c r="GJ672" s="185"/>
      <c r="GK672" s="185"/>
      <c r="GL672" s="185"/>
      <c r="GM672" s="185"/>
      <c r="GN672" s="185"/>
      <c r="GO672" s="185"/>
      <c r="GP672" s="185"/>
      <c r="GQ672" s="185"/>
      <c r="GR672" s="185"/>
      <c r="GS672" s="185"/>
      <c r="GT672" s="185"/>
      <c r="GU672" s="185"/>
      <c r="GV672" s="185"/>
      <c r="GW672" s="185"/>
      <c r="GX672" s="185"/>
      <c r="GY672" s="185"/>
      <c r="GZ672" s="185"/>
      <c r="HA672" s="185"/>
      <c r="HB672" s="185"/>
      <c r="HC672" s="185"/>
      <c r="HD672" s="185"/>
      <c r="HE672" s="185"/>
      <c r="HF672" s="185"/>
      <c r="HG672" s="185"/>
      <c r="HH672" s="185"/>
      <c r="HI672" s="185"/>
      <c r="HJ672" s="185"/>
      <c r="HK672" s="185"/>
      <c r="HL672" s="185"/>
      <c r="HM672" s="185"/>
      <c r="HN672" s="185"/>
      <c r="HO672" s="185"/>
      <c r="HP672" s="185"/>
      <c r="HQ672" s="185"/>
      <c r="HR672" s="185"/>
      <c r="HS672" s="185"/>
      <c r="HT672" s="185"/>
      <c r="HU672" s="185"/>
      <c r="HV672" s="185"/>
      <c r="HW672" s="185"/>
      <c r="HX672" s="185"/>
      <c r="HY672" s="185"/>
      <c r="HZ672" s="185"/>
      <c r="IA672" s="185"/>
      <c r="IB672" s="185"/>
      <c r="IC672" s="185"/>
      <c r="ID672" s="185"/>
      <c r="IE672" s="185"/>
      <c r="IF672" s="185"/>
      <c r="IG672" s="185"/>
      <c r="IH672" s="185"/>
      <c r="II672" s="185"/>
      <c r="IJ672" s="185"/>
      <c r="IK672" s="185"/>
      <c r="IL672" s="185"/>
      <c r="IM672" s="185"/>
      <c r="IN672" s="185"/>
      <c r="IO672" s="185"/>
      <c r="IP672" s="185"/>
      <c r="IQ672" s="185"/>
      <c r="IR672" s="185"/>
      <c r="IS672" s="185"/>
      <c r="IT672" s="185"/>
      <c r="IU672" s="185"/>
      <c r="IV672" s="185"/>
      <c r="IW672" s="185"/>
      <c r="IX672" s="185"/>
      <c r="IY672" s="185"/>
      <c r="IZ672" s="185"/>
      <c r="JA672" s="185"/>
      <c r="JB672" s="185"/>
      <c r="JC672" s="185"/>
      <c r="JD672" s="185"/>
      <c r="JE672" s="185"/>
      <c r="JF672" s="185"/>
      <c r="JG672" s="185"/>
      <c r="JH672" s="185"/>
      <c r="JI672" s="185"/>
      <c r="JJ672" s="185"/>
      <c r="JK672" s="185"/>
      <c r="JL672" s="185"/>
      <c r="JM672" s="185"/>
      <c r="JN672" s="185"/>
      <c r="JO672" s="185"/>
      <c r="JP672" s="185"/>
      <c r="JQ672" s="185"/>
      <c r="JR672" s="185"/>
      <c r="JS672" s="185"/>
      <c r="JT672" s="185"/>
      <c r="JU672" s="185"/>
      <c r="JV672" s="185"/>
      <c r="JW672" s="185"/>
      <c r="JX672" s="185"/>
      <c r="JY672" s="185"/>
      <c r="JZ672" s="185"/>
      <c r="KA672" s="185"/>
      <c r="KB672" s="185"/>
      <c r="KC672" s="185"/>
      <c r="KD672" s="185"/>
      <c r="KE672" s="185"/>
      <c r="KF672" s="185"/>
      <c r="KG672" s="185"/>
      <c r="KH672" s="185"/>
      <c r="KI672" s="185"/>
      <c r="KJ672" s="185"/>
      <c r="KK672" s="185"/>
      <c r="KL672" s="185"/>
      <c r="KM672" s="185"/>
      <c r="KN672" s="185"/>
      <c r="KO672" s="185"/>
      <c r="KP672" s="185"/>
      <c r="KQ672" s="185"/>
      <c r="KR672" s="185"/>
      <c r="KS672" s="185"/>
      <c r="KT672" s="185"/>
      <c r="KU672" s="185"/>
      <c r="KV672" s="185"/>
      <c r="KW672" s="185"/>
      <c r="KX672" s="185"/>
      <c r="KY672" s="185"/>
      <c r="KZ672" s="185"/>
      <c r="LA672" s="185"/>
      <c r="LB672" s="185"/>
      <c r="LC672" s="185"/>
      <c r="LD672" s="185"/>
      <c r="LE672" s="185"/>
      <c r="LF672" s="185"/>
      <c r="LG672" s="185"/>
      <c r="LH672" s="185"/>
      <c r="LI672" s="185"/>
      <c r="LJ672" s="185"/>
      <c r="LK672" s="185"/>
      <c r="LL672" s="185"/>
      <c r="LM672" s="185"/>
      <c r="LN672" s="185"/>
      <c r="LO672" s="185"/>
      <c r="LP672" s="185"/>
      <c r="LQ672" s="185"/>
      <c r="LR672" s="185"/>
      <c r="LS672" s="185"/>
      <c r="LT672" s="185"/>
      <c r="LU672" s="185"/>
      <c r="LV672" s="185"/>
      <c r="LW672" s="185"/>
      <c r="LX672" s="185"/>
      <c r="LY672" s="185"/>
      <c r="LZ672" s="185"/>
      <c r="MA672" s="185"/>
      <c r="MB672" s="185"/>
      <c r="MC672" s="185"/>
      <c r="MD672" s="185"/>
      <c r="ME672" s="185"/>
      <c r="MF672" s="185"/>
      <c r="MG672" s="185"/>
      <c r="MH672" s="185"/>
      <c r="MI672" s="185"/>
      <c r="MJ672" s="185"/>
      <c r="MK672" s="185"/>
      <c r="ML672" s="185"/>
      <c r="MM672" s="185"/>
      <c r="MN672" s="185"/>
      <c r="MO672" s="185"/>
      <c r="MP672" s="185"/>
      <c r="MQ672" s="185"/>
      <c r="MR672" s="185"/>
      <c r="MS672" s="185"/>
      <c r="MT672" s="185"/>
      <c r="MU672" s="185"/>
      <c r="MV672" s="185"/>
      <c r="MW672" s="185"/>
      <c r="MX672" s="185"/>
      <c r="MY672" s="185"/>
      <c r="MZ672" s="185"/>
      <c r="NA672" s="185"/>
      <c r="NB672" s="185"/>
      <c r="NC672" s="185"/>
      <c r="ND672" s="185"/>
      <c r="NE672" s="185"/>
      <c r="NF672" s="185"/>
      <c r="NG672" s="185"/>
      <c r="NH672" s="185"/>
      <c r="NI672" s="185"/>
      <c r="NJ672" s="185"/>
      <c r="NK672" s="185"/>
      <c r="NL672" s="185"/>
      <c r="NM672" s="185"/>
      <c r="NN672" s="185"/>
      <c r="NO672" s="185"/>
      <c r="NP672" s="185"/>
      <c r="NQ672" s="185"/>
      <c r="NR672" s="185"/>
      <c r="NS672" s="185"/>
      <c r="NT672" s="185"/>
      <c r="NU672" s="185"/>
      <c r="NV672" s="185"/>
      <c r="NW672" s="185"/>
      <c r="NX672" s="185"/>
      <c r="NY672" s="185"/>
      <c r="NZ672" s="185"/>
      <c r="OA672" s="185"/>
      <c r="OB672" s="185"/>
      <c r="OC672" s="185"/>
      <c r="OD672" s="185"/>
      <c r="OE672" s="185"/>
      <c r="OF672" s="185"/>
      <c r="OG672" s="185"/>
      <c r="OH672" s="185"/>
      <c r="OI672" s="185"/>
      <c r="OJ672" s="185"/>
      <c r="OK672" s="185"/>
      <c r="OL672" s="185"/>
      <c r="OM672" s="185"/>
      <c r="ON672" s="185"/>
      <c r="OO672" s="185"/>
      <c r="OP672" s="185"/>
      <c r="OQ672" s="185"/>
      <c r="OR672" s="185"/>
      <c r="OS672" s="185"/>
      <c r="OT672" s="185"/>
      <c r="OU672" s="185"/>
      <c r="OV672" s="185"/>
      <c r="OW672" s="185"/>
      <c r="OX672" s="185"/>
      <c r="OY672" s="185"/>
      <c r="OZ672" s="185"/>
      <c r="PA672" s="185"/>
      <c r="PB672" s="185"/>
      <c r="PC672" s="185"/>
      <c r="PD672" s="185"/>
      <c r="PE672" s="185"/>
      <c r="PF672" s="185"/>
      <c r="PG672" s="185"/>
      <c r="PH672" s="185"/>
      <c r="PI672" s="185"/>
      <c r="PJ672" s="185"/>
      <c r="PK672" s="185"/>
      <c r="PL672" s="185"/>
      <c r="PM672" s="185"/>
      <c r="PN672" s="185"/>
      <c r="PO672" s="185"/>
      <c r="PP672" s="185"/>
      <c r="PQ672" s="185"/>
      <c r="PR672" s="185"/>
      <c r="PS672" s="185"/>
      <c r="PT672" s="185"/>
      <c r="PU672" s="185"/>
      <c r="PV672" s="185"/>
      <c r="PW672" s="185"/>
      <c r="PX672" s="185"/>
      <c r="PY672" s="185"/>
      <c r="PZ672" s="185"/>
      <c r="QA672" s="185"/>
      <c r="QB672" s="185"/>
      <c r="QC672" s="185"/>
      <c r="QD672" s="185"/>
      <c r="QE672" s="185"/>
      <c r="QF672" s="185"/>
      <c r="QG672" s="185"/>
      <c r="QH672" s="185"/>
      <c r="QI672" s="185"/>
      <c r="QJ672" s="185"/>
      <c r="QK672" s="185"/>
      <c r="QL672" s="185"/>
      <c r="QM672" s="185"/>
      <c r="QN672" s="185"/>
      <c r="QO672" s="185"/>
      <c r="QP672" s="185"/>
      <c r="QQ672" s="185"/>
      <c r="QR672" s="185"/>
      <c r="QS672" s="185"/>
      <c r="QT672" s="185"/>
      <c r="QU672" s="185"/>
      <c r="QV672" s="185"/>
      <c r="QW672" s="185"/>
      <c r="QX672" s="185"/>
      <c r="QY672" s="185"/>
      <c r="QZ672" s="185"/>
      <c r="RA672" s="185"/>
      <c r="RB672" s="185"/>
      <c r="RC672" s="185"/>
      <c r="RD672" s="185"/>
      <c r="RE672" s="185"/>
      <c r="RF672" s="185"/>
      <c r="RG672" s="185"/>
      <c r="RH672" s="185"/>
      <c r="RI672" s="185"/>
      <c r="RJ672" s="185"/>
      <c r="RK672" s="185"/>
      <c r="RL672" s="185"/>
      <c r="RM672" s="185"/>
      <c r="RN672" s="185"/>
      <c r="RO672" s="185"/>
      <c r="RP672" s="185"/>
      <c r="RQ672" s="185"/>
      <c r="RR672" s="185"/>
      <c r="RS672" s="185"/>
      <c r="RT672" s="185"/>
      <c r="RU672" s="185"/>
      <c r="RV672" s="185"/>
      <c r="RW672" s="185"/>
      <c r="RX672" s="185"/>
      <c r="RY672" s="185"/>
      <c r="RZ672" s="185"/>
      <c r="SA672" s="185"/>
      <c r="SB672" s="185"/>
      <c r="SC672" s="185"/>
      <c r="SD672" s="185"/>
      <c r="SE672" s="185"/>
      <c r="SF672" s="185"/>
      <c r="SG672" s="185"/>
      <c r="SH672" s="185"/>
      <c r="SI672" s="185"/>
      <c r="SJ672" s="185"/>
      <c r="SK672" s="185"/>
      <c r="SL672" s="185"/>
      <c r="SM672" s="185"/>
      <c r="SN672" s="185"/>
      <c r="SO672" s="185"/>
      <c r="SP672" s="185"/>
      <c r="SQ672" s="185"/>
      <c r="SR672" s="185"/>
      <c r="SS672" s="185"/>
      <c r="ST672" s="185"/>
      <c r="SU672" s="185"/>
      <c r="SV672" s="185"/>
      <c r="SW672" s="185"/>
      <c r="SX672" s="185"/>
      <c r="SY672" s="185"/>
      <c r="SZ672" s="185"/>
      <c r="TA672" s="185"/>
      <c r="TB672" s="185"/>
      <c r="TC672" s="185"/>
      <c r="TD672" s="185"/>
      <c r="TE672" s="185"/>
      <c r="TF672" s="185"/>
      <c r="TG672" s="185"/>
      <c r="TH672" s="185"/>
      <c r="TI672" s="185"/>
    </row>
    <row r="673" spans="1:529" s="79" customFormat="1" ht="27.75" customHeight="1" thickBot="1" x14ac:dyDescent="0.3">
      <c r="A673" s="394">
        <v>13140174</v>
      </c>
      <c r="B673" s="395">
        <v>40711</v>
      </c>
      <c r="C673" s="396" t="s">
        <v>1656</v>
      </c>
      <c r="D673" s="396" t="s">
        <v>2538</v>
      </c>
      <c r="E673" s="396" t="s">
        <v>6861</v>
      </c>
      <c r="F673" s="396" t="s">
        <v>28</v>
      </c>
      <c r="G673" s="396" t="s">
        <v>28</v>
      </c>
      <c r="H673" s="397">
        <v>43253</v>
      </c>
      <c r="I673" s="395">
        <v>40731</v>
      </c>
      <c r="J673" s="395">
        <v>44364</v>
      </c>
      <c r="K673" s="396" t="s">
        <v>1306</v>
      </c>
      <c r="L673" s="396"/>
      <c r="M673" s="396" t="s">
        <v>4794</v>
      </c>
      <c r="N673" s="396" t="s">
        <v>21</v>
      </c>
      <c r="O673" s="396">
        <v>5840</v>
      </c>
      <c r="P673" s="396"/>
      <c r="Q673" s="396"/>
      <c r="R673" s="396" t="s">
        <v>6785</v>
      </c>
      <c r="S673" s="396"/>
      <c r="T673" s="777"/>
      <c r="U673" s="396"/>
      <c r="V673" s="396">
        <v>5840</v>
      </c>
      <c r="W673" s="396"/>
      <c r="X673" s="396"/>
      <c r="Y673" s="396"/>
      <c r="Z673" s="396"/>
      <c r="AA673" s="396"/>
      <c r="AB673" s="396"/>
      <c r="AC673" s="396"/>
      <c r="AD673" s="396"/>
      <c r="AE673" s="396"/>
      <c r="AF673" s="396"/>
      <c r="AG673" s="396"/>
      <c r="AH673" s="396"/>
      <c r="AI673" s="396" t="s">
        <v>4247</v>
      </c>
      <c r="AJ673" s="396" t="s">
        <v>4248</v>
      </c>
      <c r="AK673" s="553"/>
      <c r="AL673" s="553" t="s">
        <v>6784</v>
      </c>
      <c r="AM673" s="13"/>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85"/>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c r="CH673" s="185"/>
      <c r="CI673" s="185"/>
      <c r="CJ673" s="185"/>
      <c r="CK673" s="185"/>
      <c r="CL673" s="185"/>
      <c r="CM673" s="185"/>
      <c r="CN673" s="185"/>
      <c r="CO673" s="185"/>
      <c r="CP673" s="185"/>
      <c r="CQ673" s="185"/>
      <c r="CR673" s="185"/>
      <c r="CS673" s="185"/>
      <c r="CT673" s="185"/>
      <c r="CU673" s="185"/>
      <c r="CV673" s="185"/>
      <c r="CW673" s="185"/>
      <c r="CX673" s="185"/>
      <c r="CY673" s="185"/>
      <c r="CZ673" s="185"/>
      <c r="DA673" s="185"/>
      <c r="DB673" s="185"/>
      <c r="DC673" s="185"/>
      <c r="DD673" s="185"/>
      <c r="DE673" s="185"/>
      <c r="DF673" s="185"/>
      <c r="DG673" s="185"/>
      <c r="DH673" s="185"/>
      <c r="DI673" s="185"/>
      <c r="DJ673" s="185"/>
      <c r="DK673" s="185"/>
      <c r="DL673" s="185"/>
      <c r="DM673" s="185"/>
      <c r="DN673" s="185"/>
      <c r="DO673" s="185"/>
      <c r="DP673" s="185"/>
      <c r="DQ673" s="185"/>
      <c r="DR673" s="185"/>
      <c r="DS673" s="185"/>
      <c r="DT673" s="185"/>
      <c r="DU673" s="185"/>
      <c r="DV673" s="185"/>
      <c r="DW673" s="185"/>
      <c r="DX673" s="185"/>
      <c r="DY673" s="185"/>
      <c r="DZ673" s="185"/>
      <c r="EA673" s="185"/>
      <c r="EB673" s="185"/>
      <c r="EC673" s="185"/>
      <c r="ED673" s="185"/>
      <c r="EE673" s="185"/>
      <c r="EF673" s="185"/>
      <c r="EG673" s="185"/>
      <c r="EH673" s="185"/>
      <c r="EI673" s="185"/>
      <c r="EJ673" s="185"/>
      <c r="EK673" s="185"/>
      <c r="EL673" s="185"/>
      <c r="EM673" s="185"/>
      <c r="EN673" s="185"/>
      <c r="EO673" s="185"/>
      <c r="EP673" s="185"/>
      <c r="EQ673" s="185"/>
      <c r="ER673" s="185"/>
      <c r="ES673" s="185"/>
      <c r="ET673" s="185"/>
      <c r="EU673" s="185"/>
      <c r="EV673" s="185"/>
      <c r="EW673" s="185"/>
      <c r="EX673" s="185"/>
      <c r="EY673" s="185"/>
      <c r="EZ673" s="185"/>
      <c r="FA673" s="185"/>
      <c r="FB673" s="185"/>
      <c r="FC673" s="185"/>
      <c r="FD673" s="185"/>
      <c r="FE673" s="185"/>
      <c r="FF673" s="185"/>
      <c r="FG673" s="185"/>
      <c r="FH673" s="185"/>
      <c r="FI673" s="185"/>
      <c r="FJ673" s="185"/>
      <c r="FK673" s="185"/>
      <c r="FL673" s="185"/>
      <c r="FM673" s="185"/>
      <c r="FN673" s="185"/>
      <c r="FO673" s="185"/>
      <c r="FP673" s="185"/>
      <c r="FQ673" s="185"/>
      <c r="FR673" s="185"/>
      <c r="FS673" s="185"/>
      <c r="FT673" s="185"/>
      <c r="FU673" s="185"/>
      <c r="FV673" s="185"/>
      <c r="FW673" s="185"/>
      <c r="FX673" s="185"/>
      <c r="FY673" s="185"/>
      <c r="FZ673" s="185"/>
      <c r="GA673" s="185"/>
      <c r="GB673" s="185"/>
      <c r="GC673" s="185"/>
      <c r="GD673" s="185"/>
      <c r="GE673" s="185"/>
      <c r="GF673" s="185"/>
      <c r="GG673" s="185"/>
      <c r="GH673" s="185"/>
      <c r="GI673" s="185"/>
      <c r="GJ673" s="185"/>
      <c r="GK673" s="185"/>
      <c r="GL673" s="185"/>
      <c r="GM673" s="185"/>
      <c r="GN673" s="185"/>
      <c r="GO673" s="185"/>
      <c r="GP673" s="185"/>
      <c r="GQ673" s="185"/>
      <c r="GR673" s="185"/>
      <c r="GS673" s="185"/>
      <c r="GT673" s="185"/>
      <c r="GU673" s="185"/>
      <c r="GV673" s="185"/>
      <c r="GW673" s="185"/>
      <c r="GX673" s="185"/>
      <c r="GY673" s="185"/>
      <c r="GZ673" s="185"/>
      <c r="HA673" s="185"/>
      <c r="HB673" s="185"/>
      <c r="HC673" s="185"/>
      <c r="HD673" s="185"/>
      <c r="HE673" s="185"/>
      <c r="HF673" s="185"/>
      <c r="HG673" s="185"/>
      <c r="HH673" s="185"/>
      <c r="HI673" s="185"/>
      <c r="HJ673" s="185"/>
      <c r="HK673" s="185"/>
      <c r="HL673" s="185"/>
      <c r="HM673" s="185"/>
      <c r="HN673" s="185"/>
      <c r="HO673" s="185"/>
      <c r="HP673" s="185"/>
      <c r="HQ673" s="185"/>
      <c r="HR673" s="185"/>
      <c r="HS673" s="185"/>
      <c r="HT673" s="185"/>
      <c r="HU673" s="185"/>
      <c r="HV673" s="185"/>
      <c r="HW673" s="185"/>
      <c r="HX673" s="185"/>
      <c r="HY673" s="185"/>
      <c r="HZ673" s="185"/>
      <c r="IA673" s="185"/>
      <c r="IB673" s="185"/>
      <c r="IC673" s="185"/>
      <c r="ID673" s="185"/>
      <c r="IE673" s="185"/>
      <c r="IF673" s="185"/>
      <c r="IG673" s="185"/>
      <c r="IH673" s="185"/>
      <c r="II673" s="185"/>
      <c r="IJ673" s="185"/>
      <c r="IK673" s="185"/>
      <c r="IL673" s="185"/>
      <c r="IM673" s="185"/>
      <c r="IN673" s="185"/>
      <c r="IO673" s="185"/>
      <c r="IP673" s="185"/>
      <c r="IQ673" s="185"/>
      <c r="IR673" s="185"/>
      <c r="IS673" s="185"/>
      <c r="IT673" s="185"/>
      <c r="IU673" s="185"/>
      <c r="IV673" s="185"/>
      <c r="IW673" s="185"/>
      <c r="IX673" s="185"/>
      <c r="IY673" s="185"/>
      <c r="IZ673" s="185"/>
      <c r="JA673" s="185"/>
      <c r="JB673" s="185"/>
      <c r="JC673" s="185"/>
      <c r="JD673" s="185"/>
      <c r="JE673" s="185"/>
      <c r="JF673" s="185"/>
      <c r="JG673" s="185"/>
      <c r="JH673" s="185"/>
      <c r="JI673" s="185"/>
      <c r="JJ673" s="185"/>
      <c r="JK673" s="185"/>
      <c r="JL673" s="185"/>
      <c r="JM673" s="185"/>
      <c r="JN673" s="185"/>
      <c r="JO673" s="185"/>
      <c r="JP673" s="185"/>
      <c r="JQ673" s="185"/>
      <c r="JR673" s="185"/>
      <c r="JS673" s="185"/>
      <c r="JT673" s="185"/>
      <c r="JU673" s="185"/>
      <c r="JV673" s="185"/>
      <c r="JW673" s="185"/>
      <c r="JX673" s="185"/>
      <c r="JY673" s="185"/>
      <c r="JZ673" s="185"/>
      <c r="KA673" s="185"/>
      <c r="KB673" s="185"/>
      <c r="KC673" s="185"/>
      <c r="KD673" s="185"/>
      <c r="KE673" s="185"/>
      <c r="KF673" s="185"/>
      <c r="KG673" s="185"/>
      <c r="KH673" s="185"/>
      <c r="KI673" s="185"/>
      <c r="KJ673" s="185"/>
      <c r="KK673" s="185"/>
      <c r="KL673" s="185"/>
      <c r="KM673" s="185"/>
      <c r="KN673" s="185"/>
      <c r="KO673" s="185"/>
      <c r="KP673" s="185"/>
      <c r="KQ673" s="185"/>
      <c r="KR673" s="185"/>
      <c r="KS673" s="185"/>
      <c r="KT673" s="185"/>
      <c r="KU673" s="185"/>
      <c r="KV673" s="185"/>
      <c r="KW673" s="185"/>
      <c r="KX673" s="185"/>
      <c r="KY673" s="185"/>
      <c r="KZ673" s="185"/>
      <c r="LA673" s="185"/>
      <c r="LB673" s="185"/>
      <c r="LC673" s="185"/>
      <c r="LD673" s="185"/>
      <c r="LE673" s="185"/>
      <c r="LF673" s="185"/>
      <c r="LG673" s="185"/>
      <c r="LH673" s="185"/>
      <c r="LI673" s="185"/>
      <c r="LJ673" s="185"/>
      <c r="LK673" s="185"/>
      <c r="LL673" s="185"/>
      <c r="LM673" s="185"/>
      <c r="LN673" s="185"/>
      <c r="LO673" s="185"/>
      <c r="LP673" s="185"/>
      <c r="LQ673" s="185"/>
      <c r="LR673" s="185"/>
      <c r="LS673" s="185"/>
      <c r="LT673" s="185"/>
      <c r="LU673" s="185"/>
      <c r="LV673" s="185"/>
      <c r="LW673" s="185"/>
      <c r="LX673" s="185"/>
      <c r="LY673" s="185"/>
      <c r="LZ673" s="185"/>
      <c r="MA673" s="185"/>
      <c r="MB673" s="185"/>
      <c r="MC673" s="185"/>
      <c r="MD673" s="185"/>
      <c r="ME673" s="185"/>
      <c r="MF673" s="185"/>
      <c r="MG673" s="185"/>
      <c r="MH673" s="185"/>
      <c r="MI673" s="185"/>
      <c r="MJ673" s="185"/>
      <c r="MK673" s="185"/>
      <c r="ML673" s="185"/>
      <c r="MM673" s="185"/>
      <c r="MN673" s="185"/>
      <c r="MO673" s="185"/>
      <c r="MP673" s="185"/>
      <c r="MQ673" s="185"/>
      <c r="MR673" s="185"/>
      <c r="MS673" s="185"/>
      <c r="MT673" s="185"/>
      <c r="MU673" s="185"/>
      <c r="MV673" s="185"/>
      <c r="MW673" s="185"/>
      <c r="MX673" s="185"/>
      <c r="MY673" s="185"/>
      <c r="MZ673" s="185"/>
      <c r="NA673" s="185"/>
      <c r="NB673" s="185"/>
      <c r="NC673" s="185"/>
      <c r="ND673" s="185"/>
      <c r="NE673" s="185"/>
      <c r="NF673" s="185"/>
      <c r="NG673" s="185"/>
      <c r="NH673" s="185"/>
      <c r="NI673" s="185"/>
      <c r="NJ673" s="185"/>
      <c r="NK673" s="185"/>
      <c r="NL673" s="185"/>
      <c r="NM673" s="185"/>
      <c r="NN673" s="185"/>
      <c r="NO673" s="185"/>
      <c r="NP673" s="185"/>
      <c r="NQ673" s="185"/>
      <c r="NR673" s="185"/>
      <c r="NS673" s="185"/>
      <c r="NT673" s="185"/>
      <c r="NU673" s="185"/>
      <c r="NV673" s="185"/>
      <c r="NW673" s="185"/>
      <c r="NX673" s="185"/>
      <c r="NY673" s="185"/>
      <c r="NZ673" s="185"/>
      <c r="OA673" s="185"/>
      <c r="OB673" s="185"/>
      <c r="OC673" s="185"/>
      <c r="OD673" s="185"/>
      <c r="OE673" s="185"/>
      <c r="OF673" s="185"/>
      <c r="OG673" s="185"/>
      <c r="OH673" s="185"/>
      <c r="OI673" s="185"/>
      <c r="OJ673" s="185"/>
      <c r="OK673" s="185"/>
      <c r="OL673" s="185"/>
      <c r="OM673" s="185"/>
      <c r="ON673" s="185"/>
      <c r="OO673" s="185"/>
      <c r="OP673" s="185"/>
      <c r="OQ673" s="185"/>
      <c r="OR673" s="185"/>
      <c r="OS673" s="185"/>
      <c r="OT673" s="185"/>
      <c r="OU673" s="185"/>
      <c r="OV673" s="185"/>
      <c r="OW673" s="185"/>
      <c r="OX673" s="185"/>
      <c r="OY673" s="185"/>
      <c r="OZ673" s="185"/>
      <c r="PA673" s="185"/>
      <c r="PB673" s="185"/>
      <c r="PC673" s="185"/>
      <c r="PD673" s="185"/>
      <c r="PE673" s="185"/>
      <c r="PF673" s="185"/>
      <c r="PG673" s="185"/>
      <c r="PH673" s="185"/>
      <c r="PI673" s="185"/>
      <c r="PJ673" s="185"/>
      <c r="PK673" s="185"/>
      <c r="PL673" s="185"/>
      <c r="PM673" s="185"/>
      <c r="PN673" s="185"/>
      <c r="PO673" s="185"/>
      <c r="PP673" s="185"/>
      <c r="PQ673" s="185"/>
      <c r="PR673" s="185"/>
      <c r="PS673" s="185"/>
      <c r="PT673" s="185"/>
      <c r="PU673" s="185"/>
      <c r="PV673" s="185"/>
      <c r="PW673" s="185"/>
      <c r="PX673" s="185"/>
      <c r="PY673" s="185"/>
      <c r="PZ673" s="185"/>
      <c r="QA673" s="185"/>
      <c r="QB673" s="185"/>
      <c r="QC673" s="185"/>
      <c r="QD673" s="185"/>
      <c r="QE673" s="185"/>
      <c r="QF673" s="185"/>
      <c r="QG673" s="185"/>
      <c r="QH673" s="185"/>
      <c r="QI673" s="185"/>
      <c r="QJ673" s="185"/>
      <c r="QK673" s="185"/>
      <c r="QL673" s="185"/>
      <c r="QM673" s="185"/>
      <c r="QN673" s="185"/>
      <c r="QO673" s="185"/>
      <c r="QP673" s="185"/>
      <c r="QQ673" s="185"/>
      <c r="QR673" s="185"/>
      <c r="QS673" s="185"/>
      <c r="QT673" s="185"/>
      <c r="QU673" s="185"/>
      <c r="QV673" s="185"/>
      <c r="QW673" s="185"/>
      <c r="QX673" s="185"/>
      <c r="QY673" s="185"/>
      <c r="QZ673" s="185"/>
      <c r="RA673" s="185"/>
      <c r="RB673" s="185"/>
      <c r="RC673" s="185"/>
      <c r="RD673" s="185"/>
      <c r="RE673" s="185"/>
      <c r="RF673" s="185"/>
      <c r="RG673" s="185"/>
      <c r="RH673" s="185"/>
      <c r="RI673" s="185"/>
      <c r="RJ673" s="185"/>
      <c r="RK673" s="185"/>
      <c r="RL673" s="185"/>
      <c r="RM673" s="185"/>
      <c r="RN673" s="185"/>
      <c r="RO673" s="185"/>
      <c r="RP673" s="185"/>
      <c r="RQ673" s="185"/>
      <c r="RR673" s="185"/>
      <c r="RS673" s="185"/>
      <c r="RT673" s="185"/>
      <c r="RU673" s="185"/>
      <c r="RV673" s="185"/>
      <c r="RW673" s="185"/>
      <c r="RX673" s="185"/>
      <c r="RY673" s="185"/>
      <c r="RZ673" s="185"/>
      <c r="SA673" s="185"/>
      <c r="SB673" s="185"/>
      <c r="SC673" s="185"/>
      <c r="SD673" s="185"/>
      <c r="SE673" s="185"/>
      <c r="SF673" s="185"/>
      <c r="SG673" s="185"/>
      <c r="SH673" s="185"/>
      <c r="SI673" s="185"/>
      <c r="SJ673" s="185"/>
      <c r="SK673" s="185"/>
      <c r="SL673" s="185"/>
      <c r="SM673" s="185"/>
      <c r="SN673" s="185"/>
      <c r="SO673" s="185"/>
      <c r="SP673" s="185"/>
      <c r="SQ673" s="185"/>
      <c r="SR673" s="185"/>
      <c r="SS673" s="185"/>
      <c r="ST673" s="185"/>
      <c r="SU673" s="185"/>
      <c r="SV673" s="185"/>
      <c r="SW673" s="185"/>
      <c r="SX673" s="185"/>
      <c r="SY673" s="185"/>
      <c r="SZ673" s="185"/>
      <c r="TA673" s="185"/>
      <c r="TB673" s="185"/>
      <c r="TC673" s="185"/>
      <c r="TD673" s="185"/>
      <c r="TE673" s="185"/>
      <c r="TF673" s="185"/>
      <c r="TG673" s="185"/>
      <c r="TH673" s="185"/>
      <c r="TI673" s="185"/>
    </row>
    <row r="674" spans="1:529" s="79" customFormat="1" ht="59.25" customHeight="1" thickBot="1" x14ac:dyDescent="0.3">
      <c r="A674" s="358">
        <v>13140175</v>
      </c>
      <c r="B674" s="359">
        <v>40751</v>
      </c>
      <c r="C674" s="265" t="s">
        <v>5528</v>
      </c>
      <c r="D674" s="265" t="s">
        <v>5527</v>
      </c>
      <c r="E674" s="265"/>
      <c r="F674" s="265"/>
      <c r="G674" s="265"/>
      <c r="H674" s="358">
        <v>53607</v>
      </c>
      <c r="I674" s="359">
        <v>40771</v>
      </c>
      <c r="J674" s="359">
        <v>42943</v>
      </c>
      <c r="K674" s="265" t="s">
        <v>1202</v>
      </c>
      <c r="L674" s="265"/>
      <c r="M674" s="265" t="s">
        <v>1036</v>
      </c>
      <c r="N674" s="265" t="s">
        <v>34</v>
      </c>
      <c r="O674" s="265">
        <v>8250</v>
      </c>
      <c r="P674" s="265"/>
      <c r="Q674" s="265"/>
      <c r="R674" s="265" t="s">
        <v>5526</v>
      </c>
      <c r="S674" s="265"/>
      <c r="T674" s="719">
        <v>2</v>
      </c>
      <c r="U674" s="265">
        <v>25</v>
      </c>
      <c r="V674" s="265">
        <v>8250</v>
      </c>
      <c r="W674" s="265" t="s">
        <v>1258</v>
      </c>
      <c r="X674" s="265">
        <v>50</v>
      </c>
      <c r="Y674" s="265">
        <v>25</v>
      </c>
      <c r="Z674" s="265">
        <v>150</v>
      </c>
      <c r="AA674" s="265" t="s">
        <v>1091</v>
      </c>
      <c r="AB674" s="265" t="s">
        <v>1091</v>
      </c>
      <c r="AC674" s="265" t="s">
        <v>1091</v>
      </c>
      <c r="AD674" s="265" t="s">
        <v>1091</v>
      </c>
      <c r="AE674" s="265" t="s">
        <v>1091</v>
      </c>
      <c r="AF674" s="265" t="s">
        <v>1091</v>
      </c>
      <c r="AG674" s="265" t="s">
        <v>5529</v>
      </c>
      <c r="AH674" s="265">
        <v>533</v>
      </c>
      <c r="AI674" s="265" t="s">
        <v>4249</v>
      </c>
      <c r="AJ674" s="265" t="s">
        <v>4250</v>
      </c>
      <c r="AK674" s="398" t="s">
        <v>5530</v>
      </c>
      <c r="AL674" s="398" t="s">
        <v>5525</v>
      </c>
      <c r="AM674" s="13"/>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c r="CM674" s="185"/>
      <c r="CN674" s="185"/>
      <c r="CO674" s="185"/>
      <c r="CP674" s="185"/>
      <c r="CQ674" s="185"/>
      <c r="CR674" s="185"/>
      <c r="CS674" s="185"/>
      <c r="CT674" s="185"/>
      <c r="CU674" s="185"/>
      <c r="CV674" s="185"/>
      <c r="CW674" s="185"/>
      <c r="CX674" s="185"/>
      <c r="CY674" s="185"/>
      <c r="CZ674" s="185"/>
      <c r="DA674" s="185"/>
      <c r="DB674" s="185"/>
      <c r="DC674" s="185"/>
      <c r="DD674" s="185"/>
      <c r="DE674" s="185"/>
      <c r="DF674" s="185"/>
      <c r="DG674" s="185"/>
      <c r="DH674" s="185"/>
      <c r="DI674" s="185"/>
      <c r="DJ674" s="185"/>
      <c r="DK674" s="185"/>
      <c r="DL674" s="185"/>
      <c r="DM674" s="185"/>
      <c r="DN674" s="185"/>
      <c r="DO674" s="185"/>
      <c r="DP674" s="185"/>
      <c r="DQ674" s="185"/>
      <c r="DR674" s="185"/>
      <c r="DS674" s="185"/>
      <c r="DT674" s="185"/>
      <c r="DU674" s="185"/>
      <c r="DV674" s="185"/>
      <c r="DW674" s="185"/>
      <c r="DX674" s="185"/>
      <c r="DY674" s="185"/>
      <c r="DZ674" s="185"/>
      <c r="EA674" s="185"/>
      <c r="EB674" s="185"/>
      <c r="EC674" s="185"/>
      <c r="ED674" s="185"/>
      <c r="EE674" s="185"/>
      <c r="EF674" s="185"/>
      <c r="EG674" s="185"/>
      <c r="EH674" s="185"/>
      <c r="EI674" s="185"/>
      <c r="EJ674" s="185"/>
      <c r="EK674" s="185"/>
      <c r="EL674" s="185"/>
      <c r="EM674" s="185"/>
      <c r="EN674" s="185"/>
      <c r="EO674" s="185"/>
      <c r="EP674" s="185"/>
      <c r="EQ674" s="185"/>
      <c r="ER674" s="185"/>
      <c r="ES674" s="185"/>
      <c r="ET674" s="185"/>
      <c r="EU674" s="185"/>
      <c r="EV674" s="185"/>
      <c r="EW674" s="185"/>
      <c r="EX674" s="185"/>
      <c r="EY674" s="185"/>
      <c r="EZ674" s="185"/>
      <c r="FA674" s="185"/>
      <c r="FB674" s="185"/>
      <c r="FC674" s="185"/>
      <c r="FD674" s="185"/>
      <c r="FE674" s="185"/>
      <c r="FF674" s="185"/>
      <c r="FG674" s="185"/>
      <c r="FH674" s="185"/>
      <c r="FI674" s="185"/>
      <c r="FJ674" s="185"/>
      <c r="FK674" s="185"/>
      <c r="FL674" s="185"/>
      <c r="FM674" s="185"/>
      <c r="FN674" s="185"/>
      <c r="FO674" s="185"/>
      <c r="FP674" s="185"/>
      <c r="FQ674" s="185"/>
      <c r="FR674" s="185"/>
      <c r="FS674" s="185"/>
      <c r="FT674" s="185"/>
      <c r="FU674" s="185"/>
      <c r="FV674" s="185"/>
      <c r="FW674" s="185"/>
      <c r="FX674" s="185"/>
      <c r="FY674" s="185"/>
      <c r="FZ674" s="185"/>
      <c r="GA674" s="185"/>
      <c r="GB674" s="185"/>
      <c r="GC674" s="185"/>
      <c r="GD674" s="185"/>
      <c r="GE674" s="185"/>
      <c r="GF674" s="185"/>
      <c r="GG674" s="185"/>
      <c r="GH674" s="185"/>
      <c r="GI674" s="185"/>
      <c r="GJ674" s="185"/>
      <c r="GK674" s="185"/>
      <c r="GL674" s="185"/>
      <c r="GM674" s="185"/>
      <c r="GN674" s="185"/>
      <c r="GO674" s="185"/>
      <c r="GP674" s="185"/>
      <c r="GQ674" s="185"/>
      <c r="GR674" s="185"/>
      <c r="GS674" s="185"/>
      <c r="GT674" s="185"/>
      <c r="GU674" s="185"/>
      <c r="GV674" s="185"/>
      <c r="GW674" s="185"/>
      <c r="GX674" s="185"/>
      <c r="GY674" s="185"/>
      <c r="GZ674" s="185"/>
      <c r="HA674" s="185"/>
      <c r="HB674" s="185"/>
      <c r="HC674" s="185"/>
      <c r="HD674" s="185"/>
      <c r="HE674" s="185"/>
      <c r="HF674" s="185"/>
      <c r="HG674" s="185"/>
      <c r="HH674" s="185"/>
      <c r="HI674" s="185"/>
      <c r="HJ674" s="185"/>
      <c r="HK674" s="185"/>
      <c r="HL674" s="185"/>
      <c r="HM674" s="185"/>
      <c r="HN674" s="185"/>
      <c r="HO674" s="185"/>
      <c r="HP674" s="185"/>
      <c r="HQ674" s="185"/>
      <c r="HR674" s="185"/>
      <c r="HS674" s="185"/>
      <c r="HT674" s="185"/>
      <c r="HU674" s="185"/>
      <c r="HV674" s="185"/>
      <c r="HW674" s="185"/>
      <c r="HX674" s="185"/>
      <c r="HY674" s="185"/>
      <c r="HZ674" s="185"/>
      <c r="IA674" s="185"/>
      <c r="IB674" s="185"/>
      <c r="IC674" s="185"/>
      <c r="ID674" s="185"/>
      <c r="IE674" s="185"/>
      <c r="IF674" s="185"/>
      <c r="IG674" s="185"/>
      <c r="IH674" s="185"/>
      <c r="II674" s="185"/>
      <c r="IJ674" s="185"/>
      <c r="IK674" s="185"/>
      <c r="IL674" s="185"/>
      <c r="IM674" s="185"/>
      <c r="IN674" s="185"/>
      <c r="IO674" s="185"/>
      <c r="IP674" s="185"/>
      <c r="IQ674" s="185"/>
      <c r="IR674" s="185"/>
      <c r="IS674" s="185"/>
      <c r="IT674" s="185"/>
      <c r="IU674" s="185"/>
      <c r="IV674" s="185"/>
      <c r="IW674" s="185"/>
      <c r="IX674" s="185"/>
      <c r="IY674" s="185"/>
      <c r="IZ674" s="185"/>
      <c r="JA674" s="185"/>
      <c r="JB674" s="185"/>
      <c r="JC674" s="185"/>
      <c r="JD674" s="185"/>
      <c r="JE674" s="185"/>
      <c r="JF674" s="185"/>
      <c r="JG674" s="185"/>
      <c r="JH674" s="185"/>
      <c r="JI674" s="185"/>
      <c r="JJ674" s="185"/>
      <c r="JK674" s="185"/>
      <c r="JL674" s="185"/>
      <c r="JM674" s="185"/>
      <c r="JN674" s="185"/>
      <c r="JO674" s="185"/>
      <c r="JP674" s="185"/>
      <c r="JQ674" s="185"/>
      <c r="JR674" s="185"/>
      <c r="JS674" s="185"/>
      <c r="JT674" s="185"/>
      <c r="JU674" s="185"/>
      <c r="JV674" s="185"/>
      <c r="JW674" s="185"/>
      <c r="JX674" s="185"/>
      <c r="JY674" s="185"/>
      <c r="JZ674" s="185"/>
      <c r="KA674" s="185"/>
      <c r="KB674" s="185"/>
      <c r="KC674" s="185"/>
      <c r="KD674" s="185"/>
      <c r="KE674" s="185"/>
      <c r="KF674" s="185"/>
      <c r="KG674" s="185"/>
      <c r="KH674" s="185"/>
      <c r="KI674" s="185"/>
      <c r="KJ674" s="185"/>
      <c r="KK674" s="185"/>
      <c r="KL674" s="185"/>
      <c r="KM674" s="185"/>
      <c r="KN674" s="185"/>
      <c r="KO674" s="185"/>
      <c r="KP674" s="185"/>
      <c r="KQ674" s="185"/>
      <c r="KR674" s="185"/>
      <c r="KS674" s="185"/>
      <c r="KT674" s="185"/>
      <c r="KU674" s="185"/>
      <c r="KV674" s="185"/>
      <c r="KW674" s="185"/>
      <c r="KX674" s="185"/>
      <c r="KY674" s="185"/>
      <c r="KZ674" s="185"/>
      <c r="LA674" s="185"/>
      <c r="LB674" s="185"/>
      <c r="LC674" s="185"/>
      <c r="LD674" s="185"/>
      <c r="LE674" s="185"/>
      <c r="LF674" s="185"/>
      <c r="LG674" s="185"/>
      <c r="LH674" s="185"/>
      <c r="LI674" s="185"/>
      <c r="LJ674" s="185"/>
      <c r="LK674" s="185"/>
      <c r="LL674" s="185"/>
      <c r="LM674" s="185"/>
      <c r="LN674" s="185"/>
      <c r="LO674" s="185"/>
      <c r="LP674" s="185"/>
      <c r="LQ674" s="185"/>
      <c r="LR674" s="185"/>
      <c r="LS674" s="185"/>
      <c r="LT674" s="185"/>
      <c r="LU674" s="185"/>
      <c r="LV674" s="185"/>
      <c r="LW674" s="185"/>
      <c r="LX674" s="185"/>
      <c r="LY674" s="185"/>
      <c r="LZ674" s="185"/>
      <c r="MA674" s="185"/>
      <c r="MB674" s="185"/>
      <c r="MC674" s="185"/>
      <c r="MD674" s="185"/>
      <c r="ME674" s="185"/>
      <c r="MF674" s="185"/>
      <c r="MG674" s="185"/>
      <c r="MH674" s="185"/>
      <c r="MI674" s="185"/>
      <c r="MJ674" s="185"/>
      <c r="MK674" s="185"/>
      <c r="ML674" s="185"/>
      <c r="MM674" s="185"/>
      <c r="MN674" s="185"/>
      <c r="MO674" s="185"/>
      <c r="MP674" s="185"/>
      <c r="MQ674" s="185"/>
      <c r="MR674" s="185"/>
      <c r="MS674" s="185"/>
      <c r="MT674" s="185"/>
      <c r="MU674" s="185"/>
      <c r="MV674" s="185"/>
      <c r="MW674" s="185"/>
      <c r="MX674" s="185"/>
      <c r="MY674" s="185"/>
      <c r="MZ674" s="185"/>
      <c r="NA674" s="185"/>
      <c r="NB674" s="185"/>
      <c r="NC674" s="185"/>
      <c r="ND674" s="185"/>
      <c r="NE674" s="185"/>
      <c r="NF674" s="185"/>
      <c r="NG674" s="185"/>
      <c r="NH674" s="185"/>
      <c r="NI674" s="185"/>
      <c r="NJ674" s="185"/>
      <c r="NK674" s="185"/>
      <c r="NL674" s="185"/>
      <c r="NM674" s="185"/>
      <c r="NN674" s="185"/>
      <c r="NO674" s="185"/>
      <c r="NP674" s="185"/>
      <c r="NQ674" s="185"/>
      <c r="NR674" s="185"/>
      <c r="NS674" s="185"/>
      <c r="NT674" s="185"/>
      <c r="NU674" s="185"/>
      <c r="NV674" s="185"/>
      <c r="NW674" s="185"/>
      <c r="NX674" s="185"/>
      <c r="NY674" s="185"/>
      <c r="NZ674" s="185"/>
      <c r="OA674" s="185"/>
      <c r="OB674" s="185"/>
      <c r="OC674" s="185"/>
      <c r="OD674" s="185"/>
      <c r="OE674" s="185"/>
      <c r="OF674" s="185"/>
      <c r="OG674" s="185"/>
      <c r="OH674" s="185"/>
      <c r="OI674" s="185"/>
      <c r="OJ674" s="185"/>
      <c r="OK674" s="185"/>
      <c r="OL674" s="185"/>
      <c r="OM674" s="185"/>
      <c r="ON674" s="185"/>
      <c r="OO674" s="185"/>
      <c r="OP674" s="185"/>
      <c r="OQ674" s="185"/>
      <c r="OR674" s="185"/>
      <c r="OS674" s="185"/>
      <c r="OT674" s="185"/>
      <c r="OU674" s="185"/>
      <c r="OV674" s="185"/>
      <c r="OW674" s="185"/>
      <c r="OX674" s="185"/>
      <c r="OY674" s="185"/>
      <c r="OZ674" s="185"/>
      <c r="PA674" s="185"/>
      <c r="PB674" s="185"/>
      <c r="PC674" s="185"/>
      <c r="PD674" s="185"/>
      <c r="PE674" s="185"/>
      <c r="PF674" s="185"/>
      <c r="PG674" s="185"/>
      <c r="PH674" s="185"/>
      <c r="PI674" s="185"/>
      <c r="PJ674" s="185"/>
      <c r="PK674" s="185"/>
      <c r="PL674" s="185"/>
      <c r="PM674" s="185"/>
      <c r="PN674" s="185"/>
      <c r="PO674" s="185"/>
      <c r="PP674" s="185"/>
      <c r="PQ674" s="185"/>
      <c r="PR674" s="185"/>
      <c r="PS674" s="185"/>
      <c r="PT674" s="185"/>
      <c r="PU674" s="185"/>
      <c r="PV674" s="185"/>
      <c r="PW674" s="185"/>
      <c r="PX674" s="185"/>
      <c r="PY674" s="185"/>
      <c r="PZ674" s="185"/>
      <c r="QA674" s="185"/>
      <c r="QB674" s="185"/>
      <c r="QC674" s="185"/>
      <c r="QD674" s="185"/>
      <c r="QE674" s="185"/>
      <c r="QF674" s="185"/>
      <c r="QG674" s="185"/>
      <c r="QH674" s="185"/>
      <c r="QI674" s="185"/>
      <c r="QJ674" s="185"/>
      <c r="QK674" s="185"/>
      <c r="QL674" s="185"/>
      <c r="QM674" s="185"/>
      <c r="QN674" s="185"/>
      <c r="QO674" s="185"/>
      <c r="QP674" s="185"/>
      <c r="QQ674" s="185"/>
      <c r="QR674" s="185"/>
      <c r="QS674" s="185"/>
      <c r="QT674" s="185"/>
      <c r="QU674" s="185"/>
      <c r="QV674" s="185"/>
      <c r="QW674" s="185"/>
      <c r="QX674" s="185"/>
      <c r="QY674" s="185"/>
      <c r="QZ674" s="185"/>
      <c r="RA674" s="185"/>
      <c r="RB674" s="185"/>
      <c r="RC674" s="185"/>
      <c r="RD674" s="185"/>
      <c r="RE674" s="185"/>
      <c r="RF674" s="185"/>
      <c r="RG674" s="185"/>
      <c r="RH674" s="185"/>
      <c r="RI674" s="185"/>
      <c r="RJ674" s="185"/>
      <c r="RK674" s="185"/>
      <c r="RL674" s="185"/>
      <c r="RM674" s="185"/>
      <c r="RN674" s="185"/>
      <c r="RO674" s="185"/>
      <c r="RP674" s="185"/>
      <c r="RQ674" s="185"/>
      <c r="RR674" s="185"/>
      <c r="RS674" s="185"/>
      <c r="RT674" s="185"/>
      <c r="RU674" s="185"/>
      <c r="RV674" s="185"/>
      <c r="RW674" s="185"/>
      <c r="RX674" s="185"/>
      <c r="RY674" s="185"/>
      <c r="RZ674" s="185"/>
      <c r="SA674" s="185"/>
      <c r="SB674" s="185"/>
      <c r="SC674" s="185"/>
      <c r="SD674" s="185"/>
      <c r="SE674" s="185"/>
      <c r="SF674" s="185"/>
      <c r="SG674" s="185"/>
      <c r="SH674" s="185"/>
      <c r="SI674" s="185"/>
      <c r="SJ674" s="185"/>
      <c r="SK674" s="185"/>
      <c r="SL674" s="185"/>
      <c r="SM674" s="185"/>
      <c r="SN674" s="185"/>
      <c r="SO674" s="185"/>
      <c r="SP674" s="185"/>
      <c r="SQ674" s="185"/>
      <c r="SR674" s="185"/>
      <c r="SS674" s="185"/>
      <c r="ST674" s="185"/>
      <c r="SU674" s="185"/>
      <c r="SV674" s="185"/>
      <c r="SW674" s="185"/>
      <c r="SX674" s="185"/>
      <c r="SY674" s="185"/>
      <c r="SZ674" s="185"/>
      <c r="TA674" s="185"/>
      <c r="TB674" s="185"/>
      <c r="TC674" s="185"/>
      <c r="TD674" s="185"/>
      <c r="TE674" s="185"/>
      <c r="TF674" s="185"/>
      <c r="TG674" s="185"/>
      <c r="TH674" s="185"/>
      <c r="TI674" s="185"/>
    </row>
    <row r="675" spans="1:529" s="79" customFormat="1" ht="27.75" customHeight="1" thickBot="1" x14ac:dyDescent="0.3">
      <c r="A675" s="286">
        <v>13140176</v>
      </c>
      <c r="B675" s="287">
        <v>40752</v>
      </c>
      <c r="C675" s="52" t="s">
        <v>1657</v>
      </c>
      <c r="D675" s="52" t="s">
        <v>1658</v>
      </c>
      <c r="H675" s="288">
        <v>77102</v>
      </c>
      <c r="I675" s="287">
        <v>40772</v>
      </c>
      <c r="J675" s="287" t="s">
        <v>1659</v>
      </c>
      <c r="K675" s="52" t="s">
        <v>1113</v>
      </c>
      <c r="L675" s="52"/>
      <c r="M675" s="52" t="s">
        <v>4846</v>
      </c>
      <c r="N675" s="52" t="s">
        <v>66</v>
      </c>
      <c r="O675" s="52">
        <v>120450</v>
      </c>
      <c r="P675" s="386"/>
      <c r="Q675" s="386"/>
      <c r="R675" s="386"/>
      <c r="S675" s="386"/>
      <c r="T675" s="726"/>
      <c r="U675" s="52"/>
      <c r="V675" s="52">
        <v>120450</v>
      </c>
      <c r="W675" s="52"/>
      <c r="X675" s="52"/>
      <c r="Y675" s="52"/>
      <c r="Z675" s="52"/>
      <c r="AA675" s="52"/>
      <c r="AB675" s="52"/>
      <c r="AC675" s="52"/>
      <c r="AD675" s="52"/>
      <c r="AE675" s="52"/>
      <c r="AF675" s="52"/>
      <c r="AG675" s="52"/>
      <c r="AH675" s="52"/>
      <c r="AI675" s="52" t="s">
        <v>4251</v>
      </c>
      <c r="AJ675" s="52" t="s">
        <v>4252</v>
      </c>
      <c r="AK675" s="301"/>
      <c r="AL675" s="29"/>
      <c r="AM675" s="13"/>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85"/>
      <c r="CW675" s="185"/>
      <c r="CX675" s="185"/>
      <c r="CY675" s="185"/>
      <c r="CZ675" s="185"/>
      <c r="DA675" s="185"/>
      <c r="DB675" s="185"/>
      <c r="DC675" s="185"/>
      <c r="DD675" s="185"/>
      <c r="DE675" s="185"/>
      <c r="DF675" s="185"/>
      <c r="DG675" s="185"/>
      <c r="DH675" s="185"/>
      <c r="DI675" s="185"/>
      <c r="DJ675" s="185"/>
      <c r="DK675" s="185"/>
      <c r="DL675" s="185"/>
      <c r="DM675" s="185"/>
      <c r="DN675" s="185"/>
      <c r="DO675" s="185"/>
      <c r="DP675" s="185"/>
      <c r="DQ675" s="185"/>
      <c r="DR675" s="185"/>
      <c r="DS675" s="185"/>
      <c r="DT675" s="185"/>
      <c r="DU675" s="185"/>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185"/>
      <c r="EX675" s="185"/>
      <c r="EY675" s="185"/>
      <c r="EZ675" s="185"/>
      <c r="FA675" s="185"/>
      <c r="FB675" s="185"/>
      <c r="FC675" s="185"/>
      <c r="FD675" s="185"/>
      <c r="FE675" s="185"/>
      <c r="FF675" s="185"/>
      <c r="FG675" s="185"/>
      <c r="FH675" s="185"/>
      <c r="FI675" s="185"/>
      <c r="FJ675" s="185"/>
      <c r="FK675" s="185"/>
      <c r="FL675" s="185"/>
      <c r="FM675" s="185"/>
      <c r="FN675" s="185"/>
      <c r="FO675" s="185"/>
      <c r="FP675" s="185"/>
      <c r="FQ675" s="185"/>
      <c r="FR675" s="185"/>
      <c r="FS675" s="185"/>
      <c r="FT675" s="185"/>
      <c r="FU675" s="185"/>
      <c r="FV675" s="185"/>
      <c r="FW675" s="185"/>
      <c r="FX675" s="185"/>
      <c r="FY675" s="185"/>
      <c r="FZ675" s="185"/>
      <c r="GA675" s="185"/>
      <c r="GB675" s="185"/>
      <c r="GC675" s="185"/>
      <c r="GD675" s="185"/>
      <c r="GE675" s="185"/>
      <c r="GF675" s="185"/>
      <c r="GG675" s="185"/>
      <c r="GH675" s="185"/>
      <c r="GI675" s="185"/>
      <c r="GJ675" s="185"/>
      <c r="GK675" s="185"/>
      <c r="GL675" s="185"/>
      <c r="GM675" s="185"/>
      <c r="GN675" s="185"/>
      <c r="GO675" s="185"/>
      <c r="GP675" s="185"/>
      <c r="GQ675" s="185"/>
      <c r="GR675" s="185"/>
      <c r="GS675" s="185"/>
      <c r="GT675" s="185"/>
      <c r="GU675" s="185"/>
      <c r="GV675" s="185"/>
      <c r="GW675" s="185"/>
      <c r="GX675" s="185"/>
      <c r="GY675" s="185"/>
      <c r="GZ675" s="185"/>
      <c r="HA675" s="185"/>
      <c r="HB675" s="185"/>
      <c r="HC675" s="185"/>
      <c r="HD675" s="185"/>
      <c r="HE675" s="185"/>
      <c r="HF675" s="185"/>
      <c r="HG675" s="185"/>
      <c r="HH675" s="185"/>
      <c r="HI675" s="185"/>
      <c r="HJ675" s="185"/>
      <c r="HK675" s="185"/>
      <c r="HL675" s="185"/>
      <c r="HM675" s="185"/>
      <c r="HN675" s="185"/>
      <c r="HO675" s="185"/>
      <c r="HP675" s="185"/>
      <c r="HQ675" s="185"/>
      <c r="HR675" s="185"/>
      <c r="HS675" s="185"/>
      <c r="HT675" s="185"/>
      <c r="HU675" s="185"/>
      <c r="HV675" s="185"/>
      <c r="HW675" s="185"/>
      <c r="HX675" s="185"/>
      <c r="HY675" s="185"/>
      <c r="HZ675" s="185"/>
      <c r="IA675" s="185"/>
      <c r="IB675" s="185"/>
      <c r="IC675" s="185"/>
      <c r="ID675" s="185"/>
      <c r="IE675" s="185"/>
      <c r="IF675" s="185"/>
      <c r="IG675" s="185"/>
      <c r="IH675" s="185"/>
      <c r="II675" s="185"/>
      <c r="IJ675" s="185"/>
      <c r="IK675" s="185"/>
      <c r="IL675" s="185"/>
      <c r="IM675" s="185"/>
      <c r="IN675" s="185"/>
      <c r="IO675" s="185"/>
      <c r="IP675" s="185"/>
      <c r="IQ675" s="185"/>
      <c r="IR675" s="185"/>
      <c r="IS675" s="185"/>
      <c r="IT675" s="185"/>
      <c r="IU675" s="185"/>
      <c r="IV675" s="185"/>
      <c r="IW675" s="185"/>
      <c r="IX675" s="185"/>
      <c r="IY675" s="185"/>
      <c r="IZ675" s="185"/>
      <c r="JA675" s="185"/>
      <c r="JB675" s="185"/>
      <c r="JC675" s="185"/>
      <c r="JD675" s="185"/>
      <c r="JE675" s="185"/>
      <c r="JF675" s="185"/>
      <c r="JG675" s="185"/>
      <c r="JH675" s="185"/>
      <c r="JI675" s="185"/>
      <c r="JJ675" s="185"/>
      <c r="JK675" s="185"/>
      <c r="JL675" s="185"/>
      <c r="JM675" s="185"/>
      <c r="JN675" s="185"/>
      <c r="JO675" s="185"/>
      <c r="JP675" s="185"/>
      <c r="JQ675" s="185"/>
      <c r="JR675" s="185"/>
      <c r="JS675" s="185"/>
      <c r="JT675" s="185"/>
      <c r="JU675" s="185"/>
      <c r="JV675" s="185"/>
      <c r="JW675" s="185"/>
      <c r="JX675" s="185"/>
      <c r="JY675" s="185"/>
      <c r="JZ675" s="185"/>
      <c r="KA675" s="185"/>
      <c r="KB675" s="185"/>
      <c r="KC675" s="185"/>
      <c r="KD675" s="185"/>
      <c r="KE675" s="185"/>
      <c r="KF675" s="185"/>
      <c r="KG675" s="185"/>
      <c r="KH675" s="185"/>
      <c r="KI675" s="185"/>
      <c r="KJ675" s="185"/>
      <c r="KK675" s="185"/>
      <c r="KL675" s="185"/>
      <c r="KM675" s="185"/>
      <c r="KN675" s="185"/>
      <c r="KO675" s="185"/>
      <c r="KP675" s="185"/>
      <c r="KQ675" s="185"/>
      <c r="KR675" s="185"/>
      <c r="KS675" s="185"/>
      <c r="KT675" s="185"/>
      <c r="KU675" s="185"/>
      <c r="KV675" s="185"/>
      <c r="KW675" s="185"/>
      <c r="KX675" s="185"/>
      <c r="KY675" s="185"/>
      <c r="KZ675" s="185"/>
      <c r="LA675" s="185"/>
      <c r="LB675" s="185"/>
      <c r="LC675" s="185"/>
      <c r="LD675" s="185"/>
      <c r="LE675" s="185"/>
      <c r="LF675" s="185"/>
      <c r="LG675" s="185"/>
      <c r="LH675" s="185"/>
      <c r="LI675" s="185"/>
      <c r="LJ675" s="185"/>
      <c r="LK675" s="185"/>
      <c r="LL675" s="185"/>
      <c r="LM675" s="185"/>
      <c r="LN675" s="185"/>
      <c r="LO675" s="185"/>
      <c r="LP675" s="185"/>
      <c r="LQ675" s="185"/>
      <c r="LR675" s="185"/>
      <c r="LS675" s="185"/>
      <c r="LT675" s="185"/>
      <c r="LU675" s="185"/>
      <c r="LV675" s="185"/>
      <c r="LW675" s="185"/>
      <c r="LX675" s="185"/>
      <c r="LY675" s="185"/>
      <c r="LZ675" s="185"/>
      <c r="MA675" s="185"/>
      <c r="MB675" s="185"/>
      <c r="MC675" s="185"/>
      <c r="MD675" s="185"/>
      <c r="ME675" s="185"/>
      <c r="MF675" s="185"/>
      <c r="MG675" s="185"/>
      <c r="MH675" s="185"/>
      <c r="MI675" s="185"/>
      <c r="MJ675" s="185"/>
      <c r="MK675" s="185"/>
      <c r="ML675" s="185"/>
      <c r="MM675" s="185"/>
      <c r="MN675" s="185"/>
      <c r="MO675" s="185"/>
      <c r="MP675" s="185"/>
      <c r="MQ675" s="185"/>
      <c r="MR675" s="185"/>
      <c r="MS675" s="185"/>
      <c r="MT675" s="185"/>
      <c r="MU675" s="185"/>
      <c r="MV675" s="185"/>
      <c r="MW675" s="185"/>
      <c r="MX675" s="185"/>
      <c r="MY675" s="185"/>
      <c r="MZ675" s="185"/>
      <c r="NA675" s="185"/>
      <c r="NB675" s="185"/>
      <c r="NC675" s="185"/>
      <c r="ND675" s="185"/>
      <c r="NE675" s="185"/>
      <c r="NF675" s="185"/>
      <c r="NG675" s="185"/>
      <c r="NH675" s="185"/>
      <c r="NI675" s="185"/>
      <c r="NJ675" s="185"/>
      <c r="NK675" s="185"/>
      <c r="NL675" s="185"/>
      <c r="NM675" s="185"/>
      <c r="NN675" s="185"/>
      <c r="NO675" s="185"/>
      <c r="NP675" s="185"/>
      <c r="NQ675" s="185"/>
      <c r="NR675" s="185"/>
      <c r="NS675" s="185"/>
      <c r="NT675" s="185"/>
      <c r="NU675" s="185"/>
      <c r="NV675" s="185"/>
      <c r="NW675" s="185"/>
      <c r="NX675" s="185"/>
      <c r="NY675" s="185"/>
      <c r="NZ675" s="185"/>
      <c r="OA675" s="185"/>
      <c r="OB675" s="185"/>
      <c r="OC675" s="185"/>
      <c r="OD675" s="185"/>
      <c r="OE675" s="185"/>
      <c r="OF675" s="185"/>
      <c r="OG675" s="185"/>
      <c r="OH675" s="185"/>
      <c r="OI675" s="185"/>
      <c r="OJ675" s="185"/>
      <c r="OK675" s="185"/>
      <c r="OL675" s="185"/>
      <c r="OM675" s="185"/>
      <c r="ON675" s="185"/>
      <c r="OO675" s="185"/>
      <c r="OP675" s="185"/>
      <c r="OQ675" s="185"/>
      <c r="OR675" s="185"/>
      <c r="OS675" s="185"/>
      <c r="OT675" s="185"/>
      <c r="OU675" s="185"/>
      <c r="OV675" s="185"/>
      <c r="OW675" s="185"/>
      <c r="OX675" s="185"/>
      <c r="OY675" s="185"/>
      <c r="OZ675" s="185"/>
      <c r="PA675" s="185"/>
      <c r="PB675" s="185"/>
      <c r="PC675" s="185"/>
      <c r="PD675" s="185"/>
      <c r="PE675" s="185"/>
      <c r="PF675" s="185"/>
      <c r="PG675" s="185"/>
      <c r="PH675" s="185"/>
      <c r="PI675" s="185"/>
      <c r="PJ675" s="185"/>
      <c r="PK675" s="185"/>
      <c r="PL675" s="185"/>
      <c r="PM675" s="185"/>
      <c r="PN675" s="185"/>
      <c r="PO675" s="185"/>
      <c r="PP675" s="185"/>
      <c r="PQ675" s="185"/>
      <c r="PR675" s="185"/>
      <c r="PS675" s="185"/>
      <c r="PT675" s="185"/>
      <c r="PU675" s="185"/>
      <c r="PV675" s="185"/>
      <c r="PW675" s="185"/>
      <c r="PX675" s="185"/>
      <c r="PY675" s="185"/>
      <c r="PZ675" s="185"/>
      <c r="QA675" s="185"/>
      <c r="QB675" s="185"/>
      <c r="QC675" s="185"/>
      <c r="QD675" s="185"/>
      <c r="QE675" s="185"/>
      <c r="QF675" s="185"/>
      <c r="QG675" s="185"/>
      <c r="QH675" s="185"/>
      <c r="QI675" s="185"/>
      <c r="QJ675" s="185"/>
      <c r="QK675" s="185"/>
      <c r="QL675" s="185"/>
      <c r="QM675" s="185"/>
      <c r="QN675" s="185"/>
      <c r="QO675" s="185"/>
      <c r="QP675" s="185"/>
      <c r="QQ675" s="185"/>
      <c r="QR675" s="185"/>
      <c r="QS675" s="185"/>
      <c r="QT675" s="185"/>
      <c r="QU675" s="185"/>
      <c r="QV675" s="185"/>
      <c r="QW675" s="185"/>
      <c r="QX675" s="185"/>
      <c r="QY675" s="185"/>
      <c r="QZ675" s="185"/>
      <c r="RA675" s="185"/>
      <c r="RB675" s="185"/>
      <c r="RC675" s="185"/>
      <c r="RD675" s="185"/>
      <c r="RE675" s="185"/>
      <c r="RF675" s="185"/>
      <c r="RG675" s="185"/>
      <c r="RH675" s="185"/>
      <c r="RI675" s="185"/>
      <c r="RJ675" s="185"/>
      <c r="RK675" s="185"/>
      <c r="RL675" s="185"/>
      <c r="RM675" s="185"/>
      <c r="RN675" s="185"/>
      <c r="RO675" s="185"/>
      <c r="RP675" s="185"/>
      <c r="RQ675" s="185"/>
      <c r="RR675" s="185"/>
      <c r="RS675" s="185"/>
      <c r="RT675" s="185"/>
      <c r="RU675" s="185"/>
      <c r="RV675" s="185"/>
      <c r="RW675" s="185"/>
      <c r="RX675" s="185"/>
      <c r="RY675" s="185"/>
      <c r="RZ675" s="185"/>
      <c r="SA675" s="185"/>
      <c r="SB675" s="185"/>
      <c r="SC675" s="185"/>
      <c r="SD675" s="185"/>
      <c r="SE675" s="185"/>
      <c r="SF675" s="185"/>
      <c r="SG675" s="185"/>
      <c r="SH675" s="185"/>
      <c r="SI675" s="185"/>
      <c r="SJ675" s="185"/>
      <c r="SK675" s="185"/>
      <c r="SL675" s="185"/>
      <c r="SM675" s="185"/>
      <c r="SN675" s="185"/>
      <c r="SO675" s="185"/>
      <c r="SP675" s="185"/>
      <c r="SQ675" s="185"/>
      <c r="SR675" s="185"/>
      <c r="SS675" s="185"/>
      <c r="ST675" s="185"/>
      <c r="SU675" s="185"/>
      <c r="SV675" s="185"/>
      <c r="SW675" s="185"/>
      <c r="SX675" s="185"/>
      <c r="SY675" s="185"/>
      <c r="SZ675" s="185"/>
      <c r="TA675" s="185"/>
      <c r="TB675" s="185"/>
      <c r="TC675" s="185"/>
      <c r="TD675" s="185"/>
      <c r="TE675" s="185"/>
      <c r="TF675" s="185"/>
      <c r="TG675" s="185"/>
      <c r="TH675" s="185"/>
      <c r="TI675" s="185"/>
    </row>
    <row r="676" spans="1:529" s="79" customFormat="1" ht="27.75" customHeight="1" thickBot="1" x14ac:dyDescent="0.3">
      <c r="A676" s="358">
        <v>13140177</v>
      </c>
      <c r="B676" s="359">
        <v>40777</v>
      </c>
      <c r="C676" s="265" t="s">
        <v>1660</v>
      </c>
      <c r="D676" s="265"/>
      <c r="E676" s="265" t="s">
        <v>6862</v>
      </c>
      <c r="F676" s="265" t="s">
        <v>158</v>
      </c>
      <c r="G676" s="265" t="s">
        <v>128</v>
      </c>
      <c r="H676" s="358" t="s">
        <v>1661</v>
      </c>
      <c r="I676" s="359">
        <v>40798</v>
      </c>
      <c r="J676" s="359">
        <v>42969</v>
      </c>
      <c r="K676" s="265" t="s">
        <v>877</v>
      </c>
      <c r="L676" s="265"/>
      <c r="M676" s="265" t="s">
        <v>4847</v>
      </c>
      <c r="N676" s="265" t="s">
        <v>34</v>
      </c>
      <c r="O676" s="265">
        <v>1012094</v>
      </c>
      <c r="P676" s="265"/>
      <c r="Q676" s="265"/>
      <c r="R676" s="265"/>
      <c r="S676" s="265"/>
      <c r="T676" s="719"/>
      <c r="U676" s="265"/>
      <c r="V676" s="265">
        <v>1012094</v>
      </c>
      <c r="W676" s="265"/>
      <c r="X676" s="265"/>
      <c r="Y676" s="265"/>
      <c r="Z676" s="265"/>
      <c r="AA676" s="265"/>
      <c r="AB676" s="265"/>
      <c r="AC676" s="265"/>
      <c r="AD676" s="265"/>
      <c r="AE676" s="265"/>
      <c r="AF676" s="265"/>
      <c r="AG676" s="265"/>
      <c r="AH676" s="265"/>
      <c r="AI676" s="265" t="s">
        <v>4253</v>
      </c>
      <c r="AJ676" s="265" t="s">
        <v>4254</v>
      </c>
      <c r="AK676" s="398"/>
      <c r="AL676" s="398" t="s">
        <v>6788</v>
      </c>
      <c r="AM676" s="13"/>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85"/>
      <c r="CW676" s="185"/>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85"/>
      <c r="DX676" s="185"/>
      <c r="DY676" s="185"/>
      <c r="DZ676" s="185"/>
      <c r="EA676" s="185"/>
      <c r="EB676" s="185"/>
      <c r="EC676" s="185"/>
      <c r="ED676" s="185"/>
      <c r="EE676" s="185"/>
      <c r="EF676" s="185"/>
      <c r="EG676" s="185"/>
      <c r="EH676" s="185"/>
      <c r="EI676" s="185"/>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85"/>
      <c r="FK676" s="185"/>
      <c r="FL676" s="185"/>
      <c r="FM676" s="185"/>
      <c r="FN676" s="185"/>
      <c r="FO676" s="185"/>
      <c r="FP676" s="185"/>
      <c r="FQ676" s="185"/>
      <c r="FR676" s="185"/>
      <c r="FS676" s="185"/>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85"/>
      <c r="GX676" s="185"/>
      <c r="GY676" s="185"/>
      <c r="GZ676" s="185"/>
      <c r="HA676" s="185"/>
      <c r="HB676" s="185"/>
      <c r="HC676" s="185"/>
      <c r="HD676" s="185"/>
      <c r="HE676" s="185"/>
      <c r="HF676" s="185"/>
      <c r="HG676" s="185"/>
      <c r="HH676" s="185"/>
      <c r="HI676" s="185"/>
      <c r="HJ676" s="185"/>
      <c r="HK676" s="185"/>
      <c r="HL676" s="185"/>
      <c r="HM676" s="185"/>
      <c r="HN676" s="185"/>
      <c r="HO676" s="185"/>
      <c r="HP676" s="185"/>
      <c r="HQ676" s="185"/>
      <c r="HR676" s="185"/>
      <c r="HS676" s="185"/>
      <c r="HT676" s="185"/>
      <c r="HU676" s="185"/>
      <c r="HV676" s="185"/>
      <c r="HW676" s="185"/>
      <c r="HX676" s="185"/>
      <c r="HY676" s="185"/>
      <c r="HZ676" s="185"/>
      <c r="IA676" s="185"/>
      <c r="IB676" s="185"/>
      <c r="IC676" s="185"/>
      <c r="ID676" s="185"/>
      <c r="IE676" s="185"/>
      <c r="IF676" s="185"/>
      <c r="IG676" s="185"/>
      <c r="IH676" s="185"/>
      <c r="II676" s="185"/>
      <c r="IJ676" s="185"/>
      <c r="IK676" s="185"/>
      <c r="IL676" s="185"/>
      <c r="IM676" s="185"/>
      <c r="IN676" s="185"/>
      <c r="IO676" s="185"/>
      <c r="IP676" s="185"/>
      <c r="IQ676" s="185"/>
      <c r="IR676" s="185"/>
      <c r="IS676" s="185"/>
      <c r="IT676" s="185"/>
      <c r="IU676" s="185"/>
      <c r="IV676" s="185"/>
      <c r="IW676" s="185"/>
      <c r="IX676" s="185"/>
      <c r="IY676" s="185"/>
      <c r="IZ676" s="185"/>
      <c r="JA676" s="185"/>
      <c r="JB676" s="185"/>
      <c r="JC676" s="185"/>
      <c r="JD676" s="185"/>
      <c r="JE676" s="185"/>
      <c r="JF676" s="185"/>
      <c r="JG676" s="185"/>
      <c r="JH676" s="185"/>
      <c r="JI676" s="185"/>
      <c r="JJ676" s="185"/>
      <c r="JK676" s="185"/>
      <c r="JL676" s="185"/>
      <c r="JM676" s="185"/>
      <c r="JN676" s="185"/>
      <c r="JO676" s="185"/>
      <c r="JP676" s="185"/>
      <c r="JQ676" s="185"/>
      <c r="JR676" s="185"/>
      <c r="JS676" s="185"/>
      <c r="JT676" s="185"/>
      <c r="JU676" s="185"/>
      <c r="JV676" s="185"/>
      <c r="JW676" s="185"/>
      <c r="JX676" s="185"/>
      <c r="JY676" s="185"/>
      <c r="JZ676" s="185"/>
      <c r="KA676" s="185"/>
      <c r="KB676" s="185"/>
      <c r="KC676" s="185"/>
      <c r="KD676" s="185"/>
      <c r="KE676" s="185"/>
      <c r="KF676" s="185"/>
      <c r="KG676" s="185"/>
      <c r="KH676" s="185"/>
      <c r="KI676" s="185"/>
      <c r="KJ676" s="185"/>
      <c r="KK676" s="185"/>
      <c r="KL676" s="185"/>
      <c r="KM676" s="185"/>
      <c r="KN676" s="185"/>
      <c r="KO676" s="185"/>
      <c r="KP676" s="185"/>
      <c r="KQ676" s="185"/>
      <c r="KR676" s="185"/>
      <c r="KS676" s="185"/>
      <c r="KT676" s="185"/>
      <c r="KU676" s="185"/>
      <c r="KV676" s="185"/>
      <c r="KW676" s="185"/>
      <c r="KX676" s="185"/>
      <c r="KY676" s="185"/>
      <c r="KZ676" s="185"/>
      <c r="LA676" s="185"/>
      <c r="LB676" s="185"/>
      <c r="LC676" s="185"/>
      <c r="LD676" s="185"/>
      <c r="LE676" s="185"/>
      <c r="LF676" s="185"/>
      <c r="LG676" s="185"/>
      <c r="LH676" s="185"/>
      <c r="LI676" s="185"/>
      <c r="LJ676" s="185"/>
      <c r="LK676" s="185"/>
      <c r="LL676" s="185"/>
      <c r="LM676" s="185"/>
      <c r="LN676" s="185"/>
      <c r="LO676" s="185"/>
      <c r="LP676" s="185"/>
      <c r="LQ676" s="185"/>
      <c r="LR676" s="185"/>
      <c r="LS676" s="185"/>
      <c r="LT676" s="185"/>
      <c r="LU676" s="185"/>
      <c r="LV676" s="185"/>
      <c r="LW676" s="185"/>
      <c r="LX676" s="185"/>
      <c r="LY676" s="185"/>
      <c r="LZ676" s="185"/>
      <c r="MA676" s="185"/>
      <c r="MB676" s="185"/>
      <c r="MC676" s="185"/>
      <c r="MD676" s="185"/>
      <c r="ME676" s="185"/>
      <c r="MF676" s="185"/>
      <c r="MG676" s="185"/>
      <c r="MH676" s="185"/>
      <c r="MI676" s="185"/>
      <c r="MJ676" s="185"/>
      <c r="MK676" s="185"/>
      <c r="ML676" s="185"/>
      <c r="MM676" s="185"/>
      <c r="MN676" s="185"/>
      <c r="MO676" s="185"/>
      <c r="MP676" s="185"/>
      <c r="MQ676" s="185"/>
      <c r="MR676" s="185"/>
      <c r="MS676" s="185"/>
      <c r="MT676" s="185"/>
      <c r="MU676" s="185"/>
      <c r="MV676" s="185"/>
      <c r="MW676" s="185"/>
      <c r="MX676" s="185"/>
      <c r="MY676" s="185"/>
      <c r="MZ676" s="185"/>
      <c r="NA676" s="185"/>
      <c r="NB676" s="185"/>
      <c r="NC676" s="185"/>
      <c r="ND676" s="185"/>
      <c r="NE676" s="185"/>
      <c r="NF676" s="185"/>
      <c r="NG676" s="185"/>
      <c r="NH676" s="185"/>
      <c r="NI676" s="185"/>
      <c r="NJ676" s="185"/>
      <c r="NK676" s="185"/>
      <c r="NL676" s="185"/>
      <c r="NM676" s="185"/>
      <c r="NN676" s="185"/>
      <c r="NO676" s="185"/>
      <c r="NP676" s="185"/>
      <c r="NQ676" s="185"/>
      <c r="NR676" s="185"/>
      <c r="NS676" s="185"/>
      <c r="NT676" s="185"/>
      <c r="NU676" s="185"/>
      <c r="NV676" s="185"/>
      <c r="NW676" s="185"/>
      <c r="NX676" s="185"/>
      <c r="NY676" s="185"/>
      <c r="NZ676" s="185"/>
      <c r="OA676" s="185"/>
      <c r="OB676" s="185"/>
      <c r="OC676" s="185"/>
      <c r="OD676" s="185"/>
      <c r="OE676" s="185"/>
      <c r="OF676" s="185"/>
      <c r="OG676" s="185"/>
      <c r="OH676" s="185"/>
      <c r="OI676" s="185"/>
      <c r="OJ676" s="185"/>
      <c r="OK676" s="185"/>
      <c r="OL676" s="185"/>
      <c r="OM676" s="185"/>
      <c r="ON676" s="185"/>
      <c r="OO676" s="185"/>
      <c r="OP676" s="185"/>
      <c r="OQ676" s="185"/>
      <c r="OR676" s="185"/>
      <c r="OS676" s="185"/>
      <c r="OT676" s="185"/>
      <c r="OU676" s="185"/>
      <c r="OV676" s="185"/>
      <c r="OW676" s="185"/>
      <c r="OX676" s="185"/>
      <c r="OY676" s="185"/>
      <c r="OZ676" s="185"/>
      <c r="PA676" s="185"/>
      <c r="PB676" s="185"/>
      <c r="PC676" s="185"/>
      <c r="PD676" s="185"/>
      <c r="PE676" s="185"/>
      <c r="PF676" s="185"/>
      <c r="PG676" s="185"/>
      <c r="PH676" s="185"/>
      <c r="PI676" s="185"/>
      <c r="PJ676" s="185"/>
      <c r="PK676" s="185"/>
      <c r="PL676" s="185"/>
      <c r="PM676" s="185"/>
      <c r="PN676" s="185"/>
      <c r="PO676" s="185"/>
      <c r="PP676" s="185"/>
      <c r="PQ676" s="185"/>
      <c r="PR676" s="185"/>
      <c r="PS676" s="185"/>
      <c r="PT676" s="185"/>
      <c r="PU676" s="185"/>
      <c r="PV676" s="185"/>
      <c r="PW676" s="185"/>
      <c r="PX676" s="185"/>
      <c r="PY676" s="185"/>
      <c r="PZ676" s="185"/>
      <c r="QA676" s="185"/>
      <c r="QB676" s="185"/>
      <c r="QC676" s="185"/>
      <c r="QD676" s="185"/>
      <c r="QE676" s="185"/>
      <c r="QF676" s="185"/>
      <c r="QG676" s="185"/>
      <c r="QH676" s="185"/>
      <c r="QI676" s="185"/>
      <c r="QJ676" s="185"/>
      <c r="QK676" s="185"/>
      <c r="QL676" s="185"/>
      <c r="QM676" s="185"/>
      <c r="QN676" s="185"/>
      <c r="QO676" s="185"/>
      <c r="QP676" s="185"/>
      <c r="QQ676" s="185"/>
      <c r="QR676" s="185"/>
      <c r="QS676" s="185"/>
      <c r="QT676" s="185"/>
      <c r="QU676" s="185"/>
      <c r="QV676" s="185"/>
      <c r="QW676" s="185"/>
      <c r="QX676" s="185"/>
      <c r="QY676" s="185"/>
      <c r="QZ676" s="185"/>
      <c r="RA676" s="185"/>
      <c r="RB676" s="185"/>
      <c r="RC676" s="185"/>
      <c r="RD676" s="185"/>
      <c r="RE676" s="185"/>
      <c r="RF676" s="185"/>
      <c r="RG676" s="185"/>
      <c r="RH676" s="185"/>
      <c r="RI676" s="185"/>
      <c r="RJ676" s="185"/>
      <c r="RK676" s="185"/>
      <c r="RL676" s="185"/>
      <c r="RM676" s="185"/>
      <c r="RN676" s="185"/>
      <c r="RO676" s="185"/>
      <c r="RP676" s="185"/>
      <c r="RQ676" s="185"/>
      <c r="RR676" s="185"/>
      <c r="RS676" s="185"/>
      <c r="RT676" s="185"/>
      <c r="RU676" s="185"/>
      <c r="RV676" s="185"/>
      <c r="RW676" s="185"/>
      <c r="RX676" s="185"/>
      <c r="RY676" s="185"/>
      <c r="RZ676" s="185"/>
      <c r="SA676" s="185"/>
      <c r="SB676" s="185"/>
      <c r="SC676" s="185"/>
      <c r="SD676" s="185"/>
      <c r="SE676" s="185"/>
      <c r="SF676" s="185"/>
      <c r="SG676" s="185"/>
      <c r="SH676" s="185"/>
      <c r="SI676" s="185"/>
      <c r="SJ676" s="185"/>
      <c r="SK676" s="185"/>
      <c r="SL676" s="185"/>
      <c r="SM676" s="185"/>
      <c r="SN676" s="185"/>
      <c r="SO676" s="185"/>
      <c r="SP676" s="185"/>
      <c r="SQ676" s="185"/>
      <c r="SR676" s="185"/>
      <c r="SS676" s="185"/>
      <c r="ST676" s="185"/>
      <c r="SU676" s="185"/>
      <c r="SV676" s="185"/>
      <c r="SW676" s="185"/>
      <c r="SX676" s="185"/>
      <c r="SY676" s="185"/>
      <c r="SZ676" s="185"/>
      <c r="TA676" s="185"/>
      <c r="TB676" s="185"/>
      <c r="TC676" s="185"/>
      <c r="TD676" s="185"/>
      <c r="TE676" s="185"/>
      <c r="TF676" s="185"/>
      <c r="TG676" s="185"/>
      <c r="TH676" s="185"/>
      <c r="TI676" s="185"/>
    </row>
    <row r="677" spans="1:529" s="79" customFormat="1" ht="27.75" customHeight="1" thickBot="1" x14ac:dyDescent="0.3">
      <c r="A677" s="286">
        <v>13140178</v>
      </c>
      <c r="B677" s="287">
        <v>40794</v>
      </c>
      <c r="C677" s="52" t="s">
        <v>215</v>
      </c>
      <c r="D677" s="52" t="s">
        <v>5104</v>
      </c>
      <c r="E677" s="532"/>
      <c r="F677" s="532"/>
      <c r="G677" s="532"/>
      <c r="H677" s="288">
        <v>78135</v>
      </c>
      <c r="I677" s="287">
        <v>40814</v>
      </c>
      <c r="J677" s="287" t="s">
        <v>1662</v>
      </c>
      <c r="K677" s="52" t="s">
        <v>877</v>
      </c>
      <c r="L677" s="52"/>
      <c r="M677" s="52" t="s">
        <v>4848</v>
      </c>
      <c r="N677" s="52" t="s">
        <v>34</v>
      </c>
      <c r="O677" s="52">
        <v>5600</v>
      </c>
      <c r="P677" s="386"/>
      <c r="Q677" s="386"/>
      <c r="R677" s="386"/>
      <c r="S677" s="386"/>
      <c r="T677" s="726"/>
      <c r="U677" s="52"/>
      <c r="V677" s="52">
        <v>5600</v>
      </c>
      <c r="W677" s="52"/>
      <c r="X677" s="52"/>
      <c r="Y677" s="52"/>
      <c r="Z677" s="52"/>
      <c r="AA677" s="52"/>
      <c r="AB677" s="52"/>
      <c r="AC677" s="52"/>
      <c r="AD677" s="52"/>
      <c r="AE677" s="52"/>
      <c r="AF677" s="52"/>
      <c r="AG677" s="52"/>
      <c r="AH677" s="52"/>
      <c r="AI677" s="52" t="s">
        <v>4255</v>
      </c>
      <c r="AJ677" s="52" t="s">
        <v>4256</v>
      </c>
      <c r="AK677" s="301"/>
      <c r="AL677" s="29"/>
      <c r="AM677" s="13"/>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85"/>
      <c r="CW677" s="185"/>
      <c r="CX677" s="185"/>
      <c r="CY677" s="185"/>
      <c r="CZ677" s="185"/>
      <c r="DA677" s="185"/>
      <c r="DB677" s="185"/>
      <c r="DC677" s="185"/>
      <c r="DD677" s="185"/>
      <c r="DE677" s="185"/>
      <c r="DF677" s="185"/>
      <c r="DG677" s="185"/>
      <c r="DH677" s="185"/>
      <c r="DI677" s="185"/>
      <c r="DJ677" s="185"/>
      <c r="DK677" s="185"/>
      <c r="DL677" s="185"/>
      <c r="DM677" s="185"/>
      <c r="DN677" s="185"/>
      <c r="DO677" s="185"/>
      <c r="DP677" s="185"/>
      <c r="DQ677" s="185"/>
      <c r="DR677" s="185"/>
      <c r="DS677" s="185"/>
      <c r="DT677" s="185"/>
      <c r="DU677" s="185"/>
      <c r="DV677" s="185"/>
      <c r="DW677" s="185"/>
      <c r="DX677" s="185"/>
      <c r="DY677" s="185"/>
      <c r="DZ677" s="185"/>
      <c r="EA677" s="185"/>
      <c r="EB677" s="185"/>
      <c r="EC677" s="185"/>
      <c r="ED677" s="185"/>
      <c r="EE677" s="185"/>
      <c r="EF677" s="185"/>
      <c r="EG677" s="185"/>
      <c r="EH677" s="185"/>
      <c r="EI677" s="185"/>
      <c r="EJ677" s="185"/>
      <c r="EK677" s="185"/>
      <c r="EL677" s="185"/>
      <c r="EM677" s="185"/>
      <c r="EN677" s="185"/>
      <c r="EO677" s="185"/>
      <c r="EP677" s="185"/>
      <c r="EQ677" s="185"/>
      <c r="ER677" s="185"/>
      <c r="ES677" s="185"/>
      <c r="ET677" s="185"/>
      <c r="EU677" s="185"/>
      <c r="EV677" s="185"/>
      <c r="EW677" s="185"/>
      <c r="EX677" s="185"/>
      <c r="EY677" s="185"/>
      <c r="EZ677" s="185"/>
      <c r="FA677" s="185"/>
      <c r="FB677" s="185"/>
      <c r="FC677" s="185"/>
      <c r="FD677" s="185"/>
      <c r="FE677" s="185"/>
      <c r="FF677" s="185"/>
      <c r="FG677" s="185"/>
      <c r="FH677" s="185"/>
      <c r="FI677" s="185"/>
      <c r="FJ677" s="185"/>
      <c r="FK677" s="185"/>
      <c r="FL677" s="185"/>
      <c r="FM677" s="185"/>
      <c r="FN677" s="185"/>
      <c r="FO677" s="185"/>
      <c r="FP677" s="185"/>
      <c r="FQ677" s="185"/>
      <c r="FR677" s="185"/>
      <c r="FS677" s="185"/>
      <c r="FT677" s="185"/>
      <c r="FU677" s="185"/>
      <c r="FV677" s="185"/>
      <c r="FW677" s="185"/>
      <c r="FX677" s="185"/>
      <c r="FY677" s="185"/>
      <c r="FZ677" s="185"/>
      <c r="GA677" s="185"/>
      <c r="GB677" s="185"/>
      <c r="GC677" s="185"/>
      <c r="GD677" s="185"/>
      <c r="GE677" s="185"/>
      <c r="GF677" s="185"/>
      <c r="GG677" s="185"/>
      <c r="GH677" s="185"/>
      <c r="GI677" s="185"/>
      <c r="GJ677" s="185"/>
      <c r="GK677" s="185"/>
      <c r="GL677" s="185"/>
      <c r="GM677" s="185"/>
      <c r="GN677" s="185"/>
      <c r="GO677" s="185"/>
      <c r="GP677" s="185"/>
      <c r="GQ677" s="185"/>
      <c r="GR677" s="185"/>
      <c r="GS677" s="185"/>
      <c r="GT677" s="185"/>
      <c r="GU677" s="185"/>
      <c r="GV677" s="185"/>
      <c r="GW677" s="185"/>
      <c r="GX677" s="185"/>
      <c r="GY677" s="185"/>
      <c r="GZ677" s="185"/>
      <c r="HA677" s="185"/>
      <c r="HB677" s="185"/>
      <c r="HC677" s="185"/>
      <c r="HD677" s="185"/>
      <c r="HE677" s="185"/>
      <c r="HF677" s="185"/>
      <c r="HG677" s="185"/>
      <c r="HH677" s="185"/>
      <c r="HI677" s="185"/>
      <c r="HJ677" s="185"/>
      <c r="HK677" s="185"/>
      <c r="HL677" s="185"/>
      <c r="HM677" s="185"/>
      <c r="HN677" s="185"/>
      <c r="HO677" s="185"/>
      <c r="HP677" s="185"/>
      <c r="HQ677" s="185"/>
      <c r="HR677" s="185"/>
      <c r="HS677" s="185"/>
      <c r="HT677" s="185"/>
      <c r="HU677" s="185"/>
      <c r="HV677" s="185"/>
      <c r="HW677" s="185"/>
      <c r="HX677" s="185"/>
      <c r="HY677" s="185"/>
      <c r="HZ677" s="185"/>
      <c r="IA677" s="185"/>
      <c r="IB677" s="185"/>
      <c r="IC677" s="185"/>
      <c r="ID677" s="185"/>
      <c r="IE677" s="185"/>
      <c r="IF677" s="185"/>
      <c r="IG677" s="185"/>
      <c r="IH677" s="185"/>
      <c r="II677" s="185"/>
      <c r="IJ677" s="185"/>
      <c r="IK677" s="185"/>
      <c r="IL677" s="185"/>
      <c r="IM677" s="185"/>
      <c r="IN677" s="185"/>
      <c r="IO677" s="185"/>
      <c r="IP677" s="185"/>
      <c r="IQ677" s="185"/>
      <c r="IR677" s="185"/>
      <c r="IS677" s="185"/>
      <c r="IT677" s="185"/>
      <c r="IU677" s="185"/>
      <c r="IV677" s="185"/>
      <c r="IW677" s="185"/>
      <c r="IX677" s="185"/>
      <c r="IY677" s="185"/>
      <c r="IZ677" s="185"/>
      <c r="JA677" s="185"/>
      <c r="JB677" s="185"/>
      <c r="JC677" s="185"/>
      <c r="JD677" s="185"/>
      <c r="JE677" s="185"/>
      <c r="JF677" s="185"/>
      <c r="JG677" s="185"/>
      <c r="JH677" s="185"/>
      <c r="JI677" s="185"/>
      <c r="JJ677" s="185"/>
      <c r="JK677" s="185"/>
      <c r="JL677" s="185"/>
      <c r="JM677" s="185"/>
      <c r="JN677" s="185"/>
      <c r="JO677" s="185"/>
      <c r="JP677" s="185"/>
      <c r="JQ677" s="185"/>
      <c r="JR677" s="185"/>
      <c r="JS677" s="185"/>
      <c r="JT677" s="185"/>
      <c r="JU677" s="185"/>
      <c r="JV677" s="185"/>
      <c r="JW677" s="185"/>
      <c r="JX677" s="185"/>
      <c r="JY677" s="185"/>
      <c r="JZ677" s="185"/>
      <c r="KA677" s="185"/>
      <c r="KB677" s="185"/>
      <c r="KC677" s="185"/>
      <c r="KD677" s="185"/>
      <c r="KE677" s="185"/>
      <c r="KF677" s="185"/>
      <c r="KG677" s="185"/>
      <c r="KH677" s="185"/>
      <c r="KI677" s="185"/>
      <c r="KJ677" s="185"/>
      <c r="KK677" s="185"/>
      <c r="KL677" s="185"/>
      <c r="KM677" s="185"/>
      <c r="KN677" s="185"/>
      <c r="KO677" s="185"/>
      <c r="KP677" s="185"/>
      <c r="KQ677" s="185"/>
      <c r="KR677" s="185"/>
      <c r="KS677" s="185"/>
      <c r="KT677" s="185"/>
      <c r="KU677" s="185"/>
      <c r="KV677" s="185"/>
      <c r="KW677" s="185"/>
      <c r="KX677" s="185"/>
      <c r="KY677" s="185"/>
      <c r="KZ677" s="185"/>
      <c r="LA677" s="185"/>
      <c r="LB677" s="185"/>
      <c r="LC677" s="185"/>
      <c r="LD677" s="185"/>
      <c r="LE677" s="185"/>
      <c r="LF677" s="185"/>
      <c r="LG677" s="185"/>
      <c r="LH677" s="185"/>
      <c r="LI677" s="185"/>
      <c r="LJ677" s="185"/>
      <c r="LK677" s="185"/>
      <c r="LL677" s="185"/>
      <c r="LM677" s="185"/>
      <c r="LN677" s="185"/>
      <c r="LO677" s="185"/>
      <c r="LP677" s="185"/>
      <c r="LQ677" s="185"/>
      <c r="LR677" s="185"/>
      <c r="LS677" s="185"/>
      <c r="LT677" s="185"/>
      <c r="LU677" s="185"/>
      <c r="LV677" s="185"/>
      <c r="LW677" s="185"/>
      <c r="LX677" s="185"/>
      <c r="LY677" s="185"/>
      <c r="LZ677" s="185"/>
      <c r="MA677" s="185"/>
      <c r="MB677" s="185"/>
      <c r="MC677" s="185"/>
      <c r="MD677" s="185"/>
      <c r="ME677" s="185"/>
      <c r="MF677" s="185"/>
      <c r="MG677" s="185"/>
      <c r="MH677" s="185"/>
      <c r="MI677" s="185"/>
      <c r="MJ677" s="185"/>
      <c r="MK677" s="185"/>
      <c r="ML677" s="185"/>
      <c r="MM677" s="185"/>
      <c r="MN677" s="185"/>
      <c r="MO677" s="185"/>
      <c r="MP677" s="185"/>
      <c r="MQ677" s="185"/>
      <c r="MR677" s="185"/>
      <c r="MS677" s="185"/>
      <c r="MT677" s="185"/>
      <c r="MU677" s="185"/>
      <c r="MV677" s="185"/>
      <c r="MW677" s="185"/>
      <c r="MX677" s="185"/>
      <c r="MY677" s="185"/>
      <c r="MZ677" s="185"/>
      <c r="NA677" s="185"/>
      <c r="NB677" s="185"/>
      <c r="NC677" s="185"/>
      <c r="ND677" s="185"/>
      <c r="NE677" s="185"/>
      <c r="NF677" s="185"/>
      <c r="NG677" s="185"/>
      <c r="NH677" s="185"/>
      <c r="NI677" s="185"/>
      <c r="NJ677" s="185"/>
      <c r="NK677" s="185"/>
      <c r="NL677" s="185"/>
      <c r="NM677" s="185"/>
      <c r="NN677" s="185"/>
      <c r="NO677" s="185"/>
      <c r="NP677" s="185"/>
      <c r="NQ677" s="185"/>
      <c r="NR677" s="185"/>
      <c r="NS677" s="185"/>
      <c r="NT677" s="185"/>
      <c r="NU677" s="185"/>
      <c r="NV677" s="185"/>
      <c r="NW677" s="185"/>
      <c r="NX677" s="185"/>
      <c r="NY677" s="185"/>
      <c r="NZ677" s="185"/>
      <c r="OA677" s="185"/>
      <c r="OB677" s="185"/>
      <c r="OC677" s="185"/>
      <c r="OD677" s="185"/>
      <c r="OE677" s="185"/>
      <c r="OF677" s="185"/>
      <c r="OG677" s="185"/>
      <c r="OH677" s="185"/>
      <c r="OI677" s="185"/>
      <c r="OJ677" s="185"/>
      <c r="OK677" s="185"/>
      <c r="OL677" s="185"/>
      <c r="OM677" s="185"/>
      <c r="ON677" s="185"/>
      <c r="OO677" s="185"/>
      <c r="OP677" s="185"/>
      <c r="OQ677" s="185"/>
      <c r="OR677" s="185"/>
      <c r="OS677" s="185"/>
      <c r="OT677" s="185"/>
      <c r="OU677" s="185"/>
      <c r="OV677" s="185"/>
      <c r="OW677" s="185"/>
      <c r="OX677" s="185"/>
      <c r="OY677" s="185"/>
      <c r="OZ677" s="185"/>
      <c r="PA677" s="185"/>
      <c r="PB677" s="185"/>
      <c r="PC677" s="185"/>
      <c r="PD677" s="185"/>
      <c r="PE677" s="185"/>
      <c r="PF677" s="185"/>
      <c r="PG677" s="185"/>
      <c r="PH677" s="185"/>
      <c r="PI677" s="185"/>
      <c r="PJ677" s="185"/>
      <c r="PK677" s="185"/>
      <c r="PL677" s="185"/>
      <c r="PM677" s="185"/>
      <c r="PN677" s="185"/>
      <c r="PO677" s="185"/>
      <c r="PP677" s="185"/>
      <c r="PQ677" s="185"/>
      <c r="PR677" s="185"/>
      <c r="PS677" s="185"/>
      <c r="PT677" s="185"/>
      <c r="PU677" s="185"/>
      <c r="PV677" s="185"/>
      <c r="PW677" s="185"/>
      <c r="PX677" s="185"/>
      <c r="PY677" s="185"/>
      <c r="PZ677" s="185"/>
      <c r="QA677" s="185"/>
      <c r="QB677" s="185"/>
      <c r="QC677" s="185"/>
      <c r="QD677" s="185"/>
      <c r="QE677" s="185"/>
      <c r="QF677" s="185"/>
      <c r="QG677" s="185"/>
      <c r="QH677" s="185"/>
      <c r="QI677" s="185"/>
      <c r="QJ677" s="185"/>
      <c r="QK677" s="185"/>
      <c r="QL677" s="185"/>
      <c r="QM677" s="185"/>
      <c r="QN677" s="185"/>
      <c r="QO677" s="185"/>
      <c r="QP677" s="185"/>
      <c r="QQ677" s="185"/>
      <c r="QR677" s="185"/>
      <c r="QS677" s="185"/>
      <c r="QT677" s="185"/>
      <c r="QU677" s="185"/>
      <c r="QV677" s="185"/>
      <c r="QW677" s="185"/>
      <c r="QX677" s="185"/>
      <c r="QY677" s="185"/>
      <c r="QZ677" s="185"/>
      <c r="RA677" s="185"/>
      <c r="RB677" s="185"/>
      <c r="RC677" s="185"/>
      <c r="RD677" s="185"/>
      <c r="RE677" s="185"/>
      <c r="RF677" s="185"/>
      <c r="RG677" s="185"/>
      <c r="RH677" s="185"/>
      <c r="RI677" s="185"/>
      <c r="RJ677" s="185"/>
      <c r="RK677" s="185"/>
      <c r="RL677" s="185"/>
      <c r="RM677" s="185"/>
      <c r="RN677" s="185"/>
      <c r="RO677" s="185"/>
      <c r="RP677" s="185"/>
      <c r="RQ677" s="185"/>
      <c r="RR677" s="185"/>
      <c r="RS677" s="185"/>
      <c r="RT677" s="185"/>
      <c r="RU677" s="185"/>
      <c r="RV677" s="185"/>
      <c r="RW677" s="185"/>
      <c r="RX677" s="185"/>
      <c r="RY677" s="185"/>
      <c r="RZ677" s="185"/>
      <c r="SA677" s="185"/>
      <c r="SB677" s="185"/>
      <c r="SC677" s="185"/>
      <c r="SD677" s="185"/>
      <c r="SE677" s="185"/>
      <c r="SF677" s="185"/>
      <c r="SG677" s="185"/>
      <c r="SH677" s="185"/>
      <c r="SI677" s="185"/>
      <c r="SJ677" s="185"/>
      <c r="SK677" s="185"/>
      <c r="SL677" s="185"/>
      <c r="SM677" s="185"/>
      <c r="SN677" s="185"/>
      <c r="SO677" s="185"/>
      <c r="SP677" s="185"/>
      <c r="SQ677" s="185"/>
      <c r="SR677" s="185"/>
      <c r="SS677" s="185"/>
      <c r="ST677" s="185"/>
      <c r="SU677" s="185"/>
      <c r="SV677" s="185"/>
      <c r="SW677" s="185"/>
      <c r="SX677" s="185"/>
      <c r="SY677" s="185"/>
      <c r="SZ677" s="185"/>
      <c r="TA677" s="185"/>
      <c r="TB677" s="185"/>
      <c r="TC677" s="185"/>
      <c r="TD677" s="185"/>
      <c r="TE677" s="185"/>
      <c r="TF677" s="185"/>
      <c r="TG677" s="185"/>
      <c r="TH677" s="185"/>
      <c r="TI677" s="185"/>
    </row>
    <row r="678" spans="1:529" s="79" customFormat="1" ht="27.75" customHeight="1" thickBot="1" x14ac:dyDescent="0.3">
      <c r="A678" s="284">
        <v>13140179</v>
      </c>
      <c r="B678" s="532" t="s">
        <v>145</v>
      </c>
      <c r="C678" s="532" t="s">
        <v>145</v>
      </c>
      <c r="D678" s="532" t="s">
        <v>145</v>
      </c>
      <c r="H678" s="532" t="s">
        <v>145</v>
      </c>
      <c r="I678" s="532" t="s">
        <v>145</v>
      </c>
      <c r="J678" s="532" t="s">
        <v>145</v>
      </c>
      <c r="K678" s="532" t="s">
        <v>145</v>
      </c>
      <c r="L678" s="532"/>
      <c r="M678" s="532" t="s">
        <v>145</v>
      </c>
      <c r="N678" s="532" t="s">
        <v>145</v>
      </c>
      <c r="O678" s="532" t="s">
        <v>145</v>
      </c>
      <c r="P678" s="532" t="s">
        <v>145</v>
      </c>
      <c r="Q678" s="532" t="s">
        <v>145</v>
      </c>
      <c r="R678" s="532" t="s">
        <v>145</v>
      </c>
      <c r="S678" s="532" t="s">
        <v>145</v>
      </c>
      <c r="T678" s="779" t="s">
        <v>145</v>
      </c>
      <c r="U678" s="532" t="s">
        <v>145</v>
      </c>
      <c r="V678" s="532" t="s">
        <v>145</v>
      </c>
      <c r="W678" s="532" t="s">
        <v>145</v>
      </c>
      <c r="X678" s="532" t="s">
        <v>145</v>
      </c>
      <c r="Y678" s="532" t="s">
        <v>145</v>
      </c>
      <c r="Z678" s="532" t="s">
        <v>145</v>
      </c>
      <c r="AA678" s="532" t="s">
        <v>145</v>
      </c>
      <c r="AB678" s="532" t="s">
        <v>145</v>
      </c>
      <c r="AC678" s="532" t="s">
        <v>145</v>
      </c>
      <c r="AD678" s="532" t="s">
        <v>145</v>
      </c>
      <c r="AE678" s="532" t="s">
        <v>145</v>
      </c>
      <c r="AF678" s="532" t="s">
        <v>145</v>
      </c>
      <c r="AG678" s="532" t="s">
        <v>145</v>
      </c>
      <c r="AH678" s="532" t="s">
        <v>145</v>
      </c>
      <c r="AI678" s="532" t="s">
        <v>145</v>
      </c>
      <c r="AJ678" s="532" t="s">
        <v>145</v>
      </c>
      <c r="AK678" s="532" t="s">
        <v>145</v>
      </c>
      <c r="AL678" s="567" t="s">
        <v>145</v>
      </c>
      <c r="AM678" s="13"/>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c r="CM678" s="185"/>
      <c r="CN678" s="185"/>
      <c r="CO678" s="185"/>
      <c r="CP678" s="185"/>
      <c r="CQ678" s="185"/>
      <c r="CR678" s="185"/>
      <c r="CS678" s="185"/>
      <c r="CT678" s="185"/>
      <c r="CU678" s="185"/>
      <c r="CV678" s="185"/>
      <c r="CW678" s="185"/>
      <c r="CX678" s="185"/>
      <c r="CY678" s="185"/>
      <c r="CZ678" s="185"/>
      <c r="DA678" s="185"/>
      <c r="DB678" s="185"/>
      <c r="DC678" s="185"/>
      <c r="DD678" s="185"/>
      <c r="DE678" s="185"/>
      <c r="DF678" s="185"/>
      <c r="DG678" s="185"/>
      <c r="DH678" s="185"/>
      <c r="DI678" s="185"/>
      <c r="DJ678" s="185"/>
      <c r="DK678" s="185"/>
      <c r="DL678" s="185"/>
      <c r="DM678" s="185"/>
      <c r="DN678" s="185"/>
      <c r="DO678" s="185"/>
      <c r="DP678" s="185"/>
      <c r="DQ678" s="185"/>
      <c r="DR678" s="185"/>
      <c r="DS678" s="185"/>
      <c r="DT678" s="185"/>
      <c r="DU678" s="185"/>
      <c r="DV678" s="185"/>
      <c r="DW678" s="185"/>
      <c r="DX678" s="185"/>
      <c r="DY678" s="185"/>
      <c r="DZ678" s="185"/>
      <c r="EA678" s="185"/>
      <c r="EB678" s="185"/>
      <c r="EC678" s="185"/>
      <c r="ED678" s="185"/>
      <c r="EE678" s="185"/>
      <c r="EF678" s="185"/>
      <c r="EG678" s="185"/>
      <c r="EH678" s="185"/>
      <c r="EI678" s="185"/>
      <c r="EJ678" s="185"/>
      <c r="EK678" s="185"/>
      <c r="EL678" s="185"/>
      <c r="EM678" s="185"/>
      <c r="EN678" s="185"/>
      <c r="EO678" s="185"/>
      <c r="EP678" s="185"/>
      <c r="EQ678" s="185"/>
      <c r="ER678" s="185"/>
      <c r="ES678" s="185"/>
      <c r="ET678" s="185"/>
      <c r="EU678" s="185"/>
      <c r="EV678" s="185"/>
      <c r="EW678" s="185"/>
      <c r="EX678" s="185"/>
      <c r="EY678" s="185"/>
      <c r="EZ678" s="185"/>
      <c r="FA678" s="185"/>
      <c r="FB678" s="185"/>
      <c r="FC678" s="185"/>
      <c r="FD678" s="185"/>
      <c r="FE678" s="185"/>
      <c r="FF678" s="185"/>
      <c r="FG678" s="185"/>
      <c r="FH678" s="185"/>
      <c r="FI678" s="185"/>
      <c r="FJ678" s="185"/>
      <c r="FK678" s="185"/>
      <c r="FL678" s="185"/>
      <c r="FM678" s="185"/>
      <c r="FN678" s="185"/>
      <c r="FO678" s="185"/>
      <c r="FP678" s="185"/>
      <c r="FQ678" s="185"/>
      <c r="FR678" s="185"/>
      <c r="FS678" s="185"/>
      <c r="FT678" s="185"/>
      <c r="FU678" s="185"/>
      <c r="FV678" s="185"/>
      <c r="FW678" s="185"/>
      <c r="FX678" s="185"/>
      <c r="FY678" s="185"/>
      <c r="FZ678" s="185"/>
      <c r="GA678" s="185"/>
      <c r="GB678" s="185"/>
      <c r="GC678" s="185"/>
      <c r="GD678" s="185"/>
      <c r="GE678" s="185"/>
      <c r="GF678" s="185"/>
      <c r="GG678" s="185"/>
      <c r="GH678" s="185"/>
      <c r="GI678" s="185"/>
      <c r="GJ678" s="185"/>
      <c r="GK678" s="185"/>
      <c r="GL678" s="185"/>
      <c r="GM678" s="185"/>
      <c r="GN678" s="185"/>
      <c r="GO678" s="185"/>
      <c r="GP678" s="185"/>
      <c r="GQ678" s="185"/>
      <c r="GR678" s="185"/>
      <c r="GS678" s="185"/>
      <c r="GT678" s="185"/>
      <c r="GU678" s="185"/>
      <c r="GV678" s="185"/>
      <c r="GW678" s="185"/>
      <c r="GX678" s="185"/>
      <c r="GY678" s="185"/>
      <c r="GZ678" s="185"/>
      <c r="HA678" s="185"/>
      <c r="HB678" s="185"/>
      <c r="HC678" s="185"/>
      <c r="HD678" s="185"/>
      <c r="HE678" s="185"/>
      <c r="HF678" s="185"/>
      <c r="HG678" s="185"/>
      <c r="HH678" s="185"/>
      <c r="HI678" s="185"/>
      <c r="HJ678" s="185"/>
      <c r="HK678" s="185"/>
      <c r="HL678" s="185"/>
      <c r="HM678" s="185"/>
      <c r="HN678" s="185"/>
      <c r="HO678" s="185"/>
      <c r="HP678" s="185"/>
      <c r="HQ678" s="185"/>
      <c r="HR678" s="185"/>
      <c r="HS678" s="185"/>
      <c r="HT678" s="185"/>
      <c r="HU678" s="185"/>
      <c r="HV678" s="185"/>
      <c r="HW678" s="185"/>
      <c r="HX678" s="185"/>
      <c r="HY678" s="185"/>
      <c r="HZ678" s="185"/>
      <c r="IA678" s="185"/>
      <c r="IB678" s="185"/>
      <c r="IC678" s="185"/>
      <c r="ID678" s="185"/>
      <c r="IE678" s="185"/>
      <c r="IF678" s="185"/>
      <c r="IG678" s="185"/>
      <c r="IH678" s="185"/>
      <c r="II678" s="185"/>
      <c r="IJ678" s="185"/>
      <c r="IK678" s="185"/>
      <c r="IL678" s="185"/>
      <c r="IM678" s="185"/>
      <c r="IN678" s="185"/>
      <c r="IO678" s="185"/>
      <c r="IP678" s="185"/>
      <c r="IQ678" s="185"/>
      <c r="IR678" s="185"/>
      <c r="IS678" s="185"/>
      <c r="IT678" s="185"/>
      <c r="IU678" s="185"/>
      <c r="IV678" s="185"/>
      <c r="IW678" s="185"/>
      <c r="IX678" s="185"/>
      <c r="IY678" s="185"/>
      <c r="IZ678" s="185"/>
      <c r="JA678" s="185"/>
      <c r="JB678" s="185"/>
      <c r="JC678" s="185"/>
      <c r="JD678" s="185"/>
      <c r="JE678" s="185"/>
      <c r="JF678" s="185"/>
      <c r="JG678" s="185"/>
      <c r="JH678" s="185"/>
      <c r="JI678" s="185"/>
      <c r="JJ678" s="185"/>
      <c r="JK678" s="185"/>
      <c r="JL678" s="185"/>
      <c r="JM678" s="185"/>
      <c r="JN678" s="185"/>
      <c r="JO678" s="185"/>
      <c r="JP678" s="185"/>
      <c r="JQ678" s="185"/>
      <c r="JR678" s="185"/>
      <c r="JS678" s="185"/>
      <c r="JT678" s="185"/>
      <c r="JU678" s="185"/>
      <c r="JV678" s="185"/>
      <c r="JW678" s="185"/>
      <c r="JX678" s="185"/>
      <c r="JY678" s="185"/>
      <c r="JZ678" s="185"/>
      <c r="KA678" s="185"/>
      <c r="KB678" s="185"/>
      <c r="KC678" s="185"/>
      <c r="KD678" s="185"/>
      <c r="KE678" s="185"/>
      <c r="KF678" s="185"/>
      <c r="KG678" s="185"/>
      <c r="KH678" s="185"/>
      <c r="KI678" s="185"/>
      <c r="KJ678" s="185"/>
      <c r="KK678" s="185"/>
      <c r="KL678" s="185"/>
      <c r="KM678" s="185"/>
      <c r="KN678" s="185"/>
      <c r="KO678" s="185"/>
      <c r="KP678" s="185"/>
      <c r="KQ678" s="185"/>
      <c r="KR678" s="185"/>
      <c r="KS678" s="185"/>
      <c r="KT678" s="185"/>
      <c r="KU678" s="185"/>
      <c r="KV678" s="185"/>
      <c r="KW678" s="185"/>
      <c r="KX678" s="185"/>
      <c r="KY678" s="185"/>
      <c r="KZ678" s="185"/>
      <c r="LA678" s="185"/>
      <c r="LB678" s="185"/>
      <c r="LC678" s="185"/>
      <c r="LD678" s="185"/>
      <c r="LE678" s="185"/>
      <c r="LF678" s="185"/>
      <c r="LG678" s="185"/>
      <c r="LH678" s="185"/>
      <c r="LI678" s="185"/>
      <c r="LJ678" s="185"/>
      <c r="LK678" s="185"/>
      <c r="LL678" s="185"/>
      <c r="LM678" s="185"/>
      <c r="LN678" s="185"/>
      <c r="LO678" s="185"/>
      <c r="LP678" s="185"/>
      <c r="LQ678" s="185"/>
      <c r="LR678" s="185"/>
      <c r="LS678" s="185"/>
      <c r="LT678" s="185"/>
      <c r="LU678" s="185"/>
      <c r="LV678" s="185"/>
      <c r="LW678" s="185"/>
      <c r="LX678" s="185"/>
      <c r="LY678" s="185"/>
      <c r="LZ678" s="185"/>
      <c r="MA678" s="185"/>
      <c r="MB678" s="185"/>
      <c r="MC678" s="185"/>
      <c r="MD678" s="185"/>
      <c r="ME678" s="185"/>
      <c r="MF678" s="185"/>
      <c r="MG678" s="185"/>
      <c r="MH678" s="185"/>
      <c r="MI678" s="185"/>
      <c r="MJ678" s="185"/>
      <c r="MK678" s="185"/>
      <c r="ML678" s="185"/>
      <c r="MM678" s="185"/>
      <c r="MN678" s="185"/>
      <c r="MO678" s="185"/>
      <c r="MP678" s="185"/>
      <c r="MQ678" s="185"/>
      <c r="MR678" s="185"/>
      <c r="MS678" s="185"/>
      <c r="MT678" s="185"/>
      <c r="MU678" s="185"/>
      <c r="MV678" s="185"/>
      <c r="MW678" s="185"/>
      <c r="MX678" s="185"/>
      <c r="MY678" s="185"/>
      <c r="MZ678" s="185"/>
      <c r="NA678" s="185"/>
      <c r="NB678" s="185"/>
      <c r="NC678" s="185"/>
      <c r="ND678" s="185"/>
      <c r="NE678" s="185"/>
      <c r="NF678" s="185"/>
      <c r="NG678" s="185"/>
      <c r="NH678" s="185"/>
      <c r="NI678" s="185"/>
      <c r="NJ678" s="185"/>
      <c r="NK678" s="185"/>
      <c r="NL678" s="185"/>
      <c r="NM678" s="185"/>
      <c r="NN678" s="185"/>
      <c r="NO678" s="185"/>
      <c r="NP678" s="185"/>
      <c r="NQ678" s="185"/>
      <c r="NR678" s="185"/>
      <c r="NS678" s="185"/>
      <c r="NT678" s="185"/>
      <c r="NU678" s="185"/>
      <c r="NV678" s="185"/>
      <c r="NW678" s="185"/>
      <c r="NX678" s="185"/>
      <c r="NY678" s="185"/>
      <c r="NZ678" s="185"/>
      <c r="OA678" s="185"/>
      <c r="OB678" s="185"/>
      <c r="OC678" s="185"/>
      <c r="OD678" s="185"/>
      <c r="OE678" s="185"/>
      <c r="OF678" s="185"/>
      <c r="OG678" s="185"/>
      <c r="OH678" s="185"/>
      <c r="OI678" s="185"/>
      <c r="OJ678" s="185"/>
      <c r="OK678" s="185"/>
      <c r="OL678" s="185"/>
      <c r="OM678" s="185"/>
      <c r="ON678" s="185"/>
      <c r="OO678" s="185"/>
      <c r="OP678" s="185"/>
      <c r="OQ678" s="185"/>
      <c r="OR678" s="185"/>
      <c r="OS678" s="185"/>
      <c r="OT678" s="185"/>
      <c r="OU678" s="185"/>
      <c r="OV678" s="185"/>
      <c r="OW678" s="185"/>
      <c r="OX678" s="185"/>
      <c r="OY678" s="185"/>
      <c r="OZ678" s="185"/>
      <c r="PA678" s="185"/>
      <c r="PB678" s="185"/>
      <c r="PC678" s="185"/>
      <c r="PD678" s="185"/>
      <c r="PE678" s="185"/>
      <c r="PF678" s="185"/>
      <c r="PG678" s="185"/>
      <c r="PH678" s="185"/>
      <c r="PI678" s="185"/>
      <c r="PJ678" s="185"/>
      <c r="PK678" s="185"/>
      <c r="PL678" s="185"/>
      <c r="PM678" s="185"/>
      <c r="PN678" s="185"/>
      <c r="PO678" s="185"/>
      <c r="PP678" s="185"/>
      <c r="PQ678" s="185"/>
      <c r="PR678" s="185"/>
      <c r="PS678" s="185"/>
      <c r="PT678" s="185"/>
      <c r="PU678" s="185"/>
      <c r="PV678" s="185"/>
      <c r="PW678" s="185"/>
      <c r="PX678" s="185"/>
      <c r="PY678" s="185"/>
      <c r="PZ678" s="185"/>
      <c r="QA678" s="185"/>
      <c r="QB678" s="185"/>
      <c r="QC678" s="185"/>
      <c r="QD678" s="185"/>
      <c r="QE678" s="185"/>
      <c r="QF678" s="185"/>
      <c r="QG678" s="185"/>
      <c r="QH678" s="185"/>
      <c r="QI678" s="185"/>
      <c r="QJ678" s="185"/>
      <c r="QK678" s="185"/>
      <c r="QL678" s="185"/>
      <c r="QM678" s="185"/>
      <c r="QN678" s="185"/>
      <c r="QO678" s="185"/>
      <c r="QP678" s="185"/>
      <c r="QQ678" s="185"/>
      <c r="QR678" s="185"/>
      <c r="QS678" s="185"/>
      <c r="QT678" s="185"/>
      <c r="QU678" s="185"/>
      <c r="QV678" s="185"/>
      <c r="QW678" s="185"/>
      <c r="QX678" s="185"/>
      <c r="QY678" s="185"/>
      <c r="QZ678" s="185"/>
      <c r="RA678" s="185"/>
      <c r="RB678" s="185"/>
      <c r="RC678" s="185"/>
      <c r="RD678" s="185"/>
      <c r="RE678" s="185"/>
      <c r="RF678" s="185"/>
      <c r="RG678" s="185"/>
      <c r="RH678" s="185"/>
      <c r="RI678" s="185"/>
      <c r="RJ678" s="185"/>
      <c r="RK678" s="185"/>
      <c r="RL678" s="185"/>
      <c r="RM678" s="185"/>
      <c r="RN678" s="185"/>
      <c r="RO678" s="185"/>
      <c r="RP678" s="185"/>
      <c r="RQ678" s="185"/>
      <c r="RR678" s="185"/>
      <c r="RS678" s="185"/>
      <c r="RT678" s="185"/>
      <c r="RU678" s="185"/>
      <c r="RV678" s="185"/>
      <c r="RW678" s="185"/>
      <c r="RX678" s="185"/>
      <c r="RY678" s="185"/>
      <c r="RZ678" s="185"/>
      <c r="SA678" s="185"/>
      <c r="SB678" s="185"/>
      <c r="SC678" s="185"/>
      <c r="SD678" s="185"/>
      <c r="SE678" s="185"/>
      <c r="SF678" s="185"/>
      <c r="SG678" s="185"/>
      <c r="SH678" s="185"/>
      <c r="SI678" s="185"/>
      <c r="SJ678" s="185"/>
      <c r="SK678" s="185"/>
      <c r="SL678" s="185"/>
      <c r="SM678" s="185"/>
      <c r="SN678" s="185"/>
      <c r="SO678" s="185"/>
      <c r="SP678" s="185"/>
      <c r="SQ678" s="185"/>
      <c r="SR678" s="185"/>
      <c r="SS678" s="185"/>
      <c r="ST678" s="185"/>
      <c r="SU678" s="185"/>
      <c r="SV678" s="185"/>
      <c r="SW678" s="185"/>
      <c r="SX678" s="185"/>
      <c r="SY678" s="185"/>
      <c r="SZ678" s="185"/>
      <c r="TA678" s="185"/>
      <c r="TB678" s="185"/>
      <c r="TC678" s="185"/>
      <c r="TD678" s="185"/>
      <c r="TE678" s="185"/>
      <c r="TF678" s="185"/>
      <c r="TG678" s="185"/>
      <c r="TH678" s="185"/>
      <c r="TI678" s="185"/>
    </row>
    <row r="679" spans="1:529" s="79" customFormat="1" ht="27.75" customHeight="1" thickBot="1" x14ac:dyDescent="0.3">
      <c r="A679" s="588">
        <v>13140180</v>
      </c>
      <c r="B679" s="506">
        <v>40847</v>
      </c>
      <c r="C679" s="434" t="s">
        <v>170</v>
      </c>
      <c r="D679" s="434" t="s">
        <v>5105</v>
      </c>
      <c r="E679" s="434"/>
      <c r="F679" s="434"/>
      <c r="G679" s="434"/>
      <c r="H679" s="589">
        <v>41010</v>
      </c>
      <c r="I679" s="506">
        <v>40868</v>
      </c>
      <c r="J679" s="506">
        <v>43039</v>
      </c>
      <c r="K679" s="434" t="s">
        <v>877</v>
      </c>
      <c r="L679" s="434"/>
      <c r="M679" s="434" t="s">
        <v>4849</v>
      </c>
      <c r="N679" s="434" t="s">
        <v>34</v>
      </c>
      <c r="O679" s="434">
        <v>2025</v>
      </c>
      <c r="P679" s="434" t="s">
        <v>6704</v>
      </c>
      <c r="Q679" s="434" t="s">
        <v>6704</v>
      </c>
      <c r="R679" s="434"/>
      <c r="S679" s="434"/>
      <c r="T679" s="780"/>
      <c r="U679" s="434"/>
      <c r="V679" s="434">
        <v>2025</v>
      </c>
      <c r="W679" s="434"/>
      <c r="X679" s="434"/>
      <c r="Y679" s="434"/>
      <c r="Z679" s="434"/>
      <c r="AA679" s="434"/>
      <c r="AB679" s="434"/>
      <c r="AC679" s="434"/>
      <c r="AD679" s="434"/>
      <c r="AE679" s="434"/>
      <c r="AF679" s="434"/>
      <c r="AG679" s="434"/>
      <c r="AH679" s="434"/>
      <c r="AI679" s="434" t="s">
        <v>4257</v>
      </c>
      <c r="AJ679" s="434" t="s">
        <v>4258</v>
      </c>
      <c r="AK679" s="663"/>
      <c r="AL679" s="663" t="s">
        <v>6705</v>
      </c>
      <c r="AM679" s="13"/>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85"/>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c r="CH679" s="185"/>
      <c r="CI679" s="185"/>
      <c r="CJ679" s="185"/>
      <c r="CK679" s="185"/>
      <c r="CL679" s="185"/>
      <c r="CM679" s="185"/>
      <c r="CN679" s="185"/>
      <c r="CO679" s="185"/>
      <c r="CP679" s="185"/>
      <c r="CQ679" s="185"/>
      <c r="CR679" s="185"/>
      <c r="CS679" s="185"/>
      <c r="CT679" s="185"/>
      <c r="CU679" s="185"/>
      <c r="CV679" s="185"/>
      <c r="CW679" s="185"/>
      <c r="CX679" s="185"/>
      <c r="CY679" s="185"/>
      <c r="CZ679" s="185"/>
      <c r="DA679" s="185"/>
      <c r="DB679" s="185"/>
      <c r="DC679" s="185"/>
      <c r="DD679" s="185"/>
      <c r="DE679" s="185"/>
      <c r="DF679" s="185"/>
      <c r="DG679" s="185"/>
      <c r="DH679" s="185"/>
      <c r="DI679" s="185"/>
      <c r="DJ679" s="185"/>
      <c r="DK679" s="185"/>
      <c r="DL679" s="185"/>
      <c r="DM679" s="185"/>
      <c r="DN679" s="185"/>
      <c r="DO679" s="185"/>
      <c r="DP679" s="185"/>
      <c r="DQ679" s="185"/>
      <c r="DR679" s="185"/>
      <c r="DS679" s="185"/>
      <c r="DT679" s="185"/>
      <c r="DU679" s="185"/>
      <c r="DV679" s="185"/>
      <c r="DW679" s="185"/>
      <c r="DX679" s="185"/>
      <c r="DY679" s="185"/>
      <c r="DZ679" s="185"/>
      <c r="EA679" s="185"/>
      <c r="EB679" s="185"/>
      <c r="EC679" s="185"/>
      <c r="ED679" s="185"/>
      <c r="EE679" s="185"/>
      <c r="EF679" s="185"/>
      <c r="EG679" s="185"/>
      <c r="EH679" s="185"/>
      <c r="EI679" s="185"/>
      <c r="EJ679" s="185"/>
      <c r="EK679" s="185"/>
      <c r="EL679" s="185"/>
      <c r="EM679" s="185"/>
      <c r="EN679" s="185"/>
      <c r="EO679" s="185"/>
      <c r="EP679" s="185"/>
      <c r="EQ679" s="185"/>
      <c r="ER679" s="185"/>
      <c r="ES679" s="185"/>
      <c r="ET679" s="185"/>
      <c r="EU679" s="185"/>
      <c r="EV679" s="185"/>
      <c r="EW679" s="185"/>
      <c r="EX679" s="185"/>
      <c r="EY679" s="185"/>
      <c r="EZ679" s="185"/>
      <c r="FA679" s="185"/>
      <c r="FB679" s="185"/>
      <c r="FC679" s="185"/>
      <c r="FD679" s="185"/>
      <c r="FE679" s="185"/>
      <c r="FF679" s="185"/>
      <c r="FG679" s="185"/>
      <c r="FH679" s="185"/>
      <c r="FI679" s="185"/>
      <c r="FJ679" s="185"/>
      <c r="FK679" s="185"/>
      <c r="FL679" s="185"/>
      <c r="FM679" s="185"/>
      <c r="FN679" s="185"/>
      <c r="FO679" s="185"/>
      <c r="FP679" s="185"/>
      <c r="FQ679" s="185"/>
      <c r="FR679" s="185"/>
      <c r="FS679" s="185"/>
      <c r="FT679" s="185"/>
      <c r="FU679" s="185"/>
      <c r="FV679" s="185"/>
      <c r="FW679" s="185"/>
      <c r="FX679" s="185"/>
      <c r="FY679" s="185"/>
      <c r="FZ679" s="185"/>
      <c r="GA679" s="185"/>
      <c r="GB679" s="185"/>
      <c r="GC679" s="185"/>
      <c r="GD679" s="185"/>
      <c r="GE679" s="185"/>
      <c r="GF679" s="185"/>
      <c r="GG679" s="185"/>
      <c r="GH679" s="185"/>
      <c r="GI679" s="185"/>
      <c r="GJ679" s="185"/>
      <c r="GK679" s="185"/>
      <c r="GL679" s="185"/>
      <c r="GM679" s="185"/>
      <c r="GN679" s="185"/>
      <c r="GO679" s="185"/>
      <c r="GP679" s="185"/>
      <c r="GQ679" s="185"/>
      <c r="GR679" s="185"/>
      <c r="GS679" s="185"/>
      <c r="GT679" s="185"/>
      <c r="GU679" s="185"/>
      <c r="GV679" s="185"/>
      <c r="GW679" s="185"/>
      <c r="GX679" s="185"/>
      <c r="GY679" s="185"/>
      <c r="GZ679" s="185"/>
      <c r="HA679" s="185"/>
      <c r="HB679" s="185"/>
      <c r="HC679" s="185"/>
      <c r="HD679" s="185"/>
      <c r="HE679" s="185"/>
      <c r="HF679" s="185"/>
      <c r="HG679" s="185"/>
      <c r="HH679" s="185"/>
      <c r="HI679" s="185"/>
      <c r="HJ679" s="185"/>
      <c r="HK679" s="185"/>
      <c r="HL679" s="185"/>
      <c r="HM679" s="185"/>
      <c r="HN679" s="185"/>
      <c r="HO679" s="185"/>
      <c r="HP679" s="185"/>
      <c r="HQ679" s="185"/>
      <c r="HR679" s="185"/>
      <c r="HS679" s="185"/>
      <c r="HT679" s="185"/>
      <c r="HU679" s="185"/>
      <c r="HV679" s="185"/>
      <c r="HW679" s="185"/>
      <c r="HX679" s="185"/>
      <c r="HY679" s="185"/>
      <c r="HZ679" s="185"/>
      <c r="IA679" s="185"/>
      <c r="IB679" s="185"/>
      <c r="IC679" s="185"/>
      <c r="ID679" s="185"/>
      <c r="IE679" s="185"/>
      <c r="IF679" s="185"/>
      <c r="IG679" s="185"/>
      <c r="IH679" s="185"/>
      <c r="II679" s="185"/>
      <c r="IJ679" s="185"/>
      <c r="IK679" s="185"/>
      <c r="IL679" s="185"/>
      <c r="IM679" s="185"/>
      <c r="IN679" s="185"/>
      <c r="IO679" s="185"/>
      <c r="IP679" s="185"/>
      <c r="IQ679" s="185"/>
      <c r="IR679" s="185"/>
      <c r="IS679" s="185"/>
      <c r="IT679" s="185"/>
      <c r="IU679" s="185"/>
      <c r="IV679" s="185"/>
      <c r="IW679" s="185"/>
      <c r="IX679" s="185"/>
      <c r="IY679" s="185"/>
      <c r="IZ679" s="185"/>
      <c r="JA679" s="185"/>
      <c r="JB679" s="185"/>
      <c r="JC679" s="185"/>
      <c r="JD679" s="185"/>
      <c r="JE679" s="185"/>
      <c r="JF679" s="185"/>
      <c r="JG679" s="185"/>
      <c r="JH679" s="185"/>
      <c r="JI679" s="185"/>
      <c r="JJ679" s="185"/>
      <c r="JK679" s="185"/>
      <c r="JL679" s="185"/>
      <c r="JM679" s="185"/>
      <c r="JN679" s="185"/>
      <c r="JO679" s="185"/>
      <c r="JP679" s="185"/>
      <c r="JQ679" s="185"/>
      <c r="JR679" s="185"/>
      <c r="JS679" s="185"/>
      <c r="JT679" s="185"/>
      <c r="JU679" s="185"/>
      <c r="JV679" s="185"/>
      <c r="JW679" s="185"/>
      <c r="JX679" s="185"/>
      <c r="JY679" s="185"/>
      <c r="JZ679" s="185"/>
      <c r="KA679" s="185"/>
      <c r="KB679" s="185"/>
      <c r="KC679" s="185"/>
      <c r="KD679" s="185"/>
      <c r="KE679" s="185"/>
      <c r="KF679" s="185"/>
      <c r="KG679" s="185"/>
      <c r="KH679" s="185"/>
      <c r="KI679" s="185"/>
      <c r="KJ679" s="185"/>
      <c r="KK679" s="185"/>
      <c r="KL679" s="185"/>
      <c r="KM679" s="185"/>
      <c r="KN679" s="185"/>
      <c r="KO679" s="185"/>
      <c r="KP679" s="185"/>
      <c r="KQ679" s="185"/>
      <c r="KR679" s="185"/>
      <c r="KS679" s="185"/>
      <c r="KT679" s="185"/>
      <c r="KU679" s="185"/>
      <c r="KV679" s="185"/>
      <c r="KW679" s="185"/>
      <c r="KX679" s="185"/>
      <c r="KY679" s="185"/>
      <c r="KZ679" s="185"/>
      <c r="LA679" s="185"/>
      <c r="LB679" s="185"/>
      <c r="LC679" s="185"/>
      <c r="LD679" s="185"/>
      <c r="LE679" s="185"/>
      <c r="LF679" s="185"/>
      <c r="LG679" s="185"/>
      <c r="LH679" s="185"/>
      <c r="LI679" s="185"/>
      <c r="LJ679" s="185"/>
      <c r="LK679" s="185"/>
      <c r="LL679" s="185"/>
      <c r="LM679" s="185"/>
      <c r="LN679" s="185"/>
      <c r="LO679" s="185"/>
      <c r="LP679" s="185"/>
      <c r="LQ679" s="185"/>
      <c r="LR679" s="185"/>
      <c r="LS679" s="185"/>
      <c r="LT679" s="185"/>
      <c r="LU679" s="185"/>
      <c r="LV679" s="185"/>
      <c r="LW679" s="185"/>
      <c r="LX679" s="185"/>
      <c r="LY679" s="185"/>
      <c r="LZ679" s="185"/>
      <c r="MA679" s="185"/>
      <c r="MB679" s="185"/>
      <c r="MC679" s="185"/>
      <c r="MD679" s="185"/>
      <c r="ME679" s="185"/>
      <c r="MF679" s="185"/>
      <c r="MG679" s="185"/>
      <c r="MH679" s="185"/>
      <c r="MI679" s="185"/>
      <c r="MJ679" s="185"/>
      <c r="MK679" s="185"/>
      <c r="ML679" s="185"/>
      <c r="MM679" s="185"/>
      <c r="MN679" s="185"/>
      <c r="MO679" s="185"/>
      <c r="MP679" s="185"/>
      <c r="MQ679" s="185"/>
      <c r="MR679" s="185"/>
      <c r="MS679" s="185"/>
      <c r="MT679" s="185"/>
      <c r="MU679" s="185"/>
      <c r="MV679" s="185"/>
      <c r="MW679" s="185"/>
      <c r="MX679" s="185"/>
      <c r="MY679" s="185"/>
      <c r="MZ679" s="185"/>
      <c r="NA679" s="185"/>
      <c r="NB679" s="185"/>
      <c r="NC679" s="185"/>
      <c r="ND679" s="185"/>
      <c r="NE679" s="185"/>
      <c r="NF679" s="185"/>
      <c r="NG679" s="185"/>
      <c r="NH679" s="185"/>
      <c r="NI679" s="185"/>
      <c r="NJ679" s="185"/>
      <c r="NK679" s="185"/>
      <c r="NL679" s="185"/>
      <c r="NM679" s="185"/>
      <c r="NN679" s="185"/>
      <c r="NO679" s="185"/>
      <c r="NP679" s="185"/>
      <c r="NQ679" s="185"/>
      <c r="NR679" s="185"/>
      <c r="NS679" s="185"/>
      <c r="NT679" s="185"/>
      <c r="NU679" s="185"/>
      <c r="NV679" s="185"/>
      <c r="NW679" s="185"/>
      <c r="NX679" s="185"/>
      <c r="NY679" s="185"/>
      <c r="NZ679" s="185"/>
      <c r="OA679" s="185"/>
      <c r="OB679" s="185"/>
      <c r="OC679" s="185"/>
      <c r="OD679" s="185"/>
      <c r="OE679" s="185"/>
      <c r="OF679" s="185"/>
      <c r="OG679" s="185"/>
      <c r="OH679" s="185"/>
      <c r="OI679" s="185"/>
      <c r="OJ679" s="185"/>
      <c r="OK679" s="185"/>
      <c r="OL679" s="185"/>
      <c r="OM679" s="185"/>
      <c r="ON679" s="185"/>
      <c r="OO679" s="185"/>
      <c r="OP679" s="185"/>
      <c r="OQ679" s="185"/>
      <c r="OR679" s="185"/>
      <c r="OS679" s="185"/>
      <c r="OT679" s="185"/>
      <c r="OU679" s="185"/>
      <c r="OV679" s="185"/>
      <c r="OW679" s="185"/>
      <c r="OX679" s="185"/>
      <c r="OY679" s="185"/>
      <c r="OZ679" s="185"/>
      <c r="PA679" s="185"/>
      <c r="PB679" s="185"/>
      <c r="PC679" s="185"/>
      <c r="PD679" s="185"/>
      <c r="PE679" s="185"/>
      <c r="PF679" s="185"/>
      <c r="PG679" s="185"/>
      <c r="PH679" s="185"/>
      <c r="PI679" s="185"/>
      <c r="PJ679" s="185"/>
      <c r="PK679" s="185"/>
      <c r="PL679" s="185"/>
      <c r="PM679" s="185"/>
      <c r="PN679" s="185"/>
      <c r="PO679" s="185"/>
      <c r="PP679" s="185"/>
      <c r="PQ679" s="185"/>
      <c r="PR679" s="185"/>
      <c r="PS679" s="185"/>
      <c r="PT679" s="185"/>
      <c r="PU679" s="185"/>
      <c r="PV679" s="185"/>
      <c r="PW679" s="185"/>
      <c r="PX679" s="185"/>
      <c r="PY679" s="185"/>
      <c r="PZ679" s="185"/>
      <c r="QA679" s="185"/>
      <c r="QB679" s="185"/>
      <c r="QC679" s="185"/>
      <c r="QD679" s="185"/>
      <c r="QE679" s="185"/>
      <c r="QF679" s="185"/>
      <c r="QG679" s="185"/>
      <c r="QH679" s="185"/>
      <c r="QI679" s="185"/>
      <c r="QJ679" s="185"/>
      <c r="QK679" s="185"/>
      <c r="QL679" s="185"/>
      <c r="QM679" s="185"/>
      <c r="QN679" s="185"/>
      <c r="QO679" s="185"/>
      <c r="QP679" s="185"/>
      <c r="QQ679" s="185"/>
      <c r="QR679" s="185"/>
      <c r="QS679" s="185"/>
      <c r="QT679" s="185"/>
      <c r="QU679" s="185"/>
      <c r="QV679" s="185"/>
      <c r="QW679" s="185"/>
      <c r="QX679" s="185"/>
      <c r="QY679" s="185"/>
      <c r="QZ679" s="185"/>
      <c r="RA679" s="185"/>
      <c r="RB679" s="185"/>
      <c r="RC679" s="185"/>
      <c r="RD679" s="185"/>
      <c r="RE679" s="185"/>
      <c r="RF679" s="185"/>
      <c r="RG679" s="185"/>
      <c r="RH679" s="185"/>
      <c r="RI679" s="185"/>
      <c r="RJ679" s="185"/>
      <c r="RK679" s="185"/>
      <c r="RL679" s="185"/>
      <c r="RM679" s="185"/>
      <c r="RN679" s="185"/>
      <c r="RO679" s="185"/>
      <c r="RP679" s="185"/>
      <c r="RQ679" s="185"/>
      <c r="RR679" s="185"/>
      <c r="RS679" s="185"/>
      <c r="RT679" s="185"/>
      <c r="RU679" s="185"/>
      <c r="RV679" s="185"/>
      <c r="RW679" s="185"/>
      <c r="RX679" s="185"/>
      <c r="RY679" s="185"/>
      <c r="RZ679" s="185"/>
      <c r="SA679" s="185"/>
      <c r="SB679" s="185"/>
      <c r="SC679" s="185"/>
      <c r="SD679" s="185"/>
      <c r="SE679" s="185"/>
      <c r="SF679" s="185"/>
      <c r="SG679" s="185"/>
      <c r="SH679" s="185"/>
      <c r="SI679" s="185"/>
      <c r="SJ679" s="185"/>
      <c r="SK679" s="185"/>
      <c r="SL679" s="185"/>
      <c r="SM679" s="185"/>
      <c r="SN679" s="185"/>
      <c r="SO679" s="185"/>
      <c r="SP679" s="185"/>
      <c r="SQ679" s="185"/>
      <c r="SR679" s="185"/>
      <c r="SS679" s="185"/>
      <c r="ST679" s="185"/>
      <c r="SU679" s="185"/>
      <c r="SV679" s="185"/>
      <c r="SW679" s="185"/>
      <c r="SX679" s="185"/>
      <c r="SY679" s="185"/>
      <c r="SZ679" s="185"/>
      <c r="TA679" s="185"/>
      <c r="TB679" s="185"/>
      <c r="TC679" s="185"/>
      <c r="TD679" s="185"/>
      <c r="TE679" s="185"/>
      <c r="TF679" s="185"/>
      <c r="TG679" s="185"/>
      <c r="TH679" s="185"/>
      <c r="TI679" s="185"/>
    </row>
    <row r="680" spans="1:529" s="79" customFormat="1" ht="27.75" customHeight="1" thickBot="1" x14ac:dyDescent="0.3">
      <c r="A680" s="286">
        <v>13140180</v>
      </c>
      <c r="B680" s="287">
        <v>40847</v>
      </c>
      <c r="C680" s="52" t="s">
        <v>170</v>
      </c>
      <c r="D680" s="52" t="s">
        <v>5105</v>
      </c>
      <c r="E680" s="52" t="s">
        <v>714</v>
      </c>
      <c r="F680" s="52" t="s">
        <v>41</v>
      </c>
      <c r="G680" s="52" t="s">
        <v>33</v>
      </c>
      <c r="H680" s="288">
        <v>41010</v>
      </c>
      <c r="I680" s="287">
        <v>40868</v>
      </c>
      <c r="J680" s="287">
        <v>45230</v>
      </c>
      <c r="K680" s="52" t="s">
        <v>6706</v>
      </c>
      <c r="L680" s="52"/>
      <c r="M680" s="52" t="s">
        <v>4849</v>
      </c>
      <c r="N680" s="52" t="s">
        <v>34</v>
      </c>
      <c r="O680" s="52">
        <v>2025</v>
      </c>
      <c r="P680" s="386"/>
      <c r="Q680" s="386"/>
      <c r="R680" s="386"/>
      <c r="S680" s="386"/>
      <c r="T680" s="726"/>
      <c r="U680" s="52"/>
      <c r="V680" s="52">
        <v>2025</v>
      </c>
      <c r="W680" s="52"/>
      <c r="X680" s="52"/>
      <c r="Y680" s="52"/>
      <c r="Z680" s="52"/>
      <c r="AA680" s="52"/>
      <c r="AB680" s="52"/>
      <c r="AC680" s="52"/>
      <c r="AD680" s="52"/>
      <c r="AE680" s="52"/>
      <c r="AF680" s="52"/>
      <c r="AG680" s="52"/>
      <c r="AH680" s="52"/>
      <c r="AI680" s="52" t="s">
        <v>4257</v>
      </c>
      <c r="AJ680" s="52" t="s">
        <v>4258</v>
      </c>
      <c r="AK680" s="301"/>
      <c r="AL680" s="29"/>
      <c r="AM680" s="13"/>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c r="CM680" s="185"/>
      <c r="CN680" s="185"/>
      <c r="CO680" s="185"/>
      <c r="CP680" s="185"/>
      <c r="CQ680" s="185"/>
      <c r="CR680" s="185"/>
      <c r="CS680" s="185"/>
      <c r="CT680" s="185"/>
      <c r="CU680" s="185"/>
      <c r="CV680" s="185"/>
      <c r="CW680" s="185"/>
      <c r="CX680" s="185"/>
      <c r="CY680" s="185"/>
      <c r="CZ680" s="185"/>
      <c r="DA680" s="185"/>
      <c r="DB680" s="185"/>
      <c r="DC680" s="185"/>
      <c r="DD680" s="185"/>
      <c r="DE680" s="185"/>
      <c r="DF680" s="185"/>
      <c r="DG680" s="185"/>
      <c r="DH680" s="185"/>
      <c r="DI680" s="185"/>
      <c r="DJ680" s="185"/>
      <c r="DK680" s="185"/>
      <c r="DL680" s="185"/>
      <c r="DM680" s="185"/>
      <c r="DN680" s="185"/>
      <c r="DO680" s="185"/>
      <c r="DP680" s="185"/>
      <c r="DQ680" s="185"/>
      <c r="DR680" s="185"/>
      <c r="DS680" s="185"/>
      <c r="DT680" s="185"/>
      <c r="DU680" s="185"/>
      <c r="DV680" s="185"/>
      <c r="DW680" s="185"/>
      <c r="DX680" s="185"/>
      <c r="DY680" s="185"/>
      <c r="DZ680" s="185"/>
      <c r="EA680" s="185"/>
      <c r="EB680" s="185"/>
      <c r="EC680" s="185"/>
      <c r="ED680" s="185"/>
      <c r="EE680" s="185"/>
      <c r="EF680" s="185"/>
      <c r="EG680" s="185"/>
      <c r="EH680" s="185"/>
      <c r="EI680" s="185"/>
      <c r="EJ680" s="185"/>
      <c r="EK680" s="185"/>
      <c r="EL680" s="185"/>
      <c r="EM680" s="185"/>
      <c r="EN680" s="185"/>
      <c r="EO680" s="185"/>
      <c r="EP680" s="185"/>
      <c r="EQ680" s="185"/>
      <c r="ER680" s="185"/>
      <c r="ES680" s="185"/>
      <c r="ET680" s="185"/>
      <c r="EU680" s="185"/>
      <c r="EV680" s="185"/>
      <c r="EW680" s="185"/>
      <c r="EX680" s="185"/>
      <c r="EY680" s="185"/>
      <c r="EZ680" s="185"/>
      <c r="FA680" s="185"/>
      <c r="FB680" s="185"/>
      <c r="FC680" s="185"/>
      <c r="FD680" s="185"/>
      <c r="FE680" s="185"/>
      <c r="FF680" s="185"/>
      <c r="FG680" s="185"/>
      <c r="FH680" s="185"/>
      <c r="FI680" s="185"/>
      <c r="FJ680" s="185"/>
      <c r="FK680" s="185"/>
      <c r="FL680" s="185"/>
      <c r="FM680" s="185"/>
      <c r="FN680" s="185"/>
      <c r="FO680" s="185"/>
      <c r="FP680" s="185"/>
      <c r="FQ680" s="185"/>
      <c r="FR680" s="185"/>
      <c r="FS680" s="185"/>
      <c r="FT680" s="185"/>
      <c r="FU680" s="185"/>
      <c r="FV680" s="185"/>
      <c r="FW680" s="185"/>
      <c r="FX680" s="185"/>
      <c r="FY680" s="185"/>
      <c r="FZ680" s="185"/>
      <c r="GA680" s="185"/>
      <c r="GB680" s="185"/>
      <c r="GC680" s="185"/>
      <c r="GD680" s="185"/>
      <c r="GE680" s="185"/>
      <c r="GF680" s="185"/>
      <c r="GG680" s="185"/>
      <c r="GH680" s="185"/>
      <c r="GI680" s="185"/>
      <c r="GJ680" s="185"/>
      <c r="GK680" s="185"/>
      <c r="GL680" s="185"/>
      <c r="GM680" s="185"/>
      <c r="GN680" s="185"/>
      <c r="GO680" s="185"/>
      <c r="GP680" s="185"/>
      <c r="GQ680" s="185"/>
      <c r="GR680" s="185"/>
      <c r="GS680" s="185"/>
      <c r="GT680" s="185"/>
      <c r="GU680" s="185"/>
      <c r="GV680" s="185"/>
      <c r="GW680" s="185"/>
      <c r="GX680" s="185"/>
      <c r="GY680" s="185"/>
      <c r="GZ680" s="185"/>
      <c r="HA680" s="185"/>
      <c r="HB680" s="185"/>
      <c r="HC680" s="185"/>
      <c r="HD680" s="185"/>
      <c r="HE680" s="185"/>
      <c r="HF680" s="185"/>
      <c r="HG680" s="185"/>
      <c r="HH680" s="185"/>
      <c r="HI680" s="185"/>
      <c r="HJ680" s="185"/>
      <c r="HK680" s="185"/>
      <c r="HL680" s="185"/>
      <c r="HM680" s="185"/>
      <c r="HN680" s="185"/>
      <c r="HO680" s="185"/>
      <c r="HP680" s="185"/>
      <c r="HQ680" s="185"/>
      <c r="HR680" s="185"/>
      <c r="HS680" s="185"/>
      <c r="HT680" s="185"/>
      <c r="HU680" s="185"/>
      <c r="HV680" s="185"/>
      <c r="HW680" s="185"/>
      <c r="HX680" s="185"/>
      <c r="HY680" s="185"/>
      <c r="HZ680" s="185"/>
      <c r="IA680" s="185"/>
      <c r="IB680" s="185"/>
      <c r="IC680" s="185"/>
      <c r="ID680" s="185"/>
      <c r="IE680" s="185"/>
      <c r="IF680" s="185"/>
      <c r="IG680" s="185"/>
      <c r="IH680" s="185"/>
      <c r="II680" s="185"/>
      <c r="IJ680" s="185"/>
      <c r="IK680" s="185"/>
      <c r="IL680" s="185"/>
      <c r="IM680" s="185"/>
      <c r="IN680" s="185"/>
      <c r="IO680" s="185"/>
      <c r="IP680" s="185"/>
      <c r="IQ680" s="185"/>
      <c r="IR680" s="185"/>
      <c r="IS680" s="185"/>
      <c r="IT680" s="185"/>
      <c r="IU680" s="185"/>
      <c r="IV680" s="185"/>
      <c r="IW680" s="185"/>
      <c r="IX680" s="185"/>
      <c r="IY680" s="185"/>
      <c r="IZ680" s="185"/>
      <c r="JA680" s="185"/>
      <c r="JB680" s="185"/>
      <c r="JC680" s="185"/>
      <c r="JD680" s="185"/>
      <c r="JE680" s="185"/>
      <c r="JF680" s="185"/>
      <c r="JG680" s="185"/>
      <c r="JH680" s="185"/>
      <c r="JI680" s="185"/>
      <c r="JJ680" s="185"/>
      <c r="JK680" s="185"/>
      <c r="JL680" s="185"/>
      <c r="JM680" s="185"/>
      <c r="JN680" s="185"/>
      <c r="JO680" s="185"/>
      <c r="JP680" s="185"/>
      <c r="JQ680" s="185"/>
      <c r="JR680" s="185"/>
      <c r="JS680" s="185"/>
      <c r="JT680" s="185"/>
      <c r="JU680" s="185"/>
      <c r="JV680" s="185"/>
      <c r="JW680" s="185"/>
      <c r="JX680" s="185"/>
      <c r="JY680" s="185"/>
      <c r="JZ680" s="185"/>
      <c r="KA680" s="185"/>
      <c r="KB680" s="185"/>
      <c r="KC680" s="185"/>
      <c r="KD680" s="185"/>
      <c r="KE680" s="185"/>
      <c r="KF680" s="185"/>
      <c r="KG680" s="185"/>
      <c r="KH680" s="185"/>
      <c r="KI680" s="185"/>
      <c r="KJ680" s="185"/>
      <c r="KK680" s="185"/>
      <c r="KL680" s="185"/>
      <c r="KM680" s="185"/>
      <c r="KN680" s="185"/>
      <c r="KO680" s="185"/>
      <c r="KP680" s="185"/>
      <c r="KQ680" s="185"/>
      <c r="KR680" s="185"/>
      <c r="KS680" s="185"/>
      <c r="KT680" s="185"/>
      <c r="KU680" s="185"/>
      <c r="KV680" s="185"/>
      <c r="KW680" s="185"/>
      <c r="KX680" s="185"/>
      <c r="KY680" s="185"/>
      <c r="KZ680" s="185"/>
      <c r="LA680" s="185"/>
      <c r="LB680" s="185"/>
      <c r="LC680" s="185"/>
      <c r="LD680" s="185"/>
      <c r="LE680" s="185"/>
      <c r="LF680" s="185"/>
      <c r="LG680" s="185"/>
      <c r="LH680" s="185"/>
      <c r="LI680" s="185"/>
      <c r="LJ680" s="185"/>
      <c r="LK680" s="185"/>
      <c r="LL680" s="185"/>
      <c r="LM680" s="185"/>
      <c r="LN680" s="185"/>
      <c r="LO680" s="185"/>
      <c r="LP680" s="185"/>
      <c r="LQ680" s="185"/>
      <c r="LR680" s="185"/>
      <c r="LS680" s="185"/>
      <c r="LT680" s="185"/>
      <c r="LU680" s="185"/>
      <c r="LV680" s="185"/>
      <c r="LW680" s="185"/>
      <c r="LX680" s="185"/>
      <c r="LY680" s="185"/>
      <c r="LZ680" s="185"/>
      <c r="MA680" s="185"/>
      <c r="MB680" s="185"/>
      <c r="MC680" s="185"/>
      <c r="MD680" s="185"/>
      <c r="ME680" s="185"/>
      <c r="MF680" s="185"/>
      <c r="MG680" s="185"/>
      <c r="MH680" s="185"/>
      <c r="MI680" s="185"/>
      <c r="MJ680" s="185"/>
      <c r="MK680" s="185"/>
      <c r="ML680" s="185"/>
      <c r="MM680" s="185"/>
      <c r="MN680" s="185"/>
      <c r="MO680" s="185"/>
      <c r="MP680" s="185"/>
      <c r="MQ680" s="185"/>
      <c r="MR680" s="185"/>
      <c r="MS680" s="185"/>
      <c r="MT680" s="185"/>
      <c r="MU680" s="185"/>
      <c r="MV680" s="185"/>
      <c r="MW680" s="185"/>
      <c r="MX680" s="185"/>
      <c r="MY680" s="185"/>
      <c r="MZ680" s="185"/>
      <c r="NA680" s="185"/>
      <c r="NB680" s="185"/>
      <c r="NC680" s="185"/>
      <c r="ND680" s="185"/>
      <c r="NE680" s="185"/>
      <c r="NF680" s="185"/>
      <c r="NG680" s="185"/>
      <c r="NH680" s="185"/>
      <c r="NI680" s="185"/>
      <c r="NJ680" s="185"/>
      <c r="NK680" s="185"/>
      <c r="NL680" s="185"/>
      <c r="NM680" s="185"/>
      <c r="NN680" s="185"/>
      <c r="NO680" s="185"/>
      <c r="NP680" s="185"/>
      <c r="NQ680" s="185"/>
      <c r="NR680" s="185"/>
      <c r="NS680" s="185"/>
      <c r="NT680" s="185"/>
      <c r="NU680" s="185"/>
      <c r="NV680" s="185"/>
      <c r="NW680" s="185"/>
      <c r="NX680" s="185"/>
      <c r="NY680" s="185"/>
      <c r="NZ680" s="185"/>
      <c r="OA680" s="185"/>
      <c r="OB680" s="185"/>
      <c r="OC680" s="185"/>
      <c r="OD680" s="185"/>
      <c r="OE680" s="185"/>
      <c r="OF680" s="185"/>
      <c r="OG680" s="185"/>
      <c r="OH680" s="185"/>
      <c r="OI680" s="185"/>
      <c r="OJ680" s="185"/>
      <c r="OK680" s="185"/>
      <c r="OL680" s="185"/>
      <c r="OM680" s="185"/>
      <c r="ON680" s="185"/>
      <c r="OO680" s="185"/>
      <c r="OP680" s="185"/>
      <c r="OQ680" s="185"/>
      <c r="OR680" s="185"/>
      <c r="OS680" s="185"/>
      <c r="OT680" s="185"/>
      <c r="OU680" s="185"/>
      <c r="OV680" s="185"/>
      <c r="OW680" s="185"/>
      <c r="OX680" s="185"/>
      <c r="OY680" s="185"/>
      <c r="OZ680" s="185"/>
      <c r="PA680" s="185"/>
      <c r="PB680" s="185"/>
      <c r="PC680" s="185"/>
      <c r="PD680" s="185"/>
      <c r="PE680" s="185"/>
      <c r="PF680" s="185"/>
      <c r="PG680" s="185"/>
      <c r="PH680" s="185"/>
      <c r="PI680" s="185"/>
      <c r="PJ680" s="185"/>
      <c r="PK680" s="185"/>
      <c r="PL680" s="185"/>
      <c r="PM680" s="185"/>
      <c r="PN680" s="185"/>
      <c r="PO680" s="185"/>
      <c r="PP680" s="185"/>
      <c r="PQ680" s="185"/>
      <c r="PR680" s="185"/>
      <c r="PS680" s="185"/>
      <c r="PT680" s="185"/>
      <c r="PU680" s="185"/>
      <c r="PV680" s="185"/>
      <c r="PW680" s="185"/>
      <c r="PX680" s="185"/>
      <c r="PY680" s="185"/>
      <c r="PZ680" s="185"/>
      <c r="QA680" s="185"/>
      <c r="QB680" s="185"/>
      <c r="QC680" s="185"/>
      <c r="QD680" s="185"/>
      <c r="QE680" s="185"/>
      <c r="QF680" s="185"/>
      <c r="QG680" s="185"/>
      <c r="QH680" s="185"/>
      <c r="QI680" s="185"/>
      <c r="QJ680" s="185"/>
      <c r="QK680" s="185"/>
      <c r="QL680" s="185"/>
      <c r="QM680" s="185"/>
      <c r="QN680" s="185"/>
      <c r="QO680" s="185"/>
      <c r="QP680" s="185"/>
      <c r="QQ680" s="185"/>
      <c r="QR680" s="185"/>
      <c r="QS680" s="185"/>
      <c r="QT680" s="185"/>
      <c r="QU680" s="185"/>
      <c r="QV680" s="185"/>
      <c r="QW680" s="185"/>
      <c r="QX680" s="185"/>
      <c r="QY680" s="185"/>
      <c r="QZ680" s="185"/>
      <c r="RA680" s="185"/>
      <c r="RB680" s="185"/>
      <c r="RC680" s="185"/>
      <c r="RD680" s="185"/>
      <c r="RE680" s="185"/>
      <c r="RF680" s="185"/>
      <c r="RG680" s="185"/>
      <c r="RH680" s="185"/>
      <c r="RI680" s="185"/>
      <c r="RJ680" s="185"/>
      <c r="RK680" s="185"/>
      <c r="RL680" s="185"/>
      <c r="RM680" s="185"/>
      <c r="RN680" s="185"/>
      <c r="RO680" s="185"/>
      <c r="RP680" s="185"/>
      <c r="RQ680" s="185"/>
      <c r="RR680" s="185"/>
      <c r="RS680" s="185"/>
      <c r="RT680" s="185"/>
      <c r="RU680" s="185"/>
      <c r="RV680" s="185"/>
      <c r="RW680" s="185"/>
      <c r="RX680" s="185"/>
      <c r="RY680" s="185"/>
      <c r="RZ680" s="185"/>
      <c r="SA680" s="185"/>
      <c r="SB680" s="185"/>
      <c r="SC680" s="185"/>
      <c r="SD680" s="185"/>
      <c r="SE680" s="185"/>
      <c r="SF680" s="185"/>
      <c r="SG680" s="185"/>
      <c r="SH680" s="185"/>
      <c r="SI680" s="185"/>
      <c r="SJ680" s="185"/>
      <c r="SK680" s="185"/>
      <c r="SL680" s="185"/>
      <c r="SM680" s="185"/>
      <c r="SN680" s="185"/>
      <c r="SO680" s="185"/>
      <c r="SP680" s="185"/>
      <c r="SQ680" s="185"/>
      <c r="SR680" s="185"/>
      <c r="SS680" s="185"/>
      <c r="ST680" s="185"/>
      <c r="SU680" s="185"/>
      <c r="SV680" s="185"/>
      <c r="SW680" s="185"/>
      <c r="SX680" s="185"/>
      <c r="SY680" s="185"/>
      <c r="SZ680" s="185"/>
      <c r="TA680" s="185"/>
      <c r="TB680" s="185"/>
      <c r="TC680" s="185"/>
      <c r="TD680" s="185"/>
      <c r="TE680" s="185"/>
      <c r="TF680" s="185"/>
      <c r="TG680" s="185"/>
      <c r="TH680" s="185"/>
      <c r="TI680" s="185"/>
    </row>
    <row r="681" spans="1:529" s="79" customFormat="1" ht="27.75" customHeight="1" thickBot="1" x14ac:dyDescent="0.3">
      <c r="A681" s="284">
        <v>13140181</v>
      </c>
      <c r="B681" s="285">
        <v>40858</v>
      </c>
      <c r="C681" s="105" t="s">
        <v>215</v>
      </c>
      <c r="D681" s="105"/>
      <c r="H681" s="284">
        <v>35657</v>
      </c>
      <c r="I681" s="285">
        <v>40878</v>
      </c>
      <c r="J681" s="285">
        <v>44511</v>
      </c>
      <c r="K681" s="105" t="s">
        <v>376</v>
      </c>
      <c r="L681" s="105"/>
      <c r="M681" s="105" t="s">
        <v>4850</v>
      </c>
      <c r="N681" s="105" t="s">
        <v>40</v>
      </c>
      <c r="O681" s="105">
        <v>4000</v>
      </c>
      <c r="P681" s="289"/>
      <c r="Q681" s="289"/>
      <c r="R681" s="289"/>
      <c r="S681" s="289"/>
      <c r="T681" s="720"/>
      <c r="U681" s="105"/>
      <c r="V681" s="105">
        <v>4000</v>
      </c>
      <c r="W681" s="105"/>
      <c r="X681" s="105"/>
      <c r="Y681" s="105"/>
      <c r="Z681" s="105"/>
      <c r="AA681" s="105"/>
      <c r="AB681" s="105"/>
      <c r="AC681" s="105"/>
      <c r="AD681" s="105"/>
      <c r="AE681" s="105"/>
      <c r="AF681" s="105"/>
      <c r="AG681" s="105"/>
      <c r="AH681" s="105"/>
      <c r="AI681" s="105" t="s">
        <v>4259</v>
      </c>
      <c r="AJ681" s="105" t="s">
        <v>4260</v>
      </c>
      <c r="AK681" s="30"/>
      <c r="AL681" s="321"/>
      <c r="AM681" s="13"/>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c r="CM681" s="185"/>
      <c r="CN681" s="185"/>
      <c r="CO681" s="185"/>
      <c r="CP681" s="185"/>
      <c r="CQ681" s="185"/>
      <c r="CR681" s="185"/>
      <c r="CS681" s="185"/>
      <c r="CT681" s="185"/>
      <c r="CU681" s="185"/>
      <c r="CV681" s="185"/>
      <c r="CW681" s="185"/>
      <c r="CX681" s="185"/>
      <c r="CY681" s="185"/>
      <c r="CZ681" s="185"/>
      <c r="DA681" s="185"/>
      <c r="DB681" s="185"/>
      <c r="DC681" s="185"/>
      <c r="DD681" s="185"/>
      <c r="DE681" s="185"/>
      <c r="DF681" s="185"/>
      <c r="DG681" s="185"/>
      <c r="DH681" s="185"/>
      <c r="DI681" s="185"/>
      <c r="DJ681" s="185"/>
      <c r="DK681" s="185"/>
      <c r="DL681" s="185"/>
      <c r="DM681" s="185"/>
      <c r="DN681" s="185"/>
      <c r="DO681" s="185"/>
      <c r="DP681" s="185"/>
      <c r="DQ681" s="185"/>
      <c r="DR681" s="185"/>
      <c r="DS681" s="185"/>
      <c r="DT681" s="185"/>
      <c r="DU681" s="185"/>
      <c r="DV681" s="185"/>
      <c r="DW681" s="185"/>
      <c r="DX681" s="185"/>
      <c r="DY681" s="185"/>
      <c r="DZ681" s="185"/>
      <c r="EA681" s="185"/>
      <c r="EB681" s="185"/>
      <c r="EC681" s="185"/>
      <c r="ED681" s="185"/>
      <c r="EE681" s="185"/>
      <c r="EF681" s="185"/>
      <c r="EG681" s="185"/>
      <c r="EH681" s="185"/>
      <c r="EI681" s="185"/>
      <c r="EJ681" s="185"/>
      <c r="EK681" s="185"/>
      <c r="EL681" s="185"/>
      <c r="EM681" s="185"/>
      <c r="EN681" s="185"/>
      <c r="EO681" s="185"/>
      <c r="EP681" s="185"/>
      <c r="EQ681" s="185"/>
      <c r="ER681" s="185"/>
      <c r="ES681" s="185"/>
      <c r="ET681" s="185"/>
      <c r="EU681" s="185"/>
      <c r="EV681" s="185"/>
      <c r="EW681" s="185"/>
      <c r="EX681" s="185"/>
      <c r="EY681" s="185"/>
      <c r="EZ681" s="185"/>
      <c r="FA681" s="185"/>
      <c r="FB681" s="185"/>
      <c r="FC681" s="185"/>
      <c r="FD681" s="185"/>
      <c r="FE681" s="185"/>
      <c r="FF681" s="185"/>
      <c r="FG681" s="185"/>
      <c r="FH681" s="185"/>
      <c r="FI681" s="185"/>
      <c r="FJ681" s="185"/>
      <c r="FK681" s="185"/>
      <c r="FL681" s="185"/>
      <c r="FM681" s="185"/>
      <c r="FN681" s="185"/>
      <c r="FO681" s="185"/>
      <c r="FP681" s="185"/>
      <c r="FQ681" s="185"/>
      <c r="FR681" s="185"/>
      <c r="FS681" s="185"/>
      <c r="FT681" s="185"/>
      <c r="FU681" s="185"/>
      <c r="FV681" s="185"/>
      <c r="FW681" s="185"/>
      <c r="FX681" s="185"/>
      <c r="FY681" s="185"/>
      <c r="FZ681" s="185"/>
      <c r="GA681" s="185"/>
      <c r="GB681" s="185"/>
      <c r="GC681" s="185"/>
      <c r="GD681" s="185"/>
      <c r="GE681" s="185"/>
      <c r="GF681" s="185"/>
      <c r="GG681" s="185"/>
      <c r="GH681" s="185"/>
      <c r="GI681" s="185"/>
      <c r="GJ681" s="185"/>
      <c r="GK681" s="185"/>
      <c r="GL681" s="185"/>
      <c r="GM681" s="185"/>
      <c r="GN681" s="185"/>
      <c r="GO681" s="185"/>
      <c r="GP681" s="185"/>
      <c r="GQ681" s="185"/>
      <c r="GR681" s="185"/>
      <c r="GS681" s="185"/>
      <c r="GT681" s="185"/>
      <c r="GU681" s="185"/>
      <c r="GV681" s="185"/>
      <c r="GW681" s="185"/>
      <c r="GX681" s="185"/>
      <c r="GY681" s="185"/>
      <c r="GZ681" s="185"/>
      <c r="HA681" s="185"/>
      <c r="HB681" s="185"/>
      <c r="HC681" s="185"/>
      <c r="HD681" s="185"/>
      <c r="HE681" s="185"/>
      <c r="HF681" s="185"/>
      <c r="HG681" s="185"/>
      <c r="HH681" s="185"/>
      <c r="HI681" s="185"/>
      <c r="HJ681" s="185"/>
      <c r="HK681" s="185"/>
      <c r="HL681" s="185"/>
      <c r="HM681" s="185"/>
      <c r="HN681" s="185"/>
      <c r="HO681" s="185"/>
      <c r="HP681" s="185"/>
      <c r="HQ681" s="185"/>
      <c r="HR681" s="185"/>
      <c r="HS681" s="185"/>
      <c r="HT681" s="185"/>
      <c r="HU681" s="185"/>
      <c r="HV681" s="185"/>
      <c r="HW681" s="185"/>
      <c r="HX681" s="185"/>
      <c r="HY681" s="185"/>
      <c r="HZ681" s="185"/>
      <c r="IA681" s="185"/>
      <c r="IB681" s="185"/>
      <c r="IC681" s="185"/>
      <c r="ID681" s="185"/>
      <c r="IE681" s="185"/>
      <c r="IF681" s="185"/>
      <c r="IG681" s="185"/>
      <c r="IH681" s="185"/>
      <c r="II681" s="185"/>
      <c r="IJ681" s="185"/>
      <c r="IK681" s="185"/>
      <c r="IL681" s="185"/>
      <c r="IM681" s="185"/>
      <c r="IN681" s="185"/>
      <c r="IO681" s="185"/>
      <c r="IP681" s="185"/>
      <c r="IQ681" s="185"/>
      <c r="IR681" s="185"/>
      <c r="IS681" s="185"/>
      <c r="IT681" s="185"/>
      <c r="IU681" s="185"/>
      <c r="IV681" s="185"/>
      <c r="IW681" s="185"/>
      <c r="IX681" s="185"/>
      <c r="IY681" s="185"/>
      <c r="IZ681" s="185"/>
      <c r="JA681" s="185"/>
      <c r="JB681" s="185"/>
      <c r="JC681" s="185"/>
      <c r="JD681" s="185"/>
      <c r="JE681" s="185"/>
      <c r="JF681" s="185"/>
      <c r="JG681" s="185"/>
      <c r="JH681" s="185"/>
      <c r="JI681" s="185"/>
      <c r="JJ681" s="185"/>
      <c r="JK681" s="185"/>
      <c r="JL681" s="185"/>
      <c r="JM681" s="185"/>
      <c r="JN681" s="185"/>
      <c r="JO681" s="185"/>
      <c r="JP681" s="185"/>
      <c r="JQ681" s="185"/>
      <c r="JR681" s="185"/>
      <c r="JS681" s="185"/>
      <c r="JT681" s="185"/>
      <c r="JU681" s="185"/>
      <c r="JV681" s="185"/>
      <c r="JW681" s="185"/>
      <c r="JX681" s="185"/>
      <c r="JY681" s="185"/>
      <c r="JZ681" s="185"/>
      <c r="KA681" s="185"/>
      <c r="KB681" s="185"/>
      <c r="KC681" s="185"/>
      <c r="KD681" s="185"/>
      <c r="KE681" s="185"/>
      <c r="KF681" s="185"/>
      <c r="KG681" s="185"/>
      <c r="KH681" s="185"/>
      <c r="KI681" s="185"/>
      <c r="KJ681" s="185"/>
      <c r="KK681" s="185"/>
      <c r="KL681" s="185"/>
      <c r="KM681" s="185"/>
      <c r="KN681" s="185"/>
      <c r="KO681" s="185"/>
      <c r="KP681" s="185"/>
      <c r="KQ681" s="185"/>
      <c r="KR681" s="185"/>
      <c r="KS681" s="185"/>
      <c r="KT681" s="185"/>
      <c r="KU681" s="185"/>
      <c r="KV681" s="185"/>
      <c r="KW681" s="185"/>
      <c r="KX681" s="185"/>
      <c r="KY681" s="185"/>
      <c r="KZ681" s="185"/>
      <c r="LA681" s="185"/>
      <c r="LB681" s="185"/>
      <c r="LC681" s="185"/>
      <c r="LD681" s="185"/>
      <c r="LE681" s="185"/>
      <c r="LF681" s="185"/>
      <c r="LG681" s="185"/>
      <c r="LH681" s="185"/>
      <c r="LI681" s="185"/>
      <c r="LJ681" s="185"/>
      <c r="LK681" s="185"/>
      <c r="LL681" s="185"/>
      <c r="LM681" s="185"/>
      <c r="LN681" s="185"/>
      <c r="LO681" s="185"/>
      <c r="LP681" s="185"/>
      <c r="LQ681" s="185"/>
      <c r="LR681" s="185"/>
      <c r="LS681" s="185"/>
      <c r="LT681" s="185"/>
      <c r="LU681" s="185"/>
      <c r="LV681" s="185"/>
      <c r="LW681" s="185"/>
      <c r="LX681" s="185"/>
      <c r="LY681" s="185"/>
      <c r="LZ681" s="185"/>
      <c r="MA681" s="185"/>
      <c r="MB681" s="185"/>
      <c r="MC681" s="185"/>
      <c r="MD681" s="185"/>
      <c r="ME681" s="185"/>
      <c r="MF681" s="185"/>
      <c r="MG681" s="185"/>
      <c r="MH681" s="185"/>
      <c r="MI681" s="185"/>
      <c r="MJ681" s="185"/>
      <c r="MK681" s="185"/>
      <c r="ML681" s="185"/>
      <c r="MM681" s="185"/>
      <c r="MN681" s="185"/>
      <c r="MO681" s="185"/>
      <c r="MP681" s="185"/>
      <c r="MQ681" s="185"/>
      <c r="MR681" s="185"/>
      <c r="MS681" s="185"/>
      <c r="MT681" s="185"/>
      <c r="MU681" s="185"/>
      <c r="MV681" s="185"/>
      <c r="MW681" s="185"/>
      <c r="MX681" s="185"/>
      <c r="MY681" s="185"/>
      <c r="MZ681" s="185"/>
      <c r="NA681" s="185"/>
      <c r="NB681" s="185"/>
      <c r="NC681" s="185"/>
      <c r="ND681" s="185"/>
      <c r="NE681" s="185"/>
      <c r="NF681" s="185"/>
      <c r="NG681" s="185"/>
      <c r="NH681" s="185"/>
      <c r="NI681" s="185"/>
      <c r="NJ681" s="185"/>
      <c r="NK681" s="185"/>
      <c r="NL681" s="185"/>
      <c r="NM681" s="185"/>
      <c r="NN681" s="185"/>
      <c r="NO681" s="185"/>
      <c r="NP681" s="185"/>
      <c r="NQ681" s="185"/>
      <c r="NR681" s="185"/>
      <c r="NS681" s="185"/>
      <c r="NT681" s="185"/>
      <c r="NU681" s="185"/>
      <c r="NV681" s="185"/>
      <c r="NW681" s="185"/>
      <c r="NX681" s="185"/>
      <c r="NY681" s="185"/>
      <c r="NZ681" s="185"/>
      <c r="OA681" s="185"/>
      <c r="OB681" s="185"/>
      <c r="OC681" s="185"/>
      <c r="OD681" s="185"/>
      <c r="OE681" s="185"/>
      <c r="OF681" s="185"/>
      <c r="OG681" s="185"/>
      <c r="OH681" s="185"/>
      <c r="OI681" s="185"/>
      <c r="OJ681" s="185"/>
      <c r="OK681" s="185"/>
      <c r="OL681" s="185"/>
      <c r="OM681" s="185"/>
      <c r="ON681" s="185"/>
      <c r="OO681" s="185"/>
      <c r="OP681" s="185"/>
      <c r="OQ681" s="185"/>
      <c r="OR681" s="185"/>
      <c r="OS681" s="185"/>
      <c r="OT681" s="185"/>
      <c r="OU681" s="185"/>
      <c r="OV681" s="185"/>
      <c r="OW681" s="185"/>
      <c r="OX681" s="185"/>
      <c r="OY681" s="185"/>
      <c r="OZ681" s="185"/>
      <c r="PA681" s="185"/>
      <c r="PB681" s="185"/>
      <c r="PC681" s="185"/>
      <c r="PD681" s="185"/>
      <c r="PE681" s="185"/>
      <c r="PF681" s="185"/>
      <c r="PG681" s="185"/>
      <c r="PH681" s="185"/>
      <c r="PI681" s="185"/>
      <c r="PJ681" s="185"/>
      <c r="PK681" s="185"/>
      <c r="PL681" s="185"/>
      <c r="PM681" s="185"/>
      <c r="PN681" s="185"/>
      <c r="PO681" s="185"/>
      <c r="PP681" s="185"/>
      <c r="PQ681" s="185"/>
      <c r="PR681" s="185"/>
      <c r="PS681" s="185"/>
      <c r="PT681" s="185"/>
      <c r="PU681" s="185"/>
      <c r="PV681" s="185"/>
      <c r="PW681" s="185"/>
      <c r="PX681" s="185"/>
      <c r="PY681" s="185"/>
      <c r="PZ681" s="185"/>
      <c r="QA681" s="185"/>
      <c r="QB681" s="185"/>
      <c r="QC681" s="185"/>
      <c r="QD681" s="185"/>
      <c r="QE681" s="185"/>
      <c r="QF681" s="185"/>
      <c r="QG681" s="185"/>
      <c r="QH681" s="185"/>
      <c r="QI681" s="185"/>
      <c r="QJ681" s="185"/>
      <c r="QK681" s="185"/>
      <c r="QL681" s="185"/>
      <c r="QM681" s="185"/>
      <c r="QN681" s="185"/>
      <c r="QO681" s="185"/>
      <c r="QP681" s="185"/>
      <c r="QQ681" s="185"/>
      <c r="QR681" s="185"/>
      <c r="QS681" s="185"/>
      <c r="QT681" s="185"/>
      <c r="QU681" s="185"/>
      <c r="QV681" s="185"/>
      <c r="QW681" s="185"/>
      <c r="QX681" s="185"/>
      <c r="QY681" s="185"/>
      <c r="QZ681" s="185"/>
      <c r="RA681" s="185"/>
      <c r="RB681" s="185"/>
      <c r="RC681" s="185"/>
      <c r="RD681" s="185"/>
      <c r="RE681" s="185"/>
      <c r="RF681" s="185"/>
      <c r="RG681" s="185"/>
      <c r="RH681" s="185"/>
      <c r="RI681" s="185"/>
      <c r="RJ681" s="185"/>
      <c r="RK681" s="185"/>
      <c r="RL681" s="185"/>
      <c r="RM681" s="185"/>
      <c r="RN681" s="185"/>
      <c r="RO681" s="185"/>
      <c r="RP681" s="185"/>
      <c r="RQ681" s="185"/>
      <c r="RR681" s="185"/>
      <c r="RS681" s="185"/>
      <c r="RT681" s="185"/>
      <c r="RU681" s="185"/>
      <c r="RV681" s="185"/>
      <c r="RW681" s="185"/>
      <c r="RX681" s="185"/>
      <c r="RY681" s="185"/>
      <c r="RZ681" s="185"/>
      <c r="SA681" s="185"/>
      <c r="SB681" s="185"/>
      <c r="SC681" s="185"/>
      <c r="SD681" s="185"/>
      <c r="SE681" s="185"/>
      <c r="SF681" s="185"/>
      <c r="SG681" s="185"/>
      <c r="SH681" s="185"/>
      <c r="SI681" s="185"/>
      <c r="SJ681" s="185"/>
      <c r="SK681" s="185"/>
      <c r="SL681" s="185"/>
      <c r="SM681" s="185"/>
      <c r="SN681" s="185"/>
      <c r="SO681" s="185"/>
      <c r="SP681" s="185"/>
      <c r="SQ681" s="185"/>
      <c r="SR681" s="185"/>
      <c r="SS681" s="185"/>
      <c r="ST681" s="185"/>
      <c r="SU681" s="185"/>
      <c r="SV681" s="185"/>
      <c r="SW681" s="185"/>
      <c r="SX681" s="185"/>
      <c r="SY681" s="185"/>
      <c r="SZ681" s="185"/>
      <c r="TA681" s="185"/>
      <c r="TB681" s="185"/>
      <c r="TC681" s="185"/>
      <c r="TD681" s="185"/>
      <c r="TE681" s="185"/>
      <c r="TF681" s="185"/>
      <c r="TG681" s="185"/>
      <c r="TH681" s="185"/>
      <c r="TI681" s="185"/>
    </row>
    <row r="682" spans="1:529" s="79" customFormat="1" ht="38.25" customHeight="1" thickBot="1" x14ac:dyDescent="0.3">
      <c r="A682" s="394">
        <v>13140182</v>
      </c>
      <c r="B682" s="395">
        <v>40884</v>
      </c>
      <c r="C682" s="396" t="s">
        <v>215</v>
      </c>
      <c r="D682" s="396" t="s">
        <v>6081</v>
      </c>
      <c r="E682" s="396"/>
      <c r="F682" s="396"/>
      <c r="G682" s="396"/>
      <c r="H682" s="397" t="s">
        <v>6082</v>
      </c>
      <c r="I682" s="395">
        <v>40907</v>
      </c>
      <c r="J682" s="395">
        <v>44537</v>
      </c>
      <c r="K682" s="396" t="s">
        <v>1663</v>
      </c>
      <c r="L682" s="396"/>
      <c r="M682" s="396" t="s">
        <v>4851</v>
      </c>
      <c r="N682" s="396" t="s">
        <v>48</v>
      </c>
      <c r="O682" s="396">
        <v>2040</v>
      </c>
      <c r="P682" s="396"/>
      <c r="Q682" s="396"/>
      <c r="R682" s="396" t="s">
        <v>6080</v>
      </c>
      <c r="S682" s="396"/>
      <c r="T682" s="777"/>
      <c r="U682" s="396"/>
      <c r="V682" s="396">
        <v>2040</v>
      </c>
      <c r="W682" s="396"/>
      <c r="X682" s="396"/>
      <c r="Y682" s="396"/>
      <c r="Z682" s="396"/>
      <c r="AA682" s="396"/>
      <c r="AB682" s="396"/>
      <c r="AC682" s="396"/>
      <c r="AD682" s="396"/>
      <c r="AE682" s="396"/>
      <c r="AF682" s="396"/>
      <c r="AG682" s="396"/>
      <c r="AH682" s="396"/>
      <c r="AI682" s="396" t="s">
        <v>4261</v>
      </c>
      <c r="AJ682" s="396" t="s">
        <v>4262</v>
      </c>
      <c r="AK682" s="553"/>
      <c r="AL682" s="553" t="s">
        <v>6079</v>
      </c>
      <c r="AM682" s="13"/>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c r="CM682" s="185"/>
      <c r="CN682" s="185"/>
      <c r="CO682" s="185"/>
      <c r="CP682" s="185"/>
      <c r="CQ682" s="185"/>
      <c r="CR682" s="185"/>
      <c r="CS682" s="185"/>
      <c r="CT682" s="185"/>
      <c r="CU682" s="185"/>
      <c r="CV682" s="185"/>
      <c r="CW682" s="185"/>
      <c r="CX682" s="185"/>
      <c r="CY682" s="185"/>
      <c r="CZ682" s="185"/>
      <c r="DA682" s="185"/>
      <c r="DB682" s="185"/>
      <c r="DC682" s="185"/>
      <c r="DD682" s="185"/>
      <c r="DE682" s="185"/>
      <c r="DF682" s="185"/>
      <c r="DG682" s="185"/>
      <c r="DH682" s="185"/>
      <c r="DI682" s="185"/>
      <c r="DJ682" s="185"/>
      <c r="DK682" s="185"/>
      <c r="DL682" s="185"/>
      <c r="DM682" s="185"/>
      <c r="DN682" s="185"/>
      <c r="DO682" s="185"/>
      <c r="DP682" s="185"/>
      <c r="DQ682" s="185"/>
      <c r="DR682" s="185"/>
      <c r="DS682" s="185"/>
      <c r="DT682" s="185"/>
      <c r="DU682" s="185"/>
      <c r="DV682" s="185"/>
      <c r="DW682" s="185"/>
      <c r="DX682" s="185"/>
      <c r="DY682" s="185"/>
      <c r="DZ682" s="185"/>
      <c r="EA682" s="185"/>
      <c r="EB682" s="185"/>
      <c r="EC682" s="185"/>
      <c r="ED682" s="185"/>
      <c r="EE682" s="185"/>
      <c r="EF682" s="185"/>
      <c r="EG682" s="185"/>
      <c r="EH682" s="185"/>
      <c r="EI682" s="185"/>
      <c r="EJ682" s="185"/>
      <c r="EK682" s="185"/>
      <c r="EL682" s="185"/>
      <c r="EM682" s="185"/>
      <c r="EN682" s="185"/>
      <c r="EO682" s="185"/>
      <c r="EP682" s="185"/>
      <c r="EQ682" s="185"/>
      <c r="ER682" s="185"/>
      <c r="ES682" s="185"/>
      <c r="ET682" s="185"/>
      <c r="EU682" s="185"/>
      <c r="EV682" s="185"/>
      <c r="EW682" s="185"/>
      <c r="EX682" s="185"/>
      <c r="EY682" s="185"/>
      <c r="EZ682" s="185"/>
      <c r="FA682" s="185"/>
      <c r="FB682" s="185"/>
      <c r="FC682" s="185"/>
      <c r="FD682" s="185"/>
      <c r="FE682" s="185"/>
      <c r="FF682" s="185"/>
      <c r="FG682" s="185"/>
      <c r="FH682" s="185"/>
      <c r="FI682" s="185"/>
      <c r="FJ682" s="185"/>
      <c r="FK682" s="185"/>
      <c r="FL682" s="185"/>
      <c r="FM682" s="185"/>
      <c r="FN682" s="185"/>
      <c r="FO682" s="185"/>
      <c r="FP682" s="185"/>
      <c r="FQ682" s="185"/>
      <c r="FR682" s="185"/>
      <c r="FS682" s="185"/>
      <c r="FT682" s="185"/>
      <c r="FU682" s="185"/>
      <c r="FV682" s="185"/>
      <c r="FW682" s="185"/>
      <c r="FX682" s="185"/>
      <c r="FY682" s="185"/>
      <c r="FZ682" s="185"/>
      <c r="GA682" s="185"/>
      <c r="GB682" s="185"/>
      <c r="GC682" s="185"/>
      <c r="GD682" s="185"/>
      <c r="GE682" s="185"/>
      <c r="GF682" s="185"/>
      <c r="GG682" s="185"/>
      <c r="GH682" s="185"/>
      <c r="GI682" s="185"/>
      <c r="GJ682" s="185"/>
      <c r="GK682" s="185"/>
      <c r="GL682" s="185"/>
      <c r="GM682" s="185"/>
      <c r="GN682" s="185"/>
      <c r="GO682" s="185"/>
      <c r="GP682" s="185"/>
      <c r="GQ682" s="185"/>
      <c r="GR682" s="185"/>
      <c r="GS682" s="185"/>
      <c r="GT682" s="185"/>
      <c r="GU682" s="185"/>
      <c r="GV682" s="185"/>
      <c r="GW682" s="185"/>
      <c r="GX682" s="185"/>
      <c r="GY682" s="185"/>
      <c r="GZ682" s="185"/>
      <c r="HA682" s="185"/>
      <c r="HB682" s="185"/>
      <c r="HC682" s="185"/>
      <c r="HD682" s="185"/>
      <c r="HE682" s="185"/>
      <c r="HF682" s="185"/>
      <c r="HG682" s="185"/>
      <c r="HH682" s="185"/>
      <c r="HI682" s="185"/>
      <c r="HJ682" s="185"/>
      <c r="HK682" s="185"/>
      <c r="HL682" s="185"/>
      <c r="HM682" s="185"/>
      <c r="HN682" s="185"/>
      <c r="HO682" s="185"/>
      <c r="HP682" s="185"/>
      <c r="HQ682" s="185"/>
      <c r="HR682" s="185"/>
      <c r="HS682" s="185"/>
      <c r="HT682" s="185"/>
      <c r="HU682" s="185"/>
      <c r="HV682" s="185"/>
      <c r="HW682" s="185"/>
      <c r="HX682" s="185"/>
      <c r="HY682" s="185"/>
      <c r="HZ682" s="185"/>
      <c r="IA682" s="185"/>
      <c r="IB682" s="185"/>
      <c r="IC682" s="185"/>
      <c r="ID682" s="185"/>
      <c r="IE682" s="185"/>
      <c r="IF682" s="185"/>
      <c r="IG682" s="185"/>
      <c r="IH682" s="185"/>
      <c r="II682" s="185"/>
      <c r="IJ682" s="185"/>
      <c r="IK682" s="185"/>
      <c r="IL682" s="185"/>
      <c r="IM682" s="185"/>
      <c r="IN682" s="185"/>
      <c r="IO682" s="185"/>
      <c r="IP682" s="185"/>
      <c r="IQ682" s="185"/>
      <c r="IR682" s="185"/>
      <c r="IS682" s="185"/>
      <c r="IT682" s="185"/>
      <c r="IU682" s="185"/>
      <c r="IV682" s="185"/>
      <c r="IW682" s="185"/>
      <c r="IX682" s="185"/>
      <c r="IY682" s="185"/>
      <c r="IZ682" s="185"/>
      <c r="JA682" s="185"/>
      <c r="JB682" s="185"/>
      <c r="JC682" s="185"/>
      <c r="JD682" s="185"/>
      <c r="JE682" s="185"/>
      <c r="JF682" s="185"/>
      <c r="JG682" s="185"/>
      <c r="JH682" s="185"/>
      <c r="JI682" s="185"/>
      <c r="JJ682" s="185"/>
      <c r="JK682" s="185"/>
      <c r="JL682" s="185"/>
      <c r="JM682" s="185"/>
      <c r="JN682" s="185"/>
      <c r="JO682" s="185"/>
      <c r="JP682" s="185"/>
      <c r="JQ682" s="185"/>
      <c r="JR682" s="185"/>
      <c r="JS682" s="185"/>
      <c r="JT682" s="185"/>
      <c r="JU682" s="185"/>
      <c r="JV682" s="185"/>
      <c r="JW682" s="185"/>
      <c r="JX682" s="185"/>
      <c r="JY682" s="185"/>
      <c r="JZ682" s="185"/>
      <c r="KA682" s="185"/>
      <c r="KB682" s="185"/>
      <c r="KC682" s="185"/>
      <c r="KD682" s="185"/>
      <c r="KE682" s="185"/>
      <c r="KF682" s="185"/>
      <c r="KG682" s="185"/>
      <c r="KH682" s="185"/>
      <c r="KI682" s="185"/>
      <c r="KJ682" s="185"/>
      <c r="KK682" s="185"/>
      <c r="KL682" s="185"/>
      <c r="KM682" s="185"/>
      <c r="KN682" s="185"/>
      <c r="KO682" s="185"/>
      <c r="KP682" s="185"/>
      <c r="KQ682" s="185"/>
      <c r="KR682" s="185"/>
      <c r="KS682" s="185"/>
      <c r="KT682" s="185"/>
      <c r="KU682" s="185"/>
      <c r="KV682" s="185"/>
      <c r="KW682" s="185"/>
      <c r="KX682" s="185"/>
      <c r="KY682" s="185"/>
      <c r="KZ682" s="185"/>
      <c r="LA682" s="185"/>
      <c r="LB682" s="185"/>
      <c r="LC682" s="185"/>
      <c r="LD682" s="185"/>
      <c r="LE682" s="185"/>
      <c r="LF682" s="185"/>
      <c r="LG682" s="185"/>
      <c r="LH682" s="185"/>
      <c r="LI682" s="185"/>
      <c r="LJ682" s="185"/>
      <c r="LK682" s="185"/>
      <c r="LL682" s="185"/>
      <c r="LM682" s="185"/>
      <c r="LN682" s="185"/>
      <c r="LO682" s="185"/>
      <c r="LP682" s="185"/>
      <c r="LQ682" s="185"/>
      <c r="LR682" s="185"/>
      <c r="LS682" s="185"/>
      <c r="LT682" s="185"/>
      <c r="LU682" s="185"/>
      <c r="LV682" s="185"/>
      <c r="LW682" s="185"/>
      <c r="LX682" s="185"/>
      <c r="LY682" s="185"/>
      <c r="LZ682" s="185"/>
      <c r="MA682" s="185"/>
      <c r="MB682" s="185"/>
      <c r="MC682" s="185"/>
      <c r="MD682" s="185"/>
      <c r="ME682" s="185"/>
      <c r="MF682" s="185"/>
      <c r="MG682" s="185"/>
      <c r="MH682" s="185"/>
      <c r="MI682" s="185"/>
      <c r="MJ682" s="185"/>
      <c r="MK682" s="185"/>
      <c r="ML682" s="185"/>
      <c r="MM682" s="185"/>
      <c r="MN682" s="185"/>
      <c r="MO682" s="185"/>
      <c r="MP682" s="185"/>
      <c r="MQ682" s="185"/>
      <c r="MR682" s="185"/>
      <c r="MS682" s="185"/>
      <c r="MT682" s="185"/>
      <c r="MU682" s="185"/>
      <c r="MV682" s="185"/>
      <c r="MW682" s="185"/>
      <c r="MX682" s="185"/>
      <c r="MY682" s="185"/>
      <c r="MZ682" s="185"/>
      <c r="NA682" s="185"/>
      <c r="NB682" s="185"/>
      <c r="NC682" s="185"/>
      <c r="ND682" s="185"/>
      <c r="NE682" s="185"/>
      <c r="NF682" s="185"/>
      <c r="NG682" s="185"/>
      <c r="NH682" s="185"/>
      <c r="NI682" s="185"/>
      <c r="NJ682" s="185"/>
      <c r="NK682" s="185"/>
      <c r="NL682" s="185"/>
      <c r="NM682" s="185"/>
      <c r="NN682" s="185"/>
      <c r="NO682" s="185"/>
      <c r="NP682" s="185"/>
      <c r="NQ682" s="185"/>
      <c r="NR682" s="185"/>
      <c r="NS682" s="185"/>
      <c r="NT682" s="185"/>
      <c r="NU682" s="185"/>
      <c r="NV682" s="185"/>
      <c r="NW682" s="185"/>
      <c r="NX682" s="185"/>
      <c r="NY682" s="185"/>
      <c r="NZ682" s="185"/>
      <c r="OA682" s="185"/>
      <c r="OB682" s="185"/>
      <c r="OC682" s="185"/>
      <c r="OD682" s="185"/>
      <c r="OE682" s="185"/>
      <c r="OF682" s="185"/>
      <c r="OG682" s="185"/>
      <c r="OH682" s="185"/>
      <c r="OI682" s="185"/>
      <c r="OJ682" s="185"/>
      <c r="OK682" s="185"/>
      <c r="OL682" s="185"/>
      <c r="OM682" s="185"/>
      <c r="ON682" s="185"/>
      <c r="OO682" s="185"/>
      <c r="OP682" s="185"/>
      <c r="OQ682" s="185"/>
      <c r="OR682" s="185"/>
      <c r="OS682" s="185"/>
      <c r="OT682" s="185"/>
      <c r="OU682" s="185"/>
      <c r="OV682" s="185"/>
      <c r="OW682" s="185"/>
      <c r="OX682" s="185"/>
      <c r="OY682" s="185"/>
      <c r="OZ682" s="185"/>
      <c r="PA682" s="185"/>
      <c r="PB682" s="185"/>
      <c r="PC682" s="185"/>
      <c r="PD682" s="185"/>
      <c r="PE682" s="185"/>
      <c r="PF682" s="185"/>
      <c r="PG682" s="185"/>
      <c r="PH682" s="185"/>
      <c r="PI682" s="185"/>
      <c r="PJ682" s="185"/>
      <c r="PK682" s="185"/>
      <c r="PL682" s="185"/>
      <c r="PM682" s="185"/>
      <c r="PN682" s="185"/>
      <c r="PO682" s="185"/>
      <c r="PP682" s="185"/>
      <c r="PQ682" s="185"/>
      <c r="PR682" s="185"/>
      <c r="PS682" s="185"/>
      <c r="PT682" s="185"/>
      <c r="PU682" s="185"/>
      <c r="PV682" s="185"/>
      <c r="PW682" s="185"/>
      <c r="PX682" s="185"/>
      <c r="PY682" s="185"/>
      <c r="PZ682" s="185"/>
      <c r="QA682" s="185"/>
      <c r="QB682" s="185"/>
      <c r="QC682" s="185"/>
      <c r="QD682" s="185"/>
      <c r="QE682" s="185"/>
      <c r="QF682" s="185"/>
      <c r="QG682" s="185"/>
      <c r="QH682" s="185"/>
      <c r="QI682" s="185"/>
      <c r="QJ682" s="185"/>
      <c r="QK682" s="185"/>
      <c r="QL682" s="185"/>
      <c r="QM682" s="185"/>
      <c r="QN682" s="185"/>
      <c r="QO682" s="185"/>
      <c r="QP682" s="185"/>
      <c r="QQ682" s="185"/>
      <c r="QR682" s="185"/>
      <c r="QS682" s="185"/>
      <c r="QT682" s="185"/>
      <c r="QU682" s="185"/>
      <c r="QV682" s="185"/>
      <c r="QW682" s="185"/>
      <c r="QX682" s="185"/>
      <c r="QY682" s="185"/>
      <c r="QZ682" s="185"/>
      <c r="RA682" s="185"/>
      <c r="RB682" s="185"/>
      <c r="RC682" s="185"/>
      <c r="RD682" s="185"/>
      <c r="RE682" s="185"/>
      <c r="RF682" s="185"/>
      <c r="RG682" s="185"/>
      <c r="RH682" s="185"/>
      <c r="RI682" s="185"/>
      <c r="RJ682" s="185"/>
      <c r="RK682" s="185"/>
      <c r="RL682" s="185"/>
      <c r="RM682" s="185"/>
      <c r="RN682" s="185"/>
      <c r="RO682" s="185"/>
      <c r="RP682" s="185"/>
      <c r="RQ682" s="185"/>
      <c r="RR682" s="185"/>
      <c r="RS682" s="185"/>
      <c r="RT682" s="185"/>
      <c r="RU682" s="185"/>
      <c r="RV682" s="185"/>
      <c r="RW682" s="185"/>
      <c r="RX682" s="185"/>
      <c r="RY682" s="185"/>
      <c r="RZ682" s="185"/>
      <c r="SA682" s="185"/>
      <c r="SB682" s="185"/>
      <c r="SC682" s="185"/>
      <c r="SD682" s="185"/>
      <c r="SE682" s="185"/>
      <c r="SF682" s="185"/>
      <c r="SG682" s="185"/>
      <c r="SH682" s="185"/>
      <c r="SI682" s="185"/>
      <c r="SJ682" s="185"/>
      <c r="SK682" s="185"/>
      <c r="SL682" s="185"/>
      <c r="SM682" s="185"/>
      <c r="SN682" s="185"/>
      <c r="SO682" s="185"/>
      <c r="SP682" s="185"/>
      <c r="SQ682" s="185"/>
      <c r="SR682" s="185"/>
      <c r="SS682" s="185"/>
      <c r="ST682" s="185"/>
      <c r="SU682" s="185"/>
      <c r="SV682" s="185"/>
      <c r="SW682" s="185"/>
      <c r="SX682" s="185"/>
      <c r="SY682" s="185"/>
      <c r="SZ682" s="185"/>
      <c r="TA682" s="185"/>
      <c r="TB682" s="185"/>
      <c r="TC682" s="185"/>
      <c r="TD682" s="185"/>
      <c r="TE682" s="185"/>
      <c r="TF682" s="185"/>
      <c r="TG682" s="185"/>
      <c r="TH682" s="185"/>
      <c r="TI682" s="185"/>
    </row>
    <row r="683" spans="1:529" s="79" customFormat="1" ht="27.75" customHeight="1" thickBot="1" x14ac:dyDescent="0.3">
      <c r="A683" s="284">
        <v>13140183</v>
      </c>
      <c r="B683" s="285">
        <v>40906</v>
      </c>
      <c r="C683" s="105" t="s">
        <v>215</v>
      </c>
      <c r="D683" s="105" t="s">
        <v>5106</v>
      </c>
      <c r="E683" s="50"/>
      <c r="F683" s="50"/>
      <c r="G683" s="50"/>
      <c r="H683" s="284">
        <v>61933</v>
      </c>
      <c r="I683" s="285">
        <v>40926</v>
      </c>
      <c r="J683" s="285">
        <v>43098</v>
      </c>
      <c r="K683" s="105" t="s">
        <v>1113</v>
      </c>
      <c r="L683" s="105"/>
      <c r="M683" s="105" t="s">
        <v>303</v>
      </c>
      <c r="N683" s="105" t="s">
        <v>66</v>
      </c>
      <c r="O683" s="105">
        <v>13725</v>
      </c>
      <c r="P683" s="289"/>
      <c r="Q683" s="289"/>
      <c r="R683" s="289"/>
      <c r="S683" s="289"/>
      <c r="T683" s="720"/>
      <c r="U683" s="105"/>
      <c r="V683" s="105">
        <v>13725</v>
      </c>
      <c r="W683" s="105"/>
      <c r="X683" s="105"/>
      <c r="Y683" s="105"/>
      <c r="Z683" s="105"/>
      <c r="AA683" s="105"/>
      <c r="AB683" s="105"/>
      <c r="AC683" s="105"/>
      <c r="AD683" s="105"/>
      <c r="AE683" s="105"/>
      <c r="AF683" s="105"/>
      <c r="AG683" s="105"/>
      <c r="AH683" s="105"/>
      <c r="AI683" s="105" t="s">
        <v>4263</v>
      </c>
      <c r="AJ683" s="105" t="s">
        <v>4264</v>
      </c>
      <c r="AK683" s="30"/>
      <c r="AL683" s="321"/>
      <c r="AM683" s="13"/>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c r="CM683" s="185"/>
      <c r="CN683" s="185"/>
      <c r="CO683" s="185"/>
      <c r="CP683" s="185"/>
      <c r="CQ683" s="185"/>
      <c r="CR683" s="185"/>
      <c r="CS683" s="185"/>
      <c r="CT683" s="185"/>
      <c r="CU683" s="185"/>
      <c r="CV683" s="185"/>
      <c r="CW683" s="185"/>
      <c r="CX683" s="185"/>
      <c r="CY683" s="185"/>
      <c r="CZ683" s="185"/>
      <c r="DA683" s="185"/>
      <c r="DB683" s="185"/>
      <c r="DC683" s="185"/>
      <c r="DD683" s="185"/>
      <c r="DE683" s="185"/>
      <c r="DF683" s="185"/>
      <c r="DG683" s="185"/>
      <c r="DH683" s="185"/>
      <c r="DI683" s="185"/>
      <c r="DJ683" s="185"/>
      <c r="DK683" s="185"/>
      <c r="DL683" s="185"/>
      <c r="DM683" s="185"/>
      <c r="DN683" s="185"/>
      <c r="DO683" s="185"/>
      <c r="DP683" s="185"/>
      <c r="DQ683" s="185"/>
      <c r="DR683" s="185"/>
      <c r="DS683" s="185"/>
      <c r="DT683" s="185"/>
      <c r="DU683" s="185"/>
      <c r="DV683" s="185"/>
      <c r="DW683" s="185"/>
      <c r="DX683" s="185"/>
      <c r="DY683" s="185"/>
      <c r="DZ683" s="185"/>
      <c r="EA683" s="185"/>
      <c r="EB683" s="185"/>
      <c r="EC683" s="185"/>
      <c r="ED683" s="185"/>
      <c r="EE683" s="185"/>
      <c r="EF683" s="185"/>
      <c r="EG683" s="185"/>
      <c r="EH683" s="185"/>
      <c r="EI683" s="185"/>
      <c r="EJ683" s="185"/>
      <c r="EK683" s="185"/>
      <c r="EL683" s="185"/>
      <c r="EM683" s="185"/>
      <c r="EN683" s="185"/>
      <c r="EO683" s="185"/>
      <c r="EP683" s="185"/>
      <c r="EQ683" s="185"/>
      <c r="ER683" s="185"/>
      <c r="ES683" s="185"/>
      <c r="ET683" s="185"/>
      <c r="EU683" s="185"/>
      <c r="EV683" s="185"/>
      <c r="EW683" s="185"/>
      <c r="EX683" s="185"/>
      <c r="EY683" s="185"/>
      <c r="EZ683" s="185"/>
      <c r="FA683" s="185"/>
      <c r="FB683" s="185"/>
      <c r="FC683" s="185"/>
      <c r="FD683" s="185"/>
      <c r="FE683" s="185"/>
      <c r="FF683" s="185"/>
      <c r="FG683" s="185"/>
      <c r="FH683" s="185"/>
      <c r="FI683" s="185"/>
      <c r="FJ683" s="185"/>
      <c r="FK683" s="185"/>
      <c r="FL683" s="185"/>
      <c r="FM683" s="185"/>
      <c r="FN683" s="185"/>
      <c r="FO683" s="185"/>
      <c r="FP683" s="185"/>
      <c r="FQ683" s="185"/>
      <c r="FR683" s="185"/>
      <c r="FS683" s="185"/>
      <c r="FT683" s="185"/>
      <c r="FU683" s="185"/>
      <c r="FV683" s="185"/>
      <c r="FW683" s="185"/>
      <c r="FX683" s="185"/>
      <c r="FY683" s="185"/>
      <c r="FZ683" s="185"/>
      <c r="GA683" s="185"/>
      <c r="GB683" s="185"/>
      <c r="GC683" s="185"/>
      <c r="GD683" s="185"/>
      <c r="GE683" s="185"/>
      <c r="GF683" s="185"/>
      <c r="GG683" s="185"/>
      <c r="GH683" s="185"/>
      <c r="GI683" s="185"/>
      <c r="GJ683" s="185"/>
      <c r="GK683" s="185"/>
      <c r="GL683" s="185"/>
      <c r="GM683" s="185"/>
      <c r="GN683" s="185"/>
      <c r="GO683" s="185"/>
      <c r="GP683" s="185"/>
      <c r="GQ683" s="185"/>
      <c r="GR683" s="185"/>
      <c r="GS683" s="185"/>
      <c r="GT683" s="185"/>
      <c r="GU683" s="185"/>
      <c r="GV683" s="185"/>
      <c r="GW683" s="185"/>
      <c r="GX683" s="185"/>
      <c r="GY683" s="185"/>
      <c r="GZ683" s="185"/>
      <c r="HA683" s="185"/>
      <c r="HB683" s="185"/>
      <c r="HC683" s="185"/>
      <c r="HD683" s="185"/>
      <c r="HE683" s="185"/>
      <c r="HF683" s="185"/>
      <c r="HG683" s="185"/>
      <c r="HH683" s="185"/>
      <c r="HI683" s="185"/>
      <c r="HJ683" s="185"/>
      <c r="HK683" s="185"/>
      <c r="HL683" s="185"/>
      <c r="HM683" s="185"/>
      <c r="HN683" s="185"/>
      <c r="HO683" s="185"/>
      <c r="HP683" s="185"/>
      <c r="HQ683" s="185"/>
      <c r="HR683" s="185"/>
      <c r="HS683" s="185"/>
      <c r="HT683" s="185"/>
      <c r="HU683" s="185"/>
      <c r="HV683" s="185"/>
      <c r="HW683" s="185"/>
      <c r="HX683" s="185"/>
      <c r="HY683" s="185"/>
      <c r="HZ683" s="185"/>
      <c r="IA683" s="185"/>
      <c r="IB683" s="185"/>
      <c r="IC683" s="185"/>
      <c r="ID683" s="185"/>
      <c r="IE683" s="185"/>
      <c r="IF683" s="185"/>
      <c r="IG683" s="185"/>
      <c r="IH683" s="185"/>
      <c r="II683" s="185"/>
      <c r="IJ683" s="185"/>
      <c r="IK683" s="185"/>
      <c r="IL683" s="185"/>
      <c r="IM683" s="185"/>
      <c r="IN683" s="185"/>
      <c r="IO683" s="185"/>
      <c r="IP683" s="185"/>
      <c r="IQ683" s="185"/>
      <c r="IR683" s="185"/>
      <c r="IS683" s="185"/>
      <c r="IT683" s="185"/>
      <c r="IU683" s="185"/>
      <c r="IV683" s="185"/>
      <c r="IW683" s="185"/>
      <c r="IX683" s="185"/>
      <c r="IY683" s="185"/>
      <c r="IZ683" s="185"/>
      <c r="JA683" s="185"/>
      <c r="JB683" s="185"/>
      <c r="JC683" s="185"/>
      <c r="JD683" s="185"/>
      <c r="JE683" s="185"/>
      <c r="JF683" s="185"/>
      <c r="JG683" s="185"/>
      <c r="JH683" s="185"/>
      <c r="JI683" s="185"/>
      <c r="JJ683" s="185"/>
      <c r="JK683" s="185"/>
      <c r="JL683" s="185"/>
      <c r="JM683" s="185"/>
      <c r="JN683" s="185"/>
      <c r="JO683" s="185"/>
      <c r="JP683" s="185"/>
      <c r="JQ683" s="185"/>
      <c r="JR683" s="185"/>
      <c r="JS683" s="185"/>
      <c r="JT683" s="185"/>
      <c r="JU683" s="185"/>
      <c r="JV683" s="185"/>
      <c r="JW683" s="185"/>
      <c r="JX683" s="185"/>
      <c r="JY683" s="185"/>
      <c r="JZ683" s="185"/>
      <c r="KA683" s="185"/>
      <c r="KB683" s="185"/>
      <c r="KC683" s="185"/>
      <c r="KD683" s="185"/>
      <c r="KE683" s="185"/>
      <c r="KF683" s="185"/>
      <c r="KG683" s="185"/>
      <c r="KH683" s="185"/>
      <c r="KI683" s="185"/>
      <c r="KJ683" s="185"/>
      <c r="KK683" s="185"/>
      <c r="KL683" s="185"/>
      <c r="KM683" s="185"/>
      <c r="KN683" s="185"/>
      <c r="KO683" s="185"/>
      <c r="KP683" s="185"/>
      <c r="KQ683" s="185"/>
      <c r="KR683" s="185"/>
      <c r="KS683" s="185"/>
      <c r="KT683" s="185"/>
      <c r="KU683" s="185"/>
      <c r="KV683" s="185"/>
      <c r="KW683" s="185"/>
      <c r="KX683" s="185"/>
      <c r="KY683" s="185"/>
      <c r="KZ683" s="185"/>
      <c r="LA683" s="185"/>
      <c r="LB683" s="185"/>
      <c r="LC683" s="185"/>
      <c r="LD683" s="185"/>
      <c r="LE683" s="185"/>
      <c r="LF683" s="185"/>
      <c r="LG683" s="185"/>
      <c r="LH683" s="185"/>
      <c r="LI683" s="185"/>
      <c r="LJ683" s="185"/>
      <c r="LK683" s="185"/>
      <c r="LL683" s="185"/>
      <c r="LM683" s="185"/>
      <c r="LN683" s="185"/>
      <c r="LO683" s="185"/>
      <c r="LP683" s="185"/>
      <c r="LQ683" s="185"/>
      <c r="LR683" s="185"/>
      <c r="LS683" s="185"/>
      <c r="LT683" s="185"/>
      <c r="LU683" s="185"/>
      <c r="LV683" s="185"/>
      <c r="LW683" s="185"/>
      <c r="LX683" s="185"/>
      <c r="LY683" s="185"/>
      <c r="LZ683" s="185"/>
      <c r="MA683" s="185"/>
      <c r="MB683" s="185"/>
      <c r="MC683" s="185"/>
      <c r="MD683" s="185"/>
      <c r="ME683" s="185"/>
      <c r="MF683" s="185"/>
      <c r="MG683" s="185"/>
      <c r="MH683" s="185"/>
      <c r="MI683" s="185"/>
      <c r="MJ683" s="185"/>
      <c r="MK683" s="185"/>
      <c r="ML683" s="185"/>
      <c r="MM683" s="185"/>
      <c r="MN683" s="185"/>
      <c r="MO683" s="185"/>
      <c r="MP683" s="185"/>
      <c r="MQ683" s="185"/>
      <c r="MR683" s="185"/>
      <c r="MS683" s="185"/>
      <c r="MT683" s="185"/>
      <c r="MU683" s="185"/>
      <c r="MV683" s="185"/>
      <c r="MW683" s="185"/>
      <c r="MX683" s="185"/>
      <c r="MY683" s="185"/>
      <c r="MZ683" s="185"/>
      <c r="NA683" s="185"/>
      <c r="NB683" s="185"/>
      <c r="NC683" s="185"/>
      <c r="ND683" s="185"/>
      <c r="NE683" s="185"/>
      <c r="NF683" s="185"/>
      <c r="NG683" s="185"/>
      <c r="NH683" s="185"/>
      <c r="NI683" s="185"/>
      <c r="NJ683" s="185"/>
      <c r="NK683" s="185"/>
      <c r="NL683" s="185"/>
      <c r="NM683" s="185"/>
      <c r="NN683" s="185"/>
      <c r="NO683" s="185"/>
      <c r="NP683" s="185"/>
      <c r="NQ683" s="185"/>
      <c r="NR683" s="185"/>
      <c r="NS683" s="185"/>
      <c r="NT683" s="185"/>
      <c r="NU683" s="185"/>
      <c r="NV683" s="185"/>
      <c r="NW683" s="185"/>
      <c r="NX683" s="185"/>
      <c r="NY683" s="185"/>
      <c r="NZ683" s="185"/>
      <c r="OA683" s="185"/>
      <c r="OB683" s="185"/>
      <c r="OC683" s="185"/>
      <c r="OD683" s="185"/>
      <c r="OE683" s="185"/>
      <c r="OF683" s="185"/>
      <c r="OG683" s="185"/>
      <c r="OH683" s="185"/>
      <c r="OI683" s="185"/>
      <c r="OJ683" s="185"/>
      <c r="OK683" s="185"/>
      <c r="OL683" s="185"/>
      <c r="OM683" s="185"/>
      <c r="ON683" s="185"/>
      <c r="OO683" s="185"/>
      <c r="OP683" s="185"/>
      <c r="OQ683" s="185"/>
      <c r="OR683" s="185"/>
      <c r="OS683" s="185"/>
      <c r="OT683" s="185"/>
      <c r="OU683" s="185"/>
      <c r="OV683" s="185"/>
      <c r="OW683" s="185"/>
      <c r="OX683" s="185"/>
      <c r="OY683" s="185"/>
      <c r="OZ683" s="185"/>
      <c r="PA683" s="185"/>
      <c r="PB683" s="185"/>
      <c r="PC683" s="185"/>
      <c r="PD683" s="185"/>
      <c r="PE683" s="185"/>
      <c r="PF683" s="185"/>
      <c r="PG683" s="185"/>
      <c r="PH683" s="185"/>
      <c r="PI683" s="185"/>
      <c r="PJ683" s="185"/>
      <c r="PK683" s="185"/>
      <c r="PL683" s="185"/>
      <c r="PM683" s="185"/>
      <c r="PN683" s="185"/>
      <c r="PO683" s="185"/>
      <c r="PP683" s="185"/>
      <c r="PQ683" s="185"/>
      <c r="PR683" s="185"/>
      <c r="PS683" s="185"/>
      <c r="PT683" s="185"/>
      <c r="PU683" s="185"/>
      <c r="PV683" s="185"/>
      <c r="PW683" s="185"/>
      <c r="PX683" s="185"/>
      <c r="PY683" s="185"/>
      <c r="PZ683" s="185"/>
      <c r="QA683" s="185"/>
      <c r="QB683" s="185"/>
      <c r="QC683" s="185"/>
      <c r="QD683" s="185"/>
      <c r="QE683" s="185"/>
      <c r="QF683" s="185"/>
      <c r="QG683" s="185"/>
      <c r="QH683" s="185"/>
      <c r="QI683" s="185"/>
      <c r="QJ683" s="185"/>
      <c r="QK683" s="185"/>
      <c r="QL683" s="185"/>
      <c r="QM683" s="185"/>
      <c r="QN683" s="185"/>
      <c r="QO683" s="185"/>
      <c r="QP683" s="185"/>
      <c r="QQ683" s="185"/>
      <c r="QR683" s="185"/>
      <c r="QS683" s="185"/>
      <c r="QT683" s="185"/>
      <c r="QU683" s="185"/>
      <c r="QV683" s="185"/>
      <c r="QW683" s="185"/>
      <c r="QX683" s="185"/>
      <c r="QY683" s="185"/>
      <c r="QZ683" s="185"/>
      <c r="RA683" s="185"/>
      <c r="RB683" s="185"/>
      <c r="RC683" s="185"/>
      <c r="RD683" s="185"/>
      <c r="RE683" s="185"/>
      <c r="RF683" s="185"/>
      <c r="RG683" s="185"/>
      <c r="RH683" s="185"/>
      <c r="RI683" s="185"/>
      <c r="RJ683" s="185"/>
      <c r="RK683" s="185"/>
      <c r="RL683" s="185"/>
      <c r="RM683" s="185"/>
      <c r="RN683" s="185"/>
      <c r="RO683" s="185"/>
      <c r="RP683" s="185"/>
      <c r="RQ683" s="185"/>
      <c r="RR683" s="185"/>
      <c r="RS683" s="185"/>
      <c r="RT683" s="185"/>
      <c r="RU683" s="185"/>
      <c r="RV683" s="185"/>
      <c r="RW683" s="185"/>
      <c r="RX683" s="185"/>
      <c r="RY683" s="185"/>
      <c r="RZ683" s="185"/>
      <c r="SA683" s="185"/>
      <c r="SB683" s="185"/>
      <c r="SC683" s="185"/>
      <c r="SD683" s="185"/>
      <c r="SE683" s="185"/>
      <c r="SF683" s="185"/>
      <c r="SG683" s="185"/>
      <c r="SH683" s="185"/>
      <c r="SI683" s="185"/>
      <c r="SJ683" s="185"/>
      <c r="SK683" s="185"/>
      <c r="SL683" s="185"/>
      <c r="SM683" s="185"/>
      <c r="SN683" s="185"/>
      <c r="SO683" s="185"/>
      <c r="SP683" s="185"/>
      <c r="SQ683" s="185"/>
      <c r="SR683" s="185"/>
      <c r="SS683" s="185"/>
      <c r="ST683" s="185"/>
      <c r="SU683" s="185"/>
      <c r="SV683" s="185"/>
      <c r="SW683" s="185"/>
      <c r="SX683" s="185"/>
      <c r="SY683" s="185"/>
      <c r="SZ683" s="185"/>
      <c r="TA683" s="185"/>
      <c r="TB683" s="185"/>
      <c r="TC683" s="185"/>
      <c r="TD683" s="185"/>
      <c r="TE683" s="185"/>
      <c r="TF683" s="185"/>
      <c r="TG683" s="185"/>
      <c r="TH683" s="185"/>
      <c r="TI683" s="185"/>
    </row>
    <row r="684" spans="1:529" s="79" customFormat="1" ht="27.75" customHeight="1" thickBot="1" x14ac:dyDescent="0.3">
      <c r="A684" s="267">
        <v>13140184</v>
      </c>
      <c r="B684" s="268">
        <v>40966</v>
      </c>
      <c r="C684" s="50" t="s">
        <v>1664</v>
      </c>
      <c r="D684" s="50"/>
      <c r="E684" s="51"/>
      <c r="F684" s="51"/>
      <c r="G684" s="51"/>
      <c r="H684" s="269">
        <v>66425</v>
      </c>
      <c r="I684" s="268">
        <v>40987</v>
      </c>
      <c r="J684" s="268">
        <v>44619</v>
      </c>
      <c r="K684" s="50" t="s">
        <v>365</v>
      </c>
      <c r="L684" s="50"/>
      <c r="M684" s="50" t="s">
        <v>364</v>
      </c>
      <c r="N684" s="50" t="s">
        <v>25</v>
      </c>
      <c r="O684" s="50">
        <v>11880</v>
      </c>
      <c r="P684" s="318"/>
      <c r="Q684" s="318"/>
      <c r="R684" s="318"/>
      <c r="S684" s="318"/>
      <c r="T684" s="756"/>
      <c r="U684" s="50"/>
      <c r="V684" s="50">
        <v>11880</v>
      </c>
      <c r="W684" s="50"/>
      <c r="X684" s="50"/>
      <c r="Y684" s="50"/>
      <c r="Z684" s="50"/>
      <c r="AA684" s="50"/>
      <c r="AB684" s="50"/>
      <c r="AC684" s="50"/>
      <c r="AD684" s="50"/>
      <c r="AE684" s="50"/>
      <c r="AF684" s="50"/>
      <c r="AG684" s="50"/>
      <c r="AH684" s="50"/>
      <c r="AI684" s="50" t="s">
        <v>2539</v>
      </c>
      <c r="AJ684" s="50" t="s">
        <v>2540</v>
      </c>
      <c r="AK684" s="425"/>
      <c r="AL684" s="54"/>
      <c r="AM684" s="13"/>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c r="CM684" s="185"/>
      <c r="CN684" s="185"/>
      <c r="CO684" s="185"/>
      <c r="CP684" s="185"/>
      <c r="CQ684" s="185"/>
      <c r="CR684" s="185"/>
      <c r="CS684" s="185"/>
      <c r="CT684" s="185"/>
      <c r="CU684" s="185"/>
      <c r="CV684" s="185"/>
      <c r="CW684" s="185"/>
      <c r="CX684" s="185"/>
      <c r="CY684" s="185"/>
      <c r="CZ684" s="185"/>
      <c r="DA684" s="185"/>
      <c r="DB684" s="185"/>
      <c r="DC684" s="185"/>
      <c r="DD684" s="185"/>
      <c r="DE684" s="185"/>
      <c r="DF684" s="185"/>
      <c r="DG684" s="185"/>
      <c r="DH684" s="185"/>
      <c r="DI684" s="185"/>
      <c r="DJ684" s="185"/>
      <c r="DK684" s="185"/>
      <c r="DL684" s="185"/>
      <c r="DM684" s="185"/>
      <c r="DN684" s="185"/>
      <c r="DO684" s="185"/>
      <c r="DP684" s="185"/>
      <c r="DQ684" s="185"/>
      <c r="DR684" s="185"/>
      <c r="DS684" s="185"/>
      <c r="DT684" s="185"/>
      <c r="DU684" s="185"/>
      <c r="DV684" s="185"/>
      <c r="DW684" s="185"/>
      <c r="DX684" s="185"/>
      <c r="DY684" s="185"/>
      <c r="DZ684" s="185"/>
      <c r="EA684" s="185"/>
      <c r="EB684" s="185"/>
      <c r="EC684" s="185"/>
      <c r="ED684" s="185"/>
      <c r="EE684" s="185"/>
      <c r="EF684" s="185"/>
      <c r="EG684" s="185"/>
      <c r="EH684" s="185"/>
      <c r="EI684" s="185"/>
      <c r="EJ684" s="185"/>
      <c r="EK684" s="185"/>
      <c r="EL684" s="185"/>
      <c r="EM684" s="185"/>
      <c r="EN684" s="185"/>
      <c r="EO684" s="185"/>
      <c r="EP684" s="185"/>
      <c r="EQ684" s="185"/>
      <c r="ER684" s="185"/>
      <c r="ES684" s="185"/>
      <c r="ET684" s="185"/>
      <c r="EU684" s="185"/>
      <c r="EV684" s="185"/>
      <c r="EW684" s="185"/>
      <c r="EX684" s="185"/>
      <c r="EY684" s="185"/>
      <c r="EZ684" s="185"/>
      <c r="FA684" s="185"/>
      <c r="FB684" s="185"/>
      <c r="FC684" s="185"/>
      <c r="FD684" s="185"/>
      <c r="FE684" s="185"/>
      <c r="FF684" s="185"/>
      <c r="FG684" s="185"/>
      <c r="FH684" s="185"/>
      <c r="FI684" s="185"/>
      <c r="FJ684" s="185"/>
      <c r="FK684" s="185"/>
      <c r="FL684" s="185"/>
      <c r="FM684" s="185"/>
      <c r="FN684" s="185"/>
      <c r="FO684" s="185"/>
      <c r="FP684" s="185"/>
      <c r="FQ684" s="185"/>
      <c r="FR684" s="185"/>
      <c r="FS684" s="185"/>
      <c r="FT684" s="185"/>
      <c r="FU684" s="185"/>
      <c r="FV684" s="185"/>
      <c r="FW684" s="185"/>
      <c r="FX684" s="185"/>
      <c r="FY684" s="185"/>
      <c r="FZ684" s="185"/>
      <c r="GA684" s="185"/>
      <c r="GB684" s="185"/>
      <c r="GC684" s="185"/>
      <c r="GD684" s="185"/>
      <c r="GE684" s="185"/>
      <c r="GF684" s="185"/>
      <c r="GG684" s="185"/>
      <c r="GH684" s="185"/>
      <c r="GI684" s="185"/>
      <c r="GJ684" s="185"/>
      <c r="GK684" s="185"/>
      <c r="GL684" s="185"/>
      <c r="GM684" s="185"/>
      <c r="GN684" s="185"/>
      <c r="GO684" s="185"/>
      <c r="GP684" s="185"/>
      <c r="GQ684" s="185"/>
      <c r="GR684" s="185"/>
      <c r="GS684" s="185"/>
      <c r="GT684" s="185"/>
      <c r="GU684" s="185"/>
      <c r="GV684" s="185"/>
      <c r="GW684" s="185"/>
      <c r="GX684" s="185"/>
      <c r="GY684" s="185"/>
      <c r="GZ684" s="185"/>
      <c r="HA684" s="185"/>
      <c r="HB684" s="185"/>
      <c r="HC684" s="185"/>
      <c r="HD684" s="185"/>
      <c r="HE684" s="185"/>
      <c r="HF684" s="185"/>
      <c r="HG684" s="185"/>
      <c r="HH684" s="185"/>
      <c r="HI684" s="185"/>
      <c r="HJ684" s="185"/>
      <c r="HK684" s="185"/>
      <c r="HL684" s="185"/>
      <c r="HM684" s="185"/>
      <c r="HN684" s="185"/>
      <c r="HO684" s="185"/>
      <c r="HP684" s="185"/>
      <c r="HQ684" s="185"/>
      <c r="HR684" s="185"/>
      <c r="HS684" s="185"/>
      <c r="HT684" s="185"/>
      <c r="HU684" s="185"/>
      <c r="HV684" s="185"/>
      <c r="HW684" s="185"/>
      <c r="HX684" s="185"/>
      <c r="HY684" s="185"/>
      <c r="HZ684" s="185"/>
      <c r="IA684" s="185"/>
      <c r="IB684" s="185"/>
      <c r="IC684" s="185"/>
      <c r="ID684" s="185"/>
      <c r="IE684" s="185"/>
      <c r="IF684" s="185"/>
      <c r="IG684" s="185"/>
      <c r="IH684" s="185"/>
      <c r="II684" s="185"/>
      <c r="IJ684" s="185"/>
      <c r="IK684" s="185"/>
      <c r="IL684" s="185"/>
      <c r="IM684" s="185"/>
      <c r="IN684" s="185"/>
      <c r="IO684" s="185"/>
      <c r="IP684" s="185"/>
      <c r="IQ684" s="185"/>
      <c r="IR684" s="185"/>
      <c r="IS684" s="185"/>
      <c r="IT684" s="185"/>
      <c r="IU684" s="185"/>
      <c r="IV684" s="185"/>
      <c r="IW684" s="185"/>
      <c r="IX684" s="185"/>
      <c r="IY684" s="185"/>
      <c r="IZ684" s="185"/>
      <c r="JA684" s="185"/>
      <c r="JB684" s="185"/>
      <c r="JC684" s="185"/>
      <c r="JD684" s="185"/>
      <c r="JE684" s="185"/>
      <c r="JF684" s="185"/>
      <c r="JG684" s="185"/>
      <c r="JH684" s="185"/>
      <c r="JI684" s="185"/>
      <c r="JJ684" s="185"/>
      <c r="JK684" s="185"/>
      <c r="JL684" s="185"/>
      <c r="JM684" s="185"/>
      <c r="JN684" s="185"/>
      <c r="JO684" s="185"/>
      <c r="JP684" s="185"/>
      <c r="JQ684" s="185"/>
      <c r="JR684" s="185"/>
      <c r="JS684" s="185"/>
      <c r="JT684" s="185"/>
      <c r="JU684" s="185"/>
      <c r="JV684" s="185"/>
      <c r="JW684" s="185"/>
      <c r="JX684" s="185"/>
      <c r="JY684" s="185"/>
      <c r="JZ684" s="185"/>
      <c r="KA684" s="185"/>
      <c r="KB684" s="185"/>
      <c r="KC684" s="185"/>
      <c r="KD684" s="185"/>
      <c r="KE684" s="185"/>
      <c r="KF684" s="185"/>
      <c r="KG684" s="185"/>
      <c r="KH684" s="185"/>
      <c r="KI684" s="185"/>
      <c r="KJ684" s="185"/>
      <c r="KK684" s="185"/>
      <c r="KL684" s="185"/>
      <c r="KM684" s="185"/>
      <c r="KN684" s="185"/>
      <c r="KO684" s="185"/>
      <c r="KP684" s="185"/>
      <c r="KQ684" s="185"/>
      <c r="KR684" s="185"/>
      <c r="KS684" s="185"/>
      <c r="KT684" s="185"/>
      <c r="KU684" s="185"/>
      <c r="KV684" s="185"/>
      <c r="KW684" s="185"/>
      <c r="KX684" s="185"/>
      <c r="KY684" s="185"/>
      <c r="KZ684" s="185"/>
      <c r="LA684" s="185"/>
      <c r="LB684" s="185"/>
      <c r="LC684" s="185"/>
      <c r="LD684" s="185"/>
      <c r="LE684" s="185"/>
      <c r="LF684" s="185"/>
      <c r="LG684" s="185"/>
      <c r="LH684" s="185"/>
      <c r="LI684" s="185"/>
      <c r="LJ684" s="185"/>
      <c r="LK684" s="185"/>
      <c r="LL684" s="185"/>
      <c r="LM684" s="185"/>
      <c r="LN684" s="185"/>
      <c r="LO684" s="185"/>
      <c r="LP684" s="185"/>
      <c r="LQ684" s="185"/>
      <c r="LR684" s="185"/>
      <c r="LS684" s="185"/>
      <c r="LT684" s="185"/>
      <c r="LU684" s="185"/>
      <c r="LV684" s="185"/>
      <c r="LW684" s="185"/>
      <c r="LX684" s="185"/>
      <c r="LY684" s="185"/>
      <c r="LZ684" s="185"/>
      <c r="MA684" s="185"/>
      <c r="MB684" s="185"/>
      <c r="MC684" s="185"/>
      <c r="MD684" s="185"/>
      <c r="ME684" s="185"/>
      <c r="MF684" s="185"/>
      <c r="MG684" s="185"/>
      <c r="MH684" s="185"/>
      <c r="MI684" s="185"/>
      <c r="MJ684" s="185"/>
      <c r="MK684" s="185"/>
      <c r="ML684" s="185"/>
      <c r="MM684" s="185"/>
      <c r="MN684" s="185"/>
      <c r="MO684" s="185"/>
      <c r="MP684" s="185"/>
      <c r="MQ684" s="185"/>
      <c r="MR684" s="185"/>
      <c r="MS684" s="185"/>
      <c r="MT684" s="185"/>
      <c r="MU684" s="185"/>
      <c r="MV684" s="185"/>
      <c r="MW684" s="185"/>
      <c r="MX684" s="185"/>
      <c r="MY684" s="185"/>
      <c r="MZ684" s="185"/>
      <c r="NA684" s="185"/>
      <c r="NB684" s="185"/>
      <c r="NC684" s="185"/>
      <c r="ND684" s="185"/>
      <c r="NE684" s="185"/>
      <c r="NF684" s="185"/>
      <c r="NG684" s="185"/>
      <c r="NH684" s="185"/>
      <c r="NI684" s="185"/>
      <c r="NJ684" s="185"/>
      <c r="NK684" s="185"/>
      <c r="NL684" s="185"/>
      <c r="NM684" s="185"/>
      <c r="NN684" s="185"/>
      <c r="NO684" s="185"/>
      <c r="NP684" s="185"/>
      <c r="NQ684" s="185"/>
      <c r="NR684" s="185"/>
      <c r="NS684" s="185"/>
      <c r="NT684" s="185"/>
      <c r="NU684" s="185"/>
      <c r="NV684" s="185"/>
      <c r="NW684" s="185"/>
      <c r="NX684" s="185"/>
      <c r="NY684" s="185"/>
      <c r="NZ684" s="185"/>
      <c r="OA684" s="185"/>
      <c r="OB684" s="185"/>
      <c r="OC684" s="185"/>
      <c r="OD684" s="185"/>
      <c r="OE684" s="185"/>
      <c r="OF684" s="185"/>
      <c r="OG684" s="185"/>
      <c r="OH684" s="185"/>
      <c r="OI684" s="185"/>
      <c r="OJ684" s="185"/>
      <c r="OK684" s="185"/>
      <c r="OL684" s="185"/>
      <c r="OM684" s="185"/>
      <c r="ON684" s="185"/>
      <c r="OO684" s="185"/>
      <c r="OP684" s="185"/>
      <c r="OQ684" s="185"/>
      <c r="OR684" s="185"/>
      <c r="OS684" s="185"/>
      <c r="OT684" s="185"/>
      <c r="OU684" s="185"/>
      <c r="OV684" s="185"/>
      <c r="OW684" s="185"/>
      <c r="OX684" s="185"/>
      <c r="OY684" s="185"/>
      <c r="OZ684" s="185"/>
      <c r="PA684" s="185"/>
      <c r="PB684" s="185"/>
      <c r="PC684" s="185"/>
      <c r="PD684" s="185"/>
      <c r="PE684" s="185"/>
      <c r="PF684" s="185"/>
      <c r="PG684" s="185"/>
      <c r="PH684" s="185"/>
      <c r="PI684" s="185"/>
      <c r="PJ684" s="185"/>
      <c r="PK684" s="185"/>
      <c r="PL684" s="185"/>
      <c r="PM684" s="185"/>
      <c r="PN684" s="185"/>
      <c r="PO684" s="185"/>
      <c r="PP684" s="185"/>
      <c r="PQ684" s="185"/>
      <c r="PR684" s="185"/>
      <c r="PS684" s="185"/>
      <c r="PT684" s="185"/>
      <c r="PU684" s="185"/>
      <c r="PV684" s="185"/>
      <c r="PW684" s="185"/>
      <c r="PX684" s="185"/>
      <c r="PY684" s="185"/>
      <c r="PZ684" s="185"/>
      <c r="QA684" s="185"/>
      <c r="QB684" s="185"/>
      <c r="QC684" s="185"/>
      <c r="QD684" s="185"/>
      <c r="QE684" s="185"/>
      <c r="QF684" s="185"/>
      <c r="QG684" s="185"/>
      <c r="QH684" s="185"/>
      <c r="QI684" s="185"/>
      <c r="QJ684" s="185"/>
      <c r="QK684" s="185"/>
      <c r="QL684" s="185"/>
      <c r="QM684" s="185"/>
      <c r="QN684" s="185"/>
      <c r="QO684" s="185"/>
      <c r="QP684" s="185"/>
      <c r="QQ684" s="185"/>
      <c r="QR684" s="185"/>
      <c r="QS684" s="185"/>
      <c r="QT684" s="185"/>
      <c r="QU684" s="185"/>
      <c r="QV684" s="185"/>
      <c r="QW684" s="185"/>
      <c r="QX684" s="185"/>
      <c r="QY684" s="185"/>
      <c r="QZ684" s="185"/>
      <c r="RA684" s="185"/>
      <c r="RB684" s="185"/>
      <c r="RC684" s="185"/>
      <c r="RD684" s="185"/>
      <c r="RE684" s="185"/>
      <c r="RF684" s="185"/>
      <c r="RG684" s="185"/>
      <c r="RH684" s="185"/>
      <c r="RI684" s="185"/>
      <c r="RJ684" s="185"/>
      <c r="RK684" s="185"/>
      <c r="RL684" s="185"/>
      <c r="RM684" s="185"/>
      <c r="RN684" s="185"/>
      <c r="RO684" s="185"/>
      <c r="RP684" s="185"/>
      <c r="RQ684" s="185"/>
      <c r="RR684" s="185"/>
      <c r="RS684" s="185"/>
      <c r="RT684" s="185"/>
      <c r="RU684" s="185"/>
      <c r="RV684" s="185"/>
      <c r="RW684" s="185"/>
      <c r="RX684" s="185"/>
      <c r="RY684" s="185"/>
      <c r="RZ684" s="185"/>
      <c r="SA684" s="185"/>
      <c r="SB684" s="185"/>
      <c r="SC684" s="185"/>
      <c r="SD684" s="185"/>
      <c r="SE684" s="185"/>
      <c r="SF684" s="185"/>
      <c r="SG684" s="185"/>
      <c r="SH684" s="185"/>
      <c r="SI684" s="185"/>
      <c r="SJ684" s="185"/>
      <c r="SK684" s="185"/>
      <c r="SL684" s="185"/>
      <c r="SM684" s="185"/>
      <c r="SN684" s="185"/>
      <c r="SO684" s="185"/>
      <c r="SP684" s="185"/>
      <c r="SQ684" s="185"/>
      <c r="SR684" s="185"/>
      <c r="SS684" s="185"/>
      <c r="ST684" s="185"/>
      <c r="SU684" s="185"/>
      <c r="SV684" s="185"/>
      <c r="SW684" s="185"/>
      <c r="SX684" s="185"/>
      <c r="SY684" s="185"/>
      <c r="SZ684" s="185"/>
      <c r="TA684" s="185"/>
      <c r="TB684" s="185"/>
      <c r="TC684" s="185"/>
      <c r="TD684" s="185"/>
      <c r="TE684" s="185"/>
      <c r="TF684" s="185"/>
      <c r="TG684" s="185"/>
      <c r="TH684" s="185"/>
      <c r="TI684" s="185"/>
    </row>
    <row r="685" spans="1:529" s="79" customFormat="1" ht="27.75" customHeight="1" thickBot="1" x14ac:dyDescent="0.3">
      <c r="A685" s="225" t="s">
        <v>7638</v>
      </c>
      <c r="B685" s="212">
        <v>40966</v>
      </c>
      <c r="C685" s="51" t="s">
        <v>1664</v>
      </c>
      <c r="D685" s="51"/>
      <c r="E685" s="105"/>
      <c r="F685" s="105"/>
      <c r="G685" s="105"/>
      <c r="H685" s="211">
        <v>66425</v>
      </c>
      <c r="I685" s="212">
        <v>40987</v>
      </c>
      <c r="J685" s="212">
        <v>44619</v>
      </c>
      <c r="K685" s="51" t="s">
        <v>365</v>
      </c>
      <c r="L685" s="51"/>
      <c r="M685" s="51" t="s">
        <v>364</v>
      </c>
      <c r="N685" s="51" t="s">
        <v>25</v>
      </c>
      <c r="O685" s="51">
        <v>13200</v>
      </c>
      <c r="P685" s="299"/>
      <c r="Q685" s="299"/>
      <c r="R685" s="299"/>
      <c r="S685" s="299"/>
      <c r="T685" s="751"/>
      <c r="U685" s="51"/>
      <c r="V685" s="51">
        <v>13200</v>
      </c>
      <c r="W685" s="51"/>
      <c r="X685" s="51"/>
      <c r="Y685" s="51"/>
      <c r="Z685" s="51"/>
      <c r="AA685" s="51"/>
      <c r="AB685" s="51"/>
      <c r="AC685" s="51"/>
      <c r="AD685" s="51"/>
      <c r="AE685" s="51"/>
      <c r="AF685" s="51"/>
      <c r="AG685" s="51"/>
      <c r="AH685" s="51"/>
      <c r="AI685" s="51" t="s">
        <v>2541</v>
      </c>
      <c r="AJ685" s="51" t="s">
        <v>2542</v>
      </c>
      <c r="AK685" s="216"/>
      <c r="AL685" s="300"/>
      <c r="AM685" s="13"/>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185"/>
      <c r="HL685" s="185"/>
      <c r="HM685" s="185"/>
      <c r="HN685" s="185"/>
      <c r="HO685" s="185"/>
      <c r="HP685" s="185"/>
      <c r="HQ685" s="185"/>
      <c r="HR685" s="185"/>
      <c r="HS685" s="185"/>
      <c r="HT685" s="185"/>
      <c r="HU685" s="185"/>
      <c r="HV685" s="185"/>
      <c r="HW685" s="185"/>
      <c r="HX685" s="185"/>
      <c r="HY685" s="185"/>
      <c r="HZ685" s="185"/>
      <c r="IA685" s="185"/>
      <c r="IB685" s="185"/>
      <c r="IC685" s="185"/>
      <c r="ID685" s="185"/>
      <c r="IE685" s="185"/>
      <c r="IF685" s="185"/>
      <c r="IG685" s="185"/>
      <c r="IH685" s="185"/>
      <c r="II685" s="185"/>
      <c r="IJ685" s="185"/>
      <c r="IK685" s="185"/>
      <c r="IL685" s="185"/>
      <c r="IM685" s="185"/>
      <c r="IN685" s="185"/>
      <c r="IO685" s="185"/>
      <c r="IP685" s="185"/>
      <c r="IQ685" s="185"/>
      <c r="IR685" s="185"/>
      <c r="IS685" s="185"/>
      <c r="IT685" s="185"/>
      <c r="IU685" s="185"/>
      <c r="IV685" s="185"/>
      <c r="IW685" s="185"/>
      <c r="IX685" s="185"/>
      <c r="IY685" s="185"/>
      <c r="IZ685" s="185"/>
      <c r="JA685" s="185"/>
      <c r="JB685" s="185"/>
      <c r="JC685" s="185"/>
      <c r="JD685" s="185"/>
      <c r="JE685" s="185"/>
      <c r="JF685" s="185"/>
      <c r="JG685" s="185"/>
      <c r="JH685" s="185"/>
      <c r="JI685" s="185"/>
      <c r="JJ685" s="185"/>
      <c r="JK685" s="185"/>
      <c r="JL685" s="185"/>
      <c r="JM685" s="185"/>
      <c r="JN685" s="185"/>
      <c r="JO685" s="185"/>
      <c r="JP685" s="185"/>
      <c r="JQ685" s="185"/>
      <c r="JR685" s="185"/>
      <c r="JS685" s="185"/>
      <c r="JT685" s="185"/>
      <c r="JU685" s="185"/>
      <c r="JV685" s="185"/>
      <c r="JW685" s="185"/>
      <c r="JX685" s="185"/>
      <c r="JY685" s="185"/>
      <c r="JZ685" s="185"/>
      <c r="KA685" s="185"/>
      <c r="KB685" s="185"/>
      <c r="KC685" s="185"/>
      <c r="KD685" s="185"/>
      <c r="KE685" s="185"/>
      <c r="KF685" s="185"/>
      <c r="KG685" s="185"/>
      <c r="KH685" s="185"/>
      <c r="KI685" s="185"/>
      <c r="KJ685" s="185"/>
      <c r="KK685" s="185"/>
      <c r="KL685" s="185"/>
      <c r="KM685" s="185"/>
      <c r="KN685" s="185"/>
      <c r="KO685" s="185"/>
      <c r="KP685" s="185"/>
      <c r="KQ685" s="185"/>
      <c r="KR685" s="185"/>
      <c r="KS685" s="185"/>
      <c r="KT685" s="185"/>
      <c r="KU685" s="185"/>
      <c r="KV685" s="185"/>
      <c r="KW685" s="185"/>
      <c r="KX685" s="185"/>
      <c r="KY685" s="185"/>
      <c r="KZ685" s="185"/>
      <c r="LA685" s="185"/>
      <c r="LB685" s="185"/>
      <c r="LC685" s="185"/>
      <c r="LD685" s="185"/>
      <c r="LE685" s="185"/>
      <c r="LF685" s="185"/>
      <c r="LG685" s="185"/>
      <c r="LH685" s="185"/>
      <c r="LI685" s="185"/>
      <c r="LJ685" s="185"/>
      <c r="LK685" s="185"/>
      <c r="LL685" s="185"/>
      <c r="LM685" s="185"/>
      <c r="LN685" s="185"/>
      <c r="LO685" s="185"/>
      <c r="LP685" s="185"/>
      <c r="LQ685" s="185"/>
      <c r="LR685" s="185"/>
      <c r="LS685" s="185"/>
      <c r="LT685" s="185"/>
      <c r="LU685" s="185"/>
      <c r="LV685" s="185"/>
      <c r="LW685" s="185"/>
      <c r="LX685" s="185"/>
      <c r="LY685" s="185"/>
      <c r="LZ685" s="185"/>
      <c r="MA685" s="185"/>
      <c r="MB685" s="185"/>
      <c r="MC685" s="185"/>
      <c r="MD685" s="185"/>
      <c r="ME685" s="185"/>
      <c r="MF685" s="185"/>
      <c r="MG685" s="185"/>
      <c r="MH685" s="185"/>
      <c r="MI685" s="185"/>
      <c r="MJ685" s="185"/>
      <c r="MK685" s="185"/>
      <c r="ML685" s="185"/>
      <c r="MM685" s="185"/>
      <c r="MN685" s="185"/>
      <c r="MO685" s="185"/>
      <c r="MP685" s="185"/>
      <c r="MQ685" s="185"/>
      <c r="MR685" s="185"/>
      <c r="MS685" s="185"/>
      <c r="MT685" s="185"/>
      <c r="MU685" s="185"/>
      <c r="MV685" s="185"/>
      <c r="MW685" s="185"/>
      <c r="MX685" s="185"/>
      <c r="MY685" s="185"/>
      <c r="MZ685" s="185"/>
      <c r="NA685" s="185"/>
      <c r="NB685" s="185"/>
      <c r="NC685" s="185"/>
      <c r="ND685" s="185"/>
      <c r="NE685" s="185"/>
      <c r="NF685" s="185"/>
      <c r="NG685" s="185"/>
      <c r="NH685" s="185"/>
      <c r="NI685" s="185"/>
      <c r="NJ685" s="185"/>
      <c r="NK685" s="185"/>
      <c r="NL685" s="185"/>
      <c r="NM685" s="185"/>
      <c r="NN685" s="185"/>
      <c r="NO685" s="185"/>
      <c r="NP685" s="185"/>
      <c r="NQ685" s="185"/>
      <c r="NR685" s="185"/>
      <c r="NS685" s="185"/>
      <c r="NT685" s="185"/>
      <c r="NU685" s="185"/>
      <c r="NV685" s="185"/>
      <c r="NW685" s="185"/>
      <c r="NX685" s="185"/>
      <c r="NY685" s="185"/>
      <c r="NZ685" s="185"/>
      <c r="OA685" s="185"/>
      <c r="OB685" s="185"/>
      <c r="OC685" s="185"/>
      <c r="OD685" s="185"/>
      <c r="OE685" s="185"/>
      <c r="OF685" s="185"/>
      <c r="OG685" s="185"/>
      <c r="OH685" s="185"/>
      <c r="OI685" s="185"/>
      <c r="OJ685" s="185"/>
      <c r="OK685" s="185"/>
      <c r="OL685" s="185"/>
      <c r="OM685" s="185"/>
      <c r="ON685" s="185"/>
      <c r="OO685" s="185"/>
      <c r="OP685" s="185"/>
      <c r="OQ685" s="185"/>
      <c r="OR685" s="185"/>
      <c r="OS685" s="185"/>
      <c r="OT685" s="185"/>
      <c r="OU685" s="185"/>
      <c r="OV685" s="185"/>
      <c r="OW685" s="185"/>
      <c r="OX685" s="185"/>
      <c r="OY685" s="185"/>
      <c r="OZ685" s="185"/>
      <c r="PA685" s="185"/>
      <c r="PB685" s="185"/>
      <c r="PC685" s="185"/>
      <c r="PD685" s="185"/>
      <c r="PE685" s="185"/>
      <c r="PF685" s="185"/>
      <c r="PG685" s="185"/>
      <c r="PH685" s="185"/>
      <c r="PI685" s="185"/>
      <c r="PJ685" s="185"/>
      <c r="PK685" s="185"/>
      <c r="PL685" s="185"/>
      <c r="PM685" s="185"/>
      <c r="PN685" s="185"/>
      <c r="PO685" s="185"/>
      <c r="PP685" s="185"/>
      <c r="PQ685" s="185"/>
      <c r="PR685" s="185"/>
      <c r="PS685" s="185"/>
      <c r="PT685" s="185"/>
      <c r="PU685" s="185"/>
      <c r="PV685" s="185"/>
      <c r="PW685" s="185"/>
      <c r="PX685" s="185"/>
      <c r="PY685" s="185"/>
      <c r="PZ685" s="185"/>
      <c r="QA685" s="185"/>
      <c r="QB685" s="185"/>
      <c r="QC685" s="185"/>
      <c r="QD685" s="185"/>
      <c r="QE685" s="185"/>
      <c r="QF685" s="185"/>
      <c r="QG685" s="185"/>
      <c r="QH685" s="185"/>
      <c r="QI685" s="185"/>
      <c r="QJ685" s="185"/>
      <c r="QK685" s="185"/>
      <c r="QL685" s="185"/>
      <c r="QM685" s="185"/>
      <c r="QN685" s="185"/>
      <c r="QO685" s="185"/>
      <c r="QP685" s="185"/>
      <c r="QQ685" s="185"/>
      <c r="QR685" s="185"/>
      <c r="QS685" s="185"/>
      <c r="QT685" s="185"/>
      <c r="QU685" s="185"/>
      <c r="QV685" s="185"/>
      <c r="QW685" s="185"/>
      <c r="QX685" s="185"/>
      <c r="QY685" s="185"/>
      <c r="QZ685" s="185"/>
      <c r="RA685" s="185"/>
      <c r="RB685" s="185"/>
      <c r="RC685" s="185"/>
      <c r="RD685" s="185"/>
      <c r="RE685" s="185"/>
      <c r="RF685" s="185"/>
      <c r="RG685" s="185"/>
      <c r="RH685" s="185"/>
      <c r="RI685" s="185"/>
      <c r="RJ685" s="185"/>
      <c r="RK685" s="185"/>
      <c r="RL685" s="185"/>
      <c r="RM685" s="185"/>
      <c r="RN685" s="185"/>
      <c r="RO685" s="185"/>
      <c r="RP685" s="185"/>
      <c r="RQ685" s="185"/>
      <c r="RR685" s="185"/>
      <c r="RS685" s="185"/>
      <c r="RT685" s="185"/>
      <c r="RU685" s="185"/>
      <c r="RV685" s="185"/>
      <c r="RW685" s="185"/>
      <c r="RX685" s="185"/>
      <c r="RY685" s="185"/>
      <c r="RZ685" s="185"/>
      <c r="SA685" s="185"/>
      <c r="SB685" s="185"/>
      <c r="SC685" s="185"/>
      <c r="SD685" s="185"/>
      <c r="SE685" s="185"/>
      <c r="SF685" s="185"/>
      <c r="SG685" s="185"/>
      <c r="SH685" s="185"/>
      <c r="SI685" s="185"/>
      <c r="SJ685" s="185"/>
      <c r="SK685" s="185"/>
      <c r="SL685" s="185"/>
      <c r="SM685" s="185"/>
      <c r="SN685" s="185"/>
      <c r="SO685" s="185"/>
      <c r="SP685" s="185"/>
      <c r="SQ685" s="185"/>
      <c r="SR685" s="185"/>
      <c r="SS685" s="185"/>
      <c r="ST685" s="185"/>
      <c r="SU685" s="185"/>
      <c r="SV685" s="185"/>
      <c r="SW685" s="185"/>
      <c r="SX685" s="185"/>
      <c r="SY685" s="185"/>
      <c r="SZ685" s="185"/>
      <c r="TA685" s="185"/>
      <c r="TB685" s="185"/>
      <c r="TC685" s="185"/>
      <c r="TD685" s="185"/>
      <c r="TE685" s="185"/>
      <c r="TF685" s="185"/>
      <c r="TG685" s="185"/>
      <c r="TH685" s="185"/>
      <c r="TI685" s="185"/>
    </row>
    <row r="686" spans="1:529" s="79" customFormat="1" ht="27.75" customHeight="1" x14ac:dyDescent="0.25">
      <c r="A686" s="358">
        <v>13140185</v>
      </c>
      <c r="B686" s="359">
        <v>40953</v>
      </c>
      <c r="C686" s="265" t="s">
        <v>1665</v>
      </c>
      <c r="D686" s="265" t="s">
        <v>5133</v>
      </c>
      <c r="E686" s="841"/>
      <c r="F686" s="841"/>
      <c r="G686" s="841"/>
      <c r="H686" s="358" t="s">
        <v>1666</v>
      </c>
      <c r="I686" s="359">
        <v>40973</v>
      </c>
      <c r="J686" s="359">
        <v>43145</v>
      </c>
      <c r="K686" s="265" t="s">
        <v>373</v>
      </c>
      <c r="L686" s="265"/>
      <c r="M686" s="265" t="s">
        <v>1438</v>
      </c>
      <c r="N686" s="265" t="s">
        <v>34</v>
      </c>
      <c r="O686" s="265" t="s">
        <v>1667</v>
      </c>
      <c r="P686" s="265" t="s">
        <v>7535</v>
      </c>
      <c r="Q686" s="359" t="s">
        <v>7536</v>
      </c>
      <c r="R686" s="265"/>
      <c r="S686" s="359"/>
      <c r="T686" s="719"/>
      <c r="U686" s="265"/>
      <c r="V686" s="265" t="s">
        <v>1667</v>
      </c>
      <c r="W686" s="265"/>
      <c r="X686" s="265"/>
      <c r="Y686" s="265"/>
      <c r="Z686" s="265"/>
      <c r="AA686" s="265"/>
      <c r="AB686" s="265"/>
      <c r="AC686" s="265"/>
      <c r="AD686" s="265"/>
      <c r="AE686" s="265"/>
      <c r="AF686" s="265"/>
      <c r="AG686" s="265"/>
      <c r="AH686" s="265"/>
      <c r="AI686" s="265" t="s">
        <v>4265</v>
      </c>
      <c r="AJ686" s="265" t="s">
        <v>4266</v>
      </c>
      <c r="AK686" s="398"/>
      <c r="AL686" s="398" t="s">
        <v>6978</v>
      </c>
      <c r="AM686" s="13"/>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c r="CM686" s="185"/>
      <c r="CN686" s="185"/>
      <c r="CO686" s="185"/>
      <c r="CP686" s="185"/>
      <c r="CQ686" s="185"/>
      <c r="CR686" s="185"/>
      <c r="CS686" s="185"/>
      <c r="CT686" s="185"/>
      <c r="CU686" s="185"/>
      <c r="CV686" s="185"/>
      <c r="CW686" s="185"/>
      <c r="CX686" s="185"/>
      <c r="CY686" s="185"/>
      <c r="CZ686" s="185"/>
      <c r="DA686" s="185"/>
      <c r="DB686" s="185"/>
      <c r="DC686" s="185"/>
      <c r="DD686" s="185"/>
      <c r="DE686" s="185"/>
      <c r="DF686" s="185"/>
      <c r="DG686" s="185"/>
      <c r="DH686" s="185"/>
      <c r="DI686" s="185"/>
      <c r="DJ686" s="185"/>
      <c r="DK686" s="185"/>
      <c r="DL686" s="185"/>
      <c r="DM686" s="185"/>
      <c r="DN686" s="185"/>
      <c r="DO686" s="185"/>
      <c r="DP686" s="185"/>
      <c r="DQ686" s="185"/>
      <c r="DR686" s="185"/>
      <c r="DS686" s="185"/>
      <c r="DT686" s="185"/>
      <c r="DU686" s="185"/>
      <c r="DV686" s="185"/>
      <c r="DW686" s="185"/>
      <c r="DX686" s="185"/>
      <c r="DY686" s="185"/>
      <c r="DZ686" s="185"/>
      <c r="EA686" s="185"/>
      <c r="EB686" s="185"/>
      <c r="EC686" s="185"/>
      <c r="ED686" s="185"/>
      <c r="EE686" s="185"/>
      <c r="EF686" s="185"/>
      <c r="EG686" s="185"/>
      <c r="EH686" s="185"/>
      <c r="EI686" s="185"/>
      <c r="EJ686" s="185"/>
      <c r="EK686" s="185"/>
      <c r="EL686" s="185"/>
      <c r="EM686" s="185"/>
      <c r="EN686" s="185"/>
      <c r="EO686" s="185"/>
      <c r="EP686" s="185"/>
      <c r="EQ686" s="185"/>
      <c r="ER686" s="185"/>
      <c r="ES686" s="185"/>
      <c r="ET686" s="185"/>
      <c r="EU686" s="185"/>
      <c r="EV686" s="185"/>
      <c r="EW686" s="185"/>
      <c r="EX686" s="185"/>
      <c r="EY686" s="185"/>
      <c r="EZ686" s="185"/>
      <c r="FA686" s="185"/>
      <c r="FB686" s="185"/>
      <c r="FC686" s="185"/>
      <c r="FD686" s="185"/>
      <c r="FE686" s="185"/>
      <c r="FF686" s="185"/>
      <c r="FG686" s="185"/>
      <c r="FH686" s="185"/>
      <c r="FI686" s="185"/>
      <c r="FJ686" s="185"/>
      <c r="FK686" s="185"/>
      <c r="FL686" s="185"/>
      <c r="FM686" s="185"/>
      <c r="FN686" s="185"/>
      <c r="FO686" s="185"/>
      <c r="FP686" s="185"/>
      <c r="FQ686" s="185"/>
      <c r="FR686" s="185"/>
      <c r="FS686" s="185"/>
      <c r="FT686" s="185"/>
      <c r="FU686" s="185"/>
      <c r="FV686" s="185"/>
      <c r="FW686" s="185"/>
      <c r="FX686" s="185"/>
      <c r="FY686" s="185"/>
      <c r="FZ686" s="185"/>
      <c r="GA686" s="185"/>
      <c r="GB686" s="185"/>
      <c r="GC686" s="185"/>
      <c r="GD686" s="185"/>
      <c r="GE686" s="185"/>
      <c r="GF686" s="185"/>
      <c r="GG686" s="185"/>
      <c r="GH686" s="185"/>
      <c r="GI686" s="185"/>
      <c r="GJ686" s="185"/>
      <c r="GK686" s="185"/>
      <c r="GL686" s="185"/>
      <c r="GM686" s="185"/>
      <c r="GN686" s="185"/>
      <c r="GO686" s="185"/>
      <c r="GP686" s="185"/>
      <c r="GQ686" s="185"/>
      <c r="GR686" s="185"/>
      <c r="GS686" s="185"/>
      <c r="GT686" s="185"/>
      <c r="GU686" s="185"/>
      <c r="GV686" s="185"/>
      <c r="GW686" s="185"/>
      <c r="GX686" s="185"/>
      <c r="GY686" s="185"/>
      <c r="GZ686" s="185"/>
      <c r="HA686" s="185"/>
      <c r="HB686" s="185"/>
      <c r="HC686" s="185"/>
      <c r="HD686" s="185"/>
      <c r="HE686" s="185"/>
      <c r="HF686" s="185"/>
      <c r="HG686" s="185"/>
      <c r="HH686" s="185"/>
      <c r="HI686" s="185"/>
      <c r="HJ686" s="185"/>
      <c r="HK686" s="185"/>
      <c r="HL686" s="185"/>
      <c r="HM686" s="185"/>
      <c r="HN686" s="185"/>
      <c r="HO686" s="185"/>
      <c r="HP686" s="185"/>
      <c r="HQ686" s="185"/>
      <c r="HR686" s="185"/>
      <c r="HS686" s="185"/>
      <c r="HT686" s="185"/>
      <c r="HU686" s="185"/>
      <c r="HV686" s="185"/>
      <c r="HW686" s="185"/>
      <c r="HX686" s="185"/>
      <c r="HY686" s="185"/>
      <c r="HZ686" s="185"/>
      <c r="IA686" s="185"/>
      <c r="IB686" s="185"/>
      <c r="IC686" s="185"/>
      <c r="ID686" s="185"/>
      <c r="IE686" s="185"/>
      <c r="IF686" s="185"/>
      <c r="IG686" s="185"/>
      <c r="IH686" s="185"/>
      <c r="II686" s="185"/>
      <c r="IJ686" s="185"/>
      <c r="IK686" s="185"/>
      <c r="IL686" s="185"/>
      <c r="IM686" s="185"/>
      <c r="IN686" s="185"/>
      <c r="IO686" s="185"/>
      <c r="IP686" s="185"/>
      <c r="IQ686" s="185"/>
      <c r="IR686" s="185"/>
      <c r="IS686" s="185"/>
      <c r="IT686" s="185"/>
      <c r="IU686" s="185"/>
      <c r="IV686" s="185"/>
      <c r="IW686" s="185"/>
      <c r="IX686" s="185"/>
      <c r="IY686" s="185"/>
      <c r="IZ686" s="185"/>
      <c r="JA686" s="185"/>
      <c r="JB686" s="185"/>
      <c r="JC686" s="185"/>
      <c r="JD686" s="185"/>
      <c r="JE686" s="185"/>
      <c r="JF686" s="185"/>
      <c r="JG686" s="185"/>
      <c r="JH686" s="185"/>
      <c r="JI686" s="185"/>
      <c r="JJ686" s="185"/>
      <c r="JK686" s="185"/>
      <c r="JL686" s="185"/>
      <c r="JM686" s="185"/>
      <c r="JN686" s="185"/>
      <c r="JO686" s="185"/>
      <c r="JP686" s="185"/>
      <c r="JQ686" s="185"/>
      <c r="JR686" s="185"/>
      <c r="JS686" s="185"/>
      <c r="JT686" s="185"/>
      <c r="JU686" s="185"/>
      <c r="JV686" s="185"/>
      <c r="JW686" s="185"/>
      <c r="JX686" s="185"/>
      <c r="JY686" s="185"/>
      <c r="JZ686" s="185"/>
      <c r="KA686" s="185"/>
      <c r="KB686" s="185"/>
      <c r="KC686" s="185"/>
      <c r="KD686" s="185"/>
      <c r="KE686" s="185"/>
      <c r="KF686" s="185"/>
      <c r="KG686" s="185"/>
      <c r="KH686" s="185"/>
      <c r="KI686" s="185"/>
      <c r="KJ686" s="185"/>
      <c r="KK686" s="185"/>
      <c r="KL686" s="185"/>
      <c r="KM686" s="185"/>
      <c r="KN686" s="185"/>
      <c r="KO686" s="185"/>
      <c r="KP686" s="185"/>
      <c r="KQ686" s="185"/>
      <c r="KR686" s="185"/>
      <c r="KS686" s="185"/>
      <c r="KT686" s="185"/>
      <c r="KU686" s="185"/>
      <c r="KV686" s="185"/>
      <c r="KW686" s="185"/>
      <c r="KX686" s="185"/>
      <c r="KY686" s="185"/>
      <c r="KZ686" s="185"/>
      <c r="LA686" s="185"/>
      <c r="LB686" s="185"/>
      <c r="LC686" s="185"/>
      <c r="LD686" s="185"/>
      <c r="LE686" s="185"/>
      <c r="LF686" s="185"/>
      <c r="LG686" s="185"/>
      <c r="LH686" s="185"/>
      <c r="LI686" s="185"/>
      <c r="LJ686" s="185"/>
      <c r="LK686" s="185"/>
      <c r="LL686" s="185"/>
      <c r="LM686" s="185"/>
      <c r="LN686" s="185"/>
      <c r="LO686" s="185"/>
      <c r="LP686" s="185"/>
      <c r="LQ686" s="185"/>
      <c r="LR686" s="185"/>
      <c r="LS686" s="185"/>
      <c r="LT686" s="185"/>
      <c r="LU686" s="185"/>
      <c r="LV686" s="185"/>
      <c r="LW686" s="185"/>
      <c r="LX686" s="185"/>
      <c r="LY686" s="185"/>
      <c r="LZ686" s="185"/>
      <c r="MA686" s="185"/>
      <c r="MB686" s="185"/>
      <c r="MC686" s="185"/>
      <c r="MD686" s="185"/>
      <c r="ME686" s="185"/>
      <c r="MF686" s="185"/>
      <c r="MG686" s="185"/>
      <c r="MH686" s="185"/>
      <c r="MI686" s="185"/>
      <c r="MJ686" s="185"/>
      <c r="MK686" s="185"/>
      <c r="ML686" s="185"/>
      <c r="MM686" s="185"/>
      <c r="MN686" s="185"/>
      <c r="MO686" s="185"/>
      <c r="MP686" s="185"/>
      <c r="MQ686" s="185"/>
      <c r="MR686" s="185"/>
      <c r="MS686" s="185"/>
      <c r="MT686" s="185"/>
      <c r="MU686" s="185"/>
      <c r="MV686" s="185"/>
      <c r="MW686" s="185"/>
      <c r="MX686" s="185"/>
      <c r="MY686" s="185"/>
      <c r="MZ686" s="185"/>
      <c r="NA686" s="185"/>
      <c r="NB686" s="185"/>
      <c r="NC686" s="185"/>
      <c r="ND686" s="185"/>
      <c r="NE686" s="185"/>
      <c r="NF686" s="185"/>
      <c r="NG686" s="185"/>
      <c r="NH686" s="185"/>
      <c r="NI686" s="185"/>
      <c r="NJ686" s="185"/>
      <c r="NK686" s="185"/>
      <c r="NL686" s="185"/>
      <c r="NM686" s="185"/>
      <c r="NN686" s="185"/>
      <c r="NO686" s="185"/>
      <c r="NP686" s="185"/>
      <c r="NQ686" s="185"/>
      <c r="NR686" s="185"/>
      <c r="NS686" s="185"/>
      <c r="NT686" s="185"/>
      <c r="NU686" s="185"/>
      <c r="NV686" s="185"/>
      <c r="NW686" s="185"/>
      <c r="NX686" s="185"/>
      <c r="NY686" s="185"/>
      <c r="NZ686" s="185"/>
      <c r="OA686" s="185"/>
      <c r="OB686" s="185"/>
      <c r="OC686" s="185"/>
      <c r="OD686" s="185"/>
      <c r="OE686" s="185"/>
      <c r="OF686" s="185"/>
      <c r="OG686" s="185"/>
      <c r="OH686" s="185"/>
      <c r="OI686" s="185"/>
      <c r="OJ686" s="185"/>
      <c r="OK686" s="185"/>
      <c r="OL686" s="185"/>
      <c r="OM686" s="185"/>
      <c r="ON686" s="185"/>
      <c r="OO686" s="185"/>
      <c r="OP686" s="185"/>
      <c r="OQ686" s="185"/>
      <c r="OR686" s="185"/>
      <c r="OS686" s="185"/>
      <c r="OT686" s="185"/>
      <c r="OU686" s="185"/>
      <c r="OV686" s="185"/>
      <c r="OW686" s="185"/>
      <c r="OX686" s="185"/>
      <c r="OY686" s="185"/>
      <c r="OZ686" s="185"/>
      <c r="PA686" s="185"/>
      <c r="PB686" s="185"/>
      <c r="PC686" s="185"/>
      <c r="PD686" s="185"/>
      <c r="PE686" s="185"/>
      <c r="PF686" s="185"/>
      <c r="PG686" s="185"/>
      <c r="PH686" s="185"/>
      <c r="PI686" s="185"/>
      <c r="PJ686" s="185"/>
      <c r="PK686" s="185"/>
      <c r="PL686" s="185"/>
      <c r="PM686" s="185"/>
      <c r="PN686" s="185"/>
      <c r="PO686" s="185"/>
      <c r="PP686" s="185"/>
      <c r="PQ686" s="185"/>
      <c r="PR686" s="185"/>
      <c r="PS686" s="185"/>
      <c r="PT686" s="185"/>
      <c r="PU686" s="185"/>
      <c r="PV686" s="185"/>
      <c r="PW686" s="185"/>
      <c r="PX686" s="185"/>
      <c r="PY686" s="185"/>
      <c r="PZ686" s="185"/>
      <c r="QA686" s="185"/>
      <c r="QB686" s="185"/>
      <c r="QC686" s="185"/>
      <c r="QD686" s="185"/>
      <c r="QE686" s="185"/>
      <c r="QF686" s="185"/>
      <c r="QG686" s="185"/>
      <c r="QH686" s="185"/>
      <c r="QI686" s="185"/>
      <c r="QJ686" s="185"/>
      <c r="QK686" s="185"/>
      <c r="QL686" s="185"/>
      <c r="QM686" s="185"/>
      <c r="QN686" s="185"/>
      <c r="QO686" s="185"/>
      <c r="QP686" s="185"/>
      <c r="QQ686" s="185"/>
      <c r="QR686" s="185"/>
      <c r="QS686" s="185"/>
      <c r="QT686" s="185"/>
      <c r="QU686" s="185"/>
      <c r="QV686" s="185"/>
      <c r="QW686" s="185"/>
      <c r="QX686" s="185"/>
      <c r="QY686" s="185"/>
      <c r="QZ686" s="185"/>
      <c r="RA686" s="185"/>
      <c r="RB686" s="185"/>
      <c r="RC686" s="185"/>
      <c r="RD686" s="185"/>
      <c r="RE686" s="185"/>
      <c r="RF686" s="185"/>
      <c r="RG686" s="185"/>
      <c r="RH686" s="185"/>
      <c r="RI686" s="185"/>
      <c r="RJ686" s="185"/>
      <c r="RK686" s="185"/>
      <c r="RL686" s="185"/>
      <c r="RM686" s="185"/>
      <c r="RN686" s="185"/>
      <c r="RO686" s="185"/>
      <c r="RP686" s="185"/>
      <c r="RQ686" s="185"/>
      <c r="RR686" s="185"/>
      <c r="RS686" s="185"/>
      <c r="RT686" s="185"/>
      <c r="RU686" s="185"/>
      <c r="RV686" s="185"/>
      <c r="RW686" s="185"/>
      <c r="RX686" s="185"/>
      <c r="RY686" s="185"/>
      <c r="RZ686" s="185"/>
      <c r="SA686" s="185"/>
      <c r="SB686" s="185"/>
      <c r="SC686" s="185"/>
      <c r="SD686" s="185"/>
      <c r="SE686" s="185"/>
      <c r="SF686" s="185"/>
      <c r="SG686" s="185"/>
      <c r="SH686" s="185"/>
      <c r="SI686" s="185"/>
      <c r="SJ686" s="185"/>
      <c r="SK686" s="185"/>
      <c r="SL686" s="185"/>
      <c r="SM686" s="185"/>
      <c r="SN686" s="185"/>
      <c r="SO686" s="185"/>
      <c r="SP686" s="185"/>
      <c r="SQ686" s="185"/>
      <c r="SR686" s="185"/>
      <c r="SS686" s="185"/>
      <c r="ST686" s="185"/>
      <c r="SU686" s="185"/>
      <c r="SV686" s="185"/>
      <c r="SW686" s="185"/>
      <c r="SX686" s="185"/>
      <c r="SY686" s="185"/>
      <c r="SZ686" s="185"/>
      <c r="TA686" s="185"/>
      <c r="TB686" s="185"/>
      <c r="TC686" s="185"/>
      <c r="TD686" s="185"/>
      <c r="TE686" s="185"/>
      <c r="TF686" s="185"/>
      <c r="TG686" s="185"/>
      <c r="TH686" s="185"/>
      <c r="TI686" s="185"/>
    </row>
    <row r="687" spans="1:529" s="79" customFormat="1" ht="27.75" customHeight="1" thickBot="1" x14ac:dyDescent="0.3">
      <c r="A687" s="284">
        <v>13140185</v>
      </c>
      <c r="B687" s="285">
        <v>40953</v>
      </c>
      <c r="C687" s="105" t="s">
        <v>1665</v>
      </c>
      <c r="D687" s="105" t="s">
        <v>5133</v>
      </c>
      <c r="E687" s="79" t="s">
        <v>54</v>
      </c>
      <c r="F687" s="79" t="s">
        <v>54</v>
      </c>
      <c r="G687" s="79" t="s">
        <v>33</v>
      </c>
      <c r="H687" s="284" t="s">
        <v>1666</v>
      </c>
      <c r="I687" s="285">
        <v>40973</v>
      </c>
      <c r="J687" s="285">
        <v>45336</v>
      </c>
      <c r="K687" s="105" t="s">
        <v>373</v>
      </c>
      <c r="L687" s="105" t="s">
        <v>6979</v>
      </c>
      <c r="M687" s="105" t="s">
        <v>1438</v>
      </c>
      <c r="N687" s="105" t="s">
        <v>34</v>
      </c>
      <c r="O687" s="105" t="s">
        <v>1667</v>
      </c>
      <c r="P687" s="289"/>
      <c r="Q687" s="289"/>
      <c r="R687" s="289"/>
      <c r="S687" s="289"/>
      <c r="T687" s="720"/>
      <c r="U687" s="105"/>
      <c r="V687" s="105" t="s">
        <v>1667</v>
      </c>
      <c r="W687" s="105"/>
      <c r="X687" s="105"/>
      <c r="Y687" s="105"/>
      <c r="Z687" s="105"/>
      <c r="AA687" s="105"/>
      <c r="AB687" s="105"/>
      <c r="AC687" s="105"/>
      <c r="AD687" s="105"/>
      <c r="AE687" s="105"/>
      <c r="AF687" s="105"/>
      <c r="AG687" s="105"/>
      <c r="AH687" s="105"/>
      <c r="AI687" s="105" t="s">
        <v>4265</v>
      </c>
      <c r="AJ687" s="105" t="s">
        <v>4266</v>
      </c>
      <c r="AK687" s="30"/>
      <c r="AL687" s="321"/>
      <c r="AM687" s="13"/>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c r="CM687" s="185"/>
      <c r="CN687" s="185"/>
      <c r="CO687" s="185"/>
      <c r="CP687" s="185"/>
      <c r="CQ687" s="185"/>
      <c r="CR687" s="185"/>
      <c r="CS687" s="185"/>
      <c r="CT687" s="185"/>
      <c r="CU687" s="185"/>
      <c r="CV687" s="185"/>
      <c r="CW687" s="185"/>
      <c r="CX687" s="185"/>
      <c r="CY687" s="185"/>
      <c r="CZ687" s="185"/>
      <c r="DA687" s="185"/>
      <c r="DB687" s="185"/>
      <c r="DC687" s="185"/>
      <c r="DD687" s="185"/>
      <c r="DE687" s="185"/>
      <c r="DF687" s="185"/>
      <c r="DG687" s="185"/>
      <c r="DH687" s="185"/>
      <c r="DI687" s="185"/>
      <c r="DJ687" s="185"/>
      <c r="DK687" s="185"/>
      <c r="DL687" s="185"/>
      <c r="DM687" s="185"/>
      <c r="DN687" s="185"/>
      <c r="DO687" s="185"/>
      <c r="DP687" s="185"/>
      <c r="DQ687" s="185"/>
      <c r="DR687" s="185"/>
      <c r="DS687" s="185"/>
      <c r="DT687" s="185"/>
      <c r="DU687" s="185"/>
      <c r="DV687" s="185"/>
      <c r="DW687" s="185"/>
      <c r="DX687" s="185"/>
      <c r="DY687" s="185"/>
      <c r="DZ687" s="185"/>
      <c r="EA687" s="185"/>
      <c r="EB687" s="185"/>
      <c r="EC687" s="185"/>
      <c r="ED687" s="185"/>
      <c r="EE687" s="185"/>
      <c r="EF687" s="185"/>
      <c r="EG687" s="185"/>
      <c r="EH687" s="185"/>
      <c r="EI687" s="185"/>
      <c r="EJ687" s="185"/>
      <c r="EK687" s="185"/>
      <c r="EL687" s="185"/>
      <c r="EM687" s="185"/>
      <c r="EN687" s="185"/>
      <c r="EO687" s="185"/>
      <c r="EP687" s="185"/>
      <c r="EQ687" s="185"/>
      <c r="ER687" s="185"/>
      <c r="ES687" s="185"/>
      <c r="ET687" s="185"/>
      <c r="EU687" s="185"/>
      <c r="EV687" s="185"/>
      <c r="EW687" s="185"/>
      <c r="EX687" s="185"/>
      <c r="EY687" s="185"/>
      <c r="EZ687" s="185"/>
      <c r="FA687" s="185"/>
      <c r="FB687" s="185"/>
      <c r="FC687" s="185"/>
      <c r="FD687" s="185"/>
      <c r="FE687" s="185"/>
      <c r="FF687" s="185"/>
      <c r="FG687" s="185"/>
      <c r="FH687" s="185"/>
      <c r="FI687" s="185"/>
      <c r="FJ687" s="185"/>
      <c r="FK687" s="185"/>
      <c r="FL687" s="185"/>
      <c r="FM687" s="185"/>
      <c r="FN687" s="185"/>
      <c r="FO687" s="185"/>
      <c r="FP687" s="185"/>
      <c r="FQ687" s="185"/>
      <c r="FR687" s="185"/>
      <c r="FS687" s="185"/>
      <c r="FT687" s="185"/>
      <c r="FU687" s="185"/>
      <c r="FV687" s="185"/>
      <c r="FW687" s="185"/>
      <c r="FX687" s="185"/>
      <c r="FY687" s="185"/>
      <c r="FZ687" s="185"/>
      <c r="GA687" s="185"/>
      <c r="GB687" s="185"/>
      <c r="GC687" s="185"/>
      <c r="GD687" s="185"/>
      <c r="GE687" s="185"/>
      <c r="GF687" s="185"/>
      <c r="GG687" s="185"/>
      <c r="GH687" s="185"/>
      <c r="GI687" s="185"/>
      <c r="GJ687" s="185"/>
      <c r="GK687" s="185"/>
      <c r="GL687" s="185"/>
      <c r="GM687" s="185"/>
      <c r="GN687" s="185"/>
      <c r="GO687" s="185"/>
      <c r="GP687" s="185"/>
      <c r="GQ687" s="185"/>
      <c r="GR687" s="185"/>
      <c r="GS687" s="185"/>
      <c r="GT687" s="185"/>
      <c r="GU687" s="185"/>
      <c r="GV687" s="185"/>
      <c r="GW687" s="185"/>
      <c r="GX687" s="185"/>
      <c r="GY687" s="185"/>
      <c r="GZ687" s="185"/>
      <c r="HA687" s="185"/>
      <c r="HB687" s="185"/>
      <c r="HC687" s="185"/>
      <c r="HD687" s="185"/>
      <c r="HE687" s="185"/>
      <c r="HF687" s="185"/>
      <c r="HG687" s="185"/>
      <c r="HH687" s="185"/>
      <c r="HI687" s="185"/>
      <c r="HJ687" s="185"/>
      <c r="HK687" s="185"/>
      <c r="HL687" s="185"/>
      <c r="HM687" s="185"/>
      <c r="HN687" s="185"/>
      <c r="HO687" s="185"/>
      <c r="HP687" s="185"/>
      <c r="HQ687" s="185"/>
      <c r="HR687" s="185"/>
      <c r="HS687" s="185"/>
      <c r="HT687" s="185"/>
      <c r="HU687" s="185"/>
      <c r="HV687" s="185"/>
      <c r="HW687" s="185"/>
      <c r="HX687" s="185"/>
      <c r="HY687" s="185"/>
      <c r="HZ687" s="185"/>
      <c r="IA687" s="185"/>
      <c r="IB687" s="185"/>
      <c r="IC687" s="185"/>
      <c r="ID687" s="185"/>
      <c r="IE687" s="185"/>
      <c r="IF687" s="185"/>
      <c r="IG687" s="185"/>
      <c r="IH687" s="185"/>
      <c r="II687" s="185"/>
      <c r="IJ687" s="185"/>
      <c r="IK687" s="185"/>
      <c r="IL687" s="185"/>
      <c r="IM687" s="185"/>
      <c r="IN687" s="185"/>
      <c r="IO687" s="185"/>
      <c r="IP687" s="185"/>
      <c r="IQ687" s="185"/>
      <c r="IR687" s="185"/>
      <c r="IS687" s="185"/>
      <c r="IT687" s="185"/>
      <c r="IU687" s="185"/>
      <c r="IV687" s="185"/>
      <c r="IW687" s="185"/>
      <c r="IX687" s="185"/>
      <c r="IY687" s="185"/>
      <c r="IZ687" s="185"/>
      <c r="JA687" s="185"/>
      <c r="JB687" s="185"/>
      <c r="JC687" s="185"/>
      <c r="JD687" s="185"/>
      <c r="JE687" s="185"/>
      <c r="JF687" s="185"/>
      <c r="JG687" s="185"/>
      <c r="JH687" s="185"/>
      <c r="JI687" s="185"/>
      <c r="JJ687" s="185"/>
      <c r="JK687" s="185"/>
      <c r="JL687" s="185"/>
      <c r="JM687" s="185"/>
      <c r="JN687" s="185"/>
      <c r="JO687" s="185"/>
      <c r="JP687" s="185"/>
      <c r="JQ687" s="185"/>
      <c r="JR687" s="185"/>
      <c r="JS687" s="185"/>
      <c r="JT687" s="185"/>
      <c r="JU687" s="185"/>
      <c r="JV687" s="185"/>
      <c r="JW687" s="185"/>
      <c r="JX687" s="185"/>
      <c r="JY687" s="185"/>
      <c r="JZ687" s="185"/>
      <c r="KA687" s="185"/>
      <c r="KB687" s="185"/>
      <c r="KC687" s="185"/>
      <c r="KD687" s="185"/>
      <c r="KE687" s="185"/>
      <c r="KF687" s="185"/>
      <c r="KG687" s="185"/>
      <c r="KH687" s="185"/>
      <c r="KI687" s="185"/>
      <c r="KJ687" s="185"/>
      <c r="KK687" s="185"/>
      <c r="KL687" s="185"/>
      <c r="KM687" s="185"/>
      <c r="KN687" s="185"/>
      <c r="KO687" s="185"/>
      <c r="KP687" s="185"/>
      <c r="KQ687" s="185"/>
      <c r="KR687" s="185"/>
      <c r="KS687" s="185"/>
      <c r="KT687" s="185"/>
      <c r="KU687" s="185"/>
      <c r="KV687" s="185"/>
      <c r="KW687" s="185"/>
      <c r="KX687" s="185"/>
      <c r="KY687" s="185"/>
      <c r="KZ687" s="185"/>
      <c r="LA687" s="185"/>
      <c r="LB687" s="185"/>
      <c r="LC687" s="185"/>
      <c r="LD687" s="185"/>
      <c r="LE687" s="185"/>
      <c r="LF687" s="185"/>
      <c r="LG687" s="185"/>
      <c r="LH687" s="185"/>
      <c r="LI687" s="185"/>
      <c r="LJ687" s="185"/>
      <c r="LK687" s="185"/>
      <c r="LL687" s="185"/>
      <c r="LM687" s="185"/>
      <c r="LN687" s="185"/>
      <c r="LO687" s="185"/>
      <c r="LP687" s="185"/>
      <c r="LQ687" s="185"/>
      <c r="LR687" s="185"/>
      <c r="LS687" s="185"/>
      <c r="LT687" s="185"/>
      <c r="LU687" s="185"/>
      <c r="LV687" s="185"/>
      <c r="LW687" s="185"/>
      <c r="LX687" s="185"/>
      <c r="LY687" s="185"/>
      <c r="LZ687" s="185"/>
      <c r="MA687" s="185"/>
      <c r="MB687" s="185"/>
      <c r="MC687" s="185"/>
      <c r="MD687" s="185"/>
      <c r="ME687" s="185"/>
      <c r="MF687" s="185"/>
      <c r="MG687" s="185"/>
      <c r="MH687" s="185"/>
      <c r="MI687" s="185"/>
      <c r="MJ687" s="185"/>
      <c r="MK687" s="185"/>
      <c r="ML687" s="185"/>
      <c r="MM687" s="185"/>
      <c r="MN687" s="185"/>
      <c r="MO687" s="185"/>
      <c r="MP687" s="185"/>
      <c r="MQ687" s="185"/>
      <c r="MR687" s="185"/>
      <c r="MS687" s="185"/>
      <c r="MT687" s="185"/>
      <c r="MU687" s="185"/>
      <c r="MV687" s="185"/>
      <c r="MW687" s="185"/>
      <c r="MX687" s="185"/>
      <c r="MY687" s="185"/>
      <c r="MZ687" s="185"/>
      <c r="NA687" s="185"/>
      <c r="NB687" s="185"/>
      <c r="NC687" s="185"/>
      <c r="ND687" s="185"/>
      <c r="NE687" s="185"/>
      <c r="NF687" s="185"/>
      <c r="NG687" s="185"/>
      <c r="NH687" s="185"/>
      <c r="NI687" s="185"/>
      <c r="NJ687" s="185"/>
      <c r="NK687" s="185"/>
      <c r="NL687" s="185"/>
      <c r="NM687" s="185"/>
      <c r="NN687" s="185"/>
      <c r="NO687" s="185"/>
      <c r="NP687" s="185"/>
      <c r="NQ687" s="185"/>
      <c r="NR687" s="185"/>
      <c r="NS687" s="185"/>
      <c r="NT687" s="185"/>
      <c r="NU687" s="185"/>
      <c r="NV687" s="185"/>
      <c r="NW687" s="185"/>
      <c r="NX687" s="185"/>
      <c r="NY687" s="185"/>
      <c r="NZ687" s="185"/>
      <c r="OA687" s="185"/>
      <c r="OB687" s="185"/>
      <c r="OC687" s="185"/>
      <c r="OD687" s="185"/>
      <c r="OE687" s="185"/>
      <c r="OF687" s="185"/>
      <c r="OG687" s="185"/>
      <c r="OH687" s="185"/>
      <c r="OI687" s="185"/>
      <c r="OJ687" s="185"/>
      <c r="OK687" s="185"/>
      <c r="OL687" s="185"/>
      <c r="OM687" s="185"/>
      <c r="ON687" s="185"/>
      <c r="OO687" s="185"/>
      <c r="OP687" s="185"/>
      <c r="OQ687" s="185"/>
      <c r="OR687" s="185"/>
      <c r="OS687" s="185"/>
      <c r="OT687" s="185"/>
      <c r="OU687" s="185"/>
      <c r="OV687" s="185"/>
      <c r="OW687" s="185"/>
      <c r="OX687" s="185"/>
      <c r="OY687" s="185"/>
      <c r="OZ687" s="185"/>
      <c r="PA687" s="185"/>
      <c r="PB687" s="185"/>
      <c r="PC687" s="185"/>
      <c r="PD687" s="185"/>
      <c r="PE687" s="185"/>
      <c r="PF687" s="185"/>
      <c r="PG687" s="185"/>
      <c r="PH687" s="185"/>
      <c r="PI687" s="185"/>
      <c r="PJ687" s="185"/>
      <c r="PK687" s="185"/>
      <c r="PL687" s="185"/>
      <c r="PM687" s="185"/>
      <c r="PN687" s="185"/>
      <c r="PO687" s="185"/>
      <c r="PP687" s="185"/>
      <c r="PQ687" s="185"/>
      <c r="PR687" s="185"/>
      <c r="PS687" s="185"/>
      <c r="PT687" s="185"/>
      <c r="PU687" s="185"/>
      <c r="PV687" s="185"/>
      <c r="PW687" s="185"/>
      <c r="PX687" s="185"/>
      <c r="PY687" s="185"/>
      <c r="PZ687" s="185"/>
      <c r="QA687" s="185"/>
      <c r="QB687" s="185"/>
      <c r="QC687" s="185"/>
      <c r="QD687" s="185"/>
      <c r="QE687" s="185"/>
      <c r="QF687" s="185"/>
      <c r="QG687" s="185"/>
      <c r="QH687" s="185"/>
      <c r="QI687" s="185"/>
      <c r="QJ687" s="185"/>
      <c r="QK687" s="185"/>
      <c r="QL687" s="185"/>
      <c r="QM687" s="185"/>
      <c r="QN687" s="185"/>
      <c r="QO687" s="185"/>
      <c r="QP687" s="185"/>
      <c r="QQ687" s="185"/>
      <c r="QR687" s="185"/>
      <c r="QS687" s="185"/>
      <c r="QT687" s="185"/>
      <c r="QU687" s="185"/>
      <c r="QV687" s="185"/>
      <c r="QW687" s="185"/>
      <c r="QX687" s="185"/>
      <c r="QY687" s="185"/>
      <c r="QZ687" s="185"/>
      <c r="RA687" s="185"/>
      <c r="RB687" s="185"/>
      <c r="RC687" s="185"/>
      <c r="RD687" s="185"/>
      <c r="RE687" s="185"/>
      <c r="RF687" s="185"/>
      <c r="RG687" s="185"/>
      <c r="RH687" s="185"/>
      <c r="RI687" s="185"/>
      <c r="RJ687" s="185"/>
      <c r="RK687" s="185"/>
      <c r="RL687" s="185"/>
      <c r="RM687" s="185"/>
      <c r="RN687" s="185"/>
      <c r="RO687" s="185"/>
      <c r="RP687" s="185"/>
      <c r="RQ687" s="185"/>
      <c r="RR687" s="185"/>
      <c r="RS687" s="185"/>
      <c r="RT687" s="185"/>
      <c r="RU687" s="185"/>
      <c r="RV687" s="185"/>
      <c r="RW687" s="185"/>
      <c r="RX687" s="185"/>
      <c r="RY687" s="185"/>
      <c r="RZ687" s="185"/>
      <c r="SA687" s="185"/>
      <c r="SB687" s="185"/>
      <c r="SC687" s="185"/>
      <c r="SD687" s="185"/>
      <c r="SE687" s="185"/>
      <c r="SF687" s="185"/>
      <c r="SG687" s="185"/>
      <c r="SH687" s="185"/>
      <c r="SI687" s="185"/>
      <c r="SJ687" s="185"/>
      <c r="SK687" s="185"/>
      <c r="SL687" s="185"/>
      <c r="SM687" s="185"/>
      <c r="SN687" s="185"/>
      <c r="SO687" s="185"/>
      <c r="SP687" s="185"/>
      <c r="SQ687" s="185"/>
      <c r="SR687" s="185"/>
      <c r="SS687" s="185"/>
      <c r="ST687" s="185"/>
      <c r="SU687" s="185"/>
      <c r="SV687" s="185"/>
      <c r="SW687" s="185"/>
      <c r="SX687" s="185"/>
      <c r="SY687" s="185"/>
      <c r="SZ687" s="185"/>
      <c r="TA687" s="185"/>
      <c r="TB687" s="185"/>
      <c r="TC687" s="185"/>
      <c r="TD687" s="185"/>
      <c r="TE687" s="185"/>
      <c r="TF687" s="185"/>
      <c r="TG687" s="185"/>
      <c r="TH687" s="185"/>
      <c r="TI687" s="185"/>
    </row>
    <row r="688" spans="1:529" s="79" customFormat="1" ht="27.75" customHeight="1" x14ac:dyDescent="0.25">
      <c r="A688" s="230">
        <v>13140186</v>
      </c>
      <c r="B688" s="231">
        <v>40968</v>
      </c>
      <c r="C688" s="232" t="s">
        <v>1668</v>
      </c>
      <c r="D688" s="232" t="s">
        <v>5134</v>
      </c>
      <c r="E688" s="232"/>
      <c r="F688" s="232"/>
      <c r="G688" s="232"/>
      <c r="H688" s="233" t="s">
        <v>1669</v>
      </c>
      <c r="I688" s="231">
        <v>40988</v>
      </c>
      <c r="J688" s="231">
        <v>44621</v>
      </c>
      <c r="K688" s="232" t="s">
        <v>877</v>
      </c>
      <c r="L688" s="232"/>
      <c r="M688" s="232" t="s">
        <v>330</v>
      </c>
      <c r="N688" s="232" t="s">
        <v>34</v>
      </c>
      <c r="O688" s="232">
        <v>532000</v>
      </c>
      <c r="P688" s="232" t="s">
        <v>1671</v>
      </c>
      <c r="Q688" s="232"/>
      <c r="R688" s="232"/>
      <c r="S688" s="232"/>
      <c r="T688" s="735"/>
      <c r="U688" s="232"/>
      <c r="V688" s="232">
        <v>532000</v>
      </c>
      <c r="W688" s="232"/>
      <c r="X688" s="232"/>
      <c r="Y688" s="232"/>
      <c r="Z688" s="232"/>
      <c r="AA688" s="232"/>
      <c r="AB688" s="232"/>
      <c r="AC688" s="232"/>
      <c r="AD688" s="232"/>
      <c r="AE688" s="232"/>
      <c r="AF688" s="232"/>
      <c r="AG688" s="232"/>
      <c r="AH688" s="232"/>
      <c r="AI688" s="232" t="s">
        <v>2543</v>
      </c>
      <c r="AJ688" s="232" t="s">
        <v>2544</v>
      </c>
      <c r="AK688" s="474"/>
      <c r="AL688" s="474" t="s">
        <v>6273</v>
      </c>
      <c r="AM688" s="13"/>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85"/>
      <c r="CN688" s="185"/>
      <c r="CO688" s="185"/>
      <c r="CP688" s="185"/>
      <c r="CQ688" s="185"/>
      <c r="CR688" s="185"/>
      <c r="CS688" s="185"/>
      <c r="CT688" s="185"/>
      <c r="CU688" s="185"/>
      <c r="CV688" s="185"/>
      <c r="CW688" s="185"/>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85"/>
      <c r="DX688" s="185"/>
      <c r="DY688" s="185"/>
      <c r="DZ688" s="185"/>
      <c r="EA688" s="185"/>
      <c r="EB688" s="185"/>
      <c r="EC688" s="185"/>
      <c r="ED688" s="185"/>
      <c r="EE688" s="185"/>
      <c r="EF688" s="185"/>
      <c r="EG688" s="185"/>
      <c r="EH688" s="185"/>
      <c r="EI688" s="185"/>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85"/>
      <c r="FK688" s="185"/>
      <c r="FL688" s="185"/>
      <c r="FM688" s="185"/>
      <c r="FN688" s="185"/>
      <c r="FO688" s="185"/>
      <c r="FP688" s="185"/>
      <c r="FQ688" s="185"/>
      <c r="FR688" s="185"/>
      <c r="FS688" s="185"/>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85"/>
      <c r="GX688" s="185"/>
      <c r="GY688" s="185"/>
      <c r="GZ688" s="185"/>
      <c r="HA688" s="185"/>
      <c r="HB688" s="185"/>
      <c r="HC688" s="185"/>
      <c r="HD688" s="185"/>
      <c r="HE688" s="185"/>
      <c r="HF688" s="185"/>
      <c r="HG688" s="185"/>
      <c r="HH688" s="185"/>
      <c r="HI688" s="185"/>
      <c r="HJ688" s="185"/>
      <c r="HK688" s="185"/>
      <c r="HL688" s="185"/>
      <c r="HM688" s="185"/>
      <c r="HN688" s="185"/>
      <c r="HO688" s="185"/>
      <c r="HP688" s="185"/>
      <c r="HQ688" s="185"/>
      <c r="HR688" s="185"/>
      <c r="HS688" s="185"/>
      <c r="HT688" s="185"/>
      <c r="HU688" s="185"/>
      <c r="HV688" s="185"/>
      <c r="HW688" s="185"/>
      <c r="HX688" s="185"/>
      <c r="HY688" s="185"/>
      <c r="HZ688" s="185"/>
      <c r="IA688" s="185"/>
      <c r="IB688" s="185"/>
      <c r="IC688" s="185"/>
      <c r="ID688" s="185"/>
      <c r="IE688" s="185"/>
      <c r="IF688" s="185"/>
      <c r="IG688" s="185"/>
      <c r="IH688" s="185"/>
      <c r="II688" s="185"/>
      <c r="IJ688" s="185"/>
      <c r="IK688" s="185"/>
      <c r="IL688" s="185"/>
      <c r="IM688" s="185"/>
      <c r="IN688" s="185"/>
      <c r="IO688" s="185"/>
      <c r="IP688" s="185"/>
      <c r="IQ688" s="185"/>
      <c r="IR688" s="185"/>
      <c r="IS688" s="185"/>
      <c r="IT688" s="185"/>
      <c r="IU688" s="185"/>
      <c r="IV688" s="185"/>
      <c r="IW688" s="185"/>
      <c r="IX688" s="185"/>
      <c r="IY688" s="185"/>
      <c r="IZ688" s="185"/>
      <c r="JA688" s="185"/>
      <c r="JB688" s="185"/>
      <c r="JC688" s="185"/>
      <c r="JD688" s="185"/>
      <c r="JE688" s="185"/>
      <c r="JF688" s="185"/>
      <c r="JG688" s="185"/>
      <c r="JH688" s="185"/>
      <c r="JI688" s="185"/>
      <c r="JJ688" s="185"/>
      <c r="JK688" s="185"/>
      <c r="JL688" s="185"/>
      <c r="JM688" s="185"/>
      <c r="JN688" s="185"/>
      <c r="JO688" s="185"/>
      <c r="JP688" s="185"/>
      <c r="JQ688" s="185"/>
      <c r="JR688" s="185"/>
      <c r="JS688" s="185"/>
      <c r="JT688" s="185"/>
      <c r="JU688" s="185"/>
      <c r="JV688" s="185"/>
      <c r="JW688" s="185"/>
      <c r="JX688" s="185"/>
      <c r="JY688" s="185"/>
      <c r="JZ688" s="185"/>
      <c r="KA688" s="185"/>
      <c r="KB688" s="185"/>
      <c r="KC688" s="185"/>
      <c r="KD688" s="185"/>
      <c r="KE688" s="185"/>
      <c r="KF688" s="185"/>
      <c r="KG688" s="185"/>
      <c r="KH688" s="185"/>
      <c r="KI688" s="185"/>
      <c r="KJ688" s="185"/>
      <c r="KK688" s="185"/>
      <c r="KL688" s="185"/>
      <c r="KM688" s="185"/>
      <c r="KN688" s="185"/>
      <c r="KO688" s="185"/>
      <c r="KP688" s="185"/>
      <c r="KQ688" s="185"/>
      <c r="KR688" s="185"/>
      <c r="KS688" s="185"/>
      <c r="KT688" s="185"/>
      <c r="KU688" s="185"/>
      <c r="KV688" s="185"/>
      <c r="KW688" s="185"/>
      <c r="KX688" s="185"/>
      <c r="KY688" s="185"/>
      <c r="KZ688" s="185"/>
      <c r="LA688" s="185"/>
      <c r="LB688" s="185"/>
      <c r="LC688" s="185"/>
      <c r="LD688" s="185"/>
      <c r="LE688" s="185"/>
      <c r="LF688" s="185"/>
      <c r="LG688" s="185"/>
      <c r="LH688" s="185"/>
      <c r="LI688" s="185"/>
      <c r="LJ688" s="185"/>
      <c r="LK688" s="185"/>
      <c r="LL688" s="185"/>
      <c r="LM688" s="185"/>
      <c r="LN688" s="185"/>
      <c r="LO688" s="185"/>
      <c r="LP688" s="185"/>
      <c r="LQ688" s="185"/>
      <c r="LR688" s="185"/>
      <c r="LS688" s="185"/>
      <c r="LT688" s="185"/>
      <c r="LU688" s="185"/>
      <c r="LV688" s="185"/>
      <c r="LW688" s="185"/>
      <c r="LX688" s="185"/>
      <c r="LY688" s="185"/>
      <c r="LZ688" s="185"/>
      <c r="MA688" s="185"/>
      <c r="MB688" s="185"/>
      <c r="MC688" s="185"/>
      <c r="MD688" s="185"/>
      <c r="ME688" s="185"/>
      <c r="MF688" s="185"/>
      <c r="MG688" s="185"/>
      <c r="MH688" s="185"/>
      <c r="MI688" s="185"/>
      <c r="MJ688" s="185"/>
      <c r="MK688" s="185"/>
      <c r="ML688" s="185"/>
      <c r="MM688" s="185"/>
      <c r="MN688" s="185"/>
      <c r="MO688" s="185"/>
      <c r="MP688" s="185"/>
      <c r="MQ688" s="185"/>
      <c r="MR688" s="185"/>
      <c r="MS688" s="185"/>
      <c r="MT688" s="185"/>
      <c r="MU688" s="185"/>
      <c r="MV688" s="185"/>
      <c r="MW688" s="185"/>
      <c r="MX688" s="185"/>
      <c r="MY688" s="185"/>
      <c r="MZ688" s="185"/>
      <c r="NA688" s="185"/>
      <c r="NB688" s="185"/>
      <c r="NC688" s="185"/>
      <c r="ND688" s="185"/>
      <c r="NE688" s="185"/>
      <c r="NF688" s="185"/>
      <c r="NG688" s="185"/>
      <c r="NH688" s="185"/>
      <c r="NI688" s="185"/>
      <c r="NJ688" s="185"/>
      <c r="NK688" s="185"/>
      <c r="NL688" s="185"/>
      <c r="NM688" s="185"/>
      <c r="NN688" s="185"/>
      <c r="NO688" s="185"/>
      <c r="NP688" s="185"/>
      <c r="NQ688" s="185"/>
      <c r="NR688" s="185"/>
      <c r="NS688" s="185"/>
      <c r="NT688" s="185"/>
      <c r="NU688" s="185"/>
      <c r="NV688" s="185"/>
      <c r="NW688" s="185"/>
      <c r="NX688" s="185"/>
      <c r="NY688" s="185"/>
      <c r="NZ688" s="185"/>
      <c r="OA688" s="185"/>
      <c r="OB688" s="185"/>
      <c r="OC688" s="185"/>
      <c r="OD688" s="185"/>
      <c r="OE688" s="185"/>
      <c r="OF688" s="185"/>
      <c r="OG688" s="185"/>
      <c r="OH688" s="185"/>
      <c r="OI688" s="185"/>
      <c r="OJ688" s="185"/>
      <c r="OK688" s="185"/>
      <c r="OL688" s="185"/>
      <c r="OM688" s="185"/>
      <c r="ON688" s="185"/>
      <c r="OO688" s="185"/>
      <c r="OP688" s="185"/>
      <c r="OQ688" s="185"/>
      <c r="OR688" s="185"/>
      <c r="OS688" s="185"/>
      <c r="OT688" s="185"/>
      <c r="OU688" s="185"/>
      <c r="OV688" s="185"/>
      <c r="OW688" s="185"/>
      <c r="OX688" s="185"/>
      <c r="OY688" s="185"/>
      <c r="OZ688" s="185"/>
      <c r="PA688" s="185"/>
      <c r="PB688" s="185"/>
      <c r="PC688" s="185"/>
      <c r="PD688" s="185"/>
      <c r="PE688" s="185"/>
      <c r="PF688" s="185"/>
      <c r="PG688" s="185"/>
      <c r="PH688" s="185"/>
      <c r="PI688" s="185"/>
      <c r="PJ688" s="185"/>
      <c r="PK688" s="185"/>
      <c r="PL688" s="185"/>
      <c r="PM688" s="185"/>
      <c r="PN688" s="185"/>
      <c r="PO688" s="185"/>
      <c r="PP688" s="185"/>
      <c r="PQ688" s="185"/>
      <c r="PR688" s="185"/>
      <c r="PS688" s="185"/>
      <c r="PT688" s="185"/>
      <c r="PU688" s="185"/>
      <c r="PV688" s="185"/>
      <c r="PW688" s="185"/>
      <c r="PX688" s="185"/>
      <c r="PY688" s="185"/>
      <c r="PZ688" s="185"/>
      <c r="QA688" s="185"/>
      <c r="QB688" s="185"/>
      <c r="QC688" s="185"/>
      <c r="QD688" s="185"/>
      <c r="QE688" s="185"/>
      <c r="QF688" s="185"/>
      <c r="QG688" s="185"/>
      <c r="QH688" s="185"/>
      <c r="QI688" s="185"/>
      <c r="QJ688" s="185"/>
      <c r="QK688" s="185"/>
      <c r="QL688" s="185"/>
      <c r="QM688" s="185"/>
      <c r="QN688" s="185"/>
      <c r="QO688" s="185"/>
      <c r="QP688" s="185"/>
      <c r="QQ688" s="185"/>
      <c r="QR688" s="185"/>
      <c r="QS688" s="185"/>
      <c r="QT688" s="185"/>
      <c r="QU688" s="185"/>
      <c r="QV688" s="185"/>
      <c r="QW688" s="185"/>
      <c r="QX688" s="185"/>
      <c r="QY688" s="185"/>
      <c r="QZ688" s="185"/>
      <c r="RA688" s="185"/>
      <c r="RB688" s="185"/>
      <c r="RC688" s="185"/>
      <c r="RD688" s="185"/>
      <c r="RE688" s="185"/>
      <c r="RF688" s="185"/>
      <c r="RG688" s="185"/>
      <c r="RH688" s="185"/>
      <c r="RI688" s="185"/>
      <c r="RJ688" s="185"/>
      <c r="RK688" s="185"/>
      <c r="RL688" s="185"/>
      <c r="RM688" s="185"/>
      <c r="RN688" s="185"/>
      <c r="RO688" s="185"/>
      <c r="RP688" s="185"/>
      <c r="RQ688" s="185"/>
      <c r="RR688" s="185"/>
      <c r="RS688" s="185"/>
      <c r="RT688" s="185"/>
      <c r="RU688" s="185"/>
      <c r="RV688" s="185"/>
      <c r="RW688" s="185"/>
      <c r="RX688" s="185"/>
      <c r="RY688" s="185"/>
      <c r="RZ688" s="185"/>
      <c r="SA688" s="185"/>
      <c r="SB688" s="185"/>
      <c r="SC688" s="185"/>
      <c r="SD688" s="185"/>
      <c r="SE688" s="185"/>
      <c r="SF688" s="185"/>
      <c r="SG688" s="185"/>
      <c r="SH688" s="185"/>
      <c r="SI688" s="185"/>
      <c r="SJ688" s="185"/>
      <c r="SK688" s="185"/>
      <c r="SL688" s="185"/>
      <c r="SM688" s="185"/>
      <c r="SN688" s="185"/>
      <c r="SO688" s="185"/>
      <c r="SP688" s="185"/>
      <c r="SQ688" s="185"/>
      <c r="SR688" s="185"/>
      <c r="SS688" s="185"/>
      <c r="ST688" s="185"/>
      <c r="SU688" s="185"/>
      <c r="SV688" s="185"/>
      <c r="SW688" s="185"/>
      <c r="SX688" s="185"/>
      <c r="SY688" s="185"/>
      <c r="SZ688" s="185"/>
      <c r="TA688" s="185"/>
      <c r="TB688" s="185"/>
      <c r="TC688" s="185"/>
      <c r="TD688" s="185"/>
      <c r="TE688" s="185"/>
      <c r="TF688" s="185"/>
      <c r="TG688" s="185"/>
      <c r="TH688" s="185"/>
      <c r="TI688" s="185"/>
    </row>
    <row r="689" spans="1:529" s="79" customFormat="1" ht="27.75" customHeight="1" x14ac:dyDescent="0.25">
      <c r="A689" s="38">
        <v>13140186</v>
      </c>
      <c r="B689" s="16">
        <v>40968</v>
      </c>
      <c r="C689" s="17" t="s">
        <v>1668</v>
      </c>
      <c r="D689" s="17" t="s">
        <v>5135</v>
      </c>
      <c r="E689" s="17"/>
      <c r="F689" s="17"/>
      <c r="G689" s="17"/>
      <c r="H689" s="38" t="s">
        <v>1669</v>
      </c>
      <c r="I689" s="16">
        <v>40988</v>
      </c>
      <c r="J689" s="16">
        <v>44621</v>
      </c>
      <c r="K689" s="17" t="s">
        <v>877</v>
      </c>
      <c r="L689" s="17"/>
      <c r="M689" s="17" t="s">
        <v>330</v>
      </c>
      <c r="N689" s="17" t="s">
        <v>34</v>
      </c>
      <c r="O689" s="17">
        <v>532345</v>
      </c>
      <c r="P689" s="17" t="s">
        <v>1671</v>
      </c>
      <c r="Q689" s="17"/>
      <c r="R689" s="17"/>
      <c r="S689" s="17"/>
      <c r="T689" s="733"/>
      <c r="U689" s="17"/>
      <c r="V689" s="17">
        <v>532345</v>
      </c>
      <c r="W689" s="17"/>
      <c r="X689" s="17"/>
      <c r="Y689" s="17"/>
      <c r="Z689" s="17"/>
      <c r="AA689" s="17"/>
      <c r="AB689" s="17"/>
      <c r="AC689" s="17"/>
      <c r="AD689" s="17"/>
      <c r="AE689" s="17"/>
      <c r="AF689" s="17"/>
      <c r="AG689" s="17"/>
      <c r="AH689" s="17"/>
      <c r="AI689" s="17" t="s">
        <v>2545</v>
      </c>
      <c r="AJ689" s="17" t="s">
        <v>2546</v>
      </c>
      <c r="AK689" s="17"/>
      <c r="AL689" s="76" t="s">
        <v>6273</v>
      </c>
      <c r="AM689" s="13"/>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c r="CM689" s="185"/>
      <c r="CN689" s="185"/>
      <c r="CO689" s="185"/>
      <c r="CP689" s="185"/>
      <c r="CQ689" s="185"/>
      <c r="CR689" s="185"/>
      <c r="CS689" s="185"/>
      <c r="CT689" s="185"/>
      <c r="CU689" s="185"/>
      <c r="CV689" s="185"/>
      <c r="CW689" s="185"/>
      <c r="CX689" s="185"/>
      <c r="CY689" s="185"/>
      <c r="CZ689" s="185"/>
      <c r="DA689" s="185"/>
      <c r="DB689" s="185"/>
      <c r="DC689" s="185"/>
      <c r="DD689" s="185"/>
      <c r="DE689" s="185"/>
      <c r="DF689" s="185"/>
      <c r="DG689" s="185"/>
      <c r="DH689" s="185"/>
      <c r="DI689" s="185"/>
      <c r="DJ689" s="185"/>
      <c r="DK689" s="185"/>
      <c r="DL689" s="185"/>
      <c r="DM689" s="185"/>
      <c r="DN689" s="185"/>
      <c r="DO689" s="185"/>
      <c r="DP689" s="185"/>
      <c r="DQ689" s="185"/>
      <c r="DR689" s="185"/>
      <c r="DS689" s="185"/>
      <c r="DT689" s="185"/>
      <c r="DU689" s="185"/>
      <c r="DV689" s="185"/>
      <c r="DW689" s="185"/>
      <c r="DX689" s="185"/>
      <c r="DY689" s="185"/>
      <c r="DZ689" s="185"/>
      <c r="EA689" s="185"/>
      <c r="EB689" s="185"/>
      <c r="EC689" s="185"/>
      <c r="ED689" s="185"/>
      <c r="EE689" s="185"/>
      <c r="EF689" s="185"/>
      <c r="EG689" s="185"/>
      <c r="EH689" s="185"/>
      <c r="EI689" s="185"/>
      <c r="EJ689" s="185"/>
      <c r="EK689" s="185"/>
      <c r="EL689" s="185"/>
      <c r="EM689" s="185"/>
      <c r="EN689" s="185"/>
      <c r="EO689" s="185"/>
      <c r="EP689" s="185"/>
      <c r="EQ689" s="185"/>
      <c r="ER689" s="185"/>
      <c r="ES689" s="185"/>
      <c r="ET689" s="185"/>
      <c r="EU689" s="185"/>
      <c r="EV689" s="185"/>
      <c r="EW689" s="185"/>
      <c r="EX689" s="185"/>
      <c r="EY689" s="185"/>
      <c r="EZ689" s="185"/>
      <c r="FA689" s="185"/>
      <c r="FB689" s="185"/>
      <c r="FC689" s="185"/>
      <c r="FD689" s="185"/>
      <c r="FE689" s="185"/>
      <c r="FF689" s="185"/>
      <c r="FG689" s="185"/>
      <c r="FH689" s="185"/>
      <c r="FI689" s="185"/>
      <c r="FJ689" s="185"/>
      <c r="FK689" s="185"/>
      <c r="FL689" s="185"/>
      <c r="FM689" s="185"/>
      <c r="FN689" s="185"/>
      <c r="FO689" s="185"/>
      <c r="FP689" s="185"/>
      <c r="FQ689" s="185"/>
      <c r="FR689" s="185"/>
      <c r="FS689" s="185"/>
      <c r="FT689" s="185"/>
      <c r="FU689" s="185"/>
      <c r="FV689" s="185"/>
      <c r="FW689" s="185"/>
      <c r="FX689" s="185"/>
      <c r="FY689" s="185"/>
      <c r="FZ689" s="185"/>
      <c r="GA689" s="185"/>
      <c r="GB689" s="185"/>
      <c r="GC689" s="185"/>
      <c r="GD689" s="185"/>
      <c r="GE689" s="185"/>
      <c r="GF689" s="185"/>
      <c r="GG689" s="185"/>
      <c r="GH689" s="185"/>
      <c r="GI689" s="185"/>
      <c r="GJ689" s="185"/>
      <c r="GK689" s="185"/>
      <c r="GL689" s="185"/>
      <c r="GM689" s="185"/>
      <c r="GN689" s="185"/>
      <c r="GO689" s="185"/>
      <c r="GP689" s="185"/>
      <c r="GQ689" s="185"/>
      <c r="GR689" s="185"/>
      <c r="GS689" s="185"/>
      <c r="GT689" s="185"/>
      <c r="GU689" s="185"/>
      <c r="GV689" s="185"/>
      <c r="GW689" s="185"/>
      <c r="GX689" s="185"/>
      <c r="GY689" s="185"/>
      <c r="GZ689" s="185"/>
      <c r="HA689" s="185"/>
      <c r="HB689" s="185"/>
      <c r="HC689" s="185"/>
      <c r="HD689" s="185"/>
      <c r="HE689" s="185"/>
      <c r="HF689" s="185"/>
      <c r="HG689" s="185"/>
      <c r="HH689" s="185"/>
      <c r="HI689" s="185"/>
      <c r="HJ689" s="185"/>
      <c r="HK689" s="185"/>
      <c r="HL689" s="185"/>
      <c r="HM689" s="185"/>
      <c r="HN689" s="185"/>
      <c r="HO689" s="185"/>
      <c r="HP689" s="185"/>
      <c r="HQ689" s="185"/>
      <c r="HR689" s="185"/>
      <c r="HS689" s="185"/>
      <c r="HT689" s="185"/>
      <c r="HU689" s="185"/>
      <c r="HV689" s="185"/>
      <c r="HW689" s="185"/>
      <c r="HX689" s="185"/>
      <c r="HY689" s="185"/>
      <c r="HZ689" s="185"/>
      <c r="IA689" s="185"/>
      <c r="IB689" s="185"/>
      <c r="IC689" s="185"/>
      <c r="ID689" s="185"/>
      <c r="IE689" s="185"/>
      <c r="IF689" s="185"/>
      <c r="IG689" s="185"/>
      <c r="IH689" s="185"/>
      <c r="II689" s="185"/>
      <c r="IJ689" s="185"/>
      <c r="IK689" s="185"/>
      <c r="IL689" s="185"/>
      <c r="IM689" s="185"/>
      <c r="IN689" s="185"/>
      <c r="IO689" s="185"/>
      <c r="IP689" s="185"/>
      <c r="IQ689" s="185"/>
      <c r="IR689" s="185"/>
      <c r="IS689" s="185"/>
      <c r="IT689" s="185"/>
      <c r="IU689" s="185"/>
      <c r="IV689" s="185"/>
      <c r="IW689" s="185"/>
      <c r="IX689" s="185"/>
      <c r="IY689" s="185"/>
      <c r="IZ689" s="185"/>
      <c r="JA689" s="185"/>
      <c r="JB689" s="185"/>
      <c r="JC689" s="185"/>
      <c r="JD689" s="185"/>
      <c r="JE689" s="185"/>
      <c r="JF689" s="185"/>
      <c r="JG689" s="185"/>
      <c r="JH689" s="185"/>
      <c r="JI689" s="185"/>
      <c r="JJ689" s="185"/>
      <c r="JK689" s="185"/>
      <c r="JL689" s="185"/>
      <c r="JM689" s="185"/>
      <c r="JN689" s="185"/>
      <c r="JO689" s="185"/>
      <c r="JP689" s="185"/>
      <c r="JQ689" s="185"/>
      <c r="JR689" s="185"/>
      <c r="JS689" s="185"/>
      <c r="JT689" s="185"/>
      <c r="JU689" s="185"/>
      <c r="JV689" s="185"/>
      <c r="JW689" s="185"/>
      <c r="JX689" s="185"/>
      <c r="JY689" s="185"/>
      <c r="JZ689" s="185"/>
      <c r="KA689" s="185"/>
      <c r="KB689" s="185"/>
      <c r="KC689" s="185"/>
      <c r="KD689" s="185"/>
      <c r="KE689" s="185"/>
      <c r="KF689" s="185"/>
      <c r="KG689" s="185"/>
      <c r="KH689" s="185"/>
      <c r="KI689" s="185"/>
      <c r="KJ689" s="185"/>
      <c r="KK689" s="185"/>
      <c r="KL689" s="185"/>
      <c r="KM689" s="185"/>
      <c r="KN689" s="185"/>
      <c r="KO689" s="185"/>
      <c r="KP689" s="185"/>
      <c r="KQ689" s="185"/>
      <c r="KR689" s="185"/>
      <c r="KS689" s="185"/>
      <c r="KT689" s="185"/>
      <c r="KU689" s="185"/>
      <c r="KV689" s="185"/>
      <c r="KW689" s="185"/>
      <c r="KX689" s="185"/>
      <c r="KY689" s="185"/>
      <c r="KZ689" s="185"/>
      <c r="LA689" s="185"/>
      <c r="LB689" s="185"/>
      <c r="LC689" s="185"/>
      <c r="LD689" s="185"/>
      <c r="LE689" s="185"/>
      <c r="LF689" s="185"/>
      <c r="LG689" s="185"/>
      <c r="LH689" s="185"/>
      <c r="LI689" s="185"/>
      <c r="LJ689" s="185"/>
      <c r="LK689" s="185"/>
      <c r="LL689" s="185"/>
      <c r="LM689" s="185"/>
      <c r="LN689" s="185"/>
      <c r="LO689" s="185"/>
      <c r="LP689" s="185"/>
      <c r="LQ689" s="185"/>
      <c r="LR689" s="185"/>
      <c r="LS689" s="185"/>
      <c r="LT689" s="185"/>
      <c r="LU689" s="185"/>
      <c r="LV689" s="185"/>
      <c r="LW689" s="185"/>
      <c r="LX689" s="185"/>
      <c r="LY689" s="185"/>
      <c r="LZ689" s="185"/>
      <c r="MA689" s="185"/>
      <c r="MB689" s="185"/>
      <c r="MC689" s="185"/>
      <c r="MD689" s="185"/>
      <c r="ME689" s="185"/>
      <c r="MF689" s="185"/>
      <c r="MG689" s="185"/>
      <c r="MH689" s="185"/>
      <c r="MI689" s="185"/>
      <c r="MJ689" s="185"/>
      <c r="MK689" s="185"/>
      <c r="ML689" s="185"/>
      <c r="MM689" s="185"/>
      <c r="MN689" s="185"/>
      <c r="MO689" s="185"/>
      <c r="MP689" s="185"/>
      <c r="MQ689" s="185"/>
      <c r="MR689" s="185"/>
      <c r="MS689" s="185"/>
      <c r="MT689" s="185"/>
      <c r="MU689" s="185"/>
      <c r="MV689" s="185"/>
      <c r="MW689" s="185"/>
      <c r="MX689" s="185"/>
      <c r="MY689" s="185"/>
      <c r="MZ689" s="185"/>
      <c r="NA689" s="185"/>
      <c r="NB689" s="185"/>
      <c r="NC689" s="185"/>
      <c r="ND689" s="185"/>
      <c r="NE689" s="185"/>
      <c r="NF689" s="185"/>
      <c r="NG689" s="185"/>
      <c r="NH689" s="185"/>
      <c r="NI689" s="185"/>
      <c r="NJ689" s="185"/>
      <c r="NK689" s="185"/>
      <c r="NL689" s="185"/>
      <c r="NM689" s="185"/>
      <c r="NN689" s="185"/>
      <c r="NO689" s="185"/>
      <c r="NP689" s="185"/>
      <c r="NQ689" s="185"/>
      <c r="NR689" s="185"/>
      <c r="NS689" s="185"/>
      <c r="NT689" s="185"/>
      <c r="NU689" s="185"/>
      <c r="NV689" s="185"/>
      <c r="NW689" s="185"/>
      <c r="NX689" s="185"/>
      <c r="NY689" s="185"/>
      <c r="NZ689" s="185"/>
      <c r="OA689" s="185"/>
      <c r="OB689" s="185"/>
      <c r="OC689" s="185"/>
      <c r="OD689" s="185"/>
      <c r="OE689" s="185"/>
      <c r="OF689" s="185"/>
      <c r="OG689" s="185"/>
      <c r="OH689" s="185"/>
      <c r="OI689" s="185"/>
      <c r="OJ689" s="185"/>
      <c r="OK689" s="185"/>
      <c r="OL689" s="185"/>
      <c r="OM689" s="185"/>
      <c r="ON689" s="185"/>
      <c r="OO689" s="185"/>
      <c r="OP689" s="185"/>
      <c r="OQ689" s="185"/>
      <c r="OR689" s="185"/>
      <c r="OS689" s="185"/>
      <c r="OT689" s="185"/>
      <c r="OU689" s="185"/>
      <c r="OV689" s="185"/>
      <c r="OW689" s="185"/>
      <c r="OX689" s="185"/>
      <c r="OY689" s="185"/>
      <c r="OZ689" s="185"/>
      <c r="PA689" s="185"/>
      <c r="PB689" s="185"/>
      <c r="PC689" s="185"/>
      <c r="PD689" s="185"/>
      <c r="PE689" s="185"/>
      <c r="PF689" s="185"/>
      <c r="PG689" s="185"/>
      <c r="PH689" s="185"/>
      <c r="PI689" s="185"/>
      <c r="PJ689" s="185"/>
      <c r="PK689" s="185"/>
      <c r="PL689" s="185"/>
      <c r="PM689" s="185"/>
      <c r="PN689" s="185"/>
      <c r="PO689" s="185"/>
      <c r="PP689" s="185"/>
      <c r="PQ689" s="185"/>
      <c r="PR689" s="185"/>
      <c r="PS689" s="185"/>
      <c r="PT689" s="185"/>
      <c r="PU689" s="185"/>
      <c r="PV689" s="185"/>
      <c r="PW689" s="185"/>
      <c r="PX689" s="185"/>
      <c r="PY689" s="185"/>
      <c r="PZ689" s="185"/>
      <c r="QA689" s="185"/>
      <c r="QB689" s="185"/>
      <c r="QC689" s="185"/>
      <c r="QD689" s="185"/>
      <c r="QE689" s="185"/>
      <c r="QF689" s="185"/>
      <c r="QG689" s="185"/>
      <c r="QH689" s="185"/>
      <c r="QI689" s="185"/>
      <c r="QJ689" s="185"/>
      <c r="QK689" s="185"/>
      <c r="QL689" s="185"/>
      <c r="QM689" s="185"/>
      <c r="QN689" s="185"/>
      <c r="QO689" s="185"/>
      <c r="QP689" s="185"/>
      <c r="QQ689" s="185"/>
      <c r="QR689" s="185"/>
      <c r="QS689" s="185"/>
      <c r="QT689" s="185"/>
      <c r="QU689" s="185"/>
      <c r="QV689" s="185"/>
      <c r="QW689" s="185"/>
      <c r="QX689" s="185"/>
      <c r="QY689" s="185"/>
      <c r="QZ689" s="185"/>
      <c r="RA689" s="185"/>
      <c r="RB689" s="185"/>
      <c r="RC689" s="185"/>
      <c r="RD689" s="185"/>
      <c r="RE689" s="185"/>
      <c r="RF689" s="185"/>
      <c r="RG689" s="185"/>
      <c r="RH689" s="185"/>
      <c r="RI689" s="185"/>
      <c r="RJ689" s="185"/>
      <c r="RK689" s="185"/>
      <c r="RL689" s="185"/>
      <c r="RM689" s="185"/>
      <c r="RN689" s="185"/>
      <c r="RO689" s="185"/>
      <c r="RP689" s="185"/>
      <c r="RQ689" s="185"/>
      <c r="RR689" s="185"/>
      <c r="RS689" s="185"/>
      <c r="RT689" s="185"/>
      <c r="RU689" s="185"/>
      <c r="RV689" s="185"/>
      <c r="RW689" s="185"/>
      <c r="RX689" s="185"/>
      <c r="RY689" s="185"/>
      <c r="RZ689" s="185"/>
      <c r="SA689" s="185"/>
      <c r="SB689" s="185"/>
      <c r="SC689" s="185"/>
      <c r="SD689" s="185"/>
      <c r="SE689" s="185"/>
      <c r="SF689" s="185"/>
      <c r="SG689" s="185"/>
      <c r="SH689" s="185"/>
      <c r="SI689" s="185"/>
      <c r="SJ689" s="185"/>
      <c r="SK689" s="185"/>
      <c r="SL689" s="185"/>
      <c r="SM689" s="185"/>
      <c r="SN689" s="185"/>
      <c r="SO689" s="185"/>
      <c r="SP689" s="185"/>
      <c r="SQ689" s="185"/>
      <c r="SR689" s="185"/>
      <c r="SS689" s="185"/>
      <c r="ST689" s="185"/>
      <c r="SU689" s="185"/>
      <c r="SV689" s="185"/>
      <c r="SW689" s="185"/>
      <c r="SX689" s="185"/>
      <c r="SY689" s="185"/>
      <c r="SZ689" s="185"/>
      <c r="TA689" s="185"/>
      <c r="TB689" s="185"/>
      <c r="TC689" s="185"/>
      <c r="TD689" s="185"/>
      <c r="TE689" s="185"/>
      <c r="TF689" s="185"/>
      <c r="TG689" s="185"/>
      <c r="TH689" s="185"/>
      <c r="TI689" s="185"/>
    </row>
    <row r="690" spans="1:529" s="79" customFormat="1" ht="27.75" customHeight="1" x14ac:dyDescent="0.25">
      <c r="A690" s="201">
        <v>13140186</v>
      </c>
      <c r="B690" s="217">
        <v>40968</v>
      </c>
      <c r="C690" s="265" t="s">
        <v>1668</v>
      </c>
      <c r="D690" s="218" t="s">
        <v>1672</v>
      </c>
      <c r="E690" s="265"/>
      <c r="F690" s="265"/>
      <c r="G690" s="265"/>
      <c r="H690" s="201">
        <v>80501</v>
      </c>
      <c r="I690" s="217">
        <v>40988</v>
      </c>
      <c r="J690" s="217" t="s">
        <v>1670</v>
      </c>
      <c r="K690" s="17" t="s">
        <v>877</v>
      </c>
      <c r="L690" s="218"/>
      <c r="M690" s="218" t="s">
        <v>330</v>
      </c>
      <c r="N690" s="218" t="s">
        <v>34</v>
      </c>
      <c r="O690" s="218">
        <v>455800</v>
      </c>
      <c r="P690" s="218" t="s">
        <v>6421</v>
      </c>
      <c r="Q690" s="218"/>
      <c r="R690" s="218"/>
      <c r="S690" s="218"/>
      <c r="T690" s="717">
        <v>79.2</v>
      </c>
      <c r="U690" s="218">
        <v>1250</v>
      </c>
      <c r="V690" s="218">
        <v>455800</v>
      </c>
      <c r="W690" s="218" t="s">
        <v>1673</v>
      </c>
      <c r="X690" s="218">
        <v>35</v>
      </c>
      <c r="Y690" s="218">
        <v>25</v>
      </c>
      <c r="Z690" s="218">
        <v>125</v>
      </c>
      <c r="AA690" s="218" t="s">
        <v>1091</v>
      </c>
      <c r="AB690" s="218" t="s">
        <v>1091</v>
      </c>
      <c r="AC690" s="218" t="s">
        <v>1091</v>
      </c>
      <c r="AD690" s="218">
        <v>15</v>
      </c>
      <c r="AE690" s="218">
        <v>2</v>
      </c>
      <c r="AF690" s="218">
        <v>0.5</v>
      </c>
      <c r="AG690" s="218" t="s">
        <v>1674</v>
      </c>
      <c r="AH690" s="218"/>
      <c r="AI690" s="218" t="s">
        <v>2543</v>
      </c>
      <c r="AJ690" s="218" t="s">
        <v>2544</v>
      </c>
      <c r="AK690" s="266" t="s">
        <v>5483</v>
      </c>
      <c r="AL690" s="266"/>
      <c r="AM690" s="13"/>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c r="CM690" s="185"/>
      <c r="CN690" s="185"/>
      <c r="CO690" s="185"/>
      <c r="CP690" s="185"/>
      <c r="CQ690" s="185"/>
      <c r="CR690" s="185"/>
      <c r="CS690" s="185"/>
      <c r="CT690" s="185"/>
      <c r="CU690" s="185"/>
      <c r="CV690" s="185"/>
      <c r="CW690" s="185"/>
      <c r="CX690" s="185"/>
      <c r="CY690" s="185"/>
      <c r="CZ690" s="185"/>
      <c r="DA690" s="185"/>
      <c r="DB690" s="185"/>
      <c r="DC690" s="185"/>
      <c r="DD690" s="185"/>
      <c r="DE690" s="185"/>
      <c r="DF690" s="185"/>
      <c r="DG690" s="185"/>
      <c r="DH690" s="185"/>
      <c r="DI690" s="185"/>
      <c r="DJ690" s="185"/>
      <c r="DK690" s="185"/>
      <c r="DL690" s="185"/>
      <c r="DM690" s="185"/>
      <c r="DN690" s="185"/>
      <c r="DO690" s="185"/>
      <c r="DP690" s="185"/>
      <c r="DQ690" s="185"/>
      <c r="DR690" s="185"/>
      <c r="DS690" s="185"/>
      <c r="DT690" s="185"/>
      <c r="DU690" s="185"/>
      <c r="DV690" s="185"/>
      <c r="DW690" s="185"/>
      <c r="DX690" s="185"/>
      <c r="DY690" s="185"/>
      <c r="DZ690" s="185"/>
      <c r="EA690" s="185"/>
      <c r="EB690" s="185"/>
      <c r="EC690" s="185"/>
      <c r="ED690" s="185"/>
      <c r="EE690" s="185"/>
      <c r="EF690" s="185"/>
      <c r="EG690" s="185"/>
      <c r="EH690" s="185"/>
      <c r="EI690" s="185"/>
      <c r="EJ690" s="185"/>
      <c r="EK690" s="185"/>
      <c r="EL690" s="185"/>
      <c r="EM690" s="185"/>
      <c r="EN690" s="185"/>
      <c r="EO690" s="185"/>
      <c r="EP690" s="185"/>
      <c r="EQ690" s="185"/>
      <c r="ER690" s="185"/>
      <c r="ES690" s="185"/>
      <c r="ET690" s="185"/>
      <c r="EU690" s="185"/>
      <c r="EV690" s="185"/>
      <c r="EW690" s="185"/>
      <c r="EX690" s="185"/>
      <c r="EY690" s="185"/>
      <c r="EZ690" s="185"/>
      <c r="FA690" s="185"/>
      <c r="FB690" s="185"/>
      <c r="FC690" s="185"/>
      <c r="FD690" s="185"/>
      <c r="FE690" s="185"/>
      <c r="FF690" s="185"/>
      <c r="FG690" s="185"/>
      <c r="FH690" s="185"/>
      <c r="FI690" s="185"/>
      <c r="FJ690" s="185"/>
      <c r="FK690" s="185"/>
      <c r="FL690" s="185"/>
      <c r="FM690" s="185"/>
      <c r="FN690" s="185"/>
      <c r="FO690" s="185"/>
      <c r="FP690" s="185"/>
      <c r="FQ690" s="185"/>
      <c r="FR690" s="185"/>
      <c r="FS690" s="185"/>
      <c r="FT690" s="185"/>
      <c r="FU690" s="185"/>
      <c r="FV690" s="185"/>
      <c r="FW690" s="185"/>
      <c r="FX690" s="185"/>
      <c r="FY690" s="185"/>
      <c r="FZ690" s="185"/>
      <c r="GA690" s="185"/>
      <c r="GB690" s="185"/>
      <c r="GC690" s="185"/>
      <c r="GD690" s="185"/>
      <c r="GE690" s="185"/>
      <c r="GF690" s="185"/>
      <c r="GG690" s="185"/>
      <c r="GH690" s="185"/>
      <c r="GI690" s="185"/>
      <c r="GJ690" s="185"/>
      <c r="GK690" s="185"/>
      <c r="GL690" s="185"/>
      <c r="GM690" s="185"/>
      <c r="GN690" s="185"/>
      <c r="GO690" s="185"/>
      <c r="GP690" s="185"/>
      <c r="GQ690" s="185"/>
      <c r="GR690" s="185"/>
      <c r="GS690" s="185"/>
      <c r="GT690" s="185"/>
      <c r="GU690" s="185"/>
      <c r="GV690" s="185"/>
      <c r="GW690" s="185"/>
      <c r="GX690" s="185"/>
      <c r="GY690" s="185"/>
      <c r="GZ690" s="185"/>
      <c r="HA690" s="185"/>
      <c r="HB690" s="185"/>
      <c r="HC690" s="185"/>
      <c r="HD690" s="185"/>
      <c r="HE690" s="185"/>
      <c r="HF690" s="185"/>
      <c r="HG690" s="185"/>
      <c r="HH690" s="185"/>
      <c r="HI690" s="185"/>
      <c r="HJ690" s="185"/>
      <c r="HK690" s="185"/>
      <c r="HL690" s="185"/>
      <c r="HM690" s="185"/>
      <c r="HN690" s="185"/>
      <c r="HO690" s="185"/>
      <c r="HP690" s="185"/>
      <c r="HQ690" s="185"/>
      <c r="HR690" s="185"/>
      <c r="HS690" s="185"/>
      <c r="HT690" s="185"/>
      <c r="HU690" s="185"/>
      <c r="HV690" s="185"/>
      <c r="HW690" s="185"/>
      <c r="HX690" s="185"/>
      <c r="HY690" s="185"/>
      <c r="HZ690" s="185"/>
      <c r="IA690" s="185"/>
      <c r="IB690" s="185"/>
      <c r="IC690" s="185"/>
      <c r="ID690" s="185"/>
      <c r="IE690" s="185"/>
      <c r="IF690" s="185"/>
      <c r="IG690" s="185"/>
      <c r="IH690" s="185"/>
      <c r="II690" s="185"/>
      <c r="IJ690" s="185"/>
      <c r="IK690" s="185"/>
      <c r="IL690" s="185"/>
      <c r="IM690" s="185"/>
      <c r="IN690" s="185"/>
      <c r="IO690" s="185"/>
      <c r="IP690" s="185"/>
      <c r="IQ690" s="185"/>
      <c r="IR690" s="185"/>
      <c r="IS690" s="185"/>
      <c r="IT690" s="185"/>
      <c r="IU690" s="185"/>
      <c r="IV690" s="185"/>
      <c r="IW690" s="185"/>
      <c r="IX690" s="185"/>
      <c r="IY690" s="185"/>
      <c r="IZ690" s="185"/>
      <c r="JA690" s="185"/>
      <c r="JB690" s="185"/>
      <c r="JC690" s="185"/>
      <c r="JD690" s="185"/>
      <c r="JE690" s="185"/>
      <c r="JF690" s="185"/>
      <c r="JG690" s="185"/>
      <c r="JH690" s="185"/>
      <c r="JI690" s="185"/>
      <c r="JJ690" s="185"/>
      <c r="JK690" s="185"/>
      <c r="JL690" s="185"/>
      <c r="JM690" s="185"/>
      <c r="JN690" s="185"/>
      <c r="JO690" s="185"/>
      <c r="JP690" s="185"/>
      <c r="JQ690" s="185"/>
      <c r="JR690" s="185"/>
      <c r="JS690" s="185"/>
      <c r="JT690" s="185"/>
      <c r="JU690" s="185"/>
      <c r="JV690" s="185"/>
      <c r="JW690" s="185"/>
      <c r="JX690" s="185"/>
      <c r="JY690" s="185"/>
      <c r="JZ690" s="185"/>
      <c r="KA690" s="185"/>
      <c r="KB690" s="185"/>
      <c r="KC690" s="185"/>
      <c r="KD690" s="185"/>
      <c r="KE690" s="185"/>
      <c r="KF690" s="185"/>
      <c r="KG690" s="185"/>
      <c r="KH690" s="185"/>
      <c r="KI690" s="185"/>
      <c r="KJ690" s="185"/>
      <c r="KK690" s="185"/>
      <c r="KL690" s="185"/>
      <c r="KM690" s="185"/>
      <c r="KN690" s="185"/>
      <c r="KO690" s="185"/>
      <c r="KP690" s="185"/>
      <c r="KQ690" s="185"/>
      <c r="KR690" s="185"/>
      <c r="KS690" s="185"/>
      <c r="KT690" s="185"/>
      <c r="KU690" s="185"/>
      <c r="KV690" s="185"/>
      <c r="KW690" s="185"/>
      <c r="KX690" s="185"/>
      <c r="KY690" s="185"/>
      <c r="KZ690" s="185"/>
      <c r="LA690" s="185"/>
      <c r="LB690" s="185"/>
      <c r="LC690" s="185"/>
      <c r="LD690" s="185"/>
      <c r="LE690" s="185"/>
      <c r="LF690" s="185"/>
      <c r="LG690" s="185"/>
      <c r="LH690" s="185"/>
      <c r="LI690" s="185"/>
      <c r="LJ690" s="185"/>
      <c r="LK690" s="185"/>
      <c r="LL690" s="185"/>
      <c r="LM690" s="185"/>
      <c r="LN690" s="185"/>
      <c r="LO690" s="185"/>
      <c r="LP690" s="185"/>
      <c r="LQ690" s="185"/>
      <c r="LR690" s="185"/>
      <c r="LS690" s="185"/>
      <c r="LT690" s="185"/>
      <c r="LU690" s="185"/>
      <c r="LV690" s="185"/>
      <c r="LW690" s="185"/>
      <c r="LX690" s="185"/>
      <c r="LY690" s="185"/>
      <c r="LZ690" s="185"/>
      <c r="MA690" s="185"/>
      <c r="MB690" s="185"/>
      <c r="MC690" s="185"/>
      <c r="MD690" s="185"/>
      <c r="ME690" s="185"/>
      <c r="MF690" s="185"/>
      <c r="MG690" s="185"/>
      <c r="MH690" s="185"/>
      <c r="MI690" s="185"/>
      <c r="MJ690" s="185"/>
      <c r="MK690" s="185"/>
      <c r="ML690" s="185"/>
      <c r="MM690" s="185"/>
      <c r="MN690" s="185"/>
      <c r="MO690" s="185"/>
      <c r="MP690" s="185"/>
      <c r="MQ690" s="185"/>
      <c r="MR690" s="185"/>
      <c r="MS690" s="185"/>
      <c r="MT690" s="185"/>
      <c r="MU690" s="185"/>
      <c r="MV690" s="185"/>
      <c r="MW690" s="185"/>
      <c r="MX690" s="185"/>
      <c r="MY690" s="185"/>
      <c r="MZ690" s="185"/>
      <c r="NA690" s="185"/>
      <c r="NB690" s="185"/>
      <c r="NC690" s="185"/>
      <c r="ND690" s="185"/>
      <c r="NE690" s="185"/>
      <c r="NF690" s="185"/>
      <c r="NG690" s="185"/>
      <c r="NH690" s="185"/>
      <c r="NI690" s="185"/>
      <c r="NJ690" s="185"/>
      <c r="NK690" s="185"/>
      <c r="NL690" s="185"/>
      <c r="NM690" s="185"/>
      <c r="NN690" s="185"/>
      <c r="NO690" s="185"/>
      <c r="NP690" s="185"/>
      <c r="NQ690" s="185"/>
      <c r="NR690" s="185"/>
      <c r="NS690" s="185"/>
      <c r="NT690" s="185"/>
      <c r="NU690" s="185"/>
      <c r="NV690" s="185"/>
      <c r="NW690" s="185"/>
      <c r="NX690" s="185"/>
      <c r="NY690" s="185"/>
      <c r="NZ690" s="185"/>
      <c r="OA690" s="185"/>
      <c r="OB690" s="185"/>
      <c r="OC690" s="185"/>
      <c r="OD690" s="185"/>
      <c r="OE690" s="185"/>
      <c r="OF690" s="185"/>
      <c r="OG690" s="185"/>
      <c r="OH690" s="185"/>
      <c r="OI690" s="185"/>
      <c r="OJ690" s="185"/>
      <c r="OK690" s="185"/>
      <c r="OL690" s="185"/>
      <c r="OM690" s="185"/>
      <c r="ON690" s="185"/>
      <c r="OO690" s="185"/>
      <c r="OP690" s="185"/>
      <c r="OQ690" s="185"/>
      <c r="OR690" s="185"/>
      <c r="OS690" s="185"/>
      <c r="OT690" s="185"/>
      <c r="OU690" s="185"/>
      <c r="OV690" s="185"/>
      <c r="OW690" s="185"/>
      <c r="OX690" s="185"/>
      <c r="OY690" s="185"/>
      <c r="OZ690" s="185"/>
      <c r="PA690" s="185"/>
      <c r="PB690" s="185"/>
      <c r="PC690" s="185"/>
      <c r="PD690" s="185"/>
      <c r="PE690" s="185"/>
      <c r="PF690" s="185"/>
      <c r="PG690" s="185"/>
      <c r="PH690" s="185"/>
      <c r="PI690" s="185"/>
      <c r="PJ690" s="185"/>
      <c r="PK690" s="185"/>
      <c r="PL690" s="185"/>
      <c r="PM690" s="185"/>
      <c r="PN690" s="185"/>
      <c r="PO690" s="185"/>
      <c r="PP690" s="185"/>
      <c r="PQ690" s="185"/>
      <c r="PR690" s="185"/>
      <c r="PS690" s="185"/>
      <c r="PT690" s="185"/>
      <c r="PU690" s="185"/>
      <c r="PV690" s="185"/>
      <c r="PW690" s="185"/>
      <c r="PX690" s="185"/>
      <c r="PY690" s="185"/>
      <c r="PZ690" s="185"/>
      <c r="QA690" s="185"/>
      <c r="QB690" s="185"/>
      <c r="QC690" s="185"/>
      <c r="QD690" s="185"/>
      <c r="QE690" s="185"/>
      <c r="QF690" s="185"/>
      <c r="QG690" s="185"/>
      <c r="QH690" s="185"/>
      <c r="QI690" s="185"/>
      <c r="QJ690" s="185"/>
      <c r="QK690" s="185"/>
      <c r="QL690" s="185"/>
      <c r="QM690" s="185"/>
      <c r="QN690" s="185"/>
      <c r="QO690" s="185"/>
      <c r="QP690" s="185"/>
      <c r="QQ690" s="185"/>
      <c r="QR690" s="185"/>
      <c r="QS690" s="185"/>
      <c r="QT690" s="185"/>
      <c r="QU690" s="185"/>
      <c r="QV690" s="185"/>
      <c r="QW690" s="185"/>
      <c r="QX690" s="185"/>
      <c r="QY690" s="185"/>
      <c r="QZ690" s="185"/>
      <c r="RA690" s="185"/>
      <c r="RB690" s="185"/>
      <c r="RC690" s="185"/>
      <c r="RD690" s="185"/>
      <c r="RE690" s="185"/>
      <c r="RF690" s="185"/>
      <c r="RG690" s="185"/>
      <c r="RH690" s="185"/>
      <c r="RI690" s="185"/>
      <c r="RJ690" s="185"/>
      <c r="RK690" s="185"/>
      <c r="RL690" s="185"/>
      <c r="RM690" s="185"/>
      <c r="RN690" s="185"/>
      <c r="RO690" s="185"/>
      <c r="RP690" s="185"/>
      <c r="RQ690" s="185"/>
      <c r="RR690" s="185"/>
      <c r="RS690" s="185"/>
      <c r="RT690" s="185"/>
      <c r="RU690" s="185"/>
      <c r="RV690" s="185"/>
      <c r="RW690" s="185"/>
      <c r="RX690" s="185"/>
      <c r="RY690" s="185"/>
      <c r="RZ690" s="185"/>
      <c r="SA690" s="185"/>
      <c r="SB690" s="185"/>
      <c r="SC690" s="185"/>
      <c r="SD690" s="185"/>
      <c r="SE690" s="185"/>
      <c r="SF690" s="185"/>
      <c r="SG690" s="185"/>
      <c r="SH690" s="185"/>
      <c r="SI690" s="185"/>
      <c r="SJ690" s="185"/>
      <c r="SK690" s="185"/>
      <c r="SL690" s="185"/>
      <c r="SM690" s="185"/>
      <c r="SN690" s="185"/>
      <c r="SO690" s="185"/>
      <c r="SP690" s="185"/>
      <c r="SQ690" s="185"/>
      <c r="SR690" s="185"/>
      <c r="SS690" s="185"/>
      <c r="ST690" s="185"/>
      <c r="SU690" s="185"/>
      <c r="SV690" s="185"/>
      <c r="SW690" s="185"/>
      <c r="SX690" s="185"/>
      <c r="SY690" s="185"/>
      <c r="SZ690" s="185"/>
      <c r="TA690" s="185"/>
      <c r="TB690" s="185"/>
      <c r="TC690" s="185"/>
      <c r="TD690" s="185"/>
      <c r="TE690" s="185"/>
      <c r="TF690" s="185"/>
      <c r="TG690" s="185"/>
      <c r="TH690" s="185"/>
      <c r="TI690" s="185"/>
    </row>
    <row r="691" spans="1:529" s="79" customFormat="1" ht="27.75" customHeight="1" x14ac:dyDescent="0.25">
      <c r="A691" s="38">
        <v>13140186</v>
      </c>
      <c r="B691" s="16">
        <v>40968</v>
      </c>
      <c r="C691" s="17" t="s">
        <v>1668</v>
      </c>
      <c r="D691" s="17" t="s">
        <v>1675</v>
      </c>
      <c r="E691" s="17"/>
      <c r="F691" s="17"/>
      <c r="G691" s="17"/>
      <c r="H691" s="38">
        <v>80501</v>
      </c>
      <c r="I691" s="16">
        <v>40988</v>
      </c>
      <c r="J691" s="16" t="s">
        <v>1670</v>
      </c>
      <c r="K691" s="17" t="s">
        <v>877</v>
      </c>
      <c r="L691" s="17"/>
      <c r="M691" s="17" t="s">
        <v>330</v>
      </c>
      <c r="N691" s="17" t="s">
        <v>34</v>
      </c>
      <c r="O691" s="17">
        <v>79200</v>
      </c>
      <c r="P691" s="218" t="s">
        <v>6421</v>
      </c>
      <c r="Q691" s="17"/>
      <c r="R691" s="17"/>
      <c r="S691" s="17"/>
      <c r="T691" s="733">
        <v>15.5</v>
      </c>
      <c r="U691" s="17">
        <v>210</v>
      </c>
      <c r="V691" s="17">
        <v>79200</v>
      </c>
      <c r="W691" s="17" t="s">
        <v>1673</v>
      </c>
      <c r="X691" s="17">
        <v>35</v>
      </c>
      <c r="Y691" s="17">
        <v>25</v>
      </c>
      <c r="Z691" s="17">
        <v>125</v>
      </c>
      <c r="AA691" s="17" t="s">
        <v>1091</v>
      </c>
      <c r="AB691" s="17" t="s">
        <v>1091</v>
      </c>
      <c r="AC691" s="17" t="s">
        <v>1091</v>
      </c>
      <c r="AD691" s="17">
        <v>15</v>
      </c>
      <c r="AE691" s="17">
        <v>2</v>
      </c>
      <c r="AF691" s="17">
        <v>0.5</v>
      </c>
      <c r="AG691" s="17" t="s">
        <v>1674</v>
      </c>
      <c r="AH691" s="17"/>
      <c r="AI691" s="17" t="s">
        <v>2545</v>
      </c>
      <c r="AJ691" s="17" t="s">
        <v>2546</v>
      </c>
      <c r="AK691" s="76" t="s">
        <v>5483</v>
      </c>
      <c r="AL691" s="76"/>
      <c r="AM691" s="13"/>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c r="CM691" s="185"/>
      <c r="CN691" s="185"/>
      <c r="CO691" s="185"/>
      <c r="CP691" s="185"/>
      <c r="CQ691" s="185"/>
      <c r="CR691" s="185"/>
      <c r="CS691" s="185"/>
      <c r="CT691" s="185"/>
      <c r="CU691" s="185"/>
      <c r="CV691" s="185"/>
      <c r="CW691" s="185"/>
      <c r="CX691" s="185"/>
      <c r="CY691" s="185"/>
      <c r="CZ691" s="185"/>
      <c r="DA691" s="185"/>
      <c r="DB691" s="185"/>
      <c r="DC691" s="185"/>
      <c r="DD691" s="185"/>
      <c r="DE691" s="185"/>
      <c r="DF691" s="185"/>
      <c r="DG691" s="185"/>
      <c r="DH691" s="185"/>
      <c r="DI691" s="185"/>
      <c r="DJ691" s="185"/>
      <c r="DK691" s="185"/>
      <c r="DL691" s="185"/>
      <c r="DM691" s="185"/>
      <c r="DN691" s="185"/>
      <c r="DO691" s="185"/>
      <c r="DP691" s="185"/>
      <c r="DQ691" s="185"/>
      <c r="DR691" s="185"/>
      <c r="DS691" s="185"/>
      <c r="DT691" s="185"/>
      <c r="DU691" s="185"/>
      <c r="DV691" s="185"/>
      <c r="DW691" s="185"/>
      <c r="DX691" s="185"/>
      <c r="DY691" s="185"/>
      <c r="DZ691" s="185"/>
      <c r="EA691" s="185"/>
      <c r="EB691" s="185"/>
      <c r="EC691" s="185"/>
      <c r="ED691" s="185"/>
      <c r="EE691" s="185"/>
      <c r="EF691" s="185"/>
      <c r="EG691" s="185"/>
      <c r="EH691" s="185"/>
      <c r="EI691" s="185"/>
      <c r="EJ691" s="185"/>
      <c r="EK691" s="185"/>
      <c r="EL691" s="185"/>
      <c r="EM691" s="185"/>
      <c r="EN691" s="185"/>
      <c r="EO691" s="185"/>
      <c r="EP691" s="185"/>
      <c r="EQ691" s="185"/>
      <c r="ER691" s="185"/>
      <c r="ES691" s="185"/>
      <c r="ET691" s="185"/>
      <c r="EU691" s="185"/>
      <c r="EV691" s="185"/>
      <c r="EW691" s="185"/>
      <c r="EX691" s="185"/>
      <c r="EY691" s="185"/>
      <c r="EZ691" s="185"/>
      <c r="FA691" s="185"/>
      <c r="FB691" s="185"/>
      <c r="FC691" s="185"/>
      <c r="FD691" s="185"/>
      <c r="FE691" s="185"/>
      <c r="FF691" s="185"/>
      <c r="FG691" s="185"/>
      <c r="FH691" s="185"/>
      <c r="FI691" s="185"/>
      <c r="FJ691" s="185"/>
      <c r="FK691" s="185"/>
      <c r="FL691" s="185"/>
      <c r="FM691" s="185"/>
      <c r="FN691" s="185"/>
      <c r="FO691" s="185"/>
      <c r="FP691" s="185"/>
      <c r="FQ691" s="185"/>
      <c r="FR691" s="185"/>
      <c r="FS691" s="185"/>
      <c r="FT691" s="185"/>
      <c r="FU691" s="185"/>
      <c r="FV691" s="185"/>
      <c r="FW691" s="185"/>
      <c r="FX691" s="185"/>
      <c r="FY691" s="185"/>
      <c r="FZ691" s="185"/>
      <c r="GA691" s="185"/>
      <c r="GB691" s="185"/>
      <c r="GC691" s="185"/>
      <c r="GD691" s="185"/>
      <c r="GE691" s="185"/>
      <c r="GF691" s="185"/>
      <c r="GG691" s="185"/>
      <c r="GH691" s="185"/>
      <c r="GI691" s="185"/>
      <c r="GJ691" s="185"/>
      <c r="GK691" s="185"/>
      <c r="GL691" s="185"/>
      <c r="GM691" s="185"/>
      <c r="GN691" s="185"/>
      <c r="GO691" s="185"/>
      <c r="GP691" s="185"/>
      <c r="GQ691" s="185"/>
      <c r="GR691" s="185"/>
      <c r="GS691" s="185"/>
      <c r="GT691" s="185"/>
      <c r="GU691" s="185"/>
      <c r="GV691" s="185"/>
      <c r="GW691" s="185"/>
      <c r="GX691" s="185"/>
      <c r="GY691" s="185"/>
      <c r="GZ691" s="185"/>
      <c r="HA691" s="185"/>
      <c r="HB691" s="185"/>
      <c r="HC691" s="185"/>
      <c r="HD691" s="185"/>
      <c r="HE691" s="185"/>
      <c r="HF691" s="185"/>
      <c r="HG691" s="185"/>
      <c r="HH691" s="185"/>
      <c r="HI691" s="185"/>
      <c r="HJ691" s="185"/>
      <c r="HK691" s="185"/>
      <c r="HL691" s="185"/>
      <c r="HM691" s="185"/>
      <c r="HN691" s="185"/>
      <c r="HO691" s="185"/>
      <c r="HP691" s="185"/>
      <c r="HQ691" s="185"/>
      <c r="HR691" s="185"/>
      <c r="HS691" s="185"/>
      <c r="HT691" s="185"/>
      <c r="HU691" s="185"/>
      <c r="HV691" s="185"/>
      <c r="HW691" s="185"/>
      <c r="HX691" s="185"/>
      <c r="HY691" s="185"/>
      <c r="HZ691" s="185"/>
      <c r="IA691" s="185"/>
      <c r="IB691" s="185"/>
      <c r="IC691" s="185"/>
      <c r="ID691" s="185"/>
      <c r="IE691" s="185"/>
      <c r="IF691" s="185"/>
      <c r="IG691" s="185"/>
      <c r="IH691" s="185"/>
      <c r="II691" s="185"/>
      <c r="IJ691" s="185"/>
      <c r="IK691" s="185"/>
      <c r="IL691" s="185"/>
      <c r="IM691" s="185"/>
      <c r="IN691" s="185"/>
      <c r="IO691" s="185"/>
      <c r="IP691" s="185"/>
      <c r="IQ691" s="185"/>
      <c r="IR691" s="185"/>
      <c r="IS691" s="185"/>
      <c r="IT691" s="185"/>
      <c r="IU691" s="185"/>
      <c r="IV691" s="185"/>
      <c r="IW691" s="185"/>
      <c r="IX691" s="185"/>
      <c r="IY691" s="185"/>
      <c r="IZ691" s="185"/>
      <c r="JA691" s="185"/>
      <c r="JB691" s="185"/>
      <c r="JC691" s="185"/>
      <c r="JD691" s="185"/>
      <c r="JE691" s="185"/>
      <c r="JF691" s="185"/>
      <c r="JG691" s="185"/>
      <c r="JH691" s="185"/>
      <c r="JI691" s="185"/>
      <c r="JJ691" s="185"/>
      <c r="JK691" s="185"/>
      <c r="JL691" s="185"/>
      <c r="JM691" s="185"/>
      <c r="JN691" s="185"/>
      <c r="JO691" s="185"/>
      <c r="JP691" s="185"/>
      <c r="JQ691" s="185"/>
      <c r="JR691" s="185"/>
      <c r="JS691" s="185"/>
      <c r="JT691" s="185"/>
      <c r="JU691" s="185"/>
      <c r="JV691" s="185"/>
      <c r="JW691" s="185"/>
      <c r="JX691" s="185"/>
      <c r="JY691" s="185"/>
      <c r="JZ691" s="185"/>
      <c r="KA691" s="185"/>
      <c r="KB691" s="185"/>
      <c r="KC691" s="185"/>
      <c r="KD691" s="185"/>
      <c r="KE691" s="185"/>
      <c r="KF691" s="185"/>
      <c r="KG691" s="185"/>
      <c r="KH691" s="185"/>
      <c r="KI691" s="185"/>
      <c r="KJ691" s="185"/>
      <c r="KK691" s="185"/>
      <c r="KL691" s="185"/>
      <c r="KM691" s="185"/>
      <c r="KN691" s="185"/>
      <c r="KO691" s="185"/>
      <c r="KP691" s="185"/>
      <c r="KQ691" s="185"/>
      <c r="KR691" s="185"/>
      <c r="KS691" s="185"/>
      <c r="KT691" s="185"/>
      <c r="KU691" s="185"/>
      <c r="KV691" s="185"/>
      <c r="KW691" s="185"/>
      <c r="KX691" s="185"/>
      <c r="KY691" s="185"/>
      <c r="KZ691" s="185"/>
      <c r="LA691" s="185"/>
      <c r="LB691" s="185"/>
      <c r="LC691" s="185"/>
      <c r="LD691" s="185"/>
      <c r="LE691" s="185"/>
      <c r="LF691" s="185"/>
      <c r="LG691" s="185"/>
      <c r="LH691" s="185"/>
      <c r="LI691" s="185"/>
      <c r="LJ691" s="185"/>
      <c r="LK691" s="185"/>
      <c r="LL691" s="185"/>
      <c r="LM691" s="185"/>
      <c r="LN691" s="185"/>
      <c r="LO691" s="185"/>
      <c r="LP691" s="185"/>
      <c r="LQ691" s="185"/>
      <c r="LR691" s="185"/>
      <c r="LS691" s="185"/>
      <c r="LT691" s="185"/>
      <c r="LU691" s="185"/>
      <c r="LV691" s="185"/>
      <c r="LW691" s="185"/>
      <c r="LX691" s="185"/>
      <c r="LY691" s="185"/>
      <c r="LZ691" s="185"/>
      <c r="MA691" s="185"/>
      <c r="MB691" s="185"/>
      <c r="MC691" s="185"/>
      <c r="MD691" s="185"/>
      <c r="ME691" s="185"/>
      <c r="MF691" s="185"/>
      <c r="MG691" s="185"/>
      <c r="MH691" s="185"/>
      <c r="MI691" s="185"/>
      <c r="MJ691" s="185"/>
      <c r="MK691" s="185"/>
      <c r="ML691" s="185"/>
      <c r="MM691" s="185"/>
      <c r="MN691" s="185"/>
      <c r="MO691" s="185"/>
      <c r="MP691" s="185"/>
      <c r="MQ691" s="185"/>
      <c r="MR691" s="185"/>
      <c r="MS691" s="185"/>
      <c r="MT691" s="185"/>
      <c r="MU691" s="185"/>
      <c r="MV691" s="185"/>
      <c r="MW691" s="185"/>
      <c r="MX691" s="185"/>
      <c r="MY691" s="185"/>
      <c r="MZ691" s="185"/>
      <c r="NA691" s="185"/>
      <c r="NB691" s="185"/>
      <c r="NC691" s="185"/>
      <c r="ND691" s="185"/>
      <c r="NE691" s="185"/>
      <c r="NF691" s="185"/>
      <c r="NG691" s="185"/>
      <c r="NH691" s="185"/>
      <c r="NI691" s="185"/>
      <c r="NJ691" s="185"/>
      <c r="NK691" s="185"/>
      <c r="NL691" s="185"/>
      <c r="NM691" s="185"/>
      <c r="NN691" s="185"/>
      <c r="NO691" s="185"/>
      <c r="NP691" s="185"/>
      <c r="NQ691" s="185"/>
      <c r="NR691" s="185"/>
      <c r="NS691" s="185"/>
      <c r="NT691" s="185"/>
      <c r="NU691" s="185"/>
      <c r="NV691" s="185"/>
      <c r="NW691" s="185"/>
      <c r="NX691" s="185"/>
      <c r="NY691" s="185"/>
      <c r="NZ691" s="185"/>
      <c r="OA691" s="185"/>
      <c r="OB691" s="185"/>
      <c r="OC691" s="185"/>
      <c r="OD691" s="185"/>
      <c r="OE691" s="185"/>
      <c r="OF691" s="185"/>
      <c r="OG691" s="185"/>
      <c r="OH691" s="185"/>
      <c r="OI691" s="185"/>
      <c r="OJ691" s="185"/>
      <c r="OK691" s="185"/>
      <c r="OL691" s="185"/>
      <c r="OM691" s="185"/>
      <c r="ON691" s="185"/>
      <c r="OO691" s="185"/>
      <c r="OP691" s="185"/>
      <c r="OQ691" s="185"/>
      <c r="OR691" s="185"/>
      <c r="OS691" s="185"/>
      <c r="OT691" s="185"/>
      <c r="OU691" s="185"/>
      <c r="OV691" s="185"/>
      <c r="OW691" s="185"/>
      <c r="OX691" s="185"/>
      <c r="OY691" s="185"/>
      <c r="OZ691" s="185"/>
      <c r="PA691" s="185"/>
      <c r="PB691" s="185"/>
      <c r="PC691" s="185"/>
      <c r="PD691" s="185"/>
      <c r="PE691" s="185"/>
      <c r="PF691" s="185"/>
      <c r="PG691" s="185"/>
      <c r="PH691" s="185"/>
      <c r="PI691" s="185"/>
      <c r="PJ691" s="185"/>
      <c r="PK691" s="185"/>
      <c r="PL691" s="185"/>
      <c r="PM691" s="185"/>
      <c r="PN691" s="185"/>
      <c r="PO691" s="185"/>
      <c r="PP691" s="185"/>
      <c r="PQ691" s="185"/>
      <c r="PR691" s="185"/>
      <c r="PS691" s="185"/>
      <c r="PT691" s="185"/>
      <c r="PU691" s="185"/>
      <c r="PV691" s="185"/>
      <c r="PW691" s="185"/>
      <c r="PX691" s="185"/>
      <c r="PY691" s="185"/>
      <c r="PZ691" s="185"/>
      <c r="QA691" s="185"/>
      <c r="QB691" s="185"/>
      <c r="QC691" s="185"/>
      <c r="QD691" s="185"/>
      <c r="QE691" s="185"/>
      <c r="QF691" s="185"/>
      <c r="QG691" s="185"/>
      <c r="QH691" s="185"/>
      <c r="QI691" s="185"/>
      <c r="QJ691" s="185"/>
      <c r="QK691" s="185"/>
      <c r="QL691" s="185"/>
      <c r="QM691" s="185"/>
      <c r="QN691" s="185"/>
      <c r="QO691" s="185"/>
      <c r="QP691" s="185"/>
      <c r="QQ691" s="185"/>
      <c r="QR691" s="185"/>
      <c r="QS691" s="185"/>
      <c r="QT691" s="185"/>
      <c r="QU691" s="185"/>
      <c r="QV691" s="185"/>
      <c r="QW691" s="185"/>
      <c r="QX691" s="185"/>
      <c r="QY691" s="185"/>
      <c r="QZ691" s="185"/>
      <c r="RA691" s="185"/>
      <c r="RB691" s="185"/>
      <c r="RC691" s="185"/>
      <c r="RD691" s="185"/>
      <c r="RE691" s="185"/>
      <c r="RF691" s="185"/>
      <c r="RG691" s="185"/>
      <c r="RH691" s="185"/>
      <c r="RI691" s="185"/>
      <c r="RJ691" s="185"/>
      <c r="RK691" s="185"/>
      <c r="RL691" s="185"/>
      <c r="RM691" s="185"/>
      <c r="RN691" s="185"/>
      <c r="RO691" s="185"/>
      <c r="RP691" s="185"/>
      <c r="RQ691" s="185"/>
      <c r="RR691" s="185"/>
      <c r="RS691" s="185"/>
      <c r="RT691" s="185"/>
      <c r="RU691" s="185"/>
      <c r="RV691" s="185"/>
      <c r="RW691" s="185"/>
      <c r="RX691" s="185"/>
      <c r="RY691" s="185"/>
      <c r="RZ691" s="185"/>
      <c r="SA691" s="185"/>
      <c r="SB691" s="185"/>
      <c r="SC691" s="185"/>
      <c r="SD691" s="185"/>
      <c r="SE691" s="185"/>
      <c r="SF691" s="185"/>
      <c r="SG691" s="185"/>
      <c r="SH691" s="185"/>
      <c r="SI691" s="185"/>
      <c r="SJ691" s="185"/>
      <c r="SK691" s="185"/>
      <c r="SL691" s="185"/>
      <c r="SM691" s="185"/>
      <c r="SN691" s="185"/>
      <c r="SO691" s="185"/>
      <c r="SP691" s="185"/>
      <c r="SQ691" s="185"/>
      <c r="SR691" s="185"/>
      <c r="SS691" s="185"/>
      <c r="ST691" s="185"/>
      <c r="SU691" s="185"/>
      <c r="SV691" s="185"/>
      <c r="SW691" s="185"/>
      <c r="SX691" s="185"/>
      <c r="SY691" s="185"/>
      <c r="SZ691" s="185"/>
      <c r="TA691" s="185"/>
      <c r="TB691" s="185"/>
      <c r="TC691" s="185"/>
      <c r="TD691" s="185"/>
      <c r="TE691" s="185"/>
      <c r="TF691" s="185"/>
      <c r="TG691" s="185"/>
      <c r="TH691" s="185"/>
      <c r="TI691" s="185"/>
    </row>
    <row r="692" spans="1:529" s="79" customFormat="1" ht="27.75" customHeight="1" x14ac:dyDescent="0.25">
      <c r="A692" s="535">
        <v>13140186</v>
      </c>
      <c r="B692" s="536">
        <v>40968</v>
      </c>
      <c r="C692" s="265" t="s">
        <v>1668</v>
      </c>
      <c r="D692" s="537" t="s">
        <v>5136</v>
      </c>
      <c r="E692" s="265"/>
      <c r="F692" s="265"/>
      <c r="G692" s="265"/>
      <c r="H692" s="535" t="s">
        <v>1676</v>
      </c>
      <c r="I692" s="536">
        <v>40988</v>
      </c>
      <c r="J692" s="536" t="s">
        <v>1670</v>
      </c>
      <c r="K692" s="537" t="s">
        <v>877</v>
      </c>
      <c r="L692" s="537"/>
      <c r="M692" s="537" t="s">
        <v>330</v>
      </c>
      <c r="N692" s="537" t="s">
        <v>34</v>
      </c>
      <c r="O692" s="537">
        <v>591300</v>
      </c>
      <c r="P692" s="218" t="s">
        <v>6421</v>
      </c>
      <c r="Q692" s="537"/>
      <c r="R692" s="537"/>
      <c r="S692" s="537"/>
      <c r="T692" s="737">
        <v>201</v>
      </c>
      <c r="U692" s="537">
        <v>1620</v>
      </c>
      <c r="V692" s="537">
        <v>591300</v>
      </c>
      <c r="W692" s="537" t="s">
        <v>1673</v>
      </c>
      <c r="X692" s="537">
        <v>35</v>
      </c>
      <c r="Y692" s="537">
        <v>25</v>
      </c>
      <c r="Z692" s="537">
        <v>125</v>
      </c>
      <c r="AA692" s="537" t="s">
        <v>1091</v>
      </c>
      <c r="AB692" s="537" t="s">
        <v>1091</v>
      </c>
      <c r="AC692" s="537" t="s">
        <v>1091</v>
      </c>
      <c r="AD692" s="537">
        <v>15</v>
      </c>
      <c r="AE692" s="537">
        <v>2</v>
      </c>
      <c r="AF692" s="537">
        <v>0.5</v>
      </c>
      <c r="AG692" s="537" t="s">
        <v>1674</v>
      </c>
      <c r="AH692" s="537">
        <v>90.5</v>
      </c>
      <c r="AI692" s="537" t="s">
        <v>2547</v>
      </c>
      <c r="AJ692" s="537" t="s">
        <v>2548</v>
      </c>
      <c r="AK692" s="538" t="s">
        <v>5483</v>
      </c>
      <c r="AL692" s="538"/>
      <c r="AM692" s="13"/>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c r="CM692" s="185"/>
      <c r="CN692" s="185"/>
      <c r="CO692" s="185"/>
      <c r="CP692" s="185"/>
      <c r="CQ692" s="185"/>
      <c r="CR692" s="185"/>
      <c r="CS692" s="185"/>
      <c r="CT692" s="185"/>
      <c r="CU692" s="185"/>
      <c r="CV692" s="185"/>
      <c r="CW692" s="185"/>
      <c r="CX692" s="185"/>
      <c r="CY692" s="185"/>
      <c r="CZ692" s="185"/>
      <c r="DA692" s="185"/>
      <c r="DB692" s="185"/>
      <c r="DC692" s="185"/>
      <c r="DD692" s="185"/>
      <c r="DE692" s="185"/>
      <c r="DF692" s="185"/>
      <c r="DG692" s="185"/>
      <c r="DH692" s="185"/>
      <c r="DI692" s="185"/>
      <c r="DJ692" s="185"/>
      <c r="DK692" s="185"/>
      <c r="DL692" s="185"/>
      <c r="DM692" s="185"/>
      <c r="DN692" s="185"/>
      <c r="DO692" s="185"/>
      <c r="DP692" s="185"/>
      <c r="DQ692" s="185"/>
      <c r="DR692" s="185"/>
      <c r="DS692" s="185"/>
      <c r="DT692" s="185"/>
      <c r="DU692" s="185"/>
      <c r="DV692" s="185"/>
      <c r="DW692" s="185"/>
      <c r="DX692" s="185"/>
      <c r="DY692" s="185"/>
      <c r="DZ692" s="185"/>
      <c r="EA692" s="185"/>
      <c r="EB692" s="185"/>
      <c r="EC692" s="185"/>
      <c r="ED692" s="185"/>
      <c r="EE692" s="185"/>
      <c r="EF692" s="185"/>
      <c r="EG692" s="185"/>
      <c r="EH692" s="185"/>
      <c r="EI692" s="185"/>
      <c r="EJ692" s="185"/>
      <c r="EK692" s="185"/>
      <c r="EL692" s="185"/>
      <c r="EM692" s="185"/>
      <c r="EN692" s="185"/>
      <c r="EO692" s="185"/>
      <c r="EP692" s="185"/>
      <c r="EQ692" s="185"/>
      <c r="ER692" s="185"/>
      <c r="ES692" s="185"/>
      <c r="ET692" s="185"/>
      <c r="EU692" s="185"/>
      <c r="EV692" s="185"/>
      <c r="EW692" s="185"/>
      <c r="EX692" s="185"/>
      <c r="EY692" s="185"/>
      <c r="EZ692" s="185"/>
      <c r="FA692" s="185"/>
      <c r="FB692" s="185"/>
      <c r="FC692" s="185"/>
      <c r="FD692" s="185"/>
      <c r="FE692" s="185"/>
      <c r="FF692" s="185"/>
      <c r="FG692" s="185"/>
      <c r="FH692" s="185"/>
      <c r="FI692" s="185"/>
      <c r="FJ692" s="185"/>
      <c r="FK692" s="185"/>
      <c r="FL692" s="185"/>
      <c r="FM692" s="185"/>
      <c r="FN692" s="185"/>
      <c r="FO692" s="185"/>
      <c r="FP692" s="185"/>
      <c r="FQ692" s="185"/>
      <c r="FR692" s="185"/>
      <c r="FS692" s="185"/>
      <c r="FT692" s="185"/>
      <c r="FU692" s="185"/>
      <c r="FV692" s="185"/>
      <c r="FW692" s="185"/>
      <c r="FX692" s="185"/>
      <c r="FY692" s="185"/>
      <c r="FZ692" s="185"/>
      <c r="GA692" s="185"/>
      <c r="GB692" s="185"/>
      <c r="GC692" s="185"/>
      <c r="GD692" s="185"/>
      <c r="GE692" s="185"/>
      <c r="GF692" s="185"/>
      <c r="GG692" s="185"/>
      <c r="GH692" s="185"/>
      <c r="GI692" s="185"/>
      <c r="GJ692" s="185"/>
      <c r="GK692" s="185"/>
      <c r="GL692" s="185"/>
      <c r="GM692" s="185"/>
      <c r="GN692" s="185"/>
      <c r="GO692" s="185"/>
      <c r="GP692" s="185"/>
      <c r="GQ692" s="185"/>
      <c r="GR692" s="185"/>
      <c r="GS692" s="185"/>
      <c r="GT692" s="185"/>
      <c r="GU692" s="185"/>
      <c r="GV692" s="185"/>
      <c r="GW692" s="185"/>
      <c r="GX692" s="185"/>
      <c r="GY692" s="185"/>
      <c r="GZ692" s="185"/>
      <c r="HA692" s="185"/>
      <c r="HB692" s="185"/>
      <c r="HC692" s="185"/>
      <c r="HD692" s="185"/>
      <c r="HE692" s="185"/>
      <c r="HF692" s="185"/>
      <c r="HG692" s="185"/>
      <c r="HH692" s="185"/>
      <c r="HI692" s="185"/>
      <c r="HJ692" s="185"/>
      <c r="HK692" s="185"/>
      <c r="HL692" s="185"/>
      <c r="HM692" s="185"/>
      <c r="HN692" s="185"/>
      <c r="HO692" s="185"/>
      <c r="HP692" s="185"/>
      <c r="HQ692" s="185"/>
      <c r="HR692" s="185"/>
      <c r="HS692" s="185"/>
      <c r="HT692" s="185"/>
      <c r="HU692" s="185"/>
      <c r="HV692" s="185"/>
      <c r="HW692" s="185"/>
      <c r="HX692" s="185"/>
      <c r="HY692" s="185"/>
      <c r="HZ692" s="185"/>
      <c r="IA692" s="185"/>
      <c r="IB692" s="185"/>
      <c r="IC692" s="185"/>
      <c r="ID692" s="185"/>
      <c r="IE692" s="185"/>
      <c r="IF692" s="185"/>
      <c r="IG692" s="185"/>
      <c r="IH692" s="185"/>
      <c r="II692" s="185"/>
      <c r="IJ692" s="185"/>
      <c r="IK692" s="185"/>
      <c r="IL692" s="185"/>
      <c r="IM692" s="185"/>
      <c r="IN692" s="185"/>
      <c r="IO692" s="185"/>
      <c r="IP692" s="185"/>
      <c r="IQ692" s="185"/>
      <c r="IR692" s="185"/>
      <c r="IS692" s="185"/>
      <c r="IT692" s="185"/>
      <c r="IU692" s="185"/>
      <c r="IV692" s="185"/>
      <c r="IW692" s="185"/>
      <c r="IX692" s="185"/>
      <c r="IY692" s="185"/>
      <c r="IZ692" s="185"/>
      <c r="JA692" s="185"/>
      <c r="JB692" s="185"/>
      <c r="JC692" s="185"/>
      <c r="JD692" s="185"/>
      <c r="JE692" s="185"/>
      <c r="JF692" s="185"/>
      <c r="JG692" s="185"/>
      <c r="JH692" s="185"/>
      <c r="JI692" s="185"/>
      <c r="JJ692" s="185"/>
      <c r="JK692" s="185"/>
      <c r="JL692" s="185"/>
      <c r="JM692" s="185"/>
      <c r="JN692" s="185"/>
      <c r="JO692" s="185"/>
      <c r="JP692" s="185"/>
      <c r="JQ692" s="185"/>
      <c r="JR692" s="185"/>
      <c r="JS692" s="185"/>
      <c r="JT692" s="185"/>
      <c r="JU692" s="185"/>
      <c r="JV692" s="185"/>
      <c r="JW692" s="185"/>
      <c r="JX692" s="185"/>
      <c r="JY692" s="185"/>
      <c r="JZ692" s="185"/>
      <c r="KA692" s="185"/>
      <c r="KB692" s="185"/>
      <c r="KC692" s="185"/>
      <c r="KD692" s="185"/>
      <c r="KE692" s="185"/>
      <c r="KF692" s="185"/>
      <c r="KG692" s="185"/>
      <c r="KH692" s="185"/>
      <c r="KI692" s="185"/>
      <c r="KJ692" s="185"/>
      <c r="KK692" s="185"/>
      <c r="KL692" s="185"/>
      <c r="KM692" s="185"/>
      <c r="KN692" s="185"/>
      <c r="KO692" s="185"/>
      <c r="KP692" s="185"/>
      <c r="KQ692" s="185"/>
      <c r="KR692" s="185"/>
      <c r="KS692" s="185"/>
      <c r="KT692" s="185"/>
      <c r="KU692" s="185"/>
      <c r="KV692" s="185"/>
      <c r="KW692" s="185"/>
      <c r="KX692" s="185"/>
      <c r="KY692" s="185"/>
      <c r="KZ692" s="185"/>
      <c r="LA692" s="185"/>
      <c r="LB692" s="185"/>
      <c r="LC692" s="185"/>
      <c r="LD692" s="185"/>
      <c r="LE692" s="185"/>
      <c r="LF692" s="185"/>
      <c r="LG692" s="185"/>
      <c r="LH692" s="185"/>
      <c r="LI692" s="185"/>
      <c r="LJ692" s="185"/>
      <c r="LK692" s="185"/>
      <c r="LL692" s="185"/>
      <c r="LM692" s="185"/>
      <c r="LN692" s="185"/>
      <c r="LO692" s="185"/>
      <c r="LP692" s="185"/>
      <c r="LQ692" s="185"/>
      <c r="LR692" s="185"/>
      <c r="LS692" s="185"/>
      <c r="LT692" s="185"/>
      <c r="LU692" s="185"/>
      <c r="LV692" s="185"/>
      <c r="LW692" s="185"/>
      <c r="LX692" s="185"/>
      <c r="LY692" s="185"/>
      <c r="LZ692" s="185"/>
      <c r="MA692" s="185"/>
      <c r="MB692" s="185"/>
      <c r="MC692" s="185"/>
      <c r="MD692" s="185"/>
      <c r="ME692" s="185"/>
      <c r="MF692" s="185"/>
      <c r="MG692" s="185"/>
      <c r="MH692" s="185"/>
      <c r="MI692" s="185"/>
      <c r="MJ692" s="185"/>
      <c r="MK692" s="185"/>
      <c r="ML692" s="185"/>
      <c r="MM692" s="185"/>
      <c r="MN692" s="185"/>
      <c r="MO692" s="185"/>
      <c r="MP692" s="185"/>
      <c r="MQ692" s="185"/>
      <c r="MR692" s="185"/>
      <c r="MS692" s="185"/>
      <c r="MT692" s="185"/>
      <c r="MU692" s="185"/>
      <c r="MV692" s="185"/>
      <c r="MW692" s="185"/>
      <c r="MX692" s="185"/>
      <c r="MY692" s="185"/>
      <c r="MZ692" s="185"/>
      <c r="NA692" s="185"/>
      <c r="NB692" s="185"/>
      <c r="NC692" s="185"/>
      <c r="ND692" s="185"/>
      <c r="NE692" s="185"/>
      <c r="NF692" s="185"/>
      <c r="NG692" s="185"/>
      <c r="NH692" s="185"/>
      <c r="NI692" s="185"/>
      <c r="NJ692" s="185"/>
      <c r="NK692" s="185"/>
      <c r="NL692" s="185"/>
      <c r="NM692" s="185"/>
      <c r="NN692" s="185"/>
      <c r="NO692" s="185"/>
      <c r="NP692" s="185"/>
      <c r="NQ692" s="185"/>
      <c r="NR692" s="185"/>
      <c r="NS692" s="185"/>
      <c r="NT692" s="185"/>
      <c r="NU692" s="185"/>
      <c r="NV692" s="185"/>
      <c r="NW692" s="185"/>
      <c r="NX692" s="185"/>
      <c r="NY692" s="185"/>
      <c r="NZ692" s="185"/>
      <c r="OA692" s="185"/>
      <c r="OB692" s="185"/>
      <c r="OC692" s="185"/>
      <c r="OD692" s="185"/>
      <c r="OE692" s="185"/>
      <c r="OF692" s="185"/>
      <c r="OG692" s="185"/>
      <c r="OH692" s="185"/>
      <c r="OI692" s="185"/>
      <c r="OJ692" s="185"/>
      <c r="OK692" s="185"/>
      <c r="OL692" s="185"/>
      <c r="OM692" s="185"/>
      <c r="ON692" s="185"/>
      <c r="OO692" s="185"/>
      <c r="OP692" s="185"/>
      <c r="OQ692" s="185"/>
      <c r="OR692" s="185"/>
      <c r="OS692" s="185"/>
      <c r="OT692" s="185"/>
      <c r="OU692" s="185"/>
      <c r="OV692" s="185"/>
      <c r="OW692" s="185"/>
      <c r="OX692" s="185"/>
      <c r="OY692" s="185"/>
      <c r="OZ692" s="185"/>
      <c r="PA692" s="185"/>
      <c r="PB692" s="185"/>
      <c r="PC692" s="185"/>
      <c r="PD692" s="185"/>
      <c r="PE692" s="185"/>
      <c r="PF692" s="185"/>
      <c r="PG692" s="185"/>
      <c r="PH692" s="185"/>
      <c r="PI692" s="185"/>
      <c r="PJ692" s="185"/>
      <c r="PK692" s="185"/>
      <c r="PL692" s="185"/>
      <c r="PM692" s="185"/>
      <c r="PN692" s="185"/>
      <c r="PO692" s="185"/>
      <c r="PP692" s="185"/>
      <c r="PQ692" s="185"/>
      <c r="PR692" s="185"/>
      <c r="PS692" s="185"/>
      <c r="PT692" s="185"/>
      <c r="PU692" s="185"/>
      <c r="PV692" s="185"/>
      <c r="PW692" s="185"/>
      <c r="PX692" s="185"/>
      <c r="PY692" s="185"/>
      <c r="PZ692" s="185"/>
      <c r="QA692" s="185"/>
      <c r="QB692" s="185"/>
      <c r="QC692" s="185"/>
      <c r="QD692" s="185"/>
      <c r="QE692" s="185"/>
      <c r="QF692" s="185"/>
      <c r="QG692" s="185"/>
      <c r="QH692" s="185"/>
      <c r="QI692" s="185"/>
      <c r="QJ692" s="185"/>
      <c r="QK692" s="185"/>
      <c r="QL692" s="185"/>
      <c r="QM692" s="185"/>
      <c r="QN692" s="185"/>
      <c r="QO692" s="185"/>
      <c r="QP692" s="185"/>
      <c r="QQ692" s="185"/>
      <c r="QR692" s="185"/>
      <c r="QS692" s="185"/>
      <c r="QT692" s="185"/>
      <c r="QU692" s="185"/>
      <c r="QV692" s="185"/>
      <c r="QW692" s="185"/>
      <c r="QX692" s="185"/>
      <c r="QY692" s="185"/>
      <c r="QZ692" s="185"/>
      <c r="RA692" s="185"/>
      <c r="RB692" s="185"/>
      <c r="RC692" s="185"/>
      <c r="RD692" s="185"/>
      <c r="RE692" s="185"/>
      <c r="RF692" s="185"/>
      <c r="RG692" s="185"/>
      <c r="RH692" s="185"/>
      <c r="RI692" s="185"/>
      <c r="RJ692" s="185"/>
      <c r="RK692" s="185"/>
      <c r="RL692" s="185"/>
      <c r="RM692" s="185"/>
      <c r="RN692" s="185"/>
      <c r="RO692" s="185"/>
      <c r="RP692" s="185"/>
      <c r="RQ692" s="185"/>
      <c r="RR692" s="185"/>
      <c r="RS692" s="185"/>
      <c r="RT692" s="185"/>
      <c r="RU692" s="185"/>
      <c r="RV692" s="185"/>
      <c r="RW692" s="185"/>
      <c r="RX692" s="185"/>
      <c r="RY692" s="185"/>
      <c r="RZ692" s="185"/>
      <c r="SA692" s="185"/>
      <c r="SB692" s="185"/>
      <c r="SC692" s="185"/>
      <c r="SD692" s="185"/>
      <c r="SE692" s="185"/>
      <c r="SF692" s="185"/>
      <c r="SG692" s="185"/>
      <c r="SH692" s="185"/>
      <c r="SI692" s="185"/>
      <c r="SJ692" s="185"/>
      <c r="SK692" s="185"/>
      <c r="SL692" s="185"/>
      <c r="SM692" s="185"/>
      <c r="SN692" s="185"/>
      <c r="SO692" s="185"/>
      <c r="SP692" s="185"/>
      <c r="SQ692" s="185"/>
      <c r="SR692" s="185"/>
      <c r="SS692" s="185"/>
      <c r="ST692" s="185"/>
      <c r="SU692" s="185"/>
      <c r="SV692" s="185"/>
      <c r="SW692" s="185"/>
      <c r="SX692" s="185"/>
      <c r="SY692" s="185"/>
      <c r="SZ692" s="185"/>
      <c r="TA692" s="185"/>
      <c r="TB692" s="185"/>
      <c r="TC692" s="185"/>
      <c r="TD692" s="185"/>
      <c r="TE692" s="185"/>
      <c r="TF692" s="185"/>
      <c r="TG692" s="185"/>
      <c r="TH692" s="185"/>
      <c r="TI692" s="185"/>
    </row>
    <row r="693" spans="1:529" s="79" customFormat="1" ht="27.75" customHeight="1" thickBot="1" x14ac:dyDescent="0.3">
      <c r="A693" s="211">
        <v>13140186</v>
      </c>
      <c r="B693" s="212">
        <v>40968</v>
      </c>
      <c r="C693" s="51" t="s">
        <v>6420</v>
      </c>
      <c r="D693" s="51" t="s">
        <v>6422</v>
      </c>
      <c r="E693" s="251" t="s">
        <v>7501</v>
      </c>
      <c r="F693" s="251" t="s">
        <v>175</v>
      </c>
      <c r="G693" s="251" t="s">
        <v>53</v>
      </c>
      <c r="H693" s="211" t="s">
        <v>1676</v>
      </c>
      <c r="I693" s="297">
        <v>40988</v>
      </c>
      <c r="J693" s="297" t="s">
        <v>1670</v>
      </c>
      <c r="K693" s="51" t="s">
        <v>877</v>
      </c>
      <c r="L693" s="51"/>
      <c r="M693" s="210" t="s">
        <v>330</v>
      </c>
      <c r="N693" s="210" t="s">
        <v>34</v>
      </c>
      <c r="O693" s="51">
        <v>604805</v>
      </c>
      <c r="P693" s="299"/>
      <c r="Q693" s="299"/>
      <c r="R693" s="299"/>
      <c r="S693" s="299"/>
      <c r="T693" s="751" t="s">
        <v>6423</v>
      </c>
      <c r="U693" s="51">
        <v>1657</v>
      </c>
      <c r="V693" s="51">
        <v>604805</v>
      </c>
      <c r="W693" s="51" t="s">
        <v>1673</v>
      </c>
      <c r="X693" s="51">
        <v>35</v>
      </c>
      <c r="Y693" s="51">
        <v>25</v>
      </c>
      <c r="Z693" s="51">
        <v>125</v>
      </c>
      <c r="AA693" s="51" t="s">
        <v>1091</v>
      </c>
      <c r="AB693" s="51" t="s">
        <v>1091</v>
      </c>
      <c r="AC693" s="51" t="s">
        <v>1091</v>
      </c>
      <c r="AD693" s="51">
        <v>15</v>
      </c>
      <c r="AE693" s="51">
        <v>2</v>
      </c>
      <c r="AF693" s="51">
        <v>0.5</v>
      </c>
      <c r="AG693" s="51" t="s">
        <v>6424</v>
      </c>
      <c r="AH693" s="51">
        <v>90.5</v>
      </c>
      <c r="AI693" s="51" t="s">
        <v>2547</v>
      </c>
      <c r="AJ693" s="51" t="s">
        <v>2548</v>
      </c>
      <c r="AK693" s="51" t="s">
        <v>1486</v>
      </c>
      <c r="AL693" s="300"/>
      <c r="AM693" s="13"/>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c r="CM693" s="185"/>
      <c r="CN693" s="185"/>
      <c r="CO693" s="185"/>
      <c r="CP693" s="185"/>
      <c r="CQ693" s="185"/>
      <c r="CR693" s="185"/>
      <c r="CS693" s="185"/>
      <c r="CT693" s="185"/>
      <c r="CU693" s="185"/>
      <c r="CV693" s="185"/>
      <c r="CW693" s="185"/>
      <c r="CX693" s="185"/>
      <c r="CY693" s="185"/>
      <c r="CZ693" s="185"/>
      <c r="DA693" s="185"/>
      <c r="DB693" s="185"/>
      <c r="DC693" s="185"/>
      <c r="DD693" s="185"/>
      <c r="DE693" s="185"/>
      <c r="DF693" s="185"/>
      <c r="DG693" s="185"/>
      <c r="DH693" s="185"/>
      <c r="DI693" s="185"/>
      <c r="DJ693" s="185"/>
      <c r="DK693" s="185"/>
      <c r="DL693" s="185"/>
      <c r="DM693" s="185"/>
      <c r="DN693" s="185"/>
      <c r="DO693" s="185"/>
      <c r="DP693" s="185"/>
      <c r="DQ693" s="185"/>
      <c r="DR693" s="185"/>
      <c r="DS693" s="185"/>
      <c r="DT693" s="185"/>
      <c r="DU693" s="185"/>
      <c r="DV693" s="185"/>
      <c r="DW693" s="185"/>
      <c r="DX693" s="185"/>
      <c r="DY693" s="185"/>
      <c r="DZ693" s="185"/>
      <c r="EA693" s="185"/>
      <c r="EB693" s="185"/>
      <c r="EC693" s="185"/>
      <c r="ED693" s="185"/>
      <c r="EE693" s="185"/>
      <c r="EF693" s="185"/>
      <c r="EG693" s="185"/>
      <c r="EH693" s="185"/>
      <c r="EI693" s="185"/>
      <c r="EJ693" s="185"/>
      <c r="EK693" s="185"/>
      <c r="EL693" s="185"/>
      <c r="EM693" s="185"/>
      <c r="EN693" s="185"/>
      <c r="EO693" s="185"/>
      <c r="EP693" s="185"/>
      <c r="EQ693" s="185"/>
      <c r="ER693" s="185"/>
      <c r="ES693" s="185"/>
      <c r="ET693" s="185"/>
      <c r="EU693" s="185"/>
      <c r="EV693" s="185"/>
      <c r="EW693" s="185"/>
      <c r="EX693" s="185"/>
      <c r="EY693" s="185"/>
      <c r="EZ693" s="185"/>
      <c r="FA693" s="185"/>
      <c r="FB693" s="185"/>
      <c r="FC693" s="185"/>
      <c r="FD693" s="185"/>
      <c r="FE693" s="185"/>
      <c r="FF693" s="185"/>
      <c r="FG693" s="185"/>
      <c r="FH693" s="185"/>
      <c r="FI693" s="185"/>
      <c r="FJ693" s="185"/>
      <c r="FK693" s="185"/>
      <c r="FL693" s="185"/>
      <c r="FM693" s="185"/>
      <c r="FN693" s="185"/>
      <c r="FO693" s="185"/>
      <c r="FP693" s="185"/>
      <c r="FQ693" s="185"/>
      <c r="FR693" s="185"/>
      <c r="FS693" s="185"/>
      <c r="FT693" s="185"/>
      <c r="FU693" s="185"/>
      <c r="FV693" s="185"/>
      <c r="FW693" s="185"/>
      <c r="FX693" s="185"/>
      <c r="FY693" s="185"/>
      <c r="FZ693" s="185"/>
      <c r="GA693" s="185"/>
      <c r="GB693" s="185"/>
      <c r="GC693" s="185"/>
      <c r="GD693" s="185"/>
      <c r="GE693" s="185"/>
      <c r="GF693" s="185"/>
      <c r="GG693" s="185"/>
      <c r="GH693" s="185"/>
      <c r="GI693" s="185"/>
      <c r="GJ693" s="185"/>
      <c r="GK693" s="185"/>
      <c r="GL693" s="185"/>
      <c r="GM693" s="185"/>
      <c r="GN693" s="185"/>
      <c r="GO693" s="185"/>
      <c r="GP693" s="185"/>
      <c r="GQ693" s="185"/>
      <c r="GR693" s="185"/>
      <c r="GS693" s="185"/>
      <c r="GT693" s="185"/>
      <c r="GU693" s="185"/>
      <c r="GV693" s="185"/>
      <c r="GW693" s="185"/>
      <c r="GX693" s="185"/>
      <c r="GY693" s="185"/>
      <c r="GZ693" s="185"/>
      <c r="HA693" s="185"/>
      <c r="HB693" s="185"/>
      <c r="HC693" s="185"/>
      <c r="HD693" s="185"/>
      <c r="HE693" s="185"/>
      <c r="HF693" s="185"/>
      <c r="HG693" s="185"/>
      <c r="HH693" s="185"/>
      <c r="HI693" s="185"/>
      <c r="HJ693" s="185"/>
      <c r="HK693" s="185"/>
      <c r="HL693" s="185"/>
      <c r="HM693" s="185"/>
      <c r="HN693" s="185"/>
      <c r="HO693" s="185"/>
      <c r="HP693" s="185"/>
      <c r="HQ693" s="185"/>
      <c r="HR693" s="185"/>
      <c r="HS693" s="185"/>
      <c r="HT693" s="185"/>
      <c r="HU693" s="185"/>
      <c r="HV693" s="185"/>
      <c r="HW693" s="185"/>
      <c r="HX693" s="185"/>
      <c r="HY693" s="185"/>
      <c r="HZ693" s="185"/>
      <c r="IA693" s="185"/>
      <c r="IB693" s="185"/>
      <c r="IC693" s="185"/>
      <c r="ID693" s="185"/>
      <c r="IE693" s="185"/>
      <c r="IF693" s="185"/>
      <c r="IG693" s="185"/>
      <c r="IH693" s="185"/>
      <c r="II693" s="185"/>
      <c r="IJ693" s="185"/>
      <c r="IK693" s="185"/>
      <c r="IL693" s="185"/>
      <c r="IM693" s="185"/>
      <c r="IN693" s="185"/>
      <c r="IO693" s="185"/>
      <c r="IP693" s="185"/>
      <c r="IQ693" s="185"/>
      <c r="IR693" s="185"/>
      <c r="IS693" s="185"/>
      <c r="IT693" s="185"/>
      <c r="IU693" s="185"/>
      <c r="IV693" s="185"/>
      <c r="IW693" s="185"/>
      <c r="IX693" s="185"/>
      <c r="IY693" s="185"/>
      <c r="IZ693" s="185"/>
      <c r="JA693" s="185"/>
      <c r="JB693" s="185"/>
      <c r="JC693" s="185"/>
      <c r="JD693" s="185"/>
      <c r="JE693" s="185"/>
      <c r="JF693" s="185"/>
      <c r="JG693" s="185"/>
      <c r="JH693" s="185"/>
      <c r="JI693" s="185"/>
      <c r="JJ693" s="185"/>
      <c r="JK693" s="185"/>
      <c r="JL693" s="185"/>
      <c r="JM693" s="185"/>
      <c r="JN693" s="185"/>
      <c r="JO693" s="185"/>
      <c r="JP693" s="185"/>
      <c r="JQ693" s="185"/>
      <c r="JR693" s="185"/>
      <c r="JS693" s="185"/>
      <c r="JT693" s="185"/>
      <c r="JU693" s="185"/>
      <c r="JV693" s="185"/>
      <c r="JW693" s="185"/>
      <c r="JX693" s="185"/>
      <c r="JY693" s="185"/>
      <c r="JZ693" s="185"/>
      <c r="KA693" s="185"/>
      <c r="KB693" s="185"/>
      <c r="KC693" s="185"/>
      <c r="KD693" s="185"/>
      <c r="KE693" s="185"/>
      <c r="KF693" s="185"/>
      <c r="KG693" s="185"/>
      <c r="KH693" s="185"/>
      <c r="KI693" s="185"/>
      <c r="KJ693" s="185"/>
      <c r="KK693" s="185"/>
      <c r="KL693" s="185"/>
      <c r="KM693" s="185"/>
      <c r="KN693" s="185"/>
      <c r="KO693" s="185"/>
      <c r="KP693" s="185"/>
      <c r="KQ693" s="185"/>
      <c r="KR693" s="185"/>
      <c r="KS693" s="185"/>
      <c r="KT693" s="185"/>
      <c r="KU693" s="185"/>
      <c r="KV693" s="185"/>
      <c r="KW693" s="185"/>
      <c r="KX693" s="185"/>
      <c r="KY693" s="185"/>
      <c r="KZ693" s="185"/>
      <c r="LA693" s="185"/>
      <c r="LB693" s="185"/>
      <c r="LC693" s="185"/>
      <c r="LD693" s="185"/>
      <c r="LE693" s="185"/>
      <c r="LF693" s="185"/>
      <c r="LG693" s="185"/>
      <c r="LH693" s="185"/>
      <c r="LI693" s="185"/>
      <c r="LJ693" s="185"/>
      <c r="LK693" s="185"/>
      <c r="LL693" s="185"/>
      <c r="LM693" s="185"/>
      <c r="LN693" s="185"/>
      <c r="LO693" s="185"/>
      <c r="LP693" s="185"/>
      <c r="LQ693" s="185"/>
      <c r="LR693" s="185"/>
      <c r="LS693" s="185"/>
      <c r="LT693" s="185"/>
      <c r="LU693" s="185"/>
      <c r="LV693" s="185"/>
      <c r="LW693" s="185"/>
      <c r="LX693" s="185"/>
      <c r="LY693" s="185"/>
      <c r="LZ693" s="185"/>
      <c r="MA693" s="185"/>
      <c r="MB693" s="185"/>
      <c r="MC693" s="185"/>
      <c r="MD693" s="185"/>
      <c r="ME693" s="185"/>
      <c r="MF693" s="185"/>
      <c r="MG693" s="185"/>
      <c r="MH693" s="185"/>
      <c r="MI693" s="185"/>
      <c r="MJ693" s="185"/>
      <c r="MK693" s="185"/>
      <c r="ML693" s="185"/>
      <c r="MM693" s="185"/>
      <c r="MN693" s="185"/>
      <c r="MO693" s="185"/>
      <c r="MP693" s="185"/>
      <c r="MQ693" s="185"/>
      <c r="MR693" s="185"/>
      <c r="MS693" s="185"/>
      <c r="MT693" s="185"/>
      <c r="MU693" s="185"/>
      <c r="MV693" s="185"/>
      <c r="MW693" s="185"/>
      <c r="MX693" s="185"/>
      <c r="MY693" s="185"/>
      <c r="MZ693" s="185"/>
      <c r="NA693" s="185"/>
      <c r="NB693" s="185"/>
      <c r="NC693" s="185"/>
      <c r="ND693" s="185"/>
      <c r="NE693" s="185"/>
      <c r="NF693" s="185"/>
      <c r="NG693" s="185"/>
      <c r="NH693" s="185"/>
      <c r="NI693" s="185"/>
      <c r="NJ693" s="185"/>
      <c r="NK693" s="185"/>
      <c r="NL693" s="185"/>
      <c r="NM693" s="185"/>
      <c r="NN693" s="185"/>
      <c r="NO693" s="185"/>
      <c r="NP693" s="185"/>
      <c r="NQ693" s="185"/>
      <c r="NR693" s="185"/>
      <c r="NS693" s="185"/>
      <c r="NT693" s="185"/>
      <c r="NU693" s="185"/>
      <c r="NV693" s="185"/>
      <c r="NW693" s="185"/>
      <c r="NX693" s="185"/>
      <c r="NY693" s="185"/>
      <c r="NZ693" s="185"/>
      <c r="OA693" s="185"/>
      <c r="OB693" s="185"/>
      <c r="OC693" s="185"/>
      <c r="OD693" s="185"/>
      <c r="OE693" s="185"/>
      <c r="OF693" s="185"/>
      <c r="OG693" s="185"/>
      <c r="OH693" s="185"/>
      <c r="OI693" s="185"/>
      <c r="OJ693" s="185"/>
      <c r="OK693" s="185"/>
      <c r="OL693" s="185"/>
      <c r="OM693" s="185"/>
      <c r="ON693" s="185"/>
      <c r="OO693" s="185"/>
      <c r="OP693" s="185"/>
      <c r="OQ693" s="185"/>
      <c r="OR693" s="185"/>
      <c r="OS693" s="185"/>
      <c r="OT693" s="185"/>
      <c r="OU693" s="185"/>
      <c r="OV693" s="185"/>
      <c r="OW693" s="185"/>
      <c r="OX693" s="185"/>
      <c r="OY693" s="185"/>
      <c r="OZ693" s="185"/>
      <c r="PA693" s="185"/>
      <c r="PB693" s="185"/>
      <c r="PC693" s="185"/>
      <c r="PD693" s="185"/>
      <c r="PE693" s="185"/>
      <c r="PF693" s="185"/>
      <c r="PG693" s="185"/>
      <c r="PH693" s="185"/>
      <c r="PI693" s="185"/>
      <c r="PJ693" s="185"/>
      <c r="PK693" s="185"/>
      <c r="PL693" s="185"/>
      <c r="PM693" s="185"/>
      <c r="PN693" s="185"/>
      <c r="PO693" s="185"/>
      <c r="PP693" s="185"/>
      <c r="PQ693" s="185"/>
      <c r="PR693" s="185"/>
      <c r="PS693" s="185"/>
      <c r="PT693" s="185"/>
      <c r="PU693" s="185"/>
      <c r="PV693" s="185"/>
      <c r="PW693" s="185"/>
      <c r="PX693" s="185"/>
      <c r="PY693" s="185"/>
      <c r="PZ693" s="185"/>
      <c r="QA693" s="185"/>
      <c r="QB693" s="185"/>
      <c r="QC693" s="185"/>
      <c r="QD693" s="185"/>
      <c r="QE693" s="185"/>
      <c r="QF693" s="185"/>
      <c r="QG693" s="185"/>
      <c r="QH693" s="185"/>
      <c r="QI693" s="185"/>
      <c r="QJ693" s="185"/>
      <c r="QK693" s="185"/>
      <c r="QL693" s="185"/>
      <c r="QM693" s="185"/>
      <c r="QN693" s="185"/>
      <c r="QO693" s="185"/>
      <c r="QP693" s="185"/>
      <c r="QQ693" s="185"/>
      <c r="QR693" s="185"/>
      <c r="QS693" s="185"/>
      <c r="QT693" s="185"/>
      <c r="QU693" s="185"/>
      <c r="QV693" s="185"/>
      <c r="QW693" s="185"/>
      <c r="QX693" s="185"/>
      <c r="QY693" s="185"/>
      <c r="QZ693" s="185"/>
      <c r="RA693" s="185"/>
      <c r="RB693" s="185"/>
      <c r="RC693" s="185"/>
      <c r="RD693" s="185"/>
      <c r="RE693" s="185"/>
      <c r="RF693" s="185"/>
      <c r="RG693" s="185"/>
      <c r="RH693" s="185"/>
      <c r="RI693" s="185"/>
      <c r="RJ693" s="185"/>
      <c r="RK693" s="185"/>
      <c r="RL693" s="185"/>
      <c r="RM693" s="185"/>
      <c r="RN693" s="185"/>
      <c r="RO693" s="185"/>
      <c r="RP693" s="185"/>
      <c r="RQ693" s="185"/>
      <c r="RR693" s="185"/>
      <c r="RS693" s="185"/>
      <c r="RT693" s="185"/>
      <c r="RU693" s="185"/>
      <c r="RV693" s="185"/>
      <c r="RW693" s="185"/>
      <c r="RX693" s="185"/>
      <c r="RY693" s="185"/>
      <c r="RZ693" s="185"/>
      <c r="SA693" s="185"/>
      <c r="SB693" s="185"/>
      <c r="SC693" s="185"/>
      <c r="SD693" s="185"/>
      <c r="SE693" s="185"/>
      <c r="SF693" s="185"/>
      <c r="SG693" s="185"/>
      <c r="SH693" s="185"/>
      <c r="SI693" s="185"/>
      <c r="SJ693" s="185"/>
      <c r="SK693" s="185"/>
      <c r="SL693" s="185"/>
      <c r="SM693" s="185"/>
      <c r="SN693" s="185"/>
      <c r="SO693" s="185"/>
      <c r="SP693" s="185"/>
      <c r="SQ693" s="185"/>
      <c r="SR693" s="185"/>
      <c r="SS693" s="185"/>
      <c r="ST693" s="185"/>
      <c r="SU693" s="185"/>
      <c r="SV693" s="185"/>
      <c r="SW693" s="185"/>
      <c r="SX693" s="185"/>
      <c r="SY693" s="185"/>
      <c r="SZ693" s="185"/>
      <c r="TA693" s="185"/>
      <c r="TB693" s="185"/>
      <c r="TC693" s="185"/>
      <c r="TD693" s="185"/>
      <c r="TE693" s="185"/>
      <c r="TF693" s="185"/>
      <c r="TG693" s="185"/>
      <c r="TH693" s="185"/>
      <c r="TI693" s="185"/>
    </row>
    <row r="694" spans="1:529" s="79" customFormat="1" ht="27.75" customHeight="1" thickBot="1" x14ac:dyDescent="0.3">
      <c r="A694" s="249">
        <v>13140187</v>
      </c>
      <c r="B694" s="250">
        <v>40969</v>
      </c>
      <c r="C694" s="251" t="s">
        <v>1677</v>
      </c>
      <c r="D694" s="251" t="s">
        <v>1678</v>
      </c>
      <c r="H694" s="252">
        <v>23100</v>
      </c>
      <c r="I694" s="250">
        <v>40990</v>
      </c>
      <c r="J694" s="250" t="s">
        <v>1230</v>
      </c>
      <c r="K694" s="251" t="s">
        <v>380</v>
      </c>
      <c r="L694" s="251"/>
      <c r="M694" s="251" t="s">
        <v>331</v>
      </c>
      <c r="N694" s="251" t="s">
        <v>21</v>
      </c>
      <c r="O694" s="251">
        <v>277619</v>
      </c>
      <c r="P694" s="650"/>
      <c r="Q694" s="650"/>
      <c r="R694" s="650"/>
      <c r="S694" s="650"/>
      <c r="T694" s="716"/>
      <c r="U694" s="251"/>
      <c r="V694" s="251">
        <v>277619</v>
      </c>
      <c r="W694" s="251"/>
      <c r="X694" s="251"/>
      <c r="Y694" s="251"/>
      <c r="Z694" s="251"/>
      <c r="AA694" s="251"/>
      <c r="AB694" s="251"/>
      <c r="AC694" s="251"/>
      <c r="AD694" s="251"/>
      <c r="AE694" s="251"/>
      <c r="AF694" s="251"/>
      <c r="AG694" s="251"/>
      <c r="AH694" s="251"/>
      <c r="AI694" s="251" t="s">
        <v>2549</v>
      </c>
      <c r="AJ694" s="251" t="s">
        <v>2550</v>
      </c>
      <c r="AK694" s="458"/>
      <c r="AL694" s="558"/>
      <c r="AM694" s="13"/>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c r="CM694" s="185"/>
      <c r="CN694" s="185"/>
      <c r="CO694" s="185"/>
      <c r="CP694" s="185"/>
      <c r="CQ694" s="185"/>
      <c r="CR694" s="185"/>
      <c r="CS694" s="185"/>
      <c r="CT694" s="185"/>
      <c r="CU694" s="185"/>
      <c r="CV694" s="185"/>
      <c r="CW694" s="185"/>
      <c r="CX694" s="185"/>
      <c r="CY694" s="185"/>
      <c r="CZ694" s="185"/>
      <c r="DA694" s="185"/>
      <c r="DB694" s="185"/>
      <c r="DC694" s="185"/>
      <c r="DD694" s="185"/>
      <c r="DE694" s="185"/>
      <c r="DF694" s="185"/>
      <c r="DG694" s="185"/>
      <c r="DH694" s="185"/>
      <c r="DI694" s="185"/>
      <c r="DJ694" s="185"/>
      <c r="DK694" s="185"/>
      <c r="DL694" s="185"/>
      <c r="DM694" s="185"/>
      <c r="DN694" s="185"/>
      <c r="DO694" s="185"/>
      <c r="DP694" s="185"/>
      <c r="DQ694" s="185"/>
      <c r="DR694" s="185"/>
      <c r="DS694" s="185"/>
      <c r="DT694" s="185"/>
      <c r="DU694" s="185"/>
      <c r="DV694" s="185"/>
      <c r="DW694" s="185"/>
      <c r="DX694" s="185"/>
      <c r="DY694" s="185"/>
      <c r="DZ694" s="185"/>
      <c r="EA694" s="185"/>
      <c r="EB694" s="185"/>
      <c r="EC694" s="185"/>
      <c r="ED694" s="185"/>
      <c r="EE694" s="185"/>
      <c r="EF694" s="185"/>
      <c r="EG694" s="185"/>
      <c r="EH694" s="185"/>
      <c r="EI694" s="185"/>
      <c r="EJ694" s="185"/>
      <c r="EK694" s="185"/>
      <c r="EL694" s="185"/>
      <c r="EM694" s="185"/>
      <c r="EN694" s="185"/>
      <c r="EO694" s="185"/>
      <c r="EP694" s="185"/>
      <c r="EQ694" s="185"/>
      <c r="ER694" s="185"/>
      <c r="ES694" s="185"/>
      <c r="ET694" s="185"/>
      <c r="EU694" s="185"/>
      <c r="EV694" s="185"/>
      <c r="EW694" s="185"/>
      <c r="EX694" s="185"/>
      <c r="EY694" s="185"/>
      <c r="EZ694" s="185"/>
      <c r="FA694" s="185"/>
      <c r="FB694" s="185"/>
      <c r="FC694" s="185"/>
      <c r="FD694" s="185"/>
      <c r="FE694" s="185"/>
      <c r="FF694" s="185"/>
      <c r="FG694" s="185"/>
      <c r="FH694" s="185"/>
      <c r="FI694" s="185"/>
      <c r="FJ694" s="185"/>
      <c r="FK694" s="185"/>
      <c r="FL694" s="185"/>
      <c r="FM694" s="185"/>
      <c r="FN694" s="185"/>
      <c r="FO694" s="185"/>
      <c r="FP694" s="185"/>
      <c r="FQ694" s="185"/>
      <c r="FR694" s="185"/>
      <c r="FS694" s="185"/>
      <c r="FT694" s="185"/>
      <c r="FU694" s="185"/>
      <c r="FV694" s="185"/>
      <c r="FW694" s="185"/>
      <c r="FX694" s="185"/>
      <c r="FY694" s="185"/>
      <c r="FZ694" s="185"/>
      <c r="GA694" s="185"/>
      <c r="GB694" s="185"/>
      <c r="GC694" s="185"/>
      <c r="GD694" s="185"/>
      <c r="GE694" s="185"/>
      <c r="GF694" s="185"/>
      <c r="GG694" s="185"/>
      <c r="GH694" s="185"/>
      <c r="GI694" s="185"/>
      <c r="GJ694" s="185"/>
      <c r="GK694" s="185"/>
      <c r="GL694" s="185"/>
      <c r="GM694" s="185"/>
      <c r="GN694" s="185"/>
      <c r="GO694" s="185"/>
      <c r="GP694" s="185"/>
      <c r="GQ694" s="185"/>
      <c r="GR694" s="185"/>
      <c r="GS694" s="185"/>
      <c r="GT694" s="185"/>
      <c r="GU694" s="185"/>
      <c r="GV694" s="185"/>
      <c r="GW694" s="185"/>
      <c r="GX694" s="185"/>
      <c r="GY694" s="185"/>
      <c r="GZ694" s="185"/>
      <c r="HA694" s="185"/>
      <c r="HB694" s="185"/>
      <c r="HC694" s="185"/>
      <c r="HD694" s="185"/>
      <c r="HE694" s="185"/>
      <c r="HF694" s="185"/>
      <c r="HG694" s="185"/>
      <c r="HH694" s="185"/>
      <c r="HI694" s="185"/>
      <c r="HJ694" s="185"/>
      <c r="HK694" s="185"/>
      <c r="HL694" s="185"/>
      <c r="HM694" s="185"/>
      <c r="HN694" s="185"/>
      <c r="HO694" s="185"/>
      <c r="HP694" s="185"/>
      <c r="HQ694" s="185"/>
      <c r="HR694" s="185"/>
      <c r="HS694" s="185"/>
      <c r="HT694" s="185"/>
      <c r="HU694" s="185"/>
      <c r="HV694" s="185"/>
      <c r="HW694" s="185"/>
      <c r="HX694" s="185"/>
      <c r="HY694" s="185"/>
      <c r="HZ694" s="185"/>
      <c r="IA694" s="185"/>
      <c r="IB694" s="185"/>
      <c r="IC694" s="185"/>
      <c r="ID694" s="185"/>
      <c r="IE694" s="185"/>
      <c r="IF694" s="185"/>
      <c r="IG694" s="185"/>
      <c r="IH694" s="185"/>
      <c r="II694" s="185"/>
      <c r="IJ694" s="185"/>
      <c r="IK694" s="185"/>
      <c r="IL694" s="185"/>
      <c r="IM694" s="185"/>
      <c r="IN694" s="185"/>
      <c r="IO694" s="185"/>
      <c r="IP694" s="185"/>
      <c r="IQ694" s="185"/>
      <c r="IR694" s="185"/>
      <c r="IS694" s="185"/>
      <c r="IT694" s="185"/>
      <c r="IU694" s="185"/>
      <c r="IV694" s="185"/>
      <c r="IW694" s="185"/>
      <c r="IX694" s="185"/>
      <c r="IY694" s="185"/>
      <c r="IZ694" s="185"/>
      <c r="JA694" s="185"/>
      <c r="JB694" s="185"/>
      <c r="JC694" s="185"/>
      <c r="JD694" s="185"/>
      <c r="JE694" s="185"/>
      <c r="JF694" s="185"/>
      <c r="JG694" s="185"/>
      <c r="JH694" s="185"/>
      <c r="JI694" s="185"/>
      <c r="JJ694" s="185"/>
      <c r="JK694" s="185"/>
      <c r="JL694" s="185"/>
      <c r="JM694" s="185"/>
      <c r="JN694" s="185"/>
      <c r="JO694" s="185"/>
      <c r="JP694" s="185"/>
      <c r="JQ694" s="185"/>
      <c r="JR694" s="185"/>
      <c r="JS694" s="185"/>
      <c r="JT694" s="185"/>
      <c r="JU694" s="185"/>
      <c r="JV694" s="185"/>
      <c r="JW694" s="185"/>
      <c r="JX694" s="185"/>
      <c r="JY694" s="185"/>
      <c r="JZ694" s="185"/>
      <c r="KA694" s="185"/>
      <c r="KB694" s="185"/>
      <c r="KC694" s="185"/>
      <c r="KD694" s="185"/>
      <c r="KE694" s="185"/>
      <c r="KF694" s="185"/>
      <c r="KG694" s="185"/>
      <c r="KH694" s="185"/>
      <c r="KI694" s="185"/>
      <c r="KJ694" s="185"/>
      <c r="KK694" s="185"/>
      <c r="KL694" s="185"/>
      <c r="KM694" s="185"/>
      <c r="KN694" s="185"/>
      <c r="KO694" s="185"/>
      <c r="KP694" s="185"/>
      <c r="KQ694" s="185"/>
      <c r="KR694" s="185"/>
      <c r="KS694" s="185"/>
      <c r="KT694" s="185"/>
      <c r="KU694" s="185"/>
      <c r="KV694" s="185"/>
      <c r="KW694" s="185"/>
      <c r="KX694" s="185"/>
      <c r="KY694" s="185"/>
      <c r="KZ694" s="185"/>
      <c r="LA694" s="185"/>
      <c r="LB694" s="185"/>
      <c r="LC694" s="185"/>
      <c r="LD694" s="185"/>
      <c r="LE694" s="185"/>
      <c r="LF694" s="185"/>
      <c r="LG694" s="185"/>
      <c r="LH694" s="185"/>
      <c r="LI694" s="185"/>
      <c r="LJ694" s="185"/>
      <c r="LK694" s="185"/>
      <c r="LL694" s="185"/>
      <c r="LM694" s="185"/>
      <c r="LN694" s="185"/>
      <c r="LO694" s="185"/>
      <c r="LP694" s="185"/>
      <c r="LQ694" s="185"/>
      <c r="LR694" s="185"/>
      <c r="LS694" s="185"/>
      <c r="LT694" s="185"/>
      <c r="LU694" s="185"/>
      <c r="LV694" s="185"/>
      <c r="LW694" s="185"/>
      <c r="LX694" s="185"/>
      <c r="LY694" s="185"/>
      <c r="LZ694" s="185"/>
      <c r="MA694" s="185"/>
      <c r="MB694" s="185"/>
      <c r="MC694" s="185"/>
      <c r="MD694" s="185"/>
      <c r="ME694" s="185"/>
      <c r="MF694" s="185"/>
      <c r="MG694" s="185"/>
      <c r="MH694" s="185"/>
      <c r="MI694" s="185"/>
      <c r="MJ694" s="185"/>
      <c r="MK694" s="185"/>
      <c r="ML694" s="185"/>
      <c r="MM694" s="185"/>
      <c r="MN694" s="185"/>
      <c r="MO694" s="185"/>
      <c r="MP694" s="185"/>
      <c r="MQ694" s="185"/>
      <c r="MR694" s="185"/>
      <c r="MS694" s="185"/>
      <c r="MT694" s="185"/>
      <c r="MU694" s="185"/>
      <c r="MV694" s="185"/>
      <c r="MW694" s="185"/>
      <c r="MX694" s="185"/>
      <c r="MY694" s="185"/>
      <c r="MZ694" s="185"/>
      <c r="NA694" s="185"/>
      <c r="NB694" s="185"/>
      <c r="NC694" s="185"/>
      <c r="ND694" s="185"/>
      <c r="NE694" s="185"/>
      <c r="NF694" s="185"/>
      <c r="NG694" s="185"/>
      <c r="NH694" s="185"/>
      <c r="NI694" s="185"/>
      <c r="NJ694" s="185"/>
      <c r="NK694" s="185"/>
      <c r="NL694" s="185"/>
      <c r="NM694" s="185"/>
      <c r="NN694" s="185"/>
      <c r="NO694" s="185"/>
      <c r="NP694" s="185"/>
      <c r="NQ694" s="185"/>
      <c r="NR694" s="185"/>
      <c r="NS694" s="185"/>
      <c r="NT694" s="185"/>
      <c r="NU694" s="185"/>
      <c r="NV694" s="185"/>
      <c r="NW694" s="185"/>
      <c r="NX694" s="185"/>
      <c r="NY694" s="185"/>
      <c r="NZ694" s="185"/>
      <c r="OA694" s="185"/>
      <c r="OB694" s="185"/>
      <c r="OC694" s="185"/>
      <c r="OD694" s="185"/>
      <c r="OE694" s="185"/>
      <c r="OF694" s="185"/>
      <c r="OG694" s="185"/>
      <c r="OH694" s="185"/>
      <c r="OI694" s="185"/>
      <c r="OJ694" s="185"/>
      <c r="OK694" s="185"/>
      <c r="OL694" s="185"/>
      <c r="OM694" s="185"/>
      <c r="ON694" s="185"/>
      <c r="OO694" s="185"/>
      <c r="OP694" s="185"/>
      <c r="OQ694" s="185"/>
      <c r="OR694" s="185"/>
      <c r="OS694" s="185"/>
      <c r="OT694" s="185"/>
      <c r="OU694" s="185"/>
      <c r="OV694" s="185"/>
      <c r="OW694" s="185"/>
      <c r="OX694" s="185"/>
      <c r="OY694" s="185"/>
      <c r="OZ694" s="185"/>
      <c r="PA694" s="185"/>
      <c r="PB694" s="185"/>
      <c r="PC694" s="185"/>
      <c r="PD694" s="185"/>
      <c r="PE694" s="185"/>
      <c r="PF694" s="185"/>
      <c r="PG694" s="185"/>
      <c r="PH694" s="185"/>
      <c r="PI694" s="185"/>
      <c r="PJ694" s="185"/>
      <c r="PK694" s="185"/>
      <c r="PL694" s="185"/>
      <c r="PM694" s="185"/>
      <c r="PN694" s="185"/>
      <c r="PO694" s="185"/>
      <c r="PP694" s="185"/>
      <c r="PQ694" s="185"/>
      <c r="PR694" s="185"/>
      <c r="PS694" s="185"/>
      <c r="PT694" s="185"/>
      <c r="PU694" s="185"/>
      <c r="PV694" s="185"/>
      <c r="PW694" s="185"/>
      <c r="PX694" s="185"/>
      <c r="PY694" s="185"/>
      <c r="PZ694" s="185"/>
      <c r="QA694" s="185"/>
      <c r="QB694" s="185"/>
      <c r="QC694" s="185"/>
      <c r="QD694" s="185"/>
      <c r="QE694" s="185"/>
      <c r="QF694" s="185"/>
      <c r="QG694" s="185"/>
      <c r="QH694" s="185"/>
      <c r="QI694" s="185"/>
      <c r="QJ694" s="185"/>
      <c r="QK694" s="185"/>
      <c r="QL694" s="185"/>
      <c r="QM694" s="185"/>
      <c r="QN694" s="185"/>
      <c r="QO694" s="185"/>
      <c r="QP694" s="185"/>
      <c r="QQ694" s="185"/>
      <c r="QR694" s="185"/>
      <c r="QS694" s="185"/>
      <c r="QT694" s="185"/>
      <c r="QU694" s="185"/>
      <c r="QV694" s="185"/>
      <c r="QW694" s="185"/>
      <c r="QX694" s="185"/>
      <c r="QY694" s="185"/>
      <c r="QZ694" s="185"/>
      <c r="RA694" s="185"/>
      <c r="RB694" s="185"/>
      <c r="RC694" s="185"/>
      <c r="RD694" s="185"/>
      <c r="RE694" s="185"/>
      <c r="RF694" s="185"/>
      <c r="RG694" s="185"/>
      <c r="RH694" s="185"/>
      <c r="RI694" s="185"/>
      <c r="RJ694" s="185"/>
      <c r="RK694" s="185"/>
      <c r="RL694" s="185"/>
      <c r="RM694" s="185"/>
      <c r="RN694" s="185"/>
      <c r="RO694" s="185"/>
      <c r="RP694" s="185"/>
      <c r="RQ694" s="185"/>
      <c r="RR694" s="185"/>
      <c r="RS694" s="185"/>
      <c r="RT694" s="185"/>
      <c r="RU694" s="185"/>
      <c r="RV694" s="185"/>
      <c r="RW694" s="185"/>
      <c r="RX694" s="185"/>
      <c r="RY694" s="185"/>
      <c r="RZ694" s="185"/>
      <c r="SA694" s="185"/>
      <c r="SB694" s="185"/>
      <c r="SC694" s="185"/>
      <c r="SD694" s="185"/>
      <c r="SE694" s="185"/>
      <c r="SF694" s="185"/>
      <c r="SG694" s="185"/>
      <c r="SH694" s="185"/>
      <c r="SI694" s="185"/>
      <c r="SJ694" s="185"/>
      <c r="SK694" s="185"/>
      <c r="SL694" s="185"/>
      <c r="SM694" s="185"/>
      <c r="SN694" s="185"/>
      <c r="SO694" s="185"/>
      <c r="SP694" s="185"/>
      <c r="SQ694" s="185"/>
      <c r="SR694" s="185"/>
      <c r="SS694" s="185"/>
      <c r="ST694" s="185"/>
      <c r="SU694" s="185"/>
      <c r="SV694" s="185"/>
      <c r="SW694" s="185"/>
      <c r="SX694" s="185"/>
      <c r="SY694" s="185"/>
      <c r="SZ694" s="185"/>
      <c r="TA694" s="185"/>
      <c r="TB694" s="185"/>
      <c r="TC694" s="185"/>
      <c r="TD694" s="185"/>
      <c r="TE694" s="185"/>
      <c r="TF694" s="185"/>
      <c r="TG694" s="185"/>
      <c r="TH694" s="185"/>
      <c r="TI694" s="185"/>
    </row>
    <row r="695" spans="1:529" s="79" customFormat="1" ht="27.75" customHeight="1" x14ac:dyDescent="0.25">
      <c r="A695" s="358" t="s">
        <v>315</v>
      </c>
      <c r="B695" s="359">
        <v>40977</v>
      </c>
      <c r="C695" s="265" t="s">
        <v>1664</v>
      </c>
      <c r="D695" s="265" t="s">
        <v>4267</v>
      </c>
      <c r="E695" s="265"/>
      <c r="F695" s="265"/>
      <c r="G695" s="265"/>
      <c r="H695" s="358" t="s">
        <v>1679</v>
      </c>
      <c r="I695" s="359">
        <v>40994</v>
      </c>
      <c r="J695" s="359">
        <v>43168</v>
      </c>
      <c r="K695" s="265" t="s">
        <v>365</v>
      </c>
      <c r="L695" s="265"/>
      <c r="M695" s="265" t="s">
        <v>364</v>
      </c>
      <c r="N695" s="265" t="s">
        <v>25</v>
      </c>
      <c r="O695" s="265">
        <v>1870268</v>
      </c>
      <c r="P695" s="265" t="s">
        <v>3296</v>
      </c>
      <c r="Q695" s="265"/>
      <c r="R695" s="265"/>
      <c r="S695" s="265"/>
      <c r="T695" s="719"/>
      <c r="U695" s="265"/>
      <c r="V695" s="265">
        <v>1870268</v>
      </c>
      <c r="W695" s="265"/>
      <c r="X695" s="265"/>
      <c r="Y695" s="265"/>
      <c r="Z695" s="265"/>
      <c r="AA695" s="265"/>
      <c r="AB695" s="265"/>
      <c r="AC695" s="265"/>
      <c r="AD695" s="265"/>
      <c r="AE695" s="265"/>
      <c r="AF695" s="265"/>
      <c r="AG695" s="265"/>
      <c r="AH695" s="265"/>
      <c r="AI695" s="265" t="s">
        <v>2551</v>
      </c>
      <c r="AJ695" s="265" t="s">
        <v>2552</v>
      </c>
      <c r="AK695" s="398"/>
      <c r="AL695" s="398" t="s">
        <v>4622</v>
      </c>
      <c r="AM695" s="13"/>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c r="CM695" s="185"/>
      <c r="CN695" s="185"/>
      <c r="CO695" s="185"/>
      <c r="CP695" s="185"/>
      <c r="CQ695" s="185"/>
      <c r="CR695" s="185"/>
      <c r="CS695" s="185"/>
      <c r="CT695" s="185"/>
      <c r="CU695" s="185"/>
      <c r="CV695" s="185"/>
      <c r="CW695" s="185"/>
      <c r="CX695" s="185"/>
      <c r="CY695" s="185"/>
      <c r="CZ695" s="185"/>
      <c r="DA695" s="185"/>
      <c r="DB695" s="185"/>
      <c r="DC695" s="185"/>
      <c r="DD695" s="185"/>
      <c r="DE695" s="185"/>
      <c r="DF695" s="185"/>
      <c r="DG695" s="185"/>
      <c r="DH695" s="185"/>
      <c r="DI695" s="185"/>
      <c r="DJ695" s="185"/>
      <c r="DK695" s="185"/>
      <c r="DL695" s="185"/>
      <c r="DM695" s="185"/>
      <c r="DN695" s="185"/>
      <c r="DO695" s="185"/>
      <c r="DP695" s="185"/>
      <c r="DQ695" s="185"/>
      <c r="DR695" s="185"/>
      <c r="DS695" s="185"/>
      <c r="DT695" s="185"/>
      <c r="DU695" s="185"/>
      <c r="DV695" s="185"/>
      <c r="DW695" s="185"/>
      <c r="DX695" s="185"/>
      <c r="DY695" s="185"/>
      <c r="DZ695" s="185"/>
      <c r="EA695" s="185"/>
      <c r="EB695" s="185"/>
      <c r="EC695" s="185"/>
      <c r="ED695" s="185"/>
      <c r="EE695" s="185"/>
      <c r="EF695" s="185"/>
      <c r="EG695" s="185"/>
      <c r="EH695" s="185"/>
      <c r="EI695" s="185"/>
      <c r="EJ695" s="185"/>
      <c r="EK695" s="185"/>
      <c r="EL695" s="185"/>
      <c r="EM695" s="185"/>
      <c r="EN695" s="185"/>
      <c r="EO695" s="185"/>
      <c r="EP695" s="185"/>
      <c r="EQ695" s="185"/>
      <c r="ER695" s="185"/>
      <c r="ES695" s="185"/>
      <c r="ET695" s="185"/>
      <c r="EU695" s="185"/>
      <c r="EV695" s="185"/>
      <c r="EW695" s="185"/>
      <c r="EX695" s="185"/>
      <c r="EY695" s="185"/>
      <c r="EZ695" s="185"/>
      <c r="FA695" s="185"/>
      <c r="FB695" s="185"/>
      <c r="FC695" s="185"/>
      <c r="FD695" s="185"/>
      <c r="FE695" s="185"/>
      <c r="FF695" s="185"/>
      <c r="FG695" s="185"/>
      <c r="FH695" s="185"/>
      <c r="FI695" s="185"/>
      <c r="FJ695" s="185"/>
      <c r="FK695" s="185"/>
      <c r="FL695" s="185"/>
      <c r="FM695" s="185"/>
      <c r="FN695" s="185"/>
      <c r="FO695" s="185"/>
      <c r="FP695" s="185"/>
      <c r="FQ695" s="185"/>
      <c r="FR695" s="185"/>
      <c r="FS695" s="185"/>
      <c r="FT695" s="185"/>
      <c r="FU695" s="185"/>
      <c r="FV695" s="185"/>
      <c r="FW695" s="185"/>
      <c r="FX695" s="185"/>
      <c r="FY695" s="185"/>
      <c r="FZ695" s="185"/>
      <c r="GA695" s="185"/>
      <c r="GB695" s="185"/>
      <c r="GC695" s="185"/>
      <c r="GD695" s="185"/>
      <c r="GE695" s="185"/>
      <c r="GF695" s="185"/>
      <c r="GG695" s="185"/>
      <c r="GH695" s="185"/>
      <c r="GI695" s="185"/>
      <c r="GJ695" s="185"/>
      <c r="GK695" s="185"/>
      <c r="GL695" s="185"/>
      <c r="GM695" s="185"/>
      <c r="GN695" s="185"/>
      <c r="GO695" s="185"/>
      <c r="GP695" s="185"/>
      <c r="GQ695" s="185"/>
      <c r="GR695" s="185"/>
      <c r="GS695" s="185"/>
      <c r="GT695" s="185"/>
      <c r="GU695" s="185"/>
      <c r="GV695" s="185"/>
      <c r="GW695" s="185"/>
      <c r="GX695" s="185"/>
      <c r="GY695" s="185"/>
      <c r="GZ695" s="185"/>
      <c r="HA695" s="185"/>
      <c r="HB695" s="185"/>
      <c r="HC695" s="185"/>
      <c r="HD695" s="185"/>
      <c r="HE695" s="185"/>
      <c r="HF695" s="185"/>
      <c r="HG695" s="185"/>
      <c r="HH695" s="185"/>
      <c r="HI695" s="185"/>
      <c r="HJ695" s="185"/>
      <c r="HK695" s="185"/>
      <c r="HL695" s="185"/>
      <c r="HM695" s="185"/>
      <c r="HN695" s="185"/>
      <c r="HO695" s="185"/>
      <c r="HP695" s="185"/>
      <c r="HQ695" s="185"/>
      <c r="HR695" s="185"/>
      <c r="HS695" s="185"/>
      <c r="HT695" s="185"/>
      <c r="HU695" s="185"/>
      <c r="HV695" s="185"/>
      <c r="HW695" s="185"/>
      <c r="HX695" s="185"/>
      <c r="HY695" s="185"/>
      <c r="HZ695" s="185"/>
      <c r="IA695" s="185"/>
      <c r="IB695" s="185"/>
      <c r="IC695" s="185"/>
      <c r="ID695" s="185"/>
      <c r="IE695" s="185"/>
      <c r="IF695" s="185"/>
      <c r="IG695" s="185"/>
      <c r="IH695" s="185"/>
      <c r="II695" s="185"/>
      <c r="IJ695" s="185"/>
      <c r="IK695" s="185"/>
      <c r="IL695" s="185"/>
      <c r="IM695" s="185"/>
      <c r="IN695" s="185"/>
      <c r="IO695" s="185"/>
      <c r="IP695" s="185"/>
      <c r="IQ695" s="185"/>
      <c r="IR695" s="185"/>
      <c r="IS695" s="185"/>
      <c r="IT695" s="185"/>
      <c r="IU695" s="185"/>
      <c r="IV695" s="185"/>
      <c r="IW695" s="185"/>
      <c r="IX695" s="185"/>
      <c r="IY695" s="185"/>
      <c r="IZ695" s="185"/>
      <c r="JA695" s="185"/>
      <c r="JB695" s="185"/>
      <c r="JC695" s="185"/>
      <c r="JD695" s="185"/>
      <c r="JE695" s="185"/>
      <c r="JF695" s="185"/>
      <c r="JG695" s="185"/>
      <c r="JH695" s="185"/>
      <c r="JI695" s="185"/>
      <c r="JJ695" s="185"/>
      <c r="JK695" s="185"/>
      <c r="JL695" s="185"/>
      <c r="JM695" s="185"/>
      <c r="JN695" s="185"/>
      <c r="JO695" s="185"/>
      <c r="JP695" s="185"/>
      <c r="JQ695" s="185"/>
      <c r="JR695" s="185"/>
      <c r="JS695" s="185"/>
      <c r="JT695" s="185"/>
      <c r="JU695" s="185"/>
      <c r="JV695" s="185"/>
      <c r="JW695" s="185"/>
      <c r="JX695" s="185"/>
      <c r="JY695" s="185"/>
      <c r="JZ695" s="185"/>
      <c r="KA695" s="185"/>
      <c r="KB695" s="185"/>
      <c r="KC695" s="185"/>
      <c r="KD695" s="185"/>
      <c r="KE695" s="185"/>
      <c r="KF695" s="185"/>
      <c r="KG695" s="185"/>
      <c r="KH695" s="185"/>
      <c r="KI695" s="185"/>
      <c r="KJ695" s="185"/>
      <c r="KK695" s="185"/>
      <c r="KL695" s="185"/>
      <c r="KM695" s="185"/>
      <c r="KN695" s="185"/>
      <c r="KO695" s="185"/>
      <c r="KP695" s="185"/>
      <c r="KQ695" s="185"/>
      <c r="KR695" s="185"/>
      <c r="KS695" s="185"/>
      <c r="KT695" s="185"/>
      <c r="KU695" s="185"/>
      <c r="KV695" s="185"/>
      <c r="KW695" s="185"/>
      <c r="KX695" s="185"/>
      <c r="KY695" s="185"/>
      <c r="KZ695" s="185"/>
      <c r="LA695" s="185"/>
      <c r="LB695" s="185"/>
      <c r="LC695" s="185"/>
      <c r="LD695" s="185"/>
      <c r="LE695" s="185"/>
      <c r="LF695" s="185"/>
      <c r="LG695" s="185"/>
      <c r="LH695" s="185"/>
      <c r="LI695" s="185"/>
      <c r="LJ695" s="185"/>
      <c r="LK695" s="185"/>
      <c r="LL695" s="185"/>
      <c r="LM695" s="185"/>
      <c r="LN695" s="185"/>
      <c r="LO695" s="185"/>
      <c r="LP695" s="185"/>
      <c r="LQ695" s="185"/>
      <c r="LR695" s="185"/>
      <c r="LS695" s="185"/>
      <c r="LT695" s="185"/>
      <c r="LU695" s="185"/>
      <c r="LV695" s="185"/>
      <c r="LW695" s="185"/>
      <c r="LX695" s="185"/>
      <c r="LY695" s="185"/>
      <c r="LZ695" s="185"/>
      <c r="MA695" s="185"/>
      <c r="MB695" s="185"/>
      <c r="MC695" s="185"/>
      <c r="MD695" s="185"/>
      <c r="ME695" s="185"/>
      <c r="MF695" s="185"/>
      <c r="MG695" s="185"/>
      <c r="MH695" s="185"/>
      <c r="MI695" s="185"/>
      <c r="MJ695" s="185"/>
      <c r="MK695" s="185"/>
      <c r="ML695" s="185"/>
      <c r="MM695" s="185"/>
      <c r="MN695" s="185"/>
      <c r="MO695" s="185"/>
      <c r="MP695" s="185"/>
      <c r="MQ695" s="185"/>
      <c r="MR695" s="185"/>
      <c r="MS695" s="185"/>
      <c r="MT695" s="185"/>
      <c r="MU695" s="185"/>
      <c r="MV695" s="185"/>
      <c r="MW695" s="185"/>
      <c r="MX695" s="185"/>
      <c r="MY695" s="185"/>
      <c r="MZ695" s="185"/>
      <c r="NA695" s="185"/>
      <c r="NB695" s="185"/>
      <c r="NC695" s="185"/>
      <c r="ND695" s="185"/>
      <c r="NE695" s="185"/>
      <c r="NF695" s="185"/>
      <c r="NG695" s="185"/>
      <c r="NH695" s="185"/>
      <c r="NI695" s="185"/>
      <c r="NJ695" s="185"/>
      <c r="NK695" s="185"/>
      <c r="NL695" s="185"/>
      <c r="NM695" s="185"/>
      <c r="NN695" s="185"/>
      <c r="NO695" s="185"/>
      <c r="NP695" s="185"/>
      <c r="NQ695" s="185"/>
      <c r="NR695" s="185"/>
      <c r="NS695" s="185"/>
      <c r="NT695" s="185"/>
      <c r="NU695" s="185"/>
      <c r="NV695" s="185"/>
      <c r="NW695" s="185"/>
      <c r="NX695" s="185"/>
      <c r="NY695" s="185"/>
      <c r="NZ695" s="185"/>
      <c r="OA695" s="185"/>
      <c r="OB695" s="185"/>
      <c r="OC695" s="185"/>
      <c r="OD695" s="185"/>
      <c r="OE695" s="185"/>
      <c r="OF695" s="185"/>
      <c r="OG695" s="185"/>
      <c r="OH695" s="185"/>
      <c r="OI695" s="185"/>
      <c r="OJ695" s="185"/>
      <c r="OK695" s="185"/>
      <c r="OL695" s="185"/>
      <c r="OM695" s="185"/>
      <c r="ON695" s="185"/>
      <c r="OO695" s="185"/>
      <c r="OP695" s="185"/>
      <c r="OQ695" s="185"/>
      <c r="OR695" s="185"/>
      <c r="OS695" s="185"/>
      <c r="OT695" s="185"/>
      <c r="OU695" s="185"/>
      <c r="OV695" s="185"/>
      <c r="OW695" s="185"/>
      <c r="OX695" s="185"/>
      <c r="OY695" s="185"/>
      <c r="OZ695" s="185"/>
      <c r="PA695" s="185"/>
      <c r="PB695" s="185"/>
      <c r="PC695" s="185"/>
      <c r="PD695" s="185"/>
      <c r="PE695" s="185"/>
      <c r="PF695" s="185"/>
      <c r="PG695" s="185"/>
      <c r="PH695" s="185"/>
      <c r="PI695" s="185"/>
      <c r="PJ695" s="185"/>
      <c r="PK695" s="185"/>
      <c r="PL695" s="185"/>
      <c r="PM695" s="185"/>
      <c r="PN695" s="185"/>
      <c r="PO695" s="185"/>
      <c r="PP695" s="185"/>
      <c r="PQ695" s="185"/>
      <c r="PR695" s="185"/>
      <c r="PS695" s="185"/>
      <c r="PT695" s="185"/>
      <c r="PU695" s="185"/>
      <c r="PV695" s="185"/>
      <c r="PW695" s="185"/>
      <c r="PX695" s="185"/>
      <c r="PY695" s="185"/>
      <c r="PZ695" s="185"/>
      <c r="QA695" s="185"/>
      <c r="QB695" s="185"/>
      <c r="QC695" s="185"/>
      <c r="QD695" s="185"/>
      <c r="QE695" s="185"/>
      <c r="QF695" s="185"/>
      <c r="QG695" s="185"/>
      <c r="QH695" s="185"/>
      <c r="QI695" s="185"/>
      <c r="QJ695" s="185"/>
      <c r="QK695" s="185"/>
      <c r="QL695" s="185"/>
      <c r="QM695" s="185"/>
      <c r="QN695" s="185"/>
      <c r="QO695" s="185"/>
      <c r="QP695" s="185"/>
      <c r="QQ695" s="185"/>
      <c r="QR695" s="185"/>
      <c r="QS695" s="185"/>
      <c r="QT695" s="185"/>
      <c r="QU695" s="185"/>
      <c r="QV695" s="185"/>
      <c r="QW695" s="185"/>
      <c r="QX695" s="185"/>
      <c r="QY695" s="185"/>
      <c r="QZ695" s="185"/>
      <c r="RA695" s="185"/>
      <c r="RB695" s="185"/>
      <c r="RC695" s="185"/>
      <c r="RD695" s="185"/>
      <c r="RE695" s="185"/>
      <c r="RF695" s="185"/>
      <c r="RG695" s="185"/>
      <c r="RH695" s="185"/>
      <c r="RI695" s="185"/>
      <c r="RJ695" s="185"/>
      <c r="RK695" s="185"/>
      <c r="RL695" s="185"/>
      <c r="RM695" s="185"/>
      <c r="RN695" s="185"/>
      <c r="RO695" s="185"/>
      <c r="RP695" s="185"/>
      <c r="RQ695" s="185"/>
      <c r="RR695" s="185"/>
      <c r="RS695" s="185"/>
      <c r="RT695" s="185"/>
      <c r="RU695" s="185"/>
      <c r="RV695" s="185"/>
      <c r="RW695" s="185"/>
      <c r="RX695" s="185"/>
      <c r="RY695" s="185"/>
      <c r="RZ695" s="185"/>
      <c r="SA695" s="185"/>
      <c r="SB695" s="185"/>
      <c r="SC695" s="185"/>
      <c r="SD695" s="185"/>
      <c r="SE695" s="185"/>
      <c r="SF695" s="185"/>
      <c r="SG695" s="185"/>
      <c r="SH695" s="185"/>
      <c r="SI695" s="185"/>
      <c r="SJ695" s="185"/>
      <c r="SK695" s="185"/>
      <c r="SL695" s="185"/>
      <c r="SM695" s="185"/>
      <c r="SN695" s="185"/>
      <c r="SO695" s="185"/>
      <c r="SP695" s="185"/>
      <c r="SQ695" s="185"/>
      <c r="SR695" s="185"/>
      <c r="SS695" s="185"/>
      <c r="ST695" s="185"/>
      <c r="SU695" s="185"/>
      <c r="SV695" s="185"/>
      <c r="SW695" s="185"/>
      <c r="SX695" s="185"/>
      <c r="SY695" s="185"/>
      <c r="SZ695" s="185"/>
      <c r="TA695" s="185"/>
      <c r="TB695" s="185"/>
      <c r="TC695" s="185"/>
      <c r="TD695" s="185"/>
      <c r="TE695" s="185"/>
      <c r="TF695" s="185"/>
      <c r="TG695" s="185"/>
      <c r="TH695" s="185"/>
      <c r="TI695" s="185"/>
    </row>
    <row r="696" spans="1:529" s="185" customFormat="1" ht="51.75" customHeight="1" x14ac:dyDescent="0.25">
      <c r="A696" s="101" t="s">
        <v>315</v>
      </c>
      <c r="B696" s="48">
        <v>40977</v>
      </c>
      <c r="C696" s="49" t="s">
        <v>4268</v>
      </c>
      <c r="D696" s="49" t="s">
        <v>5061</v>
      </c>
      <c r="E696" s="49"/>
      <c r="F696" s="49"/>
      <c r="G696" s="49"/>
      <c r="H696" s="101" t="s">
        <v>3297</v>
      </c>
      <c r="I696" s="48">
        <v>40994</v>
      </c>
      <c r="J696" s="48">
        <v>43168</v>
      </c>
      <c r="K696" s="49" t="s">
        <v>365</v>
      </c>
      <c r="L696" s="49"/>
      <c r="M696" s="49" t="s">
        <v>364</v>
      </c>
      <c r="N696" s="49" t="s">
        <v>25</v>
      </c>
      <c r="O696" s="49">
        <v>842019</v>
      </c>
      <c r="P696" s="73"/>
      <c r="Q696" s="73"/>
      <c r="R696" s="73"/>
      <c r="S696" s="73"/>
      <c r="T696" s="710"/>
      <c r="U696" s="49">
        <v>2307</v>
      </c>
      <c r="V696" s="49">
        <v>842019</v>
      </c>
      <c r="W696" s="49" t="s">
        <v>1090</v>
      </c>
      <c r="X696" s="49">
        <v>35</v>
      </c>
      <c r="Y696" s="49">
        <v>25</v>
      </c>
      <c r="Z696" s="49">
        <v>125</v>
      </c>
      <c r="AA696" s="49" t="s">
        <v>1091</v>
      </c>
      <c r="AB696" s="49" t="s">
        <v>1091</v>
      </c>
      <c r="AC696" s="49" t="s">
        <v>1091</v>
      </c>
      <c r="AD696" s="49">
        <v>15</v>
      </c>
      <c r="AE696" s="49">
        <v>2</v>
      </c>
      <c r="AF696" s="49">
        <v>0.5</v>
      </c>
      <c r="AG696" s="49" t="s">
        <v>3298</v>
      </c>
      <c r="AH696" s="49">
        <v>8.9</v>
      </c>
      <c r="AI696" s="49" t="s">
        <v>3299</v>
      </c>
      <c r="AJ696" s="49" t="s">
        <v>3300</v>
      </c>
      <c r="AK696" s="49" t="s">
        <v>5484</v>
      </c>
      <c r="AM696" s="830"/>
      <c r="AN696" s="830"/>
      <c r="AO696" s="830"/>
      <c r="AP696" s="830"/>
      <c r="AQ696" s="830"/>
    </row>
    <row r="697" spans="1:529" s="185" customFormat="1" ht="51.75" customHeight="1" x14ac:dyDescent="0.25">
      <c r="A697" s="102" t="s">
        <v>315</v>
      </c>
      <c r="B697" s="48">
        <v>40977</v>
      </c>
      <c r="C697" s="49" t="s">
        <v>4269</v>
      </c>
      <c r="D697" s="49" t="s">
        <v>5061</v>
      </c>
      <c r="E697" s="49"/>
      <c r="F697" s="49"/>
      <c r="G697" s="49"/>
      <c r="H697" s="101" t="s">
        <v>3297</v>
      </c>
      <c r="I697" s="48">
        <v>40994</v>
      </c>
      <c r="J697" s="48">
        <v>43168</v>
      </c>
      <c r="K697" s="49" t="s">
        <v>365</v>
      </c>
      <c r="L697" s="49"/>
      <c r="M697" s="49" t="s">
        <v>364</v>
      </c>
      <c r="N697" s="49" t="s">
        <v>25</v>
      </c>
      <c r="O697" s="49">
        <v>372125</v>
      </c>
      <c r="P697" s="73"/>
      <c r="Q697" s="73"/>
      <c r="R697" s="73"/>
      <c r="S697" s="73"/>
      <c r="T697" s="710"/>
      <c r="U697" s="49">
        <v>1020</v>
      </c>
      <c r="V697" s="49">
        <v>372125</v>
      </c>
      <c r="W697" s="49" t="s">
        <v>1090</v>
      </c>
      <c r="X697" s="49">
        <v>35</v>
      </c>
      <c r="Y697" s="49">
        <v>25</v>
      </c>
      <c r="Z697" s="49">
        <v>125</v>
      </c>
      <c r="AA697" s="49" t="s">
        <v>1091</v>
      </c>
      <c r="AB697" s="49" t="s">
        <v>1091</v>
      </c>
      <c r="AC697" s="49" t="s">
        <v>1091</v>
      </c>
      <c r="AD697" s="49">
        <v>15</v>
      </c>
      <c r="AE697" s="49">
        <v>2</v>
      </c>
      <c r="AF697" s="49">
        <v>0.5</v>
      </c>
      <c r="AG697" s="49" t="s">
        <v>3298</v>
      </c>
      <c r="AH697" s="49"/>
      <c r="AI697" s="49" t="s">
        <v>3302</v>
      </c>
      <c r="AJ697" s="49" t="s">
        <v>3301</v>
      </c>
      <c r="AK697" s="49" t="s">
        <v>5484</v>
      </c>
      <c r="AM697" s="830"/>
      <c r="AN697" s="830"/>
      <c r="AO697" s="830"/>
      <c r="AP697" s="830"/>
      <c r="AQ697" s="830"/>
    </row>
    <row r="698" spans="1:529" s="185" customFormat="1" ht="51.75" customHeight="1" x14ac:dyDescent="0.25">
      <c r="A698" s="102" t="s">
        <v>315</v>
      </c>
      <c r="B698" s="48">
        <v>40977</v>
      </c>
      <c r="C698" s="49" t="s">
        <v>4270</v>
      </c>
      <c r="D698" s="49" t="s">
        <v>5061</v>
      </c>
      <c r="E698" s="49"/>
      <c r="F698" s="49"/>
      <c r="G698" s="49"/>
      <c r="H698" s="101" t="s">
        <v>3297</v>
      </c>
      <c r="I698" s="48">
        <v>40994</v>
      </c>
      <c r="J698" s="48">
        <v>43168</v>
      </c>
      <c r="K698" s="49" t="s">
        <v>365</v>
      </c>
      <c r="L698" s="49"/>
      <c r="M698" s="49" t="s">
        <v>364</v>
      </c>
      <c r="N698" s="49" t="s">
        <v>25</v>
      </c>
      <c r="O698" s="49">
        <v>656124</v>
      </c>
      <c r="P698" s="73"/>
      <c r="Q698" s="73"/>
      <c r="R698" s="73"/>
      <c r="S698" s="73"/>
      <c r="T698" s="710"/>
      <c r="U698" s="49">
        <v>1797</v>
      </c>
      <c r="V698" s="49">
        <v>656124</v>
      </c>
      <c r="W698" s="49" t="s">
        <v>1090</v>
      </c>
      <c r="X698" s="49">
        <v>35</v>
      </c>
      <c r="Y698" s="49">
        <v>25</v>
      </c>
      <c r="Z698" s="49">
        <v>125</v>
      </c>
      <c r="AA698" s="49" t="s">
        <v>1091</v>
      </c>
      <c r="AB698" s="49" t="s">
        <v>1091</v>
      </c>
      <c r="AC698" s="49" t="s">
        <v>1091</v>
      </c>
      <c r="AD698" s="49">
        <v>15</v>
      </c>
      <c r="AE698" s="49">
        <v>2</v>
      </c>
      <c r="AF698" s="49">
        <v>0.5</v>
      </c>
      <c r="AG698" s="49" t="s">
        <v>3298</v>
      </c>
      <c r="AH698" s="49">
        <v>8.94</v>
      </c>
      <c r="AI698" s="49" t="s">
        <v>3303</v>
      </c>
      <c r="AJ698" s="49" t="s">
        <v>3304</v>
      </c>
      <c r="AK698" s="49" t="s">
        <v>5484</v>
      </c>
      <c r="AM698" s="830"/>
      <c r="AN698" s="830"/>
      <c r="AO698" s="830"/>
      <c r="AP698" s="830"/>
      <c r="AQ698" s="830"/>
    </row>
    <row r="699" spans="1:529" s="185" customFormat="1" ht="51.75" customHeight="1" thickBot="1" x14ac:dyDescent="0.3">
      <c r="A699" s="102" t="s">
        <v>315</v>
      </c>
      <c r="B699" s="48">
        <v>40977</v>
      </c>
      <c r="C699" s="49" t="s">
        <v>4271</v>
      </c>
      <c r="D699" s="49" t="s">
        <v>5061</v>
      </c>
      <c r="E699" s="86"/>
      <c r="F699" s="86"/>
      <c r="G699" s="86"/>
      <c r="H699" s="101" t="s">
        <v>3297</v>
      </c>
      <c r="I699" s="48">
        <v>40994</v>
      </c>
      <c r="J699" s="48">
        <v>43168</v>
      </c>
      <c r="K699" s="49" t="s">
        <v>365</v>
      </c>
      <c r="L699" s="49"/>
      <c r="M699" s="49" t="s">
        <v>364</v>
      </c>
      <c r="N699" s="49" t="s">
        <v>25</v>
      </c>
      <c r="O699" s="49">
        <v>224256</v>
      </c>
      <c r="P699" s="73"/>
      <c r="Q699" s="73"/>
      <c r="R699" s="73"/>
      <c r="S699" s="73"/>
      <c r="T699" s="710"/>
      <c r="U699" s="49">
        <v>614</v>
      </c>
      <c r="V699" s="49">
        <v>224256</v>
      </c>
      <c r="W699" s="49" t="s">
        <v>1090</v>
      </c>
      <c r="X699" s="49">
        <v>35</v>
      </c>
      <c r="Y699" s="49">
        <v>25</v>
      </c>
      <c r="Z699" s="49">
        <v>125</v>
      </c>
      <c r="AA699" s="49" t="s">
        <v>1091</v>
      </c>
      <c r="AB699" s="49" t="s">
        <v>1091</v>
      </c>
      <c r="AC699" s="49" t="s">
        <v>1091</v>
      </c>
      <c r="AD699" s="49">
        <v>15</v>
      </c>
      <c r="AE699" s="49">
        <v>2</v>
      </c>
      <c r="AF699" s="49">
        <v>0.5</v>
      </c>
      <c r="AG699" s="49" t="s">
        <v>3298</v>
      </c>
      <c r="AH699" s="49"/>
      <c r="AI699" s="49" t="s">
        <v>3305</v>
      </c>
      <c r="AJ699" s="49" t="s">
        <v>3306</v>
      </c>
      <c r="AK699" s="49" t="s">
        <v>5484</v>
      </c>
      <c r="AM699" s="830"/>
      <c r="AN699" s="830"/>
      <c r="AO699" s="830"/>
      <c r="AP699" s="830"/>
      <c r="AQ699" s="830"/>
    </row>
    <row r="700" spans="1:529" s="185" customFormat="1" ht="51.75" customHeight="1" thickBot="1" x14ac:dyDescent="0.3">
      <c r="A700" s="84" t="s">
        <v>315</v>
      </c>
      <c r="B700" s="85">
        <v>40977</v>
      </c>
      <c r="C700" s="86" t="s">
        <v>4272</v>
      </c>
      <c r="D700" s="86" t="s">
        <v>5061</v>
      </c>
      <c r="H700" s="194" t="s">
        <v>3297</v>
      </c>
      <c r="I700" s="85">
        <v>40994</v>
      </c>
      <c r="J700" s="85">
        <v>43168</v>
      </c>
      <c r="K700" s="86" t="s">
        <v>365</v>
      </c>
      <c r="L700" s="86"/>
      <c r="M700" s="86" t="s">
        <v>364</v>
      </c>
      <c r="N700" s="86" t="s">
        <v>25</v>
      </c>
      <c r="O700" s="86">
        <v>2986100</v>
      </c>
      <c r="P700" s="209"/>
      <c r="Q700" s="209"/>
      <c r="R700" s="209"/>
      <c r="S700" s="209"/>
      <c r="T700" s="711">
        <v>627</v>
      </c>
      <c r="U700" s="86">
        <v>8181</v>
      </c>
      <c r="V700" s="86">
        <v>2986100</v>
      </c>
      <c r="W700" s="86" t="s">
        <v>1090</v>
      </c>
      <c r="X700" s="86">
        <v>35</v>
      </c>
      <c r="Y700" s="86">
        <v>25</v>
      </c>
      <c r="Z700" s="86">
        <v>125</v>
      </c>
      <c r="AA700" s="86" t="s">
        <v>1091</v>
      </c>
      <c r="AB700" s="86" t="s">
        <v>1091</v>
      </c>
      <c r="AC700" s="86" t="s">
        <v>1091</v>
      </c>
      <c r="AD700" s="86">
        <v>15</v>
      </c>
      <c r="AE700" s="86">
        <v>2</v>
      </c>
      <c r="AF700" s="86">
        <v>0.5</v>
      </c>
      <c r="AG700" s="86" t="s">
        <v>3298</v>
      </c>
      <c r="AH700" s="86">
        <v>8.9499999999999993</v>
      </c>
      <c r="AI700" s="86" t="s">
        <v>3307</v>
      </c>
      <c r="AJ700" s="86" t="s">
        <v>3308</v>
      </c>
      <c r="AK700" s="86" t="s">
        <v>5484</v>
      </c>
      <c r="AL700" s="525"/>
      <c r="AM700" s="830"/>
      <c r="AN700" s="830"/>
      <c r="AO700" s="830"/>
      <c r="AP700" s="830"/>
      <c r="AQ700" s="830"/>
    </row>
    <row r="701" spans="1:529" s="79" customFormat="1" ht="27.75" customHeight="1" thickBot="1" x14ac:dyDescent="0.3">
      <c r="A701" s="590">
        <v>13140189</v>
      </c>
      <c r="B701" s="227">
        <v>40988</v>
      </c>
      <c r="C701" s="228" t="s">
        <v>1680</v>
      </c>
      <c r="D701" s="228" t="s">
        <v>6967</v>
      </c>
      <c r="E701" s="228"/>
      <c r="F701" s="228"/>
      <c r="G701" s="228"/>
      <c r="H701" s="229" t="s">
        <v>1681</v>
      </c>
      <c r="I701" s="227">
        <v>41008</v>
      </c>
      <c r="J701" s="227">
        <v>43179</v>
      </c>
      <c r="K701" s="228" t="s">
        <v>1317</v>
      </c>
      <c r="L701" s="228"/>
      <c r="M701" s="228" t="s">
        <v>1024</v>
      </c>
      <c r="N701" s="228" t="s">
        <v>66</v>
      </c>
      <c r="O701" s="228">
        <v>409968</v>
      </c>
      <c r="P701" s="228"/>
      <c r="Q701" s="228"/>
      <c r="R701" s="228"/>
      <c r="S701" s="228"/>
      <c r="T701" s="741"/>
      <c r="U701" s="228"/>
      <c r="V701" s="228">
        <v>409968</v>
      </c>
      <c r="W701" s="228"/>
      <c r="X701" s="228"/>
      <c r="Y701" s="228"/>
      <c r="Z701" s="228"/>
      <c r="AA701" s="228"/>
      <c r="AB701" s="228"/>
      <c r="AC701" s="228"/>
      <c r="AD701" s="228"/>
      <c r="AE701" s="228"/>
      <c r="AF701" s="228"/>
      <c r="AG701" s="228"/>
      <c r="AH701" s="228"/>
      <c r="AI701" s="228" t="s">
        <v>2553</v>
      </c>
      <c r="AJ701" s="228" t="s">
        <v>2554</v>
      </c>
      <c r="AK701" s="339"/>
      <c r="AL701" s="339" t="s">
        <v>6968</v>
      </c>
      <c r="AM701" s="13"/>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c r="CM701" s="185"/>
      <c r="CN701" s="185"/>
      <c r="CO701" s="185"/>
      <c r="CP701" s="185"/>
      <c r="CQ701" s="185"/>
      <c r="CR701" s="185"/>
      <c r="CS701" s="185"/>
      <c r="CT701" s="185"/>
      <c r="CU701" s="185"/>
      <c r="CV701" s="185"/>
      <c r="CW701" s="185"/>
      <c r="CX701" s="185"/>
      <c r="CY701" s="185"/>
      <c r="CZ701" s="185"/>
      <c r="DA701" s="185"/>
      <c r="DB701" s="185"/>
      <c r="DC701" s="185"/>
      <c r="DD701" s="185"/>
      <c r="DE701" s="185"/>
      <c r="DF701" s="185"/>
      <c r="DG701" s="185"/>
      <c r="DH701" s="185"/>
      <c r="DI701" s="185"/>
      <c r="DJ701" s="185"/>
      <c r="DK701" s="185"/>
      <c r="DL701" s="185"/>
      <c r="DM701" s="185"/>
      <c r="DN701" s="185"/>
      <c r="DO701" s="185"/>
      <c r="DP701" s="185"/>
      <c r="DQ701" s="185"/>
      <c r="DR701" s="185"/>
      <c r="DS701" s="185"/>
      <c r="DT701" s="185"/>
      <c r="DU701" s="185"/>
      <c r="DV701" s="185"/>
      <c r="DW701" s="185"/>
      <c r="DX701" s="185"/>
      <c r="DY701" s="185"/>
      <c r="DZ701" s="185"/>
      <c r="EA701" s="185"/>
      <c r="EB701" s="185"/>
      <c r="EC701" s="185"/>
      <c r="ED701" s="185"/>
      <c r="EE701" s="185"/>
      <c r="EF701" s="185"/>
      <c r="EG701" s="185"/>
      <c r="EH701" s="185"/>
      <c r="EI701" s="185"/>
      <c r="EJ701" s="185"/>
      <c r="EK701" s="185"/>
      <c r="EL701" s="185"/>
      <c r="EM701" s="185"/>
      <c r="EN701" s="185"/>
      <c r="EO701" s="185"/>
      <c r="EP701" s="185"/>
      <c r="EQ701" s="185"/>
      <c r="ER701" s="185"/>
      <c r="ES701" s="185"/>
      <c r="ET701" s="185"/>
      <c r="EU701" s="185"/>
      <c r="EV701" s="185"/>
      <c r="EW701" s="185"/>
      <c r="EX701" s="185"/>
      <c r="EY701" s="185"/>
      <c r="EZ701" s="185"/>
      <c r="FA701" s="185"/>
      <c r="FB701" s="185"/>
      <c r="FC701" s="185"/>
      <c r="FD701" s="185"/>
      <c r="FE701" s="185"/>
      <c r="FF701" s="185"/>
      <c r="FG701" s="185"/>
      <c r="FH701" s="185"/>
      <c r="FI701" s="185"/>
      <c r="FJ701" s="185"/>
      <c r="FK701" s="185"/>
      <c r="FL701" s="185"/>
      <c r="FM701" s="185"/>
      <c r="FN701" s="185"/>
      <c r="FO701" s="185"/>
      <c r="FP701" s="185"/>
      <c r="FQ701" s="185"/>
      <c r="FR701" s="185"/>
      <c r="FS701" s="185"/>
      <c r="FT701" s="185"/>
      <c r="FU701" s="185"/>
      <c r="FV701" s="185"/>
      <c r="FW701" s="185"/>
      <c r="FX701" s="185"/>
      <c r="FY701" s="185"/>
      <c r="FZ701" s="185"/>
      <c r="GA701" s="185"/>
      <c r="GB701" s="185"/>
      <c r="GC701" s="185"/>
      <c r="GD701" s="185"/>
      <c r="GE701" s="185"/>
      <c r="GF701" s="185"/>
      <c r="GG701" s="185"/>
      <c r="GH701" s="185"/>
      <c r="GI701" s="185"/>
      <c r="GJ701" s="185"/>
      <c r="GK701" s="185"/>
      <c r="GL701" s="185"/>
      <c r="GM701" s="185"/>
      <c r="GN701" s="185"/>
      <c r="GO701" s="185"/>
      <c r="GP701" s="185"/>
      <c r="GQ701" s="185"/>
      <c r="GR701" s="185"/>
      <c r="GS701" s="185"/>
      <c r="GT701" s="185"/>
      <c r="GU701" s="185"/>
      <c r="GV701" s="185"/>
      <c r="GW701" s="185"/>
      <c r="GX701" s="185"/>
      <c r="GY701" s="185"/>
      <c r="GZ701" s="185"/>
      <c r="HA701" s="185"/>
      <c r="HB701" s="185"/>
      <c r="HC701" s="185"/>
      <c r="HD701" s="185"/>
      <c r="HE701" s="185"/>
      <c r="HF701" s="185"/>
      <c r="HG701" s="185"/>
      <c r="HH701" s="185"/>
      <c r="HI701" s="185"/>
      <c r="HJ701" s="185"/>
      <c r="HK701" s="185"/>
      <c r="HL701" s="185"/>
      <c r="HM701" s="185"/>
      <c r="HN701" s="185"/>
      <c r="HO701" s="185"/>
      <c r="HP701" s="185"/>
      <c r="HQ701" s="185"/>
      <c r="HR701" s="185"/>
      <c r="HS701" s="185"/>
      <c r="HT701" s="185"/>
      <c r="HU701" s="185"/>
      <c r="HV701" s="185"/>
      <c r="HW701" s="185"/>
      <c r="HX701" s="185"/>
      <c r="HY701" s="185"/>
      <c r="HZ701" s="185"/>
      <c r="IA701" s="185"/>
      <c r="IB701" s="185"/>
      <c r="IC701" s="185"/>
      <c r="ID701" s="185"/>
      <c r="IE701" s="185"/>
      <c r="IF701" s="185"/>
      <c r="IG701" s="185"/>
      <c r="IH701" s="185"/>
      <c r="II701" s="185"/>
      <c r="IJ701" s="185"/>
      <c r="IK701" s="185"/>
      <c r="IL701" s="185"/>
      <c r="IM701" s="185"/>
      <c r="IN701" s="185"/>
      <c r="IO701" s="185"/>
      <c r="IP701" s="185"/>
      <c r="IQ701" s="185"/>
      <c r="IR701" s="185"/>
      <c r="IS701" s="185"/>
      <c r="IT701" s="185"/>
      <c r="IU701" s="185"/>
      <c r="IV701" s="185"/>
      <c r="IW701" s="185"/>
      <c r="IX701" s="185"/>
      <c r="IY701" s="185"/>
      <c r="IZ701" s="185"/>
      <c r="JA701" s="185"/>
      <c r="JB701" s="185"/>
      <c r="JC701" s="185"/>
      <c r="JD701" s="185"/>
      <c r="JE701" s="185"/>
      <c r="JF701" s="185"/>
      <c r="JG701" s="185"/>
      <c r="JH701" s="185"/>
      <c r="JI701" s="185"/>
      <c r="JJ701" s="185"/>
      <c r="JK701" s="185"/>
      <c r="JL701" s="185"/>
      <c r="JM701" s="185"/>
      <c r="JN701" s="185"/>
      <c r="JO701" s="185"/>
      <c r="JP701" s="185"/>
      <c r="JQ701" s="185"/>
      <c r="JR701" s="185"/>
      <c r="JS701" s="185"/>
      <c r="JT701" s="185"/>
      <c r="JU701" s="185"/>
      <c r="JV701" s="185"/>
      <c r="JW701" s="185"/>
      <c r="JX701" s="185"/>
      <c r="JY701" s="185"/>
      <c r="JZ701" s="185"/>
      <c r="KA701" s="185"/>
      <c r="KB701" s="185"/>
      <c r="KC701" s="185"/>
      <c r="KD701" s="185"/>
      <c r="KE701" s="185"/>
      <c r="KF701" s="185"/>
      <c r="KG701" s="185"/>
      <c r="KH701" s="185"/>
      <c r="KI701" s="185"/>
      <c r="KJ701" s="185"/>
      <c r="KK701" s="185"/>
      <c r="KL701" s="185"/>
      <c r="KM701" s="185"/>
      <c r="KN701" s="185"/>
      <c r="KO701" s="185"/>
      <c r="KP701" s="185"/>
      <c r="KQ701" s="185"/>
      <c r="KR701" s="185"/>
      <c r="KS701" s="185"/>
      <c r="KT701" s="185"/>
      <c r="KU701" s="185"/>
      <c r="KV701" s="185"/>
      <c r="KW701" s="185"/>
      <c r="KX701" s="185"/>
      <c r="KY701" s="185"/>
      <c r="KZ701" s="185"/>
      <c r="LA701" s="185"/>
      <c r="LB701" s="185"/>
      <c r="LC701" s="185"/>
      <c r="LD701" s="185"/>
      <c r="LE701" s="185"/>
      <c r="LF701" s="185"/>
      <c r="LG701" s="185"/>
      <c r="LH701" s="185"/>
      <c r="LI701" s="185"/>
      <c r="LJ701" s="185"/>
      <c r="LK701" s="185"/>
      <c r="LL701" s="185"/>
      <c r="LM701" s="185"/>
      <c r="LN701" s="185"/>
      <c r="LO701" s="185"/>
      <c r="LP701" s="185"/>
      <c r="LQ701" s="185"/>
      <c r="LR701" s="185"/>
      <c r="LS701" s="185"/>
      <c r="LT701" s="185"/>
      <c r="LU701" s="185"/>
      <c r="LV701" s="185"/>
      <c r="LW701" s="185"/>
      <c r="LX701" s="185"/>
      <c r="LY701" s="185"/>
      <c r="LZ701" s="185"/>
      <c r="MA701" s="185"/>
      <c r="MB701" s="185"/>
      <c r="MC701" s="185"/>
      <c r="MD701" s="185"/>
      <c r="ME701" s="185"/>
      <c r="MF701" s="185"/>
      <c r="MG701" s="185"/>
      <c r="MH701" s="185"/>
      <c r="MI701" s="185"/>
      <c r="MJ701" s="185"/>
      <c r="MK701" s="185"/>
      <c r="ML701" s="185"/>
      <c r="MM701" s="185"/>
      <c r="MN701" s="185"/>
      <c r="MO701" s="185"/>
      <c r="MP701" s="185"/>
      <c r="MQ701" s="185"/>
      <c r="MR701" s="185"/>
      <c r="MS701" s="185"/>
      <c r="MT701" s="185"/>
      <c r="MU701" s="185"/>
      <c r="MV701" s="185"/>
      <c r="MW701" s="185"/>
      <c r="MX701" s="185"/>
      <c r="MY701" s="185"/>
      <c r="MZ701" s="185"/>
      <c r="NA701" s="185"/>
      <c r="NB701" s="185"/>
      <c r="NC701" s="185"/>
      <c r="ND701" s="185"/>
      <c r="NE701" s="185"/>
      <c r="NF701" s="185"/>
      <c r="NG701" s="185"/>
      <c r="NH701" s="185"/>
      <c r="NI701" s="185"/>
      <c r="NJ701" s="185"/>
      <c r="NK701" s="185"/>
      <c r="NL701" s="185"/>
      <c r="NM701" s="185"/>
      <c r="NN701" s="185"/>
      <c r="NO701" s="185"/>
      <c r="NP701" s="185"/>
      <c r="NQ701" s="185"/>
      <c r="NR701" s="185"/>
      <c r="NS701" s="185"/>
      <c r="NT701" s="185"/>
      <c r="NU701" s="185"/>
      <c r="NV701" s="185"/>
      <c r="NW701" s="185"/>
      <c r="NX701" s="185"/>
      <c r="NY701" s="185"/>
      <c r="NZ701" s="185"/>
      <c r="OA701" s="185"/>
      <c r="OB701" s="185"/>
      <c r="OC701" s="185"/>
      <c r="OD701" s="185"/>
      <c r="OE701" s="185"/>
      <c r="OF701" s="185"/>
      <c r="OG701" s="185"/>
      <c r="OH701" s="185"/>
      <c r="OI701" s="185"/>
      <c r="OJ701" s="185"/>
      <c r="OK701" s="185"/>
      <c r="OL701" s="185"/>
      <c r="OM701" s="185"/>
      <c r="ON701" s="185"/>
      <c r="OO701" s="185"/>
      <c r="OP701" s="185"/>
      <c r="OQ701" s="185"/>
      <c r="OR701" s="185"/>
      <c r="OS701" s="185"/>
      <c r="OT701" s="185"/>
      <c r="OU701" s="185"/>
      <c r="OV701" s="185"/>
      <c r="OW701" s="185"/>
      <c r="OX701" s="185"/>
      <c r="OY701" s="185"/>
      <c r="OZ701" s="185"/>
      <c r="PA701" s="185"/>
      <c r="PB701" s="185"/>
      <c r="PC701" s="185"/>
      <c r="PD701" s="185"/>
      <c r="PE701" s="185"/>
      <c r="PF701" s="185"/>
      <c r="PG701" s="185"/>
      <c r="PH701" s="185"/>
      <c r="PI701" s="185"/>
      <c r="PJ701" s="185"/>
      <c r="PK701" s="185"/>
      <c r="PL701" s="185"/>
      <c r="PM701" s="185"/>
      <c r="PN701" s="185"/>
      <c r="PO701" s="185"/>
      <c r="PP701" s="185"/>
      <c r="PQ701" s="185"/>
      <c r="PR701" s="185"/>
      <c r="PS701" s="185"/>
      <c r="PT701" s="185"/>
      <c r="PU701" s="185"/>
      <c r="PV701" s="185"/>
      <c r="PW701" s="185"/>
      <c r="PX701" s="185"/>
      <c r="PY701" s="185"/>
      <c r="PZ701" s="185"/>
      <c r="QA701" s="185"/>
      <c r="QB701" s="185"/>
      <c r="QC701" s="185"/>
      <c r="QD701" s="185"/>
      <c r="QE701" s="185"/>
      <c r="QF701" s="185"/>
      <c r="QG701" s="185"/>
      <c r="QH701" s="185"/>
      <c r="QI701" s="185"/>
      <c r="QJ701" s="185"/>
      <c r="QK701" s="185"/>
      <c r="QL701" s="185"/>
      <c r="QM701" s="185"/>
      <c r="QN701" s="185"/>
      <c r="QO701" s="185"/>
      <c r="QP701" s="185"/>
      <c r="QQ701" s="185"/>
      <c r="QR701" s="185"/>
      <c r="QS701" s="185"/>
      <c r="QT701" s="185"/>
      <c r="QU701" s="185"/>
      <c r="QV701" s="185"/>
      <c r="QW701" s="185"/>
      <c r="QX701" s="185"/>
      <c r="QY701" s="185"/>
      <c r="QZ701" s="185"/>
      <c r="RA701" s="185"/>
      <c r="RB701" s="185"/>
      <c r="RC701" s="185"/>
      <c r="RD701" s="185"/>
      <c r="RE701" s="185"/>
      <c r="RF701" s="185"/>
      <c r="RG701" s="185"/>
      <c r="RH701" s="185"/>
      <c r="RI701" s="185"/>
      <c r="RJ701" s="185"/>
      <c r="RK701" s="185"/>
      <c r="RL701" s="185"/>
      <c r="RM701" s="185"/>
      <c r="RN701" s="185"/>
      <c r="RO701" s="185"/>
      <c r="RP701" s="185"/>
      <c r="RQ701" s="185"/>
      <c r="RR701" s="185"/>
      <c r="RS701" s="185"/>
      <c r="RT701" s="185"/>
      <c r="RU701" s="185"/>
      <c r="RV701" s="185"/>
      <c r="RW701" s="185"/>
      <c r="RX701" s="185"/>
      <c r="RY701" s="185"/>
      <c r="RZ701" s="185"/>
      <c r="SA701" s="185"/>
      <c r="SB701" s="185"/>
      <c r="SC701" s="185"/>
      <c r="SD701" s="185"/>
      <c r="SE701" s="185"/>
      <c r="SF701" s="185"/>
      <c r="SG701" s="185"/>
      <c r="SH701" s="185"/>
      <c r="SI701" s="185"/>
      <c r="SJ701" s="185"/>
      <c r="SK701" s="185"/>
      <c r="SL701" s="185"/>
      <c r="SM701" s="185"/>
      <c r="SN701" s="185"/>
      <c r="SO701" s="185"/>
      <c r="SP701" s="185"/>
      <c r="SQ701" s="185"/>
      <c r="SR701" s="185"/>
      <c r="SS701" s="185"/>
      <c r="ST701" s="185"/>
      <c r="SU701" s="185"/>
      <c r="SV701" s="185"/>
      <c r="SW701" s="185"/>
      <c r="SX701" s="185"/>
      <c r="SY701" s="185"/>
      <c r="SZ701" s="185"/>
      <c r="TA701" s="185"/>
      <c r="TB701" s="185"/>
      <c r="TC701" s="185"/>
      <c r="TD701" s="185"/>
      <c r="TE701" s="185"/>
      <c r="TF701" s="185"/>
      <c r="TG701" s="185"/>
      <c r="TH701" s="185"/>
      <c r="TI701" s="185"/>
    </row>
    <row r="702" spans="1:529" s="79" customFormat="1" ht="27.75" customHeight="1" thickBot="1" x14ac:dyDescent="0.3">
      <c r="A702" s="591">
        <v>13140189</v>
      </c>
      <c r="B702" s="16">
        <v>40988</v>
      </c>
      <c r="C702" s="17" t="s">
        <v>1682</v>
      </c>
      <c r="D702" s="17"/>
      <c r="E702" s="17"/>
      <c r="F702" s="17"/>
      <c r="G702" s="17"/>
      <c r="H702" s="38" t="s">
        <v>1683</v>
      </c>
      <c r="I702" s="16">
        <v>41008</v>
      </c>
      <c r="J702" s="16">
        <v>43179</v>
      </c>
      <c r="K702" s="17" t="s">
        <v>1317</v>
      </c>
      <c r="L702" s="17"/>
      <c r="M702" s="17" t="s">
        <v>1024</v>
      </c>
      <c r="N702" s="17" t="s">
        <v>66</v>
      </c>
      <c r="O702" s="17">
        <v>126144</v>
      </c>
      <c r="P702" s="17"/>
      <c r="Q702" s="17"/>
      <c r="R702" s="17"/>
      <c r="S702" s="17"/>
      <c r="T702" s="733"/>
      <c r="U702" s="17"/>
      <c r="V702" s="17">
        <v>126144</v>
      </c>
      <c r="W702" s="17"/>
      <c r="X702" s="17"/>
      <c r="Y702" s="17"/>
      <c r="Z702" s="17"/>
      <c r="AA702" s="17"/>
      <c r="AB702" s="17"/>
      <c r="AC702" s="17"/>
      <c r="AD702" s="17"/>
      <c r="AE702" s="17"/>
      <c r="AF702" s="17"/>
      <c r="AG702" s="17"/>
      <c r="AH702" s="17"/>
      <c r="AI702" s="17" t="s">
        <v>2555</v>
      </c>
      <c r="AJ702" s="17" t="s">
        <v>2556</v>
      </c>
      <c r="AK702" s="76"/>
      <c r="AL702" s="339" t="s">
        <v>6968</v>
      </c>
      <c r="AM702" s="13"/>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85"/>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c r="CH702" s="185"/>
      <c r="CI702" s="185"/>
      <c r="CJ702" s="185"/>
      <c r="CK702" s="185"/>
      <c r="CL702" s="185"/>
      <c r="CM702" s="185"/>
      <c r="CN702" s="185"/>
      <c r="CO702" s="185"/>
      <c r="CP702" s="185"/>
      <c r="CQ702" s="185"/>
      <c r="CR702" s="185"/>
      <c r="CS702" s="185"/>
      <c r="CT702" s="185"/>
      <c r="CU702" s="185"/>
      <c r="CV702" s="185"/>
      <c r="CW702" s="185"/>
      <c r="CX702" s="185"/>
      <c r="CY702" s="185"/>
      <c r="CZ702" s="185"/>
      <c r="DA702" s="185"/>
      <c r="DB702" s="185"/>
      <c r="DC702" s="185"/>
      <c r="DD702" s="185"/>
      <c r="DE702" s="185"/>
      <c r="DF702" s="185"/>
      <c r="DG702" s="185"/>
      <c r="DH702" s="185"/>
      <c r="DI702" s="185"/>
      <c r="DJ702" s="185"/>
      <c r="DK702" s="185"/>
      <c r="DL702" s="185"/>
      <c r="DM702" s="185"/>
      <c r="DN702" s="185"/>
      <c r="DO702" s="185"/>
      <c r="DP702" s="185"/>
      <c r="DQ702" s="185"/>
      <c r="DR702" s="185"/>
      <c r="DS702" s="185"/>
      <c r="DT702" s="185"/>
      <c r="DU702" s="185"/>
      <c r="DV702" s="185"/>
      <c r="DW702" s="185"/>
      <c r="DX702" s="185"/>
      <c r="DY702" s="185"/>
      <c r="DZ702" s="185"/>
      <c r="EA702" s="185"/>
      <c r="EB702" s="185"/>
      <c r="EC702" s="185"/>
      <c r="ED702" s="185"/>
      <c r="EE702" s="185"/>
      <c r="EF702" s="185"/>
      <c r="EG702" s="185"/>
      <c r="EH702" s="185"/>
      <c r="EI702" s="185"/>
      <c r="EJ702" s="185"/>
      <c r="EK702" s="185"/>
      <c r="EL702" s="185"/>
      <c r="EM702" s="185"/>
      <c r="EN702" s="185"/>
      <c r="EO702" s="185"/>
      <c r="EP702" s="185"/>
      <c r="EQ702" s="185"/>
      <c r="ER702" s="185"/>
      <c r="ES702" s="185"/>
      <c r="ET702" s="185"/>
      <c r="EU702" s="185"/>
      <c r="EV702" s="185"/>
      <c r="EW702" s="185"/>
      <c r="EX702" s="185"/>
      <c r="EY702" s="185"/>
      <c r="EZ702" s="185"/>
      <c r="FA702" s="185"/>
      <c r="FB702" s="185"/>
      <c r="FC702" s="185"/>
      <c r="FD702" s="185"/>
      <c r="FE702" s="185"/>
      <c r="FF702" s="185"/>
      <c r="FG702" s="185"/>
      <c r="FH702" s="185"/>
      <c r="FI702" s="185"/>
      <c r="FJ702" s="185"/>
      <c r="FK702" s="185"/>
      <c r="FL702" s="185"/>
      <c r="FM702" s="185"/>
      <c r="FN702" s="185"/>
      <c r="FO702" s="185"/>
      <c r="FP702" s="185"/>
      <c r="FQ702" s="185"/>
      <c r="FR702" s="185"/>
      <c r="FS702" s="185"/>
      <c r="FT702" s="185"/>
      <c r="FU702" s="185"/>
      <c r="FV702" s="185"/>
      <c r="FW702" s="185"/>
      <c r="FX702" s="185"/>
      <c r="FY702" s="185"/>
      <c r="FZ702" s="185"/>
      <c r="GA702" s="185"/>
      <c r="GB702" s="185"/>
      <c r="GC702" s="185"/>
      <c r="GD702" s="185"/>
      <c r="GE702" s="185"/>
      <c r="GF702" s="185"/>
      <c r="GG702" s="185"/>
      <c r="GH702" s="185"/>
      <c r="GI702" s="185"/>
      <c r="GJ702" s="185"/>
      <c r="GK702" s="185"/>
      <c r="GL702" s="185"/>
      <c r="GM702" s="185"/>
      <c r="GN702" s="185"/>
      <c r="GO702" s="185"/>
      <c r="GP702" s="185"/>
      <c r="GQ702" s="185"/>
      <c r="GR702" s="185"/>
      <c r="GS702" s="185"/>
      <c r="GT702" s="185"/>
      <c r="GU702" s="185"/>
      <c r="GV702" s="185"/>
      <c r="GW702" s="185"/>
      <c r="GX702" s="185"/>
      <c r="GY702" s="185"/>
      <c r="GZ702" s="185"/>
      <c r="HA702" s="185"/>
      <c r="HB702" s="185"/>
      <c r="HC702" s="185"/>
      <c r="HD702" s="185"/>
      <c r="HE702" s="185"/>
      <c r="HF702" s="185"/>
      <c r="HG702" s="185"/>
      <c r="HH702" s="185"/>
      <c r="HI702" s="185"/>
      <c r="HJ702" s="185"/>
      <c r="HK702" s="185"/>
      <c r="HL702" s="185"/>
      <c r="HM702" s="185"/>
      <c r="HN702" s="185"/>
      <c r="HO702" s="185"/>
      <c r="HP702" s="185"/>
      <c r="HQ702" s="185"/>
      <c r="HR702" s="185"/>
      <c r="HS702" s="185"/>
      <c r="HT702" s="185"/>
      <c r="HU702" s="185"/>
      <c r="HV702" s="185"/>
      <c r="HW702" s="185"/>
      <c r="HX702" s="185"/>
      <c r="HY702" s="185"/>
      <c r="HZ702" s="185"/>
      <c r="IA702" s="185"/>
      <c r="IB702" s="185"/>
      <c r="IC702" s="185"/>
      <c r="ID702" s="185"/>
      <c r="IE702" s="185"/>
      <c r="IF702" s="185"/>
      <c r="IG702" s="185"/>
      <c r="IH702" s="185"/>
      <c r="II702" s="185"/>
      <c r="IJ702" s="185"/>
      <c r="IK702" s="185"/>
      <c r="IL702" s="185"/>
      <c r="IM702" s="185"/>
      <c r="IN702" s="185"/>
      <c r="IO702" s="185"/>
      <c r="IP702" s="185"/>
      <c r="IQ702" s="185"/>
      <c r="IR702" s="185"/>
      <c r="IS702" s="185"/>
      <c r="IT702" s="185"/>
      <c r="IU702" s="185"/>
      <c r="IV702" s="185"/>
      <c r="IW702" s="185"/>
      <c r="IX702" s="185"/>
      <c r="IY702" s="185"/>
      <c r="IZ702" s="185"/>
      <c r="JA702" s="185"/>
      <c r="JB702" s="185"/>
      <c r="JC702" s="185"/>
      <c r="JD702" s="185"/>
      <c r="JE702" s="185"/>
      <c r="JF702" s="185"/>
      <c r="JG702" s="185"/>
      <c r="JH702" s="185"/>
      <c r="JI702" s="185"/>
      <c r="JJ702" s="185"/>
      <c r="JK702" s="185"/>
      <c r="JL702" s="185"/>
      <c r="JM702" s="185"/>
      <c r="JN702" s="185"/>
      <c r="JO702" s="185"/>
      <c r="JP702" s="185"/>
      <c r="JQ702" s="185"/>
      <c r="JR702" s="185"/>
      <c r="JS702" s="185"/>
      <c r="JT702" s="185"/>
      <c r="JU702" s="185"/>
      <c r="JV702" s="185"/>
      <c r="JW702" s="185"/>
      <c r="JX702" s="185"/>
      <c r="JY702" s="185"/>
      <c r="JZ702" s="185"/>
      <c r="KA702" s="185"/>
      <c r="KB702" s="185"/>
      <c r="KC702" s="185"/>
      <c r="KD702" s="185"/>
      <c r="KE702" s="185"/>
      <c r="KF702" s="185"/>
      <c r="KG702" s="185"/>
      <c r="KH702" s="185"/>
      <c r="KI702" s="185"/>
      <c r="KJ702" s="185"/>
      <c r="KK702" s="185"/>
      <c r="KL702" s="185"/>
      <c r="KM702" s="185"/>
      <c r="KN702" s="185"/>
      <c r="KO702" s="185"/>
      <c r="KP702" s="185"/>
      <c r="KQ702" s="185"/>
      <c r="KR702" s="185"/>
      <c r="KS702" s="185"/>
      <c r="KT702" s="185"/>
      <c r="KU702" s="185"/>
      <c r="KV702" s="185"/>
      <c r="KW702" s="185"/>
      <c r="KX702" s="185"/>
      <c r="KY702" s="185"/>
      <c r="KZ702" s="185"/>
      <c r="LA702" s="185"/>
      <c r="LB702" s="185"/>
      <c r="LC702" s="185"/>
      <c r="LD702" s="185"/>
      <c r="LE702" s="185"/>
      <c r="LF702" s="185"/>
      <c r="LG702" s="185"/>
      <c r="LH702" s="185"/>
      <c r="LI702" s="185"/>
      <c r="LJ702" s="185"/>
      <c r="LK702" s="185"/>
      <c r="LL702" s="185"/>
      <c r="LM702" s="185"/>
      <c r="LN702" s="185"/>
      <c r="LO702" s="185"/>
      <c r="LP702" s="185"/>
      <c r="LQ702" s="185"/>
      <c r="LR702" s="185"/>
      <c r="LS702" s="185"/>
      <c r="LT702" s="185"/>
      <c r="LU702" s="185"/>
      <c r="LV702" s="185"/>
      <c r="LW702" s="185"/>
      <c r="LX702" s="185"/>
      <c r="LY702" s="185"/>
      <c r="LZ702" s="185"/>
      <c r="MA702" s="185"/>
      <c r="MB702" s="185"/>
      <c r="MC702" s="185"/>
      <c r="MD702" s="185"/>
      <c r="ME702" s="185"/>
      <c r="MF702" s="185"/>
      <c r="MG702" s="185"/>
      <c r="MH702" s="185"/>
      <c r="MI702" s="185"/>
      <c r="MJ702" s="185"/>
      <c r="MK702" s="185"/>
      <c r="ML702" s="185"/>
      <c r="MM702" s="185"/>
      <c r="MN702" s="185"/>
      <c r="MO702" s="185"/>
      <c r="MP702" s="185"/>
      <c r="MQ702" s="185"/>
      <c r="MR702" s="185"/>
      <c r="MS702" s="185"/>
      <c r="MT702" s="185"/>
      <c r="MU702" s="185"/>
      <c r="MV702" s="185"/>
      <c r="MW702" s="185"/>
      <c r="MX702" s="185"/>
      <c r="MY702" s="185"/>
      <c r="MZ702" s="185"/>
      <c r="NA702" s="185"/>
      <c r="NB702" s="185"/>
      <c r="NC702" s="185"/>
      <c r="ND702" s="185"/>
      <c r="NE702" s="185"/>
      <c r="NF702" s="185"/>
      <c r="NG702" s="185"/>
      <c r="NH702" s="185"/>
      <c r="NI702" s="185"/>
      <c r="NJ702" s="185"/>
      <c r="NK702" s="185"/>
      <c r="NL702" s="185"/>
      <c r="NM702" s="185"/>
      <c r="NN702" s="185"/>
      <c r="NO702" s="185"/>
      <c r="NP702" s="185"/>
      <c r="NQ702" s="185"/>
      <c r="NR702" s="185"/>
      <c r="NS702" s="185"/>
      <c r="NT702" s="185"/>
      <c r="NU702" s="185"/>
      <c r="NV702" s="185"/>
      <c r="NW702" s="185"/>
      <c r="NX702" s="185"/>
      <c r="NY702" s="185"/>
      <c r="NZ702" s="185"/>
      <c r="OA702" s="185"/>
      <c r="OB702" s="185"/>
      <c r="OC702" s="185"/>
      <c r="OD702" s="185"/>
      <c r="OE702" s="185"/>
      <c r="OF702" s="185"/>
      <c r="OG702" s="185"/>
      <c r="OH702" s="185"/>
      <c r="OI702" s="185"/>
      <c r="OJ702" s="185"/>
      <c r="OK702" s="185"/>
      <c r="OL702" s="185"/>
      <c r="OM702" s="185"/>
      <c r="ON702" s="185"/>
      <c r="OO702" s="185"/>
      <c r="OP702" s="185"/>
      <c r="OQ702" s="185"/>
      <c r="OR702" s="185"/>
      <c r="OS702" s="185"/>
      <c r="OT702" s="185"/>
      <c r="OU702" s="185"/>
      <c r="OV702" s="185"/>
      <c r="OW702" s="185"/>
      <c r="OX702" s="185"/>
      <c r="OY702" s="185"/>
      <c r="OZ702" s="185"/>
      <c r="PA702" s="185"/>
      <c r="PB702" s="185"/>
      <c r="PC702" s="185"/>
      <c r="PD702" s="185"/>
      <c r="PE702" s="185"/>
      <c r="PF702" s="185"/>
      <c r="PG702" s="185"/>
      <c r="PH702" s="185"/>
      <c r="PI702" s="185"/>
      <c r="PJ702" s="185"/>
      <c r="PK702" s="185"/>
      <c r="PL702" s="185"/>
      <c r="PM702" s="185"/>
      <c r="PN702" s="185"/>
      <c r="PO702" s="185"/>
      <c r="PP702" s="185"/>
      <c r="PQ702" s="185"/>
      <c r="PR702" s="185"/>
      <c r="PS702" s="185"/>
      <c r="PT702" s="185"/>
      <c r="PU702" s="185"/>
      <c r="PV702" s="185"/>
      <c r="PW702" s="185"/>
      <c r="PX702" s="185"/>
      <c r="PY702" s="185"/>
      <c r="PZ702" s="185"/>
      <c r="QA702" s="185"/>
      <c r="QB702" s="185"/>
      <c r="QC702" s="185"/>
      <c r="QD702" s="185"/>
      <c r="QE702" s="185"/>
      <c r="QF702" s="185"/>
      <c r="QG702" s="185"/>
      <c r="QH702" s="185"/>
      <c r="QI702" s="185"/>
      <c r="QJ702" s="185"/>
      <c r="QK702" s="185"/>
      <c r="QL702" s="185"/>
      <c r="QM702" s="185"/>
      <c r="QN702" s="185"/>
      <c r="QO702" s="185"/>
      <c r="QP702" s="185"/>
      <c r="QQ702" s="185"/>
      <c r="QR702" s="185"/>
      <c r="QS702" s="185"/>
      <c r="QT702" s="185"/>
      <c r="QU702" s="185"/>
      <c r="QV702" s="185"/>
      <c r="QW702" s="185"/>
      <c r="QX702" s="185"/>
      <c r="QY702" s="185"/>
      <c r="QZ702" s="185"/>
      <c r="RA702" s="185"/>
      <c r="RB702" s="185"/>
      <c r="RC702" s="185"/>
      <c r="RD702" s="185"/>
      <c r="RE702" s="185"/>
      <c r="RF702" s="185"/>
      <c r="RG702" s="185"/>
      <c r="RH702" s="185"/>
      <c r="RI702" s="185"/>
      <c r="RJ702" s="185"/>
      <c r="RK702" s="185"/>
      <c r="RL702" s="185"/>
      <c r="RM702" s="185"/>
      <c r="RN702" s="185"/>
      <c r="RO702" s="185"/>
      <c r="RP702" s="185"/>
      <c r="RQ702" s="185"/>
      <c r="RR702" s="185"/>
      <c r="RS702" s="185"/>
      <c r="RT702" s="185"/>
      <c r="RU702" s="185"/>
      <c r="RV702" s="185"/>
      <c r="RW702" s="185"/>
      <c r="RX702" s="185"/>
      <c r="RY702" s="185"/>
      <c r="RZ702" s="185"/>
      <c r="SA702" s="185"/>
      <c r="SB702" s="185"/>
      <c r="SC702" s="185"/>
      <c r="SD702" s="185"/>
      <c r="SE702" s="185"/>
      <c r="SF702" s="185"/>
      <c r="SG702" s="185"/>
      <c r="SH702" s="185"/>
      <c r="SI702" s="185"/>
      <c r="SJ702" s="185"/>
      <c r="SK702" s="185"/>
      <c r="SL702" s="185"/>
      <c r="SM702" s="185"/>
      <c r="SN702" s="185"/>
      <c r="SO702" s="185"/>
      <c r="SP702" s="185"/>
      <c r="SQ702" s="185"/>
      <c r="SR702" s="185"/>
      <c r="SS702" s="185"/>
      <c r="ST702" s="185"/>
      <c r="SU702" s="185"/>
      <c r="SV702" s="185"/>
      <c r="SW702" s="185"/>
      <c r="SX702" s="185"/>
      <c r="SY702" s="185"/>
      <c r="SZ702" s="185"/>
      <c r="TA702" s="185"/>
      <c r="TB702" s="185"/>
      <c r="TC702" s="185"/>
      <c r="TD702" s="185"/>
      <c r="TE702" s="185"/>
      <c r="TF702" s="185"/>
      <c r="TG702" s="185"/>
      <c r="TH702" s="185"/>
      <c r="TI702" s="185"/>
    </row>
    <row r="703" spans="1:529" s="79" customFormat="1" ht="27.75" customHeight="1" thickBot="1" x14ac:dyDescent="0.3">
      <c r="A703" s="607">
        <v>13140189</v>
      </c>
      <c r="B703" s="476">
        <v>40988</v>
      </c>
      <c r="C703" s="438" t="s">
        <v>1680</v>
      </c>
      <c r="D703" s="438"/>
      <c r="E703" s="438"/>
      <c r="F703" s="438"/>
      <c r="G703" s="438"/>
      <c r="H703" s="477" t="s">
        <v>1478</v>
      </c>
      <c r="I703" s="476">
        <v>41008</v>
      </c>
      <c r="J703" s="476">
        <v>43179</v>
      </c>
      <c r="K703" s="438" t="s">
        <v>1317</v>
      </c>
      <c r="L703" s="438"/>
      <c r="M703" s="438" t="s">
        <v>1024</v>
      </c>
      <c r="N703" s="438" t="s">
        <v>66</v>
      </c>
      <c r="O703" s="438">
        <v>978565</v>
      </c>
      <c r="P703" s="438"/>
      <c r="Q703" s="438"/>
      <c r="R703" s="438"/>
      <c r="S703" s="438"/>
      <c r="T703" s="709"/>
      <c r="U703" s="438"/>
      <c r="V703" s="438">
        <v>978565</v>
      </c>
      <c r="W703" s="438"/>
      <c r="X703" s="438"/>
      <c r="Y703" s="438"/>
      <c r="Z703" s="438"/>
      <c r="AA703" s="438"/>
      <c r="AB703" s="438"/>
      <c r="AC703" s="438"/>
      <c r="AD703" s="438"/>
      <c r="AE703" s="438"/>
      <c r="AF703" s="438"/>
      <c r="AG703" s="438"/>
      <c r="AH703" s="438"/>
      <c r="AI703" s="438" t="s">
        <v>2557</v>
      </c>
      <c r="AJ703" s="438" t="s">
        <v>2558</v>
      </c>
      <c r="AK703" s="478"/>
      <c r="AL703" s="339" t="s">
        <v>6968</v>
      </c>
      <c r="AM703" s="13"/>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85"/>
      <c r="CW703" s="185"/>
      <c r="CX703" s="185"/>
      <c r="CY703" s="185"/>
      <c r="CZ703" s="185"/>
      <c r="DA703" s="185"/>
      <c r="DB703" s="185"/>
      <c r="DC703" s="185"/>
      <c r="DD703" s="185"/>
      <c r="DE703" s="185"/>
      <c r="DF703" s="185"/>
      <c r="DG703" s="185"/>
      <c r="DH703" s="185"/>
      <c r="DI703" s="185"/>
      <c r="DJ703" s="185"/>
      <c r="DK703" s="185"/>
      <c r="DL703" s="185"/>
      <c r="DM703" s="185"/>
      <c r="DN703" s="185"/>
      <c r="DO703" s="185"/>
      <c r="DP703" s="185"/>
      <c r="DQ703" s="185"/>
      <c r="DR703" s="185"/>
      <c r="DS703" s="185"/>
      <c r="DT703" s="185"/>
      <c r="DU703" s="185"/>
      <c r="DV703" s="185"/>
      <c r="DW703" s="185"/>
      <c r="DX703" s="185"/>
      <c r="DY703" s="185"/>
      <c r="DZ703" s="185"/>
      <c r="EA703" s="185"/>
      <c r="EB703" s="185"/>
      <c r="EC703" s="185"/>
      <c r="ED703" s="185"/>
      <c r="EE703" s="185"/>
      <c r="EF703" s="185"/>
      <c r="EG703" s="185"/>
      <c r="EH703" s="185"/>
      <c r="EI703" s="185"/>
      <c r="EJ703" s="185"/>
      <c r="EK703" s="185"/>
      <c r="EL703" s="185"/>
      <c r="EM703" s="185"/>
      <c r="EN703" s="185"/>
      <c r="EO703" s="185"/>
      <c r="EP703" s="185"/>
      <c r="EQ703" s="185"/>
      <c r="ER703" s="185"/>
      <c r="ES703" s="185"/>
      <c r="ET703" s="185"/>
      <c r="EU703" s="185"/>
      <c r="EV703" s="185"/>
      <c r="EW703" s="185"/>
      <c r="EX703" s="185"/>
      <c r="EY703" s="185"/>
      <c r="EZ703" s="185"/>
      <c r="FA703" s="185"/>
      <c r="FB703" s="185"/>
      <c r="FC703" s="185"/>
      <c r="FD703" s="185"/>
      <c r="FE703" s="185"/>
      <c r="FF703" s="185"/>
      <c r="FG703" s="185"/>
      <c r="FH703" s="185"/>
      <c r="FI703" s="185"/>
      <c r="FJ703" s="185"/>
      <c r="FK703" s="185"/>
      <c r="FL703" s="185"/>
      <c r="FM703" s="185"/>
      <c r="FN703" s="185"/>
      <c r="FO703" s="185"/>
      <c r="FP703" s="185"/>
      <c r="FQ703" s="185"/>
      <c r="FR703" s="185"/>
      <c r="FS703" s="185"/>
      <c r="FT703" s="185"/>
      <c r="FU703" s="185"/>
      <c r="FV703" s="185"/>
      <c r="FW703" s="185"/>
      <c r="FX703" s="185"/>
      <c r="FY703" s="185"/>
      <c r="FZ703" s="185"/>
      <c r="GA703" s="185"/>
      <c r="GB703" s="185"/>
      <c r="GC703" s="185"/>
      <c r="GD703" s="185"/>
      <c r="GE703" s="185"/>
      <c r="GF703" s="185"/>
      <c r="GG703" s="185"/>
      <c r="GH703" s="185"/>
      <c r="GI703" s="185"/>
      <c r="GJ703" s="185"/>
      <c r="GK703" s="185"/>
      <c r="GL703" s="185"/>
      <c r="GM703" s="185"/>
      <c r="GN703" s="185"/>
      <c r="GO703" s="185"/>
      <c r="GP703" s="185"/>
      <c r="GQ703" s="185"/>
      <c r="GR703" s="185"/>
      <c r="GS703" s="185"/>
      <c r="GT703" s="185"/>
      <c r="GU703" s="185"/>
      <c r="GV703" s="185"/>
      <c r="GW703" s="185"/>
      <c r="GX703" s="185"/>
      <c r="GY703" s="185"/>
      <c r="GZ703" s="185"/>
      <c r="HA703" s="185"/>
      <c r="HB703" s="185"/>
      <c r="HC703" s="185"/>
      <c r="HD703" s="185"/>
      <c r="HE703" s="185"/>
      <c r="HF703" s="185"/>
      <c r="HG703" s="185"/>
      <c r="HH703" s="185"/>
      <c r="HI703" s="185"/>
      <c r="HJ703" s="185"/>
      <c r="HK703" s="185"/>
      <c r="HL703" s="185"/>
      <c r="HM703" s="185"/>
      <c r="HN703" s="185"/>
      <c r="HO703" s="185"/>
      <c r="HP703" s="185"/>
      <c r="HQ703" s="185"/>
      <c r="HR703" s="185"/>
      <c r="HS703" s="185"/>
      <c r="HT703" s="185"/>
      <c r="HU703" s="185"/>
      <c r="HV703" s="185"/>
      <c r="HW703" s="185"/>
      <c r="HX703" s="185"/>
      <c r="HY703" s="185"/>
      <c r="HZ703" s="185"/>
      <c r="IA703" s="185"/>
      <c r="IB703" s="185"/>
      <c r="IC703" s="185"/>
      <c r="ID703" s="185"/>
      <c r="IE703" s="185"/>
      <c r="IF703" s="185"/>
      <c r="IG703" s="185"/>
      <c r="IH703" s="185"/>
      <c r="II703" s="185"/>
      <c r="IJ703" s="185"/>
      <c r="IK703" s="185"/>
      <c r="IL703" s="185"/>
      <c r="IM703" s="185"/>
      <c r="IN703" s="185"/>
      <c r="IO703" s="185"/>
      <c r="IP703" s="185"/>
      <c r="IQ703" s="185"/>
      <c r="IR703" s="185"/>
      <c r="IS703" s="185"/>
      <c r="IT703" s="185"/>
      <c r="IU703" s="185"/>
      <c r="IV703" s="185"/>
      <c r="IW703" s="185"/>
      <c r="IX703" s="185"/>
      <c r="IY703" s="185"/>
      <c r="IZ703" s="185"/>
      <c r="JA703" s="185"/>
      <c r="JB703" s="185"/>
      <c r="JC703" s="185"/>
      <c r="JD703" s="185"/>
      <c r="JE703" s="185"/>
      <c r="JF703" s="185"/>
      <c r="JG703" s="185"/>
      <c r="JH703" s="185"/>
      <c r="JI703" s="185"/>
      <c r="JJ703" s="185"/>
      <c r="JK703" s="185"/>
      <c r="JL703" s="185"/>
      <c r="JM703" s="185"/>
      <c r="JN703" s="185"/>
      <c r="JO703" s="185"/>
      <c r="JP703" s="185"/>
      <c r="JQ703" s="185"/>
      <c r="JR703" s="185"/>
      <c r="JS703" s="185"/>
      <c r="JT703" s="185"/>
      <c r="JU703" s="185"/>
      <c r="JV703" s="185"/>
      <c r="JW703" s="185"/>
      <c r="JX703" s="185"/>
      <c r="JY703" s="185"/>
      <c r="JZ703" s="185"/>
      <c r="KA703" s="185"/>
      <c r="KB703" s="185"/>
      <c r="KC703" s="185"/>
      <c r="KD703" s="185"/>
      <c r="KE703" s="185"/>
      <c r="KF703" s="185"/>
      <c r="KG703" s="185"/>
      <c r="KH703" s="185"/>
      <c r="KI703" s="185"/>
      <c r="KJ703" s="185"/>
      <c r="KK703" s="185"/>
      <c r="KL703" s="185"/>
      <c r="KM703" s="185"/>
      <c r="KN703" s="185"/>
      <c r="KO703" s="185"/>
      <c r="KP703" s="185"/>
      <c r="KQ703" s="185"/>
      <c r="KR703" s="185"/>
      <c r="KS703" s="185"/>
      <c r="KT703" s="185"/>
      <c r="KU703" s="185"/>
      <c r="KV703" s="185"/>
      <c r="KW703" s="185"/>
      <c r="KX703" s="185"/>
      <c r="KY703" s="185"/>
      <c r="KZ703" s="185"/>
      <c r="LA703" s="185"/>
      <c r="LB703" s="185"/>
      <c r="LC703" s="185"/>
      <c r="LD703" s="185"/>
      <c r="LE703" s="185"/>
      <c r="LF703" s="185"/>
      <c r="LG703" s="185"/>
      <c r="LH703" s="185"/>
      <c r="LI703" s="185"/>
      <c r="LJ703" s="185"/>
      <c r="LK703" s="185"/>
      <c r="LL703" s="185"/>
      <c r="LM703" s="185"/>
      <c r="LN703" s="185"/>
      <c r="LO703" s="185"/>
      <c r="LP703" s="185"/>
      <c r="LQ703" s="185"/>
      <c r="LR703" s="185"/>
      <c r="LS703" s="185"/>
      <c r="LT703" s="185"/>
      <c r="LU703" s="185"/>
      <c r="LV703" s="185"/>
      <c r="LW703" s="185"/>
      <c r="LX703" s="185"/>
      <c r="LY703" s="185"/>
      <c r="LZ703" s="185"/>
      <c r="MA703" s="185"/>
      <c r="MB703" s="185"/>
      <c r="MC703" s="185"/>
      <c r="MD703" s="185"/>
      <c r="ME703" s="185"/>
      <c r="MF703" s="185"/>
      <c r="MG703" s="185"/>
      <c r="MH703" s="185"/>
      <c r="MI703" s="185"/>
      <c r="MJ703" s="185"/>
      <c r="MK703" s="185"/>
      <c r="ML703" s="185"/>
      <c r="MM703" s="185"/>
      <c r="MN703" s="185"/>
      <c r="MO703" s="185"/>
      <c r="MP703" s="185"/>
      <c r="MQ703" s="185"/>
      <c r="MR703" s="185"/>
      <c r="MS703" s="185"/>
      <c r="MT703" s="185"/>
      <c r="MU703" s="185"/>
      <c r="MV703" s="185"/>
      <c r="MW703" s="185"/>
      <c r="MX703" s="185"/>
      <c r="MY703" s="185"/>
      <c r="MZ703" s="185"/>
      <c r="NA703" s="185"/>
      <c r="NB703" s="185"/>
      <c r="NC703" s="185"/>
      <c r="ND703" s="185"/>
      <c r="NE703" s="185"/>
      <c r="NF703" s="185"/>
      <c r="NG703" s="185"/>
      <c r="NH703" s="185"/>
      <c r="NI703" s="185"/>
      <c r="NJ703" s="185"/>
      <c r="NK703" s="185"/>
      <c r="NL703" s="185"/>
      <c r="NM703" s="185"/>
      <c r="NN703" s="185"/>
      <c r="NO703" s="185"/>
      <c r="NP703" s="185"/>
      <c r="NQ703" s="185"/>
      <c r="NR703" s="185"/>
      <c r="NS703" s="185"/>
      <c r="NT703" s="185"/>
      <c r="NU703" s="185"/>
      <c r="NV703" s="185"/>
      <c r="NW703" s="185"/>
      <c r="NX703" s="185"/>
      <c r="NY703" s="185"/>
      <c r="NZ703" s="185"/>
      <c r="OA703" s="185"/>
      <c r="OB703" s="185"/>
      <c r="OC703" s="185"/>
      <c r="OD703" s="185"/>
      <c r="OE703" s="185"/>
      <c r="OF703" s="185"/>
      <c r="OG703" s="185"/>
      <c r="OH703" s="185"/>
      <c r="OI703" s="185"/>
      <c r="OJ703" s="185"/>
      <c r="OK703" s="185"/>
      <c r="OL703" s="185"/>
      <c r="OM703" s="185"/>
      <c r="ON703" s="185"/>
      <c r="OO703" s="185"/>
      <c r="OP703" s="185"/>
      <c r="OQ703" s="185"/>
      <c r="OR703" s="185"/>
      <c r="OS703" s="185"/>
      <c r="OT703" s="185"/>
      <c r="OU703" s="185"/>
      <c r="OV703" s="185"/>
      <c r="OW703" s="185"/>
      <c r="OX703" s="185"/>
      <c r="OY703" s="185"/>
      <c r="OZ703" s="185"/>
      <c r="PA703" s="185"/>
      <c r="PB703" s="185"/>
      <c r="PC703" s="185"/>
      <c r="PD703" s="185"/>
      <c r="PE703" s="185"/>
      <c r="PF703" s="185"/>
      <c r="PG703" s="185"/>
      <c r="PH703" s="185"/>
      <c r="PI703" s="185"/>
      <c r="PJ703" s="185"/>
      <c r="PK703" s="185"/>
      <c r="PL703" s="185"/>
      <c r="PM703" s="185"/>
      <c r="PN703" s="185"/>
      <c r="PO703" s="185"/>
      <c r="PP703" s="185"/>
      <c r="PQ703" s="185"/>
      <c r="PR703" s="185"/>
      <c r="PS703" s="185"/>
      <c r="PT703" s="185"/>
      <c r="PU703" s="185"/>
      <c r="PV703" s="185"/>
      <c r="PW703" s="185"/>
      <c r="PX703" s="185"/>
      <c r="PY703" s="185"/>
      <c r="PZ703" s="185"/>
      <c r="QA703" s="185"/>
      <c r="QB703" s="185"/>
      <c r="QC703" s="185"/>
      <c r="QD703" s="185"/>
      <c r="QE703" s="185"/>
      <c r="QF703" s="185"/>
      <c r="QG703" s="185"/>
      <c r="QH703" s="185"/>
      <c r="QI703" s="185"/>
      <c r="QJ703" s="185"/>
      <c r="QK703" s="185"/>
      <c r="QL703" s="185"/>
      <c r="QM703" s="185"/>
      <c r="QN703" s="185"/>
      <c r="QO703" s="185"/>
      <c r="QP703" s="185"/>
      <c r="QQ703" s="185"/>
      <c r="QR703" s="185"/>
      <c r="QS703" s="185"/>
      <c r="QT703" s="185"/>
      <c r="QU703" s="185"/>
      <c r="QV703" s="185"/>
      <c r="QW703" s="185"/>
      <c r="QX703" s="185"/>
      <c r="QY703" s="185"/>
      <c r="QZ703" s="185"/>
      <c r="RA703" s="185"/>
      <c r="RB703" s="185"/>
      <c r="RC703" s="185"/>
      <c r="RD703" s="185"/>
      <c r="RE703" s="185"/>
      <c r="RF703" s="185"/>
      <c r="RG703" s="185"/>
      <c r="RH703" s="185"/>
      <c r="RI703" s="185"/>
      <c r="RJ703" s="185"/>
      <c r="RK703" s="185"/>
      <c r="RL703" s="185"/>
      <c r="RM703" s="185"/>
      <c r="RN703" s="185"/>
      <c r="RO703" s="185"/>
      <c r="RP703" s="185"/>
      <c r="RQ703" s="185"/>
      <c r="RR703" s="185"/>
      <c r="RS703" s="185"/>
      <c r="RT703" s="185"/>
      <c r="RU703" s="185"/>
      <c r="RV703" s="185"/>
      <c r="RW703" s="185"/>
      <c r="RX703" s="185"/>
      <c r="RY703" s="185"/>
      <c r="RZ703" s="185"/>
      <c r="SA703" s="185"/>
      <c r="SB703" s="185"/>
      <c r="SC703" s="185"/>
      <c r="SD703" s="185"/>
      <c r="SE703" s="185"/>
      <c r="SF703" s="185"/>
      <c r="SG703" s="185"/>
      <c r="SH703" s="185"/>
      <c r="SI703" s="185"/>
      <c r="SJ703" s="185"/>
      <c r="SK703" s="185"/>
      <c r="SL703" s="185"/>
      <c r="SM703" s="185"/>
      <c r="SN703" s="185"/>
      <c r="SO703" s="185"/>
      <c r="SP703" s="185"/>
      <c r="SQ703" s="185"/>
      <c r="SR703" s="185"/>
      <c r="SS703" s="185"/>
      <c r="ST703" s="185"/>
      <c r="SU703" s="185"/>
      <c r="SV703" s="185"/>
      <c r="SW703" s="185"/>
      <c r="SX703" s="185"/>
      <c r="SY703" s="185"/>
      <c r="SZ703" s="185"/>
      <c r="TA703" s="185"/>
      <c r="TB703" s="185"/>
      <c r="TC703" s="185"/>
      <c r="TD703" s="185"/>
      <c r="TE703" s="185"/>
      <c r="TF703" s="185"/>
      <c r="TG703" s="185"/>
      <c r="TH703" s="185"/>
      <c r="TI703" s="185"/>
    </row>
    <row r="704" spans="1:529" s="79" customFormat="1" ht="27.75" customHeight="1" thickBot="1" x14ac:dyDescent="0.3">
      <c r="A704" s="591" t="s">
        <v>7039</v>
      </c>
      <c r="B704" s="16">
        <v>40991</v>
      </c>
      <c r="C704" s="17" t="s">
        <v>7040</v>
      </c>
      <c r="D704" s="17" t="s">
        <v>7041</v>
      </c>
      <c r="E704" s="17" t="s">
        <v>236</v>
      </c>
      <c r="F704" s="17" t="s">
        <v>53</v>
      </c>
      <c r="G704" s="17" t="s">
        <v>53</v>
      </c>
      <c r="H704" s="38" t="s">
        <v>6842</v>
      </c>
      <c r="I704" s="16">
        <v>41011</v>
      </c>
      <c r="J704" s="16">
        <v>43247</v>
      </c>
      <c r="K704" s="17" t="s">
        <v>1165</v>
      </c>
      <c r="L704" s="17"/>
      <c r="M704" s="17" t="s">
        <v>7042</v>
      </c>
      <c r="N704" s="17" t="s">
        <v>95</v>
      </c>
      <c r="O704" s="17">
        <v>46000</v>
      </c>
      <c r="P704" s="537" t="s">
        <v>7543</v>
      </c>
      <c r="Q704" s="537" t="s">
        <v>7543</v>
      </c>
      <c r="R704" s="438"/>
      <c r="S704" s="438"/>
      <c r="T704" s="733"/>
      <c r="U704" s="17">
        <v>177</v>
      </c>
      <c r="V704" s="17">
        <v>46000</v>
      </c>
      <c r="W704" s="17" t="s">
        <v>6698</v>
      </c>
      <c r="X704" s="17">
        <v>50</v>
      </c>
      <c r="Y704" s="17">
        <v>25</v>
      </c>
      <c r="Z704" s="17">
        <v>125</v>
      </c>
      <c r="AA704" s="17"/>
      <c r="AB704" s="17"/>
      <c r="AC704" s="17"/>
      <c r="AD704" s="17"/>
      <c r="AE704" s="17"/>
      <c r="AF704" s="17">
        <v>0.3</v>
      </c>
      <c r="AG704" s="17"/>
      <c r="AH704" s="17"/>
      <c r="AI704" s="17" t="s">
        <v>7043</v>
      </c>
      <c r="AJ704" s="17" t="s">
        <v>7044</v>
      </c>
      <c r="AK704" s="76"/>
      <c r="AL704" s="339" t="s">
        <v>7544</v>
      </c>
      <c r="AM704" s="13"/>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85"/>
      <c r="CW704" s="185"/>
      <c r="CX704" s="185"/>
      <c r="CY704" s="185"/>
      <c r="CZ704" s="185"/>
      <c r="DA704" s="185"/>
      <c r="DB704" s="185"/>
      <c r="DC704" s="185"/>
      <c r="DD704" s="185"/>
      <c r="DE704" s="185"/>
      <c r="DF704" s="185"/>
      <c r="DG704" s="185"/>
      <c r="DH704" s="185"/>
      <c r="DI704" s="185"/>
      <c r="DJ704" s="185"/>
      <c r="DK704" s="185"/>
      <c r="DL704" s="185"/>
      <c r="DM704" s="185"/>
      <c r="DN704" s="185"/>
      <c r="DO704" s="185"/>
      <c r="DP704" s="185"/>
      <c r="DQ704" s="185"/>
      <c r="DR704" s="185"/>
      <c r="DS704" s="185"/>
      <c r="DT704" s="185"/>
      <c r="DU704" s="185"/>
      <c r="DV704" s="185"/>
      <c r="DW704" s="185"/>
      <c r="DX704" s="185"/>
      <c r="DY704" s="185"/>
      <c r="DZ704" s="185"/>
      <c r="EA704" s="185"/>
      <c r="EB704" s="185"/>
      <c r="EC704" s="185"/>
      <c r="ED704" s="185"/>
      <c r="EE704" s="185"/>
      <c r="EF704" s="185"/>
      <c r="EG704" s="185"/>
      <c r="EH704" s="185"/>
      <c r="EI704" s="185"/>
      <c r="EJ704" s="185"/>
      <c r="EK704" s="185"/>
      <c r="EL704" s="185"/>
      <c r="EM704" s="185"/>
      <c r="EN704" s="185"/>
      <c r="EO704" s="185"/>
      <c r="EP704" s="185"/>
      <c r="EQ704" s="185"/>
      <c r="ER704" s="185"/>
      <c r="ES704" s="185"/>
      <c r="ET704" s="185"/>
      <c r="EU704" s="185"/>
      <c r="EV704" s="185"/>
      <c r="EW704" s="185"/>
      <c r="EX704" s="185"/>
      <c r="EY704" s="185"/>
      <c r="EZ704" s="185"/>
      <c r="FA704" s="185"/>
      <c r="FB704" s="185"/>
      <c r="FC704" s="185"/>
      <c r="FD704" s="185"/>
      <c r="FE704" s="185"/>
      <c r="FF704" s="185"/>
      <c r="FG704" s="185"/>
      <c r="FH704" s="185"/>
      <c r="FI704" s="185"/>
      <c r="FJ704" s="185"/>
      <c r="FK704" s="185"/>
      <c r="FL704" s="185"/>
      <c r="FM704" s="185"/>
      <c r="FN704" s="185"/>
      <c r="FO704" s="185"/>
      <c r="FP704" s="185"/>
      <c r="FQ704" s="185"/>
      <c r="FR704" s="185"/>
      <c r="FS704" s="185"/>
      <c r="FT704" s="185"/>
      <c r="FU704" s="185"/>
      <c r="FV704" s="185"/>
      <c r="FW704" s="185"/>
      <c r="FX704" s="185"/>
      <c r="FY704" s="185"/>
      <c r="FZ704" s="185"/>
      <c r="GA704" s="185"/>
      <c r="GB704" s="185"/>
      <c r="GC704" s="185"/>
      <c r="GD704" s="185"/>
      <c r="GE704" s="185"/>
      <c r="GF704" s="185"/>
      <c r="GG704" s="185"/>
      <c r="GH704" s="185"/>
      <c r="GI704" s="185"/>
      <c r="GJ704" s="185"/>
      <c r="GK704" s="185"/>
      <c r="GL704" s="185"/>
      <c r="GM704" s="185"/>
      <c r="GN704" s="185"/>
      <c r="GO704" s="185"/>
      <c r="GP704" s="185"/>
      <c r="GQ704" s="185"/>
      <c r="GR704" s="185"/>
      <c r="GS704" s="185"/>
      <c r="GT704" s="185"/>
      <c r="GU704" s="185"/>
      <c r="GV704" s="185"/>
      <c r="GW704" s="185"/>
      <c r="GX704" s="185"/>
      <c r="GY704" s="185"/>
      <c r="GZ704" s="185"/>
      <c r="HA704" s="185"/>
      <c r="HB704" s="185"/>
      <c r="HC704" s="185"/>
      <c r="HD704" s="185"/>
      <c r="HE704" s="185"/>
      <c r="HF704" s="185"/>
      <c r="HG704" s="185"/>
      <c r="HH704" s="185"/>
      <c r="HI704" s="185"/>
      <c r="HJ704" s="185"/>
      <c r="HK704" s="185"/>
      <c r="HL704" s="185"/>
      <c r="HM704" s="185"/>
      <c r="HN704" s="185"/>
      <c r="HO704" s="185"/>
      <c r="HP704" s="185"/>
      <c r="HQ704" s="185"/>
      <c r="HR704" s="185"/>
      <c r="HS704" s="185"/>
      <c r="HT704" s="185"/>
      <c r="HU704" s="185"/>
      <c r="HV704" s="185"/>
      <c r="HW704" s="185"/>
      <c r="HX704" s="185"/>
      <c r="HY704" s="185"/>
      <c r="HZ704" s="185"/>
      <c r="IA704" s="185"/>
      <c r="IB704" s="185"/>
      <c r="IC704" s="185"/>
      <c r="ID704" s="185"/>
      <c r="IE704" s="185"/>
      <c r="IF704" s="185"/>
      <c r="IG704" s="185"/>
      <c r="IH704" s="185"/>
      <c r="II704" s="185"/>
      <c r="IJ704" s="185"/>
      <c r="IK704" s="185"/>
      <c r="IL704" s="185"/>
      <c r="IM704" s="185"/>
      <c r="IN704" s="185"/>
      <c r="IO704" s="185"/>
      <c r="IP704" s="185"/>
      <c r="IQ704" s="185"/>
      <c r="IR704" s="185"/>
      <c r="IS704" s="185"/>
      <c r="IT704" s="185"/>
      <c r="IU704" s="185"/>
      <c r="IV704" s="185"/>
      <c r="IW704" s="185"/>
      <c r="IX704" s="185"/>
      <c r="IY704" s="185"/>
      <c r="IZ704" s="185"/>
      <c r="JA704" s="185"/>
      <c r="JB704" s="185"/>
      <c r="JC704" s="185"/>
      <c r="JD704" s="185"/>
      <c r="JE704" s="185"/>
      <c r="JF704" s="185"/>
      <c r="JG704" s="185"/>
      <c r="JH704" s="185"/>
      <c r="JI704" s="185"/>
      <c r="JJ704" s="185"/>
      <c r="JK704" s="185"/>
      <c r="JL704" s="185"/>
      <c r="JM704" s="185"/>
      <c r="JN704" s="185"/>
      <c r="JO704" s="185"/>
      <c r="JP704" s="185"/>
      <c r="JQ704" s="185"/>
      <c r="JR704" s="185"/>
      <c r="JS704" s="185"/>
      <c r="JT704" s="185"/>
      <c r="JU704" s="185"/>
      <c r="JV704" s="185"/>
      <c r="JW704" s="185"/>
      <c r="JX704" s="185"/>
      <c r="JY704" s="185"/>
      <c r="JZ704" s="185"/>
      <c r="KA704" s="185"/>
      <c r="KB704" s="185"/>
      <c r="KC704" s="185"/>
      <c r="KD704" s="185"/>
      <c r="KE704" s="185"/>
      <c r="KF704" s="185"/>
      <c r="KG704" s="185"/>
      <c r="KH704" s="185"/>
      <c r="KI704" s="185"/>
      <c r="KJ704" s="185"/>
      <c r="KK704" s="185"/>
      <c r="KL704" s="185"/>
      <c r="KM704" s="185"/>
      <c r="KN704" s="185"/>
      <c r="KO704" s="185"/>
      <c r="KP704" s="185"/>
      <c r="KQ704" s="185"/>
      <c r="KR704" s="185"/>
      <c r="KS704" s="185"/>
      <c r="KT704" s="185"/>
      <c r="KU704" s="185"/>
      <c r="KV704" s="185"/>
      <c r="KW704" s="185"/>
      <c r="KX704" s="185"/>
      <c r="KY704" s="185"/>
      <c r="KZ704" s="185"/>
      <c r="LA704" s="185"/>
      <c r="LB704" s="185"/>
      <c r="LC704" s="185"/>
      <c r="LD704" s="185"/>
      <c r="LE704" s="185"/>
      <c r="LF704" s="185"/>
      <c r="LG704" s="185"/>
      <c r="LH704" s="185"/>
      <c r="LI704" s="185"/>
      <c r="LJ704" s="185"/>
      <c r="LK704" s="185"/>
      <c r="LL704" s="185"/>
      <c r="LM704" s="185"/>
      <c r="LN704" s="185"/>
      <c r="LO704" s="185"/>
      <c r="LP704" s="185"/>
      <c r="LQ704" s="185"/>
      <c r="LR704" s="185"/>
      <c r="LS704" s="185"/>
      <c r="LT704" s="185"/>
      <c r="LU704" s="185"/>
      <c r="LV704" s="185"/>
      <c r="LW704" s="185"/>
      <c r="LX704" s="185"/>
      <c r="LY704" s="185"/>
      <c r="LZ704" s="185"/>
      <c r="MA704" s="185"/>
      <c r="MB704" s="185"/>
      <c r="MC704" s="185"/>
      <c r="MD704" s="185"/>
      <c r="ME704" s="185"/>
      <c r="MF704" s="185"/>
      <c r="MG704" s="185"/>
      <c r="MH704" s="185"/>
      <c r="MI704" s="185"/>
      <c r="MJ704" s="185"/>
      <c r="MK704" s="185"/>
      <c r="ML704" s="185"/>
      <c r="MM704" s="185"/>
      <c r="MN704" s="185"/>
      <c r="MO704" s="185"/>
      <c r="MP704" s="185"/>
      <c r="MQ704" s="185"/>
      <c r="MR704" s="185"/>
      <c r="MS704" s="185"/>
      <c r="MT704" s="185"/>
      <c r="MU704" s="185"/>
      <c r="MV704" s="185"/>
      <c r="MW704" s="185"/>
      <c r="MX704" s="185"/>
      <c r="MY704" s="185"/>
      <c r="MZ704" s="185"/>
      <c r="NA704" s="185"/>
      <c r="NB704" s="185"/>
      <c r="NC704" s="185"/>
      <c r="ND704" s="185"/>
      <c r="NE704" s="185"/>
      <c r="NF704" s="185"/>
      <c r="NG704" s="185"/>
      <c r="NH704" s="185"/>
      <c r="NI704" s="185"/>
      <c r="NJ704" s="185"/>
      <c r="NK704" s="185"/>
      <c r="NL704" s="185"/>
      <c r="NM704" s="185"/>
      <c r="NN704" s="185"/>
      <c r="NO704" s="185"/>
      <c r="NP704" s="185"/>
      <c r="NQ704" s="185"/>
      <c r="NR704" s="185"/>
      <c r="NS704" s="185"/>
      <c r="NT704" s="185"/>
      <c r="NU704" s="185"/>
      <c r="NV704" s="185"/>
      <c r="NW704" s="185"/>
      <c r="NX704" s="185"/>
      <c r="NY704" s="185"/>
      <c r="NZ704" s="185"/>
      <c r="OA704" s="185"/>
      <c r="OB704" s="185"/>
      <c r="OC704" s="185"/>
      <c r="OD704" s="185"/>
      <c r="OE704" s="185"/>
      <c r="OF704" s="185"/>
      <c r="OG704" s="185"/>
      <c r="OH704" s="185"/>
      <c r="OI704" s="185"/>
      <c r="OJ704" s="185"/>
      <c r="OK704" s="185"/>
      <c r="OL704" s="185"/>
      <c r="OM704" s="185"/>
      <c r="ON704" s="185"/>
      <c r="OO704" s="185"/>
      <c r="OP704" s="185"/>
      <c r="OQ704" s="185"/>
      <c r="OR704" s="185"/>
      <c r="OS704" s="185"/>
      <c r="OT704" s="185"/>
      <c r="OU704" s="185"/>
      <c r="OV704" s="185"/>
      <c r="OW704" s="185"/>
      <c r="OX704" s="185"/>
      <c r="OY704" s="185"/>
      <c r="OZ704" s="185"/>
      <c r="PA704" s="185"/>
      <c r="PB704" s="185"/>
      <c r="PC704" s="185"/>
      <c r="PD704" s="185"/>
      <c r="PE704" s="185"/>
      <c r="PF704" s="185"/>
      <c r="PG704" s="185"/>
      <c r="PH704" s="185"/>
      <c r="PI704" s="185"/>
      <c r="PJ704" s="185"/>
      <c r="PK704" s="185"/>
      <c r="PL704" s="185"/>
      <c r="PM704" s="185"/>
      <c r="PN704" s="185"/>
      <c r="PO704" s="185"/>
      <c r="PP704" s="185"/>
      <c r="PQ704" s="185"/>
      <c r="PR704" s="185"/>
      <c r="PS704" s="185"/>
      <c r="PT704" s="185"/>
      <c r="PU704" s="185"/>
      <c r="PV704" s="185"/>
      <c r="PW704" s="185"/>
      <c r="PX704" s="185"/>
      <c r="PY704" s="185"/>
      <c r="PZ704" s="185"/>
      <c r="QA704" s="185"/>
      <c r="QB704" s="185"/>
      <c r="QC704" s="185"/>
      <c r="QD704" s="185"/>
      <c r="QE704" s="185"/>
      <c r="QF704" s="185"/>
      <c r="QG704" s="185"/>
      <c r="QH704" s="185"/>
      <c r="QI704" s="185"/>
      <c r="QJ704" s="185"/>
      <c r="QK704" s="185"/>
      <c r="QL704" s="185"/>
      <c r="QM704" s="185"/>
      <c r="QN704" s="185"/>
      <c r="QO704" s="185"/>
      <c r="QP704" s="185"/>
      <c r="QQ704" s="185"/>
      <c r="QR704" s="185"/>
      <c r="QS704" s="185"/>
      <c r="QT704" s="185"/>
      <c r="QU704" s="185"/>
      <c r="QV704" s="185"/>
      <c r="QW704" s="185"/>
      <c r="QX704" s="185"/>
      <c r="QY704" s="185"/>
      <c r="QZ704" s="185"/>
      <c r="RA704" s="185"/>
      <c r="RB704" s="185"/>
      <c r="RC704" s="185"/>
      <c r="RD704" s="185"/>
      <c r="RE704" s="185"/>
      <c r="RF704" s="185"/>
      <c r="RG704" s="185"/>
      <c r="RH704" s="185"/>
      <c r="RI704" s="185"/>
      <c r="RJ704" s="185"/>
      <c r="RK704" s="185"/>
      <c r="RL704" s="185"/>
      <c r="RM704" s="185"/>
      <c r="RN704" s="185"/>
      <c r="RO704" s="185"/>
      <c r="RP704" s="185"/>
      <c r="RQ704" s="185"/>
      <c r="RR704" s="185"/>
      <c r="RS704" s="185"/>
      <c r="RT704" s="185"/>
      <c r="RU704" s="185"/>
      <c r="RV704" s="185"/>
      <c r="RW704" s="185"/>
      <c r="RX704" s="185"/>
      <c r="RY704" s="185"/>
      <c r="RZ704" s="185"/>
      <c r="SA704" s="185"/>
      <c r="SB704" s="185"/>
      <c r="SC704" s="185"/>
      <c r="SD704" s="185"/>
      <c r="SE704" s="185"/>
      <c r="SF704" s="185"/>
      <c r="SG704" s="185"/>
      <c r="SH704" s="185"/>
      <c r="SI704" s="185"/>
      <c r="SJ704" s="185"/>
      <c r="SK704" s="185"/>
      <c r="SL704" s="185"/>
      <c r="SM704" s="185"/>
      <c r="SN704" s="185"/>
      <c r="SO704" s="185"/>
      <c r="SP704" s="185"/>
      <c r="SQ704" s="185"/>
      <c r="SR704" s="185"/>
      <c r="SS704" s="185"/>
      <c r="ST704" s="185"/>
      <c r="SU704" s="185"/>
      <c r="SV704" s="185"/>
      <c r="SW704" s="185"/>
      <c r="SX704" s="185"/>
      <c r="SY704" s="185"/>
      <c r="SZ704" s="185"/>
      <c r="TA704" s="185"/>
      <c r="TB704" s="185"/>
      <c r="TC704" s="185"/>
      <c r="TD704" s="185"/>
      <c r="TE704" s="185"/>
      <c r="TF704" s="185"/>
      <c r="TG704" s="185"/>
      <c r="TH704" s="185"/>
      <c r="TI704" s="185"/>
    </row>
    <row r="705" spans="1:529" s="843" customFormat="1" ht="27.75" customHeight="1" thickBot="1" x14ac:dyDescent="0.3">
      <c r="A705" s="599" t="s">
        <v>7039</v>
      </c>
      <c r="B705" s="250">
        <v>40991</v>
      </c>
      <c r="C705" s="251" t="s">
        <v>7040</v>
      </c>
      <c r="D705" s="251" t="s">
        <v>7041</v>
      </c>
      <c r="E705" s="251" t="s">
        <v>236</v>
      </c>
      <c r="F705" s="251" t="s">
        <v>53</v>
      </c>
      <c r="G705" s="251" t="s">
        <v>53</v>
      </c>
      <c r="H705" s="252" t="s">
        <v>6842</v>
      </c>
      <c r="I705" s="250">
        <v>41011</v>
      </c>
      <c r="J705" s="250">
        <v>44708</v>
      </c>
      <c r="L705" s="52" t="s">
        <v>6844</v>
      </c>
      <c r="M705" s="251" t="s">
        <v>7042</v>
      </c>
      <c r="N705" s="251" t="s">
        <v>95</v>
      </c>
      <c r="O705" s="251">
        <v>46000</v>
      </c>
      <c r="P705" s="299"/>
      <c r="Q705" s="299"/>
      <c r="R705" s="650"/>
      <c r="S705" s="650"/>
      <c r="T705" s="716"/>
      <c r="U705" s="251">
        <v>177</v>
      </c>
      <c r="V705" s="251">
        <v>46000</v>
      </c>
      <c r="W705" s="664" t="s">
        <v>6698</v>
      </c>
      <c r="X705" s="251">
        <v>50</v>
      </c>
      <c r="Y705" s="251">
        <v>25</v>
      </c>
      <c r="Z705" s="251">
        <v>125</v>
      </c>
      <c r="AA705" s="251"/>
      <c r="AB705" s="251"/>
      <c r="AC705" s="251"/>
      <c r="AD705" s="251"/>
      <c r="AE705" s="251"/>
      <c r="AF705" s="251">
        <v>0.3</v>
      </c>
      <c r="AG705" s="251"/>
      <c r="AH705" s="251"/>
      <c r="AI705" s="251" t="s">
        <v>7043</v>
      </c>
      <c r="AJ705" s="251" t="s">
        <v>7044</v>
      </c>
      <c r="AK705" s="458"/>
      <c r="AL705" s="458"/>
      <c r="AM705" s="49"/>
      <c r="AN705" s="830"/>
      <c r="AO705" s="830"/>
      <c r="AP705" s="830"/>
      <c r="AQ705" s="830"/>
      <c r="AR705" s="830"/>
      <c r="AS705" s="830"/>
      <c r="AT705" s="830"/>
      <c r="AU705" s="830"/>
      <c r="AV705" s="830"/>
      <c r="AW705" s="830"/>
      <c r="AX705" s="830"/>
      <c r="AY705" s="830"/>
      <c r="AZ705" s="830"/>
      <c r="BA705" s="830"/>
      <c r="BB705" s="830"/>
      <c r="BC705" s="830"/>
      <c r="BD705" s="830"/>
      <c r="BE705" s="830"/>
      <c r="BF705" s="830"/>
      <c r="BG705" s="830"/>
      <c r="BH705" s="830"/>
      <c r="BI705" s="830"/>
      <c r="BJ705" s="830"/>
      <c r="BK705" s="830"/>
      <c r="BL705" s="830"/>
      <c r="BM705" s="830"/>
      <c r="BN705" s="830"/>
      <c r="BO705" s="830"/>
      <c r="BP705" s="830"/>
      <c r="BQ705" s="830"/>
      <c r="BR705" s="830"/>
      <c r="BS705" s="830"/>
      <c r="BT705" s="830"/>
      <c r="BU705" s="830"/>
      <c r="BV705" s="830"/>
      <c r="BW705" s="830"/>
      <c r="BX705" s="830"/>
      <c r="BY705" s="830"/>
      <c r="BZ705" s="830"/>
      <c r="CA705" s="830"/>
      <c r="CB705" s="830"/>
      <c r="CC705" s="830"/>
      <c r="CD705" s="830"/>
      <c r="CE705" s="830"/>
      <c r="CF705" s="830"/>
      <c r="CG705" s="830"/>
      <c r="CH705" s="830"/>
      <c r="CI705" s="830"/>
      <c r="CJ705" s="830"/>
      <c r="CK705" s="830"/>
      <c r="CL705" s="830"/>
      <c r="CM705" s="830"/>
      <c r="CN705" s="830"/>
      <c r="CO705" s="830"/>
      <c r="CP705" s="830"/>
      <c r="CQ705" s="830"/>
      <c r="CR705" s="830"/>
      <c r="CS705" s="830"/>
      <c r="CT705" s="830"/>
      <c r="CU705" s="830"/>
      <c r="CV705" s="830"/>
      <c r="CW705" s="830"/>
      <c r="CX705" s="830"/>
      <c r="CY705" s="830"/>
      <c r="CZ705" s="830"/>
      <c r="DA705" s="830"/>
      <c r="DB705" s="830"/>
      <c r="DC705" s="830"/>
      <c r="DD705" s="830"/>
      <c r="DE705" s="830"/>
      <c r="DF705" s="830"/>
      <c r="DG705" s="830"/>
      <c r="DH705" s="830"/>
      <c r="DI705" s="830"/>
      <c r="DJ705" s="830"/>
      <c r="DK705" s="830"/>
      <c r="DL705" s="830"/>
      <c r="DM705" s="830"/>
      <c r="DN705" s="830"/>
      <c r="DO705" s="830"/>
      <c r="DP705" s="830"/>
      <c r="DQ705" s="830"/>
      <c r="DR705" s="830"/>
      <c r="DS705" s="830"/>
      <c r="DT705" s="830"/>
      <c r="DU705" s="830"/>
      <c r="DV705" s="830"/>
      <c r="DW705" s="830"/>
      <c r="DX705" s="830"/>
      <c r="DY705" s="830"/>
      <c r="DZ705" s="830"/>
      <c r="EA705" s="830"/>
      <c r="EB705" s="830"/>
      <c r="EC705" s="830"/>
      <c r="ED705" s="830"/>
      <c r="EE705" s="830"/>
      <c r="EF705" s="830"/>
      <c r="EG705" s="830"/>
      <c r="EH705" s="830"/>
      <c r="EI705" s="830"/>
      <c r="EJ705" s="830"/>
      <c r="EK705" s="830"/>
      <c r="EL705" s="830"/>
      <c r="EM705" s="830"/>
      <c r="EN705" s="830"/>
      <c r="EO705" s="830"/>
      <c r="EP705" s="830"/>
      <c r="EQ705" s="830"/>
      <c r="ER705" s="830"/>
      <c r="ES705" s="830"/>
      <c r="ET705" s="830"/>
      <c r="EU705" s="830"/>
      <c r="EV705" s="830"/>
      <c r="EW705" s="830"/>
      <c r="EX705" s="830"/>
      <c r="EY705" s="830"/>
      <c r="EZ705" s="830"/>
      <c r="FA705" s="830"/>
      <c r="FB705" s="830"/>
      <c r="FC705" s="830"/>
      <c r="FD705" s="830"/>
      <c r="FE705" s="830"/>
      <c r="FF705" s="830"/>
      <c r="FG705" s="830"/>
      <c r="FH705" s="830"/>
      <c r="FI705" s="830"/>
      <c r="FJ705" s="830"/>
      <c r="FK705" s="830"/>
      <c r="FL705" s="830"/>
      <c r="FM705" s="830"/>
      <c r="FN705" s="830"/>
      <c r="FO705" s="830"/>
      <c r="FP705" s="830"/>
      <c r="FQ705" s="830"/>
      <c r="FR705" s="830"/>
      <c r="FS705" s="830"/>
      <c r="FT705" s="830"/>
      <c r="FU705" s="830"/>
      <c r="FV705" s="830"/>
      <c r="FW705" s="830"/>
      <c r="FX705" s="830"/>
      <c r="FY705" s="830"/>
      <c r="FZ705" s="830"/>
      <c r="GA705" s="830"/>
      <c r="GB705" s="830"/>
      <c r="GC705" s="830"/>
      <c r="GD705" s="830"/>
      <c r="GE705" s="830"/>
      <c r="GF705" s="830"/>
      <c r="GG705" s="830"/>
      <c r="GH705" s="830"/>
      <c r="GI705" s="830"/>
      <c r="GJ705" s="830"/>
      <c r="GK705" s="830"/>
      <c r="GL705" s="830"/>
      <c r="GM705" s="830"/>
      <c r="GN705" s="830"/>
      <c r="GO705" s="830"/>
      <c r="GP705" s="830"/>
      <c r="GQ705" s="830"/>
      <c r="GR705" s="830"/>
      <c r="GS705" s="830"/>
      <c r="GT705" s="830"/>
      <c r="GU705" s="830"/>
      <c r="GV705" s="830"/>
      <c r="GW705" s="830"/>
      <c r="GX705" s="830"/>
      <c r="GY705" s="830"/>
      <c r="GZ705" s="830"/>
      <c r="HA705" s="830"/>
      <c r="HB705" s="830"/>
      <c r="HC705" s="830"/>
      <c r="HD705" s="830"/>
      <c r="HE705" s="830"/>
      <c r="HF705" s="830"/>
      <c r="HG705" s="830"/>
      <c r="HH705" s="830"/>
      <c r="HI705" s="830"/>
      <c r="HJ705" s="830"/>
      <c r="HK705" s="830"/>
      <c r="HL705" s="830"/>
      <c r="HM705" s="830"/>
      <c r="HN705" s="830"/>
      <c r="HO705" s="830"/>
      <c r="HP705" s="830"/>
      <c r="HQ705" s="830"/>
      <c r="HR705" s="830"/>
      <c r="HS705" s="830"/>
      <c r="HT705" s="830"/>
      <c r="HU705" s="830"/>
      <c r="HV705" s="830"/>
      <c r="HW705" s="830"/>
      <c r="HX705" s="830"/>
      <c r="HY705" s="830"/>
      <c r="HZ705" s="830"/>
      <c r="IA705" s="830"/>
      <c r="IB705" s="830"/>
      <c r="IC705" s="830"/>
      <c r="ID705" s="830"/>
      <c r="IE705" s="830"/>
      <c r="IF705" s="830"/>
      <c r="IG705" s="830"/>
      <c r="IH705" s="830"/>
      <c r="II705" s="830"/>
      <c r="IJ705" s="830"/>
      <c r="IK705" s="830"/>
      <c r="IL705" s="830"/>
      <c r="IM705" s="830"/>
      <c r="IN705" s="830"/>
      <c r="IO705" s="830"/>
      <c r="IP705" s="830"/>
      <c r="IQ705" s="830"/>
      <c r="IR705" s="830"/>
      <c r="IS705" s="830"/>
      <c r="IT705" s="830"/>
      <c r="IU705" s="830"/>
      <c r="IV705" s="830"/>
      <c r="IW705" s="830"/>
      <c r="IX705" s="830"/>
      <c r="IY705" s="830"/>
      <c r="IZ705" s="830"/>
      <c r="JA705" s="830"/>
      <c r="JB705" s="830"/>
      <c r="JC705" s="830"/>
      <c r="JD705" s="830"/>
      <c r="JE705" s="830"/>
      <c r="JF705" s="830"/>
      <c r="JG705" s="830"/>
      <c r="JH705" s="830"/>
      <c r="JI705" s="830"/>
      <c r="JJ705" s="830"/>
      <c r="JK705" s="830"/>
      <c r="JL705" s="830"/>
      <c r="JM705" s="830"/>
      <c r="JN705" s="830"/>
      <c r="JO705" s="830"/>
      <c r="JP705" s="830"/>
      <c r="JQ705" s="830"/>
      <c r="JR705" s="830"/>
      <c r="JS705" s="830"/>
      <c r="JT705" s="830"/>
      <c r="JU705" s="830"/>
      <c r="JV705" s="830"/>
      <c r="JW705" s="830"/>
      <c r="JX705" s="830"/>
      <c r="JY705" s="830"/>
      <c r="JZ705" s="830"/>
      <c r="KA705" s="830"/>
      <c r="KB705" s="830"/>
      <c r="KC705" s="830"/>
      <c r="KD705" s="830"/>
      <c r="KE705" s="830"/>
      <c r="KF705" s="830"/>
      <c r="KG705" s="830"/>
      <c r="KH705" s="830"/>
      <c r="KI705" s="830"/>
      <c r="KJ705" s="830"/>
      <c r="KK705" s="830"/>
      <c r="KL705" s="830"/>
      <c r="KM705" s="830"/>
      <c r="KN705" s="830"/>
      <c r="KO705" s="830"/>
      <c r="KP705" s="830"/>
      <c r="KQ705" s="830"/>
      <c r="KR705" s="830"/>
      <c r="KS705" s="830"/>
      <c r="KT705" s="830"/>
      <c r="KU705" s="830"/>
      <c r="KV705" s="830"/>
      <c r="KW705" s="830"/>
      <c r="KX705" s="830"/>
      <c r="KY705" s="830"/>
      <c r="KZ705" s="830"/>
      <c r="LA705" s="830"/>
      <c r="LB705" s="830"/>
      <c r="LC705" s="830"/>
      <c r="LD705" s="830"/>
      <c r="LE705" s="830"/>
      <c r="LF705" s="830"/>
      <c r="LG705" s="830"/>
      <c r="LH705" s="830"/>
      <c r="LI705" s="830"/>
      <c r="LJ705" s="830"/>
      <c r="LK705" s="830"/>
      <c r="LL705" s="830"/>
      <c r="LM705" s="830"/>
      <c r="LN705" s="830"/>
      <c r="LO705" s="830"/>
      <c r="LP705" s="830"/>
      <c r="LQ705" s="830"/>
      <c r="LR705" s="830"/>
      <c r="LS705" s="830"/>
      <c r="LT705" s="830"/>
      <c r="LU705" s="830"/>
      <c r="LV705" s="830"/>
      <c r="LW705" s="830"/>
      <c r="LX705" s="830"/>
      <c r="LY705" s="830"/>
      <c r="LZ705" s="830"/>
      <c r="MA705" s="830"/>
      <c r="MB705" s="830"/>
      <c r="MC705" s="830"/>
      <c r="MD705" s="830"/>
      <c r="ME705" s="830"/>
      <c r="MF705" s="830"/>
      <c r="MG705" s="830"/>
      <c r="MH705" s="830"/>
      <c r="MI705" s="830"/>
      <c r="MJ705" s="830"/>
      <c r="MK705" s="830"/>
      <c r="ML705" s="830"/>
      <c r="MM705" s="830"/>
      <c r="MN705" s="830"/>
      <c r="MO705" s="830"/>
      <c r="MP705" s="830"/>
      <c r="MQ705" s="830"/>
      <c r="MR705" s="830"/>
      <c r="MS705" s="830"/>
      <c r="MT705" s="830"/>
      <c r="MU705" s="830"/>
      <c r="MV705" s="830"/>
      <c r="MW705" s="830"/>
      <c r="MX705" s="830"/>
      <c r="MY705" s="830"/>
      <c r="MZ705" s="830"/>
      <c r="NA705" s="830"/>
      <c r="NB705" s="830"/>
      <c r="NC705" s="830"/>
      <c r="ND705" s="830"/>
      <c r="NE705" s="830"/>
      <c r="NF705" s="830"/>
      <c r="NG705" s="830"/>
      <c r="NH705" s="830"/>
      <c r="NI705" s="830"/>
      <c r="NJ705" s="830"/>
      <c r="NK705" s="830"/>
      <c r="NL705" s="830"/>
      <c r="NM705" s="830"/>
      <c r="NN705" s="830"/>
      <c r="NO705" s="830"/>
      <c r="NP705" s="830"/>
      <c r="NQ705" s="830"/>
      <c r="NR705" s="830"/>
      <c r="NS705" s="830"/>
      <c r="NT705" s="830"/>
      <c r="NU705" s="830"/>
      <c r="NV705" s="830"/>
      <c r="NW705" s="830"/>
      <c r="NX705" s="830"/>
      <c r="NY705" s="830"/>
      <c r="NZ705" s="830"/>
      <c r="OA705" s="830"/>
      <c r="OB705" s="830"/>
      <c r="OC705" s="830"/>
      <c r="OD705" s="830"/>
      <c r="OE705" s="830"/>
      <c r="OF705" s="830"/>
      <c r="OG705" s="830"/>
      <c r="OH705" s="830"/>
      <c r="OI705" s="830"/>
      <c r="OJ705" s="830"/>
      <c r="OK705" s="830"/>
      <c r="OL705" s="830"/>
      <c r="OM705" s="830"/>
      <c r="ON705" s="830"/>
      <c r="OO705" s="830"/>
      <c r="OP705" s="830"/>
      <c r="OQ705" s="830"/>
      <c r="OR705" s="830"/>
      <c r="OS705" s="830"/>
      <c r="OT705" s="830"/>
      <c r="OU705" s="830"/>
      <c r="OV705" s="830"/>
      <c r="OW705" s="830"/>
      <c r="OX705" s="830"/>
      <c r="OY705" s="830"/>
      <c r="OZ705" s="830"/>
      <c r="PA705" s="830"/>
      <c r="PB705" s="830"/>
      <c r="PC705" s="830"/>
      <c r="PD705" s="830"/>
      <c r="PE705" s="830"/>
      <c r="PF705" s="830"/>
      <c r="PG705" s="830"/>
      <c r="PH705" s="830"/>
      <c r="PI705" s="830"/>
      <c r="PJ705" s="830"/>
      <c r="PK705" s="830"/>
      <c r="PL705" s="830"/>
      <c r="PM705" s="830"/>
      <c r="PN705" s="830"/>
      <c r="PO705" s="830"/>
      <c r="PP705" s="830"/>
      <c r="PQ705" s="830"/>
      <c r="PR705" s="830"/>
      <c r="PS705" s="830"/>
      <c r="PT705" s="830"/>
      <c r="PU705" s="830"/>
      <c r="PV705" s="830"/>
      <c r="PW705" s="830"/>
      <c r="PX705" s="830"/>
      <c r="PY705" s="830"/>
      <c r="PZ705" s="830"/>
      <c r="QA705" s="830"/>
      <c r="QB705" s="830"/>
      <c r="QC705" s="830"/>
      <c r="QD705" s="830"/>
      <c r="QE705" s="830"/>
      <c r="QF705" s="830"/>
      <c r="QG705" s="830"/>
      <c r="QH705" s="830"/>
      <c r="QI705" s="830"/>
      <c r="QJ705" s="830"/>
      <c r="QK705" s="830"/>
      <c r="QL705" s="830"/>
      <c r="QM705" s="830"/>
      <c r="QN705" s="830"/>
      <c r="QO705" s="830"/>
      <c r="QP705" s="830"/>
      <c r="QQ705" s="830"/>
      <c r="QR705" s="830"/>
      <c r="QS705" s="830"/>
      <c r="QT705" s="830"/>
      <c r="QU705" s="830"/>
      <c r="QV705" s="830"/>
      <c r="QW705" s="830"/>
      <c r="QX705" s="830"/>
      <c r="QY705" s="830"/>
      <c r="QZ705" s="830"/>
      <c r="RA705" s="830"/>
      <c r="RB705" s="830"/>
      <c r="RC705" s="830"/>
      <c r="RD705" s="830"/>
      <c r="RE705" s="830"/>
      <c r="RF705" s="830"/>
      <c r="RG705" s="830"/>
      <c r="RH705" s="830"/>
      <c r="RI705" s="830"/>
      <c r="RJ705" s="830"/>
      <c r="RK705" s="830"/>
      <c r="RL705" s="830"/>
      <c r="RM705" s="830"/>
      <c r="RN705" s="830"/>
      <c r="RO705" s="830"/>
      <c r="RP705" s="830"/>
      <c r="RQ705" s="830"/>
      <c r="RR705" s="830"/>
      <c r="RS705" s="830"/>
      <c r="RT705" s="830"/>
      <c r="RU705" s="830"/>
      <c r="RV705" s="830"/>
      <c r="RW705" s="830"/>
      <c r="RX705" s="830"/>
      <c r="RY705" s="830"/>
      <c r="RZ705" s="830"/>
      <c r="SA705" s="830"/>
      <c r="SB705" s="830"/>
      <c r="SC705" s="830"/>
      <c r="SD705" s="830"/>
      <c r="SE705" s="830"/>
      <c r="SF705" s="830"/>
      <c r="SG705" s="830"/>
      <c r="SH705" s="830"/>
      <c r="SI705" s="830"/>
      <c r="SJ705" s="830"/>
      <c r="SK705" s="830"/>
      <c r="SL705" s="830"/>
      <c r="SM705" s="830"/>
      <c r="SN705" s="830"/>
      <c r="SO705" s="830"/>
      <c r="SP705" s="830"/>
      <c r="SQ705" s="830"/>
      <c r="SR705" s="830"/>
      <c r="SS705" s="830"/>
      <c r="ST705" s="830"/>
      <c r="SU705" s="830"/>
      <c r="SV705" s="830"/>
      <c r="SW705" s="830"/>
      <c r="SX705" s="830"/>
      <c r="SY705" s="830"/>
      <c r="SZ705" s="830"/>
      <c r="TA705" s="830"/>
      <c r="TB705" s="830"/>
      <c r="TC705" s="830"/>
      <c r="TD705" s="830"/>
      <c r="TE705" s="830"/>
      <c r="TF705" s="830"/>
      <c r="TG705" s="830"/>
      <c r="TH705" s="830"/>
      <c r="TI705" s="830"/>
    </row>
    <row r="706" spans="1:529" s="79" customFormat="1" ht="27.75" customHeight="1" thickBot="1" x14ac:dyDescent="0.3">
      <c r="A706" s="249">
        <v>13140191</v>
      </c>
      <c r="B706" s="250">
        <v>41019</v>
      </c>
      <c r="C706" s="251" t="s">
        <v>1684</v>
      </c>
      <c r="D706" s="251" t="s">
        <v>1685</v>
      </c>
      <c r="H706" s="252" t="s">
        <v>1686</v>
      </c>
      <c r="I706" s="250">
        <v>41051</v>
      </c>
      <c r="J706" s="250" t="s">
        <v>1687</v>
      </c>
      <c r="K706" s="251" t="s">
        <v>1688</v>
      </c>
      <c r="L706" s="251"/>
      <c r="M706" s="251" t="s">
        <v>4852</v>
      </c>
      <c r="N706" s="251" t="s">
        <v>48</v>
      </c>
      <c r="O706" s="251">
        <v>153300</v>
      </c>
      <c r="P706" s="650"/>
      <c r="Q706" s="650"/>
      <c r="R706" s="650"/>
      <c r="S706" s="650"/>
      <c r="T706" s="716"/>
      <c r="U706" s="251"/>
      <c r="V706" s="251">
        <v>153300</v>
      </c>
      <c r="W706" s="251"/>
      <c r="X706" s="251"/>
      <c r="Y706" s="251"/>
      <c r="Z706" s="251"/>
      <c r="AA706" s="251"/>
      <c r="AB706" s="251"/>
      <c r="AC706" s="251"/>
      <c r="AD706" s="251"/>
      <c r="AE706" s="251"/>
      <c r="AF706" s="251"/>
      <c r="AG706" s="251"/>
      <c r="AH706" s="251"/>
      <c r="AI706" s="251" t="s">
        <v>2559</v>
      </c>
      <c r="AJ706" s="251" t="s">
        <v>2560</v>
      </c>
      <c r="AK706" s="458"/>
      <c r="AL706" s="558"/>
      <c r="AM706" s="13"/>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c r="CM706" s="185"/>
      <c r="CN706" s="185"/>
      <c r="CO706" s="185"/>
      <c r="CP706" s="185"/>
      <c r="CQ706" s="185"/>
      <c r="CR706" s="185"/>
      <c r="CS706" s="185"/>
      <c r="CT706" s="185"/>
      <c r="CU706" s="185"/>
      <c r="CV706" s="185"/>
      <c r="CW706" s="185"/>
      <c r="CX706" s="185"/>
      <c r="CY706" s="185"/>
      <c r="CZ706" s="185"/>
      <c r="DA706" s="185"/>
      <c r="DB706" s="185"/>
      <c r="DC706" s="185"/>
      <c r="DD706" s="185"/>
      <c r="DE706" s="185"/>
      <c r="DF706" s="185"/>
      <c r="DG706" s="185"/>
      <c r="DH706" s="185"/>
      <c r="DI706" s="185"/>
      <c r="DJ706" s="185"/>
      <c r="DK706" s="185"/>
      <c r="DL706" s="185"/>
      <c r="DM706" s="185"/>
      <c r="DN706" s="185"/>
      <c r="DO706" s="185"/>
      <c r="DP706" s="185"/>
      <c r="DQ706" s="185"/>
      <c r="DR706" s="185"/>
      <c r="DS706" s="185"/>
      <c r="DT706" s="185"/>
      <c r="DU706" s="185"/>
      <c r="DV706" s="185"/>
      <c r="DW706" s="185"/>
      <c r="DX706" s="185"/>
      <c r="DY706" s="185"/>
      <c r="DZ706" s="185"/>
      <c r="EA706" s="185"/>
      <c r="EB706" s="185"/>
      <c r="EC706" s="185"/>
      <c r="ED706" s="185"/>
      <c r="EE706" s="185"/>
      <c r="EF706" s="185"/>
      <c r="EG706" s="185"/>
      <c r="EH706" s="185"/>
      <c r="EI706" s="185"/>
      <c r="EJ706" s="185"/>
      <c r="EK706" s="185"/>
      <c r="EL706" s="185"/>
      <c r="EM706" s="185"/>
      <c r="EN706" s="185"/>
      <c r="EO706" s="185"/>
      <c r="EP706" s="185"/>
      <c r="EQ706" s="185"/>
      <c r="ER706" s="185"/>
      <c r="ES706" s="185"/>
      <c r="ET706" s="185"/>
      <c r="EU706" s="185"/>
      <c r="EV706" s="185"/>
      <c r="EW706" s="185"/>
      <c r="EX706" s="185"/>
      <c r="EY706" s="185"/>
      <c r="EZ706" s="185"/>
      <c r="FA706" s="185"/>
      <c r="FB706" s="185"/>
      <c r="FC706" s="185"/>
      <c r="FD706" s="185"/>
      <c r="FE706" s="185"/>
      <c r="FF706" s="185"/>
      <c r="FG706" s="185"/>
      <c r="FH706" s="185"/>
      <c r="FI706" s="185"/>
      <c r="FJ706" s="185"/>
      <c r="FK706" s="185"/>
      <c r="FL706" s="185"/>
      <c r="FM706" s="185"/>
      <c r="FN706" s="185"/>
      <c r="FO706" s="185"/>
      <c r="FP706" s="185"/>
      <c r="FQ706" s="185"/>
      <c r="FR706" s="185"/>
      <c r="FS706" s="185"/>
      <c r="FT706" s="185"/>
      <c r="FU706" s="185"/>
      <c r="FV706" s="185"/>
      <c r="FW706" s="185"/>
      <c r="FX706" s="185"/>
      <c r="FY706" s="185"/>
      <c r="FZ706" s="185"/>
      <c r="GA706" s="185"/>
      <c r="GB706" s="185"/>
      <c r="GC706" s="185"/>
      <c r="GD706" s="185"/>
      <c r="GE706" s="185"/>
      <c r="GF706" s="185"/>
      <c r="GG706" s="185"/>
      <c r="GH706" s="185"/>
      <c r="GI706" s="185"/>
      <c r="GJ706" s="185"/>
      <c r="GK706" s="185"/>
      <c r="GL706" s="185"/>
      <c r="GM706" s="185"/>
      <c r="GN706" s="185"/>
      <c r="GO706" s="185"/>
      <c r="GP706" s="185"/>
      <c r="GQ706" s="185"/>
      <c r="GR706" s="185"/>
      <c r="GS706" s="185"/>
      <c r="GT706" s="185"/>
      <c r="GU706" s="185"/>
      <c r="GV706" s="185"/>
      <c r="GW706" s="185"/>
      <c r="GX706" s="185"/>
      <c r="GY706" s="185"/>
      <c r="GZ706" s="185"/>
      <c r="HA706" s="185"/>
      <c r="HB706" s="185"/>
      <c r="HC706" s="185"/>
      <c r="HD706" s="185"/>
      <c r="HE706" s="185"/>
      <c r="HF706" s="185"/>
      <c r="HG706" s="185"/>
      <c r="HH706" s="185"/>
      <c r="HI706" s="185"/>
      <c r="HJ706" s="185"/>
      <c r="HK706" s="185"/>
      <c r="HL706" s="185"/>
      <c r="HM706" s="185"/>
      <c r="HN706" s="185"/>
      <c r="HO706" s="185"/>
      <c r="HP706" s="185"/>
      <c r="HQ706" s="185"/>
      <c r="HR706" s="185"/>
      <c r="HS706" s="185"/>
      <c r="HT706" s="185"/>
      <c r="HU706" s="185"/>
      <c r="HV706" s="185"/>
      <c r="HW706" s="185"/>
      <c r="HX706" s="185"/>
      <c r="HY706" s="185"/>
      <c r="HZ706" s="185"/>
      <c r="IA706" s="185"/>
      <c r="IB706" s="185"/>
      <c r="IC706" s="185"/>
      <c r="ID706" s="185"/>
      <c r="IE706" s="185"/>
      <c r="IF706" s="185"/>
      <c r="IG706" s="185"/>
      <c r="IH706" s="185"/>
      <c r="II706" s="185"/>
      <c r="IJ706" s="185"/>
      <c r="IK706" s="185"/>
      <c r="IL706" s="185"/>
      <c r="IM706" s="185"/>
      <c r="IN706" s="185"/>
      <c r="IO706" s="185"/>
      <c r="IP706" s="185"/>
      <c r="IQ706" s="185"/>
      <c r="IR706" s="185"/>
      <c r="IS706" s="185"/>
      <c r="IT706" s="185"/>
      <c r="IU706" s="185"/>
      <c r="IV706" s="185"/>
      <c r="IW706" s="185"/>
      <c r="IX706" s="185"/>
      <c r="IY706" s="185"/>
      <c r="IZ706" s="185"/>
      <c r="JA706" s="185"/>
      <c r="JB706" s="185"/>
      <c r="JC706" s="185"/>
      <c r="JD706" s="185"/>
      <c r="JE706" s="185"/>
      <c r="JF706" s="185"/>
      <c r="JG706" s="185"/>
      <c r="JH706" s="185"/>
      <c r="JI706" s="185"/>
      <c r="JJ706" s="185"/>
      <c r="JK706" s="185"/>
      <c r="JL706" s="185"/>
      <c r="JM706" s="185"/>
      <c r="JN706" s="185"/>
      <c r="JO706" s="185"/>
      <c r="JP706" s="185"/>
      <c r="JQ706" s="185"/>
      <c r="JR706" s="185"/>
      <c r="JS706" s="185"/>
      <c r="JT706" s="185"/>
      <c r="JU706" s="185"/>
      <c r="JV706" s="185"/>
      <c r="JW706" s="185"/>
      <c r="JX706" s="185"/>
      <c r="JY706" s="185"/>
      <c r="JZ706" s="185"/>
      <c r="KA706" s="185"/>
      <c r="KB706" s="185"/>
      <c r="KC706" s="185"/>
      <c r="KD706" s="185"/>
      <c r="KE706" s="185"/>
      <c r="KF706" s="185"/>
      <c r="KG706" s="185"/>
      <c r="KH706" s="185"/>
      <c r="KI706" s="185"/>
      <c r="KJ706" s="185"/>
      <c r="KK706" s="185"/>
      <c r="KL706" s="185"/>
      <c r="KM706" s="185"/>
      <c r="KN706" s="185"/>
      <c r="KO706" s="185"/>
      <c r="KP706" s="185"/>
      <c r="KQ706" s="185"/>
      <c r="KR706" s="185"/>
      <c r="KS706" s="185"/>
      <c r="KT706" s="185"/>
      <c r="KU706" s="185"/>
      <c r="KV706" s="185"/>
      <c r="KW706" s="185"/>
      <c r="KX706" s="185"/>
      <c r="KY706" s="185"/>
      <c r="KZ706" s="185"/>
      <c r="LA706" s="185"/>
      <c r="LB706" s="185"/>
      <c r="LC706" s="185"/>
      <c r="LD706" s="185"/>
      <c r="LE706" s="185"/>
      <c r="LF706" s="185"/>
      <c r="LG706" s="185"/>
      <c r="LH706" s="185"/>
      <c r="LI706" s="185"/>
      <c r="LJ706" s="185"/>
      <c r="LK706" s="185"/>
      <c r="LL706" s="185"/>
      <c r="LM706" s="185"/>
      <c r="LN706" s="185"/>
      <c r="LO706" s="185"/>
      <c r="LP706" s="185"/>
      <c r="LQ706" s="185"/>
      <c r="LR706" s="185"/>
      <c r="LS706" s="185"/>
      <c r="LT706" s="185"/>
      <c r="LU706" s="185"/>
      <c r="LV706" s="185"/>
      <c r="LW706" s="185"/>
      <c r="LX706" s="185"/>
      <c r="LY706" s="185"/>
      <c r="LZ706" s="185"/>
      <c r="MA706" s="185"/>
      <c r="MB706" s="185"/>
      <c r="MC706" s="185"/>
      <c r="MD706" s="185"/>
      <c r="ME706" s="185"/>
      <c r="MF706" s="185"/>
      <c r="MG706" s="185"/>
      <c r="MH706" s="185"/>
      <c r="MI706" s="185"/>
      <c r="MJ706" s="185"/>
      <c r="MK706" s="185"/>
      <c r="ML706" s="185"/>
      <c r="MM706" s="185"/>
      <c r="MN706" s="185"/>
      <c r="MO706" s="185"/>
      <c r="MP706" s="185"/>
      <c r="MQ706" s="185"/>
      <c r="MR706" s="185"/>
      <c r="MS706" s="185"/>
      <c r="MT706" s="185"/>
      <c r="MU706" s="185"/>
      <c r="MV706" s="185"/>
      <c r="MW706" s="185"/>
      <c r="MX706" s="185"/>
      <c r="MY706" s="185"/>
      <c r="MZ706" s="185"/>
      <c r="NA706" s="185"/>
      <c r="NB706" s="185"/>
      <c r="NC706" s="185"/>
      <c r="ND706" s="185"/>
      <c r="NE706" s="185"/>
      <c r="NF706" s="185"/>
      <c r="NG706" s="185"/>
      <c r="NH706" s="185"/>
      <c r="NI706" s="185"/>
      <c r="NJ706" s="185"/>
      <c r="NK706" s="185"/>
      <c r="NL706" s="185"/>
      <c r="NM706" s="185"/>
      <c r="NN706" s="185"/>
      <c r="NO706" s="185"/>
      <c r="NP706" s="185"/>
      <c r="NQ706" s="185"/>
      <c r="NR706" s="185"/>
      <c r="NS706" s="185"/>
      <c r="NT706" s="185"/>
      <c r="NU706" s="185"/>
      <c r="NV706" s="185"/>
      <c r="NW706" s="185"/>
      <c r="NX706" s="185"/>
      <c r="NY706" s="185"/>
      <c r="NZ706" s="185"/>
      <c r="OA706" s="185"/>
      <c r="OB706" s="185"/>
      <c r="OC706" s="185"/>
      <c r="OD706" s="185"/>
      <c r="OE706" s="185"/>
      <c r="OF706" s="185"/>
      <c r="OG706" s="185"/>
      <c r="OH706" s="185"/>
      <c r="OI706" s="185"/>
      <c r="OJ706" s="185"/>
      <c r="OK706" s="185"/>
      <c r="OL706" s="185"/>
      <c r="OM706" s="185"/>
      <c r="ON706" s="185"/>
      <c r="OO706" s="185"/>
      <c r="OP706" s="185"/>
      <c r="OQ706" s="185"/>
      <c r="OR706" s="185"/>
      <c r="OS706" s="185"/>
      <c r="OT706" s="185"/>
      <c r="OU706" s="185"/>
      <c r="OV706" s="185"/>
      <c r="OW706" s="185"/>
      <c r="OX706" s="185"/>
      <c r="OY706" s="185"/>
      <c r="OZ706" s="185"/>
      <c r="PA706" s="185"/>
      <c r="PB706" s="185"/>
      <c r="PC706" s="185"/>
      <c r="PD706" s="185"/>
      <c r="PE706" s="185"/>
      <c r="PF706" s="185"/>
      <c r="PG706" s="185"/>
      <c r="PH706" s="185"/>
      <c r="PI706" s="185"/>
      <c r="PJ706" s="185"/>
      <c r="PK706" s="185"/>
      <c r="PL706" s="185"/>
      <c r="PM706" s="185"/>
      <c r="PN706" s="185"/>
      <c r="PO706" s="185"/>
      <c r="PP706" s="185"/>
      <c r="PQ706" s="185"/>
      <c r="PR706" s="185"/>
      <c r="PS706" s="185"/>
      <c r="PT706" s="185"/>
      <c r="PU706" s="185"/>
      <c r="PV706" s="185"/>
      <c r="PW706" s="185"/>
      <c r="PX706" s="185"/>
      <c r="PY706" s="185"/>
      <c r="PZ706" s="185"/>
      <c r="QA706" s="185"/>
      <c r="QB706" s="185"/>
      <c r="QC706" s="185"/>
      <c r="QD706" s="185"/>
      <c r="QE706" s="185"/>
      <c r="QF706" s="185"/>
      <c r="QG706" s="185"/>
      <c r="QH706" s="185"/>
      <c r="QI706" s="185"/>
      <c r="QJ706" s="185"/>
      <c r="QK706" s="185"/>
      <c r="QL706" s="185"/>
      <c r="QM706" s="185"/>
      <c r="QN706" s="185"/>
      <c r="QO706" s="185"/>
      <c r="QP706" s="185"/>
      <c r="QQ706" s="185"/>
      <c r="QR706" s="185"/>
      <c r="QS706" s="185"/>
      <c r="QT706" s="185"/>
      <c r="QU706" s="185"/>
      <c r="QV706" s="185"/>
      <c r="QW706" s="185"/>
      <c r="QX706" s="185"/>
      <c r="QY706" s="185"/>
      <c r="QZ706" s="185"/>
      <c r="RA706" s="185"/>
      <c r="RB706" s="185"/>
      <c r="RC706" s="185"/>
      <c r="RD706" s="185"/>
      <c r="RE706" s="185"/>
      <c r="RF706" s="185"/>
      <c r="RG706" s="185"/>
      <c r="RH706" s="185"/>
      <c r="RI706" s="185"/>
      <c r="RJ706" s="185"/>
      <c r="RK706" s="185"/>
      <c r="RL706" s="185"/>
      <c r="RM706" s="185"/>
      <c r="RN706" s="185"/>
      <c r="RO706" s="185"/>
      <c r="RP706" s="185"/>
      <c r="RQ706" s="185"/>
      <c r="RR706" s="185"/>
      <c r="RS706" s="185"/>
      <c r="RT706" s="185"/>
      <c r="RU706" s="185"/>
      <c r="RV706" s="185"/>
      <c r="RW706" s="185"/>
      <c r="RX706" s="185"/>
      <c r="RY706" s="185"/>
      <c r="RZ706" s="185"/>
      <c r="SA706" s="185"/>
      <c r="SB706" s="185"/>
      <c r="SC706" s="185"/>
      <c r="SD706" s="185"/>
      <c r="SE706" s="185"/>
      <c r="SF706" s="185"/>
      <c r="SG706" s="185"/>
      <c r="SH706" s="185"/>
      <c r="SI706" s="185"/>
      <c r="SJ706" s="185"/>
      <c r="SK706" s="185"/>
      <c r="SL706" s="185"/>
      <c r="SM706" s="185"/>
      <c r="SN706" s="185"/>
      <c r="SO706" s="185"/>
      <c r="SP706" s="185"/>
      <c r="SQ706" s="185"/>
      <c r="SR706" s="185"/>
      <c r="SS706" s="185"/>
      <c r="ST706" s="185"/>
      <c r="SU706" s="185"/>
      <c r="SV706" s="185"/>
      <c r="SW706" s="185"/>
      <c r="SX706" s="185"/>
      <c r="SY706" s="185"/>
      <c r="SZ706" s="185"/>
      <c r="TA706" s="185"/>
      <c r="TB706" s="185"/>
      <c r="TC706" s="185"/>
      <c r="TD706" s="185"/>
      <c r="TE706" s="185"/>
      <c r="TF706" s="185"/>
      <c r="TG706" s="185"/>
      <c r="TH706" s="185"/>
      <c r="TI706" s="185"/>
    </row>
    <row r="707" spans="1:529" s="79" customFormat="1" ht="27.75" customHeight="1" thickBot="1" x14ac:dyDescent="0.3">
      <c r="A707" s="256">
        <v>13140193</v>
      </c>
      <c r="B707" s="257">
        <v>41045</v>
      </c>
      <c r="C707" s="258" t="s">
        <v>1689</v>
      </c>
      <c r="D707" s="258" t="s">
        <v>1690</v>
      </c>
      <c r="E707" s="258"/>
      <c r="F707" s="258"/>
      <c r="G707" s="258"/>
      <c r="H707" s="259" t="s">
        <v>1691</v>
      </c>
      <c r="I707" s="257">
        <v>41065</v>
      </c>
      <c r="J707" s="257">
        <v>43236</v>
      </c>
      <c r="K707" s="258" t="s">
        <v>365</v>
      </c>
      <c r="L707" s="258"/>
      <c r="M707" s="258" t="s">
        <v>364</v>
      </c>
      <c r="N707" s="258" t="s">
        <v>25</v>
      </c>
      <c r="O707" s="258">
        <v>2550000</v>
      </c>
      <c r="P707" s="258"/>
      <c r="Q707" s="258"/>
      <c r="R707" s="258"/>
      <c r="S707" s="258"/>
      <c r="T707" s="742"/>
      <c r="U707" s="258"/>
      <c r="V707" s="258">
        <v>2550000</v>
      </c>
      <c r="W707" s="258"/>
      <c r="X707" s="258"/>
      <c r="Y707" s="258"/>
      <c r="Z707" s="258"/>
      <c r="AA707" s="258"/>
      <c r="AB707" s="258"/>
      <c r="AC707" s="258"/>
      <c r="AD707" s="258"/>
      <c r="AE707" s="258"/>
      <c r="AF707" s="258"/>
      <c r="AG707" s="258"/>
      <c r="AH707" s="258"/>
      <c r="AI707" s="258" t="s">
        <v>2561</v>
      </c>
      <c r="AJ707" s="258" t="s">
        <v>2562</v>
      </c>
      <c r="AK707" s="294"/>
      <c r="AL707" s="294" t="s">
        <v>6994</v>
      </c>
      <c r="AM707" s="13"/>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85"/>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c r="CH707" s="185"/>
      <c r="CI707" s="185"/>
      <c r="CJ707" s="185"/>
      <c r="CK707" s="185"/>
      <c r="CL707" s="185"/>
      <c r="CM707" s="185"/>
      <c r="CN707" s="185"/>
      <c r="CO707" s="185"/>
      <c r="CP707" s="185"/>
      <c r="CQ707" s="185"/>
      <c r="CR707" s="185"/>
      <c r="CS707" s="185"/>
      <c r="CT707" s="185"/>
      <c r="CU707" s="185"/>
      <c r="CV707" s="185"/>
      <c r="CW707" s="185"/>
      <c r="CX707" s="185"/>
      <c r="CY707" s="185"/>
      <c r="CZ707" s="185"/>
      <c r="DA707" s="185"/>
      <c r="DB707" s="185"/>
      <c r="DC707" s="185"/>
      <c r="DD707" s="185"/>
      <c r="DE707" s="185"/>
      <c r="DF707" s="185"/>
      <c r="DG707" s="185"/>
      <c r="DH707" s="185"/>
      <c r="DI707" s="185"/>
      <c r="DJ707" s="185"/>
      <c r="DK707" s="185"/>
      <c r="DL707" s="185"/>
      <c r="DM707" s="185"/>
      <c r="DN707" s="185"/>
      <c r="DO707" s="185"/>
      <c r="DP707" s="185"/>
      <c r="DQ707" s="185"/>
      <c r="DR707" s="185"/>
      <c r="DS707" s="185"/>
      <c r="DT707" s="185"/>
      <c r="DU707" s="185"/>
      <c r="DV707" s="185"/>
      <c r="DW707" s="185"/>
      <c r="DX707" s="185"/>
      <c r="DY707" s="185"/>
      <c r="DZ707" s="185"/>
      <c r="EA707" s="185"/>
      <c r="EB707" s="185"/>
      <c r="EC707" s="185"/>
      <c r="ED707" s="185"/>
      <c r="EE707" s="185"/>
      <c r="EF707" s="185"/>
      <c r="EG707" s="185"/>
      <c r="EH707" s="185"/>
      <c r="EI707" s="185"/>
      <c r="EJ707" s="185"/>
      <c r="EK707" s="185"/>
      <c r="EL707" s="185"/>
      <c r="EM707" s="185"/>
      <c r="EN707" s="185"/>
      <c r="EO707" s="185"/>
      <c r="EP707" s="185"/>
      <c r="EQ707" s="185"/>
      <c r="ER707" s="185"/>
      <c r="ES707" s="185"/>
      <c r="ET707" s="185"/>
      <c r="EU707" s="185"/>
      <c r="EV707" s="185"/>
      <c r="EW707" s="185"/>
      <c r="EX707" s="185"/>
      <c r="EY707" s="185"/>
      <c r="EZ707" s="185"/>
      <c r="FA707" s="185"/>
      <c r="FB707" s="185"/>
      <c r="FC707" s="185"/>
      <c r="FD707" s="185"/>
      <c r="FE707" s="185"/>
      <c r="FF707" s="185"/>
      <c r="FG707" s="185"/>
      <c r="FH707" s="185"/>
      <c r="FI707" s="185"/>
      <c r="FJ707" s="185"/>
      <c r="FK707" s="185"/>
      <c r="FL707" s="185"/>
      <c r="FM707" s="185"/>
      <c r="FN707" s="185"/>
      <c r="FO707" s="185"/>
      <c r="FP707" s="185"/>
      <c r="FQ707" s="185"/>
      <c r="FR707" s="185"/>
      <c r="FS707" s="185"/>
      <c r="FT707" s="185"/>
      <c r="FU707" s="185"/>
      <c r="FV707" s="185"/>
      <c r="FW707" s="185"/>
      <c r="FX707" s="185"/>
      <c r="FY707" s="185"/>
      <c r="FZ707" s="185"/>
      <c r="GA707" s="185"/>
      <c r="GB707" s="185"/>
      <c r="GC707" s="185"/>
      <c r="GD707" s="185"/>
      <c r="GE707" s="185"/>
      <c r="GF707" s="185"/>
      <c r="GG707" s="185"/>
      <c r="GH707" s="185"/>
      <c r="GI707" s="185"/>
      <c r="GJ707" s="185"/>
      <c r="GK707" s="185"/>
      <c r="GL707" s="185"/>
      <c r="GM707" s="185"/>
      <c r="GN707" s="185"/>
      <c r="GO707" s="185"/>
      <c r="GP707" s="185"/>
      <c r="GQ707" s="185"/>
      <c r="GR707" s="185"/>
      <c r="GS707" s="185"/>
      <c r="GT707" s="185"/>
      <c r="GU707" s="185"/>
      <c r="GV707" s="185"/>
      <c r="GW707" s="185"/>
      <c r="GX707" s="185"/>
      <c r="GY707" s="185"/>
      <c r="GZ707" s="185"/>
      <c r="HA707" s="185"/>
      <c r="HB707" s="185"/>
      <c r="HC707" s="185"/>
      <c r="HD707" s="185"/>
      <c r="HE707" s="185"/>
      <c r="HF707" s="185"/>
      <c r="HG707" s="185"/>
      <c r="HH707" s="185"/>
      <c r="HI707" s="185"/>
      <c r="HJ707" s="185"/>
      <c r="HK707" s="185"/>
      <c r="HL707" s="185"/>
      <c r="HM707" s="185"/>
      <c r="HN707" s="185"/>
      <c r="HO707" s="185"/>
      <c r="HP707" s="185"/>
      <c r="HQ707" s="185"/>
      <c r="HR707" s="185"/>
      <c r="HS707" s="185"/>
      <c r="HT707" s="185"/>
      <c r="HU707" s="185"/>
      <c r="HV707" s="185"/>
      <c r="HW707" s="185"/>
      <c r="HX707" s="185"/>
      <c r="HY707" s="185"/>
      <c r="HZ707" s="185"/>
      <c r="IA707" s="185"/>
      <c r="IB707" s="185"/>
      <c r="IC707" s="185"/>
      <c r="ID707" s="185"/>
      <c r="IE707" s="185"/>
      <c r="IF707" s="185"/>
      <c r="IG707" s="185"/>
      <c r="IH707" s="185"/>
      <c r="II707" s="185"/>
      <c r="IJ707" s="185"/>
      <c r="IK707" s="185"/>
      <c r="IL707" s="185"/>
      <c r="IM707" s="185"/>
      <c r="IN707" s="185"/>
      <c r="IO707" s="185"/>
      <c r="IP707" s="185"/>
      <c r="IQ707" s="185"/>
      <c r="IR707" s="185"/>
      <c r="IS707" s="185"/>
      <c r="IT707" s="185"/>
      <c r="IU707" s="185"/>
      <c r="IV707" s="185"/>
      <c r="IW707" s="185"/>
      <c r="IX707" s="185"/>
      <c r="IY707" s="185"/>
      <c r="IZ707" s="185"/>
      <c r="JA707" s="185"/>
      <c r="JB707" s="185"/>
      <c r="JC707" s="185"/>
      <c r="JD707" s="185"/>
      <c r="JE707" s="185"/>
      <c r="JF707" s="185"/>
      <c r="JG707" s="185"/>
      <c r="JH707" s="185"/>
      <c r="JI707" s="185"/>
      <c r="JJ707" s="185"/>
      <c r="JK707" s="185"/>
      <c r="JL707" s="185"/>
      <c r="JM707" s="185"/>
      <c r="JN707" s="185"/>
      <c r="JO707" s="185"/>
      <c r="JP707" s="185"/>
      <c r="JQ707" s="185"/>
      <c r="JR707" s="185"/>
      <c r="JS707" s="185"/>
      <c r="JT707" s="185"/>
      <c r="JU707" s="185"/>
      <c r="JV707" s="185"/>
      <c r="JW707" s="185"/>
      <c r="JX707" s="185"/>
      <c r="JY707" s="185"/>
      <c r="JZ707" s="185"/>
      <c r="KA707" s="185"/>
      <c r="KB707" s="185"/>
      <c r="KC707" s="185"/>
      <c r="KD707" s="185"/>
      <c r="KE707" s="185"/>
      <c r="KF707" s="185"/>
      <c r="KG707" s="185"/>
      <c r="KH707" s="185"/>
      <c r="KI707" s="185"/>
      <c r="KJ707" s="185"/>
      <c r="KK707" s="185"/>
      <c r="KL707" s="185"/>
      <c r="KM707" s="185"/>
      <c r="KN707" s="185"/>
      <c r="KO707" s="185"/>
      <c r="KP707" s="185"/>
      <c r="KQ707" s="185"/>
      <c r="KR707" s="185"/>
      <c r="KS707" s="185"/>
      <c r="KT707" s="185"/>
      <c r="KU707" s="185"/>
      <c r="KV707" s="185"/>
      <c r="KW707" s="185"/>
      <c r="KX707" s="185"/>
      <c r="KY707" s="185"/>
      <c r="KZ707" s="185"/>
      <c r="LA707" s="185"/>
      <c r="LB707" s="185"/>
      <c r="LC707" s="185"/>
      <c r="LD707" s="185"/>
      <c r="LE707" s="185"/>
      <c r="LF707" s="185"/>
      <c r="LG707" s="185"/>
      <c r="LH707" s="185"/>
      <c r="LI707" s="185"/>
      <c r="LJ707" s="185"/>
      <c r="LK707" s="185"/>
      <c r="LL707" s="185"/>
      <c r="LM707" s="185"/>
      <c r="LN707" s="185"/>
      <c r="LO707" s="185"/>
      <c r="LP707" s="185"/>
      <c r="LQ707" s="185"/>
      <c r="LR707" s="185"/>
      <c r="LS707" s="185"/>
      <c r="LT707" s="185"/>
      <c r="LU707" s="185"/>
      <c r="LV707" s="185"/>
      <c r="LW707" s="185"/>
      <c r="LX707" s="185"/>
      <c r="LY707" s="185"/>
      <c r="LZ707" s="185"/>
      <c r="MA707" s="185"/>
      <c r="MB707" s="185"/>
      <c r="MC707" s="185"/>
      <c r="MD707" s="185"/>
      <c r="ME707" s="185"/>
      <c r="MF707" s="185"/>
      <c r="MG707" s="185"/>
      <c r="MH707" s="185"/>
      <c r="MI707" s="185"/>
      <c r="MJ707" s="185"/>
      <c r="MK707" s="185"/>
      <c r="ML707" s="185"/>
      <c r="MM707" s="185"/>
      <c r="MN707" s="185"/>
      <c r="MO707" s="185"/>
      <c r="MP707" s="185"/>
      <c r="MQ707" s="185"/>
      <c r="MR707" s="185"/>
      <c r="MS707" s="185"/>
      <c r="MT707" s="185"/>
      <c r="MU707" s="185"/>
      <c r="MV707" s="185"/>
      <c r="MW707" s="185"/>
      <c r="MX707" s="185"/>
      <c r="MY707" s="185"/>
      <c r="MZ707" s="185"/>
      <c r="NA707" s="185"/>
      <c r="NB707" s="185"/>
      <c r="NC707" s="185"/>
      <c r="ND707" s="185"/>
      <c r="NE707" s="185"/>
      <c r="NF707" s="185"/>
      <c r="NG707" s="185"/>
      <c r="NH707" s="185"/>
      <c r="NI707" s="185"/>
      <c r="NJ707" s="185"/>
      <c r="NK707" s="185"/>
      <c r="NL707" s="185"/>
      <c r="NM707" s="185"/>
      <c r="NN707" s="185"/>
      <c r="NO707" s="185"/>
      <c r="NP707" s="185"/>
      <c r="NQ707" s="185"/>
      <c r="NR707" s="185"/>
      <c r="NS707" s="185"/>
      <c r="NT707" s="185"/>
      <c r="NU707" s="185"/>
      <c r="NV707" s="185"/>
      <c r="NW707" s="185"/>
      <c r="NX707" s="185"/>
      <c r="NY707" s="185"/>
      <c r="NZ707" s="185"/>
      <c r="OA707" s="185"/>
      <c r="OB707" s="185"/>
      <c r="OC707" s="185"/>
      <c r="OD707" s="185"/>
      <c r="OE707" s="185"/>
      <c r="OF707" s="185"/>
      <c r="OG707" s="185"/>
      <c r="OH707" s="185"/>
      <c r="OI707" s="185"/>
      <c r="OJ707" s="185"/>
      <c r="OK707" s="185"/>
      <c r="OL707" s="185"/>
      <c r="OM707" s="185"/>
      <c r="ON707" s="185"/>
      <c r="OO707" s="185"/>
      <c r="OP707" s="185"/>
      <c r="OQ707" s="185"/>
      <c r="OR707" s="185"/>
      <c r="OS707" s="185"/>
      <c r="OT707" s="185"/>
      <c r="OU707" s="185"/>
      <c r="OV707" s="185"/>
      <c r="OW707" s="185"/>
      <c r="OX707" s="185"/>
      <c r="OY707" s="185"/>
      <c r="OZ707" s="185"/>
      <c r="PA707" s="185"/>
      <c r="PB707" s="185"/>
      <c r="PC707" s="185"/>
      <c r="PD707" s="185"/>
      <c r="PE707" s="185"/>
      <c r="PF707" s="185"/>
      <c r="PG707" s="185"/>
      <c r="PH707" s="185"/>
      <c r="PI707" s="185"/>
      <c r="PJ707" s="185"/>
      <c r="PK707" s="185"/>
      <c r="PL707" s="185"/>
      <c r="PM707" s="185"/>
      <c r="PN707" s="185"/>
      <c r="PO707" s="185"/>
      <c r="PP707" s="185"/>
      <c r="PQ707" s="185"/>
      <c r="PR707" s="185"/>
      <c r="PS707" s="185"/>
      <c r="PT707" s="185"/>
      <c r="PU707" s="185"/>
      <c r="PV707" s="185"/>
      <c r="PW707" s="185"/>
      <c r="PX707" s="185"/>
      <c r="PY707" s="185"/>
      <c r="PZ707" s="185"/>
      <c r="QA707" s="185"/>
      <c r="QB707" s="185"/>
      <c r="QC707" s="185"/>
      <c r="QD707" s="185"/>
      <c r="QE707" s="185"/>
      <c r="QF707" s="185"/>
      <c r="QG707" s="185"/>
      <c r="QH707" s="185"/>
      <c r="QI707" s="185"/>
      <c r="QJ707" s="185"/>
      <c r="QK707" s="185"/>
      <c r="QL707" s="185"/>
      <c r="QM707" s="185"/>
      <c r="QN707" s="185"/>
      <c r="QO707" s="185"/>
      <c r="QP707" s="185"/>
      <c r="QQ707" s="185"/>
      <c r="QR707" s="185"/>
      <c r="QS707" s="185"/>
      <c r="QT707" s="185"/>
      <c r="QU707" s="185"/>
      <c r="QV707" s="185"/>
      <c r="QW707" s="185"/>
      <c r="QX707" s="185"/>
      <c r="QY707" s="185"/>
      <c r="QZ707" s="185"/>
      <c r="RA707" s="185"/>
      <c r="RB707" s="185"/>
      <c r="RC707" s="185"/>
      <c r="RD707" s="185"/>
      <c r="RE707" s="185"/>
      <c r="RF707" s="185"/>
      <c r="RG707" s="185"/>
      <c r="RH707" s="185"/>
      <c r="RI707" s="185"/>
      <c r="RJ707" s="185"/>
      <c r="RK707" s="185"/>
      <c r="RL707" s="185"/>
      <c r="RM707" s="185"/>
      <c r="RN707" s="185"/>
      <c r="RO707" s="185"/>
      <c r="RP707" s="185"/>
      <c r="RQ707" s="185"/>
      <c r="RR707" s="185"/>
      <c r="RS707" s="185"/>
      <c r="RT707" s="185"/>
      <c r="RU707" s="185"/>
      <c r="RV707" s="185"/>
      <c r="RW707" s="185"/>
      <c r="RX707" s="185"/>
      <c r="RY707" s="185"/>
      <c r="RZ707" s="185"/>
      <c r="SA707" s="185"/>
      <c r="SB707" s="185"/>
      <c r="SC707" s="185"/>
      <c r="SD707" s="185"/>
      <c r="SE707" s="185"/>
      <c r="SF707" s="185"/>
      <c r="SG707" s="185"/>
      <c r="SH707" s="185"/>
      <c r="SI707" s="185"/>
      <c r="SJ707" s="185"/>
      <c r="SK707" s="185"/>
      <c r="SL707" s="185"/>
      <c r="SM707" s="185"/>
      <c r="SN707" s="185"/>
      <c r="SO707" s="185"/>
      <c r="SP707" s="185"/>
      <c r="SQ707" s="185"/>
      <c r="SR707" s="185"/>
      <c r="SS707" s="185"/>
      <c r="ST707" s="185"/>
      <c r="SU707" s="185"/>
      <c r="SV707" s="185"/>
      <c r="SW707" s="185"/>
      <c r="SX707" s="185"/>
      <c r="SY707" s="185"/>
      <c r="SZ707" s="185"/>
      <c r="TA707" s="185"/>
      <c r="TB707" s="185"/>
      <c r="TC707" s="185"/>
      <c r="TD707" s="185"/>
      <c r="TE707" s="185"/>
      <c r="TF707" s="185"/>
      <c r="TG707" s="185"/>
      <c r="TH707" s="185"/>
      <c r="TI707" s="185"/>
    </row>
    <row r="708" spans="1:529" s="79" customFormat="1" ht="27.75" customHeight="1" thickBot="1" x14ac:dyDescent="0.3">
      <c r="A708" s="295">
        <v>13140193</v>
      </c>
      <c r="B708" s="36">
        <v>41045</v>
      </c>
      <c r="C708" s="215" t="s">
        <v>1689</v>
      </c>
      <c r="D708" s="35" t="s">
        <v>1690</v>
      </c>
      <c r="E708" s="215"/>
      <c r="F708" s="215"/>
      <c r="G708" s="215"/>
      <c r="H708" s="97" t="s">
        <v>1691</v>
      </c>
      <c r="I708" s="36">
        <v>41065</v>
      </c>
      <c r="J708" s="36">
        <v>43236</v>
      </c>
      <c r="K708" s="35" t="s">
        <v>365</v>
      </c>
      <c r="L708" s="35"/>
      <c r="M708" s="35" t="s">
        <v>364</v>
      </c>
      <c r="N708" s="35" t="s">
        <v>25</v>
      </c>
      <c r="O708" s="35">
        <v>2550000</v>
      </c>
      <c r="P708" s="35"/>
      <c r="Q708" s="35"/>
      <c r="R708" s="35"/>
      <c r="S708" s="35"/>
      <c r="T708" s="743"/>
      <c r="U708" s="35"/>
      <c r="V708" s="35">
        <v>2550000</v>
      </c>
      <c r="W708" s="35"/>
      <c r="X708" s="35"/>
      <c r="Y708" s="35"/>
      <c r="Z708" s="35"/>
      <c r="AA708" s="35"/>
      <c r="AB708" s="35"/>
      <c r="AC708" s="35"/>
      <c r="AD708" s="35"/>
      <c r="AE708" s="35"/>
      <c r="AF708" s="35"/>
      <c r="AG708" s="35"/>
      <c r="AH708" s="35"/>
      <c r="AI708" s="35" t="s">
        <v>2563</v>
      </c>
      <c r="AJ708" s="35" t="s">
        <v>2564</v>
      </c>
      <c r="AK708" s="37"/>
      <c r="AL708" s="294" t="s">
        <v>6994</v>
      </c>
      <c r="AM708" s="13"/>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c r="CM708" s="185"/>
      <c r="CN708" s="185"/>
      <c r="CO708" s="185"/>
      <c r="CP708" s="185"/>
      <c r="CQ708" s="185"/>
      <c r="CR708" s="185"/>
      <c r="CS708" s="185"/>
      <c r="CT708" s="185"/>
      <c r="CU708" s="185"/>
      <c r="CV708" s="185"/>
      <c r="CW708" s="185"/>
      <c r="CX708" s="185"/>
      <c r="CY708" s="185"/>
      <c r="CZ708" s="185"/>
      <c r="DA708" s="185"/>
      <c r="DB708" s="185"/>
      <c r="DC708" s="185"/>
      <c r="DD708" s="185"/>
      <c r="DE708" s="185"/>
      <c r="DF708" s="185"/>
      <c r="DG708" s="185"/>
      <c r="DH708" s="185"/>
      <c r="DI708" s="185"/>
      <c r="DJ708" s="185"/>
      <c r="DK708" s="185"/>
      <c r="DL708" s="185"/>
      <c r="DM708" s="185"/>
      <c r="DN708" s="185"/>
      <c r="DO708" s="185"/>
      <c r="DP708" s="185"/>
      <c r="DQ708" s="185"/>
      <c r="DR708" s="185"/>
      <c r="DS708" s="185"/>
      <c r="DT708" s="185"/>
      <c r="DU708" s="185"/>
      <c r="DV708" s="185"/>
      <c r="DW708" s="185"/>
      <c r="DX708" s="185"/>
      <c r="DY708" s="185"/>
      <c r="DZ708" s="185"/>
      <c r="EA708" s="185"/>
      <c r="EB708" s="185"/>
      <c r="EC708" s="185"/>
      <c r="ED708" s="185"/>
      <c r="EE708" s="185"/>
      <c r="EF708" s="185"/>
      <c r="EG708" s="185"/>
      <c r="EH708" s="185"/>
      <c r="EI708" s="185"/>
      <c r="EJ708" s="185"/>
      <c r="EK708" s="185"/>
      <c r="EL708" s="185"/>
      <c r="EM708" s="185"/>
      <c r="EN708" s="185"/>
      <c r="EO708" s="185"/>
      <c r="EP708" s="185"/>
      <c r="EQ708" s="185"/>
      <c r="ER708" s="185"/>
      <c r="ES708" s="185"/>
      <c r="ET708" s="185"/>
      <c r="EU708" s="185"/>
      <c r="EV708" s="185"/>
      <c r="EW708" s="185"/>
      <c r="EX708" s="185"/>
      <c r="EY708" s="185"/>
      <c r="EZ708" s="185"/>
      <c r="FA708" s="185"/>
      <c r="FB708" s="185"/>
      <c r="FC708" s="185"/>
      <c r="FD708" s="185"/>
      <c r="FE708" s="185"/>
      <c r="FF708" s="185"/>
      <c r="FG708" s="185"/>
      <c r="FH708" s="185"/>
      <c r="FI708" s="185"/>
      <c r="FJ708" s="185"/>
      <c r="FK708" s="185"/>
      <c r="FL708" s="185"/>
      <c r="FM708" s="185"/>
      <c r="FN708" s="185"/>
      <c r="FO708" s="185"/>
      <c r="FP708" s="185"/>
      <c r="FQ708" s="185"/>
      <c r="FR708" s="185"/>
      <c r="FS708" s="185"/>
      <c r="FT708" s="185"/>
      <c r="FU708" s="185"/>
      <c r="FV708" s="185"/>
      <c r="FW708" s="185"/>
      <c r="FX708" s="185"/>
      <c r="FY708" s="185"/>
      <c r="FZ708" s="185"/>
      <c r="GA708" s="185"/>
      <c r="GB708" s="185"/>
      <c r="GC708" s="185"/>
      <c r="GD708" s="185"/>
      <c r="GE708" s="185"/>
      <c r="GF708" s="185"/>
      <c r="GG708" s="185"/>
      <c r="GH708" s="185"/>
      <c r="GI708" s="185"/>
      <c r="GJ708" s="185"/>
      <c r="GK708" s="185"/>
      <c r="GL708" s="185"/>
      <c r="GM708" s="185"/>
      <c r="GN708" s="185"/>
      <c r="GO708" s="185"/>
      <c r="GP708" s="185"/>
      <c r="GQ708" s="185"/>
      <c r="GR708" s="185"/>
      <c r="GS708" s="185"/>
      <c r="GT708" s="185"/>
      <c r="GU708" s="185"/>
      <c r="GV708" s="185"/>
      <c r="GW708" s="185"/>
      <c r="GX708" s="185"/>
      <c r="GY708" s="185"/>
      <c r="GZ708" s="185"/>
      <c r="HA708" s="185"/>
      <c r="HB708" s="185"/>
      <c r="HC708" s="185"/>
      <c r="HD708" s="185"/>
      <c r="HE708" s="185"/>
      <c r="HF708" s="185"/>
      <c r="HG708" s="185"/>
      <c r="HH708" s="185"/>
      <c r="HI708" s="185"/>
      <c r="HJ708" s="185"/>
      <c r="HK708" s="185"/>
      <c r="HL708" s="185"/>
      <c r="HM708" s="185"/>
      <c r="HN708" s="185"/>
      <c r="HO708" s="185"/>
      <c r="HP708" s="185"/>
      <c r="HQ708" s="185"/>
      <c r="HR708" s="185"/>
      <c r="HS708" s="185"/>
      <c r="HT708" s="185"/>
      <c r="HU708" s="185"/>
      <c r="HV708" s="185"/>
      <c r="HW708" s="185"/>
      <c r="HX708" s="185"/>
      <c r="HY708" s="185"/>
      <c r="HZ708" s="185"/>
      <c r="IA708" s="185"/>
      <c r="IB708" s="185"/>
      <c r="IC708" s="185"/>
      <c r="ID708" s="185"/>
      <c r="IE708" s="185"/>
      <c r="IF708" s="185"/>
      <c r="IG708" s="185"/>
      <c r="IH708" s="185"/>
      <c r="II708" s="185"/>
      <c r="IJ708" s="185"/>
      <c r="IK708" s="185"/>
      <c r="IL708" s="185"/>
      <c r="IM708" s="185"/>
      <c r="IN708" s="185"/>
      <c r="IO708" s="185"/>
      <c r="IP708" s="185"/>
      <c r="IQ708" s="185"/>
      <c r="IR708" s="185"/>
      <c r="IS708" s="185"/>
      <c r="IT708" s="185"/>
      <c r="IU708" s="185"/>
      <c r="IV708" s="185"/>
      <c r="IW708" s="185"/>
      <c r="IX708" s="185"/>
      <c r="IY708" s="185"/>
      <c r="IZ708" s="185"/>
      <c r="JA708" s="185"/>
      <c r="JB708" s="185"/>
      <c r="JC708" s="185"/>
      <c r="JD708" s="185"/>
      <c r="JE708" s="185"/>
      <c r="JF708" s="185"/>
      <c r="JG708" s="185"/>
      <c r="JH708" s="185"/>
      <c r="JI708" s="185"/>
      <c r="JJ708" s="185"/>
      <c r="JK708" s="185"/>
      <c r="JL708" s="185"/>
      <c r="JM708" s="185"/>
      <c r="JN708" s="185"/>
      <c r="JO708" s="185"/>
      <c r="JP708" s="185"/>
      <c r="JQ708" s="185"/>
      <c r="JR708" s="185"/>
      <c r="JS708" s="185"/>
      <c r="JT708" s="185"/>
      <c r="JU708" s="185"/>
      <c r="JV708" s="185"/>
      <c r="JW708" s="185"/>
      <c r="JX708" s="185"/>
      <c r="JY708" s="185"/>
      <c r="JZ708" s="185"/>
      <c r="KA708" s="185"/>
      <c r="KB708" s="185"/>
      <c r="KC708" s="185"/>
      <c r="KD708" s="185"/>
      <c r="KE708" s="185"/>
      <c r="KF708" s="185"/>
      <c r="KG708" s="185"/>
      <c r="KH708" s="185"/>
      <c r="KI708" s="185"/>
      <c r="KJ708" s="185"/>
      <c r="KK708" s="185"/>
      <c r="KL708" s="185"/>
      <c r="KM708" s="185"/>
      <c r="KN708" s="185"/>
      <c r="KO708" s="185"/>
      <c r="KP708" s="185"/>
      <c r="KQ708" s="185"/>
      <c r="KR708" s="185"/>
      <c r="KS708" s="185"/>
      <c r="KT708" s="185"/>
      <c r="KU708" s="185"/>
      <c r="KV708" s="185"/>
      <c r="KW708" s="185"/>
      <c r="KX708" s="185"/>
      <c r="KY708" s="185"/>
      <c r="KZ708" s="185"/>
      <c r="LA708" s="185"/>
      <c r="LB708" s="185"/>
      <c r="LC708" s="185"/>
      <c r="LD708" s="185"/>
      <c r="LE708" s="185"/>
      <c r="LF708" s="185"/>
      <c r="LG708" s="185"/>
      <c r="LH708" s="185"/>
      <c r="LI708" s="185"/>
      <c r="LJ708" s="185"/>
      <c r="LK708" s="185"/>
      <c r="LL708" s="185"/>
      <c r="LM708" s="185"/>
      <c r="LN708" s="185"/>
      <c r="LO708" s="185"/>
      <c r="LP708" s="185"/>
      <c r="LQ708" s="185"/>
      <c r="LR708" s="185"/>
      <c r="LS708" s="185"/>
      <c r="LT708" s="185"/>
      <c r="LU708" s="185"/>
      <c r="LV708" s="185"/>
      <c r="LW708" s="185"/>
      <c r="LX708" s="185"/>
      <c r="LY708" s="185"/>
      <c r="LZ708" s="185"/>
      <c r="MA708" s="185"/>
      <c r="MB708" s="185"/>
      <c r="MC708" s="185"/>
      <c r="MD708" s="185"/>
      <c r="ME708" s="185"/>
      <c r="MF708" s="185"/>
      <c r="MG708" s="185"/>
      <c r="MH708" s="185"/>
      <c r="MI708" s="185"/>
      <c r="MJ708" s="185"/>
      <c r="MK708" s="185"/>
      <c r="ML708" s="185"/>
      <c r="MM708" s="185"/>
      <c r="MN708" s="185"/>
      <c r="MO708" s="185"/>
      <c r="MP708" s="185"/>
      <c r="MQ708" s="185"/>
      <c r="MR708" s="185"/>
      <c r="MS708" s="185"/>
      <c r="MT708" s="185"/>
      <c r="MU708" s="185"/>
      <c r="MV708" s="185"/>
      <c r="MW708" s="185"/>
      <c r="MX708" s="185"/>
      <c r="MY708" s="185"/>
      <c r="MZ708" s="185"/>
      <c r="NA708" s="185"/>
      <c r="NB708" s="185"/>
      <c r="NC708" s="185"/>
      <c r="ND708" s="185"/>
      <c r="NE708" s="185"/>
      <c r="NF708" s="185"/>
      <c r="NG708" s="185"/>
      <c r="NH708" s="185"/>
      <c r="NI708" s="185"/>
      <c r="NJ708" s="185"/>
      <c r="NK708" s="185"/>
      <c r="NL708" s="185"/>
      <c r="NM708" s="185"/>
      <c r="NN708" s="185"/>
      <c r="NO708" s="185"/>
      <c r="NP708" s="185"/>
      <c r="NQ708" s="185"/>
      <c r="NR708" s="185"/>
      <c r="NS708" s="185"/>
      <c r="NT708" s="185"/>
      <c r="NU708" s="185"/>
      <c r="NV708" s="185"/>
      <c r="NW708" s="185"/>
      <c r="NX708" s="185"/>
      <c r="NY708" s="185"/>
      <c r="NZ708" s="185"/>
      <c r="OA708" s="185"/>
      <c r="OB708" s="185"/>
      <c r="OC708" s="185"/>
      <c r="OD708" s="185"/>
      <c r="OE708" s="185"/>
      <c r="OF708" s="185"/>
      <c r="OG708" s="185"/>
      <c r="OH708" s="185"/>
      <c r="OI708" s="185"/>
      <c r="OJ708" s="185"/>
      <c r="OK708" s="185"/>
      <c r="OL708" s="185"/>
      <c r="OM708" s="185"/>
      <c r="ON708" s="185"/>
      <c r="OO708" s="185"/>
      <c r="OP708" s="185"/>
      <c r="OQ708" s="185"/>
      <c r="OR708" s="185"/>
      <c r="OS708" s="185"/>
      <c r="OT708" s="185"/>
      <c r="OU708" s="185"/>
      <c r="OV708" s="185"/>
      <c r="OW708" s="185"/>
      <c r="OX708" s="185"/>
      <c r="OY708" s="185"/>
      <c r="OZ708" s="185"/>
      <c r="PA708" s="185"/>
      <c r="PB708" s="185"/>
      <c r="PC708" s="185"/>
      <c r="PD708" s="185"/>
      <c r="PE708" s="185"/>
      <c r="PF708" s="185"/>
      <c r="PG708" s="185"/>
      <c r="PH708" s="185"/>
      <c r="PI708" s="185"/>
      <c r="PJ708" s="185"/>
      <c r="PK708" s="185"/>
      <c r="PL708" s="185"/>
      <c r="PM708" s="185"/>
      <c r="PN708" s="185"/>
      <c r="PO708" s="185"/>
      <c r="PP708" s="185"/>
      <c r="PQ708" s="185"/>
      <c r="PR708" s="185"/>
      <c r="PS708" s="185"/>
      <c r="PT708" s="185"/>
      <c r="PU708" s="185"/>
      <c r="PV708" s="185"/>
      <c r="PW708" s="185"/>
      <c r="PX708" s="185"/>
      <c r="PY708" s="185"/>
      <c r="PZ708" s="185"/>
      <c r="QA708" s="185"/>
      <c r="QB708" s="185"/>
      <c r="QC708" s="185"/>
      <c r="QD708" s="185"/>
      <c r="QE708" s="185"/>
      <c r="QF708" s="185"/>
      <c r="QG708" s="185"/>
      <c r="QH708" s="185"/>
      <c r="QI708" s="185"/>
      <c r="QJ708" s="185"/>
      <c r="QK708" s="185"/>
      <c r="QL708" s="185"/>
      <c r="QM708" s="185"/>
      <c r="QN708" s="185"/>
      <c r="QO708" s="185"/>
      <c r="QP708" s="185"/>
      <c r="QQ708" s="185"/>
      <c r="QR708" s="185"/>
      <c r="QS708" s="185"/>
      <c r="QT708" s="185"/>
      <c r="QU708" s="185"/>
      <c r="QV708" s="185"/>
      <c r="QW708" s="185"/>
      <c r="QX708" s="185"/>
      <c r="QY708" s="185"/>
      <c r="QZ708" s="185"/>
      <c r="RA708" s="185"/>
      <c r="RB708" s="185"/>
      <c r="RC708" s="185"/>
      <c r="RD708" s="185"/>
      <c r="RE708" s="185"/>
      <c r="RF708" s="185"/>
      <c r="RG708" s="185"/>
      <c r="RH708" s="185"/>
      <c r="RI708" s="185"/>
      <c r="RJ708" s="185"/>
      <c r="RK708" s="185"/>
      <c r="RL708" s="185"/>
      <c r="RM708" s="185"/>
      <c r="RN708" s="185"/>
      <c r="RO708" s="185"/>
      <c r="RP708" s="185"/>
      <c r="RQ708" s="185"/>
      <c r="RR708" s="185"/>
      <c r="RS708" s="185"/>
      <c r="RT708" s="185"/>
      <c r="RU708" s="185"/>
      <c r="RV708" s="185"/>
      <c r="RW708" s="185"/>
      <c r="RX708" s="185"/>
      <c r="RY708" s="185"/>
      <c r="RZ708" s="185"/>
      <c r="SA708" s="185"/>
      <c r="SB708" s="185"/>
      <c r="SC708" s="185"/>
      <c r="SD708" s="185"/>
      <c r="SE708" s="185"/>
      <c r="SF708" s="185"/>
      <c r="SG708" s="185"/>
      <c r="SH708" s="185"/>
      <c r="SI708" s="185"/>
      <c r="SJ708" s="185"/>
      <c r="SK708" s="185"/>
      <c r="SL708" s="185"/>
      <c r="SM708" s="185"/>
      <c r="SN708" s="185"/>
      <c r="SO708" s="185"/>
      <c r="SP708" s="185"/>
      <c r="SQ708" s="185"/>
      <c r="SR708" s="185"/>
      <c r="SS708" s="185"/>
      <c r="ST708" s="185"/>
      <c r="SU708" s="185"/>
      <c r="SV708" s="185"/>
      <c r="SW708" s="185"/>
      <c r="SX708" s="185"/>
      <c r="SY708" s="185"/>
      <c r="SZ708" s="185"/>
      <c r="TA708" s="185"/>
      <c r="TB708" s="185"/>
      <c r="TC708" s="185"/>
      <c r="TD708" s="185"/>
      <c r="TE708" s="185"/>
      <c r="TF708" s="185"/>
      <c r="TG708" s="185"/>
      <c r="TH708" s="185"/>
      <c r="TI708" s="185"/>
    </row>
    <row r="709" spans="1:529" s="79" customFormat="1" ht="27.75" customHeight="1" thickBot="1" x14ac:dyDescent="0.3">
      <c r="A709" s="618">
        <v>13140193</v>
      </c>
      <c r="B709" s="610">
        <v>41045</v>
      </c>
      <c r="C709" s="605" t="s">
        <v>1689</v>
      </c>
      <c r="D709" s="611" t="s">
        <v>1690</v>
      </c>
      <c r="E709" s="605"/>
      <c r="F709" s="605"/>
      <c r="G709" s="605"/>
      <c r="H709" s="609" t="s">
        <v>1691</v>
      </c>
      <c r="I709" s="610">
        <v>41065</v>
      </c>
      <c r="J709" s="610">
        <v>43236</v>
      </c>
      <c r="K709" s="611" t="s">
        <v>365</v>
      </c>
      <c r="L709" s="611"/>
      <c r="M709" s="611" t="s">
        <v>364</v>
      </c>
      <c r="N709" s="611" t="s">
        <v>25</v>
      </c>
      <c r="O709" s="611">
        <v>3988720</v>
      </c>
      <c r="P709" s="611"/>
      <c r="Q709" s="611"/>
      <c r="R709" s="611"/>
      <c r="S709" s="611"/>
      <c r="T709" s="728"/>
      <c r="U709" s="611"/>
      <c r="V709" s="611">
        <v>3988720</v>
      </c>
      <c r="W709" s="611"/>
      <c r="X709" s="611"/>
      <c r="Y709" s="611"/>
      <c r="Z709" s="611"/>
      <c r="AA709" s="611"/>
      <c r="AB709" s="611"/>
      <c r="AC709" s="611"/>
      <c r="AD709" s="611"/>
      <c r="AE709" s="611"/>
      <c r="AF709" s="611"/>
      <c r="AG709" s="611"/>
      <c r="AH709" s="611"/>
      <c r="AI709" s="611" t="s">
        <v>2565</v>
      </c>
      <c r="AJ709" s="611" t="s">
        <v>2566</v>
      </c>
      <c r="AK709" s="665"/>
      <c r="AL709" s="294" t="s">
        <v>6994</v>
      </c>
      <c r="AM709" s="13"/>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185"/>
      <c r="HL709" s="185"/>
      <c r="HM709" s="185"/>
      <c r="HN709" s="185"/>
      <c r="HO709" s="185"/>
      <c r="HP709" s="185"/>
      <c r="HQ709" s="185"/>
      <c r="HR709" s="185"/>
      <c r="HS709" s="185"/>
      <c r="HT709" s="185"/>
      <c r="HU709" s="185"/>
      <c r="HV709" s="185"/>
      <c r="HW709" s="185"/>
      <c r="HX709" s="185"/>
      <c r="HY709" s="185"/>
      <c r="HZ709" s="185"/>
      <c r="IA709" s="185"/>
      <c r="IB709" s="185"/>
      <c r="IC709" s="185"/>
      <c r="ID709" s="185"/>
      <c r="IE709" s="185"/>
      <c r="IF709" s="185"/>
      <c r="IG709" s="185"/>
      <c r="IH709" s="185"/>
      <c r="II709" s="185"/>
      <c r="IJ709" s="185"/>
      <c r="IK709" s="185"/>
      <c r="IL709" s="185"/>
      <c r="IM709" s="185"/>
      <c r="IN709" s="185"/>
      <c r="IO709" s="185"/>
      <c r="IP709" s="185"/>
      <c r="IQ709" s="185"/>
      <c r="IR709" s="185"/>
      <c r="IS709" s="185"/>
      <c r="IT709" s="185"/>
      <c r="IU709" s="185"/>
      <c r="IV709" s="185"/>
      <c r="IW709" s="185"/>
      <c r="IX709" s="185"/>
      <c r="IY709" s="185"/>
      <c r="IZ709" s="185"/>
      <c r="JA709" s="185"/>
      <c r="JB709" s="185"/>
      <c r="JC709" s="185"/>
      <c r="JD709" s="185"/>
      <c r="JE709" s="185"/>
      <c r="JF709" s="185"/>
      <c r="JG709" s="185"/>
      <c r="JH709" s="185"/>
      <c r="JI709" s="185"/>
      <c r="JJ709" s="185"/>
      <c r="JK709" s="185"/>
      <c r="JL709" s="185"/>
      <c r="JM709" s="185"/>
      <c r="JN709" s="185"/>
      <c r="JO709" s="185"/>
      <c r="JP709" s="185"/>
      <c r="JQ709" s="185"/>
      <c r="JR709" s="185"/>
      <c r="JS709" s="185"/>
      <c r="JT709" s="185"/>
      <c r="JU709" s="185"/>
      <c r="JV709" s="185"/>
      <c r="JW709" s="185"/>
      <c r="JX709" s="185"/>
      <c r="JY709" s="185"/>
      <c r="JZ709" s="185"/>
      <c r="KA709" s="185"/>
      <c r="KB709" s="185"/>
      <c r="KC709" s="185"/>
      <c r="KD709" s="185"/>
      <c r="KE709" s="185"/>
      <c r="KF709" s="185"/>
      <c r="KG709" s="185"/>
      <c r="KH709" s="185"/>
      <c r="KI709" s="185"/>
      <c r="KJ709" s="185"/>
      <c r="KK709" s="185"/>
      <c r="KL709" s="185"/>
      <c r="KM709" s="185"/>
      <c r="KN709" s="185"/>
      <c r="KO709" s="185"/>
      <c r="KP709" s="185"/>
      <c r="KQ709" s="185"/>
      <c r="KR709" s="185"/>
      <c r="KS709" s="185"/>
      <c r="KT709" s="185"/>
      <c r="KU709" s="185"/>
      <c r="KV709" s="185"/>
      <c r="KW709" s="185"/>
      <c r="KX709" s="185"/>
      <c r="KY709" s="185"/>
      <c r="KZ709" s="185"/>
      <c r="LA709" s="185"/>
      <c r="LB709" s="185"/>
      <c r="LC709" s="185"/>
      <c r="LD709" s="185"/>
      <c r="LE709" s="185"/>
      <c r="LF709" s="185"/>
      <c r="LG709" s="185"/>
      <c r="LH709" s="185"/>
      <c r="LI709" s="185"/>
      <c r="LJ709" s="185"/>
      <c r="LK709" s="185"/>
      <c r="LL709" s="185"/>
      <c r="LM709" s="185"/>
      <c r="LN709" s="185"/>
      <c r="LO709" s="185"/>
      <c r="LP709" s="185"/>
      <c r="LQ709" s="185"/>
      <c r="LR709" s="185"/>
      <c r="LS709" s="185"/>
      <c r="LT709" s="185"/>
      <c r="LU709" s="185"/>
      <c r="LV709" s="185"/>
      <c r="LW709" s="185"/>
      <c r="LX709" s="185"/>
      <c r="LY709" s="185"/>
      <c r="LZ709" s="185"/>
      <c r="MA709" s="185"/>
      <c r="MB709" s="185"/>
      <c r="MC709" s="185"/>
      <c r="MD709" s="185"/>
      <c r="ME709" s="185"/>
      <c r="MF709" s="185"/>
      <c r="MG709" s="185"/>
      <c r="MH709" s="185"/>
      <c r="MI709" s="185"/>
      <c r="MJ709" s="185"/>
      <c r="MK709" s="185"/>
      <c r="ML709" s="185"/>
      <c r="MM709" s="185"/>
      <c r="MN709" s="185"/>
      <c r="MO709" s="185"/>
      <c r="MP709" s="185"/>
      <c r="MQ709" s="185"/>
      <c r="MR709" s="185"/>
      <c r="MS709" s="185"/>
      <c r="MT709" s="185"/>
      <c r="MU709" s="185"/>
      <c r="MV709" s="185"/>
      <c r="MW709" s="185"/>
      <c r="MX709" s="185"/>
      <c r="MY709" s="185"/>
      <c r="MZ709" s="185"/>
      <c r="NA709" s="185"/>
      <c r="NB709" s="185"/>
      <c r="NC709" s="185"/>
      <c r="ND709" s="185"/>
      <c r="NE709" s="185"/>
      <c r="NF709" s="185"/>
      <c r="NG709" s="185"/>
      <c r="NH709" s="185"/>
      <c r="NI709" s="185"/>
      <c r="NJ709" s="185"/>
      <c r="NK709" s="185"/>
      <c r="NL709" s="185"/>
      <c r="NM709" s="185"/>
      <c r="NN709" s="185"/>
      <c r="NO709" s="185"/>
      <c r="NP709" s="185"/>
      <c r="NQ709" s="185"/>
      <c r="NR709" s="185"/>
      <c r="NS709" s="185"/>
      <c r="NT709" s="185"/>
      <c r="NU709" s="185"/>
      <c r="NV709" s="185"/>
      <c r="NW709" s="185"/>
      <c r="NX709" s="185"/>
      <c r="NY709" s="185"/>
      <c r="NZ709" s="185"/>
      <c r="OA709" s="185"/>
      <c r="OB709" s="185"/>
      <c r="OC709" s="185"/>
      <c r="OD709" s="185"/>
      <c r="OE709" s="185"/>
      <c r="OF709" s="185"/>
      <c r="OG709" s="185"/>
      <c r="OH709" s="185"/>
      <c r="OI709" s="185"/>
      <c r="OJ709" s="185"/>
      <c r="OK709" s="185"/>
      <c r="OL709" s="185"/>
      <c r="OM709" s="185"/>
      <c r="ON709" s="185"/>
      <c r="OO709" s="185"/>
      <c r="OP709" s="185"/>
      <c r="OQ709" s="185"/>
      <c r="OR709" s="185"/>
      <c r="OS709" s="185"/>
      <c r="OT709" s="185"/>
      <c r="OU709" s="185"/>
      <c r="OV709" s="185"/>
      <c r="OW709" s="185"/>
      <c r="OX709" s="185"/>
      <c r="OY709" s="185"/>
      <c r="OZ709" s="185"/>
      <c r="PA709" s="185"/>
      <c r="PB709" s="185"/>
      <c r="PC709" s="185"/>
      <c r="PD709" s="185"/>
      <c r="PE709" s="185"/>
      <c r="PF709" s="185"/>
      <c r="PG709" s="185"/>
      <c r="PH709" s="185"/>
      <c r="PI709" s="185"/>
      <c r="PJ709" s="185"/>
      <c r="PK709" s="185"/>
      <c r="PL709" s="185"/>
      <c r="PM709" s="185"/>
      <c r="PN709" s="185"/>
      <c r="PO709" s="185"/>
      <c r="PP709" s="185"/>
      <c r="PQ709" s="185"/>
      <c r="PR709" s="185"/>
      <c r="PS709" s="185"/>
      <c r="PT709" s="185"/>
      <c r="PU709" s="185"/>
      <c r="PV709" s="185"/>
      <c r="PW709" s="185"/>
      <c r="PX709" s="185"/>
      <c r="PY709" s="185"/>
      <c r="PZ709" s="185"/>
      <c r="QA709" s="185"/>
      <c r="QB709" s="185"/>
      <c r="QC709" s="185"/>
      <c r="QD709" s="185"/>
      <c r="QE709" s="185"/>
      <c r="QF709" s="185"/>
      <c r="QG709" s="185"/>
      <c r="QH709" s="185"/>
      <c r="QI709" s="185"/>
      <c r="QJ709" s="185"/>
      <c r="QK709" s="185"/>
      <c r="QL709" s="185"/>
      <c r="QM709" s="185"/>
      <c r="QN709" s="185"/>
      <c r="QO709" s="185"/>
      <c r="QP709" s="185"/>
      <c r="QQ709" s="185"/>
      <c r="QR709" s="185"/>
      <c r="QS709" s="185"/>
      <c r="QT709" s="185"/>
      <c r="QU709" s="185"/>
      <c r="QV709" s="185"/>
      <c r="QW709" s="185"/>
      <c r="QX709" s="185"/>
      <c r="QY709" s="185"/>
      <c r="QZ709" s="185"/>
      <c r="RA709" s="185"/>
      <c r="RB709" s="185"/>
      <c r="RC709" s="185"/>
      <c r="RD709" s="185"/>
      <c r="RE709" s="185"/>
      <c r="RF709" s="185"/>
      <c r="RG709" s="185"/>
      <c r="RH709" s="185"/>
      <c r="RI709" s="185"/>
      <c r="RJ709" s="185"/>
      <c r="RK709" s="185"/>
      <c r="RL709" s="185"/>
      <c r="RM709" s="185"/>
      <c r="RN709" s="185"/>
      <c r="RO709" s="185"/>
      <c r="RP709" s="185"/>
      <c r="RQ709" s="185"/>
      <c r="RR709" s="185"/>
      <c r="RS709" s="185"/>
      <c r="RT709" s="185"/>
      <c r="RU709" s="185"/>
      <c r="RV709" s="185"/>
      <c r="RW709" s="185"/>
      <c r="RX709" s="185"/>
      <c r="RY709" s="185"/>
      <c r="RZ709" s="185"/>
      <c r="SA709" s="185"/>
      <c r="SB709" s="185"/>
      <c r="SC709" s="185"/>
      <c r="SD709" s="185"/>
      <c r="SE709" s="185"/>
      <c r="SF709" s="185"/>
      <c r="SG709" s="185"/>
      <c r="SH709" s="185"/>
      <c r="SI709" s="185"/>
      <c r="SJ709" s="185"/>
      <c r="SK709" s="185"/>
      <c r="SL709" s="185"/>
      <c r="SM709" s="185"/>
      <c r="SN709" s="185"/>
      <c r="SO709" s="185"/>
      <c r="SP709" s="185"/>
      <c r="SQ709" s="185"/>
      <c r="SR709" s="185"/>
      <c r="SS709" s="185"/>
      <c r="ST709" s="185"/>
      <c r="SU709" s="185"/>
      <c r="SV709" s="185"/>
      <c r="SW709" s="185"/>
      <c r="SX709" s="185"/>
      <c r="SY709" s="185"/>
      <c r="SZ709" s="185"/>
      <c r="TA709" s="185"/>
      <c r="TB709" s="185"/>
      <c r="TC709" s="185"/>
      <c r="TD709" s="185"/>
      <c r="TE709" s="185"/>
      <c r="TF709" s="185"/>
      <c r="TG709" s="185"/>
      <c r="TH709" s="185"/>
      <c r="TI709" s="185"/>
    </row>
    <row r="710" spans="1:529" s="185" customFormat="1" ht="27.75" customHeight="1" x14ac:dyDescent="0.25">
      <c r="A710" s="612">
        <v>13140194</v>
      </c>
      <c r="B710" s="613">
        <v>41050</v>
      </c>
      <c r="C710" s="614" t="s">
        <v>1692</v>
      </c>
      <c r="D710" s="614" t="s">
        <v>1693</v>
      </c>
      <c r="E710" s="614"/>
      <c r="F710" s="614"/>
      <c r="G710" s="614"/>
      <c r="H710" s="615" t="s">
        <v>1694</v>
      </c>
      <c r="I710" s="613">
        <v>41071</v>
      </c>
      <c r="J710" s="613">
        <v>43241</v>
      </c>
      <c r="K710" s="614" t="s">
        <v>365</v>
      </c>
      <c r="L710" s="614"/>
      <c r="M710" s="614" t="s">
        <v>364</v>
      </c>
      <c r="N710" s="614" t="s">
        <v>25</v>
      </c>
      <c r="O710" s="614">
        <v>1825000</v>
      </c>
      <c r="P710" s="614" t="s">
        <v>6525</v>
      </c>
      <c r="Q710" s="614"/>
      <c r="R710" s="614"/>
      <c r="S710" s="614"/>
      <c r="T710" s="781"/>
      <c r="U710" s="614"/>
      <c r="V710" s="614">
        <v>1825000</v>
      </c>
      <c r="W710" s="614"/>
      <c r="X710" s="614"/>
      <c r="Y710" s="614"/>
      <c r="Z710" s="614"/>
      <c r="AA710" s="614"/>
      <c r="AB710" s="614"/>
      <c r="AC710" s="614"/>
      <c r="AD710" s="614"/>
      <c r="AE710" s="614"/>
      <c r="AF710" s="614"/>
      <c r="AG710" s="614"/>
      <c r="AH710" s="614"/>
      <c r="AI710" s="614" t="s">
        <v>2567</v>
      </c>
      <c r="AJ710" s="614" t="s">
        <v>2568</v>
      </c>
      <c r="AK710" s="614" t="s">
        <v>5485</v>
      </c>
      <c r="AL710" s="614" t="s">
        <v>6526</v>
      </c>
      <c r="AM710" s="13"/>
    </row>
    <row r="711" spans="1:529" s="185" customFormat="1" ht="27.75" customHeight="1" x14ac:dyDescent="0.25">
      <c r="A711" s="612">
        <v>13140194</v>
      </c>
      <c r="B711" s="613">
        <v>41050</v>
      </c>
      <c r="C711" s="614" t="s">
        <v>1692</v>
      </c>
      <c r="D711" s="614" t="s">
        <v>1693</v>
      </c>
      <c r="E711" s="614"/>
      <c r="F711" s="614"/>
      <c r="G711" s="614"/>
      <c r="H711" s="615" t="s">
        <v>1694</v>
      </c>
      <c r="I711" s="613">
        <v>41071</v>
      </c>
      <c r="J711" s="613">
        <v>43241</v>
      </c>
      <c r="K711" s="614" t="s">
        <v>365</v>
      </c>
      <c r="L711" s="614"/>
      <c r="M711" s="614" t="s">
        <v>364</v>
      </c>
      <c r="N711" s="614" t="s">
        <v>25</v>
      </c>
      <c r="O711" s="614"/>
      <c r="P711" s="614" t="s">
        <v>6525</v>
      </c>
      <c r="Q711" s="614"/>
      <c r="R711" s="614"/>
      <c r="S711" s="614"/>
      <c r="T711" s="781"/>
      <c r="U711" s="614"/>
      <c r="V711" s="614"/>
      <c r="W711" s="614"/>
      <c r="X711" s="614"/>
      <c r="Y711" s="614"/>
      <c r="Z711" s="614"/>
      <c r="AA711" s="614"/>
      <c r="AB711" s="614"/>
      <c r="AC711" s="614"/>
      <c r="AD711" s="614"/>
      <c r="AE711" s="614"/>
      <c r="AF711" s="614"/>
      <c r="AG711" s="614"/>
      <c r="AH711" s="614"/>
      <c r="AI711" s="614" t="s">
        <v>2569</v>
      </c>
      <c r="AJ711" s="614" t="s">
        <v>2570</v>
      </c>
      <c r="AK711" s="614" t="s">
        <v>5485</v>
      </c>
      <c r="AL711" s="614" t="s">
        <v>6526</v>
      </c>
      <c r="AM711" s="13"/>
    </row>
    <row r="712" spans="1:529" s="185" customFormat="1" ht="27.75" customHeight="1" x14ac:dyDescent="0.25">
      <c r="A712" s="612">
        <v>13140194</v>
      </c>
      <c r="B712" s="613">
        <v>41050</v>
      </c>
      <c r="C712" s="614" t="s">
        <v>1692</v>
      </c>
      <c r="D712" s="614" t="s">
        <v>1693</v>
      </c>
      <c r="E712" s="614"/>
      <c r="F712" s="614"/>
      <c r="G712" s="614"/>
      <c r="H712" s="615" t="s">
        <v>1694</v>
      </c>
      <c r="I712" s="613">
        <v>41071</v>
      </c>
      <c r="J712" s="613">
        <v>43241</v>
      </c>
      <c r="K712" s="614" t="s">
        <v>365</v>
      </c>
      <c r="L712" s="614"/>
      <c r="M712" s="614" t="s">
        <v>364</v>
      </c>
      <c r="N712" s="614" t="s">
        <v>25</v>
      </c>
      <c r="O712" s="614"/>
      <c r="P712" s="614" t="s">
        <v>6525</v>
      </c>
      <c r="Q712" s="614"/>
      <c r="R712" s="614"/>
      <c r="S712" s="614"/>
      <c r="T712" s="781"/>
      <c r="U712" s="614"/>
      <c r="V712" s="614"/>
      <c r="W712" s="614"/>
      <c r="X712" s="614"/>
      <c r="Y712" s="614"/>
      <c r="Z712" s="614"/>
      <c r="AA712" s="614"/>
      <c r="AB712" s="614"/>
      <c r="AC712" s="614"/>
      <c r="AD712" s="614"/>
      <c r="AE712" s="614"/>
      <c r="AF712" s="614"/>
      <c r="AG712" s="614"/>
      <c r="AH712" s="614"/>
      <c r="AI712" s="614" t="s">
        <v>2571</v>
      </c>
      <c r="AJ712" s="614" t="s">
        <v>2572</v>
      </c>
      <c r="AK712" s="614" t="s">
        <v>5485</v>
      </c>
      <c r="AL712" s="614" t="s">
        <v>6526</v>
      </c>
      <c r="AM712" s="13"/>
    </row>
    <row r="713" spans="1:529" s="185" customFormat="1" ht="27.75" customHeight="1" x14ac:dyDescent="0.25">
      <c r="A713" s="612" t="s">
        <v>6983</v>
      </c>
      <c r="B713" s="613">
        <v>41050</v>
      </c>
      <c r="C713" s="614" t="s">
        <v>1692</v>
      </c>
      <c r="D713" s="614" t="s">
        <v>1693</v>
      </c>
      <c r="E713" s="614"/>
      <c r="F713" s="614"/>
      <c r="G713" s="614"/>
      <c r="H713" s="615" t="s">
        <v>1694</v>
      </c>
      <c r="I713" s="613">
        <v>41071</v>
      </c>
      <c r="J713" s="613">
        <v>43241</v>
      </c>
      <c r="K713" s="614" t="s">
        <v>365</v>
      </c>
      <c r="L713" s="614"/>
      <c r="M713" s="614" t="s">
        <v>364</v>
      </c>
      <c r="N713" s="614" t="s">
        <v>25</v>
      </c>
      <c r="O713" s="614"/>
      <c r="P713" s="614" t="s">
        <v>6525</v>
      </c>
      <c r="Q713" s="614"/>
      <c r="R713" s="614"/>
      <c r="S713" s="614"/>
      <c r="T713" s="781"/>
      <c r="U713" s="614"/>
      <c r="V713" s="614"/>
      <c r="W713" s="614"/>
      <c r="X713" s="614"/>
      <c r="Y713" s="614"/>
      <c r="Z713" s="614"/>
      <c r="AA713" s="614"/>
      <c r="AB713" s="614"/>
      <c r="AC713" s="614"/>
      <c r="AD713" s="614"/>
      <c r="AE713" s="614"/>
      <c r="AF713" s="614"/>
      <c r="AG713" s="614"/>
      <c r="AH713" s="614"/>
      <c r="AI713" s="614" t="s">
        <v>2573</v>
      </c>
      <c r="AJ713" s="614" t="s">
        <v>2574</v>
      </c>
      <c r="AK713" s="614" t="s">
        <v>5485</v>
      </c>
      <c r="AL713" s="614" t="s">
        <v>6526</v>
      </c>
      <c r="AM713" s="13"/>
    </row>
    <row r="714" spans="1:529" s="185" customFormat="1" ht="27.75" customHeight="1" x14ac:dyDescent="0.25">
      <c r="A714" s="612">
        <v>13140194</v>
      </c>
      <c r="B714" s="613">
        <v>41050</v>
      </c>
      <c r="C714" s="614" t="s">
        <v>1692</v>
      </c>
      <c r="D714" s="614" t="s">
        <v>1693</v>
      </c>
      <c r="E714" s="614"/>
      <c r="F714" s="614"/>
      <c r="G714" s="614"/>
      <c r="H714" s="615" t="s">
        <v>1694</v>
      </c>
      <c r="I714" s="613">
        <v>41071</v>
      </c>
      <c r="J714" s="613">
        <v>43241</v>
      </c>
      <c r="K714" s="614" t="s">
        <v>365</v>
      </c>
      <c r="L714" s="614"/>
      <c r="M714" s="614" t="s">
        <v>364</v>
      </c>
      <c r="N714" s="614" t="s">
        <v>25</v>
      </c>
      <c r="O714" s="614"/>
      <c r="P714" s="614" t="s">
        <v>6525</v>
      </c>
      <c r="Q714" s="614"/>
      <c r="R714" s="614"/>
      <c r="S714" s="614"/>
      <c r="T714" s="781"/>
      <c r="U714" s="614"/>
      <c r="V714" s="614"/>
      <c r="W714" s="614"/>
      <c r="X714" s="614"/>
      <c r="Y714" s="614"/>
      <c r="Z714" s="614"/>
      <c r="AA714" s="614"/>
      <c r="AB714" s="614"/>
      <c r="AC714" s="614"/>
      <c r="AD714" s="614"/>
      <c r="AE714" s="614"/>
      <c r="AF714" s="614"/>
      <c r="AG714" s="614"/>
      <c r="AH714" s="614"/>
      <c r="AI714" s="614" t="s">
        <v>2575</v>
      </c>
      <c r="AJ714" s="614" t="s">
        <v>2576</v>
      </c>
      <c r="AK714" s="614" t="s">
        <v>5485</v>
      </c>
      <c r="AL714" s="614" t="s">
        <v>6526</v>
      </c>
      <c r="AM714" s="13"/>
    </row>
    <row r="715" spans="1:529" s="185" customFormat="1" ht="27.75" customHeight="1" x14ac:dyDescent="0.25">
      <c r="A715" s="612">
        <v>13140194</v>
      </c>
      <c r="B715" s="613">
        <v>41050</v>
      </c>
      <c r="C715" s="614" t="s">
        <v>1692</v>
      </c>
      <c r="D715" s="614" t="s">
        <v>1693</v>
      </c>
      <c r="E715" s="614"/>
      <c r="F715" s="614"/>
      <c r="G715" s="614"/>
      <c r="H715" s="615" t="s">
        <v>1694</v>
      </c>
      <c r="I715" s="613">
        <v>41071</v>
      </c>
      <c r="J715" s="613">
        <v>43241</v>
      </c>
      <c r="K715" s="614" t="s">
        <v>365</v>
      </c>
      <c r="L715" s="614"/>
      <c r="M715" s="614" t="s">
        <v>364</v>
      </c>
      <c r="N715" s="614" t="s">
        <v>25</v>
      </c>
      <c r="O715" s="614"/>
      <c r="P715" s="614" t="s">
        <v>6525</v>
      </c>
      <c r="Q715" s="614"/>
      <c r="R715" s="614"/>
      <c r="S715" s="614"/>
      <c r="T715" s="781"/>
      <c r="U715" s="614"/>
      <c r="V715" s="614"/>
      <c r="W715" s="614"/>
      <c r="X715" s="614"/>
      <c r="Y715" s="614"/>
      <c r="Z715" s="614"/>
      <c r="AA715" s="614"/>
      <c r="AB715" s="614"/>
      <c r="AC715" s="614"/>
      <c r="AD715" s="614"/>
      <c r="AE715" s="614"/>
      <c r="AF715" s="614"/>
      <c r="AG715" s="614"/>
      <c r="AH715" s="614"/>
      <c r="AI715" s="614" t="s">
        <v>2577</v>
      </c>
      <c r="AJ715" s="614" t="s">
        <v>2578</v>
      </c>
      <c r="AK715" s="614" t="s">
        <v>5485</v>
      </c>
      <c r="AL715" s="614" t="s">
        <v>6526</v>
      </c>
      <c r="AM715" s="13"/>
    </row>
    <row r="716" spans="1:529" s="185" customFormat="1" ht="27.75" customHeight="1" x14ac:dyDescent="0.25">
      <c r="A716" s="612">
        <v>13140194</v>
      </c>
      <c r="B716" s="613">
        <v>41050</v>
      </c>
      <c r="C716" s="614" t="s">
        <v>1692</v>
      </c>
      <c r="D716" s="614" t="s">
        <v>1693</v>
      </c>
      <c r="E716" s="614"/>
      <c r="F716" s="614"/>
      <c r="G716" s="614"/>
      <c r="H716" s="615" t="s">
        <v>1694</v>
      </c>
      <c r="I716" s="613">
        <v>41071</v>
      </c>
      <c r="J716" s="613">
        <v>43241</v>
      </c>
      <c r="K716" s="614" t="s">
        <v>365</v>
      </c>
      <c r="L716" s="614"/>
      <c r="M716" s="614" t="s">
        <v>364</v>
      </c>
      <c r="N716" s="614" t="s">
        <v>25</v>
      </c>
      <c r="O716" s="614">
        <v>2862695</v>
      </c>
      <c r="P716" s="614" t="s">
        <v>6525</v>
      </c>
      <c r="Q716" s="614"/>
      <c r="R716" s="614"/>
      <c r="S716" s="614"/>
      <c r="T716" s="781"/>
      <c r="U716" s="614"/>
      <c r="V716" s="614">
        <v>2862695</v>
      </c>
      <c r="W716" s="614" t="s">
        <v>1400</v>
      </c>
      <c r="X716" s="614">
        <v>35</v>
      </c>
      <c r="Y716" s="614">
        <v>25</v>
      </c>
      <c r="Z716" s="614">
        <v>125</v>
      </c>
      <c r="AA716" s="614"/>
      <c r="AB716" s="614"/>
      <c r="AC716" s="614"/>
      <c r="AD716" s="614">
        <v>15</v>
      </c>
      <c r="AE716" s="614">
        <v>2</v>
      </c>
      <c r="AF716" s="614">
        <v>0.5</v>
      </c>
      <c r="AG716" s="614"/>
      <c r="AH716" s="614"/>
      <c r="AI716" s="614" t="s">
        <v>2579</v>
      </c>
      <c r="AJ716" s="614" t="s">
        <v>2580</v>
      </c>
      <c r="AK716" s="614" t="s">
        <v>5485</v>
      </c>
      <c r="AL716" s="614" t="s">
        <v>6526</v>
      </c>
      <c r="AM716" s="13"/>
    </row>
    <row r="717" spans="1:529" s="830" customFormat="1" ht="27.75" customHeight="1" x14ac:dyDescent="0.25">
      <c r="A717" s="119">
        <v>13140194</v>
      </c>
      <c r="B717" s="48">
        <v>41050</v>
      </c>
      <c r="C717" s="49" t="s">
        <v>1692</v>
      </c>
      <c r="D717" s="49" t="s">
        <v>1693</v>
      </c>
      <c r="E717" s="49" t="s">
        <v>140</v>
      </c>
      <c r="F717" s="49" t="s">
        <v>140</v>
      </c>
      <c r="G717" s="49" t="s">
        <v>28</v>
      </c>
      <c r="H717" s="101" t="s">
        <v>1694</v>
      </c>
      <c r="I717" s="48">
        <v>41071</v>
      </c>
      <c r="J717" s="48">
        <v>45433</v>
      </c>
      <c r="K717" s="49" t="s">
        <v>365</v>
      </c>
      <c r="L717" s="49"/>
      <c r="M717" s="49" t="s">
        <v>364</v>
      </c>
      <c r="N717" s="49" t="s">
        <v>25</v>
      </c>
      <c r="O717" s="49">
        <v>1825000</v>
      </c>
      <c r="P717" s="49" t="s">
        <v>7511</v>
      </c>
      <c r="Q717" s="49" t="s">
        <v>6984</v>
      </c>
      <c r="R717" s="49"/>
      <c r="S717" s="49"/>
      <c r="T717" s="710"/>
      <c r="U717" s="49"/>
      <c r="V717" s="49">
        <v>1825000</v>
      </c>
      <c r="W717" s="49"/>
      <c r="X717" s="49"/>
      <c r="Y717" s="49"/>
      <c r="Z717" s="49"/>
      <c r="AA717" s="49"/>
      <c r="AB717" s="49"/>
      <c r="AC717" s="49"/>
      <c r="AD717" s="49"/>
      <c r="AE717" s="49"/>
      <c r="AF717" s="49"/>
      <c r="AG717" s="49"/>
      <c r="AH717" s="49"/>
      <c r="AI717" s="49" t="s">
        <v>2567</v>
      </c>
      <c r="AJ717" s="49" t="s">
        <v>2568</v>
      </c>
      <c r="AK717" s="49" t="s">
        <v>5485</v>
      </c>
      <c r="AL717" s="49" t="s">
        <v>6526</v>
      </c>
      <c r="AM717" s="49"/>
    </row>
    <row r="718" spans="1:529" s="830" customFormat="1" ht="27.75" customHeight="1" x14ac:dyDescent="0.25">
      <c r="A718" s="119">
        <v>13140194</v>
      </c>
      <c r="B718" s="48">
        <v>41050</v>
      </c>
      <c r="C718" s="49" t="s">
        <v>1692</v>
      </c>
      <c r="D718" s="49" t="s">
        <v>1693</v>
      </c>
      <c r="E718" s="49" t="s">
        <v>140</v>
      </c>
      <c r="F718" s="49" t="s">
        <v>140</v>
      </c>
      <c r="G718" s="49" t="s">
        <v>28</v>
      </c>
      <c r="H718" s="101" t="s">
        <v>1694</v>
      </c>
      <c r="I718" s="48">
        <v>41071</v>
      </c>
      <c r="J718" s="48">
        <v>45433</v>
      </c>
      <c r="K718" s="49" t="s">
        <v>365</v>
      </c>
      <c r="L718" s="49"/>
      <c r="M718" s="49" t="s">
        <v>364</v>
      </c>
      <c r="N718" s="49" t="s">
        <v>25</v>
      </c>
      <c r="O718" s="49"/>
      <c r="P718" s="49" t="s">
        <v>7511</v>
      </c>
      <c r="Q718" s="49" t="s">
        <v>6984</v>
      </c>
      <c r="R718" s="49"/>
      <c r="S718" s="49"/>
      <c r="T718" s="710"/>
      <c r="U718" s="49"/>
      <c r="V718" s="49"/>
      <c r="W718" s="49"/>
      <c r="X718" s="49"/>
      <c r="Y718" s="49"/>
      <c r="Z718" s="49"/>
      <c r="AA718" s="49"/>
      <c r="AB718" s="49"/>
      <c r="AC718" s="49"/>
      <c r="AD718" s="49"/>
      <c r="AE718" s="49"/>
      <c r="AF718" s="49"/>
      <c r="AG718" s="49"/>
      <c r="AH718" s="49"/>
      <c r="AI718" s="49" t="s">
        <v>2569</v>
      </c>
      <c r="AJ718" s="49" t="s">
        <v>2570</v>
      </c>
      <c r="AK718" s="49" t="s">
        <v>5485</v>
      </c>
      <c r="AL718" s="49" t="s">
        <v>6526</v>
      </c>
      <c r="AM718" s="49"/>
    </row>
    <row r="719" spans="1:529" s="830" customFormat="1" ht="27.75" customHeight="1" x14ac:dyDescent="0.25">
      <c r="A719" s="119">
        <v>13140194</v>
      </c>
      <c r="B719" s="48">
        <v>41050</v>
      </c>
      <c r="C719" s="49" t="s">
        <v>1692</v>
      </c>
      <c r="D719" s="49" t="s">
        <v>1693</v>
      </c>
      <c r="E719" s="49" t="s">
        <v>140</v>
      </c>
      <c r="F719" s="49" t="s">
        <v>140</v>
      </c>
      <c r="G719" s="49" t="s">
        <v>28</v>
      </c>
      <c r="H719" s="101" t="s">
        <v>1694</v>
      </c>
      <c r="I719" s="48">
        <v>41071</v>
      </c>
      <c r="J719" s="48">
        <v>45433</v>
      </c>
      <c r="K719" s="49" t="s">
        <v>365</v>
      </c>
      <c r="L719" s="49"/>
      <c r="M719" s="49" t="s">
        <v>364</v>
      </c>
      <c r="N719" s="49" t="s">
        <v>25</v>
      </c>
      <c r="O719" s="49"/>
      <c r="P719" s="49" t="s">
        <v>7511</v>
      </c>
      <c r="Q719" s="49" t="s">
        <v>6984</v>
      </c>
      <c r="R719" s="49"/>
      <c r="S719" s="49"/>
      <c r="T719" s="710"/>
      <c r="U719" s="49"/>
      <c r="V719" s="49"/>
      <c r="W719" s="49"/>
      <c r="X719" s="49"/>
      <c r="Y719" s="49"/>
      <c r="Z719" s="49"/>
      <c r="AA719" s="49"/>
      <c r="AB719" s="49"/>
      <c r="AC719" s="49"/>
      <c r="AD719" s="49"/>
      <c r="AE719" s="49"/>
      <c r="AF719" s="49"/>
      <c r="AG719" s="49"/>
      <c r="AH719" s="49"/>
      <c r="AI719" s="49" t="s">
        <v>2571</v>
      </c>
      <c r="AJ719" s="49" t="s">
        <v>2572</v>
      </c>
      <c r="AK719" s="49" t="s">
        <v>5485</v>
      </c>
      <c r="AL719" s="49" t="s">
        <v>6526</v>
      </c>
      <c r="AM719" s="49"/>
    </row>
    <row r="720" spans="1:529" s="830" customFormat="1" ht="27.75" customHeight="1" x14ac:dyDescent="0.25">
      <c r="A720" s="119">
        <v>13140194</v>
      </c>
      <c r="B720" s="48">
        <v>41050</v>
      </c>
      <c r="C720" s="49" t="s">
        <v>1692</v>
      </c>
      <c r="D720" s="49" t="s">
        <v>1693</v>
      </c>
      <c r="E720" s="49" t="s">
        <v>140</v>
      </c>
      <c r="F720" s="49" t="s">
        <v>140</v>
      </c>
      <c r="G720" s="49" t="s">
        <v>28</v>
      </c>
      <c r="H720" s="101" t="s">
        <v>1694</v>
      </c>
      <c r="I720" s="48">
        <v>41071</v>
      </c>
      <c r="J720" s="48">
        <v>45433</v>
      </c>
      <c r="K720" s="49" t="s">
        <v>365</v>
      </c>
      <c r="L720" s="49"/>
      <c r="M720" s="49" t="s">
        <v>364</v>
      </c>
      <c r="N720" s="49" t="s">
        <v>25</v>
      </c>
      <c r="O720" s="49"/>
      <c r="P720" s="49" t="s">
        <v>7511</v>
      </c>
      <c r="Q720" s="49" t="s">
        <v>6984</v>
      </c>
      <c r="R720" s="49"/>
      <c r="S720" s="49"/>
      <c r="T720" s="710"/>
      <c r="U720" s="49"/>
      <c r="V720" s="49"/>
      <c r="W720" s="49"/>
      <c r="X720" s="49"/>
      <c r="Y720" s="49"/>
      <c r="Z720" s="49"/>
      <c r="AA720" s="49"/>
      <c r="AB720" s="49"/>
      <c r="AC720" s="49"/>
      <c r="AD720" s="49"/>
      <c r="AE720" s="49"/>
      <c r="AF720" s="49"/>
      <c r="AG720" s="49"/>
      <c r="AH720" s="49"/>
      <c r="AI720" s="49" t="s">
        <v>2573</v>
      </c>
      <c r="AJ720" s="49" t="s">
        <v>2574</v>
      </c>
      <c r="AK720" s="49" t="s">
        <v>5485</v>
      </c>
      <c r="AL720" s="49" t="s">
        <v>6526</v>
      </c>
      <c r="AM720" s="49"/>
    </row>
    <row r="721" spans="1:529" s="830" customFormat="1" ht="27.75" customHeight="1" x14ac:dyDescent="0.25">
      <c r="A721" s="119">
        <v>13140194</v>
      </c>
      <c r="B721" s="48">
        <v>41050</v>
      </c>
      <c r="C721" s="49" t="s">
        <v>1692</v>
      </c>
      <c r="D721" s="49" t="s">
        <v>1693</v>
      </c>
      <c r="E721" s="49" t="s">
        <v>140</v>
      </c>
      <c r="F721" s="49" t="s">
        <v>140</v>
      </c>
      <c r="G721" s="49" t="s">
        <v>28</v>
      </c>
      <c r="H721" s="101" t="s">
        <v>1694</v>
      </c>
      <c r="I721" s="48">
        <v>41071</v>
      </c>
      <c r="J721" s="48">
        <v>45433</v>
      </c>
      <c r="K721" s="49" t="s">
        <v>365</v>
      </c>
      <c r="L721" s="49"/>
      <c r="M721" s="49" t="s">
        <v>364</v>
      </c>
      <c r="N721" s="49" t="s">
        <v>25</v>
      </c>
      <c r="O721" s="49"/>
      <c r="P721" s="49" t="s">
        <v>7511</v>
      </c>
      <c r="Q721" s="49" t="s">
        <v>6984</v>
      </c>
      <c r="R721" s="49"/>
      <c r="S721" s="49"/>
      <c r="T721" s="710"/>
      <c r="U721" s="49"/>
      <c r="V721" s="49"/>
      <c r="W721" s="49"/>
      <c r="X721" s="49"/>
      <c r="Y721" s="49"/>
      <c r="Z721" s="49"/>
      <c r="AA721" s="49"/>
      <c r="AB721" s="49"/>
      <c r="AC721" s="49"/>
      <c r="AD721" s="49"/>
      <c r="AE721" s="49"/>
      <c r="AF721" s="49"/>
      <c r="AG721" s="49"/>
      <c r="AH721" s="49"/>
      <c r="AI721" s="49" t="s">
        <v>2575</v>
      </c>
      <c r="AJ721" s="49" t="s">
        <v>2576</v>
      </c>
      <c r="AK721" s="49" t="s">
        <v>5485</v>
      </c>
      <c r="AL721" s="49" t="s">
        <v>6526</v>
      </c>
      <c r="AM721" s="49"/>
    </row>
    <row r="722" spans="1:529" s="830" customFormat="1" ht="27.75" customHeight="1" x14ac:dyDescent="0.25">
      <c r="A722" s="119">
        <v>13140194</v>
      </c>
      <c r="B722" s="48">
        <v>41050</v>
      </c>
      <c r="C722" s="49" t="s">
        <v>1692</v>
      </c>
      <c r="D722" s="49" t="s">
        <v>1693</v>
      </c>
      <c r="E722" s="49" t="s">
        <v>140</v>
      </c>
      <c r="F722" s="49" t="s">
        <v>140</v>
      </c>
      <c r="G722" s="49" t="s">
        <v>28</v>
      </c>
      <c r="H722" s="101" t="s">
        <v>1694</v>
      </c>
      <c r="I722" s="48">
        <v>41071</v>
      </c>
      <c r="J722" s="48">
        <v>45433</v>
      </c>
      <c r="K722" s="49" t="s">
        <v>365</v>
      </c>
      <c r="L722" s="49"/>
      <c r="M722" s="49" t="s">
        <v>364</v>
      </c>
      <c r="N722" s="49" t="s">
        <v>25</v>
      </c>
      <c r="O722" s="49"/>
      <c r="P722" s="49" t="s">
        <v>7511</v>
      </c>
      <c r="Q722" s="49" t="s">
        <v>6984</v>
      </c>
      <c r="R722" s="49"/>
      <c r="S722" s="49"/>
      <c r="T722" s="710"/>
      <c r="U722" s="49"/>
      <c r="V722" s="49"/>
      <c r="W722" s="49"/>
      <c r="X722" s="49"/>
      <c r="Y722" s="49"/>
      <c r="Z722" s="49"/>
      <c r="AA722" s="49"/>
      <c r="AB722" s="49"/>
      <c r="AC722" s="49"/>
      <c r="AD722" s="49"/>
      <c r="AE722" s="49"/>
      <c r="AF722" s="49"/>
      <c r="AG722" s="49"/>
      <c r="AH722" s="49"/>
      <c r="AI722" s="49" t="s">
        <v>2577</v>
      </c>
      <c r="AJ722" s="49" t="s">
        <v>2578</v>
      </c>
      <c r="AK722" s="49" t="s">
        <v>5485</v>
      </c>
      <c r="AL722" s="49" t="s">
        <v>6526</v>
      </c>
      <c r="AM722" s="49"/>
    </row>
    <row r="723" spans="1:529" s="830" customFormat="1" ht="27.75" customHeight="1" thickBot="1" x14ac:dyDescent="0.3">
      <c r="A723" s="119" t="s">
        <v>6983</v>
      </c>
      <c r="B723" s="48">
        <v>41050</v>
      </c>
      <c r="C723" s="49" t="s">
        <v>1692</v>
      </c>
      <c r="D723" s="49" t="s">
        <v>1693</v>
      </c>
      <c r="E723" s="86" t="s">
        <v>140</v>
      </c>
      <c r="F723" s="86" t="s">
        <v>140</v>
      </c>
      <c r="G723" s="86" t="s">
        <v>28</v>
      </c>
      <c r="H723" s="101" t="s">
        <v>1694</v>
      </c>
      <c r="I723" s="48">
        <v>41071</v>
      </c>
      <c r="J723" s="48">
        <v>45433</v>
      </c>
      <c r="K723" s="49" t="s">
        <v>365</v>
      </c>
      <c r="L723" s="49"/>
      <c r="M723" s="49" t="s">
        <v>364</v>
      </c>
      <c r="N723" s="49" t="s">
        <v>25</v>
      </c>
      <c r="O723" s="49">
        <v>2862695</v>
      </c>
      <c r="P723" s="49" t="s">
        <v>7511</v>
      </c>
      <c r="Q723" s="49" t="s">
        <v>6984</v>
      </c>
      <c r="R723" s="49"/>
      <c r="S723" s="49"/>
      <c r="T723" s="710"/>
      <c r="U723" s="49"/>
      <c r="V723" s="49">
        <v>2862695</v>
      </c>
      <c r="W723" s="49" t="s">
        <v>1400</v>
      </c>
      <c r="X723" s="49">
        <v>35</v>
      </c>
      <c r="Y723" s="49">
        <v>25</v>
      </c>
      <c r="Z723" s="49">
        <v>125</v>
      </c>
      <c r="AA723" s="49"/>
      <c r="AB723" s="49"/>
      <c r="AC723" s="49"/>
      <c r="AD723" s="49">
        <v>15</v>
      </c>
      <c r="AE723" s="49">
        <v>2</v>
      </c>
      <c r="AF723" s="49">
        <v>0.5</v>
      </c>
      <c r="AG723" s="49"/>
      <c r="AH723" s="49"/>
      <c r="AI723" s="49" t="s">
        <v>2579</v>
      </c>
      <c r="AJ723" s="49" t="s">
        <v>2580</v>
      </c>
      <c r="AK723" s="49" t="s">
        <v>5485</v>
      </c>
      <c r="AL723" s="49" t="s">
        <v>6526</v>
      </c>
      <c r="AM723" s="49"/>
    </row>
    <row r="724" spans="1:529" s="185" customFormat="1" ht="27.75" customHeight="1" thickBot="1" x14ac:dyDescent="0.3">
      <c r="A724" s="202" t="s">
        <v>7930</v>
      </c>
      <c r="B724" s="203">
        <v>41057</v>
      </c>
      <c r="C724" s="204" t="s">
        <v>215</v>
      </c>
      <c r="D724" s="204" t="s">
        <v>5107</v>
      </c>
      <c r="E724" s="127" t="s">
        <v>7932</v>
      </c>
      <c r="F724" s="127" t="s">
        <v>7908</v>
      </c>
      <c r="G724" s="127" t="s">
        <v>186</v>
      </c>
      <c r="H724" s="205" t="s">
        <v>1695</v>
      </c>
      <c r="I724" s="203">
        <v>41079</v>
      </c>
      <c r="J724" s="203">
        <v>43979</v>
      </c>
      <c r="K724" s="204" t="s">
        <v>1973</v>
      </c>
      <c r="L724" s="204" t="s">
        <v>7909</v>
      </c>
      <c r="M724" s="204" t="s">
        <v>7931</v>
      </c>
      <c r="N724" s="204" t="s">
        <v>48</v>
      </c>
      <c r="O724" s="204">
        <v>9000</v>
      </c>
      <c r="P724" s="204" t="s">
        <v>3457</v>
      </c>
      <c r="Q724" s="204"/>
      <c r="R724" s="204"/>
      <c r="S724" s="204"/>
      <c r="T724" s="713"/>
      <c r="U724" s="204"/>
      <c r="V724" s="204">
        <v>9000</v>
      </c>
      <c r="W724" s="204"/>
      <c r="X724" s="204"/>
      <c r="Y724" s="204"/>
      <c r="Z724" s="204"/>
      <c r="AA724" s="204"/>
      <c r="AB724" s="204"/>
      <c r="AC724" s="204"/>
      <c r="AD724" s="204"/>
      <c r="AE724" s="204"/>
      <c r="AF724" s="204"/>
      <c r="AG724" s="204"/>
      <c r="AH724" s="204"/>
      <c r="AI724" s="204" t="s">
        <v>2581</v>
      </c>
      <c r="AJ724" s="204" t="s">
        <v>2582</v>
      </c>
      <c r="AK724" s="204" t="s">
        <v>5485</v>
      </c>
      <c r="AL724" s="204" t="s">
        <v>7933</v>
      </c>
      <c r="AM724" s="13"/>
    </row>
    <row r="725" spans="1:529" s="79" customFormat="1" ht="27.75" customHeight="1" x14ac:dyDescent="0.25">
      <c r="A725" s="612">
        <v>13140196</v>
      </c>
      <c r="B725" s="613">
        <v>41059</v>
      </c>
      <c r="C725" s="614" t="s">
        <v>1696</v>
      </c>
      <c r="D725" s="614" t="s">
        <v>2583</v>
      </c>
      <c r="E725" s="614" t="s">
        <v>7537</v>
      </c>
      <c r="F725" s="614" t="s">
        <v>7537</v>
      </c>
      <c r="G725" s="614" t="s">
        <v>28</v>
      </c>
      <c r="H725" s="615" t="s">
        <v>279</v>
      </c>
      <c r="I725" s="613">
        <v>41080</v>
      </c>
      <c r="J725" s="613">
        <v>43250</v>
      </c>
      <c r="K725" s="614" t="s">
        <v>380</v>
      </c>
      <c r="L725" s="614"/>
      <c r="M725" s="614" t="s">
        <v>331</v>
      </c>
      <c r="N725" s="614" t="s">
        <v>21</v>
      </c>
      <c r="O725" s="614">
        <v>425655</v>
      </c>
      <c r="P725" s="614" t="s">
        <v>4685</v>
      </c>
      <c r="Q725" s="614"/>
      <c r="R725" s="614"/>
      <c r="S725" s="614"/>
      <c r="T725" s="781"/>
      <c r="U725" s="614"/>
      <c r="V725" s="614">
        <v>425655</v>
      </c>
      <c r="W725" s="614"/>
      <c r="X725" s="614"/>
      <c r="Y725" s="614"/>
      <c r="Z725" s="614"/>
      <c r="AA725" s="614"/>
      <c r="AB725" s="614"/>
      <c r="AC725" s="614"/>
      <c r="AD725" s="614"/>
      <c r="AE725" s="614"/>
      <c r="AF725" s="614"/>
      <c r="AG725" s="614"/>
      <c r="AH725" s="614"/>
      <c r="AI725" s="614" t="s">
        <v>2584</v>
      </c>
      <c r="AJ725" s="614" t="s">
        <v>2585</v>
      </c>
      <c r="AK725" s="614"/>
      <c r="AL725" s="614" t="s">
        <v>4686</v>
      </c>
      <c r="AM725" s="13"/>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c r="CM725" s="185"/>
      <c r="CN725" s="185"/>
      <c r="CO725" s="185"/>
      <c r="CP725" s="185"/>
      <c r="CQ725" s="185"/>
      <c r="CR725" s="185"/>
      <c r="CS725" s="185"/>
      <c r="CT725" s="185"/>
      <c r="CU725" s="185"/>
      <c r="CV725" s="185"/>
      <c r="CW725" s="185"/>
      <c r="CX725" s="185"/>
      <c r="CY725" s="185"/>
      <c r="CZ725" s="185"/>
      <c r="DA725" s="185"/>
      <c r="DB725" s="185"/>
      <c r="DC725" s="185"/>
      <c r="DD725" s="185"/>
      <c r="DE725" s="185"/>
      <c r="DF725" s="185"/>
      <c r="DG725" s="185"/>
      <c r="DH725" s="185"/>
      <c r="DI725" s="185"/>
      <c r="DJ725" s="185"/>
      <c r="DK725" s="185"/>
      <c r="DL725" s="185"/>
      <c r="DM725" s="185"/>
      <c r="DN725" s="185"/>
      <c r="DO725" s="185"/>
      <c r="DP725" s="185"/>
      <c r="DQ725" s="185"/>
      <c r="DR725" s="185"/>
      <c r="DS725" s="185"/>
      <c r="DT725" s="185"/>
      <c r="DU725" s="185"/>
      <c r="DV725" s="185"/>
      <c r="DW725" s="185"/>
      <c r="DX725" s="185"/>
      <c r="DY725" s="185"/>
      <c r="DZ725" s="185"/>
      <c r="EA725" s="185"/>
      <c r="EB725" s="185"/>
      <c r="EC725" s="185"/>
      <c r="ED725" s="185"/>
      <c r="EE725" s="185"/>
      <c r="EF725" s="185"/>
      <c r="EG725" s="185"/>
      <c r="EH725" s="185"/>
      <c r="EI725" s="185"/>
      <c r="EJ725" s="185"/>
      <c r="EK725" s="185"/>
      <c r="EL725" s="185"/>
      <c r="EM725" s="185"/>
      <c r="EN725" s="185"/>
      <c r="EO725" s="185"/>
      <c r="EP725" s="185"/>
      <c r="EQ725" s="185"/>
      <c r="ER725" s="185"/>
      <c r="ES725" s="185"/>
      <c r="ET725" s="185"/>
      <c r="EU725" s="185"/>
      <c r="EV725" s="185"/>
      <c r="EW725" s="185"/>
      <c r="EX725" s="185"/>
      <c r="EY725" s="185"/>
      <c r="EZ725" s="185"/>
      <c r="FA725" s="185"/>
      <c r="FB725" s="185"/>
      <c r="FC725" s="185"/>
      <c r="FD725" s="185"/>
      <c r="FE725" s="185"/>
      <c r="FF725" s="185"/>
      <c r="FG725" s="185"/>
      <c r="FH725" s="185"/>
      <c r="FI725" s="185"/>
      <c r="FJ725" s="185"/>
      <c r="FK725" s="185"/>
      <c r="FL725" s="185"/>
      <c r="FM725" s="185"/>
      <c r="FN725" s="185"/>
      <c r="FO725" s="185"/>
      <c r="FP725" s="185"/>
      <c r="FQ725" s="185"/>
      <c r="FR725" s="185"/>
      <c r="FS725" s="185"/>
      <c r="FT725" s="185"/>
      <c r="FU725" s="185"/>
      <c r="FV725" s="185"/>
      <c r="FW725" s="185"/>
      <c r="FX725" s="185"/>
      <c r="FY725" s="185"/>
      <c r="FZ725" s="185"/>
      <c r="GA725" s="185"/>
      <c r="GB725" s="185"/>
      <c r="GC725" s="185"/>
      <c r="GD725" s="185"/>
      <c r="GE725" s="185"/>
      <c r="GF725" s="185"/>
      <c r="GG725" s="185"/>
      <c r="GH725" s="185"/>
      <c r="GI725" s="185"/>
      <c r="GJ725" s="185"/>
      <c r="GK725" s="185"/>
      <c r="GL725" s="185"/>
      <c r="GM725" s="185"/>
      <c r="GN725" s="185"/>
      <c r="GO725" s="185"/>
      <c r="GP725" s="185"/>
      <c r="GQ725" s="185"/>
      <c r="GR725" s="185"/>
      <c r="GS725" s="185"/>
      <c r="GT725" s="185"/>
      <c r="GU725" s="185"/>
      <c r="GV725" s="185"/>
      <c r="GW725" s="185"/>
      <c r="GX725" s="185"/>
      <c r="GY725" s="185"/>
      <c r="GZ725" s="185"/>
      <c r="HA725" s="185"/>
      <c r="HB725" s="185"/>
      <c r="HC725" s="185"/>
      <c r="HD725" s="185"/>
      <c r="HE725" s="185"/>
      <c r="HF725" s="185"/>
      <c r="HG725" s="185"/>
      <c r="HH725" s="185"/>
      <c r="HI725" s="185"/>
      <c r="HJ725" s="185"/>
      <c r="HK725" s="185"/>
      <c r="HL725" s="185"/>
      <c r="HM725" s="185"/>
      <c r="HN725" s="185"/>
      <c r="HO725" s="185"/>
      <c r="HP725" s="185"/>
      <c r="HQ725" s="185"/>
      <c r="HR725" s="185"/>
      <c r="HS725" s="185"/>
      <c r="HT725" s="185"/>
      <c r="HU725" s="185"/>
      <c r="HV725" s="185"/>
      <c r="HW725" s="185"/>
      <c r="HX725" s="185"/>
      <c r="HY725" s="185"/>
      <c r="HZ725" s="185"/>
      <c r="IA725" s="185"/>
      <c r="IB725" s="185"/>
      <c r="IC725" s="185"/>
      <c r="ID725" s="185"/>
      <c r="IE725" s="185"/>
      <c r="IF725" s="185"/>
      <c r="IG725" s="185"/>
      <c r="IH725" s="185"/>
      <c r="II725" s="185"/>
      <c r="IJ725" s="185"/>
      <c r="IK725" s="185"/>
      <c r="IL725" s="185"/>
      <c r="IM725" s="185"/>
      <c r="IN725" s="185"/>
      <c r="IO725" s="185"/>
      <c r="IP725" s="185"/>
      <c r="IQ725" s="185"/>
      <c r="IR725" s="185"/>
      <c r="IS725" s="185"/>
      <c r="IT725" s="185"/>
      <c r="IU725" s="185"/>
      <c r="IV725" s="185"/>
      <c r="IW725" s="185"/>
      <c r="IX725" s="185"/>
      <c r="IY725" s="185"/>
      <c r="IZ725" s="185"/>
      <c r="JA725" s="185"/>
      <c r="JB725" s="185"/>
      <c r="JC725" s="185"/>
      <c r="JD725" s="185"/>
      <c r="JE725" s="185"/>
      <c r="JF725" s="185"/>
      <c r="JG725" s="185"/>
      <c r="JH725" s="185"/>
      <c r="JI725" s="185"/>
      <c r="JJ725" s="185"/>
      <c r="JK725" s="185"/>
      <c r="JL725" s="185"/>
      <c r="JM725" s="185"/>
      <c r="JN725" s="185"/>
      <c r="JO725" s="185"/>
      <c r="JP725" s="185"/>
      <c r="JQ725" s="185"/>
      <c r="JR725" s="185"/>
      <c r="JS725" s="185"/>
      <c r="JT725" s="185"/>
      <c r="JU725" s="185"/>
      <c r="JV725" s="185"/>
      <c r="JW725" s="185"/>
      <c r="JX725" s="185"/>
      <c r="JY725" s="185"/>
      <c r="JZ725" s="185"/>
      <c r="KA725" s="185"/>
      <c r="KB725" s="185"/>
      <c r="KC725" s="185"/>
      <c r="KD725" s="185"/>
      <c r="KE725" s="185"/>
      <c r="KF725" s="185"/>
      <c r="KG725" s="185"/>
      <c r="KH725" s="185"/>
      <c r="KI725" s="185"/>
      <c r="KJ725" s="185"/>
      <c r="KK725" s="185"/>
      <c r="KL725" s="185"/>
      <c r="KM725" s="185"/>
      <c r="KN725" s="185"/>
      <c r="KO725" s="185"/>
      <c r="KP725" s="185"/>
      <c r="KQ725" s="185"/>
      <c r="KR725" s="185"/>
      <c r="KS725" s="185"/>
      <c r="KT725" s="185"/>
      <c r="KU725" s="185"/>
      <c r="KV725" s="185"/>
      <c r="KW725" s="185"/>
      <c r="KX725" s="185"/>
      <c r="KY725" s="185"/>
      <c r="KZ725" s="185"/>
      <c r="LA725" s="185"/>
      <c r="LB725" s="185"/>
      <c r="LC725" s="185"/>
      <c r="LD725" s="185"/>
      <c r="LE725" s="185"/>
      <c r="LF725" s="185"/>
      <c r="LG725" s="185"/>
      <c r="LH725" s="185"/>
      <c r="LI725" s="185"/>
      <c r="LJ725" s="185"/>
      <c r="LK725" s="185"/>
      <c r="LL725" s="185"/>
      <c r="LM725" s="185"/>
      <c r="LN725" s="185"/>
      <c r="LO725" s="185"/>
      <c r="LP725" s="185"/>
      <c r="LQ725" s="185"/>
      <c r="LR725" s="185"/>
      <c r="LS725" s="185"/>
      <c r="LT725" s="185"/>
      <c r="LU725" s="185"/>
      <c r="LV725" s="185"/>
      <c r="LW725" s="185"/>
      <c r="LX725" s="185"/>
      <c r="LY725" s="185"/>
      <c r="LZ725" s="185"/>
      <c r="MA725" s="185"/>
      <c r="MB725" s="185"/>
      <c r="MC725" s="185"/>
      <c r="MD725" s="185"/>
      <c r="ME725" s="185"/>
      <c r="MF725" s="185"/>
      <c r="MG725" s="185"/>
      <c r="MH725" s="185"/>
      <c r="MI725" s="185"/>
      <c r="MJ725" s="185"/>
      <c r="MK725" s="185"/>
      <c r="ML725" s="185"/>
      <c r="MM725" s="185"/>
      <c r="MN725" s="185"/>
      <c r="MO725" s="185"/>
      <c r="MP725" s="185"/>
      <c r="MQ725" s="185"/>
      <c r="MR725" s="185"/>
      <c r="MS725" s="185"/>
      <c r="MT725" s="185"/>
      <c r="MU725" s="185"/>
      <c r="MV725" s="185"/>
      <c r="MW725" s="185"/>
      <c r="MX725" s="185"/>
      <c r="MY725" s="185"/>
      <c r="MZ725" s="185"/>
      <c r="NA725" s="185"/>
      <c r="NB725" s="185"/>
      <c r="NC725" s="185"/>
      <c r="ND725" s="185"/>
      <c r="NE725" s="185"/>
      <c r="NF725" s="185"/>
      <c r="NG725" s="185"/>
      <c r="NH725" s="185"/>
      <c r="NI725" s="185"/>
      <c r="NJ725" s="185"/>
      <c r="NK725" s="185"/>
      <c r="NL725" s="185"/>
      <c r="NM725" s="185"/>
      <c r="NN725" s="185"/>
      <c r="NO725" s="185"/>
      <c r="NP725" s="185"/>
      <c r="NQ725" s="185"/>
      <c r="NR725" s="185"/>
      <c r="NS725" s="185"/>
      <c r="NT725" s="185"/>
      <c r="NU725" s="185"/>
      <c r="NV725" s="185"/>
      <c r="NW725" s="185"/>
      <c r="NX725" s="185"/>
      <c r="NY725" s="185"/>
      <c r="NZ725" s="185"/>
      <c r="OA725" s="185"/>
      <c r="OB725" s="185"/>
      <c r="OC725" s="185"/>
      <c r="OD725" s="185"/>
      <c r="OE725" s="185"/>
      <c r="OF725" s="185"/>
      <c r="OG725" s="185"/>
      <c r="OH725" s="185"/>
      <c r="OI725" s="185"/>
      <c r="OJ725" s="185"/>
      <c r="OK725" s="185"/>
      <c r="OL725" s="185"/>
      <c r="OM725" s="185"/>
      <c r="ON725" s="185"/>
      <c r="OO725" s="185"/>
      <c r="OP725" s="185"/>
      <c r="OQ725" s="185"/>
      <c r="OR725" s="185"/>
      <c r="OS725" s="185"/>
      <c r="OT725" s="185"/>
      <c r="OU725" s="185"/>
      <c r="OV725" s="185"/>
      <c r="OW725" s="185"/>
      <c r="OX725" s="185"/>
      <c r="OY725" s="185"/>
      <c r="OZ725" s="185"/>
      <c r="PA725" s="185"/>
      <c r="PB725" s="185"/>
      <c r="PC725" s="185"/>
      <c r="PD725" s="185"/>
      <c r="PE725" s="185"/>
      <c r="PF725" s="185"/>
      <c r="PG725" s="185"/>
      <c r="PH725" s="185"/>
      <c r="PI725" s="185"/>
      <c r="PJ725" s="185"/>
      <c r="PK725" s="185"/>
      <c r="PL725" s="185"/>
      <c r="PM725" s="185"/>
      <c r="PN725" s="185"/>
      <c r="PO725" s="185"/>
      <c r="PP725" s="185"/>
      <c r="PQ725" s="185"/>
      <c r="PR725" s="185"/>
      <c r="PS725" s="185"/>
      <c r="PT725" s="185"/>
      <c r="PU725" s="185"/>
      <c r="PV725" s="185"/>
      <c r="PW725" s="185"/>
      <c r="PX725" s="185"/>
      <c r="PY725" s="185"/>
      <c r="PZ725" s="185"/>
      <c r="QA725" s="185"/>
      <c r="QB725" s="185"/>
      <c r="QC725" s="185"/>
      <c r="QD725" s="185"/>
      <c r="QE725" s="185"/>
      <c r="QF725" s="185"/>
      <c r="QG725" s="185"/>
      <c r="QH725" s="185"/>
      <c r="QI725" s="185"/>
      <c r="QJ725" s="185"/>
      <c r="QK725" s="185"/>
      <c r="QL725" s="185"/>
      <c r="QM725" s="185"/>
      <c r="QN725" s="185"/>
      <c r="QO725" s="185"/>
      <c r="QP725" s="185"/>
      <c r="QQ725" s="185"/>
      <c r="QR725" s="185"/>
      <c r="QS725" s="185"/>
      <c r="QT725" s="185"/>
      <c r="QU725" s="185"/>
      <c r="QV725" s="185"/>
      <c r="QW725" s="185"/>
      <c r="QX725" s="185"/>
      <c r="QY725" s="185"/>
      <c r="QZ725" s="185"/>
      <c r="RA725" s="185"/>
      <c r="RB725" s="185"/>
      <c r="RC725" s="185"/>
      <c r="RD725" s="185"/>
      <c r="RE725" s="185"/>
      <c r="RF725" s="185"/>
      <c r="RG725" s="185"/>
      <c r="RH725" s="185"/>
      <c r="RI725" s="185"/>
      <c r="RJ725" s="185"/>
      <c r="RK725" s="185"/>
      <c r="RL725" s="185"/>
      <c r="RM725" s="185"/>
      <c r="RN725" s="185"/>
      <c r="RO725" s="185"/>
      <c r="RP725" s="185"/>
      <c r="RQ725" s="185"/>
      <c r="RR725" s="185"/>
      <c r="RS725" s="185"/>
      <c r="RT725" s="185"/>
      <c r="RU725" s="185"/>
      <c r="RV725" s="185"/>
      <c r="RW725" s="185"/>
      <c r="RX725" s="185"/>
      <c r="RY725" s="185"/>
      <c r="RZ725" s="185"/>
      <c r="SA725" s="185"/>
      <c r="SB725" s="185"/>
      <c r="SC725" s="185"/>
      <c r="SD725" s="185"/>
      <c r="SE725" s="185"/>
      <c r="SF725" s="185"/>
      <c r="SG725" s="185"/>
      <c r="SH725" s="185"/>
      <c r="SI725" s="185"/>
      <c r="SJ725" s="185"/>
      <c r="SK725" s="185"/>
      <c r="SL725" s="185"/>
      <c r="SM725" s="185"/>
      <c r="SN725" s="185"/>
      <c r="SO725" s="185"/>
      <c r="SP725" s="185"/>
      <c r="SQ725" s="185"/>
      <c r="SR725" s="185"/>
      <c r="SS725" s="185"/>
      <c r="ST725" s="185"/>
      <c r="SU725" s="185"/>
      <c r="SV725" s="185"/>
      <c r="SW725" s="185"/>
      <c r="SX725" s="185"/>
      <c r="SY725" s="185"/>
      <c r="SZ725" s="185"/>
      <c r="TA725" s="185"/>
      <c r="TB725" s="185"/>
      <c r="TC725" s="185"/>
      <c r="TD725" s="185"/>
      <c r="TE725" s="185"/>
      <c r="TF725" s="185"/>
      <c r="TG725" s="185"/>
      <c r="TH725" s="185"/>
      <c r="TI725" s="185"/>
    </row>
    <row r="726" spans="1:529" s="79" customFormat="1" ht="27.75" customHeight="1" x14ac:dyDescent="0.25">
      <c r="A726" s="612">
        <v>13140196</v>
      </c>
      <c r="B726" s="613">
        <v>41059</v>
      </c>
      <c r="C726" s="614" t="s">
        <v>1696</v>
      </c>
      <c r="D726" s="614" t="s">
        <v>2583</v>
      </c>
      <c r="E726" s="614" t="s">
        <v>7537</v>
      </c>
      <c r="F726" s="614" t="s">
        <v>7537</v>
      </c>
      <c r="G726" s="614" t="s">
        <v>28</v>
      </c>
      <c r="H726" s="615" t="s">
        <v>279</v>
      </c>
      <c r="I726" s="613">
        <v>41080</v>
      </c>
      <c r="J726" s="613">
        <v>43250</v>
      </c>
      <c r="K726" s="614" t="s">
        <v>380</v>
      </c>
      <c r="L726" s="614"/>
      <c r="M726" s="614" t="s">
        <v>331</v>
      </c>
      <c r="N726" s="614" t="s">
        <v>21</v>
      </c>
      <c r="O726" s="614">
        <v>430920</v>
      </c>
      <c r="P726" s="614" t="s">
        <v>4685</v>
      </c>
      <c r="Q726" s="614"/>
      <c r="R726" s="614"/>
      <c r="S726" s="614"/>
      <c r="T726" s="781"/>
      <c r="U726" s="614"/>
      <c r="V726" s="614">
        <v>430920</v>
      </c>
      <c r="W726" s="614"/>
      <c r="X726" s="614"/>
      <c r="Y726" s="614"/>
      <c r="Z726" s="614"/>
      <c r="AA726" s="614"/>
      <c r="AB726" s="614"/>
      <c r="AC726" s="614"/>
      <c r="AD726" s="614"/>
      <c r="AE726" s="614"/>
      <c r="AF726" s="614"/>
      <c r="AG726" s="614"/>
      <c r="AH726" s="614"/>
      <c r="AI726" s="614" t="s">
        <v>2584</v>
      </c>
      <c r="AJ726" s="614"/>
      <c r="AK726" s="614"/>
      <c r="AL726" s="614" t="s">
        <v>4686</v>
      </c>
      <c r="AM726" s="13"/>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c r="CM726" s="185"/>
      <c r="CN726" s="185"/>
      <c r="CO726" s="185"/>
      <c r="CP726" s="185"/>
      <c r="CQ726" s="185"/>
      <c r="CR726" s="185"/>
      <c r="CS726" s="185"/>
      <c r="CT726" s="185"/>
      <c r="CU726" s="185"/>
      <c r="CV726" s="185"/>
      <c r="CW726" s="185"/>
      <c r="CX726" s="185"/>
      <c r="CY726" s="185"/>
      <c r="CZ726" s="185"/>
      <c r="DA726" s="185"/>
      <c r="DB726" s="185"/>
      <c r="DC726" s="185"/>
      <c r="DD726" s="185"/>
      <c r="DE726" s="185"/>
      <c r="DF726" s="185"/>
      <c r="DG726" s="185"/>
      <c r="DH726" s="185"/>
      <c r="DI726" s="185"/>
      <c r="DJ726" s="185"/>
      <c r="DK726" s="185"/>
      <c r="DL726" s="185"/>
      <c r="DM726" s="185"/>
      <c r="DN726" s="185"/>
      <c r="DO726" s="185"/>
      <c r="DP726" s="185"/>
      <c r="DQ726" s="185"/>
      <c r="DR726" s="185"/>
      <c r="DS726" s="185"/>
      <c r="DT726" s="185"/>
      <c r="DU726" s="185"/>
      <c r="DV726" s="185"/>
      <c r="DW726" s="185"/>
      <c r="DX726" s="185"/>
      <c r="DY726" s="185"/>
      <c r="DZ726" s="185"/>
      <c r="EA726" s="185"/>
      <c r="EB726" s="185"/>
      <c r="EC726" s="185"/>
      <c r="ED726" s="185"/>
      <c r="EE726" s="185"/>
      <c r="EF726" s="185"/>
      <c r="EG726" s="185"/>
      <c r="EH726" s="185"/>
      <c r="EI726" s="185"/>
      <c r="EJ726" s="185"/>
      <c r="EK726" s="185"/>
      <c r="EL726" s="185"/>
      <c r="EM726" s="185"/>
      <c r="EN726" s="185"/>
      <c r="EO726" s="185"/>
      <c r="EP726" s="185"/>
      <c r="EQ726" s="185"/>
      <c r="ER726" s="185"/>
      <c r="ES726" s="185"/>
      <c r="ET726" s="185"/>
      <c r="EU726" s="185"/>
      <c r="EV726" s="185"/>
      <c r="EW726" s="185"/>
      <c r="EX726" s="185"/>
      <c r="EY726" s="185"/>
      <c r="EZ726" s="185"/>
      <c r="FA726" s="185"/>
      <c r="FB726" s="185"/>
      <c r="FC726" s="185"/>
      <c r="FD726" s="185"/>
      <c r="FE726" s="185"/>
      <c r="FF726" s="185"/>
      <c r="FG726" s="185"/>
      <c r="FH726" s="185"/>
      <c r="FI726" s="185"/>
      <c r="FJ726" s="185"/>
      <c r="FK726" s="185"/>
      <c r="FL726" s="185"/>
      <c r="FM726" s="185"/>
      <c r="FN726" s="185"/>
      <c r="FO726" s="185"/>
      <c r="FP726" s="185"/>
      <c r="FQ726" s="185"/>
      <c r="FR726" s="185"/>
      <c r="FS726" s="185"/>
      <c r="FT726" s="185"/>
      <c r="FU726" s="185"/>
      <c r="FV726" s="185"/>
      <c r="FW726" s="185"/>
      <c r="FX726" s="185"/>
      <c r="FY726" s="185"/>
      <c r="FZ726" s="185"/>
      <c r="GA726" s="185"/>
      <c r="GB726" s="185"/>
      <c r="GC726" s="185"/>
      <c r="GD726" s="185"/>
      <c r="GE726" s="185"/>
      <c r="GF726" s="185"/>
      <c r="GG726" s="185"/>
      <c r="GH726" s="185"/>
      <c r="GI726" s="185"/>
      <c r="GJ726" s="185"/>
      <c r="GK726" s="185"/>
      <c r="GL726" s="185"/>
      <c r="GM726" s="185"/>
      <c r="GN726" s="185"/>
      <c r="GO726" s="185"/>
      <c r="GP726" s="185"/>
      <c r="GQ726" s="185"/>
      <c r="GR726" s="185"/>
      <c r="GS726" s="185"/>
      <c r="GT726" s="185"/>
      <c r="GU726" s="185"/>
      <c r="GV726" s="185"/>
      <c r="GW726" s="185"/>
      <c r="GX726" s="185"/>
      <c r="GY726" s="185"/>
      <c r="GZ726" s="185"/>
      <c r="HA726" s="185"/>
      <c r="HB726" s="185"/>
      <c r="HC726" s="185"/>
      <c r="HD726" s="185"/>
      <c r="HE726" s="185"/>
      <c r="HF726" s="185"/>
      <c r="HG726" s="185"/>
      <c r="HH726" s="185"/>
      <c r="HI726" s="185"/>
      <c r="HJ726" s="185"/>
      <c r="HK726" s="185"/>
      <c r="HL726" s="185"/>
      <c r="HM726" s="185"/>
      <c r="HN726" s="185"/>
      <c r="HO726" s="185"/>
      <c r="HP726" s="185"/>
      <c r="HQ726" s="185"/>
      <c r="HR726" s="185"/>
      <c r="HS726" s="185"/>
      <c r="HT726" s="185"/>
      <c r="HU726" s="185"/>
      <c r="HV726" s="185"/>
      <c r="HW726" s="185"/>
      <c r="HX726" s="185"/>
      <c r="HY726" s="185"/>
      <c r="HZ726" s="185"/>
      <c r="IA726" s="185"/>
      <c r="IB726" s="185"/>
      <c r="IC726" s="185"/>
      <c r="ID726" s="185"/>
      <c r="IE726" s="185"/>
      <c r="IF726" s="185"/>
      <c r="IG726" s="185"/>
      <c r="IH726" s="185"/>
      <c r="II726" s="185"/>
      <c r="IJ726" s="185"/>
      <c r="IK726" s="185"/>
      <c r="IL726" s="185"/>
      <c r="IM726" s="185"/>
      <c r="IN726" s="185"/>
      <c r="IO726" s="185"/>
      <c r="IP726" s="185"/>
      <c r="IQ726" s="185"/>
      <c r="IR726" s="185"/>
      <c r="IS726" s="185"/>
      <c r="IT726" s="185"/>
      <c r="IU726" s="185"/>
      <c r="IV726" s="185"/>
      <c r="IW726" s="185"/>
      <c r="IX726" s="185"/>
      <c r="IY726" s="185"/>
      <c r="IZ726" s="185"/>
      <c r="JA726" s="185"/>
      <c r="JB726" s="185"/>
      <c r="JC726" s="185"/>
      <c r="JD726" s="185"/>
      <c r="JE726" s="185"/>
      <c r="JF726" s="185"/>
      <c r="JG726" s="185"/>
      <c r="JH726" s="185"/>
      <c r="JI726" s="185"/>
      <c r="JJ726" s="185"/>
      <c r="JK726" s="185"/>
      <c r="JL726" s="185"/>
      <c r="JM726" s="185"/>
      <c r="JN726" s="185"/>
      <c r="JO726" s="185"/>
      <c r="JP726" s="185"/>
      <c r="JQ726" s="185"/>
      <c r="JR726" s="185"/>
      <c r="JS726" s="185"/>
      <c r="JT726" s="185"/>
      <c r="JU726" s="185"/>
      <c r="JV726" s="185"/>
      <c r="JW726" s="185"/>
      <c r="JX726" s="185"/>
      <c r="JY726" s="185"/>
      <c r="JZ726" s="185"/>
      <c r="KA726" s="185"/>
      <c r="KB726" s="185"/>
      <c r="KC726" s="185"/>
      <c r="KD726" s="185"/>
      <c r="KE726" s="185"/>
      <c r="KF726" s="185"/>
      <c r="KG726" s="185"/>
      <c r="KH726" s="185"/>
      <c r="KI726" s="185"/>
      <c r="KJ726" s="185"/>
      <c r="KK726" s="185"/>
      <c r="KL726" s="185"/>
      <c r="KM726" s="185"/>
      <c r="KN726" s="185"/>
      <c r="KO726" s="185"/>
      <c r="KP726" s="185"/>
      <c r="KQ726" s="185"/>
      <c r="KR726" s="185"/>
      <c r="KS726" s="185"/>
      <c r="KT726" s="185"/>
      <c r="KU726" s="185"/>
      <c r="KV726" s="185"/>
      <c r="KW726" s="185"/>
      <c r="KX726" s="185"/>
      <c r="KY726" s="185"/>
      <c r="KZ726" s="185"/>
      <c r="LA726" s="185"/>
      <c r="LB726" s="185"/>
      <c r="LC726" s="185"/>
      <c r="LD726" s="185"/>
      <c r="LE726" s="185"/>
      <c r="LF726" s="185"/>
      <c r="LG726" s="185"/>
      <c r="LH726" s="185"/>
      <c r="LI726" s="185"/>
      <c r="LJ726" s="185"/>
      <c r="LK726" s="185"/>
      <c r="LL726" s="185"/>
      <c r="LM726" s="185"/>
      <c r="LN726" s="185"/>
      <c r="LO726" s="185"/>
      <c r="LP726" s="185"/>
      <c r="LQ726" s="185"/>
      <c r="LR726" s="185"/>
      <c r="LS726" s="185"/>
      <c r="LT726" s="185"/>
      <c r="LU726" s="185"/>
      <c r="LV726" s="185"/>
      <c r="LW726" s="185"/>
      <c r="LX726" s="185"/>
      <c r="LY726" s="185"/>
      <c r="LZ726" s="185"/>
      <c r="MA726" s="185"/>
      <c r="MB726" s="185"/>
      <c r="MC726" s="185"/>
      <c r="MD726" s="185"/>
      <c r="ME726" s="185"/>
      <c r="MF726" s="185"/>
      <c r="MG726" s="185"/>
      <c r="MH726" s="185"/>
      <c r="MI726" s="185"/>
      <c r="MJ726" s="185"/>
      <c r="MK726" s="185"/>
      <c r="ML726" s="185"/>
      <c r="MM726" s="185"/>
      <c r="MN726" s="185"/>
      <c r="MO726" s="185"/>
      <c r="MP726" s="185"/>
      <c r="MQ726" s="185"/>
      <c r="MR726" s="185"/>
      <c r="MS726" s="185"/>
      <c r="MT726" s="185"/>
      <c r="MU726" s="185"/>
      <c r="MV726" s="185"/>
      <c r="MW726" s="185"/>
      <c r="MX726" s="185"/>
      <c r="MY726" s="185"/>
      <c r="MZ726" s="185"/>
      <c r="NA726" s="185"/>
      <c r="NB726" s="185"/>
      <c r="NC726" s="185"/>
      <c r="ND726" s="185"/>
      <c r="NE726" s="185"/>
      <c r="NF726" s="185"/>
      <c r="NG726" s="185"/>
      <c r="NH726" s="185"/>
      <c r="NI726" s="185"/>
      <c r="NJ726" s="185"/>
      <c r="NK726" s="185"/>
      <c r="NL726" s="185"/>
      <c r="NM726" s="185"/>
      <c r="NN726" s="185"/>
      <c r="NO726" s="185"/>
      <c r="NP726" s="185"/>
      <c r="NQ726" s="185"/>
      <c r="NR726" s="185"/>
      <c r="NS726" s="185"/>
      <c r="NT726" s="185"/>
      <c r="NU726" s="185"/>
      <c r="NV726" s="185"/>
      <c r="NW726" s="185"/>
      <c r="NX726" s="185"/>
      <c r="NY726" s="185"/>
      <c r="NZ726" s="185"/>
      <c r="OA726" s="185"/>
      <c r="OB726" s="185"/>
      <c r="OC726" s="185"/>
      <c r="OD726" s="185"/>
      <c r="OE726" s="185"/>
      <c r="OF726" s="185"/>
      <c r="OG726" s="185"/>
      <c r="OH726" s="185"/>
      <c r="OI726" s="185"/>
      <c r="OJ726" s="185"/>
      <c r="OK726" s="185"/>
      <c r="OL726" s="185"/>
      <c r="OM726" s="185"/>
      <c r="ON726" s="185"/>
      <c r="OO726" s="185"/>
      <c r="OP726" s="185"/>
      <c r="OQ726" s="185"/>
      <c r="OR726" s="185"/>
      <c r="OS726" s="185"/>
      <c r="OT726" s="185"/>
      <c r="OU726" s="185"/>
      <c r="OV726" s="185"/>
      <c r="OW726" s="185"/>
      <c r="OX726" s="185"/>
      <c r="OY726" s="185"/>
      <c r="OZ726" s="185"/>
      <c r="PA726" s="185"/>
      <c r="PB726" s="185"/>
      <c r="PC726" s="185"/>
      <c r="PD726" s="185"/>
      <c r="PE726" s="185"/>
      <c r="PF726" s="185"/>
      <c r="PG726" s="185"/>
      <c r="PH726" s="185"/>
      <c r="PI726" s="185"/>
      <c r="PJ726" s="185"/>
      <c r="PK726" s="185"/>
      <c r="PL726" s="185"/>
      <c r="PM726" s="185"/>
      <c r="PN726" s="185"/>
      <c r="PO726" s="185"/>
      <c r="PP726" s="185"/>
      <c r="PQ726" s="185"/>
      <c r="PR726" s="185"/>
      <c r="PS726" s="185"/>
      <c r="PT726" s="185"/>
      <c r="PU726" s="185"/>
      <c r="PV726" s="185"/>
      <c r="PW726" s="185"/>
      <c r="PX726" s="185"/>
      <c r="PY726" s="185"/>
      <c r="PZ726" s="185"/>
      <c r="QA726" s="185"/>
      <c r="QB726" s="185"/>
      <c r="QC726" s="185"/>
      <c r="QD726" s="185"/>
      <c r="QE726" s="185"/>
      <c r="QF726" s="185"/>
      <c r="QG726" s="185"/>
      <c r="QH726" s="185"/>
      <c r="QI726" s="185"/>
      <c r="QJ726" s="185"/>
      <c r="QK726" s="185"/>
      <c r="QL726" s="185"/>
      <c r="QM726" s="185"/>
      <c r="QN726" s="185"/>
      <c r="QO726" s="185"/>
      <c r="QP726" s="185"/>
      <c r="QQ726" s="185"/>
      <c r="QR726" s="185"/>
      <c r="QS726" s="185"/>
      <c r="QT726" s="185"/>
      <c r="QU726" s="185"/>
      <c r="QV726" s="185"/>
      <c r="QW726" s="185"/>
      <c r="QX726" s="185"/>
      <c r="QY726" s="185"/>
      <c r="QZ726" s="185"/>
      <c r="RA726" s="185"/>
      <c r="RB726" s="185"/>
      <c r="RC726" s="185"/>
      <c r="RD726" s="185"/>
      <c r="RE726" s="185"/>
      <c r="RF726" s="185"/>
      <c r="RG726" s="185"/>
      <c r="RH726" s="185"/>
      <c r="RI726" s="185"/>
      <c r="RJ726" s="185"/>
      <c r="RK726" s="185"/>
      <c r="RL726" s="185"/>
      <c r="RM726" s="185"/>
      <c r="RN726" s="185"/>
      <c r="RO726" s="185"/>
      <c r="RP726" s="185"/>
      <c r="RQ726" s="185"/>
      <c r="RR726" s="185"/>
      <c r="RS726" s="185"/>
      <c r="RT726" s="185"/>
      <c r="RU726" s="185"/>
      <c r="RV726" s="185"/>
      <c r="RW726" s="185"/>
      <c r="RX726" s="185"/>
      <c r="RY726" s="185"/>
      <c r="RZ726" s="185"/>
      <c r="SA726" s="185"/>
      <c r="SB726" s="185"/>
      <c r="SC726" s="185"/>
      <c r="SD726" s="185"/>
      <c r="SE726" s="185"/>
      <c r="SF726" s="185"/>
      <c r="SG726" s="185"/>
      <c r="SH726" s="185"/>
      <c r="SI726" s="185"/>
      <c r="SJ726" s="185"/>
      <c r="SK726" s="185"/>
      <c r="SL726" s="185"/>
      <c r="SM726" s="185"/>
      <c r="SN726" s="185"/>
      <c r="SO726" s="185"/>
      <c r="SP726" s="185"/>
      <c r="SQ726" s="185"/>
      <c r="SR726" s="185"/>
      <c r="SS726" s="185"/>
      <c r="ST726" s="185"/>
      <c r="SU726" s="185"/>
      <c r="SV726" s="185"/>
      <c r="SW726" s="185"/>
      <c r="SX726" s="185"/>
      <c r="SY726" s="185"/>
      <c r="SZ726" s="185"/>
      <c r="TA726" s="185"/>
      <c r="TB726" s="185"/>
      <c r="TC726" s="185"/>
      <c r="TD726" s="185"/>
      <c r="TE726" s="185"/>
      <c r="TF726" s="185"/>
      <c r="TG726" s="185"/>
      <c r="TH726" s="185"/>
      <c r="TI726" s="185"/>
    </row>
    <row r="727" spans="1:529" s="79" customFormat="1" ht="27.75" customHeight="1" x14ac:dyDescent="0.25">
      <c r="A727" s="119">
        <v>13140196</v>
      </c>
      <c r="B727" s="48">
        <v>41059</v>
      </c>
      <c r="C727" s="49" t="s">
        <v>1696</v>
      </c>
      <c r="D727" s="49" t="s">
        <v>2583</v>
      </c>
      <c r="E727" s="49" t="s">
        <v>7537</v>
      </c>
      <c r="F727" s="49" t="s">
        <v>7537</v>
      </c>
      <c r="G727" s="49" t="s">
        <v>28</v>
      </c>
      <c r="H727" s="101" t="s">
        <v>279</v>
      </c>
      <c r="I727" s="616">
        <v>41080</v>
      </c>
      <c r="J727" s="616">
        <v>45807</v>
      </c>
      <c r="K727" s="49" t="s">
        <v>6986</v>
      </c>
      <c r="L727" s="49"/>
      <c r="M727" s="49" t="s">
        <v>331</v>
      </c>
      <c r="N727" s="49" t="s">
        <v>21</v>
      </c>
      <c r="O727" s="49">
        <v>425655</v>
      </c>
      <c r="P727" s="73" t="s">
        <v>7623</v>
      </c>
      <c r="Q727" s="73" t="s">
        <v>7624</v>
      </c>
      <c r="R727" s="73"/>
      <c r="S727" s="73"/>
      <c r="T727" s="710"/>
      <c r="U727" s="49"/>
      <c r="V727" s="49">
        <v>425655</v>
      </c>
      <c r="W727" s="49"/>
      <c r="X727" s="49"/>
      <c r="Y727" s="49"/>
      <c r="Z727" s="49"/>
      <c r="AA727" s="49"/>
      <c r="AB727" s="49"/>
      <c r="AC727" s="49"/>
      <c r="AD727" s="49"/>
      <c r="AE727" s="49"/>
      <c r="AF727" s="49"/>
      <c r="AG727" s="49"/>
      <c r="AH727" s="49"/>
      <c r="AI727" s="49" t="s">
        <v>2584</v>
      </c>
      <c r="AJ727" s="49" t="s">
        <v>2585</v>
      </c>
      <c r="AK727" s="49"/>
      <c r="AL727" s="49" t="s">
        <v>4686</v>
      </c>
      <c r="AM727" s="13"/>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c r="CM727" s="185"/>
      <c r="CN727" s="185"/>
      <c r="CO727" s="185"/>
      <c r="CP727" s="185"/>
      <c r="CQ727" s="185"/>
      <c r="CR727" s="185"/>
      <c r="CS727" s="185"/>
      <c r="CT727" s="185"/>
      <c r="CU727" s="185"/>
      <c r="CV727" s="185"/>
      <c r="CW727" s="185"/>
      <c r="CX727" s="185"/>
      <c r="CY727" s="185"/>
      <c r="CZ727" s="185"/>
      <c r="DA727" s="185"/>
      <c r="DB727" s="185"/>
      <c r="DC727" s="185"/>
      <c r="DD727" s="185"/>
      <c r="DE727" s="185"/>
      <c r="DF727" s="185"/>
      <c r="DG727" s="185"/>
      <c r="DH727" s="185"/>
      <c r="DI727" s="185"/>
      <c r="DJ727" s="185"/>
      <c r="DK727" s="185"/>
      <c r="DL727" s="185"/>
      <c r="DM727" s="185"/>
      <c r="DN727" s="185"/>
      <c r="DO727" s="185"/>
      <c r="DP727" s="185"/>
      <c r="DQ727" s="185"/>
      <c r="DR727" s="185"/>
      <c r="DS727" s="185"/>
      <c r="DT727" s="185"/>
      <c r="DU727" s="185"/>
      <c r="DV727" s="185"/>
      <c r="DW727" s="185"/>
      <c r="DX727" s="185"/>
      <c r="DY727" s="185"/>
      <c r="DZ727" s="185"/>
      <c r="EA727" s="185"/>
      <c r="EB727" s="185"/>
      <c r="EC727" s="185"/>
      <c r="ED727" s="185"/>
      <c r="EE727" s="185"/>
      <c r="EF727" s="185"/>
      <c r="EG727" s="185"/>
      <c r="EH727" s="185"/>
      <c r="EI727" s="185"/>
      <c r="EJ727" s="185"/>
      <c r="EK727" s="185"/>
      <c r="EL727" s="185"/>
      <c r="EM727" s="185"/>
      <c r="EN727" s="185"/>
      <c r="EO727" s="185"/>
      <c r="EP727" s="185"/>
      <c r="EQ727" s="185"/>
      <c r="ER727" s="185"/>
      <c r="ES727" s="185"/>
      <c r="ET727" s="185"/>
      <c r="EU727" s="185"/>
      <c r="EV727" s="185"/>
      <c r="EW727" s="185"/>
      <c r="EX727" s="185"/>
      <c r="EY727" s="185"/>
      <c r="EZ727" s="185"/>
      <c r="FA727" s="185"/>
      <c r="FB727" s="185"/>
      <c r="FC727" s="185"/>
      <c r="FD727" s="185"/>
      <c r="FE727" s="185"/>
      <c r="FF727" s="185"/>
      <c r="FG727" s="185"/>
      <c r="FH727" s="185"/>
      <c r="FI727" s="185"/>
      <c r="FJ727" s="185"/>
      <c r="FK727" s="185"/>
      <c r="FL727" s="185"/>
      <c r="FM727" s="185"/>
      <c r="FN727" s="185"/>
      <c r="FO727" s="185"/>
      <c r="FP727" s="185"/>
      <c r="FQ727" s="185"/>
      <c r="FR727" s="185"/>
      <c r="FS727" s="185"/>
      <c r="FT727" s="185"/>
      <c r="FU727" s="185"/>
      <c r="FV727" s="185"/>
      <c r="FW727" s="185"/>
      <c r="FX727" s="185"/>
      <c r="FY727" s="185"/>
      <c r="FZ727" s="185"/>
      <c r="GA727" s="185"/>
      <c r="GB727" s="185"/>
      <c r="GC727" s="185"/>
      <c r="GD727" s="185"/>
      <c r="GE727" s="185"/>
      <c r="GF727" s="185"/>
      <c r="GG727" s="185"/>
      <c r="GH727" s="185"/>
      <c r="GI727" s="185"/>
      <c r="GJ727" s="185"/>
      <c r="GK727" s="185"/>
      <c r="GL727" s="185"/>
      <c r="GM727" s="185"/>
      <c r="GN727" s="185"/>
      <c r="GO727" s="185"/>
      <c r="GP727" s="185"/>
      <c r="GQ727" s="185"/>
      <c r="GR727" s="185"/>
      <c r="GS727" s="185"/>
      <c r="GT727" s="185"/>
      <c r="GU727" s="185"/>
      <c r="GV727" s="185"/>
      <c r="GW727" s="185"/>
      <c r="GX727" s="185"/>
      <c r="GY727" s="185"/>
      <c r="GZ727" s="185"/>
      <c r="HA727" s="185"/>
      <c r="HB727" s="185"/>
      <c r="HC727" s="185"/>
      <c r="HD727" s="185"/>
      <c r="HE727" s="185"/>
      <c r="HF727" s="185"/>
      <c r="HG727" s="185"/>
      <c r="HH727" s="185"/>
      <c r="HI727" s="185"/>
      <c r="HJ727" s="185"/>
      <c r="HK727" s="185"/>
      <c r="HL727" s="185"/>
      <c r="HM727" s="185"/>
      <c r="HN727" s="185"/>
      <c r="HO727" s="185"/>
      <c r="HP727" s="185"/>
      <c r="HQ727" s="185"/>
      <c r="HR727" s="185"/>
      <c r="HS727" s="185"/>
      <c r="HT727" s="185"/>
      <c r="HU727" s="185"/>
      <c r="HV727" s="185"/>
      <c r="HW727" s="185"/>
      <c r="HX727" s="185"/>
      <c r="HY727" s="185"/>
      <c r="HZ727" s="185"/>
      <c r="IA727" s="185"/>
      <c r="IB727" s="185"/>
      <c r="IC727" s="185"/>
      <c r="ID727" s="185"/>
      <c r="IE727" s="185"/>
      <c r="IF727" s="185"/>
      <c r="IG727" s="185"/>
      <c r="IH727" s="185"/>
      <c r="II727" s="185"/>
      <c r="IJ727" s="185"/>
      <c r="IK727" s="185"/>
      <c r="IL727" s="185"/>
      <c r="IM727" s="185"/>
      <c r="IN727" s="185"/>
      <c r="IO727" s="185"/>
      <c r="IP727" s="185"/>
      <c r="IQ727" s="185"/>
      <c r="IR727" s="185"/>
      <c r="IS727" s="185"/>
      <c r="IT727" s="185"/>
      <c r="IU727" s="185"/>
      <c r="IV727" s="185"/>
      <c r="IW727" s="185"/>
      <c r="IX727" s="185"/>
      <c r="IY727" s="185"/>
      <c r="IZ727" s="185"/>
      <c r="JA727" s="185"/>
      <c r="JB727" s="185"/>
      <c r="JC727" s="185"/>
      <c r="JD727" s="185"/>
      <c r="JE727" s="185"/>
      <c r="JF727" s="185"/>
      <c r="JG727" s="185"/>
      <c r="JH727" s="185"/>
      <c r="JI727" s="185"/>
      <c r="JJ727" s="185"/>
      <c r="JK727" s="185"/>
      <c r="JL727" s="185"/>
      <c r="JM727" s="185"/>
      <c r="JN727" s="185"/>
      <c r="JO727" s="185"/>
      <c r="JP727" s="185"/>
      <c r="JQ727" s="185"/>
      <c r="JR727" s="185"/>
      <c r="JS727" s="185"/>
      <c r="JT727" s="185"/>
      <c r="JU727" s="185"/>
      <c r="JV727" s="185"/>
      <c r="JW727" s="185"/>
      <c r="JX727" s="185"/>
      <c r="JY727" s="185"/>
      <c r="JZ727" s="185"/>
      <c r="KA727" s="185"/>
      <c r="KB727" s="185"/>
      <c r="KC727" s="185"/>
      <c r="KD727" s="185"/>
      <c r="KE727" s="185"/>
      <c r="KF727" s="185"/>
      <c r="KG727" s="185"/>
      <c r="KH727" s="185"/>
      <c r="KI727" s="185"/>
      <c r="KJ727" s="185"/>
      <c r="KK727" s="185"/>
      <c r="KL727" s="185"/>
      <c r="KM727" s="185"/>
      <c r="KN727" s="185"/>
      <c r="KO727" s="185"/>
      <c r="KP727" s="185"/>
      <c r="KQ727" s="185"/>
      <c r="KR727" s="185"/>
      <c r="KS727" s="185"/>
      <c r="KT727" s="185"/>
      <c r="KU727" s="185"/>
      <c r="KV727" s="185"/>
      <c r="KW727" s="185"/>
      <c r="KX727" s="185"/>
      <c r="KY727" s="185"/>
      <c r="KZ727" s="185"/>
      <c r="LA727" s="185"/>
      <c r="LB727" s="185"/>
      <c r="LC727" s="185"/>
      <c r="LD727" s="185"/>
      <c r="LE727" s="185"/>
      <c r="LF727" s="185"/>
      <c r="LG727" s="185"/>
      <c r="LH727" s="185"/>
      <c r="LI727" s="185"/>
      <c r="LJ727" s="185"/>
      <c r="LK727" s="185"/>
      <c r="LL727" s="185"/>
      <c r="LM727" s="185"/>
      <c r="LN727" s="185"/>
      <c r="LO727" s="185"/>
      <c r="LP727" s="185"/>
      <c r="LQ727" s="185"/>
      <c r="LR727" s="185"/>
      <c r="LS727" s="185"/>
      <c r="LT727" s="185"/>
      <c r="LU727" s="185"/>
      <c r="LV727" s="185"/>
      <c r="LW727" s="185"/>
      <c r="LX727" s="185"/>
      <c r="LY727" s="185"/>
      <c r="LZ727" s="185"/>
      <c r="MA727" s="185"/>
      <c r="MB727" s="185"/>
      <c r="MC727" s="185"/>
      <c r="MD727" s="185"/>
      <c r="ME727" s="185"/>
      <c r="MF727" s="185"/>
      <c r="MG727" s="185"/>
      <c r="MH727" s="185"/>
      <c r="MI727" s="185"/>
      <c r="MJ727" s="185"/>
      <c r="MK727" s="185"/>
      <c r="ML727" s="185"/>
      <c r="MM727" s="185"/>
      <c r="MN727" s="185"/>
      <c r="MO727" s="185"/>
      <c r="MP727" s="185"/>
      <c r="MQ727" s="185"/>
      <c r="MR727" s="185"/>
      <c r="MS727" s="185"/>
      <c r="MT727" s="185"/>
      <c r="MU727" s="185"/>
      <c r="MV727" s="185"/>
      <c r="MW727" s="185"/>
      <c r="MX727" s="185"/>
      <c r="MY727" s="185"/>
      <c r="MZ727" s="185"/>
      <c r="NA727" s="185"/>
      <c r="NB727" s="185"/>
      <c r="NC727" s="185"/>
      <c r="ND727" s="185"/>
      <c r="NE727" s="185"/>
      <c r="NF727" s="185"/>
      <c r="NG727" s="185"/>
      <c r="NH727" s="185"/>
      <c r="NI727" s="185"/>
      <c r="NJ727" s="185"/>
      <c r="NK727" s="185"/>
      <c r="NL727" s="185"/>
      <c r="NM727" s="185"/>
      <c r="NN727" s="185"/>
      <c r="NO727" s="185"/>
      <c r="NP727" s="185"/>
      <c r="NQ727" s="185"/>
      <c r="NR727" s="185"/>
      <c r="NS727" s="185"/>
      <c r="NT727" s="185"/>
      <c r="NU727" s="185"/>
      <c r="NV727" s="185"/>
      <c r="NW727" s="185"/>
      <c r="NX727" s="185"/>
      <c r="NY727" s="185"/>
      <c r="NZ727" s="185"/>
      <c r="OA727" s="185"/>
      <c r="OB727" s="185"/>
      <c r="OC727" s="185"/>
      <c r="OD727" s="185"/>
      <c r="OE727" s="185"/>
      <c r="OF727" s="185"/>
      <c r="OG727" s="185"/>
      <c r="OH727" s="185"/>
      <c r="OI727" s="185"/>
      <c r="OJ727" s="185"/>
      <c r="OK727" s="185"/>
      <c r="OL727" s="185"/>
      <c r="OM727" s="185"/>
      <c r="ON727" s="185"/>
      <c r="OO727" s="185"/>
      <c r="OP727" s="185"/>
      <c r="OQ727" s="185"/>
      <c r="OR727" s="185"/>
      <c r="OS727" s="185"/>
      <c r="OT727" s="185"/>
      <c r="OU727" s="185"/>
      <c r="OV727" s="185"/>
      <c r="OW727" s="185"/>
      <c r="OX727" s="185"/>
      <c r="OY727" s="185"/>
      <c r="OZ727" s="185"/>
      <c r="PA727" s="185"/>
      <c r="PB727" s="185"/>
      <c r="PC727" s="185"/>
      <c r="PD727" s="185"/>
      <c r="PE727" s="185"/>
      <c r="PF727" s="185"/>
      <c r="PG727" s="185"/>
      <c r="PH727" s="185"/>
      <c r="PI727" s="185"/>
      <c r="PJ727" s="185"/>
      <c r="PK727" s="185"/>
      <c r="PL727" s="185"/>
      <c r="PM727" s="185"/>
      <c r="PN727" s="185"/>
      <c r="PO727" s="185"/>
      <c r="PP727" s="185"/>
      <c r="PQ727" s="185"/>
      <c r="PR727" s="185"/>
      <c r="PS727" s="185"/>
      <c r="PT727" s="185"/>
      <c r="PU727" s="185"/>
      <c r="PV727" s="185"/>
      <c r="PW727" s="185"/>
      <c r="PX727" s="185"/>
      <c r="PY727" s="185"/>
      <c r="PZ727" s="185"/>
      <c r="QA727" s="185"/>
      <c r="QB727" s="185"/>
      <c r="QC727" s="185"/>
      <c r="QD727" s="185"/>
      <c r="QE727" s="185"/>
      <c r="QF727" s="185"/>
      <c r="QG727" s="185"/>
      <c r="QH727" s="185"/>
      <c r="QI727" s="185"/>
      <c r="QJ727" s="185"/>
      <c r="QK727" s="185"/>
      <c r="QL727" s="185"/>
      <c r="QM727" s="185"/>
      <c r="QN727" s="185"/>
      <c r="QO727" s="185"/>
      <c r="QP727" s="185"/>
      <c r="QQ727" s="185"/>
      <c r="QR727" s="185"/>
      <c r="QS727" s="185"/>
      <c r="QT727" s="185"/>
      <c r="QU727" s="185"/>
      <c r="QV727" s="185"/>
      <c r="QW727" s="185"/>
      <c r="QX727" s="185"/>
      <c r="QY727" s="185"/>
      <c r="QZ727" s="185"/>
      <c r="RA727" s="185"/>
      <c r="RB727" s="185"/>
      <c r="RC727" s="185"/>
      <c r="RD727" s="185"/>
      <c r="RE727" s="185"/>
      <c r="RF727" s="185"/>
      <c r="RG727" s="185"/>
      <c r="RH727" s="185"/>
      <c r="RI727" s="185"/>
      <c r="RJ727" s="185"/>
      <c r="RK727" s="185"/>
      <c r="RL727" s="185"/>
      <c r="RM727" s="185"/>
      <c r="RN727" s="185"/>
      <c r="RO727" s="185"/>
      <c r="RP727" s="185"/>
      <c r="RQ727" s="185"/>
      <c r="RR727" s="185"/>
      <c r="RS727" s="185"/>
      <c r="RT727" s="185"/>
      <c r="RU727" s="185"/>
      <c r="RV727" s="185"/>
      <c r="RW727" s="185"/>
      <c r="RX727" s="185"/>
      <c r="RY727" s="185"/>
      <c r="RZ727" s="185"/>
      <c r="SA727" s="185"/>
      <c r="SB727" s="185"/>
      <c r="SC727" s="185"/>
      <c r="SD727" s="185"/>
      <c r="SE727" s="185"/>
      <c r="SF727" s="185"/>
      <c r="SG727" s="185"/>
      <c r="SH727" s="185"/>
      <c r="SI727" s="185"/>
      <c r="SJ727" s="185"/>
      <c r="SK727" s="185"/>
      <c r="SL727" s="185"/>
      <c r="SM727" s="185"/>
      <c r="SN727" s="185"/>
      <c r="SO727" s="185"/>
      <c r="SP727" s="185"/>
      <c r="SQ727" s="185"/>
      <c r="SR727" s="185"/>
      <c r="SS727" s="185"/>
      <c r="ST727" s="185"/>
      <c r="SU727" s="185"/>
      <c r="SV727" s="185"/>
      <c r="SW727" s="185"/>
      <c r="SX727" s="185"/>
      <c r="SY727" s="185"/>
      <c r="SZ727" s="185"/>
      <c r="TA727" s="185"/>
      <c r="TB727" s="185"/>
      <c r="TC727" s="185"/>
      <c r="TD727" s="185"/>
      <c r="TE727" s="185"/>
      <c r="TF727" s="185"/>
      <c r="TG727" s="185"/>
      <c r="TH727" s="185"/>
      <c r="TI727" s="185"/>
    </row>
    <row r="728" spans="1:529" s="79" customFormat="1" ht="27.75" customHeight="1" thickBot="1" x14ac:dyDescent="0.3">
      <c r="A728" s="119">
        <v>13140196</v>
      </c>
      <c r="B728" s="48">
        <v>41059</v>
      </c>
      <c r="C728" s="49" t="s">
        <v>1696</v>
      </c>
      <c r="D728" s="49" t="s">
        <v>2583</v>
      </c>
      <c r="E728" s="86" t="s">
        <v>7537</v>
      </c>
      <c r="F728" s="86" t="s">
        <v>7537</v>
      </c>
      <c r="G728" s="86" t="s">
        <v>28</v>
      </c>
      <c r="H728" s="101" t="s">
        <v>279</v>
      </c>
      <c r="I728" s="48">
        <v>41080</v>
      </c>
      <c r="J728" s="48">
        <v>45807</v>
      </c>
      <c r="K728" s="49" t="s">
        <v>6986</v>
      </c>
      <c r="L728" s="49"/>
      <c r="M728" s="49" t="s">
        <v>331</v>
      </c>
      <c r="N728" s="49" t="s">
        <v>21</v>
      </c>
      <c r="O728" s="49">
        <v>430920</v>
      </c>
      <c r="P728" s="209" t="s">
        <v>7623</v>
      </c>
      <c r="Q728" s="209" t="s">
        <v>7624</v>
      </c>
      <c r="R728" s="73"/>
      <c r="S728" s="73"/>
      <c r="T728" s="710"/>
      <c r="U728" s="49"/>
      <c r="V728" s="49">
        <v>430920</v>
      </c>
      <c r="W728" s="49"/>
      <c r="X728" s="49"/>
      <c r="Y728" s="49"/>
      <c r="Z728" s="49"/>
      <c r="AA728" s="49"/>
      <c r="AB728" s="49"/>
      <c r="AC728" s="49"/>
      <c r="AD728" s="49"/>
      <c r="AE728" s="49"/>
      <c r="AF728" s="49"/>
      <c r="AG728" s="49"/>
      <c r="AH728" s="49"/>
      <c r="AI728" s="49" t="s">
        <v>2584</v>
      </c>
      <c r="AJ728" s="49"/>
      <c r="AK728" s="49"/>
      <c r="AL728" s="49" t="s">
        <v>4686</v>
      </c>
      <c r="AM728" s="13"/>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c r="CM728" s="185"/>
      <c r="CN728" s="185"/>
      <c r="CO728" s="185"/>
      <c r="CP728" s="185"/>
      <c r="CQ728" s="185"/>
      <c r="CR728" s="185"/>
      <c r="CS728" s="185"/>
      <c r="CT728" s="185"/>
      <c r="CU728" s="185"/>
      <c r="CV728" s="185"/>
      <c r="CW728" s="185"/>
      <c r="CX728" s="185"/>
      <c r="CY728" s="185"/>
      <c r="CZ728" s="185"/>
      <c r="DA728" s="185"/>
      <c r="DB728" s="185"/>
      <c r="DC728" s="185"/>
      <c r="DD728" s="185"/>
      <c r="DE728" s="185"/>
      <c r="DF728" s="185"/>
      <c r="DG728" s="185"/>
      <c r="DH728" s="185"/>
      <c r="DI728" s="185"/>
      <c r="DJ728" s="185"/>
      <c r="DK728" s="185"/>
      <c r="DL728" s="185"/>
      <c r="DM728" s="185"/>
      <c r="DN728" s="185"/>
      <c r="DO728" s="185"/>
      <c r="DP728" s="185"/>
      <c r="DQ728" s="185"/>
      <c r="DR728" s="185"/>
      <c r="DS728" s="185"/>
      <c r="DT728" s="185"/>
      <c r="DU728" s="185"/>
      <c r="DV728" s="185"/>
      <c r="DW728" s="185"/>
      <c r="DX728" s="185"/>
      <c r="DY728" s="185"/>
      <c r="DZ728" s="185"/>
      <c r="EA728" s="185"/>
      <c r="EB728" s="185"/>
      <c r="EC728" s="185"/>
      <c r="ED728" s="185"/>
      <c r="EE728" s="185"/>
      <c r="EF728" s="185"/>
      <c r="EG728" s="185"/>
      <c r="EH728" s="185"/>
      <c r="EI728" s="185"/>
      <c r="EJ728" s="185"/>
      <c r="EK728" s="185"/>
      <c r="EL728" s="185"/>
      <c r="EM728" s="185"/>
      <c r="EN728" s="185"/>
      <c r="EO728" s="185"/>
      <c r="EP728" s="185"/>
      <c r="EQ728" s="185"/>
      <c r="ER728" s="185"/>
      <c r="ES728" s="185"/>
      <c r="ET728" s="185"/>
      <c r="EU728" s="185"/>
      <c r="EV728" s="185"/>
      <c r="EW728" s="185"/>
      <c r="EX728" s="185"/>
      <c r="EY728" s="185"/>
      <c r="EZ728" s="185"/>
      <c r="FA728" s="185"/>
      <c r="FB728" s="185"/>
      <c r="FC728" s="185"/>
      <c r="FD728" s="185"/>
      <c r="FE728" s="185"/>
      <c r="FF728" s="185"/>
      <c r="FG728" s="185"/>
      <c r="FH728" s="185"/>
      <c r="FI728" s="185"/>
      <c r="FJ728" s="185"/>
      <c r="FK728" s="185"/>
      <c r="FL728" s="185"/>
      <c r="FM728" s="185"/>
      <c r="FN728" s="185"/>
      <c r="FO728" s="185"/>
      <c r="FP728" s="185"/>
      <c r="FQ728" s="185"/>
      <c r="FR728" s="185"/>
      <c r="FS728" s="185"/>
      <c r="FT728" s="185"/>
      <c r="FU728" s="185"/>
      <c r="FV728" s="185"/>
      <c r="FW728" s="185"/>
      <c r="FX728" s="185"/>
      <c r="FY728" s="185"/>
      <c r="FZ728" s="185"/>
      <c r="GA728" s="185"/>
      <c r="GB728" s="185"/>
      <c r="GC728" s="185"/>
      <c r="GD728" s="185"/>
      <c r="GE728" s="185"/>
      <c r="GF728" s="185"/>
      <c r="GG728" s="185"/>
      <c r="GH728" s="185"/>
      <c r="GI728" s="185"/>
      <c r="GJ728" s="185"/>
      <c r="GK728" s="185"/>
      <c r="GL728" s="185"/>
      <c r="GM728" s="185"/>
      <c r="GN728" s="185"/>
      <c r="GO728" s="185"/>
      <c r="GP728" s="185"/>
      <c r="GQ728" s="185"/>
      <c r="GR728" s="185"/>
      <c r="GS728" s="185"/>
      <c r="GT728" s="185"/>
      <c r="GU728" s="185"/>
      <c r="GV728" s="185"/>
      <c r="GW728" s="185"/>
      <c r="GX728" s="185"/>
      <c r="GY728" s="185"/>
      <c r="GZ728" s="185"/>
      <c r="HA728" s="185"/>
      <c r="HB728" s="185"/>
      <c r="HC728" s="185"/>
      <c r="HD728" s="185"/>
      <c r="HE728" s="185"/>
      <c r="HF728" s="185"/>
      <c r="HG728" s="185"/>
      <c r="HH728" s="185"/>
      <c r="HI728" s="185"/>
      <c r="HJ728" s="185"/>
      <c r="HK728" s="185"/>
      <c r="HL728" s="185"/>
      <c r="HM728" s="185"/>
      <c r="HN728" s="185"/>
      <c r="HO728" s="185"/>
      <c r="HP728" s="185"/>
      <c r="HQ728" s="185"/>
      <c r="HR728" s="185"/>
      <c r="HS728" s="185"/>
      <c r="HT728" s="185"/>
      <c r="HU728" s="185"/>
      <c r="HV728" s="185"/>
      <c r="HW728" s="185"/>
      <c r="HX728" s="185"/>
      <c r="HY728" s="185"/>
      <c r="HZ728" s="185"/>
      <c r="IA728" s="185"/>
      <c r="IB728" s="185"/>
      <c r="IC728" s="185"/>
      <c r="ID728" s="185"/>
      <c r="IE728" s="185"/>
      <c r="IF728" s="185"/>
      <c r="IG728" s="185"/>
      <c r="IH728" s="185"/>
      <c r="II728" s="185"/>
      <c r="IJ728" s="185"/>
      <c r="IK728" s="185"/>
      <c r="IL728" s="185"/>
      <c r="IM728" s="185"/>
      <c r="IN728" s="185"/>
      <c r="IO728" s="185"/>
      <c r="IP728" s="185"/>
      <c r="IQ728" s="185"/>
      <c r="IR728" s="185"/>
      <c r="IS728" s="185"/>
      <c r="IT728" s="185"/>
      <c r="IU728" s="185"/>
      <c r="IV728" s="185"/>
      <c r="IW728" s="185"/>
      <c r="IX728" s="185"/>
      <c r="IY728" s="185"/>
      <c r="IZ728" s="185"/>
      <c r="JA728" s="185"/>
      <c r="JB728" s="185"/>
      <c r="JC728" s="185"/>
      <c r="JD728" s="185"/>
      <c r="JE728" s="185"/>
      <c r="JF728" s="185"/>
      <c r="JG728" s="185"/>
      <c r="JH728" s="185"/>
      <c r="JI728" s="185"/>
      <c r="JJ728" s="185"/>
      <c r="JK728" s="185"/>
      <c r="JL728" s="185"/>
      <c r="JM728" s="185"/>
      <c r="JN728" s="185"/>
      <c r="JO728" s="185"/>
      <c r="JP728" s="185"/>
      <c r="JQ728" s="185"/>
      <c r="JR728" s="185"/>
      <c r="JS728" s="185"/>
      <c r="JT728" s="185"/>
      <c r="JU728" s="185"/>
      <c r="JV728" s="185"/>
      <c r="JW728" s="185"/>
      <c r="JX728" s="185"/>
      <c r="JY728" s="185"/>
      <c r="JZ728" s="185"/>
      <c r="KA728" s="185"/>
      <c r="KB728" s="185"/>
      <c r="KC728" s="185"/>
      <c r="KD728" s="185"/>
      <c r="KE728" s="185"/>
      <c r="KF728" s="185"/>
      <c r="KG728" s="185"/>
      <c r="KH728" s="185"/>
      <c r="KI728" s="185"/>
      <c r="KJ728" s="185"/>
      <c r="KK728" s="185"/>
      <c r="KL728" s="185"/>
      <c r="KM728" s="185"/>
      <c r="KN728" s="185"/>
      <c r="KO728" s="185"/>
      <c r="KP728" s="185"/>
      <c r="KQ728" s="185"/>
      <c r="KR728" s="185"/>
      <c r="KS728" s="185"/>
      <c r="KT728" s="185"/>
      <c r="KU728" s="185"/>
      <c r="KV728" s="185"/>
      <c r="KW728" s="185"/>
      <c r="KX728" s="185"/>
      <c r="KY728" s="185"/>
      <c r="KZ728" s="185"/>
      <c r="LA728" s="185"/>
      <c r="LB728" s="185"/>
      <c r="LC728" s="185"/>
      <c r="LD728" s="185"/>
      <c r="LE728" s="185"/>
      <c r="LF728" s="185"/>
      <c r="LG728" s="185"/>
      <c r="LH728" s="185"/>
      <c r="LI728" s="185"/>
      <c r="LJ728" s="185"/>
      <c r="LK728" s="185"/>
      <c r="LL728" s="185"/>
      <c r="LM728" s="185"/>
      <c r="LN728" s="185"/>
      <c r="LO728" s="185"/>
      <c r="LP728" s="185"/>
      <c r="LQ728" s="185"/>
      <c r="LR728" s="185"/>
      <c r="LS728" s="185"/>
      <c r="LT728" s="185"/>
      <c r="LU728" s="185"/>
      <c r="LV728" s="185"/>
      <c r="LW728" s="185"/>
      <c r="LX728" s="185"/>
      <c r="LY728" s="185"/>
      <c r="LZ728" s="185"/>
      <c r="MA728" s="185"/>
      <c r="MB728" s="185"/>
      <c r="MC728" s="185"/>
      <c r="MD728" s="185"/>
      <c r="ME728" s="185"/>
      <c r="MF728" s="185"/>
      <c r="MG728" s="185"/>
      <c r="MH728" s="185"/>
      <c r="MI728" s="185"/>
      <c r="MJ728" s="185"/>
      <c r="MK728" s="185"/>
      <c r="ML728" s="185"/>
      <c r="MM728" s="185"/>
      <c r="MN728" s="185"/>
      <c r="MO728" s="185"/>
      <c r="MP728" s="185"/>
      <c r="MQ728" s="185"/>
      <c r="MR728" s="185"/>
      <c r="MS728" s="185"/>
      <c r="MT728" s="185"/>
      <c r="MU728" s="185"/>
      <c r="MV728" s="185"/>
      <c r="MW728" s="185"/>
      <c r="MX728" s="185"/>
      <c r="MY728" s="185"/>
      <c r="MZ728" s="185"/>
      <c r="NA728" s="185"/>
      <c r="NB728" s="185"/>
      <c r="NC728" s="185"/>
      <c r="ND728" s="185"/>
      <c r="NE728" s="185"/>
      <c r="NF728" s="185"/>
      <c r="NG728" s="185"/>
      <c r="NH728" s="185"/>
      <c r="NI728" s="185"/>
      <c r="NJ728" s="185"/>
      <c r="NK728" s="185"/>
      <c r="NL728" s="185"/>
      <c r="NM728" s="185"/>
      <c r="NN728" s="185"/>
      <c r="NO728" s="185"/>
      <c r="NP728" s="185"/>
      <c r="NQ728" s="185"/>
      <c r="NR728" s="185"/>
      <c r="NS728" s="185"/>
      <c r="NT728" s="185"/>
      <c r="NU728" s="185"/>
      <c r="NV728" s="185"/>
      <c r="NW728" s="185"/>
      <c r="NX728" s="185"/>
      <c r="NY728" s="185"/>
      <c r="NZ728" s="185"/>
      <c r="OA728" s="185"/>
      <c r="OB728" s="185"/>
      <c r="OC728" s="185"/>
      <c r="OD728" s="185"/>
      <c r="OE728" s="185"/>
      <c r="OF728" s="185"/>
      <c r="OG728" s="185"/>
      <c r="OH728" s="185"/>
      <c r="OI728" s="185"/>
      <c r="OJ728" s="185"/>
      <c r="OK728" s="185"/>
      <c r="OL728" s="185"/>
      <c r="OM728" s="185"/>
      <c r="ON728" s="185"/>
      <c r="OO728" s="185"/>
      <c r="OP728" s="185"/>
      <c r="OQ728" s="185"/>
      <c r="OR728" s="185"/>
      <c r="OS728" s="185"/>
      <c r="OT728" s="185"/>
      <c r="OU728" s="185"/>
      <c r="OV728" s="185"/>
      <c r="OW728" s="185"/>
      <c r="OX728" s="185"/>
      <c r="OY728" s="185"/>
      <c r="OZ728" s="185"/>
      <c r="PA728" s="185"/>
      <c r="PB728" s="185"/>
      <c r="PC728" s="185"/>
      <c r="PD728" s="185"/>
      <c r="PE728" s="185"/>
      <c r="PF728" s="185"/>
      <c r="PG728" s="185"/>
      <c r="PH728" s="185"/>
      <c r="PI728" s="185"/>
      <c r="PJ728" s="185"/>
      <c r="PK728" s="185"/>
      <c r="PL728" s="185"/>
      <c r="PM728" s="185"/>
      <c r="PN728" s="185"/>
      <c r="PO728" s="185"/>
      <c r="PP728" s="185"/>
      <c r="PQ728" s="185"/>
      <c r="PR728" s="185"/>
      <c r="PS728" s="185"/>
      <c r="PT728" s="185"/>
      <c r="PU728" s="185"/>
      <c r="PV728" s="185"/>
      <c r="PW728" s="185"/>
      <c r="PX728" s="185"/>
      <c r="PY728" s="185"/>
      <c r="PZ728" s="185"/>
      <c r="QA728" s="185"/>
      <c r="QB728" s="185"/>
      <c r="QC728" s="185"/>
      <c r="QD728" s="185"/>
      <c r="QE728" s="185"/>
      <c r="QF728" s="185"/>
      <c r="QG728" s="185"/>
      <c r="QH728" s="185"/>
      <c r="QI728" s="185"/>
      <c r="QJ728" s="185"/>
      <c r="QK728" s="185"/>
      <c r="QL728" s="185"/>
      <c r="QM728" s="185"/>
      <c r="QN728" s="185"/>
      <c r="QO728" s="185"/>
      <c r="QP728" s="185"/>
      <c r="QQ728" s="185"/>
      <c r="QR728" s="185"/>
      <c r="QS728" s="185"/>
      <c r="QT728" s="185"/>
      <c r="QU728" s="185"/>
      <c r="QV728" s="185"/>
      <c r="QW728" s="185"/>
      <c r="QX728" s="185"/>
      <c r="QY728" s="185"/>
      <c r="QZ728" s="185"/>
      <c r="RA728" s="185"/>
      <c r="RB728" s="185"/>
      <c r="RC728" s="185"/>
      <c r="RD728" s="185"/>
      <c r="RE728" s="185"/>
      <c r="RF728" s="185"/>
      <c r="RG728" s="185"/>
      <c r="RH728" s="185"/>
      <c r="RI728" s="185"/>
      <c r="RJ728" s="185"/>
      <c r="RK728" s="185"/>
      <c r="RL728" s="185"/>
      <c r="RM728" s="185"/>
      <c r="RN728" s="185"/>
      <c r="RO728" s="185"/>
      <c r="RP728" s="185"/>
      <c r="RQ728" s="185"/>
      <c r="RR728" s="185"/>
      <c r="RS728" s="185"/>
      <c r="RT728" s="185"/>
      <c r="RU728" s="185"/>
      <c r="RV728" s="185"/>
      <c r="RW728" s="185"/>
      <c r="RX728" s="185"/>
      <c r="RY728" s="185"/>
      <c r="RZ728" s="185"/>
      <c r="SA728" s="185"/>
      <c r="SB728" s="185"/>
      <c r="SC728" s="185"/>
      <c r="SD728" s="185"/>
      <c r="SE728" s="185"/>
      <c r="SF728" s="185"/>
      <c r="SG728" s="185"/>
      <c r="SH728" s="185"/>
      <c r="SI728" s="185"/>
      <c r="SJ728" s="185"/>
      <c r="SK728" s="185"/>
      <c r="SL728" s="185"/>
      <c r="SM728" s="185"/>
      <c r="SN728" s="185"/>
      <c r="SO728" s="185"/>
      <c r="SP728" s="185"/>
      <c r="SQ728" s="185"/>
      <c r="SR728" s="185"/>
      <c r="SS728" s="185"/>
      <c r="ST728" s="185"/>
      <c r="SU728" s="185"/>
      <c r="SV728" s="185"/>
      <c r="SW728" s="185"/>
      <c r="SX728" s="185"/>
      <c r="SY728" s="185"/>
      <c r="SZ728" s="185"/>
      <c r="TA728" s="185"/>
      <c r="TB728" s="185"/>
      <c r="TC728" s="185"/>
      <c r="TD728" s="185"/>
      <c r="TE728" s="185"/>
      <c r="TF728" s="185"/>
      <c r="TG728" s="185"/>
      <c r="TH728" s="185"/>
      <c r="TI728" s="185"/>
    </row>
    <row r="729" spans="1:529" s="79" customFormat="1" ht="27.75" customHeight="1" thickBot="1" x14ac:dyDescent="0.3">
      <c r="A729" s="286">
        <v>13140197</v>
      </c>
      <c r="B729" s="287">
        <v>41092</v>
      </c>
      <c r="C729" s="52" t="s">
        <v>1493</v>
      </c>
      <c r="D729" s="52" t="s">
        <v>4273</v>
      </c>
      <c r="E729" s="105"/>
      <c r="F729" s="105"/>
      <c r="G729" s="105"/>
      <c r="H729" s="288" t="s">
        <v>274</v>
      </c>
      <c r="I729" s="287">
        <v>41113</v>
      </c>
      <c r="J729" s="287">
        <v>44014</v>
      </c>
      <c r="K729" s="52" t="s">
        <v>365</v>
      </c>
      <c r="L729" s="52"/>
      <c r="M729" s="52" t="s">
        <v>364</v>
      </c>
      <c r="N729" s="52" t="s">
        <v>25</v>
      </c>
      <c r="O729" s="52">
        <v>21620</v>
      </c>
      <c r="P729" s="386"/>
      <c r="Q729" s="386"/>
      <c r="R729" s="386"/>
      <c r="S729" s="386"/>
      <c r="T729" s="726"/>
      <c r="U729" s="52"/>
      <c r="V729" s="52">
        <v>21620</v>
      </c>
      <c r="W729" s="52"/>
      <c r="X729" s="52"/>
      <c r="Y729" s="52"/>
      <c r="Z729" s="52"/>
      <c r="AA729" s="52"/>
      <c r="AB729" s="52"/>
      <c r="AC729" s="52"/>
      <c r="AD729" s="52"/>
      <c r="AE729" s="52"/>
      <c r="AF729" s="52"/>
      <c r="AG729" s="52"/>
      <c r="AH729" s="52"/>
      <c r="AI729" s="52" t="s">
        <v>2586</v>
      </c>
      <c r="AJ729" s="52" t="s">
        <v>2587</v>
      </c>
      <c r="AK729" s="301"/>
      <c r="AL729" s="29"/>
      <c r="AM729" s="13"/>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c r="CM729" s="185"/>
      <c r="CN729" s="185"/>
      <c r="CO729" s="185"/>
      <c r="CP729" s="185"/>
      <c r="CQ729" s="185"/>
      <c r="CR729" s="185"/>
      <c r="CS729" s="185"/>
      <c r="CT729" s="185"/>
      <c r="CU729" s="185"/>
      <c r="CV729" s="185"/>
      <c r="CW729" s="185"/>
      <c r="CX729" s="185"/>
      <c r="CY729" s="185"/>
      <c r="CZ729" s="185"/>
      <c r="DA729" s="185"/>
      <c r="DB729" s="185"/>
      <c r="DC729" s="185"/>
      <c r="DD729" s="185"/>
      <c r="DE729" s="185"/>
      <c r="DF729" s="185"/>
      <c r="DG729" s="185"/>
      <c r="DH729" s="185"/>
      <c r="DI729" s="185"/>
      <c r="DJ729" s="185"/>
      <c r="DK729" s="185"/>
      <c r="DL729" s="185"/>
      <c r="DM729" s="185"/>
      <c r="DN729" s="185"/>
      <c r="DO729" s="185"/>
      <c r="DP729" s="185"/>
      <c r="DQ729" s="185"/>
      <c r="DR729" s="185"/>
      <c r="DS729" s="185"/>
      <c r="DT729" s="185"/>
      <c r="DU729" s="185"/>
      <c r="DV729" s="185"/>
      <c r="DW729" s="185"/>
      <c r="DX729" s="185"/>
      <c r="DY729" s="185"/>
      <c r="DZ729" s="185"/>
      <c r="EA729" s="185"/>
      <c r="EB729" s="185"/>
      <c r="EC729" s="185"/>
      <c r="ED729" s="185"/>
      <c r="EE729" s="185"/>
      <c r="EF729" s="185"/>
      <c r="EG729" s="185"/>
      <c r="EH729" s="185"/>
      <c r="EI729" s="185"/>
      <c r="EJ729" s="185"/>
      <c r="EK729" s="185"/>
      <c r="EL729" s="185"/>
      <c r="EM729" s="185"/>
      <c r="EN729" s="185"/>
      <c r="EO729" s="185"/>
      <c r="EP729" s="185"/>
      <c r="EQ729" s="185"/>
      <c r="ER729" s="185"/>
      <c r="ES729" s="185"/>
      <c r="ET729" s="185"/>
      <c r="EU729" s="185"/>
      <c r="EV729" s="185"/>
      <c r="EW729" s="185"/>
      <c r="EX729" s="185"/>
      <c r="EY729" s="185"/>
      <c r="EZ729" s="185"/>
      <c r="FA729" s="185"/>
      <c r="FB729" s="185"/>
      <c r="FC729" s="185"/>
      <c r="FD729" s="185"/>
      <c r="FE729" s="185"/>
      <c r="FF729" s="185"/>
      <c r="FG729" s="185"/>
      <c r="FH729" s="185"/>
      <c r="FI729" s="185"/>
      <c r="FJ729" s="185"/>
      <c r="FK729" s="185"/>
      <c r="FL729" s="185"/>
      <c r="FM729" s="185"/>
      <c r="FN729" s="185"/>
      <c r="FO729" s="185"/>
      <c r="FP729" s="185"/>
      <c r="FQ729" s="185"/>
      <c r="FR729" s="185"/>
      <c r="FS729" s="185"/>
      <c r="FT729" s="185"/>
      <c r="FU729" s="185"/>
      <c r="FV729" s="185"/>
      <c r="FW729" s="185"/>
      <c r="FX729" s="185"/>
      <c r="FY729" s="185"/>
      <c r="FZ729" s="185"/>
      <c r="GA729" s="185"/>
      <c r="GB729" s="185"/>
      <c r="GC729" s="185"/>
      <c r="GD729" s="185"/>
      <c r="GE729" s="185"/>
      <c r="GF729" s="185"/>
      <c r="GG729" s="185"/>
      <c r="GH729" s="185"/>
      <c r="GI729" s="185"/>
      <c r="GJ729" s="185"/>
      <c r="GK729" s="185"/>
      <c r="GL729" s="185"/>
      <c r="GM729" s="185"/>
      <c r="GN729" s="185"/>
      <c r="GO729" s="185"/>
      <c r="GP729" s="185"/>
      <c r="GQ729" s="185"/>
      <c r="GR729" s="185"/>
      <c r="GS729" s="185"/>
      <c r="GT729" s="185"/>
      <c r="GU729" s="185"/>
      <c r="GV729" s="185"/>
      <c r="GW729" s="185"/>
      <c r="GX729" s="185"/>
      <c r="GY729" s="185"/>
      <c r="GZ729" s="185"/>
      <c r="HA729" s="185"/>
      <c r="HB729" s="185"/>
      <c r="HC729" s="185"/>
      <c r="HD729" s="185"/>
      <c r="HE729" s="185"/>
      <c r="HF729" s="185"/>
      <c r="HG729" s="185"/>
      <c r="HH729" s="185"/>
      <c r="HI729" s="185"/>
      <c r="HJ729" s="185"/>
      <c r="HK729" s="185"/>
      <c r="HL729" s="185"/>
      <c r="HM729" s="185"/>
      <c r="HN729" s="185"/>
      <c r="HO729" s="185"/>
      <c r="HP729" s="185"/>
      <c r="HQ729" s="185"/>
      <c r="HR729" s="185"/>
      <c r="HS729" s="185"/>
      <c r="HT729" s="185"/>
      <c r="HU729" s="185"/>
      <c r="HV729" s="185"/>
      <c r="HW729" s="185"/>
      <c r="HX729" s="185"/>
      <c r="HY729" s="185"/>
      <c r="HZ729" s="185"/>
      <c r="IA729" s="185"/>
      <c r="IB729" s="185"/>
      <c r="IC729" s="185"/>
      <c r="ID729" s="185"/>
      <c r="IE729" s="185"/>
      <c r="IF729" s="185"/>
      <c r="IG729" s="185"/>
      <c r="IH729" s="185"/>
      <c r="II729" s="185"/>
      <c r="IJ729" s="185"/>
      <c r="IK729" s="185"/>
      <c r="IL729" s="185"/>
      <c r="IM729" s="185"/>
      <c r="IN729" s="185"/>
      <c r="IO729" s="185"/>
      <c r="IP729" s="185"/>
      <c r="IQ729" s="185"/>
      <c r="IR729" s="185"/>
      <c r="IS729" s="185"/>
      <c r="IT729" s="185"/>
      <c r="IU729" s="185"/>
      <c r="IV729" s="185"/>
      <c r="IW729" s="185"/>
      <c r="IX729" s="185"/>
      <c r="IY729" s="185"/>
      <c r="IZ729" s="185"/>
      <c r="JA729" s="185"/>
      <c r="JB729" s="185"/>
      <c r="JC729" s="185"/>
      <c r="JD729" s="185"/>
      <c r="JE729" s="185"/>
      <c r="JF729" s="185"/>
      <c r="JG729" s="185"/>
      <c r="JH729" s="185"/>
      <c r="JI729" s="185"/>
      <c r="JJ729" s="185"/>
      <c r="JK729" s="185"/>
      <c r="JL729" s="185"/>
      <c r="JM729" s="185"/>
      <c r="JN729" s="185"/>
      <c r="JO729" s="185"/>
      <c r="JP729" s="185"/>
      <c r="JQ729" s="185"/>
      <c r="JR729" s="185"/>
      <c r="JS729" s="185"/>
      <c r="JT729" s="185"/>
      <c r="JU729" s="185"/>
      <c r="JV729" s="185"/>
      <c r="JW729" s="185"/>
      <c r="JX729" s="185"/>
      <c r="JY729" s="185"/>
      <c r="JZ729" s="185"/>
      <c r="KA729" s="185"/>
      <c r="KB729" s="185"/>
      <c r="KC729" s="185"/>
      <c r="KD729" s="185"/>
      <c r="KE729" s="185"/>
      <c r="KF729" s="185"/>
      <c r="KG729" s="185"/>
      <c r="KH729" s="185"/>
      <c r="KI729" s="185"/>
      <c r="KJ729" s="185"/>
      <c r="KK729" s="185"/>
      <c r="KL729" s="185"/>
      <c r="KM729" s="185"/>
      <c r="KN729" s="185"/>
      <c r="KO729" s="185"/>
      <c r="KP729" s="185"/>
      <c r="KQ729" s="185"/>
      <c r="KR729" s="185"/>
      <c r="KS729" s="185"/>
      <c r="KT729" s="185"/>
      <c r="KU729" s="185"/>
      <c r="KV729" s="185"/>
      <c r="KW729" s="185"/>
      <c r="KX729" s="185"/>
      <c r="KY729" s="185"/>
      <c r="KZ729" s="185"/>
      <c r="LA729" s="185"/>
      <c r="LB729" s="185"/>
      <c r="LC729" s="185"/>
      <c r="LD729" s="185"/>
      <c r="LE729" s="185"/>
      <c r="LF729" s="185"/>
      <c r="LG729" s="185"/>
      <c r="LH729" s="185"/>
      <c r="LI729" s="185"/>
      <c r="LJ729" s="185"/>
      <c r="LK729" s="185"/>
      <c r="LL729" s="185"/>
      <c r="LM729" s="185"/>
      <c r="LN729" s="185"/>
      <c r="LO729" s="185"/>
      <c r="LP729" s="185"/>
      <c r="LQ729" s="185"/>
      <c r="LR729" s="185"/>
      <c r="LS729" s="185"/>
      <c r="LT729" s="185"/>
      <c r="LU729" s="185"/>
      <c r="LV729" s="185"/>
      <c r="LW729" s="185"/>
      <c r="LX729" s="185"/>
      <c r="LY729" s="185"/>
      <c r="LZ729" s="185"/>
      <c r="MA729" s="185"/>
      <c r="MB729" s="185"/>
      <c r="MC729" s="185"/>
      <c r="MD729" s="185"/>
      <c r="ME729" s="185"/>
      <c r="MF729" s="185"/>
      <c r="MG729" s="185"/>
      <c r="MH729" s="185"/>
      <c r="MI729" s="185"/>
      <c r="MJ729" s="185"/>
      <c r="MK729" s="185"/>
      <c r="ML729" s="185"/>
      <c r="MM729" s="185"/>
      <c r="MN729" s="185"/>
      <c r="MO729" s="185"/>
      <c r="MP729" s="185"/>
      <c r="MQ729" s="185"/>
      <c r="MR729" s="185"/>
      <c r="MS729" s="185"/>
      <c r="MT729" s="185"/>
      <c r="MU729" s="185"/>
      <c r="MV729" s="185"/>
      <c r="MW729" s="185"/>
      <c r="MX729" s="185"/>
      <c r="MY729" s="185"/>
      <c r="MZ729" s="185"/>
      <c r="NA729" s="185"/>
      <c r="NB729" s="185"/>
      <c r="NC729" s="185"/>
      <c r="ND729" s="185"/>
      <c r="NE729" s="185"/>
      <c r="NF729" s="185"/>
      <c r="NG729" s="185"/>
      <c r="NH729" s="185"/>
      <c r="NI729" s="185"/>
      <c r="NJ729" s="185"/>
      <c r="NK729" s="185"/>
      <c r="NL729" s="185"/>
      <c r="NM729" s="185"/>
      <c r="NN729" s="185"/>
      <c r="NO729" s="185"/>
      <c r="NP729" s="185"/>
      <c r="NQ729" s="185"/>
      <c r="NR729" s="185"/>
      <c r="NS729" s="185"/>
      <c r="NT729" s="185"/>
      <c r="NU729" s="185"/>
      <c r="NV729" s="185"/>
      <c r="NW729" s="185"/>
      <c r="NX729" s="185"/>
      <c r="NY729" s="185"/>
      <c r="NZ729" s="185"/>
      <c r="OA729" s="185"/>
      <c r="OB729" s="185"/>
      <c r="OC729" s="185"/>
      <c r="OD729" s="185"/>
      <c r="OE729" s="185"/>
      <c r="OF729" s="185"/>
      <c r="OG729" s="185"/>
      <c r="OH729" s="185"/>
      <c r="OI729" s="185"/>
      <c r="OJ729" s="185"/>
      <c r="OK729" s="185"/>
      <c r="OL729" s="185"/>
      <c r="OM729" s="185"/>
      <c r="ON729" s="185"/>
      <c r="OO729" s="185"/>
      <c r="OP729" s="185"/>
      <c r="OQ729" s="185"/>
      <c r="OR729" s="185"/>
      <c r="OS729" s="185"/>
      <c r="OT729" s="185"/>
      <c r="OU729" s="185"/>
      <c r="OV729" s="185"/>
      <c r="OW729" s="185"/>
      <c r="OX729" s="185"/>
      <c r="OY729" s="185"/>
      <c r="OZ729" s="185"/>
      <c r="PA729" s="185"/>
      <c r="PB729" s="185"/>
      <c r="PC729" s="185"/>
      <c r="PD729" s="185"/>
      <c r="PE729" s="185"/>
      <c r="PF729" s="185"/>
      <c r="PG729" s="185"/>
      <c r="PH729" s="185"/>
      <c r="PI729" s="185"/>
      <c r="PJ729" s="185"/>
      <c r="PK729" s="185"/>
      <c r="PL729" s="185"/>
      <c r="PM729" s="185"/>
      <c r="PN729" s="185"/>
      <c r="PO729" s="185"/>
      <c r="PP729" s="185"/>
      <c r="PQ729" s="185"/>
      <c r="PR729" s="185"/>
      <c r="PS729" s="185"/>
      <c r="PT729" s="185"/>
      <c r="PU729" s="185"/>
      <c r="PV729" s="185"/>
      <c r="PW729" s="185"/>
      <c r="PX729" s="185"/>
      <c r="PY729" s="185"/>
      <c r="PZ729" s="185"/>
      <c r="QA729" s="185"/>
      <c r="QB729" s="185"/>
      <c r="QC729" s="185"/>
      <c r="QD729" s="185"/>
      <c r="QE729" s="185"/>
      <c r="QF729" s="185"/>
      <c r="QG729" s="185"/>
      <c r="QH729" s="185"/>
      <c r="QI729" s="185"/>
      <c r="QJ729" s="185"/>
      <c r="QK729" s="185"/>
      <c r="QL729" s="185"/>
      <c r="QM729" s="185"/>
      <c r="QN729" s="185"/>
      <c r="QO729" s="185"/>
      <c r="QP729" s="185"/>
      <c r="QQ729" s="185"/>
      <c r="QR729" s="185"/>
      <c r="QS729" s="185"/>
      <c r="QT729" s="185"/>
      <c r="QU729" s="185"/>
      <c r="QV729" s="185"/>
      <c r="QW729" s="185"/>
      <c r="QX729" s="185"/>
      <c r="QY729" s="185"/>
      <c r="QZ729" s="185"/>
      <c r="RA729" s="185"/>
      <c r="RB729" s="185"/>
      <c r="RC729" s="185"/>
      <c r="RD729" s="185"/>
      <c r="RE729" s="185"/>
      <c r="RF729" s="185"/>
      <c r="RG729" s="185"/>
      <c r="RH729" s="185"/>
      <c r="RI729" s="185"/>
      <c r="RJ729" s="185"/>
      <c r="RK729" s="185"/>
      <c r="RL729" s="185"/>
      <c r="RM729" s="185"/>
      <c r="RN729" s="185"/>
      <c r="RO729" s="185"/>
      <c r="RP729" s="185"/>
      <c r="RQ729" s="185"/>
      <c r="RR729" s="185"/>
      <c r="RS729" s="185"/>
      <c r="RT729" s="185"/>
      <c r="RU729" s="185"/>
      <c r="RV729" s="185"/>
      <c r="RW729" s="185"/>
      <c r="RX729" s="185"/>
      <c r="RY729" s="185"/>
      <c r="RZ729" s="185"/>
      <c r="SA729" s="185"/>
      <c r="SB729" s="185"/>
      <c r="SC729" s="185"/>
      <c r="SD729" s="185"/>
      <c r="SE729" s="185"/>
      <c r="SF729" s="185"/>
      <c r="SG729" s="185"/>
      <c r="SH729" s="185"/>
      <c r="SI729" s="185"/>
      <c r="SJ729" s="185"/>
      <c r="SK729" s="185"/>
      <c r="SL729" s="185"/>
      <c r="SM729" s="185"/>
      <c r="SN729" s="185"/>
      <c r="SO729" s="185"/>
      <c r="SP729" s="185"/>
      <c r="SQ729" s="185"/>
      <c r="SR729" s="185"/>
      <c r="SS729" s="185"/>
      <c r="ST729" s="185"/>
      <c r="SU729" s="185"/>
      <c r="SV729" s="185"/>
      <c r="SW729" s="185"/>
      <c r="SX729" s="185"/>
      <c r="SY729" s="185"/>
      <c r="SZ729" s="185"/>
      <c r="TA729" s="185"/>
      <c r="TB729" s="185"/>
      <c r="TC729" s="185"/>
      <c r="TD729" s="185"/>
      <c r="TE729" s="185"/>
      <c r="TF729" s="185"/>
      <c r="TG729" s="185"/>
      <c r="TH729" s="185"/>
      <c r="TI729" s="185"/>
    </row>
    <row r="730" spans="1:529" s="79" customFormat="1" ht="27.75" customHeight="1" thickBot="1" x14ac:dyDescent="0.3">
      <c r="A730" s="284">
        <v>13140198</v>
      </c>
      <c r="B730" s="285">
        <v>41093</v>
      </c>
      <c r="C730" s="105" t="s">
        <v>1697</v>
      </c>
      <c r="D730" s="105" t="s">
        <v>2588</v>
      </c>
      <c r="E730" s="50"/>
      <c r="F730" s="50"/>
      <c r="G730" s="50"/>
      <c r="H730" s="284" t="s">
        <v>276</v>
      </c>
      <c r="I730" s="285">
        <v>41114</v>
      </c>
      <c r="J730" s="285" t="s">
        <v>1196</v>
      </c>
      <c r="K730" s="105" t="s">
        <v>365</v>
      </c>
      <c r="L730" s="105"/>
      <c r="M730" s="105" t="s">
        <v>364</v>
      </c>
      <c r="N730" s="105" t="s">
        <v>25</v>
      </c>
      <c r="O730" s="105">
        <v>24420</v>
      </c>
      <c r="P730" s="289"/>
      <c r="Q730" s="289"/>
      <c r="R730" s="289"/>
      <c r="S730" s="289"/>
      <c r="T730" s="720"/>
      <c r="U730" s="105"/>
      <c r="V730" s="105">
        <v>24420</v>
      </c>
      <c r="W730" s="105"/>
      <c r="X730" s="105"/>
      <c r="Y730" s="105"/>
      <c r="Z730" s="105"/>
      <c r="AA730" s="105"/>
      <c r="AB730" s="105"/>
      <c r="AC730" s="105"/>
      <c r="AD730" s="105"/>
      <c r="AE730" s="105"/>
      <c r="AF730" s="105"/>
      <c r="AG730" s="105"/>
      <c r="AH730" s="105"/>
      <c r="AI730" s="105" t="s">
        <v>2589</v>
      </c>
      <c r="AJ730" s="105" t="s">
        <v>2590</v>
      </c>
      <c r="AK730" s="30"/>
      <c r="AL730" s="321"/>
      <c r="AM730" s="13"/>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c r="CM730" s="185"/>
      <c r="CN730" s="185"/>
      <c r="CO730" s="185"/>
      <c r="CP730" s="185"/>
      <c r="CQ730" s="185"/>
      <c r="CR730" s="185"/>
      <c r="CS730" s="185"/>
      <c r="CT730" s="185"/>
      <c r="CU730" s="185"/>
      <c r="CV730" s="185"/>
      <c r="CW730" s="185"/>
      <c r="CX730" s="185"/>
      <c r="CY730" s="185"/>
      <c r="CZ730" s="185"/>
      <c r="DA730" s="185"/>
      <c r="DB730" s="185"/>
      <c r="DC730" s="185"/>
      <c r="DD730" s="185"/>
      <c r="DE730" s="185"/>
      <c r="DF730" s="185"/>
      <c r="DG730" s="185"/>
      <c r="DH730" s="185"/>
      <c r="DI730" s="185"/>
      <c r="DJ730" s="185"/>
      <c r="DK730" s="185"/>
      <c r="DL730" s="185"/>
      <c r="DM730" s="185"/>
      <c r="DN730" s="185"/>
      <c r="DO730" s="185"/>
      <c r="DP730" s="185"/>
      <c r="DQ730" s="185"/>
      <c r="DR730" s="185"/>
      <c r="DS730" s="185"/>
      <c r="DT730" s="185"/>
      <c r="DU730" s="185"/>
      <c r="DV730" s="185"/>
      <c r="DW730" s="185"/>
      <c r="DX730" s="185"/>
      <c r="DY730" s="185"/>
      <c r="DZ730" s="185"/>
      <c r="EA730" s="185"/>
      <c r="EB730" s="185"/>
      <c r="EC730" s="185"/>
      <c r="ED730" s="185"/>
      <c r="EE730" s="185"/>
      <c r="EF730" s="185"/>
      <c r="EG730" s="185"/>
      <c r="EH730" s="185"/>
      <c r="EI730" s="185"/>
      <c r="EJ730" s="185"/>
      <c r="EK730" s="185"/>
      <c r="EL730" s="185"/>
      <c r="EM730" s="185"/>
      <c r="EN730" s="185"/>
      <c r="EO730" s="185"/>
      <c r="EP730" s="185"/>
      <c r="EQ730" s="185"/>
      <c r="ER730" s="185"/>
      <c r="ES730" s="185"/>
      <c r="ET730" s="185"/>
      <c r="EU730" s="185"/>
      <c r="EV730" s="185"/>
      <c r="EW730" s="185"/>
      <c r="EX730" s="185"/>
      <c r="EY730" s="185"/>
      <c r="EZ730" s="185"/>
      <c r="FA730" s="185"/>
      <c r="FB730" s="185"/>
      <c r="FC730" s="185"/>
      <c r="FD730" s="185"/>
      <c r="FE730" s="185"/>
      <c r="FF730" s="185"/>
      <c r="FG730" s="185"/>
      <c r="FH730" s="185"/>
      <c r="FI730" s="185"/>
      <c r="FJ730" s="185"/>
      <c r="FK730" s="185"/>
      <c r="FL730" s="185"/>
      <c r="FM730" s="185"/>
      <c r="FN730" s="185"/>
      <c r="FO730" s="185"/>
      <c r="FP730" s="185"/>
      <c r="FQ730" s="185"/>
      <c r="FR730" s="185"/>
      <c r="FS730" s="185"/>
      <c r="FT730" s="185"/>
      <c r="FU730" s="185"/>
      <c r="FV730" s="185"/>
      <c r="FW730" s="185"/>
      <c r="FX730" s="185"/>
      <c r="FY730" s="185"/>
      <c r="FZ730" s="185"/>
      <c r="GA730" s="185"/>
      <c r="GB730" s="185"/>
      <c r="GC730" s="185"/>
      <c r="GD730" s="185"/>
      <c r="GE730" s="185"/>
      <c r="GF730" s="185"/>
      <c r="GG730" s="185"/>
      <c r="GH730" s="185"/>
      <c r="GI730" s="185"/>
      <c r="GJ730" s="185"/>
      <c r="GK730" s="185"/>
      <c r="GL730" s="185"/>
      <c r="GM730" s="185"/>
      <c r="GN730" s="185"/>
      <c r="GO730" s="185"/>
      <c r="GP730" s="185"/>
      <c r="GQ730" s="185"/>
      <c r="GR730" s="185"/>
      <c r="GS730" s="185"/>
      <c r="GT730" s="185"/>
      <c r="GU730" s="185"/>
      <c r="GV730" s="185"/>
      <c r="GW730" s="185"/>
      <c r="GX730" s="185"/>
      <c r="GY730" s="185"/>
      <c r="GZ730" s="185"/>
      <c r="HA730" s="185"/>
      <c r="HB730" s="185"/>
      <c r="HC730" s="185"/>
      <c r="HD730" s="185"/>
      <c r="HE730" s="185"/>
      <c r="HF730" s="185"/>
      <c r="HG730" s="185"/>
      <c r="HH730" s="185"/>
      <c r="HI730" s="185"/>
      <c r="HJ730" s="185"/>
      <c r="HK730" s="185"/>
      <c r="HL730" s="185"/>
      <c r="HM730" s="185"/>
      <c r="HN730" s="185"/>
      <c r="HO730" s="185"/>
      <c r="HP730" s="185"/>
      <c r="HQ730" s="185"/>
      <c r="HR730" s="185"/>
      <c r="HS730" s="185"/>
      <c r="HT730" s="185"/>
      <c r="HU730" s="185"/>
      <c r="HV730" s="185"/>
      <c r="HW730" s="185"/>
      <c r="HX730" s="185"/>
      <c r="HY730" s="185"/>
      <c r="HZ730" s="185"/>
      <c r="IA730" s="185"/>
      <c r="IB730" s="185"/>
      <c r="IC730" s="185"/>
      <c r="ID730" s="185"/>
      <c r="IE730" s="185"/>
      <c r="IF730" s="185"/>
      <c r="IG730" s="185"/>
      <c r="IH730" s="185"/>
      <c r="II730" s="185"/>
      <c r="IJ730" s="185"/>
      <c r="IK730" s="185"/>
      <c r="IL730" s="185"/>
      <c r="IM730" s="185"/>
      <c r="IN730" s="185"/>
      <c r="IO730" s="185"/>
      <c r="IP730" s="185"/>
      <c r="IQ730" s="185"/>
      <c r="IR730" s="185"/>
      <c r="IS730" s="185"/>
      <c r="IT730" s="185"/>
      <c r="IU730" s="185"/>
      <c r="IV730" s="185"/>
      <c r="IW730" s="185"/>
      <c r="IX730" s="185"/>
      <c r="IY730" s="185"/>
      <c r="IZ730" s="185"/>
      <c r="JA730" s="185"/>
      <c r="JB730" s="185"/>
      <c r="JC730" s="185"/>
      <c r="JD730" s="185"/>
      <c r="JE730" s="185"/>
      <c r="JF730" s="185"/>
      <c r="JG730" s="185"/>
      <c r="JH730" s="185"/>
      <c r="JI730" s="185"/>
      <c r="JJ730" s="185"/>
      <c r="JK730" s="185"/>
      <c r="JL730" s="185"/>
      <c r="JM730" s="185"/>
      <c r="JN730" s="185"/>
      <c r="JO730" s="185"/>
      <c r="JP730" s="185"/>
      <c r="JQ730" s="185"/>
      <c r="JR730" s="185"/>
      <c r="JS730" s="185"/>
      <c r="JT730" s="185"/>
      <c r="JU730" s="185"/>
      <c r="JV730" s="185"/>
      <c r="JW730" s="185"/>
      <c r="JX730" s="185"/>
      <c r="JY730" s="185"/>
      <c r="JZ730" s="185"/>
      <c r="KA730" s="185"/>
      <c r="KB730" s="185"/>
      <c r="KC730" s="185"/>
      <c r="KD730" s="185"/>
      <c r="KE730" s="185"/>
      <c r="KF730" s="185"/>
      <c r="KG730" s="185"/>
      <c r="KH730" s="185"/>
      <c r="KI730" s="185"/>
      <c r="KJ730" s="185"/>
      <c r="KK730" s="185"/>
      <c r="KL730" s="185"/>
      <c r="KM730" s="185"/>
      <c r="KN730" s="185"/>
      <c r="KO730" s="185"/>
      <c r="KP730" s="185"/>
      <c r="KQ730" s="185"/>
      <c r="KR730" s="185"/>
      <c r="KS730" s="185"/>
      <c r="KT730" s="185"/>
      <c r="KU730" s="185"/>
      <c r="KV730" s="185"/>
      <c r="KW730" s="185"/>
      <c r="KX730" s="185"/>
      <c r="KY730" s="185"/>
      <c r="KZ730" s="185"/>
      <c r="LA730" s="185"/>
      <c r="LB730" s="185"/>
      <c r="LC730" s="185"/>
      <c r="LD730" s="185"/>
      <c r="LE730" s="185"/>
      <c r="LF730" s="185"/>
      <c r="LG730" s="185"/>
      <c r="LH730" s="185"/>
      <c r="LI730" s="185"/>
      <c r="LJ730" s="185"/>
      <c r="LK730" s="185"/>
      <c r="LL730" s="185"/>
      <c r="LM730" s="185"/>
      <c r="LN730" s="185"/>
      <c r="LO730" s="185"/>
      <c r="LP730" s="185"/>
      <c r="LQ730" s="185"/>
      <c r="LR730" s="185"/>
      <c r="LS730" s="185"/>
      <c r="LT730" s="185"/>
      <c r="LU730" s="185"/>
      <c r="LV730" s="185"/>
      <c r="LW730" s="185"/>
      <c r="LX730" s="185"/>
      <c r="LY730" s="185"/>
      <c r="LZ730" s="185"/>
      <c r="MA730" s="185"/>
      <c r="MB730" s="185"/>
      <c r="MC730" s="185"/>
      <c r="MD730" s="185"/>
      <c r="ME730" s="185"/>
      <c r="MF730" s="185"/>
      <c r="MG730" s="185"/>
      <c r="MH730" s="185"/>
      <c r="MI730" s="185"/>
      <c r="MJ730" s="185"/>
      <c r="MK730" s="185"/>
      <c r="ML730" s="185"/>
      <c r="MM730" s="185"/>
      <c r="MN730" s="185"/>
      <c r="MO730" s="185"/>
      <c r="MP730" s="185"/>
      <c r="MQ730" s="185"/>
      <c r="MR730" s="185"/>
      <c r="MS730" s="185"/>
      <c r="MT730" s="185"/>
      <c r="MU730" s="185"/>
      <c r="MV730" s="185"/>
      <c r="MW730" s="185"/>
      <c r="MX730" s="185"/>
      <c r="MY730" s="185"/>
      <c r="MZ730" s="185"/>
      <c r="NA730" s="185"/>
      <c r="NB730" s="185"/>
      <c r="NC730" s="185"/>
      <c r="ND730" s="185"/>
      <c r="NE730" s="185"/>
      <c r="NF730" s="185"/>
      <c r="NG730" s="185"/>
      <c r="NH730" s="185"/>
      <c r="NI730" s="185"/>
      <c r="NJ730" s="185"/>
      <c r="NK730" s="185"/>
      <c r="NL730" s="185"/>
      <c r="NM730" s="185"/>
      <c r="NN730" s="185"/>
      <c r="NO730" s="185"/>
      <c r="NP730" s="185"/>
      <c r="NQ730" s="185"/>
      <c r="NR730" s="185"/>
      <c r="NS730" s="185"/>
      <c r="NT730" s="185"/>
      <c r="NU730" s="185"/>
      <c r="NV730" s="185"/>
      <c r="NW730" s="185"/>
      <c r="NX730" s="185"/>
      <c r="NY730" s="185"/>
      <c r="NZ730" s="185"/>
      <c r="OA730" s="185"/>
      <c r="OB730" s="185"/>
      <c r="OC730" s="185"/>
      <c r="OD730" s="185"/>
      <c r="OE730" s="185"/>
      <c r="OF730" s="185"/>
      <c r="OG730" s="185"/>
      <c r="OH730" s="185"/>
      <c r="OI730" s="185"/>
      <c r="OJ730" s="185"/>
      <c r="OK730" s="185"/>
      <c r="OL730" s="185"/>
      <c r="OM730" s="185"/>
      <c r="ON730" s="185"/>
      <c r="OO730" s="185"/>
      <c r="OP730" s="185"/>
      <c r="OQ730" s="185"/>
      <c r="OR730" s="185"/>
      <c r="OS730" s="185"/>
      <c r="OT730" s="185"/>
      <c r="OU730" s="185"/>
      <c r="OV730" s="185"/>
      <c r="OW730" s="185"/>
      <c r="OX730" s="185"/>
      <c r="OY730" s="185"/>
      <c r="OZ730" s="185"/>
      <c r="PA730" s="185"/>
      <c r="PB730" s="185"/>
      <c r="PC730" s="185"/>
      <c r="PD730" s="185"/>
      <c r="PE730" s="185"/>
      <c r="PF730" s="185"/>
      <c r="PG730" s="185"/>
      <c r="PH730" s="185"/>
      <c r="PI730" s="185"/>
      <c r="PJ730" s="185"/>
      <c r="PK730" s="185"/>
      <c r="PL730" s="185"/>
      <c r="PM730" s="185"/>
      <c r="PN730" s="185"/>
      <c r="PO730" s="185"/>
      <c r="PP730" s="185"/>
      <c r="PQ730" s="185"/>
      <c r="PR730" s="185"/>
      <c r="PS730" s="185"/>
      <c r="PT730" s="185"/>
      <c r="PU730" s="185"/>
      <c r="PV730" s="185"/>
      <c r="PW730" s="185"/>
      <c r="PX730" s="185"/>
      <c r="PY730" s="185"/>
      <c r="PZ730" s="185"/>
      <c r="QA730" s="185"/>
      <c r="QB730" s="185"/>
      <c r="QC730" s="185"/>
      <c r="QD730" s="185"/>
      <c r="QE730" s="185"/>
      <c r="QF730" s="185"/>
      <c r="QG730" s="185"/>
      <c r="QH730" s="185"/>
      <c r="QI730" s="185"/>
      <c r="QJ730" s="185"/>
      <c r="QK730" s="185"/>
      <c r="QL730" s="185"/>
      <c r="QM730" s="185"/>
      <c r="QN730" s="185"/>
      <c r="QO730" s="185"/>
      <c r="QP730" s="185"/>
      <c r="QQ730" s="185"/>
      <c r="QR730" s="185"/>
      <c r="QS730" s="185"/>
      <c r="QT730" s="185"/>
      <c r="QU730" s="185"/>
      <c r="QV730" s="185"/>
      <c r="QW730" s="185"/>
      <c r="QX730" s="185"/>
      <c r="QY730" s="185"/>
      <c r="QZ730" s="185"/>
      <c r="RA730" s="185"/>
      <c r="RB730" s="185"/>
      <c r="RC730" s="185"/>
      <c r="RD730" s="185"/>
      <c r="RE730" s="185"/>
      <c r="RF730" s="185"/>
      <c r="RG730" s="185"/>
      <c r="RH730" s="185"/>
      <c r="RI730" s="185"/>
      <c r="RJ730" s="185"/>
      <c r="RK730" s="185"/>
      <c r="RL730" s="185"/>
      <c r="RM730" s="185"/>
      <c r="RN730" s="185"/>
      <c r="RO730" s="185"/>
      <c r="RP730" s="185"/>
      <c r="RQ730" s="185"/>
      <c r="RR730" s="185"/>
      <c r="RS730" s="185"/>
      <c r="RT730" s="185"/>
      <c r="RU730" s="185"/>
      <c r="RV730" s="185"/>
      <c r="RW730" s="185"/>
      <c r="RX730" s="185"/>
      <c r="RY730" s="185"/>
      <c r="RZ730" s="185"/>
      <c r="SA730" s="185"/>
      <c r="SB730" s="185"/>
      <c r="SC730" s="185"/>
      <c r="SD730" s="185"/>
      <c r="SE730" s="185"/>
      <c r="SF730" s="185"/>
      <c r="SG730" s="185"/>
      <c r="SH730" s="185"/>
      <c r="SI730" s="185"/>
      <c r="SJ730" s="185"/>
      <c r="SK730" s="185"/>
      <c r="SL730" s="185"/>
      <c r="SM730" s="185"/>
      <c r="SN730" s="185"/>
      <c r="SO730" s="185"/>
      <c r="SP730" s="185"/>
      <c r="SQ730" s="185"/>
      <c r="SR730" s="185"/>
      <c r="SS730" s="185"/>
      <c r="ST730" s="185"/>
      <c r="SU730" s="185"/>
      <c r="SV730" s="185"/>
      <c r="SW730" s="185"/>
      <c r="SX730" s="185"/>
      <c r="SY730" s="185"/>
      <c r="SZ730" s="185"/>
      <c r="TA730" s="185"/>
      <c r="TB730" s="185"/>
      <c r="TC730" s="185"/>
      <c r="TD730" s="185"/>
      <c r="TE730" s="185"/>
      <c r="TF730" s="185"/>
      <c r="TG730" s="185"/>
      <c r="TH730" s="185"/>
      <c r="TI730" s="185"/>
    </row>
    <row r="731" spans="1:529" s="79" customFormat="1" ht="27.75" customHeight="1" x14ac:dyDescent="0.25">
      <c r="A731" s="267">
        <v>13140199</v>
      </c>
      <c r="B731" s="268">
        <v>41120</v>
      </c>
      <c r="C731" s="50" t="s">
        <v>1698</v>
      </c>
      <c r="D731" s="50" t="s">
        <v>2591</v>
      </c>
      <c r="E731" s="625"/>
      <c r="F731" s="625"/>
      <c r="G731" s="625"/>
      <c r="H731" s="269" t="s">
        <v>1699</v>
      </c>
      <c r="I731" s="268">
        <v>41141</v>
      </c>
      <c r="J731" s="268">
        <v>42116</v>
      </c>
      <c r="K731" s="50" t="s">
        <v>877</v>
      </c>
      <c r="L731" s="50"/>
      <c r="M731" s="50" t="s">
        <v>4853</v>
      </c>
      <c r="N731" s="50" t="s">
        <v>34</v>
      </c>
      <c r="O731" s="50">
        <v>86870</v>
      </c>
      <c r="P731" s="318"/>
      <c r="Q731" s="318"/>
      <c r="R731" s="318"/>
      <c r="S731" s="318"/>
      <c r="T731" s="756"/>
      <c r="U731" s="50"/>
      <c r="V731" s="50">
        <v>86870</v>
      </c>
      <c r="W731" s="50"/>
      <c r="X731" s="50"/>
      <c r="Y731" s="50"/>
      <c r="Z731" s="50"/>
      <c r="AA731" s="50"/>
      <c r="AB731" s="50"/>
      <c r="AC731" s="50"/>
      <c r="AD731" s="50"/>
      <c r="AE731" s="50"/>
      <c r="AF731" s="50"/>
      <c r="AG731" s="50"/>
      <c r="AH731" s="50"/>
      <c r="AI731" s="50" t="s">
        <v>2592</v>
      </c>
      <c r="AJ731" s="50" t="s">
        <v>2593</v>
      </c>
      <c r="AK731" s="425"/>
      <c r="AL731" s="54"/>
      <c r="AM731" s="13"/>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85"/>
      <c r="CW731" s="185"/>
      <c r="CX731" s="185"/>
      <c r="CY731" s="185"/>
      <c r="CZ731" s="185"/>
      <c r="DA731" s="185"/>
      <c r="DB731" s="185"/>
      <c r="DC731" s="185"/>
      <c r="DD731" s="185"/>
      <c r="DE731" s="185"/>
      <c r="DF731" s="185"/>
      <c r="DG731" s="185"/>
      <c r="DH731" s="185"/>
      <c r="DI731" s="185"/>
      <c r="DJ731" s="185"/>
      <c r="DK731" s="185"/>
      <c r="DL731" s="185"/>
      <c r="DM731" s="185"/>
      <c r="DN731" s="185"/>
      <c r="DO731" s="185"/>
      <c r="DP731" s="185"/>
      <c r="DQ731" s="185"/>
      <c r="DR731" s="185"/>
      <c r="DS731" s="185"/>
      <c r="DT731" s="185"/>
      <c r="DU731" s="185"/>
      <c r="DV731" s="185"/>
      <c r="DW731" s="185"/>
      <c r="DX731" s="185"/>
      <c r="DY731" s="185"/>
      <c r="DZ731" s="185"/>
      <c r="EA731" s="185"/>
      <c r="EB731" s="185"/>
      <c r="EC731" s="185"/>
      <c r="ED731" s="185"/>
      <c r="EE731" s="185"/>
      <c r="EF731" s="185"/>
      <c r="EG731" s="185"/>
      <c r="EH731" s="185"/>
      <c r="EI731" s="185"/>
      <c r="EJ731" s="185"/>
      <c r="EK731" s="185"/>
      <c r="EL731" s="185"/>
      <c r="EM731" s="185"/>
      <c r="EN731" s="185"/>
      <c r="EO731" s="185"/>
      <c r="EP731" s="185"/>
      <c r="EQ731" s="185"/>
      <c r="ER731" s="185"/>
      <c r="ES731" s="185"/>
      <c r="ET731" s="185"/>
      <c r="EU731" s="185"/>
      <c r="EV731" s="185"/>
      <c r="EW731" s="185"/>
      <c r="EX731" s="185"/>
      <c r="EY731" s="185"/>
      <c r="EZ731" s="185"/>
      <c r="FA731" s="185"/>
      <c r="FB731" s="185"/>
      <c r="FC731" s="185"/>
      <c r="FD731" s="185"/>
      <c r="FE731" s="185"/>
      <c r="FF731" s="185"/>
      <c r="FG731" s="185"/>
      <c r="FH731" s="185"/>
      <c r="FI731" s="185"/>
      <c r="FJ731" s="185"/>
      <c r="FK731" s="185"/>
      <c r="FL731" s="185"/>
      <c r="FM731" s="185"/>
      <c r="FN731" s="185"/>
      <c r="FO731" s="185"/>
      <c r="FP731" s="185"/>
      <c r="FQ731" s="185"/>
      <c r="FR731" s="185"/>
      <c r="FS731" s="185"/>
      <c r="FT731" s="185"/>
      <c r="FU731" s="185"/>
      <c r="FV731" s="185"/>
      <c r="FW731" s="185"/>
      <c r="FX731" s="185"/>
      <c r="FY731" s="185"/>
      <c r="FZ731" s="185"/>
      <c r="GA731" s="185"/>
      <c r="GB731" s="185"/>
      <c r="GC731" s="185"/>
      <c r="GD731" s="185"/>
      <c r="GE731" s="185"/>
      <c r="GF731" s="185"/>
      <c r="GG731" s="185"/>
      <c r="GH731" s="185"/>
      <c r="GI731" s="185"/>
      <c r="GJ731" s="185"/>
      <c r="GK731" s="185"/>
      <c r="GL731" s="185"/>
      <c r="GM731" s="185"/>
      <c r="GN731" s="185"/>
      <c r="GO731" s="185"/>
      <c r="GP731" s="185"/>
      <c r="GQ731" s="185"/>
      <c r="GR731" s="185"/>
      <c r="GS731" s="185"/>
      <c r="GT731" s="185"/>
      <c r="GU731" s="185"/>
      <c r="GV731" s="185"/>
      <c r="GW731" s="185"/>
      <c r="GX731" s="185"/>
      <c r="GY731" s="185"/>
      <c r="GZ731" s="185"/>
      <c r="HA731" s="185"/>
      <c r="HB731" s="185"/>
      <c r="HC731" s="185"/>
      <c r="HD731" s="185"/>
      <c r="HE731" s="185"/>
      <c r="HF731" s="185"/>
      <c r="HG731" s="185"/>
      <c r="HH731" s="185"/>
      <c r="HI731" s="185"/>
      <c r="HJ731" s="185"/>
      <c r="HK731" s="185"/>
      <c r="HL731" s="185"/>
      <c r="HM731" s="185"/>
      <c r="HN731" s="185"/>
      <c r="HO731" s="185"/>
      <c r="HP731" s="185"/>
      <c r="HQ731" s="185"/>
      <c r="HR731" s="185"/>
      <c r="HS731" s="185"/>
      <c r="HT731" s="185"/>
      <c r="HU731" s="185"/>
      <c r="HV731" s="185"/>
      <c r="HW731" s="185"/>
      <c r="HX731" s="185"/>
      <c r="HY731" s="185"/>
      <c r="HZ731" s="185"/>
      <c r="IA731" s="185"/>
      <c r="IB731" s="185"/>
      <c r="IC731" s="185"/>
      <c r="ID731" s="185"/>
      <c r="IE731" s="185"/>
      <c r="IF731" s="185"/>
      <c r="IG731" s="185"/>
      <c r="IH731" s="185"/>
      <c r="II731" s="185"/>
      <c r="IJ731" s="185"/>
      <c r="IK731" s="185"/>
      <c r="IL731" s="185"/>
      <c r="IM731" s="185"/>
      <c r="IN731" s="185"/>
      <c r="IO731" s="185"/>
      <c r="IP731" s="185"/>
      <c r="IQ731" s="185"/>
      <c r="IR731" s="185"/>
      <c r="IS731" s="185"/>
      <c r="IT731" s="185"/>
      <c r="IU731" s="185"/>
      <c r="IV731" s="185"/>
      <c r="IW731" s="185"/>
      <c r="IX731" s="185"/>
      <c r="IY731" s="185"/>
      <c r="IZ731" s="185"/>
      <c r="JA731" s="185"/>
      <c r="JB731" s="185"/>
      <c r="JC731" s="185"/>
      <c r="JD731" s="185"/>
      <c r="JE731" s="185"/>
      <c r="JF731" s="185"/>
      <c r="JG731" s="185"/>
      <c r="JH731" s="185"/>
      <c r="JI731" s="185"/>
      <c r="JJ731" s="185"/>
      <c r="JK731" s="185"/>
      <c r="JL731" s="185"/>
      <c r="JM731" s="185"/>
      <c r="JN731" s="185"/>
      <c r="JO731" s="185"/>
      <c r="JP731" s="185"/>
      <c r="JQ731" s="185"/>
      <c r="JR731" s="185"/>
      <c r="JS731" s="185"/>
      <c r="JT731" s="185"/>
      <c r="JU731" s="185"/>
      <c r="JV731" s="185"/>
      <c r="JW731" s="185"/>
      <c r="JX731" s="185"/>
      <c r="JY731" s="185"/>
      <c r="JZ731" s="185"/>
      <c r="KA731" s="185"/>
      <c r="KB731" s="185"/>
      <c r="KC731" s="185"/>
      <c r="KD731" s="185"/>
      <c r="KE731" s="185"/>
      <c r="KF731" s="185"/>
      <c r="KG731" s="185"/>
      <c r="KH731" s="185"/>
      <c r="KI731" s="185"/>
      <c r="KJ731" s="185"/>
      <c r="KK731" s="185"/>
      <c r="KL731" s="185"/>
      <c r="KM731" s="185"/>
      <c r="KN731" s="185"/>
      <c r="KO731" s="185"/>
      <c r="KP731" s="185"/>
      <c r="KQ731" s="185"/>
      <c r="KR731" s="185"/>
      <c r="KS731" s="185"/>
      <c r="KT731" s="185"/>
      <c r="KU731" s="185"/>
      <c r="KV731" s="185"/>
      <c r="KW731" s="185"/>
      <c r="KX731" s="185"/>
      <c r="KY731" s="185"/>
      <c r="KZ731" s="185"/>
      <c r="LA731" s="185"/>
      <c r="LB731" s="185"/>
      <c r="LC731" s="185"/>
      <c r="LD731" s="185"/>
      <c r="LE731" s="185"/>
      <c r="LF731" s="185"/>
      <c r="LG731" s="185"/>
      <c r="LH731" s="185"/>
      <c r="LI731" s="185"/>
      <c r="LJ731" s="185"/>
      <c r="LK731" s="185"/>
      <c r="LL731" s="185"/>
      <c r="LM731" s="185"/>
      <c r="LN731" s="185"/>
      <c r="LO731" s="185"/>
      <c r="LP731" s="185"/>
      <c r="LQ731" s="185"/>
      <c r="LR731" s="185"/>
      <c r="LS731" s="185"/>
      <c r="LT731" s="185"/>
      <c r="LU731" s="185"/>
      <c r="LV731" s="185"/>
      <c r="LW731" s="185"/>
      <c r="LX731" s="185"/>
      <c r="LY731" s="185"/>
      <c r="LZ731" s="185"/>
      <c r="MA731" s="185"/>
      <c r="MB731" s="185"/>
      <c r="MC731" s="185"/>
      <c r="MD731" s="185"/>
      <c r="ME731" s="185"/>
      <c r="MF731" s="185"/>
      <c r="MG731" s="185"/>
      <c r="MH731" s="185"/>
      <c r="MI731" s="185"/>
      <c r="MJ731" s="185"/>
      <c r="MK731" s="185"/>
      <c r="ML731" s="185"/>
      <c r="MM731" s="185"/>
      <c r="MN731" s="185"/>
      <c r="MO731" s="185"/>
      <c r="MP731" s="185"/>
      <c r="MQ731" s="185"/>
      <c r="MR731" s="185"/>
      <c r="MS731" s="185"/>
      <c r="MT731" s="185"/>
      <c r="MU731" s="185"/>
      <c r="MV731" s="185"/>
      <c r="MW731" s="185"/>
      <c r="MX731" s="185"/>
      <c r="MY731" s="185"/>
      <c r="MZ731" s="185"/>
      <c r="NA731" s="185"/>
      <c r="NB731" s="185"/>
      <c r="NC731" s="185"/>
      <c r="ND731" s="185"/>
      <c r="NE731" s="185"/>
      <c r="NF731" s="185"/>
      <c r="NG731" s="185"/>
      <c r="NH731" s="185"/>
      <c r="NI731" s="185"/>
      <c r="NJ731" s="185"/>
      <c r="NK731" s="185"/>
      <c r="NL731" s="185"/>
      <c r="NM731" s="185"/>
      <c r="NN731" s="185"/>
      <c r="NO731" s="185"/>
      <c r="NP731" s="185"/>
      <c r="NQ731" s="185"/>
      <c r="NR731" s="185"/>
      <c r="NS731" s="185"/>
      <c r="NT731" s="185"/>
      <c r="NU731" s="185"/>
      <c r="NV731" s="185"/>
      <c r="NW731" s="185"/>
      <c r="NX731" s="185"/>
      <c r="NY731" s="185"/>
      <c r="NZ731" s="185"/>
      <c r="OA731" s="185"/>
      <c r="OB731" s="185"/>
      <c r="OC731" s="185"/>
      <c r="OD731" s="185"/>
      <c r="OE731" s="185"/>
      <c r="OF731" s="185"/>
      <c r="OG731" s="185"/>
      <c r="OH731" s="185"/>
      <c r="OI731" s="185"/>
      <c r="OJ731" s="185"/>
      <c r="OK731" s="185"/>
      <c r="OL731" s="185"/>
      <c r="OM731" s="185"/>
      <c r="ON731" s="185"/>
      <c r="OO731" s="185"/>
      <c r="OP731" s="185"/>
      <c r="OQ731" s="185"/>
      <c r="OR731" s="185"/>
      <c r="OS731" s="185"/>
      <c r="OT731" s="185"/>
      <c r="OU731" s="185"/>
      <c r="OV731" s="185"/>
      <c r="OW731" s="185"/>
      <c r="OX731" s="185"/>
      <c r="OY731" s="185"/>
      <c r="OZ731" s="185"/>
      <c r="PA731" s="185"/>
      <c r="PB731" s="185"/>
      <c r="PC731" s="185"/>
      <c r="PD731" s="185"/>
      <c r="PE731" s="185"/>
      <c r="PF731" s="185"/>
      <c r="PG731" s="185"/>
      <c r="PH731" s="185"/>
      <c r="PI731" s="185"/>
      <c r="PJ731" s="185"/>
      <c r="PK731" s="185"/>
      <c r="PL731" s="185"/>
      <c r="PM731" s="185"/>
      <c r="PN731" s="185"/>
      <c r="PO731" s="185"/>
      <c r="PP731" s="185"/>
      <c r="PQ731" s="185"/>
      <c r="PR731" s="185"/>
      <c r="PS731" s="185"/>
      <c r="PT731" s="185"/>
      <c r="PU731" s="185"/>
      <c r="PV731" s="185"/>
      <c r="PW731" s="185"/>
      <c r="PX731" s="185"/>
      <c r="PY731" s="185"/>
      <c r="PZ731" s="185"/>
      <c r="QA731" s="185"/>
      <c r="QB731" s="185"/>
      <c r="QC731" s="185"/>
      <c r="QD731" s="185"/>
      <c r="QE731" s="185"/>
      <c r="QF731" s="185"/>
      <c r="QG731" s="185"/>
      <c r="QH731" s="185"/>
      <c r="QI731" s="185"/>
      <c r="QJ731" s="185"/>
      <c r="QK731" s="185"/>
      <c r="QL731" s="185"/>
      <c r="QM731" s="185"/>
      <c r="QN731" s="185"/>
      <c r="QO731" s="185"/>
      <c r="QP731" s="185"/>
      <c r="QQ731" s="185"/>
      <c r="QR731" s="185"/>
      <c r="QS731" s="185"/>
      <c r="QT731" s="185"/>
      <c r="QU731" s="185"/>
      <c r="QV731" s="185"/>
      <c r="QW731" s="185"/>
      <c r="QX731" s="185"/>
      <c r="QY731" s="185"/>
      <c r="QZ731" s="185"/>
      <c r="RA731" s="185"/>
      <c r="RB731" s="185"/>
      <c r="RC731" s="185"/>
      <c r="RD731" s="185"/>
      <c r="RE731" s="185"/>
      <c r="RF731" s="185"/>
      <c r="RG731" s="185"/>
      <c r="RH731" s="185"/>
      <c r="RI731" s="185"/>
      <c r="RJ731" s="185"/>
      <c r="RK731" s="185"/>
      <c r="RL731" s="185"/>
      <c r="RM731" s="185"/>
      <c r="RN731" s="185"/>
      <c r="RO731" s="185"/>
      <c r="RP731" s="185"/>
      <c r="RQ731" s="185"/>
      <c r="RR731" s="185"/>
      <c r="RS731" s="185"/>
      <c r="RT731" s="185"/>
      <c r="RU731" s="185"/>
      <c r="RV731" s="185"/>
      <c r="RW731" s="185"/>
      <c r="RX731" s="185"/>
      <c r="RY731" s="185"/>
      <c r="RZ731" s="185"/>
      <c r="SA731" s="185"/>
      <c r="SB731" s="185"/>
      <c r="SC731" s="185"/>
      <c r="SD731" s="185"/>
      <c r="SE731" s="185"/>
      <c r="SF731" s="185"/>
      <c r="SG731" s="185"/>
      <c r="SH731" s="185"/>
      <c r="SI731" s="185"/>
      <c r="SJ731" s="185"/>
      <c r="SK731" s="185"/>
      <c r="SL731" s="185"/>
      <c r="SM731" s="185"/>
      <c r="SN731" s="185"/>
      <c r="SO731" s="185"/>
      <c r="SP731" s="185"/>
      <c r="SQ731" s="185"/>
      <c r="SR731" s="185"/>
      <c r="SS731" s="185"/>
      <c r="ST731" s="185"/>
      <c r="SU731" s="185"/>
      <c r="SV731" s="185"/>
      <c r="SW731" s="185"/>
      <c r="SX731" s="185"/>
      <c r="SY731" s="185"/>
      <c r="SZ731" s="185"/>
      <c r="TA731" s="185"/>
      <c r="TB731" s="185"/>
      <c r="TC731" s="185"/>
      <c r="TD731" s="185"/>
      <c r="TE731" s="185"/>
      <c r="TF731" s="185"/>
      <c r="TG731" s="185"/>
      <c r="TH731" s="185"/>
      <c r="TI731" s="185"/>
    </row>
    <row r="732" spans="1:529" s="79" customFormat="1" ht="27.75" customHeight="1" x14ac:dyDescent="0.25">
      <c r="A732" s="253">
        <v>13140199</v>
      </c>
      <c r="B732" s="5">
        <v>41120</v>
      </c>
      <c r="C732" s="625" t="s">
        <v>1698</v>
      </c>
      <c r="D732" s="626" t="s">
        <v>2591</v>
      </c>
      <c r="E732" s="625"/>
      <c r="F732" s="625"/>
      <c r="G732" s="625"/>
      <c r="H732" s="39" t="s">
        <v>1699</v>
      </c>
      <c r="I732" s="5">
        <v>41141</v>
      </c>
      <c r="J732" s="5">
        <v>42116</v>
      </c>
      <c r="K732" s="626" t="s">
        <v>877</v>
      </c>
      <c r="L732" s="626"/>
      <c r="M732" s="626" t="s">
        <v>4853</v>
      </c>
      <c r="N732" s="626" t="s">
        <v>34</v>
      </c>
      <c r="O732" s="626">
        <v>131035</v>
      </c>
      <c r="P732" s="66"/>
      <c r="Q732" s="66"/>
      <c r="R732" s="66"/>
      <c r="S732" s="66"/>
      <c r="T732" s="715"/>
      <c r="U732" s="626"/>
      <c r="V732" s="626">
        <v>131035</v>
      </c>
      <c r="W732" s="626"/>
      <c r="X732" s="626"/>
      <c r="Y732" s="626"/>
      <c r="Z732" s="626"/>
      <c r="AA732" s="626"/>
      <c r="AB732" s="626"/>
      <c r="AC732" s="626"/>
      <c r="AD732" s="626"/>
      <c r="AE732" s="626"/>
      <c r="AF732" s="626"/>
      <c r="AG732" s="626"/>
      <c r="AH732" s="626"/>
      <c r="AI732" s="626" t="s">
        <v>2594</v>
      </c>
      <c r="AJ732" s="626" t="s">
        <v>2595</v>
      </c>
      <c r="AK732" s="7"/>
      <c r="AL732" s="20"/>
      <c r="AM732" s="13"/>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85"/>
      <c r="CW732" s="185"/>
      <c r="CX732" s="185"/>
      <c r="CY732" s="185"/>
      <c r="CZ732" s="185"/>
      <c r="DA732" s="185"/>
      <c r="DB732" s="185"/>
      <c r="DC732" s="185"/>
      <c r="DD732" s="185"/>
      <c r="DE732" s="185"/>
      <c r="DF732" s="185"/>
      <c r="DG732" s="185"/>
      <c r="DH732" s="185"/>
      <c r="DI732" s="185"/>
      <c r="DJ732" s="185"/>
      <c r="DK732" s="185"/>
      <c r="DL732" s="185"/>
      <c r="DM732" s="185"/>
      <c r="DN732" s="185"/>
      <c r="DO732" s="185"/>
      <c r="DP732" s="185"/>
      <c r="DQ732" s="185"/>
      <c r="DR732" s="185"/>
      <c r="DS732" s="185"/>
      <c r="DT732" s="185"/>
      <c r="DU732" s="185"/>
      <c r="DV732" s="185"/>
      <c r="DW732" s="185"/>
      <c r="DX732" s="185"/>
      <c r="DY732" s="185"/>
      <c r="DZ732" s="185"/>
      <c r="EA732" s="185"/>
      <c r="EB732" s="185"/>
      <c r="EC732" s="185"/>
      <c r="ED732" s="185"/>
      <c r="EE732" s="185"/>
      <c r="EF732" s="185"/>
      <c r="EG732" s="185"/>
      <c r="EH732" s="185"/>
      <c r="EI732" s="185"/>
      <c r="EJ732" s="185"/>
      <c r="EK732" s="185"/>
      <c r="EL732" s="185"/>
      <c r="EM732" s="185"/>
      <c r="EN732" s="185"/>
      <c r="EO732" s="185"/>
      <c r="EP732" s="185"/>
      <c r="EQ732" s="185"/>
      <c r="ER732" s="185"/>
      <c r="ES732" s="185"/>
      <c r="ET732" s="185"/>
      <c r="EU732" s="185"/>
      <c r="EV732" s="185"/>
      <c r="EW732" s="185"/>
      <c r="EX732" s="185"/>
      <c r="EY732" s="185"/>
      <c r="EZ732" s="185"/>
      <c r="FA732" s="185"/>
      <c r="FB732" s="185"/>
      <c r="FC732" s="185"/>
      <c r="FD732" s="185"/>
      <c r="FE732" s="185"/>
      <c r="FF732" s="185"/>
      <c r="FG732" s="185"/>
      <c r="FH732" s="185"/>
      <c r="FI732" s="185"/>
      <c r="FJ732" s="185"/>
      <c r="FK732" s="185"/>
      <c r="FL732" s="185"/>
      <c r="FM732" s="185"/>
      <c r="FN732" s="185"/>
      <c r="FO732" s="185"/>
      <c r="FP732" s="185"/>
      <c r="FQ732" s="185"/>
      <c r="FR732" s="185"/>
      <c r="FS732" s="185"/>
      <c r="FT732" s="185"/>
      <c r="FU732" s="185"/>
      <c r="FV732" s="185"/>
      <c r="FW732" s="185"/>
      <c r="FX732" s="185"/>
      <c r="FY732" s="185"/>
      <c r="FZ732" s="185"/>
      <c r="GA732" s="185"/>
      <c r="GB732" s="185"/>
      <c r="GC732" s="185"/>
      <c r="GD732" s="185"/>
      <c r="GE732" s="185"/>
      <c r="GF732" s="185"/>
      <c r="GG732" s="185"/>
      <c r="GH732" s="185"/>
      <c r="GI732" s="185"/>
      <c r="GJ732" s="185"/>
      <c r="GK732" s="185"/>
      <c r="GL732" s="185"/>
      <c r="GM732" s="185"/>
      <c r="GN732" s="185"/>
      <c r="GO732" s="185"/>
      <c r="GP732" s="185"/>
      <c r="GQ732" s="185"/>
      <c r="GR732" s="185"/>
      <c r="GS732" s="185"/>
      <c r="GT732" s="185"/>
      <c r="GU732" s="185"/>
      <c r="GV732" s="185"/>
      <c r="GW732" s="185"/>
      <c r="GX732" s="185"/>
      <c r="GY732" s="185"/>
      <c r="GZ732" s="185"/>
      <c r="HA732" s="185"/>
      <c r="HB732" s="185"/>
      <c r="HC732" s="185"/>
      <c r="HD732" s="185"/>
      <c r="HE732" s="185"/>
      <c r="HF732" s="185"/>
      <c r="HG732" s="185"/>
      <c r="HH732" s="185"/>
      <c r="HI732" s="185"/>
      <c r="HJ732" s="185"/>
      <c r="HK732" s="185"/>
      <c r="HL732" s="185"/>
      <c r="HM732" s="185"/>
      <c r="HN732" s="185"/>
      <c r="HO732" s="185"/>
      <c r="HP732" s="185"/>
      <c r="HQ732" s="185"/>
      <c r="HR732" s="185"/>
      <c r="HS732" s="185"/>
      <c r="HT732" s="185"/>
      <c r="HU732" s="185"/>
      <c r="HV732" s="185"/>
      <c r="HW732" s="185"/>
      <c r="HX732" s="185"/>
      <c r="HY732" s="185"/>
      <c r="HZ732" s="185"/>
      <c r="IA732" s="185"/>
      <c r="IB732" s="185"/>
      <c r="IC732" s="185"/>
      <c r="ID732" s="185"/>
      <c r="IE732" s="185"/>
      <c r="IF732" s="185"/>
      <c r="IG732" s="185"/>
      <c r="IH732" s="185"/>
      <c r="II732" s="185"/>
      <c r="IJ732" s="185"/>
      <c r="IK732" s="185"/>
      <c r="IL732" s="185"/>
      <c r="IM732" s="185"/>
      <c r="IN732" s="185"/>
      <c r="IO732" s="185"/>
      <c r="IP732" s="185"/>
      <c r="IQ732" s="185"/>
      <c r="IR732" s="185"/>
      <c r="IS732" s="185"/>
      <c r="IT732" s="185"/>
      <c r="IU732" s="185"/>
      <c r="IV732" s="185"/>
      <c r="IW732" s="185"/>
      <c r="IX732" s="185"/>
      <c r="IY732" s="185"/>
      <c r="IZ732" s="185"/>
      <c r="JA732" s="185"/>
      <c r="JB732" s="185"/>
      <c r="JC732" s="185"/>
      <c r="JD732" s="185"/>
      <c r="JE732" s="185"/>
      <c r="JF732" s="185"/>
      <c r="JG732" s="185"/>
      <c r="JH732" s="185"/>
      <c r="JI732" s="185"/>
      <c r="JJ732" s="185"/>
      <c r="JK732" s="185"/>
      <c r="JL732" s="185"/>
      <c r="JM732" s="185"/>
      <c r="JN732" s="185"/>
      <c r="JO732" s="185"/>
      <c r="JP732" s="185"/>
      <c r="JQ732" s="185"/>
      <c r="JR732" s="185"/>
      <c r="JS732" s="185"/>
      <c r="JT732" s="185"/>
      <c r="JU732" s="185"/>
      <c r="JV732" s="185"/>
      <c r="JW732" s="185"/>
      <c r="JX732" s="185"/>
      <c r="JY732" s="185"/>
      <c r="JZ732" s="185"/>
      <c r="KA732" s="185"/>
      <c r="KB732" s="185"/>
      <c r="KC732" s="185"/>
      <c r="KD732" s="185"/>
      <c r="KE732" s="185"/>
      <c r="KF732" s="185"/>
      <c r="KG732" s="185"/>
      <c r="KH732" s="185"/>
      <c r="KI732" s="185"/>
      <c r="KJ732" s="185"/>
      <c r="KK732" s="185"/>
      <c r="KL732" s="185"/>
      <c r="KM732" s="185"/>
      <c r="KN732" s="185"/>
      <c r="KO732" s="185"/>
      <c r="KP732" s="185"/>
      <c r="KQ732" s="185"/>
      <c r="KR732" s="185"/>
      <c r="KS732" s="185"/>
      <c r="KT732" s="185"/>
      <c r="KU732" s="185"/>
      <c r="KV732" s="185"/>
      <c r="KW732" s="185"/>
      <c r="KX732" s="185"/>
      <c r="KY732" s="185"/>
      <c r="KZ732" s="185"/>
      <c r="LA732" s="185"/>
      <c r="LB732" s="185"/>
      <c r="LC732" s="185"/>
      <c r="LD732" s="185"/>
      <c r="LE732" s="185"/>
      <c r="LF732" s="185"/>
      <c r="LG732" s="185"/>
      <c r="LH732" s="185"/>
      <c r="LI732" s="185"/>
      <c r="LJ732" s="185"/>
      <c r="LK732" s="185"/>
      <c r="LL732" s="185"/>
      <c r="LM732" s="185"/>
      <c r="LN732" s="185"/>
      <c r="LO732" s="185"/>
      <c r="LP732" s="185"/>
      <c r="LQ732" s="185"/>
      <c r="LR732" s="185"/>
      <c r="LS732" s="185"/>
      <c r="LT732" s="185"/>
      <c r="LU732" s="185"/>
      <c r="LV732" s="185"/>
      <c r="LW732" s="185"/>
      <c r="LX732" s="185"/>
      <c r="LY732" s="185"/>
      <c r="LZ732" s="185"/>
      <c r="MA732" s="185"/>
      <c r="MB732" s="185"/>
      <c r="MC732" s="185"/>
      <c r="MD732" s="185"/>
      <c r="ME732" s="185"/>
      <c r="MF732" s="185"/>
      <c r="MG732" s="185"/>
      <c r="MH732" s="185"/>
      <c r="MI732" s="185"/>
      <c r="MJ732" s="185"/>
      <c r="MK732" s="185"/>
      <c r="ML732" s="185"/>
      <c r="MM732" s="185"/>
      <c r="MN732" s="185"/>
      <c r="MO732" s="185"/>
      <c r="MP732" s="185"/>
      <c r="MQ732" s="185"/>
      <c r="MR732" s="185"/>
      <c r="MS732" s="185"/>
      <c r="MT732" s="185"/>
      <c r="MU732" s="185"/>
      <c r="MV732" s="185"/>
      <c r="MW732" s="185"/>
      <c r="MX732" s="185"/>
      <c r="MY732" s="185"/>
      <c r="MZ732" s="185"/>
      <c r="NA732" s="185"/>
      <c r="NB732" s="185"/>
      <c r="NC732" s="185"/>
      <c r="ND732" s="185"/>
      <c r="NE732" s="185"/>
      <c r="NF732" s="185"/>
      <c r="NG732" s="185"/>
      <c r="NH732" s="185"/>
      <c r="NI732" s="185"/>
      <c r="NJ732" s="185"/>
      <c r="NK732" s="185"/>
      <c r="NL732" s="185"/>
      <c r="NM732" s="185"/>
      <c r="NN732" s="185"/>
      <c r="NO732" s="185"/>
      <c r="NP732" s="185"/>
      <c r="NQ732" s="185"/>
      <c r="NR732" s="185"/>
      <c r="NS732" s="185"/>
      <c r="NT732" s="185"/>
      <c r="NU732" s="185"/>
      <c r="NV732" s="185"/>
      <c r="NW732" s="185"/>
      <c r="NX732" s="185"/>
      <c r="NY732" s="185"/>
      <c r="NZ732" s="185"/>
      <c r="OA732" s="185"/>
      <c r="OB732" s="185"/>
      <c r="OC732" s="185"/>
      <c r="OD732" s="185"/>
      <c r="OE732" s="185"/>
      <c r="OF732" s="185"/>
      <c r="OG732" s="185"/>
      <c r="OH732" s="185"/>
      <c r="OI732" s="185"/>
      <c r="OJ732" s="185"/>
      <c r="OK732" s="185"/>
      <c r="OL732" s="185"/>
      <c r="OM732" s="185"/>
      <c r="ON732" s="185"/>
      <c r="OO732" s="185"/>
      <c r="OP732" s="185"/>
      <c r="OQ732" s="185"/>
      <c r="OR732" s="185"/>
      <c r="OS732" s="185"/>
      <c r="OT732" s="185"/>
      <c r="OU732" s="185"/>
      <c r="OV732" s="185"/>
      <c r="OW732" s="185"/>
      <c r="OX732" s="185"/>
      <c r="OY732" s="185"/>
      <c r="OZ732" s="185"/>
      <c r="PA732" s="185"/>
      <c r="PB732" s="185"/>
      <c r="PC732" s="185"/>
      <c r="PD732" s="185"/>
      <c r="PE732" s="185"/>
      <c r="PF732" s="185"/>
      <c r="PG732" s="185"/>
      <c r="PH732" s="185"/>
      <c r="PI732" s="185"/>
      <c r="PJ732" s="185"/>
      <c r="PK732" s="185"/>
      <c r="PL732" s="185"/>
      <c r="PM732" s="185"/>
      <c r="PN732" s="185"/>
      <c r="PO732" s="185"/>
      <c r="PP732" s="185"/>
      <c r="PQ732" s="185"/>
      <c r="PR732" s="185"/>
      <c r="PS732" s="185"/>
      <c r="PT732" s="185"/>
      <c r="PU732" s="185"/>
      <c r="PV732" s="185"/>
      <c r="PW732" s="185"/>
      <c r="PX732" s="185"/>
      <c r="PY732" s="185"/>
      <c r="PZ732" s="185"/>
      <c r="QA732" s="185"/>
      <c r="QB732" s="185"/>
      <c r="QC732" s="185"/>
      <c r="QD732" s="185"/>
      <c r="QE732" s="185"/>
      <c r="QF732" s="185"/>
      <c r="QG732" s="185"/>
      <c r="QH732" s="185"/>
      <c r="QI732" s="185"/>
      <c r="QJ732" s="185"/>
      <c r="QK732" s="185"/>
      <c r="QL732" s="185"/>
      <c r="QM732" s="185"/>
      <c r="QN732" s="185"/>
      <c r="QO732" s="185"/>
      <c r="QP732" s="185"/>
      <c r="QQ732" s="185"/>
      <c r="QR732" s="185"/>
      <c r="QS732" s="185"/>
      <c r="QT732" s="185"/>
      <c r="QU732" s="185"/>
      <c r="QV732" s="185"/>
      <c r="QW732" s="185"/>
      <c r="QX732" s="185"/>
      <c r="QY732" s="185"/>
      <c r="QZ732" s="185"/>
      <c r="RA732" s="185"/>
      <c r="RB732" s="185"/>
      <c r="RC732" s="185"/>
      <c r="RD732" s="185"/>
      <c r="RE732" s="185"/>
      <c r="RF732" s="185"/>
      <c r="RG732" s="185"/>
      <c r="RH732" s="185"/>
      <c r="RI732" s="185"/>
      <c r="RJ732" s="185"/>
      <c r="RK732" s="185"/>
      <c r="RL732" s="185"/>
      <c r="RM732" s="185"/>
      <c r="RN732" s="185"/>
      <c r="RO732" s="185"/>
      <c r="RP732" s="185"/>
      <c r="RQ732" s="185"/>
      <c r="RR732" s="185"/>
      <c r="RS732" s="185"/>
      <c r="RT732" s="185"/>
      <c r="RU732" s="185"/>
      <c r="RV732" s="185"/>
      <c r="RW732" s="185"/>
      <c r="RX732" s="185"/>
      <c r="RY732" s="185"/>
      <c r="RZ732" s="185"/>
      <c r="SA732" s="185"/>
      <c r="SB732" s="185"/>
      <c r="SC732" s="185"/>
      <c r="SD732" s="185"/>
      <c r="SE732" s="185"/>
      <c r="SF732" s="185"/>
      <c r="SG732" s="185"/>
      <c r="SH732" s="185"/>
      <c r="SI732" s="185"/>
      <c r="SJ732" s="185"/>
      <c r="SK732" s="185"/>
      <c r="SL732" s="185"/>
      <c r="SM732" s="185"/>
      <c r="SN732" s="185"/>
      <c r="SO732" s="185"/>
      <c r="SP732" s="185"/>
      <c r="SQ732" s="185"/>
      <c r="SR732" s="185"/>
      <c r="SS732" s="185"/>
      <c r="ST732" s="185"/>
      <c r="SU732" s="185"/>
      <c r="SV732" s="185"/>
      <c r="SW732" s="185"/>
      <c r="SX732" s="185"/>
      <c r="SY732" s="185"/>
      <c r="SZ732" s="185"/>
      <c r="TA732" s="185"/>
      <c r="TB732" s="185"/>
      <c r="TC732" s="185"/>
      <c r="TD732" s="185"/>
      <c r="TE732" s="185"/>
      <c r="TF732" s="185"/>
      <c r="TG732" s="185"/>
      <c r="TH732" s="185"/>
      <c r="TI732" s="185"/>
    </row>
    <row r="733" spans="1:529" s="79" customFormat="1" ht="27.75" customHeight="1" thickBot="1" x14ac:dyDescent="0.3">
      <c r="A733" s="253">
        <v>13140199</v>
      </c>
      <c r="B733" s="5">
        <v>41120</v>
      </c>
      <c r="C733" s="625" t="s">
        <v>1698</v>
      </c>
      <c r="D733" s="626" t="s">
        <v>2591</v>
      </c>
      <c r="E733" s="105"/>
      <c r="F733" s="105"/>
      <c r="G733" s="105"/>
      <c r="H733" s="39" t="s">
        <v>1699</v>
      </c>
      <c r="I733" s="5">
        <v>41141</v>
      </c>
      <c r="J733" s="5">
        <v>42116</v>
      </c>
      <c r="K733" s="626" t="s">
        <v>877</v>
      </c>
      <c r="L733" s="626"/>
      <c r="M733" s="626" t="s">
        <v>4853</v>
      </c>
      <c r="N733" s="626" t="s">
        <v>34</v>
      </c>
      <c r="O733" s="626">
        <v>219000</v>
      </c>
      <c r="P733" s="66"/>
      <c r="Q733" s="66"/>
      <c r="R733" s="66"/>
      <c r="S733" s="66"/>
      <c r="T733" s="715"/>
      <c r="U733" s="626"/>
      <c r="V733" s="626">
        <v>219000</v>
      </c>
      <c r="W733" s="626"/>
      <c r="X733" s="626"/>
      <c r="Y733" s="626"/>
      <c r="Z733" s="626"/>
      <c r="AA733" s="626"/>
      <c r="AB733" s="626"/>
      <c r="AC733" s="626"/>
      <c r="AD733" s="626"/>
      <c r="AE733" s="626"/>
      <c r="AF733" s="626"/>
      <c r="AG733" s="626"/>
      <c r="AH733" s="626"/>
      <c r="AI733" s="626" t="s">
        <v>2596</v>
      </c>
      <c r="AJ733" s="626" t="s">
        <v>2597</v>
      </c>
      <c r="AK733" s="7"/>
      <c r="AL733" s="20"/>
      <c r="AM733" s="13"/>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85"/>
      <c r="CW733" s="185"/>
      <c r="CX733" s="185"/>
      <c r="CY733" s="185"/>
      <c r="CZ733" s="185"/>
      <c r="DA733" s="185"/>
      <c r="DB733" s="185"/>
      <c r="DC733" s="185"/>
      <c r="DD733" s="185"/>
      <c r="DE733" s="185"/>
      <c r="DF733" s="185"/>
      <c r="DG733" s="185"/>
      <c r="DH733" s="185"/>
      <c r="DI733" s="185"/>
      <c r="DJ733" s="185"/>
      <c r="DK733" s="185"/>
      <c r="DL733" s="185"/>
      <c r="DM733" s="185"/>
      <c r="DN733" s="185"/>
      <c r="DO733" s="185"/>
      <c r="DP733" s="185"/>
      <c r="DQ733" s="185"/>
      <c r="DR733" s="185"/>
      <c r="DS733" s="185"/>
      <c r="DT733" s="185"/>
      <c r="DU733" s="185"/>
      <c r="DV733" s="185"/>
      <c r="DW733" s="185"/>
      <c r="DX733" s="185"/>
      <c r="DY733" s="185"/>
      <c r="DZ733" s="185"/>
      <c r="EA733" s="185"/>
      <c r="EB733" s="185"/>
      <c r="EC733" s="185"/>
      <c r="ED733" s="185"/>
      <c r="EE733" s="185"/>
      <c r="EF733" s="185"/>
      <c r="EG733" s="185"/>
      <c r="EH733" s="185"/>
      <c r="EI733" s="185"/>
      <c r="EJ733" s="185"/>
      <c r="EK733" s="185"/>
      <c r="EL733" s="185"/>
      <c r="EM733" s="185"/>
      <c r="EN733" s="185"/>
      <c r="EO733" s="185"/>
      <c r="EP733" s="185"/>
      <c r="EQ733" s="185"/>
      <c r="ER733" s="185"/>
      <c r="ES733" s="185"/>
      <c r="ET733" s="185"/>
      <c r="EU733" s="185"/>
      <c r="EV733" s="185"/>
      <c r="EW733" s="185"/>
      <c r="EX733" s="185"/>
      <c r="EY733" s="185"/>
      <c r="EZ733" s="185"/>
      <c r="FA733" s="185"/>
      <c r="FB733" s="185"/>
      <c r="FC733" s="185"/>
      <c r="FD733" s="185"/>
      <c r="FE733" s="185"/>
      <c r="FF733" s="185"/>
      <c r="FG733" s="185"/>
      <c r="FH733" s="185"/>
      <c r="FI733" s="185"/>
      <c r="FJ733" s="185"/>
      <c r="FK733" s="185"/>
      <c r="FL733" s="185"/>
      <c r="FM733" s="185"/>
      <c r="FN733" s="185"/>
      <c r="FO733" s="185"/>
      <c r="FP733" s="185"/>
      <c r="FQ733" s="185"/>
      <c r="FR733" s="185"/>
      <c r="FS733" s="185"/>
      <c r="FT733" s="185"/>
      <c r="FU733" s="185"/>
      <c r="FV733" s="185"/>
      <c r="FW733" s="185"/>
      <c r="FX733" s="185"/>
      <c r="FY733" s="185"/>
      <c r="FZ733" s="185"/>
      <c r="GA733" s="185"/>
      <c r="GB733" s="185"/>
      <c r="GC733" s="185"/>
      <c r="GD733" s="185"/>
      <c r="GE733" s="185"/>
      <c r="GF733" s="185"/>
      <c r="GG733" s="185"/>
      <c r="GH733" s="185"/>
      <c r="GI733" s="185"/>
      <c r="GJ733" s="185"/>
      <c r="GK733" s="185"/>
      <c r="GL733" s="185"/>
      <c r="GM733" s="185"/>
      <c r="GN733" s="185"/>
      <c r="GO733" s="185"/>
      <c r="GP733" s="185"/>
      <c r="GQ733" s="185"/>
      <c r="GR733" s="185"/>
      <c r="GS733" s="185"/>
      <c r="GT733" s="185"/>
      <c r="GU733" s="185"/>
      <c r="GV733" s="185"/>
      <c r="GW733" s="185"/>
      <c r="GX733" s="185"/>
      <c r="GY733" s="185"/>
      <c r="GZ733" s="185"/>
      <c r="HA733" s="185"/>
      <c r="HB733" s="185"/>
      <c r="HC733" s="185"/>
      <c r="HD733" s="185"/>
      <c r="HE733" s="185"/>
      <c r="HF733" s="185"/>
      <c r="HG733" s="185"/>
      <c r="HH733" s="185"/>
      <c r="HI733" s="185"/>
      <c r="HJ733" s="185"/>
      <c r="HK733" s="185"/>
      <c r="HL733" s="185"/>
      <c r="HM733" s="185"/>
      <c r="HN733" s="185"/>
      <c r="HO733" s="185"/>
      <c r="HP733" s="185"/>
      <c r="HQ733" s="185"/>
      <c r="HR733" s="185"/>
      <c r="HS733" s="185"/>
      <c r="HT733" s="185"/>
      <c r="HU733" s="185"/>
      <c r="HV733" s="185"/>
      <c r="HW733" s="185"/>
      <c r="HX733" s="185"/>
      <c r="HY733" s="185"/>
      <c r="HZ733" s="185"/>
      <c r="IA733" s="185"/>
      <c r="IB733" s="185"/>
      <c r="IC733" s="185"/>
      <c r="ID733" s="185"/>
      <c r="IE733" s="185"/>
      <c r="IF733" s="185"/>
      <c r="IG733" s="185"/>
      <c r="IH733" s="185"/>
      <c r="II733" s="185"/>
      <c r="IJ733" s="185"/>
      <c r="IK733" s="185"/>
      <c r="IL733" s="185"/>
      <c r="IM733" s="185"/>
      <c r="IN733" s="185"/>
      <c r="IO733" s="185"/>
      <c r="IP733" s="185"/>
      <c r="IQ733" s="185"/>
      <c r="IR733" s="185"/>
      <c r="IS733" s="185"/>
      <c r="IT733" s="185"/>
      <c r="IU733" s="185"/>
      <c r="IV733" s="185"/>
      <c r="IW733" s="185"/>
      <c r="IX733" s="185"/>
      <c r="IY733" s="185"/>
      <c r="IZ733" s="185"/>
      <c r="JA733" s="185"/>
      <c r="JB733" s="185"/>
      <c r="JC733" s="185"/>
      <c r="JD733" s="185"/>
      <c r="JE733" s="185"/>
      <c r="JF733" s="185"/>
      <c r="JG733" s="185"/>
      <c r="JH733" s="185"/>
      <c r="JI733" s="185"/>
      <c r="JJ733" s="185"/>
      <c r="JK733" s="185"/>
      <c r="JL733" s="185"/>
      <c r="JM733" s="185"/>
      <c r="JN733" s="185"/>
      <c r="JO733" s="185"/>
      <c r="JP733" s="185"/>
      <c r="JQ733" s="185"/>
      <c r="JR733" s="185"/>
      <c r="JS733" s="185"/>
      <c r="JT733" s="185"/>
      <c r="JU733" s="185"/>
      <c r="JV733" s="185"/>
      <c r="JW733" s="185"/>
      <c r="JX733" s="185"/>
      <c r="JY733" s="185"/>
      <c r="JZ733" s="185"/>
      <c r="KA733" s="185"/>
      <c r="KB733" s="185"/>
      <c r="KC733" s="185"/>
      <c r="KD733" s="185"/>
      <c r="KE733" s="185"/>
      <c r="KF733" s="185"/>
      <c r="KG733" s="185"/>
      <c r="KH733" s="185"/>
      <c r="KI733" s="185"/>
      <c r="KJ733" s="185"/>
      <c r="KK733" s="185"/>
      <c r="KL733" s="185"/>
      <c r="KM733" s="185"/>
      <c r="KN733" s="185"/>
      <c r="KO733" s="185"/>
      <c r="KP733" s="185"/>
      <c r="KQ733" s="185"/>
      <c r="KR733" s="185"/>
      <c r="KS733" s="185"/>
      <c r="KT733" s="185"/>
      <c r="KU733" s="185"/>
      <c r="KV733" s="185"/>
      <c r="KW733" s="185"/>
      <c r="KX733" s="185"/>
      <c r="KY733" s="185"/>
      <c r="KZ733" s="185"/>
      <c r="LA733" s="185"/>
      <c r="LB733" s="185"/>
      <c r="LC733" s="185"/>
      <c r="LD733" s="185"/>
      <c r="LE733" s="185"/>
      <c r="LF733" s="185"/>
      <c r="LG733" s="185"/>
      <c r="LH733" s="185"/>
      <c r="LI733" s="185"/>
      <c r="LJ733" s="185"/>
      <c r="LK733" s="185"/>
      <c r="LL733" s="185"/>
      <c r="LM733" s="185"/>
      <c r="LN733" s="185"/>
      <c r="LO733" s="185"/>
      <c r="LP733" s="185"/>
      <c r="LQ733" s="185"/>
      <c r="LR733" s="185"/>
      <c r="LS733" s="185"/>
      <c r="LT733" s="185"/>
      <c r="LU733" s="185"/>
      <c r="LV733" s="185"/>
      <c r="LW733" s="185"/>
      <c r="LX733" s="185"/>
      <c r="LY733" s="185"/>
      <c r="LZ733" s="185"/>
      <c r="MA733" s="185"/>
      <c r="MB733" s="185"/>
      <c r="MC733" s="185"/>
      <c r="MD733" s="185"/>
      <c r="ME733" s="185"/>
      <c r="MF733" s="185"/>
      <c r="MG733" s="185"/>
      <c r="MH733" s="185"/>
      <c r="MI733" s="185"/>
      <c r="MJ733" s="185"/>
      <c r="MK733" s="185"/>
      <c r="ML733" s="185"/>
      <c r="MM733" s="185"/>
      <c r="MN733" s="185"/>
      <c r="MO733" s="185"/>
      <c r="MP733" s="185"/>
      <c r="MQ733" s="185"/>
      <c r="MR733" s="185"/>
      <c r="MS733" s="185"/>
      <c r="MT733" s="185"/>
      <c r="MU733" s="185"/>
      <c r="MV733" s="185"/>
      <c r="MW733" s="185"/>
      <c r="MX733" s="185"/>
      <c r="MY733" s="185"/>
      <c r="MZ733" s="185"/>
      <c r="NA733" s="185"/>
      <c r="NB733" s="185"/>
      <c r="NC733" s="185"/>
      <c r="ND733" s="185"/>
      <c r="NE733" s="185"/>
      <c r="NF733" s="185"/>
      <c r="NG733" s="185"/>
      <c r="NH733" s="185"/>
      <c r="NI733" s="185"/>
      <c r="NJ733" s="185"/>
      <c r="NK733" s="185"/>
      <c r="NL733" s="185"/>
      <c r="NM733" s="185"/>
      <c r="NN733" s="185"/>
      <c r="NO733" s="185"/>
      <c r="NP733" s="185"/>
      <c r="NQ733" s="185"/>
      <c r="NR733" s="185"/>
      <c r="NS733" s="185"/>
      <c r="NT733" s="185"/>
      <c r="NU733" s="185"/>
      <c r="NV733" s="185"/>
      <c r="NW733" s="185"/>
      <c r="NX733" s="185"/>
      <c r="NY733" s="185"/>
      <c r="NZ733" s="185"/>
      <c r="OA733" s="185"/>
      <c r="OB733" s="185"/>
      <c r="OC733" s="185"/>
      <c r="OD733" s="185"/>
      <c r="OE733" s="185"/>
      <c r="OF733" s="185"/>
      <c r="OG733" s="185"/>
      <c r="OH733" s="185"/>
      <c r="OI733" s="185"/>
      <c r="OJ733" s="185"/>
      <c r="OK733" s="185"/>
      <c r="OL733" s="185"/>
      <c r="OM733" s="185"/>
      <c r="ON733" s="185"/>
      <c r="OO733" s="185"/>
      <c r="OP733" s="185"/>
      <c r="OQ733" s="185"/>
      <c r="OR733" s="185"/>
      <c r="OS733" s="185"/>
      <c r="OT733" s="185"/>
      <c r="OU733" s="185"/>
      <c r="OV733" s="185"/>
      <c r="OW733" s="185"/>
      <c r="OX733" s="185"/>
      <c r="OY733" s="185"/>
      <c r="OZ733" s="185"/>
      <c r="PA733" s="185"/>
      <c r="PB733" s="185"/>
      <c r="PC733" s="185"/>
      <c r="PD733" s="185"/>
      <c r="PE733" s="185"/>
      <c r="PF733" s="185"/>
      <c r="PG733" s="185"/>
      <c r="PH733" s="185"/>
      <c r="PI733" s="185"/>
      <c r="PJ733" s="185"/>
      <c r="PK733" s="185"/>
      <c r="PL733" s="185"/>
      <c r="PM733" s="185"/>
      <c r="PN733" s="185"/>
      <c r="PO733" s="185"/>
      <c r="PP733" s="185"/>
      <c r="PQ733" s="185"/>
      <c r="PR733" s="185"/>
      <c r="PS733" s="185"/>
      <c r="PT733" s="185"/>
      <c r="PU733" s="185"/>
      <c r="PV733" s="185"/>
      <c r="PW733" s="185"/>
      <c r="PX733" s="185"/>
      <c r="PY733" s="185"/>
      <c r="PZ733" s="185"/>
      <c r="QA733" s="185"/>
      <c r="QB733" s="185"/>
      <c r="QC733" s="185"/>
      <c r="QD733" s="185"/>
      <c r="QE733" s="185"/>
      <c r="QF733" s="185"/>
      <c r="QG733" s="185"/>
      <c r="QH733" s="185"/>
      <c r="QI733" s="185"/>
      <c r="QJ733" s="185"/>
      <c r="QK733" s="185"/>
      <c r="QL733" s="185"/>
      <c r="QM733" s="185"/>
      <c r="QN733" s="185"/>
      <c r="QO733" s="185"/>
      <c r="QP733" s="185"/>
      <c r="QQ733" s="185"/>
      <c r="QR733" s="185"/>
      <c r="QS733" s="185"/>
      <c r="QT733" s="185"/>
      <c r="QU733" s="185"/>
      <c r="QV733" s="185"/>
      <c r="QW733" s="185"/>
      <c r="QX733" s="185"/>
      <c r="QY733" s="185"/>
      <c r="QZ733" s="185"/>
      <c r="RA733" s="185"/>
      <c r="RB733" s="185"/>
      <c r="RC733" s="185"/>
      <c r="RD733" s="185"/>
      <c r="RE733" s="185"/>
      <c r="RF733" s="185"/>
      <c r="RG733" s="185"/>
      <c r="RH733" s="185"/>
      <c r="RI733" s="185"/>
      <c r="RJ733" s="185"/>
      <c r="RK733" s="185"/>
      <c r="RL733" s="185"/>
      <c r="RM733" s="185"/>
      <c r="RN733" s="185"/>
      <c r="RO733" s="185"/>
      <c r="RP733" s="185"/>
      <c r="RQ733" s="185"/>
      <c r="RR733" s="185"/>
      <c r="RS733" s="185"/>
      <c r="RT733" s="185"/>
      <c r="RU733" s="185"/>
      <c r="RV733" s="185"/>
      <c r="RW733" s="185"/>
      <c r="RX733" s="185"/>
      <c r="RY733" s="185"/>
      <c r="RZ733" s="185"/>
      <c r="SA733" s="185"/>
      <c r="SB733" s="185"/>
      <c r="SC733" s="185"/>
      <c r="SD733" s="185"/>
      <c r="SE733" s="185"/>
      <c r="SF733" s="185"/>
      <c r="SG733" s="185"/>
      <c r="SH733" s="185"/>
      <c r="SI733" s="185"/>
      <c r="SJ733" s="185"/>
      <c r="SK733" s="185"/>
      <c r="SL733" s="185"/>
      <c r="SM733" s="185"/>
      <c r="SN733" s="185"/>
      <c r="SO733" s="185"/>
      <c r="SP733" s="185"/>
      <c r="SQ733" s="185"/>
      <c r="SR733" s="185"/>
      <c r="SS733" s="185"/>
      <c r="ST733" s="185"/>
      <c r="SU733" s="185"/>
      <c r="SV733" s="185"/>
      <c r="SW733" s="185"/>
      <c r="SX733" s="185"/>
      <c r="SY733" s="185"/>
      <c r="SZ733" s="185"/>
      <c r="TA733" s="185"/>
      <c r="TB733" s="185"/>
      <c r="TC733" s="185"/>
      <c r="TD733" s="185"/>
      <c r="TE733" s="185"/>
      <c r="TF733" s="185"/>
      <c r="TG733" s="185"/>
      <c r="TH733" s="185"/>
      <c r="TI733" s="185"/>
    </row>
    <row r="734" spans="1:529" s="79" customFormat="1" ht="27.75" customHeight="1" thickBot="1" x14ac:dyDescent="0.3">
      <c r="A734" s="234">
        <v>13140199</v>
      </c>
      <c r="B734" s="21">
        <v>41120</v>
      </c>
      <c r="C734" s="105" t="s">
        <v>1698</v>
      </c>
      <c r="D734" s="627" t="s">
        <v>2591</v>
      </c>
      <c r="E734" s="52"/>
      <c r="F734" s="52"/>
      <c r="G734" s="52"/>
      <c r="H734" s="80" t="s">
        <v>1699</v>
      </c>
      <c r="I734" s="21">
        <v>41141</v>
      </c>
      <c r="J734" s="21">
        <v>42116</v>
      </c>
      <c r="K734" s="627" t="s">
        <v>877</v>
      </c>
      <c r="L734" s="627"/>
      <c r="M734" s="627" t="s">
        <v>4853</v>
      </c>
      <c r="N734" s="627" t="s">
        <v>34</v>
      </c>
      <c r="O734" s="627">
        <v>404730.3</v>
      </c>
      <c r="P734" s="68"/>
      <c r="Q734" s="68"/>
      <c r="R734" s="68"/>
      <c r="S734" s="68"/>
      <c r="T734" s="714"/>
      <c r="U734" s="627"/>
      <c r="V734" s="627">
        <v>404730.3</v>
      </c>
      <c r="W734" s="627"/>
      <c r="X734" s="627"/>
      <c r="Y734" s="627"/>
      <c r="Z734" s="627"/>
      <c r="AA734" s="627"/>
      <c r="AB734" s="627"/>
      <c r="AC734" s="627"/>
      <c r="AD734" s="627"/>
      <c r="AE734" s="627"/>
      <c r="AF734" s="627"/>
      <c r="AG734" s="627"/>
      <c r="AH734" s="627"/>
      <c r="AI734" s="627" t="s">
        <v>2598</v>
      </c>
      <c r="AJ734" s="627" t="s">
        <v>2599</v>
      </c>
      <c r="AK734" s="22"/>
      <c r="AL734" s="25"/>
      <c r="AM734" s="13"/>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c r="CM734" s="185"/>
      <c r="CN734" s="185"/>
      <c r="CO734" s="185"/>
      <c r="CP734" s="185"/>
      <c r="CQ734" s="185"/>
      <c r="CR734" s="185"/>
      <c r="CS734" s="185"/>
      <c r="CT734" s="185"/>
      <c r="CU734" s="185"/>
      <c r="CV734" s="185"/>
      <c r="CW734" s="185"/>
      <c r="CX734" s="185"/>
      <c r="CY734" s="185"/>
      <c r="CZ734" s="185"/>
      <c r="DA734" s="185"/>
      <c r="DB734" s="185"/>
      <c r="DC734" s="185"/>
      <c r="DD734" s="185"/>
      <c r="DE734" s="185"/>
      <c r="DF734" s="185"/>
      <c r="DG734" s="185"/>
      <c r="DH734" s="185"/>
      <c r="DI734" s="185"/>
      <c r="DJ734" s="185"/>
      <c r="DK734" s="185"/>
      <c r="DL734" s="185"/>
      <c r="DM734" s="185"/>
      <c r="DN734" s="185"/>
      <c r="DO734" s="185"/>
      <c r="DP734" s="185"/>
      <c r="DQ734" s="185"/>
      <c r="DR734" s="185"/>
      <c r="DS734" s="185"/>
      <c r="DT734" s="185"/>
      <c r="DU734" s="185"/>
      <c r="DV734" s="185"/>
      <c r="DW734" s="185"/>
      <c r="DX734" s="185"/>
      <c r="DY734" s="185"/>
      <c r="DZ734" s="185"/>
      <c r="EA734" s="185"/>
      <c r="EB734" s="185"/>
      <c r="EC734" s="185"/>
      <c r="ED734" s="185"/>
      <c r="EE734" s="185"/>
      <c r="EF734" s="185"/>
      <c r="EG734" s="185"/>
      <c r="EH734" s="185"/>
      <c r="EI734" s="185"/>
      <c r="EJ734" s="185"/>
      <c r="EK734" s="185"/>
      <c r="EL734" s="185"/>
      <c r="EM734" s="185"/>
      <c r="EN734" s="185"/>
      <c r="EO734" s="185"/>
      <c r="EP734" s="185"/>
      <c r="EQ734" s="185"/>
      <c r="ER734" s="185"/>
      <c r="ES734" s="185"/>
      <c r="ET734" s="185"/>
      <c r="EU734" s="185"/>
      <c r="EV734" s="185"/>
      <c r="EW734" s="185"/>
      <c r="EX734" s="185"/>
      <c r="EY734" s="185"/>
      <c r="EZ734" s="185"/>
      <c r="FA734" s="185"/>
      <c r="FB734" s="185"/>
      <c r="FC734" s="185"/>
      <c r="FD734" s="185"/>
      <c r="FE734" s="185"/>
      <c r="FF734" s="185"/>
      <c r="FG734" s="185"/>
      <c r="FH734" s="185"/>
      <c r="FI734" s="185"/>
      <c r="FJ734" s="185"/>
      <c r="FK734" s="185"/>
      <c r="FL734" s="185"/>
      <c r="FM734" s="185"/>
      <c r="FN734" s="185"/>
      <c r="FO734" s="185"/>
      <c r="FP734" s="185"/>
      <c r="FQ734" s="185"/>
      <c r="FR734" s="185"/>
      <c r="FS734" s="185"/>
      <c r="FT734" s="185"/>
      <c r="FU734" s="185"/>
      <c r="FV734" s="185"/>
      <c r="FW734" s="185"/>
      <c r="FX734" s="185"/>
      <c r="FY734" s="185"/>
      <c r="FZ734" s="185"/>
      <c r="GA734" s="185"/>
      <c r="GB734" s="185"/>
      <c r="GC734" s="185"/>
      <c r="GD734" s="185"/>
      <c r="GE734" s="185"/>
      <c r="GF734" s="185"/>
      <c r="GG734" s="185"/>
      <c r="GH734" s="185"/>
      <c r="GI734" s="185"/>
      <c r="GJ734" s="185"/>
      <c r="GK734" s="185"/>
      <c r="GL734" s="185"/>
      <c r="GM734" s="185"/>
      <c r="GN734" s="185"/>
      <c r="GO734" s="185"/>
      <c r="GP734" s="185"/>
      <c r="GQ734" s="185"/>
      <c r="GR734" s="185"/>
      <c r="GS734" s="185"/>
      <c r="GT734" s="185"/>
      <c r="GU734" s="185"/>
      <c r="GV734" s="185"/>
      <c r="GW734" s="185"/>
      <c r="GX734" s="185"/>
      <c r="GY734" s="185"/>
      <c r="GZ734" s="185"/>
      <c r="HA734" s="185"/>
      <c r="HB734" s="185"/>
      <c r="HC734" s="185"/>
      <c r="HD734" s="185"/>
      <c r="HE734" s="185"/>
      <c r="HF734" s="185"/>
      <c r="HG734" s="185"/>
      <c r="HH734" s="185"/>
      <c r="HI734" s="185"/>
      <c r="HJ734" s="185"/>
      <c r="HK734" s="185"/>
      <c r="HL734" s="185"/>
      <c r="HM734" s="185"/>
      <c r="HN734" s="185"/>
      <c r="HO734" s="185"/>
      <c r="HP734" s="185"/>
      <c r="HQ734" s="185"/>
      <c r="HR734" s="185"/>
      <c r="HS734" s="185"/>
      <c r="HT734" s="185"/>
      <c r="HU734" s="185"/>
      <c r="HV734" s="185"/>
      <c r="HW734" s="185"/>
      <c r="HX734" s="185"/>
      <c r="HY734" s="185"/>
      <c r="HZ734" s="185"/>
      <c r="IA734" s="185"/>
      <c r="IB734" s="185"/>
      <c r="IC734" s="185"/>
      <c r="ID734" s="185"/>
      <c r="IE734" s="185"/>
      <c r="IF734" s="185"/>
      <c r="IG734" s="185"/>
      <c r="IH734" s="185"/>
      <c r="II734" s="185"/>
      <c r="IJ734" s="185"/>
      <c r="IK734" s="185"/>
      <c r="IL734" s="185"/>
      <c r="IM734" s="185"/>
      <c r="IN734" s="185"/>
      <c r="IO734" s="185"/>
      <c r="IP734" s="185"/>
      <c r="IQ734" s="185"/>
      <c r="IR734" s="185"/>
      <c r="IS734" s="185"/>
      <c r="IT734" s="185"/>
      <c r="IU734" s="185"/>
      <c r="IV734" s="185"/>
      <c r="IW734" s="185"/>
      <c r="IX734" s="185"/>
      <c r="IY734" s="185"/>
      <c r="IZ734" s="185"/>
      <c r="JA734" s="185"/>
      <c r="JB734" s="185"/>
      <c r="JC734" s="185"/>
      <c r="JD734" s="185"/>
      <c r="JE734" s="185"/>
      <c r="JF734" s="185"/>
      <c r="JG734" s="185"/>
      <c r="JH734" s="185"/>
      <c r="JI734" s="185"/>
      <c r="JJ734" s="185"/>
      <c r="JK734" s="185"/>
      <c r="JL734" s="185"/>
      <c r="JM734" s="185"/>
      <c r="JN734" s="185"/>
      <c r="JO734" s="185"/>
      <c r="JP734" s="185"/>
      <c r="JQ734" s="185"/>
      <c r="JR734" s="185"/>
      <c r="JS734" s="185"/>
      <c r="JT734" s="185"/>
      <c r="JU734" s="185"/>
      <c r="JV734" s="185"/>
      <c r="JW734" s="185"/>
      <c r="JX734" s="185"/>
      <c r="JY734" s="185"/>
      <c r="JZ734" s="185"/>
      <c r="KA734" s="185"/>
      <c r="KB734" s="185"/>
      <c r="KC734" s="185"/>
      <c r="KD734" s="185"/>
      <c r="KE734" s="185"/>
      <c r="KF734" s="185"/>
      <c r="KG734" s="185"/>
      <c r="KH734" s="185"/>
      <c r="KI734" s="185"/>
      <c r="KJ734" s="185"/>
      <c r="KK734" s="185"/>
      <c r="KL734" s="185"/>
      <c r="KM734" s="185"/>
      <c r="KN734" s="185"/>
      <c r="KO734" s="185"/>
      <c r="KP734" s="185"/>
      <c r="KQ734" s="185"/>
      <c r="KR734" s="185"/>
      <c r="KS734" s="185"/>
      <c r="KT734" s="185"/>
      <c r="KU734" s="185"/>
      <c r="KV734" s="185"/>
      <c r="KW734" s="185"/>
      <c r="KX734" s="185"/>
      <c r="KY734" s="185"/>
      <c r="KZ734" s="185"/>
      <c r="LA734" s="185"/>
      <c r="LB734" s="185"/>
      <c r="LC734" s="185"/>
      <c r="LD734" s="185"/>
      <c r="LE734" s="185"/>
      <c r="LF734" s="185"/>
      <c r="LG734" s="185"/>
      <c r="LH734" s="185"/>
      <c r="LI734" s="185"/>
      <c r="LJ734" s="185"/>
      <c r="LK734" s="185"/>
      <c r="LL734" s="185"/>
      <c r="LM734" s="185"/>
      <c r="LN734" s="185"/>
      <c r="LO734" s="185"/>
      <c r="LP734" s="185"/>
      <c r="LQ734" s="185"/>
      <c r="LR734" s="185"/>
      <c r="LS734" s="185"/>
      <c r="LT734" s="185"/>
      <c r="LU734" s="185"/>
      <c r="LV734" s="185"/>
      <c r="LW734" s="185"/>
      <c r="LX734" s="185"/>
      <c r="LY734" s="185"/>
      <c r="LZ734" s="185"/>
      <c r="MA734" s="185"/>
      <c r="MB734" s="185"/>
      <c r="MC734" s="185"/>
      <c r="MD734" s="185"/>
      <c r="ME734" s="185"/>
      <c r="MF734" s="185"/>
      <c r="MG734" s="185"/>
      <c r="MH734" s="185"/>
      <c r="MI734" s="185"/>
      <c r="MJ734" s="185"/>
      <c r="MK734" s="185"/>
      <c r="ML734" s="185"/>
      <c r="MM734" s="185"/>
      <c r="MN734" s="185"/>
      <c r="MO734" s="185"/>
      <c r="MP734" s="185"/>
      <c r="MQ734" s="185"/>
      <c r="MR734" s="185"/>
      <c r="MS734" s="185"/>
      <c r="MT734" s="185"/>
      <c r="MU734" s="185"/>
      <c r="MV734" s="185"/>
      <c r="MW734" s="185"/>
      <c r="MX734" s="185"/>
      <c r="MY734" s="185"/>
      <c r="MZ734" s="185"/>
      <c r="NA734" s="185"/>
      <c r="NB734" s="185"/>
      <c r="NC734" s="185"/>
      <c r="ND734" s="185"/>
      <c r="NE734" s="185"/>
      <c r="NF734" s="185"/>
      <c r="NG734" s="185"/>
      <c r="NH734" s="185"/>
      <c r="NI734" s="185"/>
      <c r="NJ734" s="185"/>
      <c r="NK734" s="185"/>
      <c r="NL734" s="185"/>
      <c r="NM734" s="185"/>
      <c r="NN734" s="185"/>
      <c r="NO734" s="185"/>
      <c r="NP734" s="185"/>
      <c r="NQ734" s="185"/>
      <c r="NR734" s="185"/>
      <c r="NS734" s="185"/>
      <c r="NT734" s="185"/>
      <c r="NU734" s="185"/>
      <c r="NV734" s="185"/>
      <c r="NW734" s="185"/>
      <c r="NX734" s="185"/>
      <c r="NY734" s="185"/>
      <c r="NZ734" s="185"/>
      <c r="OA734" s="185"/>
      <c r="OB734" s="185"/>
      <c r="OC734" s="185"/>
      <c r="OD734" s="185"/>
      <c r="OE734" s="185"/>
      <c r="OF734" s="185"/>
      <c r="OG734" s="185"/>
      <c r="OH734" s="185"/>
      <c r="OI734" s="185"/>
      <c r="OJ734" s="185"/>
      <c r="OK734" s="185"/>
      <c r="OL734" s="185"/>
      <c r="OM734" s="185"/>
      <c r="ON734" s="185"/>
      <c r="OO734" s="185"/>
      <c r="OP734" s="185"/>
      <c r="OQ734" s="185"/>
      <c r="OR734" s="185"/>
      <c r="OS734" s="185"/>
      <c r="OT734" s="185"/>
      <c r="OU734" s="185"/>
      <c r="OV734" s="185"/>
      <c r="OW734" s="185"/>
      <c r="OX734" s="185"/>
      <c r="OY734" s="185"/>
      <c r="OZ734" s="185"/>
      <c r="PA734" s="185"/>
      <c r="PB734" s="185"/>
      <c r="PC734" s="185"/>
      <c r="PD734" s="185"/>
      <c r="PE734" s="185"/>
      <c r="PF734" s="185"/>
      <c r="PG734" s="185"/>
      <c r="PH734" s="185"/>
      <c r="PI734" s="185"/>
      <c r="PJ734" s="185"/>
      <c r="PK734" s="185"/>
      <c r="PL734" s="185"/>
      <c r="PM734" s="185"/>
      <c r="PN734" s="185"/>
      <c r="PO734" s="185"/>
      <c r="PP734" s="185"/>
      <c r="PQ734" s="185"/>
      <c r="PR734" s="185"/>
      <c r="PS734" s="185"/>
      <c r="PT734" s="185"/>
      <c r="PU734" s="185"/>
      <c r="PV734" s="185"/>
      <c r="PW734" s="185"/>
      <c r="PX734" s="185"/>
      <c r="PY734" s="185"/>
      <c r="PZ734" s="185"/>
      <c r="QA734" s="185"/>
      <c r="QB734" s="185"/>
      <c r="QC734" s="185"/>
      <c r="QD734" s="185"/>
      <c r="QE734" s="185"/>
      <c r="QF734" s="185"/>
      <c r="QG734" s="185"/>
      <c r="QH734" s="185"/>
      <c r="QI734" s="185"/>
      <c r="QJ734" s="185"/>
      <c r="QK734" s="185"/>
      <c r="QL734" s="185"/>
      <c r="QM734" s="185"/>
      <c r="QN734" s="185"/>
      <c r="QO734" s="185"/>
      <c r="QP734" s="185"/>
      <c r="QQ734" s="185"/>
      <c r="QR734" s="185"/>
      <c r="QS734" s="185"/>
      <c r="QT734" s="185"/>
      <c r="QU734" s="185"/>
      <c r="QV734" s="185"/>
      <c r="QW734" s="185"/>
      <c r="QX734" s="185"/>
      <c r="QY734" s="185"/>
      <c r="QZ734" s="185"/>
      <c r="RA734" s="185"/>
      <c r="RB734" s="185"/>
      <c r="RC734" s="185"/>
      <c r="RD734" s="185"/>
      <c r="RE734" s="185"/>
      <c r="RF734" s="185"/>
      <c r="RG734" s="185"/>
      <c r="RH734" s="185"/>
      <c r="RI734" s="185"/>
      <c r="RJ734" s="185"/>
      <c r="RK734" s="185"/>
      <c r="RL734" s="185"/>
      <c r="RM734" s="185"/>
      <c r="RN734" s="185"/>
      <c r="RO734" s="185"/>
      <c r="RP734" s="185"/>
      <c r="RQ734" s="185"/>
      <c r="RR734" s="185"/>
      <c r="RS734" s="185"/>
      <c r="RT734" s="185"/>
      <c r="RU734" s="185"/>
      <c r="RV734" s="185"/>
      <c r="RW734" s="185"/>
      <c r="RX734" s="185"/>
      <c r="RY734" s="185"/>
      <c r="RZ734" s="185"/>
      <c r="SA734" s="185"/>
      <c r="SB734" s="185"/>
      <c r="SC734" s="185"/>
      <c r="SD734" s="185"/>
      <c r="SE734" s="185"/>
      <c r="SF734" s="185"/>
      <c r="SG734" s="185"/>
      <c r="SH734" s="185"/>
      <c r="SI734" s="185"/>
      <c r="SJ734" s="185"/>
      <c r="SK734" s="185"/>
      <c r="SL734" s="185"/>
      <c r="SM734" s="185"/>
      <c r="SN734" s="185"/>
      <c r="SO734" s="185"/>
      <c r="SP734" s="185"/>
      <c r="SQ734" s="185"/>
      <c r="SR734" s="185"/>
      <c r="SS734" s="185"/>
      <c r="ST734" s="185"/>
      <c r="SU734" s="185"/>
      <c r="SV734" s="185"/>
      <c r="SW734" s="185"/>
      <c r="SX734" s="185"/>
      <c r="SY734" s="185"/>
      <c r="SZ734" s="185"/>
      <c r="TA734" s="185"/>
      <c r="TB734" s="185"/>
      <c r="TC734" s="185"/>
      <c r="TD734" s="185"/>
      <c r="TE734" s="185"/>
      <c r="TF734" s="185"/>
      <c r="TG734" s="185"/>
      <c r="TH734" s="185"/>
      <c r="TI734" s="185"/>
    </row>
    <row r="735" spans="1:529" s="79" customFormat="1" ht="27.75" customHeight="1" thickBot="1" x14ac:dyDescent="0.3">
      <c r="A735" s="286">
        <v>13140200</v>
      </c>
      <c r="B735" s="287">
        <v>41127</v>
      </c>
      <c r="C735" s="52" t="s">
        <v>6690</v>
      </c>
      <c r="D735" s="52" t="s">
        <v>2600</v>
      </c>
      <c r="E735" s="52"/>
      <c r="F735" s="52"/>
      <c r="G735" s="52"/>
      <c r="H735" s="288" t="s">
        <v>1700</v>
      </c>
      <c r="I735" s="287">
        <v>41147</v>
      </c>
      <c r="J735" s="287" t="s">
        <v>1196</v>
      </c>
      <c r="K735" s="52" t="s">
        <v>877</v>
      </c>
      <c r="L735" s="52"/>
      <c r="M735" s="287" t="s">
        <v>302</v>
      </c>
      <c r="N735" s="52" t="s">
        <v>34</v>
      </c>
      <c r="O735" s="52">
        <v>327186</v>
      </c>
      <c r="P735" s="386"/>
      <c r="Q735" s="386"/>
      <c r="R735" s="386"/>
      <c r="S735" s="386"/>
      <c r="T735" s="726"/>
      <c r="U735" s="52"/>
      <c r="V735" s="52">
        <v>327186</v>
      </c>
      <c r="W735" s="52"/>
      <c r="X735" s="52"/>
      <c r="Y735" s="52"/>
      <c r="Z735" s="52"/>
      <c r="AA735" s="52"/>
      <c r="AB735" s="52"/>
      <c r="AC735" s="52"/>
      <c r="AD735" s="52"/>
      <c r="AE735" s="52"/>
      <c r="AF735" s="52"/>
      <c r="AG735" s="52"/>
      <c r="AH735" s="52"/>
      <c r="AI735" s="52" t="s">
        <v>2601</v>
      </c>
      <c r="AJ735" s="52" t="s">
        <v>2602</v>
      </c>
      <c r="AK735" s="301"/>
      <c r="AL735" s="29"/>
      <c r="AM735" s="13"/>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c r="CM735" s="185"/>
      <c r="CN735" s="185"/>
      <c r="CO735" s="185"/>
      <c r="CP735" s="185"/>
      <c r="CQ735" s="185"/>
      <c r="CR735" s="185"/>
      <c r="CS735" s="185"/>
      <c r="CT735" s="185"/>
      <c r="CU735" s="185"/>
      <c r="CV735" s="185"/>
      <c r="CW735" s="185"/>
      <c r="CX735" s="185"/>
      <c r="CY735" s="185"/>
      <c r="CZ735" s="185"/>
      <c r="DA735" s="185"/>
      <c r="DB735" s="185"/>
      <c r="DC735" s="185"/>
      <c r="DD735" s="185"/>
      <c r="DE735" s="185"/>
      <c r="DF735" s="185"/>
      <c r="DG735" s="185"/>
      <c r="DH735" s="185"/>
      <c r="DI735" s="185"/>
      <c r="DJ735" s="185"/>
      <c r="DK735" s="185"/>
      <c r="DL735" s="185"/>
      <c r="DM735" s="185"/>
      <c r="DN735" s="185"/>
      <c r="DO735" s="185"/>
      <c r="DP735" s="185"/>
      <c r="DQ735" s="185"/>
      <c r="DR735" s="185"/>
      <c r="DS735" s="185"/>
      <c r="DT735" s="185"/>
      <c r="DU735" s="185"/>
      <c r="DV735" s="185"/>
      <c r="DW735" s="185"/>
      <c r="DX735" s="185"/>
      <c r="DY735" s="185"/>
      <c r="DZ735" s="185"/>
      <c r="EA735" s="185"/>
      <c r="EB735" s="185"/>
      <c r="EC735" s="185"/>
      <c r="ED735" s="185"/>
      <c r="EE735" s="185"/>
      <c r="EF735" s="185"/>
      <c r="EG735" s="185"/>
      <c r="EH735" s="185"/>
      <c r="EI735" s="185"/>
      <c r="EJ735" s="185"/>
      <c r="EK735" s="185"/>
      <c r="EL735" s="185"/>
      <c r="EM735" s="185"/>
      <c r="EN735" s="185"/>
      <c r="EO735" s="185"/>
      <c r="EP735" s="185"/>
      <c r="EQ735" s="185"/>
      <c r="ER735" s="185"/>
      <c r="ES735" s="185"/>
      <c r="ET735" s="185"/>
      <c r="EU735" s="185"/>
      <c r="EV735" s="185"/>
      <c r="EW735" s="185"/>
      <c r="EX735" s="185"/>
      <c r="EY735" s="185"/>
      <c r="EZ735" s="185"/>
      <c r="FA735" s="185"/>
      <c r="FB735" s="185"/>
      <c r="FC735" s="185"/>
      <c r="FD735" s="185"/>
      <c r="FE735" s="185"/>
      <c r="FF735" s="185"/>
      <c r="FG735" s="185"/>
      <c r="FH735" s="185"/>
      <c r="FI735" s="185"/>
      <c r="FJ735" s="185"/>
      <c r="FK735" s="185"/>
      <c r="FL735" s="185"/>
      <c r="FM735" s="185"/>
      <c r="FN735" s="185"/>
      <c r="FO735" s="185"/>
      <c r="FP735" s="185"/>
      <c r="FQ735" s="185"/>
      <c r="FR735" s="185"/>
      <c r="FS735" s="185"/>
      <c r="FT735" s="185"/>
      <c r="FU735" s="185"/>
      <c r="FV735" s="185"/>
      <c r="FW735" s="185"/>
      <c r="FX735" s="185"/>
      <c r="FY735" s="185"/>
      <c r="FZ735" s="185"/>
      <c r="GA735" s="185"/>
      <c r="GB735" s="185"/>
      <c r="GC735" s="185"/>
      <c r="GD735" s="185"/>
      <c r="GE735" s="185"/>
      <c r="GF735" s="185"/>
      <c r="GG735" s="185"/>
      <c r="GH735" s="185"/>
      <c r="GI735" s="185"/>
      <c r="GJ735" s="185"/>
      <c r="GK735" s="185"/>
      <c r="GL735" s="185"/>
      <c r="GM735" s="185"/>
      <c r="GN735" s="185"/>
      <c r="GO735" s="185"/>
      <c r="GP735" s="185"/>
      <c r="GQ735" s="185"/>
      <c r="GR735" s="185"/>
      <c r="GS735" s="185"/>
      <c r="GT735" s="185"/>
      <c r="GU735" s="185"/>
      <c r="GV735" s="185"/>
      <c r="GW735" s="185"/>
      <c r="GX735" s="185"/>
      <c r="GY735" s="185"/>
      <c r="GZ735" s="185"/>
      <c r="HA735" s="185"/>
      <c r="HB735" s="185"/>
      <c r="HC735" s="185"/>
      <c r="HD735" s="185"/>
      <c r="HE735" s="185"/>
      <c r="HF735" s="185"/>
      <c r="HG735" s="185"/>
      <c r="HH735" s="185"/>
      <c r="HI735" s="185"/>
      <c r="HJ735" s="185"/>
      <c r="HK735" s="185"/>
      <c r="HL735" s="185"/>
      <c r="HM735" s="185"/>
      <c r="HN735" s="185"/>
      <c r="HO735" s="185"/>
      <c r="HP735" s="185"/>
      <c r="HQ735" s="185"/>
      <c r="HR735" s="185"/>
      <c r="HS735" s="185"/>
      <c r="HT735" s="185"/>
      <c r="HU735" s="185"/>
      <c r="HV735" s="185"/>
      <c r="HW735" s="185"/>
      <c r="HX735" s="185"/>
      <c r="HY735" s="185"/>
      <c r="HZ735" s="185"/>
      <c r="IA735" s="185"/>
      <c r="IB735" s="185"/>
      <c r="IC735" s="185"/>
      <c r="ID735" s="185"/>
      <c r="IE735" s="185"/>
      <c r="IF735" s="185"/>
      <c r="IG735" s="185"/>
      <c r="IH735" s="185"/>
      <c r="II735" s="185"/>
      <c r="IJ735" s="185"/>
      <c r="IK735" s="185"/>
      <c r="IL735" s="185"/>
      <c r="IM735" s="185"/>
      <c r="IN735" s="185"/>
      <c r="IO735" s="185"/>
      <c r="IP735" s="185"/>
      <c r="IQ735" s="185"/>
      <c r="IR735" s="185"/>
      <c r="IS735" s="185"/>
      <c r="IT735" s="185"/>
      <c r="IU735" s="185"/>
      <c r="IV735" s="185"/>
      <c r="IW735" s="185"/>
      <c r="IX735" s="185"/>
      <c r="IY735" s="185"/>
      <c r="IZ735" s="185"/>
      <c r="JA735" s="185"/>
      <c r="JB735" s="185"/>
      <c r="JC735" s="185"/>
      <c r="JD735" s="185"/>
      <c r="JE735" s="185"/>
      <c r="JF735" s="185"/>
      <c r="JG735" s="185"/>
      <c r="JH735" s="185"/>
      <c r="JI735" s="185"/>
      <c r="JJ735" s="185"/>
      <c r="JK735" s="185"/>
      <c r="JL735" s="185"/>
      <c r="JM735" s="185"/>
      <c r="JN735" s="185"/>
      <c r="JO735" s="185"/>
      <c r="JP735" s="185"/>
      <c r="JQ735" s="185"/>
      <c r="JR735" s="185"/>
      <c r="JS735" s="185"/>
      <c r="JT735" s="185"/>
      <c r="JU735" s="185"/>
      <c r="JV735" s="185"/>
      <c r="JW735" s="185"/>
      <c r="JX735" s="185"/>
      <c r="JY735" s="185"/>
      <c r="JZ735" s="185"/>
      <c r="KA735" s="185"/>
      <c r="KB735" s="185"/>
      <c r="KC735" s="185"/>
      <c r="KD735" s="185"/>
      <c r="KE735" s="185"/>
      <c r="KF735" s="185"/>
      <c r="KG735" s="185"/>
      <c r="KH735" s="185"/>
      <c r="KI735" s="185"/>
      <c r="KJ735" s="185"/>
      <c r="KK735" s="185"/>
      <c r="KL735" s="185"/>
      <c r="KM735" s="185"/>
      <c r="KN735" s="185"/>
      <c r="KO735" s="185"/>
      <c r="KP735" s="185"/>
      <c r="KQ735" s="185"/>
      <c r="KR735" s="185"/>
      <c r="KS735" s="185"/>
      <c r="KT735" s="185"/>
      <c r="KU735" s="185"/>
      <c r="KV735" s="185"/>
      <c r="KW735" s="185"/>
      <c r="KX735" s="185"/>
      <c r="KY735" s="185"/>
      <c r="KZ735" s="185"/>
      <c r="LA735" s="185"/>
      <c r="LB735" s="185"/>
      <c r="LC735" s="185"/>
      <c r="LD735" s="185"/>
      <c r="LE735" s="185"/>
      <c r="LF735" s="185"/>
      <c r="LG735" s="185"/>
      <c r="LH735" s="185"/>
      <c r="LI735" s="185"/>
      <c r="LJ735" s="185"/>
      <c r="LK735" s="185"/>
      <c r="LL735" s="185"/>
      <c r="LM735" s="185"/>
      <c r="LN735" s="185"/>
      <c r="LO735" s="185"/>
      <c r="LP735" s="185"/>
      <c r="LQ735" s="185"/>
      <c r="LR735" s="185"/>
      <c r="LS735" s="185"/>
      <c r="LT735" s="185"/>
      <c r="LU735" s="185"/>
      <c r="LV735" s="185"/>
      <c r="LW735" s="185"/>
      <c r="LX735" s="185"/>
      <c r="LY735" s="185"/>
      <c r="LZ735" s="185"/>
      <c r="MA735" s="185"/>
      <c r="MB735" s="185"/>
      <c r="MC735" s="185"/>
      <c r="MD735" s="185"/>
      <c r="ME735" s="185"/>
      <c r="MF735" s="185"/>
      <c r="MG735" s="185"/>
      <c r="MH735" s="185"/>
      <c r="MI735" s="185"/>
      <c r="MJ735" s="185"/>
      <c r="MK735" s="185"/>
      <c r="ML735" s="185"/>
      <c r="MM735" s="185"/>
      <c r="MN735" s="185"/>
      <c r="MO735" s="185"/>
      <c r="MP735" s="185"/>
      <c r="MQ735" s="185"/>
      <c r="MR735" s="185"/>
      <c r="MS735" s="185"/>
      <c r="MT735" s="185"/>
      <c r="MU735" s="185"/>
      <c r="MV735" s="185"/>
      <c r="MW735" s="185"/>
      <c r="MX735" s="185"/>
      <c r="MY735" s="185"/>
      <c r="MZ735" s="185"/>
      <c r="NA735" s="185"/>
      <c r="NB735" s="185"/>
      <c r="NC735" s="185"/>
      <c r="ND735" s="185"/>
      <c r="NE735" s="185"/>
      <c r="NF735" s="185"/>
      <c r="NG735" s="185"/>
      <c r="NH735" s="185"/>
      <c r="NI735" s="185"/>
      <c r="NJ735" s="185"/>
      <c r="NK735" s="185"/>
      <c r="NL735" s="185"/>
      <c r="NM735" s="185"/>
      <c r="NN735" s="185"/>
      <c r="NO735" s="185"/>
      <c r="NP735" s="185"/>
      <c r="NQ735" s="185"/>
      <c r="NR735" s="185"/>
      <c r="NS735" s="185"/>
      <c r="NT735" s="185"/>
      <c r="NU735" s="185"/>
      <c r="NV735" s="185"/>
      <c r="NW735" s="185"/>
      <c r="NX735" s="185"/>
      <c r="NY735" s="185"/>
      <c r="NZ735" s="185"/>
      <c r="OA735" s="185"/>
      <c r="OB735" s="185"/>
      <c r="OC735" s="185"/>
      <c r="OD735" s="185"/>
      <c r="OE735" s="185"/>
      <c r="OF735" s="185"/>
      <c r="OG735" s="185"/>
      <c r="OH735" s="185"/>
      <c r="OI735" s="185"/>
      <c r="OJ735" s="185"/>
      <c r="OK735" s="185"/>
      <c r="OL735" s="185"/>
      <c r="OM735" s="185"/>
      <c r="ON735" s="185"/>
      <c r="OO735" s="185"/>
      <c r="OP735" s="185"/>
      <c r="OQ735" s="185"/>
      <c r="OR735" s="185"/>
      <c r="OS735" s="185"/>
      <c r="OT735" s="185"/>
      <c r="OU735" s="185"/>
      <c r="OV735" s="185"/>
      <c r="OW735" s="185"/>
      <c r="OX735" s="185"/>
      <c r="OY735" s="185"/>
      <c r="OZ735" s="185"/>
      <c r="PA735" s="185"/>
      <c r="PB735" s="185"/>
      <c r="PC735" s="185"/>
      <c r="PD735" s="185"/>
      <c r="PE735" s="185"/>
      <c r="PF735" s="185"/>
      <c r="PG735" s="185"/>
      <c r="PH735" s="185"/>
      <c r="PI735" s="185"/>
      <c r="PJ735" s="185"/>
      <c r="PK735" s="185"/>
      <c r="PL735" s="185"/>
      <c r="PM735" s="185"/>
      <c r="PN735" s="185"/>
      <c r="PO735" s="185"/>
      <c r="PP735" s="185"/>
      <c r="PQ735" s="185"/>
      <c r="PR735" s="185"/>
      <c r="PS735" s="185"/>
      <c r="PT735" s="185"/>
      <c r="PU735" s="185"/>
      <c r="PV735" s="185"/>
      <c r="PW735" s="185"/>
      <c r="PX735" s="185"/>
      <c r="PY735" s="185"/>
      <c r="PZ735" s="185"/>
      <c r="QA735" s="185"/>
      <c r="QB735" s="185"/>
      <c r="QC735" s="185"/>
      <c r="QD735" s="185"/>
      <c r="QE735" s="185"/>
      <c r="QF735" s="185"/>
      <c r="QG735" s="185"/>
      <c r="QH735" s="185"/>
      <c r="QI735" s="185"/>
      <c r="QJ735" s="185"/>
      <c r="QK735" s="185"/>
      <c r="QL735" s="185"/>
      <c r="QM735" s="185"/>
      <c r="QN735" s="185"/>
      <c r="QO735" s="185"/>
      <c r="QP735" s="185"/>
      <c r="QQ735" s="185"/>
      <c r="QR735" s="185"/>
      <c r="QS735" s="185"/>
      <c r="QT735" s="185"/>
      <c r="QU735" s="185"/>
      <c r="QV735" s="185"/>
      <c r="QW735" s="185"/>
      <c r="QX735" s="185"/>
      <c r="QY735" s="185"/>
      <c r="QZ735" s="185"/>
      <c r="RA735" s="185"/>
      <c r="RB735" s="185"/>
      <c r="RC735" s="185"/>
      <c r="RD735" s="185"/>
      <c r="RE735" s="185"/>
      <c r="RF735" s="185"/>
      <c r="RG735" s="185"/>
      <c r="RH735" s="185"/>
      <c r="RI735" s="185"/>
      <c r="RJ735" s="185"/>
      <c r="RK735" s="185"/>
      <c r="RL735" s="185"/>
      <c r="RM735" s="185"/>
      <c r="RN735" s="185"/>
      <c r="RO735" s="185"/>
      <c r="RP735" s="185"/>
      <c r="RQ735" s="185"/>
      <c r="RR735" s="185"/>
      <c r="RS735" s="185"/>
      <c r="RT735" s="185"/>
      <c r="RU735" s="185"/>
      <c r="RV735" s="185"/>
      <c r="RW735" s="185"/>
      <c r="RX735" s="185"/>
      <c r="RY735" s="185"/>
      <c r="RZ735" s="185"/>
      <c r="SA735" s="185"/>
      <c r="SB735" s="185"/>
      <c r="SC735" s="185"/>
      <c r="SD735" s="185"/>
      <c r="SE735" s="185"/>
      <c r="SF735" s="185"/>
      <c r="SG735" s="185"/>
      <c r="SH735" s="185"/>
      <c r="SI735" s="185"/>
      <c r="SJ735" s="185"/>
      <c r="SK735" s="185"/>
      <c r="SL735" s="185"/>
      <c r="SM735" s="185"/>
      <c r="SN735" s="185"/>
      <c r="SO735" s="185"/>
      <c r="SP735" s="185"/>
      <c r="SQ735" s="185"/>
      <c r="SR735" s="185"/>
      <c r="SS735" s="185"/>
      <c r="ST735" s="185"/>
      <c r="SU735" s="185"/>
      <c r="SV735" s="185"/>
      <c r="SW735" s="185"/>
      <c r="SX735" s="185"/>
      <c r="SY735" s="185"/>
      <c r="SZ735" s="185"/>
      <c r="TA735" s="185"/>
      <c r="TB735" s="185"/>
      <c r="TC735" s="185"/>
      <c r="TD735" s="185"/>
      <c r="TE735" s="185"/>
      <c r="TF735" s="185"/>
      <c r="TG735" s="185"/>
      <c r="TH735" s="185"/>
      <c r="TI735" s="185"/>
    </row>
    <row r="736" spans="1:529" s="79" customFormat="1" ht="27.75" customHeight="1" x14ac:dyDescent="0.25">
      <c r="A736" s="619" t="s">
        <v>6995</v>
      </c>
      <c r="B736" s="121">
        <v>41136</v>
      </c>
      <c r="C736" s="122" t="s">
        <v>1701</v>
      </c>
      <c r="D736" s="122" t="s">
        <v>4274</v>
      </c>
      <c r="E736" s="122"/>
      <c r="F736" s="122"/>
      <c r="G736" s="122"/>
      <c r="H736" s="190" t="s">
        <v>1702</v>
      </c>
      <c r="I736" s="121">
        <v>41156</v>
      </c>
      <c r="J736" s="121">
        <v>43327</v>
      </c>
      <c r="K736" s="122" t="s">
        <v>1137</v>
      </c>
      <c r="L736" s="122"/>
      <c r="M736" s="122" t="s">
        <v>852</v>
      </c>
      <c r="N736" s="122" t="s">
        <v>21</v>
      </c>
      <c r="O736" s="122">
        <v>3805125</v>
      </c>
      <c r="P736" s="122" t="s">
        <v>6996</v>
      </c>
      <c r="Q736" s="122" t="s">
        <v>6996</v>
      </c>
      <c r="R736" s="122"/>
      <c r="S736" s="122"/>
      <c r="T736" s="774"/>
      <c r="U736" s="122"/>
      <c r="V736" s="122">
        <v>3805125</v>
      </c>
      <c r="W736" s="122"/>
      <c r="X736" s="122"/>
      <c r="Y736" s="122"/>
      <c r="Z736" s="122"/>
      <c r="AA736" s="122"/>
      <c r="AB736" s="122"/>
      <c r="AC736" s="122"/>
      <c r="AD736" s="122"/>
      <c r="AE736" s="122"/>
      <c r="AF736" s="122"/>
      <c r="AG736" s="122"/>
      <c r="AH736" s="122"/>
      <c r="AI736" s="122" t="s">
        <v>2603</v>
      </c>
      <c r="AJ736" s="122" t="s">
        <v>2604</v>
      </c>
      <c r="AK736" s="122"/>
      <c r="AL736" s="122" t="s">
        <v>7049</v>
      </c>
      <c r="AM736" s="13"/>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c r="CM736" s="185"/>
      <c r="CN736" s="185"/>
      <c r="CO736" s="185"/>
      <c r="CP736" s="185"/>
      <c r="CQ736" s="185"/>
      <c r="CR736" s="185"/>
      <c r="CS736" s="185"/>
      <c r="CT736" s="185"/>
      <c r="CU736" s="185"/>
      <c r="CV736" s="185"/>
      <c r="CW736" s="185"/>
      <c r="CX736" s="185"/>
      <c r="CY736" s="185"/>
      <c r="CZ736" s="185"/>
      <c r="DA736" s="185"/>
      <c r="DB736" s="185"/>
      <c r="DC736" s="185"/>
      <c r="DD736" s="185"/>
      <c r="DE736" s="185"/>
      <c r="DF736" s="185"/>
      <c r="DG736" s="185"/>
      <c r="DH736" s="185"/>
      <c r="DI736" s="185"/>
      <c r="DJ736" s="185"/>
      <c r="DK736" s="185"/>
      <c r="DL736" s="185"/>
      <c r="DM736" s="185"/>
      <c r="DN736" s="185"/>
      <c r="DO736" s="185"/>
      <c r="DP736" s="185"/>
      <c r="DQ736" s="185"/>
      <c r="DR736" s="185"/>
      <c r="DS736" s="185"/>
      <c r="DT736" s="185"/>
      <c r="DU736" s="185"/>
      <c r="DV736" s="185"/>
      <c r="DW736" s="185"/>
      <c r="DX736" s="185"/>
      <c r="DY736" s="185"/>
      <c r="DZ736" s="185"/>
      <c r="EA736" s="185"/>
      <c r="EB736" s="185"/>
      <c r="EC736" s="185"/>
      <c r="ED736" s="185"/>
      <c r="EE736" s="185"/>
      <c r="EF736" s="185"/>
      <c r="EG736" s="185"/>
      <c r="EH736" s="185"/>
      <c r="EI736" s="185"/>
      <c r="EJ736" s="185"/>
      <c r="EK736" s="185"/>
      <c r="EL736" s="185"/>
      <c r="EM736" s="185"/>
      <c r="EN736" s="185"/>
      <c r="EO736" s="185"/>
      <c r="EP736" s="185"/>
      <c r="EQ736" s="185"/>
      <c r="ER736" s="185"/>
      <c r="ES736" s="185"/>
      <c r="ET736" s="185"/>
      <c r="EU736" s="185"/>
      <c r="EV736" s="185"/>
      <c r="EW736" s="185"/>
      <c r="EX736" s="185"/>
      <c r="EY736" s="185"/>
      <c r="EZ736" s="185"/>
      <c r="FA736" s="185"/>
      <c r="FB736" s="185"/>
      <c r="FC736" s="185"/>
      <c r="FD736" s="185"/>
      <c r="FE736" s="185"/>
      <c r="FF736" s="185"/>
      <c r="FG736" s="185"/>
      <c r="FH736" s="185"/>
      <c r="FI736" s="185"/>
      <c r="FJ736" s="185"/>
      <c r="FK736" s="185"/>
      <c r="FL736" s="185"/>
      <c r="FM736" s="185"/>
      <c r="FN736" s="185"/>
      <c r="FO736" s="185"/>
      <c r="FP736" s="185"/>
      <c r="FQ736" s="185"/>
      <c r="FR736" s="185"/>
      <c r="FS736" s="185"/>
      <c r="FT736" s="185"/>
      <c r="FU736" s="185"/>
      <c r="FV736" s="185"/>
      <c r="FW736" s="185"/>
      <c r="FX736" s="185"/>
      <c r="FY736" s="185"/>
      <c r="FZ736" s="185"/>
      <c r="GA736" s="185"/>
      <c r="GB736" s="185"/>
      <c r="GC736" s="185"/>
      <c r="GD736" s="185"/>
      <c r="GE736" s="185"/>
      <c r="GF736" s="185"/>
      <c r="GG736" s="185"/>
      <c r="GH736" s="185"/>
      <c r="GI736" s="185"/>
      <c r="GJ736" s="185"/>
      <c r="GK736" s="185"/>
      <c r="GL736" s="185"/>
      <c r="GM736" s="185"/>
      <c r="GN736" s="185"/>
      <c r="GO736" s="185"/>
      <c r="GP736" s="185"/>
      <c r="GQ736" s="185"/>
      <c r="GR736" s="185"/>
      <c r="GS736" s="185"/>
      <c r="GT736" s="185"/>
      <c r="GU736" s="185"/>
      <c r="GV736" s="185"/>
      <c r="GW736" s="185"/>
      <c r="GX736" s="185"/>
      <c r="GY736" s="185"/>
      <c r="GZ736" s="185"/>
      <c r="HA736" s="185"/>
      <c r="HB736" s="185"/>
      <c r="HC736" s="185"/>
      <c r="HD736" s="185"/>
      <c r="HE736" s="185"/>
      <c r="HF736" s="185"/>
      <c r="HG736" s="185"/>
      <c r="HH736" s="185"/>
      <c r="HI736" s="185"/>
      <c r="HJ736" s="185"/>
      <c r="HK736" s="185"/>
      <c r="HL736" s="185"/>
      <c r="HM736" s="185"/>
      <c r="HN736" s="185"/>
      <c r="HO736" s="185"/>
      <c r="HP736" s="185"/>
      <c r="HQ736" s="185"/>
      <c r="HR736" s="185"/>
      <c r="HS736" s="185"/>
      <c r="HT736" s="185"/>
      <c r="HU736" s="185"/>
      <c r="HV736" s="185"/>
      <c r="HW736" s="185"/>
      <c r="HX736" s="185"/>
      <c r="HY736" s="185"/>
      <c r="HZ736" s="185"/>
      <c r="IA736" s="185"/>
      <c r="IB736" s="185"/>
      <c r="IC736" s="185"/>
      <c r="ID736" s="185"/>
      <c r="IE736" s="185"/>
      <c r="IF736" s="185"/>
      <c r="IG736" s="185"/>
      <c r="IH736" s="185"/>
      <c r="II736" s="185"/>
      <c r="IJ736" s="185"/>
      <c r="IK736" s="185"/>
      <c r="IL736" s="185"/>
      <c r="IM736" s="185"/>
      <c r="IN736" s="185"/>
      <c r="IO736" s="185"/>
      <c r="IP736" s="185"/>
      <c r="IQ736" s="185"/>
      <c r="IR736" s="185"/>
      <c r="IS736" s="185"/>
      <c r="IT736" s="185"/>
      <c r="IU736" s="185"/>
      <c r="IV736" s="185"/>
      <c r="IW736" s="185"/>
      <c r="IX736" s="185"/>
      <c r="IY736" s="185"/>
      <c r="IZ736" s="185"/>
      <c r="JA736" s="185"/>
      <c r="JB736" s="185"/>
      <c r="JC736" s="185"/>
      <c r="JD736" s="185"/>
      <c r="JE736" s="185"/>
      <c r="JF736" s="185"/>
      <c r="JG736" s="185"/>
      <c r="JH736" s="185"/>
      <c r="JI736" s="185"/>
      <c r="JJ736" s="185"/>
      <c r="JK736" s="185"/>
      <c r="JL736" s="185"/>
      <c r="JM736" s="185"/>
      <c r="JN736" s="185"/>
      <c r="JO736" s="185"/>
      <c r="JP736" s="185"/>
      <c r="JQ736" s="185"/>
      <c r="JR736" s="185"/>
      <c r="JS736" s="185"/>
      <c r="JT736" s="185"/>
      <c r="JU736" s="185"/>
      <c r="JV736" s="185"/>
      <c r="JW736" s="185"/>
      <c r="JX736" s="185"/>
      <c r="JY736" s="185"/>
      <c r="JZ736" s="185"/>
      <c r="KA736" s="185"/>
      <c r="KB736" s="185"/>
      <c r="KC736" s="185"/>
      <c r="KD736" s="185"/>
      <c r="KE736" s="185"/>
      <c r="KF736" s="185"/>
      <c r="KG736" s="185"/>
      <c r="KH736" s="185"/>
      <c r="KI736" s="185"/>
      <c r="KJ736" s="185"/>
      <c r="KK736" s="185"/>
      <c r="KL736" s="185"/>
      <c r="KM736" s="185"/>
      <c r="KN736" s="185"/>
      <c r="KO736" s="185"/>
      <c r="KP736" s="185"/>
      <c r="KQ736" s="185"/>
      <c r="KR736" s="185"/>
      <c r="KS736" s="185"/>
      <c r="KT736" s="185"/>
      <c r="KU736" s="185"/>
      <c r="KV736" s="185"/>
      <c r="KW736" s="185"/>
      <c r="KX736" s="185"/>
      <c r="KY736" s="185"/>
      <c r="KZ736" s="185"/>
      <c r="LA736" s="185"/>
      <c r="LB736" s="185"/>
      <c r="LC736" s="185"/>
      <c r="LD736" s="185"/>
      <c r="LE736" s="185"/>
      <c r="LF736" s="185"/>
      <c r="LG736" s="185"/>
      <c r="LH736" s="185"/>
      <c r="LI736" s="185"/>
      <c r="LJ736" s="185"/>
      <c r="LK736" s="185"/>
      <c r="LL736" s="185"/>
      <c r="LM736" s="185"/>
      <c r="LN736" s="185"/>
      <c r="LO736" s="185"/>
      <c r="LP736" s="185"/>
      <c r="LQ736" s="185"/>
      <c r="LR736" s="185"/>
      <c r="LS736" s="185"/>
      <c r="LT736" s="185"/>
      <c r="LU736" s="185"/>
      <c r="LV736" s="185"/>
      <c r="LW736" s="185"/>
      <c r="LX736" s="185"/>
      <c r="LY736" s="185"/>
      <c r="LZ736" s="185"/>
      <c r="MA736" s="185"/>
      <c r="MB736" s="185"/>
      <c r="MC736" s="185"/>
      <c r="MD736" s="185"/>
      <c r="ME736" s="185"/>
      <c r="MF736" s="185"/>
      <c r="MG736" s="185"/>
      <c r="MH736" s="185"/>
      <c r="MI736" s="185"/>
      <c r="MJ736" s="185"/>
      <c r="MK736" s="185"/>
      <c r="ML736" s="185"/>
      <c r="MM736" s="185"/>
      <c r="MN736" s="185"/>
      <c r="MO736" s="185"/>
      <c r="MP736" s="185"/>
      <c r="MQ736" s="185"/>
      <c r="MR736" s="185"/>
      <c r="MS736" s="185"/>
      <c r="MT736" s="185"/>
      <c r="MU736" s="185"/>
      <c r="MV736" s="185"/>
      <c r="MW736" s="185"/>
      <c r="MX736" s="185"/>
      <c r="MY736" s="185"/>
      <c r="MZ736" s="185"/>
      <c r="NA736" s="185"/>
      <c r="NB736" s="185"/>
      <c r="NC736" s="185"/>
      <c r="ND736" s="185"/>
      <c r="NE736" s="185"/>
      <c r="NF736" s="185"/>
      <c r="NG736" s="185"/>
      <c r="NH736" s="185"/>
      <c r="NI736" s="185"/>
      <c r="NJ736" s="185"/>
      <c r="NK736" s="185"/>
      <c r="NL736" s="185"/>
      <c r="NM736" s="185"/>
      <c r="NN736" s="185"/>
      <c r="NO736" s="185"/>
      <c r="NP736" s="185"/>
      <c r="NQ736" s="185"/>
      <c r="NR736" s="185"/>
      <c r="NS736" s="185"/>
      <c r="NT736" s="185"/>
      <c r="NU736" s="185"/>
      <c r="NV736" s="185"/>
      <c r="NW736" s="185"/>
      <c r="NX736" s="185"/>
      <c r="NY736" s="185"/>
      <c r="NZ736" s="185"/>
      <c r="OA736" s="185"/>
      <c r="OB736" s="185"/>
      <c r="OC736" s="185"/>
      <c r="OD736" s="185"/>
      <c r="OE736" s="185"/>
      <c r="OF736" s="185"/>
      <c r="OG736" s="185"/>
      <c r="OH736" s="185"/>
      <c r="OI736" s="185"/>
      <c r="OJ736" s="185"/>
      <c r="OK736" s="185"/>
      <c r="OL736" s="185"/>
      <c r="OM736" s="185"/>
      <c r="ON736" s="185"/>
      <c r="OO736" s="185"/>
      <c r="OP736" s="185"/>
      <c r="OQ736" s="185"/>
      <c r="OR736" s="185"/>
      <c r="OS736" s="185"/>
      <c r="OT736" s="185"/>
      <c r="OU736" s="185"/>
      <c r="OV736" s="185"/>
      <c r="OW736" s="185"/>
      <c r="OX736" s="185"/>
      <c r="OY736" s="185"/>
      <c r="OZ736" s="185"/>
      <c r="PA736" s="185"/>
      <c r="PB736" s="185"/>
      <c r="PC736" s="185"/>
      <c r="PD736" s="185"/>
      <c r="PE736" s="185"/>
      <c r="PF736" s="185"/>
      <c r="PG736" s="185"/>
      <c r="PH736" s="185"/>
      <c r="PI736" s="185"/>
      <c r="PJ736" s="185"/>
      <c r="PK736" s="185"/>
      <c r="PL736" s="185"/>
      <c r="PM736" s="185"/>
      <c r="PN736" s="185"/>
      <c r="PO736" s="185"/>
      <c r="PP736" s="185"/>
      <c r="PQ736" s="185"/>
      <c r="PR736" s="185"/>
      <c r="PS736" s="185"/>
      <c r="PT736" s="185"/>
      <c r="PU736" s="185"/>
      <c r="PV736" s="185"/>
      <c r="PW736" s="185"/>
      <c r="PX736" s="185"/>
      <c r="PY736" s="185"/>
      <c r="PZ736" s="185"/>
      <c r="QA736" s="185"/>
      <c r="QB736" s="185"/>
      <c r="QC736" s="185"/>
      <c r="QD736" s="185"/>
      <c r="QE736" s="185"/>
      <c r="QF736" s="185"/>
      <c r="QG736" s="185"/>
      <c r="QH736" s="185"/>
      <c r="QI736" s="185"/>
      <c r="QJ736" s="185"/>
      <c r="QK736" s="185"/>
      <c r="QL736" s="185"/>
      <c r="QM736" s="185"/>
      <c r="QN736" s="185"/>
      <c r="QO736" s="185"/>
      <c r="QP736" s="185"/>
      <c r="QQ736" s="185"/>
      <c r="QR736" s="185"/>
      <c r="QS736" s="185"/>
      <c r="QT736" s="185"/>
      <c r="QU736" s="185"/>
      <c r="QV736" s="185"/>
      <c r="QW736" s="185"/>
      <c r="QX736" s="185"/>
      <c r="QY736" s="185"/>
      <c r="QZ736" s="185"/>
      <c r="RA736" s="185"/>
      <c r="RB736" s="185"/>
      <c r="RC736" s="185"/>
      <c r="RD736" s="185"/>
      <c r="RE736" s="185"/>
      <c r="RF736" s="185"/>
      <c r="RG736" s="185"/>
      <c r="RH736" s="185"/>
      <c r="RI736" s="185"/>
      <c r="RJ736" s="185"/>
      <c r="RK736" s="185"/>
      <c r="RL736" s="185"/>
      <c r="RM736" s="185"/>
      <c r="RN736" s="185"/>
      <c r="RO736" s="185"/>
      <c r="RP736" s="185"/>
      <c r="RQ736" s="185"/>
      <c r="RR736" s="185"/>
      <c r="RS736" s="185"/>
      <c r="RT736" s="185"/>
      <c r="RU736" s="185"/>
      <c r="RV736" s="185"/>
      <c r="RW736" s="185"/>
      <c r="RX736" s="185"/>
      <c r="RY736" s="185"/>
      <c r="RZ736" s="185"/>
      <c r="SA736" s="185"/>
      <c r="SB736" s="185"/>
      <c r="SC736" s="185"/>
      <c r="SD736" s="185"/>
      <c r="SE736" s="185"/>
      <c r="SF736" s="185"/>
      <c r="SG736" s="185"/>
      <c r="SH736" s="185"/>
      <c r="SI736" s="185"/>
      <c r="SJ736" s="185"/>
      <c r="SK736" s="185"/>
      <c r="SL736" s="185"/>
      <c r="SM736" s="185"/>
      <c r="SN736" s="185"/>
      <c r="SO736" s="185"/>
      <c r="SP736" s="185"/>
      <c r="SQ736" s="185"/>
      <c r="SR736" s="185"/>
      <c r="SS736" s="185"/>
      <c r="ST736" s="185"/>
      <c r="SU736" s="185"/>
      <c r="SV736" s="185"/>
      <c r="SW736" s="185"/>
      <c r="SX736" s="185"/>
      <c r="SY736" s="185"/>
      <c r="SZ736" s="185"/>
      <c r="TA736" s="185"/>
      <c r="TB736" s="185"/>
      <c r="TC736" s="185"/>
      <c r="TD736" s="185"/>
      <c r="TE736" s="185"/>
      <c r="TF736" s="185"/>
      <c r="TG736" s="185"/>
      <c r="TH736" s="185"/>
      <c r="TI736" s="185"/>
    </row>
    <row r="737" spans="1:529" s="79" customFormat="1" ht="27.75" customHeight="1" thickBot="1" x14ac:dyDescent="0.3">
      <c r="A737" s="926">
        <v>13140201</v>
      </c>
      <c r="B737" s="85">
        <v>41136</v>
      </c>
      <c r="C737" s="86" t="s">
        <v>1701</v>
      </c>
      <c r="D737" s="86" t="s">
        <v>4274</v>
      </c>
      <c r="E737" s="86" t="s">
        <v>85</v>
      </c>
      <c r="F737" s="86" t="s">
        <v>85</v>
      </c>
      <c r="G737" s="86" t="s">
        <v>20</v>
      </c>
      <c r="H737" s="194" t="s">
        <v>1702</v>
      </c>
      <c r="I737" s="85">
        <v>41156</v>
      </c>
      <c r="J737" s="85">
        <v>45519</v>
      </c>
      <c r="K737" s="86" t="s">
        <v>7048</v>
      </c>
      <c r="L737" s="86"/>
      <c r="M737" s="86" t="s">
        <v>852</v>
      </c>
      <c r="N737" s="86" t="s">
        <v>21</v>
      </c>
      <c r="O737" s="86">
        <v>3805125</v>
      </c>
      <c r="P737" s="209"/>
      <c r="Q737" s="209"/>
      <c r="R737" s="209"/>
      <c r="S737" s="209"/>
      <c r="T737" s="711"/>
      <c r="U737" s="86"/>
      <c r="V737" s="86">
        <v>3805125</v>
      </c>
      <c r="W737" s="86"/>
      <c r="X737" s="86"/>
      <c r="Y737" s="86"/>
      <c r="Z737" s="86"/>
      <c r="AA737" s="86"/>
      <c r="AB737" s="86"/>
      <c r="AC737" s="86"/>
      <c r="AD737" s="86"/>
      <c r="AE737" s="86"/>
      <c r="AF737" s="86"/>
      <c r="AG737" s="86"/>
      <c r="AH737" s="86"/>
      <c r="AI737" s="86" t="s">
        <v>2603</v>
      </c>
      <c r="AJ737" s="86" t="s">
        <v>2604</v>
      </c>
      <c r="AK737" s="86"/>
      <c r="AL737" s="86"/>
      <c r="AM737" s="13"/>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c r="CM737" s="185"/>
      <c r="CN737" s="185"/>
      <c r="CO737" s="185"/>
      <c r="CP737" s="185"/>
      <c r="CQ737" s="185"/>
      <c r="CR737" s="185"/>
      <c r="CS737" s="185"/>
      <c r="CT737" s="185"/>
      <c r="CU737" s="185"/>
      <c r="CV737" s="185"/>
      <c r="CW737" s="185"/>
      <c r="CX737" s="185"/>
      <c r="CY737" s="185"/>
      <c r="CZ737" s="185"/>
      <c r="DA737" s="185"/>
      <c r="DB737" s="185"/>
      <c r="DC737" s="185"/>
      <c r="DD737" s="185"/>
      <c r="DE737" s="185"/>
      <c r="DF737" s="185"/>
      <c r="DG737" s="185"/>
      <c r="DH737" s="185"/>
      <c r="DI737" s="185"/>
      <c r="DJ737" s="185"/>
      <c r="DK737" s="185"/>
      <c r="DL737" s="185"/>
      <c r="DM737" s="185"/>
      <c r="DN737" s="185"/>
      <c r="DO737" s="185"/>
      <c r="DP737" s="185"/>
      <c r="DQ737" s="185"/>
      <c r="DR737" s="185"/>
      <c r="DS737" s="185"/>
      <c r="DT737" s="185"/>
      <c r="DU737" s="185"/>
      <c r="DV737" s="185"/>
      <c r="DW737" s="185"/>
      <c r="DX737" s="185"/>
      <c r="DY737" s="185"/>
      <c r="DZ737" s="185"/>
      <c r="EA737" s="185"/>
      <c r="EB737" s="185"/>
      <c r="EC737" s="185"/>
      <c r="ED737" s="185"/>
      <c r="EE737" s="185"/>
      <c r="EF737" s="185"/>
      <c r="EG737" s="185"/>
      <c r="EH737" s="185"/>
      <c r="EI737" s="185"/>
      <c r="EJ737" s="185"/>
      <c r="EK737" s="185"/>
      <c r="EL737" s="185"/>
      <c r="EM737" s="185"/>
      <c r="EN737" s="185"/>
      <c r="EO737" s="185"/>
      <c r="EP737" s="185"/>
      <c r="EQ737" s="185"/>
      <c r="ER737" s="185"/>
      <c r="ES737" s="185"/>
      <c r="ET737" s="185"/>
      <c r="EU737" s="185"/>
      <c r="EV737" s="185"/>
      <c r="EW737" s="185"/>
      <c r="EX737" s="185"/>
      <c r="EY737" s="185"/>
      <c r="EZ737" s="185"/>
      <c r="FA737" s="185"/>
      <c r="FB737" s="185"/>
      <c r="FC737" s="185"/>
      <c r="FD737" s="185"/>
      <c r="FE737" s="185"/>
      <c r="FF737" s="185"/>
      <c r="FG737" s="185"/>
      <c r="FH737" s="185"/>
      <c r="FI737" s="185"/>
      <c r="FJ737" s="185"/>
      <c r="FK737" s="185"/>
      <c r="FL737" s="185"/>
      <c r="FM737" s="185"/>
      <c r="FN737" s="185"/>
      <c r="FO737" s="185"/>
      <c r="FP737" s="185"/>
      <c r="FQ737" s="185"/>
      <c r="FR737" s="185"/>
      <c r="FS737" s="185"/>
      <c r="FT737" s="185"/>
      <c r="FU737" s="185"/>
      <c r="FV737" s="185"/>
      <c r="FW737" s="185"/>
      <c r="FX737" s="185"/>
      <c r="FY737" s="185"/>
      <c r="FZ737" s="185"/>
      <c r="GA737" s="185"/>
      <c r="GB737" s="185"/>
      <c r="GC737" s="185"/>
      <c r="GD737" s="185"/>
      <c r="GE737" s="185"/>
      <c r="GF737" s="185"/>
      <c r="GG737" s="185"/>
      <c r="GH737" s="185"/>
      <c r="GI737" s="185"/>
      <c r="GJ737" s="185"/>
      <c r="GK737" s="185"/>
      <c r="GL737" s="185"/>
      <c r="GM737" s="185"/>
      <c r="GN737" s="185"/>
      <c r="GO737" s="185"/>
      <c r="GP737" s="185"/>
      <c r="GQ737" s="185"/>
      <c r="GR737" s="185"/>
      <c r="GS737" s="185"/>
      <c r="GT737" s="185"/>
      <c r="GU737" s="185"/>
      <c r="GV737" s="185"/>
      <c r="GW737" s="185"/>
      <c r="GX737" s="185"/>
      <c r="GY737" s="185"/>
      <c r="GZ737" s="185"/>
      <c r="HA737" s="185"/>
      <c r="HB737" s="185"/>
      <c r="HC737" s="185"/>
      <c r="HD737" s="185"/>
      <c r="HE737" s="185"/>
      <c r="HF737" s="185"/>
      <c r="HG737" s="185"/>
      <c r="HH737" s="185"/>
      <c r="HI737" s="185"/>
      <c r="HJ737" s="185"/>
      <c r="HK737" s="185"/>
      <c r="HL737" s="185"/>
      <c r="HM737" s="185"/>
      <c r="HN737" s="185"/>
      <c r="HO737" s="185"/>
      <c r="HP737" s="185"/>
      <c r="HQ737" s="185"/>
      <c r="HR737" s="185"/>
      <c r="HS737" s="185"/>
      <c r="HT737" s="185"/>
      <c r="HU737" s="185"/>
      <c r="HV737" s="185"/>
      <c r="HW737" s="185"/>
      <c r="HX737" s="185"/>
      <c r="HY737" s="185"/>
      <c r="HZ737" s="185"/>
      <c r="IA737" s="185"/>
      <c r="IB737" s="185"/>
      <c r="IC737" s="185"/>
      <c r="ID737" s="185"/>
      <c r="IE737" s="185"/>
      <c r="IF737" s="185"/>
      <c r="IG737" s="185"/>
      <c r="IH737" s="185"/>
      <c r="II737" s="185"/>
      <c r="IJ737" s="185"/>
      <c r="IK737" s="185"/>
      <c r="IL737" s="185"/>
      <c r="IM737" s="185"/>
      <c r="IN737" s="185"/>
      <c r="IO737" s="185"/>
      <c r="IP737" s="185"/>
      <c r="IQ737" s="185"/>
      <c r="IR737" s="185"/>
      <c r="IS737" s="185"/>
      <c r="IT737" s="185"/>
      <c r="IU737" s="185"/>
      <c r="IV737" s="185"/>
      <c r="IW737" s="185"/>
      <c r="IX737" s="185"/>
      <c r="IY737" s="185"/>
      <c r="IZ737" s="185"/>
      <c r="JA737" s="185"/>
      <c r="JB737" s="185"/>
      <c r="JC737" s="185"/>
      <c r="JD737" s="185"/>
      <c r="JE737" s="185"/>
      <c r="JF737" s="185"/>
      <c r="JG737" s="185"/>
      <c r="JH737" s="185"/>
      <c r="JI737" s="185"/>
      <c r="JJ737" s="185"/>
      <c r="JK737" s="185"/>
      <c r="JL737" s="185"/>
      <c r="JM737" s="185"/>
      <c r="JN737" s="185"/>
      <c r="JO737" s="185"/>
      <c r="JP737" s="185"/>
      <c r="JQ737" s="185"/>
      <c r="JR737" s="185"/>
      <c r="JS737" s="185"/>
      <c r="JT737" s="185"/>
      <c r="JU737" s="185"/>
      <c r="JV737" s="185"/>
      <c r="JW737" s="185"/>
      <c r="JX737" s="185"/>
      <c r="JY737" s="185"/>
      <c r="JZ737" s="185"/>
      <c r="KA737" s="185"/>
      <c r="KB737" s="185"/>
      <c r="KC737" s="185"/>
      <c r="KD737" s="185"/>
      <c r="KE737" s="185"/>
      <c r="KF737" s="185"/>
      <c r="KG737" s="185"/>
      <c r="KH737" s="185"/>
      <c r="KI737" s="185"/>
      <c r="KJ737" s="185"/>
      <c r="KK737" s="185"/>
      <c r="KL737" s="185"/>
      <c r="KM737" s="185"/>
      <c r="KN737" s="185"/>
      <c r="KO737" s="185"/>
      <c r="KP737" s="185"/>
      <c r="KQ737" s="185"/>
      <c r="KR737" s="185"/>
      <c r="KS737" s="185"/>
      <c r="KT737" s="185"/>
      <c r="KU737" s="185"/>
      <c r="KV737" s="185"/>
      <c r="KW737" s="185"/>
      <c r="KX737" s="185"/>
      <c r="KY737" s="185"/>
      <c r="KZ737" s="185"/>
      <c r="LA737" s="185"/>
      <c r="LB737" s="185"/>
      <c r="LC737" s="185"/>
      <c r="LD737" s="185"/>
      <c r="LE737" s="185"/>
      <c r="LF737" s="185"/>
      <c r="LG737" s="185"/>
      <c r="LH737" s="185"/>
      <c r="LI737" s="185"/>
      <c r="LJ737" s="185"/>
      <c r="LK737" s="185"/>
      <c r="LL737" s="185"/>
      <c r="LM737" s="185"/>
      <c r="LN737" s="185"/>
      <c r="LO737" s="185"/>
      <c r="LP737" s="185"/>
      <c r="LQ737" s="185"/>
      <c r="LR737" s="185"/>
      <c r="LS737" s="185"/>
      <c r="LT737" s="185"/>
      <c r="LU737" s="185"/>
      <c r="LV737" s="185"/>
      <c r="LW737" s="185"/>
      <c r="LX737" s="185"/>
      <c r="LY737" s="185"/>
      <c r="LZ737" s="185"/>
      <c r="MA737" s="185"/>
      <c r="MB737" s="185"/>
      <c r="MC737" s="185"/>
      <c r="MD737" s="185"/>
      <c r="ME737" s="185"/>
      <c r="MF737" s="185"/>
      <c r="MG737" s="185"/>
      <c r="MH737" s="185"/>
      <c r="MI737" s="185"/>
      <c r="MJ737" s="185"/>
      <c r="MK737" s="185"/>
      <c r="ML737" s="185"/>
      <c r="MM737" s="185"/>
      <c r="MN737" s="185"/>
      <c r="MO737" s="185"/>
      <c r="MP737" s="185"/>
      <c r="MQ737" s="185"/>
      <c r="MR737" s="185"/>
      <c r="MS737" s="185"/>
      <c r="MT737" s="185"/>
      <c r="MU737" s="185"/>
      <c r="MV737" s="185"/>
      <c r="MW737" s="185"/>
      <c r="MX737" s="185"/>
      <c r="MY737" s="185"/>
      <c r="MZ737" s="185"/>
      <c r="NA737" s="185"/>
      <c r="NB737" s="185"/>
      <c r="NC737" s="185"/>
      <c r="ND737" s="185"/>
      <c r="NE737" s="185"/>
      <c r="NF737" s="185"/>
      <c r="NG737" s="185"/>
      <c r="NH737" s="185"/>
      <c r="NI737" s="185"/>
      <c r="NJ737" s="185"/>
      <c r="NK737" s="185"/>
      <c r="NL737" s="185"/>
      <c r="NM737" s="185"/>
      <c r="NN737" s="185"/>
      <c r="NO737" s="185"/>
      <c r="NP737" s="185"/>
      <c r="NQ737" s="185"/>
      <c r="NR737" s="185"/>
      <c r="NS737" s="185"/>
      <c r="NT737" s="185"/>
      <c r="NU737" s="185"/>
      <c r="NV737" s="185"/>
      <c r="NW737" s="185"/>
      <c r="NX737" s="185"/>
      <c r="NY737" s="185"/>
      <c r="NZ737" s="185"/>
      <c r="OA737" s="185"/>
      <c r="OB737" s="185"/>
      <c r="OC737" s="185"/>
      <c r="OD737" s="185"/>
      <c r="OE737" s="185"/>
      <c r="OF737" s="185"/>
      <c r="OG737" s="185"/>
      <c r="OH737" s="185"/>
      <c r="OI737" s="185"/>
      <c r="OJ737" s="185"/>
      <c r="OK737" s="185"/>
      <c r="OL737" s="185"/>
      <c r="OM737" s="185"/>
      <c r="ON737" s="185"/>
      <c r="OO737" s="185"/>
      <c r="OP737" s="185"/>
      <c r="OQ737" s="185"/>
      <c r="OR737" s="185"/>
      <c r="OS737" s="185"/>
      <c r="OT737" s="185"/>
      <c r="OU737" s="185"/>
      <c r="OV737" s="185"/>
      <c r="OW737" s="185"/>
      <c r="OX737" s="185"/>
      <c r="OY737" s="185"/>
      <c r="OZ737" s="185"/>
      <c r="PA737" s="185"/>
      <c r="PB737" s="185"/>
      <c r="PC737" s="185"/>
      <c r="PD737" s="185"/>
      <c r="PE737" s="185"/>
      <c r="PF737" s="185"/>
      <c r="PG737" s="185"/>
      <c r="PH737" s="185"/>
      <c r="PI737" s="185"/>
      <c r="PJ737" s="185"/>
      <c r="PK737" s="185"/>
      <c r="PL737" s="185"/>
      <c r="PM737" s="185"/>
      <c r="PN737" s="185"/>
      <c r="PO737" s="185"/>
      <c r="PP737" s="185"/>
      <c r="PQ737" s="185"/>
      <c r="PR737" s="185"/>
      <c r="PS737" s="185"/>
      <c r="PT737" s="185"/>
      <c r="PU737" s="185"/>
      <c r="PV737" s="185"/>
      <c r="PW737" s="185"/>
      <c r="PX737" s="185"/>
      <c r="PY737" s="185"/>
      <c r="PZ737" s="185"/>
      <c r="QA737" s="185"/>
      <c r="QB737" s="185"/>
      <c r="QC737" s="185"/>
      <c r="QD737" s="185"/>
      <c r="QE737" s="185"/>
      <c r="QF737" s="185"/>
      <c r="QG737" s="185"/>
      <c r="QH737" s="185"/>
      <c r="QI737" s="185"/>
      <c r="QJ737" s="185"/>
      <c r="QK737" s="185"/>
      <c r="QL737" s="185"/>
      <c r="QM737" s="185"/>
      <c r="QN737" s="185"/>
      <c r="QO737" s="185"/>
      <c r="QP737" s="185"/>
      <c r="QQ737" s="185"/>
      <c r="QR737" s="185"/>
      <c r="QS737" s="185"/>
      <c r="QT737" s="185"/>
      <c r="QU737" s="185"/>
      <c r="QV737" s="185"/>
      <c r="QW737" s="185"/>
      <c r="QX737" s="185"/>
      <c r="QY737" s="185"/>
      <c r="QZ737" s="185"/>
      <c r="RA737" s="185"/>
      <c r="RB737" s="185"/>
      <c r="RC737" s="185"/>
      <c r="RD737" s="185"/>
      <c r="RE737" s="185"/>
      <c r="RF737" s="185"/>
      <c r="RG737" s="185"/>
      <c r="RH737" s="185"/>
      <c r="RI737" s="185"/>
      <c r="RJ737" s="185"/>
      <c r="RK737" s="185"/>
      <c r="RL737" s="185"/>
      <c r="RM737" s="185"/>
      <c r="RN737" s="185"/>
      <c r="RO737" s="185"/>
      <c r="RP737" s="185"/>
      <c r="RQ737" s="185"/>
      <c r="RR737" s="185"/>
      <c r="RS737" s="185"/>
      <c r="RT737" s="185"/>
      <c r="RU737" s="185"/>
      <c r="RV737" s="185"/>
      <c r="RW737" s="185"/>
      <c r="RX737" s="185"/>
      <c r="RY737" s="185"/>
      <c r="RZ737" s="185"/>
      <c r="SA737" s="185"/>
      <c r="SB737" s="185"/>
      <c r="SC737" s="185"/>
      <c r="SD737" s="185"/>
      <c r="SE737" s="185"/>
      <c r="SF737" s="185"/>
      <c r="SG737" s="185"/>
      <c r="SH737" s="185"/>
      <c r="SI737" s="185"/>
      <c r="SJ737" s="185"/>
      <c r="SK737" s="185"/>
      <c r="SL737" s="185"/>
      <c r="SM737" s="185"/>
      <c r="SN737" s="185"/>
      <c r="SO737" s="185"/>
      <c r="SP737" s="185"/>
      <c r="SQ737" s="185"/>
      <c r="SR737" s="185"/>
      <c r="SS737" s="185"/>
      <c r="ST737" s="185"/>
      <c r="SU737" s="185"/>
      <c r="SV737" s="185"/>
      <c r="SW737" s="185"/>
      <c r="SX737" s="185"/>
      <c r="SY737" s="185"/>
      <c r="SZ737" s="185"/>
      <c r="TA737" s="185"/>
      <c r="TB737" s="185"/>
      <c r="TC737" s="185"/>
      <c r="TD737" s="185"/>
      <c r="TE737" s="185"/>
      <c r="TF737" s="185"/>
      <c r="TG737" s="185"/>
      <c r="TH737" s="185"/>
      <c r="TI737" s="185"/>
    </row>
    <row r="738" spans="1:529" s="79" customFormat="1" ht="37.5" customHeight="1" thickBot="1" x14ac:dyDescent="0.3">
      <c r="A738" s="252">
        <v>13140202</v>
      </c>
      <c r="B738" s="250">
        <v>41149</v>
      </c>
      <c r="C738" s="251" t="s">
        <v>5598</v>
      </c>
      <c r="D738" s="251" t="s">
        <v>2605</v>
      </c>
      <c r="E738" s="251" t="s">
        <v>60</v>
      </c>
      <c r="F738" s="251" t="s">
        <v>60</v>
      </c>
      <c r="G738" s="251" t="s">
        <v>28</v>
      </c>
      <c r="H738" s="252" t="s">
        <v>1703</v>
      </c>
      <c r="I738" s="250">
        <v>41170</v>
      </c>
      <c r="J738" s="250">
        <v>43340</v>
      </c>
      <c r="K738" s="251" t="s">
        <v>1474</v>
      </c>
      <c r="L738" s="251"/>
      <c r="M738" s="251" t="s">
        <v>4854</v>
      </c>
      <c r="N738" s="251" t="s">
        <v>21</v>
      </c>
      <c r="O738" s="251">
        <v>380554</v>
      </c>
      <c r="P738" s="650"/>
      <c r="Q738" s="650"/>
      <c r="R738" s="650"/>
      <c r="S738" s="650"/>
      <c r="T738" s="716"/>
      <c r="U738" s="251">
        <v>1042.5999999999999</v>
      </c>
      <c r="V738" s="251">
        <v>380554</v>
      </c>
      <c r="W738" s="251" t="s">
        <v>3205</v>
      </c>
      <c r="X738" s="251">
        <v>35</v>
      </c>
      <c r="Y738" s="251">
        <v>25</v>
      </c>
      <c r="Z738" s="251">
        <v>125</v>
      </c>
      <c r="AA738" s="251" t="s">
        <v>1091</v>
      </c>
      <c r="AB738" s="251" t="s">
        <v>1091</v>
      </c>
      <c r="AC738" s="251" t="s">
        <v>1091</v>
      </c>
      <c r="AD738" s="251" t="s">
        <v>1091</v>
      </c>
      <c r="AE738" s="251" t="s">
        <v>1091</v>
      </c>
      <c r="AF738" s="251">
        <v>0.3</v>
      </c>
      <c r="AG738" s="251" t="s">
        <v>5600</v>
      </c>
      <c r="AH738" s="251"/>
      <c r="AI738" s="251" t="s">
        <v>2606</v>
      </c>
      <c r="AJ738" s="251" t="s">
        <v>2607</v>
      </c>
      <c r="AK738" s="458"/>
      <c r="AL738" s="558" t="s">
        <v>5601</v>
      </c>
      <c r="AM738" s="13"/>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c r="CM738" s="185"/>
      <c r="CN738" s="185"/>
      <c r="CO738" s="185"/>
      <c r="CP738" s="185"/>
      <c r="CQ738" s="185"/>
      <c r="CR738" s="185"/>
      <c r="CS738" s="185"/>
      <c r="CT738" s="185"/>
      <c r="CU738" s="185"/>
      <c r="CV738" s="185"/>
      <c r="CW738" s="185"/>
      <c r="CX738" s="185"/>
      <c r="CY738" s="185"/>
      <c r="CZ738" s="185"/>
      <c r="DA738" s="185"/>
      <c r="DB738" s="185"/>
      <c r="DC738" s="185"/>
      <c r="DD738" s="185"/>
      <c r="DE738" s="185"/>
      <c r="DF738" s="185"/>
      <c r="DG738" s="185"/>
      <c r="DH738" s="185"/>
      <c r="DI738" s="185"/>
      <c r="DJ738" s="185"/>
      <c r="DK738" s="185"/>
      <c r="DL738" s="185"/>
      <c r="DM738" s="185"/>
      <c r="DN738" s="185"/>
      <c r="DO738" s="185"/>
      <c r="DP738" s="185"/>
      <c r="DQ738" s="185"/>
      <c r="DR738" s="185"/>
      <c r="DS738" s="185"/>
      <c r="DT738" s="185"/>
      <c r="DU738" s="185"/>
      <c r="DV738" s="185"/>
      <c r="DW738" s="185"/>
      <c r="DX738" s="185"/>
      <c r="DY738" s="185"/>
      <c r="DZ738" s="185"/>
      <c r="EA738" s="185"/>
      <c r="EB738" s="185"/>
      <c r="EC738" s="185"/>
      <c r="ED738" s="185"/>
      <c r="EE738" s="185"/>
      <c r="EF738" s="185"/>
      <c r="EG738" s="185"/>
      <c r="EH738" s="185"/>
      <c r="EI738" s="185"/>
      <c r="EJ738" s="185"/>
      <c r="EK738" s="185"/>
      <c r="EL738" s="185"/>
      <c r="EM738" s="185"/>
      <c r="EN738" s="185"/>
      <c r="EO738" s="185"/>
      <c r="EP738" s="185"/>
      <c r="EQ738" s="185"/>
      <c r="ER738" s="185"/>
      <c r="ES738" s="185"/>
      <c r="ET738" s="185"/>
      <c r="EU738" s="185"/>
      <c r="EV738" s="185"/>
      <c r="EW738" s="185"/>
      <c r="EX738" s="185"/>
      <c r="EY738" s="185"/>
      <c r="EZ738" s="185"/>
      <c r="FA738" s="185"/>
      <c r="FB738" s="185"/>
      <c r="FC738" s="185"/>
      <c r="FD738" s="185"/>
      <c r="FE738" s="185"/>
      <c r="FF738" s="185"/>
      <c r="FG738" s="185"/>
      <c r="FH738" s="185"/>
      <c r="FI738" s="185"/>
      <c r="FJ738" s="185"/>
      <c r="FK738" s="185"/>
      <c r="FL738" s="185"/>
      <c r="FM738" s="185"/>
      <c r="FN738" s="185"/>
      <c r="FO738" s="185"/>
      <c r="FP738" s="185"/>
      <c r="FQ738" s="185"/>
      <c r="FR738" s="185"/>
      <c r="FS738" s="185"/>
      <c r="FT738" s="185"/>
      <c r="FU738" s="185"/>
      <c r="FV738" s="185"/>
      <c r="FW738" s="185"/>
      <c r="FX738" s="185"/>
      <c r="FY738" s="185"/>
      <c r="FZ738" s="185"/>
      <c r="GA738" s="185"/>
      <c r="GB738" s="185"/>
      <c r="GC738" s="185"/>
      <c r="GD738" s="185"/>
      <c r="GE738" s="185"/>
      <c r="GF738" s="185"/>
      <c r="GG738" s="185"/>
      <c r="GH738" s="185"/>
      <c r="GI738" s="185"/>
      <c r="GJ738" s="185"/>
      <c r="GK738" s="185"/>
      <c r="GL738" s="185"/>
      <c r="GM738" s="185"/>
      <c r="GN738" s="185"/>
      <c r="GO738" s="185"/>
      <c r="GP738" s="185"/>
      <c r="GQ738" s="185"/>
      <c r="GR738" s="185"/>
      <c r="GS738" s="185"/>
      <c r="GT738" s="185"/>
      <c r="GU738" s="185"/>
      <c r="GV738" s="185"/>
      <c r="GW738" s="185"/>
      <c r="GX738" s="185"/>
      <c r="GY738" s="185"/>
      <c r="GZ738" s="185"/>
      <c r="HA738" s="185"/>
      <c r="HB738" s="185"/>
      <c r="HC738" s="185"/>
      <c r="HD738" s="185"/>
      <c r="HE738" s="185"/>
      <c r="HF738" s="185"/>
      <c r="HG738" s="185"/>
      <c r="HH738" s="185"/>
      <c r="HI738" s="185"/>
      <c r="HJ738" s="185"/>
      <c r="HK738" s="185"/>
      <c r="HL738" s="185"/>
      <c r="HM738" s="185"/>
      <c r="HN738" s="185"/>
      <c r="HO738" s="185"/>
      <c r="HP738" s="185"/>
      <c r="HQ738" s="185"/>
      <c r="HR738" s="185"/>
      <c r="HS738" s="185"/>
      <c r="HT738" s="185"/>
      <c r="HU738" s="185"/>
      <c r="HV738" s="185"/>
      <c r="HW738" s="185"/>
      <c r="HX738" s="185"/>
      <c r="HY738" s="185"/>
      <c r="HZ738" s="185"/>
      <c r="IA738" s="185"/>
      <c r="IB738" s="185"/>
      <c r="IC738" s="185"/>
      <c r="ID738" s="185"/>
      <c r="IE738" s="185"/>
      <c r="IF738" s="185"/>
      <c r="IG738" s="185"/>
      <c r="IH738" s="185"/>
      <c r="II738" s="185"/>
      <c r="IJ738" s="185"/>
      <c r="IK738" s="185"/>
      <c r="IL738" s="185"/>
      <c r="IM738" s="185"/>
      <c r="IN738" s="185"/>
      <c r="IO738" s="185"/>
      <c r="IP738" s="185"/>
      <c r="IQ738" s="185"/>
      <c r="IR738" s="185"/>
      <c r="IS738" s="185"/>
      <c r="IT738" s="185"/>
      <c r="IU738" s="185"/>
      <c r="IV738" s="185"/>
      <c r="IW738" s="185"/>
      <c r="IX738" s="185"/>
      <c r="IY738" s="185"/>
      <c r="IZ738" s="185"/>
      <c r="JA738" s="185"/>
      <c r="JB738" s="185"/>
      <c r="JC738" s="185"/>
      <c r="JD738" s="185"/>
      <c r="JE738" s="185"/>
      <c r="JF738" s="185"/>
      <c r="JG738" s="185"/>
      <c r="JH738" s="185"/>
      <c r="JI738" s="185"/>
      <c r="JJ738" s="185"/>
      <c r="JK738" s="185"/>
      <c r="JL738" s="185"/>
      <c r="JM738" s="185"/>
      <c r="JN738" s="185"/>
      <c r="JO738" s="185"/>
      <c r="JP738" s="185"/>
      <c r="JQ738" s="185"/>
      <c r="JR738" s="185"/>
      <c r="JS738" s="185"/>
      <c r="JT738" s="185"/>
      <c r="JU738" s="185"/>
      <c r="JV738" s="185"/>
      <c r="JW738" s="185"/>
      <c r="JX738" s="185"/>
      <c r="JY738" s="185"/>
      <c r="JZ738" s="185"/>
      <c r="KA738" s="185"/>
      <c r="KB738" s="185"/>
      <c r="KC738" s="185"/>
      <c r="KD738" s="185"/>
      <c r="KE738" s="185"/>
      <c r="KF738" s="185"/>
      <c r="KG738" s="185"/>
      <c r="KH738" s="185"/>
      <c r="KI738" s="185"/>
      <c r="KJ738" s="185"/>
      <c r="KK738" s="185"/>
      <c r="KL738" s="185"/>
      <c r="KM738" s="185"/>
      <c r="KN738" s="185"/>
      <c r="KO738" s="185"/>
      <c r="KP738" s="185"/>
      <c r="KQ738" s="185"/>
      <c r="KR738" s="185"/>
      <c r="KS738" s="185"/>
      <c r="KT738" s="185"/>
      <c r="KU738" s="185"/>
      <c r="KV738" s="185"/>
      <c r="KW738" s="185"/>
      <c r="KX738" s="185"/>
      <c r="KY738" s="185"/>
      <c r="KZ738" s="185"/>
      <c r="LA738" s="185"/>
      <c r="LB738" s="185"/>
      <c r="LC738" s="185"/>
      <c r="LD738" s="185"/>
      <c r="LE738" s="185"/>
      <c r="LF738" s="185"/>
      <c r="LG738" s="185"/>
      <c r="LH738" s="185"/>
      <c r="LI738" s="185"/>
      <c r="LJ738" s="185"/>
      <c r="LK738" s="185"/>
      <c r="LL738" s="185"/>
      <c r="LM738" s="185"/>
      <c r="LN738" s="185"/>
      <c r="LO738" s="185"/>
      <c r="LP738" s="185"/>
      <c r="LQ738" s="185"/>
      <c r="LR738" s="185"/>
      <c r="LS738" s="185"/>
      <c r="LT738" s="185"/>
      <c r="LU738" s="185"/>
      <c r="LV738" s="185"/>
      <c r="LW738" s="185"/>
      <c r="LX738" s="185"/>
      <c r="LY738" s="185"/>
      <c r="LZ738" s="185"/>
      <c r="MA738" s="185"/>
      <c r="MB738" s="185"/>
      <c r="MC738" s="185"/>
      <c r="MD738" s="185"/>
      <c r="ME738" s="185"/>
      <c r="MF738" s="185"/>
      <c r="MG738" s="185"/>
      <c r="MH738" s="185"/>
      <c r="MI738" s="185"/>
      <c r="MJ738" s="185"/>
      <c r="MK738" s="185"/>
      <c r="ML738" s="185"/>
      <c r="MM738" s="185"/>
      <c r="MN738" s="185"/>
      <c r="MO738" s="185"/>
      <c r="MP738" s="185"/>
      <c r="MQ738" s="185"/>
      <c r="MR738" s="185"/>
      <c r="MS738" s="185"/>
      <c r="MT738" s="185"/>
      <c r="MU738" s="185"/>
      <c r="MV738" s="185"/>
      <c r="MW738" s="185"/>
      <c r="MX738" s="185"/>
      <c r="MY738" s="185"/>
      <c r="MZ738" s="185"/>
      <c r="NA738" s="185"/>
      <c r="NB738" s="185"/>
      <c r="NC738" s="185"/>
      <c r="ND738" s="185"/>
      <c r="NE738" s="185"/>
      <c r="NF738" s="185"/>
      <c r="NG738" s="185"/>
      <c r="NH738" s="185"/>
      <c r="NI738" s="185"/>
      <c r="NJ738" s="185"/>
      <c r="NK738" s="185"/>
      <c r="NL738" s="185"/>
      <c r="NM738" s="185"/>
      <c r="NN738" s="185"/>
      <c r="NO738" s="185"/>
      <c r="NP738" s="185"/>
      <c r="NQ738" s="185"/>
      <c r="NR738" s="185"/>
      <c r="NS738" s="185"/>
      <c r="NT738" s="185"/>
      <c r="NU738" s="185"/>
      <c r="NV738" s="185"/>
      <c r="NW738" s="185"/>
      <c r="NX738" s="185"/>
      <c r="NY738" s="185"/>
      <c r="NZ738" s="185"/>
      <c r="OA738" s="185"/>
      <c r="OB738" s="185"/>
      <c r="OC738" s="185"/>
      <c r="OD738" s="185"/>
      <c r="OE738" s="185"/>
      <c r="OF738" s="185"/>
      <c r="OG738" s="185"/>
      <c r="OH738" s="185"/>
      <c r="OI738" s="185"/>
      <c r="OJ738" s="185"/>
      <c r="OK738" s="185"/>
      <c r="OL738" s="185"/>
      <c r="OM738" s="185"/>
      <c r="ON738" s="185"/>
      <c r="OO738" s="185"/>
      <c r="OP738" s="185"/>
      <c r="OQ738" s="185"/>
      <c r="OR738" s="185"/>
      <c r="OS738" s="185"/>
      <c r="OT738" s="185"/>
      <c r="OU738" s="185"/>
      <c r="OV738" s="185"/>
      <c r="OW738" s="185"/>
      <c r="OX738" s="185"/>
      <c r="OY738" s="185"/>
      <c r="OZ738" s="185"/>
      <c r="PA738" s="185"/>
      <c r="PB738" s="185"/>
      <c r="PC738" s="185"/>
      <c r="PD738" s="185"/>
      <c r="PE738" s="185"/>
      <c r="PF738" s="185"/>
      <c r="PG738" s="185"/>
      <c r="PH738" s="185"/>
      <c r="PI738" s="185"/>
      <c r="PJ738" s="185"/>
      <c r="PK738" s="185"/>
      <c r="PL738" s="185"/>
      <c r="PM738" s="185"/>
      <c r="PN738" s="185"/>
      <c r="PO738" s="185"/>
      <c r="PP738" s="185"/>
      <c r="PQ738" s="185"/>
      <c r="PR738" s="185"/>
      <c r="PS738" s="185"/>
      <c r="PT738" s="185"/>
      <c r="PU738" s="185"/>
      <c r="PV738" s="185"/>
      <c r="PW738" s="185"/>
      <c r="PX738" s="185"/>
      <c r="PY738" s="185"/>
      <c r="PZ738" s="185"/>
      <c r="QA738" s="185"/>
      <c r="QB738" s="185"/>
      <c r="QC738" s="185"/>
      <c r="QD738" s="185"/>
      <c r="QE738" s="185"/>
      <c r="QF738" s="185"/>
      <c r="QG738" s="185"/>
      <c r="QH738" s="185"/>
      <c r="QI738" s="185"/>
      <c r="QJ738" s="185"/>
      <c r="QK738" s="185"/>
      <c r="QL738" s="185"/>
      <c r="QM738" s="185"/>
      <c r="QN738" s="185"/>
      <c r="QO738" s="185"/>
      <c r="QP738" s="185"/>
      <c r="QQ738" s="185"/>
      <c r="QR738" s="185"/>
      <c r="QS738" s="185"/>
      <c r="QT738" s="185"/>
      <c r="QU738" s="185"/>
      <c r="QV738" s="185"/>
      <c r="QW738" s="185"/>
      <c r="QX738" s="185"/>
      <c r="QY738" s="185"/>
      <c r="QZ738" s="185"/>
      <c r="RA738" s="185"/>
      <c r="RB738" s="185"/>
      <c r="RC738" s="185"/>
      <c r="RD738" s="185"/>
      <c r="RE738" s="185"/>
      <c r="RF738" s="185"/>
      <c r="RG738" s="185"/>
      <c r="RH738" s="185"/>
      <c r="RI738" s="185"/>
      <c r="RJ738" s="185"/>
      <c r="RK738" s="185"/>
      <c r="RL738" s="185"/>
      <c r="RM738" s="185"/>
      <c r="RN738" s="185"/>
      <c r="RO738" s="185"/>
      <c r="RP738" s="185"/>
      <c r="RQ738" s="185"/>
      <c r="RR738" s="185"/>
      <c r="RS738" s="185"/>
      <c r="RT738" s="185"/>
      <c r="RU738" s="185"/>
      <c r="RV738" s="185"/>
      <c r="RW738" s="185"/>
      <c r="RX738" s="185"/>
      <c r="RY738" s="185"/>
      <c r="RZ738" s="185"/>
      <c r="SA738" s="185"/>
      <c r="SB738" s="185"/>
      <c r="SC738" s="185"/>
      <c r="SD738" s="185"/>
      <c r="SE738" s="185"/>
      <c r="SF738" s="185"/>
      <c r="SG738" s="185"/>
      <c r="SH738" s="185"/>
      <c r="SI738" s="185"/>
      <c r="SJ738" s="185"/>
      <c r="SK738" s="185"/>
      <c r="SL738" s="185"/>
      <c r="SM738" s="185"/>
      <c r="SN738" s="185"/>
      <c r="SO738" s="185"/>
      <c r="SP738" s="185"/>
      <c r="SQ738" s="185"/>
      <c r="SR738" s="185"/>
      <c r="SS738" s="185"/>
      <c r="ST738" s="185"/>
      <c r="SU738" s="185"/>
      <c r="SV738" s="185"/>
      <c r="SW738" s="185"/>
      <c r="SX738" s="185"/>
      <c r="SY738" s="185"/>
      <c r="SZ738" s="185"/>
      <c r="TA738" s="185"/>
      <c r="TB738" s="185"/>
      <c r="TC738" s="185"/>
      <c r="TD738" s="185"/>
      <c r="TE738" s="185"/>
      <c r="TF738" s="185"/>
      <c r="TG738" s="185"/>
      <c r="TH738" s="185"/>
      <c r="TI738" s="185"/>
    </row>
    <row r="739" spans="1:529" s="185" customFormat="1" ht="39.75" customHeight="1" x14ac:dyDescent="0.25">
      <c r="A739" s="191">
        <v>13140202</v>
      </c>
      <c r="B739" s="124">
        <v>41149</v>
      </c>
      <c r="C739" s="124" t="s">
        <v>5599</v>
      </c>
      <c r="D739" s="124" t="s">
        <v>2608</v>
      </c>
      <c r="E739" s="124"/>
      <c r="F739" s="124"/>
      <c r="G739" s="124"/>
      <c r="H739" s="191" t="s">
        <v>1703</v>
      </c>
      <c r="I739" s="124">
        <v>41170</v>
      </c>
      <c r="J739" s="124">
        <v>43340</v>
      </c>
      <c r="K739" s="44" t="s">
        <v>1474</v>
      </c>
      <c r="L739" s="44"/>
      <c r="M739" s="44" t="s">
        <v>4854</v>
      </c>
      <c r="N739" s="44" t="s">
        <v>21</v>
      </c>
      <c r="O739" s="44">
        <v>1088795</v>
      </c>
      <c r="P739" s="44" t="s">
        <v>7057</v>
      </c>
      <c r="Q739" s="44" t="s">
        <v>7057</v>
      </c>
      <c r="R739" s="44"/>
      <c r="S739" s="44"/>
      <c r="T739" s="712">
        <v>300</v>
      </c>
      <c r="U739" s="44">
        <v>2983</v>
      </c>
      <c r="V739" s="44">
        <v>1088795</v>
      </c>
      <c r="W739" s="44" t="s">
        <v>3205</v>
      </c>
      <c r="X739" s="44">
        <v>35</v>
      </c>
      <c r="Y739" s="44">
        <v>25</v>
      </c>
      <c r="Z739" s="44">
        <v>125</v>
      </c>
      <c r="AA739" s="44" t="s">
        <v>1091</v>
      </c>
      <c r="AB739" s="44" t="s">
        <v>1091</v>
      </c>
      <c r="AC739" s="44" t="s">
        <v>1091</v>
      </c>
      <c r="AD739" s="44" t="s">
        <v>1091</v>
      </c>
      <c r="AE739" s="44" t="s">
        <v>1091</v>
      </c>
      <c r="AF739" s="44">
        <v>0.3</v>
      </c>
      <c r="AG739" s="44" t="s">
        <v>5600</v>
      </c>
      <c r="AH739" s="44"/>
      <c r="AI739" s="44" t="s">
        <v>2606</v>
      </c>
      <c r="AJ739" s="44" t="s">
        <v>2607</v>
      </c>
      <c r="AK739" s="44"/>
      <c r="AL739" s="392" t="s">
        <v>5601</v>
      </c>
      <c r="AM739" s="13"/>
    </row>
    <row r="740" spans="1:529" s="185" customFormat="1" ht="37.5" customHeight="1" thickBot="1" x14ac:dyDescent="0.3">
      <c r="A740" s="101">
        <v>13140202</v>
      </c>
      <c r="B740" s="48">
        <v>41149</v>
      </c>
      <c r="C740" s="49" t="s">
        <v>5599</v>
      </c>
      <c r="D740" s="49" t="s">
        <v>2608</v>
      </c>
      <c r="E740" s="251" t="s">
        <v>60</v>
      </c>
      <c r="F740" s="251" t="s">
        <v>60</v>
      </c>
      <c r="G740" s="251" t="s">
        <v>28</v>
      </c>
      <c r="H740" s="101" t="s">
        <v>1703</v>
      </c>
      <c r="I740" s="48">
        <v>41170</v>
      </c>
      <c r="J740" s="48">
        <v>45532</v>
      </c>
      <c r="K740" s="251" t="s">
        <v>1474</v>
      </c>
      <c r="L740" s="49" t="s">
        <v>7056</v>
      </c>
      <c r="M740" s="49" t="s">
        <v>4854</v>
      </c>
      <c r="N740" s="49" t="s">
        <v>21</v>
      </c>
      <c r="O740" s="49">
        <v>1088795</v>
      </c>
      <c r="P740" s="73"/>
      <c r="Q740" s="73"/>
      <c r="R740" s="73"/>
      <c r="S740" s="73"/>
      <c r="T740" s="710">
        <v>300</v>
      </c>
      <c r="U740" s="49">
        <v>2983</v>
      </c>
      <c r="V740" s="49">
        <v>1088795</v>
      </c>
      <c r="W740" s="49" t="s">
        <v>3205</v>
      </c>
      <c r="X740" s="49">
        <v>35</v>
      </c>
      <c r="Y740" s="49">
        <v>25</v>
      </c>
      <c r="Z740" s="49">
        <v>125</v>
      </c>
      <c r="AA740" s="49" t="s">
        <v>1091</v>
      </c>
      <c r="AB740" s="49" t="s">
        <v>1091</v>
      </c>
      <c r="AC740" s="49" t="s">
        <v>1091</v>
      </c>
      <c r="AD740" s="49" t="s">
        <v>1091</v>
      </c>
      <c r="AE740" s="49" t="s">
        <v>1091</v>
      </c>
      <c r="AF740" s="49">
        <v>0.3</v>
      </c>
      <c r="AG740" s="49" t="s">
        <v>5600</v>
      </c>
      <c r="AH740" s="49"/>
      <c r="AI740" s="49" t="s">
        <v>2606</v>
      </c>
      <c r="AJ740" s="49" t="s">
        <v>2607</v>
      </c>
      <c r="AK740" s="49"/>
      <c r="AL740" s="13" t="s">
        <v>5601</v>
      </c>
      <c r="AM740" s="13"/>
    </row>
    <row r="741" spans="1:529" s="830" customFormat="1" ht="39.75" customHeight="1" thickBot="1" x14ac:dyDescent="0.3">
      <c r="A741" s="196">
        <v>13140203</v>
      </c>
      <c r="B741" s="117">
        <v>41150</v>
      </c>
      <c r="C741" s="117" t="s">
        <v>6691</v>
      </c>
      <c r="D741" s="117" t="s">
        <v>6692</v>
      </c>
      <c r="E741" s="117"/>
      <c r="F741" s="117"/>
      <c r="G741" s="117"/>
      <c r="H741" s="196" t="s">
        <v>6693</v>
      </c>
      <c r="I741" s="117">
        <v>41170</v>
      </c>
      <c r="J741" s="117" t="s">
        <v>1196</v>
      </c>
      <c r="K741" s="118" t="s">
        <v>1165</v>
      </c>
      <c r="L741" s="118"/>
      <c r="M741" s="118" t="s">
        <v>6694</v>
      </c>
      <c r="N741" s="118" t="s">
        <v>95</v>
      </c>
      <c r="O741" s="118" t="s">
        <v>4275</v>
      </c>
      <c r="P741" s="118"/>
      <c r="Q741" s="118"/>
      <c r="R741" s="118"/>
      <c r="S741" s="118"/>
      <c r="T741" s="782">
        <v>62.06</v>
      </c>
      <c r="U741" s="118">
        <v>682.56</v>
      </c>
      <c r="V741" s="118">
        <v>249134</v>
      </c>
      <c r="W741" s="118" t="s">
        <v>6698</v>
      </c>
      <c r="X741" s="118">
        <v>35</v>
      </c>
      <c r="Y741" s="118">
        <v>25</v>
      </c>
      <c r="Z741" s="118">
        <v>125</v>
      </c>
      <c r="AA741" s="118" t="s">
        <v>1091</v>
      </c>
      <c r="AB741" s="118" t="s">
        <v>1091</v>
      </c>
      <c r="AC741" s="118" t="s">
        <v>1091</v>
      </c>
      <c r="AD741" s="118" t="s">
        <v>1091</v>
      </c>
      <c r="AE741" s="118" t="s">
        <v>1091</v>
      </c>
      <c r="AF741" s="118" t="s">
        <v>1091</v>
      </c>
      <c r="AG741" s="118" t="s">
        <v>6699</v>
      </c>
      <c r="AH741" s="118">
        <v>79</v>
      </c>
      <c r="AI741" s="118" t="s">
        <v>6696</v>
      </c>
      <c r="AJ741" s="118" t="s">
        <v>6695</v>
      </c>
      <c r="AK741" s="118"/>
      <c r="AL741" s="620" t="s">
        <v>6697</v>
      </c>
      <c r="AM741" s="49"/>
    </row>
    <row r="742" spans="1:529" s="185" customFormat="1" ht="39.75" customHeight="1" x14ac:dyDescent="0.25">
      <c r="A742" s="191" t="s">
        <v>5576</v>
      </c>
      <c r="B742" s="124">
        <v>41155</v>
      </c>
      <c r="C742" s="124" t="s">
        <v>5578</v>
      </c>
      <c r="D742" s="124" t="s">
        <v>5582</v>
      </c>
      <c r="E742" s="124"/>
      <c r="F742" s="124"/>
      <c r="G742" s="124"/>
      <c r="H742" s="191" t="s">
        <v>241</v>
      </c>
      <c r="I742" s="124">
        <v>41176</v>
      </c>
      <c r="J742" s="124">
        <v>43346</v>
      </c>
      <c r="K742" s="44" t="s">
        <v>380</v>
      </c>
      <c r="L742" s="44"/>
      <c r="M742" s="44" t="s">
        <v>1979</v>
      </c>
      <c r="N742" s="44" t="s">
        <v>21</v>
      </c>
      <c r="O742" s="44">
        <v>105669</v>
      </c>
      <c r="P742" s="44" t="s">
        <v>5919</v>
      </c>
      <c r="Q742" s="124"/>
      <c r="R742" s="44"/>
      <c r="S742" s="44"/>
      <c r="T742" s="712"/>
      <c r="U742" s="44">
        <v>173</v>
      </c>
      <c r="V742" s="44">
        <v>105669</v>
      </c>
      <c r="W742" s="44" t="s">
        <v>3205</v>
      </c>
      <c r="X742" s="44">
        <v>35</v>
      </c>
      <c r="Y742" s="44">
        <v>25</v>
      </c>
      <c r="Z742" s="44">
        <v>125</v>
      </c>
      <c r="AA742" s="44"/>
      <c r="AB742" s="44"/>
      <c r="AC742" s="44"/>
      <c r="AD742" s="44">
        <v>15</v>
      </c>
      <c r="AE742" s="44">
        <v>2</v>
      </c>
      <c r="AF742" s="44">
        <v>0.3</v>
      </c>
      <c r="AG742" s="44" t="s">
        <v>5597</v>
      </c>
      <c r="AH742" s="44"/>
      <c r="AI742" s="44" t="s">
        <v>5583</v>
      </c>
      <c r="AJ742" s="44" t="s">
        <v>5584</v>
      </c>
      <c r="AK742" s="44"/>
      <c r="AL742" s="392" t="s">
        <v>5920</v>
      </c>
      <c r="AM742" s="13"/>
    </row>
    <row r="743" spans="1:529" s="185" customFormat="1" ht="39.75" customHeight="1" x14ac:dyDescent="0.25">
      <c r="A743" s="191" t="s">
        <v>5576</v>
      </c>
      <c r="B743" s="124">
        <v>41155</v>
      </c>
      <c r="C743" s="124" t="s">
        <v>5579</v>
      </c>
      <c r="D743" s="124" t="s">
        <v>5582</v>
      </c>
      <c r="E743" s="124"/>
      <c r="F743" s="124"/>
      <c r="G743" s="124"/>
      <c r="H743" s="191" t="s">
        <v>241</v>
      </c>
      <c r="I743" s="124">
        <v>41176</v>
      </c>
      <c r="J743" s="124">
        <v>43346</v>
      </c>
      <c r="K743" s="44" t="s">
        <v>380</v>
      </c>
      <c r="L743" s="44"/>
      <c r="M743" s="44" t="s">
        <v>1979</v>
      </c>
      <c r="N743" s="44" t="s">
        <v>21</v>
      </c>
      <c r="O743" s="44">
        <v>158197</v>
      </c>
      <c r="P743" s="44" t="s">
        <v>5919</v>
      </c>
      <c r="Q743" s="44"/>
      <c r="R743" s="44"/>
      <c r="S743" s="44"/>
      <c r="T743" s="712"/>
      <c r="U743" s="44">
        <v>259</v>
      </c>
      <c r="V743" s="44">
        <v>158197</v>
      </c>
      <c r="W743" s="44" t="s">
        <v>3205</v>
      </c>
      <c r="X743" s="44">
        <v>35</v>
      </c>
      <c r="Y743" s="44">
        <v>25</v>
      </c>
      <c r="Z743" s="44">
        <v>125</v>
      </c>
      <c r="AA743" s="44"/>
      <c r="AB743" s="44"/>
      <c r="AC743" s="44"/>
      <c r="AD743" s="44">
        <v>15</v>
      </c>
      <c r="AE743" s="44">
        <v>2</v>
      </c>
      <c r="AF743" s="44">
        <v>0.3</v>
      </c>
      <c r="AG743" s="44" t="s">
        <v>5597</v>
      </c>
      <c r="AH743" s="44"/>
      <c r="AI743" s="44" t="s">
        <v>5585</v>
      </c>
      <c r="AJ743" s="44" t="s">
        <v>5586</v>
      </c>
      <c r="AK743" s="44"/>
      <c r="AL743" s="392" t="s">
        <v>5920</v>
      </c>
      <c r="AM743" s="13"/>
    </row>
    <row r="744" spans="1:529" s="185" customFormat="1" ht="39.75" customHeight="1" x14ac:dyDescent="0.25">
      <c r="A744" s="191" t="s">
        <v>5576</v>
      </c>
      <c r="B744" s="124">
        <v>41155</v>
      </c>
      <c r="C744" s="124" t="s">
        <v>5580</v>
      </c>
      <c r="D744" s="124" t="s">
        <v>5582</v>
      </c>
      <c r="E744" s="124"/>
      <c r="F744" s="124"/>
      <c r="G744" s="124"/>
      <c r="H744" s="191" t="s">
        <v>241</v>
      </c>
      <c r="I744" s="124">
        <v>41176</v>
      </c>
      <c r="J744" s="124">
        <v>43346</v>
      </c>
      <c r="K744" s="44" t="s">
        <v>380</v>
      </c>
      <c r="L744" s="44"/>
      <c r="M744" s="44" t="s">
        <v>1979</v>
      </c>
      <c r="N744" s="44" t="s">
        <v>21</v>
      </c>
      <c r="O744" s="44">
        <v>210727</v>
      </c>
      <c r="P744" s="44" t="s">
        <v>5919</v>
      </c>
      <c r="Q744" s="44"/>
      <c r="R744" s="44"/>
      <c r="S744" s="44"/>
      <c r="T744" s="712"/>
      <c r="U744" s="44">
        <v>345</v>
      </c>
      <c r="V744" s="44">
        <v>210727</v>
      </c>
      <c r="W744" s="44" t="s">
        <v>3205</v>
      </c>
      <c r="X744" s="44">
        <v>35</v>
      </c>
      <c r="Y744" s="44">
        <v>25</v>
      </c>
      <c r="Z744" s="44">
        <v>125</v>
      </c>
      <c r="AA744" s="44"/>
      <c r="AB744" s="44"/>
      <c r="AC744" s="44"/>
      <c r="AD744" s="44">
        <v>15</v>
      </c>
      <c r="AE744" s="44">
        <v>2</v>
      </c>
      <c r="AF744" s="44">
        <v>0.3</v>
      </c>
      <c r="AG744" s="44" t="s">
        <v>5597</v>
      </c>
      <c r="AH744" s="44"/>
      <c r="AI744" s="44" t="s">
        <v>5587</v>
      </c>
      <c r="AJ744" s="44" t="s">
        <v>5588</v>
      </c>
      <c r="AK744" s="44"/>
      <c r="AL744" s="392" t="s">
        <v>5920</v>
      </c>
      <c r="AM744" s="13"/>
    </row>
    <row r="745" spans="1:529" s="185" customFormat="1" ht="39.75" customHeight="1" x14ac:dyDescent="0.25">
      <c r="A745" s="191" t="s">
        <v>5576</v>
      </c>
      <c r="B745" s="124">
        <v>41155</v>
      </c>
      <c r="C745" s="124" t="s">
        <v>5581</v>
      </c>
      <c r="D745" s="124" t="s">
        <v>5582</v>
      </c>
      <c r="E745" s="124"/>
      <c r="F745" s="124"/>
      <c r="G745" s="124"/>
      <c r="H745" s="191" t="s">
        <v>241</v>
      </c>
      <c r="I745" s="124">
        <v>41176</v>
      </c>
      <c r="J745" s="124">
        <v>43346</v>
      </c>
      <c r="K745" s="44" t="s">
        <v>380</v>
      </c>
      <c r="L745" s="44"/>
      <c r="M745" s="44" t="s">
        <v>1979</v>
      </c>
      <c r="N745" s="44" t="s">
        <v>21</v>
      </c>
      <c r="O745" s="44">
        <v>105669</v>
      </c>
      <c r="P745" s="44" t="s">
        <v>5919</v>
      </c>
      <c r="Q745" s="44"/>
      <c r="R745" s="44"/>
      <c r="S745" s="44"/>
      <c r="T745" s="712"/>
      <c r="U745" s="44">
        <v>173</v>
      </c>
      <c r="V745" s="44">
        <v>105669</v>
      </c>
      <c r="W745" s="44" t="s">
        <v>3205</v>
      </c>
      <c r="X745" s="44">
        <v>35</v>
      </c>
      <c r="Y745" s="44">
        <v>25</v>
      </c>
      <c r="Z745" s="44">
        <v>125</v>
      </c>
      <c r="AA745" s="44"/>
      <c r="AB745" s="44"/>
      <c r="AC745" s="44"/>
      <c r="AD745" s="44">
        <v>15</v>
      </c>
      <c r="AE745" s="44">
        <v>2</v>
      </c>
      <c r="AF745" s="44">
        <v>0.3</v>
      </c>
      <c r="AG745" s="44" t="s">
        <v>5597</v>
      </c>
      <c r="AH745" s="44"/>
      <c r="AI745" s="44" t="s">
        <v>5589</v>
      </c>
      <c r="AJ745" s="44" t="s">
        <v>5590</v>
      </c>
      <c r="AK745" s="44"/>
      <c r="AL745" s="392" t="s">
        <v>5920</v>
      </c>
      <c r="AM745" s="13"/>
    </row>
    <row r="746" spans="1:529" s="185" customFormat="1" ht="39.75" customHeight="1" x14ac:dyDescent="0.25">
      <c r="A746" s="191" t="s">
        <v>5576</v>
      </c>
      <c r="B746" s="124">
        <v>41155</v>
      </c>
      <c r="C746" s="124" t="s">
        <v>5577</v>
      </c>
      <c r="D746" s="124" t="s">
        <v>5582</v>
      </c>
      <c r="E746" s="124"/>
      <c r="F746" s="124"/>
      <c r="G746" s="124"/>
      <c r="H746" s="191" t="s">
        <v>241</v>
      </c>
      <c r="I746" s="124">
        <v>41176</v>
      </c>
      <c r="J746" s="124">
        <v>43346</v>
      </c>
      <c r="K746" s="44" t="s">
        <v>380</v>
      </c>
      <c r="L746" s="44"/>
      <c r="M746" s="44" t="s">
        <v>1979</v>
      </c>
      <c r="N746" s="44" t="s">
        <v>21</v>
      </c>
      <c r="O746" s="44">
        <v>756783.7</v>
      </c>
      <c r="P746" s="44" t="s">
        <v>7550</v>
      </c>
      <c r="Q746" s="44" t="s">
        <v>7551</v>
      </c>
      <c r="R746" s="44"/>
      <c r="S746" s="44"/>
      <c r="T746" s="712">
        <v>208.8</v>
      </c>
      <c r="U746" s="44">
        <v>2073.38</v>
      </c>
      <c r="V746" s="44">
        <v>756783.7</v>
      </c>
      <c r="W746" s="44" t="s">
        <v>3205</v>
      </c>
      <c r="X746" s="44">
        <v>35</v>
      </c>
      <c r="Y746" s="44">
        <v>25</v>
      </c>
      <c r="Z746" s="44">
        <v>125</v>
      </c>
      <c r="AA746" s="44"/>
      <c r="AB746" s="44"/>
      <c r="AC746" s="44"/>
      <c r="AD746" s="44">
        <v>15</v>
      </c>
      <c r="AE746" s="44">
        <v>2</v>
      </c>
      <c r="AF746" s="44">
        <v>0.3</v>
      </c>
      <c r="AG746" s="44" t="s">
        <v>5597</v>
      </c>
      <c r="AH746" s="44"/>
      <c r="AI746" s="44" t="s">
        <v>5591</v>
      </c>
      <c r="AJ746" s="44" t="s">
        <v>5592</v>
      </c>
      <c r="AK746" s="44"/>
      <c r="AL746" s="392" t="s">
        <v>5920</v>
      </c>
      <c r="AM746" s="13"/>
    </row>
    <row r="747" spans="1:529" s="185" customFormat="1" ht="39.75" customHeight="1" x14ac:dyDescent="0.25">
      <c r="A747" s="191" t="s">
        <v>5576</v>
      </c>
      <c r="B747" s="124">
        <v>41155</v>
      </c>
      <c r="C747" s="124" t="s">
        <v>5578</v>
      </c>
      <c r="D747" s="124" t="s">
        <v>5582</v>
      </c>
      <c r="E747" s="124"/>
      <c r="F747" s="124"/>
      <c r="G747" s="124"/>
      <c r="H747" s="191" t="s">
        <v>241</v>
      </c>
      <c r="I747" s="124">
        <v>41176</v>
      </c>
      <c r="J747" s="124">
        <v>43346</v>
      </c>
      <c r="K747" s="44" t="s">
        <v>380</v>
      </c>
      <c r="L747" s="44"/>
      <c r="M747" s="44" t="s">
        <v>5918</v>
      </c>
      <c r="N747" s="44" t="s">
        <v>21</v>
      </c>
      <c r="O747" s="44">
        <v>63145</v>
      </c>
      <c r="P747" s="44"/>
      <c r="Q747" s="44"/>
      <c r="R747" s="44"/>
      <c r="S747" s="44"/>
      <c r="T747" s="712"/>
      <c r="U747" s="44">
        <v>173</v>
      </c>
      <c r="V747" s="44">
        <v>63145</v>
      </c>
      <c r="W747" s="44" t="s">
        <v>3205</v>
      </c>
      <c r="X747" s="44">
        <v>35</v>
      </c>
      <c r="Y747" s="44">
        <v>25</v>
      </c>
      <c r="Z747" s="44">
        <v>125</v>
      </c>
      <c r="AA747" s="44"/>
      <c r="AB747" s="44"/>
      <c r="AC747" s="44"/>
      <c r="AD747" s="44">
        <v>15</v>
      </c>
      <c r="AE747" s="44">
        <v>2</v>
      </c>
      <c r="AF747" s="44">
        <v>0.3</v>
      </c>
      <c r="AG747" s="44" t="s">
        <v>5597</v>
      </c>
      <c r="AH747" s="44"/>
      <c r="AI747" s="44" t="s">
        <v>5583</v>
      </c>
      <c r="AJ747" s="44" t="s">
        <v>5584</v>
      </c>
      <c r="AK747" s="44"/>
      <c r="AL747" s="392"/>
      <c r="AM747" s="13"/>
    </row>
    <row r="748" spans="1:529" s="185" customFormat="1" ht="39.75" customHeight="1" x14ac:dyDescent="0.25">
      <c r="A748" s="191" t="s">
        <v>5576</v>
      </c>
      <c r="B748" s="124">
        <v>41155</v>
      </c>
      <c r="C748" s="124" t="s">
        <v>5579</v>
      </c>
      <c r="D748" s="124" t="s">
        <v>5582</v>
      </c>
      <c r="E748" s="124"/>
      <c r="F748" s="124"/>
      <c r="G748" s="124"/>
      <c r="H748" s="191" t="s">
        <v>241</v>
      </c>
      <c r="I748" s="124">
        <v>41176</v>
      </c>
      <c r="J748" s="124">
        <v>43346</v>
      </c>
      <c r="K748" s="44" t="s">
        <v>380</v>
      </c>
      <c r="L748" s="44"/>
      <c r="M748" s="44" t="s">
        <v>1981</v>
      </c>
      <c r="N748" s="44" t="s">
        <v>21</v>
      </c>
      <c r="O748" s="44">
        <v>94535</v>
      </c>
      <c r="P748" s="44"/>
      <c r="Q748" s="44"/>
      <c r="R748" s="44"/>
      <c r="S748" s="44"/>
      <c r="T748" s="712"/>
      <c r="U748" s="44">
        <v>259</v>
      </c>
      <c r="V748" s="44">
        <v>94535</v>
      </c>
      <c r="W748" s="44" t="s">
        <v>3205</v>
      </c>
      <c r="X748" s="44">
        <v>35</v>
      </c>
      <c r="Y748" s="44">
        <v>25</v>
      </c>
      <c r="Z748" s="44">
        <v>125</v>
      </c>
      <c r="AA748" s="44"/>
      <c r="AB748" s="44"/>
      <c r="AC748" s="44"/>
      <c r="AD748" s="44">
        <v>15</v>
      </c>
      <c r="AE748" s="44">
        <v>2</v>
      </c>
      <c r="AF748" s="44">
        <v>0.3</v>
      </c>
      <c r="AG748" s="44" t="s">
        <v>5597</v>
      </c>
      <c r="AH748" s="44"/>
      <c r="AI748" s="44" t="s">
        <v>5585</v>
      </c>
      <c r="AJ748" s="44" t="s">
        <v>5586</v>
      </c>
      <c r="AK748" s="44"/>
      <c r="AL748" s="392"/>
      <c r="AM748" s="13"/>
    </row>
    <row r="749" spans="1:529" s="185" customFormat="1" ht="39.75" customHeight="1" x14ac:dyDescent="0.25">
      <c r="A749" s="191" t="s">
        <v>5576</v>
      </c>
      <c r="B749" s="124">
        <v>41155</v>
      </c>
      <c r="C749" s="124" t="s">
        <v>5580</v>
      </c>
      <c r="D749" s="124" t="s">
        <v>5582</v>
      </c>
      <c r="E749" s="124"/>
      <c r="F749" s="124"/>
      <c r="G749" s="124"/>
      <c r="H749" s="191" t="s">
        <v>241</v>
      </c>
      <c r="I749" s="124">
        <v>41176</v>
      </c>
      <c r="J749" s="124">
        <v>43346</v>
      </c>
      <c r="K749" s="44" t="s">
        <v>380</v>
      </c>
      <c r="L749" s="44"/>
      <c r="M749" s="44" t="s">
        <v>1981</v>
      </c>
      <c r="N749" s="44" t="s">
        <v>21</v>
      </c>
      <c r="O749" s="44">
        <v>125925</v>
      </c>
      <c r="P749" s="44"/>
      <c r="Q749" s="44"/>
      <c r="R749" s="44"/>
      <c r="S749" s="44"/>
      <c r="T749" s="712"/>
      <c r="U749" s="44">
        <v>345</v>
      </c>
      <c r="V749" s="44">
        <v>125925</v>
      </c>
      <c r="W749" s="44" t="s">
        <v>3205</v>
      </c>
      <c r="X749" s="44">
        <v>35</v>
      </c>
      <c r="Y749" s="44">
        <v>25</v>
      </c>
      <c r="Z749" s="44">
        <v>125</v>
      </c>
      <c r="AA749" s="44"/>
      <c r="AB749" s="44"/>
      <c r="AC749" s="44"/>
      <c r="AD749" s="44">
        <v>15</v>
      </c>
      <c r="AE749" s="44">
        <v>2</v>
      </c>
      <c r="AF749" s="44">
        <v>0.3</v>
      </c>
      <c r="AG749" s="44" t="s">
        <v>5597</v>
      </c>
      <c r="AH749" s="44"/>
      <c r="AI749" s="44" t="s">
        <v>5587</v>
      </c>
      <c r="AJ749" s="44" t="s">
        <v>5588</v>
      </c>
      <c r="AK749" s="44"/>
      <c r="AL749" s="392"/>
      <c r="AM749" s="13"/>
    </row>
    <row r="750" spans="1:529" s="185" customFormat="1" ht="39.75" customHeight="1" x14ac:dyDescent="0.25">
      <c r="A750" s="191" t="s">
        <v>5576</v>
      </c>
      <c r="B750" s="124">
        <v>41155</v>
      </c>
      <c r="C750" s="124" t="s">
        <v>5581</v>
      </c>
      <c r="D750" s="124" t="s">
        <v>5582</v>
      </c>
      <c r="E750" s="124"/>
      <c r="F750" s="124"/>
      <c r="G750" s="124"/>
      <c r="H750" s="191" t="s">
        <v>241</v>
      </c>
      <c r="I750" s="124">
        <v>41176</v>
      </c>
      <c r="J750" s="124">
        <v>43346</v>
      </c>
      <c r="K750" s="44" t="s">
        <v>380</v>
      </c>
      <c r="L750" s="44"/>
      <c r="M750" s="44" t="s">
        <v>298</v>
      </c>
      <c r="N750" s="44" t="s">
        <v>21</v>
      </c>
      <c r="O750" s="44">
        <v>346750</v>
      </c>
      <c r="P750" s="44"/>
      <c r="Q750" s="44"/>
      <c r="R750" s="44"/>
      <c r="S750" s="44"/>
      <c r="T750" s="712"/>
      <c r="U750" s="44">
        <v>173</v>
      </c>
      <c r="V750" s="44">
        <v>346750</v>
      </c>
      <c r="W750" s="44" t="s">
        <v>3205</v>
      </c>
      <c r="X750" s="44">
        <v>35</v>
      </c>
      <c r="Y750" s="44">
        <v>25</v>
      </c>
      <c r="Z750" s="44">
        <v>125</v>
      </c>
      <c r="AA750" s="44"/>
      <c r="AB750" s="44"/>
      <c r="AC750" s="44"/>
      <c r="AD750" s="44">
        <v>15</v>
      </c>
      <c r="AE750" s="44">
        <v>2</v>
      </c>
      <c r="AF750" s="44">
        <v>0.3</v>
      </c>
      <c r="AG750" s="44" t="s">
        <v>5597</v>
      </c>
      <c r="AH750" s="44"/>
      <c r="AI750" s="44" t="s">
        <v>5589</v>
      </c>
      <c r="AJ750" s="44" t="s">
        <v>5590</v>
      </c>
      <c r="AK750" s="44"/>
      <c r="AL750" s="392"/>
      <c r="AM750" s="13"/>
    </row>
    <row r="751" spans="1:529" s="185" customFormat="1" ht="39.75" customHeight="1" x14ac:dyDescent="0.25">
      <c r="A751" s="191" t="s">
        <v>5576</v>
      </c>
      <c r="B751" s="124">
        <v>41155</v>
      </c>
      <c r="C751" s="124" t="s">
        <v>5577</v>
      </c>
      <c r="D751" s="124" t="s">
        <v>5582</v>
      </c>
      <c r="E751" s="124"/>
      <c r="F751" s="124"/>
      <c r="G751" s="124"/>
      <c r="H751" s="191" t="s">
        <v>241</v>
      </c>
      <c r="I751" s="124">
        <v>41176</v>
      </c>
      <c r="J751" s="124">
        <v>43346</v>
      </c>
      <c r="K751" s="44" t="s">
        <v>380</v>
      </c>
      <c r="L751" s="44"/>
      <c r="M751" s="44" t="s">
        <v>1979</v>
      </c>
      <c r="N751" s="44" t="s">
        <v>21</v>
      </c>
      <c r="O751" s="44">
        <v>756783.7</v>
      </c>
      <c r="P751" s="44"/>
      <c r="Q751" s="44"/>
      <c r="R751" s="44"/>
      <c r="S751" s="44"/>
      <c r="T751" s="712">
        <v>208.8</v>
      </c>
      <c r="U751" s="44">
        <v>2073.38</v>
      </c>
      <c r="V751" s="44">
        <v>756783.7</v>
      </c>
      <c r="W751" s="44" t="s">
        <v>3205</v>
      </c>
      <c r="X751" s="44">
        <v>35</v>
      </c>
      <c r="Y751" s="44">
        <v>25</v>
      </c>
      <c r="Z751" s="44">
        <v>125</v>
      </c>
      <c r="AA751" s="44"/>
      <c r="AB751" s="44"/>
      <c r="AC751" s="44"/>
      <c r="AD751" s="44">
        <v>15</v>
      </c>
      <c r="AE751" s="44">
        <v>2</v>
      </c>
      <c r="AF751" s="44">
        <v>0.3</v>
      </c>
      <c r="AG751" s="44" t="s">
        <v>5597</v>
      </c>
      <c r="AH751" s="44"/>
      <c r="AI751" s="44" t="s">
        <v>5591</v>
      </c>
      <c r="AJ751" s="44" t="s">
        <v>5592</v>
      </c>
      <c r="AK751" s="44"/>
      <c r="AL751" s="392"/>
      <c r="AM751" s="13"/>
    </row>
    <row r="752" spans="1:529" s="830" customFormat="1" ht="41.25" customHeight="1" x14ac:dyDescent="0.25">
      <c r="A752" s="101" t="s">
        <v>5576</v>
      </c>
      <c r="B752" s="48">
        <v>41155</v>
      </c>
      <c r="C752" s="49" t="s">
        <v>5578</v>
      </c>
      <c r="D752" s="49" t="s">
        <v>7470</v>
      </c>
      <c r="E752" s="49" t="s">
        <v>123</v>
      </c>
      <c r="F752" s="49" t="s">
        <v>31</v>
      </c>
      <c r="G752" s="49" t="s">
        <v>31</v>
      </c>
      <c r="H752" s="101" t="s">
        <v>241</v>
      </c>
      <c r="I752" s="48">
        <v>41176</v>
      </c>
      <c r="J752" s="48">
        <v>45538</v>
      </c>
      <c r="L752" s="49" t="s">
        <v>6986</v>
      </c>
      <c r="M752" s="49" t="s">
        <v>5918</v>
      </c>
      <c r="N752" s="49" t="s">
        <v>21</v>
      </c>
      <c r="O752" s="49">
        <v>63145</v>
      </c>
      <c r="P752" s="49"/>
      <c r="Q752" s="49"/>
      <c r="R752" s="49"/>
      <c r="S752" s="49"/>
      <c r="T752" s="710"/>
      <c r="U752" s="49">
        <v>173</v>
      </c>
      <c r="V752" s="49">
        <v>63145</v>
      </c>
      <c r="W752" s="49" t="s">
        <v>3205</v>
      </c>
      <c r="X752" s="49">
        <v>35</v>
      </c>
      <c r="Y752" s="49">
        <v>25</v>
      </c>
      <c r="Z752" s="49">
        <v>125</v>
      </c>
      <c r="AA752" s="49"/>
      <c r="AB752" s="49"/>
      <c r="AC752" s="49"/>
      <c r="AD752" s="49">
        <v>15</v>
      </c>
      <c r="AE752" s="49">
        <v>2</v>
      </c>
      <c r="AF752" s="49">
        <v>0.3</v>
      </c>
      <c r="AG752" s="49" t="s">
        <v>5597</v>
      </c>
      <c r="AH752" s="49"/>
      <c r="AI752" s="49" t="s">
        <v>5583</v>
      </c>
      <c r="AJ752" s="49" t="s">
        <v>5584</v>
      </c>
      <c r="AK752" s="49"/>
    </row>
    <row r="753" spans="1:529" s="830" customFormat="1" ht="41.25" customHeight="1" x14ac:dyDescent="0.25">
      <c r="A753" s="101" t="s">
        <v>5576</v>
      </c>
      <c r="B753" s="48">
        <v>41155</v>
      </c>
      <c r="C753" s="49" t="s">
        <v>5579</v>
      </c>
      <c r="D753" s="49" t="s">
        <v>7470</v>
      </c>
      <c r="E753" s="49" t="s">
        <v>123</v>
      </c>
      <c r="F753" s="49" t="s">
        <v>31</v>
      </c>
      <c r="G753" s="49" t="s">
        <v>31</v>
      </c>
      <c r="H753" s="101" t="s">
        <v>241</v>
      </c>
      <c r="I753" s="48">
        <v>41176</v>
      </c>
      <c r="J753" s="48">
        <v>45538</v>
      </c>
      <c r="L753" s="49" t="s">
        <v>6986</v>
      </c>
      <c r="M753" s="49" t="s">
        <v>1981</v>
      </c>
      <c r="N753" s="49" t="s">
        <v>21</v>
      </c>
      <c r="O753" s="49">
        <v>94535</v>
      </c>
      <c r="P753" s="49"/>
      <c r="Q753" s="49"/>
      <c r="R753" s="49"/>
      <c r="S753" s="49"/>
      <c r="T753" s="710"/>
      <c r="U753" s="49">
        <v>259</v>
      </c>
      <c r="V753" s="49">
        <v>94535</v>
      </c>
      <c r="W753" s="49" t="s">
        <v>3205</v>
      </c>
      <c r="X753" s="49">
        <v>35</v>
      </c>
      <c r="Y753" s="49">
        <v>25</v>
      </c>
      <c r="Z753" s="49">
        <v>125</v>
      </c>
      <c r="AA753" s="49"/>
      <c r="AB753" s="49"/>
      <c r="AC753" s="49"/>
      <c r="AD753" s="49">
        <v>15</v>
      </c>
      <c r="AE753" s="49">
        <v>2</v>
      </c>
      <c r="AF753" s="49">
        <v>0.3</v>
      </c>
      <c r="AG753" s="49" t="s">
        <v>5597</v>
      </c>
      <c r="AH753" s="49"/>
      <c r="AI753" s="49" t="s">
        <v>5585</v>
      </c>
      <c r="AJ753" s="49" t="s">
        <v>5586</v>
      </c>
      <c r="AK753" s="49"/>
    </row>
    <row r="754" spans="1:529" s="830" customFormat="1" ht="41.25" customHeight="1" x14ac:dyDescent="0.25">
      <c r="A754" s="101" t="s">
        <v>5576</v>
      </c>
      <c r="B754" s="48">
        <v>41155</v>
      </c>
      <c r="C754" s="49" t="s">
        <v>5580</v>
      </c>
      <c r="D754" s="49" t="s">
        <v>7470</v>
      </c>
      <c r="E754" s="49" t="s">
        <v>123</v>
      </c>
      <c r="F754" s="49" t="s">
        <v>31</v>
      </c>
      <c r="G754" s="49" t="s">
        <v>31</v>
      </c>
      <c r="H754" s="101" t="s">
        <v>241</v>
      </c>
      <c r="I754" s="48">
        <v>41176</v>
      </c>
      <c r="J754" s="48">
        <v>45538</v>
      </c>
      <c r="L754" s="49" t="s">
        <v>6986</v>
      </c>
      <c r="M754" s="49" t="s">
        <v>1981</v>
      </c>
      <c r="N754" s="49" t="s">
        <v>21</v>
      </c>
      <c r="O754" s="49">
        <v>125925</v>
      </c>
      <c r="P754" s="49"/>
      <c r="Q754" s="49"/>
      <c r="R754" s="49"/>
      <c r="S754" s="49"/>
      <c r="T754" s="710"/>
      <c r="U754" s="49">
        <v>345</v>
      </c>
      <c r="V754" s="49">
        <v>125925</v>
      </c>
      <c r="W754" s="49" t="s">
        <v>3205</v>
      </c>
      <c r="X754" s="49">
        <v>35</v>
      </c>
      <c r="Y754" s="49">
        <v>25</v>
      </c>
      <c r="Z754" s="49">
        <v>125</v>
      </c>
      <c r="AA754" s="49"/>
      <c r="AB754" s="49"/>
      <c r="AC754" s="49"/>
      <c r="AD754" s="49">
        <v>15</v>
      </c>
      <c r="AE754" s="49">
        <v>2</v>
      </c>
      <c r="AF754" s="49">
        <v>0.3</v>
      </c>
      <c r="AG754" s="49" t="s">
        <v>5597</v>
      </c>
      <c r="AH754" s="49"/>
      <c r="AI754" s="49" t="s">
        <v>5587</v>
      </c>
      <c r="AJ754" s="49" t="s">
        <v>5588</v>
      </c>
      <c r="AK754" s="49"/>
    </row>
    <row r="755" spans="1:529" s="830" customFormat="1" ht="41.25" customHeight="1" x14ac:dyDescent="0.25">
      <c r="A755" s="101" t="s">
        <v>5576</v>
      </c>
      <c r="B755" s="48">
        <v>41155</v>
      </c>
      <c r="C755" s="49" t="s">
        <v>5581</v>
      </c>
      <c r="D755" s="49" t="s">
        <v>7470</v>
      </c>
      <c r="E755" s="49" t="s">
        <v>123</v>
      </c>
      <c r="F755" s="49" t="s">
        <v>31</v>
      </c>
      <c r="G755" s="49" t="s">
        <v>31</v>
      </c>
      <c r="H755" s="101" t="s">
        <v>241</v>
      </c>
      <c r="I755" s="48">
        <v>41176</v>
      </c>
      <c r="J755" s="48">
        <v>45538</v>
      </c>
      <c r="L755" s="49" t="s">
        <v>6986</v>
      </c>
      <c r="M755" s="49" t="s">
        <v>298</v>
      </c>
      <c r="N755" s="49" t="s">
        <v>21</v>
      </c>
      <c r="O755" s="49">
        <v>346750</v>
      </c>
      <c r="P755" s="49"/>
      <c r="Q755" s="49"/>
      <c r="R755" s="49"/>
      <c r="S755" s="49"/>
      <c r="T755" s="710"/>
      <c r="U755" s="49">
        <v>173</v>
      </c>
      <c r="V755" s="49">
        <v>346750</v>
      </c>
      <c r="W755" s="49" t="s">
        <v>3205</v>
      </c>
      <c r="X755" s="49">
        <v>35</v>
      </c>
      <c r="Y755" s="49">
        <v>25</v>
      </c>
      <c r="Z755" s="49">
        <v>125</v>
      </c>
      <c r="AA755" s="49"/>
      <c r="AB755" s="49"/>
      <c r="AC755" s="49"/>
      <c r="AD755" s="49">
        <v>15</v>
      </c>
      <c r="AE755" s="49">
        <v>2</v>
      </c>
      <c r="AF755" s="49">
        <v>0.3</v>
      </c>
      <c r="AG755" s="49" t="s">
        <v>5597</v>
      </c>
      <c r="AH755" s="49"/>
      <c r="AI755" s="49" t="s">
        <v>5589</v>
      </c>
      <c r="AJ755" s="49" t="s">
        <v>5590</v>
      </c>
      <c r="AK755" s="49"/>
    </row>
    <row r="756" spans="1:529" s="830" customFormat="1" ht="41.25" customHeight="1" thickBot="1" x14ac:dyDescent="0.3">
      <c r="A756" s="194" t="s">
        <v>5576</v>
      </c>
      <c r="B756" s="85">
        <v>41155</v>
      </c>
      <c r="C756" s="86" t="s">
        <v>5577</v>
      </c>
      <c r="D756" s="86" t="s">
        <v>7470</v>
      </c>
      <c r="E756" s="930" t="s">
        <v>123</v>
      </c>
      <c r="F756" s="930" t="s">
        <v>31</v>
      </c>
      <c r="G756" s="930" t="s">
        <v>31</v>
      </c>
      <c r="H756" s="194" t="s">
        <v>241</v>
      </c>
      <c r="I756" s="85">
        <v>41176</v>
      </c>
      <c r="J756" s="85">
        <v>45538</v>
      </c>
      <c r="K756" s="85"/>
      <c r="L756" s="85" t="s">
        <v>6986</v>
      </c>
      <c r="M756" s="85" t="s">
        <v>1981</v>
      </c>
      <c r="N756" s="86" t="s">
        <v>21</v>
      </c>
      <c r="O756" s="86">
        <v>756783.7</v>
      </c>
      <c r="P756" s="86"/>
      <c r="Q756" s="86"/>
      <c r="R756" s="86"/>
      <c r="S756" s="86"/>
      <c r="T756" s="711">
        <v>208.8</v>
      </c>
      <c r="U756" s="86">
        <v>2073.38</v>
      </c>
      <c r="V756" s="86">
        <v>756783.7</v>
      </c>
      <c r="W756" s="86" t="s">
        <v>3205</v>
      </c>
      <c r="X756" s="86">
        <v>35</v>
      </c>
      <c r="Y756" s="86">
        <v>25</v>
      </c>
      <c r="Z756" s="86">
        <v>125</v>
      </c>
      <c r="AA756" s="86"/>
      <c r="AB756" s="86"/>
      <c r="AC756" s="86"/>
      <c r="AD756" s="86">
        <v>15</v>
      </c>
      <c r="AE756" s="86">
        <v>2</v>
      </c>
      <c r="AF756" s="86">
        <v>0.3</v>
      </c>
      <c r="AG756" s="86" t="s">
        <v>5597</v>
      </c>
      <c r="AH756" s="86">
        <v>29</v>
      </c>
      <c r="AI756" s="86" t="s">
        <v>7095</v>
      </c>
      <c r="AJ756" s="86" t="s">
        <v>7096</v>
      </c>
      <c r="AK756" s="86" t="s">
        <v>7097</v>
      </c>
      <c r="AL756" s="930"/>
    </row>
    <row r="757" spans="1:529" s="79" customFormat="1" ht="42" customHeight="1" thickBot="1" x14ac:dyDescent="0.3">
      <c r="A757" s="249">
        <v>13140205</v>
      </c>
      <c r="B757" s="250">
        <v>41163</v>
      </c>
      <c r="C757" s="251" t="s">
        <v>2609</v>
      </c>
      <c r="D757" s="251" t="s">
        <v>5270</v>
      </c>
      <c r="E757" s="251"/>
      <c r="F757" s="251"/>
      <c r="G757" s="251"/>
      <c r="H757" s="252" t="s">
        <v>1704</v>
      </c>
      <c r="I757" s="250">
        <v>41184</v>
      </c>
      <c r="J757" s="250">
        <v>44815</v>
      </c>
      <c r="K757" s="251" t="s">
        <v>1313</v>
      </c>
      <c r="L757" s="251"/>
      <c r="M757" s="251" t="s">
        <v>1705</v>
      </c>
      <c r="N757" s="251" t="s">
        <v>40</v>
      </c>
      <c r="O757" s="251" t="s">
        <v>4276</v>
      </c>
      <c r="P757" s="650"/>
      <c r="Q757" s="650"/>
      <c r="R757" s="650"/>
      <c r="S757" s="650"/>
      <c r="T757" s="716"/>
      <c r="U757" s="251"/>
      <c r="V757" s="251" t="s">
        <v>4276</v>
      </c>
      <c r="W757" s="251"/>
      <c r="X757" s="251"/>
      <c r="Y757" s="251"/>
      <c r="Z757" s="251"/>
      <c r="AA757" s="251"/>
      <c r="AB757" s="251"/>
      <c r="AC757" s="251"/>
      <c r="AD757" s="251"/>
      <c r="AE757" s="251"/>
      <c r="AF757" s="251"/>
      <c r="AG757" s="251"/>
      <c r="AH757" s="251"/>
      <c r="AI757" s="251" t="s">
        <v>2610</v>
      </c>
      <c r="AJ757" s="251" t="s">
        <v>2611</v>
      </c>
      <c r="AK757" s="458"/>
      <c r="AL757" s="558"/>
      <c r="AM757" s="13"/>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85"/>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c r="CH757" s="185"/>
      <c r="CI757" s="185"/>
      <c r="CJ757" s="185"/>
      <c r="CK757" s="185"/>
      <c r="CL757" s="185"/>
      <c r="CM757" s="185"/>
      <c r="CN757" s="185"/>
      <c r="CO757" s="185"/>
      <c r="CP757" s="185"/>
      <c r="CQ757" s="185"/>
      <c r="CR757" s="185"/>
      <c r="CS757" s="185"/>
      <c r="CT757" s="185"/>
      <c r="CU757" s="185"/>
      <c r="CV757" s="185"/>
      <c r="CW757" s="185"/>
      <c r="CX757" s="185"/>
      <c r="CY757" s="185"/>
      <c r="CZ757" s="185"/>
      <c r="DA757" s="185"/>
      <c r="DB757" s="185"/>
      <c r="DC757" s="185"/>
      <c r="DD757" s="185"/>
      <c r="DE757" s="185"/>
      <c r="DF757" s="185"/>
      <c r="DG757" s="185"/>
      <c r="DH757" s="185"/>
      <c r="DI757" s="185"/>
      <c r="DJ757" s="185"/>
      <c r="DK757" s="185"/>
      <c r="DL757" s="185"/>
      <c r="DM757" s="185"/>
      <c r="DN757" s="185"/>
      <c r="DO757" s="185"/>
      <c r="DP757" s="185"/>
      <c r="DQ757" s="185"/>
      <c r="DR757" s="185"/>
      <c r="DS757" s="185"/>
      <c r="DT757" s="185"/>
      <c r="DU757" s="185"/>
      <c r="DV757" s="185"/>
      <c r="DW757" s="185"/>
      <c r="DX757" s="185"/>
      <c r="DY757" s="185"/>
      <c r="DZ757" s="185"/>
      <c r="EA757" s="185"/>
      <c r="EB757" s="185"/>
      <c r="EC757" s="185"/>
      <c r="ED757" s="185"/>
      <c r="EE757" s="185"/>
      <c r="EF757" s="185"/>
      <c r="EG757" s="185"/>
      <c r="EH757" s="185"/>
      <c r="EI757" s="185"/>
      <c r="EJ757" s="185"/>
      <c r="EK757" s="185"/>
      <c r="EL757" s="185"/>
      <c r="EM757" s="185"/>
      <c r="EN757" s="185"/>
      <c r="EO757" s="185"/>
      <c r="EP757" s="185"/>
      <c r="EQ757" s="185"/>
      <c r="ER757" s="185"/>
      <c r="ES757" s="185"/>
      <c r="ET757" s="185"/>
      <c r="EU757" s="185"/>
      <c r="EV757" s="185"/>
      <c r="EW757" s="185"/>
      <c r="EX757" s="185"/>
      <c r="EY757" s="185"/>
      <c r="EZ757" s="185"/>
      <c r="FA757" s="185"/>
      <c r="FB757" s="185"/>
      <c r="FC757" s="185"/>
      <c r="FD757" s="185"/>
      <c r="FE757" s="185"/>
      <c r="FF757" s="185"/>
      <c r="FG757" s="185"/>
      <c r="FH757" s="185"/>
      <c r="FI757" s="185"/>
      <c r="FJ757" s="185"/>
      <c r="FK757" s="185"/>
      <c r="FL757" s="185"/>
      <c r="FM757" s="185"/>
      <c r="FN757" s="185"/>
      <c r="FO757" s="185"/>
      <c r="FP757" s="185"/>
      <c r="FQ757" s="185"/>
      <c r="FR757" s="185"/>
      <c r="FS757" s="185"/>
      <c r="FT757" s="185"/>
      <c r="FU757" s="185"/>
      <c r="FV757" s="185"/>
      <c r="FW757" s="185"/>
      <c r="FX757" s="185"/>
      <c r="FY757" s="185"/>
      <c r="FZ757" s="185"/>
      <c r="GA757" s="185"/>
      <c r="GB757" s="185"/>
      <c r="GC757" s="185"/>
      <c r="GD757" s="185"/>
      <c r="GE757" s="185"/>
      <c r="GF757" s="185"/>
      <c r="GG757" s="185"/>
      <c r="GH757" s="185"/>
      <c r="GI757" s="185"/>
      <c r="GJ757" s="185"/>
      <c r="GK757" s="185"/>
      <c r="GL757" s="185"/>
      <c r="GM757" s="185"/>
      <c r="GN757" s="185"/>
      <c r="GO757" s="185"/>
      <c r="GP757" s="185"/>
      <c r="GQ757" s="185"/>
      <c r="GR757" s="185"/>
      <c r="GS757" s="185"/>
      <c r="GT757" s="185"/>
      <c r="GU757" s="185"/>
      <c r="GV757" s="185"/>
      <c r="GW757" s="185"/>
      <c r="GX757" s="185"/>
      <c r="GY757" s="185"/>
      <c r="GZ757" s="185"/>
      <c r="HA757" s="185"/>
      <c r="HB757" s="185"/>
      <c r="HC757" s="185"/>
      <c r="HD757" s="185"/>
      <c r="HE757" s="185"/>
      <c r="HF757" s="185"/>
      <c r="HG757" s="185"/>
      <c r="HH757" s="185"/>
      <c r="HI757" s="185"/>
      <c r="HJ757" s="185"/>
      <c r="HK757" s="185"/>
      <c r="HL757" s="185"/>
      <c r="HM757" s="185"/>
      <c r="HN757" s="185"/>
      <c r="HO757" s="185"/>
      <c r="HP757" s="185"/>
      <c r="HQ757" s="185"/>
      <c r="HR757" s="185"/>
      <c r="HS757" s="185"/>
      <c r="HT757" s="185"/>
      <c r="HU757" s="185"/>
      <c r="HV757" s="185"/>
      <c r="HW757" s="185"/>
      <c r="HX757" s="185"/>
      <c r="HY757" s="185"/>
      <c r="HZ757" s="185"/>
      <c r="IA757" s="185"/>
      <c r="IB757" s="185"/>
      <c r="IC757" s="185"/>
      <c r="ID757" s="185"/>
      <c r="IE757" s="185"/>
      <c r="IF757" s="185"/>
      <c r="IG757" s="185"/>
      <c r="IH757" s="185"/>
      <c r="II757" s="185"/>
      <c r="IJ757" s="185"/>
      <c r="IK757" s="185"/>
      <c r="IL757" s="185"/>
      <c r="IM757" s="185"/>
      <c r="IN757" s="185"/>
      <c r="IO757" s="185"/>
      <c r="IP757" s="185"/>
      <c r="IQ757" s="185"/>
      <c r="IR757" s="185"/>
      <c r="IS757" s="185"/>
      <c r="IT757" s="185"/>
      <c r="IU757" s="185"/>
      <c r="IV757" s="185"/>
      <c r="IW757" s="185"/>
      <c r="IX757" s="185"/>
      <c r="IY757" s="185"/>
      <c r="IZ757" s="185"/>
      <c r="JA757" s="185"/>
      <c r="JB757" s="185"/>
      <c r="JC757" s="185"/>
      <c r="JD757" s="185"/>
      <c r="JE757" s="185"/>
      <c r="JF757" s="185"/>
      <c r="JG757" s="185"/>
      <c r="JH757" s="185"/>
      <c r="JI757" s="185"/>
      <c r="JJ757" s="185"/>
      <c r="JK757" s="185"/>
      <c r="JL757" s="185"/>
      <c r="JM757" s="185"/>
      <c r="JN757" s="185"/>
      <c r="JO757" s="185"/>
      <c r="JP757" s="185"/>
      <c r="JQ757" s="185"/>
      <c r="JR757" s="185"/>
      <c r="JS757" s="185"/>
      <c r="JT757" s="185"/>
      <c r="JU757" s="185"/>
      <c r="JV757" s="185"/>
      <c r="JW757" s="185"/>
      <c r="JX757" s="185"/>
      <c r="JY757" s="185"/>
      <c r="JZ757" s="185"/>
      <c r="KA757" s="185"/>
      <c r="KB757" s="185"/>
      <c r="KC757" s="185"/>
      <c r="KD757" s="185"/>
      <c r="KE757" s="185"/>
      <c r="KF757" s="185"/>
      <c r="KG757" s="185"/>
      <c r="KH757" s="185"/>
      <c r="KI757" s="185"/>
      <c r="KJ757" s="185"/>
      <c r="KK757" s="185"/>
      <c r="KL757" s="185"/>
      <c r="KM757" s="185"/>
      <c r="KN757" s="185"/>
      <c r="KO757" s="185"/>
      <c r="KP757" s="185"/>
      <c r="KQ757" s="185"/>
      <c r="KR757" s="185"/>
      <c r="KS757" s="185"/>
      <c r="KT757" s="185"/>
      <c r="KU757" s="185"/>
      <c r="KV757" s="185"/>
      <c r="KW757" s="185"/>
      <c r="KX757" s="185"/>
      <c r="KY757" s="185"/>
      <c r="KZ757" s="185"/>
      <c r="LA757" s="185"/>
      <c r="LB757" s="185"/>
      <c r="LC757" s="185"/>
      <c r="LD757" s="185"/>
      <c r="LE757" s="185"/>
      <c r="LF757" s="185"/>
      <c r="LG757" s="185"/>
      <c r="LH757" s="185"/>
      <c r="LI757" s="185"/>
      <c r="LJ757" s="185"/>
      <c r="LK757" s="185"/>
      <c r="LL757" s="185"/>
      <c r="LM757" s="185"/>
      <c r="LN757" s="185"/>
      <c r="LO757" s="185"/>
      <c r="LP757" s="185"/>
      <c r="LQ757" s="185"/>
      <c r="LR757" s="185"/>
      <c r="LS757" s="185"/>
      <c r="LT757" s="185"/>
      <c r="LU757" s="185"/>
      <c r="LV757" s="185"/>
      <c r="LW757" s="185"/>
      <c r="LX757" s="185"/>
      <c r="LY757" s="185"/>
      <c r="LZ757" s="185"/>
      <c r="MA757" s="185"/>
      <c r="MB757" s="185"/>
      <c r="MC757" s="185"/>
      <c r="MD757" s="185"/>
      <c r="ME757" s="185"/>
      <c r="MF757" s="185"/>
      <c r="MG757" s="185"/>
      <c r="MH757" s="185"/>
      <c r="MI757" s="185"/>
      <c r="MJ757" s="185"/>
      <c r="MK757" s="185"/>
      <c r="ML757" s="185"/>
      <c r="MM757" s="185"/>
      <c r="MN757" s="185"/>
      <c r="MO757" s="185"/>
      <c r="MP757" s="185"/>
      <c r="MQ757" s="185"/>
      <c r="MR757" s="185"/>
      <c r="MS757" s="185"/>
      <c r="MT757" s="185"/>
      <c r="MU757" s="185"/>
      <c r="MV757" s="185"/>
      <c r="MW757" s="185"/>
      <c r="MX757" s="185"/>
      <c r="MY757" s="185"/>
      <c r="MZ757" s="185"/>
      <c r="NA757" s="185"/>
      <c r="NB757" s="185"/>
      <c r="NC757" s="185"/>
      <c r="ND757" s="185"/>
      <c r="NE757" s="185"/>
      <c r="NF757" s="185"/>
      <c r="NG757" s="185"/>
      <c r="NH757" s="185"/>
      <c r="NI757" s="185"/>
      <c r="NJ757" s="185"/>
      <c r="NK757" s="185"/>
      <c r="NL757" s="185"/>
      <c r="NM757" s="185"/>
      <c r="NN757" s="185"/>
      <c r="NO757" s="185"/>
      <c r="NP757" s="185"/>
      <c r="NQ757" s="185"/>
      <c r="NR757" s="185"/>
      <c r="NS757" s="185"/>
      <c r="NT757" s="185"/>
      <c r="NU757" s="185"/>
      <c r="NV757" s="185"/>
      <c r="NW757" s="185"/>
      <c r="NX757" s="185"/>
      <c r="NY757" s="185"/>
      <c r="NZ757" s="185"/>
      <c r="OA757" s="185"/>
      <c r="OB757" s="185"/>
      <c r="OC757" s="185"/>
      <c r="OD757" s="185"/>
      <c r="OE757" s="185"/>
      <c r="OF757" s="185"/>
      <c r="OG757" s="185"/>
      <c r="OH757" s="185"/>
      <c r="OI757" s="185"/>
      <c r="OJ757" s="185"/>
      <c r="OK757" s="185"/>
      <c r="OL757" s="185"/>
      <c r="OM757" s="185"/>
      <c r="ON757" s="185"/>
      <c r="OO757" s="185"/>
      <c r="OP757" s="185"/>
      <c r="OQ757" s="185"/>
      <c r="OR757" s="185"/>
      <c r="OS757" s="185"/>
      <c r="OT757" s="185"/>
      <c r="OU757" s="185"/>
      <c r="OV757" s="185"/>
      <c r="OW757" s="185"/>
      <c r="OX757" s="185"/>
      <c r="OY757" s="185"/>
      <c r="OZ757" s="185"/>
      <c r="PA757" s="185"/>
      <c r="PB757" s="185"/>
      <c r="PC757" s="185"/>
      <c r="PD757" s="185"/>
      <c r="PE757" s="185"/>
      <c r="PF757" s="185"/>
      <c r="PG757" s="185"/>
      <c r="PH757" s="185"/>
      <c r="PI757" s="185"/>
      <c r="PJ757" s="185"/>
      <c r="PK757" s="185"/>
      <c r="PL757" s="185"/>
      <c r="PM757" s="185"/>
      <c r="PN757" s="185"/>
      <c r="PO757" s="185"/>
      <c r="PP757" s="185"/>
      <c r="PQ757" s="185"/>
      <c r="PR757" s="185"/>
      <c r="PS757" s="185"/>
      <c r="PT757" s="185"/>
      <c r="PU757" s="185"/>
      <c r="PV757" s="185"/>
      <c r="PW757" s="185"/>
      <c r="PX757" s="185"/>
      <c r="PY757" s="185"/>
      <c r="PZ757" s="185"/>
      <c r="QA757" s="185"/>
      <c r="QB757" s="185"/>
      <c r="QC757" s="185"/>
      <c r="QD757" s="185"/>
      <c r="QE757" s="185"/>
      <c r="QF757" s="185"/>
      <c r="QG757" s="185"/>
      <c r="QH757" s="185"/>
      <c r="QI757" s="185"/>
      <c r="QJ757" s="185"/>
      <c r="QK757" s="185"/>
      <c r="QL757" s="185"/>
      <c r="QM757" s="185"/>
      <c r="QN757" s="185"/>
      <c r="QO757" s="185"/>
      <c r="QP757" s="185"/>
      <c r="QQ757" s="185"/>
      <c r="QR757" s="185"/>
      <c r="QS757" s="185"/>
      <c r="QT757" s="185"/>
      <c r="QU757" s="185"/>
      <c r="QV757" s="185"/>
      <c r="QW757" s="185"/>
      <c r="QX757" s="185"/>
      <c r="QY757" s="185"/>
      <c r="QZ757" s="185"/>
      <c r="RA757" s="185"/>
      <c r="RB757" s="185"/>
      <c r="RC757" s="185"/>
      <c r="RD757" s="185"/>
      <c r="RE757" s="185"/>
      <c r="RF757" s="185"/>
      <c r="RG757" s="185"/>
      <c r="RH757" s="185"/>
      <c r="RI757" s="185"/>
      <c r="RJ757" s="185"/>
      <c r="RK757" s="185"/>
      <c r="RL757" s="185"/>
      <c r="RM757" s="185"/>
      <c r="RN757" s="185"/>
      <c r="RO757" s="185"/>
      <c r="RP757" s="185"/>
      <c r="RQ757" s="185"/>
      <c r="RR757" s="185"/>
      <c r="RS757" s="185"/>
      <c r="RT757" s="185"/>
      <c r="RU757" s="185"/>
      <c r="RV757" s="185"/>
      <c r="RW757" s="185"/>
      <c r="RX757" s="185"/>
      <c r="RY757" s="185"/>
      <c r="RZ757" s="185"/>
      <c r="SA757" s="185"/>
      <c r="SB757" s="185"/>
      <c r="SC757" s="185"/>
      <c r="SD757" s="185"/>
      <c r="SE757" s="185"/>
      <c r="SF757" s="185"/>
      <c r="SG757" s="185"/>
      <c r="SH757" s="185"/>
      <c r="SI757" s="185"/>
      <c r="SJ757" s="185"/>
      <c r="SK757" s="185"/>
      <c r="SL757" s="185"/>
      <c r="SM757" s="185"/>
      <c r="SN757" s="185"/>
      <c r="SO757" s="185"/>
      <c r="SP757" s="185"/>
      <c r="SQ757" s="185"/>
      <c r="SR757" s="185"/>
      <c r="SS757" s="185"/>
      <c r="ST757" s="185"/>
      <c r="SU757" s="185"/>
      <c r="SV757" s="185"/>
      <c r="SW757" s="185"/>
      <c r="SX757" s="185"/>
      <c r="SY757" s="185"/>
      <c r="SZ757" s="185"/>
      <c r="TA757" s="185"/>
      <c r="TB757" s="185"/>
      <c r="TC757" s="185"/>
      <c r="TD757" s="185"/>
      <c r="TE757" s="185"/>
      <c r="TF757" s="185"/>
      <c r="TG757" s="185"/>
      <c r="TH757" s="185"/>
      <c r="TI757" s="185"/>
    </row>
    <row r="758" spans="1:529" s="79" customFormat="1" ht="33" customHeight="1" x14ac:dyDescent="0.25">
      <c r="A758" s="201">
        <v>13140206</v>
      </c>
      <c r="B758" s="217">
        <v>41177</v>
      </c>
      <c r="C758" s="218" t="s">
        <v>1706</v>
      </c>
      <c r="D758" s="218" t="s">
        <v>2612</v>
      </c>
      <c r="E758" s="218"/>
      <c r="F758" s="218"/>
      <c r="G758" s="218"/>
      <c r="H758" s="201" t="s">
        <v>1707</v>
      </c>
      <c r="I758" s="217">
        <v>41198</v>
      </c>
      <c r="J758" s="217">
        <v>43368</v>
      </c>
      <c r="K758" s="218" t="s">
        <v>877</v>
      </c>
      <c r="L758" s="218"/>
      <c r="M758" s="218" t="s">
        <v>730</v>
      </c>
      <c r="N758" s="218" t="s">
        <v>34</v>
      </c>
      <c r="O758" s="218" t="s">
        <v>4277</v>
      </c>
      <c r="P758" s="218" t="s">
        <v>3322</v>
      </c>
      <c r="Q758" s="218"/>
      <c r="R758" s="218"/>
      <c r="S758" s="218"/>
      <c r="T758" s="717"/>
      <c r="U758" s="218"/>
      <c r="V758" s="218" t="s">
        <v>4277</v>
      </c>
      <c r="W758" s="218"/>
      <c r="X758" s="218"/>
      <c r="Y758" s="218"/>
      <c r="Z758" s="218"/>
      <c r="AA758" s="218"/>
      <c r="AB758" s="218"/>
      <c r="AC758" s="218"/>
      <c r="AD758" s="218"/>
      <c r="AE758" s="218"/>
      <c r="AF758" s="218"/>
      <c r="AG758" s="218"/>
      <c r="AH758" s="218"/>
      <c r="AI758" s="218" t="s">
        <v>2613</v>
      </c>
      <c r="AJ758" s="218" t="s">
        <v>2614</v>
      </c>
      <c r="AK758" s="218"/>
      <c r="AL758" s="266" t="s">
        <v>4623</v>
      </c>
      <c r="AM758" s="13"/>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c r="CM758" s="185"/>
      <c r="CN758" s="185"/>
      <c r="CO758" s="185"/>
      <c r="CP758" s="185"/>
      <c r="CQ758" s="185"/>
      <c r="CR758" s="185"/>
      <c r="CS758" s="185"/>
      <c r="CT758" s="185"/>
      <c r="CU758" s="185"/>
      <c r="CV758" s="185"/>
      <c r="CW758" s="185"/>
      <c r="CX758" s="185"/>
      <c r="CY758" s="185"/>
      <c r="CZ758" s="185"/>
      <c r="DA758" s="185"/>
      <c r="DB758" s="185"/>
      <c r="DC758" s="185"/>
      <c r="DD758" s="185"/>
      <c r="DE758" s="185"/>
      <c r="DF758" s="185"/>
      <c r="DG758" s="185"/>
      <c r="DH758" s="185"/>
      <c r="DI758" s="185"/>
      <c r="DJ758" s="185"/>
      <c r="DK758" s="185"/>
      <c r="DL758" s="185"/>
      <c r="DM758" s="185"/>
      <c r="DN758" s="185"/>
      <c r="DO758" s="185"/>
      <c r="DP758" s="185"/>
      <c r="DQ758" s="185"/>
      <c r="DR758" s="185"/>
      <c r="DS758" s="185"/>
      <c r="DT758" s="185"/>
      <c r="DU758" s="185"/>
      <c r="DV758" s="185"/>
      <c r="DW758" s="185"/>
      <c r="DX758" s="185"/>
      <c r="DY758" s="185"/>
      <c r="DZ758" s="185"/>
      <c r="EA758" s="185"/>
      <c r="EB758" s="185"/>
      <c r="EC758" s="185"/>
      <c r="ED758" s="185"/>
      <c r="EE758" s="185"/>
      <c r="EF758" s="185"/>
      <c r="EG758" s="185"/>
      <c r="EH758" s="185"/>
      <c r="EI758" s="185"/>
      <c r="EJ758" s="185"/>
      <c r="EK758" s="185"/>
      <c r="EL758" s="185"/>
      <c r="EM758" s="185"/>
      <c r="EN758" s="185"/>
      <c r="EO758" s="185"/>
      <c r="EP758" s="185"/>
      <c r="EQ758" s="185"/>
      <c r="ER758" s="185"/>
      <c r="ES758" s="185"/>
      <c r="ET758" s="185"/>
      <c r="EU758" s="185"/>
      <c r="EV758" s="185"/>
      <c r="EW758" s="185"/>
      <c r="EX758" s="185"/>
      <c r="EY758" s="185"/>
      <c r="EZ758" s="185"/>
      <c r="FA758" s="185"/>
      <c r="FB758" s="185"/>
      <c r="FC758" s="185"/>
      <c r="FD758" s="185"/>
      <c r="FE758" s="185"/>
      <c r="FF758" s="185"/>
      <c r="FG758" s="185"/>
      <c r="FH758" s="185"/>
      <c r="FI758" s="185"/>
      <c r="FJ758" s="185"/>
      <c r="FK758" s="185"/>
      <c r="FL758" s="185"/>
      <c r="FM758" s="185"/>
      <c r="FN758" s="185"/>
      <c r="FO758" s="185"/>
      <c r="FP758" s="185"/>
      <c r="FQ758" s="185"/>
      <c r="FR758" s="185"/>
      <c r="FS758" s="185"/>
      <c r="FT758" s="185"/>
      <c r="FU758" s="185"/>
      <c r="FV758" s="185"/>
      <c r="FW758" s="185"/>
      <c r="FX758" s="185"/>
      <c r="FY758" s="185"/>
      <c r="FZ758" s="185"/>
      <c r="GA758" s="185"/>
      <c r="GB758" s="185"/>
      <c r="GC758" s="185"/>
      <c r="GD758" s="185"/>
      <c r="GE758" s="185"/>
      <c r="GF758" s="185"/>
      <c r="GG758" s="185"/>
      <c r="GH758" s="185"/>
      <c r="GI758" s="185"/>
      <c r="GJ758" s="185"/>
      <c r="GK758" s="185"/>
      <c r="GL758" s="185"/>
      <c r="GM758" s="185"/>
      <c r="GN758" s="185"/>
      <c r="GO758" s="185"/>
      <c r="GP758" s="185"/>
      <c r="GQ758" s="185"/>
      <c r="GR758" s="185"/>
      <c r="GS758" s="185"/>
      <c r="GT758" s="185"/>
      <c r="GU758" s="185"/>
      <c r="GV758" s="185"/>
      <c r="GW758" s="185"/>
      <c r="GX758" s="185"/>
      <c r="GY758" s="185"/>
      <c r="GZ758" s="185"/>
      <c r="HA758" s="185"/>
      <c r="HB758" s="185"/>
      <c r="HC758" s="185"/>
      <c r="HD758" s="185"/>
      <c r="HE758" s="185"/>
      <c r="HF758" s="185"/>
      <c r="HG758" s="185"/>
      <c r="HH758" s="185"/>
      <c r="HI758" s="185"/>
      <c r="HJ758" s="185"/>
      <c r="HK758" s="185"/>
      <c r="HL758" s="185"/>
      <c r="HM758" s="185"/>
      <c r="HN758" s="185"/>
      <c r="HO758" s="185"/>
      <c r="HP758" s="185"/>
      <c r="HQ758" s="185"/>
      <c r="HR758" s="185"/>
      <c r="HS758" s="185"/>
      <c r="HT758" s="185"/>
      <c r="HU758" s="185"/>
      <c r="HV758" s="185"/>
      <c r="HW758" s="185"/>
      <c r="HX758" s="185"/>
      <c r="HY758" s="185"/>
      <c r="HZ758" s="185"/>
      <c r="IA758" s="185"/>
      <c r="IB758" s="185"/>
      <c r="IC758" s="185"/>
      <c r="ID758" s="185"/>
      <c r="IE758" s="185"/>
      <c r="IF758" s="185"/>
      <c r="IG758" s="185"/>
      <c r="IH758" s="185"/>
      <c r="II758" s="185"/>
      <c r="IJ758" s="185"/>
      <c r="IK758" s="185"/>
      <c r="IL758" s="185"/>
      <c r="IM758" s="185"/>
      <c r="IN758" s="185"/>
      <c r="IO758" s="185"/>
      <c r="IP758" s="185"/>
      <c r="IQ758" s="185"/>
      <c r="IR758" s="185"/>
      <c r="IS758" s="185"/>
      <c r="IT758" s="185"/>
      <c r="IU758" s="185"/>
      <c r="IV758" s="185"/>
      <c r="IW758" s="185"/>
      <c r="IX758" s="185"/>
      <c r="IY758" s="185"/>
      <c r="IZ758" s="185"/>
      <c r="JA758" s="185"/>
      <c r="JB758" s="185"/>
      <c r="JC758" s="185"/>
      <c r="JD758" s="185"/>
      <c r="JE758" s="185"/>
      <c r="JF758" s="185"/>
      <c r="JG758" s="185"/>
      <c r="JH758" s="185"/>
      <c r="JI758" s="185"/>
      <c r="JJ758" s="185"/>
      <c r="JK758" s="185"/>
      <c r="JL758" s="185"/>
      <c r="JM758" s="185"/>
      <c r="JN758" s="185"/>
      <c r="JO758" s="185"/>
      <c r="JP758" s="185"/>
      <c r="JQ758" s="185"/>
      <c r="JR758" s="185"/>
      <c r="JS758" s="185"/>
      <c r="JT758" s="185"/>
      <c r="JU758" s="185"/>
      <c r="JV758" s="185"/>
      <c r="JW758" s="185"/>
      <c r="JX758" s="185"/>
      <c r="JY758" s="185"/>
      <c r="JZ758" s="185"/>
      <c r="KA758" s="185"/>
      <c r="KB758" s="185"/>
      <c r="KC758" s="185"/>
      <c r="KD758" s="185"/>
      <c r="KE758" s="185"/>
      <c r="KF758" s="185"/>
      <c r="KG758" s="185"/>
      <c r="KH758" s="185"/>
      <c r="KI758" s="185"/>
      <c r="KJ758" s="185"/>
      <c r="KK758" s="185"/>
      <c r="KL758" s="185"/>
      <c r="KM758" s="185"/>
      <c r="KN758" s="185"/>
      <c r="KO758" s="185"/>
      <c r="KP758" s="185"/>
      <c r="KQ758" s="185"/>
      <c r="KR758" s="185"/>
      <c r="KS758" s="185"/>
      <c r="KT758" s="185"/>
      <c r="KU758" s="185"/>
      <c r="KV758" s="185"/>
      <c r="KW758" s="185"/>
      <c r="KX758" s="185"/>
      <c r="KY758" s="185"/>
      <c r="KZ758" s="185"/>
      <c r="LA758" s="185"/>
      <c r="LB758" s="185"/>
      <c r="LC758" s="185"/>
      <c r="LD758" s="185"/>
      <c r="LE758" s="185"/>
      <c r="LF758" s="185"/>
      <c r="LG758" s="185"/>
      <c r="LH758" s="185"/>
      <c r="LI758" s="185"/>
      <c r="LJ758" s="185"/>
      <c r="LK758" s="185"/>
      <c r="LL758" s="185"/>
      <c r="LM758" s="185"/>
      <c r="LN758" s="185"/>
      <c r="LO758" s="185"/>
      <c r="LP758" s="185"/>
      <c r="LQ758" s="185"/>
      <c r="LR758" s="185"/>
      <c r="LS758" s="185"/>
      <c r="LT758" s="185"/>
      <c r="LU758" s="185"/>
      <c r="LV758" s="185"/>
      <c r="LW758" s="185"/>
      <c r="LX758" s="185"/>
      <c r="LY758" s="185"/>
      <c r="LZ758" s="185"/>
      <c r="MA758" s="185"/>
      <c r="MB758" s="185"/>
      <c r="MC758" s="185"/>
      <c r="MD758" s="185"/>
      <c r="ME758" s="185"/>
      <c r="MF758" s="185"/>
      <c r="MG758" s="185"/>
      <c r="MH758" s="185"/>
      <c r="MI758" s="185"/>
      <c r="MJ758" s="185"/>
      <c r="MK758" s="185"/>
      <c r="ML758" s="185"/>
      <c r="MM758" s="185"/>
      <c r="MN758" s="185"/>
      <c r="MO758" s="185"/>
      <c r="MP758" s="185"/>
      <c r="MQ758" s="185"/>
      <c r="MR758" s="185"/>
      <c r="MS758" s="185"/>
      <c r="MT758" s="185"/>
      <c r="MU758" s="185"/>
      <c r="MV758" s="185"/>
      <c r="MW758" s="185"/>
      <c r="MX758" s="185"/>
      <c r="MY758" s="185"/>
      <c r="MZ758" s="185"/>
      <c r="NA758" s="185"/>
      <c r="NB758" s="185"/>
      <c r="NC758" s="185"/>
      <c r="ND758" s="185"/>
      <c r="NE758" s="185"/>
      <c r="NF758" s="185"/>
      <c r="NG758" s="185"/>
      <c r="NH758" s="185"/>
      <c r="NI758" s="185"/>
      <c r="NJ758" s="185"/>
      <c r="NK758" s="185"/>
      <c r="NL758" s="185"/>
      <c r="NM758" s="185"/>
      <c r="NN758" s="185"/>
      <c r="NO758" s="185"/>
      <c r="NP758" s="185"/>
      <c r="NQ758" s="185"/>
      <c r="NR758" s="185"/>
      <c r="NS758" s="185"/>
      <c r="NT758" s="185"/>
      <c r="NU758" s="185"/>
      <c r="NV758" s="185"/>
      <c r="NW758" s="185"/>
      <c r="NX758" s="185"/>
      <c r="NY758" s="185"/>
      <c r="NZ758" s="185"/>
      <c r="OA758" s="185"/>
      <c r="OB758" s="185"/>
      <c r="OC758" s="185"/>
      <c r="OD758" s="185"/>
      <c r="OE758" s="185"/>
      <c r="OF758" s="185"/>
      <c r="OG758" s="185"/>
      <c r="OH758" s="185"/>
      <c r="OI758" s="185"/>
      <c r="OJ758" s="185"/>
      <c r="OK758" s="185"/>
      <c r="OL758" s="185"/>
      <c r="OM758" s="185"/>
      <c r="ON758" s="185"/>
      <c r="OO758" s="185"/>
      <c r="OP758" s="185"/>
      <c r="OQ758" s="185"/>
      <c r="OR758" s="185"/>
      <c r="OS758" s="185"/>
      <c r="OT758" s="185"/>
      <c r="OU758" s="185"/>
      <c r="OV758" s="185"/>
      <c r="OW758" s="185"/>
      <c r="OX758" s="185"/>
      <c r="OY758" s="185"/>
      <c r="OZ758" s="185"/>
      <c r="PA758" s="185"/>
      <c r="PB758" s="185"/>
      <c r="PC758" s="185"/>
      <c r="PD758" s="185"/>
      <c r="PE758" s="185"/>
      <c r="PF758" s="185"/>
      <c r="PG758" s="185"/>
      <c r="PH758" s="185"/>
      <c r="PI758" s="185"/>
      <c r="PJ758" s="185"/>
      <c r="PK758" s="185"/>
      <c r="PL758" s="185"/>
      <c r="PM758" s="185"/>
      <c r="PN758" s="185"/>
      <c r="PO758" s="185"/>
      <c r="PP758" s="185"/>
      <c r="PQ758" s="185"/>
      <c r="PR758" s="185"/>
      <c r="PS758" s="185"/>
      <c r="PT758" s="185"/>
      <c r="PU758" s="185"/>
      <c r="PV758" s="185"/>
      <c r="PW758" s="185"/>
      <c r="PX758" s="185"/>
      <c r="PY758" s="185"/>
      <c r="PZ758" s="185"/>
      <c r="QA758" s="185"/>
      <c r="QB758" s="185"/>
      <c r="QC758" s="185"/>
      <c r="QD758" s="185"/>
      <c r="QE758" s="185"/>
      <c r="QF758" s="185"/>
      <c r="QG758" s="185"/>
      <c r="QH758" s="185"/>
      <c r="QI758" s="185"/>
      <c r="QJ758" s="185"/>
      <c r="QK758" s="185"/>
      <c r="QL758" s="185"/>
      <c r="QM758" s="185"/>
      <c r="QN758" s="185"/>
      <c r="QO758" s="185"/>
      <c r="QP758" s="185"/>
      <c r="QQ758" s="185"/>
      <c r="QR758" s="185"/>
      <c r="QS758" s="185"/>
      <c r="QT758" s="185"/>
      <c r="QU758" s="185"/>
      <c r="QV758" s="185"/>
      <c r="QW758" s="185"/>
      <c r="QX758" s="185"/>
      <c r="QY758" s="185"/>
      <c r="QZ758" s="185"/>
      <c r="RA758" s="185"/>
      <c r="RB758" s="185"/>
      <c r="RC758" s="185"/>
      <c r="RD758" s="185"/>
      <c r="RE758" s="185"/>
      <c r="RF758" s="185"/>
      <c r="RG758" s="185"/>
      <c r="RH758" s="185"/>
      <c r="RI758" s="185"/>
      <c r="RJ758" s="185"/>
      <c r="RK758" s="185"/>
      <c r="RL758" s="185"/>
      <c r="RM758" s="185"/>
      <c r="RN758" s="185"/>
      <c r="RO758" s="185"/>
      <c r="RP758" s="185"/>
      <c r="RQ758" s="185"/>
      <c r="RR758" s="185"/>
      <c r="RS758" s="185"/>
      <c r="RT758" s="185"/>
      <c r="RU758" s="185"/>
      <c r="RV758" s="185"/>
      <c r="RW758" s="185"/>
      <c r="RX758" s="185"/>
      <c r="RY758" s="185"/>
      <c r="RZ758" s="185"/>
      <c r="SA758" s="185"/>
      <c r="SB758" s="185"/>
      <c r="SC758" s="185"/>
      <c r="SD758" s="185"/>
      <c r="SE758" s="185"/>
      <c r="SF758" s="185"/>
      <c r="SG758" s="185"/>
      <c r="SH758" s="185"/>
      <c r="SI758" s="185"/>
      <c r="SJ758" s="185"/>
      <c r="SK758" s="185"/>
      <c r="SL758" s="185"/>
      <c r="SM758" s="185"/>
      <c r="SN758" s="185"/>
      <c r="SO758" s="185"/>
      <c r="SP758" s="185"/>
      <c r="SQ758" s="185"/>
      <c r="SR758" s="185"/>
      <c r="SS758" s="185"/>
      <c r="ST758" s="185"/>
      <c r="SU758" s="185"/>
      <c r="SV758" s="185"/>
      <c r="SW758" s="185"/>
      <c r="SX758" s="185"/>
      <c r="SY758" s="185"/>
      <c r="SZ758" s="185"/>
      <c r="TA758" s="185"/>
      <c r="TB758" s="185"/>
      <c r="TC758" s="185"/>
      <c r="TD758" s="185"/>
      <c r="TE758" s="185"/>
      <c r="TF758" s="185"/>
      <c r="TG758" s="185"/>
      <c r="TH758" s="185"/>
      <c r="TI758" s="185"/>
    </row>
    <row r="759" spans="1:529" s="79" customFormat="1" ht="33" customHeight="1" x14ac:dyDescent="0.25">
      <c r="A759" s="38">
        <v>13140206</v>
      </c>
      <c r="B759" s="16">
        <v>41177</v>
      </c>
      <c r="C759" s="17" t="s">
        <v>1706</v>
      </c>
      <c r="D759" s="17" t="s">
        <v>2612</v>
      </c>
      <c r="E759" s="17"/>
      <c r="F759" s="17"/>
      <c r="G759" s="17"/>
      <c r="H759" s="38" t="s">
        <v>1707</v>
      </c>
      <c r="I759" s="16">
        <v>41198</v>
      </c>
      <c r="J759" s="16">
        <v>43368</v>
      </c>
      <c r="K759" s="17" t="s">
        <v>877</v>
      </c>
      <c r="L759" s="17"/>
      <c r="M759" s="17" t="s">
        <v>730</v>
      </c>
      <c r="N759" s="17" t="s">
        <v>34</v>
      </c>
      <c r="O759" s="17" t="s">
        <v>4277</v>
      </c>
      <c r="P759" s="17" t="s">
        <v>3322</v>
      </c>
      <c r="Q759" s="17"/>
      <c r="R759" s="17"/>
      <c r="S759" s="17"/>
      <c r="T759" s="733"/>
      <c r="U759" s="17"/>
      <c r="V759" s="17" t="s">
        <v>4277</v>
      </c>
      <c r="W759" s="17"/>
      <c r="X759" s="17"/>
      <c r="Y759" s="17"/>
      <c r="Z759" s="17"/>
      <c r="AA759" s="17"/>
      <c r="AB759" s="17"/>
      <c r="AC759" s="17"/>
      <c r="AD759" s="17"/>
      <c r="AE759" s="17"/>
      <c r="AF759" s="17"/>
      <c r="AG759" s="17"/>
      <c r="AH759" s="17"/>
      <c r="AI759" s="17" t="s">
        <v>2615</v>
      </c>
      <c r="AJ759" s="17" t="s">
        <v>2616</v>
      </c>
      <c r="AK759" s="17"/>
      <c r="AL759" s="76" t="s">
        <v>4623</v>
      </c>
      <c r="AM759" s="13"/>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85"/>
      <c r="CW759" s="185"/>
      <c r="CX759" s="185"/>
      <c r="CY759" s="185"/>
      <c r="CZ759" s="185"/>
      <c r="DA759" s="185"/>
      <c r="DB759" s="185"/>
      <c r="DC759" s="185"/>
      <c r="DD759" s="185"/>
      <c r="DE759" s="185"/>
      <c r="DF759" s="185"/>
      <c r="DG759" s="185"/>
      <c r="DH759" s="185"/>
      <c r="DI759" s="185"/>
      <c r="DJ759" s="185"/>
      <c r="DK759" s="185"/>
      <c r="DL759" s="185"/>
      <c r="DM759" s="185"/>
      <c r="DN759" s="185"/>
      <c r="DO759" s="185"/>
      <c r="DP759" s="185"/>
      <c r="DQ759" s="185"/>
      <c r="DR759" s="185"/>
      <c r="DS759" s="185"/>
      <c r="DT759" s="185"/>
      <c r="DU759" s="185"/>
      <c r="DV759" s="185"/>
      <c r="DW759" s="185"/>
      <c r="DX759" s="185"/>
      <c r="DY759" s="185"/>
      <c r="DZ759" s="185"/>
      <c r="EA759" s="185"/>
      <c r="EB759" s="185"/>
      <c r="EC759" s="185"/>
      <c r="ED759" s="185"/>
      <c r="EE759" s="185"/>
      <c r="EF759" s="185"/>
      <c r="EG759" s="185"/>
      <c r="EH759" s="185"/>
      <c r="EI759" s="185"/>
      <c r="EJ759" s="185"/>
      <c r="EK759" s="185"/>
      <c r="EL759" s="185"/>
      <c r="EM759" s="185"/>
      <c r="EN759" s="185"/>
      <c r="EO759" s="185"/>
      <c r="EP759" s="185"/>
      <c r="EQ759" s="185"/>
      <c r="ER759" s="185"/>
      <c r="ES759" s="185"/>
      <c r="ET759" s="185"/>
      <c r="EU759" s="185"/>
      <c r="EV759" s="185"/>
      <c r="EW759" s="185"/>
      <c r="EX759" s="185"/>
      <c r="EY759" s="185"/>
      <c r="EZ759" s="185"/>
      <c r="FA759" s="185"/>
      <c r="FB759" s="185"/>
      <c r="FC759" s="185"/>
      <c r="FD759" s="185"/>
      <c r="FE759" s="185"/>
      <c r="FF759" s="185"/>
      <c r="FG759" s="185"/>
      <c r="FH759" s="185"/>
      <c r="FI759" s="185"/>
      <c r="FJ759" s="185"/>
      <c r="FK759" s="185"/>
      <c r="FL759" s="185"/>
      <c r="FM759" s="185"/>
      <c r="FN759" s="185"/>
      <c r="FO759" s="185"/>
      <c r="FP759" s="185"/>
      <c r="FQ759" s="185"/>
      <c r="FR759" s="185"/>
      <c r="FS759" s="185"/>
      <c r="FT759" s="185"/>
      <c r="FU759" s="185"/>
      <c r="FV759" s="185"/>
      <c r="FW759" s="185"/>
      <c r="FX759" s="185"/>
      <c r="FY759" s="185"/>
      <c r="FZ759" s="185"/>
      <c r="GA759" s="185"/>
      <c r="GB759" s="185"/>
      <c r="GC759" s="185"/>
      <c r="GD759" s="185"/>
      <c r="GE759" s="185"/>
      <c r="GF759" s="185"/>
      <c r="GG759" s="185"/>
      <c r="GH759" s="185"/>
      <c r="GI759" s="185"/>
      <c r="GJ759" s="185"/>
      <c r="GK759" s="185"/>
      <c r="GL759" s="185"/>
      <c r="GM759" s="185"/>
      <c r="GN759" s="185"/>
      <c r="GO759" s="185"/>
      <c r="GP759" s="185"/>
      <c r="GQ759" s="185"/>
      <c r="GR759" s="185"/>
      <c r="GS759" s="185"/>
      <c r="GT759" s="185"/>
      <c r="GU759" s="185"/>
      <c r="GV759" s="185"/>
      <c r="GW759" s="185"/>
      <c r="GX759" s="185"/>
      <c r="GY759" s="185"/>
      <c r="GZ759" s="185"/>
      <c r="HA759" s="185"/>
      <c r="HB759" s="185"/>
      <c r="HC759" s="185"/>
      <c r="HD759" s="185"/>
      <c r="HE759" s="185"/>
      <c r="HF759" s="185"/>
      <c r="HG759" s="185"/>
      <c r="HH759" s="185"/>
      <c r="HI759" s="185"/>
      <c r="HJ759" s="185"/>
      <c r="HK759" s="185"/>
      <c r="HL759" s="185"/>
      <c r="HM759" s="185"/>
      <c r="HN759" s="185"/>
      <c r="HO759" s="185"/>
      <c r="HP759" s="185"/>
      <c r="HQ759" s="185"/>
      <c r="HR759" s="185"/>
      <c r="HS759" s="185"/>
      <c r="HT759" s="185"/>
      <c r="HU759" s="185"/>
      <c r="HV759" s="185"/>
      <c r="HW759" s="185"/>
      <c r="HX759" s="185"/>
      <c r="HY759" s="185"/>
      <c r="HZ759" s="185"/>
      <c r="IA759" s="185"/>
      <c r="IB759" s="185"/>
      <c r="IC759" s="185"/>
      <c r="ID759" s="185"/>
      <c r="IE759" s="185"/>
      <c r="IF759" s="185"/>
      <c r="IG759" s="185"/>
      <c r="IH759" s="185"/>
      <c r="II759" s="185"/>
      <c r="IJ759" s="185"/>
      <c r="IK759" s="185"/>
      <c r="IL759" s="185"/>
      <c r="IM759" s="185"/>
      <c r="IN759" s="185"/>
      <c r="IO759" s="185"/>
      <c r="IP759" s="185"/>
      <c r="IQ759" s="185"/>
      <c r="IR759" s="185"/>
      <c r="IS759" s="185"/>
      <c r="IT759" s="185"/>
      <c r="IU759" s="185"/>
      <c r="IV759" s="185"/>
      <c r="IW759" s="185"/>
      <c r="IX759" s="185"/>
      <c r="IY759" s="185"/>
      <c r="IZ759" s="185"/>
      <c r="JA759" s="185"/>
      <c r="JB759" s="185"/>
      <c r="JC759" s="185"/>
      <c r="JD759" s="185"/>
      <c r="JE759" s="185"/>
      <c r="JF759" s="185"/>
      <c r="JG759" s="185"/>
      <c r="JH759" s="185"/>
      <c r="JI759" s="185"/>
      <c r="JJ759" s="185"/>
      <c r="JK759" s="185"/>
      <c r="JL759" s="185"/>
      <c r="JM759" s="185"/>
      <c r="JN759" s="185"/>
      <c r="JO759" s="185"/>
      <c r="JP759" s="185"/>
      <c r="JQ759" s="185"/>
      <c r="JR759" s="185"/>
      <c r="JS759" s="185"/>
      <c r="JT759" s="185"/>
      <c r="JU759" s="185"/>
      <c r="JV759" s="185"/>
      <c r="JW759" s="185"/>
      <c r="JX759" s="185"/>
      <c r="JY759" s="185"/>
      <c r="JZ759" s="185"/>
      <c r="KA759" s="185"/>
      <c r="KB759" s="185"/>
      <c r="KC759" s="185"/>
      <c r="KD759" s="185"/>
      <c r="KE759" s="185"/>
      <c r="KF759" s="185"/>
      <c r="KG759" s="185"/>
      <c r="KH759" s="185"/>
      <c r="KI759" s="185"/>
      <c r="KJ759" s="185"/>
      <c r="KK759" s="185"/>
      <c r="KL759" s="185"/>
      <c r="KM759" s="185"/>
      <c r="KN759" s="185"/>
      <c r="KO759" s="185"/>
      <c r="KP759" s="185"/>
      <c r="KQ759" s="185"/>
      <c r="KR759" s="185"/>
      <c r="KS759" s="185"/>
      <c r="KT759" s="185"/>
      <c r="KU759" s="185"/>
      <c r="KV759" s="185"/>
      <c r="KW759" s="185"/>
      <c r="KX759" s="185"/>
      <c r="KY759" s="185"/>
      <c r="KZ759" s="185"/>
      <c r="LA759" s="185"/>
      <c r="LB759" s="185"/>
      <c r="LC759" s="185"/>
      <c r="LD759" s="185"/>
      <c r="LE759" s="185"/>
      <c r="LF759" s="185"/>
      <c r="LG759" s="185"/>
      <c r="LH759" s="185"/>
      <c r="LI759" s="185"/>
      <c r="LJ759" s="185"/>
      <c r="LK759" s="185"/>
      <c r="LL759" s="185"/>
      <c r="LM759" s="185"/>
      <c r="LN759" s="185"/>
      <c r="LO759" s="185"/>
      <c r="LP759" s="185"/>
      <c r="LQ759" s="185"/>
      <c r="LR759" s="185"/>
      <c r="LS759" s="185"/>
      <c r="LT759" s="185"/>
      <c r="LU759" s="185"/>
      <c r="LV759" s="185"/>
      <c r="LW759" s="185"/>
      <c r="LX759" s="185"/>
      <c r="LY759" s="185"/>
      <c r="LZ759" s="185"/>
      <c r="MA759" s="185"/>
      <c r="MB759" s="185"/>
      <c r="MC759" s="185"/>
      <c r="MD759" s="185"/>
      <c r="ME759" s="185"/>
      <c r="MF759" s="185"/>
      <c r="MG759" s="185"/>
      <c r="MH759" s="185"/>
      <c r="MI759" s="185"/>
      <c r="MJ759" s="185"/>
      <c r="MK759" s="185"/>
      <c r="ML759" s="185"/>
      <c r="MM759" s="185"/>
      <c r="MN759" s="185"/>
      <c r="MO759" s="185"/>
      <c r="MP759" s="185"/>
      <c r="MQ759" s="185"/>
      <c r="MR759" s="185"/>
      <c r="MS759" s="185"/>
      <c r="MT759" s="185"/>
      <c r="MU759" s="185"/>
      <c r="MV759" s="185"/>
      <c r="MW759" s="185"/>
      <c r="MX759" s="185"/>
      <c r="MY759" s="185"/>
      <c r="MZ759" s="185"/>
      <c r="NA759" s="185"/>
      <c r="NB759" s="185"/>
      <c r="NC759" s="185"/>
      <c r="ND759" s="185"/>
      <c r="NE759" s="185"/>
      <c r="NF759" s="185"/>
      <c r="NG759" s="185"/>
      <c r="NH759" s="185"/>
      <c r="NI759" s="185"/>
      <c r="NJ759" s="185"/>
      <c r="NK759" s="185"/>
      <c r="NL759" s="185"/>
      <c r="NM759" s="185"/>
      <c r="NN759" s="185"/>
      <c r="NO759" s="185"/>
      <c r="NP759" s="185"/>
      <c r="NQ759" s="185"/>
      <c r="NR759" s="185"/>
      <c r="NS759" s="185"/>
      <c r="NT759" s="185"/>
      <c r="NU759" s="185"/>
      <c r="NV759" s="185"/>
      <c r="NW759" s="185"/>
      <c r="NX759" s="185"/>
      <c r="NY759" s="185"/>
      <c r="NZ759" s="185"/>
      <c r="OA759" s="185"/>
      <c r="OB759" s="185"/>
      <c r="OC759" s="185"/>
      <c r="OD759" s="185"/>
      <c r="OE759" s="185"/>
      <c r="OF759" s="185"/>
      <c r="OG759" s="185"/>
      <c r="OH759" s="185"/>
      <c r="OI759" s="185"/>
      <c r="OJ759" s="185"/>
      <c r="OK759" s="185"/>
      <c r="OL759" s="185"/>
      <c r="OM759" s="185"/>
      <c r="ON759" s="185"/>
      <c r="OO759" s="185"/>
      <c r="OP759" s="185"/>
      <c r="OQ759" s="185"/>
      <c r="OR759" s="185"/>
      <c r="OS759" s="185"/>
      <c r="OT759" s="185"/>
      <c r="OU759" s="185"/>
      <c r="OV759" s="185"/>
      <c r="OW759" s="185"/>
      <c r="OX759" s="185"/>
      <c r="OY759" s="185"/>
      <c r="OZ759" s="185"/>
      <c r="PA759" s="185"/>
      <c r="PB759" s="185"/>
      <c r="PC759" s="185"/>
      <c r="PD759" s="185"/>
      <c r="PE759" s="185"/>
      <c r="PF759" s="185"/>
      <c r="PG759" s="185"/>
      <c r="PH759" s="185"/>
      <c r="PI759" s="185"/>
      <c r="PJ759" s="185"/>
      <c r="PK759" s="185"/>
      <c r="PL759" s="185"/>
      <c r="PM759" s="185"/>
      <c r="PN759" s="185"/>
      <c r="PO759" s="185"/>
      <c r="PP759" s="185"/>
      <c r="PQ759" s="185"/>
      <c r="PR759" s="185"/>
      <c r="PS759" s="185"/>
      <c r="PT759" s="185"/>
      <c r="PU759" s="185"/>
      <c r="PV759" s="185"/>
      <c r="PW759" s="185"/>
      <c r="PX759" s="185"/>
      <c r="PY759" s="185"/>
      <c r="PZ759" s="185"/>
      <c r="QA759" s="185"/>
      <c r="QB759" s="185"/>
      <c r="QC759" s="185"/>
      <c r="QD759" s="185"/>
      <c r="QE759" s="185"/>
      <c r="QF759" s="185"/>
      <c r="QG759" s="185"/>
      <c r="QH759" s="185"/>
      <c r="QI759" s="185"/>
      <c r="QJ759" s="185"/>
      <c r="QK759" s="185"/>
      <c r="QL759" s="185"/>
      <c r="QM759" s="185"/>
      <c r="QN759" s="185"/>
      <c r="QO759" s="185"/>
      <c r="QP759" s="185"/>
      <c r="QQ759" s="185"/>
      <c r="QR759" s="185"/>
      <c r="QS759" s="185"/>
      <c r="QT759" s="185"/>
      <c r="QU759" s="185"/>
      <c r="QV759" s="185"/>
      <c r="QW759" s="185"/>
      <c r="QX759" s="185"/>
      <c r="QY759" s="185"/>
      <c r="QZ759" s="185"/>
      <c r="RA759" s="185"/>
      <c r="RB759" s="185"/>
      <c r="RC759" s="185"/>
      <c r="RD759" s="185"/>
      <c r="RE759" s="185"/>
      <c r="RF759" s="185"/>
      <c r="RG759" s="185"/>
      <c r="RH759" s="185"/>
      <c r="RI759" s="185"/>
      <c r="RJ759" s="185"/>
      <c r="RK759" s="185"/>
      <c r="RL759" s="185"/>
      <c r="RM759" s="185"/>
      <c r="RN759" s="185"/>
      <c r="RO759" s="185"/>
      <c r="RP759" s="185"/>
      <c r="RQ759" s="185"/>
      <c r="RR759" s="185"/>
      <c r="RS759" s="185"/>
      <c r="RT759" s="185"/>
      <c r="RU759" s="185"/>
      <c r="RV759" s="185"/>
      <c r="RW759" s="185"/>
      <c r="RX759" s="185"/>
      <c r="RY759" s="185"/>
      <c r="RZ759" s="185"/>
      <c r="SA759" s="185"/>
      <c r="SB759" s="185"/>
      <c r="SC759" s="185"/>
      <c r="SD759" s="185"/>
      <c r="SE759" s="185"/>
      <c r="SF759" s="185"/>
      <c r="SG759" s="185"/>
      <c r="SH759" s="185"/>
      <c r="SI759" s="185"/>
      <c r="SJ759" s="185"/>
      <c r="SK759" s="185"/>
      <c r="SL759" s="185"/>
      <c r="SM759" s="185"/>
      <c r="SN759" s="185"/>
      <c r="SO759" s="185"/>
      <c r="SP759" s="185"/>
      <c r="SQ759" s="185"/>
      <c r="SR759" s="185"/>
      <c r="SS759" s="185"/>
      <c r="ST759" s="185"/>
      <c r="SU759" s="185"/>
      <c r="SV759" s="185"/>
      <c r="SW759" s="185"/>
      <c r="SX759" s="185"/>
      <c r="SY759" s="185"/>
      <c r="SZ759" s="185"/>
      <c r="TA759" s="185"/>
      <c r="TB759" s="185"/>
      <c r="TC759" s="185"/>
      <c r="TD759" s="185"/>
      <c r="TE759" s="185"/>
      <c r="TF759" s="185"/>
      <c r="TG759" s="185"/>
      <c r="TH759" s="185"/>
      <c r="TI759" s="185"/>
    </row>
    <row r="760" spans="1:529" s="79" customFormat="1" ht="33" customHeight="1" x14ac:dyDescent="0.25">
      <c r="A760" s="38">
        <v>13140206</v>
      </c>
      <c r="B760" s="16">
        <v>41177</v>
      </c>
      <c r="C760" s="17" t="s">
        <v>1706</v>
      </c>
      <c r="D760" s="17" t="s">
        <v>2617</v>
      </c>
      <c r="E760" s="17"/>
      <c r="F760" s="17"/>
      <c r="G760" s="17"/>
      <c r="H760" s="38" t="s">
        <v>1707</v>
      </c>
      <c r="I760" s="16">
        <v>41198</v>
      </c>
      <c r="J760" s="16">
        <v>43368</v>
      </c>
      <c r="K760" s="17" t="s">
        <v>877</v>
      </c>
      <c r="L760" s="17"/>
      <c r="M760" s="17" t="s">
        <v>730</v>
      </c>
      <c r="N760" s="17" t="s">
        <v>34</v>
      </c>
      <c r="O760" s="17" t="s">
        <v>4278</v>
      </c>
      <c r="P760" s="17" t="s">
        <v>3322</v>
      </c>
      <c r="Q760" s="17"/>
      <c r="R760" s="17"/>
      <c r="S760" s="17"/>
      <c r="T760" s="733"/>
      <c r="U760" s="17"/>
      <c r="V760" s="17" t="s">
        <v>4278</v>
      </c>
      <c r="W760" s="17"/>
      <c r="X760" s="17"/>
      <c r="Y760" s="17"/>
      <c r="Z760" s="17"/>
      <c r="AA760" s="17"/>
      <c r="AB760" s="17"/>
      <c r="AC760" s="17"/>
      <c r="AD760" s="17"/>
      <c r="AE760" s="17"/>
      <c r="AF760" s="17"/>
      <c r="AG760" s="17"/>
      <c r="AH760" s="17"/>
      <c r="AI760" s="17" t="s">
        <v>2618</v>
      </c>
      <c r="AJ760" s="17" t="s">
        <v>2619</v>
      </c>
      <c r="AK760" s="17"/>
      <c r="AL760" s="76" t="s">
        <v>4623</v>
      </c>
      <c r="AM760" s="13"/>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85"/>
      <c r="CW760" s="185"/>
      <c r="CX760" s="185"/>
      <c r="CY760" s="185"/>
      <c r="CZ760" s="185"/>
      <c r="DA760" s="185"/>
      <c r="DB760" s="185"/>
      <c r="DC760" s="185"/>
      <c r="DD760" s="185"/>
      <c r="DE760" s="185"/>
      <c r="DF760" s="185"/>
      <c r="DG760" s="185"/>
      <c r="DH760" s="185"/>
      <c r="DI760" s="185"/>
      <c r="DJ760" s="185"/>
      <c r="DK760" s="185"/>
      <c r="DL760" s="185"/>
      <c r="DM760" s="185"/>
      <c r="DN760" s="185"/>
      <c r="DO760" s="185"/>
      <c r="DP760" s="185"/>
      <c r="DQ760" s="185"/>
      <c r="DR760" s="185"/>
      <c r="DS760" s="185"/>
      <c r="DT760" s="185"/>
      <c r="DU760" s="185"/>
      <c r="DV760" s="185"/>
      <c r="DW760" s="185"/>
      <c r="DX760" s="185"/>
      <c r="DY760" s="185"/>
      <c r="DZ760" s="185"/>
      <c r="EA760" s="185"/>
      <c r="EB760" s="185"/>
      <c r="EC760" s="185"/>
      <c r="ED760" s="185"/>
      <c r="EE760" s="185"/>
      <c r="EF760" s="185"/>
      <c r="EG760" s="185"/>
      <c r="EH760" s="185"/>
      <c r="EI760" s="185"/>
      <c r="EJ760" s="185"/>
      <c r="EK760" s="185"/>
      <c r="EL760" s="185"/>
      <c r="EM760" s="185"/>
      <c r="EN760" s="185"/>
      <c r="EO760" s="185"/>
      <c r="EP760" s="185"/>
      <c r="EQ760" s="185"/>
      <c r="ER760" s="185"/>
      <c r="ES760" s="185"/>
      <c r="ET760" s="185"/>
      <c r="EU760" s="185"/>
      <c r="EV760" s="185"/>
      <c r="EW760" s="185"/>
      <c r="EX760" s="185"/>
      <c r="EY760" s="185"/>
      <c r="EZ760" s="185"/>
      <c r="FA760" s="185"/>
      <c r="FB760" s="185"/>
      <c r="FC760" s="185"/>
      <c r="FD760" s="185"/>
      <c r="FE760" s="185"/>
      <c r="FF760" s="185"/>
      <c r="FG760" s="185"/>
      <c r="FH760" s="185"/>
      <c r="FI760" s="185"/>
      <c r="FJ760" s="185"/>
      <c r="FK760" s="185"/>
      <c r="FL760" s="185"/>
      <c r="FM760" s="185"/>
      <c r="FN760" s="185"/>
      <c r="FO760" s="185"/>
      <c r="FP760" s="185"/>
      <c r="FQ760" s="185"/>
      <c r="FR760" s="185"/>
      <c r="FS760" s="185"/>
      <c r="FT760" s="185"/>
      <c r="FU760" s="185"/>
      <c r="FV760" s="185"/>
      <c r="FW760" s="185"/>
      <c r="FX760" s="185"/>
      <c r="FY760" s="185"/>
      <c r="FZ760" s="185"/>
      <c r="GA760" s="185"/>
      <c r="GB760" s="185"/>
      <c r="GC760" s="185"/>
      <c r="GD760" s="185"/>
      <c r="GE760" s="185"/>
      <c r="GF760" s="185"/>
      <c r="GG760" s="185"/>
      <c r="GH760" s="185"/>
      <c r="GI760" s="185"/>
      <c r="GJ760" s="185"/>
      <c r="GK760" s="185"/>
      <c r="GL760" s="185"/>
      <c r="GM760" s="185"/>
      <c r="GN760" s="185"/>
      <c r="GO760" s="185"/>
      <c r="GP760" s="185"/>
      <c r="GQ760" s="185"/>
      <c r="GR760" s="185"/>
      <c r="GS760" s="185"/>
      <c r="GT760" s="185"/>
      <c r="GU760" s="185"/>
      <c r="GV760" s="185"/>
      <c r="GW760" s="185"/>
      <c r="GX760" s="185"/>
      <c r="GY760" s="185"/>
      <c r="GZ760" s="185"/>
      <c r="HA760" s="185"/>
      <c r="HB760" s="185"/>
      <c r="HC760" s="185"/>
      <c r="HD760" s="185"/>
      <c r="HE760" s="185"/>
      <c r="HF760" s="185"/>
      <c r="HG760" s="185"/>
      <c r="HH760" s="185"/>
      <c r="HI760" s="185"/>
      <c r="HJ760" s="185"/>
      <c r="HK760" s="185"/>
      <c r="HL760" s="185"/>
      <c r="HM760" s="185"/>
      <c r="HN760" s="185"/>
      <c r="HO760" s="185"/>
      <c r="HP760" s="185"/>
      <c r="HQ760" s="185"/>
      <c r="HR760" s="185"/>
      <c r="HS760" s="185"/>
      <c r="HT760" s="185"/>
      <c r="HU760" s="185"/>
      <c r="HV760" s="185"/>
      <c r="HW760" s="185"/>
      <c r="HX760" s="185"/>
      <c r="HY760" s="185"/>
      <c r="HZ760" s="185"/>
      <c r="IA760" s="185"/>
      <c r="IB760" s="185"/>
      <c r="IC760" s="185"/>
      <c r="ID760" s="185"/>
      <c r="IE760" s="185"/>
      <c r="IF760" s="185"/>
      <c r="IG760" s="185"/>
      <c r="IH760" s="185"/>
      <c r="II760" s="185"/>
      <c r="IJ760" s="185"/>
      <c r="IK760" s="185"/>
      <c r="IL760" s="185"/>
      <c r="IM760" s="185"/>
      <c r="IN760" s="185"/>
      <c r="IO760" s="185"/>
      <c r="IP760" s="185"/>
      <c r="IQ760" s="185"/>
      <c r="IR760" s="185"/>
      <c r="IS760" s="185"/>
      <c r="IT760" s="185"/>
      <c r="IU760" s="185"/>
      <c r="IV760" s="185"/>
      <c r="IW760" s="185"/>
      <c r="IX760" s="185"/>
      <c r="IY760" s="185"/>
      <c r="IZ760" s="185"/>
      <c r="JA760" s="185"/>
      <c r="JB760" s="185"/>
      <c r="JC760" s="185"/>
      <c r="JD760" s="185"/>
      <c r="JE760" s="185"/>
      <c r="JF760" s="185"/>
      <c r="JG760" s="185"/>
      <c r="JH760" s="185"/>
      <c r="JI760" s="185"/>
      <c r="JJ760" s="185"/>
      <c r="JK760" s="185"/>
      <c r="JL760" s="185"/>
      <c r="JM760" s="185"/>
      <c r="JN760" s="185"/>
      <c r="JO760" s="185"/>
      <c r="JP760" s="185"/>
      <c r="JQ760" s="185"/>
      <c r="JR760" s="185"/>
      <c r="JS760" s="185"/>
      <c r="JT760" s="185"/>
      <c r="JU760" s="185"/>
      <c r="JV760" s="185"/>
      <c r="JW760" s="185"/>
      <c r="JX760" s="185"/>
      <c r="JY760" s="185"/>
      <c r="JZ760" s="185"/>
      <c r="KA760" s="185"/>
      <c r="KB760" s="185"/>
      <c r="KC760" s="185"/>
      <c r="KD760" s="185"/>
      <c r="KE760" s="185"/>
      <c r="KF760" s="185"/>
      <c r="KG760" s="185"/>
      <c r="KH760" s="185"/>
      <c r="KI760" s="185"/>
      <c r="KJ760" s="185"/>
      <c r="KK760" s="185"/>
      <c r="KL760" s="185"/>
      <c r="KM760" s="185"/>
      <c r="KN760" s="185"/>
      <c r="KO760" s="185"/>
      <c r="KP760" s="185"/>
      <c r="KQ760" s="185"/>
      <c r="KR760" s="185"/>
      <c r="KS760" s="185"/>
      <c r="KT760" s="185"/>
      <c r="KU760" s="185"/>
      <c r="KV760" s="185"/>
      <c r="KW760" s="185"/>
      <c r="KX760" s="185"/>
      <c r="KY760" s="185"/>
      <c r="KZ760" s="185"/>
      <c r="LA760" s="185"/>
      <c r="LB760" s="185"/>
      <c r="LC760" s="185"/>
      <c r="LD760" s="185"/>
      <c r="LE760" s="185"/>
      <c r="LF760" s="185"/>
      <c r="LG760" s="185"/>
      <c r="LH760" s="185"/>
      <c r="LI760" s="185"/>
      <c r="LJ760" s="185"/>
      <c r="LK760" s="185"/>
      <c r="LL760" s="185"/>
      <c r="LM760" s="185"/>
      <c r="LN760" s="185"/>
      <c r="LO760" s="185"/>
      <c r="LP760" s="185"/>
      <c r="LQ760" s="185"/>
      <c r="LR760" s="185"/>
      <c r="LS760" s="185"/>
      <c r="LT760" s="185"/>
      <c r="LU760" s="185"/>
      <c r="LV760" s="185"/>
      <c r="LW760" s="185"/>
      <c r="LX760" s="185"/>
      <c r="LY760" s="185"/>
      <c r="LZ760" s="185"/>
      <c r="MA760" s="185"/>
      <c r="MB760" s="185"/>
      <c r="MC760" s="185"/>
      <c r="MD760" s="185"/>
      <c r="ME760" s="185"/>
      <c r="MF760" s="185"/>
      <c r="MG760" s="185"/>
      <c r="MH760" s="185"/>
      <c r="MI760" s="185"/>
      <c r="MJ760" s="185"/>
      <c r="MK760" s="185"/>
      <c r="ML760" s="185"/>
      <c r="MM760" s="185"/>
      <c r="MN760" s="185"/>
      <c r="MO760" s="185"/>
      <c r="MP760" s="185"/>
      <c r="MQ760" s="185"/>
      <c r="MR760" s="185"/>
      <c r="MS760" s="185"/>
      <c r="MT760" s="185"/>
      <c r="MU760" s="185"/>
      <c r="MV760" s="185"/>
      <c r="MW760" s="185"/>
      <c r="MX760" s="185"/>
      <c r="MY760" s="185"/>
      <c r="MZ760" s="185"/>
      <c r="NA760" s="185"/>
      <c r="NB760" s="185"/>
      <c r="NC760" s="185"/>
      <c r="ND760" s="185"/>
      <c r="NE760" s="185"/>
      <c r="NF760" s="185"/>
      <c r="NG760" s="185"/>
      <c r="NH760" s="185"/>
      <c r="NI760" s="185"/>
      <c r="NJ760" s="185"/>
      <c r="NK760" s="185"/>
      <c r="NL760" s="185"/>
      <c r="NM760" s="185"/>
      <c r="NN760" s="185"/>
      <c r="NO760" s="185"/>
      <c r="NP760" s="185"/>
      <c r="NQ760" s="185"/>
      <c r="NR760" s="185"/>
      <c r="NS760" s="185"/>
      <c r="NT760" s="185"/>
      <c r="NU760" s="185"/>
      <c r="NV760" s="185"/>
      <c r="NW760" s="185"/>
      <c r="NX760" s="185"/>
      <c r="NY760" s="185"/>
      <c r="NZ760" s="185"/>
      <c r="OA760" s="185"/>
      <c r="OB760" s="185"/>
      <c r="OC760" s="185"/>
      <c r="OD760" s="185"/>
      <c r="OE760" s="185"/>
      <c r="OF760" s="185"/>
      <c r="OG760" s="185"/>
      <c r="OH760" s="185"/>
      <c r="OI760" s="185"/>
      <c r="OJ760" s="185"/>
      <c r="OK760" s="185"/>
      <c r="OL760" s="185"/>
      <c r="OM760" s="185"/>
      <c r="ON760" s="185"/>
      <c r="OO760" s="185"/>
      <c r="OP760" s="185"/>
      <c r="OQ760" s="185"/>
      <c r="OR760" s="185"/>
      <c r="OS760" s="185"/>
      <c r="OT760" s="185"/>
      <c r="OU760" s="185"/>
      <c r="OV760" s="185"/>
      <c r="OW760" s="185"/>
      <c r="OX760" s="185"/>
      <c r="OY760" s="185"/>
      <c r="OZ760" s="185"/>
      <c r="PA760" s="185"/>
      <c r="PB760" s="185"/>
      <c r="PC760" s="185"/>
      <c r="PD760" s="185"/>
      <c r="PE760" s="185"/>
      <c r="PF760" s="185"/>
      <c r="PG760" s="185"/>
      <c r="PH760" s="185"/>
      <c r="PI760" s="185"/>
      <c r="PJ760" s="185"/>
      <c r="PK760" s="185"/>
      <c r="PL760" s="185"/>
      <c r="PM760" s="185"/>
      <c r="PN760" s="185"/>
      <c r="PO760" s="185"/>
      <c r="PP760" s="185"/>
      <c r="PQ760" s="185"/>
      <c r="PR760" s="185"/>
      <c r="PS760" s="185"/>
      <c r="PT760" s="185"/>
      <c r="PU760" s="185"/>
      <c r="PV760" s="185"/>
      <c r="PW760" s="185"/>
      <c r="PX760" s="185"/>
      <c r="PY760" s="185"/>
      <c r="PZ760" s="185"/>
      <c r="QA760" s="185"/>
      <c r="QB760" s="185"/>
      <c r="QC760" s="185"/>
      <c r="QD760" s="185"/>
      <c r="QE760" s="185"/>
      <c r="QF760" s="185"/>
      <c r="QG760" s="185"/>
      <c r="QH760" s="185"/>
      <c r="QI760" s="185"/>
      <c r="QJ760" s="185"/>
      <c r="QK760" s="185"/>
      <c r="QL760" s="185"/>
      <c r="QM760" s="185"/>
      <c r="QN760" s="185"/>
      <c r="QO760" s="185"/>
      <c r="QP760" s="185"/>
      <c r="QQ760" s="185"/>
      <c r="QR760" s="185"/>
      <c r="QS760" s="185"/>
      <c r="QT760" s="185"/>
      <c r="QU760" s="185"/>
      <c r="QV760" s="185"/>
      <c r="QW760" s="185"/>
      <c r="QX760" s="185"/>
      <c r="QY760" s="185"/>
      <c r="QZ760" s="185"/>
      <c r="RA760" s="185"/>
      <c r="RB760" s="185"/>
      <c r="RC760" s="185"/>
      <c r="RD760" s="185"/>
      <c r="RE760" s="185"/>
      <c r="RF760" s="185"/>
      <c r="RG760" s="185"/>
      <c r="RH760" s="185"/>
      <c r="RI760" s="185"/>
      <c r="RJ760" s="185"/>
      <c r="RK760" s="185"/>
      <c r="RL760" s="185"/>
      <c r="RM760" s="185"/>
      <c r="RN760" s="185"/>
      <c r="RO760" s="185"/>
      <c r="RP760" s="185"/>
      <c r="RQ760" s="185"/>
      <c r="RR760" s="185"/>
      <c r="RS760" s="185"/>
      <c r="RT760" s="185"/>
      <c r="RU760" s="185"/>
      <c r="RV760" s="185"/>
      <c r="RW760" s="185"/>
      <c r="RX760" s="185"/>
      <c r="RY760" s="185"/>
      <c r="RZ760" s="185"/>
      <c r="SA760" s="185"/>
      <c r="SB760" s="185"/>
      <c r="SC760" s="185"/>
      <c r="SD760" s="185"/>
      <c r="SE760" s="185"/>
      <c r="SF760" s="185"/>
      <c r="SG760" s="185"/>
      <c r="SH760" s="185"/>
      <c r="SI760" s="185"/>
      <c r="SJ760" s="185"/>
      <c r="SK760" s="185"/>
      <c r="SL760" s="185"/>
      <c r="SM760" s="185"/>
      <c r="SN760" s="185"/>
      <c r="SO760" s="185"/>
      <c r="SP760" s="185"/>
      <c r="SQ760" s="185"/>
      <c r="SR760" s="185"/>
      <c r="SS760" s="185"/>
      <c r="ST760" s="185"/>
      <c r="SU760" s="185"/>
      <c r="SV760" s="185"/>
      <c r="SW760" s="185"/>
      <c r="SX760" s="185"/>
      <c r="SY760" s="185"/>
      <c r="SZ760" s="185"/>
      <c r="TA760" s="185"/>
      <c r="TB760" s="185"/>
      <c r="TC760" s="185"/>
      <c r="TD760" s="185"/>
      <c r="TE760" s="185"/>
      <c r="TF760" s="185"/>
      <c r="TG760" s="185"/>
      <c r="TH760" s="185"/>
      <c r="TI760" s="185"/>
    </row>
    <row r="761" spans="1:529" s="79" customFormat="1" ht="33" customHeight="1" x14ac:dyDescent="0.25">
      <c r="A761" s="92">
        <v>13140206</v>
      </c>
      <c r="B761" s="12">
        <v>41177</v>
      </c>
      <c r="C761" s="11" t="s">
        <v>1706</v>
      </c>
      <c r="D761" s="11" t="s">
        <v>2620</v>
      </c>
      <c r="E761" s="11"/>
      <c r="F761" s="11"/>
      <c r="G761" s="11"/>
      <c r="H761" s="92" t="s">
        <v>1707</v>
      </c>
      <c r="I761" s="12">
        <v>41198</v>
      </c>
      <c r="J761" s="12">
        <v>43368</v>
      </c>
      <c r="K761" s="11" t="s">
        <v>877</v>
      </c>
      <c r="L761" s="11"/>
      <c r="M761" s="11" t="s">
        <v>730</v>
      </c>
      <c r="N761" s="11" t="s">
        <v>34</v>
      </c>
      <c r="O761" s="11">
        <v>1515620</v>
      </c>
      <c r="P761" s="67"/>
      <c r="Q761" s="67"/>
      <c r="R761" s="67"/>
      <c r="S761" s="67"/>
      <c r="T761" s="707"/>
      <c r="U761" s="11">
        <v>4152</v>
      </c>
      <c r="V761" s="11">
        <v>1515620</v>
      </c>
      <c r="W761" s="11" t="s">
        <v>1090</v>
      </c>
      <c r="X761" s="11">
        <v>35</v>
      </c>
      <c r="Y761" s="11">
        <v>25</v>
      </c>
      <c r="Z761" s="11">
        <v>125</v>
      </c>
      <c r="AA761" s="11">
        <v>2</v>
      </c>
      <c r="AB761" s="11"/>
      <c r="AC761" s="11"/>
      <c r="AD761" s="11">
        <v>15</v>
      </c>
      <c r="AE761" s="11">
        <v>2</v>
      </c>
      <c r="AF761" s="11">
        <v>0.3</v>
      </c>
      <c r="AG761" s="11" t="s">
        <v>1708</v>
      </c>
      <c r="AH761" s="11"/>
      <c r="AI761" s="11" t="s">
        <v>2613</v>
      </c>
      <c r="AJ761" s="11" t="s">
        <v>2614</v>
      </c>
      <c r="AK761" s="11" t="s">
        <v>5486</v>
      </c>
      <c r="AL761" s="78"/>
      <c r="AM761" s="13"/>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85"/>
      <c r="CW761" s="185"/>
      <c r="CX761" s="185"/>
      <c r="CY761" s="185"/>
      <c r="CZ761" s="185"/>
      <c r="DA761" s="185"/>
      <c r="DB761" s="185"/>
      <c r="DC761" s="185"/>
      <c r="DD761" s="185"/>
      <c r="DE761" s="185"/>
      <c r="DF761" s="185"/>
      <c r="DG761" s="185"/>
      <c r="DH761" s="185"/>
      <c r="DI761" s="185"/>
      <c r="DJ761" s="185"/>
      <c r="DK761" s="185"/>
      <c r="DL761" s="185"/>
      <c r="DM761" s="185"/>
      <c r="DN761" s="185"/>
      <c r="DO761" s="185"/>
      <c r="DP761" s="185"/>
      <c r="DQ761" s="185"/>
      <c r="DR761" s="185"/>
      <c r="DS761" s="185"/>
      <c r="DT761" s="185"/>
      <c r="DU761" s="185"/>
      <c r="DV761" s="185"/>
      <c r="DW761" s="185"/>
      <c r="DX761" s="185"/>
      <c r="DY761" s="185"/>
      <c r="DZ761" s="185"/>
      <c r="EA761" s="185"/>
      <c r="EB761" s="185"/>
      <c r="EC761" s="185"/>
      <c r="ED761" s="185"/>
      <c r="EE761" s="185"/>
      <c r="EF761" s="185"/>
      <c r="EG761" s="185"/>
      <c r="EH761" s="185"/>
      <c r="EI761" s="185"/>
      <c r="EJ761" s="185"/>
      <c r="EK761" s="185"/>
      <c r="EL761" s="185"/>
      <c r="EM761" s="185"/>
      <c r="EN761" s="185"/>
      <c r="EO761" s="185"/>
      <c r="EP761" s="185"/>
      <c r="EQ761" s="185"/>
      <c r="ER761" s="185"/>
      <c r="ES761" s="185"/>
      <c r="ET761" s="185"/>
      <c r="EU761" s="185"/>
      <c r="EV761" s="185"/>
      <c r="EW761" s="185"/>
      <c r="EX761" s="185"/>
      <c r="EY761" s="185"/>
      <c r="EZ761" s="185"/>
      <c r="FA761" s="185"/>
      <c r="FB761" s="185"/>
      <c r="FC761" s="185"/>
      <c r="FD761" s="185"/>
      <c r="FE761" s="185"/>
      <c r="FF761" s="185"/>
      <c r="FG761" s="185"/>
      <c r="FH761" s="185"/>
      <c r="FI761" s="185"/>
      <c r="FJ761" s="185"/>
      <c r="FK761" s="185"/>
      <c r="FL761" s="185"/>
      <c r="FM761" s="185"/>
      <c r="FN761" s="185"/>
      <c r="FO761" s="185"/>
      <c r="FP761" s="185"/>
      <c r="FQ761" s="185"/>
      <c r="FR761" s="185"/>
      <c r="FS761" s="185"/>
      <c r="FT761" s="185"/>
      <c r="FU761" s="185"/>
      <c r="FV761" s="185"/>
      <c r="FW761" s="185"/>
      <c r="FX761" s="185"/>
      <c r="FY761" s="185"/>
      <c r="FZ761" s="185"/>
      <c r="GA761" s="185"/>
      <c r="GB761" s="185"/>
      <c r="GC761" s="185"/>
      <c r="GD761" s="185"/>
      <c r="GE761" s="185"/>
      <c r="GF761" s="185"/>
      <c r="GG761" s="185"/>
      <c r="GH761" s="185"/>
      <c r="GI761" s="185"/>
      <c r="GJ761" s="185"/>
      <c r="GK761" s="185"/>
      <c r="GL761" s="185"/>
      <c r="GM761" s="185"/>
      <c r="GN761" s="185"/>
      <c r="GO761" s="185"/>
      <c r="GP761" s="185"/>
      <c r="GQ761" s="185"/>
      <c r="GR761" s="185"/>
      <c r="GS761" s="185"/>
      <c r="GT761" s="185"/>
      <c r="GU761" s="185"/>
      <c r="GV761" s="185"/>
      <c r="GW761" s="185"/>
      <c r="GX761" s="185"/>
      <c r="GY761" s="185"/>
      <c r="GZ761" s="185"/>
      <c r="HA761" s="185"/>
      <c r="HB761" s="185"/>
      <c r="HC761" s="185"/>
      <c r="HD761" s="185"/>
      <c r="HE761" s="185"/>
      <c r="HF761" s="185"/>
      <c r="HG761" s="185"/>
      <c r="HH761" s="185"/>
      <c r="HI761" s="185"/>
      <c r="HJ761" s="185"/>
      <c r="HK761" s="185"/>
      <c r="HL761" s="185"/>
      <c r="HM761" s="185"/>
      <c r="HN761" s="185"/>
      <c r="HO761" s="185"/>
      <c r="HP761" s="185"/>
      <c r="HQ761" s="185"/>
      <c r="HR761" s="185"/>
      <c r="HS761" s="185"/>
      <c r="HT761" s="185"/>
      <c r="HU761" s="185"/>
      <c r="HV761" s="185"/>
      <c r="HW761" s="185"/>
      <c r="HX761" s="185"/>
      <c r="HY761" s="185"/>
      <c r="HZ761" s="185"/>
      <c r="IA761" s="185"/>
      <c r="IB761" s="185"/>
      <c r="IC761" s="185"/>
      <c r="ID761" s="185"/>
      <c r="IE761" s="185"/>
      <c r="IF761" s="185"/>
      <c r="IG761" s="185"/>
      <c r="IH761" s="185"/>
      <c r="II761" s="185"/>
      <c r="IJ761" s="185"/>
      <c r="IK761" s="185"/>
      <c r="IL761" s="185"/>
      <c r="IM761" s="185"/>
      <c r="IN761" s="185"/>
      <c r="IO761" s="185"/>
      <c r="IP761" s="185"/>
      <c r="IQ761" s="185"/>
      <c r="IR761" s="185"/>
      <c r="IS761" s="185"/>
      <c r="IT761" s="185"/>
      <c r="IU761" s="185"/>
      <c r="IV761" s="185"/>
      <c r="IW761" s="185"/>
      <c r="IX761" s="185"/>
      <c r="IY761" s="185"/>
      <c r="IZ761" s="185"/>
      <c r="JA761" s="185"/>
      <c r="JB761" s="185"/>
      <c r="JC761" s="185"/>
      <c r="JD761" s="185"/>
      <c r="JE761" s="185"/>
      <c r="JF761" s="185"/>
      <c r="JG761" s="185"/>
      <c r="JH761" s="185"/>
      <c r="JI761" s="185"/>
      <c r="JJ761" s="185"/>
      <c r="JK761" s="185"/>
      <c r="JL761" s="185"/>
      <c r="JM761" s="185"/>
      <c r="JN761" s="185"/>
      <c r="JO761" s="185"/>
      <c r="JP761" s="185"/>
      <c r="JQ761" s="185"/>
      <c r="JR761" s="185"/>
      <c r="JS761" s="185"/>
      <c r="JT761" s="185"/>
      <c r="JU761" s="185"/>
      <c r="JV761" s="185"/>
      <c r="JW761" s="185"/>
      <c r="JX761" s="185"/>
      <c r="JY761" s="185"/>
      <c r="JZ761" s="185"/>
      <c r="KA761" s="185"/>
      <c r="KB761" s="185"/>
      <c r="KC761" s="185"/>
      <c r="KD761" s="185"/>
      <c r="KE761" s="185"/>
      <c r="KF761" s="185"/>
      <c r="KG761" s="185"/>
      <c r="KH761" s="185"/>
      <c r="KI761" s="185"/>
      <c r="KJ761" s="185"/>
      <c r="KK761" s="185"/>
      <c r="KL761" s="185"/>
      <c r="KM761" s="185"/>
      <c r="KN761" s="185"/>
      <c r="KO761" s="185"/>
      <c r="KP761" s="185"/>
      <c r="KQ761" s="185"/>
      <c r="KR761" s="185"/>
      <c r="KS761" s="185"/>
      <c r="KT761" s="185"/>
      <c r="KU761" s="185"/>
      <c r="KV761" s="185"/>
      <c r="KW761" s="185"/>
      <c r="KX761" s="185"/>
      <c r="KY761" s="185"/>
      <c r="KZ761" s="185"/>
      <c r="LA761" s="185"/>
      <c r="LB761" s="185"/>
      <c r="LC761" s="185"/>
      <c r="LD761" s="185"/>
      <c r="LE761" s="185"/>
      <c r="LF761" s="185"/>
      <c r="LG761" s="185"/>
      <c r="LH761" s="185"/>
      <c r="LI761" s="185"/>
      <c r="LJ761" s="185"/>
      <c r="LK761" s="185"/>
      <c r="LL761" s="185"/>
      <c r="LM761" s="185"/>
      <c r="LN761" s="185"/>
      <c r="LO761" s="185"/>
      <c r="LP761" s="185"/>
      <c r="LQ761" s="185"/>
      <c r="LR761" s="185"/>
      <c r="LS761" s="185"/>
      <c r="LT761" s="185"/>
      <c r="LU761" s="185"/>
      <c r="LV761" s="185"/>
      <c r="LW761" s="185"/>
      <c r="LX761" s="185"/>
      <c r="LY761" s="185"/>
      <c r="LZ761" s="185"/>
      <c r="MA761" s="185"/>
      <c r="MB761" s="185"/>
      <c r="MC761" s="185"/>
      <c r="MD761" s="185"/>
      <c r="ME761" s="185"/>
      <c r="MF761" s="185"/>
      <c r="MG761" s="185"/>
      <c r="MH761" s="185"/>
      <c r="MI761" s="185"/>
      <c r="MJ761" s="185"/>
      <c r="MK761" s="185"/>
      <c r="ML761" s="185"/>
      <c r="MM761" s="185"/>
      <c r="MN761" s="185"/>
      <c r="MO761" s="185"/>
      <c r="MP761" s="185"/>
      <c r="MQ761" s="185"/>
      <c r="MR761" s="185"/>
      <c r="MS761" s="185"/>
      <c r="MT761" s="185"/>
      <c r="MU761" s="185"/>
      <c r="MV761" s="185"/>
      <c r="MW761" s="185"/>
      <c r="MX761" s="185"/>
      <c r="MY761" s="185"/>
      <c r="MZ761" s="185"/>
      <c r="NA761" s="185"/>
      <c r="NB761" s="185"/>
      <c r="NC761" s="185"/>
      <c r="ND761" s="185"/>
      <c r="NE761" s="185"/>
      <c r="NF761" s="185"/>
      <c r="NG761" s="185"/>
      <c r="NH761" s="185"/>
      <c r="NI761" s="185"/>
      <c r="NJ761" s="185"/>
      <c r="NK761" s="185"/>
      <c r="NL761" s="185"/>
      <c r="NM761" s="185"/>
      <c r="NN761" s="185"/>
      <c r="NO761" s="185"/>
      <c r="NP761" s="185"/>
      <c r="NQ761" s="185"/>
      <c r="NR761" s="185"/>
      <c r="NS761" s="185"/>
      <c r="NT761" s="185"/>
      <c r="NU761" s="185"/>
      <c r="NV761" s="185"/>
      <c r="NW761" s="185"/>
      <c r="NX761" s="185"/>
      <c r="NY761" s="185"/>
      <c r="NZ761" s="185"/>
      <c r="OA761" s="185"/>
      <c r="OB761" s="185"/>
      <c r="OC761" s="185"/>
      <c r="OD761" s="185"/>
      <c r="OE761" s="185"/>
      <c r="OF761" s="185"/>
      <c r="OG761" s="185"/>
      <c r="OH761" s="185"/>
      <c r="OI761" s="185"/>
      <c r="OJ761" s="185"/>
      <c r="OK761" s="185"/>
      <c r="OL761" s="185"/>
      <c r="OM761" s="185"/>
      <c r="ON761" s="185"/>
      <c r="OO761" s="185"/>
      <c r="OP761" s="185"/>
      <c r="OQ761" s="185"/>
      <c r="OR761" s="185"/>
      <c r="OS761" s="185"/>
      <c r="OT761" s="185"/>
      <c r="OU761" s="185"/>
      <c r="OV761" s="185"/>
      <c r="OW761" s="185"/>
      <c r="OX761" s="185"/>
      <c r="OY761" s="185"/>
      <c r="OZ761" s="185"/>
      <c r="PA761" s="185"/>
      <c r="PB761" s="185"/>
      <c r="PC761" s="185"/>
      <c r="PD761" s="185"/>
      <c r="PE761" s="185"/>
      <c r="PF761" s="185"/>
      <c r="PG761" s="185"/>
      <c r="PH761" s="185"/>
      <c r="PI761" s="185"/>
      <c r="PJ761" s="185"/>
      <c r="PK761" s="185"/>
      <c r="PL761" s="185"/>
      <c r="PM761" s="185"/>
      <c r="PN761" s="185"/>
      <c r="PO761" s="185"/>
      <c r="PP761" s="185"/>
      <c r="PQ761" s="185"/>
      <c r="PR761" s="185"/>
      <c r="PS761" s="185"/>
      <c r="PT761" s="185"/>
      <c r="PU761" s="185"/>
      <c r="PV761" s="185"/>
      <c r="PW761" s="185"/>
      <c r="PX761" s="185"/>
      <c r="PY761" s="185"/>
      <c r="PZ761" s="185"/>
      <c r="QA761" s="185"/>
      <c r="QB761" s="185"/>
      <c r="QC761" s="185"/>
      <c r="QD761" s="185"/>
      <c r="QE761" s="185"/>
      <c r="QF761" s="185"/>
      <c r="QG761" s="185"/>
      <c r="QH761" s="185"/>
      <c r="QI761" s="185"/>
      <c r="QJ761" s="185"/>
      <c r="QK761" s="185"/>
      <c r="QL761" s="185"/>
      <c r="QM761" s="185"/>
      <c r="QN761" s="185"/>
      <c r="QO761" s="185"/>
      <c r="QP761" s="185"/>
      <c r="QQ761" s="185"/>
      <c r="QR761" s="185"/>
      <c r="QS761" s="185"/>
      <c r="QT761" s="185"/>
      <c r="QU761" s="185"/>
      <c r="QV761" s="185"/>
      <c r="QW761" s="185"/>
      <c r="QX761" s="185"/>
      <c r="QY761" s="185"/>
      <c r="QZ761" s="185"/>
      <c r="RA761" s="185"/>
      <c r="RB761" s="185"/>
      <c r="RC761" s="185"/>
      <c r="RD761" s="185"/>
      <c r="RE761" s="185"/>
      <c r="RF761" s="185"/>
      <c r="RG761" s="185"/>
      <c r="RH761" s="185"/>
      <c r="RI761" s="185"/>
      <c r="RJ761" s="185"/>
      <c r="RK761" s="185"/>
      <c r="RL761" s="185"/>
      <c r="RM761" s="185"/>
      <c r="RN761" s="185"/>
      <c r="RO761" s="185"/>
      <c r="RP761" s="185"/>
      <c r="RQ761" s="185"/>
      <c r="RR761" s="185"/>
      <c r="RS761" s="185"/>
      <c r="RT761" s="185"/>
      <c r="RU761" s="185"/>
      <c r="RV761" s="185"/>
      <c r="RW761" s="185"/>
      <c r="RX761" s="185"/>
      <c r="RY761" s="185"/>
      <c r="RZ761" s="185"/>
      <c r="SA761" s="185"/>
      <c r="SB761" s="185"/>
      <c r="SC761" s="185"/>
      <c r="SD761" s="185"/>
      <c r="SE761" s="185"/>
      <c r="SF761" s="185"/>
      <c r="SG761" s="185"/>
      <c r="SH761" s="185"/>
      <c r="SI761" s="185"/>
      <c r="SJ761" s="185"/>
      <c r="SK761" s="185"/>
      <c r="SL761" s="185"/>
      <c r="SM761" s="185"/>
      <c r="SN761" s="185"/>
      <c r="SO761" s="185"/>
      <c r="SP761" s="185"/>
      <c r="SQ761" s="185"/>
      <c r="SR761" s="185"/>
      <c r="SS761" s="185"/>
      <c r="ST761" s="185"/>
      <c r="SU761" s="185"/>
      <c r="SV761" s="185"/>
      <c r="SW761" s="185"/>
      <c r="SX761" s="185"/>
      <c r="SY761" s="185"/>
      <c r="SZ761" s="185"/>
      <c r="TA761" s="185"/>
      <c r="TB761" s="185"/>
      <c r="TC761" s="185"/>
      <c r="TD761" s="185"/>
      <c r="TE761" s="185"/>
      <c r="TF761" s="185"/>
      <c r="TG761" s="185"/>
      <c r="TH761" s="185"/>
      <c r="TI761" s="185"/>
    </row>
    <row r="762" spans="1:529" s="79" customFormat="1" ht="33" customHeight="1" x14ac:dyDescent="0.25">
      <c r="A762" s="92">
        <v>13140206</v>
      </c>
      <c r="B762" s="12">
        <v>41177</v>
      </c>
      <c r="C762" s="11" t="s">
        <v>1706</v>
      </c>
      <c r="D762" s="11" t="s">
        <v>2621</v>
      </c>
      <c r="E762" s="11"/>
      <c r="F762" s="11"/>
      <c r="G762" s="11"/>
      <c r="H762" s="92" t="s">
        <v>1707</v>
      </c>
      <c r="I762" s="12">
        <v>41198</v>
      </c>
      <c r="J762" s="12">
        <v>43368</v>
      </c>
      <c r="K762" s="11" t="s">
        <v>877</v>
      </c>
      <c r="L762" s="11"/>
      <c r="M762" s="11" t="s">
        <v>730</v>
      </c>
      <c r="N762" s="11" t="s">
        <v>34</v>
      </c>
      <c r="O762" s="11"/>
      <c r="P762" s="67"/>
      <c r="Q762" s="67"/>
      <c r="R762" s="67"/>
      <c r="S762" s="67"/>
      <c r="T762" s="707"/>
      <c r="U762" s="11"/>
      <c r="V762" s="11"/>
      <c r="W762" s="11" t="s">
        <v>1090</v>
      </c>
      <c r="X762" s="11">
        <v>35</v>
      </c>
      <c r="Y762" s="11">
        <v>25</v>
      </c>
      <c r="Z762" s="11">
        <v>125</v>
      </c>
      <c r="AA762" s="11">
        <v>2</v>
      </c>
      <c r="AB762" s="11"/>
      <c r="AC762" s="11"/>
      <c r="AD762" s="11">
        <v>15</v>
      </c>
      <c r="AE762" s="11">
        <v>2</v>
      </c>
      <c r="AF762" s="11">
        <v>0.3</v>
      </c>
      <c r="AG762" s="11" t="s">
        <v>1708</v>
      </c>
      <c r="AH762" s="11"/>
      <c r="AI762" s="11" t="s">
        <v>2615</v>
      </c>
      <c r="AJ762" s="11" t="s">
        <v>2616</v>
      </c>
      <c r="AK762" s="11" t="s">
        <v>5486</v>
      </c>
      <c r="AL762" s="20"/>
      <c r="AM762" s="13"/>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c r="CM762" s="185"/>
      <c r="CN762" s="185"/>
      <c r="CO762" s="185"/>
      <c r="CP762" s="185"/>
      <c r="CQ762" s="185"/>
      <c r="CR762" s="185"/>
      <c r="CS762" s="185"/>
      <c r="CT762" s="185"/>
      <c r="CU762" s="185"/>
      <c r="CV762" s="185"/>
      <c r="CW762" s="185"/>
      <c r="CX762" s="185"/>
      <c r="CY762" s="185"/>
      <c r="CZ762" s="185"/>
      <c r="DA762" s="185"/>
      <c r="DB762" s="185"/>
      <c r="DC762" s="185"/>
      <c r="DD762" s="185"/>
      <c r="DE762" s="185"/>
      <c r="DF762" s="185"/>
      <c r="DG762" s="185"/>
      <c r="DH762" s="185"/>
      <c r="DI762" s="185"/>
      <c r="DJ762" s="185"/>
      <c r="DK762" s="185"/>
      <c r="DL762" s="185"/>
      <c r="DM762" s="185"/>
      <c r="DN762" s="185"/>
      <c r="DO762" s="185"/>
      <c r="DP762" s="185"/>
      <c r="DQ762" s="185"/>
      <c r="DR762" s="185"/>
      <c r="DS762" s="185"/>
      <c r="DT762" s="185"/>
      <c r="DU762" s="185"/>
      <c r="DV762" s="185"/>
      <c r="DW762" s="185"/>
      <c r="DX762" s="185"/>
      <c r="DY762" s="185"/>
      <c r="DZ762" s="185"/>
      <c r="EA762" s="185"/>
      <c r="EB762" s="185"/>
      <c r="EC762" s="185"/>
      <c r="ED762" s="185"/>
      <c r="EE762" s="185"/>
      <c r="EF762" s="185"/>
      <c r="EG762" s="185"/>
      <c r="EH762" s="185"/>
      <c r="EI762" s="185"/>
      <c r="EJ762" s="185"/>
      <c r="EK762" s="185"/>
      <c r="EL762" s="185"/>
      <c r="EM762" s="185"/>
      <c r="EN762" s="185"/>
      <c r="EO762" s="185"/>
      <c r="EP762" s="185"/>
      <c r="EQ762" s="185"/>
      <c r="ER762" s="185"/>
      <c r="ES762" s="185"/>
      <c r="ET762" s="185"/>
      <c r="EU762" s="185"/>
      <c r="EV762" s="185"/>
      <c r="EW762" s="185"/>
      <c r="EX762" s="185"/>
      <c r="EY762" s="185"/>
      <c r="EZ762" s="185"/>
      <c r="FA762" s="185"/>
      <c r="FB762" s="185"/>
      <c r="FC762" s="185"/>
      <c r="FD762" s="185"/>
      <c r="FE762" s="185"/>
      <c r="FF762" s="185"/>
      <c r="FG762" s="185"/>
      <c r="FH762" s="185"/>
      <c r="FI762" s="185"/>
      <c r="FJ762" s="185"/>
      <c r="FK762" s="185"/>
      <c r="FL762" s="185"/>
      <c r="FM762" s="185"/>
      <c r="FN762" s="185"/>
      <c r="FO762" s="185"/>
      <c r="FP762" s="185"/>
      <c r="FQ762" s="185"/>
      <c r="FR762" s="185"/>
      <c r="FS762" s="185"/>
      <c r="FT762" s="185"/>
      <c r="FU762" s="185"/>
      <c r="FV762" s="185"/>
      <c r="FW762" s="185"/>
      <c r="FX762" s="185"/>
      <c r="FY762" s="185"/>
      <c r="FZ762" s="185"/>
      <c r="GA762" s="185"/>
      <c r="GB762" s="185"/>
      <c r="GC762" s="185"/>
      <c r="GD762" s="185"/>
      <c r="GE762" s="185"/>
      <c r="GF762" s="185"/>
      <c r="GG762" s="185"/>
      <c r="GH762" s="185"/>
      <c r="GI762" s="185"/>
      <c r="GJ762" s="185"/>
      <c r="GK762" s="185"/>
      <c r="GL762" s="185"/>
      <c r="GM762" s="185"/>
      <c r="GN762" s="185"/>
      <c r="GO762" s="185"/>
      <c r="GP762" s="185"/>
      <c r="GQ762" s="185"/>
      <c r="GR762" s="185"/>
      <c r="GS762" s="185"/>
      <c r="GT762" s="185"/>
      <c r="GU762" s="185"/>
      <c r="GV762" s="185"/>
      <c r="GW762" s="185"/>
      <c r="GX762" s="185"/>
      <c r="GY762" s="185"/>
      <c r="GZ762" s="185"/>
      <c r="HA762" s="185"/>
      <c r="HB762" s="185"/>
      <c r="HC762" s="185"/>
      <c r="HD762" s="185"/>
      <c r="HE762" s="185"/>
      <c r="HF762" s="185"/>
      <c r="HG762" s="185"/>
      <c r="HH762" s="185"/>
      <c r="HI762" s="185"/>
      <c r="HJ762" s="185"/>
      <c r="HK762" s="185"/>
      <c r="HL762" s="185"/>
      <c r="HM762" s="185"/>
      <c r="HN762" s="185"/>
      <c r="HO762" s="185"/>
      <c r="HP762" s="185"/>
      <c r="HQ762" s="185"/>
      <c r="HR762" s="185"/>
      <c r="HS762" s="185"/>
      <c r="HT762" s="185"/>
      <c r="HU762" s="185"/>
      <c r="HV762" s="185"/>
      <c r="HW762" s="185"/>
      <c r="HX762" s="185"/>
      <c r="HY762" s="185"/>
      <c r="HZ762" s="185"/>
      <c r="IA762" s="185"/>
      <c r="IB762" s="185"/>
      <c r="IC762" s="185"/>
      <c r="ID762" s="185"/>
      <c r="IE762" s="185"/>
      <c r="IF762" s="185"/>
      <c r="IG762" s="185"/>
      <c r="IH762" s="185"/>
      <c r="II762" s="185"/>
      <c r="IJ762" s="185"/>
      <c r="IK762" s="185"/>
      <c r="IL762" s="185"/>
      <c r="IM762" s="185"/>
      <c r="IN762" s="185"/>
      <c r="IO762" s="185"/>
      <c r="IP762" s="185"/>
      <c r="IQ762" s="185"/>
      <c r="IR762" s="185"/>
      <c r="IS762" s="185"/>
      <c r="IT762" s="185"/>
      <c r="IU762" s="185"/>
      <c r="IV762" s="185"/>
      <c r="IW762" s="185"/>
      <c r="IX762" s="185"/>
      <c r="IY762" s="185"/>
      <c r="IZ762" s="185"/>
      <c r="JA762" s="185"/>
      <c r="JB762" s="185"/>
      <c r="JC762" s="185"/>
      <c r="JD762" s="185"/>
      <c r="JE762" s="185"/>
      <c r="JF762" s="185"/>
      <c r="JG762" s="185"/>
      <c r="JH762" s="185"/>
      <c r="JI762" s="185"/>
      <c r="JJ762" s="185"/>
      <c r="JK762" s="185"/>
      <c r="JL762" s="185"/>
      <c r="JM762" s="185"/>
      <c r="JN762" s="185"/>
      <c r="JO762" s="185"/>
      <c r="JP762" s="185"/>
      <c r="JQ762" s="185"/>
      <c r="JR762" s="185"/>
      <c r="JS762" s="185"/>
      <c r="JT762" s="185"/>
      <c r="JU762" s="185"/>
      <c r="JV762" s="185"/>
      <c r="JW762" s="185"/>
      <c r="JX762" s="185"/>
      <c r="JY762" s="185"/>
      <c r="JZ762" s="185"/>
      <c r="KA762" s="185"/>
      <c r="KB762" s="185"/>
      <c r="KC762" s="185"/>
      <c r="KD762" s="185"/>
      <c r="KE762" s="185"/>
      <c r="KF762" s="185"/>
      <c r="KG762" s="185"/>
      <c r="KH762" s="185"/>
      <c r="KI762" s="185"/>
      <c r="KJ762" s="185"/>
      <c r="KK762" s="185"/>
      <c r="KL762" s="185"/>
      <c r="KM762" s="185"/>
      <c r="KN762" s="185"/>
      <c r="KO762" s="185"/>
      <c r="KP762" s="185"/>
      <c r="KQ762" s="185"/>
      <c r="KR762" s="185"/>
      <c r="KS762" s="185"/>
      <c r="KT762" s="185"/>
      <c r="KU762" s="185"/>
      <c r="KV762" s="185"/>
      <c r="KW762" s="185"/>
      <c r="KX762" s="185"/>
      <c r="KY762" s="185"/>
      <c r="KZ762" s="185"/>
      <c r="LA762" s="185"/>
      <c r="LB762" s="185"/>
      <c r="LC762" s="185"/>
      <c r="LD762" s="185"/>
      <c r="LE762" s="185"/>
      <c r="LF762" s="185"/>
      <c r="LG762" s="185"/>
      <c r="LH762" s="185"/>
      <c r="LI762" s="185"/>
      <c r="LJ762" s="185"/>
      <c r="LK762" s="185"/>
      <c r="LL762" s="185"/>
      <c r="LM762" s="185"/>
      <c r="LN762" s="185"/>
      <c r="LO762" s="185"/>
      <c r="LP762" s="185"/>
      <c r="LQ762" s="185"/>
      <c r="LR762" s="185"/>
      <c r="LS762" s="185"/>
      <c r="LT762" s="185"/>
      <c r="LU762" s="185"/>
      <c r="LV762" s="185"/>
      <c r="LW762" s="185"/>
      <c r="LX762" s="185"/>
      <c r="LY762" s="185"/>
      <c r="LZ762" s="185"/>
      <c r="MA762" s="185"/>
      <c r="MB762" s="185"/>
      <c r="MC762" s="185"/>
      <c r="MD762" s="185"/>
      <c r="ME762" s="185"/>
      <c r="MF762" s="185"/>
      <c r="MG762" s="185"/>
      <c r="MH762" s="185"/>
      <c r="MI762" s="185"/>
      <c r="MJ762" s="185"/>
      <c r="MK762" s="185"/>
      <c r="ML762" s="185"/>
      <c r="MM762" s="185"/>
      <c r="MN762" s="185"/>
      <c r="MO762" s="185"/>
      <c r="MP762" s="185"/>
      <c r="MQ762" s="185"/>
      <c r="MR762" s="185"/>
      <c r="MS762" s="185"/>
      <c r="MT762" s="185"/>
      <c r="MU762" s="185"/>
      <c r="MV762" s="185"/>
      <c r="MW762" s="185"/>
      <c r="MX762" s="185"/>
      <c r="MY762" s="185"/>
      <c r="MZ762" s="185"/>
      <c r="NA762" s="185"/>
      <c r="NB762" s="185"/>
      <c r="NC762" s="185"/>
      <c r="ND762" s="185"/>
      <c r="NE762" s="185"/>
      <c r="NF762" s="185"/>
      <c r="NG762" s="185"/>
      <c r="NH762" s="185"/>
      <c r="NI762" s="185"/>
      <c r="NJ762" s="185"/>
      <c r="NK762" s="185"/>
      <c r="NL762" s="185"/>
      <c r="NM762" s="185"/>
      <c r="NN762" s="185"/>
      <c r="NO762" s="185"/>
      <c r="NP762" s="185"/>
      <c r="NQ762" s="185"/>
      <c r="NR762" s="185"/>
      <c r="NS762" s="185"/>
      <c r="NT762" s="185"/>
      <c r="NU762" s="185"/>
      <c r="NV762" s="185"/>
      <c r="NW762" s="185"/>
      <c r="NX762" s="185"/>
      <c r="NY762" s="185"/>
      <c r="NZ762" s="185"/>
      <c r="OA762" s="185"/>
      <c r="OB762" s="185"/>
      <c r="OC762" s="185"/>
      <c r="OD762" s="185"/>
      <c r="OE762" s="185"/>
      <c r="OF762" s="185"/>
      <c r="OG762" s="185"/>
      <c r="OH762" s="185"/>
      <c r="OI762" s="185"/>
      <c r="OJ762" s="185"/>
      <c r="OK762" s="185"/>
      <c r="OL762" s="185"/>
      <c r="OM762" s="185"/>
      <c r="ON762" s="185"/>
      <c r="OO762" s="185"/>
      <c r="OP762" s="185"/>
      <c r="OQ762" s="185"/>
      <c r="OR762" s="185"/>
      <c r="OS762" s="185"/>
      <c r="OT762" s="185"/>
      <c r="OU762" s="185"/>
      <c r="OV762" s="185"/>
      <c r="OW762" s="185"/>
      <c r="OX762" s="185"/>
      <c r="OY762" s="185"/>
      <c r="OZ762" s="185"/>
      <c r="PA762" s="185"/>
      <c r="PB762" s="185"/>
      <c r="PC762" s="185"/>
      <c r="PD762" s="185"/>
      <c r="PE762" s="185"/>
      <c r="PF762" s="185"/>
      <c r="PG762" s="185"/>
      <c r="PH762" s="185"/>
      <c r="PI762" s="185"/>
      <c r="PJ762" s="185"/>
      <c r="PK762" s="185"/>
      <c r="PL762" s="185"/>
      <c r="PM762" s="185"/>
      <c r="PN762" s="185"/>
      <c r="PO762" s="185"/>
      <c r="PP762" s="185"/>
      <c r="PQ762" s="185"/>
      <c r="PR762" s="185"/>
      <c r="PS762" s="185"/>
      <c r="PT762" s="185"/>
      <c r="PU762" s="185"/>
      <c r="PV762" s="185"/>
      <c r="PW762" s="185"/>
      <c r="PX762" s="185"/>
      <c r="PY762" s="185"/>
      <c r="PZ762" s="185"/>
      <c r="QA762" s="185"/>
      <c r="QB762" s="185"/>
      <c r="QC762" s="185"/>
      <c r="QD762" s="185"/>
      <c r="QE762" s="185"/>
      <c r="QF762" s="185"/>
      <c r="QG762" s="185"/>
      <c r="QH762" s="185"/>
      <c r="QI762" s="185"/>
      <c r="QJ762" s="185"/>
      <c r="QK762" s="185"/>
      <c r="QL762" s="185"/>
      <c r="QM762" s="185"/>
      <c r="QN762" s="185"/>
      <c r="QO762" s="185"/>
      <c r="QP762" s="185"/>
      <c r="QQ762" s="185"/>
      <c r="QR762" s="185"/>
      <c r="QS762" s="185"/>
      <c r="QT762" s="185"/>
      <c r="QU762" s="185"/>
      <c r="QV762" s="185"/>
      <c r="QW762" s="185"/>
      <c r="QX762" s="185"/>
      <c r="QY762" s="185"/>
      <c r="QZ762" s="185"/>
      <c r="RA762" s="185"/>
      <c r="RB762" s="185"/>
      <c r="RC762" s="185"/>
      <c r="RD762" s="185"/>
      <c r="RE762" s="185"/>
      <c r="RF762" s="185"/>
      <c r="RG762" s="185"/>
      <c r="RH762" s="185"/>
      <c r="RI762" s="185"/>
      <c r="RJ762" s="185"/>
      <c r="RK762" s="185"/>
      <c r="RL762" s="185"/>
      <c r="RM762" s="185"/>
      <c r="RN762" s="185"/>
      <c r="RO762" s="185"/>
      <c r="RP762" s="185"/>
      <c r="RQ762" s="185"/>
      <c r="RR762" s="185"/>
      <c r="RS762" s="185"/>
      <c r="RT762" s="185"/>
      <c r="RU762" s="185"/>
      <c r="RV762" s="185"/>
      <c r="RW762" s="185"/>
      <c r="RX762" s="185"/>
      <c r="RY762" s="185"/>
      <c r="RZ762" s="185"/>
      <c r="SA762" s="185"/>
      <c r="SB762" s="185"/>
      <c r="SC762" s="185"/>
      <c r="SD762" s="185"/>
      <c r="SE762" s="185"/>
      <c r="SF762" s="185"/>
      <c r="SG762" s="185"/>
      <c r="SH762" s="185"/>
      <c r="SI762" s="185"/>
      <c r="SJ762" s="185"/>
      <c r="SK762" s="185"/>
      <c r="SL762" s="185"/>
      <c r="SM762" s="185"/>
      <c r="SN762" s="185"/>
      <c r="SO762" s="185"/>
      <c r="SP762" s="185"/>
      <c r="SQ762" s="185"/>
      <c r="SR762" s="185"/>
      <c r="SS762" s="185"/>
      <c r="ST762" s="185"/>
      <c r="SU762" s="185"/>
      <c r="SV762" s="185"/>
      <c r="SW762" s="185"/>
      <c r="SX762" s="185"/>
      <c r="SY762" s="185"/>
      <c r="SZ762" s="185"/>
      <c r="TA762" s="185"/>
      <c r="TB762" s="185"/>
      <c r="TC762" s="185"/>
      <c r="TD762" s="185"/>
      <c r="TE762" s="185"/>
      <c r="TF762" s="185"/>
      <c r="TG762" s="185"/>
      <c r="TH762" s="185"/>
      <c r="TI762" s="185"/>
    </row>
    <row r="763" spans="1:529" s="79" customFormat="1" ht="33" customHeight="1" x14ac:dyDescent="0.25">
      <c r="A763" s="92">
        <v>13140206</v>
      </c>
      <c r="B763" s="12">
        <v>41177</v>
      </c>
      <c r="C763" s="11" t="s">
        <v>1706</v>
      </c>
      <c r="D763" s="11" t="s">
        <v>3324</v>
      </c>
      <c r="E763" s="11"/>
      <c r="F763" s="11"/>
      <c r="G763" s="11"/>
      <c r="H763" s="92" t="s">
        <v>1707</v>
      </c>
      <c r="I763" s="12">
        <v>41198</v>
      </c>
      <c r="J763" s="12">
        <v>43368</v>
      </c>
      <c r="K763" s="11" t="s">
        <v>877</v>
      </c>
      <c r="L763" s="11"/>
      <c r="M763" s="11" t="s">
        <v>730</v>
      </c>
      <c r="N763" s="11" t="s">
        <v>34</v>
      </c>
      <c r="O763" s="11">
        <v>1211800</v>
      </c>
      <c r="P763" s="67"/>
      <c r="Q763" s="67"/>
      <c r="R763" s="67"/>
      <c r="S763" s="67"/>
      <c r="T763" s="707">
        <v>230.2</v>
      </c>
      <c r="U763" s="11"/>
      <c r="V763" s="11">
        <v>1211800</v>
      </c>
      <c r="W763" s="11" t="s">
        <v>1090</v>
      </c>
      <c r="X763" s="11">
        <v>35</v>
      </c>
      <c r="Y763" s="11">
        <v>25</v>
      </c>
      <c r="Z763" s="11">
        <v>125</v>
      </c>
      <c r="AA763" s="11">
        <v>2</v>
      </c>
      <c r="AB763" s="11"/>
      <c r="AC763" s="11"/>
      <c r="AD763" s="11">
        <v>15</v>
      </c>
      <c r="AE763" s="11">
        <v>2</v>
      </c>
      <c r="AF763" s="11">
        <v>0.3</v>
      </c>
      <c r="AG763" s="11" t="s">
        <v>1708</v>
      </c>
      <c r="AH763" s="11">
        <v>490.3</v>
      </c>
      <c r="AI763" s="11" t="s">
        <v>2622</v>
      </c>
      <c r="AJ763" s="11" t="s">
        <v>2623</v>
      </c>
      <c r="AK763" s="11" t="s">
        <v>5486</v>
      </c>
      <c r="AL763" s="20"/>
      <c r="AM763" s="13"/>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85"/>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c r="CH763" s="185"/>
      <c r="CI763" s="185"/>
      <c r="CJ763" s="185"/>
      <c r="CK763" s="185"/>
      <c r="CL763" s="185"/>
      <c r="CM763" s="185"/>
      <c r="CN763" s="185"/>
      <c r="CO763" s="185"/>
      <c r="CP763" s="185"/>
      <c r="CQ763" s="185"/>
      <c r="CR763" s="185"/>
      <c r="CS763" s="185"/>
      <c r="CT763" s="185"/>
      <c r="CU763" s="185"/>
      <c r="CV763" s="185"/>
      <c r="CW763" s="185"/>
      <c r="CX763" s="185"/>
      <c r="CY763" s="185"/>
      <c r="CZ763" s="185"/>
      <c r="DA763" s="185"/>
      <c r="DB763" s="185"/>
      <c r="DC763" s="185"/>
      <c r="DD763" s="185"/>
      <c r="DE763" s="185"/>
      <c r="DF763" s="185"/>
      <c r="DG763" s="185"/>
      <c r="DH763" s="185"/>
      <c r="DI763" s="185"/>
      <c r="DJ763" s="185"/>
      <c r="DK763" s="185"/>
      <c r="DL763" s="185"/>
      <c r="DM763" s="185"/>
      <c r="DN763" s="185"/>
      <c r="DO763" s="185"/>
      <c r="DP763" s="185"/>
      <c r="DQ763" s="185"/>
      <c r="DR763" s="185"/>
      <c r="DS763" s="185"/>
      <c r="DT763" s="185"/>
      <c r="DU763" s="185"/>
      <c r="DV763" s="185"/>
      <c r="DW763" s="185"/>
      <c r="DX763" s="185"/>
      <c r="DY763" s="185"/>
      <c r="DZ763" s="185"/>
      <c r="EA763" s="185"/>
      <c r="EB763" s="185"/>
      <c r="EC763" s="185"/>
      <c r="ED763" s="185"/>
      <c r="EE763" s="185"/>
      <c r="EF763" s="185"/>
      <c r="EG763" s="185"/>
      <c r="EH763" s="185"/>
      <c r="EI763" s="185"/>
      <c r="EJ763" s="185"/>
      <c r="EK763" s="185"/>
      <c r="EL763" s="185"/>
      <c r="EM763" s="185"/>
      <c r="EN763" s="185"/>
      <c r="EO763" s="185"/>
      <c r="EP763" s="185"/>
      <c r="EQ763" s="185"/>
      <c r="ER763" s="185"/>
      <c r="ES763" s="185"/>
      <c r="ET763" s="185"/>
      <c r="EU763" s="185"/>
      <c r="EV763" s="185"/>
      <c r="EW763" s="185"/>
      <c r="EX763" s="185"/>
      <c r="EY763" s="185"/>
      <c r="EZ763" s="185"/>
      <c r="FA763" s="185"/>
      <c r="FB763" s="185"/>
      <c r="FC763" s="185"/>
      <c r="FD763" s="185"/>
      <c r="FE763" s="185"/>
      <c r="FF763" s="185"/>
      <c r="FG763" s="185"/>
      <c r="FH763" s="185"/>
      <c r="FI763" s="185"/>
      <c r="FJ763" s="185"/>
      <c r="FK763" s="185"/>
      <c r="FL763" s="185"/>
      <c r="FM763" s="185"/>
      <c r="FN763" s="185"/>
      <c r="FO763" s="185"/>
      <c r="FP763" s="185"/>
      <c r="FQ763" s="185"/>
      <c r="FR763" s="185"/>
      <c r="FS763" s="185"/>
      <c r="FT763" s="185"/>
      <c r="FU763" s="185"/>
      <c r="FV763" s="185"/>
      <c r="FW763" s="185"/>
      <c r="FX763" s="185"/>
      <c r="FY763" s="185"/>
      <c r="FZ763" s="185"/>
      <c r="GA763" s="185"/>
      <c r="GB763" s="185"/>
      <c r="GC763" s="185"/>
      <c r="GD763" s="185"/>
      <c r="GE763" s="185"/>
      <c r="GF763" s="185"/>
      <c r="GG763" s="185"/>
      <c r="GH763" s="185"/>
      <c r="GI763" s="185"/>
      <c r="GJ763" s="185"/>
      <c r="GK763" s="185"/>
      <c r="GL763" s="185"/>
      <c r="GM763" s="185"/>
      <c r="GN763" s="185"/>
      <c r="GO763" s="185"/>
      <c r="GP763" s="185"/>
      <c r="GQ763" s="185"/>
      <c r="GR763" s="185"/>
      <c r="GS763" s="185"/>
      <c r="GT763" s="185"/>
      <c r="GU763" s="185"/>
      <c r="GV763" s="185"/>
      <c r="GW763" s="185"/>
      <c r="GX763" s="185"/>
      <c r="GY763" s="185"/>
      <c r="GZ763" s="185"/>
      <c r="HA763" s="185"/>
      <c r="HB763" s="185"/>
      <c r="HC763" s="185"/>
      <c r="HD763" s="185"/>
      <c r="HE763" s="185"/>
      <c r="HF763" s="185"/>
      <c r="HG763" s="185"/>
      <c r="HH763" s="185"/>
      <c r="HI763" s="185"/>
      <c r="HJ763" s="185"/>
      <c r="HK763" s="185"/>
      <c r="HL763" s="185"/>
      <c r="HM763" s="185"/>
      <c r="HN763" s="185"/>
      <c r="HO763" s="185"/>
      <c r="HP763" s="185"/>
      <c r="HQ763" s="185"/>
      <c r="HR763" s="185"/>
      <c r="HS763" s="185"/>
      <c r="HT763" s="185"/>
      <c r="HU763" s="185"/>
      <c r="HV763" s="185"/>
      <c r="HW763" s="185"/>
      <c r="HX763" s="185"/>
      <c r="HY763" s="185"/>
      <c r="HZ763" s="185"/>
      <c r="IA763" s="185"/>
      <c r="IB763" s="185"/>
      <c r="IC763" s="185"/>
      <c r="ID763" s="185"/>
      <c r="IE763" s="185"/>
      <c r="IF763" s="185"/>
      <c r="IG763" s="185"/>
      <c r="IH763" s="185"/>
      <c r="II763" s="185"/>
      <c r="IJ763" s="185"/>
      <c r="IK763" s="185"/>
      <c r="IL763" s="185"/>
      <c r="IM763" s="185"/>
      <c r="IN763" s="185"/>
      <c r="IO763" s="185"/>
      <c r="IP763" s="185"/>
      <c r="IQ763" s="185"/>
      <c r="IR763" s="185"/>
      <c r="IS763" s="185"/>
      <c r="IT763" s="185"/>
      <c r="IU763" s="185"/>
      <c r="IV763" s="185"/>
      <c r="IW763" s="185"/>
      <c r="IX763" s="185"/>
      <c r="IY763" s="185"/>
      <c r="IZ763" s="185"/>
      <c r="JA763" s="185"/>
      <c r="JB763" s="185"/>
      <c r="JC763" s="185"/>
      <c r="JD763" s="185"/>
      <c r="JE763" s="185"/>
      <c r="JF763" s="185"/>
      <c r="JG763" s="185"/>
      <c r="JH763" s="185"/>
      <c r="JI763" s="185"/>
      <c r="JJ763" s="185"/>
      <c r="JK763" s="185"/>
      <c r="JL763" s="185"/>
      <c r="JM763" s="185"/>
      <c r="JN763" s="185"/>
      <c r="JO763" s="185"/>
      <c r="JP763" s="185"/>
      <c r="JQ763" s="185"/>
      <c r="JR763" s="185"/>
      <c r="JS763" s="185"/>
      <c r="JT763" s="185"/>
      <c r="JU763" s="185"/>
      <c r="JV763" s="185"/>
      <c r="JW763" s="185"/>
      <c r="JX763" s="185"/>
      <c r="JY763" s="185"/>
      <c r="JZ763" s="185"/>
      <c r="KA763" s="185"/>
      <c r="KB763" s="185"/>
      <c r="KC763" s="185"/>
      <c r="KD763" s="185"/>
      <c r="KE763" s="185"/>
      <c r="KF763" s="185"/>
      <c r="KG763" s="185"/>
      <c r="KH763" s="185"/>
      <c r="KI763" s="185"/>
      <c r="KJ763" s="185"/>
      <c r="KK763" s="185"/>
      <c r="KL763" s="185"/>
      <c r="KM763" s="185"/>
      <c r="KN763" s="185"/>
      <c r="KO763" s="185"/>
      <c r="KP763" s="185"/>
      <c r="KQ763" s="185"/>
      <c r="KR763" s="185"/>
      <c r="KS763" s="185"/>
      <c r="KT763" s="185"/>
      <c r="KU763" s="185"/>
      <c r="KV763" s="185"/>
      <c r="KW763" s="185"/>
      <c r="KX763" s="185"/>
      <c r="KY763" s="185"/>
      <c r="KZ763" s="185"/>
      <c r="LA763" s="185"/>
      <c r="LB763" s="185"/>
      <c r="LC763" s="185"/>
      <c r="LD763" s="185"/>
      <c r="LE763" s="185"/>
      <c r="LF763" s="185"/>
      <c r="LG763" s="185"/>
      <c r="LH763" s="185"/>
      <c r="LI763" s="185"/>
      <c r="LJ763" s="185"/>
      <c r="LK763" s="185"/>
      <c r="LL763" s="185"/>
      <c r="LM763" s="185"/>
      <c r="LN763" s="185"/>
      <c r="LO763" s="185"/>
      <c r="LP763" s="185"/>
      <c r="LQ763" s="185"/>
      <c r="LR763" s="185"/>
      <c r="LS763" s="185"/>
      <c r="LT763" s="185"/>
      <c r="LU763" s="185"/>
      <c r="LV763" s="185"/>
      <c r="LW763" s="185"/>
      <c r="LX763" s="185"/>
      <c r="LY763" s="185"/>
      <c r="LZ763" s="185"/>
      <c r="MA763" s="185"/>
      <c r="MB763" s="185"/>
      <c r="MC763" s="185"/>
      <c r="MD763" s="185"/>
      <c r="ME763" s="185"/>
      <c r="MF763" s="185"/>
      <c r="MG763" s="185"/>
      <c r="MH763" s="185"/>
      <c r="MI763" s="185"/>
      <c r="MJ763" s="185"/>
      <c r="MK763" s="185"/>
      <c r="ML763" s="185"/>
      <c r="MM763" s="185"/>
      <c r="MN763" s="185"/>
      <c r="MO763" s="185"/>
      <c r="MP763" s="185"/>
      <c r="MQ763" s="185"/>
      <c r="MR763" s="185"/>
      <c r="MS763" s="185"/>
      <c r="MT763" s="185"/>
      <c r="MU763" s="185"/>
      <c r="MV763" s="185"/>
      <c r="MW763" s="185"/>
      <c r="MX763" s="185"/>
      <c r="MY763" s="185"/>
      <c r="MZ763" s="185"/>
      <c r="NA763" s="185"/>
      <c r="NB763" s="185"/>
      <c r="NC763" s="185"/>
      <c r="ND763" s="185"/>
      <c r="NE763" s="185"/>
      <c r="NF763" s="185"/>
      <c r="NG763" s="185"/>
      <c r="NH763" s="185"/>
      <c r="NI763" s="185"/>
      <c r="NJ763" s="185"/>
      <c r="NK763" s="185"/>
      <c r="NL763" s="185"/>
      <c r="NM763" s="185"/>
      <c r="NN763" s="185"/>
      <c r="NO763" s="185"/>
      <c r="NP763" s="185"/>
      <c r="NQ763" s="185"/>
      <c r="NR763" s="185"/>
      <c r="NS763" s="185"/>
      <c r="NT763" s="185"/>
      <c r="NU763" s="185"/>
      <c r="NV763" s="185"/>
      <c r="NW763" s="185"/>
      <c r="NX763" s="185"/>
      <c r="NY763" s="185"/>
      <c r="NZ763" s="185"/>
      <c r="OA763" s="185"/>
      <c r="OB763" s="185"/>
      <c r="OC763" s="185"/>
      <c r="OD763" s="185"/>
      <c r="OE763" s="185"/>
      <c r="OF763" s="185"/>
      <c r="OG763" s="185"/>
      <c r="OH763" s="185"/>
      <c r="OI763" s="185"/>
      <c r="OJ763" s="185"/>
      <c r="OK763" s="185"/>
      <c r="OL763" s="185"/>
      <c r="OM763" s="185"/>
      <c r="ON763" s="185"/>
      <c r="OO763" s="185"/>
      <c r="OP763" s="185"/>
      <c r="OQ763" s="185"/>
      <c r="OR763" s="185"/>
      <c r="OS763" s="185"/>
      <c r="OT763" s="185"/>
      <c r="OU763" s="185"/>
      <c r="OV763" s="185"/>
      <c r="OW763" s="185"/>
      <c r="OX763" s="185"/>
      <c r="OY763" s="185"/>
      <c r="OZ763" s="185"/>
      <c r="PA763" s="185"/>
      <c r="PB763" s="185"/>
      <c r="PC763" s="185"/>
      <c r="PD763" s="185"/>
      <c r="PE763" s="185"/>
      <c r="PF763" s="185"/>
      <c r="PG763" s="185"/>
      <c r="PH763" s="185"/>
      <c r="PI763" s="185"/>
      <c r="PJ763" s="185"/>
      <c r="PK763" s="185"/>
      <c r="PL763" s="185"/>
      <c r="PM763" s="185"/>
      <c r="PN763" s="185"/>
      <c r="PO763" s="185"/>
      <c r="PP763" s="185"/>
      <c r="PQ763" s="185"/>
      <c r="PR763" s="185"/>
      <c r="PS763" s="185"/>
      <c r="PT763" s="185"/>
      <c r="PU763" s="185"/>
      <c r="PV763" s="185"/>
      <c r="PW763" s="185"/>
      <c r="PX763" s="185"/>
      <c r="PY763" s="185"/>
      <c r="PZ763" s="185"/>
      <c r="QA763" s="185"/>
      <c r="QB763" s="185"/>
      <c r="QC763" s="185"/>
      <c r="QD763" s="185"/>
      <c r="QE763" s="185"/>
      <c r="QF763" s="185"/>
      <c r="QG763" s="185"/>
      <c r="QH763" s="185"/>
      <c r="QI763" s="185"/>
      <c r="QJ763" s="185"/>
      <c r="QK763" s="185"/>
      <c r="QL763" s="185"/>
      <c r="QM763" s="185"/>
      <c r="QN763" s="185"/>
      <c r="QO763" s="185"/>
      <c r="QP763" s="185"/>
      <c r="QQ763" s="185"/>
      <c r="QR763" s="185"/>
      <c r="QS763" s="185"/>
      <c r="QT763" s="185"/>
      <c r="QU763" s="185"/>
      <c r="QV763" s="185"/>
      <c r="QW763" s="185"/>
      <c r="QX763" s="185"/>
      <c r="QY763" s="185"/>
      <c r="QZ763" s="185"/>
      <c r="RA763" s="185"/>
      <c r="RB763" s="185"/>
      <c r="RC763" s="185"/>
      <c r="RD763" s="185"/>
      <c r="RE763" s="185"/>
      <c r="RF763" s="185"/>
      <c r="RG763" s="185"/>
      <c r="RH763" s="185"/>
      <c r="RI763" s="185"/>
      <c r="RJ763" s="185"/>
      <c r="RK763" s="185"/>
      <c r="RL763" s="185"/>
      <c r="RM763" s="185"/>
      <c r="RN763" s="185"/>
      <c r="RO763" s="185"/>
      <c r="RP763" s="185"/>
      <c r="RQ763" s="185"/>
      <c r="RR763" s="185"/>
      <c r="RS763" s="185"/>
      <c r="RT763" s="185"/>
      <c r="RU763" s="185"/>
      <c r="RV763" s="185"/>
      <c r="RW763" s="185"/>
      <c r="RX763" s="185"/>
      <c r="RY763" s="185"/>
      <c r="RZ763" s="185"/>
      <c r="SA763" s="185"/>
      <c r="SB763" s="185"/>
      <c r="SC763" s="185"/>
      <c r="SD763" s="185"/>
      <c r="SE763" s="185"/>
      <c r="SF763" s="185"/>
      <c r="SG763" s="185"/>
      <c r="SH763" s="185"/>
      <c r="SI763" s="185"/>
      <c r="SJ763" s="185"/>
      <c r="SK763" s="185"/>
      <c r="SL763" s="185"/>
      <c r="SM763" s="185"/>
      <c r="SN763" s="185"/>
      <c r="SO763" s="185"/>
      <c r="SP763" s="185"/>
      <c r="SQ763" s="185"/>
      <c r="SR763" s="185"/>
      <c r="SS763" s="185"/>
      <c r="ST763" s="185"/>
      <c r="SU763" s="185"/>
      <c r="SV763" s="185"/>
      <c r="SW763" s="185"/>
      <c r="SX763" s="185"/>
      <c r="SY763" s="185"/>
      <c r="SZ763" s="185"/>
      <c r="TA763" s="185"/>
      <c r="TB763" s="185"/>
      <c r="TC763" s="185"/>
      <c r="TD763" s="185"/>
      <c r="TE763" s="185"/>
      <c r="TF763" s="185"/>
      <c r="TG763" s="185"/>
      <c r="TH763" s="185"/>
      <c r="TI763" s="185"/>
    </row>
    <row r="764" spans="1:529" s="79" customFormat="1" ht="33" customHeight="1" thickBot="1" x14ac:dyDescent="0.3">
      <c r="A764" s="92">
        <v>13140206</v>
      </c>
      <c r="B764" s="12">
        <v>41177</v>
      </c>
      <c r="C764" s="11" t="s">
        <v>1706</v>
      </c>
      <c r="D764" s="11" t="s">
        <v>3325</v>
      </c>
      <c r="E764" s="208"/>
      <c r="F764" s="208"/>
      <c r="G764" s="208"/>
      <c r="H764" s="92" t="s">
        <v>1707</v>
      </c>
      <c r="I764" s="12">
        <v>41198</v>
      </c>
      <c r="J764" s="12">
        <v>43368</v>
      </c>
      <c r="K764" s="11" t="s">
        <v>877</v>
      </c>
      <c r="L764" s="11"/>
      <c r="M764" s="11" t="s">
        <v>730</v>
      </c>
      <c r="N764" s="11" t="s">
        <v>34</v>
      </c>
      <c r="O764" s="11"/>
      <c r="P764" s="67"/>
      <c r="Q764" s="67"/>
      <c r="R764" s="67"/>
      <c r="S764" s="67"/>
      <c r="T764" s="707"/>
      <c r="U764" s="11"/>
      <c r="V764" s="11"/>
      <c r="W764" s="11"/>
      <c r="X764" s="11">
        <v>35</v>
      </c>
      <c r="Y764" s="11"/>
      <c r="Z764" s="11">
        <v>125</v>
      </c>
      <c r="AA764" s="11"/>
      <c r="AB764" s="11"/>
      <c r="AC764" s="11"/>
      <c r="AD764" s="11"/>
      <c r="AE764" s="11"/>
      <c r="AF764" s="11">
        <v>0.3</v>
      </c>
      <c r="AG764" s="11"/>
      <c r="AH764" s="11">
        <v>489.35</v>
      </c>
      <c r="AI764" s="11" t="s">
        <v>3323</v>
      </c>
      <c r="AJ764" s="11" t="s">
        <v>3327</v>
      </c>
      <c r="AK764" s="11" t="s">
        <v>5486</v>
      </c>
      <c r="AL764" s="20"/>
      <c r="AM764" s="13"/>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c r="CM764" s="185"/>
      <c r="CN764" s="185"/>
      <c r="CO764" s="185"/>
      <c r="CP764" s="185"/>
      <c r="CQ764" s="185"/>
      <c r="CR764" s="185"/>
      <c r="CS764" s="185"/>
      <c r="CT764" s="185"/>
      <c r="CU764" s="185"/>
      <c r="CV764" s="185"/>
      <c r="CW764" s="185"/>
      <c r="CX764" s="185"/>
      <c r="CY764" s="185"/>
      <c r="CZ764" s="185"/>
      <c r="DA764" s="185"/>
      <c r="DB764" s="185"/>
      <c r="DC764" s="185"/>
      <c r="DD764" s="185"/>
      <c r="DE764" s="185"/>
      <c r="DF764" s="185"/>
      <c r="DG764" s="185"/>
      <c r="DH764" s="185"/>
      <c r="DI764" s="185"/>
      <c r="DJ764" s="185"/>
      <c r="DK764" s="185"/>
      <c r="DL764" s="185"/>
      <c r="DM764" s="185"/>
      <c r="DN764" s="185"/>
      <c r="DO764" s="185"/>
      <c r="DP764" s="185"/>
      <c r="DQ764" s="185"/>
      <c r="DR764" s="185"/>
      <c r="DS764" s="185"/>
      <c r="DT764" s="185"/>
      <c r="DU764" s="185"/>
      <c r="DV764" s="185"/>
      <c r="DW764" s="185"/>
      <c r="DX764" s="185"/>
      <c r="DY764" s="185"/>
      <c r="DZ764" s="185"/>
      <c r="EA764" s="185"/>
      <c r="EB764" s="185"/>
      <c r="EC764" s="185"/>
      <c r="ED764" s="185"/>
      <c r="EE764" s="185"/>
      <c r="EF764" s="185"/>
      <c r="EG764" s="185"/>
      <c r="EH764" s="185"/>
      <c r="EI764" s="185"/>
      <c r="EJ764" s="185"/>
      <c r="EK764" s="185"/>
      <c r="EL764" s="185"/>
      <c r="EM764" s="185"/>
      <c r="EN764" s="185"/>
      <c r="EO764" s="185"/>
      <c r="EP764" s="185"/>
      <c r="EQ764" s="185"/>
      <c r="ER764" s="185"/>
      <c r="ES764" s="185"/>
      <c r="ET764" s="185"/>
      <c r="EU764" s="185"/>
      <c r="EV764" s="185"/>
      <c r="EW764" s="185"/>
      <c r="EX764" s="185"/>
      <c r="EY764" s="185"/>
      <c r="EZ764" s="185"/>
      <c r="FA764" s="185"/>
      <c r="FB764" s="185"/>
      <c r="FC764" s="185"/>
      <c r="FD764" s="185"/>
      <c r="FE764" s="185"/>
      <c r="FF764" s="185"/>
      <c r="FG764" s="185"/>
      <c r="FH764" s="185"/>
      <c r="FI764" s="185"/>
      <c r="FJ764" s="185"/>
      <c r="FK764" s="185"/>
      <c r="FL764" s="185"/>
      <c r="FM764" s="185"/>
      <c r="FN764" s="185"/>
      <c r="FO764" s="185"/>
      <c r="FP764" s="185"/>
      <c r="FQ764" s="185"/>
      <c r="FR764" s="185"/>
      <c r="FS764" s="185"/>
      <c r="FT764" s="185"/>
      <c r="FU764" s="185"/>
      <c r="FV764" s="185"/>
      <c r="FW764" s="185"/>
      <c r="FX764" s="185"/>
      <c r="FY764" s="185"/>
      <c r="FZ764" s="185"/>
      <c r="GA764" s="185"/>
      <c r="GB764" s="185"/>
      <c r="GC764" s="185"/>
      <c r="GD764" s="185"/>
      <c r="GE764" s="185"/>
      <c r="GF764" s="185"/>
      <c r="GG764" s="185"/>
      <c r="GH764" s="185"/>
      <c r="GI764" s="185"/>
      <c r="GJ764" s="185"/>
      <c r="GK764" s="185"/>
      <c r="GL764" s="185"/>
      <c r="GM764" s="185"/>
      <c r="GN764" s="185"/>
      <c r="GO764" s="185"/>
      <c r="GP764" s="185"/>
      <c r="GQ764" s="185"/>
      <c r="GR764" s="185"/>
      <c r="GS764" s="185"/>
      <c r="GT764" s="185"/>
      <c r="GU764" s="185"/>
      <c r="GV764" s="185"/>
      <c r="GW764" s="185"/>
      <c r="GX764" s="185"/>
      <c r="GY764" s="185"/>
      <c r="GZ764" s="185"/>
      <c r="HA764" s="185"/>
      <c r="HB764" s="185"/>
      <c r="HC764" s="185"/>
      <c r="HD764" s="185"/>
      <c r="HE764" s="185"/>
      <c r="HF764" s="185"/>
      <c r="HG764" s="185"/>
      <c r="HH764" s="185"/>
      <c r="HI764" s="185"/>
      <c r="HJ764" s="185"/>
      <c r="HK764" s="185"/>
      <c r="HL764" s="185"/>
      <c r="HM764" s="185"/>
      <c r="HN764" s="185"/>
      <c r="HO764" s="185"/>
      <c r="HP764" s="185"/>
      <c r="HQ764" s="185"/>
      <c r="HR764" s="185"/>
      <c r="HS764" s="185"/>
      <c r="HT764" s="185"/>
      <c r="HU764" s="185"/>
      <c r="HV764" s="185"/>
      <c r="HW764" s="185"/>
      <c r="HX764" s="185"/>
      <c r="HY764" s="185"/>
      <c r="HZ764" s="185"/>
      <c r="IA764" s="185"/>
      <c r="IB764" s="185"/>
      <c r="IC764" s="185"/>
      <c r="ID764" s="185"/>
      <c r="IE764" s="185"/>
      <c r="IF764" s="185"/>
      <c r="IG764" s="185"/>
      <c r="IH764" s="185"/>
      <c r="II764" s="185"/>
      <c r="IJ764" s="185"/>
      <c r="IK764" s="185"/>
      <c r="IL764" s="185"/>
      <c r="IM764" s="185"/>
      <c r="IN764" s="185"/>
      <c r="IO764" s="185"/>
      <c r="IP764" s="185"/>
      <c r="IQ764" s="185"/>
      <c r="IR764" s="185"/>
      <c r="IS764" s="185"/>
      <c r="IT764" s="185"/>
      <c r="IU764" s="185"/>
      <c r="IV764" s="185"/>
      <c r="IW764" s="185"/>
      <c r="IX764" s="185"/>
      <c r="IY764" s="185"/>
      <c r="IZ764" s="185"/>
      <c r="JA764" s="185"/>
      <c r="JB764" s="185"/>
      <c r="JC764" s="185"/>
      <c r="JD764" s="185"/>
      <c r="JE764" s="185"/>
      <c r="JF764" s="185"/>
      <c r="JG764" s="185"/>
      <c r="JH764" s="185"/>
      <c r="JI764" s="185"/>
      <c r="JJ764" s="185"/>
      <c r="JK764" s="185"/>
      <c r="JL764" s="185"/>
      <c r="JM764" s="185"/>
      <c r="JN764" s="185"/>
      <c r="JO764" s="185"/>
      <c r="JP764" s="185"/>
      <c r="JQ764" s="185"/>
      <c r="JR764" s="185"/>
      <c r="JS764" s="185"/>
      <c r="JT764" s="185"/>
      <c r="JU764" s="185"/>
      <c r="JV764" s="185"/>
      <c r="JW764" s="185"/>
      <c r="JX764" s="185"/>
      <c r="JY764" s="185"/>
      <c r="JZ764" s="185"/>
      <c r="KA764" s="185"/>
      <c r="KB764" s="185"/>
      <c r="KC764" s="185"/>
      <c r="KD764" s="185"/>
      <c r="KE764" s="185"/>
      <c r="KF764" s="185"/>
      <c r="KG764" s="185"/>
      <c r="KH764" s="185"/>
      <c r="KI764" s="185"/>
      <c r="KJ764" s="185"/>
      <c r="KK764" s="185"/>
      <c r="KL764" s="185"/>
      <c r="KM764" s="185"/>
      <c r="KN764" s="185"/>
      <c r="KO764" s="185"/>
      <c r="KP764" s="185"/>
      <c r="KQ764" s="185"/>
      <c r="KR764" s="185"/>
      <c r="KS764" s="185"/>
      <c r="KT764" s="185"/>
      <c r="KU764" s="185"/>
      <c r="KV764" s="185"/>
      <c r="KW764" s="185"/>
      <c r="KX764" s="185"/>
      <c r="KY764" s="185"/>
      <c r="KZ764" s="185"/>
      <c r="LA764" s="185"/>
      <c r="LB764" s="185"/>
      <c r="LC764" s="185"/>
      <c r="LD764" s="185"/>
      <c r="LE764" s="185"/>
      <c r="LF764" s="185"/>
      <c r="LG764" s="185"/>
      <c r="LH764" s="185"/>
      <c r="LI764" s="185"/>
      <c r="LJ764" s="185"/>
      <c r="LK764" s="185"/>
      <c r="LL764" s="185"/>
      <c r="LM764" s="185"/>
      <c r="LN764" s="185"/>
      <c r="LO764" s="185"/>
      <c r="LP764" s="185"/>
      <c r="LQ764" s="185"/>
      <c r="LR764" s="185"/>
      <c r="LS764" s="185"/>
      <c r="LT764" s="185"/>
      <c r="LU764" s="185"/>
      <c r="LV764" s="185"/>
      <c r="LW764" s="185"/>
      <c r="LX764" s="185"/>
      <c r="LY764" s="185"/>
      <c r="LZ764" s="185"/>
      <c r="MA764" s="185"/>
      <c r="MB764" s="185"/>
      <c r="MC764" s="185"/>
      <c r="MD764" s="185"/>
      <c r="ME764" s="185"/>
      <c r="MF764" s="185"/>
      <c r="MG764" s="185"/>
      <c r="MH764" s="185"/>
      <c r="MI764" s="185"/>
      <c r="MJ764" s="185"/>
      <c r="MK764" s="185"/>
      <c r="ML764" s="185"/>
      <c r="MM764" s="185"/>
      <c r="MN764" s="185"/>
      <c r="MO764" s="185"/>
      <c r="MP764" s="185"/>
      <c r="MQ764" s="185"/>
      <c r="MR764" s="185"/>
      <c r="MS764" s="185"/>
      <c r="MT764" s="185"/>
      <c r="MU764" s="185"/>
      <c r="MV764" s="185"/>
      <c r="MW764" s="185"/>
      <c r="MX764" s="185"/>
      <c r="MY764" s="185"/>
      <c r="MZ764" s="185"/>
      <c r="NA764" s="185"/>
      <c r="NB764" s="185"/>
      <c r="NC764" s="185"/>
      <c r="ND764" s="185"/>
      <c r="NE764" s="185"/>
      <c r="NF764" s="185"/>
      <c r="NG764" s="185"/>
      <c r="NH764" s="185"/>
      <c r="NI764" s="185"/>
      <c r="NJ764" s="185"/>
      <c r="NK764" s="185"/>
      <c r="NL764" s="185"/>
      <c r="NM764" s="185"/>
      <c r="NN764" s="185"/>
      <c r="NO764" s="185"/>
      <c r="NP764" s="185"/>
      <c r="NQ764" s="185"/>
      <c r="NR764" s="185"/>
      <c r="NS764" s="185"/>
      <c r="NT764" s="185"/>
      <c r="NU764" s="185"/>
      <c r="NV764" s="185"/>
      <c r="NW764" s="185"/>
      <c r="NX764" s="185"/>
      <c r="NY764" s="185"/>
      <c r="NZ764" s="185"/>
      <c r="OA764" s="185"/>
      <c r="OB764" s="185"/>
      <c r="OC764" s="185"/>
      <c r="OD764" s="185"/>
      <c r="OE764" s="185"/>
      <c r="OF764" s="185"/>
      <c r="OG764" s="185"/>
      <c r="OH764" s="185"/>
      <c r="OI764" s="185"/>
      <c r="OJ764" s="185"/>
      <c r="OK764" s="185"/>
      <c r="OL764" s="185"/>
      <c r="OM764" s="185"/>
      <c r="ON764" s="185"/>
      <c r="OO764" s="185"/>
      <c r="OP764" s="185"/>
      <c r="OQ764" s="185"/>
      <c r="OR764" s="185"/>
      <c r="OS764" s="185"/>
      <c r="OT764" s="185"/>
      <c r="OU764" s="185"/>
      <c r="OV764" s="185"/>
      <c r="OW764" s="185"/>
      <c r="OX764" s="185"/>
      <c r="OY764" s="185"/>
      <c r="OZ764" s="185"/>
      <c r="PA764" s="185"/>
      <c r="PB764" s="185"/>
      <c r="PC764" s="185"/>
      <c r="PD764" s="185"/>
      <c r="PE764" s="185"/>
      <c r="PF764" s="185"/>
      <c r="PG764" s="185"/>
      <c r="PH764" s="185"/>
      <c r="PI764" s="185"/>
      <c r="PJ764" s="185"/>
      <c r="PK764" s="185"/>
      <c r="PL764" s="185"/>
      <c r="PM764" s="185"/>
      <c r="PN764" s="185"/>
      <c r="PO764" s="185"/>
      <c r="PP764" s="185"/>
      <c r="PQ764" s="185"/>
      <c r="PR764" s="185"/>
      <c r="PS764" s="185"/>
      <c r="PT764" s="185"/>
      <c r="PU764" s="185"/>
      <c r="PV764" s="185"/>
      <c r="PW764" s="185"/>
      <c r="PX764" s="185"/>
      <c r="PY764" s="185"/>
      <c r="PZ764" s="185"/>
      <c r="QA764" s="185"/>
      <c r="QB764" s="185"/>
      <c r="QC764" s="185"/>
      <c r="QD764" s="185"/>
      <c r="QE764" s="185"/>
      <c r="QF764" s="185"/>
      <c r="QG764" s="185"/>
      <c r="QH764" s="185"/>
      <c r="QI764" s="185"/>
      <c r="QJ764" s="185"/>
      <c r="QK764" s="185"/>
      <c r="QL764" s="185"/>
      <c r="QM764" s="185"/>
      <c r="QN764" s="185"/>
      <c r="QO764" s="185"/>
      <c r="QP764" s="185"/>
      <c r="QQ764" s="185"/>
      <c r="QR764" s="185"/>
      <c r="QS764" s="185"/>
      <c r="QT764" s="185"/>
      <c r="QU764" s="185"/>
      <c r="QV764" s="185"/>
      <c r="QW764" s="185"/>
      <c r="QX764" s="185"/>
      <c r="QY764" s="185"/>
      <c r="QZ764" s="185"/>
      <c r="RA764" s="185"/>
      <c r="RB764" s="185"/>
      <c r="RC764" s="185"/>
      <c r="RD764" s="185"/>
      <c r="RE764" s="185"/>
      <c r="RF764" s="185"/>
      <c r="RG764" s="185"/>
      <c r="RH764" s="185"/>
      <c r="RI764" s="185"/>
      <c r="RJ764" s="185"/>
      <c r="RK764" s="185"/>
      <c r="RL764" s="185"/>
      <c r="RM764" s="185"/>
      <c r="RN764" s="185"/>
      <c r="RO764" s="185"/>
      <c r="RP764" s="185"/>
      <c r="RQ764" s="185"/>
      <c r="RR764" s="185"/>
      <c r="RS764" s="185"/>
      <c r="RT764" s="185"/>
      <c r="RU764" s="185"/>
      <c r="RV764" s="185"/>
      <c r="RW764" s="185"/>
      <c r="RX764" s="185"/>
      <c r="RY764" s="185"/>
      <c r="RZ764" s="185"/>
      <c r="SA764" s="185"/>
      <c r="SB764" s="185"/>
      <c r="SC764" s="185"/>
      <c r="SD764" s="185"/>
      <c r="SE764" s="185"/>
      <c r="SF764" s="185"/>
      <c r="SG764" s="185"/>
      <c r="SH764" s="185"/>
      <c r="SI764" s="185"/>
      <c r="SJ764" s="185"/>
      <c r="SK764" s="185"/>
      <c r="SL764" s="185"/>
      <c r="SM764" s="185"/>
      <c r="SN764" s="185"/>
      <c r="SO764" s="185"/>
      <c r="SP764" s="185"/>
      <c r="SQ764" s="185"/>
      <c r="SR764" s="185"/>
      <c r="SS764" s="185"/>
      <c r="ST764" s="185"/>
      <c r="SU764" s="185"/>
      <c r="SV764" s="185"/>
      <c r="SW764" s="185"/>
      <c r="SX764" s="185"/>
      <c r="SY764" s="185"/>
      <c r="SZ764" s="185"/>
      <c r="TA764" s="185"/>
      <c r="TB764" s="185"/>
      <c r="TC764" s="185"/>
      <c r="TD764" s="185"/>
      <c r="TE764" s="185"/>
      <c r="TF764" s="185"/>
      <c r="TG764" s="185"/>
      <c r="TH764" s="185"/>
      <c r="TI764" s="185"/>
    </row>
    <row r="765" spans="1:529" s="79" customFormat="1" ht="33" customHeight="1" thickBot="1" x14ac:dyDescent="0.3">
      <c r="A765" s="206">
        <v>13140206</v>
      </c>
      <c r="B765" s="207">
        <v>41177</v>
      </c>
      <c r="C765" s="208" t="s">
        <v>1706</v>
      </c>
      <c r="D765" s="208" t="s">
        <v>3326</v>
      </c>
      <c r="H765" s="206" t="s">
        <v>1707</v>
      </c>
      <c r="I765" s="207">
        <v>41198</v>
      </c>
      <c r="J765" s="207">
        <v>43368</v>
      </c>
      <c r="K765" s="208" t="s">
        <v>877</v>
      </c>
      <c r="L765" s="208"/>
      <c r="M765" s="208" t="s">
        <v>730</v>
      </c>
      <c r="N765" s="208" t="s">
        <v>34</v>
      </c>
      <c r="O765" s="208"/>
      <c r="P765" s="209"/>
      <c r="Q765" s="209"/>
      <c r="R765" s="209"/>
      <c r="S765" s="209"/>
      <c r="T765" s="746"/>
      <c r="U765" s="208"/>
      <c r="V765" s="208"/>
      <c r="W765" s="208"/>
      <c r="X765" s="208">
        <v>35</v>
      </c>
      <c r="Y765" s="208"/>
      <c r="Z765" s="208">
        <v>125</v>
      </c>
      <c r="AA765" s="208"/>
      <c r="AB765" s="208"/>
      <c r="AC765" s="208"/>
      <c r="AD765" s="208"/>
      <c r="AE765" s="208"/>
      <c r="AF765" s="208">
        <v>0.3</v>
      </c>
      <c r="AG765" s="208"/>
      <c r="AH765" s="208">
        <v>489.15</v>
      </c>
      <c r="AI765" s="208" t="s">
        <v>3328</v>
      </c>
      <c r="AJ765" s="208" t="s">
        <v>3329</v>
      </c>
      <c r="AK765" s="208" t="s">
        <v>5486</v>
      </c>
      <c r="AL765" s="300"/>
      <c r="AM765" s="13"/>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c r="CM765" s="185"/>
      <c r="CN765" s="185"/>
      <c r="CO765" s="185"/>
      <c r="CP765" s="185"/>
      <c r="CQ765" s="185"/>
      <c r="CR765" s="185"/>
      <c r="CS765" s="185"/>
      <c r="CT765" s="185"/>
      <c r="CU765" s="185"/>
      <c r="CV765" s="185"/>
      <c r="CW765" s="185"/>
      <c r="CX765" s="185"/>
      <c r="CY765" s="185"/>
      <c r="CZ765" s="185"/>
      <c r="DA765" s="185"/>
      <c r="DB765" s="185"/>
      <c r="DC765" s="185"/>
      <c r="DD765" s="185"/>
      <c r="DE765" s="185"/>
      <c r="DF765" s="185"/>
      <c r="DG765" s="185"/>
      <c r="DH765" s="185"/>
      <c r="DI765" s="185"/>
      <c r="DJ765" s="185"/>
      <c r="DK765" s="185"/>
      <c r="DL765" s="185"/>
      <c r="DM765" s="185"/>
      <c r="DN765" s="185"/>
      <c r="DO765" s="185"/>
      <c r="DP765" s="185"/>
      <c r="DQ765" s="185"/>
      <c r="DR765" s="185"/>
      <c r="DS765" s="185"/>
      <c r="DT765" s="185"/>
      <c r="DU765" s="185"/>
      <c r="DV765" s="185"/>
      <c r="DW765" s="185"/>
      <c r="DX765" s="185"/>
      <c r="DY765" s="185"/>
      <c r="DZ765" s="185"/>
      <c r="EA765" s="185"/>
      <c r="EB765" s="185"/>
      <c r="EC765" s="185"/>
      <c r="ED765" s="185"/>
      <c r="EE765" s="185"/>
      <c r="EF765" s="185"/>
      <c r="EG765" s="185"/>
      <c r="EH765" s="185"/>
      <c r="EI765" s="185"/>
      <c r="EJ765" s="185"/>
      <c r="EK765" s="185"/>
      <c r="EL765" s="185"/>
      <c r="EM765" s="185"/>
      <c r="EN765" s="185"/>
      <c r="EO765" s="185"/>
      <c r="EP765" s="185"/>
      <c r="EQ765" s="185"/>
      <c r="ER765" s="185"/>
      <c r="ES765" s="185"/>
      <c r="ET765" s="185"/>
      <c r="EU765" s="185"/>
      <c r="EV765" s="185"/>
      <c r="EW765" s="185"/>
      <c r="EX765" s="185"/>
      <c r="EY765" s="185"/>
      <c r="EZ765" s="185"/>
      <c r="FA765" s="185"/>
      <c r="FB765" s="185"/>
      <c r="FC765" s="185"/>
      <c r="FD765" s="185"/>
      <c r="FE765" s="185"/>
      <c r="FF765" s="185"/>
      <c r="FG765" s="185"/>
      <c r="FH765" s="185"/>
      <c r="FI765" s="185"/>
      <c r="FJ765" s="185"/>
      <c r="FK765" s="185"/>
      <c r="FL765" s="185"/>
      <c r="FM765" s="185"/>
      <c r="FN765" s="185"/>
      <c r="FO765" s="185"/>
      <c r="FP765" s="185"/>
      <c r="FQ765" s="185"/>
      <c r="FR765" s="185"/>
      <c r="FS765" s="185"/>
      <c r="FT765" s="185"/>
      <c r="FU765" s="185"/>
      <c r="FV765" s="185"/>
      <c r="FW765" s="185"/>
      <c r="FX765" s="185"/>
      <c r="FY765" s="185"/>
      <c r="FZ765" s="185"/>
      <c r="GA765" s="185"/>
      <c r="GB765" s="185"/>
      <c r="GC765" s="185"/>
      <c r="GD765" s="185"/>
      <c r="GE765" s="185"/>
      <c r="GF765" s="185"/>
      <c r="GG765" s="185"/>
      <c r="GH765" s="185"/>
      <c r="GI765" s="185"/>
      <c r="GJ765" s="185"/>
      <c r="GK765" s="185"/>
      <c r="GL765" s="185"/>
      <c r="GM765" s="185"/>
      <c r="GN765" s="185"/>
      <c r="GO765" s="185"/>
      <c r="GP765" s="185"/>
      <c r="GQ765" s="185"/>
      <c r="GR765" s="185"/>
      <c r="GS765" s="185"/>
      <c r="GT765" s="185"/>
      <c r="GU765" s="185"/>
      <c r="GV765" s="185"/>
      <c r="GW765" s="185"/>
      <c r="GX765" s="185"/>
      <c r="GY765" s="185"/>
      <c r="GZ765" s="185"/>
      <c r="HA765" s="185"/>
      <c r="HB765" s="185"/>
      <c r="HC765" s="185"/>
      <c r="HD765" s="185"/>
      <c r="HE765" s="185"/>
      <c r="HF765" s="185"/>
      <c r="HG765" s="185"/>
      <c r="HH765" s="185"/>
      <c r="HI765" s="185"/>
      <c r="HJ765" s="185"/>
      <c r="HK765" s="185"/>
      <c r="HL765" s="185"/>
      <c r="HM765" s="185"/>
      <c r="HN765" s="185"/>
      <c r="HO765" s="185"/>
      <c r="HP765" s="185"/>
      <c r="HQ765" s="185"/>
      <c r="HR765" s="185"/>
      <c r="HS765" s="185"/>
      <c r="HT765" s="185"/>
      <c r="HU765" s="185"/>
      <c r="HV765" s="185"/>
      <c r="HW765" s="185"/>
      <c r="HX765" s="185"/>
      <c r="HY765" s="185"/>
      <c r="HZ765" s="185"/>
      <c r="IA765" s="185"/>
      <c r="IB765" s="185"/>
      <c r="IC765" s="185"/>
      <c r="ID765" s="185"/>
      <c r="IE765" s="185"/>
      <c r="IF765" s="185"/>
      <c r="IG765" s="185"/>
      <c r="IH765" s="185"/>
      <c r="II765" s="185"/>
      <c r="IJ765" s="185"/>
      <c r="IK765" s="185"/>
      <c r="IL765" s="185"/>
      <c r="IM765" s="185"/>
      <c r="IN765" s="185"/>
      <c r="IO765" s="185"/>
      <c r="IP765" s="185"/>
      <c r="IQ765" s="185"/>
      <c r="IR765" s="185"/>
      <c r="IS765" s="185"/>
      <c r="IT765" s="185"/>
      <c r="IU765" s="185"/>
      <c r="IV765" s="185"/>
      <c r="IW765" s="185"/>
      <c r="IX765" s="185"/>
      <c r="IY765" s="185"/>
      <c r="IZ765" s="185"/>
      <c r="JA765" s="185"/>
      <c r="JB765" s="185"/>
      <c r="JC765" s="185"/>
      <c r="JD765" s="185"/>
      <c r="JE765" s="185"/>
      <c r="JF765" s="185"/>
      <c r="JG765" s="185"/>
      <c r="JH765" s="185"/>
      <c r="JI765" s="185"/>
      <c r="JJ765" s="185"/>
      <c r="JK765" s="185"/>
      <c r="JL765" s="185"/>
      <c r="JM765" s="185"/>
      <c r="JN765" s="185"/>
      <c r="JO765" s="185"/>
      <c r="JP765" s="185"/>
      <c r="JQ765" s="185"/>
      <c r="JR765" s="185"/>
      <c r="JS765" s="185"/>
      <c r="JT765" s="185"/>
      <c r="JU765" s="185"/>
      <c r="JV765" s="185"/>
      <c r="JW765" s="185"/>
      <c r="JX765" s="185"/>
      <c r="JY765" s="185"/>
      <c r="JZ765" s="185"/>
      <c r="KA765" s="185"/>
      <c r="KB765" s="185"/>
      <c r="KC765" s="185"/>
      <c r="KD765" s="185"/>
      <c r="KE765" s="185"/>
      <c r="KF765" s="185"/>
      <c r="KG765" s="185"/>
      <c r="KH765" s="185"/>
      <c r="KI765" s="185"/>
      <c r="KJ765" s="185"/>
      <c r="KK765" s="185"/>
      <c r="KL765" s="185"/>
      <c r="KM765" s="185"/>
      <c r="KN765" s="185"/>
      <c r="KO765" s="185"/>
      <c r="KP765" s="185"/>
      <c r="KQ765" s="185"/>
      <c r="KR765" s="185"/>
      <c r="KS765" s="185"/>
      <c r="KT765" s="185"/>
      <c r="KU765" s="185"/>
      <c r="KV765" s="185"/>
      <c r="KW765" s="185"/>
      <c r="KX765" s="185"/>
      <c r="KY765" s="185"/>
      <c r="KZ765" s="185"/>
      <c r="LA765" s="185"/>
      <c r="LB765" s="185"/>
      <c r="LC765" s="185"/>
      <c r="LD765" s="185"/>
      <c r="LE765" s="185"/>
      <c r="LF765" s="185"/>
      <c r="LG765" s="185"/>
      <c r="LH765" s="185"/>
      <c r="LI765" s="185"/>
      <c r="LJ765" s="185"/>
      <c r="LK765" s="185"/>
      <c r="LL765" s="185"/>
      <c r="LM765" s="185"/>
      <c r="LN765" s="185"/>
      <c r="LO765" s="185"/>
      <c r="LP765" s="185"/>
      <c r="LQ765" s="185"/>
      <c r="LR765" s="185"/>
      <c r="LS765" s="185"/>
      <c r="LT765" s="185"/>
      <c r="LU765" s="185"/>
      <c r="LV765" s="185"/>
      <c r="LW765" s="185"/>
      <c r="LX765" s="185"/>
      <c r="LY765" s="185"/>
      <c r="LZ765" s="185"/>
      <c r="MA765" s="185"/>
      <c r="MB765" s="185"/>
      <c r="MC765" s="185"/>
      <c r="MD765" s="185"/>
      <c r="ME765" s="185"/>
      <c r="MF765" s="185"/>
      <c r="MG765" s="185"/>
      <c r="MH765" s="185"/>
      <c r="MI765" s="185"/>
      <c r="MJ765" s="185"/>
      <c r="MK765" s="185"/>
      <c r="ML765" s="185"/>
      <c r="MM765" s="185"/>
      <c r="MN765" s="185"/>
      <c r="MO765" s="185"/>
      <c r="MP765" s="185"/>
      <c r="MQ765" s="185"/>
      <c r="MR765" s="185"/>
      <c r="MS765" s="185"/>
      <c r="MT765" s="185"/>
      <c r="MU765" s="185"/>
      <c r="MV765" s="185"/>
      <c r="MW765" s="185"/>
      <c r="MX765" s="185"/>
      <c r="MY765" s="185"/>
      <c r="MZ765" s="185"/>
      <c r="NA765" s="185"/>
      <c r="NB765" s="185"/>
      <c r="NC765" s="185"/>
      <c r="ND765" s="185"/>
      <c r="NE765" s="185"/>
      <c r="NF765" s="185"/>
      <c r="NG765" s="185"/>
      <c r="NH765" s="185"/>
      <c r="NI765" s="185"/>
      <c r="NJ765" s="185"/>
      <c r="NK765" s="185"/>
      <c r="NL765" s="185"/>
      <c r="NM765" s="185"/>
      <c r="NN765" s="185"/>
      <c r="NO765" s="185"/>
      <c r="NP765" s="185"/>
      <c r="NQ765" s="185"/>
      <c r="NR765" s="185"/>
      <c r="NS765" s="185"/>
      <c r="NT765" s="185"/>
      <c r="NU765" s="185"/>
      <c r="NV765" s="185"/>
      <c r="NW765" s="185"/>
      <c r="NX765" s="185"/>
      <c r="NY765" s="185"/>
      <c r="NZ765" s="185"/>
      <c r="OA765" s="185"/>
      <c r="OB765" s="185"/>
      <c r="OC765" s="185"/>
      <c r="OD765" s="185"/>
      <c r="OE765" s="185"/>
      <c r="OF765" s="185"/>
      <c r="OG765" s="185"/>
      <c r="OH765" s="185"/>
      <c r="OI765" s="185"/>
      <c r="OJ765" s="185"/>
      <c r="OK765" s="185"/>
      <c r="OL765" s="185"/>
      <c r="OM765" s="185"/>
      <c r="ON765" s="185"/>
      <c r="OO765" s="185"/>
      <c r="OP765" s="185"/>
      <c r="OQ765" s="185"/>
      <c r="OR765" s="185"/>
      <c r="OS765" s="185"/>
      <c r="OT765" s="185"/>
      <c r="OU765" s="185"/>
      <c r="OV765" s="185"/>
      <c r="OW765" s="185"/>
      <c r="OX765" s="185"/>
      <c r="OY765" s="185"/>
      <c r="OZ765" s="185"/>
      <c r="PA765" s="185"/>
      <c r="PB765" s="185"/>
      <c r="PC765" s="185"/>
      <c r="PD765" s="185"/>
      <c r="PE765" s="185"/>
      <c r="PF765" s="185"/>
      <c r="PG765" s="185"/>
      <c r="PH765" s="185"/>
      <c r="PI765" s="185"/>
      <c r="PJ765" s="185"/>
      <c r="PK765" s="185"/>
      <c r="PL765" s="185"/>
      <c r="PM765" s="185"/>
      <c r="PN765" s="185"/>
      <c r="PO765" s="185"/>
      <c r="PP765" s="185"/>
      <c r="PQ765" s="185"/>
      <c r="PR765" s="185"/>
      <c r="PS765" s="185"/>
      <c r="PT765" s="185"/>
      <c r="PU765" s="185"/>
      <c r="PV765" s="185"/>
      <c r="PW765" s="185"/>
      <c r="PX765" s="185"/>
      <c r="PY765" s="185"/>
      <c r="PZ765" s="185"/>
      <c r="QA765" s="185"/>
      <c r="QB765" s="185"/>
      <c r="QC765" s="185"/>
      <c r="QD765" s="185"/>
      <c r="QE765" s="185"/>
      <c r="QF765" s="185"/>
      <c r="QG765" s="185"/>
      <c r="QH765" s="185"/>
      <c r="QI765" s="185"/>
      <c r="QJ765" s="185"/>
      <c r="QK765" s="185"/>
      <c r="QL765" s="185"/>
      <c r="QM765" s="185"/>
      <c r="QN765" s="185"/>
      <c r="QO765" s="185"/>
      <c r="QP765" s="185"/>
      <c r="QQ765" s="185"/>
      <c r="QR765" s="185"/>
      <c r="QS765" s="185"/>
      <c r="QT765" s="185"/>
      <c r="QU765" s="185"/>
      <c r="QV765" s="185"/>
      <c r="QW765" s="185"/>
      <c r="QX765" s="185"/>
      <c r="QY765" s="185"/>
      <c r="QZ765" s="185"/>
      <c r="RA765" s="185"/>
      <c r="RB765" s="185"/>
      <c r="RC765" s="185"/>
      <c r="RD765" s="185"/>
      <c r="RE765" s="185"/>
      <c r="RF765" s="185"/>
      <c r="RG765" s="185"/>
      <c r="RH765" s="185"/>
      <c r="RI765" s="185"/>
      <c r="RJ765" s="185"/>
      <c r="RK765" s="185"/>
      <c r="RL765" s="185"/>
      <c r="RM765" s="185"/>
      <c r="RN765" s="185"/>
      <c r="RO765" s="185"/>
      <c r="RP765" s="185"/>
      <c r="RQ765" s="185"/>
      <c r="RR765" s="185"/>
      <c r="RS765" s="185"/>
      <c r="RT765" s="185"/>
      <c r="RU765" s="185"/>
      <c r="RV765" s="185"/>
      <c r="RW765" s="185"/>
      <c r="RX765" s="185"/>
      <c r="RY765" s="185"/>
      <c r="RZ765" s="185"/>
      <c r="SA765" s="185"/>
      <c r="SB765" s="185"/>
      <c r="SC765" s="185"/>
      <c r="SD765" s="185"/>
      <c r="SE765" s="185"/>
      <c r="SF765" s="185"/>
      <c r="SG765" s="185"/>
      <c r="SH765" s="185"/>
      <c r="SI765" s="185"/>
      <c r="SJ765" s="185"/>
      <c r="SK765" s="185"/>
      <c r="SL765" s="185"/>
      <c r="SM765" s="185"/>
      <c r="SN765" s="185"/>
      <c r="SO765" s="185"/>
      <c r="SP765" s="185"/>
      <c r="SQ765" s="185"/>
      <c r="SR765" s="185"/>
      <c r="SS765" s="185"/>
      <c r="ST765" s="185"/>
      <c r="SU765" s="185"/>
      <c r="SV765" s="185"/>
      <c r="SW765" s="185"/>
      <c r="SX765" s="185"/>
      <c r="SY765" s="185"/>
      <c r="SZ765" s="185"/>
      <c r="TA765" s="185"/>
      <c r="TB765" s="185"/>
      <c r="TC765" s="185"/>
      <c r="TD765" s="185"/>
      <c r="TE765" s="185"/>
      <c r="TF765" s="185"/>
      <c r="TG765" s="185"/>
      <c r="TH765" s="185"/>
      <c r="TI765" s="185"/>
    </row>
    <row r="766" spans="1:529" s="79" customFormat="1" ht="39.75" customHeight="1" x14ac:dyDescent="0.25">
      <c r="A766" s="213">
        <v>13140207</v>
      </c>
      <c r="B766" s="214">
        <v>41185</v>
      </c>
      <c r="C766" s="215" t="s">
        <v>5596</v>
      </c>
      <c r="D766" s="215" t="s">
        <v>1709</v>
      </c>
      <c r="E766" s="215"/>
      <c r="F766" s="215"/>
      <c r="G766" s="215"/>
      <c r="H766" s="213" t="s">
        <v>269</v>
      </c>
      <c r="I766" s="214">
        <v>41205</v>
      </c>
      <c r="J766" s="214">
        <v>43376</v>
      </c>
      <c r="K766" s="215" t="s">
        <v>377</v>
      </c>
      <c r="L766" s="215"/>
      <c r="M766" s="215" t="s">
        <v>4855</v>
      </c>
      <c r="N766" s="215" t="s">
        <v>21</v>
      </c>
      <c r="O766" s="215">
        <v>472412</v>
      </c>
      <c r="P766" s="215" t="s">
        <v>6148</v>
      </c>
      <c r="Q766" s="215"/>
      <c r="R766" s="215"/>
      <c r="S766" s="215"/>
      <c r="T766" s="745"/>
      <c r="U766" s="215">
        <v>971.14</v>
      </c>
      <c r="V766" s="215">
        <v>472412</v>
      </c>
      <c r="W766" s="215" t="s">
        <v>3205</v>
      </c>
      <c r="X766" s="215">
        <v>35</v>
      </c>
      <c r="Y766" s="215">
        <v>25</v>
      </c>
      <c r="Z766" s="215">
        <v>125</v>
      </c>
      <c r="AA766" s="215" t="s">
        <v>1091</v>
      </c>
      <c r="AB766" s="215" t="s">
        <v>1091</v>
      </c>
      <c r="AC766" s="215" t="s">
        <v>1091</v>
      </c>
      <c r="AD766" s="215">
        <v>15</v>
      </c>
      <c r="AE766" s="215">
        <v>2</v>
      </c>
      <c r="AF766" s="215">
        <v>0.3</v>
      </c>
      <c r="AG766" s="215" t="s">
        <v>5597</v>
      </c>
      <c r="AH766" s="215"/>
      <c r="AI766" s="215" t="s">
        <v>2624</v>
      </c>
      <c r="AJ766" s="215" t="s">
        <v>2625</v>
      </c>
      <c r="AK766" s="416"/>
      <c r="AL766" s="416" t="s">
        <v>6155</v>
      </c>
      <c r="AM766" s="13"/>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c r="CM766" s="185"/>
      <c r="CN766" s="185"/>
      <c r="CO766" s="185"/>
      <c r="CP766" s="185"/>
      <c r="CQ766" s="185"/>
      <c r="CR766" s="185"/>
      <c r="CS766" s="185"/>
      <c r="CT766" s="185"/>
      <c r="CU766" s="185"/>
      <c r="CV766" s="185"/>
      <c r="CW766" s="185"/>
      <c r="CX766" s="185"/>
      <c r="CY766" s="185"/>
      <c r="CZ766" s="185"/>
      <c r="DA766" s="185"/>
      <c r="DB766" s="185"/>
      <c r="DC766" s="185"/>
      <c r="DD766" s="185"/>
      <c r="DE766" s="185"/>
      <c r="DF766" s="185"/>
      <c r="DG766" s="185"/>
      <c r="DH766" s="185"/>
      <c r="DI766" s="185"/>
      <c r="DJ766" s="185"/>
      <c r="DK766" s="185"/>
      <c r="DL766" s="185"/>
      <c r="DM766" s="185"/>
      <c r="DN766" s="185"/>
      <c r="DO766" s="185"/>
      <c r="DP766" s="185"/>
      <c r="DQ766" s="185"/>
      <c r="DR766" s="185"/>
      <c r="DS766" s="185"/>
      <c r="DT766" s="185"/>
      <c r="DU766" s="185"/>
      <c r="DV766" s="185"/>
      <c r="DW766" s="185"/>
      <c r="DX766" s="185"/>
      <c r="DY766" s="185"/>
      <c r="DZ766" s="185"/>
      <c r="EA766" s="185"/>
      <c r="EB766" s="185"/>
      <c r="EC766" s="185"/>
      <c r="ED766" s="185"/>
      <c r="EE766" s="185"/>
      <c r="EF766" s="185"/>
      <c r="EG766" s="185"/>
      <c r="EH766" s="185"/>
      <c r="EI766" s="185"/>
      <c r="EJ766" s="185"/>
      <c r="EK766" s="185"/>
      <c r="EL766" s="185"/>
      <c r="EM766" s="185"/>
      <c r="EN766" s="185"/>
      <c r="EO766" s="185"/>
      <c r="EP766" s="185"/>
      <c r="EQ766" s="185"/>
      <c r="ER766" s="185"/>
      <c r="ES766" s="185"/>
      <c r="ET766" s="185"/>
      <c r="EU766" s="185"/>
      <c r="EV766" s="185"/>
      <c r="EW766" s="185"/>
      <c r="EX766" s="185"/>
      <c r="EY766" s="185"/>
      <c r="EZ766" s="185"/>
      <c r="FA766" s="185"/>
      <c r="FB766" s="185"/>
      <c r="FC766" s="185"/>
      <c r="FD766" s="185"/>
      <c r="FE766" s="185"/>
      <c r="FF766" s="185"/>
      <c r="FG766" s="185"/>
      <c r="FH766" s="185"/>
      <c r="FI766" s="185"/>
      <c r="FJ766" s="185"/>
      <c r="FK766" s="185"/>
      <c r="FL766" s="185"/>
      <c r="FM766" s="185"/>
      <c r="FN766" s="185"/>
      <c r="FO766" s="185"/>
      <c r="FP766" s="185"/>
      <c r="FQ766" s="185"/>
      <c r="FR766" s="185"/>
      <c r="FS766" s="185"/>
      <c r="FT766" s="185"/>
      <c r="FU766" s="185"/>
      <c r="FV766" s="185"/>
      <c r="FW766" s="185"/>
      <c r="FX766" s="185"/>
      <c r="FY766" s="185"/>
      <c r="FZ766" s="185"/>
      <c r="GA766" s="185"/>
      <c r="GB766" s="185"/>
      <c r="GC766" s="185"/>
      <c r="GD766" s="185"/>
      <c r="GE766" s="185"/>
      <c r="GF766" s="185"/>
      <c r="GG766" s="185"/>
      <c r="GH766" s="185"/>
      <c r="GI766" s="185"/>
      <c r="GJ766" s="185"/>
      <c r="GK766" s="185"/>
      <c r="GL766" s="185"/>
      <c r="GM766" s="185"/>
      <c r="GN766" s="185"/>
      <c r="GO766" s="185"/>
      <c r="GP766" s="185"/>
      <c r="GQ766" s="185"/>
      <c r="GR766" s="185"/>
      <c r="GS766" s="185"/>
      <c r="GT766" s="185"/>
      <c r="GU766" s="185"/>
      <c r="GV766" s="185"/>
      <c r="GW766" s="185"/>
      <c r="GX766" s="185"/>
      <c r="GY766" s="185"/>
      <c r="GZ766" s="185"/>
      <c r="HA766" s="185"/>
      <c r="HB766" s="185"/>
      <c r="HC766" s="185"/>
      <c r="HD766" s="185"/>
      <c r="HE766" s="185"/>
      <c r="HF766" s="185"/>
      <c r="HG766" s="185"/>
      <c r="HH766" s="185"/>
      <c r="HI766" s="185"/>
      <c r="HJ766" s="185"/>
      <c r="HK766" s="185"/>
      <c r="HL766" s="185"/>
      <c r="HM766" s="185"/>
      <c r="HN766" s="185"/>
      <c r="HO766" s="185"/>
      <c r="HP766" s="185"/>
      <c r="HQ766" s="185"/>
      <c r="HR766" s="185"/>
      <c r="HS766" s="185"/>
      <c r="HT766" s="185"/>
      <c r="HU766" s="185"/>
      <c r="HV766" s="185"/>
      <c r="HW766" s="185"/>
      <c r="HX766" s="185"/>
      <c r="HY766" s="185"/>
      <c r="HZ766" s="185"/>
      <c r="IA766" s="185"/>
      <c r="IB766" s="185"/>
      <c r="IC766" s="185"/>
      <c r="ID766" s="185"/>
      <c r="IE766" s="185"/>
      <c r="IF766" s="185"/>
      <c r="IG766" s="185"/>
      <c r="IH766" s="185"/>
      <c r="II766" s="185"/>
      <c r="IJ766" s="185"/>
      <c r="IK766" s="185"/>
      <c r="IL766" s="185"/>
      <c r="IM766" s="185"/>
      <c r="IN766" s="185"/>
      <c r="IO766" s="185"/>
      <c r="IP766" s="185"/>
      <c r="IQ766" s="185"/>
      <c r="IR766" s="185"/>
      <c r="IS766" s="185"/>
      <c r="IT766" s="185"/>
      <c r="IU766" s="185"/>
      <c r="IV766" s="185"/>
      <c r="IW766" s="185"/>
      <c r="IX766" s="185"/>
      <c r="IY766" s="185"/>
      <c r="IZ766" s="185"/>
      <c r="JA766" s="185"/>
      <c r="JB766" s="185"/>
      <c r="JC766" s="185"/>
      <c r="JD766" s="185"/>
      <c r="JE766" s="185"/>
      <c r="JF766" s="185"/>
      <c r="JG766" s="185"/>
      <c r="JH766" s="185"/>
      <c r="JI766" s="185"/>
      <c r="JJ766" s="185"/>
      <c r="JK766" s="185"/>
      <c r="JL766" s="185"/>
      <c r="JM766" s="185"/>
      <c r="JN766" s="185"/>
      <c r="JO766" s="185"/>
      <c r="JP766" s="185"/>
      <c r="JQ766" s="185"/>
      <c r="JR766" s="185"/>
      <c r="JS766" s="185"/>
      <c r="JT766" s="185"/>
      <c r="JU766" s="185"/>
      <c r="JV766" s="185"/>
      <c r="JW766" s="185"/>
      <c r="JX766" s="185"/>
      <c r="JY766" s="185"/>
      <c r="JZ766" s="185"/>
      <c r="KA766" s="185"/>
      <c r="KB766" s="185"/>
      <c r="KC766" s="185"/>
      <c r="KD766" s="185"/>
      <c r="KE766" s="185"/>
      <c r="KF766" s="185"/>
      <c r="KG766" s="185"/>
      <c r="KH766" s="185"/>
      <c r="KI766" s="185"/>
      <c r="KJ766" s="185"/>
      <c r="KK766" s="185"/>
      <c r="KL766" s="185"/>
      <c r="KM766" s="185"/>
      <c r="KN766" s="185"/>
      <c r="KO766" s="185"/>
      <c r="KP766" s="185"/>
      <c r="KQ766" s="185"/>
      <c r="KR766" s="185"/>
      <c r="KS766" s="185"/>
      <c r="KT766" s="185"/>
      <c r="KU766" s="185"/>
      <c r="KV766" s="185"/>
      <c r="KW766" s="185"/>
      <c r="KX766" s="185"/>
      <c r="KY766" s="185"/>
      <c r="KZ766" s="185"/>
      <c r="LA766" s="185"/>
      <c r="LB766" s="185"/>
      <c r="LC766" s="185"/>
      <c r="LD766" s="185"/>
      <c r="LE766" s="185"/>
      <c r="LF766" s="185"/>
      <c r="LG766" s="185"/>
      <c r="LH766" s="185"/>
      <c r="LI766" s="185"/>
      <c r="LJ766" s="185"/>
      <c r="LK766" s="185"/>
      <c r="LL766" s="185"/>
      <c r="LM766" s="185"/>
      <c r="LN766" s="185"/>
      <c r="LO766" s="185"/>
      <c r="LP766" s="185"/>
      <c r="LQ766" s="185"/>
      <c r="LR766" s="185"/>
      <c r="LS766" s="185"/>
      <c r="LT766" s="185"/>
      <c r="LU766" s="185"/>
      <c r="LV766" s="185"/>
      <c r="LW766" s="185"/>
      <c r="LX766" s="185"/>
      <c r="LY766" s="185"/>
      <c r="LZ766" s="185"/>
      <c r="MA766" s="185"/>
      <c r="MB766" s="185"/>
      <c r="MC766" s="185"/>
      <c r="MD766" s="185"/>
      <c r="ME766" s="185"/>
      <c r="MF766" s="185"/>
      <c r="MG766" s="185"/>
      <c r="MH766" s="185"/>
      <c r="MI766" s="185"/>
      <c r="MJ766" s="185"/>
      <c r="MK766" s="185"/>
      <c r="ML766" s="185"/>
      <c r="MM766" s="185"/>
      <c r="MN766" s="185"/>
      <c r="MO766" s="185"/>
      <c r="MP766" s="185"/>
      <c r="MQ766" s="185"/>
      <c r="MR766" s="185"/>
      <c r="MS766" s="185"/>
      <c r="MT766" s="185"/>
      <c r="MU766" s="185"/>
      <c r="MV766" s="185"/>
      <c r="MW766" s="185"/>
      <c r="MX766" s="185"/>
      <c r="MY766" s="185"/>
      <c r="MZ766" s="185"/>
      <c r="NA766" s="185"/>
      <c r="NB766" s="185"/>
      <c r="NC766" s="185"/>
      <c r="ND766" s="185"/>
      <c r="NE766" s="185"/>
      <c r="NF766" s="185"/>
      <c r="NG766" s="185"/>
      <c r="NH766" s="185"/>
      <c r="NI766" s="185"/>
      <c r="NJ766" s="185"/>
      <c r="NK766" s="185"/>
      <c r="NL766" s="185"/>
      <c r="NM766" s="185"/>
      <c r="NN766" s="185"/>
      <c r="NO766" s="185"/>
      <c r="NP766" s="185"/>
      <c r="NQ766" s="185"/>
      <c r="NR766" s="185"/>
      <c r="NS766" s="185"/>
      <c r="NT766" s="185"/>
      <c r="NU766" s="185"/>
      <c r="NV766" s="185"/>
      <c r="NW766" s="185"/>
      <c r="NX766" s="185"/>
      <c r="NY766" s="185"/>
      <c r="NZ766" s="185"/>
      <c r="OA766" s="185"/>
      <c r="OB766" s="185"/>
      <c r="OC766" s="185"/>
      <c r="OD766" s="185"/>
      <c r="OE766" s="185"/>
      <c r="OF766" s="185"/>
      <c r="OG766" s="185"/>
      <c r="OH766" s="185"/>
      <c r="OI766" s="185"/>
      <c r="OJ766" s="185"/>
      <c r="OK766" s="185"/>
      <c r="OL766" s="185"/>
      <c r="OM766" s="185"/>
      <c r="ON766" s="185"/>
      <c r="OO766" s="185"/>
      <c r="OP766" s="185"/>
      <c r="OQ766" s="185"/>
      <c r="OR766" s="185"/>
      <c r="OS766" s="185"/>
      <c r="OT766" s="185"/>
      <c r="OU766" s="185"/>
      <c r="OV766" s="185"/>
      <c r="OW766" s="185"/>
      <c r="OX766" s="185"/>
      <c r="OY766" s="185"/>
      <c r="OZ766" s="185"/>
      <c r="PA766" s="185"/>
      <c r="PB766" s="185"/>
      <c r="PC766" s="185"/>
      <c r="PD766" s="185"/>
      <c r="PE766" s="185"/>
      <c r="PF766" s="185"/>
      <c r="PG766" s="185"/>
      <c r="PH766" s="185"/>
      <c r="PI766" s="185"/>
      <c r="PJ766" s="185"/>
      <c r="PK766" s="185"/>
      <c r="PL766" s="185"/>
      <c r="PM766" s="185"/>
      <c r="PN766" s="185"/>
      <c r="PO766" s="185"/>
      <c r="PP766" s="185"/>
      <c r="PQ766" s="185"/>
      <c r="PR766" s="185"/>
      <c r="PS766" s="185"/>
      <c r="PT766" s="185"/>
      <c r="PU766" s="185"/>
      <c r="PV766" s="185"/>
      <c r="PW766" s="185"/>
      <c r="PX766" s="185"/>
      <c r="PY766" s="185"/>
      <c r="PZ766" s="185"/>
      <c r="QA766" s="185"/>
      <c r="QB766" s="185"/>
      <c r="QC766" s="185"/>
      <c r="QD766" s="185"/>
      <c r="QE766" s="185"/>
      <c r="QF766" s="185"/>
      <c r="QG766" s="185"/>
      <c r="QH766" s="185"/>
      <c r="QI766" s="185"/>
      <c r="QJ766" s="185"/>
      <c r="QK766" s="185"/>
      <c r="QL766" s="185"/>
      <c r="QM766" s="185"/>
      <c r="QN766" s="185"/>
      <c r="QO766" s="185"/>
      <c r="QP766" s="185"/>
      <c r="QQ766" s="185"/>
      <c r="QR766" s="185"/>
      <c r="QS766" s="185"/>
      <c r="QT766" s="185"/>
      <c r="QU766" s="185"/>
      <c r="QV766" s="185"/>
      <c r="QW766" s="185"/>
      <c r="QX766" s="185"/>
      <c r="QY766" s="185"/>
      <c r="QZ766" s="185"/>
      <c r="RA766" s="185"/>
      <c r="RB766" s="185"/>
      <c r="RC766" s="185"/>
      <c r="RD766" s="185"/>
      <c r="RE766" s="185"/>
      <c r="RF766" s="185"/>
      <c r="RG766" s="185"/>
      <c r="RH766" s="185"/>
      <c r="RI766" s="185"/>
      <c r="RJ766" s="185"/>
      <c r="RK766" s="185"/>
      <c r="RL766" s="185"/>
      <c r="RM766" s="185"/>
      <c r="RN766" s="185"/>
      <c r="RO766" s="185"/>
      <c r="RP766" s="185"/>
      <c r="RQ766" s="185"/>
      <c r="RR766" s="185"/>
      <c r="RS766" s="185"/>
      <c r="RT766" s="185"/>
      <c r="RU766" s="185"/>
      <c r="RV766" s="185"/>
      <c r="RW766" s="185"/>
      <c r="RX766" s="185"/>
      <c r="RY766" s="185"/>
      <c r="RZ766" s="185"/>
      <c r="SA766" s="185"/>
      <c r="SB766" s="185"/>
      <c r="SC766" s="185"/>
      <c r="SD766" s="185"/>
      <c r="SE766" s="185"/>
      <c r="SF766" s="185"/>
      <c r="SG766" s="185"/>
      <c r="SH766" s="185"/>
      <c r="SI766" s="185"/>
      <c r="SJ766" s="185"/>
      <c r="SK766" s="185"/>
      <c r="SL766" s="185"/>
      <c r="SM766" s="185"/>
      <c r="SN766" s="185"/>
      <c r="SO766" s="185"/>
      <c r="SP766" s="185"/>
      <c r="SQ766" s="185"/>
      <c r="SR766" s="185"/>
      <c r="SS766" s="185"/>
      <c r="ST766" s="185"/>
      <c r="SU766" s="185"/>
      <c r="SV766" s="185"/>
      <c r="SW766" s="185"/>
      <c r="SX766" s="185"/>
      <c r="SY766" s="185"/>
      <c r="SZ766" s="185"/>
      <c r="TA766" s="185"/>
      <c r="TB766" s="185"/>
      <c r="TC766" s="185"/>
      <c r="TD766" s="185"/>
      <c r="TE766" s="185"/>
      <c r="TF766" s="185"/>
      <c r="TG766" s="185"/>
      <c r="TH766" s="185"/>
      <c r="TI766" s="185"/>
    </row>
    <row r="767" spans="1:529" s="79" customFormat="1" ht="39.75" customHeight="1" x14ac:dyDescent="0.25">
      <c r="A767" s="97">
        <v>13140207</v>
      </c>
      <c r="B767" s="36">
        <v>41185</v>
      </c>
      <c r="C767" s="215" t="s">
        <v>5595</v>
      </c>
      <c r="D767" s="35" t="s">
        <v>1709</v>
      </c>
      <c r="E767" s="215"/>
      <c r="F767" s="215"/>
      <c r="G767" s="215"/>
      <c r="H767" s="97" t="s">
        <v>269</v>
      </c>
      <c r="I767" s="36">
        <v>41205</v>
      </c>
      <c r="J767" s="36">
        <v>43376</v>
      </c>
      <c r="K767" s="35" t="s">
        <v>377</v>
      </c>
      <c r="L767" s="35"/>
      <c r="M767" s="35" t="s">
        <v>4855</v>
      </c>
      <c r="N767" s="35" t="s">
        <v>21</v>
      </c>
      <c r="O767" s="35"/>
      <c r="P767" s="215" t="s">
        <v>6148</v>
      </c>
      <c r="Q767" s="35"/>
      <c r="R767" s="35"/>
      <c r="S767" s="35"/>
      <c r="T767" s="743"/>
      <c r="U767" s="35">
        <v>168.48</v>
      </c>
      <c r="V767" s="35"/>
      <c r="W767" s="35" t="s">
        <v>3205</v>
      </c>
      <c r="X767" s="35">
        <v>35</v>
      </c>
      <c r="Y767" s="35">
        <v>25</v>
      </c>
      <c r="Z767" s="35">
        <v>125</v>
      </c>
      <c r="AA767" s="35" t="s">
        <v>1091</v>
      </c>
      <c r="AB767" s="35" t="s">
        <v>1091</v>
      </c>
      <c r="AC767" s="35" t="s">
        <v>1091</v>
      </c>
      <c r="AD767" s="35">
        <v>15</v>
      </c>
      <c r="AE767" s="35">
        <v>2</v>
      </c>
      <c r="AF767" s="35">
        <v>0.3</v>
      </c>
      <c r="AG767" s="35" t="s">
        <v>5597</v>
      </c>
      <c r="AH767" s="35"/>
      <c r="AI767" s="35" t="s">
        <v>2626</v>
      </c>
      <c r="AJ767" s="35" t="s">
        <v>2627</v>
      </c>
      <c r="AK767" s="37"/>
      <c r="AL767" s="416" t="s">
        <v>6155</v>
      </c>
      <c r="AM767" s="13"/>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c r="CM767" s="185"/>
      <c r="CN767" s="185"/>
      <c r="CO767" s="185"/>
      <c r="CP767" s="185"/>
      <c r="CQ767" s="185"/>
      <c r="CR767" s="185"/>
      <c r="CS767" s="185"/>
      <c r="CT767" s="185"/>
      <c r="CU767" s="185"/>
      <c r="CV767" s="185"/>
      <c r="CW767" s="185"/>
      <c r="CX767" s="185"/>
      <c r="CY767" s="185"/>
      <c r="CZ767" s="185"/>
      <c r="DA767" s="185"/>
      <c r="DB767" s="185"/>
      <c r="DC767" s="185"/>
      <c r="DD767" s="185"/>
      <c r="DE767" s="185"/>
      <c r="DF767" s="185"/>
      <c r="DG767" s="185"/>
      <c r="DH767" s="185"/>
      <c r="DI767" s="185"/>
      <c r="DJ767" s="185"/>
      <c r="DK767" s="185"/>
      <c r="DL767" s="185"/>
      <c r="DM767" s="185"/>
      <c r="DN767" s="185"/>
      <c r="DO767" s="185"/>
      <c r="DP767" s="185"/>
      <c r="DQ767" s="185"/>
      <c r="DR767" s="185"/>
      <c r="DS767" s="185"/>
      <c r="DT767" s="185"/>
      <c r="DU767" s="185"/>
      <c r="DV767" s="185"/>
      <c r="DW767" s="185"/>
      <c r="DX767" s="185"/>
      <c r="DY767" s="185"/>
      <c r="DZ767" s="185"/>
      <c r="EA767" s="185"/>
      <c r="EB767" s="185"/>
      <c r="EC767" s="185"/>
      <c r="ED767" s="185"/>
      <c r="EE767" s="185"/>
      <c r="EF767" s="185"/>
      <c r="EG767" s="185"/>
      <c r="EH767" s="185"/>
      <c r="EI767" s="185"/>
      <c r="EJ767" s="185"/>
      <c r="EK767" s="185"/>
      <c r="EL767" s="185"/>
      <c r="EM767" s="185"/>
      <c r="EN767" s="185"/>
      <c r="EO767" s="185"/>
      <c r="EP767" s="185"/>
      <c r="EQ767" s="185"/>
      <c r="ER767" s="185"/>
      <c r="ES767" s="185"/>
      <c r="ET767" s="185"/>
      <c r="EU767" s="185"/>
      <c r="EV767" s="185"/>
      <c r="EW767" s="185"/>
      <c r="EX767" s="185"/>
      <c r="EY767" s="185"/>
      <c r="EZ767" s="185"/>
      <c r="FA767" s="185"/>
      <c r="FB767" s="185"/>
      <c r="FC767" s="185"/>
      <c r="FD767" s="185"/>
      <c r="FE767" s="185"/>
      <c r="FF767" s="185"/>
      <c r="FG767" s="185"/>
      <c r="FH767" s="185"/>
      <c r="FI767" s="185"/>
      <c r="FJ767" s="185"/>
      <c r="FK767" s="185"/>
      <c r="FL767" s="185"/>
      <c r="FM767" s="185"/>
      <c r="FN767" s="185"/>
      <c r="FO767" s="185"/>
      <c r="FP767" s="185"/>
      <c r="FQ767" s="185"/>
      <c r="FR767" s="185"/>
      <c r="FS767" s="185"/>
      <c r="FT767" s="185"/>
      <c r="FU767" s="185"/>
      <c r="FV767" s="185"/>
      <c r="FW767" s="185"/>
      <c r="FX767" s="185"/>
      <c r="FY767" s="185"/>
      <c r="FZ767" s="185"/>
      <c r="GA767" s="185"/>
      <c r="GB767" s="185"/>
      <c r="GC767" s="185"/>
      <c r="GD767" s="185"/>
      <c r="GE767" s="185"/>
      <c r="GF767" s="185"/>
      <c r="GG767" s="185"/>
      <c r="GH767" s="185"/>
      <c r="GI767" s="185"/>
      <c r="GJ767" s="185"/>
      <c r="GK767" s="185"/>
      <c r="GL767" s="185"/>
      <c r="GM767" s="185"/>
      <c r="GN767" s="185"/>
      <c r="GO767" s="185"/>
      <c r="GP767" s="185"/>
      <c r="GQ767" s="185"/>
      <c r="GR767" s="185"/>
      <c r="GS767" s="185"/>
      <c r="GT767" s="185"/>
      <c r="GU767" s="185"/>
      <c r="GV767" s="185"/>
      <c r="GW767" s="185"/>
      <c r="GX767" s="185"/>
      <c r="GY767" s="185"/>
      <c r="GZ767" s="185"/>
      <c r="HA767" s="185"/>
      <c r="HB767" s="185"/>
      <c r="HC767" s="185"/>
      <c r="HD767" s="185"/>
      <c r="HE767" s="185"/>
      <c r="HF767" s="185"/>
      <c r="HG767" s="185"/>
      <c r="HH767" s="185"/>
      <c r="HI767" s="185"/>
      <c r="HJ767" s="185"/>
      <c r="HK767" s="185"/>
      <c r="HL767" s="185"/>
      <c r="HM767" s="185"/>
      <c r="HN767" s="185"/>
      <c r="HO767" s="185"/>
      <c r="HP767" s="185"/>
      <c r="HQ767" s="185"/>
      <c r="HR767" s="185"/>
      <c r="HS767" s="185"/>
      <c r="HT767" s="185"/>
      <c r="HU767" s="185"/>
      <c r="HV767" s="185"/>
      <c r="HW767" s="185"/>
      <c r="HX767" s="185"/>
      <c r="HY767" s="185"/>
      <c r="HZ767" s="185"/>
      <c r="IA767" s="185"/>
      <c r="IB767" s="185"/>
      <c r="IC767" s="185"/>
      <c r="ID767" s="185"/>
      <c r="IE767" s="185"/>
      <c r="IF767" s="185"/>
      <c r="IG767" s="185"/>
      <c r="IH767" s="185"/>
      <c r="II767" s="185"/>
      <c r="IJ767" s="185"/>
      <c r="IK767" s="185"/>
      <c r="IL767" s="185"/>
      <c r="IM767" s="185"/>
      <c r="IN767" s="185"/>
      <c r="IO767" s="185"/>
      <c r="IP767" s="185"/>
      <c r="IQ767" s="185"/>
      <c r="IR767" s="185"/>
      <c r="IS767" s="185"/>
      <c r="IT767" s="185"/>
      <c r="IU767" s="185"/>
      <c r="IV767" s="185"/>
      <c r="IW767" s="185"/>
      <c r="IX767" s="185"/>
      <c r="IY767" s="185"/>
      <c r="IZ767" s="185"/>
      <c r="JA767" s="185"/>
      <c r="JB767" s="185"/>
      <c r="JC767" s="185"/>
      <c r="JD767" s="185"/>
      <c r="JE767" s="185"/>
      <c r="JF767" s="185"/>
      <c r="JG767" s="185"/>
      <c r="JH767" s="185"/>
      <c r="JI767" s="185"/>
      <c r="JJ767" s="185"/>
      <c r="JK767" s="185"/>
      <c r="JL767" s="185"/>
      <c r="JM767" s="185"/>
      <c r="JN767" s="185"/>
      <c r="JO767" s="185"/>
      <c r="JP767" s="185"/>
      <c r="JQ767" s="185"/>
      <c r="JR767" s="185"/>
      <c r="JS767" s="185"/>
      <c r="JT767" s="185"/>
      <c r="JU767" s="185"/>
      <c r="JV767" s="185"/>
      <c r="JW767" s="185"/>
      <c r="JX767" s="185"/>
      <c r="JY767" s="185"/>
      <c r="JZ767" s="185"/>
      <c r="KA767" s="185"/>
      <c r="KB767" s="185"/>
      <c r="KC767" s="185"/>
      <c r="KD767" s="185"/>
      <c r="KE767" s="185"/>
      <c r="KF767" s="185"/>
      <c r="KG767" s="185"/>
      <c r="KH767" s="185"/>
      <c r="KI767" s="185"/>
      <c r="KJ767" s="185"/>
      <c r="KK767" s="185"/>
      <c r="KL767" s="185"/>
      <c r="KM767" s="185"/>
      <c r="KN767" s="185"/>
      <c r="KO767" s="185"/>
      <c r="KP767" s="185"/>
      <c r="KQ767" s="185"/>
      <c r="KR767" s="185"/>
      <c r="KS767" s="185"/>
      <c r="KT767" s="185"/>
      <c r="KU767" s="185"/>
      <c r="KV767" s="185"/>
      <c r="KW767" s="185"/>
      <c r="KX767" s="185"/>
      <c r="KY767" s="185"/>
      <c r="KZ767" s="185"/>
      <c r="LA767" s="185"/>
      <c r="LB767" s="185"/>
      <c r="LC767" s="185"/>
      <c r="LD767" s="185"/>
      <c r="LE767" s="185"/>
      <c r="LF767" s="185"/>
      <c r="LG767" s="185"/>
      <c r="LH767" s="185"/>
      <c r="LI767" s="185"/>
      <c r="LJ767" s="185"/>
      <c r="LK767" s="185"/>
      <c r="LL767" s="185"/>
      <c r="LM767" s="185"/>
      <c r="LN767" s="185"/>
      <c r="LO767" s="185"/>
      <c r="LP767" s="185"/>
      <c r="LQ767" s="185"/>
      <c r="LR767" s="185"/>
      <c r="LS767" s="185"/>
      <c r="LT767" s="185"/>
      <c r="LU767" s="185"/>
      <c r="LV767" s="185"/>
      <c r="LW767" s="185"/>
      <c r="LX767" s="185"/>
      <c r="LY767" s="185"/>
      <c r="LZ767" s="185"/>
      <c r="MA767" s="185"/>
      <c r="MB767" s="185"/>
      <c r="MC767" s="185"/>
      <c r="MD767" s="185"/>
      <c r="ME767" s="185"/>
      <c r="MF767" s="185"/>
      <c r="MG767" s="185"/>
      <c r="MH767" s="185"/>
      <c r="MI767" s="185"/>
      <c r="MJ767" s="185"/>
      <c r="MK767" s="185"/>
      <c r="ML767" s="185"/>
      <c r="MM767" s="185"/>
      <c r="MN767" s="185"/>
      <c r="MO767" s="185"/>
      <c r="MP767" s="185"/>
      <c r="MQ767" s="185"/>
      <c r="MR767" s="185"/>
      <c r="MS767" s="185"/>
      <c r="MT767" s="185"/>
      <c r="MU767" s="185"/>
      <c r="MV767" s="185"/>
      <c r="MW767" s="185"/>
      <c r="MX767" s="185"/>
      <c r="MY767" s="185"/>
      <c r="MZ767" s="185"/>
      <c r="NA767" s="185"/>
      <c r="NB767" s="185"/>
      <c r="NC767" s="185"/>
      <c r="ND767" s="185"/>
      <c r="NE767" s="185"/>
      <c r="NF767" s="185"/>
      <c r="NG767" s="185"/>
      <c r="NH767" s="185"/>
      <c r="NI767" s="185"/>
      <c r="NJ767" s="185"/>
      <c r="NK767" s="185"/>
      <c r="NL767" s="185"/>
      <c r="NM767" s="185"/>
      <c r="NN767" s="185"/>
      <c r="NO767" s="185"/>
      <c r="NP767" s="185"/>
      <c r="NQ767" s="185"/>
      <c r="NR767" s="185"/>
      <c r="NS767" s="185"/>
      <c r="NT767" s="185"/>
      <c r="NU767" s="185"/>
      <c r="NV767" s="185"/>
      <c r="NW767" s="185"/>
      <c r="NX767" s="185"/>
      <c r="NY767" s="185"/>
      <c r="NZ767" s="185"/>
      <c r="OA767" s="185"/>
      <c r="OB767" s="185"/>
      <c r="OC767" s="185"/>
      <c r="OD767" s="185"/>
      <c r="OE767" s="185"/>
      <c r="OF767" s="185"/>
      <c r="OG767" s="185"/>
      <c r="OH767" s="185"/>
      <c r="OI767" s="185"/>
      <c r="OJ767" s="185"/>
      <c r="OK767" s="185"/>
      <c r="OL767" s="185"/>
      <c r="OM767" s="185"/>
      <c r="ON767" s="185"/>
      <c r="OO767" s="185"/>
      <c r="OP767" s="185"/>
      <c r="OQ767" s="185"/>
      <c r="OR767" s="185"/>
      <c r="OS767" s="185"/>
      <c r="OT767" s="185"/>
      <c r="OU767" s="185"/>
      <c r="OV767" s="185"/>
      <c r="OW767" s="185"/>
      <c r="OX767" s="185"/>
      <c r="OY767" s="185"/>
      <c r="OZ767" s="185"/>
      <c r="PA767" s="185"/>
      <c r="PB767" s="185"/>
      <c r="PC767" s="185"/>
      <c r="PD767" s="185"/>
      <c r="PE767" s="185"/>
      <c r="PF767" s="185"/>
      <c r="PG767" s="185"/>
      <c r="PH767" s="185"/>
      <c r="PI767" s="185"/>
      <c r="PJ767" s="185"/>
      <c r="PK767" s="185"/>
      <c r="PL767" s="185"/>
      <c r="PM767" s="185"/>
      <c r="PN767" s="185"/>
      <c r="PO767" s="185"/>
      <c r="PP767" s="185"/>
      <c r="PQ767" s="185"/>
      <c r="PR767" s="185"/>
      <c r="PS767" s="185"/>
      <c r="PT767" s="185"/>
      <c r="PU767" s="185"/>
      <c r="PV767" s="185"/>
      <c r="PW767" s="185"/>
      <c r="PX767" s="185"/>
      <c r="PY767" s="185"/>
      <c r="PZ767" s="185"/>
      <c r="QA767" s="185"/>
      <c r="QB767" s="185"/>
      <c r="QC767" s="185"/>
      <c r="QD767" s="185"/>
      <c r="QE767" s="185"/>
      <c r="QF767" s="185"/>
      <c r="QG767" s="185"/>
      <c r="QH767" s="185"/>
      <c r="QI767" s="185"/>
      <c r="QJ767" s="185"/>
      <c r="QK767" s="185"/>
      <c r="QL767" s="185"/>
      <c r="QM767" s="185"/>
      <c r="QN767" s="185"/>
      <c r="QO767" s="185"/>
      <c r="QP767" s="185"/>
      <c r="QQ767" s="185"/>
      <c r="QR767" s="185"/>
      <c r="QS767" s="185"/>
      <c r="QT767" s="185"/>
      <c r="QU767" s="185"/>
      <c r="QV767" s="185"/>
      <c r="QW767" s="185"/>
      <c r="QX767" s="185"/>
      <c r="QY767" s="185"/>
      <c r="QZ767" s="185"/>
      <c r="RA767" s="185"/>
      <c r="RB767" s="185"/>
      <c r="RC767" s="185"/>
      <c r="RD767" s="185"/>
      <c r="RE767" s="185"/>
      <c r="RF767" s="185"/>
      <c r="RG767" s="185"/>
      <c r="RH767" s="185"/>
      <c r="RI767" s="185"/>
      <c r="RJ767" s="185"/>
      <c r="RK767" s="185"/>
      <c r="RL767" s="185"/>
      <c r="RM767" s="185"/>
      <c r="RN767" s="185"/>
      <c r="RO767" s="185"/>
      <c r="RP767" s="185"/>
      <c r="RQ767" s="185"/>
      <c r="RR767" s="185"/>
      <c r="RS767" s="185"/>
      <c r="RT767" s="185"/>
      <c r="RU767" s="185"/>
      <c r="RV767" s="185"/>
      <c r="RW767" s="185"/>
      <c r="RX767" s="185"/>
      <c r="RY767" s="185"/>
      <c r="RZ767" s="185"/>
      <c r="SA767" s="185"/>
      <c r="SB767" s="185"/>
      <c r="SC767" s="185"/>
      <c r="SD767" s="185"/>
      <c r="SE767" s="185"/>
      <c r="SF767" s="185"/>
      <c r="SG767" s="185"/>
      <c r="SH767" s="185"/>
      <c r="SI767" s="185"/>
      <c r="SJ767" s="185"/>
      <c r="SK767" s="185"/>
      <c r="SL767" s="185"/>
      <c r="SM767" s="185"/>
      <c r="SN767" s="185"/>
      <c r="SO767" s="185"/>
      <c r="SP767" s="185"/>
      <c r="SQ767" s="185"/>
      <c r="SR767" s="185"/>
      <c r="SS767" s="185"/>
      <c r="ST767" s="185"/>
      <c r="SU767" s="185"/>
      <c r="SV767" s="185"/>
      <c r="SW767" s="185"/>
      <c r="SX767" s="185"/>
      <c r="SY767" s="185"/>
      <c r="SZ767" s="185"/>
      <c r="TA767" s="185"/>
      <c r="TB767" s="185"/>
      <c r="TC767" s="185"/>
      <c r="TD767" s="185"/>
      <c r="TE767" s="185"/>
      <c r="TF767" s="185"/>
      <c r="TG767" s="185"/>
      <c r="TH767" s="185"/>
      <c r="TI767" s="185"/>
    </row>
    <row r="768" spans="1:529" s="79" customFormat="1" ht="39.75" customHeight="1" x14ac:dyDescent="0.25">
      <c r="A768" s="97">
        <v>13140207</v>
      </c>
      <c r="B768" s="36">
        <v>41185</v>
      </c>
      <c r="C768" s="215" t="s">
        <v>5594</v>
      </c>
      <c r="D768" s="35" t="s">
        <v>1709</v>
      </c>
      <c r="E768" s="215"/>
      <c r="F768" s="215"/>
      <c r="G768" s="215"/>
      <c r="H768" s="97" t="s">
        <v>269</v>
      </c>
      <c r="I768" s="36">
        <v>41205</v>
      </c>
      <c r="J768" s="36">
        <v>43376</v>
      </c>
      <c r="K768" s="35" t="s">
        <v>377</v>
      </c>
      <c r="L768" s="35"/>
      <c r="M768" s="35" t="s">
        <v>4855</v>
      </c>
      <c r="N768" s="35" t="s">
        <v>21</v>
      </c>
      <c r="O768" s="35"/>
      <c r="P768" s="215" t="s">
        <v>6148</v>
      </c>
      <c r="Q768" s="35"/>
      <c r="R768" s="35"/>
      <c r="S768" s="35"/>
      <c r="T768" s="743"/>
      <c r="U768" s="35">
        <v>154.66</v>
      </c>
      <c r="V768" s="35"/>
      <c r="W768" s="35" t="s">
        <v>3205</v>
      </c>
      <c r="X768" s="35">
        <v>35</v>
      </c>
      <c r="Y768" s="35">
        <v>25</v>
      </c>
      <c r="Z768" s="35">
        <v>125</v>
      </c>
      <c r="AA768" s="35" t="s">
        <v>1091</v>
      </c>
      <c r="AB768" s="35" t="s">
        <v>1091</v>
      </c>
      <c r="AC768" s="35" t="s">
        <v>1091</v>
      </c>
      <c r="AD768" s="35">
        <v>15</v>
      </c>
      <c r="AE768" s="35">
        <v>2</v>
      </c>
      <c r="AF768" s="35">
        <v>0.3</v>
      </c>
      <c r="AG768" s="35" t="s">
        <v>5597</v>
      </c>
      <c r="AH768" s="35"/>
      <c r="AI768" s="35" t="s">
        <v>2628</v>
      </c>
      <c r="AJ768" s="35" t="s">
        <v>2629</v>
      </c>
      <c r="AK768" s="37"/>
      <c r="AL768" s="416" t="s">
        <v>6155</v>
      </c>
      <c r="AM768" s="13"/>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c r="CM768" s="185"/>
      <c r="CN768" s="185"/>
      <c r="CO768" s="185"/>
      <c r="CP768" s="185"/>
      <c r="CQ768" s="185"/>
      <c r="CR768" s="185"/>
      <c r="CS768" s="185"/>
      <c r="CT768" s="185"/>
      <c r="CU768" s="185"/>
      <c r="CV768" s="185"/>
      <c r="CW768" s="185"/>
      <c r="CX768" s="185"/>
      <c r="CY768" s="185"/>
      <c r="CZ768" s="185"/>
      <c r="DA768" s="185"/>
      <c r="DB768" s="185"/>
      <c r="DC768" s="185"/>
      <c r="DD768" s="185"/>
      <c r="DE768" s="185"/>
      <c r="DF768" s="185"/>
      <c r="DG768" s="185"/>
      <c r="DH768" s="185"/>
      <c r="DI768" s="185"/>
      <c r="DJ768" s="185"/>
      <c r="DK768" s="185"/>
      <c r="DL768" s="185"/>
      <c r="DM768" s="185"/>
      <c r="DN768" s="185"/>
      <c r="DO768" s="185"/>
      <c r="DP768" s="185"/>
      <c r="DQ768" s="185"/>
      <c r="DR768" s="185"/>
      <c r="DS768" s="185"/>
      <c r="DT768" s="185"/>
      <c r="DU768" s="185"/>
      <c r="DV768" s="185"/>
      <c r="DW768" s="185"/>
      <c r="DX768" s="185"/>
      <c r="DY768" s="185"/>
      <c r="DZ768" s="185"/>
      <c r="EA768" s="185"/>
      <c r="EB768" s="185"/>
      <c r="EC768" s="185"/>
      <c r="ED768" s="185"/>
      <c r="EE768" s="185"/>
      <c r="EF768" s="185"/>
      <c r="EG768" s="185"/>
      <c r="EH768" s="185"/>
      <c r="EI768" s="185"/>
      <c r="EJ768" s="185"/>
      <c r="EK768" s="185"/>
      <c r="EL768" s="185"/>
      <c r="EM768" s="185"/>
      <c r="EN768" s="185"/>
      <c r="EO768" s="185"/>
      <c r="EP768" s="185"/>
      <c r="EQ768" s="185"/>
      <c r="ER768" s="185"/>
      <c r="ES768" s="185"/>
      <c r="ET768" s="185"/>
      <c r="EU768" s="185"/>
      <c r="EV768" s="185"/>
      <c r="EW768" s="185"/>
      <c r="EX768" s="185"/>
      <c r="EY768" s="185"/>
      <c r="EZ768" s="185"/>
      <c r="FA768" s="185"/>
      <c r="FB768" s="185"/>
      <c r="FC768" s="185"/>
      <c r="FD768" s="185"/>
      <c r="FE768" s="185"/>
      <c r="FF768" s="185"/>
      <c r="FG768" s="185"/>
      <c r="FH768" s="185"/>
      <c r="FI768" s="185"/>
      <c r="FJ768" s="185"/>
      <c r="FK768" s="185"/>
      <c r="FL768" s="185"/>
      <c r="FM768" s="185"/>
      <c r="FN768" s="185"/>
      <c r="FO768" s="185"/>
      <c r="FP768" s="185"/>
      <c r="FQ768" s="185"/>
      <c r="FR768" s="185"/>
      <c r="FS768" s="185"/>
      <c r="FT768" s="185"/>
      <c r="FU768" s="185"/>
      <c r="FV768" s="185"/>
      <c r="FW768" s="185"/>
      <c r="FX768" s="185"/>
      <c r="FY768" s="185"/>
      <c r="FZ768" s="185"/>
      <c r="GA768" s="185"/>
      <c r="GB768" s="185"/>
      <c r="GC768" s="185"/>
      <c r="GD768" s="185"/>
      <c r="GE768" s="185"/>
      <c r="GF768" s="185"/>
      <c r="GG768" s="185"/>
      <c r="GH768" s="185"/>
      <c r="GI768" s="185"/>
      <c r="GJ768" s="185"/>
      <c r="GK768" s="185"/>
      <c r="GL768" s="185"/>
      <c r="GM768" s="185"/>
      <c r="GN768" s="185"/>
      <c r="GO768" s="185"/>
      <c r="GP768" s="185"/>
      <c r="GQ768" s="185"/>
      <c r="GR768" s="185"/>
      <c r="GS768" s="185"/>
      <c r="GT768" s="185"/>
      <c r="GU768" s="185"/>
      <c r="GV768" s="185"/>
      <c r="GW768" s="185"/>
      <c r="GX768" s="185"/>
      <c r="GY768" s="185"/>
      <c r="GZ768" s="185"/>
      <c r="HA768" s="185"/>
      <c r="HB768" s="185"/>
      <c r="HC768" s="185"/>
      <c r="HD768" s="185"/>
      <c r="HE768" s="185"/>
      <c r="HF768" s="185"/>
      <c r="HG768" s="185"/>
      <c r="HH768" s="185"/>
      <c r="HI768" s="185"/>
      <c r="HJ768" s="185"/>
      <c r="HK768" s="185"/>
      <c r="HL768" s="185"/>
      <c r="HM768" s="185"/>
      <c r="HN768" s="185"/>
      <c r="HO768" s="185"/>
      <c r="HP768" s="185"/>
      <c r="HQ768" s="185"/>
      <c r="HR768" s="185"/>
      <c r="HS768" s="185"/>
      <c r="HT768" s="185"/>
      <c r="HU768" s="185"/>
      <c r="HV768" s="185"/>
      <c r="HW768" s="185"/>
      <c r="HX768" s="185"/>
      <c r="HY768" s="185"/>
      <c r="HZ768" s="185"/>
      <c r="IA768" s="185"/>
      <c r="IB768" s="185"/>
      <c r="IC768" s="185"/>
      <c r="ID768" s="185"/>
      <c r="IE768" s="185"/>
      <c r="IF768" s="185"/>
      <c r="IG768" s="185"/>
      <c r="IH768" s="185"/>
      <c r="II768" s="185"/>
      <c r="IJ768" s="185"/>
      <c r="IK768" s="185"/>
      <c r="IL768" s="185"/>
      <c r="IM768" s="185"/>
      <c r="IN768" s="185"/>
      <c r="IO768" s="185"/>
      <c r="IP768" s="185"/>
      <c r="IQ768" s="185"/>
      <c r="IR768" s="185"/>
      <c r="IS768" s="185"/>
      <c r="IT768" s="185"/>
      <c r="IU768" s="185"/>
      <c r="IV768" s="185"/>
      <c r="IW768" s="185"/>
      <c r="IX768" s="185"/>
      <c r="IY768" s="185"/>
      <c r="IZ768" s="185"/>
      <c r="JA768" s="185"/>
      <c r="JB768" s="185"/>
      <c r="JC768" s="185"/>
      <c r="JD768" s="185"/>
      <c r="JE768" s="185"/>
      <c r="JF768" s="185"/>
      <c r="JG768" s="185"/>
      <c r="JH768" s="185"/>
      <c r="JI768" s="185"/>
      <c r="JJ768" s="185"/>
      <c r="JK768" s="185"/>
      <c r="JL768" s="185"/>
      <c r="JM768" s="185"/>
      <c r="JN768" s="185"/>
      <c r="JO768" s="185"/>
      <c r="JP768" s="185"/>
      <c r="JQ768" s="185"/>
      <c r="JR768" s="185"/>
      <c r="JS768" s="185"/>
      <c r="JT768" s="185"/>
      <c r="JU768" s="185"/>
      <c r="JV768" s="185"/>
      <c r="JW768" s="185"/>
      <c r="JX768" s="185"/>
      <c r="JY768" s="185"/>
      <c r="JZ768" s="185"/>
      <c r="KA768" s="185"/>
      <c r="KB768" s="185"/>
      <c r="KC768" s="185"/>
      <c r="KD768" s="185"/>
      <c r="KE768" s="185"/>
      <c r="KF768" s="185"/>
      <c r="KG768" s="185"/>
      <c r="KH768" s="185"/>
      <c r="KI768" s="185"/>
      <c r="KJ768" s="185"/>
      <c r="KK768" s="185"/>
      <c r="KL768" s="185"/>
      <c r="KM768" s="185"/>
      <c r="KN768" s="185"/>
      <c r="KO768" s="185"/>
      <c r="KP768" s="185"/>
      <c r="KQ768" s="185"/>
      <c r="KR768" s="185"/>
      <c r="KS768" s="185"/>
      <c r="KT768" s="185"/>
      <c r="KU768" s="185"/>
      <c r="KV768" s="185"/>
      <c r="KW768" s="185"/>
      <c r="KX768" s="185"/>
      <c r="KY768" s="185"/>
      <c r="KZ768" s="185"/>
      <c r="LA768" s="185"/>
      <c r="LB768" s="185"/>
      <c r="LC768" s="185"/>
      <c r="LD768" s="185"/>
      <c r="LE768" s="185"/>
      <c r="LF768" s="185"/>
      <c r="LG768" s="185"/>
      <c r="LH768" s="185"/>
      <c r="LI768" s="185"/>
      <c r="LJ768" s="185"/>
      <c r="LK768" s="185"/>
      <c r="LL768" s="185"/>
      <c r="LM768" s="185"/>
      <c r="LN768" s="185"/>
      <c r="LO768" s="185"/>
      <c r="LP768" s="185"/>
      <c r="LQ768" s="185"/>
      <c r="LR768" s="185"/>
      <c r="LS768" s="185"/>
      <c r="LT768" s="185"/>
      <c r="LU768" s="185"/>
      <c r="LV768" s="185"/>
      <c r="LW768" s="185"/>
      <c r="LX768" s="185"/>
      <c r="LY768" s="185"/>
      <c r="LZ768" s="185"/>
      <c r="MA768" s="185"/>
      <c r="MB768" s="185"/>
      <c r="MC768" s="185"/>
      <c r="MD768" s="185"/>
      <c r="ME768" s="185"/>
      <c r="MF768" s="185"/>
      <c r="MG768" s="185"/>
      <c r="MH768" s="185"/>
      <c r="MI768" s="185"/>
      <c r="MJ768" s="185"/>
      <c r="MK768" s="185"/>
      <c r="ML768" s="185"/>
      <c r="MM768" s="185"/>
      <c r="MN768" s="185"/>
      <c r="MO768" s="185"/>
      <c r="MP768" s="185"/>
      <c r="MQ768" s="185"/>
      <c r="MR768" s="185"/>
      <c r="MS768" s="185"/>
      <c r="MT768" s="185"/>
      <c r="MU768" s="185"/>
      <c r="MV768" s="185"/>
      <c r="MW768" s="185"/>
      <c r="MX768" s="185"/>
      <c r="MY768" s="185"/>
      <c r="MZ768" s="185"/>
      <c r="NA768" s="185"/>
      <c r="NB768" s="185"/>
      <c r="NC768" s="185"/>
      <c r="ND768" s="185"/>
      <c r="NE768" s="185"/>
      <c r="NF768" s="185"/>
      <c r="NG768" s="185"/>
      <c r="NH768" s="185"/>
      <c r="NI768" s="185"/>
      <c r="NJ768" s="185"/>
      <c r="NK768" s="185"/>
      <c r="NL768" s="185"/>
      <c r="NM768" s="185"/>
      <c r="NN768" s="185"/>
      <c r="NO768" s="185"/>
      <c r="NP768" s="185"/>
      <c r="NQ768" s="185"/>
      <c r="NR768" s="185"/>
      <c r="NS768" s="185"/>
      <c r="NT768" s="185"/>
      <c r="NU768" s="185"/>
      <c r="NV768" s="185"/>
      <c r="NW768" s="185"/>
      <c r="NX768" s="185"/>
      <c r="NY768" s="185"/>
      <c r="NZ768" s="185"/>
      <c r="OA768" s="185"/>
      <c r="OB768" s="185"/>
      <c r="OC768" s="185"/>
      <c r="OD768" s="185"/>
      <c r="OE768" s="185"/>
      <c r="OF768" s="185"/>
      <c r="OG768" s="185"/>
      <c r="OH768" s="185"/>
      <c r="OI768" s="185"/>
      <c r="OJ768" s="185"/>
      <c r="OK768" s="185"/>
      <c r="OL768" s="185"/>
      <c r="OM768" s="185"/>
      <c r="ON768" s="185"/>
      <c r="OO768" s="185"/>
      <c r="OP768" s="185"/>
      <c r="OQ768" s="185"/>
      <c r="OR768" s="185"/>
      <c r="OS768" s="185"/>
      <c r="OT768" s="185"/>
      <c r="OU768" s="185"/>
      <c r="OV768" s="185"/>
      <c r="OW768" s="185"/>
      <c r="OX768" s="185"/>
      <c r="OY768" s="185"/>
      <c r="OZ768" s="185"/>
      <c r="PA768" s="185"/>
      <c r="PB768" s="185"/>
      <c r="PC768" s="185"/>
      <c r="PD768" s="185"/>
      <c r="PE768" s="185"/>
      <c r="PF768" s="185"/>
      <c r="PG768" s="185"/>
      <c r="PH768" s="185"/>
      <c r="PI768" s="185"/>
      <c r="PJ768" s="185"/>
      <c r="PK768" s="185"/>
      <c r="PL768" s="185"/>
      <c r="PM768" s="185"/>
      <c r="PN768" s="185"/>
      <c r="PO768" s="185"/>
      <c r="PP768" s="185"/>
      <c r="PQ768" s="185"/>
      <c r="PR768" s="185"/>
      <c r="PS768" s="185"/>
      <c r="PT768" s="185"/>
      <c r="PU768" s="185"/>
      <c r="PV768" s="185"/>
      <c r="PW768" s="185"/>
      <c r="PX768" s="185"/>
      <c r="PY768" s="185"/>
      <c r="PZ768" s="185"/>
      <c r="QA768" s="185"/>
      <c r="QB768" s="185"/>
      <c r="QC768" s="185"/>
      <c r="QD768" s="185"/>
      <c r="QE768" s="185"/>
      <c r="QF768" s="185"/>
      <c r="QG768" s="185"/>
      <c r="QH768" s="185"/>
      <c r="QI768" s="185"/>
      <c r="QJ768" s="185"/>
      <c r="QK768" s="185"/>
      <c r="QL768" s="185"/>
      <c r="QM768" s="185"/>
      <c r="QN768" s="185"/>
      <c r="QO768" s="185"/>
      <c r="QP768" s="185"/>
      <c r="QQ768" s="185"/>
      <c r="QR768" s="185"/>
      <c r="QS768" s="185"/>
      <c r="QT768" s="185"/>
      <c r="QU768" s="185"/>
      <c r="QV768" s="185"/>
      <c r="QW768" s="185"/>
      <c r="QX768" s="185"/>
      <c r="QY768" s="185"/>
      <c r="QZ768" s="185"/>
      <c r="RA768" s="185"/>
      <c r="RB768" s="185"/>
      <c r="RC768" s="185"/>
      <c r="RD768" s="185"/>
      <c r="RE768" s="185"/>
      <c r="RF768" s="185"/>
      <c r="RG768" s="185"/>
      <c r="RH768" s="185"/>
      <c r="RI768" s="185"/>
      <c r="RJ768" s="185"/>
      <c r="RK768" s="185"/>
      <c r="RL768" s="185"/>
      <c r="RM768" s="185"/>
      <c r="RN768" s="185"/>
      <c r="RO768" s="185"/>
      <c r="RP768" s="185"/>
      <c r="RQ768" s="185"/>
      <c r="RR768" s="185"/>
      <c r="RS768" s="185"/>
      <c r="RT768" s="185"/>
      <c r="RU768" s="185"/>
      <c r="RV768" s="185"/>
      <c r="RW768" s="185"/>
      <c r="RX768" s="185"/>
      <c r="RY768" s="185"/>
      <c r="RZ768" s="185"/>
      <c r="SA768" s="185"/>
      <c r="SB768" s="185"/>
      <c r="SC768" s="185"/>
      <c r="SD768" s="185"/>
      <c r="SE768" s="185"/>
      <c r="SF768" s="185"/>
      <c r="SG768" s="185"/>
      <c r="SH768" s="185"/>
      <c r="SI768" s="185"/>
      <c r="SJ768" s="185"/>
      <c r="SK768" s="185"/>
      <c r="SL768" s="185"/>
      <c r="SM768" s="185"/>
      <c r="SN768" s="185"/>
      <c r="SO768" s="185"/>
      <c r="SP768" s="185"/>
      <c r="SQ768" s="185"/>
      <c r="SR768" s="185"/>
      <c r="SS768" s="185"/>
      <c r="ST768" s="185"/>
      <c r="SU768" s="185"/>
      <c r="SV768" s="185"/>
      <c r="SW768" s="185"/>
      <c r="SX768" s="185"/>
      <c r="SY768" s="185"/>
      <c r="SZ768" s="185"/>
      <c r="TA768" s="185"/>
      <c r="TB768" s="185"/>
      <c r="TC768" s="185"/>
      <c r="TD768" s="185"/>
      <c r="TE768" s="185"/>
      <c r="TF768" s="185"/>
      <c r="TG768" s="185"/>
      <c r="TH768" s="185"/>
      <c r="TI768" s="185"/>
    </row>
    <row r="769" spans="1:529" s="79" customFormat="1" ht="39.75" customHeight="1" x14ac:dyDescent="0.25">
      <c r="A769" s="97">
        <v>13140207</v>
      </c>
      <c r="B769" s="36">
        <v>41185</v>
      </c>
      <c r="C769" s="35" t="s">
        <v>5593</v>
      </c>
      <c r="D769" s="35" t="s">
        <v>1710</v>
      </c>
      <c r="E769" s="35"/>
      <c r="F769" s="35"/>
      <c r="G769" s="35"/>
      <c r="H769" s="97" t="s">
        <v>268</v>
      </c>
      <c r="I769" s="36">
        <v>41205</v>
      </c>
      <c r="J769" s="36">
        <v>43376</v>
      </c>
      <c r="K769" s="35" t="s">
        <v>377</v>
      </c>
      <c r="L769" s="35"/>
      <c r="M769" s="35" t="s">
        <v>4855</v>
      </c>
      <c r="N769" s="35" t="s">
        <v>21</v>
      </c>
      <c r="O769" s="35">
        <v>1017255</v>
      </c>
      <c r="P769" s="215" t="s">
        <v>6148</v>
      </c>
      <c r="Q769" s="35"/>
      <c r="R769" s="35"/>
      <c r="S769" s="35"/>
      <c r="T769" s="743">
        <v>198</v>
      </c>
      <c r="U769" s="35">
        <v>2787</v>
      </c>
      <c r="V769" s="35">
        <v>1017255</v>
      </c>
      <c r="W769" s="35" t="s">
        <v>3205</v>
      </c>
      <c r="X769" s="35">
        <v>35</v>
      </c>
      <c r="Y769" s="35">
        <v>25</v>
      </c>
      <c r="Z769" s="35">
        <v>125</v>
      </c>
      <c r="AA769" s="35" t="s">
        <v>1091</v>
      </c>
      <c r="AB769" s="35" t="s">
        <v>1091</v>
      </c>
      <c r="AC769" s="35" t="s">
        <v>1091</v>
      </c>
      <c r="AD769" s="35">
        <v>15</v>
      </c>
      <c r="AE769" s="35">
        <v>2</v>
      </c>
      <c r="AF769" s="35">
        <v>0.3</v>
      </c>
      <c r="AG769" s="35" t="s">
        <v>5597</v>
      </c>
      <c r="AH769" s="35"/>
      <c r="AI769" s="35" t="s">
        <v>2291</v>
      </c>
      <c r="AJ769" s="35" t="s">
        <v>2630</v>
      </c>
      <c r="AK769" s="35"/>
      <c r="AL769" s="416" t="s">
        <v>6155</v>
      </c>
      <c r="AM769" s="13"/>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c r="CM769" s="185"/>
      <c r="CN769" s="185"/>
      <c r="CO769" s="185"/>
      <c r="CP769" s="185"/>
      <c r="CQ769" s="185"/>
      <c r="CR769" s="185"/>
      <c r="CS769" s="185"/>
      <c r="CT769" s="185"/>
      <c r="CU769" s="185"/>
      <c r="CV769" s="185"/>
      <c r="CW769" s="185"/>
      <c r="CX769" s="185"/>
      <c r="CY769" s="185"/>
      <c r="CZ769" s="185"/>
      <c r="DA769" s="185"/>
      <c r="DB769" s="185"/>
      <c r="DC769" s="185"/>
      <c r="DD769" s="185"/>
      <c r="DE769" s="185"/>
      <c r="DF769" s="185"/>
      <c r="DG769" s="185"/>
      <c r="DH769" s="185"/>
      <c r="DI769" s="185"/>
      <c r="DJ769" s="185"/>
      <c r="DK769" s="185"/>
      <c r="DL769" s="185"/>
      <c r="DM769" s="185"/>
      <c r="DN769" s="185"/>
      <c r="DO769" s="185"/>
      <c r="DP769" s="185"/>
      <c r="DQ769" s="185"/>
      <c r="DR769" s="185"/>
      <c r="DS769" s="185"/>
      <c r="DT769" s="185"/>
      <c r="DU769" s="185"/>
      <c r="DV769" s="185"/>
      <c r="DW769" s="185"/>
      <c r="DX769" s="185"/>
      <c r="DY769" s="185"/>
      <c r="DZ769" s="185"/>
      <c r="EA769" s="185"/>
      <c r="EB769" s="185"/>
      <c r="EC769" s="185"/>
      <c r="ED769" s="185"/>
      <c r="EE769" s="185"/>
      <c r="EF769" s="185"/>
      <c r="EG769" s="185"/>
      <c r="EH769" s="185"/>
      <c r="EI769" s="185"/>
      <c r="EJ769" s="185"/>
      <c r="EK769" s="185"/>
      <c r="EL769" s="185"/>
      <c r="EM769" s="185"/>
      <c r="EN769" s="185"/>
      <c r="EO769" s="185"/>
      <c r="EP769" s="185"/>
      <c r="EQ769" s="185"/>
      <c r="ER769" s="185"/>
      <c r="ES769" s="185"/>
      <c r="ET769" s="185"/>
      <c r="EU769" s="185"/>
      <c r="EV769" s="185"/>
      <c r="EW769" s="185"/>
      <c r="EX769" s="185"/>
      <c r="EY769" s="185"/>
      <c r="EZ769" s="185"/>
      <c r="FA769" s="185"/>
      <c r="FB769" s="185"/>
      <c r="FC769" s="185"/>
      <c r="FD769" s="185"/>
      <c r="FE769" s="185"/>
      <c r="FF769" s="185"/>
      <c r="FG769" s="185"/>
      <c r="FH769" s="185"/>
      <c r="FI769" s="185"/>
      <c r="FJ769" s="185"/>
      <c r="FK769" s="185"/>
      <c r="FL769" s="185"/>
      <c r="FM769" s="185"/>
      <c r="FN769" s="185"/>
      <c r="FO769" s="185"/>
      <c r="FP769" s="185"/>
      <c r="FQ769" s="185"/>
      <c r="FR769" s="185"/>
      <c r="FS769" s="185"/>
      <c r="FT769" s="185"/>
      <c r="FU769" s="185"/>
      <c r="FV769" s="185"/>
      <c r="FW769" s="185"/>
      <c r="FX769" s="185"/>
      <c r="FY769" s="185"/>
      <c r="FZ769" s="185"/>
      <c r="GA769" s="185"/>
      <c r="GB769" s="185"/>
      <c r="GC769" s="185"/>
      <c r="GD769" s="185"/>
      <c r="GE769" s="185"/>
      <c r="GF769" s="185"/>
      <c r="GG769" s="185"/>
      <c r="GH769" s="185"/>
      <c r="GI769" s="185"/>
      <c r="GJ769" s="185"/>
      <c r="GK769" s="185"/>
      <c r="GL769" s="185"/>
      <c r="GM769" s="185"/>
      <c r="GN769" s="185"/>
      <c r="GO769" s="185"/>
      <c r="GP769" s="185"/>
      <c r="GQ769" s="185"/>
      <c r="GR769" s="185"/>
      <c r="GS769" s="185"/>
      <c r="GT769" s="185"/>
      <c r="GU769" s="185"/>
      <c r="GV769" s="185"/>
      <c r="GW769" s="185"/>
      <c r="GX769" s="185"/>
      <c r="GY769" s="185"/>
      <c r="GZ769" s="185"/>
      <c r="HA769" s="185"/>
      <c r="HB769" s="185"/>
      <c r="HC769" s="185"/>
      <c r="HD769" s="185"/>
      <c r="HE769" s="185"/>
      <c r="HF769" s="185"/>
      <c r="HG769" s="185"/>
      <c r="HH769" s="185"/>
      <c r="HI769" s="185"/>
      <c r="HJ769" s="185"/>
      <c r="HK769" s="185"/>
      <c r="HL769" s="185"/>
      <c r="HM769" s="185"/>
      <c r="HN769" s="185"/>
      <c r="HO769" s="185"/>
      <c r="HP769" s="185"/>
      <c r="HQ769" s="185"/>
      <c r="HR769" s="185"/>
      <c r="HS769" s="185"/>
      <c r="HT769" s="185"/>
      <c r="HU769" s="185"/>
      <c r="HV769" s="185"/>
      <c r="HW769" s="185"/>
      <c r="HX769" s="185"/>
      <c r="HY769" s="185"/>
      <c r="HZ769" s="185"/>
      <c r="IA769" s="185"/>
      <c r="IB769" s="185"/>
      <c r="IC769" s="185"/>
      <c r="ID769" s="185"/>
      <c r="IE769" s="185"/>
      <c r="IF769" s="185"/>
      <c r="IG769" s="185"/>
      <c r="IH769" s="185"/>
      <c r="II769" s="185"/>
      <c r="IJ769" s="185"/>
      <c r="IK769" s="185"/>
      <c r="IL769" s="185"/>
      <c r="IM769" s="185"/>
      <c r="IN769" s="185"/>
      <c r="IO769" s="185"/>
      <c r="IP769" s="185"/>
      <c r="IQ769" s="185"/>
      <c r="IR769" s="185"/>
      <c r="IS769" s="185"/>
      <c r="IT769" s="185"/>
      <c r="IU769" s="185"/>
      <c r="IV769" s="185"/>
      <c r="IW769" s="185"/>
      <c r="IX769" s="185"/>
      <c r="IY769" s="185"/>
      <c r="IZ769" s="185"/>
      <c r="JA769" s="185"/>
      <c r="JB769" s="185"/>
      <c r="JC769" s="185"/>
      <c r="JD769" s="185"/>
      <c r="JE769" s="185"/>
      <c r="JF769" s="185"/>
      <c r="JG769" s="185"/>
      <c r="JH769" s="185"/>
      <c r="JI769" s="185"/>
      <c r="JJ769" s="185"/>
      <c r="JK769" s="185"/>
      <c r="JL769" s="185"/>
      <c r="JM769" s="185"/>
      <c r="JN769" s="185"/>
      <c r="JO769" s="185"/>
      <c r="JP769" s="185"/>
      <c r="JQ769" s="185"/>
      <c r="JR769" s="185"/>
      <c r="JS769" s="185"/>
      <c r="JT769" s="185"/>
      <c r="JU769" s="185"/>
      <c r="JV769" s="185"/>
      <c r="JW769" s="185"/>
      <c r="JX769" s="185"/>
      <c r="JY769" s="185"/>
      <c r="JZ769" s="185"/>
      <c r="KA769" s="185"/>
      <c r="KB769" s="185"/>
      <c r="KC769" s="185"/>
      <c r="KD769" s="185"/>
      <c r="KE769" s="185"/>
      <c r="KF769" s="185"/>
      <c r="KG769" s="185"/>
      <c r="KH769" s="185"/>
      <c r="KI769" s="185"/>
      <c r="KJ769" s="185"/>
      <c r="KK769" s="185"/>
      <c r="KL769" s="185"/>
      <c r="KM769" s="185"/>
      <c r="KN769" s="185"/>
      <c r="KO769" s="185"/>
      <c r="KP769" s="185"/>
      <c r="KQ769" s="185"/>
      <c r="KR769" s="185"/>
      <c r="KS769" s="185"/>
      <c r="KT769" s="185"/>
      <c r="KU769" s="185"/>
      <c r="KV769" s="185"/>
      <c r="KW769" s="185"/>
      <c r="KX769" s="185"/>
      <c r="KY769" s="185"/>
      <c r="KZ769" s="185"/>
      <c r="LA769" s="185"/>
      <c r="LB769" s="185"/>
      <c r="LC769" s="185"/>
      <c r="LD769" s="185"/>
      <c r="LE769" s="185"/>
      <c r="LF769" s="185"/>
      <c r="LG769" s="185"/>
      <c r="LH769" s="185"/>
      <c r="LI769" s="185"/>
      <c r="LJ769" s="185"/>
      <c r="LK769" s="185"/>
      <c r="LL769" s="185"/>
      <c r="LM769" s="185"/>
      <c r="LN769" s="185"/>
      <c r="LO769" s="185"/>
      <c r="LP769" s="185"/>
      <c r="LQ769" s="185"/>
      <c r="LR769" s="185"/>
      <c r="LS769" s="185"/>
      <c r="LT769" s="185"/>
      <c r="LU769" s="185"/>
      <c r="LV769" s="185"/>
      <c r="LW769" s="185"/>
      <c r="LX769" s="185"/>
      <c r="LY769" s="185"/>
      <c r="LZ769" s="185"/>
      <c r="MA769" s="185"/>
      <c r="MB769" s="185"/>
      <c r="MC769" s="185"/>
      <c r="MD769" s="185"/>
      <c r="ME769" s="185"/>
      <c r="MF769" s="185"/>
      <c r="MG769" s="185"/>
      <c r="MH769" s="185"/>
      <c r="MI769" s="185"/>
      <c r="MJ769" s="185"/>
      <c r="MK769" s="185"/>
      <c r="ML769" s="185"/>
      <c r="MM769" s="185"/>
      <c r="MN769" s="185"/>
      <c r="MO769" s="185"/>
      <c r="MP769" s="185"/>
      <c r="MQ769" s="185"/>
      <c r="MR769" s="185"/>
      <c r="MS769" s="185"/>
      <c r="MT769" s="185"/>
      <c r="MU769" s="185"/>
      <c r="MV769" s="185"/>
      <c r="MW769" s="185"/>
      <c r="MX769" s="185"/>
      <c r="MY769" s="185"/>
      <c r="MZ769" s="185"/>
      <c r="NA769" s="185"/>
      <c r="NB769" s="185"/>
      <c r="NC769" s="185"/>
      <c r="ND769" s="185"/>
      <c r="NE769" s="185"/>
      <c r="NF769" s="185"/>
      <c r="NG769" s="185"/>
      <c r="NH769" s="185"/>
      <c r="NI769" s="185"/>
      <c r="NJ769" s="185"/>
      <c r="NK769" s="185"/>
      <c r="NL769" s="185"/>
      <c r="NM769" s="185"/>
      <c r="NN769" s="185"/>
      <c r="NO769" s="185"/>
      <c r="NP769" s="185"/>
      <c r="NQ769" s="185"/>
      <c r="NR769" s="185"/>
      <c r="NS769" s="185"/>
      <c r="NT769" s="185"/>
      <c r="NU769" s="185"/>
      <c r="NV769" s="185"/>
      <c r="NW769" s="185"/>
      <c r="NX769" s="185"/>
      <c r="NY769" s="185"/>
      <c r="NZ769" s="185"/>
      <c r="OA769" s="185"/>
      <c r="OB769" s="185"/>
      <c r="OC769" s="185"/>
      <c r="OD769" s="185"/>
      <c r="OE769" s="185"/>
      <c r="OF769" s="185"/>
      <c r="OG769" s="185"/>
      <c r="OH769" s="185"/>
      <c r="OI769" s="185"/>
      <c r="OJ769" s="185"/>
      <c r="OK769" s="185"/>
      <c r="OL769" s="185"/>
      <c r="OM769" s="185"/>
      <c r="ON769" s="185"/>
      <c r="OO769" s="185"/>
      <c r="OP769" s="185"/>
      <c r="OQ769" s="185"/>
      <c r="OR769" s="185"/>
      <c r="OS769" s="185"/>
      <c r="OT769" s="185"/>
      <c r="OU769" s="185"/>
      <c r="OV769" s="185"/>
      <c r="OW769" s="185"/>
      <c r="OX769" s="185"/>
      <c r="OY769" s="185"/>
      <c r="OZ769" s="185"/>
      <c r="PA769" s="185"/>
      <c r="PB769" s="185"/>
      <c r="PC769" s="185"/>
      <c r="PD769" s="185"/>
      <c r="PE769" s="185"/>
      <c r="PF769" s="185"/>
      <c r="PG769" s="185"/>
      <c r="PH769" s="185"/>
      <c r="PI769" s="185"/>
      <c r="PJ769" s="185"/>
      <c r="PK769" s="185"/>
      <c r="PL769" s="185"/>
      <c r="PM769" s="185"/>
      <c r="PN769" s="185"/>
      <c r="PO769" s="185"/>
      <c r="PP769" s="185"/>
      <c r="PQ769" s="185"/>
      <c r="PR769" s="185"/>
      <c r="PS769" s="185"/>
      <c r="PT769" s="185"/>
      <c r="PU769" s="185"/>
      <c r="PV769" s="185"/>
      <c r="PW769" s="185"/>
      <c r="PX769" s="185"/>
      <c r="PY769" s="185"/>
      <c r="PZ769" s="185"/>
      <c r="QA769" s="185"/>
      <c r="QB769" s="185"/>
      <c r="QC769" s="185"/>
      <c r="QD769" s="185"/>
      <c r="QE769" s="185"/>
      <c r="QF769" s="185"/>
      <c r="QG769" s="185"/>
      <c r="QH769" s="185"/>
      <c r="QI769" s="185"/>
      <c r="QJ769" s="185"/>
      <c r="QK769" s="185"/>
      <c r="QL769" s="185"/>
      <c r="QM769" s="185"/>
      <c r="QN769" s="185"/>
      <c r="QO769" s="185"/>
      <c r="QP769" s="185"/>
      <c r="QQ769" s="185"/>
      <c r="QR769" s="185"/>
      <c r="QS769" s="185"/>
      <c r="QT769" s="185"/>
      <c r="QU769" s="185"/>
      <c r="QV769" s="185"/>
      <c r="QW769" s="185"/>
      <c r="QX769" s="185"/>
      <c r="QY769" s="185"/>
      <c r="QZ769" s="185"/>
      <c r="RA769" s="185"/>
      <c r="RB769" s="185"/>
      <c r="RC769" s="185"/>
      <c r="RD769" s="185"/>
      <c r="RE769" s="185"/>
      <c r="RF769" s="185"/>
      <c r="RG769" s="185"/>
      <c r="RH769" s="185"/>
      <c r="RI769" s="185"/>
      <c r="RJ769" s="185"/>
      <c r="RK769" s="185"/>
      <c r="RL769" s="185"/>
      <c r="RM769" s="185"/>
      <c r="RN769" s="185"/>
      <c r="RO769" s="185"/>
      <c r="RP769" s="185"/>
      <c r="RQ769" s="185"/>
      <c r="RR769" s="185"/>
      <c r="RS769" s="185"/>
      <c r="RT769" s="185"/>
      <c r="RU769" s="185"/>
      <c r="RV769" s="185"/>
      <c r="RW769" s="185"/>
      <c r="RX769" s="185"/>
      <c r="RY769" s="185"/>
      <c r="RZ769" s="185"/>
      <c r="SA769" s="185"/>
      <c r="SB769" s="185"/>
      <c r="SC769" s="185"/>
      <c r="SD769" s="185"/>
      <c r="SE769" s="185"/>
      <c r="SF769" s="185"/>
      <c r="SG769" s="185"/>
      <c r="SH769" s="185"/>
      <c r="SI769" s="185"/>
      <c r="SJ769" s="185"/>
      <c r="SK769" s="185"/>
      <c r="SL769" s="185"/>
      <c r="SM769" s="185"/>
      <c r="SN769" s="185"/>
      <c r="SO769" s="185"/>
      <c r="SP769" s="185"/>
      <c r="SQ769" s="185"/>
      <c r="SR769" s="185"/>
      <c r="SS769" s="185"/>
      <c r="ST769" s="185"/>
      <c r="SU769" s="185"/>
      <c r="SV769" s="185"/>
      <c r="SW769" s="185"/>
      <c r="SX769" s="185"/>
      <c r="SY769" s="185"/>
      <c r="SZ769" s="185"/>
      <c r="TA769" s="185"/>
      <c r="TB769" s="185"/>
      <c r="TC769" s="185"/>
      <c r="TD769" s="185"/>
      <c r="TE769" s="185"/>
      <c r="TF769" s="185"/>
      <c r="TG769" s="185"/>
      <c r="TH769" s="185"/>
      <c r="TI769" s="185"/>
    </row>
    <row r="770" spans="1:529" s="79" customFormat="1" ht="39.75" customHeight="1" x14ac:dyDescent="0.25">
      <c r="A770" s="97">
        <v>13140207</v>
      </c>
      <c r="B770" s="36">
        <v>41185</v>
      </c>
      <c r="C770" s="35" t="s">
        <v>6146</v>
      </c>
      <c r="D770" s="35" t="s">
        <v>1710</v>
      </c>
      <c r="E770" s="35"/>
      <c r="F770" s="35"/>
      <c r="G770" s="35"/>
      <c r="H770" s="97" t="s">
        <v>268</v>
      </c>
      <c r="I770" s="36">
        <v>41205</v>
      </c>
      <c r="J770" s="36">
        <v>43376</v>
      </c>
      <c r="K770" s="35" t="s">
        <v>377</v>
      </c>
      <c r="L770" s="35"/>
      <c r="M770" s="35" t="s">
        <v>4855</v>
      </c>
      <c r="N770" s="35" t="s">
        <v>21</v>
      </c>
      <c r="O770" s="35">
        <v>1017255</v>
      </c>
      <c r="P770" s="215" t="s">
        <v>7059</v>
      </c>
      <c r="Q770" s="215" t="s">
        <v>7059</v>
      </c>
      <c r="R770" s="35"/>
      <c r="S770" s="35"/>
      <c r="T770" s="743" t="s">
        <v>6149</v>
      </c>
      <c r="U770" s="35">
        <v>2787</v>
      </c>
      <c r="V770" s="35">
        <v>1017255</v>
      </c>
      <c r="W770" s="35" t="s">
        <v>3205</v>
      </c>
      <c r="X770" s="35">
        <v>35</v>
      </c>
      <c r="Y770" s="35">
        <v>25</v>
      </c>
      <c r="Z770" s="35">
        <v>125</v>
      </c>
      <c r="AA770" s="35" t="s">
        <v>1091</v>
      </c>
      <c r="AB770" s="35" t="s">
        <v>1091</v>
      </c>
      <c r="AC770" s="35" t="s">
        <v>1091</v>
      </c>
      <c r="AD770" s="35">
        <v>15</v>
      </c>
      <c r="AE770" s="35">
        <v>2</v>
      </c>
      <c r="AF770" s="35">
        <v>0.3</v>
      </c>
      <c r="AG770" s="35" t="s">
        <v>6156</v>
      </c>
      <c r="AH770" s="35">
        <v>409.55</v>
      </c>
      <c r="AI770" s="35" t="s">
        <v>6152</v>
      </c>
      <c r="AJ770" s="35" t="s">
        <v>6153</v>
      </c>
      <c r="AK770" s="35" t="s">
        <v>6154</v>
      </c>
      <c r="AL770" s="416"/>
      <c r="AM770" s="13"/>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c r="CM770" s="185"/>
      <c r="CN770" s="185"/>
      <c r="CO770" s="185"/>
      <c r="CP770" s="185"/>
      <c r="CQ770" s="185"/>
      <c r="CR770" s="185"/>
      <c r="CS770" s="185"/>
      <c r="CT770" s="185"/>
      <c r="CU770" s="185"/>
      <c r="CV770" s="185"/>
      <c r="CW770" s="185"/>
      <c r="CX770" s="185"/>
      <c r="CY770" s="185"/>
      <c r="CZ770" s="185"/>
      <c r="DA770" s="185"/>
      <c r="DB770" s="185"/>
      <c r="DC770" s="185"/>
      <c r="DD770" s="185"/>
      <c r="DE770" s="185"/>
      <c r="DF770" s="185"/>
      <c r="DG770" s="185"/>
      <c r="DH770" s="185"/>
      <c r="DI770" s="185"/>
      <c r="DJ770" s="185"/>
      <c r="DK770" s="185"/>
      <c r="DL770" s="185"/>
      <c r="DM770" s="185"/>
      <c r="DN770" s="185"/>
      <c r="DO770" s="185"/>
      <c r="DP770" s="185"/>
      <c r="DQ770" s="185"/>
      <c r="DR770" s="185"/>
      <c r="DS770" s="185"/>
      <c r="DT770" s="185"/>
      <c r="DU770" s="185"/>
      <c r="DV770" s="185"/>
      <c r="DW770" s="185"/>
      <c r="DX770" s="185"/>
      <c r="DY770" s="185"/>
      <c r="DZ770" s="185"/>
      <c r="EA770" s="185"/>
      <c r="EB770" s="185"/>
      <c r="EC770" s="185"/>
      <c r="ED770" s="185"/>
      <c r="EE770" s="185"/>
      <c r="EF770" s="185"/>
      <c r="EG770" s="185"/>
      <c r="EH770" s="185"/>
      <c r="EI770" s="185"/>
      <c r="EJ770" s="185"/>
      <c r="EK770" s="185"/>
      <c r="EL770" s="185"/>
      <c r="EM770" s="185"/>
      <c r="EN770" s="185"/>
      <c r="EO770" s="185"/>
      <c r="EP770" s="185"/>
      <c r="EQ770" s="185"/>
      <c r="ER770" s="185"/>
      <c r="ES770" s="185"/>
      <c r="ET770" s="185"/>
      <c r="EU770" s="185"/>
      <c r="EV770" s="185"/>
      <c r="EW770" s="185"/>
      <c r="EX770" s="185"/>
      <c r="EY770" s="185"/>
      <c r="EZ770" s="185"/>
      <c r="FA770" s="185"/>
      <c r="FB770" s="185"/>
      <c r="FC770" s="185"/>
      <c r="FD770" s="185"/>
      <c r="FE770" s="185"/>
      <c r="FF770" s="185"/>
      <c r="FG770" s="185"/>
      <c r="FH770" s="185"/>
      <c r="FI770" s="185"/>
      <c r="FJ770" s="185"/>
      <c r="FK770" s="185"/>
      <c r="FL770" s="185"/>
      <c r="FM770" s="185"/>
      <c r="FN770" s="185"/>
      <c r="FO770" s="185"/>
      <c r="FP770" s="185"/>
      <c r="FQ770" s="185"/>
      <c r="FR770" s="185"/>
      <c r="FS770" s="185"/>
      <c r="FT770" s="185"/>
      <c r="FU770" s="185"/>
      <c r="FV770" s="185"/>
      <c r="FW770" s="185"/>
      <c r="FX770" s="185"/>
      <c r="FY770" s="185"/>
      <c r="FZ770" s="185"/>
      <c r="GA770" s="185"/>
      <c r="GB770" s="185"/>
      <c r="GC770" s="185"/>
      <c r="GD770" s="185"/>
      <c r="GE770" s="185"/>
      <c r="GF770" s="185"/>
      <c r="GG770" s="185"/>
      <c r="GH770" s="185"/>
      <c r="GI770" s="185"/>
      <c r="GJ770" s="185"/>
      <c r="GK770" s="185"/>
      <c r="GL770" s="185"/>
      <c r="GM770" s="185"/>
      <c r="GN770" s="185"/>
      <c r="GO770" s="185"/>
      <c r="GP770" s="185"/>
      <c r="GQ770" s="185"/>
      <c r="GR770" s="185"/>
      <c r="GS770" s="185"/>
      <c r="GT770" s="185"/>
      <c r="GU770" s="185"/>
      <c r="GV770" s="185"/>
      <c r="GW770" s="185"/>
      <c r="GX770" s="185"/>
      <c r="GY770" s="185"/>
      <c r="GZ770" s="185"/>
      <c r="HA770" s="185"/>
      <c r="HB770" s="185"/>
      <c r="HC770" s="185"/>
      <c r="HD770" s="185"/>
      <c r="HE770" s="185"/>
      <c r="HF770" s="185"/>
      <c r="HG770" s="185"/>
      <c r="HH770" s="185"/>
      <c r="HI770" s="185"/>
      <c r="HJ770" s="185"/>
      <c r="HK770" s="185"/>
      <c r="HL770" s="185"/>
      <c r="HM770" s="185"/>
      <c r="HN770" s="185"/>
      <c r="HO770" s="185"/>
      <c r="HP770" s="185"/>
      <c r="HQ770" s="185"/>
      <c r="HR770" s="185"/>
      <c r="HS770" s="185"/>
      <c r="HT770" s="185"/>
      <c r="HU770" s="185"/>
      <c r="HV770" s="185"/>
      <c r="HW770" s="185"/>
      <c r="HX770" s="185"/>
      <c r="HY770" s="185"/>
      <c r="HZ770" s="185"/>
      <c r="IA770" s="185"/>
      <c r="IB770" s="185"/>
      <c r="IC770" s="185"/>
      <c r="ID770" s="185"/>
      <c r="IE770" s="185"/>
      <c r="IF770" s="185"/>
      <c r="IG770" s="185"/>
      <c r="IH770" s="185"/>
      <c r="II770" s="185"/>
      <c r="IJ770" s="185"/>
      <c r="IK770" s="185"/>
      <c r="IL770" s="185"/>
      <c r="IM770" s="185"/>
      <c r="IN770" s="185"/>
      <c r="IO770" s="185"/>
      <c r="IP770" s="185"/>
      <c r="IQ770" s="185"/>
      <c r="IR770" s="185"/>
      <c r="IS770" s="185"/>
      <c r="IT770" s="185"/>
      <c r="IU770" s="185"/>
      <c r="IV770" s="185"/>
      <c r="IW770" s="185"/>
      <c r="IX770" s="185"/>
      <c r="IY770" s="185"/>
      <c r="IZ770" s="185"/>
      <c r="JA770" s="185"/>
      <c r="JB770" s="185"/>
      <c r="JC770" s="185"/>
      <c r="JD770" s="185"/>
      <c r="JE770" s="185"/>
      <c r="JF770" s="185"/>
      <c r="JG770" s="185"/>
      <c r="JH770" s="185"/>
      <c r="JI770" s="185"/>
      <c r="JJ770" s="185"/>
      <c r="JK770" s="185"/>
      <c r="JL770" s="185"/>
      <c r="JM770" s="185"/>
      <c r="JN770" s="185"/>
      <c r="JO770" s="185"/>
      <c r="JP770" s="185"/>
      <c r="JQ770" s="185"/>
      <c r="JR770" s="185"/>
      <c r="JS770" s="185"/>
      <c r="JT770" s="185"/>
      <c r="JU770" s="185"/>
      <c r="JV770" s="185"/>
      <c r="JW770" s="185"/>
      <c r="JX770" s="185"/>
      <c r="JY770" s="185"/>
      <c r="JZ770" s="185"/>
      <c r="KA770" s="185"/>
      <c r="KB770" s="185"/>
      <c r="KC770" s="185"/>
      <c r="KD770" s="185"/>
      <c r="KE770" s="185"/>
      <c r="KF770" s="185"/>
      <c r="KG770" s="185"/>
      <c r="KH770" s="185"/>
      <c r="KI770" s="185"/>
      <c r="KJ770" s="185"/>
      <c r="KK770" s="185"/>
      <c r="KL770" s="185"/>
      <c r="KM770" s="185"/>
      <c r="KN770" s="185"/>
      <c r="KO770" s="185"/>
      <c r="KP770" s="185"/>
      <c r="KQ770" s="185"/>
      <c r="KR770" s="185"/>
      <c r="KS770" s="185"/>
      <c r="KT770" s="185"/>
      <c r="KU770" s="185"/>
      <c r="KV770" s="185"/>
      <c r="KW770" s="185"/>
      <c r="KX770" s="185"/>
      <c r="KY770" s="185"/>
      <c r="KZ770" s="185"/>
      <c r="LA770" s="185"/>
      <c r="LB770" s="185"/>
      <c r="LC770" s="185"/>
      <c r="LD770" s="185"/>
      <c r="LE770" s="185"/>
      <c r="LF770" s="185"/>
      <c r="LG770" s="185"/>
      <c r="LH770" s="185"/>
      <c r="LI770" s="185"/>
      <c r="LJ770" s="185"/>
      <c r="LK770" s="185"/>
      <c r="LL770" s="185"/>
      <c r="LM770" s="185"/>
      <c r="LN770" s="185"/>
      <c r="LO770" s="185"/>
      <c r="LP770" s="185"/>
      <c r="LQ770" s="185"/>
      <c r="LR770" s="185"/>
      <c r="LS770" s="185"/>
      <c r="LT770" s="185"/>
      <c r="LU770" s="185"/>
      <c r="LV770" s="185"/>
      <c r="LW770" s="185"/>
      <c r="LX770" s="185"/>
      <c r="LY770" s="185"/>
      <c r="LZ770" s="185"/>
      <c r="MA770" s="185"/>
      <c r="MB770" s="185"/>
      <c r="MC770" s="185"/>
      <c r="MD770" s="185"/>
      <c r="ME770" s="185"/>
      <c r="MF770" s="185"/>
      <c r="MG770" s="185"/>
      <c r="MH770" s="185"/>
      <c r="MI770" s="185"/>
      <c r="MJ770" s="185"/>
      <c r="MK770" s="185"/>
      <c r="ML770" s="185"/>
      <c r="MM770" s="185"/>
      <c r="MN770" s="185"/>
      <c r="MO770" s="185"/>
      <c r="MP770" s="185"/>
      <c r="MQ770" s="185"/>
      <c r="MR770" s="185"/>
      <c r="MS770" s="185"/>
      <c r="MT770" s="185"/>
      <c r="MU770" s="185"/>
      <c r="MV770" s="185"/>
      <c r="MW770" s="185"/>
      <c r="MX770" s="185"/>
      <c r="MY770" s="185"/>
      <c r="MZ770" s="185"/>
      <c r="NA770" s="185"/>
      <c r="NB770" s="185"/>
      <c r="NC770" s="185"/>
      <c r="ND770" s="185"/>
      <c r="NE770" s="185"/>
      <c r="NF770" s="185"/>
      <c r="NG770" s="185"/>
      <c r="NH770" s="185"/>
      <c r="NI770" s="185"/>
      <c r="NJ770" s="185"/>
      <c r="NK770" s="185"/>
      <c r="NL770" s="185"/>
      <c r="NM770" s="185"/>
      <c r="NN770" s="185"/>
      <c r="NO770" s="185"/>
      <c r="NP770" s="185"/>
      <c r="NQ770" s="185"/>
      <c r="NR770" s="185"/>
      <c r="NS770" s="185"/>
      <c r="NT770" s="185"/>
      <c r="NU770" s="185"/>
      <c r="NV770" s="185"/>
      <c r="NW770" s="185"/>
      <c r="NX770" s="185"/>
      <c r="NY770" s="185"/>
      <c r="NZ770" s="185"/>
      <c r="OA770" s="185"/>
      <c r="OB770" s="185"/>
      <c r="OC770" s="185"/>
      <c r="OD770" s="185"/>
      <c r="OE770" s="185"/>
      <c r="OF770" s="185"/>
      <c r="OG770" s="185"/>
      <c r="OH770" s="185"/>
      <c r="OI770" s="185"/>
      <c r="OJ770" s="185"/>
      <c r="OK770" s="185"/>
      <c r="OL770" s="185"/>
      <c r="OM770" s="185"/>
      <c r="ON770" s="185"/>
      <c r="OO770" s="185"/>
      <c r="OP770" s="185"/>
      <c r="OQ770" s="185"/>
      <c r="OR770" s="185"/>
      <c r="OS770" s="185"/>
      <c r="OT770" s="185"/>
      <c r="OU770" s="185"/>
      <c r="OV770" s="185"/>
      <c r="OW770" s="185"/>
      <c r="OX770" s="185"/>
      <c r="OY770" s="185"/>
      <c r="OZ770" s="185"/>
      <c r="PA770" s="185"/>
      <c r="PB770" s="185"/>
      <c r="PC770" s="185"/>
      <c r="PD770" s="185"/>
      <c r="PE770" s="185"/>
      <c r="PF770" s="185"/>
      <c r="PG770" s="185"/>
      <c r="PH770" s="185"/>
      <c r="PI770" s="185"/>
      <c r="PJ770" s="185"/>
      <c r="PK770" s="185"/>
      <c r="PL770" s="185"/>
      <c r="PM770" s="185"/>
      <c r="PN770" s="185"/>
      <c r="PO770" s="185"/>
      <c r="PP770" s="185"/>
      <c r="PQ770" s="185"/>
      <c r="PR770" s="185"/>
      <c r="PS770" s="185"/>
      <c r="PT770" s="185"/>
      <c r="PU770" s="185"/>
      <c r="PV770" s="185"/>
      <c r="PW770" s="185"/>
      <c r="PX770" s="185"/>
      <c r="PY770" s="185"/>
      <c r="PZ770" s="185"/>
      <c r="QA770" s="185"/>
      <c r="QB770" s="185"/>
      <c r="QC770" s="185"/>
      <c r="QD770" s="185"/>
      <c r="QE770" s="185"/>
      <c r="QF770" s="185"/>
      <c r="QG770" s="185"/>
      <c r="QH770" s="185"/>
      <c r="QI770" s="185"/>
      <c r="QJ770" s="185"/>
      <c r="QK770" s="185"/>
      <c r="QL770" s="185"/>
      <c r="QM770" s="185"/>
      <c r="QN770" s="185"/>
      <c r="QO770" s="185"/>
      <c r="QP770" s="185"/>
      <c r="QQ770" s="185"/>
      <c r="QR770" s="185"/>
      <c r="QS770" s="185"/>
      <c r="QT770" s="185"/>
      <c r="QU770" s="185"/>
      <c r="QV770" s="185"/>
      <c r="QW770" s="185"/>
      <c r="QX770" s="185"/>
      <c r="QY770" s="185"/>
      <c r="QZ770" s="185"/>
      <c r="RA770" s="185"/>
      <c r="RB770" s="185"/>
      <c r="RC770" s="185"/>
      <c r="RD770" s="185"/>
      <c r="RE770" s="185"/>
      <c r="RF770" s="185"/>
      <c r="RG770" s="185"/>
      <c r="RH770" s="185"/>
      <c r="RI770" s="185"/>
      <c r="RJ770" s="185"/>
      <c r="RK770" s="185"/>
      <c r="RL770" s="185"/>
      <c r="RM770" s="185"/>
      <c r="RN770" s="185"/>
      <c r="RO770" s="185"/>
      <c r="RP770" s="185"/>
      <c r="RQ770" s="185"/>
      <c r="RR770" s="185"/>
      <c r="RS770" s="185"/>
      <c r="RT770" s="185"/>
      <c r="RU770" s="185"/>
      <c r="RV770" s="185"/>
      <c r="RW770" s="185"/>
      <c r="RX770" s="185"/>
      <c r="RY770" s="185"/>
      <c r="RZ770" s="185"/>
      <c r="SA770" s="185"/>
      <c r="SB770" s="185"/>
      <c r="SC770" s="185"/>
      <c r="SD770" s="185"/>
      <c r="SE770" s="185"/>
      <c r="SF770" s="185"/>
      <c r="SG770" s="185"/>
      <c r="SH770" s="185"/>
      <c r="SI770" s="185"/>
      <c r="SJ770" s="185"/>
      <c r="SK770" s="185"/>
      <c r="SL770" s="185"/>
      <c r="SM770" s="185"/>
      <c r="SN770" s="185"/>
      <c r="SO770" s="185"/>
      <c r="SP770" s="185"/>
      <c r="SQ770" s="185"/>
      <c r="SR770" s="185"/>
      <c r="SS770" s="185"/>
      <c r="ST770" s="185"/>
      <c r="SU770" s="185"/>
      <c r="SV770" s="185"/>
      <c r="SW770" s="185"/>
      <c r="SX770" s="185"/>
      <c r="SY770" s="185"/>
      <c r="SZ770" s="185"/>
      <c r="TA770" s="185"/>
      <c r="TB770" s="185"/>
      <c r="TC770" s="185"/>
      <c r="TD770" s="185"/>
      <c r="TE770" s="185"/>
      <c r="TF770" s="185"/>
      <c r="TG770" s="185"/>
      <c r="TH770" s="185"/>
      <c r="TI770" s="185"/>
    </row>
    <row r="771" spans="1:529" s="79" customFormat="1" ht="39.75" customHeight="1" x14ac:dyDescent="0.25">
      <c r="A771" s="97">
        <v>13140207</v>
      </c>
      <c r="B771" s="36">
        <v>41185</v>
      </c>
      <c r="C771" s="35" t="s">
        <v>6147</v>
      </c>
      <c r="D771" s="35" t="s">
        <v>1710</v>
      </c>
      <c r="E771" s="35"/>
      <c r="F771" s="35"/>
      <c r="G771" s="35"/>
      <c r="H771" s="97" t="s">
        <v>269</v>
      </c>
      <c r="I771" s="36">
        <v>41205</v>
      </c>
      <c r="J771" s="36">
        <v>43376</v>
      </c>
      <c r="K771" s="35" t="s">
        <v>377</v>
      </c>
      <c r="L771" s="35"/>
      <c r="M771" s="35" t="s">
        <v>4855</v>
      </c>
      <c r="N771" s="35" t="s">
        <v>21</v>
      </c>
      <c r="O771" s="35">
        <v>56451</v>
      </c>
      <c r="P771" s="215" t="s">
        <v>7059</v>
      </c>
      <c r="Q771" s="215" t="s">
        <v>7059</v>
      </c>
      <c r="R771" s="35"/>
      <c r="S771" s="35"/>
      <c r="T771" s="743"/>
      <c r="U771" s="35">
        <v>154.66</v>
      </c>
      <c r="V771" s="35">
        <v>56451</v>
      </c>
      <c r="W771" s="35" t="s">
        <v>3205</v>
      </c>
      <c r="X771" s="35">
        <v>35</v>
      </c>
      <c r="Y771" s="35">
        <v>25</v>
      </c>
      <c r="Z771" s="35">
        <v>125</v>
      </c>
      <c r="AA771" s="35" t="s">
        <v>1091</v>
      </c>
      <c r="AB771" s="35" t="s">
        <v>1091</v>
      </c>
      <c r="AC771" s="35" t="s">
        <v>1091</v>
      </c>
      <c r="AD771" s="35">
        <v>15</v>
      </c>
      <c r="AE771" s="35">
        <v>2</v>
      </c>
      <c r="AF771" s="35">
        <v>0.3</v>
      </c>
      <c r="AG771" s="35" t="s">
        <v>6157</v>
      </c>
      <c r="AH771" s="35">
        <v>422.29</v>
      </c>
      <c r="AI771" s="35" t="s">
        <v>6150</v>
      </c>
      <c r="AJ771" s="35" t="s">
        <v>6151</v>
      </c>
      <c r="AK771" s="35" t="s">
        <v>6158</v>
      </c>
      <c r="AL771" s="416"/>
      <c r="AM771" s="13"/>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c r="CM771" s="185"/>
      <c r="CN771" s="185"/>
      <c r="CO771" s="185"/>
      <c r="CP771" s="185"/>
      <c r="CQ771" s="185"/>
      <c r="CR771" s="185"/>
      <c r="CS771" s="185"/>
      <c r="CT771" s="185"/>
      <c r="CU771" s="185"/>
      <c r="CV771" s="185"/>
      <c r="CW771" s="185"/>
      <c r="CX771" s="185"/>
      <c r="CY771" s="185"/>
      <c r="CZ771" s="185"/>
      <c r="DA771" s="185"/>
      <c r="DB771" s="185"/>
      <c r="DC771" s="185"/>
      <c r="DD771" s="185"/>
      <c r="DE771" s="185"/>
      <c r="DF771" s="185"/>
      <c r="DG771" s="185"/>
      <c r="DH771" s="185"/>
      <c r="DI771" s="185"/>
      <c r="DJ771" s="185"/>
      <c r="DK771" s="185"/>
      <c r="DL771" s="185"/>
      <c r="DM771" s="185"/>
      <c r="DN771" s="185"/>
      <c r="DO771" s="185"/>
      <c r="DP771" s="185"/>
      <c r="DQ771" s="185"/>
      <c r="DR771" s="185"/>
      <c r="DS771" s="185"/>
      <c r="DT771" s="185"/>
      <c r="DU771" s="185"/>
      <c r="DV771" s="185"/>
      <c r="DW771" s="185"/>
      <c r="DX771" s="185"/>
      <c r="DY771" s="185"/>
      <c r="DZ771" s="185"/>
      <c r="EA771" s="185"/>
      <c r="EB771" s="185"/>
      <c r="EC771" s="185"/>
      <c r="ED771" s="185"/>
      <c r="EE771" s="185"/>
      <c r="EF771" s="185"/>
      <c r="EG771" s="185"/>
      <c r="EH771" s="185"/>
      <c r="EI771" s="185"/>
      <c r="EJ771" s="185"/>
      <c r="EK771" s="185"/>
      <c r="EL771" s="185"/>
      <c r="EM771" s="185"/>
      <c r="EN771" s="185"/>
      <c r="EO771" s="185"/>
      <c r="EP771" s="185"/>
      <c r="EQ771" s="185"/>
      <c r="ER771" s="185"/>
      <c r="ES771" s="185"/>
      <c r="ET771" s="185"/>
      <c r="EU771" s="185"/>
      <c r="EV771" s="185"/>
      <c r="EW771" s="185"/>
      <c r="EX771" s="185"/>
      <c r="EY771" s="185"/>
      <c r="EZ771" s="185"/>
      <c r="FA771" s="185"/>
      <c r="FB771" s="185"/>
      <c r="FC771" s="185"/>
      <c r="FD771" s="185"/>
      <c r="FE771" s="185"/>
      <c r="FF771" s="185"/>
      <c r="FG771" s="185"/>
      <c r="FH771" s="185"/>
      <c r="FI771" s="185"/>
      <c r="FJ771" s="185"/>
      <c r="FK771" s="185"/>
      <c r="FL771" s="185"/>
      <c r="FM771" s="185"/>
      <c r="FN771" s="185"/>
      <c r="FO771" s="185"/>
      <c r="FP771" s="185"/>
      <c r="FQ771" s="185"/>
      <c r="FR771" s="185"/>
      <c r="FS771" s="185"/>
      <c r="FT771" s="185"/>
      <c r="FU771" s="185"/>
      <c r="FV771" s="185"/>
      <c r="FW771" s="185"/>
      <c r="FX771" s="185"/>
      <c r="FY771" s="185"/>
      <c r="FZ771" s="185"/>
      <c r="GA771" s="185"/>
      <c r="GB771" s="185"/>
      <c r="GC771" s="185"/>
      <c r="GD771" s="185"/>
      <c r="GE771" s="185"/>
      <c r="GF771" s="185"/>
      <c r="GG771" s="185"/>
      <c r="GH771" s="185"/>
      <c r="GI771" s="185"/>
      <c r="GJ771" s="185"/>
      <c r="GK771" s="185"/>
      <c r="GL771" s="185"/>
      <c r="GM771" s="185"/>
      <c r="GN771" s="185"/>
      <c r="GO771" s="185"/>
      <c r="GP771" s="185"/>
      <c r="GQ771" s="185"/>
      <c r="GR771" s="185"/>
      <c r="GS771" s="185"/>
      <c r="GT771" s="185"/>
      <c r="GU771" s="185"/>
      <c r="GV771" s="185"/>
      <c r="GW771" s="185"/>
      <c r="GX771" s="185"/>
      <c r="GY771" s="185"/>
      <c r="GZ771" s="185"/>
      <c r="HA771" s="185"/>
      <c r="HB771" s="185"/>
      <c r="HC771" s="185"/>
      <c r="HD771" s="185"/>
      <c r="HE771" s="185"/>
      <c r="HF771" s="185"/>
      <c r="HG771" s="185"/>
      <c r="HH771" s="185"/>
      <c r="HI771" s="185"/>
      <c r="HJ771" s="185"/>
      <c r="HK771" s="185"/>
      <c r="HL771" s="185"/>
      <c r="HM771" s="185"/>
      <c r="HN771" s="185"/>
      <c r="HO771" s="185"/>
      <c r="HP771" s="185"/>
      <c r="HQ771" s="185"/>
      <c r="HR771" s="185"/>
      <c r="HS771" s="185"/>
      <c r="HT771" s="185"/>
      <c r="HU771" s="185"/>
      <c r="HV771" s="185"/>
      <c r="HW771" s="185"/>
      <c r="HX771" s="185"/>
      <c r="HY771" s="185"/>
      <c r="HZ771" s="185"/>
      <c r="IA771" s="185"/>
      <c r="IB771" s="185"/>
      <c r="IC771" s="185"/>
      <c r="ID771" s="185"/>
      <c r="IE771" s="185"/>
      <c r="IF771" s="185"/>
      <c r="IG771" s="185"/>
      <c r="IH771" s="185"/>
      <c r="II771" s="185"/>
      <c r="IJ771" s="185"/>
      <c r="IK771" s="185"/>
      <c r="IL771" s="185"/>
      <c r="IM771" s="185"/>
      <c r="IN771" s="185"/>
      <c r="IO771" s="185"/>
      <c r="IP771" s="185"/>
      <c r="IQ771" s="185"/>
      <c r="IR771" s="185"/>
      <c r="IS771" s="185"/>
      <c r="IT771" s="185"/>
      <c r="IU771" s="185"/>
      <c r="IV771" s="185"/>
      <c r="IW771" s="185"/>
      <c r="IX771" s="185"/>
      <c r="IY771" s="185"/>
      <c r="IZ771" s="185"/>
      <c r="JA771" s="185"/>
      <c r="JB771" s="185"/>
      <c r="JC771" s="185"/>
      <c r="JD771" s="185"/>
      <c r="JE771" s="185"/>
      <c r="JF771" s="185"/>
      <c r="JG771" s="185"/>
      <c r="JH771" s="185"/>
      <c r="JI771" s="185"/>
      <c r="JJ771" s="185"/>
      <c r="JK771" s="185"/>
      <c r="JL771" s="185"/>
      <c r="JM771" s="185"/>
      <c r="JN771" s="185"/>
      <c r="JO771" s="185"/>
      <c r="JP771" s="185"/>
      <c r="JQ771" s="185"/>
      <c r="JR771" s="185"/>
      <c r="JS771" s="185"/>
      <c r="JT771" s="185"/>
      <c r="JU771" s="185"/>
      <c r="JV771" s="185"/>
      <c r="JW771" s="185"/>
      <c r="JX771" s="185"/>
      <c r="JY771" s="185"/>
      <c r="JZ771" s="185"/>
      <c r="KA771" s="185"/>
      <c r="KB771" s="185"/>
      <c r="KC771" s="185"/>
      <c r="KD771" s="185"/>
      <c r="KE771" s="185"/>
      <c r="KF771" s="185"/>
      <c r="KG771" s="185"/>
      <c r="KH771" s="185"/>
      <c r="KI771" s="185"/>
      <c r="KJ771" s="185"/>
      <c r="KK771" s="185"/>
      <c r="KL771" s="185"/>
      <c r="KM771" s="185"/>
      <c r="KN771" s="185"/>
      <c r="KO771" s="185"/>
      <c r="KP771" s="185"/>
      <c r="KQ771" s="185"/>
      <c r="KR771" s="185"/>
      <c r="KS771" s="185"/>
      <c r="KT771" s="185"/>
      <c r="KU771" s="185"/>
      <c r="KV771" s="185"/>
      <c r="KW771" s="185"/>
      <c r="KX771" s="185"/>
      <c r="KY771" s="185"/>
      <c r="KZ771" s="185"/>
      <c r="LA771" s="185"/>
      <c r="LB771" s="185"/>
      <c r="LC771" s="185"/>
      <c r="LD771" s="185"/>
      <c r="LE771" s="185"/>
      <c r="LF771" s="185"/>
      <c r="LG771" s="185"/>
      <c r="LH771" s="185"/>
      <c r="LI771" s="185"/>
      <c r="LJ771" s="185"/>
      <c r="LK771" s="185"/>
      <c r="LL771" s="185"/>
      <c r="LM771" s="185"/>
      <c r="LN771" s="185"/>
      <c r="LO771" s="185"/>
      <c r="LP771" s="185"/>
      <c r="LQ771" s="185"/>
      <c r="LR771" s="185"/>
      <c r="LS771" s="185"/>
      <c r="LT771" s="185"/>
      <c r="LU771" s="185"/>
      <c r="LV771" s="185"/>
      <c r="LW771" s="185"/>
      <c r="LX771" s="185"/>
      <c r="LY771" s="185"/>
      <c r="LZ771" s="185"/>
      <c r="MA771" s="185"/>
      <c r="MB771" s="185"/>
      <c r="MC771" s="185"/>
      <c r="MD771" s="185"/>
      <c r="ME771" s="185"/>
      <c r="MF771" s="185"/>
      <c r="MG771" s="185"/>
      <c r="MH771" s="185"/>
      <c r="MI771" s="185"/>
      <c r="MJ771" s="185"/>
      <c r="MK771" s="185"/>
      <c r="ML771" s="185"/>
      <c r="MM771" s="185"/>
      <c r="MN771" s="185"/>
      <c r="MO771" s="185"/>
      <c r="MP771" s="185"/>
      <c r="MQ771" s="185"/>
      <c r="MR771" s="185"/>
      <c r="MS771" s="185"/>
      <c r="MT771" s="185"/>
      <c r="MU771" s="185"/>
      <c r="MV771" s="185"/>
      <c r="MW771" s="185"/>
      <c r="MX771" s="185"/>
      <c r="MY771" s="185"/>
      <c r="MZ771" s="185"/>
      <c r="NA771" s="185"/>
      <c r="NB771" s="185"/>
      <c r="NC771" s="185"/>
      <c r="ND771" s="185"/>
      <c r="NE771" s="185"/>
      <c r="NF771" s="185"/>
      <c r="NG771" s="185"/>
      <c r="NH771" s="185"/>
      <c r="NI771" s="185"/>
      <c r="NJ771" s="185"/>
      <c r="NK771" s="185"/>
      <c r="NL771" s="185"/>
      <c r="NM771" s="185"/>
      <c r="NN771" s="185"/>
      <c r="NO771" s="185"/>
      <c r="NP771" s="185"/>
      <c r="NQ771" s="185"/>
      <c r="NR771" s="185"/>
      <c r="NS771" s="185"/>
      <c r="NT771" s="185"/>
      <c r="NU771" s="185"/>
      <c r="NV771" s="185"/>
      <c r="NW771" s="185"/>
      <c r="NX771" s="185"/>
      <c r="NY771" s="185"/>
      <c r="NZ771" s="185"/>
      <c r="OA771" s="185"/>
      <c r="OB771" s="185"/>
      <c r="OC771" s="185"/>
      <c r="OD771" s="185"/>
      <c r="OE771" s="185"/>
      <c r="OF771" s="185"/>
      <c r="OG771" s="185"/>
      <c r="OH771" s="185"/>
      <c r="OI771" s="185"/>
      <c r="OJ771" s="185"/>
      <c r="OK771" s="185"/>
      <c r="OL771" s="185"/>
      <c r="OM771" s="185"/>
      <c r="ON771" s="185"/>
      <c r="OO771" s="185"/>
      <c r="OP771" s="185"/>
      <c r="OQ771" s="185"/>
      <c r="OR771" s="185"/>
      <c r="OS771" s="185"/>
      <c r="OT771" s="185"/>
      <c r="OU771" s="185"/>
      <c r="OV771" s="185"/>
      <c r="OW771" s="185"/>
      <c r="OX771" s="185"/>
      <c r="OY771" s="185"/>
      <c r="OZ771" s="185"/>
      <c r="PA771" s="185"/>
      <c r="PB771" s="185"/>
      <c r="PC771" s="185"/>
      <c r="PD771" s="185"/>
      <c r="PE771" s="185"/>
      <c r="PF771" s="185"/>
      <c r="PG771" s="185"/>
      <c r="PH771" s="185"/>
      <c r="PI771" s="185"/>
      <c r="PJ771" s="185"/>
      <c r="PK771" s="185"/>
      <c r="PL771" s="185"/>
      <c r="PM771" s="185"/>
      <c r="PN771" s="185"/>
      <c r="PO771" s="185"/>
      <c r="PP771" s="185"/>
      <c r="PQ771" s="185"/>
      <c r="PR771" s="185"/>
      <c r="PS771" s="185"/>
      <c r="PT771" s="185"/>
      <c r="PU771" s="185"/>
      <c r="PV771" s="185"/>
      <c r="PW771" s="185"/>
      <c r="PX771" s="185"/>
      <c r="PY771" s="185"/>
      <c r="PZ771" s="185"/>
      <c r="QA771" s="185"/>
      <c r="QB771" s="185"/>
      <c r="QC771" s="185"/>
      <c r="QD771" s="185"/>
      <c r="QE771" s="185"/>
      <c r="QF771" s="185"/>
      <c r="QG771" s="185"/>
      <c r="QH771" s="185"/>
      <c r="QI771" s="185"/>
      <c r="QJ771" s="185"/>
      <c r="QK771" s="185"/>
      <c r="QL771" s="185"/>
      <c r="QM771" s="185"/>
      <c r="QN771" s="185"/>
      <c r="QO771" s="185"/>
      <c r="QP771" s="185"/>
      <c r="QQ771" s="185"/>
      <c r="QR771" s="185"/>
      <c r="QS771" s="185"/>
      <c r="QT771" s="185"/>
      <c r="QU771" s="185"/>
      <c r="QV771" s="185"/>
      <c r="QW771" s="185"/>
      <c r="QX771" s="185"/>
      <c r="QY771" s="185"/>
      <c r="QZ771" s="185"/>
      <c r="RA771" s="185"/>
      <c r="RB771" s="185"/>
      <c r="RC771" s="185"/>
      <c r="RD771" s="185"/>
      <c r="RE771" s="185"/>
      <c r="RF771" s="185"/>
      <c r="RG771" s="185"/>
      <c r="RH771" s="185"/>
      <c r="RI771" s="185"/>
      <c r="RJ771" s="185"/>
      <c r="RK771" s="185"/>
      <c r="RL771" s="185"/>
      <c r="RM771" s="185"/>
      <c r="RN771" s="185"/>
      <c r="RO771" s="185"/>
      <c r="RP771" s="185"/>
      <c r="RQ771" s="185"/>
      <c r="RR771" s="185"/>
      <c r="RS771" s="185"/>
      <c r="RT771" s="185"/>
      <c r="RU771" s="185"/>
      <c r="RV771" s="185"/>
      <c r="RW771" s="185"/>
      <c r="RX771" s="185"/>
      <c r="RY771" s="185"/>
      <c r="RZ771" s="185"/>
      <c r="SA771" s="185"/>
      <c r="SB771" s="185"/>
      <c r="SC771" s="185"/>
      <c r="SD771" s="185"/>
      <c r="SE771" s="185"/>
      <c r="SF771" s="185"/>
      <c r="SG771" s="185"/>
      <c r="SH771" s="185"/>
      <c r="SI771" s="185"/>
      <c r="SJ771" s="185"/>
      <c r="SK771" s="185"/>
      <c r="SL771" s="185"/>
      <c r="SM771" s="185"/>
      <c r="SN771" s="185"/>
      <c r="SO771" s="185"/>
      <c r="SP771" s="185"/>
      <c r="SQ771" s="185"/>
      <c r="SR771" s="185"/>
      <c r="SS771" s="185"/>
      <c r="ST771" s="185"/>
      <c r="SU771" s="185"/>
      <c r="SV771" s="185"/>
      <c r="SW771" s="185"/>
      <c r="SX771" s="185"/>
      <c r="SY771" s="185"/>
      <c r="SZ771" s="185"/>
      <c r="TA771" s="185"/>
      <c r="TB771" s="185"/>
      <c r="TC771" s="185"/>
      <c r="TD771" s="185"/>
      <c r="TE771" s="185"/>
      <c r="TF771" s="185"/>
      <c r="TG771" s="185"/>
      <c r="TH771" s="185"/>
      <c r="TI771" s="185"/>
    </row>
    <row r="772" spans="1:529" s="843" customFormat="1" ht="39.75" customHeight="1" x14ac:dyDescent="0.25">
      <c r="A772" s="39">
        <v>13140207</v>
      </c>
      <c r="B772" s="5">
        <v>41185</v>
      </c>
      <c r="C772" s="928" t="s">
        <v>6146</v>
      </c>
      <c r="D772" s="928" t="s">
        <v>1710</v>
      </c>
      <c r="E772" s="928" t="s">
        <v>7482</v>
      </c>
      <c r="F772" s="928" t="s">
        <v>43</v>
      </c>
      <c r="G772" s="928" t="s">
        <v>20</v>
      </c>
      <c r="H772" s="39" t="s">
        <v>268</v>
      </c>
      <c r="I772" s="5">
        <v>41205</v>
      </c>
      <c r="J772" s="5">
        <v>45568</v>
      </c>
      <c r="L772" s="928" t="s">
        <v>7058</v>
      </c>
      <c r="M772" s="928" t="s">
        <v>4863</v>
      </c>
      <c r="N772" s="928" t="s">
        <v>21</v>
      </c>
      <c r="O772" s="928">
        <v>1017255</v>
      </c>
      <c r="P772" s="928"/>
      <c r="Q772" s="928"/>
      <c r="R772" s="928"/>
      <c r="S772" s="928"/>
      <c r="T772" s="715" t="s">
        <v>6149</v>
      </c>
      <c r="U772" s="928">
        <v>2787</v>
      </c>
      <c r="V772" s="928">
        <v>1017255</v>
      </c>
      <c r="W772" s="928" t="s">
        <v>3205</v>
      </c>
      <c r="X772" s="928">
        <v>35</v>
      </c>
      <c r="Y772" s="928">
        <v>25</v>
      </c>
      <c r="Z772" s="928">
        <v>125</v>
      </c>
      <c r="AA772" s="928" t="s">
        <v>1091</v>
      </c>
      <c r="AB772" s="928" t="s">
        <v>1091</v>
      </c>
      <c r="AC772" s="928" t="s">
        <v>1091</v>
      </c>
      <c r="AD772" s="928">
        <v>15</v>
      </c>
      <c r="AE772" s="928">
        <v>2</v>
      </c>
      <c r="AF772" s="928">
        <v>0.3</v>
      </c>
      <c r="AG772" s="928" t="s">
        <v>6156</v>
      </c>
      <c r="AH772" s="928">
        <v>409.55</v>
      </c>
      <c r="AI772" s="928" t="s">
        <v>6152</v>
      </c>
      <c r="AJ772" s="928" t="s">
        <v>6153</v>
      </c>
      <c r="AK772" s="928" t="s">
        <v>6154</v>
      </c>
      <c r="AL772" s="7"/>
      <c r="AM772" s="49"/>
      <c r="AN772" s="830"/>
      <c r="AO772" s="830"/>
      <c r="AP772" s="830"/>
      <c r="AQ772" s="830"/>
      <c r="AR772" s="830"/>
      <c r="AS772" s="830"/>
      <c r="AT772" s="830"/>
      <c r="AU772" s="830"/>
      <c r="AV772" s="830"/>
      <c r="AW772" s="830"/>
      <c r="AX772" s="830"/>
      <c r="AY772" s="830"/>
      <c r="AZ772" s="830"/>
      <c r="BA772" s="830"/>
      <c r="BB772" s="830"/>
      <c r="BC772" s="830"/>
      <c r="BD772" s="830"/>
      <c r="BE772" s="830"/>
      <c r="BF772" s="830"/>
      <c r="BG772" s="830"/>
      <c r="BH772" s="830"/>
      <c r="BI772" s="830"/>
      <c r="BJ772" s="830"/>
      <c r="BK772" s="830"/>
      <c r="BL772" s="830"/>
      <c r="BM772" s="830"/>
      <c r="BN772" s="830"/>
      <c r="BO772" s="830"/>
      <c r="BP772" s="830"/>
      <c r="BQ772" s="830"/>
      <c r="BR772" s="830"/>
      <c r="BS772" s="830"/>
      <c r="BT772" s="830"/>
      <c r="BU772" s="830"/>
      <c r="BV772" s="830"/>
      <c r="BW772" s="830"/>
      <c r="BX772" s="830"/>
      <c r="BY772" s="830"/>
      <c r="BZ772" s="830"/>
      <c r="CA772" s="830"/>
      <c r="CB772" s="830"/>
      <c r="CC772" s="830"/>
      <c r="CD772" s="830"/>
      <c r="CE772" s="830"/>
      <c r="CF772" s="830"/>
      <c r="CG772" s="830"/>
      <c r="CH772" s="830"/>
      <c r="CI772" s="830"/>
      <c r="CJ772" s="830"/>
      <c r="CK772" s="830"/>
      <c r="CL772" s="830"/>
      <c r="CM772" s="830"/>
      <c r="CN772" s="830"/>
      <c r="CO772" s="830"/>
      <c r="CP772" s="830"/>
      <c r="CQ772" s="830"/>
      <c r="CR772" s="830"/>
      <c r="CS772" s="830"/>
      <c r="CT772" s="830"/>
      <c r="CU772" s="830"/>
      <c r="CV772" s="830"/>
      <c r="CW772" s="830"/>
      <c r="CX772" s="830"/>
      <c r="CY772" s="830"/>
      <c r="CZ772" s="830"/>
      <c r="DA772" s="830"/>
      <c r="DB772" s="830"/>
      <c r="DC772" s="830"/>
      <c r="DD772" s="830"/>
      <c r="DE772" s="830"/>
      <c r="DF772" s="830"/>
      <c r="DG772" s="830"/>
      <c r="DH772" s="830"/>
      <c r="DI772" s="830"/>
      <c r="DJ772" s="830"/>
      <c r="DK772" s="830"/>
      <c r="DL772" s="830"/>
      <c r="DM772" s="830"/>
      <c r="DN772" s="830"/>
      <c r="DO772" s="830"/>
      <c r="DP772" s="830"/>
      <c r="DQ772" s="830"/>
      <c r="DR772" s="830"/>
      <c r="DS772" s="830"/>
      <c r="DT772" s="830"/>
      <c r="DU772" s="830"/>
      <c r="DV772" s="830"/>
      <c r="DW772" s="830"/>
      <c r="DX772" s="830"/>
      <c r="DY772" s="830"/>
      <c r="DZ772" s="830"/>
      <c r="EA772" s="830"/>
      <c r="EB772" s="830"/>
      <c r="EC772" s="830"/>
      <c r="ED772" s="830"/>
      <c r="EE772" s="830"/>
      <c r="EF772" s="830"/>
      <c r="EG772" s="830"/>
      <c r="EH772" s="830"/>
      <c r="EI772" s="830"/>
      <c r="EJ772" s="830"/>
      <c r="EK772" s="830"/>
      <c r="EL772" s="830"/>
      <c r="EM772" s="830"/>
      <c r="EN772" s="830"/>
      <c r="EO772" s="830"/>
      <c r="EP772" s="830"/>
      <c r="EQ772" s="830"/>
      <c r="ER772" s="830"/>
      <c r="ES772" s="830"/>
      <c r="ET772" s="830"/>
      <c r="EU772" s="830"/>
      <c r="EV772" s="830"/>
      <c r="EW772" s="830"/>
      <c r="EX772" s="830"/>
      <c r="EY772" s="830"/>
      <c r="EZ772" s="830"/>
      <c r="FA772" s="830"/>
      <c r="FB772" s="830"/>
      <c r="FC772" s="830"/>
      <c r="FD772" s="830"/>
      <c r="FE772" s="830"/>
      <c r="FF772" s="830"/>
      <c r="FG772" s="830"/>
      <c r="FH772" s="830"/>
      <c r="FI772" s="830"/>
      <c r="FJ772" s="830"/>
      <c r="FK772" s="830"/>
      <c r="FL772" s="830"/>
      <c r="FM772" s="830"/>
      <c r="FN772" s="830"/>
      <c r="FO772" s="830"/>
      <c r="FP772" s="830"/>
      <c r="FQ772" s="830"/>
      <c r="FR772" s="830"/>
      <c r="FS772" s="830"/>
      <c r="FT772" s="830"/>
      <c r="FU772" s="830"/>
      <c r="FV772" s="830"/>
      <c r="FW772" s="830"/>
      <c r="FX772" s="830"/>
      <c r="FY772" s="830"/>
      <c r="FZ772" s="830"/>
      <c r="GA772" s="830"/>
      <c r="GB772" s="830"/>
      <c r="GC772" s="830"/>
      <c r="GD772" s="830"/>
      <c r="GE772" s="830"/>
      <c r="GF772" s="830"/>
      <c r="GG772" s="830"/>
      <c r="GH772" s="830"/>
      <c r="GI772" s="830"/>
      <c r="GJ772" s="830"/>
      <c r="GK772" s="830"/>
      <c r="GL772" s="830"/>
      <c r="GM772" s="830"/>
      <c r="GN772" s="830"/>
      <c r="GO772" s="830"/>
      <c r="GP772" s="830"/>
      <c r="GQ772" s="830"/>
      <c r="GR772" s="830"/>
      <c r="GS772" s="830"/>
      <c r="GT772" s="830"/>
      <c r="GU772" s="830"/>
      <c r="GV772" s="830"/>
      <c r="GW772" s="830"/>
      <c r="GX772" s="830"/>
      <c r="GY772" s="830"/>
      <c r="GZ772" s="830"/>
      <c r="HA772" s="830"/>
      <c r="HB772" s="830"/>
      <c r="HC772" s="830"/>
      <c r="HD772" s="830"/>
      <c r="HE772" s="830"/>
      <c r="HF772" s="830"/>
      <c r="HG772" s="830"/>
      <c r="HH772" s="830"/>
      <c r="HI772" s="830"/>
      <c r="HJ772" s="830"/>
      <c r="HK772" s="830"/>
      <c r="HL772" s="830"/>
      <c r="HM772" s="830"/>
      <c r="HN772" s="830"/>
      <c r="HO772" s="830"/>
      <c r="HP772" s="830"/>
      <c r="HQ772" s="830"/>
      <c r="HR772" s="830"/>
      <c r="HS772" s="830"/>
      <c r="HT772" s="830"/>
      <c r="HU772" s="830"/>
      <c r="HV772" s="830"/>
      <c r="HW772" s="830"/>
      <c r="HX772" s="830"/>
      <c r="HY772" s="830"/>
      <c r="HZ772" s="830"/>
      <c r="IA772" s="830"/>
      <c r="IB772" s="830"/>
      <c r="IC772" s="830"/>
      <c r="ID772" s="830"/>
      <c r="IE772" s="830"/>
      <c r="IF772" s="830"/>
      <c r="IG772" s="830"/>
      <c r="IH772" s="830"/>
      <c r="II772" s="830"/>
      <c r="IJ772" s="830"/>
      <c r="IK772" s="830"/>
      <c r="IL772" s="830"/>
      <c r="IM772" s="830"/>
      <c r="IN772" s="830"/>
      <c r="IO772" s="830"/>
      <c r="IP772" s="830"/>
      <c r="IQ772" s="830"/>
      <c r="IR772" s="830"/>
      <c r="IS772" s="830"/>
      <c r="IT772" s="830"/>
      <c r="IU772" s="830"/>
      <c r="IV772" s="830"/>
      <c r="IW772" s="830"/>
      <c r="IX772" s="830"/>
      <c r="IY772" s="830"/>
      <c r="IZ772" s="830"/>
      <c r="JA772" s="830"/>
      <c r="JB772" s="830"/>
      <c r="JC772" s="830"/>
      <c r="JD772" s="830"/>
      <c r="JE772" s="830"/>
      <c r="JF772" s="830"/>
      <c r="JG772" s="830"/>
      <c r="JH772" s="830"/>
      <c r="JI772" s="830"/>
      <c r="JJ772" s="830"/>
      <c r="JK772" s="830"/>
      <c r="JL772" s="830"/>
      <c r="JM772" s="830"/>
      <c r="JN772" s="830"/>
      <c r="JO772" s="830"/>
      <c r="JP772" s="830"/>
      <c r="JQ772" s="830"/>
      <c r="JR772" s="830"/>
      <c r="JS772" s="830"/>
      <c r="JT772" s="830"/>
      <c r="JU772" s="830"/>
      <c r="JV772" s="830"/>
      <c r="JW772" s="830"/>
      <c r="JX772" s="830"/>
      <c r="JY772" s="830"/>
      <c r="JZ772" s="830"/>
      <c r="KA772" s="830"/>
      <c r="KB772" s="830"/>
      <c r="KC772" s="830"/>
      <c r="KD772" s="830"/>
      <c r="KE772" s="830"/>
      <c r="KF772" s="830"/>
      <c r="KG772" s="830"/>
      <c r="KH772" s="830"/>
      <c r="KI772" s="830"/>
      <c r="KJ772" s="830"/>
      <c r="KK772" s="830"/>
      <c r="KL772" s="830"/>
      <c r="KM772" s="830"/>
      <c r="KN772" s="830"/>
      <c r="KO772" s="830"/>
      <c r="KP772" s="830"/>
      <c r="KQ772" s="830"/>
      <c r="KR772" s="830"/>
      <c r="KS772" s="830"/>
      <c r="KT772" s="830"/>
      <c r="KU772" s="830"/>
      <c r="KV772" s="830"/>
      <c r="KW772" s="830"/>
      <c r="KX772" s="830"/>
      <c r="KY772" s="830"/>
      <c r="KZ772" s="830"/>
      <c r="LA772" s="830"/>
      <c r="LB772" s="830"/>
      <c r="LC772" s="830"/>
      <c r="LD772" s="830"/>
      <c r="LE772" s="830"/>
      <c r="LF772" s="830"/>
      <c r="LG772" s="830"/>
      <c r="LH772" s="830"/>
      <c r="LI772" s="830"/>
      <c r="LJ772" s="830"/>
      <c r="LK772" s="830"/>
      <c r="LL772" s="830"/>
      <c r="LM772" s="830"/>
      <c r="LN772" s="830"/>
      <c r="LO772" s="830"/>
      <c r="LP772" s="830"/>
      <c r="LQ772" s="830"/>
      <c r="LR772" s="830"/>
      <c r="LS772" s="830"/>
      <c r="LT772" s="830"/>
      <c r="LU772" s="830"/>
      <c r="LV772" s="830"/>
      <c r="LW772" s="830"/>
      <c r="LX772" s="830"/>
      <c r="LY772" s="830"/>
      <c r="LZ772" s="830"/>
      <c r="MA772" s="830"/>
      <c r="MB772" s="830"/>
      <c r="MC772" s="830"/>
      <c r="MD772" s="830"/>
      <c r="ME772" s="830"/>
      <c r="MF772" s="830"/>
      <c r="MG772" s="830"/>
      <c r="MH772" s="830"/>
      <c r="MI772" s="830"/>
      <c r="MJ772" s="830"/>
      <c r="MK772" s="830"/>
      <c r="ML772" s="830"/>
      <c r="MM772" s="830"/>
      <c r="MN772" s="830"/>
      <c r="MO772" s="830"/>
      <c r="MP772" s="830"/>
      <c r="MQ772" s="830"/>
      <c r="MR772" s="830"/>
      <c r="MS772" s="830"/>
      <c r="MT772" s="830"/>
      <c r="MU772" s="830"/>
      <c r="MV772" s="830"/>
      <c r="MW772" s="830"/>
      <c r="MX772" s="830"/>
      <c r="MY772" s="830"/>
      <c r="MZ772" s="830"/>
      <c r="NA772" s="830"/>
      <c r="NB772" s="830"/>
      <c r="NC772" s="830"/>
      <c r="ND772" s="830"/>
      <c r="NE772" s="830"/>
      <c r="NF772" s="830"/>
      <c r="NG772" s="830"/>
      <c r="NH772" s="830"/>
      <c r="NI772" s="830"/>
      <c r="NJ772" s="830"/>
      <c r="NK772" s="830"/>
      <c r="NL772" s="830"/>
      <c r="NM772" s="830"/>
      <c r="NN772" s="830"/>
      <c r="NO772" s="830"/>
      <c r="NP772" s="830"/>
      <c r="NQ772" s="830"/>
      <c r="NR772" s="830"/>
      <c r="NS772" s="830"/>
      <c r="NT772" s="830"/>
      <c r="NU772" s="830"/>
      <c r="NV772" s="830"/>
      <c r="NW772" s="830"/>
      <c r="NX772" s="830"/>
      <c r="NY772" s="830"/>
      <c r="NZ772" s="830"/>
      <c r="OA772" s="830"/>
      <c r="OB772" s="830"/>
      <c r="OC772" s="830"/>
      <c r="OD772" s="830"/>
      <c r="OE772" s="830"/>
      <c r="OF772" s="830"/>
      <c r="OG772" s="830"/>
      <c r="OH772" s="830"/>
      <c r="OI772" s="830"/>
      <c r="OJ772" s="830"/>
      <c r="OK772" s="830"/>
      <c r="OL772" s="830"/>
      <c r="OM772" s="830"/>
      <c r="ON772" s="830"/>
      <c r="OO772" s="830"/>
      <c r="OP772" s="830"/>
      <c r="OQ772" s="830"/>
      <c r="OR772" s="830"/>
      <c r="OS772" s="830"/>
      <c r="OT772" s="830"/>
      <c r="OU772" s="830"/>
      <c r="OV772" s="830"/>
      <c r="OW772" s="830"/>
      <c r="OX772" s="830"/>
      <c r="OY772" s="830"/>
      <c r="OZ772" s="830"/>
      <c r="PA772" s="830"/>
      <c r="PB772" s="830"/>
      <c r="PC772" s="830"/>
      <c r="PD772" s="830"/>
      <c r="PE772" s="830"/>
      <c r="PF772" s="830"/>
      <c r="PG772" s="830"/>
      <c r="PH772" s="830"/>
      <c r="PI772" s="830"/>
      <c r="PJ772" s="830"/>
      <c r="PK772" s="830"/>
      <c r="PL772" s="830"/>
      <c r="PM772" s="830"/>
      <c r="PN772" s="830"/>
      <c r="PO772" s="830"/>
      <c r="PP772" s="830"/>
      <c r="PQ772" s="830"/>
      <c r="PR772" s="830"/>
      <c r="PS772" s="830"/>
      <c r="PT772" s="830"/>
      <c r="PU772" s="830"/>
      <c r="PV772" s="830"/>
      <c r="PW772" s="830"/>
      <c r="PX772" s="830"/>
      <c r="PY772" s="830"/>
      <c r="PZ772" s="830"/>
      <c r="QA772" s="830"/>
      <c r="QB772" s="830"/>
      <c r="QC772" s="830"/>
      <c r="QD772" s="830"/>
      <c r="QE772" s="830"/>
      <c r="QF772" s="830"/>
      <c r="QG772" s="830"/>
      <c r="QH772" s="830"/>
      <c r="QI772" s="830"/>
      <c r="QJ772" s="830"/>
      <c r="QK772" s="830"/>
      <c r="QL772" s="830"/>
      <c r="QM772" s="830"/>
      <c r="QN772" s="830"/>
      <c r="QO772" s="830"/>
      <c r="QP772" s="830"/>
      <c r="QQ772" s="830"/>
      <c r="QR772" s="830"/>
      <c r="QS772" s="830"/>
      <c r="QT772" s="830"/>
      <c r="QU772" s="830"/>
      <c r="QV772" s="830"/>
      <c r="QW772" s="830"/>
      <c r="QX772" s="830"/>
      <c r="QY772" s="830"/>
      <c r="QZ772" s="830"/>
      <c r="RA772" s="830"/>
      <c r="RB772" s="830"/>
      <c r="RC772" s="830"/>
      <c r="RD772" s="830"/>
      <c r="RE772" s="830"/>
      <c r="RF772" s="830"/>
      <c r="RG772" s="830"/>
      <c r="RH772" s="830"/>
      <c r="RI772" s="830"/>
      <c r="RJ772" s="830"/>
      <c r="RK772" s="830"/>
      <c r="RL772" s="830"/>
      <c r="RM772" s="830"/>
      <c r="RN772" s="830"/>
      <c r="RO772" s="830"/>
      <c r="RP772" s="830"/>
      <c r="RQ772" s="830"/>
      <c r="RR772" s="830"/>
      <c r="RS772" s="830"/>
      <c r="RT772" s="830"/>
      <c r="RU772" s="830"/>
      <c r="RV772" s="830"/>
      <c r="RW772" s="830"/>
      <c r="RX772" s="830"/>
      <c r="RY772" s="830"/>
      <c r="RZ772" s="830"/>
      <c r="SA772" s="830"/>
      <c r="SB772" s="830"/>
      <c r="SC772" s="830"/>
      <c r="SD772" s="830"/>
      <c r="SE772" s="830"/>
      <c r="SF772" s="830"/>
      <c r="SG772" s="830"/>
      <c r="SH772" s="830"/>
      <c r="SI772" s="830"/>
      <c r="SJ772" s="830"/>
      <c r="SK772" s="830"/>
      <c r="SL772" s="830"/>
      <c r="SM772" s="830"/>
      <c r="SN772" s="830"/>
      <c r="SO772" s="830"/>
      <c r="SP772" s="830"/>
      <c r="SQ772" s="830"/>
      <c r="SR772" s="830"/>
      <c r="SS772" s="830"/>
      <c r="ST772" s="830"/>
      <c r="SU772" s="830"/>
      <c r="SV772" s="830"/>
      <c r="SW772" s="830"/>
      <c r="SX772" s="830"/>
      <c r="SY772" s="830"/>
      <c r="SZ772" s="830"/>
      <c r="TA772" s="830"/>
      <c r="TB772" s="830"/>
      <c r="TC772" s="830"/>
      <c r="TD772" s="830"/>
      <c r="TE772" s="830"/>
      <c r="TF772" s="830"/>
      <c r="TG772" s="830"/>
      <c r="TH772" s="830"/>
      <c r="TI772" s="830"/>
    </row>
    <row r="773" spans="1:529" s="843" customFormat="1" ht="39.75" customHeight="1" thickBot="1" x14ac:dyDescent="0.3">
      <c r="A773" s="211">
        <v>13140207</v>
      </c>
      <c r="B773" s="212">
        <v>41185</v>
      </c>
      <c r="C773" s="51" t="s">
        <v>6147</v>
      </c>
      <c r="D773" s="51" t="s">
        <v>1710</v>
      </c>
      <c r="E773" s="51" t="s">
        <v>7482</v>
      </c>
      <c r="F773" s="51" t="s">
        <v>43</v>
      </c>
      <c r="G773" s="51" t="s">
        <v>20</v>
      </c>
      <c r="H773" s="211" t="s">
        <v>269</v>
      </c>
      <c r="I773" s="212">
        <v>41205</v>
      </c>
      <c r="J773" s="212">
        <v>45568</v>
      </c>
      <c r="K773" s="51"/>
      <c r="L773" s="928" t="s">
        <v>7058</v>
      </c>
      <c r="M773" s="928" t="s">
        <v>4863</v>
      </c>
      <c r="N773" s="51" t="s">
        <v>21</v>
      </c>
      <c r="O773" s="51">
        <v>56451</v>
      </c>
      <c r="P773" s="51"/>
      <c r="Q773" s="51"/>
      <c r="R773" s="51"/>
      <c r="S773" s="51"/>
      <c r="T773" s="751"/>
      <c r="U773" s="51">
        <v>154.66</v>
      </c>
      <c r="V773" s="51">
        <v>56451</v>
      </c>
      <c r="W773" s="51" t="s">
        <v>3205</v>
      </c>
      <c r="X773" s="51">
        <v>35</v>
      </c>
      <c r="Y773" s="51">
        <v>25</v>
      </c>
      <c r="Z773" s="51">
        <v>125</v>
      </c>
      <c r="AA773" s="51" t="s">
        <v>1091</v>
      </c>
      <c r="AB773" s="51" t="s">
        <v>1091</v>
      </c>
      <c r="AC773" s="51" t="s">
        <v>1091</v>
      </c>
      <c r="AD773" s="51">
        <v>15</v>
      </c>
      <c r="AE773" s="51">
        <v>2</v>
      </c>
      <c r="AF773" s="51">
        <v>0.3</v>
      </c>
      <c r="AG773" s="51" t="s">
        <v>6157</v>
      </c>
      <c r="AH773" s="51">
        <v>422.29</v>
      </c>
      <c r="AI773" s="51" t="s">
        <v>6150</v>
      </c>
      <c r="AJ773" s="51" t="s">
        <v>6151</v>
      </c>
      <c r="AK773" s="216" t="s">
        <v>6158</v>
      </c>
      <c r="AL773" s="216"/>
      <c r="AM773" s="49"/>
      <c r="AN773" s="830"/>
      <c r="AO773" s="830"/>
      <c r="AP773" s="830"/>
      <c r="AQ773" s="830"/>
      <c r="AR773" s="830"/>
      <c r="AS773" s="830"/>
      <c r="AT773" s="830"/>
      <c r="AU773" s="830"/>
      <c r="AV773" s="830"/>
      <c r="AW773" s="830"/>
      <c r="AX773" s="830"/>
      <c r="AY773" s="830"/>
      <c r="AZ773" s="830"/>
      <c r="BA773" s="830"/>
      <c r="BB773" s="830"/>
      <c r="BC773" s="830"/>
      <c r="BD773" s="830"/>
      <c r="BE773" s="830"/>
      <c r="BF773" s="830"/>
      <c r="BG773" s="830"/>
      <c r="BH773" s="830"/>
      <c r="BI773" s="830"/>
      <c r="BJ773" s="830"/>
      <c r="BK773" s="830"/>
      <c r="BL773" s="830"/>
      <c r="BM773" s="830"/>
      <c r="BN773" s="830"/>
      <c r="BO773" s="830"/>
      <c r="BP773" s="830"/>
      <c r="BQ773" s="830"/>
      <c r="BR773" s="830"/>
      <c r="BS773" s="830"/>
      <c r="BT773" s="830"/>
      <c r="BU773" s="830"/>
      <c r="BV773" s="830"/>
      <c r="BW773" s="830"/>
      <c r="BX773" s="830"/>
      <c r="BY773" s="830"/>
      <c r="BZ773" s="830"/>
      <c r="CA773" s="830"/>
      <c r="CB773" s="830"/>
      <c r="CC773" s="830"/>
      <c r="CD773" s="830"/>
      <c r="CE773" s="830"/>
      <c r="CF773" s="830"/>
      <c r="CG773" s="830"/>
      <c r="CH773" s="830"/>
      <c r="CI773" s="830"/>
      <c r="CJ773" s="830"/>
      <c r="CK773" s="830"/>
      <c r="CL773" s="830"/>
      <c r="CM773" s="830"/>
      <c r="CN773" s="830"/>
      <c r="CO773" s="830"/>
      <c r="CP773" s="830"/>
      <c r="CQ773" s="830"/>
      <c r="CR773" s="830"/>
      <c r="CS773" s="830"/>
      <c r="CT773" s="830"/>
      <c r="CU773" s="830"/>
      <c r="CV773" s="830"/>
      <c r="CW773" s="830"/>
      <c r="CX773" s="830"/>
      <c r="CY773" s="830"/>
      <c r="CZ773" s="830"/>
      <c r="DA773" s="830"/>
      <c r="DB773" s="830"/>
      <c r="DC773" s="830"/>
      <c r="DD773" s="830"/>
      <c r="DE773" s="830"/>
      <c r="DF773" s="830"/>
      <c r="DG773" s="830"/>
      <c r="DH773" s="830"/>
      <c r="DI773" s="830"/>
      <c r="DJ773" s="830"/>
      <c r="DK773" s="830"/>
      <c r="DL773" s="830"/>
      <c r="DM773" s="830"/>
      <c r="DN773" s="830"/>
      <c r="DO773" s="830"/>
      <c r="DP773" s="830"/>
      <c r="DQ773" s="830"/>
      <c r="DR773" s="830"/>
      <c r="DS773" s="830"/>
      <c r="DT773" s="830"/>
      <c r="DU773" s="830"/>
      <c r="DV773" s="830"/>
      <c r="DW773" s="830"/>
      <c r="DX773" s="830"/>
      <c r="DY773" s="830"/>
      <c r="DZ773" s="830"/>
      <c r="EA773" s="830"/>
      <c r="EB773" s="830"/>
      <c r="EC773" s="830"/>
      <c r="ED773" s="830"/>
      <c r="EE773" s="830"/>
      <c r="EF773" s="830"/>
      <c r="EG773" s="830"/>
      <c r="EH773" s="830"/>
      <c r="EI773" s="830"/>
      <c r="EJ773" s="830"/>
      <c r="EK773" s="830"/>
      <c r="EL773" s="830"/>
      <c r="EM773" s="830"/>
      <c r="EN773" s="830"/>
      <c r="EO773" s="830"/>
      <c r="EP773" s="830"/>
      <c r="EQ773" s="830"/>
      <c r="ER773" s="830"/>
      <c r="ES773" s="830"/>
      <c r="ET773" s="830"/>
      <c r="EU773" s="830"/>
      <c r="EV773" s="830"/>
      <c r="EW773" s="830"/>
      <c r="EX773" s="830"/>
      <c r="EY773" s="830"/>
      <c r="EZ773" s="830"/>
      <c r="FA773" s="830"/>
      <c r="FB773" s="830"/>
      <c r="FC773" s="830"/>
      <c r="FD773" s="830"/>
      <c r="FE773" s="830"/>
      <c r="FF773" s="830"/>
      <c r="FG773" s="830"/>
      <c r="FH773" s="830"/>
      <c r="FI773" s="830"/>
      <c r="FJ773" s="830"/>
      <c r="FK773" s="830"/>
      <c r="FL773" s="830"/>
      <c r="FM773" s="830"/>
      <c r="FN773" s="830"/>
      <c r="FO773" s="830"/>
      <c r="FP773" s="830"/>
      <c r="FQ773" s="830"/>
      <c r="FR773" s="830"/>
      <c r="FS773" s="830"/>
      <c r="FT773" s="830"/>
      <c r="FU773" s="830"/>
      <c r="FV773" s="830"/>
      <c r="FW773" s="830"/>
      <c r="FX773" s="830"/>
      <c r="FY773" s="830"/>
      <c r="FZ773" s="830"/>
      <c r="GA773" s="830"/>
      <c r="GB773" s="830"/>
      <c r="GC773" s="830"/>
      <c r="GD773" s="830"/>
      <c r="GE773" s="830"/>
      <c r="GF773" s="830"/>
      <c r="GG773" s="830"/>
      <c r="GH773" s="830"/>
      <c r="GI773" s="830"/>
      <c r="GJ773" s="830"/>
      <c r="GK773" s="830"/>
      <c r="GL773" s="830"/>
      <c r="GM773" s="830"/>
      <c r="GN773" s="830"/>
      <c r="GO773" s="830"/>
      <c r="GP773" s="830"/>
      <c r="GQ773" s="830"/>
      <c r="GR773" s="830"/>
      <c r="GS773" s="830"/>
      <c r="GT773" s="830"/>
      <c r="GU773" s="830"/>
      <c r="GV773" s="830"/>
      <c r="GW773" s="830"/>
      <c r="GX773" s="830"/>
      <c r="GY773" s="830"/>
      <c r="GZ773" s="830"/>
      <c r="HA773" s="830"/>
      <c r="HB773" s="830"/>
      <c r="HC773" s="830"/>
      <c r="HD773" s="830"/>
      <c r="HE773" s="830"/>
      <c r="HF773" s="830"/>
      <c r="HG773" s="830"/>
      <c r="HH773" s="830"/>
      <c r="HI773" s="830"/>
      <c r="HJ773" s="830"/>
      <c r="HK773" s="830"/>
      <c r="HL773" s="830"/>
      <c r="HM773" s="830"/>
      <c r="HN773" s="830"/>
      <c r="HO773" s="830"/>
      <c r="HP773" s="830"/>
      <c r="HQ773" s="830"/>
      <c r="HR773" s="830"/>
      <c r="HS773" s="830"/>
      <c r="HT773" s="830"/>
      <c r="HU773" s="830"/>
      <c r="HV773" s="830"/>
      <c r="HW773" s="830"/>
      <c r="HX773" s="830"/>
      <c r="HY773" s="830"/>
      <c r="HZ773" s="830"/>
      <c r="IA773" s="830"/>
      <c r="IB773" s="830"/>
      <c r="IC773" s="830"/>
      <c r="ID773" s="830"/>
      <c r="IE773" s="830"/>
      <c r="IF773" s="830"/>
      <c r="IG773" s="830"/>
      <c r="IH773" s="830"/>
      <c r="II773" s="830"/>
      <c r="IJ773" s="830"/>
      <c r="IK773" s="830"/>
      <c r="IL773" s="830"/>
      <c r="IM773" s="830"/>
      <c r="IN773" s="830"/>
      <c r="IO773" s="830"/>
      <c r="IP773" s="830"/>
      <c r="IQ773" s="830"/>
      <c r="IR773" s="830"/>
      <c r="IS773" s="830"/>
      <c r="IT773" s="830"/>
      <c r="IU773" s="830"/>
      <c r="IV773" s="830"/>
      <c r="IW773" s="830"/>
      <c r="IX773" s="830"/>
      <c r="IY773" s="830"/>
      <c r="IZ773" s="830"/>
      <c r="JA773" s="830"/>
      <c r="JB773" s="830"/>
      <c r="JC773" s="830"/>
      <c r="JD773" s="830"/>
      <c r="JE773" s="830"/>
      <c r="JF773" s="830"/>
      <c r="JG773" s="830"/>
      <c r="JH773" s="830"/>
      <c r="JI773" s="830"/>
      <c r="JJ773" s="830"/>
      <c r="JK773" s="830"/>
      <c r="JL773" s="830"/>
      <c r="JM773" s="830"/>
      <c r="JN773" s="830"/>
      <c r="JO773" s="830"/>
      <c r="JP773" s="830"/>
      <c r="JQ773" s="830"/>
      <c r="JR773" s="830"/>
      <c r="JS773" s="830"/>
      <c r="JT773" s="830"/>
      <c r="JU773" s="830"/>
      <c r="JV773" s="830"/>
      <c r="JW773" s="830"/>
      <c r="JX773" s="830"/>
      <c r="JY773" s="830"/>
      <c r="JZ773" s="830"/>
      <c r="KA773" s="830"/>
      <c r="KB773" s="830"/>
      <c r="KC773" s="830"/>
      <c r="KD773" s="830"/>
      <c r="KE773" s="830"/>
      <c r="KF773" s="830"/>
      <c r="KG773" s="830"/>
      <c r="KH773" s="830"/>
      <c r="KI773" s="830"/>
      <c r="KJ773" s="830"/>
      <c r="KK773" s="830"/>
      <c r="KL773" s="830"/>
      <c r="KM773" s="830"/>
      <c r="KN773" s="830"/>
      <c r="KO773" s="830"/>
      <c r="KP773" s="830"/>
      <c r="KQ773" s="830"/>
      <c r="KR773" s="830"/>
      <c r="KS773" s="830"/>
      <c r="KT773" s="830"/>
      <c r="KU773" s="830"/>
      <c r="KV773" s="830"/>
      <c r="KW773" s="830"/>
      <c r="KX773" s="830"/>
      <c r="KY773" s="830"/>
      <c r="KZ773" s="830"/>
      <c r="LA773" s="830"/>
      <c r="LB773" s="830"/>
      <c r="LC773" s="830"/>
      <c r="LD773" s="830"/>
      <c r="LE773" s="830"/>
      <c r="LF773" s="830"/>
      <c r="LG773" s="830"/>
      <c r="LH773" s="830"/>
      <c r="LI773" s="830"/>
      <c r="LJ773" s="830"/>
      <c r="LK773" s="830"/>
      <c r="LL773" s="830"/>
      <c r="LM773" s="830"/>
      <c r="LN773" s="830"/>
      <c r="LO773" s="830"/>
      <c r="LP773" s="830"/>
      <c r="LQ773" s="830"/>
      <c r="LR773" s="830"/>
      <c r="LS773" s="830"/>
      <c r="LT773" s="830"/>
      <c r="LU773" s="830"/>
      <c r="LV773" s="830"/>
      <c r="LW773" s="830"/>
      <c r="LX773" s="830"/>
      <c r="LY773" s="830"/>
      <c r="LZ773" s="830"/>
      <c r="MA773" s="830"/>
      <c r="MB773" s="830"/>
      <c r="MC773" s="830"/>
      <c r="MD773" s="830"/>
      <c r="ME773" s="830"/>
      <c r="MF773" s="830"/>
      <c r="MG773" s="830"/>
      <c r="MH773" s="830"/>
      <c r="MI773" s="830"/>
      <c r="MJ773" s="830"/>
      <c r="MK773" s="830"/>
      <c r="ML773" s="830"/>
      <c r="MM773" s="830"/>
      <c r="MN773" s="830"/>
      <c r="MO773" s="830"/>
      <c r="MP773" s="830"/>
      <c r="MQ773" s="830"/>
      <c r="MR773" s="830"/>
      <c r="MS773" s="830"/>
      <c r="MT773" s="830"/>
      <c r="MU773" s="830"/>
      <c r="MV773" s="830"/>
      <c r="MW773" s="830"/>
      <c r="MX773" s="830"/>
      <c r="MY773" s="830"/>
      <c r="MZ773" s="830"/>
      <c r="NA773" s="830"/>
      <c r="NB773" s="830"/>
      <c r="NC773" s="830"/>
      <c r="ND773" s="830"/>
      <c r="NE773" s="830"/>
      <c r="NF773" s="830"/>
      <c r="NG773" s="830"/>
      <c r="NH773" s="830"/>
      <c r="NI773" s="830"/>
      <c r="NJ773" s="830"/>
      <c r="NK773" s="830"/>
      <c r="NL773" s="830"/>
      <c r="NM773" s="830"/>
      <c r="NN773" s="830"/>
      <c r="NO773" s="830"/>
      <c r="NP773" s="830"/>
      <c r="NQ773" s="830"/>
      <c r="NR773" s="830"/>
      <c r="NS773" s="830"/>
      <c r="NT773" s="830"/>
      <c r="NU773" s="830"/>
      <c r="NV773" s="830"/>
      <c r="NW773" s="830"/>
      <c r="NX773" s="830"/>
      <c r="NY773" s="830"/>
      <c r="NZ773" s="830"/>
      <c r="OA773" s="830"/>
      <c r="OB773" s="830"/>
      <c r="OC773" s="830"/>
      <c r="OD773" s="830"/>
      <c r="OE773" s="830"/>
      <c r="OF773" s="830"/>
      <c r="OG773" s="830"/>
      <c r="OH773" s="830"/>
      <c r="OI773" s="830"/>
      <c r="OJ773" s="830"/>
      <c r="OK773" s="830"/>
      <c r="OL773" s="830"/>
      <c r="OM773" s="830"/>
      <c r="ON773" s="830"/>
      <c r="OO773" s="830"/>
      <c r="OP773" s="830"/>
      <c r="OQ773" s="830"/>
      <c r="OR773" s="830"/>
      <c r="OS773" s="830"/>
      <c r="OT773" s="830"/>
      <c r="OU773" s="830"/>
      <c r="OV773" s="830"/>
      <c r="OW773" s="830"/>
      <c r="OX773" s="830"/>
      <c r="OY773" s="830"/>
      <c r="OZ773" s="830"/>
      <c r="PA773" s="830"/>
      <c r="PB773" s="830"/>
      <c r="PC773" s="830"/>
      <c r="PD773" s="830"/>
      <c r="PE773" s="830"/>
      <c r="PF773" s="830"/>
      <c r="PG773" s="830"/>
      <c r="PH773" s="830"/>
      <c r="PI773" s="830"/>
      <c r="PJ773" s="830"/>
      <c r="PK773" s="830"/>
      <c r="PL773" s="830"/>
      <c r="PM773" s="830"/>
      <c r="PN773" s="830"/>
      <c r="PO773" s="830"/>
      <c r="PP773" s="830"/>
      <c r="PQ773" s="830"/>
      <c r="PR773" s="830"/>
      <c r="PS773" s="830"/>
      <c r="PT773" s="830"/>
      <c r="PU773" s="830"/>
      <c r="PV773" s="830"/>
      <c r="PW773" s="830"/>
      <c r="PX773" s="830"/>
      <c r="PY773" s="830"/>
      <c r="PZ773" s="830"/>
      <c r="QA773" s="830"/>
      <c r="QB773" s="830"/>
      <c r="QC773" s="830"/>
      <c r="QD773" s="830"/>
      <c r="QE773" s="830"/>
      <c r="QF773" s="830"/>
      <c r="QG773" s="830"/>
      <c r="QH773" s="830"/>
      <c r="QI773" s="830"/>
      <c r="QJ773" s="830"/>
      <c r="QK773" s="830"/>
      <c r="QL773" s="830"/>
      <c r="QM773" s="830"/>
      <c r="QN773" s="830"/>
      <c r="QO773" s="830"/>
      <c r="QP773" s="830"/>
      <c r="QQ773" s="830"/>
      <c r="QR773" s="830"/>
      <c r="QS773" s="830"/>
      <c r="QT773" s="830"/>
      <c r="QU773" s="830"/>
      <c r="QV773" s="830"/>
      <c r="QW773" s="830"/>
      <c r="QX773" s="830"/>
      <c r="QY773" s="830"/>
      <c r="QZ773" s="830"/>
      <c r="RA773" s="830"/>
      <c r="RB773" s="830"/>
      <c r="RC773" s="830"/>
      <c r="RD773" s="830"/>
      <c r="RE773" s="830"/>
      <c r="RF773" s="830"/>
      <c r="RG773" s="830"/>
      <c r="RH773" s="830"/>
      <c r="RI773" s="830"/>
      <c r="RJ773" s="830"/>
      <c r="RK773" s="830"/>
      <c r="RL773" s="830"/>
      <c r="RM773" s="830"/>
      <c r="RN773" s="830"/>
      <c r="RO773" s="830"/>
      <c r="RP773" s="830"/>
      <c r="RQ773" s="830"/>
      <c r="RR773" s="830"/>
      <c r="RS773" s="830"/>
      <c r="RT773" s="830"/>
      <c r="RU773" s="830"/>
      <c r="RV773" s="830"/>
      <c r="RW773" s="830"/>
      <c r="RX773" s="830"/>
      <c r="RY773" s="830"/>
      <c r="RZ773" s="830"/>
      <c r="SA773" s="830"/>
      <c r="SB773" s="830"/>
      <c r="SC773" s="830"/>
      <c r="SD773" s="830"/>
      <c r="SE773" s="830"/>
      <c r="SF773" s="830"/>
      <c r="SG773" s="830"/>
      <c r="SH773" s="830"/>
      <c r="SI773" s="830"/>
      <c r="SJ773" s="830"/>
      <c r="SK773" s="830"/>
      <c r="SL773" s="830"/>
      <c r="SM773" s="830"/>
      <c r="SN773" s="830"/>
      <c r="SO773" s="830"/>
      <c r="SP773" s="830"/>
      <c r="SQ773" s="830"/>
      <c r="SR773" s="830"/>
      <c r="SS773" s="830"/>
      <c r="ST773" s="830"/>
      <c r="SU773" s="830"/>
      <c r="SV773" s="830"/>
      <c r="SW773" s="830"/>
      <c r="SX773" s="830"/>
      <c r="SY773" s="830"/>
      <c r="SZ773" s="830"/>
      <c r="TA773" s="830"/>
      <c r="TB773" s="830"/>
      <c r="TC773" s="830"/>
      <c r="TD773" s="830"/>
      <c r="TE773" s="830"/>
      <c r="TF773" s="830"/>
      <c r="TG773" s="830"/>
      <c r="TH773" s="830"/>
      <c r="TI773" s="830"/>
    </row>
    <row r="774" spans="1:529" s="79" customFormat="1" ht="27.75" customHeight="1" thickBot="1" x14ac:dyDescent="0.3">
      <c r="A774" s="284">
        <v>13140208</v>
      </c>
      <c r="B774" s="285">
        <v>41185</v>
      </c>
      <c r="C774" s="105" t="s">
        <v>142</v>
      </c>
      <c r="D774" s="105" t="s">
        <v>4279</v>
      </c>
      <c r="E774" s="625"/>
      <c r="F774" s="625"/>
      <c r="G774" s="625"/>
      <c r="H774" s="284" t="s">
        <v>1711</v>
      </c>
      <c r="I774" s="285">
        <v>41206</v>
      </c>
      <c r="J774" s="285">
        <v>44107</v>
      </c>
      <c r="K774" s="105" t="s">
        <v>374</v>
      </c>
      <c r="L774" s="105"/>
      <c r="M774" s="105" t="s">
        <v>4856</v>
      </c>
      <c r="N774" s="105" t="s">
        <v>40</v>
      </c>
      <c r="O774" s="105">
        <v>1800</v>
      </c>
      <c r="P774" s="289"/>
      <c r="Q774" s="289"/>
      <c r="R774" s="289"/>
      <c r="S774" s="289"/>
      <c r="T774" s="720"/>
      <c r="U774" s="105"/>
      <c r="V774" s="105">
        <v>1800</v>
      </c>
      <c r="W774" s="105"/>
      <c r="X774" s="105"/>
      <c r="Y774" s="105"/>
      <c r="Z774" s="105"/>
      <c r="AA774" s="105"/>
      <c r="AB774" s="105"/>
      <c r="AC774" s="105"/>
      <c r="AD774" s="105"/>
      <c r="AE774" s="105"/>
      <c r="AF774" s="105"/>
      <c r="AG774" s="105"/>
      <c r="AH774" s="105"/>
      <c r="AI774" s="105" t="s">
        <v>2631</v>
      </c>
      <c r="AJ774" s="105" t="s">
        <v>2632</v>
      </c>
      <c r="AK774" s="30"/>
      <c r="AL774" s="321"/>
      <c r="AM774" s="13"/>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c r="CM774" s="185"/>
      <c r="CN774" s="185"/>
      <c r="CO774" s="185"/>
      <c r="CP774" s="185"/>
      <c r="CQ774" s="185"/>
      <c r="CR774" s="185"/>
      <c r="CS774" s="185"/>
      <c r="CT774" s="185"/>
      <c r="CU774" s="185"/>
      <c r="CV774" s="185"/>
      <c r="CW774" s="185"/>
      <c r="CX774" s="185"/>
      <c r="CY774" s="185"/>
      <c r="CZ774" s="185"/>
      <c r="DA774" s="185"/>
      <c r="DB774" s="185"/>
      <c r="DC774" s="185"/>
      <c r="DD774" s="185"/>
      <c r="DE774" s="185"/>
      <c r="DF774" s="185"/>
      <c r="DG774" s="185"/>
      <c r="DH774" s="185"/>
      <c r="DI774" s="185"/>
      <c r="DJ774" s="185"/>
      <c r="DK774" s="185"/>
      <c r="DL774" s="185"/>
      <c r="DM774" s="185"/>
      <c r="DN774" s="185"/>
      <c r="DO774" s="185"/>
      <c r="DP774" s="185"/>
      <c r="DQ774" s="185"/>
      <c r="DR774" s="185"/>
      <c r="DS774" s="185"/>
      <c r="DT774" s="185"/>
      <c r="DU774" s="185"/>
      <c r="DV774" s="185"/>
      <c r="DW774" s="185"/>
      <c r="DX774" s="185"/>
      <c r="DY774" s="185"/>
      <c r="DZ774" s="185"/>
      <c r="EA774" s="185"/>
      <c r="EB774" s="185"/>
      <c r="EC774" s="185"/>
      <c r="ED774" s="185"/>
      <c r="EE774" s="185"/>
      <c r="EF774" s="185"/>
      <c r="EG774" s="185"/>
      <c r="EH774" s="185"/>
      <c r="EI774" s="185"/>
      <c r="EJ774" s="185"/>
      <c r="EK774" s="185"/>
      <c r="EL774" s="185"/>
      <c r="EM774" s="185"/>
      <c r="EN774" s="185"/>
      <c r="EO774" s="185"/>
      <c r="EP774" s="185"/>
      <c r="EQ774" s="185"/>
      <c r="ER774" s="185"/>
      <c r="ES774" s="185"/>
      <c r="ET774" s="185"/>
      <c r="EU774" s="185"/>
      <c r="EV774" s="185"/>
      <c r="EW774" s="185"/>
      <c r="EX774" s="185"/>
      <c r="EY774" s="185"/>
      <c r="EZ774" s="185"/>
      <c r="FA774" s="185"/>
      <c r="FB774" s="185"/>
      <c r="FC774" s="185"/>
      <c r="FD774" s="185"/>
      <c r="FE774" s="185"/>
      <c r="FF774" s="185"/>
      <c r="FG774" s="185"/>
      <c r="FH774" s="185"/>
      <c r="FI774" s="185"/>
      <c r="FJ774" s="185"/>
      <c r="FK774" s="185"/>
      <c r="FL774" s="185"/>
      <c r="FM774" s="185"/>
      <c r="FN774" s="185"/>
      <c r="FO774" s="185"/>
      <c r="FP774" s="185"/>
      <c r="FQ774" s="185"/>
      <c r="FR774" s="185"/>
      <c r="FS774" s="185"/>
      <c r="FT774" s="185"/>
      <c r="FU774" s="185"/>
      <c r="FV774" s="185"/>
      <c r="FW774" s="185"/>
      <c r="FX774" s="185"/>
      <c r="FY774" s="185"/>
      <c r="FZ774" s="185"/>
      <c r="GA774" s="185"/>
      <c r="GB774" s="185"/>
      <c r="GC774" s="185"/>
      <c r="GD774" s="185"/>
      <c r="GE774" s="185"/>
      <c r="GF774" s="185"/>
      <c r="GG774" s="185"/>
      <c r="GH774" s="185"/>
      <c r="GI774" s="185"/>
      <c r="GJ774" s="185"/>
      <c r="GK774" s="185"/>
      <c r="GL774" s="185"/>
      <c r="GM774" s="185"/>
      <c r="GN774" s="185"/>
      <c r="GO774" s="185"/>
      <c r="GP774" s="185"/>
      <c r="GQ774" s="185"/>
      <c r="GR774" s="185"/>
      <c r="GS774" s="185"/>
      <c r="GT774" s="185"/>
      <c r="GU774" s="185"/>
      <c r="GV774" s="185"/>
      <c r="GW774" s="185"/>
      <c r="GX774" s="185"/>
      <c r="GY774" s="185"/>
      <c r="GZ774" s="185"/>
      <c r="HA774" s="185"/>
      <c r="HB774" s="185"/>
      <c r="HC774" s="185"/>
      <c r="HD774" s="185"/>
      <c r="HE774" s="185"/>
      <c r="HF774" s="185"/>
      <c r="HG774" s="185"/>
      <c r="HH774" s="185"/>
      <c r="HI774" s="185"/>
      <c r="HJ774" s="185"/>
      <c r="HK774" s="185"/>
      <c r="HL774" s="185"/>
      <c r="HM774" s="185"/>
      <c r="HN774" s="185"/>
      <c r="HO774" s="185"/>
      <c r="HP774" s="185"/>
      <c r="HQ774" s="185"/>
      <c r="HR774" s="185"/>
      <c r="HS774" s="185"/>
      <c r="HT774" s="185"/>
      <c r="HU774" s="185"/>
      <c r="HV774" s="185"/>
      <c r="HW774" s="185"/>
      <c r="HX774" s="185"/>
      <c r="HY774" s="185"/>
      <c r="HZ774" s="185"/>
      <c r="IA774" s="185"/>
      <c r="IB774" s="185"/>
      <c r="IC774" s="185"/>
      <c r="ID774" s="185"/>
      <c r="IE774" s="185"/>
      <c r="IF774" s="185"/>
      <c r="IG774" s="185"/>
      <c r="IH774" s="185"/>
      <c r="II774" s="185"/>
      <c r="IJ774" s="185"/>
      <c r="IK774" s="185"/>
      <c r="IL774" s="185"/>
      <c r="IM774" s="185"/>
      <c r="IN774" s="185"/>
      <c r="IO774" s="185"/>
      <c r="IP774" s="185"/>
      <c r="IQ774" s="185"/>
      <c r="IR774" s="185"/>
      <c r="IS774" s="185"/>
      <c r="IT774" s="185"/>
      <c r="IU774" s="185"/>
      <c r="IV774" s="185"/>
      <c r="IW774" s="185"/>
      <c r="IX774" s="185"/>
      <c r="IY774" s="185"/>
      <c r="IZ774" s="185"/>
      <c r="JA774" s="185"/>
      <c r="JB774" s="185"/>
      <c r="JC774" s="185"/>
      <c r="JD774" s="185"/>
      <c r="JE774" s="185"/>
      <c r="JF774" s="185"/>
      <c r="JG774" s="185"/>
      <c r="JH774" s="185"/>
      <c r="JI774" s="185"/>
      <c r="JJ774" s="185"/>
      <c r="JK774" s="185"/>
      <c r="JL774" s="185"/>
      <c r="JM774" s="185"/>
      <c r="JN774" s="185"/>
      <c r="JO774" s="185"/>
      <c r="JP774" s="185"/>
      <c r="JQ774" s="185"/>
      <c r="JR774" s="185"/>
      <c r="JS774" s="185"/>
      <c r="JT774" s="185"/>
      <c r="JU774" s="185"/>
      <c r="JV774" s="185"/>
      <c r="JW774" s="185"/>
      <c r="JX774" s="185"/>
      <c r="JY774" s="185"/>
      <c r="JZ774" s="185"/>
      <c r="KA774" s="185"/>
      <c r="KB774" s="185"/>
      <c r="KC774" s="185"/>
      <c r="KD774" s="185"/>
      <c r="KE774" s="185"/>
      <c r="KF774" s="185"/>
      <c r="KG774" s="185"/>
      <c r="KH774" s="185"/>
      <c r="KI774" s="185"/>
      <c r="KJ774" s="185"/>
      <c r="KK774" s="185"/>
      <c r="KL774" s="185"/>
      <c r="KM774" s="185"/>
      <c r="KN774" s="185"/>
      <c r="KO774" s="185"/>
      <c r="KP774" s="185"/>
      <c r="KQ774" s="185"/>
      <c r="KR774" s="185"/>
      <c r="KS774" s="185"/>
      <c r="KT774" s="185"/>
      <c r="KU774" s="185"/>
      <c r="KV774" s="185"/>
      <c r="KW774" s="185"/>
      <c r="KX774" s="185"/>
      <c r="KY774" s="185"/>
      <c r="KZ774" s="185"/>
      <c r="LA774" s="185"/>
      <c r="LB774" s="185"/>
      <c r="LC774" s="185"/>
      <c r="LD774" s="185"/>
      <c r="LE774" s="185"/>
      <c r="LF774" s="185"/>
      <c r="LG774" s="185"/>
      <c r="LH774" s="185"/>
      <c r="LI774" s="185"/>
      <c r="LJ774" s="185"/>
      <c r="LK774" s="185"/>
      <c r="LL774" s="185"/>
      <c r="LM774" s="185"/>
      <c r="LN774" s="185"/>
      <c r="LO774" s="185"/>
      <c r="LP774" s="185"/>
      <c r="LQ774" s="185"/>
      <c r="LR774" s="185"/>
      <c r="LS774" s="185"/>
      <c r="LT774" s="185"/>
      <c r="LU774" s="185"/>
      <c r="LV774" s="185"/>
      <c r="LW774" s="185"/>
      <c r="LX774" s="185"/>
      <c r="LY774" s="185"/>
      <c r="LZ774" s="185"/>
      <c r="MA774" s="185"/>
      <c r="MB774" s="185"/>
      <c r="MC774" s="185"/>
      <c r="MD774" s="185"/>
      <c r="ME774" s="185"/>
      <c r="MF774" s="185"/>
      <c r="MG774" s="185"/>
      <c r="MH774" s="185"/>
      <c r="MI774" s="185"/>
      <c r="MJ774" s="185"/>
      <c r="MK774" s="185"/>
      <c r="ML774" s="185"/>
      <c r="MM774" s="185"/>
      <c r="MN774" s="185"/>
      <c r="MO774" s="185"/>
      <c r="MP774" s="185"/>
      <c r="MQ774" s="185"/>
      <c r="MR774" s="185"/>
      <c r="MS774" s="185"/>
      <c r="MT774" s="185"/>
      <c r="MU774" s="185"/>
      <c r="MV774" s="185"/>
      <c r="MW774" s="185"/>
      <c r="MX774" s="185"/>
      <c r="MY774" s="185"/>
      <c r="MZ774" s="185"/>
      <c r="NA774" s="185"/>
      <c r="NB774" s="185"/>
      <c r="NC774" s="185"/>
      <c r="ND774" s="185"/>
      <c r="NE774" s="185"/>
      <c r="NF774" s="185"/>
      <c r="NG774" s="185"/>
      <c r="NH774" s="185"/>
      <c r="NI774" s="185"/>
      <c r="NJ774" s="185"/>
      <c r="NK774" s="185"/>
      <c r="NL774" s="185"/>
      <c r="NM774" s="185"/>
      <c r="NN774" s="185"/>
      <c r="NO774" s="185"/>
      <c r="NP774" s="185"/>
      <c r="NQ774" s="185"/>
      <c r="NR774" s="185"/>
      <c r="NS774" s="185"/>
      <c r="NT774" s="185"/>
      <c r="NU774" s="185"/>
      <c r="NV774" s="185"/>
      <c r="NW774" s="185"/>
      <c r="NX774" s="185"/>
      <c r="NY774" s="185"/>
      <c r="NZ774" s="185"/>
      <c r="OA774" s="185"/>
      <c r="OB774" s="185"/>
      <c r="OC774" s="185"/>
      <c r="OD774" s="185"/>
      <c r="OE774" s="185"/>
      <c r="OF774" s="185"/>
      <c r="OG774" s="185"/>
      <c r="OH774" s="185"/>
      <c r="OI774" s="185"/>
      <c r="OJ774" s="185"/>
      <c r="OK774" s="185"/>
      <c r="OL774" s="185"/>
      <c r="OM774" s="185"/>
      <c r="ON774" s="185"/>
      <c r="OO774" s="185"/>
      <c r="OP774" s="185"/>
      <c r="OQ774" s="185"/>
      <c r="OR774" s="185"/>
      <c r="OS774" s="185"/>
      <c r="OT774" s="185"/>
      <c r="OU774" s="185"/>
      <c r="OV774" s="185"/>
      <c r="OW774" s="185"/>
      <c r="OX774" s="185"/>
      <c r="OY774" s="185"/>
      <c r="OZ774" s="185"/>
      <c r="PA774" s="185"/>
      <c r="PB774" s="185"/>
      <c r="PC774" s="185"/>
      <c r="PD774" s="185"/>
      <c r="PE774" s="185"/>
      <c r="PF774" s="185"/>
      <c r="PG774" s="185"/>
      <c r="PH774" s="185"/>
      <c r="PI774" s="185"/>
      <c r="PJ774" s="185"/>
      <c r="PK774" s="185"/>
      <c r="PL774" s="185"/>
      <c r="PM774" s="185"/>
      <c r="PN774" s="185"/>
      <c r="PO774" s="185"/>
      <c r="PP774" s="185"/>
      <c r="PQ774" s="185"/>
      <c r="PR774" s="185"/>
      <c r="PS774" s="185"/>
      <c r="PT774" s="185"/>
      <c r="PU774" s="185"/>
      <c r="PV774" s="185"/>
      <c r="PW774" s="185"/>
      <c r="PX774" s="185"/>
      <c r="PY774" s="185"/>
      <c r="PZ774" s="185"/>
      <c r="QA774" s="185"/>
      <c r="QB774" s="185"/>
      <c r="QC774" s="185"/>
      <c r="QD774" s="185"/>
      <c r="QE774" s="185"/>
      <c r="QF774" s="185"/>
      <c r="QG774" s="185"/>
      <c r="QH774" s="185"/>
      <c r="QI774" s="185"/>
      <c r="QJ774" s="185"/>
      <c r="QK774" s="185"/>
      <c r="QL774" s="185"/>
      <c r="QM774" s="185"/>
      <c r="QN774" s="185"/>
      <c r="QO774" s="185"/>
      <c r="QP774" s="185"/>
      <c r="QQ774" s="185"/>
      <c r="QR774" s="185"/>
      <c r="QS774" s="185"/>
      <c r="QT774" s="185"/>
      <c r="QU774" s="185"/>
      <c r="QV774" s="185"/>
      <c r="QW774" s="185"/>
      <c r="QX774" s="185"/>
      <c r="QY774" s="185"/>
      <c r="QZ774" s="185"/>
      <c r="RA774" s="185"/>
      <c r="RB774" s="185"/>
      <c r="RC774" s="185"/>
      <c r="RD774" s="185"/>
      <c r="RE774" s="185"/>
      <c r="RF774" s="185"/>
      <c r="RG774" s="185"/>
      <c r="RH774" s="185"/>
      <c r="RI774" s="185"/>
      <c r="RJ774" s="185"/>
      <c r="RK774" s="185"/>
      <c r="RL774" s="185"/>
      <c r="RM774" s="185"/>
      <c r="RN774" s="185"/>
      <c r="RO774" s="185"/>
      <c r="RP774" s="185"/>
      <c r="RQ774" s="185"/>
      <c r="RR774" s="185"/>
      <c r="RS774" s="185"/>
      <c r="RT774" s="185"/>
      <c r="RU774" s="185"/>
      <c r="RV774" s="185"/>
      <c r="RW774" s="185"/>
      <c r="RX774" s="185"/>
      <c r="RY774" s="185"/>
      <c r="RZ774" s="185"/>
      <c r="SA774" s="185"/>
      <c r="SB774" s="185"/>
      <c r="SC774" s="185"/>
      <c r="SD774" s="185"/>
      <c r="SE774" s="185"/>
      <c r="SF774" s="185"/>
      <c r="SG774" s="185"/>
      <c r="SH774" s="185"/>
      <c r="SI774" s="185"/>
      <c r="SJ774" s="185"/>
      <c r="SK774" s="185"/>
      <c r="SL774" s="185"/>
      <c r="SM774" s="185"/>
      <c r="SN774" s="185"/>
      <c r="SO774" s="185"/>
      <c r="SP774" s="185"/>
      <c r="SQ774" s="185"/>
      <c r="SR774" s="185"/>
      <c r="SS774" s="185"/>
      <c r="ST774" s="185"/>
      <c r="SU774" s="185"/>
      <c r="SV774" s="185"/>
      <c r="SW774" s="185"/>
      <c r="SX774" s="185"/>
      <c r="SY774" s="185"/>
      <c r="SZ774" s="185"/>
      <c r="TA774" s="185"/>
      <c r="TB774" s="185"/>
      <c r="TC774" s="185"/>
      <c r="TD774" s="185"/>
      <c r="TE774" s="185"/>
      <c r="TF774" s="185"/>
      <c r="TG774" s="185"/>
      <c r="TH774" s="185"/>
      <c r="TI774" s="185"/>
    </row>
    <row r="775" spans="1:529" s="79" customFormat="1" ht="27.75" customHeight="1" x14ac:dyDescent="0.25">
      <c r="A775" s="267">
        <v>13140209</v>
      </c>
      <c r="B775" s="268">
        <v>41197</v>
      </c>
      <c r="C775" s="50" t="s">
        <v>1712</v>
      </c>
      <c r="D775" s="50" t="s">
        <v>4280</v>
      </c>
      <c r="E775" s="625"/>
      <c r="F775" s="625"/>
      <c r="G775" s="625"/>
      <c r="H775" s="269" t="s">
        <v>1713</v>
      </c>
      <c r="I775" s="268">
        <v>41217</v>
      </c>
      <c r="J775" s="268">
        <v>43388</v>
      </c>
      <c r="K775" s="50" t="s">
        <v>1326</v>
      </c>
      <c r="L775" s="50"/>
      <c r="M775" s="50" t="s">
        <v>4857</v>
      </c>
      <c r="N775" s="50" t="s">
        <v>112</v>
      </c>
      <c r="O775" s="50" t="s">
        <v>4281</v>
      </c>
      <c r="P775" s="318"/>
      <c r="Q775" s="318"/>
      <c r="R775" s="318"/>
      <c r="S775" s="318"/>
      <c r="T775" s="756"/>
      <c r="U775" s="50"/>
      <c r="V775" s="50" t="s">
        <v>4281</v>
      </c>
      <c r="W775" s="50"/>
      <c r="X775" s="50"/>
      <c r="Y775" s="50"/>
      <c r="Z775" s="50"/>
      <c r="AA775" s="50"/>
      <c r="AB775" s="50"/>
      <c r="AC775" s="50"/>
      <c r="AD775" s="50"/>
      <c r="AE775" s="50"/>
      <c r="AF775" s="50"/>
      <c r="AG775" s="50"/>
      <c r="AH775" s="50"/>
      <c r="AI775" s="50" t="s">
        <v>2633</v>
      </c>
      <c r="AJ775" s="50" t="s">
        <v>2634</v>
      </c>
      <c r="AK775" s="425"/>
      <c r="AL775" s="54"/>
      <c r="AM775" s="13"/>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c r="CM775" s="185"/>
      <c r="CN775" s="185"/>
      <c r="CO775" s="185"/>
      <c r="CP775" s="185"/>
      <c r="CQ775" s="185"/>
      <c r="CR775" s="185"/>
      <c r="CS775" s="185"/>
      <c r="CT775" s="185"/>
      <c r="CU775" s="185"/>
      <c r="CV775" s="185"/>
      <c r="CW775" s="185"/>
      <c r="CX775" s="185"/>
      <c r="CY775" s="185"/>
      <c r="CZ775" s="185"/>
      <c r="DA775" s="185"/>
      <c r="DB775" s="185"/>
      <c r="DC775" s="185"/>
      <c r="DD775" s="185"/>
      <c r="DE775" s="185"/>
      <c r="DF775" s="185"/>
      <c r="DG775" s="185"/>
      <c r="DH775" s="185"/>
      <c r="DI775" s="185"/>
      <c r="DJ775" s="185"/>
      <c r="DK775" s="185"/>
      <c r="DL775" s="185"/>
      <c r="DM775" s="185"/>
      <c r="DN775" s="185"/>
      <c r="DO775" s="185"/>
      <c r="DP775" s="185"/>
      <c r="DQ775" s="185"/>
      <c r="DR775" s="185"/>
      <c r="DS775" s="185"/>
      <c r="DT775" s="185"/>
      <c r="DU775" s="185"/>
      <c r="DV775" s="185"/>
      <c r="DW775" s="185"/>
      <c r="DX775" s="185"/>
      <c r="DY775" s="185"/>
      <c r="DZ775" s="185"/>
      <c r="EA775" s="185"/>
      <c r="EB775" s="185"/>
      <c r="EC775" s="185"/>
      <c r="ED775" s="185"/>
      <c r="EE775" s="185"/>
      <c r="EF775" s="185"/>
      <c r="EG775" s="185"/>
      <c r="EH775" s="185"/>
      <c r="EI775" s="185"/>
      <c r="EJ775" s="185"/>
      <c r="EK775" s="185"/>
      <c r="EL775" s="185"/>
      <c r="EM775" s="185"/>
      <c r="EN775" s="185"/>
      <c r="EO775" s="185"/>
      <c r="EP775" s="185"/>
      <c r="EQ775" s="185"/>
      <c r="ER775" s="185"/>
      <c r="ES775" s="185"/>
      <c r="ET775" s="185"/>
      <c r="EU775" s="185"/>
      <c r="EV775" s="185"/>
      <c r="EW775" s="185"/>
      <c r="EX775" s="185"/>
      <c r="EY775" s="185"/>
      <c r="EZ775" s="185"/>
      <c r="FA775" s="185"/>
      <c r="FB775" s="185"/>
      <c r="FC775" s="185"/>
      <c r="FD775" s="185"/>
      <c r="FE775" s="185"/>
      <c r="FF775" s="185"/>
      <c r="FG775" s="185"/>
      <c r="FH775" s="185"/>
      <c r="FI775" s="185"/>
      <c r="FJ775" s="185"/>
      <c r="FK775" s="185"/>
      <c r="FL775" s="185"/>
      <c r="FM775" s="185"/>
      <c r="FN775" s="185"/>
      <c r="FO775" s="185"/>
      <c r="FP775" s="185"/>
      <c r="FQ775" s="185"/>
      <c r="FR775" s="185"/>
      <c r="FS775" s="185"/>
      <c r="FT775" s="185"/>
      <c r="FU775" s="185"/>
      <c r="FV775" s="185"/>
      <c r="FW775" s="185"/>
      <c r="FX775" s="185"/>
      <c r="FY775" s="185"/>
      <c r="FZ775" s="185"/>
      <c r="GA775" s="185"/>
      <c r="GB775" s="185"/>
      <c r="GC775" s="185"/>
      <c r="GD775" s="185"/>
      <c r="GE775" s="185"/>
      <c r="GF775" s="185"/>
      <c r="GG775" s="185"/>
      <c r="GH775" s="185"/>
      <c r="GI775" s="185"/>
      <c r="GJ775" s="185"/>
      <c r="GK775" s="185"/>
      <c r="GL775" s="185"/>
      <c r="GM775" s="185"/>
      <c r="GN775" s="185"/>
      <c r="GO775" s="185"/>
      <c r="GP775" s="185"/>
      <c r="GQ775" s="185"/>
      <c r="GR775" s="185"/>
      <c r="GS775" s="185"/>
      <c r="GT775" s="185"/>
      <c r="GU775" s="185"/>
      <c r="GV775" s="185"/>
      <c r="GW775" s="185"/>
      <c r="GX775" s="185"/>
      <c r="GY775" s="185"/>
      <c r="GZ775" s="185"/>
      <c r="HA775" s="185"/>
      <c r="HB775" s="185"/>
      <c r="HC775" s="185"/>
      <c r="HD775" s="185"/>
      <c r="HE775" s="185"/>
      <c r="HF775" s="185"/>
      <c r="HG775" s="185"/>
      <c r="HH775" s="185"/>
      <c r="HI775" s="185"/>
      <c r="HJ775" s="185"/>
      <c r="HK775" s="185"/>
      <c r="HL775" s="185"/>
      <c r="HM775" s="185"/>
      <c r="HN775" s="185"/>
      <c r="HO775" s="185"/>
      <c r="HP775" s="185"/>
      <c r="HQ775" s="185"/>
      <c r="HR775" s="185"/>
      <c r="HS775" s="185"/>
      <c r="HT775" s="185"/>
      <c r="HU775" s="185"/>
      <c r="HV775" s="185"/>
      <c r="HW775" s="185"/>
      <c r="HX775" s="185"/>
      <c r="HY775" s="185"/>
      <c r="HZ775" s="185"/>
      <c r="IA775" s="185"/>
      <c r="IB775" s="185"/>
      <c r="IC775" s="185"/>
      <c r="ID775" s="185"/>
      <c r="IE775" s="185"/>
      <c r="IF775" s="185"/>
      <c r="IG775" s="185"/>
      <c r="IH775" s="185"/>
      <c r="II775" s="185"/>
      <c r="IJ775" s="185"/>
      <c r="IK775" s="185"/>
      <c r="IL775" s="185"/>
      <c r="IM775" s="185"/>
      <c r="IN775" s="185"/>
      <c r="IO775" s="185"/>
      <c r="IP775" s="185"/>
      <c r="IQ775" s="185"/>
      <c r="IR775" s="185"/>
      <c r="IS775" s="185"/>
      <c r="IT775" s="185"/>
      <c r="IU775" s="185"/>
      <c r="IV775" s="185"/>
      <c r="IW775" s="185"/>
      <c r="IX775" s="185"/>
      <c r="IY775" s="185"/>
      <c r="IZ775" s="185"/>
      <c r="JA775" s="185"/>
      <c r="JB775" s="185"/>
      <c r="JC775" s="185"/>
      <c r="JD775" s="185"/>
      <c r="JE775" s="185"/>
      <c r="JF775" s="185"/>
      <c r="JG775" s="185"/>
      <c r="JH775" s="185"/>
      <c r="JI775" s="185"/>
      <c r="JJ775" s="185"/>
      <c r="JK775" s="185"/>
      <c r="JL775" s="185"/>
      <c r="JM775" s="185"/>
      <c r="JN775" s="185"/>
      <c r="JO775" s="185"/>
      <c r="JP775" s="185"/>
      <c r="JQ775" s="185"/>
      <c r="JR775" s="185"/>
      <c r="JS775" s="185"/>
      <c r="JT775" s="185"/>
      <c r="JU775" s="185"/>
      <c r="JV775" s="185"/>
      <c r="JW775" s="185"/>
      <c r="JX775" s="185"/>
      <c r="JY775" s="185"/>
      <c r="JZ775" s="185"/>
      <c r="KA775" s="185"/>
      <c r="KB775" s="185"/>
      <c r="KC775" s="185"/>
      <c r="KD775" s="185"/>
      <c r="KE775" s="185"/>
      <c r="KF775" s="185"/>
      <c r="KG775" s="185"/>
      <c r="KH775" s="185"/>
      <c r="KI775" s="185"/>
      <c r="KJ775" s="185"/>
      <c r="KK775" s="185"/>
      <c r="KL775" s="185"/>
      <c r="KM775" s="185"/>
      <c r="KN775" s="185"/>
      <c r="KO775" s="185"/>
      <c r="KP775" s="185"/>
      <c r="KQ775" s="185"/>
      <c r="KR775" s="185"/>
      <c r="KS775" s="185"/>
      <c r="KT775" s="185"/>
      <c r="KU775" s="185"/>
      <c r="KV775" s="185"/>
      <c r="KW775" s="185"/>
      <c r="KX775" s="185"/>
      <c r="KY775" s="185"/>
      <c r="KZ775" s="185"/>
      <c r="LA775" s="185"/>
      <c r="LB775" s="185"/>
      <c r="LC775" s="185"/>
      <c r="LD775" s="185"/>
      <c r="LE775" s="185"/>
      <c r="LF775" s="185"/>
      <c r="LG775" s="185"/>
      <c r="LH775" s="185"/>
      <c r="LI775" s="185"/>
      <c r="LJ775" s="185"/>
      <c r="LK775" s="185"/>
      <c r="LL775" s="185"/>
      <c r="LM775" s="185"/>
      <c r="LN775" s="185"/>
      <c r="LO775" s="185"/>
      <c r="LP775" s="185"/>
      <c r="LQ775" s="185"/>
      <c r="LR775" s="185"/>
      <c r="LS775" s="185"/>
      <c r="LT775" s="185"/>
      <c r="LU775" s="185"/>
      <c r="LV775" s="185"/>
      <c r="LW775" s="185"/>
      <c r="LX775" s="185"/>
      <c r="LY775" s="185"/>
      <c r="LZ775" s="185"/>
      <c r="MA775" s="185"/>
      <c r="MB775" s="185"/>
      <c r="MC775" s="185"/>
      <c r="MD775" s="185"/>
      <c r="ME775" s="185"/>
      <c r="MF775" s="185"/>
      <c r="MG775" s="185"/>
      <c r="MH775" s="185"/>
      <c r="MI775" s="185"/>
      <c r="MJ775" s="185"/>
      <c r="MK775" s="185"/>
      <c r="ML775" s="185"/>
      <c r="MM775" s="185"/>
      <c r="MN775" s="185"/>
      <c r="MO775" s="185"/>
      <c r="MP775" s="185"/>
      <c r="MQ775" s="185"/>
      <c r="MR775" s="185"/>
      <c r="MS775" s="185"/>
      <c r="MT775" s="185"/>
      <c r="MU775" s="185"/>
      <c r="MV775" s="185"/>
      <c r="MW775" s="185"/>
      <c r="MX775" s="185"/>
      <c r="MY775" s="185"/>
      <c r="MZ775" s="185"/>
      <c r="NA775" s="185"/>
      <c r="NB775" s="185"/>
      <c r="NC775" s="185"/>
      <c r="ND775" s="185"/>
      <c r="NE775" s="185"/>
      <c r="NF775" s="185"/>
      <c r="NG775" s="185"/>
      <c r="NH775" s="185"/>
      <c r="NI775" s="185"/>
      <c r="NJ775" s="185"/>
      <c r="NK775" s="185"/>
      <c r="NL775" s="185"/>
      <c r="NM775" s="185"/>
      <c r="NN775" s="185"/>
      <c r="NO775" s="185"/>
      <c r="NP775" s="185"/>
      <c r="NQ775" s="185"/>
      <c r="NR775" s="185"/>
      <c r="NS775" s="185"/>
      <c r="NT775" s="185"/>
      <c r="NU775" s="185"/>
      <c r="NV775" s="185"/>
      <c r="NW775" s="185"/>
      <c r="NX775" s="185"/>
      <c r="NY775" s="185"/>
      <c r="NZ775" s="185"/>
      <c r="OA775" s="185"/>
      <c r="OB775" s="185"/>
      <c r="OC775" s="185"/>
      <c r="OD775" s="185"/>
      <c r="OE775" s="185"/>
      <c r="OF775" s="185"/>
      <c r="OG775" s="185"/>
      <c r="OH775" s="185"/>
      <c r="OI775" s="185"/>
      <c r="OJ775" s="185"/>
      <c r="OK775" s="185"/>
      <c r="OL775" s="185"/>
      <c r="OM775" s="185"/>
      <c r="ON775" s="185"/>
      <c r="OO775" s="185"/>
      <c r="OP775" s="185"/>
      <c r="OQ775" s="185"/>
      <c r="OR775" s="185"/>
      <c r="OS775" s="185"/>
      <c r="OT775" s="185"/>
      <c r="OU775" s="185"/>
      <c r="OV775" s="185"/>
      <c r="OW775" s="185"/>
      <c r="OX775" s="185"/>
      <c r="OY775" s="185"/>
      <c r="OZ775" s="185"/>
      <c r="PA775" s="185"/>
      <c r="PB775" s="185"/>
      <c r="PC775" s="185"/>
      <c r="PD775" s="185"/>
      <c r="PE775" s="185"/>
      <c r="PF775" s="185"/>
      <c r="PG775" s="185"/>
      <c r="PH775" s="185"/>
      <c r="PI775" s="185"/>
      <c r="PJ775" s="185"/>
      <c r="PK775" s="185"/>
      <c r="PL775" s="185"/>
      <c r="PM775" s="185"/>
      <c r="PN775" s="185"/>
      <c r="PO775" s="185"/>
      <c r="PP775" s="185"/>
      <c r="PQ775" s="185"/>
      <c r="PR775" s="185"/>
      <c r="PS775" s="185"/>
      <c r="PT775" s="185"/>
      <c r="PU775" s="185"/>
      <c r="PV775" s="185"/>
      <c r="PW775" s="185"/>
      <c r="PX775" s="185"/>
      <c r="PY775" s="185"/>
      <c r="PZ775" s="185"/>
      <c r="QA775" s="185"/>
      <c r="QB775" s="185"/>
      <c r="QC775" s="185"/>
      <c r="QD775" s="185"/>
      <c r="QE775" s="185"/>
      <c r="QF775" s="185"/>
      <c r="QG775" s="185"/>
      <c r="QH775" s="185"/>
      <c r="QI775" s="185"/>
      <c r="QJ775" s="185"/>
      <c r="QK775" s="185"/>
      <c r="QL775" s="185"/>
      <c r="QM775" s="185"/>
      <c r="QN775" s="185"/>
      <c r="QO775" s="185"/>
      <c r="QP775" s="185"/>
      <c r="QQ775" s="185"/>
      <c r="QR775" s="185"/>
      <c r="QS775" s="185"/>
      <c r="QT775" s="185"/>
      <c r="QU775" s="185"/>
      <c r="QV775" s="185"/>
      <c r="QW775" s="185"/>
      <c r="QX775" s="185"/>
      <c r="QY775" s="185"/>
      <c r="QZ775" s="185"/>
      <c r="RA775" s="185"/>
      <c r="RB775" s="185"/>
      <c r="RC775" s="185"/>
      <c r="RD775" s="185"/>
      <c r="RE775" s="185"/>
      <c r="RF775" s="185"/>
      <c r="RG775" s="185"/>
      <c r="RH775" s="185"/>
      <c r="RI775" s="185"/>
      <c r="RJ775" s="185"/>
      <c r="RK775" s="185"/>
      <c r="RL775" s="185"/>
      <c r="RM775" s="185"/>
      <c r="RN775" s="185"/>
      <c r="RO775" s="185"/>
      <c r="RP775" s="185"/>
      <c r="RQ775" s="185"/>
      <c r="RR775" s="185"/>
      <c r="RS775" s="185"/>
      <c r="RT775" s="185"/>
      <c r="RU775" s="185"/>
      <c r="RV775" s="185"/>
      <c r="RW775" s="185"/>
      <c r="RX775" s="185"/>
      <c r="RY775" s="185"/>
      <c r="RZ775" s="185"/>
      <c r="SA775" s="185"/>
      <c r="SB775" s="185"/>
      <c r="SC775" s="185"/>
      <c r="SD775" s="185"/>
      <c r="SE775" s="185"/>
      <c r="SF775" s="185"/>
      <c r="SG775" s="185"/>
      <c r="SH775" s="185"/>
      <c r="SI775" s="185"/>
      <c r="SJ775" s="185"/>
      <c r="SK775" s="185"/>
      <c r="SL775" s="185"/>
      <c r="SM775" s="185"/>
      <c r="SN775" s="185"/>
      <c r="SO775" s="185"/>
      <c r="SP775" s="185"/>
      <c r="SQ775" s="185"/>
      <c r="SR775" s="185"/>
      <c r="SS775" s="185"/>
      <c r="ST775" s="185"/>
      <c r="SU775" s="185"/>
      <c r="SV775" s="185"/>
      <c r="SW775" s="185"/>
      <c r="SX775" s="185"/>
      <c r="SY775" s="185"/>
      <c r="SZ775" s="185"/>
      <c r="TA775" s="185"/>
      <c r="TB775" s="185"/>
      <c r="TC775" s="185"/>
      <c r="TD775" s="185"/>
      <c r="TE775" s="185"/>
      <c r="TF775" s="185"/>
      <c r="TG775" s="185"/>
      <c r="TH775" s="185"/>
      <c r="TI775" s="185"/>
    </row>
    <row r="776" spans="1:529" s="79" customFormat="1" ht="27.75" customHeight="1" x14ac:dyDescent="0.25">
      <c r="A776" s="253">
        <v>13140209</v>
      </c>
      <c r="B776" s="5">
        <v>41197</v>
      </c>
      <c r="C776" s="625" t="s">
        <v>1712</v>
      </c>
      <c r="D776" s="626" t="s">
        <v>4280</v>
      </c>
      <c r="E776" s="625"/>
      <c r="F776" s="625"/>
      <c r="G776" s="625"/>
      <c r="H776" s="39" t="s">
        <v>1713</v>
      </c>
      <c r="I776" s="5">
        <v>41217</v>
      </c>
      <c r="J776" s="5">
        <v>43388</v>
      </c>
      <c r="K776" s="626" t="s">
        <v>1326</v>
      </c>
      <c r="L776" s="626"/>
      <c r="M776" s="626" t="s">
        <v>4857</v>
      </c>
      <c r="N776" s="626" t="s">
        <v>112</v>
      </c>
      <c r="O776" s="626" t="s">
        <v>4281</v>
      </c>
      <c r="P776" s="66"/>
      <c r="Q776" s="66"/>
      <c r="R776" s="66"/>
      <c r="S776" s="66"/>
      <c r="T776" s="715"/>
      <c r="U776" s="626"/>
      <c r="V776" s="626" t="s">
        <v>4281</v>
      </c>
      <c r="W776" s="626"/>
      <c r="X776" s="626"/>
      <c r="Y776" s="626"/>
      <c r="Z776" s="626"/>
      <c r="AA776" s="626"/>
      <c r="AB776" s="626"/>
      <c r="AC776" s="626"/>
      <c r="AD776" s="626"/>
      <c r="AE776" s="626"/>
      <c r="AF776" s="626"/>
      <c r="AG776" s="626"/>
      <c r="AH776" s="626"/>
      <c r="AI776" s="626" t="s">
        <v>2635</v>
      </c>
      <c r="AJ776" s="626" t="s">
        <v>2636</v>
      </c>
      <c r="AK776" s="7"/>
      <c r="AL776" s="20"/>
      <c r="AM776" s="13"/>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c r="CM776" s="185"/>
      <c r="CN776" s="185"/>
      <c r="CO776" s="185"/>
      <c r="CP776" s="185"/>
      <c r="CQ776" s="185"/>
      <c r="CR776" s="185"/>
      <c r="CS776" s="185"/>
      <c r="CT776" s="185"/>
      <c r="CU776" s="185"/>
      <c r="CV776" s="185"/>
      <c r="CW776" s="185"/>
      <c r="CX776" s="185"/>
      <c r="CY776" s="185"/>
      <c r="CZ776" s="185"/>
      <c r="DA776" s="185"/>
      <c r="DB776" s="185"/>
      <c r="DC776" s="185"/>
      <c r="DD776" s="185"/>
      <c r="DE776" s="185"/>
      <c r="DF776" s="185"/>
      <c r="DG776" s="185"/>
      <c r="DH776" s="185"/>
      <c r="DI776" s="185"/>
      <c r="DJ776" s="185"/>
      <c r="DK776" s="185"/>
      <c r="DL776" s="185"/>
      <c r="DM776" s="185"/>
      <c r="DN776" s="185"/>
      <c r="DO776" s="185"/>
      <c r="DP776" s="185"/>
      <c r="DQ776" s="185"/>
      <c r="DR776" s="185"/>
      <c r="DS776" s="185"/>
      <c r="DT776" s="185"/>
      <c r="DU776" s="185"/>
      <c r="DV776" s="185"/>
      <c r="DW776" s="185"/>
      <c r="DX776" s="185"/>
      <c r="DY776" s="185"/>
      <c r="DZ776" s="185"/>
      <c r="EA776" s="185"/>
      <c r="EB776" s="185"/>
      <c r="EC776" s="185"/>
      <c r="ED776" s="185"/>
      <c r="EE776" s="185"/>
      <c r="EF776" s="185"/>
      <c r="EG776" s="185"/>
      <c r="EH776" s="185"/>
      <c r="EI776" s="185"/>
      <c r="EJ776" s="185"/>
      <c r="EK776" s="185"/>
      <c r="EL776" s="185"/>
      <c r="EM776" s="185"/>
      <c r="EN776" s="185"/>
      <c r="EO776" s="185"/>
      <c r="EP776" s="185"/>
      <c r="EQ776" s="185"/>
      <c r="ER776" s="185"/>
      <c r="ES776" s="185"/>
      <c r="ET776" s="185"/>
      <c r="EU776" s="185"/>
      <c r="EV776" s="185"/>
      <c r="EW776" s="185"/>
      <c r="EX776" s="185"/>
      <c r="EY776" s="185"/>
      <c r="EZ776" s="185"/>
      <c r="FA776" s="185"/>
      <c r="FB776" s="185"/>
      <c r="FC776" s="185"/>
      <c r="FD776" s="185"/>
      <c r="FE776" s="185"/>
      <c r="FF776" s="185"/>
      <c r="FG776" s="185"/>
      <c r="FH776" s="185"/>
      <c r="FI776" s="185"/>
      <c r="FJ776" s="185"/>
      <c r="FK776" s="185"/>
      <c r="FL776" s="185"/>
      <c r="FM776" s="185"/>
      <c r="FN776" s="185"/>
      <c r="FO776" s="185"/>
      <c r="FP776" s="185"/>
      <c r="FQ776" s="185"/>
      <c r="FR776" s="185"/>
      <c r="FS776" s="185"/>
      <c r="FT776" s="185"/>
      <c r="FU776" s="185"/>
      <c r="FV776" s="185"/>
      <c r="FW776" s="185"/>
      <c r="FX776" s="185"/>
      <c r="FY776" s="185"/>
      <c r="FZ776" s="185"/>
      <c r="GA776" s="185"/>
      <c r="GB776" s="185"/>
      <c r="GC776" s="185"/>
      <c r="GD776" s="185"/>
      <c r="GE776" s="185"/>
      <c r="GF776" s="185"/>
      <c r="GG776" s="185"/>
      <c r="GH776" s="185"/>
      <c r="GI776" s="185"/>
      <c r="GJ776" s="185"/>
      <c r="GK776" s="185"/>
      <c r="GL776" s="185"/>
      <c r="GM776" s="185"/>
      <c r="GN776" s="185"/>
      <c r="GO776" s="185"/>
      <c r="GP776" s="185"/>
      <c r="GQ776" s="185"/>
      <c r="GR776" s="185"/>
      <c r="GS776" s="185"/>
      <c r="GT776" s="185"/>
      <c r="GU776" s="185"/>
      <c r="GV776" s="185"/>
      <c r="GW776" s="185"/>
      <c r="GX776" s="185"/>
      <c r="GY776" s="185"/>
      <c r="GZ776" s="185"/>
      <c r="HA776" s="185"/>
      <c r="HB776" s="185"/>
      <c r="HC776" s="185"/>
      <c r="HD776" s="185"/>
      <c r="HE776" s="185"/>
      <c r="HF776" s="185"/>
      <c r="HG776" s="185"/>
      <c r="HH776" s="185"/>
      <c r="HI776" s="185"/>
      <c r="HJ776" s="185"/>
      <c r="HK776" s="185"/>
      <c r="HL776" s="185"/>
      <c r="HM776" s="185"/>
      <c r="HN776" s="185"/>
      <c r="HO776" s="185"/>
      <c r="HP776" s="185"/>
      <c r="HQ776" s="185"/>
      <c r="HR776" s="185"/>
      <c r="HS776" s="185"/>
      <c r="HT776" s="185"/>
      <c r="HU776" s="185"/>
      <c r="HV776" s="185"/>
      <c r="HW776" s="185"/>
      <c r="HX776" s="185"/>
      <c r="HY776" s="185"/>
      <c r="HZ776" s="185"/>
      <c r="IA776" s="185"/>
      <c r="IB776" s="185"/>
      <c r="IC776" s="185"/>
      <c r="ID776" s="185"/>
      <c r="IE776" s="185"/>
      <c r="IF776" s="185"/>
      <c r="IG776" s="185"/>
      <c r="IH776" s="185"/>
      <c r="II776" s="185"/>
      <c r="IJ776" s="185"/>
      <c r="IK776" s="185"/>
      <c r="IL776" s="185"/>
      <c r="IM776" s="185"/>
      <c r="IN776" s="185"/>
      <c r="IO776" s="185"/>
      <c r="IP776" s="185"/>
      <c r="IQ776" s="185"/>
      <c r="IR776" s="185"/>
      <c r="IS776" s="185"/>
      <c r="IT776" s="185"/>
      <c r="IU776" s="185"/>
      <c r="IV776" s="185"/>
      <c r="IW776" s="185"/>
      <c r="IX776" s="185"/>
      <c r="IY776" s="185"/>
      <c r="IZ776" s="185"/>
      <c r="JA776" s="185"/>
      <c r="JB776" s="185"/>
      <c r="JC776" s="185"/>
      <c r="JD776" s="185"/>
      <c r="JE776" s="185"/>
      <c r="JF776" s="185"/>
      <c r="JG776" s="185"/>
      <c r="JH776" s="185"/>
      <c r="JI776" s="185"/>
      <c r="JJ776" s="185"/>
      <c r="JK776" s="185"/>
      <c r="JL776" s="185"/>
      <c r="JM776" s="185"/>
      <c r="JN776" s="185"/>
      <c r="JO776" s="185"/>
      <c r="JP776" s="185"/>
      <c r="JQ776" s="185"/>
      <c r="JR776" s="185"/>
      <c r="JS776" s="185"/>
      <c r="JT776" s="185"/>
      <c r="JU776" s="185"/>
      <c r="JV776" s="185"/>
      <c r="JW776" s="185"/>
      <c r="JX776" s="185"/>
      <c r="JY776" s="185"/>
      <c r="JZ776" s="185"/>
      <c r="KA776" s="185"/>
      <c r="KB776" s="185"/>
      <c r="KC776" s="185"/>
      <c r="KD776" s="185"/>
      <c r="KE776" s="185"/>
      <c r="KF776" s="185"/>
      <c r="KG776" s="185"/>
      <c r="KH776" s="185"/>
      <c r="KI776" s="185"/>
      <c r="KJ776" s="185"/>
      <c r="KK776" s="185"/>
      <c r="KL776" s="185"/>
      <c r="KM776" s="185"/>
      <c r="KN776" s="185"/>
      <c r="KO776" s="185"/>
      <c r="KP776" s="185"/>
      <c r="KQ776" s="185"/>
      <c r="KR776" s="185"/>
      <c r="KS776" s="185"/>
      <c r="KT776" s="185"/>
      <c r="KU776" s="185"/>
      <c r="KV776" s="185"/>
      <c r="KW776" s="185"/>
      <c r="KX776" s="185"/>
      <c r="KY776" s="185"/>
      <c r="KZ776" s="185"/>
      <c r="LA776" s="185"/>
      <c r="LB776" s="185"/>
      <c r="LC776" s="185"/>
      <c r="LD776" s="185"/>
      <c r="LE776" s="185"/>
      <c r="LF776" s="185"/>
      <c r="LG776" s="185"/>
      <c r="LH776" s="185"/>
      <c r="LI776" s="185"/>
      <c r="LJ776" s="185"/>
      <c r="LK776" s="185"/>
      <c r="LL776" s="185"/>
      <c r="LM776" s="185"/>
      <c r="LN776" s="185"/>
      <c r="LO776" s="185"/>
      <c r="LP776" s="185"/>
      <c r="LQ776" s="185"/>
      <c r="LR776" s="185"/>
      <c r="LS776" s="185"/>
      <c r="LT776" s="185"/>
      <c r="LU776" s="185"/>
      <c r="LV776" s="185"/>
      <c r="LW776" s="185"/>
      <c r="LX776" s="185"/>
      <c r="LY776" s="185"/>
      <c r="LZ776" s="185"/>
      <c r="MA776" s="185"/>
      <c r="MB776" s="185"/>
      <c r="MC776" s="185"/>
      <c r="MD776" s="185"/>
      <c r="ME776" s="185"/>
      <c r="MF776" s="185"/>
      <c r="MG776" s="185"/>
      <c r="MH776" s="185"/>
      <c r="MI776" s="185"/>
      <c r="MJ776" s="185"/>
      <c r="MK776" s="185"/>
      <c r="ML776" s="185"/>
      <c r="MM776" s="185"/>
      <c r="MN776" s="185"/>
      <c r="MO776" s="185"/>
      <c r="MP776" s="185"/>
      <c r="MQ776" s="185"/>
      <c r="MR776" s="185"/>
      <c r="MS776" s="185"/>
      <c r="MT776" s="185"/>
      <c r="MU776" s="185"/>
      <c r="MV776" s="185"/>
      <c r="MW776" s="185"/>
      <c r="MX776" s="185"/>
      <c r="MY776" s="185"/>
      <c r="MZ776" s="185"/>
      <c r="NA776" s="185"/>
      <c r="NB776" s="185"/>
      <c r="NC776" s="185"/>
      <c r="ND776" s="185"/>
      <c r="NE776" s="185"/>
      <c r="NF776" s="185"/>
      <c r="NG776" s="185"/>
      <c r="NH776" s="185"/>
      <c r="NI776" s="185"/>
      <c r="NJ776" s="185"/>
      <c r="NK776" s="185"/>
      <c r="NL776" s="185"/>
      <c r="NM776" s="185"/>
      <c r="NN776" s="185"/>
      <c r="NO776" s="185"/>
      <c r="NP776" s="185"/>
      <c r="NQ776" s="185"/>
      <c r="NR776" s="185"/>
      <c r="NS776" s="185"/>
      <c r="NT776" s="185"/>
      <c r="NU776" s="185"/>
      <c r="NV776" s="185"/>
      <c r="NW776" s="185"/>
      <c r="NX776" s="185"/>
      <c r="NY776" s="185"/>
      <c r="NZ776" s="185"/>
      <c r="OA776" s="185"/>
      <c r="OB776" s="185"/>
      <c r="OC776" s="185"/>
      <c r="OD776" s="185"/>
      <c r="OE776" s="185"/>
      <c r="OF776" s="185"/>
      <c r="OG776" s="185"/>
      <c r="OH776" s="185"/>
      <c r="OI776" s="185"/>
      <c r="OJ776" s="185"/>
      <c r="OK776" s="185"/>
      <c r="OL776" s="185"/>
      <c r="OM776" s="185"/>
      <c r="ON776" s="185"/>
      <c r="OO776" s="185"/>
      <c r="OP776" s="185"/>
      <c r="OQ776" s="185"/>
      <c r="OR776" s="185"/>
      <c r="OS776" s="185"/>
      <c r="OT776" s="185"/>
      <c r="OU776" s="185"/>
      <c r="OV776" s="185"/>
      <c r="OW776" s="185"/>
      <c r="OX776" s="185"/>
      <c r="OY776" s="185"/>
      <c r="OZ776" s="185"/>
      <c r="PA776" s="185"/>
      <c r="PB776" s="185"/>
      <c r="PC776" s="185"/>
      <c r="PD776" s="185"/>
      <c r="PE776" s="185"/>
      <c r="PF776" s="185"/>
      <c r="PG776" s="185"/>
      <c r="PH776" s="185"/>
      <c r="PI776" s="185"/>
      <c r="PJ776" s="185"/>
      <c r="PK776" s="185"/>
      <c r="PL776" s="185"/>
      <c r="PM776" s="185"/>
      <c r="PN776" s="185"/>
      <c r="PO776" s="185"/>
      <c r="PP776" s="185"/>
      <c r="PQ776" s="185"/>
      <c r="PR776" s="185"/>
      <c r="PS776" s="185"/>
      <c r="PT776" s="185"/>
      <c r="PU776" s="185"/>
      <c r="PV776" s="185"/>
      <c r="PW776" s="185"/>
      <c r="PX776" s="185"/>
      <c r="PY776" s="185"/>
      <c r="PZ776" s="185"/>
      <c r="QA776" s="185"/>
      <c r="QB776" s="185"/>
      <c r="QC776" s="185"/>
      <c r="QD776" s="185"/>
      <c r="QE776" s="185"/>
      <c r="QF776" s="185"/>
      <c r="QG776" s="185"/>
      <c r="QH776" s="185"/>
      <c r="QI776" s="185"/>
      <c r="QJ776" s="185"/>
      <c r="QK776" s="185"/>
      <c r="QL776" s="185"/>
      <c r="QM776" s="185"/>
      <c r="QN776" s="185"/>
      <c r="QO776" s="185"/>
      <c r="QP776" s="185"/>
      <c r="QQ776" s="185"/>
      <c r="QR776" s="185"/>
      <c r="QS776" s="185"/>
      <c r="QT776" s="185"/>
      <c r="QU776" s="185"/>
      <c r="QV776" s="185"/>
      <c r="QW776" s="185"/>
      <c r="QX776" s="185"/>
      <c r="QY776" s="185"/>
      <c r="QZ776" s="185"/>
      <c r="RA776" s="185"/>
      <c r="RB776" s="185"/>
      <c r="RC776" s="185"/>
      <c r="RD776" s="185"/>
      <c r="RE776" s="185"/>
      <c r="RF776" s="185"/>
      <c r="RG776" s="185"/>
      <c r="RH776" s="185"/>
      <c r="RI776" s="185"/>
      <c r="RJ776" s="185"/>
      <c r="RK776" s="185"/>
      <c r="RL776" s="185"/>
      <c r="RM776" s="185"/>
      <c r="RN776" s="185"/>
      <c r="RO776" s="185"/>
      <c r="RP776" s="185"/>
      <c r="RQ776" s="185"/>
      <c r="RR776" s="185"/>
      <c r="RS776" s="185"/>
      <c r="RT776" s="185"/>
      <c r="RU776" s="185"/>
      <c r="RV776" s="185"/>
      <c r="RW776" s="185"/>
      <c r="RX776" s="185"/>
      <c r="RY776" s="185"/>
      <c r="RZ776" s="185"/>
      <c r="SA776" s="185"/>
      <c r="SB776" s="185"/>
      <c r="SC776" s="185"/>
      <c r="SD776" s="185"/>
      <c r="SE776" s="185"/>
      <c r="SF776" s="185"/>
      <c r="SG776" s="185"/>
      <c r="SH776" s="185"/>
      <c r="SI776" s="185"/>
      <c r="SJ776" s="185"/>
      <c r="SK776" s="185"/>
      <c r="SL776" s="185"/>
      <c r="SM776" s="185"/>
      <c r="SN776" s="185"/>
      <c r="SO776" s="185"/>
      <c r="SP776" s="185"/>
      <c r="SQ776" s="185"/>
      <c r="SR776" s="185"/>
      <c r="SS776" s="185"/>
      <c r="ST776" s="185"/>
      <c r="SU776" s="185"/>
      <c r="SV776" s="185"/>
      <c r="SW776" s="185"/>
      <c r="SX776" s="185"/>
      <c r="SY776" s="185"/>
      <c r="SZ776" s="185"/>
      <c r="TA776" s="185"/>
      <c r="TB776" s="185"/>
      <c r="TC776" s="185"/>
      <c r="TD776" s="185"/>
      <c r="TE776" s="185"/>
      <c r="TF776" s="185"/>
      <c r="TG776" s="185"/>
      <c r="TH776" s="185"/>
      <c r="TI776" s="185"/>
    </row>
    <row r="777" spans="1:529" s="79" customFormat="1" ht="27.75" customHeight="1" thickBot="1" x14ac:dyDescent="0.3">
      <c r="A777" s="253">
        <v>13140209</v>
      </c>
      <c r="B777" s="5">
        <v>41197</v>
      </c>
      <c r="C777" s="625" t="s">
        <v>1712</v>
      </c>
      <c r="D777" s="626" t="s">
        <v>4280</v>
      </c>
      <c r="E777" s="251"/>
      <c r="F777" s="251"/>
      <c r="G777" s="251"/>
      <c r="H777" s="39" t="s">
        <v>1713</v>
      </c>
      <c r="I777" s="5">
        <v>41217</v>
      </c>
      <c r="J777" s="5">
        <v>43388</v>
      </c>
      <c r="K777" s="626" t="s">
        <v>1326</v>
      </c>
      <c r="L777" s="626"/>
      <c r="M777" s="626" t="s">
        <v>4857</v>
      </c>
      <c r="N777" s="626" t="s">
        <v>112</v>
      </c>
      <c r="O777" s="626" t="s">
        <v>4281</v>
      </c>
      <c r="P777" s="66"/>
      <c r="Q777" s="66"/>
      <c r="R777" s="66"/>
      <c r="S777" s="66"/>
      <c r="T777" s="715"/>
      <c r="U777" s="626"/>
      <c r="V777" s="626" t="s">
        <v>4281</v>
      </c>
      <c r="W777" s="626"/>
      <c r="X777" s="626"/>
      <c r="Y777" s="626"/>
      <c r="Z777" s="626"/>
      <c r="AA777" s="626"/>
      <c r="AB777" s="626"/>
      <c r="AC777" s="626"/>
      <c r="AD777" s="626"/>
      <c r="AE777" s="626"/>
      <c r="AF777" s="626"/>
      <c r="AG777" s="626"/>
      <c r="AH777" s="626"/>
      <c r="AI777" s="626" t="s">
        <v>2637</v>
      </c>
      <c r="AJ777" s="626" t="s">
        <v>2638</v>
      </c>
      <c r="AK777" s="7"/>
      <c r="AL777" s="20"/>
      <c r="AM777" s="13"/>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85"/>
      <c r="DX777" s="185"/>
      <c r="DY777" s="185"/>
      <c r="DZ777" s="185"/>
      <c r="EA777" s="185"/>
      <c r="EB777" s="185"/>
      <c r="EC777" s="185"/>
      <c r="ED777" s="185"/>
      <c r="EE777" s="185"/>
      <c r="EF777" s="185"/>
      <c r="EG777" s="185"/>
      <c r="EH777" s="185"/>
      <c r="EI777" s="185"/>
      <c r="EJ777" s="185"/>
      <c r="EK777" s="185"/>
      <c r="EL777" s="185"/>
      <c r="EM777" s="185"/>
      <c r="EN777" s="185"/>
      <c r="EO777" s="185"/>
      <c r="EP777" s="185"/>
      <c r="EQ777" s="185"/>
      <c r="ER777" s="185"/>
      <c r="ES777" s="185"/>
      <c r="ET777" s="185"/>
      <c r="EU777" s="185"/>
      <c r="EV777" s="185"/>
      <c r="EW777" s="185"/>
      <c r="EX777" s="185"/>
      <c r="EY777" s="185"/>
      <c r="EZ777" s="185"/>
      <c r="FA777" s="185"/>
      <c r="FB777" s="185"/>
      <c r="FC777" s="185"/>
      <c r="FD777" s="185"/>
      <c r="FE777" s="185"/>
      <c r="FF777" s="185"/>
      <c r="FG777" s="185"/>
      <c r="FH777" s="185"/>
      <c r="FI777" s="185"/>
      <c r="FJ777" s="185"/>
      <c r="FK777" s="185"/>
      <c r="FL777" s="185"/>
      <c r="FM777" s="185"/>
      <c r="FN777" s="185"/>
      <c r="FO777" s="185"/>
      <c r="FP777" s="185"/>
      <c r="FQ777" s="185"/>
      <c r="FR777" s="185"/>
      <c r="FS777" s="185"/>
      <c r="FT777" s="185"/>
      <c r="FU777" s="185"/>
      <c r="FV777" s="185"/>
      <c r="FW777" s="185"/>
      <c r="FX777" s="185"/>
      <c r="FY777" s="185"/>
      <c r="FZ777" s="185"/>
      <c r="GA777" s="185"/>
      <c r="GB777" s="185"/>
      <c r="GC777" s="185"/>
      <c r="GD777" s="185"/>
      <c r="GE777" s="185"/>
      <c r="GF777" s="185"/>
      <c r="GG777" s="185"/>
      <c r="GH777" s="185"/>
      <c r="GI777" s="185"/>
      <c r="GJ777" s="185"/>
      <c r="GK777" s="185"/>
      <c r="GL777" s="185"/>
      <c r="GM777" s="185"/>
      <c r="GN777" s="185"/>
      <c r="GO777" s="185"/>
      <c r="GP777" s="185"/>
      <c r="GQ777" s="185"/>
      <c r="GR777" s="185"/>
      <c r="GS777" s="185"/>
      <c r="GT777" s="185"/>
      <c r="GU777" s="185"/>
      <c r="GV777" s="185"/>
      <c r="GW777" s="185"/>
      <c r="GX777" s="185"/>
      <c r="GY777" s="185"/>
      <c r="GZ777" s="185"/>
      <c r="HA777" s="185"/>
      <c r="HB777" s="185"/>
      <c r="HC777" s="185"/>
      <c r="HD777" s="185"/>
      <c r="HE777" s="185"/>
      <c r="HF777" s="185"/>
      <c r="HG777" s="185"/>
      <c r="HH777" s="185"/>
      <c r="HI777" s="185"/>
      <c r="HJ777" s="185"/>
      <c r="HK777" s="185"/>
      <c r="HL777" s="185"/>
      <c r="HM777" s="185"/>
      <c r="HN777" s="185"/>
      <c r="HO777" s="185"/>
      <c r="HP777" s="185"/>
      <c r="HQ777" s="185"/>
      <c r="HR777" s="185"/>
      <c r="HS777" s="185"/>
      <c r="HT777" s="185"/>
      <c r="HU777" s="185"/>
      <c r="HV777" s="185"/>
      <c r="HW777" s="185"/>
      <c r="HX777" s="185"/>
      <c r="HY777" s="185"/>
      <c r="HZ777" s="185"/>
      <c r="IA777" s="185"/>
      <c r="IB777" s="185"/>
      <c r="IC777" s="185"/>
      <c r="ID777" s="185"/>
      <c r="IE777" s="185"/>
      <c r="IF777" s="185"/>
      <c r="IG777" s="185"/>
      <c r="IH777" s="185"/>
      <c r="II777" s="185"/>
      <c r="IJ777" s="185"/>
      <c r="IK777" s="185"/>
      <c r="IL777" s="185"/>
      <c r="IM777" s="185"/>
      <c r="IN777" s="185"/>
      <c r="IO777" s="185"/>
      <c r="IP777" s="185"/>
      <c r="IQ777" s="185"/>
      <c r="IR777" s="185"/>
      <c r="IS777" s="185"/>
      <c r="IT777" s="185"/>
      <c r="IU777" s="185"/>
      <c r="IV777" s="185"/>
      <c r="IW777" s="185"/>
      <c r="IX777" s="185"/>
      <c r="IY777" s="185"/>
      <c r="IZ777" s="185"/>
      <c r="JA777" s="185"/>
      <c r="JB777" s="185"/>
      <c r="JC777" s="185"/>
      <c r="JD777" s="185"/>
      <c r="JE777" s="185"/>
      <c r="JF777" s="185"/>
      <c r="JG777" s="185"/>
      <c r="JH777" s="185"/>
      <c r="JI777" s="185"/>
      <c r="JJ777" s="185"/>
      <c r="JK777" s="185"/>
      <c r="JL777" s="185"/>
      <c r="JM777" s="185"/>
      <c r="JN777" s="185"/>
      <c r="JO777" s="185"/>
      <c r="JP777" s="185"/>
      <c r="JQ777" s="185"/>
      <c r="JR777" s="185"/>
      <c r="JS777" s="185"/>
      <c r="JT777" s="185"/>
      <c r="JU777" s="185"/>
      <c r="JV777" s="185"/>
      <c r="JW777" s="185"/>
      <c r="JX777" s="185"/>
      <c r="JY777" s="185"/>
      <c r="JZ777" s="185"/>
      <c r="KA777" s="185"/>
      <c r="KB777" s="185"/>
      <c r="KC777" s="185"/>
      <c r="KD777" s="185"/>
      <c r="KE777" s="185"/>
      <c r="KF777" s="185"/>
      <c r="KG777" s="185"/>
      <c r="KH777" s="185"/>
      <c r="KI777" s="185"/>
      <c r="KJ777" s="185"/>
      <c r="KK777" s="185"/>
      <c r="KL777" s="185"/>
      <c r="KM777" s="185"/>
      <c r="KN777" s="185"/>
      <c r="KO777" s="185"/>
      <c r="KP777" s="185"/>
      <c r="KQ777" s="185"/>
      <c r="KR777" s="185"/>
      <c r="KS777" s="185"/>
      <c r="KT777" s="185"/>
      <c r="KU777" s="185"/>
      <c r="KV777" s="185"/>
      <c r="KW777" s="185"/>
      <c r="KX777" s="185"/>
      <c r="KY777" s="185"/>
      <c r="KZ777" s="185"/>
      <c r="LA777" s="185"/>
      <c r="LB777" s="185"/>
      <c r="LC777" s="185"/>
      <c r="LD777" s="185"/>
      <c r="LE777" s="185"/>
      <c r="LF777" s="185"/>
      <c r="LG777" s="185"/>
      <c r="LH777" s="185"/>
      <c r="LI777" s="185"/>
      <c r="LJ777" s="185"/>
      <c r="LK777" s="185"/>
      <c r="LL777" s="185"/>
      <c r="LM777" s="185"/>
      <c r="LN777" s="185"/>
      <c r="LO777" s="185"/>
      <c r="LP777" s="185"/>
      <c r="LQ777" s="185"/>
      <c r="LR777" s="185"/>
      <c r="LS777" s="185"/>
      <c r="LT777" s="185"/>
      <c r="LU777" s="185"/>
      <c r="LV777" s="185"/>
      <c r="LW777" s="185"/>
      <c r="LX777" s="185"/>
      <c r="LY777" s="185"/>
      <c r="LZ777" s="185"/>
      <c r="MA777" s="185"/>
      <c r="MB777" s="185"/>
      <c r="MC777" s="185"/>
      <c r="MD777" s="185"/>
      <c r="ME777" s="185"/>
      <c r="MF777" s="185"/>
      <c r="MG777" s="185"/>
      <c r="MH777" s="185"/>
      <c r="MI777" s="185"/>
      <c r="MJ777" s="185"/>
      <c r="MK777" s="185"/>
      <c r="ML777" s="185"/>
      <c r="MM777" s="185"/>
      <c r="MN777" s="185"/>
      <c r="MO777" s="185"/>
      <c r="MP777" s="185"/>
      <c r="MQ777" s="185"/>
      <c r="MR777" s="185"/>
      <c r="MS777" s="185"/>
      <c r="MT777" s="185"/>
      <c r="MU777" s="185"/>
      <c r="MV777" s="185"/>
      <c r="MW777" s="185"/>
      <c r="MX777" s="185"/>
      <c r="MY777" s="185"/>
      <c r="MZ777" s="185"/>
      <c r="NA777" s="185"/>
      <c r="NB777" s="185"/>
      <c r="NC777" s="185"/>
      <c r="ND777" s="185"/>
      <c r="NE777" s="185"/>
      <c r="NF777" s="185"/>
      <c r="NG777" s="185"/>
      <c r="NH777" s="185"/>
      <c r="NI777" s="185"/>
      <c r="NJ777" s="185"/>
      <c r="NK777" s="185"/>
      <c r="NL777" s="185"/>
      <c r="NM777" s="185"/>
      <c r="NN777" s="185"/>
      <c r="NO777" s="185"/>
      <c r="NP777" s="185"/>
      <c r="NQ777" s="185"/>
      <c r="NR777" s="185"/>
      <c r="NS777" s="185"/>
      <c r="NT777" s="185"/>
      <c r="NU777" s="185"/>
      <c r="NV777" s="185"/>
      <c r="NW777" s="185"/>
      <c r="NX777" s="185"/>
      <c r="NY777" s="185"/>
      <c r="NZ777" s="185"/>
      <c r="OA777" s="185"/>
      <c r="OB777" s="185"/>
      <c r="OC777" s="185"/>
      <c r="OD777" s="185"/>
      <c r="OE777" s="185"/>
      <c r="OF777" s="185"/>
      <c r="OG777" s="185"/>
      <c r="OH777" s="185"/>
      <c r="OI777" s="185"/>
      <c r="OJ777" s="185"/>
      <c r="OK777" s="185"/>
      <c r="OL777" s="185"/>
      <c r="OM777" s="185"/>
      <c r="ON777" s="185"/>
      <c r="OO777" s="185"/>
      <c r="OP777" s="185"/>
      <c r="OQ777" s="185"/>
      <c r="OR777" s="185"/>
      <c r="OS777" s="185"/>
      <c r="OT777" s="185"/>
      <c r="OU777" s="185"/>
      <c r="OV777" s="185"/>
      <c r="OW777" s="185"/>
      <c r="OX777" s="185"/>
      <c r="OY777" s="185"/>
      <c r="OZ777" s="185"/>
      <c r="PA777" s="185"/>
      <c r="PB777" s="185"/>
      <c r="PC777" s="185"/>
      <c r="PD777" s="185"/>
      <c r="PE777" s="185"/>
      <c r="PF777" s="185"/>
      <c r="PG777" s="185"/>
      <c r="PH777" s="185"/>
      <c r="PI777" s="185"/>
      <c r="PJ777" s="185"/>
      <c r="PK777" s="185"/>
      <c r="PL777" s="185"/>
      <c r="PM777" s="185"/>
      <c r="PN777" s="185"/>
      <c r="PO777" s="185"/>
      <c r="PP777" s="185"/>
      <c r="PQ777" s="185"/>
      <c r="PR777" s="185"/>
      <c r="PS777" s="185"/>
      <c r="PT777" s="185"/>
      <c r="PU777" s="185"/>
      <c r="PV777" s="185"/>
      <c r="PW777" s="185"/>
      <c r="PX777" s="185"/>
      <c r="PY777" s="185"/>
      <c r="PZ777" s="185"/>
      <c r="QA777" s="185"/>
      <c r="QB777" s="185"/>
      <c r="QC777" s="185"/>
      <c r="QD777" s="185"/>
      <c r="QE777" s="185"/>
      <c r="QF777" s="185"/>
      <c r="QG777" s="185"/>
      <c r="QH777" s="185"/>
      <c r="QI777" s="185"/>
      <c r="QJ777" s="185"/>
      <c r="QK777" s="185"/>
      <c r="QL777" s="185"/>
      <c r="QM777" s="185"/>
      <c r="QN777" s="185"/>
      <c r="QO777" s="185"/>
      <c r="QP777" s="185"/>
      <c r="QQ777" s="185"/>
      <c r="QR777" s="185"/>
      <c r="QS777" s="185"/>
      <c r="QT777" s="185"/>
      <c r="QU777" s="185"/>
      <c r="QV777" s="185"/>
      <c r="QW777" s="185"/>
      <c r="QX777" s="185"/>
      <c r="QY777" s="185"/>
      <c r="QZ777" s="185"/>
      <c r="RA777" s="185"/>
      <c r="RB777" s="185"/>
      <c r="RC777" s="185"/>
      <c r="RD777" s="185"/>
      <c r="RE777" s="185"/>
      <c r="RF777" s="185"/>
      <c r="RG777" s="185"/>
      <c r="RH777" s="185"/>
      <c r="RI777" s="185"/>
      <c r="RJ777" s="185"/>
      <c r="RK777" s="185"/>
      <c r="RL777" s="185"/>
      <c r="RM777" s="185"/>
      <c r="RN777" s="185"/>
      <c r="RO777" s="185"/>
      <c r="RP777" s="185"/>
      <c r="RQ777" s="185"/>
      <c r="RR777" s="185"/>
      <c r="RS777" s="185"/>
      <c r="RT777" s="185"/>
      <c r="RU777" s="185"/>
      <c r="RV777" s="185"/>
      <c r="RW777" s="185"/>
      <c r="RX777" s="185"/>
      <c r="RY777" s="185"/>
      <c r="RZ777" s="185"/>
      <c r="SA777" s="185"/>
      <c r="SB777" s="185"/>
      <c r="SC777" s="185"/>
      <c r="SD777" s="185"/>
      <c r="SE777" s="185"/>
      <c r="SF777" s="185"/>
      <c r="SG777" s="185"/>
      <c r="SH777" s="185"/>
      <c r="SI777" s="185"/>
      <c r="SJ777" s="185"/>
      <c r="SK777" s="185"/>
      <c r="SL777" s="185"/>
      <c r="SM777" s="185"/>
      <c r="SN777" s="185"/>
      <c r="SO777" s="185"/>
      <c r="SP777" s="185"/>
      <c r="SQ777" s="185"/>
      <c r="SR777" s="185"/>
      <c r="SS777" s="185"/>
      <c r="ST777" s="185"/>
      <c r="SU777" s="185"/>
      <c r="SV777" s="185"/>
      <c r="SW777" s="185"/>
      <c r="SX777" s="185"/>
      <c r="SY777" s="185"/>
      <c r="SZ777" s="185"/>
      <c r="TA777" s="185"/>
      <c r="TB777" s="185"/>
      <c r="TC777" s="185"/>
      <c r="TD777" s="185"/>
      <c r="TE777" s="185"/>
      <c r="TF777" s="185"/>
      <c r="TG777" s="185"/>
      <c r="TH777" s="185"/>
      <c r="TI777" s="185"/>
    </row>
    <row r="778" spans="1:529" s="79" customFormat="1" ht="27.75" customHeight="1" x14ac:dyDescent="0.25">
      <c r="A778" s="234">
        <v>13140209</v>
      </c>
      <c r="B778" s="21">
        <v>41197</v>
      </c>
      <c r="C778" s="105" t="s">
        <v>1712</v>
      </c>
      <c r="D778" s="627" t="s">
        <v>4280</v>
      </c>
      <c r="E778" s="105"/>
      <c r="F778" s="105"/>
      <c r="G778" s="105"/>
      <c r="H778" s="80" t="s">
        <v>1713</v>
      </c>
      <c r="I778" s="21">
        <v>41217</v>
      </c>
      <c r="J778" s="21">
        <v>43388</v>
      </c>
      <c r="K778" s="627" t="s">
        <v>1326</v>
      </c>
      <c r="L778" s="627"/>
      <c r="M778" s="627" t="s">
        <v>4857</v>
      </c>
      <c r="N778" s="627" t="s">
        <v>112</v>
      </c>
      <c r="O778" s="627" t="s">
        <v>4282</v>
      </c>
      <c r="P778" s="68"/>
      <c r="Q778" s="68"/>
      <c r="R778" s="68"/>
      <c r="S778" s="68"/>
      <c r="T778" s="714"/>
      <c r="U778" s="627"/>
      <c r="V778" s="627" t="s">
        <v>4282</v>
      </c>
      <c r="W778" s="627"/>
      <c r="X778" s="627"/>
      <c r="Y778" s="627"/>
      <c r="Z778" s="627"/>
      <c r="AA778" s="627"/>
      <c r="AB778" s="627"/>
      <c r="AC778" s="627"/>
      <c r="AD778" s="627"/>
      <c r="AE778" s="627"/>
      <c r="AF778" s="627"/>
      <c r="AG778" s="627"/>
      <c r="AH778" s="627"/>
      <c r="AI778" s="627" t="s">
        <v>2633</v>
      </c>
      <c r="AJ778" s="627" t="s">
        <v>2634</v>
      </c>
      <c r="AK778" s="22"/>
      <c r="AL778" s="25"/>
      <c r="AM778" s="13"/>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c r="CM778" s="185"/>
      <c r="CN778" s="185"/>
      <c r="CO778" s="185"/>
      <c r="CP778" s="185"/>
      <c r="CQ778" s="185"/>
      <c r="CR778" s="185"/>
      <c r="CS778" s="185"/>
      <c r="CT778" s="185"/>
      <c r="CU778" s="185"/>
      <c r="CV778" s="185"/>
      <c r="CW778" s="185"/>
      <c r="CX778" s="185"/>
      <c r="CY778" s="185"/>
      <c r="CZ778" s="185"/>
      <c r="DA778" s="185"/>
      <c r="DB778" s="185"/>
      <c r="DC778" s="185"/>
      <c r="DD778" s="185"/>
      <c r="DE778" s="185"/>
      <c r="DF778" s="185"/>
      <c r="DG778" s="185"/>
      <c r="DH778" s="185"/>
      <c r="DI778" s="185"/>
      <c r="DJ778" s="185"/>
      <c r="DK778" s="185"/>
      <c r="DL778" s="185"/>
      <c r="DM778" s="185"/>
      <c r="DN778" s="185"/>
      <c r="DO778" s="185"/>
      <c r="DP778" s="185"/>
      <c r="DQ778" s="185"/>
      <c r="DR778" s="185"/>
      <c r="DS778" s="185"/>
      <c r="DT778" s="185"/>
      <c r="DU778" s="185"/>
      <c r="DV778" s="185"/>
      <c r="DW778" s="185"/>
      <c r="DX778" s="185"/>
      <c r="DY778" s="185"/>
      <c r="DZ778" s="185"/>
      <c r="EA778" s="185"/>
      <c r="EB778" s="185"/>
      <c r="EC778" s="185"/>
      <c r="ED778" s="185"/>
      <c r="EE778" s="185"/>
      <c r="EF778" s="185"/>
      <c r="EG778" s="185"/>
      <c r="EH778" s="185"/>
      <c r="EI778" s="185"/>
      <c r="EJ778" s="185"/>
      <c r="EK778" s="185"/>
      <c r="EL778" s="185"/>
      <c r="EM778" s="185"/>
      <c r="EN778" s="185"/>
      <c r="EO778" s="185"/>
      <c r="EP778" s="185"/>
      <c r="EQ778" s="185"/>
      <c r="ER778" s="185"/>
      <c r="ES778" s="185"/>
      <c r="ET778" s="185"/>
      <c r="EU778" s="185"/>
      <c r="EV778" s="185"/>
      <c r="EW778" s="185"/>
      <c r="EX778" s="185"/>
      <c r="EY778" s="185"/>
      <c r="EZ778" s="185"/>
      <c r="FA778" s="185"/>
      <c r="FB778" s="185"/>
      <c r="FC778" s="185"/>
      <c r="FD778" s="185"/>
      <c r="FE778" s="185"/>
      <c r="FF778" s="185"/>
      <c r="FG778" s="185"/>
      <c r="FH778" s="185"/>
      <c r="FI778" s="185"/>
      <c r="FJ778" s="185"/>
      <c r="FK778" s="185"/>
      <c r="FL778" s="185"/>
      <c r="FM778" s="185"/>
      <c r="FN778" s="185"/>
      <c r="FO778" s="185"/>
      <c r="FP778" s="185"/>
      <c r="FQ778" s="185"/>
      <c r="FR778" s="185"/>
      <c r="FS778" s="185"/>
      <c r="FT778" s="185"/>
      <c r="FU778" s="185"/>
      <c r="FV778" s="185"/>
      <c r="FW778" s="185"/>
      <c r="FX778" s="185"/>
      <c r="FY778" s="185"/>
      <c r="FZ778" s="185"/>
      <c r="GA778" s="185"/>
      <c r="GB778" s="185"/>
      <c r="GC778" s="185"/>
      <c r="GD778" s="185"/>
      <c r="GE778" s="185"/>
      <c r="GF778" s="185"/>
      <c r="GG778" s="185"/>
      <c r="GH778" s="185"/>
      <c r="GI778" s="185"/>
      <c r="GJ778" s="185"/>
      <c r="GK778" s="185"/>
      <c r="GL778" s="185"/>
      <c r="GM778" s="185"/>
      <c r="GN778" s="185"/>
      <c r="GO778" s="185"/>
      <c r="GP778" s="185"/>
      <c r="GQ778" s="185"/>
      <c r="GR778" s="185"/>
      <c r="GS778" s="185"/>
      <c r="GT778" s="185"/>
      <c r="GU778" s="185"/>
      <c r="GV778" s="185"/>
      <c r="GW778" s="185"/>
      <c r="GX778" s="185"/>
      <c r="GY778" s="185"/>
      <c r="GZ778" s="185"/>
      <c r="HA778" s="185"/>
      <c r="HB778" s="185"/>
      <c r="HC778" s="185"/>
      <c r="HD778" s="185"/>
      <c r="HE778" s="185"/>
      <c r="HF778" s="185"/>
      <c r="HG778" s="185"/>
      <c r="HH778" s="185"/>
      <c r="HI778" s="185"/>
      <c r="HJ778" s="185"/>
      <c r="HK778" s="185"/>
      <c r="HL778" s="185"/>
      <c r="HM778" s="185"/>
      <c r="HN778" s="185"/>
      <c r="HO778" s="185"/>
      <c r="HP778" s="185"/>
      <c r="HQ778" s="185"/>
      <c r="HR778" s="185"/>
      <c r="HS778" s="185"/>
      <c r="HT778" s="185"/>
      <c r="HU778" s="185"/>
      <c r="HV778" s="185"/>
      <c r="HW778" s="185"/>
      <c r="HX778" s="185"/>
      <c r="HY778" s="185"/>
      <c r="HZ778" s="185"/>
      <c r="IA778" s="185"/>
      <c r="IB778" s="185"/>
      <c r="IC778" s="185"/>
      <c r="ID778" s="185"/>
      <c r="IE778" s="185"/>
      <c r="IF778" s="185"/>
      <c r="IG778" s="185"/>
      <c r="IH778" s="185"/>
      <c r="II778" s="185"/>
      <c r="IJ778" s="185"/>
      <c r="IK778" s="185"/>
      <c r="IL778" s="185"/>
      <c r="IM778" s="185"/>
      <c r="IN778" s="185"/>
      <c r="IO778" s="185"/>
      <c r="IP778" s="185"/>
      <c r="IQ778" s="185"/>
      <c r="IR778" s="185"/>
      <c r="IS778" s="185"/>
      <c r="IT778" s="185"/>
      <c r="IU778" s="185"/>
      <c r="IV778" s="185"/>
      <c r="IW778" s="185"/>
      <c r="IX778" s="185"/>
      <c r="IY778" s="185"/>
      <c r="IZ778" s="185"/>
      <c r="JA778" s="185"/>
      <c r="JB778" s="185"/>
      <c r="JC778" s="185"/>
      <c r="JD778" s="185"/>
      <c r="JE778" s="185"/>
      <c r="JF778" s="185"/>
      <c r="JG778" s="185"/>
      <c r="JH778" s="185"/>
      <c r="JI778" s="185"/>
      <c r="JJ778" s="185"/>
      <c r="JK778" s="185"/>
      <c r="JL778" s="185"/>
      <c r="JM778" s="185"/>
      <c r="JN778" s="185"/>
      <c r="JO778" s="185"/>
      <c r="JP778" s="185"/>
      <c r="JQ778" s="185"/>
      <c r="JR778" s="185"/>
      <c r="JS778" s="185"/>
      <c r="JT778" s="185"/>
      <c r="JU778" s="185"/>
      <c r="JV778" s="185"/>
      <c r="JW778" s="185"/>
      <c r="JX778" s="185"/>
      <c r="JY778" s="185"/>
      <c r="JZ778" s="185"/>
      <c r="KA778" s="185"/>
      <c r="KB778" s="185"/>
      <c r="KC778" s="185"/>
      <c r="KD778" s="185"/>
      <c r="KE778" s="185"/>
      <c r="KF778" s="185"/>
      <c r="KG778" s="185"/>
      <c r="KH778" s="185"/>
      <c r="KI778" s="185"/>
      <c r="KJ778" s="185"/>
      <c r="KK778" s="185"/>
      <c r="KL778" s="185"/>
      <c r="KM778" s="185"/>
      <c r="KN778" s="185"/>
      <c r="KO778" s="185"/>
      <c r="KP778" s="185"/>
      <c r="KQ778" s="185"/>
      <c r="KR778" s="185"/>
      <c r="KS778" s="185"/>
      <c r="KT778" s="185"/>
      <c r="KU778" s="185"/>
      <c r="KV778" s="185"/>
      <c r="KW778" s="185"/>
      <c r="KX778" s="185"/>
      <c r="KY778" s="185"/>
      <c r="KZ778" s="185"/>
      <c r="LA778" s="185"/>
      <c r="LB778" s="185"/>
      <c r="LC778" s="185"/>
      <c r="LD778" s="185"/>
      <c r="LE778" s="185"/>
      <c r="LF778" s="185"/>
      <c r="LG778" s="185"/>
      <c r="LH778" s="185"/>
      <c r="LI778" s="185"/>
      <c r="LJ778" s="185"/>
      <c r="LK778" s="185"/>
      <c r="LL778" s="185"/>
      <c r="LM778" s="185"/>
      <c r="LN778" s="185"/>
      <c r="LO778" s="185"/>
      <c r="LP778" s="185"/>
      <c r="LQ778" s="185"/>
      <c r="LR778" s="185"/>
      <c r="LS778" s="185"/>
      <c r="LT778" s="185"/>
      <c r="LU778" s="185"/>
      <c r="LV778" s="185"/>
      <c r="LW778" s="185"/>
      <c r="LX778" s="185"/>
      <c r="LY778" s="185"/>
      <c r="LZ778" s="185"/>
      <c r="MA778" s="185"/>
      <c r="MB778" s="185"/>
      <c r="MC778" s="185"/>
      <c r="MD778" s="185"/>
      <c r="ME778" s="185"/>
      <c r="MF778" s="185"/>
      <c r="MG778" s="185"/>
      <c r="MH778" s="185"/>
      <c r="MI778" s="185"/>
      <c r="MJ778" s="185"/>
      <c r="MK778" s="185"/>
      <c r="ML778" s="185"/>
      <c r="MM778" s="185"/>
      <c r="MN778" s="185"/>
      <c r="MO778" s="185"/>
      <c r="MP778" s="185"/>
      <c r="MQ778" s="185"/>
      <c r="MR778" s="185"/>
      <c r="MS778" s="185"/>
      <c r="MT778" s="185"/>
      <c r="MU778" s="185"/>
      <c r="MV778" s="185"/>
      <c r="MW778" s="185"/>
      <c r="MX778" s="185"/>
      <c r="MY778" s="185"/>
      <c r="MZ778" s="185"/>
      <c r="NA778" s="185"/>
      <c r="NB778" s="185"/>
      <c r="NC778" s="185"/>
      <c r="ND778" s="185"/>
      <c r="NE778" s="185"/>
      <c r="NF778" s="185"/>
      <c r="NG778" s="185"/>
      <c r="NH778" s="185"/>
      <c r="NI778" s="185"/>
      <c r="NJ778" s="185"/>
      <c r="NK778" s="185"/>
      <c r="NL778" s="185"/>
      <c r="NM778" s="185"/>
      <c r="NN778" s="185"/>
      <c r="NO778" s="185"/>
      <c r="NP778" s="185"/>
      <c r="NQ778" s="185"/>
      <c r="NR778" s="185"/>
      <c r="NS778" s="185"/>
      <c r="NT778" s="185"/>
      <c r="NU778" s="185"/>
      <c r="NV778" s="185"/>
      <c r="NW778" s="185"/>
      <c r="NX778" s="185"/>
      <c r="NY778" s="185"/>
      <c r="NZ778" s="185"/>
      <c r="OA778" s="185"/>
      <c r="OB778" s="185"/>
      <c r="OC778" s="185"/>
      <c r="OD778" s="185"/>
      <c r="OE778" s="185"/>
      <c r="OF778" s="185"/>
      <c r="OG778" s="185"/>
      <c r="OH778" s="185"/>
      <c r="OI778" s="185"/>
      <c r="OJ778" s="185"/>
      <c r="OK778" s="185"/>
      <c r="OL778" s="185"/>
      <c r="OM778" s="185"/>
      <c r="ON778" s="185"/>
      <c r="OO778" s="185"/>
      <c r="OP778" s="185"/>
      <c r="OQ778" s="185"/>
      <c r="OR778" s="185"/>
      <c r="OS778" s="185"/>
      <c r="OT778" s="185"/>
      <c r="OU778" s="185"/>
      <c r="OV778" s="185"/>
      <c r="OW778" s="185"/>
      <c r="OX778" s="185"/>
      <c r="OY778" s="185"/>
      <c r="OZ778" s="185"/>
      <c r="PA778" s="185"/>
      <c r="PB778" s="185"/>
      <c r="PC778" s="185"/>
      <c r="PD778" s="185"/>
      <c r="PE778" s="185"/>
      <c r="PF778" s="185"/>
      <c r="PG778" s="185"/>
      <c r="PH778" s="185"/>
      <c r="PI778" s="185"/>
      <c r="PJ778" s="185"/>
      <c r="PK778" s="185"/>
      <c r="PL778" s="185"/>
      <c r="PM778" s="185"/>
      <c r="PN778" s="185"/>
      <c r="PO778" s="185"/>
      <c r="PP778" s="185"/>
      <c r="PQ778" s="185"/>
      <c r="PR778" s="185"/>
      <c r="PS778" s="185"/>
      <c r="PT778" s="185"/>
      <c r="PU778" s="185"/>
      <c r="PV778" s="185"/>
      <c r="PW778" s="185"/>
      <c r="PX778" s="185"/>
      <c r="PY778" s="185"/>
      <c r="PZ778" s="185"/>
      <c r="QA778" s="185"/>
      <c r="QB778" s="185"/>
      <c r="QC778" s="185"/>
      <c r="QD778" s="185"/>
      <c r="QE778" s="185"/>
      <c r="QF778" s="185"/>
      <c r="QG778" s="185"/>
      <c r="QH778" s="185"/>
      <c r="QI778" s="185"/>
      <c r="QJ778" s="185"/>
      <c r="QK778" s="185"/>
      <c r="QL778" s="185"/>
      <c r="QM778" s="185"/>
      <c r="QN778" s="185"/>
      <c r="QO778" s="185"/>
      <c r="QP778" s="185"/>
      <c r="QQ778" s="185"/>
      <c r="QR778" s="185"/>
      <c r="QS778" s="185"/>
      <c r="QT778" s="185"/>
      <c r="QU778" s="185"/>
      <c r="QV778" s="185"/>
      <c r="QW778" s="185"/>
      <c r="QX778" s="185"/>
      <c r="QY778" s="185"/>
      <c r="QZ778" s="185"/>
      <c r="RA778" s="185"/>
      <c r="RB778" s="185"/>
      <c r="RC778" s="185"/>
      <c r="RD778" s="185"/>
      <c r="RE778" s="185"/>
      <c r="RF778" s="185"/>
      <c r="RG778" s="185"/>
      <c r="RH778" s="185"/>
      <c r="RI778" s="185"/>
      <c r="RJ778" s="185"/>
      <c r="RK778" s="185"/>
      <c r="RL778" s="185"/>
      <c r="RM778" s="185"/>
      <c r="RN778" s="185"/>
      <c r="RO778" s="185"/>
      <c r="RP778" s="185"/>
      <c r="RQ778" s="185"/>
      <c r="RR778" s="185"/>
      <c r="RS778" s="185"/>
      <c r="RT778" s="185"/>
      <c r="RU778" s="185"/>
      <c r="RV778" s="185"/>
      <c r="RW778" s="185"/>
      <c r="RX778" s="185"/>
      <c r="RY778" s="185"/>
      <c r="RZ778" s="185"/>
      <c r="SA778" s="185"/>
      <c r="SB778" s="185"/>
      <c r="SC778" s="185"/>
      <c r="SD778" s="185"/>
      <c r="SE778" s="185"/>
      <c r="SF778" s="185"/>
      <c r="SG778" s="185"/>
      <c r="SH778" s="185"/>
      <c r="SI778" s="185"/>
      <c r="SJ778" s="185"/>
      <c r="SK778" s="185"/>
      <c r="SL778" s="185"/>
      <c r="SM778" s="185"/>
      <c r="SN778" s="185"/>
      <c r="SO778" s="185"/>
      <c r="SP778" s="185"/>
      <c r="SQ778" s="185"/>
      <c r="SR778" s="185"/>
      <c r="SS778" s="185"/>
      <c r="ST778" s="185"/>
      <c r="SU778" s="185"/>
      <c r="SV778" s="185"/>
      <c r="SW778" s="185"/>
      <c r="SX778" s="185"/>
      <c r="SY778" s="185"/>
      <c r="SZ778" s="185"/>
      <c r="TA778" s="185"/>
      <c r="TB778" s="185"/>
      <c r="TC778" s="185"/>
      <c r="TD778" s="185"/>
      <c r="TE778" s="185"/>
      <c r="TF778" s="185"/>
      <c r="TG778" s="185"/>
      <c r="TH778" s="185"/>
      <c r="TI778" s="185"/>
    </row>
    <row r="779" spans="1:529" s="185" customFormat="1" ht="27.75" customHeight="1" x14ac:dyDescent="0.25">
      <c r="A779" s="191">
        <v>13140210</v>
      </c>
      <c r="B779" s="124">
        <v>41204</v>
      </c>
      <c r="C779" s="44" t="s">
        <v>1714</v>
      </c>
      <c r="D779" s="44" t="s">
        <v>4283</v>
      </c>
      <c r="E779" s="44"/>
      <c r="F779" s="44"/>
      <c r="G779" s="44"/>
      <c r="H779" s="191">
        <v>3366</v>
      </c>
      <c r="I779" s="124">
        <v>41224</v>
      </c>
      <c r="J779" s="124">
        <v>43395</v>
      </c>
      <c r="K779" s="44" t="s">
        <v>365</v>
      </c>
      <c r="L779" s="44"/>
      <c r="M779" s="44" t="s">
        <v>364</v>
      </c>
      <c r="N779" s="44" t="s">
        <v>25</v>
      </c>
      <c r="O779" s="44">
        <v>327000</v>
      </c>
      <c r="P779" s="44" t="s">
        <v>1715</v>
      </c>
      <c r="Q779" s="44"/>
      <c r="R779" s="44"/>
      <c r="S779" s="44"/>
      <c r="T779" s="712">
        <v>58.23</v>
      </c>
      <c r="U779" s="44">
        <v>896</v>
      </c>
      <c r="V779" s="44">
        <v>327000</v>
      </c>
      <c r="W779" s="44" t="s">
        <v>1258</v>
      </c>
      <c r="X779" s="44">
        <v>35</v>
      </c>
      <c r="Y779" s="44">
        <v>25</v>
      </c>
      <c r="Z779" s="44">
        <v>125</v>
      </c>
      <c r="AA779" s="44"/>
      <c r="AB779" s="44"/>
      <c r="AC779" s="44"/>
      <c r="AD779" s="44">
        <v>15</v>
      </c>
      <c r="AE779" s="44">
        <v>2</v>
      </c>
      <c r="AF779" s="44">
        <v>0.5</v>
      </c>
      <c r="AG779" s="44" t="s">
        <v>4284</v>
      </c>
      <c r="AH779" s="44"/>
      <c r="AI779" s="44" t="s">
        <v>2639</v>
      </c>
      <c r="AJ779" s="44" t="s">
        <v>2640</v>
      </c>
      <c r="AK779" s="44" t="s">
        <v>5487</v>
      </c>
      <c r="AL779" s="44"/>
      <c r="AM779" s="13"/>
    </row>
    <row r="780" spans="1:529" s="185" customFormat="1" ht="40.5" customHeight="1" x14ac:dyDescent="0.25">
      <c r="A780" s="191">
        <v>13140210</v>
      </c>
      <c r="B780" s="124">
        <v>41204</v>
      </c>
      <c r="C780" s="44" t="s">
        <v>1714</v>
      </c>
      <c r="D780" s="44" t="s">
        <v>4285</v>
      </c>
      <c r="E780" s="44"/>
      <c r="F780" s="44"/>
      <c r="G780" s="44"/>
      <c r="H780" s="191">
        <v>3366</v>
      </c>
      <c r="I780" s="124">
        <v>41224</v>
      </c>
      <c r="J780" s="124">
        <v>43395</v>
      </c>
      <c r="K780" s="44" t="s">
        <v>365</v>
      </c>
      <c r="L780" s="44"/>
      <c r="M780" s="44" t="s">
        <v>364</v>
      </c>
      <c r="N780" s="44" t="s">
        <v>25</v>
      </c>
      <c r="O780" s="44">
        <v>564691.5</v>
      </c>
      <c r="P780" s="44" t="s">
        <v>7549</v>
      </c>
      <c r="Q780" s="44" t="s">
        <v>7036</v>
      </c>
      <c r="R780" s="44"/>
      <c r="S780" s="44"/>
      <c r="T780" s="712">
        <v>149.88999999999999</v>
      </c>
      <c r="U780" s="44">
        <v>1547.1</v>
      </c>
      <c r="V780" s="44">
        <v>564691.5</v>
      </c>
      <c r="W780" s="44" t="s">
        <v>1258</v>
      </c>
      <c r="X780" s="44">
        <v>35</v>
      </c>
      <c r="Y780" s="44">
        <v>25</v>
      </c>
      <c r="Z780" s="44">
        <v>125</v>
      </c>
      <c r="AA780" s="44"/>
      <c r="AB780" s="44"/>
      <c r="AC780" s="44"/>
      <c r="AD780" s="44">
        <v>15</v>
      </c>
      <c r="AE780" s="44">
        <v>2</v>
      </c>
      <c r="AF780" s="44">
        <v>0.5</v>
      </c>
      <c r="AG780" s="44" t="s">
        <v>4284</v>
      </c>
      <c r="AH780" s="44"/>
      <c r="AI780" s="44" t="s">
        <v>2633</v>
      </c>
      <c r="AJ780" s="44" t="s">
        <v>2634</v>
      </c>
      <c r="AK780" s="44" t="s">
        <v>5487</v>
      </c>
      <c r="AL780" s="44"/>
      <c r="AM780" s="13"/>
    </row>
    <row r="781" spans="1:529" s="185" customFormat="1" ht="27.75" customHeight="1" x14ac:dyDescent="0.25">
      <c r="A781" s="191">
        <v>13140210</v>
      </c>
      <c r="B781" s="124">
        <v>41204</v>
      </c>
      <c r="C781" s="44" t="s">
        <v>1714</v>
      </c>
      <c r="D781" s="44" t="s">
        <v>4283</v>
      </c>
      <c r="E781" s="44"/>
      <c r="F781" s="44"/>
      <c r="G781" s="44"/>
      <c r="H781" s="191">
        <v>3366</v>
      </c>
      <c r="I781" s="124">
        <v>41224</v>
      </c>
      <c r="J781" s="124">
        <v>43395</v>
      </c>
      <c r="K781" s="44" t="s">
        <v>365</v>
      </c>
      <c r="L781" s="44"/>
      <c r="M781" s="44" t="s">
        <v>364</v>
      </c>
      <c r="N781" s="44" t="s">
        <v>25</v>
      </c>
      <c r="O781" s="44">
        <v>327000</v>
      </c>
      <c r="P781" s="44"/>
      <c r="Q781" s="44"/>
      <c r="R781" s="44"/>
      <c r="S781" s="44"/>
      <c r="T781" s="712"/>
      <c r="U781" s="44"/>
      <c r="V781" s="44">
        <v>327000</v>
      </c>
      <c r="W781" s="44" t="s">
        <v>1258</v>
      </c>
      <c r="X781" s="44">
        <v>35</v>
      </c>
      <c r="Y781" s="44">
        <v>25</v>
      </c>
      <c r="Z781" s="44">
        <v>125</v>
      </c>
      <c r="AA781" s="44"/>
      <c r="AB781" s="44"/>
      <c r="AC781" s="44"/>
      <c r="AD781" s="44">
        <v>15</v>
      </c>
      <c r="AE781" s="44">
        <v>2</v>
      </c>
      <c r="AF781" s="44">
        <v>0.5</v>
      </c>
      <c r="AG781" s="44" t="s">
        <v>4286</v>
      </c>
      <c r="AH781" s="44"/>
      <c r="AI781" s="44" t="s">
        <v>2639</v>
      </c>
      <c r="AJ781" s="44" t="s">
        <v>2640</v>
      </c>
      <c r="AK781" s="44" t="s">
        <v>5487</v>
      </c>
      <c r="AL781" s="44"/>
      <c r="AM781" s="13"/>
    </row>
    <row r="782" spans="1:529" s="185" customFormat="1" ht="27.75" customHeight="1" x14ac:dyDescent="0.25">
      <c r="A782" s="191">
        <v>13140210</v>
      </c>
      <c r="B782" s="124">
        <v>41204</v>
      </c>
      <c r="C782" s="44" t="s">
        <v>1714</v>
      </c>
      <c r="D782" s="44" t="s">
        <v>4285</v>
      </c>
      <c r="E782" s="44"/>
      <c r="F782" s="44"/>
      <c r="G782" s="44"/>
      <c r="H782" s="191">
        <v>3366</v>
      </c>
      <c r="I782" s="124">
        <v>41224</v>
      </c>
      <c r="J782" s="124">
        <v>43395</v>
      </c>
      <c r="K782" s="44" t="s">
        <v>365</v>
      </c>
      <c r="L782" s="44"/>
      <c r="M782" s="44" t="s">
        <v>364</v>
      </c>
      <c r="N782" s="44" t="s">
        <v>25</v>
      </c>
      <c r="O782" s="44">
        <v>564691.5</v>
      </c>
      <c r="P782" s="44"/>
      <c r="Q782" s="44"/>
      <c r="R782" s="44"/>
      <c r="S782" s="44"/>
      <c r="T782" s="712"/>
      <c r="U782" s="44"/>
      <c r="V782" s="44">
        <v>564691.5</v>
      </c>
      <c r="W782" s="44" t="s">
        <v>1258</v>
      </c>
      <c r="X782" s="44">
        <v>35</v>
      </c>
      <c r="Y782" s="44">
        <v>25</v>
      </c>
      <c r="Z782" s="44">
        <v>125</v>
      </c>
      <c r="AA782" s="44"/>
      <c r="AB782" s="44"/>
      <c r="AC782" s="44"/>
      <c r="AD782" s="44">
        <v>15</v>
      </c>
      <c r="AE782" s="44">
        <v>2</v>
      </c>
      <c r="AF782" s="44">
        <v>0.5</v>
      </c>
      <c r="AG782" s="44" t="s">
        <v>4286</v>
      </c>
      <c r="AH782" s="44"/>
      <c r="AI782" s="44" t="s">
        <v>2633</v>
      </c>
      <c r="AJ782" s="44" t="s">
        <v>2634</v>
      </c>
      <c r="AK782" s="44" t="s">
        <v>5487</v>
      </c>
      <c r="AL782" s="44"/>
      <c r="AM782" s="13"/>
    </row>
    <row r="783" spans="1:529" s="79" customFormat="1" ht="27.75" customHeight="1" x14ac:dyDescent="0.25">
      <c r="A783" s="96">
        <v>13140210</v>
      </c>
      <c r="B783" s="31">
        <v>41204</v>
      </c>
      <c r="C783" s="625" t="s">
        <v>7546</v>
      </c>
      <c r="D783" s="625" t="s">
        <v>7545</v>
      </c>
      <c r="E783" s="625" t="s">
        <v>7037</v>
      </c>
      <c r="F783" s="625" t="s">
        <v>7037</v>
      </c>
      <c r="G783" s="625" t="s">
        <v>53</v>
      </c>
      <c r="H783" s="96">
        <v>3366</v>
      </c>
      <c r="I783" s="31">
        <v>41224</v>
      </c>
      <c r="J783" s="31">
        <v>45587</v>
      </c>
      <c r="K783" s="625" t="s">
        <v>365</v>
      </c>
      <c r="L783" s="625"/>
      <c r="M783" s="625" t="s">
        <v>364</v>
      </c>
      <c r="N783" s="625" t="s">
        <v>25</v>
      </c>
      <c r="O783" s="626">
        <v>564691.5</v>
      </c>
      <c r="P783" s="71"/>
      <c r="Q783" s="71"/>
      <c r="R783" s="71"/>
      <c r="S783" s="71"/>
      <c r="T783" s="715">
        <v>149.88999999999999</v>
      </c>
      <c r="U783" s="625">
        <v>1547.1</v>
      </c>
      <c r="V783" s="625">
        <v>564691.5</v>
      </c>
      <c r="W783" s="625"/>
      <c r="X783" s="625"/>
      <c r="Y783" s="625"/>
      <c r="Z783" s="625"/>
      <c r="AA783" s="625"/>
      <c r="AB783" s="625"/>
      <c r="AC783" s="625"/>
      <c r="AD783" s="625">
        <v>15</v>
      </c>
      <c r="AE783" s="625">
        <v>2</v>
      </c>
      <c r="AF783" s="625">
        <v>0.5</v>
      </c>
      <c r="AG783" s="625" t="s">
        <v>4284</v>
      </c>
      <c r="AH783" s="625"/>
      <c r="AI783" s="625" t="s">
        <v>7034</v>
      </c>
      <c r="AJ783" s="625" t="s">
        <v>7035</v>
      </c>
      <c r="AK783" s="220" t="s">
        <v>5487</v>
      </c>
      <c r="AL783" s="78"/>
      <c r="AM783" s="13"/>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185"/>
      <c r="FM783" s="185"/>
      <c r="FN783" s="185"/>
      <c r="FO783" s="185"/>
      <c r="FP783" s="185"/>
      <c r="FQ783" s="185"/>
      <c r="FR783" s="185"/>
      <c r="FS783" s="185"/>
      <c r="FT783" s="185"/>
      <c r="FU783" s="185"/>
      <c r="FV783" s="185"/>
      <c r="FW783" s="185"/>
      <c r="FX783" s="185"/>
      <c r="FY783" s="185"/>
      <c r="FZ783" s="185"/>
      <c r="GA783" s="185"/>
      <c r="GB783" s="185"/>
      <c r="GC783" s="185"/>
      <c r="GD783" s="185"/>
      <c r="GE783" s="185"/>
      <c r="GF783" s="185"/>
      <c r="GG783" s="185"/>
      <c r="GH783" s="185"/>
      <c r="GI783" s="185"/>
      <c r="GJ783" s="185"/>
      <c r="GK783" s="185"/>
      <c r="GL783" s="185"/>
      <c r="GM783" s="185"/>
      <c r="GN783" s="185"/>
      <c r="GO783" s="185"/>
      <c r="GP783" s="185"/>
      <c r="GQ783" s="185"/>
      <c r="GR783" s="185"/>
      <c r="GS783" s="185"/>
      <c r="GT783" s="185"/>
      <c r="GU783" s="185"/>
      <c r="GV783" s="185"/>
      <c r="GW783" s="185"/>
      <c r="GX783" s="185"/>
      <c r="GY783" s="185"/>
      <c r="GZ783" s="185"/>
      <c r="HA783" s="185"/>
      <c r="HB783" s="185"/>
      <c r="HC783" s="185"/>
      <c r="HD783" s="185"/>
      <c r="HE783" s="185"/>
      <c r="HF783" s="185"/>
      <c r="HG783" s="185"/>
      <c r="HH783" s="185"/>
      <c r="HI783" s="185"/>
      <c r="HJ783" s="185"/>
      <c r="HK783" s="185"/>
      <c r="HL783" s="185"/>
      <c r="HM783" s="185"/>
      <c r="HN783" s="185"/>
      <c r="HO783" s="185"/>
      <c r="HP783" s="185"/>
      <c r="HQ783" s="185"/>
      <c r="HR783" s="185"/>
      <c r="HS783" s="185"/>
      <c r="HT783" s="185"/>
      <c r="HU783" s="185"/>
      <c r="HV783" s="185"/>
      <c r="HW783" s="185"/>
      <c r="HX783" s="185"/>
      <c r="HY783" s="185"/>
      <c r="HZ783" s="185"/>
      <c r="IA783" s="185"/>
      <c r="IB783" s="185"/>
      <c r="IC783" s="185"/>
      <c r="ID783" s="185"/>
      <c r="IE783" s="185"/>
      <c r="IF783" s="185"/>
      <c r="IG783" s="185"/>
      <c r="IH783" s="185"/>
      <c r="II783" s="185"/>
      <c r="IJ783" s="185"/>
      <c r="IK783" s="185"/>
      <c r="IL783" s="185"/>
      <c r="IM783" s="185"/>
      <c r="IN783" s="185"/>
      <c r="IO783" s="185"/>
      <c r="IP783" s="185"/>
      <c r="IQ783" s="185"/>
      <c r="IR783" s="185"/>
      <c r="IS783" s="185"/>
      <c r="IT783" s="185"/>
      <c r="IU783" s="185"/>
      <c r="IV783" s="185"/>
      <c r="IW783" s="185"/>
      <c r="IX783" s="185"/>
      <c r="IY783" s="185"/>
      <c r="IZ783" s="185"/>
      <c r="JA783" s="185"/>
      <c r="JB783" s="185"/>
      <c r="JC783" s="185"/>
      <c r="JD783" s="185"/>
      <c r="JE783" s="185"/>
      <c r="JF783" s="185"/>
      <c r="JG783" s="185"/>
      <c r="JH783" s="185"/>
      <c r="JI783" s="185"/>
      <c r="JJ783" s="185"/>
      <c r="JK783" s="185"/>
      <c r="JL783" s="185"/>
      <c r="JM783" s="185"/>
      <c r="JN783" s="185"/>
      <c r="JO783" s="185"/>
      <c r="JP783" s="185"/>
      <c r="JQ783" s="185"/>
      <c r="JR783" s="185"/>
      <c r="JS783" s="185"/>
      <c r="JT783" s="185"/>
      <c r="JU783" s="185"/>
      <c r="JV783" s="185"/>
      <c r="JW783" s="185"/>
      <c r="JX783" s="185"/>
      <c r="JY783" s="185"/>
      <c r="JZ783" s="185"/>
      <c r="KA783" s="185"/>
      <c r="KB783" s="185"/>
      <c r="KC783" s="185"/>
      <c r="KD783" s="185"/>
      <c r="KE783" s="185"/>
      <c r="KF783" s="185"/>
      <c r="KG783" s="185"/>
      <c r="KH783" s="185"/>
      <c r="KI783" s="185"/>
      <c r="KJ783" s="185"/>
      <c r="KK783" s="185"/>
      <c r="KL783" s="185"/>
      <c r="KM783" s="185"/>
      <c r="KN783" s="185"/>
      <c r="KO783" s="185"/>
      <c r="KP783" s="185"/>
      <c r="KQ783" s="185"/>
      <c r="KR783" s="185"/>
      <c r="KS783" s="185"/>
      <c r="KT783" s="185"/>
      <c r="KU783" s="185"/>
      <c r="KV783" s="185"/>
      <c r="KW783" s="185"/>
      <c r="KX783" s="185"/>
      <c r="KY783" s="185"/>
      <c r="KZ783" s="185"/>
      <c r="LA783" s="185"/>
      <c r="LB783" s="185"/>
      <c r="LC783" s="185"/>
      <c r="LD783" s="185"/>
      <c r="LE783" s="185"/>
      <c r="LF783" s="185"/>
      <c r="LG783" s="185"/>
      <c r="LH783" s="185"/>
      <c r="LI783" s="185"/>
      <c r="LJ783" s="185"/>
      <c r="LK783" s="185"/>
      <c r="LL783" s="185"/>
      <c r="LM783" s="185"/>
      <c r="LN783" s="185"/>
      <c r="LO783" s="185"/>
      <c r="LP783" s="185"/>
      <c r="LQ783" s="185"/>
      <c r="LR783" s="185"/>
      <c r="LS783" s="185"/>
      <c r="LT783" s="185"/>
      <c r="LU783" s="185"/>
      <c r="LV783" s="185"/>
      <c r="LW783" s="185"/>
      <c r="LX783" s="185"/>
      <c r="LY783" s="185"/>
      <c r="LZ783" s="185"/>
      <c r="MA783" s="185"/>
      <c r="MB783" s="185"/>
      <c r="MC783" s="185"/>
      <c r="MD783" s="185"/>
      <c r="ME783" s="185"/>
      <c r="MF783" s="185"/>
      <c r="MG783" s="185"/>
      <c r="MH783" s="185"/>
      <c r="MI783" s="185"/>
      <c r="MJ783" s="185"/>
      <c r="MK783" s="185"/>
      <c r="ML783" s="185"/>
      <c r="MM783" s="185"/>
      <c r="MN783" s="185"/>
      <c r="MO783" s="185"/>
      <c r="MP783" s="185"/>
      <c r="MQ783" s="185"/>
      <c r="MR783" s="185"/>
      <c r="MS783" s="185"/>
      <c r="MT783" s="185"/>
      <c r="MU783" s="185"/>
      <c r="MV783" s="185"/>
      <c r="MW783" s="185"/>
      <c r="MX783" s="185"/>
      <c r="MY783" s="185"/>
      <c r="MZ783" s="185"/>
      <c r="NA783" s="185"/>
      <c r="NB783" s="185"/>
      <c r="NC783" s="185"/>
      <c r="ND783" s="185"/>
      <c r="NE783" s="185"/>
      <c r="NF783" s="185"/>
      <c r="NG783" s="185"/>
      <c r="NH783" s="185"/>
      <c r="NI783" s="185"/>
      <c r="NJ783" s="185"/>
      <c r="NK783" s="185"/>
      <c r="NL783" s="185"/>
      <c r="NM783" s="185"/>
      <c r="NN783" s="185"/>
      <c r="NO783" s="185"/>
      <c r="NP783" s="185"/>
      <c r="NQ783" s="185"/>
      <c r="NR783" s="185"/>
      <c r="NS783" s="185"/>
      <c r="NT783" s="185"/>
      <c r="NU783" s="185"/>
      <c r="NV783" s="185"/>
      <c r="NW783" s="185"/>
      <c r="NX783" s="185"/>
      <c r="NY783" s="185"/>
      <c r="NZ783" s="185"/>
      <c r="OA783" s="185"/>
      <c r="OB783" s="185"/>
      <c r="OC783" s="185"/>
      <c r="OD783" s="185"/>
      <c r="OE783" s="185"/>
      <c r="OF783" s="185"/>
      <c r="OG783" s="185"/>
      <c r="OH783" s="185"/>
      <c r="OI783" s="185"/>
      <c r="OJ783" s="185"/>
      <c r="OK783" s="185"/>
      <c r="OL783" s="185"/>
      <c r="OM783" s="185"/>
      <c r="ON783" s="185"/>
      <c r="OO783" s="185"/>
      <c r="OP783" s="185"/>
      <c r="OQ783" s="185"/>
      <c r="OR783" s="185"/>
      <c r="OS783" s="185"/>
      <c r="OT783" s="185"/>
      <c r="OU783" s="185"/>
      <c r="OV783" s="185"/>
      <c r="OW783" s="185"/>
      <c r="OX783" s="185"/>
      <c r="OY783" s="185"/>
      <c r="OZ783" s="185"/>
      <c r="PA783" s="185"/>
      <c r="PB783" s="185"/>
      <c r="PC783" s="185"/>
      <c r="PD783" s="185"/>
      <c r="PE783" s="185"/>
      <c r="PF783" s="185"/>
      <c r="PG783" s="185"/>
      <c r="PH783" s="185"/>
      <c r="PI783" s="185"/>
      <c r="PJ783" s="185"/>
      <c r="PK783" s="185"/>
      <c r="PL783" s="185"/>
      <c r="PM783" s="185"/>
      <c r="PN783" s="185"/>
      <c r="PO783" s="185"/>
      <c r="PP783" s="185"/>
      <c r="PQ783" s="185"/>
      <c r="PR783" s="185"/>
      <c r="PS783" s="185"/>
      <c r="PT783" s="185"/>
      <c r="PU783" s="185"/>
      <c r="PV783" s="185"/>
      <c r="PW783" s="185"/>
      <c r="PX783" s="185"/>
      <c r="PY783" s="185"/>
      <c r="PZ783" s="185"/>
      <c r="QA783" s="185"/>
      <c r="QB783" s="185"/>
      <c r="QC783" s="185"/>
      <c r="QD783" s="185"/>
      <c r="QE783" s="185"/>
      <c r="QF783" s="185"/>
      <c r="QG783" s="185"/>
      <c r="QH783" s="185"/>
      <c r="QI783" s="185"/>
      <c r="QJ783" s="185"/>
      <c r="QK783" s="185"/>
      <c r="QL783" s="185"/>
      <c r="QM783" s="185"/>
      <c r="QN783" s="185"/>
      <c r="QO783" s="185"/>
      <c r="QP783" s="185"/>
      <c r="QQ783" s="185"/>
      <c r="QR783" s="185"/>
      <c r="QS783" s="185"/>
      <c r="QT783" s="185"/>
      <c r="QU783" s="185"/>
      <c r="QV783" s="185"/>
      <c r="QW783" s="185"/>
      <c r="QX783" s="185"/>
      <c r="QY783" s="185"/>
      <c r="QZ783" s="185"/>
      <c r="RA783" s="185"/>
      <c r="RB783" s="185"/>
      <c r="RC783" s="185"/>
      <c r="RD783" s="185"/>
      <c r="RE783" s="185"/>
      <c r="RF783" s="185"/>
      <c r="RG783" s="185"/>
      <c r="RH783" s="185"/>
      <c r="RI783" s="185"/>
      <c r="RJ783" s="185"/>
      <c r="RK783" s="185"/>
      <c r="RL783" s="185"/>
      <c r="RM783" s="185"/>
      <c r="RN783" s="185"/>
      <c r="RO783" s="185"/>
      <c r="RP783" s="185"/>
      <c r="RQ783" s="185"/>
      <c r="RR783" s="185"/>
      <c r="RS783" s="185"/>
      <c r="RT783" s="185"/>
      <c r="RU783" s="185"/>
      <c r="RV783" s="185"/>
      <c r="RW783" s="185"/>
      <c r="RX783" s="185"/>
      <c r="RY783" s="185"/>
      <c r="RZ783" s="185"/>
      <c r="SA783" s="185"/>
      <c r="SB783" s="185"/>
      <c r="SC783" s="185"/>
      <c r="SD783" s="185"/>
      <c r="SE783" s="185"/>
      <c r="SF783" s="185"/>
      <c r="SG783" s="185"/>
      <c r="SH783" s="185"/>
      <c r="SI783" s="185"/>
      <c r="SJ783" s="185"/>
      <c r="SK783" s="185"/>
      <c r="SL783" s="185"/>
      <c r="SM783" s="185"/>
      <c r="SN783" s="185"/>
      <c r="SO783" s="185"/>
      <c r="SP783" s="185"/>
      <c r="SQ783" s="185"/>
      <c r="SR783" s="185"/>
      <c r="SS783" s="185"/>
      <c r="ST783" s="185"/>
      <c r="SU783" s="185"/>
      <c r="SV783" s="185"/>
      <c r="SW783" s="185"/>
      <c r="SX783" s="185"/>
      <c r="SY783" s="185"/>
      <c r="SZ783" s="185"/>
      <c r="TA783" s="185"/>
      <c r="TB783" s="185"/>
      <c r="TC783" s="185"/>
      <c r="TD783" s="185"/>
      <c r="TE783" s="185"/>
      <c r="TF783" s="185"/>
      <c r="TG783" s="185"/>
      <c r="TH783" s="185"/>
      <c r="TI783" s="185"/>
    </row>
    <row r="784" spans="1:529" s="79" customFormat="1" ht="27.75" customHeight="1" thickBot="1" x14ac:dyDescent="0.3">
      <c r="A784" s="39">
        <v>13140210</v>
      </c>
      <c r="B784" s="5">
        <v>41204</v>
      </c>
      <c r="C784" s="625" t="s">
        <v>7548</v>
      </c>
      <c r="D784" s="626" t="s">
        <v>7547</v>
      </c>
      <c r="E784" s="625" t="s">
        <v>7037</v>
      </c>
      <c r="F784" s="625" t="s">
        <v>7037</v>
      </c>
      <c r="G784" s="625" t="s">
        <v>53</v>
      </c>
      <c r="H784" s="39">
        <v>3366</v>
      </c>
      <c r="I784" s="5">
        <v>41224</v>
      </c>
      <c r="J784" s="5">
        <v>45587</v>
      </c>
      <c r="K784" s="626" t="s">
        <v>365</v>
      </c>
      <c r="L784" s="626"/>
      <c r="M784" s="626" t="s">
        <v>364</v>
      </c>
      <c r="N784" s="626" t="s">
        <v>25</v>
      </c>
      <c r="P784" s="66"/>
      <c r="Q784" s="66"/>
      <c r="R784" s="66"/>
      <c r="S784" s="66"/>
      <c r="T784" s="859"/>
      <c r="U784" s="626"/>
      <c r="V784" s="626"/>
      <c r="W784" s="626" t="s">
        <v>1258</v>
      </c>
      <c r="X784" s="626">
        <v>35</v>
      </c>
      <c r="Y784" s="626">
        <v>25</v>
      </c>
      <c r="Z784" s="626">
        <v>125</v>
      </c>
      <c r="AA784" s="626"/>
      <c r="AB784" s="626"/>
      <c r="AC784" s="626"/>
      <c r="AD784" s="626">
        <v>15</v>
      </c>
      <c r="AE784" s="626">
        <v>2</v>
      </c>
      <c r="AF784" s="626">
        <v>0.5</v>
      </c>
      <c r="AG784" s="626" t="s">
        <v>4284</v>
      </c>
      <c r="AH784" s="626"/>
      <c r="AI784" s="626" t="s">
        <v>2639</v>
      </c>
      <c r="AJ784" s="626" t="s">
        <v>2640</v>
      </c>
      <c r="AK784" s="7" t="s">
        <v>5487</v>
      </c>
      <c r="AL784" s="20"/>
      <c r="AM784" s="13"/>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c r="CM784" s="185"/>
      <c r="CN784" s="185"/>
      <c r="CO784" s="185"/>
      <c r="CP784" s="185"/>
      <c r="CQ784" s="185"/>
      <c r="CR784" s="185"/>
      <c r="CS784" s="185"/>
      <c r="CT784" s="185"/>
      <c r="CU784" s="185"/>
      <c r="CV784" s="185"/>
      <c r="CW784" s="185"/>
      <c r="CX784" s="185"/>
      <c r="CY784" s="185"/>
      <c r="CZ784" s="185"/>
      <c r="DA784" s="185"/>
      <c r="DB784" s="185"/>
      <c r="DC784" s="185"/>
      <c r="DD784" s="185"/>
      <c r="DE784" s="185"/>
      <c r="DF784" s="185"/>
      <c r="DG784" s="185"/>
      <c r="DH784" s="185"/>
      <c r="DI784" s="185"/>
      <c r="DJ784" s="185"/>
      <c r="DK784" s="185"/>
      <c r="DL784" s="185"/>
      <c r="DM784" s="185"/>
      <c r="DN784" s="185"/>
      <c r="DO784" s="185"/>
      <c r="DP784" s="185"/>
      <c r="DQ784" s="185"/>
      <c r="DR784" s="185"/>
      <c r="DS784" s="185"/>
      <c r="DT784" s="185"/>
      <c r="DU784" s="185"/>
      <c r="DV784" s="185"/>
      <c r="DW784" s="185"/>
      <c r="DX784" s="185"/>
      <c r="DY784" s="185"/>
      <c r="DZ784" s="185"/>
      <c r="EA784" s="185"/>
      <c r="EB784" s="185"/>
      <c r="EC784" s="185"/>
      <c r="ED784" s="185"/>
      <c r="EE784" s="185"/>
      <c r="EF784" s="185"/>
      <c r="EG784" s="185"/>
      <c r="EH784" s="185"/>
      <c r="EI784" s="185"/>
      <c r="EJ784" s="185"/>
      <c r="EK784" s="185"/>
      <c r="EL784" s="185"/>
      <c r="EM784" s="185"/>
      <c r="EN784" s="185"/>
      <c r="EO784" s="185"/>
      <c r="EP784" s="185"/>
      <c r="EQ784" s="185"/>
      <c r="ER784" s="185"/>
      <c r="ES784" s="185"/>
      <c r="ET784" s="185"/>
      <c r="EU784" s="185"/>
      <c r="EV784" s="185"/>
      <c r="EW784" s="185"/>
      <c r="EX784" s="185"/>
      <c r="EY784" s="185"/>
      <c r="EZ784" s="185"/>
      <c r="FA784" s="185"/>
      <c r="FB784" s="185"/>
      <c r="FC784" s="185"/>
      <c r="FD784" s="185"/>
      <c r="FE784" s="185"/>
      <c r="FF784" s="185"/>
      <c r="FG784" s="185"/>
      <c r="FH784" s="185"/>
      <c r="FI784" s="185"/>
      <c r="FJ784" s="185"/>
      <c r="FK784" s="185"/>
      <c r="FL784" s="185"/>
      <c r="FM784" s="185"/>
      <c r="FN784" s="185"/>
      <c r="FO784" s="185"/>
      <c r="FP784" s="185"/>
      <c r="FQ784" s="185"/>
      <c r="FR784" s="185"/>
      <c r="FS784" s="185"/>
      <c r="FT784" s="185"/>
      <c r="FU784" s="185"/>
      <c r="FV784" s="185"/>
      <c r="FW784" s="185"/>
      <c r="FX784" s="185"/>
      <c r="FY784" s="185"/>
      <c r="FZ784" s="185"/>
      <c r="GA784" s="185"/>
      <c r="GB784" s="185"/>
      <c r="GC784" s="185"/>
      <c r="GD784" s="185"/>
      <c r="GE784" s="185"/>
      <c r="GF784" s="185"/>
      <c r="GG784" s="185"/>
      <c r="GH784" s="185"/>
      <c r="GI784" s="185"/>
      <c r="GJ784" s="185"/>
      <c r="GK784" s="185"/>
      <c r="GL784" s="185"/>
      <c r="GM784" s="185"/>
      <c r="GN784" s="185"/>
      <c r="GO784" s="185"/>
      <c r="GP784" s="185"/>
      <c r="GQ784" s="185"/>
      <c r="GR784" s="185"/>
      <c r="GS784" s="185"/>
      <c r="GT784" s="185"/>
      <c r="GU784" s="185"/>
      <c r="GV784" s="185"/>
      <c r="GW784" s="185"/>
      <c r="GX784" s="185"/>
      <c r="GY784" s="185"/>
      <c r="GZ784" s="185"/>
      <c r="HA784" s="185"/>
      <c r="HB784" s="185"/>
      <c r="HC784" s="185"/>
      <c r="HD784" s="185"/>
      <c r="HE784" s="185"/>
      <c r="HF784" s="185"/>
      <c r="HG784" s="185"/>
      <c r="HH784" s="185"/>
      <c r="HI784" s="185"/>
      <c r="HJ784" s="185"/>
      <c r="HK784" s="185"/>
      <c r="HL784" s="185"/>
      <c r="HM784" s="185"/>
      <c r="HN784" s="185"/>
      <c r="HO784" s="185"/>
      <c r="HP784" s="185"/>
      <c r="HQ784" s="185"/>
      <c r="HR784" s="185"/>
      <c r="HS784" s="185"/>
      <c r="HT784" s="185"/>
      <c r="HU784" s="185"/>
      <c r="HV784" s="185"/>
      <c r="HW784" s="185"/>
      <c r="HX784" s="185"/>
      <c r="HY784" s="185"/>
      <c r="HZ784" s="185"/>
      <c r="IA784" s="185"/>
      <c r="IB784" s="185"/>
      <c r="IC784" s="185"/>
      <c r="ID784" s="185"/>
      <c r="IE784" s="185"/>
      <c r="IF784" s="185"/>
      <c r="IG784" s="185"/>
      <c r="IH784" s="185"/>
      <c r="II784" s="185"/>
      <c r="IJ784" s="185"/>
      <c r="IK784" s="185"/>
      <c r="IL784" s="185"/>
      <c r="IM784" s="185"/>
      <c r="IN784" s="185"/>
      <c r="IO784" s="185"/>
      <c r="IP784" s="185"/>
      <c r="IQ784" s="185"/>
      <c r="IR784" s="185"/>
      <c r="IS784" s="185"/>
      <c r="IT784" s="185"/>
      <c r="IU784" s="185"/>
      <c r="IV784" s="185"/>
      <c r="IW784" s="185"/>
      <c r="IX784" s="185"/>
      <c r="IY784" s="185"/>
      <c r="IZ784" s="185"/>
      <c r="JA784" s="185"/>
      <c r="JB784" s="185"/>
      <c r="JC784" s="185"/>
      <c r="JD784" s="185"/>
      <c r="JE784" s="185"/>
      <c r="JF784" s="185"/>
      <c r="JG784" s="185"/>
      <c r="JH784" s="185"/>
      <c r="JI784" s="185"/>
      <c r="JJ784" s="185"/>
      <c r="JK784" s="185"/>
      <c r="JL784" s="185"/>
      <c r="JM784" s="185"/>
      <c r="JN784" s="185"/>
      <c r="JO784" s="185"/>
      <c r="JP784" s="185"/>
      <c r="JQ784" s="185"/>
      <c r="JR784" s="185"/>
      <c r="JS784" s="185"/>
      <c r="JT784" s="185"/>
      <c r="JU784" s="185"/>
      <c r="JV784" s="185"/>
      <c r="JW784" s="185"/>
      <c r="JX784" s="185"/>
      <c r="JY784" s="185"/>
      <c r="JZ784" s="185"/>
      <c r="KA784" s="185"/>
      <c r="KB784" s="185"/>
      <c r="KC784" s="185"/>
      <c r="KD784" s="185"/>
      <c r="KE784" s="185"/>
      <c r="KF784" s="185"/>
      <c r="KG784" s="185"/>
      <c r="KH784" s="185"/>
      <c r="KI784" s="185"/>
      <c r="KJ784" s="185"/>
      <c r="KK784" s="185"/>
      <c r="KL784" s="185"/>
      <c r="KM784" s="185"/>
      <c r="KN784" s="185"/>
      <c r="KO784" s="185"/>
      <c r="KP784" s="185"/>
      <c r="KQ784" s="185"/>
      <c r="KR784" s="185"/>
      <c r="KS784" s="185"/>
      <c r="KT784" s="185"/>
      <c r="KU784" s="185"/>
      <c r="KV784" s="185"/>
      <c r="KW784" s="185"/>
      <c r="KX784" s="185"/>
      <c r="KY784" s="185"/>
      <c r="KZ784" s="185"/>
      <c r="LA784" s="185"/>
      <c r="LB784" s="185"/>
      <c r="LC784" s="185"/>
      <c r="LD784" s="185"/>
      <c r="LE784" s="185"/>
      <c r="LF784" s="185"/>
      <c r="LG784" s="185"/>
      <c r="LH784" s="185"/>
      <c r="LI784" s="185"/>
      <c r="LJ784" s="185"/>
      <c r="LK784" s="185"/>
      <c r="LL784" s="185"/>
      <c r="LM784" s="185"/>
      <c r="LN784" s="185"/>
      <c r="LO784" s="185"/>
      <c r="LP784" s="185"/>
      <c r="LQ784" s="185"/>
      <c r="LR784" s="185"/>
      <c r="LS784" s="185"/>
      <c r="LT784" s="185"/>
      <c r="LU784" s="185"/>
      <c r="LV784" s="185"/>
      <c r="LW784" s="185"/>
      <c r="LX784" s="185"/>
      <c r="LY784" s="185"/>
      <c r="LZ784" s="185"/>
      <c r="MA784" s="185"/>
      <c r="MB784" s="185"/>
      <c r="MC784" s="185"/>
      <c r="MD784" s="185"/>
      <c r="ME784" s="185"/>
      <c r="MF784" s="185"/>
      <c r="MG784" s="185"/>
      <c r="MH784" s="185"/>
      <c r="MI784" s="185"/>
      <c r="MJ784" s="185"/>
      <c r="MK784" s="185"/>
      <c r="ML784" s="185"/>
      <c r="MM784" s="185"/>
      <c r="MN784" s="185"/>
      <c r="MO784" s="185"/>
      <c r="MP784" s="185"/>
      <c r="MQ784" s="185"/>
      <c r="MR784" s="185"/>
      <c r="MS784" s="185"/>
      <c r="MT784" s="185"/>
      <c r="MU784" s="185"/>
      <c r="MV784" s="185"/>
      <c r="MW784" s="185"/>
      <c r="MX784" s="185"/>
      <c r="MY784" s="185"/>
      <c r="MZ784" s="185"/>
      <c r="NA784" s="185"/>
      <c r="NB784" s="185"/>
      <c r="NC784" s="185"/>
      <c r="ND784" s="185"/>
      <c r="NE784" s="185"/>
      <c r="NF784" s="185"/>
      <c r="NG784" s="185"/>
      <c r="NH784" s="185"/>
      <c r="NI784" s="185"/>
      <c r="NJ784" s="185"/>
      <c r="NK784" s="185"/>
      <c r="NL784" s="185"/>
      <c r="NM784" s="185"/>
      <c r="NN784" s="185"/>
      <c r="NO784" s="185"/>
      <c r="NP784" s="185"/>
      <c r="NQ784" s="185"/>
      <c r="NR784" s="185"/>
      <c r="NS784" s="185"/>
      <c r="NT784" s="185"/>
      <c r="NU784" s="185"/>
      <c r="NV784" s="185"/>
      <c r="NW784" s="185"/>
      <c r="NX784" s="185"/>
      <c r="NY784" s="185"/>
      <c r="NZ784" s="185"/>
      <c r="OA784" s="185"/>
      <c r="OB784" s="185"/>
      <c r="OC784" s="185"/>
      <c r="OD784" s="185"/>
      <c r="OE784" s="185"/>
      <c r="OF784" s="185"/>
      <c r="OG784" s="185"/>
      <c r="OH784" s="185"/>
      <c r="OI784" s="185"/>
      <c r="OJ784" s="185"/>
      <c r="OK784" s="185"/>
      <c r="OL784" s="185"/>
      <c r="OM784" s="185"/>
      <c r="ON784" s="185"/>
      <c r="OO784" s="185"/>
      <c r="OP784" s="185"/>
      <c r="OQ784" s="185"/>
      <c r="OR784" s="185"/>
      <c r="OS784" s="185"/>
      <c r="OT784" s="185"/>
      <c r="OU784" s="185"/>
      <c r="OV784" s="185"/>
      <c r="OW784" s="185"/>
      <c r="OX784" s="185"/>
      <c r="OY784" s="185"/>
      <c r="OZ784" s="185"/>
      <c r="PA784" s="185"/>
      <c r="PB784" s="185"/>
      <c r="PC784" s="185"/>
      <c r="PD784" s="185"/>
      <c r="PE784" s="185"/>
      <c r="PF784" s="185"/>
      <c r="PG784" s="185"/>
      <c r="PH784" s="185"/>
      <c r="PI784" s="185"/>
      <c r="PJ784" s="185"/>
      <c r="PK784" s="185"/>
      <c r="PL784" s="185"/>
      <c r="PM784" s="185"/>
      <c r="PN784" s="185"/>
      <c r="PO784" s="185"/>
      <c r="PP784" s="185"/>
      <c r="PQ784" s="185"/>
      <c r="PR784" s="185"/>
      <c r="PS784" s="185"/>
      <c r="PT784" s="185"/>
      <c r="PU784" s="185"/>
      <c r="PV784" s="185"/>
      <c r="PW784" s="185"/>
      <c r="PX784" s="185"/>
      <c r="PY784" s="185"/>
      <c r="PZ784" s="185"/>
      <c r="QA784" s="185"/>
      <c r="QB784" s="185"/>
      <c r="QC784" s="185"/>
      <c r="QD784" s="185"/>
      <c r="QE784" s="185"/>
      <c r="QF784" s="185"/>
      <c r="QG784" s="185"/>
      <c r="QH784" s="185"/>
      <c r="QI784" s="185"/>
      <c r="QJ784" s="185"/>
      <c r="QK784" s="185"/>
      <c r="QL784" s="185"/>
      <c r="QM784" s="185"/>
      <c r="QN784" s="185"/>
      <c r="QO784" s="185"/>
      <c r="QP784" s="185"/>
      <c r="QQ784" s="185"/>
      <c r="QR784" s="185"/>
      <c r="QS784" s="185"/>
      <c r="QT784" s="185"/>
      <c r="QU784" s="185"/>
      <c r="QV784" s="185"/>
      <c r="QW784" s="185"/>
      <c r="QX784" s="185"/>
      <c r="QY784" s="185"/>
      <c r="QZ784" s="185"/>
      <c r="RA784" s="185"/>
      <c r="RB784" s="185"/>
      <c r="RC784" s="185"/>
      <c r="RD784" s="185"/>
      <c r="RE784" s="185"/>
      <c r="RF784" s="185"/>
      <c r="RG784" s="185"/>
      <c r="RH784" s="185"/>
      <c r="RI784" s="185"/>
      <c r="RJ784" s="185"/>
      <c r="RK784" s="185"/>
      <c r="RL784" s="185"/>
      <c r="RM784" s="185"/>
      <c r="RN784" s="185"/>
      <c r="RO784" s="185"/>
      <c r="RP784" s="185"/>
      <c r="RQ784" s="185"/>
      <c r="RR784" s="185"/>
      <c r="RS784" s="185"/>
      <c r="RT784" s="185"/>
      <c r="RU784" s="185"/>
      <c r="RV784" s="185"/>
      <c r="RW784" s="185"/>
      <c r="RX784" s="185"/>
      <c r="RY784" s="185"/>
      <c r="RZ784" s="185"/>
      <c r="SA784" s="185"/>
      <c r="SB784" s="185"/>
      <c r="SC784" s="185"/>
      <c r="SD784" s="185"/>
      <c r="SE784" s="185"/>
      <c r="SF784" s="185"/>
      <c r="SG784" s="185"/>
      <c r="SH784" s="185"/>
      <c r="SI784" s="185"/>
      <c r="SJ784" s="185"/>
      <c r="SK784" s="185"/>
      <c r="SL784" s="185"/>
      <c r="SM784" s="185"/>
      <c r="SN784" s="185"/>
      <c r="SO784" s="185"/>
      <c r="SP784" s="185"/>
      <c r="SQ784" s="185"/>
      <c r="SR784" s="185"/>
      <c r="SS784" s="185"/>
      <c r="ST784" s="185"/>
      <c r="SU784" s="185"/>
      <c r="SV784" s="185"/>
      <c r="SW784" s="185"/>
      <c r="SX784" s="185"/>
      <c r="SY784" s="185"/>
      <c r="SZ784" s="185"/>
      <c r="TA784" s="185"/>
      <c r="TB784" s="185"/>
      <c r="TC784" s="185"/>
      <c r="TD784" s="185"/>
      <c r="TE784" s="185"/>
      <c r="TF784" s="185"/>
      <c r="TG784" s="185"/>
      <c r="TH784" s="185"/>
      <c r="TI784" s="185"/>
    </row>
    <row r="785" spans="1:529" s="843" customFormat="1" ht="39" customHeight="1" x14ac:dyDescent="0.25">
      <c r="A785" s="284">
        <v>13140211</v>
      </c>
      <c r="B785" s="285">
        <v>41250</v>
      </c>
      <c r="C785" s="105" t="s">
        <v>215</v>
      </c>
      <c r="D785" s="105" t="s">
        <v>5271</v>
      </c>
      <c r="E785" s="50"/>
      <c r="F785" s="50"/>
      <c r="G785" s="50"/>
      <c r="H785" s="284" t="s">
        <v>1716</v>
      </c>
      <c r="I785" s="285">
        <v>41270</v>
      </c>
      <c r="J785" s="285">
        <v>41760</v>
      </c>
      <c r="K785" s="105" t="s">
        <v>374</v>
      </c>
      <c r="L785" s="105"/>
      <c r="M785" s="105" t="s">
        <v>4858</v>
      </c>
      <c r="N785" s="105" t="s">
        <v>40</v>
      </c>
      <c r="O785" s="105">
        <v>2486</v>
      </c>
      <c r="P785" s="105"/>
      <c r="Q785" s="105"/>
      <c r="R785" s="105"/>
      <c r="S785" s="105"/>
      <c r="T785" s="720"/>
      <c r="U785" s="105"/>
      <c r="V785" s="105">
        <v>2486</v>
      </c>
      <c r="W785" s="105"/>
      <c r="X785" s="105"/>
      <c r="Y785" s="105"/>
      <c r="Z785" s="105"/>
      <c r="AA785" s="105"/>
      <c r="AB785" s="105"/>
      <c r="AC785" s="105"/>
      <c r="AD785" s="105"/>
      <c r="AE785" s="105"/>
      <c r="AF785" s="105"/>
      <c r="AG785" s="105"/>
      <c r="AH785" s="105"/>
      <c r="AI785" s="105" t="s">
        <v>2641</v>
      </c>
      <c r="AJ785" s="105" t="s">
        <v>2642</v>
      </c>
      <c r="AK785" s="30"/>
      <c r="AL785" s="30" t="s">
        <v>6686</v>
      </c>
      <c r="AM785" s="49"/>
      <c r="AN785" s="830"/>
      <c r="AO785" s="830"/>
      <c r="AP785" s="830"/>
      <c r="AQ785" s="830"/>
      <c r="AR785" s="830"/>
      <c r="AS785" s="830"/>
      <c r="AT785" s="830"/>
      <c r="AU785" s="830"/>
      <c r="AV785" s="830"/>
      <c r="AW785" s="830"/>
      <c r="AX785" s="830"/>
      <c r="AY785" s="830"/>
      <c r="AZ785" s="830"/>
      <c r="BA785" s="830"/>
      <c r="BB785" s="830"/>
      <c r="BC785" s="830"/>
      <c r="BD785" s="830"/>
      <c r="BE785" s="830"/>
      <c r="BF785" s="830"/>
      <c r="BG785" s="830"/>
      <c r="BH785" s="830"/>
      <c r="BI785" s="830"/>
      <c r="BJ785" s="830"/>
      <c r="BK785" s="830"/>
      <c r="BL785" s="830"/>
      <c r="BM785" s="830"/>
      <c r="BN785" s="830"/>
      <c r="BO785" s="830"/>
      <c r="BP785" s="830"/>
      <c r="BQ785" s="830"/>
      <c r="BR785" s="830"/>
      <c r="BS785" s="830"/>
      <c r="BT785" s="830"/>
      <c r="BU785" s="830"/>
      <c r="BV785" s="830"/>
      <c r="BW785" s="830"/>
      <c r="BX785" s="830"/>
      <c r="BY785" s="830"/>
      <c r="BZ785" s="830"/>
      <c r="CA785" s="830"/>
      <c r="CB785" s="830"/>
      <c r="CC785" s="830"/>
      <c r="CD785" s="830"/>
      <c r="CE785" s="830"/>
      <c r="CF785" s="830"/>
      <c r="CG785" s="830"/>
      <c r="CH785" s="830"/>
      <c r="CI785" s="830"/>
      <c r="CJ785" s="830"/>
      <c r="CK785" s="830"/>
      <c r="CL785" s="830"/>
      <c r="CM785" s="830"/>
      <c r="CN785" s="830"/>
      <c r="CO785" s="830"/>
      <c r="CP785" s="830"/>
      <c r="CQ785" s="830"/>
      <c r="CR785" s="830"/>
      <c r="CS785" s="830"/>
      <c r="CT785" s="830"/>
      <c r="CU785" s="830"/>
      <c r="CV785" s="830"/>
      <c r="CW785" s="830"/>
      <c r="CX785" s="830"/>
      <c r="CY785" s="830"/>
      <c r="CZ785" s="830"/>
      <c r="DA785" s="830"/>
      <c r="DB785" s="830"/>
      <c r="DC785" s="830"/>
      <c r="DD785" s="830"/>
      <c r="DE785" s="830"/>
      <c r="DF785" s="830"/>
      <c r="DG785" s="830"/>
      <c r="DH785" s="830"/>
      <c r="DI785" s="830"/>
      <c r="DJ785" s="830"/>
      <c r="DK785" s="830"/>
      <c r="DL785" s="830"/>
      <c r="DM785" s="830"/>
      <c r="DN785" s="830"/>
      <c r="DO785" s="830"/>
      <c r="DP785" s="830"/>
      <c r="DQ785" s="830"/>
      <c r="DR785" s="830"/>
      <c r="DS785" s="830"/>
      <c r="DT785" s="830"/>
      <c r="DU785" s="830"/>
      <c r="DV785" s="830"/>
      <c r="DW785" s="830"/>
      <c r="DX785" s="830"/>
      <c r="DY785" s="830"/>
      <c r="DZ785" s="830"/>
      <c r="EA785" s="830"/>
      <c r="EB785" s="830"/>
      <c r="EC785" s="830"/>
      <c r="ED785" s="830"/>
      <c r="EE785" s="830"/>
      <c r="EF785" s="830"/>
      <c r="EG785" s="830"/>
      <c r="EH785" s="830"/>
      <c r="EI785" s="830"/>
      <c r="EJ785" s="830"/>
      <c r="EK785" s="830"/>
      <c r="EL785" s="830"/>
      <c r="EM785" s="830"/>
      <c r="EN785" s="830"/>
      <c r="EO785" s="830"/>
      <c r="EP785" s="830"/>
      <c r="EQ785" s="830"/>
      <c r="ER785" s="830"/>
      <c r="ES785" s="830"/>
      <c r="ET785" s="830"/>
      <c r="EU785" s="830"/>
      <c r="EV785" s="830"/>
      <c r="EW785" s="830"/>
      <c r="EX785" s="830"/>
      <c r="EY785" s="830"/>
      <c r="EZ785" s="830"/>
      <c r="FA785" s="830"/>
      <c r="FB785" s="830"/>
      <c r="FC785" s="830"/>
      <c r="FD785" s="830"/>
      <c r="FE785" s="830"/>
      <c r="FF785" s="830"/>
      <c r="FG785" s="830"/>
      <c r="FH785" s="830"/>
      <c r="FI785" s="830"/>
      <c r="FJ785" s="830"/>
      <c r="FK785" s="830"/>
      <c r="FL785" s="830"/>
      <c r="FM785" s="830"/>
      <c r="FN785" s="830"/>
      <c r="FO785" s="830"/>
      <c r="FP785" s="830"/>
      <c r="FQ785" s="830"/>
      <c r="FR785" s="830"/>
      <c r="FS785" s="830"/>
      <c r="FT785" s="830"/>
      <c r="FU785" s="830"/>
      <c r="FV785" s="830"/>
      <c r="FW785" s="830"/>
      <c r="FX785" s="830"/>
      <c r="FY785" s="830"/>
      <c r="FZ785" s="830"/>
      <c r="GA785" s="830"/>
      <c r="GB785" s="830"/>
      <c r="GC785" s="830"/>
      <c r="GD785" s="830"/>
      <c r="GE785" s="830"/>
      <c r="GF785" s="830"/>
      <c r="GG785" s="830"/>
      <c r="GH785" s="830"/>
      <c r="GI785" s="830"/>
      <c r="GJ785" s="830"/>
      <c r="GK785" s="830"/>
      <c r="GL785" s="830"/>
      <c r="GM785" s="830"/>
      <c r="GN785" s="830"/>
      <c r="GO785" s="830"/>
      <c r="GP785" s="830"/>
      <c r="GQ785" s="830"/>
      <c r="GR785" s="830"/>
      <c r="GS785" s="830"/>
      <c r="GT785" s="830"/>
      <c r="GU785" s="830"/>
      <c r="GV785" s="830"/>
      <c r="GW785" s="830"/>
      <c r="GX785" s="830"/>
      <c r="GY785" s="830"/>
      <c r="GZ785" s="830"/>
      <c r="HA785" s="830"/>
      <c r="HB785" s="830"/>
      <c r="HC785" s="830"/>
      <c r="HD785" s="830"/>
      <c r="HE785" s="830"/>
      <c r="HF785" s="830"/>
      <c r="HG785" s="830"/>
      <c r="HH785" s="830"/>
      <c r="HI785" s="830"/>
      <c r="HJ785" s="830"/>
      <c r="HK785" s="830"/>
      <c r="HL785" s="830"/>
      <c r="HM785" s="830"/>
      <c r="HN785" s="830"/>
      <c r="HO785" s="830"/>
      <c r="HP785" s="830"/>
      <c r="HQ785" s="830"/>
      <c r="HR785" s="830"/>
      <c r="HS785" s="830"/>
      <c r="HT785" s="830"/>
      <c r="HU785" s="830"/>
      <c r="HV785" s="830"/>
      <c r="HW785" s="830"/>
      <c r="HX785" s="830"/>
      <c r="HY785" s="830"/>
      <c r="HZ785" s="830"/>
      <c r="IA785" s="830"/>
      <c r="IB785" s="830"/>
      <c r="IC785" s="830"/>
      <c r="ID785" s="830"/>
      <c r="IE785" s="830"/>
      <c r="IF785" s="830"/>
      <c r="IG785" s="830"/>
      <c r="IH785" s="830"/>
      <c r="II785" s="830"/>
      <c r="IJ785" s="830"/>
      <c r="IK785" s="830"/>
      <c r="IL785" s="830"/>
      <c r="IM785" s="830"/>
      <c r="IN785" s="830"/>
      <c r="IO785" s="830"/>
      <c r="IP785" s="830"/>
      <c r="IQ785" s="830"/>
      <c r="IR785" s="830"/>
      <c r="IS785" s="830"/>
      <c r="IT785" s="830"/>
      <c r="IU785" s="830"/>
      <c r="IV785" s="830"/>
      <c r="IW785" s="830"/>
      <c r="IX785" s="830"/>
      <c r="IY785" s="830"/>
      <c r="IZ785" s="830"/>
      <c r="JA785" s="830"/>
      <c r="JB785" s="830"/>
      <c r="JC785" s="830"/>
      <c r="JD785" s="830"/>
      <c r="JE785" s="830"/>
      <c r="JF785" s="830"/>
      <c r="JG785" s="830"/>
      <c r="JH785" s="830"/>
      <c r="JI785" s="830"/>
      <c r="JJ785" s="830"/>
      <c r="JK785" s="830"/>
      <c r="JL785" s="830"/>
      <c r="JM785" s="830"/>
      <c r="JN785" s="830"/>
      <c r="JO785" s="830"/>
      <c r="JP785" s="830"/>
      <c r="JQ785" s="830"/>
      <c r="JR785" s="830"/>
      <c r="JS785" s="830"/>
      <c r="JT785" s="830"/>
      <c r="JU785" s="830"/>
      <c r="JV785" s="830"/>
      <c r="JW785" s="830"/>
      <c r="JX785" s="830"/>
      <c r="JY785" s="830"/>
      <c r="JZ785" s="830"/>
      <c r="KA785" s="830"/>
      <c r="KB785" s="830"/>
      <c r="KC785" s="830"/>
      <c r="KD785" s="830"/>
      <c r="KE785" s="830"/>
      <c r="KF785" s="830"/>
      <c r="KG785" s="830"/>
      <c r="KH785" s="830"/>
      <c r="KI785" s="830"/>
      <c r="KJ785" s="830"/>
      <c r="KK785" s="830"/>
      <c r="KL785" s="830"/>
      <c r="KM785" s="830"/>
      <c r="KN785" s="830"/>
      <c r="KO785" s="830"/>
      <c r="KP785" s="830"/>
      <c r="KQ785" s="830"/>
      <c r="KR785" s="830"/>
      <c r="KS785" s="830"/>
      <c r="KT785" s="830"/>
      <c r="KU785" s="830"/>
      <c r="KV785" s="830"/>
      <c r="KW785" s="830"/>
      <c r="KX785" s="830"/>
      <c r="KY785" s="830"/>
      <c r="KZ785" s="830"/>
      <c r="LA785" s="830"/>
      <c r="LB785" s="830"/>
      <c r="LC785" s="830"/>
      <c r="LD785" s="830"/>
      <c r="LE785" s="830"/>
      <c r="LF785" s="830"/>
      <c r="LG785" s="830"/>
      <c r="LH785" s="830"/>
      <c r="LI785" s="830"/>
      <c r="LJ785" s="830"/>
      <c r="LK785" s="830"/>
      <c r="LL785" s="830"/>
      <c r="LM785" s="830"/>
      <c r="LN785" s="830"/>
      <c r="LO785" s="830"/>
      <c r="LP785" s="830"/>
      <c r="LQ785" s="830"/>
      <c r="LR785" s="830"/>
      <c r="LS785" s="830"/>
      <c r="LT785" s="830"/>
      <c r="LU785" s="830"/>
      <c r="LV785" s="830"/>
      <c r="LW785" s="830"/>
      <c r="LX785" s="830"/>
      <c r="LY785" s="830"/>
      <c r="LZ785" s="830"/>
      <c r="MA785" s="830"/>
      <c r="MB785" s="830"/>
      <c r="MC785" s="830"/>
      <c r="MD785" s="830"/>
      <c r="ME785" s="830"/>
      <c r="MF785" s="830"/>
      <c r="MG785" s="830"/>
      <c r="MH785" s="830"/>
      <c r="MI785" s="830"/>
      <c r="MJ785" s="830"/>
      <c r="MK785" s="830"/>
      <c r="ML785" s="830"/>
      <c r="MM785" s="830"/>
      <c r="MN785" s="830"/>
      <c r="MO785" s="830"/>
      <c r="MP785" s="830"/>
      <c r="MQ785" s="830"/>
      <c r="MR785" s="830"/>
      <c r="MS785" s="830"/>
      <c r="MT785" s="830"/>
      <c r="MU785" s="830"/>
      <c r="MV785" s="830"/>
      <c r="MW785" s="830"/>
      <c r="MX785" s="830"/>
      <c r="MY785" s="830"/>
      <c r="MZ785" s="830"/>
      <c r="NA785" s="830"/>
      <c r="NB785" s="830"/>
      <c r="NC785" s="830"/>
      <c r="ND785" s="830"/>
      <c r="NE785" s="830"/>
      <c r="NF785" s="830"/>
      <c r="NG785" s="830"/>
      <c r="NH785" s="830"/>
      <c r="NI785" s="830"/>
      <c r="NJ785" s="830"/>
      <c r="NK785" s="830"/>
      <c r="NL785" s="830"/>
      <c r="NM785" s="830"/>
      <c r="NN785" s="830"/>
      <c r="NO785" s="830"/>
      <c r="NP785" s="830"/>
      <c r="NQ785" s="830"/>
      <c r="NR785" s="830"/>
      <c r="NS785" s="830"/>
      <c r="NT785" s="830"/>
      <c r="NU785" s="830"/>
      <c r="NV785" s="830"/>
      <c r="NW785" s="830"/>
      <c r="NX785" s="830"/>
      <c r="NY785" s="830"/>
      <c r="NZ785" s="830"/>
      <c r="OA785" s="830"/>
      <c r="OB785" s="830"/>
      <c r="OC785" s="830"/>
      <c r="OD785" s="830"/>
      <c r="OE785" s="830"/>
      <c r="OF785" s="830"/>
      <c r="OG785" s="830"/>
      <c r="OH785" s="830"/>
      <c r="OI785" s="830"/>
      <c r="OJ785" s="830"/>
      <c r="OK785" s="830"/>
      <c r="OL785" s="830"/>
      <c r="OM785" s="830"/>
      <c r="ON785" s="830"/>
      <c r="OO785" s="830"/>
      <c r="OP785" s="830"/>
      <c r="OQ785" s="830"/>
      <c r="OR785" s="830"/>
      <c r="OS785" s="830"/>
      <c r="OT785" s="830"/>
      <c r="OU785" s="830"/>
      <c r="OV785" s="830"/>
      <c r="OW785" s="830"/>
      <c r="OX785" s="830"/>
      <c r="OY785" s="830"/>
      <c r="OZ785" s="830"/>
      <c r="PA785" s="830"/>
      <c r="PB785" s="830"/>
      <c r="PC785" s="830"/>
      <c r="PD785" s="830"/>
      <c r="PE785" s="830"/>
      <c r="PF785" s="830"/>
      <c r="PG785" s="830"/>
      <c r="PH785" s="830"/>
      <c r="PI785" s="830"/>
      <c r="PJ785" s="830"/>
      <c r="PK785" s="830"/>
      <c r="PL785" s="830"/>
      <c r="PM785" s="830"/>
      <c r="PN785" s="830"/>
      <c r="PO785" s="830"/>
      <c r="PP785" s="830"/>
      <c r="PQ785" s="830"/>
      <c r="PR785" s="830"/>
      <c r="PS785" s="830"/>
      <c r="PT785" s="830"/>
      <c r="PU785" s="830"/>
      <c r="PV785" s="830"/>
      <c r="PW785" s="830"/>
      <c r="PX785" s="830"/>
      <c r="PY785" s="830"/>
      <c r="PZ785" s="830"/>
      <c r="QA785" s="830"/>
      <c r="QB785" s="830"/>
      <c r="QC785" s="830"/>
      <c r="QD785" s="830"/>
      <c r="QE785" s="830"/>
      <c r="QF785" s="830"/>
      <c r="QG785" s="830"/>
      <c r="QH785" s="830"/>
      <c r="QI785" s="830"/>
      <c r="QJ785" s="830"/>
      <c r="QK785" s="830"/>
      <c r="QL785" s="830"/>
      <c r="QM785" s="830"/>
      <c r="QN785" s="830"/>
      <c r="QO785" s="830"/>
      <c r="QP785" s="830"/>
      <c r="QQ785" s="830"/>
      <c r="QR785" s="830"/>
      <c r="QS785" s="830"/>
      <c r="QT785" s="830"/>
      <c r="QU785" s="830"/>
      <c r="QV785" s="830"/>
      <c r="QW785" s="830"/>
      <c r="QX785" s="830"/>
      <c r="QY785" s="830"/>
      <c r="QZ785" s="830"/>
      <c r="RA785" s="830"/>
      <c r="RB785" s="830"/>
      <c r="RC785" s="830"/>
      <c r="RD785" s="830"/>
      <c r="RE785" s="830"/>
      <c r="RF785" s="830"/>
      <c r="RG785" s="830"/>
      <c r="RH785" s="830"/>
      <c r="RI785" s="830"/>
      <c r="RJ785" s="830"/>
      <c r="RK785" s="830"/>
      <c r="RL785" s="830"/>
      <c r="RM785" s="830"/>
      <c r="RN785" s="830"/>
      <c r="RO785" s="830"/>
      <c r="RP785" s="830"/>
      <c r="RQ785" s="830"/>
      <c r="RR785" s="830"/>
      <c r="RS785" s="830"/>
      <c r="RT785" s="830"/>
      <c r="RU785" s="830"/>
      <c r="RV785" s="830"/>
      <c r="RW785" s="830"/>
      <c r="RX785" s="830"/>
      <c r="RY785" s="830"/>
      <c r="RZ785" s="830"/>
      <c r="SA785" s="830"/>
      <c r="SB785" s="830"/>
      <c r="SC785" s="830"/>
      <c r="SD785" s="830"/>
      <c r="SE785" s="830"/>
      <c r="SF785" s="830"/>
      <c r="SG785" s="830"/>
      <c r="SH785" s="830"/>
      <c r="SI785" s="830"/>
      <c r="SJ785" s="830"/>
      <c r="SK785" s="830"/>
      <c r="SL785" s="830"/>
      <c r="SM785" s="830"/>
      <c r="SN785" s="830"/>
      <c r="SO785" s="830"/>
      <c r="SP785" s="830"/>
      <c r="SQ785" s="830"/>
      <c r="SR785" s="830"/>
      <c r="SS785" s="830"/>
      <c r="ST785" s="830"/>
      <c r="SU785" s="830"/>
      <c r="SV785" s="830"/>
      <c r="SW785" s="830"/>
      <c r="SX785" s="830"/>
      <c r="SY785" s="830"/>
      <c r="SZ785" s="830"/>
      <c r="TA785" s="830"/>
      <c r="TB785" s="830"/>
      <c r="TC785" s="830"/>
      <c r="TD785" s="830"/>
      <c r="TE785" s="830"/>
      <c r="TF785" s="830"/>
      <c r="TG785" s="830"/>
      <c r="TH785" s="830"/>
      <c r="TI785" s="830"/>
    </row>
    <row r="786" spans="1:529" s="79" customFormat="1" ht="27.75" customHeight="1" thickBot="1" x14ac:dyDescent="0.3">
      <c r="A786" s="284">
        <v>13140212</v>
      </c>
      <c r="B786" s="285">
        <v>41254</v>
      </c>
      <c r="C786" s="105" t="s">
        <v>1717</v>
      </c>
      <c r="D786" s="105" t="s">
        <v>5272</v>
      </c>
      <c r="H786" s="284" t="s">
        <v>1718</v>
      </c>
      <c r="I786" s="285">
        <v>41271</v>
      </c>
      <c r="J786" s="285">
        <v>44176</v>
      </c>
      <c r="K786" s="105" t="s">
        <v>365</v>
      </c>
      <c r="L786" s="105"/>
      <c r="M786" s="105" t="s">
        <v>364</v>
      </c>
      <c r="N786" s="105" t="s">
        <v>25</v>
      </c>
      <c r="O786" s="105">
        <v>1100</v>
      </c>
      <c r="P786" s="289"/>
      <c r="Q786" s="289"/>
      <c r="R786" s="289"/>
      <c r="S786" s="289"/>
      <c r="T786" s="720"/>
      <c r="U786" s="105"/>
      <c r="V786" s="105">
        <v>1100</v>
      </c>
      <c r="W786" s="105"/>
      <c r="X786" s="105"/>
      <c r="Y786" s="105"/>
      <c r="Z786" s="105"/>
      <c r="AA786" s="105"/>
      <c r="AB786" s="105"/>
      <c r="AC786" s="105"/>
      <c r="AD786" s="105"/>
      <c r="AE786" s="105"/>
      <c r="AF786" s="105"/>
      <c r="AG786" s="105"/>
      <c r="AH786" s="105"/>
      <c r="AI786" s="105" t="s">
        <v>2643</v>
      </c>
      <c r="AJ786" s="105" t="s">
        <v>2644</v>
      </c>
      <c r="AK786" s="30"/>
      <c r="AL786" s="321"/>
      <c r="AM786" s="13"/>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c r="CH786" s="185"/>
      <c r="CI786" s="185"/>
      <c r="CJ786" s="185"/>
      <c r="CK786" s="185"/>
      <c r="CL786" s="185"/>
      <c r="CM786" s="185"/>
      <c r="CN786" s="185"/>
      <c r="CO786" s="185"/>
      <c r="CP786" s="185"/>
      <c r="CQ786" s="185"/>
      <c r="CR786" s="185"/>
      <c r="CS786" s="185"/>
      <c r="CT786" s="185"/>
      <c r="CU786" s="185"/>
      <c r="CV786" s="185"/>
      <c r="CW786" s="185"/>
      <c r="CX786" s="185"/>
      <c r="CY786" s="185"/>
      <c r="CZ786" s="185"/>
      <c r="DA786" s="185"/>
      <c r="DB786" s="185"/>
      <c r="DC786" s="185"/>
      <c r="DD786" s="185"/>
      <c r="DE786" s="185"/>
      <c r="DF786" s="185"/>
      <c r="DG786" s="185"/>
      <c r="DH786" s="185"/>
      <c r="DI786" s="185"/>
      <c r="DJ786" s="185"/>
      <c r="DK786" s="185"/>
      <c r="DL786" s="185"/>
      <c r="DM786" s="185"/>
      <c r="DN786" s="185"/>
      <c r="DO786" s="185"/>
      <c r="DP786" s="185"/>
      <c r="DQ786" s="185"/>
      <c r="DR786" s="185"/>
      <c r="DS786" s="185"/>
      <c r="DT786" s="185"/>
      <c r="DU786" s="185"/>
      <c r="DV786" s="185"/>
      <c r="DW786" s="185"/>
      <c r="DX786" s="185"/>
      <c r="DY786" s="185"/>
      <c r="DZ786" s="185"/>
      <c r="EA786" s="185"/>
      <c r="EB786" s="185"/>
      <c r="EC786" s="185"/>
      <c r="ED786" s="185"/>
      <c r="EE786" s="185"/>
      <c r="EF786" s="185"/>
      <c r="EG786" s="185"/>
      <c r="EH786" s="185"/>
      <c r="EI786" s="185"/>
      <c r="EJ786" s="185"/>
      <c r="EK786" s="185"/>
      <c r="EL786" s="185"/>
      <c r="EM786" s="185"/>
      <c r="EN786" s="185"/>
      <c r="EO786" s="185"/>
      <c r="EP786" s="185"/>
      <c r="EQ786" s="185"/>
      <c r="ER786" s="185"/>
      <c r="ES786" s="185"/>
      <c r="ET786" s="185"/>
      <c r="EU786" s="185"/>
      <c r="EV786" s="185"/>
      <c r="EW786" s="185"/>
      <c r="EX786" s="185"/>
      <c r="EY786" s="185"/>
      <c r="EZ786" s="185"/>
      <c r="FA786" s="185"/>
      <c r="FB786" s="185"/>
      <c r="FC786" s="185"/>
      <c r="FD786" s="185"/>
      <c r="FE786" s="185"/>
      <c r="FF786" s="185"/>
      <c r="FG786" s="185"/>
      <c r="FH786" s="185"/>
      <c r="FI786" s="185"/>
      <c r="FJ786" s="185"/>
      <c r="FK786" s="185"/>
      <c r="FL786" s="185"/>
      <c r="FM786" s="185"/>
      <c r="FN786" s="185"/>
      <c r="FO786" s="185"/>
      <c r="FP786" s="185"/>
      <c r="FQ786" s="185"/>
      <c r="FR786" s="185"/>
      <c r="FS786" s="185"/>
      <c r="FT786" s="185"/>
      <c r="FU786" s="185"/>
      <c r="FV786" s="185"/>
      <c r="FW786" s="185"/>
      <c r="FX786" s="185"/>
      <c r="FY786" s="185"/>
      <c r="FZ786" s="185"/>
      <c r="GA786" s="185"/>
      <c r="GB786" s="185"/>
      <c r="GC786" s="185"/>
      <c r="GD786" s="185"/>
      <c r="GE786" s="185"/>
      <c r="GF786" s="185"/>
      <c r="GG786" s="185"/>
      <c r="GH786" s="185"/>
      <c r="GI786" s="185"/>
      <c r="GJ786" s="185"/>
      <c r="GK786" s="185"/>
      <c r="GL786" s="185"/>
      <c r="GM786" s="185"/>
      <c r="GN786" s="185"/>
      <c r="GO786" s="185"/>
      <c r="GP786" s="185"/>
      <c r="GQ786" s="185"/>
      <c r="GR786" s="185"/>
      <c r="GS786" s="185"/>
      <c r="GT786" s="185"/>
      <c r="GU786" s="185"/>
      <c r="GV786" s="185"/>
      <c r="GW786" s="185"/>
      <c r="GX786" s="185"/>
      <c r="GY786" s="185"/>
      <c r="GZ786" s="185"/>
      <c r="HA786" s="185"/>
      <c r="HB786" s="185"/>
      <c r="HC786" s="185"/>
      <c r="HD786" s="185"/>
      <c r="HE786" s="185"/>
      <c r="HF786" s="185"/>
      <c r="HG786" s="185"/>
      <c r="HH786" s="185"/>
      <c r="HI786" s="185"/>
      <c r="HJ786" s="185"/>
      <c r="HK786" s="185"/>
      <c r="HL786" s="185"/>
      <c r="HM786" s="185"/>
      <c r="HN786" s="185"/>
      <c r="HO786" s="185"/>
      <c r="HP786" s="185"/>
      <c r="HQ786" s="185"/>
      <c r="HR786" s="185"/>
      <c r="HS786" s="185"/>
      <c r="HT786" s="185"/>
      <c r="HU786" s="185"/>
      <c r="HV786" s="185"/>
      <c r="HW786" s="185"/>
      <c r="HX786" s="185"/>
      <c r="HY786" s="185"/>
      <c r="HZ786" s="185"/>
      <c r="IA786" s="185"/>
      <c r="IB786" s="185"/>
      <c r="IC786" s="185"/>
      <c r="ID786" s="185"/>
      <c r="IE786" s="185"/>
      <c r="IF786" s="185"/>
      <c r="IG786" s="185"/>
      <c r="IH786" s="185"/>
      <c r="II786" s="185"/>
      <c r="IJ786" s="185"/>
      <c r="IK786" s="185"/>
      <c r="IL786" s="185"/>
      <c r="IM786" s="185"/>
      <c r="IN786" s="185"/>
      <c r="IO786" s="185"/>
      <c r="IP786" s="185"/>
      <c r="IQ786" s="185"/>
      <c r="IR786" s="185"/>
      <c r="IS786" s="185"/>
      <c r="IT786" s="185"/>
      <c r="IU786" s="185"/>
      <c r="IV786" s="185"/>
      <c r="IW786" s="185"/>
      <c r="IX786" s="185"/>
      <c r="IY786" s="185"/>
      <c r="IZ786" s="185"/>
      <c r="JA786" s="185"/>
      <c r="JB786" s="185"/>
      <c r="JC786" s="185"/>
      <c r="JD786" s="185"/>
      <c r="JE786" s="185"/>
      <c r="JF786" s="185"/>
      <c r="JG786" s="185"/>
      <c r="JH786" s="185"/>
      <c r="JI786" s="185"/>
      <c r="JJ786" s="185"/>
      <c r="JK786" s="185"/>
      <c r="JL786" s="185"/>
      <c r="JM786" s="185"/>
      <c r="JN786" s="185"/>
      <c r="JO786" s="185"/>
      <c r="JP786" s="185"/>
      <c r="JQ786" s="185"/>
      <c r="JR786" s="185"/>
      <c r="JS786" s="185"/>
      <c r="JT786" s="185"/>
      <c r="JU786" s="185"/>
      <c r="JV786" s="185"/>
      <c r="JW786" s="185"/>
      <c r="JX786" s="185"/>
      <c r="JY786" s="185"/>
      <c r="JZ786" s="185"/>
      <c r="KA786" s="185"/>
      <c r="KB786" s="185"/>
      <c r="KC786" s="185"/>
      <c r="KD786" s="185"/>
      <c r="KE786" s="185"/>
      <c r="KF786" s="185"/>
      <c r="KG786" s="185"/>
      <c r="KH786" s="185"/>
      <c r="KI786" s="185"/>
      <c r="KJ786" s="185"/>
      <c r="KK786" s="185"/>
      <c r="KL786" s="185"/>
      <c r="KM786" s="185"/>
      <c r="KN786" s="185"/>
      <c r="KO786" s="185"/>
      <c r="KP786" s="185"/>
      <c r="KQ786" s="185"/>
      <c r="KR786" s="185"/>
      <c r="KS786" s="185"/>
      <c r="KT786" s="185"/>
      <c r="KU786" s="185"/>
      <c r="KV786" s="185"/>
      <c r="KW786" s="185"/>
      <c r="KX786" s="185"/>
      <c r="KY786" s="185"/>
      <c r="KZ786" s="185"/>
      <c r="LA786" s="185"/>
      <c r="LB786" s="185"/>
      <c r="LC786" s="185"/>
      <c r="LD786" s="185"/>
      <c r="LE786" s="185"/>
      <c r="LF786" s="185"/>
      <c r="LG786" s="185"/>
      <c r="LH786" s="185"/>
      <c r="LI786" s="185"/>
      <c r="LJ786" s="185"/>
      <c r="LK786" s="185"/>
      <c r="LL786" s="185"/>
      <c r="LM786" s="185"/>
      <c r="LN786" s="185"/>
      <c r="LO786" s="185"/>
      <c r="LP786" s="185"/>
      <c r="LQ786" s="185"/>
      <c r="LR786" s="185"/>
      <c r="LS786" s="185"/>
      <c r="LT786" s="185"/>
      <c r="LU786" s="185"/>
      <c r="LV786" s="185"/>
      <c r="LW786" s="185"/>
      <c r="LX786" s="185"/>
      <c r="LY786" s="185"/>
      <c r="LZ786" s="185"/>
      <c r="MA786" s="185"/>
      <c r="MB786" s="185"/>
      <c r="MC786" s="185"/>
      <c r="MD786" s="185"/>
      <c r="ME786" s="185"/>
      <c r="MF786" s="185"/>
      <c r="MG786" s="185"/>
      <c r="MH786" s="185"/>
      <c r="MI786" s="185"/>
      <c r="MJ786" s="185"/>
      <c r="MK786" s="185"/>
      <c r="ML786" s="185"/>
      <c r="MM786" s="185"/>
      <c r="MN786" s="185"/>
      <c r="MO786" s="185"/>
      <c r="MP786" s="185"/>
      <c r="MQ786" s="185"/>
      <c r="MR786" s="185"/>
      <c r="MS786" s="185"/>
      <c r="MT786" s="185"/>
      <c r="MU786" s="185"/>
      <c r="MV786" s="185"/>
      <c r="MW786" s="185"/>
      <c r="MX786" s="185"/>
      <c r="MY786" s="185"/>
      <c r="MZ786" s="185"/>
      <c r="NA786" s="185"/>
      <c r="NB786" s="185"/>
      <c r="NC786" s="185"/>
      <c r="ND786" s="185"/>
      <c r="NE786" s="185"/>
      <c r="NF786" s="185"/>
      <c r="NG786" s="185"/>
      <c r="NH786" s="185"/>
      <c r="NI786" s="185"/>
      <c r="NJ786" s="185"/>
      <c r="NK786" s="185"/>
      <c r="NL786" s="185"/>
      <c r="NM786" s="185"/>
      <c r="NN786" s="185"/>
      <c r="NO786" s="185"/>
      <c r="NP786" s="185"/>
      <c r="NQ786" s="185"/>
      <c r="NR786" s="185"/>
      <c r="NS786" s="185"/>
      <c r="NT786" s="185"/>
      <c r="NU786" s="185"/>
      <c r="NV786" s="185"/>
      <c r="NW786" s="185"/>
      <c r="NX786" s="185"/>
      <c r="NY786" s="185"/>
      <c r="NZ786" s="185"/>
      <c r="OA786" s="185"/>
      <c r="OB786" s="185"/>
      <c r="OC786" s="185"/>
      <c r="OD786" s="185"/>
      <c r="OE786" s="185"/>
      <c r="OF786" s="185"/>
      <c r="OG786" s="185"/>
      <c r="OH786" s="185"/>
      <c r="OI786" s="185"/>
      <c r="OJ786" s="185"/>
      <c r="OK786" s="185"/>
      <c r="OL786" s="185"/>
      <c r="OM786" s="185"/>
      <c r="ON786" s="185"/>
      <c r="OO786" s="185"/>
      <c r="OP786" s="185"/>
      <c r="OQ786" s="185"/>
      <c r="OR786" s="185"/>
      <c r="OS786" s="185"/>
      <c r="OT786" s="185"/>
      <c r="OU786" s="185"/>
      <c r="OV786" s="185"/>
      <c r="OW786" s="185"/>
      <c r="OX786" s="185"/>
      <c r="OY786" s="185"/>
      <c r="OZ786" s="185"/>
      <c r="PA786" s="185"/>
      <c r="PB786" s="185"/>
      <c r="PC786" s="185"/>
      <c r="PD786" s="185"/>
      <c r="PE786" s="185"/>
      <c r="PF786" s="185"/>
      <c r="PG786" s="185"/>
      <c r="PH786" s="185"/>
      <c r="PI786" s="185"/>
      <c r="PJ786" s="185"/>
      <c r="PK786" s="185"/>
      <c r="PL786" s="185"/>
      <c r="PM786" s="185"/>
      <c r="PN786" s="185"/>
      <c r="PO786" s="185"/>
      <c r="PP786" s="185"/>
      <c r="PQ786" s="185"/>
      <c r="PR786" s="185"/>
      <c r="PS786" s="185"/>
      <c r="PT786" s="185"/>
      <c r="PU786" s="185"/>
      <c r="PV786" s="185"/>
      <c r="PW786" s="185"/>
      <c r="PX786" s="185"/>
      <c r="PY786" s="185"/>
      <c r="PZ786" s="185"/>
      <c r="QA786" s="185"/>
      <c r="QB786" s="185"/>
      <c r="QC786" s="185"/>
      <c r="QD786" s="185"/>
      <c r="QE786" s="185"/>
      <c r="QF786" s="185"/>
      <c r="QG786" s="185"/>
      <c r="QH786" s="185"/>
      <c r="QI786" s="185"/>
      <c r="QJ786" s="185"/>
      <c r="QK786" s="185"/>
      <c r="QL786" s="185"/>
      <c r="QM786" s="185"/>
      <c r="QN786" s="185"/>
      <c r="QO786" s="185"/>
      <c r="QP786" s="185"/>
      <c r="QQ786" s="185"/>
      <c r="QR786" s="185"/>
      <c r="QS786" s="185"/>
      <c r="QT786" s="185"/>
      <c r="QU786" s="185"/>
      <c r="QV786" s="185"/>
      <c r="QW786" s="185"/>
      <c r="QX786" s="185"/>
      <c r="QY786" s="185"/>
      <c r="QZ786" s="185"/>
      <c r="RA786" s="185"/>
      <c r="RB786" s="185"/>
      <c r="RC786" s="185"/>
      <c r="RD786" s="185"/>
      <c r="RE786" s="185"/>
      <c r="RF786" s="185"/>
      <c r="RG786" s="185"/>
      <c r="RH786" s="185"/>
      <c r="RI786" s="185"/>
      <c r="RJ786" s="185"/>
      <c r="RK786" s="185"/>
      <c r="RL786" s="185"/>
      <c r="RM786" s="185"/>
      <c r="RN786" s="185"/>
      <c r="RO786" s="185"/>
      <c r="RP786" s="185"/>
      <c r="RQ786" s="185"/>
      <c r="RR786" s="185"/>
      <c r="RS786" s="185"/>
      <c r="RT786" s="185"/>
      <c r="RU786" s="185"/>
      <c r="RV786" s="185"/>
      <c r="RW786" s="185"/>
      <c r="RX786" s="185"/>
      <c r="RY786" s="185"/>
      <c r="RZ786" s="185"/>
      <c r="SA786" s="185"/>
      <c r="SB786" s="185"/>
      <c r="SC786" s="185"/>
      <c r="SD786" s="185"/>
      <c r="SE786" s="185"/>
      <c r="SF786" s="185"/>
      <c r="SG786" s="185"/>
      <c r="SH786" s="185"/>
      <c r="SI786" s="185"/>
      <c r="SJ786" s="185"/>
      <c r="SK786" s="185"/>
      <c r="SL786" s="185"/>
      <c r="SM786" s="185"/>
      <c r="SN786" s="185"/>
      <c r="SO786" s="185"/>
      <c r="SP786" s="185"/>
      <c r="SQ786" s="185"/>
      <c r="SR786" s="185"/>
      <c r="SS786" s="185"/>
      <c r="ST786" s="185"/>
      <c r="SU786" s="185"/>
      <c r="SV786" s="185"/>
      <c r="SW786" s="185"/>
      <c r="SX786" s="185"/>
      <c r="SY786" s="185"/>
      <c r="SZ786" s="185"/>
      <c r="TA786" s="185"/>
      <c r="TB786" s="185"/>
      <c r="TC786" s="185"/>
      <c r="TD786" s="185"/>
      <c r="TE786" s="185"/>
      <c r="TF786" s="185"/>
      <c r="TG786" s="185"/>
      <c r="TH786" s="185"/>
      <c r="TI786" s="185"/>
    </row>
    <row r="787" spans="1:529" s="79" customFormat="1" ht="27.75" customHeight="1" x14ac:dyDescent="0.25">
      <c r="A787" s="230">
        <v>13140213</v>
      </c>
      <c r="B787" s="231">
        <v>41255</v>
      </c>
      <c r="C787" s="232" t="s">
        <v>1719</v>
      </c>
      <c r="D787" s="232" t="s">
        <v>6682</v>
      </c>
      <c r="E787" s="232"/>
      <c r="F787" s="232"/>
      <c r="G787" s="232"/>
      <c r="H787" s="233" t="s">
        <v>209</v>
      </c>
      <c r="I787" s="231">
        <v>41277</v>
      </c>
      <c r="J787" s="231">
        <v>43446</v>
      </c>
      <c r="K787" s="232" t="s">
        <v>1125</v>
      </c>
      <c r="L787" s="232"/>
      <c r="M787" s="232" t="s">
        <v>4859</v>
      </c>
      <c r="N787" s="232" t="s">
        <v>34</v>
      </c>
      <c r="O787" s="232">
        <v>11930</v>
      </c>
      <c r="P787" s="232" t="s">
        <v>7525</v>
      </c>
      <c r="Q787" s="232" t="s">
        <v>7107</v>
      </c>
      <c r="R787" s="232"/>
      <c r="S787" s="232"/>
      <c r="T787" s="735"/>
      <c r="U787" s="232"/>
      <c r="V787" s="232">
        <v>11930</v>
      </c>
      <c r="W787" s="232"/>
      <c r="X787" s="232"/>
      <c r="Y787" s="232"/>
      <c r="Z787" s="232"/>
      <c r="AA787" s="232"/>
      <c r="AB787" s="232"/>
      <c r="AC787" s="232"/>
      <c r="AD787" s="232"/>
      <c r="AE787" s="232"/>
      <c r="AF787" s="232"/>
      <c r="AG787" s="232"/>
      <c r="AH787" s="232"/>
      <c r="AI787" s="232" t="s">
        <v>2645</v>
      </c>
      <c r="AJ787" s="232" t="s">
        <v>2646</v>
      </c>
      <c r="AK787" s="474"/>
      <c r="AL787" s="474" t="s">
        <v>6687</v>
      </c>
      <c r="AM787" s="13"/>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85"/>
      <c r="CW787" s="185"/>
      <c r="CX787" s="185"/>
      <c r="CY787" s="185"/>
      <c r="CZ787" s="185"/>
      <c r="DA787" s="185"/>
      <c r="DB787" s="185"/>
      <c r="DC787" s="185"/>
      <c r="DD787" s="185"/>
      <c r="DE787" s="185"/>
      <c r="DF787" s="185"/>
      <c r="DG787" s="185"/>
      <c r="DH787" s="185"/>
      <c r="DI787" s="185"/>
      <c r="DJ787" s="185"/>
      <c r="DK787" s="185"/>
      <c r="DL787" s="185"/>
      <c r="DM787" s="185"/>
      <c r="DN787" s="185"/>
      <c r="DO787" s="185"/>
      <c r="DP787" s="185"/>
      <c r="DQ787" s="185"/>
      <c r="DR787" s="185"/>
      <c r="DS787" s="185"/>
      <c r="DT787" s="185"/>
      <c r="DU787" s="185"/>
      <c r="DV787" s="185"/>
      <c r="DW787" s="185"/>
      <c r="DX787" s="185"/>
      <c r="DY787" s="185"/>
      <c r="DZ787" s="185"/>
      <c r="EA787" s="185"/>
      <c r="EB787" s="185"/>
      <c r="EC787" s="185"/>
      <c r="ED787" s="185"/>
      <c r="EE787" s="185"/>
      <c r="EF787" s="185"/>
      <c r="EG787" s="185"/>
      <c r="EH787" s="185"/>
      <c r="EI787" s="185"/>
      <c r="EJ787" s="185"/>
      <c r="EK787" s="185"/>
      <c r="EL787" s="185"/>
      <c r="EM787" s="185"/>
      <c r="EN787" s="185"/>
      <c r="EO787" s="185"/>
      <c r="EP787" s="185"/>
      <c r="EQ787" s="185"/>
      <c r="ER787" s="185"/>
      <c r="ES787" s="185"/>
      <c r="ET787" s="185"/>
      <c r="EU787" s="185"/>
      <c r="EV787" s="185"/>
      <c r="EW787" s="185"/>
      <c r="EX787" s="185"/>
      <c r="EY787" s="185"/>
      <c r="EZ787" s="185"/>
      <c r="FA787" s="185"/>
      <c r="FB787" s="185"/>
      <c r="FC787" s="185"/>
      <c r="FD787" s="185"/>
      <c r="FE787" s="185"/>
      <c r="FF787" s="185"/>
      <c r="FG787" s="185"/>
      <c r="FH787" s="185"/>
      <c r="FI787" s="185"/>
      <c r="FJ787" s="185"/>
      <c r="FK787" s="185"/>
      <c r="FL787" s="185"/>
      <c r="FM787" s="185"/>
      <c r="FN787" s="185"/>
      <c r="FO787" s="185"/>
      <c r="FP787" s="185"/>
      <c r="FQ787" s="185"/>
      <c r="FR787" s="185"/>
      <c r="FS787" s="185"/>
      <c r="FT787" s="185"/>
      <c r="FU787" s="185"/>
      <c r="FV787" s="185"/>
      <c r="FW787" s="185"/>
      <c r="FX787" s="185"/>
      <c r="FY787" s="185"/>
      <c r="FZ787" s="185"/>
      <c r="GA787" s="185"/>
      <c r="GB787" s="185"/>
      <c r="GC787" s="185"/>
      <c r="GD787" s="185"/>
      <c r="GE787" s="185"/>
      <c r="GF787" s="185"/>
      <c r="GG787" s="185"/>
      <c r="GH787" s="185"/>
      <c r="GI787" s="185"/>
      <c r="GJ787" s="185"/>
      <c r="GK787" s="185"/>
      <c r="GL787" s="185"/>
      <c r="GM787" s="185"/>
      <c r="GN787" s="185"/>
      <c r="GO787" s="185"/>
      <c r="GP787" s="185"/>
      <c r="GQ787" s="185"/>
      <c r="GR787" s="185"/>
      <c r="GS787" s="185"/>
      <c r="GT787" s="185"/>
      <c r="GU787" s="185"/>
      <c r="GV787" s="185"/>
      <c r="GW787" s="185"/>
      <c r="GX787" s="185"/>
      <c r="GY787" s="185"/>
      <c r="GZ787" s="185"/>
      <c r="HA787" s="185"/>
      <c r="HB787" s="185"/>
      <c r="HC787" s="185"/>
      <c r="HD787" s="185"/>
      <c r="HE787" s="185"/>
      <c r="HF787" s="185"/>
      <c r="HG787" s="185"/>
      <c r="HH787" s="185"/>
      <c r="HI787" s="185"/>
      <c r="HJ787" s="185"/>
      <c r="HK787" s="185"/>
      <c r="HL787" s="185"/>
      <c r="HM787" s="185"/>
      <c r="HN787" s="185"/>
      <c r="HO787" s="185"/>
      <c r="HP787" s="185"/>
      <c r="HQ787" s="185"/>
      <c r="HR787" s="185"/>
      <c r="HS787" s="185"/>
      <c r="HT787" s="185"/>
      <c r="HU787" s="185"/>
      <c r="HV787" s="185"/>
      <c r="HW787" s="185"/>
      <c r="HX787" s="185"/>
      <c r="HY787" s="185"/>
      <c r="HZ787" s="185"/>
      <c r="IA787" s="185"/>
      <c r="IB787" s="185"/>
      <c r="IC787" s="185"/>
      <c r="ID787" s="185"/>
      <c r="IE787" s="185"/>
      <c r="IF787" s="185"/>
      <c r="IG787" s="185"/>
      <c r="IH787" s="185"/>
      <c r="II787" s="185"/>
      <c r="IJ787" s="185"/>
      <c r="IK787" s="185"/>
      <c r="IL787" s="185"/>
      <c r="IM787" s="185"/>
      <c r="IN787" s="185"/>
      <c r="IO787" s="185"/>
      <c r="IP787" s="185"/>
      <c r="IQ787" s="185"/>
      <c r="IR787" s="185"/>
      <c r="IS787" s="185"/>
      <c r="IT787" s="185"/>
      <c r="IU787" s="185"/>
      <c r="IV787" s="185"/>
      <c r="IW787" s="185"/>
      <c r="IX787" s="185"/>
      <c r="IY787" s="185"/>
      <c r="IZ787" s="185"/>
      <c r="JA787" s="185"/>
      <c r="JB787" s="185"/>
      <c r="JC787" s="185"/>
      <c r="JD787" s="185"/>
      <c r="JE787" s="185"/>
      <c r="JF787" s="185"/>
      <c r="JG787" s="185"/>
      <c r="JH787" s="185"/>
      <c r="JI787" s="185"/>
      <c r="JJ787" s="185"/>
      <c r="JK787" s="185"/>
      <c r="JL787" s="185"/>
      <c r="JM787" s="185"/>
      <c r="JN787" s="185"/>
      <c r="JO787" s="185"/>
      <c r="JP787" s="185"/>
      <c r="JQ787" s="185"/>
      <c r="JR787" s="185"/>
      <c r="JS787" s="185"/>
      <c r="JT787" s="185"/>
      <c r="JU787" s="185"/>
      <c r="JV787" s="185"/>
      <c r="JW787" s="185"/>
      <c r="JX787" s="185"/>
      <c r="JY787" s="185"/>
      <c r="JZ787" s="185"/>
      <c r="KA787" s="185"/>
      <c r="KB787" s="185"/>
      <c r="KC787" s="185"/>
      <c r="KD787" s="185"/>
      <c r="KE787" s="185"/>
      <c r="KF787" s="185"/>
      <c r="KG787" s="185"/>
      <c r="KH787" s="185"/>
      <c r="KI787" s="185"/>
      <c r="KJ787" s="185"/>
      <c r="KK787" s="185"/>
      <c r="KL787" s="185"/>
      <c r="KM787" s="185"/>
      <c r="KN787" s="185"/>
      <c r="KO787" s="185"/>
      <c r="KP787" s="185"/>
      <c r="KQ787" s="185"/>
      <c r="KR787" s="185"/>
      <c r="KS787" s="185"/>
      <c r="KT787" s="185"/>
      <c r="KU787" s="185"/>
      <c r="KV787" s="185"/>
      <c r="KW787" s="185"/>
      <c r="KX787" s="185"/>
      <c r="KY787" s="185"/>
      <c r="KZ787" s="185"/>
      <c r="LA787" s="185"/>
      <c r="LB787" s="185"/>
      <c r="LC787" s="185"/>
      <c r="LD787" s="185"/>
      <c r="LE787" s="185"/>
      <c r="LF787" s="185"/>
      <c r="LG787" s="185"/>
      <c r="LH787" s="185"/>
      <c r="LI787" s="185"/>
      <c r="LJ787" s="185"/>
      <c r="LK787" s="185"/>
      <c r="LL787" s="185"/>
      <c r="LM787" s="185"/>
      <c r="LN787" s="185"/>
      <c r="LO787" s="185"/>
      <c r="LP787" s="185"/>
      <c r="LQ787" s="185"/>
      <c r="LR787" s="185"/>
      <c r="LS787" s="185"/>
      <c r="LT787" s="185"/>
      <c r="LU787" s="185"/>
      <c r="LV787" s="185"/>
      <c r="LW787" s="185"/>
      <c r="LX787" s="185"/>
      <c r="LY787" s="185"/>
      <c r="LZ787" s="185"/>
      <c r="MA787" s="185"/>
      <c r="MB787" s="185"/>
      <c r="MC787" s="185"/>
      <c r="MD787" s="185"/>
      <c r="ME787" s="185"/>
      <c r="MF787" s="185"/>
      <c r="MG787" s="185"/>
      <c r="MH787" s="185"/>
      <c r="MI787" s="185"/>
      <c r="MJ787" s="185"/>
      <c r="MK787" s="185"/>
      <c r="ML787" s="185"/>
      <c r="MM787" s="185"/>
      <c r="MN787" s="185"/>
      <c r="MO787" s="185"/>
      <c r="MP787" s="185"/>
      <c r="MQ787" s="185"/>
      <c r="MR787" s="185"/>
      <c r="MS787" s="185"/>
      <c r="MT787" s="185"/>
      <c r="MU787" s="185"/>
      <c r="MV787" s="185"/>
      <c r="MW787" s="185"/>
      <c r="MX787" s="185"/>
      <c r="MY787" s="185"/>
      <c r="MZ787" s="185"/>
      <c r="NA787" s="185"/>
      <c r="NB787" s="185"/>
      <c r="NC787" s="185"/>
      <c r="ND787" s="185"/>
      <c r="NE787" s="185"/>
      <c r="NF787" s="185"/>
      <c r="NG787" s="185"/>
      <c r="NH787" s="185"/>
      <c r="NI787" s="185"/>
      <c r="NJ787" s="185"/>
      <c r="NK787" s="185"/>
      <c r="NL787" s="185"/>
      <c r="NM787" s="185"/>
      <c r="NN787" s="185"/>
      <c r="NO787" s="185"/>
      <c r="NP787" s="185"/>
      <c r="NQ787" s="185"/>
      <c r="NR787" s="185"/>
      <c r="NS787" s="185"/>
      <c r="NT787" s="185"/>
      <c r="NU787" s="185"/>
      <c r="NV787" s="185"/>
      <c r="NW787" s="185"/>
      <c r="NX787" s="185"/>
      <c r="NY787" s="185"/>
      <c r="NZ787" s="185"/>
      <c r="OA787" s="185"/>
      <c r="OB787" s="185"/>
      <c r="OC787" s="185"/>
      <c r="OD787" s="185"/>
      <c r="OE787" s="185"/>
      <c r="OF787" s="185"/>
      <c r="OG787" s="185"/>
      <c r="OH787" s="185"/>
      <c r="OI787" s="185"/>
      <c r="OJ787" s="185"/>
      <c r="OK787" s="185"/>
      <c r="OL787" s="185"/>
      <c r="OM787" s="185"/>
      <c r="ON787" s="185"/>
      <c r="OO787" s="185"/>
      <c r="OP787" s="185"/>
      <c r="OQ787" s="185"/>
      <c r="OR787" s="185"/>
      <c r="OS787" s="185"/>
      <c r="OT787" s="185"/>
      <c r="OU787" s="185"/>
      <c r="OV787" s="185"/>
      <c r="OW787" s="185"/>
      <c r="OX787" s="185"/>
      <c r="OY787" s="185"/>
      <c r="OZ787" s="185"/>
      <c r="PA787" s="185"/>
      <c r="PB787" s="185"/>
      <c r="PC787" s="185"/>
      <c r="PD787" s="185"/>
      <c r="PE787" s="185"/>
      <c r="PF787" s="185"/>
      <c r="PG787" s="185"/>
      <c r="PH787" s="185"/>
      <c r="PI787" s="185"/>
      <c r="PJ787" s="185"/>
      <c r="PK787" s="185"/>
      <c r="PL787" s="185"/>
      <c r="PM787" s="185"/>
      <c r="PN787" s="185"/>
      <c r="PO787" s="185"/>
      <c r="PP787" s="185"/>
      <c r="PQ787" s="185"/>
      <c r="PR787" s="185"/>
      <c r="PS787" s="185"/>
      <c r="PT787" s="185"/>
      <c r="PU787" s="185"/>
      <c r="PV787" s="185"/>
      <c r="PW787" s="185"/>
      <c r="PX787" s="185"/>
      <c r="PY787" s="185"/>
      <c r="PZ787" s="185"/>
      <c r="QA787" s="185"/>
      <c r="QB787" s="185"/>
      <c r="QC787" s="185"/>
      <c r="QD787" s="185"/>
      <c r="QE787" s="185"/>
      <c r="QF787" s="185"/>
      <c r="QG787" s="185"/>
      <c r="QH787" s="185"/>
      <c r="QI787" s="185"/>
      <c r="QJ787" s="185"/>
      <c r="QK787" s="185"/>
      <c r="QL787" s="185"/>
      <c r="QM787" s="185"/>
      <c r="QN787" s="185"/>
      <c r="QO787" s="185"/>
      <c r="QP787" s="185"/>
      <c r="QQ787" s="185"/>
      <c r="QR787" s="185"/>
      <c r="QS787" s="185"/>
      <c r="QT787" s="185"/>
      <c r="QU787" s="185"/>
      <c r="QV787" s="185"/>
      <c r="QW787" s="185"/>
      <c r="QX787" s="185"/>
      <c r="QY787" s="185"/>
      <c r="QZ787" s="185"/>
      <c r="RA787" s="185"/>
      <c r="RB787" s="185"/>
      <c r="RC787" s="185"/>
      <c r="RD787" s="185"/>
      <c r="RE787" s="185"/>
      <c r="RF787" s="185"/>
      <c r="RG787" s="185"/>
      <c r="RH787" s="185"/>
      <c r="RI787" s="185"/>
      <c r="RJ787" s="185"/>
      <c r="RK787" s="185"/>
      <c r="RL787" s="185"/>
      <c r="RM787" s="185"/>
      <c r="RN787" s="185"/>
      <c r="RO787" s="185"/>
      <c r="RP787" s="185"/>
      <c r="RQ787" s="185"/>
      <c r="RR787" s="185"/>
      <c r="RS787" s="185"/>
      <c r="RT787" s="185"/>
      <c r="RU787" s="185"/>
      <c r="RV787" s="185"/>
      <c r="RW787" s="185"/>
      <c r="RX787" s="185"/>
      <c r="RY787" s="185"/>
      <c r="RZ787" s="185"/>
      <c r="SA787" s="185"/>
      <c r="SB787" s="185"/>
      <c r="SC787" s="185"/>
      <c r="SD787" s="185"/>
      <c r="SE787" s="185"/>
      <c r="SF787" s="185"/>
      <c r="SG787" s="185"/>
      <c r="SH787" s="185"/>
      <c r="SI787" s="185"/>
      <c r="SJ787" s="185"/>
      <c r="SK787" s="185"/>
      <c r="SL787" s="185"/>
      <c r="SM787" s="185"/>
      <c r="SN787" s="185"/>
      <c r="SO787" s="185"/>
      <c r="SP787" s="185"/>
      <c r="SQ787" s="185"/>
      <c r="SR787" s="185"/>
      <c r="SS787" s="185"/>
      <c r="ST787" s="185"/>
      <c r="SU787" s="185"/>
      <c r="SV787" s="185"/>
      <c r="SW787" s="185"/>
      <c r="SX787" s="185"/>
      <c r="SY787" s="185"/>
      <c r="SZ787" s="185"/>
      <c r="TA787" s="185"/>
      <c r="TB787" s="185"/>
      <c r="TC787" s="185"/>
      <c r="TD787" s="185"/>
      <c r="TE787" s="185"/>
      <c r="TF787" s="185"/>
      <c r="TG787" s="185"/>
      <c r="TH787" s="185"/>
      <c r="TI787" s="185"/>
    </row>
    <row r="788" spans="1:529" s="937" customFormat="1" ht="27.75" customHeight="1" thickBot="1" x14ac:dyDescent="0.3">
      <c r="A788" s="211">
        <v>13140213</v>
      </c>
      <c r="B788" s="212">
        <v>41255</v>
      </c>
      <c r="C788" s="51" t="s">
        <v>1719</v>
      </c>
      <c r="D788" s="51" t="s">
        <v>7524</v>
      </c>
      <c r="E788" s="51" t="s">
        <v>33</v>
      </c>
      <c r="F788" s="51" t="s">
        <v>41</v>
      </c>
      <c r="G788" s="51" t="s">
        <v>33</v>
      </c>
      <c r="H788" s="211" t="s">
        <v>209</v>
      </c>
      <c r="I788" s="212">
        <v>41277</v>
      </c>
      <c r="J788" s="212">
        <v>45638</v>
      </c>
      <c r="K788" s="51" t="s">
        <v>1125</v>
      </c>
      <c r="L788" s="51"/>
      <c r="M788" s="51" t="s">
        <v>4859</v>
      </c>
      <c r="N788" s="51" t="s">
        <v>34</v>
      </c>
      <c r="O788" s="51">
        <v>11930</v>
      </c>
      <c r="P788" s="51"/>
      <c r="Q788" s="51"/>
      <c r="R788" s="51"/>
      <c r="S788" s="51"/>
      <c r="T788" s="751"/>
      <c r="U788" s="51"/>
      <c r="V788" s="51">
        <v>11930</v>
      </c>
      <c r="W788" s="51"/>
      <c r="X788" s="51"/>
      <c r="Y788" s="51"/>
      <c r="Z788" s="51"/>
      <c r="AA788" s="51"/>
      <c r="AB788" s="51"/>
      <c r="AC788" s="51"/>
      <c r="AD788" s="51"/>
      <c r="AE788" s="51"/>
      <c r="AF788" s="51"/>
      <c r="AG788" s="51"/>
      <c r="AH788" s="51"/>
      <c r="AI788" s="51" t="s">
        <v>6683</v>
      </c>
      <c r="AJ788" s="51" t="s">
        <v>6685</v>
      </c>
      <c r="AK788" s="51"/>
      <c r="AL788" s="51"/>
      <c r="AM788" s="51"/>
    </row>
    <row r="789" spans="1:529" s="79" customFormat="1" ht="39" customHeight="1" thickBot="1" x14ac:dyDescent="0.3">
      <c r="A789" s="487">
        <v>13140214</v>
      </c>
      <c r="B789" s="488">
        <v>41264</v>
      </c>
      <c r="C789" s="410" t="s">
        <v>1720</v>
      </c>
      <c r="D789" s="410" t="s">
        <v>6684</v>
      </c>
      <c r="E789" s="258"/>
      <c r="F789" s="258"/>
      <c r="G789" s="258"/>
      <c r="H789" s="487">
        <v>35290</v>
      </c>
      <c r="I789" s="488">
        <v>41289</v>
      </c>
      <c r="J789" s="488">
        <v>43459</v>
      </c>
      <c r="K789" s="410" t="s">
        <v>370</v>
      </c>
      <c r="L789" s="410"/>
      <c r="M789" s="410" t="s">
        <v>300</v>
      </c>
      <c r="N789" s="410" t="s">
        <v>52</v>
      </c>
      <c r="O789" s="410">
        <v>6840</v>
      </c>
      <c r="P789" s="410"/>
      <c r="Q789" s="410"/>
      <c r="R789" s="410" t="s">
        <v>7004</v>
      </c>
      <c r="S789" s="410"/>
      <c r="T789" s="729"/>
      <c r="U789" s="410"/>
      <c r="V789" s="410">
        <v>6840</v>
      </c>
      <c r="W789" s="410"/>
      <c r="X789" s="410"/>
      <c r="Y789" s="410"/>
      <c r="Z789" s="410"/>
      <c r="AA789" s="410"/>
      <c r="AB789" s="410"/>
      <c r="AC789" s="410"/>
      <c r="AD789" s="410"/>
      <c r="AE789" s="410"/>
      <c r="AF789" s="410"/>
      <c r="AG789" s="410"/>
      <c r="AH789" s="410"/>
      <c r="AI789" s="410" t="s">
        <v>2647</v>
      </c>
      <c r="AJ789" s="410" t="s">
        <v>2373</v>
      </c>
      <c r="AK789" s="505"/>
      <c r="AL789" s="505"/>
      <c r="AM789" s="13"/>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85"/>
      <c r="CW789" s="185"/>
      <c r="CX789" s="185"/>
      <c r="CY789" s="185"/>
      <c r="CZ789" s="185"/>
      <c r="DA789" s="185"/>
      <c r="DB789" s="185"/>
      <c r="DC789" s="185"/>
      <c r="DD789" s="185"/>
      <c r="DE789" s="185"/>
      <c r="DF789" s="185"/>
      <c r="DG789" s="185"/>
      <c r="DH789" s="185"/>
      <c r="DI789" s="185"/>
      <c r="DJ789" s="185"/>
      <c r="DK789" s="185"/>
      <c r="DL789" s="185"/>
      <c r="DM789" s="185"/>
      <c r="DN789" s="185"/>
      <c r="DO789" s="185"/>
      <c r="DP789" s="185"/>
      <c r="DQ789" s="185"/>
      <c r="DR789" s="185"/>
      <c r="DS789" s="185"/>
      <c r="DT789" s="185"/>
      <c r="DU789" s="185"/>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c r="GN789" s="185"/>
      <c r="GO789" s="185"/>
      <c r="GP789" s="185"/>
      <c r="GQ789" s="185"/>
      <c r="GR789" s="185"/>
      <c r="GS789" s="185"/>
      <c r="GT789" s="185"/>
      <c r="GU789" s="185"/>
      <c r="GV789" s="185"/>
      <c r="GW789" s="185"/>
      <c r="GX789" s="185"/>
      <c r="GY789" s="185"/>
      <c r="GZ789" s="185"/>
      <c r="HA789" s="185"/>
      <c r="HB789" s="185"/>
      <c r="HC789" s="185"/>
      <c r="HD789" s="185"/>
      <c r="HE789" s="185"/>
      <c r="HF789" s="185"/>
      <c r="HG789" s="185"/>
      <c r="HH789" s="185"/>
      <c r="HI789" s="185"/>
      <c r="HJ789" s="185"/>
      <c r="HK789" s="185"/>
      <c r="HL789" s="185"/>
      <c r="HM789" s="185"/>
      <c r="HN789" s="185"/>
      <c r="HO789" s="185"/>
      <c r="HP789" s="185"/>
      <c r="HQ789" s="185"/>
      <c r="HR789" s="185"/>
      <c r="HS789" s="185"/>
      <c r="HT789" s="185"/>
      <c r="HU789" s="185"/>
      <c r="HV789" s="185"/>
      <c r="HW789" s="185"/>
      <c r="HX789" s="185"/>
      <c r="HY789" s="185"/>
      <c r="HZ789" s="185"/>
      <c r="IA789" s="185"/>
      <c r="IB789" s="185"/>
      <c r="IC789" s="185"/>
      <c r="ID789" s="185"/>
      <c r="IE789" s="185"/>
      <c r="IF789" s="185"/>
      <c r="IG789" s="185"/>
      <c r="IH789" s="185"/>
      <c r="II789" s="185"/>
      <c r="IJ789" s="185"/>
      <c r="IK789" s="185"/>
      <c r="IL789" s="185"/>
      <c r="IM789" s="185"/>
      <c r="IN789" s="185"/>
      <c r="IO789" s="185"/>
      <c r="IP789" s="185"/>
      <c r="IQ789" s="185"/>
      <c r="IR789" s="185"/>
      <c r="IS789" s="185"/>
      <c r="IT789" s="185"/>
      <c r="IU789" s="185"/>
      <c r="IV789" s="185"/>
      <c r="IW789" s="185"/>
      <c r="IX789" s="185"/>
      <c r="IY789" s="185"/>
      <c r="IZ789" s="185"/>
      <c r="JA789" s="185"/>
      <c r="JB789" s="185"/>
      <c r="JC789" s="185"/>
      <c r="JD789" s="185"/>
      <c r="JE789" s="185"/>
      <c r="JF789" s="185"/>
      <c r="JG789" s="185"/>
      <c r="JH789" s="185"/>
      <c r="JI789" s="185"/>
      <c r="JJ789" s="185"/>
      <c r="JK789" s="185"/>
      <c r="JL789" s="185"/>
      <c r="JM789" s="185"/>
      <c r="JN789" s="185"/>
      <c r="JO789" s="185"/>
      <c r="JP789" s="185"/>
      <c r="JQ789" s="185"/>
      <c r="JR789" s="185"/>
      <c r="JS789" s="185"/>
      <c r="JT789" s="185"/>
      <c r="JU789" s="185"/>
      <c r="JV789" s="185"/>
      <c r="JW789" s="185"/>
      <c r="JX789" s="185"/>
      <c r="JY789" s="185"/>
      <c r="JZ789" s="185"/>
      <c r="KA789" s="185"/>
      <c r="KB789" s="185"/>
      <c r="KC789" s="185"/>
      <c r="KD789" s="185"/>
      <c r="KE789" s="185"/>
      <c r="KF789" s="185"/>
      <c r="KG789" s="185"/>
      <c r="KH789" s="185"/>
      <c r="KI789" s="185"/>
      <c r="KJ789" s="185"/>
      <c r="KK789" s="185"/>
      <c r="KL789" s="185"/>
      <c r="KM789" s="185"/>
      <c r="KN789" s="185"/>
      <c r="KO789" s="185"/>
      <c r="KP789" s="185"/>
      <c r="KQ789" s="185"/>
      <c r="KR789" s="185"/>
      <c r="KS789" s="185"/>
      <c r="KT789" s="185"/>
      <c r="KU789" s="185"/>
      <c r="KV789" s="185"/>
      <c r="KW789" s="185"/>
      <c r="KX789" s="185"/>
      <c r="KY789" s="185"/>
      <c r="KZ789" s="185"/>
      <c r="LA789" s="185"/>
      <c r="LB789" s="185"/>
      <c r="LC789" s="185"/>
      <c r="LD789" s="185"/>
      <c r="LE789" s="185"/>
      <c r="LF789" s="185"/>
      <c r="LG789" s="185"/>
      <c r="LH789" s="185"/>
      <c r="LI789" s="185"/>
      <c r="LJ789" s="185"/>
      <c r="LK789" s="185"/>
      <c r="LL789" s="185"/>
      <c r="LM789" s="185"/>
      <c r="LN789" s="185"/>
      <c r="LO789" s="185"/>
      <c r="LP789" s="185"/>
      <c r="LQ789" s="185"/>
      <c r="LR789" s="185"/>
      <c r="LS789" s="185"/>
      <c r="LT789" s="185"/>
      <c r="LU789" s="185"/>
      <c r="LV789" s="185"/>
      <c r="LW789" s="185"/>
      <c r="LX789" s="185"/>
      <c r="LY789" s="185"/>
      <c r="LZ789" s="185"/>
      <c r="MA789" s="185"/>
      <c r="MB789" s="185"/>
      <c r="MC789" s="185"/>
      <c r="MD789" s="185"/>
      <c r="ME789" s="185"/>
      <c r="MF789" s="185"/>
      <c r="MG789" s="185"/>
      <c r="MH789" s="185"/>
      <c r="MI789" s="185"/>
      <c r="MJ789" s="185"/>
      <c r="MK789" s="185"/>
      <c r="ML789" s="185"/>
      <c r="MM789" s="185"/>
      <c r="MN789" s="185"/>
      <c r="MO789" s="185"/>
      <c r="MP789" s="185"/>
      <c r="MQ789" s="185"/>
      <c r="MR789" s="185"/>
      <c r="MS789" s="185"/>
      <c r="MT789" s="185"/>
      <c r="MU789" s="185"/>
      <c r="MV789" s="185"/>
      <c r="MW789" s="185"/>
      <c r="MX789" s="185"/>
      <c r="MY789" s="185"/>
      <c r="MZ789" s="185"/>
      <c r="NA789" s="185"/>
      <c r="NB789" s="185"/>
      <c r="NC789" s="185"/>
      <c r="ND789" s="185"/>
      <c r="NE789" s="185"/>
      <c r="NF789" s="185"/>
      <c r="NG789" s="185"/>
      <c r="NH789" s="185"/>
      <c r="NI789" s="185"/>
      <c r="NJ789" s="185"/>
      <c r="NK789" s="185"/>
      <c r="NL789" s="185"/>
      <c r="NM789" s="185"/>
      <c r="NN789" s="185"/>
      <c r="NO789" s="185"/>
      <c r="NP789" s="185"/>
      <c r="NQ789" s="185"/>
      <c r="NR789" s="185"/>
      <c r="NS789" s="185"/>
      <c r="NT789" s="185"/>
      <c r="NU789" s="185"/>
      <c r="NV789" s="185"/>
      <c r="NW789" s="185"/>
      <c r="NX789" s="185"/>
      <c r="NY789" s="185"/>
      <c r="NZ789" s="185"/>
      <c r="OA789" s="185"/>
      <c r="OB789" s="185"/>
      <c r="OC789" s="185"/>
      <c r="OD789" s="185"/>
      <c r="OE789" s="185"/>
      <c r="OF789" s="185"/>
      <c r="OG789" s="185"/>
      <c r="OH789" s="185"/>
      <c r="OI789" s="185"/>
      <c r="OJ789" s="185"/>
      <c r="OK789" s="185"/>
      <c r="OL789" s="185"/>
      <c r="OM789" s="185"/>
      <c r="ON789" s="185"/>
      <c r="OO789" s="185"/>
      <c r="OP789" s="185"/>
      <c r="OQ789" s="185"/>
      <c r="OR789" s="185"/>
      <c r="OS789" s="185"/>
      <c r="OT789" s="185"/>
      <c r="OU789" s="185"/>
      <c r="OV789" s="185"/>
      <c r="OW789" s="185"/>
      <c r="OX789" s="185"/>
      <c r="OY789" s="185"/>
      <c r="OZ789" s="185"/>
      <c r="PA789" s="185"/>
      <c r="PB789" s="185"/>
      <c r="PC789" s="185"/>
      <c r="PD789" s="185"/>
      <c r="PE789" s="185"/>
      <c r="PF789" s="185"/>
      <c r="PG789" s="185"/>
      <c r="PH789" s="185"/>
      <c r="PI789" s="185"/>
      <c r="PJ789" s="185"/>
      <c r="PK789" s="185"/>
      <c r="PL789" s="185"/>
      <c r="PM789" s="185"/>
      <c r="PN789" s="185"/>
      <c r="PO789" s="185"/>
      <c r="PP789" s="185"/>
      <c r="PQ789" s="185"/>
      <c r="PR789" s="185"/>
      <c r="PS789" s="185"/>
      <c r="PT789" s="185"/>
      <c r="PU789" s="185"/>
      <c r="PV789" s="185"/>
      <c r="PW789" s="185"/>
      <c r="PX789" s="185"/>
      <c r="PY789" s="185"/>
      <c r="PZ789" s="185"/>
      <c r="QA789" s="185"/>
      <c r="QB789" s="185"/>
      <c r="QC789" s="185"/>
      <c r="QD789" s="185"/>
      <c r="QE789" s="185"/>
      <c r="QF789" s="185"/>
      <c r="QG789" s="185"/>
      <c r="QH789" s="185"/>
      <c r="QI789" s="185"/>
      <c r="QJ789" s="185"/>
      <c r="QK789" s="185"/>
      <c r="QL789" s="185"/>
      <c r="QM789" s="185"/>
      <c r="QN789" s="185"/>
      <c r="QO789" s="185"/>
      <c r="QP789" s="185"/>
      <c r="QQ789" s="185"/>
      <c r="QR789" s="185"/>
      <c r="QS789" s="185"/>
      <c r="QT789" s="185"/>
      <c r="QU789" s="185"/>
      <c r="QV789" s="185"/>
      <c r="QW789" s="185"/>
      <c r="QX789" s="185"/>
      <c r="QY789" s="185"/>
      <c r="QZ789" s="185"/>
      <c r="RA789" s="185"/>
      <c r="RB789" s="185"/>
      <c r="RC789" s="185"/>
      <c r="RD789" s="185"/>
      <c r="RE789" s="185"/>
      <c r="RF789" s="185"/>
      <c r="RG789" s="185"/>
      <c r="RH789" s="185"/>
      <c r="RI789" s="185"/>
      <c r="RJ789" s="185"/>
      <c r="RK789" s="185"/>
      <c r="RL789" s="185"/>
      <c r="RM789" s="185"/>
      <c r="RN789" s="185"/>
      <c r="RO789" s="185"/>
      <c r="RP789" s="185"/>
      <c r="RQ789" s="185"/>
      <c r="RR789" s="185"/>
      <c r="RS789" s="185"/>
      <c r="RT789" s="185"/>
      <c r="RU789" s="185"/>
      <c r="RV789" s="185"/>
      <c r="RW789" s="185"/>
      <c r="RX789" s="185"/>
      <c r="RY789" s="185"/>
      <c r="RZ789" s="185"/>
      <c r="SA789" s="185"/>
      <c r="SB789" s="185"/>
      <c r="SC789" s="185"/>
      <c r="SD789" s="185"/>
      <c r="SE789" s="185"/>
      <c r="SF789" s="185"/>
      <c r="SG789" s="185"/>
      <c r="SH789" s="185"/>
      <c r="SI789" s="185"/>
      <c r="SJ789" s="185"/>
      <c r="SK789" s="185"/>
      <c r="SL789" s="185"/>
      <c r="SM789" s="185"/>
      <c r="SN789" s="185"/>
      <c r="SO789" s="185"/>
      <c r="SP789" s="185"/>
      <c r="SQ789" s="185"/>
      <c r="SR789" s="185"/>
      <c r="SS789" s="185"/>
      <c r="ST789" s="185"/>
      <c r="SU789" s="185"/>
      <c r="SV789" s="185"/>
      <c r="SW789" s="185"/>
      <c r="SX789" s="185"/>
      <c r="SY789" s="185"/>
      <c r="SZ789" s="185"/>
      <c r="TA789" s="185"/>
      <c r="TB789" s="185"/>
      <c r="TC789" s="185"/>
      <c r="TD789" s="185"/>
      <c r="TE789" s="185"/>
      <c r="TF789" s="185"/>
      <c r="TG789" s="185"/>
      <c r="TH789" s="185"/>
      <c r="TI789" s="185"/>
    </row>
    <row r="790" spans="1:529" s="79" customFormat="1" ht="27.75" customHeight="1" thickBot="1" x14ac:dyDescent="0.3">
      <c r="A790" s="226">
        <v>13140215</v>
      </c>
      <c r="B790" s="227">
        <v>41270</v>
      </c>
      <c r="C790" s="228" t="s">
        <v>4287</v>
      </c>
      <c r="D790" s="228" t="s">
        <v>5108</v>
      </c>
      <c r="E790" s="218"/>
      <c r="F790" s="218"/>
      <c r="G790" s="218"/>
      <c r="H790" s="229" t="s">
        <v>1721</v>
      </c>
      <c r="I790" s="227">
        <v>41284</v>
      </c>
      <c r="J790" s="227">
        <v>43461</v>
      </c>
      <c r="K790" s="228" t="s">
        <v>365</v>
      </c>
      <c r="L790" s="228"/>
      <c r="M790" s="228" t="s">
        <v>364</v>
      </c>
      <c r="N790" s="228" t="s">
        <v>25</v>
      </c>
      <c r="O790" s="228">
        <v>645927</v>
      </c>
      <c r="P790" s="228"/>
      <c r="Q790" s="228"/>
      <c r="R790" s="228"/>
      <c r="S790" s="228"/>
      <c r="T790" s="741"/>
      <c r="U790" s="228"/>
      <c r="V790" s="228">
        <v>645927</v>
      </c>
      <c r="W790" s="228"/>
      <c r="X790" s="228"/>
      <c r="Y790" s="228"/>
      <c r="Z790" s="228"/>
      <c r="AA790" s="228"/>
      <c r="AB790" s="228"/>
      <c r="AC790" s="228"/>
      <c r="AD790" s="228"/>
      <c r="AE790" s="228"/>
      <c r="AF790" s="228"/>
      <c r="AG790" s="228"/>
      <c r="AH790" s="228"/>
      <c r="AI790" s="228" t="s">
        <v>2648</v>
      </c>
      <c r="AJ790" s="228" t="s">
        <v>2649</v>
      </c>
      <c r="AK790" s="339"/>
      <c r="AL790" s="339" t="s">
        <v>7151</v>
      </c>
      <c r="AM790" s="13"/>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c r="CM790" s="185"/>
      <c r="CN790" s="185"/>
      <c r="CO790" s="185"/>
      <c r="CP790" s="185"/>
      <c r="CQ790" s="185"/>
      <c r="CR790" s="185"/>
      <c r="CS790" s="185"/>
      <c r="CT790" s="185"/>
      <c r="CU790" s="185"/>
      <c r="CV790" s="185"/>
      <c r="CW790" s="185"/>
      <c r="CX790" s="185"/>
      <c r="CY790" s="185"/>
      <c r="CZ790" s="185"/>
      <c r="DA790" s="185"/>
      <c r="DB790" s="185"/>
      <c r="DC790" s="185"/>
      <c r="DD790" s="185"/>
      <c r="DE790" s="185"/>
      <c r="DF790" s="185"/>
      <c r="DG790" s="185"/>
      <c r="DH790" s="185"/>
      <c r="DI790" s="185"/>
      <c r="DJ790" s="185"/>
      <c r="DK790" s="185"/>
      <c r="DL790" s="185"/>
      <c r="DM790" s="185"/>
      <c r="DN790" s="185"/>
      <c r="DO790" s="185"/>
      <c r="DP790" s="185"/>
      <c r="DQ790" s="185"/>
      <c r="DR790" s="185"/>
      <c r="DS790" s="185"/>
      <c r="DT790" s="185"/>
      <c r="DU790" s="185"/>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c r="GN790" s="185"/>
      <c r="GO790" s="185"/>
      <c r="GP790" s="185"/>
      <c r="GQ790" s="185"/>
      <c r="GR790" s="185"/>
      <c r="GS790" s="185"/>
      <c r="GT790" s="185"/>
      <c r="GU790" s="185"/>
      <c r="GV790" s="185"/>
      <c r="GW790" s="185"/>
      <c r="GX790" s="185"/>
      <c r="GY790" s="185"/>
      <c r="GZ790" s="185"/>
      <c r="HA790" s="185"/>
      <c r="HB790" s="185"/>
      <c r="HC790" s="185"/>
      <c r="HD790" s="185"/>
      <c r="HE790" s="185"/>
      <c r="HF790" s="185"/>
      <c r="HG790" s="185"/>
      <c r="HH790" s="185"/>
      <c r="HI790" s="185"/>
      <c r="HJ790" s="185"/>
      <c r="HK790" s="185"/>
      <c r="HL790" s="185"/>
      <c r="HM790" s="185"/>
      <c r="HN790" s="185"/>
      <c r="HO790" s="185"/>
      <c r="HP790" s="185"/>
      <c r="HQ790" s="185"/>
      <c r="HR790" s="185"/>
      <c r="HS790" s="185"/>
      <c r="HT790" s="185"/>
      <c r="HU790" s="185"/>
      <c r="HV790" s="185"/>
      <c r="HW790" s="185"/>
      <c r="HX790" s="185"/>
      <c r="HY790" s="185"/>
      <c r="HZ790" s="185"/>
      <c r="IA790" s="185"/>
      <c r="IB790" s="185"/>
      <c r="IC790" s="185"/>
      <c r="ID790" s="185"/>
      <c r="IE790" s="185"/>
      <c r="IF790" s="185"/>
      <c r="IG790" s="185"/>
      <c r="IH790" s="185"/>
      <c r="II790" s="185"/>
      <c r="IJ790" s="185"/>
      <c r="IK790" s="185"/>
      <c r="IL790" s="185"/>
      <c r="IM790" s="185"/>
      <c r="IN790" s="185"/>
      <c r="IO790" s="185"/>
      <c r="IP790" s="185"/>
      <c r="IQ790" s="185"/>
      <c r="IR790" s="185"/>
      <c r="IS790" s="185"/>
      <c r="IT790" s="185"/>
      <c r="IU790" s="185"/>
      <c r="IV790" s="185"/>
      <c r="IW790" s="185"/>
      <c r="IX790" s="185"/>
      <c r="IY790" s="185"/>
      <c r="IZ790" s="185"/>
      <c r="JA790" s="185"/>
      <c r="JB790" s="185"/>
      <c r="JC790" s="185"/>
      <c r="JD790" s="185"/>
      <c r="JE790" s="185"/>
      <c r="JF790" s="185"/>
      <c r="JG790" s="185"/>
      <c r="JH790" s="185"/>
      <c r="JI790" s="185"/>
      <c r="JJ790" s="185"/>
      <c r="JK790" s="185"/>
      <c r="JL790" s="185"/>
      <c r="JM790" s="185"/>
      <c r="JN790" s="185"/>
      <c r="JO790" s="185"/>
      <c r="JP790" s="185"/>
      <c r="JQ790" s="185"/>
      <c r="JR790" s="185"/>
      <c r="JS790" s="185"/>
      <c r="JT790" s="185"/>
      <c r="JU790" s="185"/>
      <c r="JV790" s="185"/>
      <c r="JW790" s="185"/>
      <c r="JX790" s="185"/>
      <c r="JY790" s="185"/>
      <c r="JZ790" s="185"/>
      <c r="KA790" s="185"/>
      <c r="KB790" s="185"/>
      <c r="KC790" s="185"/>
      <c r="KD790" s="185"/>
      <c r="KE790" s="185"/>
      <c r="KF790" s="185"/>
      <c r="KG790" s="185"/>
      <c r="KH790" s="185"/>
      <c r="KI790" s="185"/>
      <c r="KJ790" s="185"/>
      <c r="KK790" s="185"/>
      <c r="KL790" s="185"/>
      <c r="KM790" s="185"/>
      <c r="KN790" s="185"/>
      <c r="KO790" s="185"/>
      <c r="KP790" s="185"/>
      <c r="KQ790" s="185"/>
      <c r="KR790" s="185"/>
      <c r="KS790" s="185"/>
      <c r="KT790" s="185"/>
      <c r="KU790" s="185"/>
      <c r="KV790" s="185"/>
      <c r="KW790" s="185"/>
      <c r="KX790" s="185"/>
      <c r="KY790" s="185"/>
      <c r="KZ790" s="185"/>
      <c r="LA790" s="185"/>
      <c r="LB790" s="185"/>
      <c r="LC790" s="185"/>
      <c r="LD790" s="185"/>
      <c r="LE790" s="185"/>
      <c r="LF790" s="185"/>
      <c r="LG790" s="185"/>
      <c r="LH790" s="185"/>
      <c r="LI790" s="185"/>
      <c r="LJ790" s="185"/>
      <c r="LK790" s="185"/>
      <c r="LL790" s="185"/>
      <c r="LM790" s="185"/>
      <c r="LN790" s="185"/>
      <c r="LO790" s="185"/>
      <c r="LP790" s="185"/>
      <c r="LQ790" s="185"/>
      <c r="LR790" s="185"/>
      <c r="LS790" s="185"/>
      <c r="LT790" s="185"/>
      <c r="LU790" s="185"/>
      <c r="LV790" s="185"/>
      <c r="LW790" s="185"/>
      <c r="LX790" s="185"/>
      <c r="LY790" s="185"/>
      <c r="LZ790" s="185"/>
      <c r="MA790" s="185"/>
      <c r="MB790" s="185"/>
      <c r="MC790" s="185"/>
      <c r="MD790" s="185"/>
      <c r="ME790" s="185"/>
      <c r="MF790" s="185"/>
      <c r="MG790" s="185"/>
      <c r="MH790" s="185"/>
      <c r="MI790" s="185"/>
      <c r="MJ790" s="185"/>
      <c r="MK790" s="185"/>
      <c r="ML790" s="185"/>
      <c r="MM790" s="185"/>
      <c r="MN790" s="185"/>
      <c r="MO790" s="185"/>
      <c r="MP790" s="185"/>
      <c r="MQ790" s="185"/>
      <c r="MR790" s="185"/>
      <c r="MS790" s="185"/>
      <c r="MT790" s="185"/>
      <c r="MU790" s="185"/>
      <c r="MV790" s="185"/>
      <c r="MW790" s="185"/>
      <c r="MX790" s="185"/>
      <c r="MY790" s="185"/>
      <c r="MZ790" s="185"/>
      <c r="NA790" s="185"/>
      <c r="NB790" s="185"/>
      <c r="NC790" s="185"/>
      <c r="ND790" s="185"/>
      <c r="NE790" s="185"/>
      <c r="NF790" s="185"/>
      <c r="NG790" s="185"/>
      <c r="NH790" s="185"/>
      <c r="NI790" s="185"/>
      <c r="NJ790" s="185"/>
      <c r="NK790" s="185"/>
      <c r="NL790" s="185"/>
      <c r="NM790" s="185"/>
      <c r="NN790" s="185"/>
      <c r="NO790" s="185"/>
      <c r="NP790" s="185"/>
      <c r="NQ790" s="185"/>
      <c r="NR790" s="185"/>
      <c r="NS790" s="185"/>
      <c r="NT790" s="185"/>
      <c r="NU790" s="185"/>
      <c r="NV790" s="185"/>
      <c r="NW790" s="185"/>
      <c r="NX790" s="185"/>
      <c r="NY790" s="185"/>
      <c r="NZ790" s="185"/>
      <c r="OA790" s="185"/>
      <c r="OB790" s="185"/>
      <c r="OC790" s="185"/>
      <c r="OD790" s="185"/>
      <c r="OE790" s="185"/>
      <c r="OF790" s="185"/>
      <c r="OG790" s="185"/>
      <c r="OH790" s="185"/>
      <c r="OI790" s="185"/>
      <c r="OJ790" s="185"/>
      <c r="OK790" s="185"/>
      <c r="OL790" s="185"/>
      <c r="OM790" s="185"/>
      <c r="ON790" s="185"/>
      <c r="OO790" s="185"/>
      <c r="OP790" s="185"/>
      <c r="OQ790" s="185"/>
      <c r="OR790" s="185"/>
      <c r="OS790" s="185"/>
      <c r="OT790" s="185"/>
      <c r="OU790" s="185"/>
      <c r="OV790" s="185"/>
      <c r="OW790" s="185"/>
      <c r="OX790" s="185"/>
      <c r="OY790" s="185"/>
      <c r="OZ790" s="185"/>
      <c r="PA790" s="185"/>
      <c r="PB790" s="185"/>
      <c r="PC790" s="185"/>
      <c r="PD790" s="185"/>
      <c r="PE790" s="185"/>
      <c r="PF790" s="185"/>
      <c r="PG790" s="185"/>
      <c r="PH790" s="185"/>
      <c r="PI790" s="185"/>
      <c r="PJ790" s="185"/>
      <c r="PK790" s="185"/>
      <c r="PL790" s="185"/>
      <c r="PM790" s="185"/>
      <c r="PN790" s="185"/>
      <c r="PO790" s="185"/>
      <c r="PP790" s="185"/>
      <c r="PQ790" s="185"/>
      <c r="PR790" s="185"/>
      <c r="PS790" s="185"/>
      <c r="PT790" s="185"/>
      <c r="PU790" s="185"/>
      <c r="PV790" s="185"/>
      <c r="PW790" s="185"/>
      <c r="PX790" s="185"/>
      <c r="PY790" s="185"/>
      <c r="PZ790" s="185"/>
      <c r="QA790" s="185"/>
      <c r="QB790" s="185"/>
      <c r="QC790" s="185"/>
      <c r="QD790" s="185"/>
      <c r="QE790" s="185"/>
      <c r="QF790" s="185"/>
      <c r="QG790" s="185"/>
      <c r="QH790" s="185"/>
      <c r="QI790" s="185"/>
      <c r="QJ790" s="185"/>
      <c r="QK790" s="185"/>
      <c r="QL790" s="185"/>
      <c r="QM790" s="185"/>
      <c r="QN790" s="185"/>
      <c r="QO790" s="185"/>
      <c r="QP790" s="185"/>
      <c r="QQ790" s="185"/>
      <c r="QR790" s="185"/>
      <c r="QS790" s="185"/>
      <c r="QT790" s="185"/>
      <c r="QU790" s="185"/>
      <c r="QV790" s="185"/>
      <c r="QW790" s="185"/>
      <c r="QX790" s="185"/>
      <c r="QY790" s="185"/>
      <c r="QZ790" s="185"/>
      <c r="RA790" s="185"/>
      <c r="RB790" s="185"/>
      <c r="RC790" s="185"/>
      <c r="RD790" s="185"/>
      <c r="RE790" s="185"/>
      <c r="RF790" s="185"/>
      <c r="RG790" s="185"/>
      <c r="RH790" s="185"/>
      <c r="RI790" s="185"/>
      <c r="RJ790" s="185"/>
      <c r="RK790" s="185"/>
      <c r="RL790" s="185"/>
      <c r="RM790" s="185"/>
      <c r="RN790" s="185"/>
      <c r="RO790" s="185"/>
      <c r="RP790" s="185"/>
      <c r="RQ790" s="185"/>
      <c r="RR790" s="185"/>
      <c r="RS790" s="185"/>
      <c r="RT790" s="185"/>
      <c r="RU790" s="185"/>
      <c r="RV790" s="185"/>
      <c r="RW790" s="185"/>
      <c r="RX790" s="185"/>
      <c r="RY790" s="185"/>
      <c r="RZ790" s="185"/>
      <c r="SA790" s="185"/>
      <c r="SB790" s="185"/>
      <c r="SC790" s="185"/>
      <c r="SD790" s="185"/>
      <c r="SE790" s="185"/>
      <c r="SF790" s="185"/>
      <c r="SG790" s="185"/>
      <c r="SH790" s="185"/>
      <c r="SI790" s="185"/>
      <c r="SJ790" s="185"/>
      <c r="SK790" s="185"/>
      <c r="SL790" s="185"/>
      <c r="SM790" s="185"/>
      <c r="SN790" s="185"/>
      <c r="SO790" s="185"/>
      <c r="SP790" s="185"/>
      <c r="SQ790" s="185"/>
      <c r="SR790" s="185"/>
      <c r="SS790" s="185"/>
      <c r="ST790" s="185"/>
      <c r="SU790" s="185"/>
      <c r="SV790" s="185"/>
      <c r="SW790" s="185"/>
      <c r="SX790" s="185"/>
      <c r="SY790" s="185"/>
      <c r="SZ790" s="185"/>
      <c r="TA790" s="185"/>
      <c r="TB790" s="185"/>
      <c r="TC790" s="185"/>
      <c r="TD790" s="185"/>
      <c r="TE790" s="185"/>
      <c r="TF790" s="185"/>
      <c r="TG790" s="185"/>
      <c r="TH790" s="185"/>
      <c r="TI790" s="185"/>
    </row>
    <row r="791" spans="1:529" s="79" customFormat="1" ht="27.75" customHeight="1" thickBot="1" x14ac:dyDescent="0.3">
      <c r="A791" s="421">
        <v>13140215</v>
      </c>
      <c r="B791" s="16">
        <v>41270</v>
      </c>
      <c r="C791" s="218" t="s">
        <v>4287</v>
      </c>
      <c r="D791" s="17" t="s">
        <v>5108</v>
      </c>
      <c r="E791" s="218"/>
      <c r="F791" s="218"/>
      <c r="G791" s="218"/>
      <c r="H791" s="38" t="s">
        <v>1721</v>
      </c>
      <c r="I791" s="16">
        <v>41284</v>
      </c>
      <c r="J791" s="16">
        <v>43461</v>
      </c>
      <c r="K791" s="17" t="s">
        <v>365</v>
      </c>
      <c r="L791" s="17"/>
      <c r="M791" s="17" t="s">
        <v>364</v>
      </c>
      <c r="N791" s="17" t="s">
        <v>25</v>
      </c>
      <c r="O791" s="17">
        <v>645927</v>
      </c>
      <c r="P791" s="17"/>
      <c r="Q791" s="17"/>
      <c r="R791" s="17"/>
      <c r="S791" s="17"/>
      <c r="T791" s="733"/>
      <c r="U791" s="17"/>
      <c r="V791" s="17">
        <v>645927</v>
      </c>
      <c r="W791" s="17"/>
      <c r="X791" s="17"/>
      <c r="Y791" s="17"/>
      <c r="Z791" s="17"/>
      <c r="AA791" s="17"/>
      <c r="AB791" s="17"/>
      <c r="AC791" s="17"/>
      <c r="AD791" s="17"/>
      <c r="AE791" s="17"/>
      <c r="AF791" s="17"/>
      <c r="AG791" s="17"/>
      <c r="AH791" s="17"/>
      <c r="AI791" s="17" t="s">
        <v>2650</v>
      </c>
      <c r="AJ791" s="17" t="s">
        <v>2651</v>
      </c>
      <c r="AK791" s="76"/>
      <c r="AL791" s="339" t="s">
        <v>7151</v>
      </c>
      <c r="AM791" s="13"/>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c r="CH791" s="185"/>
      <c r="CI791" s="185"/>
      <c r="CJ791" s="185"/>
      <c r="CK791" s="185"/>
      <c r="CL791" s="185"/>
      <c r="CM791" s="185"/>
      <c r="CN791" s="185"/>
      <c r="CO791" s="185"/>
      <c r="CP791" s="185"/>
      <c r="CQ791" s="185"/>
      <c r="CR791" s="185"/>
      <c r="CS791" s="185"/>
      <c r="CT791" s="185"/>
      <c r="CU791" s="185"/>
      <c r="CV791" s="185"/>
      <c r="CW791" s="185"/>
      <c r="CX791" s="185"/>
      <c r="CY791" s="185"/>
      <c r="CZ791" s="185"/>
      <c r="DA791" s="185"/>
      <c r="DB791" s="185"/>
      <c r="DC791" s="185"/>
      <c r="DD791" s="185"/>
      <c r="DE791" s="185"/>
      <c r="DF791" s="185"/>
      <c r="DG791" s="185"/>
      <c r="DH791" s="185"/>
      <c r="DI791" s="185"/>
      <c r="DJ791" s="185"/>
      <c r="DK791" s="185"/>
      <c r="DL791" s="185"/>
      <c r="DM791" s="185"/>
      <c r="DN791" s="185"/>
      <c r="DO791" s="185"/>
      <c r="DP791" s="185"/>
      <c r="DQ791" s="185"/>
      <c r="DR791" s="185"/>
      <c r="DS791" s="185"/>
      <c r="DT791" s="185"/>
      <c r="DU791" s="185"/>
      <c r="DV791" s="185"/>
      <c r="DW791" s="185"/>
      <c r="DX791" s="185"/>
      <c r="DY791" s="185"/>
      <c r="DZ791" s="185"/>
      <c r="EA791" s="185"/>
      <c r="EB791" s="185"/>
      <c r="EC791" s="185"/>
      <c r="ED791" s="185"/>
      <c r="EE791" s="185"/>
      <c r="EF791" s="185"/>
      <c r="EG791" s="185"/>
      <c r="EH791" s="185"/>
      <c r="EI791" s="185"/>
      <c r="EJ791" s="185"/>
      <c r="EK791" s="185"/>
      <c r="EL791" s="185"/>
      <c r="EM791" s="185"/>
      <c r="EN791" s="185"/>
      <c r="EO791" s="185"/>
      <c r="EP791" s="185"/>
      <c r="EQ791" s="185"/>
      <c r="ER791" s="185"/>
      <c r="ES791" s="185"/>
      <c r="ET791" s="185"/>
      <c r="EU791" s="185"/>
      <c r="EV791" s="185"/>
      <c r="EW791" s="185"/>
      <c r="EX791" s="185"/>
      <c r="EY791" s="185"/>
      <c r="EZ791" s="185"/>
      <c r="FA791" s="185"/>
      <c r="FB791" s="185"/>
      <c r="FC791" s="185"/>
      <c r="FD791" s="185"/>
      <c r="FE791" s="185"/>
      <c r="FF791" s="185"/>
      <c r="FG791" s="185"/>
      <c r="FH791" s="185"/>
      <c r="FI791" s="185"/>
      <c r="FJ791" s="185"/>
      <c r="FK791" s="185"/>
      <c r="FL791" s="185"/>
      <c r="FM791" s="185"/>
      <c r="FN791" s="185"/>
      <c r="FO791" s="185"/>
      <c r="FP791" s="185"/>
      <c r="FQ791" s="185"/>
      <c r="FR791" s="185"/>
      <c r="FS791" s="185"/>
      <c r="FT791" s="185"/>
      <c r="FU791" s="185"/>
      <c r="FV791" s="185"/>
      <c r="FW791" s="185"/>
      <c r="FX791" s="185"/>
      <c r="FY791" s="185"/>
      <c r="FZ791" s="185"/>
      <c r="GA791" s="185"/>
      <c r="GB791" s="185"/>
      <c r="GC791" s="185"/>
      <c r="GD791" s="185"/>
      <c r="GE791" s="185"/>
      <c r="GF791" s="185"/>
      <c r="GG791" s="185"/>
      <c r="GH791" s="185"/>
      <c r="GI791" s="185"/>
      <c r="GJ791" s="185"/>
      <c r="GK791" s="185"/>
      <c r="GL791" s="185"/>
      <c r="GM791" s="185"/>
      <c r="GN791" s="185"/>
      <c r="GO791" s="185"/>
      <c r="GP791" s="185"/>
      <c r="GQ791" s="185"/>
      <c r="GR791" s="185"/>
      <c r="GS791" s="185"/>
      <c r="GT791" s="185"/>
      <c r="GU791" s="185"/>
      <c r="GV791" s="185"/>
      <c r="GW791" s="185"/>
      <c r="GX791" s="185"/>
      <c r="GY791" s="185"/>
      <c r="GZ791" s="185"/>
      <c r="HA791" s="185"/>
      <c r="HB791" s="185"/>
      <c r="HC791" s="185"/>
      <c r="HD791" s="185"/>
      <c r="HE791" s="185"/>
      <c r="HF791" s="185"/>
      <c r="HG791" s="185"/>
      <c r="HH791" s="185"/>
      <c r="HI791" s="185"/>
      <c r="HJ791" s="185"/>
      <c r="HK791" s="185"/>
      <c r="HL791" s="185"/>
      <c r="HM791" s="185"/>
      <c r="HN791" s="185"/>
      <c r="HO791" s="185"/>
      <c r="HP791" s="185"/>
      <c r="HQ791" s="185"/>
      <c r="HR791" s="185"/>
      <c r="HS791" s="185"/>
      <c r="HT791" s="185"/>
      <c r="HU791" s="185"/>
      <c r="HV791" s="185"/>
      <c r="HW791" s="185"/>
      <c r="HX791" s="185"/>
      <c r="HY791" s="185"/>
      <c r="HZ791" s="185"/>
      <c r="IA791" s="185"/>
      <c r="IB791" s="185"/>
      <c r="IC791" s="185"/>
      <c r="ID791" s="185"/>
      <c r="IE791" s="185"/>
      <c r="IF791" s="185"/>
      <c r="IG791" s="185"/>
      <c r="IH791" s="185"/>
      <c r="II791" s="185"/>
      <c r="IJ791" s="185"/>
      <c r="IK791" s="185"/>
      <c r="IL791" s="185"/>
      <c r="IM791" s="185"/>
      <c r="IN791" s="185"/>
      <c r="IO791" s="185"/>
      <c r="IP791" s="185"/>
      <c r="IQ791" s="185"/>
      <c r="IR791" s="185"/>
      <c r="IS791" s="185"/>
      <c r="IT791" s="185"/>
      <c r="IU791" s="185"/>
      <c r="IV791" s="185"/>
      <c r="IW791" s="185"/>
      <c r="IX791" s="185"/>
      <c r="IY791" s="185"/>
      <c r="IZ791" s="185"/>
      <c r="JA791" s="185"/>
      <c r="JB791" s="185"/>
      <c r="JC791" s="185"/>
      <c r="JD791" s="185"/>
      <c r="JE791" s="185"/>
      <c r="JF791" s="185"/>
      <c r="JG791" s="185"/>
      <c r="JH791" s="185"/>
      <c r="JI791" s="185"/>
      <c r="JJ791" s="185"/>
      <c r="JK791" s="185"/>
      <c r="JL791" s="185"/>
      <c r="JM791" s="185"/>
      <c r="JN791" s="185"/>
      <c r="JO791" s="185"/>
      <c r="JP791" s="185"/>
      <c r="JQ791" s="185"/>
      <c r="JR791" s="185"/>
      <c r="JS791" s="185"/>
      <c r="JT791" s="185"/>
      <c r="JU791" s="185"/>
      <c r="JV791" s="185"/>
      <c r="JW791" s="185"/>
      <c r="JX791" s="185"/>
      <c r="JY791" s="185"/>
      <c r="JZ791" s="185"/>
      <c r="KA791" s="185"/>
      <c r="KB791" s="185"/>
      <c r="KC791" s="185"/>
      <c r="KD791" s="185"/>
      <c r="KE791" s="185"/>
      <c r="KF791" s="185"/>
      <c r="KG791" s="185"/>
      <c r="KH791" s="185"/>
      <c r="KI791" s="185"/>
      <c r="KJ791" s="185"/>
      <c r="KK791" s="185"/>
      <c r="KL791" s="185"/>
      <c r="KM791" s="185"/>
      <c r="KN791" s="185"/>
      <c r="KO791" s="185"/>
      <c r="KP791" s="185"/>
      <c r="KQ791" s="185"/>
      <c r="KR791" s="185"/>
      <c r="KS791" s="185"/>
      <c r="KT791" s="185"/>
      <c r="KU791" s="185"/>
      <c r="KV791" s="185"/>
      <c r="KW791" s="185"/>
      <c r="KX791" s="185"/>
      <c r="KY791" s="185"/>
      <c r="KZ791" s="185"/>
      <c r="LA791" s="185"/>
      <c r="LB791" s="185"/>
      <c r="LC791" s="185"/>
      <c r="LD791" s="185"/>
      <c r="LE791" s="185"/>
      <c r="LF791" s="185"/>
      <c r="LG791" s="185"/>
      <c r="LH791" s="185"/>
      <c r="LI791" s="185"/>
      <c r="LJ791" s="185"/>
      <c r="LK791" s="185"/>
      <c r="LL791" s="185"/>
      <c r="LM791" s="185"/>
      <c r="LN791" s="185"/>
      <c r="LO791" s="185"/>
      <c r="LP791" s="185"/>
      <c r="LQ791" s="185"/>
      <c r="LR791" s="185"/>
      <c r="LS791" s="185"/>
      <c r="LT791" s="185"/>
      <c r="LU791" s="185"/>
      <c r="LV791" s="185"/>
      <c r="LW791" s="185"/>
      <c r="LX791" s="185"/>
      <c r="LY791" s="185"/>
      <c r="LZ791" s="185"/>
      <c r="MA791" s="185"/>
      <c r="MB791" s="185"/>
      <c r="MC791" s="185"/>
      <c r="MD791" s="185"/>
      <c r="ME791" s="185"/>
      <c r="MF791" s="185"/>
      <c r="MG791" s="185"/>
      <c r="MH791" s="185"/>
      <c r="MI791" s="185"/>
      <c r="MJ791" s="185"/>
      <c r="MK791" s="185"/>
      <c r="ML791" s="185"/>
      <c r="MM791" s="185"/>
      <c r="MN791" s="185"/>
      <c r="MO791" s="185"/>
      <c r="MP791" s="185"/>
      <c r="MQ791" s="185"/>
      <c r="MR791" s="185"/>
      <c r="MS791" s="185"/>
      <c r="MT791" s="185"/>
      <c r="MU791" s="185"/>
      <c r="MV791" s="185"/>
      <c r="MW791" s="185"/>
      <c r="MX791" s="185"/>
      <c r="MY791" s="185"/>
      <c r="MZ791" s="185"/>
      <c r="NA791" s="185"/>
      <c r="NB791" s="185"/>
      <c r="NC791" s="185"/>
      <c r="ND791" s="185"/>
      <c r="NE791" s="185"/>
      <c r="NF791" s="185"/>
      <c r="NG791" s="185"/>
      <c r="NH791" s="185"/>
      <c r="NI791" s="185"/>
      <c r="NJ791" s="185"/>
      <c r="NK791" s="185"/>
      <c r="NL791" s="185"/>
      <c r="NM791" s="185"/>
      <c r="NN791" s="185"/>
      <c r="NO791" s="185"/>
      <c r="NP791" s="185"/>
      <c r="NQ791" s="185"/>
      <c r="NR791" s="185"/>
      <c r="NS791" s="185"/>
      <c r="NT791" s="185"/>
      <c r="NU791" s="185"/>
      <c r="NV791" s="185"/>
      <c r="NW791" s="185"/>
      <c r="NX791" s="185"/>
      <c r="NY791" s="185"/>
      <c r="NZ791" s="185"/>
      <c r="OA791" s="185"/>
      <c r="OB791" s="185"/>
      <c r="OC791" s="185"/>
      <c r="OD791" s="185"/>
      <c r="OE791" s="185"/>
      <c r="OF791" s="185"/>
      <c r="OG791" s="185"/>
      <c r="OH791" s="185"/>
      <c r="OI791" s="185"/>
      <c r="OJ791" s="185"/>
      <c r="OK791" s="185"/>
      <c r="OL791" s="185"/>
      <c r="OM791" s="185"/>
      <c r="ON791" s="185"/>
      <c r="OO791" s="185"/>
      <c r="OP791" s="185"/>
      <c r="OQ791" s="185"/>
      <c r="OR791" s="185"/>
      <c r="OS791" s="185"/>
      <c r="OT791" s="185"/>
      <c r="OU791" s="185"/>
      <c r="OV791" s="185"/>
      <c r="OW791" s="185"/>
      <c r="OX791" s="185"/>
      <c r="OY791" s="185"/>
      <c r="OZ791" s="185"/>
      <c r="PA791" s="185"/>
      <c r="PB791" s="185"/>
      <c r="PC791" s="185"/>
      <c r="PD791" s="185"/>
      <c r="PE791" s="185"/>
      <c r="PF791" s="185"/>
      <c r="PG791" s="185"/>
      <c r="PH791" s="185"/>
      <c r="PI791" s="185"/>
      <c r="PJ791" s="185"/>
      <c r="PK791" s="185"/>
      <c r="PL791" s="185"/>
      <c r="PM791" s="185"/>
      <c r="PN791" s="185"/>
      <c r="PO791" s="185"/>
      <c r="PP791" s="185"/>
      <c r="PQ791" s="185"/>
      <c r="PR791" s="185"/>
      <c r="PS791" s="185"/>
      <c r="PT791" s="185"/>
      <c r="PU791" s="185"/>
      <c r="PV791" s="185"/>
      <c r="PW791" s="185"/>
      <c r="PX791" s="185"/>
      <c r="PY791" s="185"/>
      <c r="PZ791" s="185"/>
      <c r="QA791" s="185"/>
      <c r="QB791" s="185"/>
      <c r="QC791" s="185"/>
      <c r="QD791" s="185"/>
      <c r="QE791" s="185"/>
      <c r="QF791" s="185"/>
      <c r="QG791" s="185"/>
      <c r="QH791" s="185"/>
      <c r="QI791" s="185"/>
      <c r="QJ791" s="185"/>
      <c r="QK791" s="185"/>
      <c r="QL791" s="185"/>
      <c r="QM791" s="185"/>
      <c r="QN791" s="185"/>
      <c r="QO791" s="185"/>
      <c r="QP791" s="185"/>
      <c r="QQ791" s="185"/>
      <c r="QR791" s="185"/>
      <c r="QS791" s="185"/>
      <c r="QT791" s="185"/>
      <c r="QU791" s="185"/>
      <c r="QV791" s="185"/>
      <c r="QW791" s="185"/>
      <c r="QX791" s="185"/>
      <c r="QY791" s="185"/>
      <c r="QZ791" s="185"/>
      <c r="RA791" s="185"/>
      <c r="RB791" s="185"/>
      <c r="RC791" s="185"/>
      <c r="RD791" s="185"/>
      <c r="RE791" s="185"/>
      <c r="RF791" s="185"/>
      <c r="RG791" s="185"/>
      <c r="RH791" s="185"/>
      <c r="RI791" s="185"/>
      <c r="RJ791" s="185"/>
      <c r="RK791" s="185"/>
      <c r="RL791" s="185"/>
      <c r="RM791" s="185"/>
      <c r="RN791" s="185"/>
      <c r="RO791" s="185"/>
      <c r="RP791" s="185"/>
      <c r="RQ791" s="185"/>
      <c r="RR791" s="185"/>
      <c r="RS791" s="185"/>
      <c r="RT791" s="185"/>
      <c r="RU791" s="185"/>
      <c r="RV791" s="185"/>
      <c r="RW791" s="185"/>
      <c r="RX791" s="185"/>
      <c r="RY791" s="185"/>
      <c r="RZ791" s="185"/>
      <c r="SA791" s="185"/>
      <c r="SB791" s="185"/>
      <c r="SC791" s="185"/>
      <c r="SD791" s="185"/>
      <c r="SE791" s="185"/>
      <c r="SF791" s="185"/>
      <c r="SG791" s="185"/>
      <c r="SH791" s="185"/>
      <c r="SI791" s="185"/>
      <c r="SJ791" s="185"/>
      <c r="SK791" s="185"/>
      <c r="SL791" s="185"/>
      <c r="SM791" s="185"/>
      <c r="SN791" s="185"/>
      <c r="SO791" s="185"/>
      <c r="SP791" s="185"/>
      <c r="SQ791" s="185"/>
      <c r="SR791" s="185"/>
      <c r="SS791" s="185"/>
      <c r="ST791" s="185"/>
      <c r="SU791" s="185"/>
      <c r="SV791" s="185"/>
      <c r="SW791" s="185"/>
      <c r="SX791" s="185"/>
      <c r="SY791" s="185"/>
      <c r="SZ791" s="185"/>
      <c r="TA791" s="185"/>
      <c r="TB791" s="185"/>
      <c r="TC791" s="185"/>
      <c r="TD791" s="185"/>
      <c r="TE791" s="185"/>
      <c r="TF791" s="185"/>
      <c r="TG791" s="185"/>
      <c r="TH791" s="185"/>
      <c r="TI791" s="185"/>
    </row>
    <row r="792" spans="1:529" s="79" customFormat="1" ht="27.75" customHeight="1" thickBot="1" x14ac:dyDescent="0.3">
      <c r="A792" s="226">
        <v>13140215</v>
      </c>
      <c r="B792" s="227">
        <v>41270</v>
      </c>
      <c r="C792" s="228" t="s">
        <v>4287</v>
      </c>
      <c r="D792" s="228" t="s">
        <v>5108</v>
      </c>
      <c r="E792" s="218"/>
      <c r="F792" s="218"/>
      <c r="G792" s="218"/>
      <c r="H792" s="229" t="s">
        <v>1721</v>
      </c>
      <c r="I792" s="227">
        <v>41284</v>
      </c>
      <c r="J792" s="227">
        <v>43461</v>
      </c>
      <c r="K792" s="228" t="s">
        <v>365</v>
      </c>
      <c r="L792" s="228"/>
      <c r="M792" s="228" t="s">
        <v>364</v>
      </c>
      <c r="N792" s="228" t="s">
        <v>25</v>
      </c>
      <c r="O792" s="228">
        <v>907258.6</v>
      </c>
      <c r="P792" s="228"/>
      <c r="Q792" s="228"/>
      <c r="R792" s="228"/>
      <c r="S792" s="228"/>
      <c r="T792" s="741"/>
      <c r="U792" s="228"/>
      <c r="V792" s="228">
        <v>907258.6</v>
      </c>
      <c r="W792" s="228"/>
      <c r="X792" s="228"/>
      <c r="Y792" s="228"/>
      <c r="Z792" s="228"/>
      <c r="AA792" s="228"/>
      <c r="AB792" s="228"/>
      <c r="AC792" s="228"/>
      <c r="AD792" s="228"/>
      <c r="AE792" s="228"/>
      <c r="AF792" s="228"/>
      <c r="AG792" s="228"/>
      <c r="AH792" s="228"/>
      <c r="AI792" s="228" t="s">
        <v>2648</v>
      </c>
      <c r="AJ792" s="228" t="s">
        <v>2649</v>
      </c>
      <c r="AK792" s="339"/>
      <c r="AL792" s="339" t="s">
        <v>7151</v>
      </c>
      <c r="AM792" s="13"/>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c r="CM792" s="185"/>
      <c r="CN792" s="185"/>
      <c r="CO792" s="185"/>
      <c r="CP792" s="185"/>
      <c r="CQ792" s="185"/>
      <c r="CR792" s="185"/>
      <c r="CS792" s="185"/>
      <c r="CT792" s="185"/>
      <c r="CU792" s="185"/>
      <c r="CV792" s="185"/>
      <c r="CW792" s="185"/>
      <c r="CX792" s="185"/>
      <c r="CY792" s="185"/>
      <c r="CZ792" s="185"/>
      <c r="DA792" s="185"/>
      <c r="DB792" s="185"/>
      <c r="DC792" s="185"/>
      <c r="DD792" s="185"/>
      <c r="DE792" s="185"/>
      <c r="DF792" s="185"/>
      <c r="DG792" s="185"/>
      <c r="DH792" s="185"/>
      <c r="DI792" s="185"/>
      <c r="DJ792" s="185"/>
      <c r="DK792" s="185"/>
      <c r="DL792" s="185"/>
      <c r="DM792" s="185"/>
      <c r="DN792" s="185"/>
      <c r="DO792" s="185"/>
      <c r="DP792" s="185"/>
      <c r="DQ792" s="185"/>
      <c r="DR792" s="185"/>
      <c r="DS792" s="185"/>
      <c r="DT792" s="185"/>
      <c r="DU792" s="185"/>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c r="GN792" s="185"/>
      <c r="GO792" s="185"/>
      <c r="GP792" s="185"/>
      <c r="GQ792" s="185"/>
      <c r="GR792" s="185"/>
      <c r="GS792" s="185"/>
      <c r="GT792" s="185"/>
      <c r="GU792" s="185"/>
      <c r="GV792" s="185"/>
      <c r="GW792" s="185"/>
      <c r="GX792" s="185"/>
      <c r="GY792" s="185"/>
      <c r="GZ792" s="185"/>
      <c r="HA792" s="185"/>
      <c r="HB792" s="185"/>
      <c r="HC792" s="185"/>
      <c r="HD792" s="185"/>
      <c r="HE792" s="185"/>
      <c r="HF792" s="185"/>
      <c r="HG792" s="185"/>
      <c r="HH792" s="185"/>
      <c r="HI792" s="185"/>
      <c r="HJ792" s="185"/>
      <c r="HK792" s="185"/>
      <c r="HL792" s="185"/>
      <c r="HM792" s="185"/>
      <c r="HN792" s="185"/>
      <c r="HO792" s="185"/>
      <c r="HP792" s="185"/>
      <c r="HQ792" s="185"/>
      <c r="HR792" s="185"/>
      <c r="HS792" s="185"/>
      <c r="HT792" s="185"/>
      <c r="HU792" s="185"/>
      <c r="HV792" s="185"/>
      <c r="HW792" s="185"/>
      <c r="HX792" s="185"/>
      <c r="HY792" s="185"/>
      <c r="HZ792" s="185"/>
      <c r="IA792" s="185"/>
      <c r="IB792" s="185"/>
      <c r="IC792" s="185"/>
      <c r="ID792" s="185"/>
      <c r="IE792" s="185"/>
      <c r="IF792" s="185"/>
      <c r="IG792" s="185"/>
      <c r="IH792" s="185"/>
      <c r="II792" s="185"/>
      <c r="IJ792" s="185"/>
      <c r="IK792" s="185"/>
      <c r="IL792" s="185"/>
      <c r="IM792" s="185"/>
      <c r="IN792" s="185"/>
      <c r="IO792" s="185"/>
      <c r="IP792" s="185"/>
      <c r="IQ792" s="185"/>
      <c r="IR792" s="185"/>
      <c r="IS792" s="185"/>
      <c r="IT792" s="185"/>
      <c r="IU792" s="185"/>
      <c r="IV792" s="185"/>
      <c r="IW792" s="185"/>
      <c r="IX792" s="185"/>
      <c r="IY792" s="185"/>
      <c r="IZ792" s="185"/>
      <c r="JA792" s="185"/>
      <c r="JB792" s="185"/>
      <c r="JC792" s="185"/>
      <c r="JD792" s="185"/>
      <c r="JE792" s="185"/>
      <c r="JF792" s="185"/>
      <c r="JG792" s="185"/>
      <c r="JH792" s="185"/>
      <c r="JI792" s="185"/>
      <c r="JJ792" s="185"/>
      <c r="JK792" s="185"/>
      <c r="JL792" s="185"/>
      <c r="JM792" s="185"/>
      <c r="JN792" s="185"/>
      <c r="JO792" s="185"/>
      <c r="JP792" s="185"/>
      <c r="JQ792" s="185"/>
      <c r="JR792" s="185"/>
      <c r="JS792" s="185"/>
      <c r="JT792" s="185"/>
      <c r="JU792" s="185"/>
      <c r="JV792" s="185"/>
      <c r="JW792" s="185"/>
      <c r="JX792" s="185"/>
      <c r="JY792" s="185"/>
      <c r="JZ792" s="185"/>
      <c r="KA792" s="185"/>
      <c r="KB792" s="185"/>
      <c r="KC792" s="185"/>
      <c r="KD792" s="185"/>
      <c r="KE792" s="185"/>
      <c r="KF792" s="185"/>
      <c r="KG792" s="185"/>
      <c r="KH792" s="185"/>
      <c r="KI792" s="185"/>
      <c r="KJ792" s="185"/>
      <c r="KK792" s="185"/>
      <c r="KL792" s="185"/>
      <c r="KM792" s="185"/>
      <c r="KN792" s="185"/>
      <c r="KO792" s="185"/>
      <c r="KP792" s="185"/>
      <c r="KQ792" s="185"/>
      <c r="KR792" s="185"/>
      <c r="KS792" s="185"/>
      <c r="KT792" s="185"/>
      <c r="KU792" s="185"/>
      <c r="KV792" s="185"/>
      <c r="KW792" s="185"/>
      <c r="KX792" s="185"/>
      <c r="KY792" s="185"/>
      <c r="KZ792" s="185"/>
      <c r="LA792" s="185"/>
      <c r="LB792" s="185"/>
      <c r="LC792" s="185"/>
      <c r="LD792" s="185"/>
      <c r="LE792" s="185"/>
      <c r="LF792" s="185"/>
      <c r="LG792" s="185"/>
      <c r="LH792" s="185"/>
      <c r="LI792" s="185"/>
      <c r="LJ792" s="185"/>
      <c r="LK792" s="185"/>
      <c r="LL792" s="185"/>
      <c r="LM792" s="185"/>
      <c r="LN792" s="185"/>
      <c r="LO792" s="185"/>
      <c r="LP792" s="185"/>
      <c r="LQ792" s="185"/>
      <c r="LR792" s="185"/>
      <c r="LS792" s="185"/>
      <c r="LT792" s="185"/>
      <c r="LU792" s="185"/>
      <c r="LV792" s="185"/>
      <c r="LW792" s="185"/>
      <c r="LX792" s="185"/>
      <c r="LY792" s="185"/>
      <c r="LZ792" s="185"/>
      <c r="MA792" s="185"/>
      <c r="MB792" s="185"/>
      <c r="MC792" s="185"/>
      <c r="MD792" s="185"/>
      <c r="ME792" s="185"/>
      <c r="MF792" s="185"/>
      <c r="MG792" s="185"/>
      <c r="MH792" s="185"/>
      <c r="MI792" s="185"/>
      <c r="MJ792" s="185"/>
      <c r="MK792" s="185"/>
      <c r="ML792" s="185"/>
      <c r="MM792" s="185"/>
      <c r="MN792" s="185"/>
      <c r="MO792" s="185"/>
      <c r="MP792" s="185"/>
      <c r="MQ792" s="185"/>
      <c r="MR792" s="185"/>
      <c r="MS792" s="185"/>
      <c r="MT792" s="185"/>
      <c r="MU792" s="185"/>
      <c r="MV792" s="185"/>
      <c r="MW792" s="185"/>
      <c r="MX792" s="185"/>
      <c r="MY792" s="185"/>
      <c r="MZ792" s="185"/>
      <c r="NA792" s="185"/>
      <c r="NB792" s="185"/>
      <c r="NC792" s="185"/>
      <c r="ND792" s="185"/>
      <c r="NE792" s="185"/>
      <c r="NF792" s="185"/>
      <c r="NG792" s="185"/>
      <c r="NH792" s="185"/>
      <c r="NI792" s="185"/>
      <c r="NJ792" s="185"/>
      <c r="NK792" s="185"/>
      <c r="NL792" s="185"/>
      <c r="NM792" s="185"/>
      <c r="NN792" s="185"/>
      <c r="NO792" s="185"/>
      <c r="NP792" s="185"/>
      <c r="NQ792" s="185"/>
      <c r="NR792" s="185"/>
      <c r="NS792" s="185"/>
      <c r="NT792" s="185"/>
      <c r="NU792" s="185"/>
      <c r="NV792" s="185"/>
      <c r="NW792" s="185"/>
      <c r="NX792" s="185"/>
      <c r="NY792" s="185"/>
      <c r="NZ792" s="185"/>
      <c r="OA792" s="185"/>
      <c r="OB792" s="185"/>
      <c r="OC792" s="185"/>
      <c r="OD792" s="185"/>
      <c r="OE792" s="185"/>
      <c r="OF792" s="185"/>
      <c r="OG792" s="185"/>
      <c r="OH792" s="185"/>
      <c r="OI792" s="185"/>
      <c r="OJ792" s="185"/>
      <c r="OK792" s="185"/>
      <c r="OL792" s="185"/>
      <c r="OM792" s="185"/>
      <c r="ON792" s="185"/>
      <c r="OO792" s="185"/>
      <c r="OP792" s="185"/>
      <c r="OQ792" s="185"/>
      <c r="OR792" s="185"/>
      <c r="OS792" s="185"/>
      <c r="OT792" s="185"/>
      <c r="OU792" s="185"/>
      <c r="OV792" s="185"/>
      <c r="OW792" s="185"/>
      <c r="OX792" s="185"/>
      <c r="OY792" s="185"/>
      <c r="OZ792" s="185"/>
      <c r="PA792" s="185"/>
      <c r="PB792" s="185"/>
      <c r="PC792" s="185"/>
      <c r="PD792" s="185"/>
      <c r="PE792" s="185"/>
      <c r="PF792" s="185"/>
      <c r="PG792" s="185"/>
      <c r="PH792" s="185"/>
      <c r="PI792" s="185"/>
      <c r="PJ792" s="185"/>
      <c r="PK792" s="185"/>
      <c r="PL792" s="185"/>
      <c r="PM792" s="185"/>
      <c r="PN792" s="185"/>
      <c r="PO792" s="185"/>
      <c r="PP792" s="185"/>
      <c r="PQ792" s="185"/>
      <c r="PR792" s="185"/>
      <c r="PS792" s="185"/>
      <c r="PT792" s="185"/>
      <c r="PU792" s="185"/>
      <c r="PV792" s="185"/>
      <c r="PW792" s="185"/>
      <c r="PX792" s="185"/>
      <c r="PY792" s="185"/>
      <c r="PZ792" s="185"/>
      <c r="QA792" s="185"/>
      <c r="QB792" s="185"/>
      <c r="QC792" s="185"/>
      <c r="QD792" s="185"/>
      <c r="QE792" s="185"/>
      <c r="QF792" s="185"/>
      <c r="QG792" s="185"/>
      <c r="QH792" s="185"/>
      <c r="QI792" s="185"/>
      <c r="QJ792" s="185"/>
      <c r="QK792" s="185"/>
      <c r="QL792" s="185"/>
      <c r="QM792" s="185"/>
      <c r="QN792" s="185"/>
      <c r="QO792" s="185"/>
      <c r="QP792" s="185"/>
      <c r="QQ792" s="185"/>
      <c r="QR792" s="185"/>
      <c r="QS792" s="185"/>
      <c r="QT792" s="185"/>
      <c r="QU792" s="185"/>
      <c r="QV792" s="185"/>
      <c r="QW792" s="185"/>
      <c r="QX792" s="185"/>
      <c r="QY792" s="185"/>
      <c r="QZ792" s="185"/>
      <c r="RA792" s="185"/>
      <c r="RB792" s="185"/>
      <c r="RC792" s="185"/>
      <c r="RD792" s="185"/>
      <c r="RE792" s="185"/>
      <c r="RF792" s="185"/>
      <c r="RG792" s="185"/>
      <c r="RH792" s="185"/>
      <c r="RI792" s="185"/>
      <c r="RJ792" s="185"/>
      <c r="RK792" s="185"/>
      <c r="RL792" s="185"/>
      <c r="RM792" s="185"/>
      <c r="RN792" s="185"/>
      <c r="RO792" s="185"/>
      <c r="RP792" s="185"/>
      <c r="RQ792" s="185"/>
      <c r="RR792" s="185"/>
      <c r="RS792" s="185"/>
      <c r="RT792" s="185"/>
      <c r="RU792" s="185"/>
      <c r="RV792" s="185"/>
      <c r="RW792" s="185"/>
      <c r="RX792" s="185"/>
      <c r="RY792" s="185"/>
      <c r="RZ792" s="185"/>
      <c r="SA792" s="185"/>
      <c r="SB792" s="185"/>
      <c r="SC792" s="185"/>
      <c r="SD792" s="185"/>
      <c r="SE792" s="185"/>
      <c r="SF792" s="185"/>
      <c r="SG792" s="185"/>
      <c r="SH792" s="185"/>
      <c r="SI792" s="185"/>
      <c r="SJ792" s="185"/>
      <c r="SK792" s="185"/>
      <c r="SL792" s="185"/>
      <c r="SM792" s="185"/>
      <c r="SN792" s="185"/>
      <c r="SO792" s="185"/>
      <c r="SP792" s="185"/>
      <c r="SQ792" s="185"/>
      <c r="SR792" s="185"/>
      <c r="SS792" s="185"/>
      <c r="ST792" s="185"/>
      <c r="SU792" s="185"/>
      <c r="SV792" s="185"/>
      <c r="SW792" s="185"/>
      <c r="SX792" s="185"/>
      <c r="SY792" s="185"/>
      <c r="SZ792" s="185"/>
      <c r="TA792" s="185"/>
      <c r="TB792" s="185"/>
      <c r="TC792" s="185"/>
      <c r="TD792" s="185"/>
      <c r="TE792" s="185"/>
      <c r="TF792" s="185"/>
      <c r="TG792" s="185"/>
      <c r="TH792" s="185"/>
      <c r="TI792" s="185"/>
    </row>
    <row r="793" spans="1:529" s="79" customFormat="1" ht="27.75" customHeight="1" x14ac:dyDescent="0.25">
      <c r="A793" s="421">
        <v>13140215</v>
      </c>
      <c r="B793" s="16">
        <v>41270</v>
      </c>
      <c r="C793" s="218" t="s">
        <v>4287</v>
      </c>
      <c r="D793" s="17" t="s">
        <v>5108</v>
      </c>
      <c r="E793" s="218"/>
      <c r="F793" s="218"/>
      <c r="G793" s="218"/>
      <c r="H793" s="38" t="s">
        <v>1721</v>
      </c>
      <c r="I793" s="16">
        <v>41284</v>
      </c>
      <c r="J793" s="16">
        <v>43461</v>
      </c>
      <c r="K793" s="17" t="s">
        <v>365</v>
      </c>
      <c r="L793" s="17"/>
      <c r="M793" s="17" t="s">
        <v>364</v>
      </c>
      <c r="N793" s="17" t="s">
        <v>25</v>
      </c>
      <c r="O793" s="17">
        <v>907258.6</v>
      </c>
      <c r="P793" s="17"/>
      <c r="Q793" s="17"/>
      <c r="R793" s="17"/>
      <c r="S793" s="17"/>
      <c r="T793" s="733"/>
      <c r="U793" s="17"/>
      <c r="V793" s="17">
        <v>907258.6</v>
      </c>
      <c r="W793" s="17"/>
      <c r="X793" s="17"/>
      <c r="Y793" s="17"/>
      <c r="Z793" s="17"/>
      <c r="AA793" s="17"/>
      <c r="AB793" s="17"/>
      <c r="AC793" s="17"/>
      <c r="AD793" s="17"/>
      <c r="AE793" s="17"/>
      <c r="AF793" s="17"/>
      <c r="AG793" s="17"/>
      <c r="AH793" s="17"/>
      <c r="AI793" s="17" t="s">
        <v>2650</v>
      </c>
      <c r="AJ793" s="17" t="s">
        <v>2651</v>
      </c>
      <c r="AK793" s="76"/>
      <c r="AL793" s="339" t="s">
        <v>7151</v>
      </c>
      <c r="AM793" s="13"/>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c r="CM793" s="185"/>
      <c r="CN793" s="185"/>
      <c r="CO793" s="185"/>
      <c r="CP793" s="185"/>
      <c r="CQ793" s="185"/>
      <c r="CR793" s="185"/>
      <c r="CS793" s="185"/>
      <c r="CT793" s="185"/>
      <c r="CU793" s="185"/>
      <c r="CV793" s="185"/>
      <c r="CW793" s="185"/>
      <c r="CX793" s="185"/>
      <c r="CY793" s="185"/>
      <c r="CZ793" s="185"/>
      <c r="DA793" s="185"/>
      <c r="DB793" s="185"/>
      <c r="DC793" s="185"/>
      <c r="DD793" s="185"/>
      <c r="DE793" s="185"/>
      <c r="DF793" s="185"/>
      <c r="DG793" s="185"/>
      <c r="DH793" s="185"/>
      <c r="DI793" s="185"/>
      <c r="DJ793" s="185"/>
      <c r="DK793" s="185"/>
      <c r="DL793" s="185"/>
      <c r="DM793" s="185"/>
      <c r="DN793" s="185"/>
      <c r="DO793" s="185"/>
      <c r="DP793" s="185"/>
      <c r="DQ793" s="185"/>
      <c r="DR793" s="185"/>
      <c r="DS793" s="185"/>
      <c r="DT793" s="185"/>
      <c r="DU793" s="185"/>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c r="GN793" s="185"/>
      <c r="GO793" s="185"/>
      <c r="GP793" s="185"/>
      <c r="GQ793" s="185"/>
      <c r="GR793" s="185"/>
      <c r="GS793" s="185"/>
      <c r="GT793" s="185"/>
      <c r="GU793" s="185"/>
      <c r="GV793" s="185"/>
      <c r="GW793" s="185"/>
      <c r="GX793" s="185"/>
      <c r="GY793" s="185"/>
      <c r="GZ793" s="185"/>
      <c r="HA793" s="185"/>
      <c r="HB793" s="185"/>
      <c r="HC793" s="185"/>
      <c r="HD793" s="185"/>
      <c r="HE793" s="185"/>
      <c r="HF793" s="185"/>
      <c r="HG793" s="185"/>
      <c r="HH793" s="185"/>
      <c r="HI793" s="185"/>
      <c r="HJ793" s="185"/>
      <c r="HK793" s="185"/>
      <c r="HL793" s="185"/>
      <c r="HM793" s="185"/>
      <c r="HN793" s="185"/>
      <c r="HO793" s="185"/>
      <c r="HP793" s="185"/>
      <c r="HQ793" s="185"/>
      <c r="HR793" s="185"/>
      <c r="HS793" s="185"/>
      <c r="HT793" s="185"/>
      <c r="HU793" s="185"/>
      <c r="HV793" s="185"/>
      <c r="HW793" s="185"/>
      <c r="HX793" s="185"/>
      <c r="HY793" s="185"/>
      <c r="HZ793" s="185"/>
      <c r="IA793" s="185"/>
      <c r="IB793" s="185"/>
      <c r="IC793" s="185"/>
      <c r="ID793" s="185"/>
      <c r="IE793" s="185"/>
      <c r="IF793" s="185"/>
      <c r="IG793" s="185"/>
      <c r="IH793" s="185"/>
      <c r="II793" s="185"/>
      <c r="IJ793" s="185"/>
      <c r="IK793" s="185"/>
      <c r="IL793" s="185"/>
      <c r="IM793" s="185"/>
      <c r="IN793" s="185"/>
      <c r="IO793" s="185"/>
      <c r="IP793" s="185"/>
      <c r="IQ793" s="185"/>
      <c r="IR793" s="185"/>
      <c r="IS793" s="185"/>
      <c r="IT793" s="185"/>
      <c r="IU793" s="185"/>
      <c r="IV793" s="185"/>
      <c r="IW793" s="185"/>
      <c r="IX793" s="185"/>
      <c r="IY793" s="185"/>
      <c r="IZ793" s="185"/>
      <c r="JA793" s="185"/>
      <c r="JB793" s="185"/>
      <c r="JC793" s="185"/>
      <c r="JD793" s="185"/>
      <c r="JE793" s="185"/>
      <c r="JF793" s="185"/>
      <c r="JG793" s="185"/>
      <c r="JH793" s="185"/>
      <c r="JI793" s="185"/>
      <c r="JJ793" s="185"/>
      <c r="JK793" s="185"/>
      <c r="JL793" s="185"/>
      <c r="JM793" s="185"/>
      <c r="JN793" s="185"/>
      <c r="JO793" s="185"/>
      <c r="JP793" s="185"/>
      <c r="JQ793" s="185"/>
      <c r="JR793" s="185"/>
      <c r="JS793" s="185"/>
      <c r="JT793" s="185"/>
      <c r="JU793" s="185"/>
      <c r="JV793" s="185"/>
      <c r="JW793" s="185"/>
      <c r="JX793" s="185"/>
      <c r="JY793" s="185"/>
      <c r="JZ793" s="185"/>
      <c r="KA793" s="185"/>
      <c r="KB793" s="185"/>
      <c r="KC793" s="185"/>
      <c r="KD793" s="185"/>
      <c r="KE793" s="185"/>
      <c r="KF793" s="185"/>
      <c r="KG793" s="185"/>
      <c r="KH793" s="185"/>
      <c r="KI793" s="185"/>
      <c r="KJ793" s="185"/>
      <c r="KK793" s="185"/>
      <c r="KL793" s="185"/>
      <c r="KM793" s="185"/>
      <c r="KN793" s="185"/>
      <c r="KO793" s="185"/>
      <c r="KP793" s="185"/>
      <c r="KQ793" s="185"/>
      <c r="KR793" s="185"/>
      <c r="KS793" s="185"/>
      <c r="KT793" s="185"/>
      <c r="KU793" s="185"/>
      <c r="KV793" s="185"/>
      <c r="KW793" s="185"/>
      <c r="KX793" s="185"/>
      <c r="KY793" s="185"/>
      <c r="KZ793" s="185"/>
      <c r="LA793" s="185"/>
      <c r="LB793" s="185"/>
      <c r="LC793" s="185"/>
      <c r="LD793" s="185"/>
      <c r="LE793" s="185"/>
      <c r="LF793" s="185"/>
      <c r="LG793" s="185"/>
      <c r="LH793" s="185"/>
      <c r="LI793" s="185"/>
      <c r="LJ793" s="185"/>
      <c r="LK793" s="185"/>
      <c r="LL793" s="185"/>
      <c r="LM793" s="185"/>
      <c r="LN793" s="185"/>
      <c r="LO793" s="185"/>
      <c r="LP793" s="185"/>
      <c r="LQ793" s="185"/>
      <c r="LR793" s="185"/>
      <c r="LS793" s="185"/>
      <c r="LT793" s="185"/>
      <c r="LU793" s="185"/>
      <c r="LV793" s="185"/>
      <c r="LW793" s="185"/>
      <c r="LX793" s="185"/>
      <c r="LY793" s="185"/>
      <c r="LZ793" s="185"/>
      <c r="MA793" s="185"/>
      <c r="MB793" s="185"/>
      <c r="MC793" s="185"/>
      <c r="MD793" s="185"/>
      <c r="ME793" s="185"/>
      <c r="MF793" s="185"/>
      <c r="MG793" s="185"/>
      <c r="MH793" s="185"/>
      <c r="MI793" s="185"/>
      <c r="MJ793" s="185"/>
      <c r="MK793" s="185"/>
      <c r="ML793" s="185"/>
      <c r="MM793" s="185"/>
      <c r="MN793" s="185"/>
      <c r="MO793" s="185"/>
      <c r="MP793" s="185"/>
      <c r="MQ793" s="185"/>
      <c r="MR793" s="185"/>
      <c r="MS793" s="185"/>
      <c r="MT793" s="185"/>
      <c r="MU793" s="185"/>
      <c r="MV793" s="185"/>
      <c r="MW793" s="185"/>
      <c r="MX793" s="185"/>
      <c r="MY793" s="185"/>
      <c r="MZ793" s="185"/>
      <c r="NA793" s="185"/>
      <c r="NB793" s="185"/>
      <c r="NC793" s="185"/>
      <c r="ND793" s="185"/>
      <c r="NE793" s="185"/>
      <c r="NF793" s="185"/>
      <c r="NG793" s="185"/>
      <c r="NH793" s="185"/>
      <c r="NI793" s="185"/>
      <c r="NJ793" s="185"/>
      <c r="NK793" s="185"/>
      <c r="NL793" s="185"/>
      <c r="NM793" s="185"/>
      <c r="NN793" s="185"/>
      <c r="NO793" s="185"/>
      <c r="NP793" s="185"/>
      <c r="NQ793" s="185"/>
      <c r="NR793" s="185"/>
      <c r="NS793" s="185"/>
      <c r="NT793" s="185"/>
      <c r="NU793" s="185"/>
      <c r="NV793" s="185"/>
      <c r="NW793" s="185"/>
      <c r="NX793" s="185"/>
      <c r="NY793" s="185"/>
      <c r="NZ793" s="185"/>
      <c r="OA793" s="185"/>
      <c r="OB793" s="185"/>
      <c r="OC793" s="185"/>
      <c r="OD793" s="185"/>
      <c r="OE793" s="185"/>
      <c r="OF793" s="185"/>
      <c r="OG793" s="185"/>
      <c r="OH793" s="185"/>
      <c r="OI793" s="185"/>
      <c r="OJ793" s="185"/>
      <c r="OK793" s="185"/>
      <c r="OL793" s="185"/>
      <c r="OM793" s="185"/>
      <c r="ON793" s="185"/>
      <c r="OO793" s="185"/>
      <c r="OP793" s="185"/>
      <c r="OQ793" s="185"/>
      <c r="OR793" s="185"/>
      <c r="OS793" s="185"/>
      <c r="OT793" s="185"/>
      <c r="OU793" s="185"/>
      <c r="OV793" s="185"/>
      <c r="OW793" s="185"/>
      <c r="OX793" s="185"/>
      <c r="OY793" s="185"/>
      <c r="OZ793" s="185"/>
      <c r="PA793" s="185"/>
      <c r="PB793" s="185"/>
      <c r="PC793" s="185"/>
      <c r="PD793" s="185"/>
      <c r="PE793" s="185"/>
      <c r="PF793" s="185"/>
      <c r="PG793" s="185"/>
      <c r="PH793" s="185"/>
      <c r="PI793" s="185"/>
      <c r="PJ793" s="185"/>
      <c r="PK793" s="185"/>
      <c r="PL793" s="185"/>
      <c r="PM793" s="185"/>
      <c r="PN793" s="185"/>
      <c r="PO793" s="185"/>
      <c r="PP793" s="185"/>
      <c r="PQ793" s="185"/>
      <c r="PR793" s="185"/>
      <c r="PS793" s="185"/>
      <c r="PT793" s="185"/>
      <c r="PU793" s="185"/>
      <c r="PV793" s="185"/>
      <c r="PW793" s="185"/>
      <c r="PX793" s="185"/>
      <c r="PY793" s="185"/>
      <c r="PZ793" s="185"/>
      <c r="QA793" s="185"/>
      <c r="QB793" s="185"/>
      <c r="QC793" s="185"/>
      <c r="QD793" s="185"/>
      <c r="QE793" s="185"/>
      <c r="QF793" s="185"/>
      <c r="QG793" s="185"/>
      <c r="QH793" s="185"/>
      <c r="QI793" s="185"/>
      <c r="QJ793" s="185"/>
      <c r="QK793" s="185"/>
      <c r="QL793" s="185"/>
      <c r="QM793" s="185"/>
      <c r="QN793" s="185"/>
      <c r="QO793" s="185"/>
      <c r="QP793" s="185"/>
      <c r="QQ793" s="185"/>
      <c r="QR793" s="185"/>
      <c r="QS793" s="185"/>
      <c r="QT793" s="185"/>
      <c r="QU793" s="185"/>
      <c r="QV793" s="185"/>
      <c r="QW793" s="185"/>
      <c r="QX793" s="185"/>
      <c r="QY793" s="185"/>
      <c r="QZ793" s="185"/>
      <c r="RA793" s="185"/>
      <c r="RB793" s="185"/>
      <c r="RC793" s="185"/>
      <c r="RD793" s="185"/>
      <c r="RE793" s="185"/>
      <c r="RF793" s="185"/>
      <c r="RG793" s="185"/>
      <c r="RH793" s="185"/>
      <c r="RI793" s="185"/>
      <c r="RJ793" s="185"/>
      <c r="RK793" s="185"/>
      <c r="RL793" s="185"/>
      <c r="RM793" s="185"/>
      <c r="RN793" s="185"/>
      <c r="RO793" s="185"/>
      <c r="RP793" s="185"/>
      <c r="RQ793" s="185"/>
      <c r="RR793" s="185"/>
      <c r="RS793" s="185"/>
      <c r="RT793" s="185"/>
      <c r="RU793" s="185"/>
      <c r="RV793" s="185"/>
      <c r="RW793" s="185"/>
      <c r="RX793" s="185"/>
      <c r="RY793" s="185"/>
      <c r="RZ793" s="185"/>
      <c r="SA793" s="185"/>
      <c r="SB793" s="185"/>
      <c r="SC793" s="185"/>
      <c r="SD793" s="185"/>
      <c r="SE793" s="185"/>
      <c r="SF793" s="185"/>
      <c r="SG793" s="185"/>
      <c r="SH793" s="185"/>
      <c r="SI793" s="185"/>
      <c r="SJ793" s="185"/>
      <c r="SK793" s="185"/>
      <c r="SL793" s="185"/>
      <c r="SM793" s="185"/>
      <c r="SN793" s="185"/>
      <c r="SO793" s="185"/>
      <c r="SP793" s="185"/>
      <c r="SQ793" s="185"/>
      <c r="SR793" s="185"/>
      <c r="SS793" s="185"/>
      <c r="ST793" s="185"/>
      <c r="SU793" s="185"/>
      <c r="SV793" s="185"/>
      <c r="SW793" s="185"/>
      <c r="SX793" s="185"/>
      <c r="SY793" s="185"/>
      <c r="SZ793" s="185"/>
      <c r="TA793" s="185"/>
      <c r="TB793" s="185"/>
      <c r="TC793" s="185"/>
      <c r="TD793" s="185"/>
      <c r="TE793" s="185"/>
      <c r="TF793" s="185"/>
      <c r="TG793" s="185"/>
      <c r="TH793" s="185"/>
      <c r="TI793" s="185"/>
    </row>
    <row r="794" spans="1:529" s="860" customFormat="1" ht="34.5" customHeight="1" thickBot="1" x14ac:dyDescent="0.3">
      <c r="A794" s="284">
        <v>13140216</v>
      </c>
      <c r="B794" s="285">
        <v>41295</v>
      </c>
      <c r="C794" s="105" t="s">
        <v>1722</v>
      </c>
      <c r="D794" s="105" t="s">
        <v>5813</v>
      </c>
      <c r="H794" s="284" t="s">
        <v>1723</v>
      </c>
      <c r="I794" s="285">
        <v>41316</v>
      </c>
      <c r="J794" s="285">
        <v>43860</v>
      </c>
      <c r="K794" s="105" t="s">
        <v>1663</v>
      </c>
      <c r="L794" s="105"/>
      <c r="M794" s="105" t="s">
        <v>1724</v>
      </c>
      <c r="N794" s="105" t="s">
        <v>48</v>
      </c>
      <c r="O794" s="105">
        <v>1000</v>
      </c>
      <c r="P794" s="289"/>
      <c r="Q794" s="289"/>
      <c r="R794" s="289"/>
      <c r="S794" s="289"/>
      <c r="T794" s="720">
        <v>0.55000000000000004</v>
      </c>
      <c r="U794" s="105">
        <v>3.5</v>
      </c>
      <c r="V794" s="105">
        <v>1000</v>
      </c>
      <c r="W794" s="105" t="s">
        <v>1258</v>
      </c>
      <c r="X794" s="105">
        <v>50</v>
      </c>
      <c r="Y794" s="105">
        <v>50</v>
      </c>
      <c r="Z794" s="105">
        <v>250</v>
      </c>
      <c r="AA794" s="105" t="s">
        <v>1091</v>
      </c>
      <c r="AB794" s="105" t="s">
        <v>1091</v>
      </c>
      <c r="AC794" s="105" t="s">
        <v>1091</v>
      </c>
      <c r="AD794" s="105" t="s">
        <v>1091</v>
      </c>
      <c r="AE794" s="105" t="s">
        <v>1091</v>
      </c>
      <c r="AF794" s="105" t="s">
        <v>1091</v>
      </c>
      <c r="AG794" s="105" t="s">
        <v>1339</v>
      </c>
      <c r="AH794" s="105"/>
      <c r="AI794" s="105" t="s">
        <v>2652</v>
      </c>
      <c r="AJ794" s="105" t="s">
        <v>2653</v>
      </c>
      <c r="AK794" s="30" t="s">
        <v>1410</v>
      </c>
      <c r="AL794" s="30"/>
      <c r="AM794" s="49"/>
      <c r="AN794" s="861"/>
      <c r="AO794" s="861"/>
      <c r="AP794" s="861"/>
      <c r="AQ794" s="861"/>
      <c r="AR794" s="861"/>
      <c r="AS794" s="861"/>
      <c r="AT794" s="861"/>
      <c r="AU794" s="861"/>
      <c r="AV794" s="861"/>
      <c r="AW794" s="861"/>
      <c r="AX794" s="861"/>
      <c r="AY794" s="861"/>
      <c r="AZ794" s="861"/>
      <c r="BA794" s="861"/>
      <c r="BB794" s="861"/>
      <c r="BC794" s="861"/>
      <c r="BD794" s="861"/>
      <c r="BE794" s="861"/>
      <c r="BF794" s="861"/>
      <c r="BG794" s="861"/>
      <c r="BH794" s="861"/>
      <c r="BI794" s="861"/>
      <c r="BJ794" s="861"/>
      <c r="BK794" s="861"/>
      <c r="BL794" s="861"/>
      <c r="BM794" s="861"/>
      <c r="BN794" s="861"/>
      <c r="BO794" s="861"/>
      <c r="BP794" s="861"/>
      <c r="BQ794" s="861"/>
      <c r="BR794" s="861"/>
      <c r="BS794" s="861"/>
      <c r="BT794" s="861"/>
      <c r="BU794" s="861"/>
      <c r="BV794" s="861"/>
      <c r="BW794" s="861"/>
      <c r="BX794" s="861"/>
      <c r="BY794" s="861"/>
      <c r="BZ794" s="861"/>
      <c r="CA794" s="861"/>
      <c r="CB794" s="861"/>
      <c r="CC794" s="861"/>
      <c r="CD794" s="861"/>
      <c r="CE794" s="861"/>
      <c r="CF794" s="861"/>
      <c r="CG794" s="861"/>
      <c r="CH794" s="861"/>
      <c r="CI794" s="861"/>
      <c r="CJ794" s="861"/>
      <c r="CK794" s="861"/>
      <c r="CL794" s="861"/>
      <c r="CM794" s="861"/>
      <c r="CN794" s="861"/>
      <c r="CO794" s="861"/>
      <c r="CP794" s="861"/>
      <c r="CQ794" s="861"/>
      <c r="CR794" s="861"/>
      <c r="CS794" s="861"/>
      <c r="CT794" s="861"/>
      <c r="CU794" s="861"/>
      <c r="CV794" s="861"/>
      <c r="CW794" s="861"/>
      <c r="CX794" s="861"/>
      <c r="CY794" s="861"/>
      <c r="CZ794" s="861"/>
      <c r="DA794" s="861"/>
      <c r="DB794" s="861"/>
      <c r="DC794" s="861"/>
      <c r="DD794" s="861"/>
      <c r="DE794" s="861"/>
      <c r="DF794" s="861"/>
      <c r="DG794" s="861"/>
      <c r="DH794" s="861"/>
      <c r="DI794" s="861"/>
      <c r="DJ794" s="861"/>
      <c r="DK794" s="861"/>
      <c r="DL794" s="861"/>
      <c r="DM794" s="861"/>
      <c r="DN794" s="861"/>
      <c r="DO794" s="861"/>
      <c r="DP794" s="861"/>
      <c r="DQ794" s="861"/>
      <c r="DR794" s="861"/>
      <c r="DS794" s="861"/>
      <c r="DT794" s="861"/>
      <c r="DU794" s="861"/>
      <c r="DV794" s="861"/>
      <c r="DW794" s="861"/>
      <c r="DX794" s="861"/>
      <c r="DY794" s="861"/>
      <c r="DZ794" s="861"/>
      <c r="EA794" s="861"/>
      <c r="EB794" s="861"/>
      <c r="EC794" s="861"/>
      <c r="ED794" s="861"/>
      <c r="EE794" s="861"/>
      <c r="EF794" s="861"/>
      <c r="EG794" s="861"/>
      <c r="EH794" s="861"/>
      <c r="EI794" s="861"/>
      <c r="EJ794" s="861"/>
      <c r="EK794" s="861"/>
      <c r="EL794" s="861"/>
      <c r="EM794" s="861"/>
      <c r="EN794" s="861"/>
      <c r="EO794" s="861"/>
      <c r="EP794" s="861"/>
      <c r="EQ794" s="861"/>
      <c r="ER794" s="861"/>
      <c r="ES794" s="861"/>
      <c r="ET794" s="861"/>
      <c r="EU794" s="861"/>
      <c r="EV794" s="861"/>
      <c r="EW794" s="861"/>
      <c r="EX794" s="861"/>
      <c r="EY794" s="861"/>
      <c r="EZ794" s="861"/>
      <c r="FA794" s="861"/>
      <c r="FB794" s="861"/>
      <c r="FC794" s="861"/>
      <c r="FD794" s="861"/>
      <c r="FE794" s="861"/>
      <c r="FF794" s="861"/>
      <c r="FG794" s="861"/>
      <c r="FH794" s="861"/>
      <c r="FI794" s="861"/>
      <c r="FJ794" s="861"/>
      <c r="FK794" s="861"/>
      <c r="FL794" s="861"/>
      <c r="FM794" s="861"/>
      <c r="FN794" s="861"/>
      <c r="FO794" s="861"/>
      <c r="FP794" s="861"/>
      <c r="FQ794" s="861"/>
      <c r="FR794" s="861"/>
      <c r="FS794" s="861"/>
      <c r="FT794" s="861"/>
      <c r="FU794" s="861"/>
      <c r="FV794" s="861"/>
      <c r="FW794" s="861"/>
      <c r="FX794" s="861"/>
      <c r="FY794" s="861"/>
      <c r="FZ794" s="861"/>
      <c r="GA794" s="861"/>
      <c r="GB794" s="861"/>
      <c r="GC794" s="861"/>
      <c r="GD794" s="861"/>
      <c r="GE794" s="861"/>
      <c r="GF794" s="861"/>
      <c r="GG794" s="861"/>
      <c r="GH794" s="861"/>
      <c r="GI794" s="861"/>
      <c r="GJ794" s="861"/>
      <c r="GK794" s="861"/>
      <c r="GL794" s="861"/>
      <c r="GM794" s="861"/>
      <c r="GN794" s="861"/>
      <c r="GO794" s="861"/>
      <c r="GP794" s="861"/>
      <c r="GQ794" s="861"/>
      <c r="GR794" s="861"/>
      <c r="GS794" s="861"/>
      <c r="GT794" s="861"/>
      <c r="GU794" s="861"/>
      <c r="GV794" s="861"/>
      <c r="GW794" s="861"/>
      <c r="GX794" s="861"/>
      <c r="GY794" s="861"/>
      <c r="GZ794" s="861"/>
      <c r="HA794" s="861"/>
      <c r="HB794" s="861"/>
      <c r="HC794" s="861"/>
      <c r="HD794" s="861"/>
      <c r="HE794" s="861"/>
      <c r="HF794" s="861"/>
      <c r="HG794" s="861"/>
      <c r="HH794" s="861"/>
      <c r="HI794" s="861"/>
      <c r="HJ794" s="861"/>
      <c r="HK794" s="861"/>
      <c r="HL794" s="861"/>
      <c r="HM794" s="861"/>
      <c r="HN794" s="861"/>
      <c r="HO794" s="861"/>
      <c r="HP794" s="861"/>
      <c r="HQ794" s="861"/>
      <c r="HR794" s="861"/>
      <c r="HS794" s="861"/>
      <c r="HT794" s="861"/>
      <c r="HU794" s="861"/>
      <c r="HV794" s="861"/>
      <c r="HW794" s="861"/>
      <c r="HX794" s="861"/>
      <c r="HY794" s="861"/>
      <c r="HZ794" s="861"/>
      <c r="IA794" s="861"/>
      <c r="IB794" s="861"/>
      <c r="IC794" s="861"/>
      <c r="ID794" s="861"/>
      <c r="IE794" s="861"/>
      <c r="IF794" s="861"/>
      <c r="IG794" s="861"/>
      <c r="IH794" s="861"/>
      <c r="II794" s="861"/>
      <c r="IJ794" s="861"/>
      <c r="IK794" s="861"/>
      <c r="IL794" s="861"/>
      <c r="IM794" s="861"/>
      <c r="IN794" s="861"/>
      <c r="IO794" s="861"/>
      <c r="IP794" s="861"/>
      <c r="IQ794" s="861"/>
      <c r="IR794" s="861"/>
      <c r="IS794" s="861"/>
      <c r="IT794" s="861"/>
      <c r="IU794" s="861"/>
      <c r="IV794" s="861"/>
      <c r="IW794" s="861"/>
      <c r="IX794" s="861"/>
      <c r="IY794" s="861"/>
      <c r="IZ794" s="861"/>
      <c r="JA794" s="861"/>
      <c r="JB794" s="861"/>
      <c r="JC794" s="861"/>
      <c r="JD794" s="861"/>
      <c r="JE794" s="861"/>
      <c r="JF794" s="861"/>
      <c r="JG794" s="861"/>
      <c r="JH794" s="861"/>
      <c r="JI794" s="861"/>
      <c r="JJ794" s="861"/>
      <c r="JK794" s="861"/>
      <c r="JL794" s="861"/>
      <c r="JM794" s="861"/>
      <c r="JN794" s="861"/>
      <c r="JO794" s="861"/>
      <c r="JP794" s="861"/>
      <c r="JQ794" s="861"/>
      <c r="JR794" s="861"/>
      <c r="JS794" s="861"/>
      <c r="JT794" s="861"/>
      <c r="JU794" s="861"/>
      <c r="JV794" s="861"/>
      <c r="JW794" s="861"/>
      <c r="JX794" s="861"/>
      <c r="JY794" s="861"/>
      <c r="JZ794" s="861"/>
      <c r="KA794" s="861"/>
      <c r="KB794" s="861"/>
      <c r="KC794" s="861"/>
      <c r="KD794" s="861"/>
      <c r="KE794" s="861"/>
      <c r="KF794" s="861"/>
      <c r="KG794" s="861"/>
      <c r="KH794" s="861"/>
      <c r="KI794" s="861"/>
      <c r="KJ794" s="861"/>
      <c r="KK794" s="861"/>
      <c r="KL794" s="861"/>
      <c r="KM794" s="861"/>
      <c r="KN794" s="861"/>
      <c r="KO794" s="861"/>
      <c r="KP794" s="861"/>
      <c r="KQ794" s="861"/>
      <c r="KR794" s="861"/>
      <c r="KS794" s="861"/>
      <c r="KT794" s="861"/>
      <c r="KU794" s="861"/>
      <c r="KV794" s="861"/>
      <c r="KW794" s="861"/>
      <c r="KX794" s="861"/>
      <c r="KY794" s="861"/>
      <c r="KZ794" s="861"/>
      <c r="LA794" s="861"/>
      <c r="LB794" s="861"/>
      <c r="LC794" s="861"/>
      <c r="LD794" s="861"/>
      <c r="LE794" s="861"/>
      <c r="LF794" s="861"/>
      <c r="LG794" s="861"/>
      <c r="LH794" s="861"/>
      <c r="LI794" s="861"/>
      <c r="LJ794" s="861"/>
      <c r="LK794" s="861"/>
      <c r="LL794" s="861"/>
      <c r="LM794" s="861"/>
      <c r="LN794" s="861"/>
      <c r="LO794" s="861"/>
      <c r="LP794" s="861"/>
      <c r="LQ794" s="861"/>
      <c r="LR794" s="861"/>
      <c r="LS794" s="861"/>
      <c r="LT794" s="861"/>
      <c r="LU794" s="861"/>
      <c r="LV794" s="861"/>
      <c r="LW794" s="861"/>
      <c r="LX794" s="861"/>
      <c r="LY794" s="861"/>
      <c r="LZ794" s="861"/>
      <c r="MA794" s="861"/>
      <c r="MB794" s="861"/>
      <c r="MC794" s="861"/>
      <c r="MD794" s="861"/>
      <c r="ME794" s="861"/>
      <c r="MF794" s="861"/>
      <c r="MG794" s="861"/>
      <c r="MH794" s="861"/>
      <c r="MI794" s="861"/>
      <c r="MJ794" s="861"/>
      <c r="MK794" s="861"/>
      <c r="ML794" s="861"/>
      <c r="MM794" s="861"/>
      <c r="MN794" s="861"/>
      <c r="MO794" s="861"/>
      <c r="MP794" s="861"/>
      <c r="MQ794" s="861"/>
      <c r="MR794" s="861"/>
      <c r="MS794" s="861"/>
      <c r="MT794" s="861"/>
      <c r="MU794" s="861"/>
      <c r="MV794" s="861"/>
      <c r="MW794" s="861"/>
      <c r="MX794" s="861"/>
      <c r="MY794" s="861"/>
      <c r="MZ794" s="861"/>
      <c r="NA794" s="861"/>
      <c r="NB794" s="861"/>
      <c r="NC794" s="861"/>
      <c r="ND794" s="861"/>
      <c r="NE794" s="861"/>
      <c r="NF794" s="861"/>
      <c r="NG794" s="861"/>
      <c r="NH794" s="861"/>
      <c r="NI794" s="861"/>
      <c r="NJ794" s="861"/>
      <c r="NK794" s="861"/>
      <c r="NL794" s="861"/>
      <c r="NM794" s="861"/>
      <c r="NN794" s="861"/>
      <c r="NO794" s="861"/>
      <c r="NP794" s="861"/>
      <c r="NQ794" s="861"/>
      <c r="NR794" s="861"/>
      <c r="NS794" s="861"/>
      <c r="NT794" s="861"/>
      <c r="NU794" s="861"/>
      <c r="NV794" s="861"/>
      <c r="NW794" s="861"/>
      <c r="NX794" s="861"/>
      <c r="NY794" s="861"/>
      <c r="NZ794" s="861"/>
      <c r="OA794" s="861"/>
      <c r="OB794" s="861"/>
      <c r="OC794" s="861"/>
      <c r="OD794" s="861"/>
      <c r="OE794" s="861"/>
      <c r="OF794" s="861"/>
      <c r="OG794" s="861"/>
      <c r="OH794" s="861"/>
      <c r="OI794" s="861"/>
      <c r="OJ794" s="861"/>
      <c r="OK794" s="861"/>
      <c r="OL794" s="861"/>
      <c r="OM794" s="861"/>
      <c r="ON794" s="861"/>
      <c r="OO794" s="861"/>
      <c r="OP794" s="861"/>
      <c r="OQ794" s="861"/>
      <c r="OR794" s="861"/>
      <c r="OS794" s="861"/>
      <c r="OT794" s="861"/>
      <c r="OU794" s="861"/>
      <c r="OV794" s="861"/>
      <c r="OW794" s="861"/>
      <c r="OX794" s="861"/>
      <c r="OY794" s="861"/>
      <c r="OZ794" s="861"/>
      <c r="PA794" s="861"/>
      <c r="PB794" s="861"/>
      <c r="PC794" s="861"/>
      <c r="PD794" s="861"/>
      <c r="PE794" s="861"/>
      <c r="PF794" s="861"/>
      <c r="PG794" s="861"/>
      <c r="PH794" s="861"/>
      <c r="PI794" s="861"/>
      <c r="PJ794" s="861"/>
      <c r="PK794" s="861"/>
      <c r="PL794" s="861"/>
      <c r="PM794" s="861"/>
      <c r="PN794" s="861"/>
      <c r="PO794" s="861"/>
      <c r="PP794" s="861"/>
      <c r="PQ794" s="861"/>
      <c r="PR794" s="861"/>
      <c r="PS794" s="861"/>
      <c r="PT794" s="861"/>
      <c r="PU794" s="861"/>
      <c r="PV794" s="861"/>
      <c r="PW794" s="861"/>
      <c r="PX794" s="861"/>
      <c r="PY794" s="861"/>
      <c r="PZ794" s="861"/>
      <c r="QA794" s="861"/>
      <c r="QB794" s="861"/>
      <c r="QC794" s="861"/>
      <c r="QD794" s="861"/>
      <c r="QE794" s="861"/>
      <c r="QF794" s="861"/>
      <c r="QG794" s="861"/>
      <c r="QH794" s="861"/>
      <c r="QI794" s="861"/>
      <c r="QJ794" s="861"/>
      <c r="QK794" s="861"/>
      <c r="QL794" s="861"/>
      <c r="QM794" s="861"/>
      <c r="QN794" s="861"/>
      <c r="QO794" s="861"/>
      <c r="QP794" s="861"/>
      <c r="QQ794" s="861"/>
      <c r="QR794" s="861"/>
      <c r="QS794" s="861"/>
      <c r="QT794" s="861"/>
      <c r="QU794" s="861"/>
      <c r="QV794" s="861"/>
      <c r="QW794" s="861"/>
      <c r="QX794" s="861"/>
      <c r="QY794" s="861"/>
      <c r="QZ794" s="861"/>
      <c r="RA794" s="861"/>
      <c r="RB794" s="861"/>
      <c r="RC794" s="861"/>
      <c r="RD794" s="861"/>
      <c r="RE794" s="861"/>
      <c r="RF794" s="861"/>
      <c r="RG794" s="861"/>
      <c r="RH794" s="861"/>
      <c r="RI794" s="861"/>
      <c r="RJ794" s="861"/>
      <c r="RK794" s="861"/>
      <c r="RL794" s="861"/>
      <c r="RM794" s="861"/>
      <c r="RN794" s="861"/>
      <c r="RO794" s="861"/>
      <c r="RP794" s="861"/>
      <c r="RQ794" s="861"/>
      <c r="RR794" s="861"/>
      <c r="RS794" s="861"/>
      <c r="RT794" s="861"/>
      <c r="RU794" s="861"/>
      <c r="RV794" s="861"/>
      <c r="RW794" s="861"/>
      <c r="RX794" s="861"/>
      <c r="RY794" s="861"/>
      <c r="RZ794" s="861"/>
      <c r="SA794" s="861"/>
      <c r="SB794" s="861"/>
      <c r="SC794" s="861"/>
      <c r="SD794" s="861"/>
      <c r="SE794" s="861"/>
      <c r="SF794" s="861"/>
      <c r="SG794" s="861"/>
      <c r="SH794" s="861"/>
      <c r="SI794" s="861"/>
      <c r="SJ794" s="861"/>
      <c r="SK794" s="861"/>
      <c r="SL794" s="861"/>
      <c r="SM794" s="861"/>
      <c r="SN794" s="861"/>
      <c r="SO794" s="861"/>
      <c r="SP794" s="861"/>
      <c r="SQ794" s="861"/>
      <c r="SR794" s="861"/>
      <c r="SS794" s="861"/>
      <c r="ST794" s="861"/>
      <c r="SU794" s="861"/>
      <c r="SV794" s="861"/>
      <c r="SW794" s="861"/>
      <c r="SX794" s="861"/>
      <c r="SY794" s="861"/>
      <c r="SZ794" s="861"/>
      <c r="TA794" s="861"/>
      <c r="TB794" s="861"/>
      <c r="TC794" s="861"/>
      <c r="TD794" s="861"/>
      <c r="TE794" s="861"/>
      <c r="TF794" s="861"/>
      <c r="TG794" s="861"/>
      <c r="TH794" s="861"/>
      <c r="TI794" s="861"/>
    </row>
    <row r="795" spans="1:529" s="855" customFormat="1" ht="27.75" customHeight="1" x14ac:dyDescent="0.25">
      <c r="A795" s="387">
        <v>13140217</v>
      </c>
      <c r="B795" s="399">
        <v>41327</v>
      </c>
      <c r="C795" s="115" t="s">
        <v>215</v>
      </c>
      <c r="D795" s="115" t="s">
        <v>5273</v>
      </c>
      <c r="E795" s="115"/>
      <c r="F795" s="115"/>
      <c r="G795" s="115"/>
      <c r="H795" s="388" t="s">
        <v>1725</v>
      </c>
      <c r="I795" s="399">
        <v>41354</v>
      </c>
      <c r="J795" s="399">
        <v>41537</v>
      </c>
      <c r="K795" s="115" t="s">
        <v>378</v>
      </c>
      <c r="L795" s="115"/>
      <c r="M795" s="115" t="s">
        <v>4860</v>
      </c>
      <c r="N795" s="115" t="s">
        <v>95</v>
      </c>
      <c r="O795" s="115">
        <v>10556</v>
      </c>
      <c r="P795" s="115"/>
      <c r="Q795" s="115" t="s">
        <v>1726</v>
      </c>
      <c r="R795" s="115" t="s">
        <v>3268</v>
      </c>
      <c r="S795" s="115"/>
      <c r="T795" s="762">
        <v>12.5</v>
      </c>
      <c r="U795" s="115">
        <v>40.6</v>
      </c>
      <c r="V795" s="115">
        <v>10556</v>
      </c>
      <c r="W795" s="115" t="s">
        <v>1090</v>
      </c>
      <c r="X795" s="115">
        <v>50</v>
      </c>
      <c r="Y795" s="115">
        <v>25</v>
      </c>
      <c r="Z795" s="115">
        <v>125</v>
      </c>
      <c r="AA795" s="115" t="s">
        <v>1091</v>
      </c>
      <c r="AB795" s="115" t="s">
        <v>1091</v>
      </c>
      <c r="AC795" s="115" t="s">
        <v>1091</v>
      </c>
      <c r="AD795" s="115" t="s">
        <v>1091</v>
      </c>
      <c r="AE795" s="115" t="s">
        <v>1091</v>
      </c>
      <c r="AF795" s="115" t="s">
        <v>1091</v>
      </c>
      <c r="AG795" s="115" t="s">
        <v>1338</v>
      </c>
      <c r="AH795" s="115"/>
      <c r="AI795" s="115" t="s">
        <v>2654</v>
      </c>
      <c r="AJ795" s="115" t="s">
        <v>2655</v>
      </c>
      <c r="AK795" s="115"/>
      <c r="AL795" s="426" t="s">
        <v>3286</v>
      </c>
      <c r="AM795" s="53"/>
      <c r="AN795" s="856"/>
      <c r="AO795" s="856"/>
      <c r="AP795" s="856"/>
      <c r="AQ795" s="856"/>
      <c r="AR795" s="856"/>
      <c r="AS795" s="856"/>
      <c r="AT795" s="856"/>
      <c r="AU795" s="856"/>
      <c r="AV795" s="856"/>
      <c r="AW795" s="856"/>
      <c r="AX795" s="856"/>
      <c r="AY795" s="856"/>
      <c r="AZ795" s="856"/>
      <c r="BA795" s="856"/>
      <c r="BB795" s="856"/>
      <c r="BC795" s="856"/>
      <c r="BD795" s="856"/>
      <c r="BE795" s="856"/>
      <c r="BF795" s="856"/>
      <c r="BG795" s="856"/>
      <c r="BH795" s="856"/>
      <c r="BI795" s="856"/>
      <c r="BJ795" s="856"/>
      <c r="BK795" s="856"/>
      <c r="BL795" s="856"/>
      <c r="BM795" s="856"/>
      <c r="BN795" s="856"/>
      <c r="BO795" s="856"/>
      <c r="BP795" s="856"/>
      <c r="BQ795" s="856"/>
      <c r="BR795" s="856"/>
      <c r="BS795" s="856"/>
      <c r="BT795" s="856"/>
      <c r="BU795" s="856"/>
      <c r="BV795" s="856"/>
      <c r="BW795" s="856"/>
      <c r="BX795" s="856"/>
      <c r="BY795" s="856"/>
      <c r="BZ795" s="856"/>
      <c r="CA795" s="856"/>
      <c r="CB795" s="856"/>
      <c r="CC795" s="856"/>
      <c r="CD795" s="856"/>
      <c r="CE795" s="856"/>
      <c r="CF795" s="856"/>
      <c r="CG795" s="856"/>
      <c r="CH795" s="856"/>
      <c r="CI795" s="856"/>
      <c r="CJ795" s="856"/>
      <c r="CK795" s="856"/>
      <c r="CL795" s="856"/>
      <c r="CM795" s="856"/>
      <c r="CN795" s="856"/>
      <c r="CO795" s="856"/>
      <c r="CP795" s="856"/>
      <c r="CQ795" s="856"/>
      <c r="CR795" s="856"/>
      <c r="CS795" s="856"/>
      <c r="CT795" s="856"/>
      <c r="CU795" s="856"/>
      <c r="CV795" s="856"/>
      <c r="CW795" s="856"/>
      <c r="CX795" s="856"/>
      <c r="CY795" s="856"/>
      <c r="CZ795" s="856"/>
      <c r="DA795" s="856"/>
      <c r="DB795" s="856"/>
      <c r="DC795" s="856"/>
      <c r="DD795" s="856"/>
      <c r="DE795" s="856"/>
      <c r="DF795" s="856"/>
      <c r="DG795" s="856"/>
      <c r="DH795" s="856"/>
      <c r="DI795" s="856"/>
      <c r="DJ795" s="856"/>
      <c r="DK795" s="856"/>
      <c r="DL795" s="856"/>
      <c r="DM795" s="856"/>
      <c r="DN795" s="856"/>
      <c r="DO795" s="856"/>
      <c r="DP795" s="856"/>
      <c r="DQ795" s="856"/>
      <c r="DR795" s="856"/>
      <c r="DS795" s="856"/>
      <c r="DT795" s="856"/>
      <c r="DU795" s="856"/>
      <c r="DV795" s="856"/>
      <c r="DW795" s="856"/>
      <c r="DX795" s="856"/>
      <c r="DY795" s="856"/>
      <c r="DZ795" s="856"/>
      <c r="EA795" s="856"/>
      <c r="EB795" s="856"/>
      <c r="EC795" s="856"/>
      <c r="ED795" s="856"/>
      <c r="EE795" s="856"/>
      <c r="EF795" s="856"/>
      <c r="EG795" s="856"/>
      <c r="EH795" s="856"/>
      <c r="EI795" s="856"/>
      <c r="EJ795" s="856"/>
      <c r="EK795" s="856"/>
      <c r="EL795" s="856"/>
      <c r="EM795" s="856"/>
      <c r="EN795" s="856"/>
      <c r="EO795" s="856"/>
      <c r="EP795" s="856"/>
      <c r="EQ795" s="856"/>
      <c r="ER795" s="856"/>
      <c r="ES795" s="856"/>
      <c r="ET795" s="856"/>
      <c r="EU795" s="856"/>
      <c r="EV795" s="856"/>
      <c r="EW795" s="856"/>
      <c r="EX795" s="856"/>
      <c r="EY795" s="856"/>
      <c r="EZ795" s="856"/>
      <c r="FA795" s="856"/>
      <c r="FB795" s="856"/>
      <c r="FC795" s="856"/>
      <c r="FD795" s="856"/>
      <c r="FE795" s="856"/>
      <c r="FF795" s="856"/>
      <c r="FG795" s="856"/>
      <c r="FH795" s="856"/>
      <c r="FI795" s="856"/>
      <c r="FJ795" s="856"/>
      <c r="FK795" s="856"/>
      <c r="FL795" s="856"/>
      <c r="FM795" s="856"/>
      <c r="FN795" s="856"/>
      <c r="FO795" s="856"/>
      <c r="FP795" s="856"/>
      <c r="FQ795" s="856"/>
      <c r="FR795" s="856"/>
      <c r="FS795" s="856"/>
      <c r="FT795" s="856"/>
      <c r="FU795" s="856"/>
      <c r="FV795" s="856"/>
      <c r="FW795" s="856"/>
      <c r="FX795" s="856"/>
      <c r="FY795" s="856"/>
      <c r="FZ795" s="856"/>
      <c r="GA795" s="856"/>
      <c r="GB795" s="856"/>
      <c r="GC795" s="856"/>
      <c r="GD795" s="856"/>
      <c r="GE795" s="856"/>
      <c r="GF795" s="856"/>
      <c r="GG795" s="856"/>
      <c r="GH795" s="856"/>
      <c r="GI795" s="856"/>
      <c r="GJ795" s="856"/>
      <c r="GK795" s="856"/>
      <c r="GL795" s="856"/>
      <c r="GM795" s="856"/>
      <c r="GN795" s="856"/>
      <c r="GO795" s="856"/>
      <c r="GP795" s="856"/>
      <c r="GQ795" s="856"/>
      <c r="GR795" s="856"/>
      <c r="GS795" s="856"/>
      <c r="GT795" s="856"/>
      <c r="GU795" s="856"/>
      <c r="GV795" s="856"/>
      <c r="GW795" s="856"/>
      <c r="GX795" s="856"/>
      <c r="GY795" s="856"/>
      <c r="GZ795" s="856"/>
      <c r="HA795" s="856"/>
      <c r="HB795" s="856"/>
      <c r="HC795" s="856"/>
      <c r="HD795" s="856"/>
      <c r="HE795" s="856"/>
      <c r="HF795" s="856"/>
      <c r="HG795" s="856"/>
      <c r="HH795" s="856"/>
      <c r="HI795" s="856"/>
      <c r="HJ795" s="856"/>
      <c r="HK795" s="856"/>
      <c r="HL795" s="856"/>
      <c r="HM795" s="856"/>
      <c r="HN795" s="856"/>
      <c r="HO795" s="856"/>
      <c r="HP795" s="856"/>
      <c r="HQ795" s="856"/>
      <c r="HR795" s="856"/>
      <c r="HS795" s="856"/>
      <c r="HT795" s="856"/>
      <c r="HU795" s="856"/>
      <c r="HV795" s="856"/>
      <c r="HW795" s="856"/>
      <c r="HX795" s="856"/>
      <c r="HY795" s="856"/>
      <c r="HZ795" s="856"/>
      <c r="IA795" s="856"/>
      <c r="IB795" s="856"/>
      <c r="IC795" s="856"/>
      <c r="ID795" s="856"/>
      <c r="IE795" s="856"/>
      <c r="IF795" s="856"/>
      <c r="IG795" s="856"/>
      <c r="IH795" s="856"/>
      <c r="II795" s="856"/>
      <c r="IJ795" s="856"/>
      <c r="IK795" s="856"/>
      <c r="IL795" s="856"/>
      <c r="IM795" s="856"/>
      <c r="IN795" s="856"/>
      <c r="IO795" s="856"/>
      <c r="IP795" s="856"/>
      <c r="IQ795" s="856"/>
      <c r="IR795" s="856"/>
      <c r="IS795" s="856"/>
      <c r="IT795" s="856"/>
      <c r="IU795" s="856"/>
      <c r="IV795" s="856"/>
      <c r="IW795" s="856"/>
      <c r="IX795" s="856"/>
      <c r="IY795" s="856"/>
      <c r="IZ795" s="856"/>
      <c r="JA795" s="856"/>
      <c r="JB795" s="856"/>
      <c r="JC795" s="856"/>
      <c r="JD795" s="856"/>
      <c r="JE795" s="856"/>
      <c r="JF795" s="856"/>
      <c r="JG795" s="856"/>
      <c r="JH795" s="856"/>
      <c r="JI795" s="856"/>
      <c r="JJ795" s="856"/>
      <c r="JK795" s="856"/>
      <c r="JL795" s="856"/>
      <c r="JM795" s="856"/>
      <c r="JN795" s="856"/>
      <c r="JO795" s="856"/>
      <c r="JP795" s="856"/>
      <c r="JQ795" s="856"/>
      <c r="JR795" s="856"/>
      <c r="JS795" s="856"/>
      <c r="JT795" s="856"/>
      <c r="JU795" s="856"/>
      <c r="JV795" s="856"/>
      <c r="JW795" s="856"/>
      <c r="JX795" s="856"/>
      <c r="JY795" s="856"/>
      <c r="JZ795" s="856"/>
      <c r="KA795" s="856"/>
      <c r="KB795" s="856"/>
      <c r="KC795" s="856"/>
      <c r="KD795" s="856"/>
      <c r="KE795" s="856"/>
      <c r="KF795" s="856"/>
      <c r="KG795" s="856"/>
      <c r="KH795" s="856"/>
      <c r="KI795" s="856"/>
      <c r="KJ795" s="856"/>
      <c r="KK795" s="856"/>
      <c r="KL795" s="856"/>
      <c r="KM795" s="856"/>
      <c r="KN795" s="856"/>
      <c r="KO795" s="856"/>
      <c r="KP795" s="856"/>
      <c r="KQ795" s="856"/>
      <c r="KR795" s="856"/>
      <c r="KS795" s="856"/>
      <c r="KT795" s="856"/>
      <c r="KU795" s="856"/>
      <c r="KV795" s="856"/>
      <c r="KW795" s="856"/>
      <c r="KX795" s="856"/>
      <c r="KY795" s="856"/>
      <c r="KZ795" s="856"/>
      <c r="LA795" s="856"/>
      <c r="LB795" s="856"/>
      <c r="LC795" s="856"/>
      <c r="LD795" s="856"/>
      <c r="LE795" s="856"/>
      <c r="LF795" s="856"/>
      <c r="LG795" s="856"/>
      <c r="LH795" s="856"/>
      <c r="LI795" s="856"/>
      <c r="LJ795" s="856"/>
      <c r="LK795" s="856"/>
      <c r="LL795" s="856"/>
      <c r="LM795" s="856"/>
      <c r="LN795" s="856"/>
      <c r="LO795" s="856"/>
      <c r="LP795" s="856"/>
      <c r="LQ795" s="856"/>
      <c r="LR795" s="856"/>
      <c r="LS795" s="856"/>
      <c r="LT795" s="856"/>
      <c r="LU795" s="856"/>
      <c r="LV795" s="856"/>
      <c r="LW795" s="856"/>
      <c r="LX795" s="856"/>
      <c r="LY795" s="856"/>
      <c r="LZ795" s="856"/>
      <c r="MA795" s="856"/>
      <c r="MB795" s="856"/>
      <c r="MC795" s="856"/>
      <c r="MD795" s="856"/>
      <c r="ME795" s="856"/>
      <c r="MF795" s="856"/>
      <c r="MG795" s="856"/>
      <c r="MH795" s="856"/>
      <c r="MI795" s="856"/>
      <c r="MJ795" s="856"/>
      <c r="MK795" s="856"/>
      <c r="ML795" s="856"/>
      <c r="MM795" s="856"/>
      <c r="MN795" s="856"/>
      <c r="MO795" s="856"/>
      <c r="MP795" s="856"/>
      <c r="MQ795" s="856"/>
      <c r="MR795" s="856"/>
      <c r="MS795" s="856"/>
      <c r="MT795" s="856"/>
      <c r="MU795" s="856"/>
      <c r="MV795" s="856"/>
      <c r="MW795" s="856"/>
      <c r="MX795" s="856"/>
      <c r="MY795" s="856"/>
      <c r="MZ795" s="856"/>
      <c r="NA795" s="856"/>
      <c r="NB795" s="856"/>
      <c r="NC795" s="856"/>
      <c r="ND795" s="856"/>
      <c r="NE795" s="856"/>
      <c r="NF795" s="856"/>
      <c r="NG795" s="856"/>
      <c r="NH795" s="856"/>
      <c r="NI795" s="856"/>
      <c r="NJ795" s="856"/>
      <c r="NK795" s="856"/>
      <c r="NL795" s="856"/>
      <c r="NM795" s="856"/>
      <c r="NN795" s="856"/>
      <c r="NO795" s="856"/>
      <c r="NP795" s="856"/>
      <c r="NQ795" s="856"/>
      <c r="NR795" s="856"/>
      <c r="NS795" s="856"/>
      <c r="NT795" s="856"/>
      <c r="NU795" s="856"/>
      <c r="NV795" s="856"/>
      <c r="NW795" s="856"/>
      <c r="NX795" s="856"/>
      <c r="NY795" s="856"/>
      <c r="NZ795" s="856"/>
      <c r="OA795" s="856"/>
      <c r="OB795" s="856"/>
      <c r="OC795" s="856"/>
      <c r="OD795" s="856"/>
      <c r="OE795" s="856"/>
      <c r="OF795" s="856"/>
      <c r="OG795" s="856"/>
      <c r="OH795" s="856"/>
      <c r="OI795" s="856"/>
      <c r="OJ795" s="856"/>
      <c r="OK795" s="856"/>
      <c r="OL795" s="856"/>
      <c r="OM795" s="856"/>
      <c r="ON795" s="856"/>
      <c r="OO795" s="856"/>
      <c r="OP795" s="856"/>
      <c r="OQ795" s="856"/>
      <c r="OR795" s="856"/>
      <c r="OS795" s="856"/>
      <c r="OT795" s="856"/>
      <c r="OU795" s="856"/>
      <c r="OV795" s="856"/>
      <c r="OW795" s="856"/>
      <c r="OX795" s="856"/>
      <c r="OY795" s="856"/>
      <c r="OZ795" s="856"/>
      <c r="PA795" s="856"/>
      <c r="PB795" s="856"/>
      <c r="PC795" s="856"/>
      <c r="PD795" s="856"/>
      <c r="PE795" s="856"/>
      <c r="PF795" s="856"/>
      <c r="PG795" s="856"/>
      <c r="PH795" s="856"/>
      <c r="PI795" s="856"/>
      <c r="PJ795" s="856"/>
      <c r="PK795" s="856"/>
      <c r="PL795" s="856"/>
      <c r="PM795" s="856"/>
      <c r="PN795" s="856"/>
      <c r="PO795" s="856"/>
      <c r="PP795" s="856"/>
      <c r="PQ795" s="856"/>
      <c r="PR795" s="856"/>
      <c r="PS795" s="856"/>
      <c r="PT795" s="856"/>
      <c r="PU795" s="856"/>
      <c r="PV795" s="856"/>
      <c r="PW795" s="856"/>
      <c r="PX795" s="856"/>
      <c r="PY795" s="856"/>
      <c r="PZ795" s="856"/>
      <c r="QA795" s="856"/>
      <c r="QB795" s="856"/>
      <c r="QC795" s="856"/>
      <c r="QD795" s="856"/>
      <c r="QE795" s="856"/>
      <c r="QF795" s="856"/>
      <c r="QG795" s="856"/>
      <c r="QH795" s="856"/>
      <c r="QI795" s="856"/>
      <c r="QJ795" s="856"/>
      <c r="QK795" s="856"/>
      <c r="QL795" s="856"/>
      <c r="QM795" s="856"/>
      <c r="QN795" s="856"/>
      <c r="QO795" s="856"/>
      <c r="QP795" s="856"/>
      <c r="QQ795" s="856"/>
      <c r="QR795" s="856"/>
      <c r="QS795" s="856"/>
      <c r="QT795" s="856"/>
      <c r="QU795" s="856"/>
      <c r="QV795" s="856"/>
      <c r="QW795" s="856"/>
      <c r="QX795" s="856"/>
      <c r="QY795" s="856"/>
      <c r="QZ795" s="856"/>
      <c r="RA795" s="856"/>
      <c r="RB795" s="856"/>
      <c r="RC795" s="856"/>
      <c r="RD795" s="856"/>
      <c r="RE795" s="856"/>
      <c r="RF795" s="856"/>
      <c r="RG795" s="856"/>
      <c r="RH795" s="856"/>
      <c r="RI795" s="856"/>
      <c r="RJ795" s="856"/>
      <c r="RK795" s="856"/>
      <c r="RL795" s="856"/>
      <c r="RM795" s="856"/>
      <c r="RN795" s="856"/>
      <c r="RO795" s="856"/>
      <c r="RP795" s="856"/>
      <c r="RQ795" s="856"/>
      <c r="RR795" s="856"/>
      <c r="RS795" s="856"/>
      <c r="RT795" s="856"/>
      <c r="RU795" s="856"/>
      <c r="RV795" s="856"/>
      <c r="RW795" s="856"/>
      <c r="RX795" s="856"/>
      <c r="RY795" s="856"/>
      <c r="RZ795" s="856"/>
      <c r="SA795" s="856"/>
      <c r="SB795" s="856"/>
      <c r="SC795" s="856"/>
      <c r="SD795" s="856"/>
      <c r="SE795" s="856"/>
      <c r="SF795" s="856"/>
      <c r="SG795" s="856"/>
      <c r="SH795" s="856"/>
      <c r="SI795" s="856"/>
      <c r="SJ795" s="856"/>
      <c r="SK795" s="856"/>
      <c r="SL795" s="856"/>
      <c r="SM795" s="856"/>
      <c r="SN795" s="856"/>
      <c r="SO795" s="856"/>
      <c r="SP795" s="856"/>
      <c r="SQ795" s="856"/>
      <c r="SR795" s="856"/>
      <c r="SS795" s="856"/>
      <c r="ST795" s="856"/>
      <c r="SU795" s="856"/>
      <c r="SV795" s="856"/>
      <c r="SW795" s="856"/>
      <c r="SX795" s="856"/>
      <c r="SY795" s="856"/>
      <c r="SZ795" s="856"/>
      <c r="TA795" s="856"/>
      <c r="TB795" s="856"/>
      <c r="TC795" s="856"/>
      <c r="TD795" s="856"/>
      <c r="TE795" s="856"/>
      <c r="TF795" s="856"/>
      <c r="TG795" s="856"/>
      <c r="TH795" s="856"/>
      <c r="TI795" s="856"/>
    </row>
    <row r="796" spans="1:529" s="855" customFormat="1" ht="27.75" customHeight="1" thickBot="1" x14ac:dyDescent="0.3">
      <c r="A796" s="389">
        <v>13140217</v>
      </c>
      <c r="B796" s="436">
        <v>41327</v>
      </c>
      <c r="C796" s="390" t="s">
        <v>215</v>
      </c>
      <c r="D796" s="390" t="s">
        <v>5273</v>
      </c>
      <c r="E796" s="390"/>
      <c r="F796" s="390"/>
      <c r="G796" s="390"/>
      <c r="H796" s="391" t="s">
        <v>1725</v>
      </c>
      <c r="I796" s="436">
        <v>41354</v>
      </c>
      <c r="J796" s="436">
        <v>41792</v>
      </c>
      <c r="K796" s="390" t="s">
        <v>378</v>
      </c>
      <c r="L796" s="390"/>
      <c r="M796" s="390" t="s">
        <v>4860</v>
      </c>
      <c r="N796" s="390" t="s">
        <v>95</v>
      </c>
      <c r="O796" s="390">
        <v>10556</v>
      </c>
      <c r="P796" s="390"/>
      <c r="Q796" s="390"/>
      <c r="R796" s="390" t="s">
        <v>3268</v>
      </c>
      <c r="S796" s="390"/>
      <c r="T796" s="763">
        <v>12.5</v>
      </c>
      <c r="U796" s="390">
        <v>40.6</v>
      </c>
      <c r="V796" s="390">
        <v>10556</v>
      </c>
      <c r="W796" s="390" t="s">
        <v>1090</v>
      </c>
      <c r="X796" s="390">
        <v>50</v>
      </c>
      <c r="Y796" s="390">
        <v>25</v>
      </c>
      <c r="Z796" s="390">
        <v>125</v>
      </c>
      <c r="AA796" s="390" t="s">
        <v>1091</v>
      </c>
      <c r="AB796" s="390" t="s">
        <v>1091</v>
      </c>
      <c r="AC796" s="390" t="s">
        <v>1091</v>
      </c>
      <c r="AD796" s="390" t="s">
        <v>1091</v>
      </c>
      <c r="AE796" s="390" t="s">
        <v>1091</v>
      </c>
      <c r="AF796" s="390" t="s">
        <v>1091</v>
      </c>
      <c r="AG796" s="390" t="s">
        <v>1338</v>
      </c>
      <c r="AH796" s="390"/>
      <c r="AI796" s="390" t="s">
        <v>2654</v>
      </c>
      <c r="AJ796" s="390" t="s">
        <v>2655</v>
      </c>
      <c r="AK796" s="390" t="s">
        <v>1410</v>
      </c>
      <c r="AL796" s="439" t="s">
        <v>3286</v>
      </c>
      <c r="AM796" s="53"/>
      <c r="AN796" s="856"/>
      <c r="AO796" s="856"/>
      <c r="AP796" s="856"/>
      <c r="AQ796" s="856"/>
      <c r="AR796" s="856"/>
      <c r="AS796" s="856"/>
      <c r="AT796" s="856"/>
      <c r="AU796" s="856"/>
      <c r="AV796" s="856"/>
      <c r="AW796" s="856"/>
      <c r="AX796" s="856"/>
      <c r="AY796" s="856"/>
      <c r="AZ796" s="856"/>
      <c r="BA796" s="856"/>
      <c r="BB796" s="856"/>
      <c r="BC796" s="856"/>
      <c r="BD796" s="856"/>
      <c r="BE796" s="856"/>
      <c r="BF796" s="856"/>
      <c r="BG796" s="856"/>
      <c r="BH796" s="856"/>
      <c r="BI796" s="856"/>
      <c r="BJ796" s="856"/>
      <c r="BK796" s="856"/>
      <c r="BL796" s="856"/>
      <c r="BM796" s="856"/>
      <c r="BN796" s="856"/>
      <c r="BO796" s="856"/>
      <c r="BP796" s="856"/>
      <c r="BQ796" s="856"/>
      <c r="BR796" s="856"/>
      <c r="BS796" s="856"/>
      <c r="BT796" s="856"/>
      <c r="BU796" s="856"/>
      <c r="BV796" s="856"/>
      <c r="BW796" s="856"/>
      <c r="BX796" s="856"/>
      <c r="BY796" s="856"/>
      <c r="BZ796" s="856"/>
      <c r="CA796" s="856"/>
      <c r="CB796" s="856"/>
      <c r="CC796" s="856"/>
      <c r="CD796" s="856"/>
      <c r="CE796" s="856"/>
      <c r="CF796" s="856"/>
      <c r="CG796" s="856"/>
      <c r="CH796" s="856"/>
      <c r="CI796" s="856"/>
      <c r="CJ796" s="856"/>
      <c r="CK796" s="856"/>
      <c r="CL796" s="856"/>
      <c r="CM796" s="856"/>
      <c r="CN796" s="856"/>
      <c r="CO796" s="856"/>
      <c r="CP796" s="856"/>
      <c r="CQ796" s="856"/>
      <c r="CR796" s="856"/>
      <c r="CS796" s="856"/>
      <c r="CT796" s="856"/>
      <c r="CU796" s="856"/>
      <c r="CV796" s="856"/>
      <c r="CW796" s="856"/>
      <c r="CX796" s="856"/>
      <c r="CY796" s="856"/>
      <c r="CZ796" s="856"/>
      <c r="DA796" s="856"/>
      <c r="DB796" s="856"/>
      <c r="DC796" s="856"/>
      <c r="DD796" s="856"/>
      <c r="DE796" s="856"/>
      <c r="DF796" s="856"/>
      <c r="DG796" s="856"/>
      <c r="DH796" s="856"/>
      <c r="DI796" s="856"/>
      <c r="DJ796" s="856"/>
      <c r="DK796" s="856"/>
      <c r="DL796" s="856"/>
      <c r="DM796" s="856"/>
      <c r="DN796" s="856"/>
      <c r="DO796" s="856"/>
      <c r="DP796" s="856"/>
      <c r="DQ796" s="856"/>
      <c r="DR796" s="856"/>
      <c r="DS796" s="856"/>
      <c r="DT796" s="856"/>
      <c r="DU796" s="856"/>
      <c r="DV796" s="856"/>
      <c r="DW796" s="856"/>
      <c r="DX796" s="856"/>
      <c r="DY796" s="856"/>
      <c r="DZ796" s="856"/>
      <c r="EA796" s="856"/>
      <c r="EB796" s="856"/>
      <c r="EC796" s="856"/>
      <c r="ED796" s="856"/>
      <c r="EE796" s="856"/>
      <c r="EF796" s="856"/>
      <c r="EG796" s="856"/>
      <c r="EH796" s="856"/>
      <c r="EI796" s="856"/>
      <c r="EJ796" s="856"/>
      <c r="EK796" s="856"/>
      <c r="EL796" s="856"/>
      <c r="EM796" s="856"/>
      <c r="EN796" s="856"/>
      <c r="EO796" s="856"/>
      <c r="EP796" s="856"/>
      <c r="EQ796" s="856"/>
      <c r="ER796" s="856"/>
      <c r="ES796" s="856"/>
      <c r="ET796" s="856"/>
      <c r="EU796" s="856"/>
      <c r="EV796" s="856"/>
      <c r="EW796" s="856"/>
      <c r="EX796" s="856"/>
      <c r="EY796" s="856"/>
      <c r="EZ796" s="856"/>
      <c r="FA796" s="856"/>
      <c r="FB796" s="856"/>
      <c r="FC796" s="856"/>
      <c r="FD796" s="856"/>
      <c r="FE796" s="856"/>
      <c r="FF796" s="856"/>
      <c r="FG796" s="856"/>
      <c r="FH796" s="856"/>
      <c r="FI796" s="856"/>
      <c r="FJ796" s="856"/>
      <c r="FK796" s="856"/>
      <c r="FL796" s="856"/>
      <c r="FM796" s="856"/>
      <c r="FN796" s="856"/>
      <c r="FO796" s="856"/>
      <c r="FP796" s="856"/>
      <c r="FQ796" s="856"/>
      <c r="FR796" s="856"/>
      <c r="FS796" s="856"/>
      <c r="FT796" s="856"/>
      <c r="FU796" s="856"/>
      <c r="FV796" s="856"/>
      <c r="FW796" s="856"/>
      <c r="FX796" s="856"/>
      <c r="FY796" s="856"/>
      <c r="FZ796" s="856"/>
      <c r="GA796" s="856"/>
      <c r="GB796" s="856"/>
      <c r="GC796" s="856"/>
      <c r="GD796" s="856"/>
      <c r="GE796" s="856"/>
      <c r="GF796" s="856"/>
      <c r="GG796" s="856"/>
      <c r="GH796" s="856"/>
      <c r="GI796" s="856"/>
      <c r="GJ796" s="856"/>
      <c r="GK796" s="856"/>
      <c r="GL796" s="856"/>
      <c r="GM796" s="856"/>
      <c r="GN796" s="856"/>
      <c r="GO796" s="856"/>
      <c r="GP796" s="856"/>
      <c r="GQ796" s="856"/>
      <c r="GR796" s="856"/>
      <c r="GS796" s="856"/>
      <c r="GT796" s="856"/>
      <c r="GU796" s="856"/>
      <c r="GV796" s="856"/>
      <c r="GW796" s="856"/>
      <c r="GX796" s="856"/>
      <c r="GY796" s="856"/>
      <c r="GZ796" s="856"/>
      <c r="HA796" s="856"/>
      <c r="HB796" s="856"/>
      <c r="HC796" s="856"/>
      <c r="HD796" s="856"/>
      <c r="HE796" s="856"/>
      <c r="HF796" s="856"/>
      <c r="HG796" s="856"/>
      <c r="HH796" s="856"/>
      <c r="HI796" s="856"/>
      <c r="HJ796" s="856"/>
      <c r="HK796" s="856"/>
      <c r="HL796" s="856"/>
      <c r="HM796" s="856"/>
      <c r="HN796" s="856"/>
      <c r="HO796" s="856"/>
      <c r="HP796" s="856"/>
      <c r="HQ796" s="856"/>
      <c r="HR796" s="856"/>
      <c r="HS796" s="856"/>
      <c r="HT796" s="856"/>
      <c r="HU796" s="856"/>
      <c r="HV796" s="856"/>
      <c r="HW796" s="856"/>
      <c r="HX796" s="856"/>
      <c r="HY796" s="856"/>
      <c r="HZ796" s="856"/>
      <c r="IA796" s="856"/>
      <c r="IB796" s="856"/>
      <c r="IC796" s="856"/>
      <c r="ID796" s="856"/>
      <c r="IE796" s="856"/>
      <c r="IF796" s="856"/>
      <c r="IG796" s="856"/>
      <c r="IH796" s="856"/>
      <c r="II796" s="856"/>
      <c r="IJ796" s="856"/>
      <c r="IK796" s="856"/>
      <c r="IL796" s="856"/>
      <c r="IM796" s="856"/>
      <c r="IN796" s="856"/>
      <c r="IO796" s="856"/>
      <c r="IP796" s="856"/>
      <c r="IQ796" s="856"/>
      <c r="IR796" s="856"/>
      <c r="IS796" s="856"/>
      <c r="IT796" s="856"/>
      <c r="IU796" s="856"/>
      <c r="IV796" s="856"/>
      <c r="IW796" s="856"/>
      <c r="IX796" s="856"/>
      <c r="IY796" s="856"/>
      <c r="IZ796" s="856"/>
      <c r="JA796" s="856"/>
      <c r="JB796" s="856"/>
      <c r="JC796" s="856"/>
      <c r="JD796" s="856"/>
      <c r="JE796" s="856"/>
      <c r="JF796" s="856"/>
      <c r="JG796" s="856"/>
      <c r="JH796" s="856"/>
      <c r="JI796" s="856"/>
      <c r="JJ796" s="856"/>
      <c r="JK796" s="856"/>
      <c r="JL796" s="856"/>
      <c r="JM796" s="856"/>
      <c r="JN796" s="856"/>
      <c r="JO796" s="856"/>
      <c r="JP796" s="856"/>
      <c r="JQ796" s="856"/>
      <c r="JR796" s="856"/>
      <c r="JS796" s="856"/>
      <c r="JT796" s="856"/>
      <c r="JU796" s="856"/>
      <c r="JV796" s="856"/>
      <c r="JW796" s="856"/>
      <c r="JX796" s="856"/>
      <c r="JY796" s="856"/>
      <c r="JZ796" s="856"/>
      <c r="KA796" s="856"/>
      <c r="KB796" s="856"/>
      <c r="KC796" s="856"/>
      <c r="KD796" s="856"/>
      <c r="KE796" s="856"/>
      <c r="KF796" s="856"/>
      <c r="KG796" s="856"/>
      <c r="KH796" s="856"/>
      <c r="KI796" s="856"/>
      <c r="KJ796" s="856"/>
      <c r="KK796" s="856"/>
      <c r="KL796" s="856"/>
      <c r="KM796" s="856"/>
      <c r="KN796" s="856"/>
      <c r="KO796" s="856"/>
      <c r="KP796" s="856"/>
      <c r="KQ796" s="856"/>
      <c r="KR796" s="856"/>
      <c r="KS796" s="856"/>
      <c r="KT796" s="856"/>
      <c r="KU796" s="856"/>
      <c r="KV796" s="856"/>
      <c r="KW796" s="856"/>
      <c r="KX796" s="856"/>
      <c r="KY796" s="856"/>
      <c r="KZ796" s="856"/>
      <c r="LA796" s="856"/>
      <c r="LB796" s="856"/>
      <c r="LC796" s="856"/>
      <c r="LD796" s="856"/>
      <c r="LE796" s="856"/>
      <c r="LF796" s="856"/>
      <c r="LG796" s="856"/>
      <c r="LH796" s="856"/>
      <c r="LI796" s="856"/>
      <c r="LJ796" s="856"/>
      <c r="LK796" s="856"/>
      <c r="LL796" s="856"/>
      <c r="LM796" s="856"/>
      <c r="LN796" s="856"/>
      <c r="LO796" s="856"/>
      <c r="LP796" s="856"/>
      <c r="LQ796" s="856"/>
      <c r="LR796" s="856"/>
      <c r="LS796" s="856"/>
      <c r="LT796" s="856"/>
      <c r="LU796" s="856"/>
      <c r="LV796" s="856"/>
      <c r="LW796" s="856"/>
      <c r="LX796" s="856"/>
      <c r="LY796" s="856"/>
      <c r="LZ796" s="856"/>
      <c r="MA796" s="856"/>
      <c r="MB796" s="856"/>
      <c r="MC796" s="856"/>
      <c r="MD796" s="856"/>
      <c r="ME796" s="856"/>
      <c r="MF796" s="856"/>
      <c r="MG796" s="856"/>
      <c r="MH796" s="856"/>
      <c r="MI796" s="856"/>
      <c r="MJ796" s="856"/>
      <c r="MK796" s="856"/>
      <c r="ML796" s="856"/>
      <c r="MM796" s="856"/>
      <c r="MN796" s="856"/>
      <c r="MO796" s="856"/>
      <c r="MP796" s="856"/>
      <c r="MQ796" s="856"/>
      <c r="MR796" s="856"/>
      <c r="MS796" s="856"/>
      <c r="MT796" s="856"/>
      <c r="MU796" s="856"/>
      <c r="MV796" s="856"/>
      <c r="MW796" s="856"/>
      <c r="MX796" s="856"/>
      <c r="MY796" s="856"/>
      <c r="MZ796" s="856"/>
      <c r="NA796" s="856"/>
      <c r="NB796" s="856"/>
      <c r="NC796" s="856"/>
      <c r="ND796" s="856"/>
      <c r="NE796" s="856"/>
      <c r="NF796" s="856"/>
      <c r="NG796" s="856"/>
      <c r="NH796" s="856"/>
      <c r="NI796" s="856"/>
      <c r="NJ796" s="856"/>
      <c r="NK796" s="856"/>
      <c r="NL796" s="856"/>
      <c r="NM796" s="856"/>
      <c r="NN796" s="856"/>
      <c r="NO796" s="856"/>
      <c r="NP796" s="856"/>
      <c r="NQ796" s="856"/>
      <c r="NR796" s="856"/>
      <c r="NS796" s="856"/>
      <c r="NT796" s="856"/>
      <c r="NU796" s="856"/>
      <c r="NV796" s="856"/>
      <c r="NW796" s="856"/>
      <c r="NX796" s="856"/>
      <c r="NY796" s="856"/>
      <c r="NZ796" s="856"/>
      <c r="OA796" s="856"/>
      <c r="OB796" s="856"/>
      <c r="OC796" s="856"/>
      <c r="OD796" s="856"/>
      <c r="OE796" s="856"/>
      <c r="OF796" s="856"/>
      <c r="OG796" s="856"/>
      <c r="OH796" s="856"/>
      <c r="OI796" s="856"/>
      <c r="OJ796" s="856"/>
      <c r="OK796" s="856"/>
      <c r="OL796" s="856"/>
      <c r="OM796" s="856"/>
      <c r="ON796" s="856"/>
      <c r="OO796" s="856"/>
      <c r="OP796" s="856"/>
      <c r="OQ796" s="856"/>
      <c r="OR796" s="856"/>
      <c r="OS796" s="856"/>
      <c r="OT796" s="856"/>
      <c r="OU796" s="856"/>
      <c r="OV796" s="856"/>
      <c r="OW796" s="856"/>
      <c r="OX796" s="856"/>
      <c r="OY796" s="856"/>
      <c r="OZ796" s="856"/>
      <c r="PA796" s="856"/>
      <c r="PB796" s="856"/>
      <c r="PC796" s="856"/>
      <c r="PD796" s="856"/>
      <c r="PE796" s="856"/>
      <c r="PF796" s="856"/>
      <c r="PG796" s="856"/>
      <c r="PH796" s="856"/>
      <c r="PI796" s="856"/>
      <c r="PJ796" s="856"/>
      <c r="PK796" s="856"/>
      <c r="PL796" s="856"/>
      <c r="PM796" s="856"/>
      <c r="PN796" s="856"/>
      <c r="PO796" s="856"/>
      <c r="PP796" s="856"/>
      <c r="PQ796" s="856"/>
      <c r="PR796" s="856"/>
      <c r="PS796" s="856"/>
      <c r="PT796" s="856"/>
      <c r="PU796" s="856"/>
      <c r="PV796" s="856"/>
      <c r="PW796" s="856"/>
      <c r="PX796" s="856"/>
      <c r="PY796" s="856"/>
      <c r="PZ796" s="856"/>
      <c r="QA796" s="856"/>
      <c r="QB796" s="856"/>
      <c r="QC796" s="856"/>
      <c r="QD796" s="856"/>
      <c r="QE796" s="856"/>
      <c r="QF796" s="856"/>
      <c r="QG796" s="856"/>
      <c r="QH796" s="856"/>
      <c r="QI796" s="856"/>
      <c r="QJ796" s="856"/>
      <c r="QK796" s="856"/>
      <c r="QL796" s="856"/>
      <c r="QM796" s="856"/>
      <c r="QN796" s="856"/>
      <c r="QO796" s="856"/>
      <c r="QP796" s="856"/>
      <c r="QQ796" s="856"/>
      <c r="QR796" s="856"/>
      <c r="QS796" s="856"/>
      <c r="QT796" s="856"/>
      <c r="QU796" s="856"/>
      <c r="QV796" s="856"/>
      <c r="QW796" s="856"/>
      <c r="QX796" s="856"/>
      <c r="QY796" s="856"/>
      <c r="QZ796" s="856"/>
      <c r="RA796" s="856"/>
      <c r="RB796" s="856"/>
      <c r="RC796" s="856"/>
      <c r="RD796" s="856"/>
      <c r="RE796" s="856"/>
      <c r="RF796" s="856"/>
      <c r="RG796" s="856"/>
      <c r="RH796" s="856"/>
      <c r="RI796" s="856"/>
      <c r="RJ796" s="856"/>
      <c r="RK796" s="856"/>
      <c r="RL796" s="856"/>
      <c r="RM796" s="856"/>
      <c r="RN796" s="856"/>
      <c r="RO796" s="856"/>
      <c r="RP796" s="856"/>
      <c r="RQ796" s="856"/>
      <c r="RR796" s="856"/>
      <c r="RS796" s="856"/>
      <c r="RT796" s="856"/>
      <c r="RU796" s="856"/>
      <c r="RV796" s="856"/>
      <c r="RW796" s="856"/>
      <c r="RX796" s="856"/>
      <c r="RY796" s="856"/>
      <c r="RZ796" s="856"/>
      <c r="SA796" s="856"/>
      <c r="SB796" s="856"/>
      <c r="SC796" s="856"/>
      <c r="SD796" s="856"/>
      <c r="SE796" s="856"/>
      <c r="SF796" s="856"/>
      <c r="SG796" s="856"/>
      <c r="SH796" s="856"/>
      <c r="SI796" s="856"/>
      <c r="SJ796" s="856"/>
      <c r="SK796" s="856"/>
      <c r="SL796" s="856"/>
      <c r="SM796" s="856"/>
      <c r="SN796" s="856"/>
      <c r="SO796" s="856"/>
      <c r="SP796" s="856"/>
      <c r="SQ796" s="856"/>
      <c r="SR796" s="856"/>
      <c r="SS796" s="856"/>
      <c r="ST796" s="856"/>
      <c r="SU796" s="856"/>
      <c r="SV796" s="856"/>
      <c r="SW796" s="856"/>
      <c r="SX796" s="856"/>
      <c r="SY796" s="856"/>
      <c r="SZ796" s="856"/>
      <c r="TA796" s="856"/>
      <c r="TB796" s="856"/>
      <c r="TC796" s="856"/>
      <c r="TD796" s="856"/>
      <c r="TE796" s="856"/>
      <c r="TF796" s="856"/>
      <c r="TG796" s="856"/>
      <c r="TH796" s="856"/>
      <c r="TI796" s="856"/>
    </row>
    <row r="797" spans="1:529" s="79" customFormat="1" ht="27.75" customHeight="1" thickBot="1" x14ac:dyDescent="0.3">
      <c r="A797" s="284">
        <v>13140218</v>
      </c>
      <c r="B797" s="285">
        <v>41353</v>
      </c>
      <c r="C797" s="285" t="s">
        <v>1727</v>
      </c>
      <c r="D797" s="33" t="s">
        <v>5274</v>
      </c>
      <c r="E797" s="287"/>
      <c r="F797" s="287"/>
      <c r="G797" s="287"/>
      <c r="H797" s="284">
        <v>40422</v>
      </c>
      <c r="I797" s="285">
        <v>41384</v>
      </c>
      <c r="J797" s="285">
        <v>44901</v>
      </c>
      <c r="K797" s="105" t="s">
        <v>1463</v>
      </c>
      <c r="L797" s="105"/>
      <c r="M797" s="34" t="s">
        <v>4861</v>
      </c>
      <c r="N797" s="34" t="s">
        <v>48</v>
      </c>
      <c r="O797" s="34">
        <v>18480</v>
      </c>
      <c r="P797" s="289"/>
      <c r="Q797" s="289" t="s">
        <v>1728</v>
      </c>
      <c r="R797" s="289"/>
      <c r="S797" s="289"/>
      <c r="T797" s="730">
        <v>11</v>
      </c>
      <c r="U797" s="34">
        <v>70</v>
      </c>
      <c r="V797" s="34">
        <v>18480</v>
      </c>
      <c r="W797" s="34" t="s">
        <v>1258</v>
      </c>
      <c r="X797" s="34">
        <v>50</v>
      </c>
      <c r="Y797" s="34">
        <v>50</v>
      </c>
      <c r="Z797" s="34">
        <v>125</v>
      </c>
      <c r="AA797" s="34" t="s">
        <v>1091</v>
      </c>
      <c r="AB797" s="34" t="s">
        <v>1091</v>
      </c>
      <c r="AC797" s="34" t="s">
        <v>1091</v>
      </c>
      <c r="AD797" s="34" t="s">
        <v>1091</v>
      </c>
      <c r="AE797" s="34" t="s">
        <v>1091</v>
      </c>
      <c r="AF797" s="34">
        <v>0.3</v>
      </c>
      <c r="AG797" s="105" t="s">
        <v>4288</v>
      </c>
      <c r="AH797" s="105"/>
      <c r="AI797" s="105" t="s">
        <v>2656</v>
      </c>
      <c r="AJ797" s="105" t="s">
        <v>2657</v>
      </c>
      <c r="AK797" s="321" t="s">
        <v>166</v>
      </c>
      <c r="AL797" s="321" t="s">
        <v>1729</v>
      </c>
      <c r="AM797" s="13"/>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c r="CM797" s="185"/>
      <c r="CN797" s="185"/>
      <c r="CO797" s="185"/>
      <c r="CP797" s="185"/>
      <c r="CQ797" s="185"/>
      <c r="CR797" s="185"/>
      <c r="CS797" s="185"/>
      <c r="CT797" s="185"/>
      <c r="CU797" s="185"/>
      <c r="CV797" s="185"/>
      <c r="CW797" s="185"/>
      <c r="CX797" s="185"/>
      <c r="CY797" s="185"/>
      <c r="CZ797" s="185"/>
      <c r="DA797" s="185"/>
      <c r="DB797" s="185"/>
      <c r="DC797" s="185"/>
      <c r="DD797" s="185"/>
      <c r="DE797" s="185"/>
      <c r="DF797" s="185"/>
      <c r="DG797" s="185"/>
      <c r="DH797" s="185"/>
      <c r="DI797" s="185"/>
      <c r="DJ797" s="185"/>
      <c r="DK797" s="185"/>
      <c r="DL797" s="185"/>
      <c r="DM797" s="185"/>
      <c r="DN797" s="185"/>
      <c r="DO797" s="185"/>
      <c r="DP797" s="185"/>
      <c r="DQ797" s="185"/>
      <c r="DR797" s="185"/>
      <c r="DS797" s="185"/>
      <c r="DT797" s="185"/>
      <c r="DU797" s="185"/>
      <c r="DV797" s="185"/>
      <c r="DW797" s="185"/>
      <c r="DX797" s="185"/>
      <c r="DY797" s="185"/>
      <c r="DZ797" s="185"/>
      <c r="EA797" s="185"/>
      <c r="EB797" s="185"/>
      <c r="EC797" s="185"/>
      <c r="ED797" s="185"/>
      <c r="EE797" s="185"/>
      <c r="EF797" s="185"/>
      <c r="EG797" s="185"/>
      <c r="EH797" s="185"/>
      <c r="EI797" s="185"/>
      <c r="EJ797" s="185"/>
      <c r="EK797" s="185"/>
      <c r="EL797" s="185"/>
      <c r="EM797" s="185"/>
      <c r="EN797" s="185"/>
      <c r="EO797" s="185"/>
      <c r="EP797" s="185"/>
      <c r="EQ797" s="185"/>
      <c r="ER797" s="185"/>
      <c r="ES797" s="185"/>
      <c r="ET797" s="185"/>
      <c r="EU797" s="185"/>
      <c r="EV797" s="185"/>
      <c r="EW797" s="185"/>
      <c r="EX797" s="185"/>
      <c r="EY797" s="185"/>
      <c r="EZ797" s="185"/>
      <c r="FA797" s="185"/>
      <c r="FB797" s="185"/>
      <c r="FC797" s="185"/>
      <c r="FD797" s="185"/>
      <c r="FE797" s="185"/>
      <c r="FF797" s="185"/>
      <c r="FG797" s="185"/>
      <c r="FH797" s="185"/>
      <c r="FI797" s="185"/>
      <c r="FJ797" s="185"/>
      <c r="FK797" s="185"/>
      <c r="FL797" s="185"/>
      <c r="FM797" s="185"/>
      <c r="FN797" s="185"/>
      <c r="FO797" s="185"/>
      <c r="FP797" s="185"/>
      <c r="FQ797" s="185"/>
      <c r="FR797" s="185"/>
      <c r="FS797" s="185"/>
      <c r="FT797" s="185"/>
      <c r="FU797" s="185"/>
      <c r="FV797" s="185"/>
      <c r="FW797" s="185"/>
      <c r="FX797" s="185"/>
      <c r="FY797" s="185"/>
      <c r="FZ797" s="185"/>
      <c r="GA797" s="185"/>
      <c r="GB797" s="185"/>
      <c r="GC797" s="185"/>
      <c r="GD797" s="185"/>
      <c r="GE797" s="185"/>
      <c r="GF797" s="185"/>
      <c r="GG797" s="185"/>
      <c r="GH797" s="185"/>
      <c r="GI797" s="185"/>
      <c r="GJ797" s="185"/>
      <c r="GK797" s="185"/>
      <c r="GL797" s="185"/>
      <c r="GM797" s="185"/>
      <c r="GN797" s="185"/>
      <c r="GO797" s="185"/>
      <c r="GP797" s="185"/>
      <c r="GQ797" s="185"/>
      <c r="GR797" s="185"/>
      <c r="GS797" s="185"/>
      <c r="GT797" s="185"/>
      <c r="GU797" s="185"/>
      <c r="GV797" s="185"/>
      <c r="GW797" s="185"/>
      <c r="GX797" s="185"/>
      <c r="GY797" s="185"/>
      <c r="GZ797" s="185"/>
      <c r="HA797" s="185"/>
      <c r="HB797" s="185"/>
      <c r="HC797" s="185"/>
      <c r="HD797" s="185"/>
      <c r="HE797" s="185"/>
      <c r="HF797" s="185"/>
      <c r="HG797" s="185"/>
      <c r="HH797" s="185"/>
      <c r="HI797" s="185"/>
      <c r="HJ797" s="185"/>
      <c r="HK797" s="185"/>
      <c r="HL797" s="185"/>
      <c r="HM797" s="185"/>
      <c r="HN797" s="185"/>
      <c r="HO797" s="185"/>
      <c r="HP797" s="185"/>
      <c r="HQ797" s="185"/>
      <c r="HR797" s="185"/>
      <c r="HS797" s="185"/>
      <c r="HT797" s="185"/>
      <c r="HU797" s="185"/>
      <c r="HV797" s="185"/>
      <c r="HW797" s="185"/>
      <c r="HX797" s="185"/>
      <c r="HY797" s="185"/>
      <c r="HZ797" s="185"/>
      <c r="IA797" s="185"/>
      <c r="IB797" s="185"/>
      <c r="IC797" s="185"/>
      <c r="ID797" s="185"/>
      <c r="IE797" s="185"/>
      <c r="IF797" s="185"/>
      <c r="IG797" s="185"/>
      <c r="IH797" s="185"/>
      <c r="II797" s="185"/>
      <c r="IJ797" s="185"/>
      <c r="IK797" s="185"/>
      <c r="IL797" s="185"/>
      <c r="IM797" s="185"/>
      <c r="IN797" s="185"/>
      <c r="IO797" s="185"/>
      <c r="IP797" s="185"/>
      <c r="IQ797" s="185"/>
      <c r="IR797" s="185"/>
      <c r="IS797" s="185"/>
      <c r="IT797" s="185"/>
      <c r="IU797" s="185"/>
      <c r="IV797" s="185"/>
      <c r="IW797" s="185"/>
      <c r="IX797" s="185"/>
      <c r="IY797" s="185"/>
      <c r="IZ797" s="185"/>
      <c r="JA797" s="185"/>
      <c r="JB797" s="185"/>
      <c r="JC797" s="185"/>
      <c r="JD797" s="185"/>
      <c r="JE797" s="185"/>
      <c r="JF797" s="185"/>
      <c r="JG797" s="185"/>
      <c r="JH797" s="185"/>
      <c r="JI797" s="185"/>
      <c r="JJ797" s="185"/>
      <c r="JK797" s="185"/>
      <c r="JL797" s="185"/>
      <c r="JM797" s="185"/>
      <c r="JN797" s="185"/>
      <c r="JO797" s="185"/>
      <c r="JP797" s="185"/>
      <c r="JQ797" s="185"/>
      <c r="JR797" s="185"/>
      <c r="JS797" s="185"/>
      <c r="JT797" s="185"/>
      <c r="JU797" s="185"/>
      <c r="JV797" s="185"/>
      <c r="JW797" s="185"/>
      <c r="JX797" s="185"/>
      <c r="JY797" s="185"/>
      <c r="JZ797" s="185"/>
      <c r="KA797" s="185"/>
      <c r="KB797" s="185"/>
      <c r="KC797" s="185"/>
      <c r="KD797" s="185"/>
      <c r="KE797" s="185"/>
      <c r="KF797" s="185"/>
      <c r="KG797" s="185"/>
      <c r="KH797" s="185"/>
      <c r="KI797" s="185"/>
      <c r="KJ797" s="185"/>
      <c r="KK797" s="185"/>
      <c r="KL797" s="185"/>
      <c r="KM797" s="185"/>
      <c r="KN797" s="185"/>
      <c r="KO797" s="185"/>
      <c r="KP797" s="185"/>
      <c r="KQ797" s="185"/>
      <c r="KR797" s="185"/>
      <c r="KS797" s="185"/>
      <c r="KT797" s="185"/>
      <c r="KU797" s="185"/>
      <c r="KV797" s="185"/>
      <c r="KW797" s="185"/>
      <c r="KX797" s="185"/>
      <c r="KY797" s="185"/>
      <c r="KZ797" s="185"/>
      <c r="LA797" s="185"/>
      <c r="LB797" s="185"/>
      <c r="LC797" s="185"/>
      <c r="LD797" s="185"/>
      <c r="LE797" s="185"/>
      <c r="LF797" s="185"/>
      <c r="LG797" s="185"/>
      <c r="LH797" s="185"/>
      <c r="LI797" s="185"/>
      <c r="LJ797" s="185"/>
      <c r="LK797" s="185"/>
      <c r="LL797" s="185"/>
      <c r="LM797" s="185"/>
      <c r="LN797" s="185"/>
      <c r="LO797" s="185"/>
      <c r="LP797" s="185"/>
      <c r="LQ797" s="185"/>
      <c r="LR797" s="185"/>
      <c r="LS797" s="185"/>
      <c r="LT797" s="185"/>
      <c r="LU797" s="185"/>
      <c r="LV797" s="185"/>
      <c r="LW797" s="185"/>
      <c r="LX797" s="185"/>
      <c r="LY797" s="185"/>
      <c r="LZ797" s="185"/>
      <c r="MA797" s="185"/>
      <c r="MB797" s="185"/>
      <c r="MC797" s="185"/>
      <c r="MD797" s="185"/>
      <c r="ME797" s="185"/>
      <c r="MF797" s="185"/>
      <c r="MG797" s="185"/>
      <c r="MH797" s="185"/>
      <c r="MI797" s="185"/>
      <c r="MJ797" s="185"/>
      <c r="MK797" s="185"/>
      <c r="ML797" s="185"/>
      <c r="MM797" s="185"/>
      <c r="MN797" s="185"/>
      <c r="MO797" s="185"/>
      <c r="MP797" s="185"/>
      <c r="MQ797" s="185"/>
      <c r="MR797" s="185"/>
      <c r="MS797" s="185"/>
      <c r="MT797" s="185"/>
      <c r="MU797" s="185"/>
      <c r="MV797" s="185"/>
      <c r="MW797" s="185"/>
      <c r="MX797" s="185"/>
      <c r="MY797" s="185"/>
      <c r="MZ797" s="185"/>
      <c r="NA797" s="185"/>
      <c r="NB797" s="185"/>
      <c r="NC797" s="185"/>
      <c r="ND797" s="185"/>
      <c r="NE797" s="185"/>
      <c r="NF797" s="185"/>
      <c r="NG797" s="185"/>
      <c r="NH797" s="185"/>
      <c r="NI797" s="185"/>
      <c r="NJ797" s="185"/>
      <c r="NK797" s="185"/>
      <c r="NL797" s="185"/>
      <c r="NM797" s="185"/>
      <c r="NN797" s="185"/>
      <c r="NO797" s="185"/>
      <c r="NP797" s="185"/>
      <c r="NQ797" s="185"/>
      <c r="NR797" s="185"/>
      <c r="NS797" s="185"/>
      <c r="NT797" s="185"/>
      <c r="NU797" s="185"/>
      <c r="NV797" s="185"/>
      <c r="NW797" s="185"/>
      <c r="NX797" s="185"/>
      <c r="NY797" s="185"/>
      <c r="NZ797" s="185"/>
      <c r="OA797" s="185"/>
      <c r="OB797" s="185"/>
      <c r="OC797" s="185"/>
      <c r="OD797" s="185"/>
      <c r="OE797" s="185"/>
      <c r="OF797" s="185"/>
      <c r="OG797" s="185"/>
      <c r="OH797" s="185"/>
      <c r="OI797" s="185"/>
      <c r="OJ797" s="185"/>
      <c r="OK797" s="185"/>
      <c r="OL797" s="185"/>
      <c r="OM797" s="185"/>
      <c r="ON797" s="185"/>
      <c r="OO797" s="185"/>
      <c r="OP797" s="185"/>
      <c r="OQ797" s="185"/>
      <c r="OR797" s="185"/>
      <c r="OS797" s="185"/>
      <c r="OT797" s="185"/>
      <c r="OU797" s="185"/>
      <c r="OV797" s="185"/>
      <c r="OW797" s="185"/>
      <c r="OX797" s="185"/>
      <c r="OY797" s="185"/>
      <c r="OZ797" s="185"/>
      <c r="PA797" s="185"/>
      <c r="PB797" s="185"/>
      <c r="PC797" s="185"/>
      <c r="PD797" s="185"/>
      <c r="PE797" s="185"/>
      <c r="PF797" s="185"/>
      <c r="PG797" s="185"/>
      <c r="PH797" s="185"/>
      <c r="PI797" s="185"/>
      <c r="PJ797" s="185"/>
      <c r="PK797" s="185"/>
      <c r="PL797" s="185"/>
      <c r="PM797" s="185"/>
      <c r="PN797" s="185"/>
      <c r="PO797" s="185"/>
      <c r="PP797" s="185"/>
      <c r="PQ797" s="185"/>
      <c r="PR797" s="185"/>
      <c r="PS797" s="185"/>
      <c r="PT797" s="185"/>
      <c r="PU797" s="185"/>
      <c r="PV797" s="185"/>
      <c r="PW797" s="185"/>
      <c r="PX797" s="185"/>
      <c r="PY797" s="185"/>
      <c r="PZ797" s="185"/>
      <c r="QA797" s="185"/>
      <c r="QB797" s="185"/>
      <c r="QC797" s="185"/>
      <c r="QD797" s="185"/>
      <c r="QE797" s="185"/>
      <c r="QF797" s="185"/>
      <c r="QG797" s="185"/>
      <c r="QH797" s="185"/>
      <c r="QI797" s="185"/>
      <c r="QJ797" s="185"/>
      <c r="QK797" s="185"/>
      <c r="QL797" s="185"/>
      <c r="QM797" s="185"/>
      <c r="QN797" s="185"/>
      <c r="QO797" s="185"/>
      <c r="QP797" s="185"/>
      <c r="QQ797" s="185"/>
      <c r="QR797" s="185"/>
      <c r="QS797" s="185"/>
      <c r="QT797" s="185"/>
      <c r="QU797" s="185"/>
      <c r="QV797" s="185"/>
      <c r="QW797" s="185"/>
      <c r="QX797" s="185"/>
      <c r="QY797" s="185"/>
      <c r="QZ797" s="185"/>
      <c r="RA797" s="185"/>
      <c r="RB797" s="185"/>
      <c r="RC797" s="185"/>
      <c r="RD797" s="185"/>
      <c r="RE797" s="185"/>
      <c r="RF797" s="185"/>
      <c r="RG797" s="185"/>
      <c r="RH797" s="185"/>
      <c r="RI797" s="185"/>
      <c r="RJ797" s="185"/>
      <c r="RK797" s="185"/>
      <c r="RL797" s="185"/>
      <c r="RM797" s="185"/>
      <c r="RN797" s="185"/>
      <c r="RO797" s="185"/>
      <c r="RP797" s="185"/>
      <c r="RQ797" s="185"/>
      <c r="RR797" s="185"/>
      <c r="RS797" s="185"/>
      <c r="RT797" s="185"/>
      <c r="RU797" s="185"/>
      <c r="RV797" s="185"/>
      <c r="RW797" s="185"/>
      <c r="RX797" s="185"/>
      <c r="RY797" s="185"/>
      <c r="RZ797" s="185"/>
      <c r="SA797" s="185"/>
      <c r="SB797" s="185"/>
      <c r="SC797" s="185"/>
      <c r="SD797" s="185"/>
      <c r="SE797" s="185"/>
      <c r="SF797" s="185"/>
      <c r="SG797" s="185"/>
      <c r="SH797" s="185"/>
      <c r="SI797" s="185"/>
      <c r="SJ797" s="185"/>
      <c r="SK797" s="185"/>
      <c r="SL797" s="185"/>
      <c r="SM797" s="185"/>
      <c r="SN797" s="185"/>
      <c r="SO797" s="185"/>
      <c r="SP797" s="185"/>
      <c r="SQ797" s="185"/>
      <c r="SR797" s="185"/>
      <c r="SS797" s="185"/>
      <c r="ST797" s="185"/>
      <c r="SU797" s="185"/>
      <c r="SV797" s="185"/>
      <c r="SW797" s="185"/>
      <c r="SX797" s="185"/>
      <c r="SY797" s="185"/>
      <c r="SZ797" s="185"/>
      <c r="TA797" s="185"/>
      <c r="TB797" s="185"/>
      <c r="TC797" s="185"/>
      <c r="TD797" s="185"/>
      <c r="TE797" s="185"/>
      <c r="TF797" s="185"/>
      <c r="TG797" s="185"/>
      <c r="TH797" s="185"/>
      <c r="TI797" s="185"/>
    </row>
    <row r="798" spans="1:529" s="79" customFormat="1" ht="27.75" customHeight="1" thickBot="1" x14ac:dyDescent="0.3">
      <c r="A798" s="286">
        <v>13140219</v>
      </c>
      <c r="B798" s="337">
        <v>41379</v>
      </c>
      <c r="C798" s="287" t="s">
        <v>215</v>
      </c>
      <c r="D798" s="337" t="s">
        <v>5814</v>
      </c>
      <c r="E798" s="285"/>
      <c r="F798" s="285"/>
      <c r="G798" s="285"/>
      <c r="H798" s="288">
        <v>39147</v>
      </c>
      <c r="I798" s="337">
        <v>41410</v>
      </c>
      <c r="J798" s="337">
        <v>43570</v>
      </c>
      <c r="K798" s="52" t="s">
        <v>365</v>
      </c>
      <c r="L798" s="52"/>
      <c r="M798" s="52" t="s">
        <v>364</v>
      </c>
      <c r="N798" s="52" t="s">
        <v>25</v>
      </c>
      <c r="O798" s="28">
        <v>2920</v>
      </c>
      <c r="P798" s="386"/>
      <c r="Q798" s="386"/>
      <c r="R798" s="386"/>
      <c r="S798" s="386"/>
      <c r="T798" s="732">
        <v>0.7</v>
      </c>
      <c r="U798" s="28">
        <v>8</v>
      </c>
      <c r="V798" s="28">
        <v>2920</v>
      </c>
      <c r="W798" s="28" t="s">
        <v>1258</v>
      </c>
      <c r="X798" s="28">
        <v>50</v>
      </c>
      <c r="Y798" s="28">
        <v>50</v>
      </c>
      <c r="Z798" s="28">
        <v>250</v>
      </c>
      <c r="AA798" s="28" t="s">
        <v>1091</v>
      </c>
      <c r="AB798" s="28" t="s">
        <v>1091</v>
      </c>
      <c r="AC798" s="28" t="s">
        <v>1091</v>
      </c>
      <c r="AD798" s="28" t="s">
        <v>1091</v>
      </c>
      <c r="AE798" s="28" t="s">
        <v>1091</v>
      </c>
      <c r="AF798" s="28" t="s">
        <v>1091</v>
      </c>
      <c r="AG798" s="52" t="s">
        <v>1730</v>
      </c>
      <c r="AH798" s="52">
        <v>32.08</v>
      </c>
      <c r="AI798" s="52" t="s">
        <v>2658</v>
      </c>
      <c r="AJ798" s="52" t="s">
        <v>2659</v>
      </c>
      <c r="AK798" s="29" t="s">
        <v>166</v>
      </c>
      <c r="AL798" s="29"/>
      <c r="AM798" s="13"/>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c r="CM798" s="185"/>
      <c r="CN798" s="185"/>
      <c r="CO798" s="185"/>
      <c r="CP798" s="185"/>
      <c r="CQ798" s="185"/>
      <c r="CR798" s="185"/>
      <c r="CS798" s="185"/>
      <c r="CT798" s="185"/>
      <c r="CU798" s="185"/>
      <c r="CV798" s="185"/>
      <c r="CW798" s="185"/>
      <c r="CX798" s="185"/>
      <c r="CY798" s="185"/>
      <c r="CZ798" s="185"/>
      <c r="DA798" s="185"/>
      <c r="DB798" s="185"/>
      <c r="DC798" s="185"/>
      <c r="DD798" s="185"/>
      <c r="DE798" s="185"/>
      <c r="DF798" s="185"/>
      <c r="DG798" s="185"/>
      <c r="DH798" s="185"/>
      <c r="DI798" s="185"/>
      <c r="DJ798" s="185"/>
      <c r="DK798" s="185"/>
      <c r="DL798" s="185"/>
      <c r="DM798" s="185"/>
      <c r="DN798" s="185"/>
      <c r="DO798" s="185"/>
      <c r="DP798" s="185"/>
      <c r="DQ798" s="185"/>
      <c r="DR798" s="185"/>
      <c r="DS798" s="185"/>
      <c r="DT798" s="185"/>
      <c r="DU798" s="185"/>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c r="GN798" s="185"/>
      <c r="GO798" s="185"/>
      <c r="GP798" s="185"/>
      <c r="GQ798" s="185"/>
      <c r="GR798" s="185"/>
      <c r="GS798" s="185"/>
      <c r="GT798" s="185"/>
      <c r="GU798" s="185"/>
      <c r="GV798" s="185"/>
      <c r="GW798" s="185"/>
      <c r="GX798" s="185"/>
      <c r="GY798" s="185"/>
      <c r="GZ798" s="185"/>
      <c r="HA798" s="185"/>
      <c r="HB798" s="185"/>
      <c r="HC798" s="185"/>
      <c r="HD798" s="185"/>
      <c r="HE798" s="185"/>
      <c r="HF798" s="185"/>
      <c r="HG798" s="185"/>
      <c r="HH798" s="185"/>
      <c r="HI798" s="185"/>
      <c r="HJ798" s="185"/>
      <c r="HK798" s="185"/>
      <c r="HL798" s="185"/>
      <c r="HM798" s="185"/>
      <c r="HN798" s="185"/>
      <c r="HO798" s="185"/>
      <c r="HP798" s="185"/>
      <c r="HQ798" s="185"/>
      <c r="HR798" s="185"/>
      <c r="HS798" s="185"/>
      <c r="HT798" s="185"/>
      <c r="HU798" s="185"/>
      <c r="HV798" s="185"/>
      <c r="HW798" s="185"/>
      <c r="HX798" s="185"/>
      <c r="HY798" s="185"/>
      <c r="HZ798" s="185"/>
      <c r="IA798" s="185"/>
      <c r="IB798" s="185"/>
      <c r="IC798" s="185"/>
      <c r="ID798" s="185"/>
      <c r="IE798" s="185"/>
      <c r="IF798" s="185"/>
      <c r="IG798" s="185"/>
      <c r="IH798" s="185"/>
      <c r="II798" s="185"/>
      <c r="IJ798" s="185"/>
      <c r="IK798" s="185"/>
      <c r="IL798" s="185"/>
      <c r="IM798" s="185"/>
      <c r="IN798" s="185"/>
      <c r="IO798" s="185"/>
      <c r="IP798" s="185"/>
      <c r="IQ798" s="185"/>
      <c r="IR798" s="185"/>
      <c r="IS798" s="185"/>
      <c r="IT798" s="185"/>
      <c r="IU798" s="185"/>
      <c r="IV798" s="185"/>
      <c r="IW798" s="185"/>
      <c r="IX798" s="185"/>
      <c r="IY798" s="185"/>
      <c r="IZ798" s="185"/>
      <c r="JA798" s="185"/>
      <c r="JB798" s="185"/>
      <c r="JC798" s="185"/>
      <c r="JD798" s="185"/>
      <c r="JE798" s="185"/>
      <c r="JF798" s="185"/>
      <c r="JG798" s="185"/>
      <c r="JH798" s="185"/>
      <c r="JI798" s="185"/>
      <c r="JJ798" s="185"/>
      <c r="JK798" s="185"/>
      <c r="JL798" s="185"/>
      <c r="JM798" s="185"/>
      <c r="JN798" s="185"/>
      <c r="JO798" s="185"/>
      <c r="JP798" s="185"/>
      <c r="JQ798" s="185"/>
      <c r="JR798" s="185"/>
      <c r="JS798" s="185"/>
      <c r="JT798" s="185"/>
      <c r="JU798" s="185"/>
      <c r="JV798" s="185"/>
      <c r="JW798" s="185"/>
      <c r="JX798" s="185"/>
      <c r="JY798" s="185"/>
      <c r="JZ798" s="185"/>
      <c r="KA798" s="185"/>
      <c r="KB798" s="185"/>
      <c r="KC798" s="185"/>
      <c r="KD798" s="185"/>
      <c r="KE798" s="185"/>
      <c r="KF798" s="185"/>
      <c r="KG798" s="185"/>
      <c r="KH798" s="185"/>
      <c r="KI798" s="185"/>
      <c r="KJ798" s="185"/>
      <c r="KK798" s="185"/>
      <c r="KL798" s="185"/>
      <c r="KM798" s="185"/>
      <c r="KN798" s="185"/>
      <c r="KO798" s="185"/>
      <c r="KP798" s="185"/>
      <c r="KQ798" s="185"/>
      <c r="KR798" s="185"/>
      <c r="KS798" s="185"/>
      <c r="KT798" s="185"/>
      <c r="KU798" s="185"/>
      <c r="KV798" s="185"/>
      <c r="KW798" s="185"/>
      <c r="KX798" s="185"/>
      <c r="KY798" s="185"/>
      <c r="KZ798" s="185"/>
      <c r="LA798" s="185"/>
      <c r="LB798" s="185"/>
      <c r="LC798" s="185"/>
      <c r="LD798" s="185"/>
      <c r="LE798" s="185"/>
      <c r="LF798" s="185"/>
      <c r="LG798" s="185"/>
      <c r="LH798" s="185"/>
      <c r="LI798" s="185"/>
      <c r="LJ798" s="185"/>
      <c r="LK798" s="185"/>
      <c r="LL798" s="185"/>
      <c r="LM798" s="185"/>
      <c r="LN798" s="185"/>
      <c r="LO798" s="185"/>
      <c r="LP798" s="185"/>
      <c r="LQ798" s="185"/>
      <c r="LR798" s="185"/>
      <c r="LS798" s="185"/>
      <c r="LT798" s="185"/>
      <c r="LU798" s="185"/>
      <c r="LV798" s="185"/>
      <c r="LW798" s="185"/>
      <c r="LX798" s="185"/>
      <c r="LY798" s="185"/>
      <c r="LZ798" s="185"/>
      <c r="MA798" s="185"/>
      <c r="MB798" s="185"/>
      <c r="MC798" s="185"/>
      <c r="MD798" s="185"/>
      <c r="ME798" s="185"/>
      <c r="MF798" s="185"/>
      <c r="MG798" s="185"/>
      <c r="MH798" s="185"/>
      <c r="MI798" s="185"/>
      <c r="MJ798" s="185"/>
      <c r="MK798" s="185"/>
      <c r="ML798" s="185"/>
      <c r="MM798" s="185"/>
      <c r="MN798" s="185"/>
      <c r="MO798" s="185"/>
      <c r="MP798" s="185"/>
      <c r="MQ798" s="185"/>
      <c r="MR798" s="185"/>
      <c r="MS798" s="185"/>
      <c r="MT798" s="185"/>
      <c r="MU798" s="185"/>
      <c r="MV798" s="185"/>
      <c r="MW798" s="185"/>
      <c r="MX798" s="185"/>
      <c r="MY798" s="185"/>
      <c r="MZ798" s="185"/>
      <c r="NA798" s="185"/>
      <c r="NB798" s="185"/>
      <c r="NC798" s="185"/>
      <c r="ND798" s="185"/>
      <c r="NE798" s="185"/>
      <c r="NF798" s="185"/>
      <c r="NG798" s="185"/>
      <c r="NH798" s="185"/>
      <c r="NI798" s="185"/>
      <c r="NJ798" s="185"/>
      <c r="NK798" s="185"/>
      <c r="NL798" s="185"/>
      <c r="NM798" s="185"/>
      <c r="NN798" s="185"/>
      <c r="NO798" s="185"/>
      <c r="NP798" s="185"/>
      <c r="NQ798" s="185"/>
      <c r="NR798" s="185"/>
      <c r="NS798" s="185"/>
      <c r="NT798" s="185"/>
      <c r="NU798" s="185"/>
      <c r="NV798" s="185"/>
      <c r="NW798" s="185"/>
      <c r="NX798" s="185"/>
      <c r="NY798" s="185"/>
      <c r="NZ798" s="185"/>
      <c r="OA798" s="185"/>
      <c r="OB798" s="185"/>
      <c r="OC798" s="185"/>
      <c r="OD798" s="185"/>
      <c r="OE798" s="185"/>
      <c r="OF798" s="185"/>
      <c r="OG798" s="185"/>
      <c r="OH798" s="185"/>
      <c r="OI798" s="185"/>
      <c r="OJ798" s="185"/>
      <c r="OK798" s="185"/>
      <c r="OL798" s="185"/>
      <c r="OM798" s="185"/>
      <c r="ON798" s="185"/>
      <c r="OO798" s="185"/>
      <c r="OP798" s="185"/>
      <c r="OQ798" s="185"/>
      <c r="OR798" s="185"/>
      <c r="OS798" s="185"/>
      <c r="OT798" s="185"/>
      <c r="OU798" s="185"/>
      <c r="OV798" s="185"/>
      <c r="OW798" s="185"/>
      <c r="OX798" s="185"/>
      <c r="OY798" s="185"/>
      <c r="OZ798" s="185"/>
      <c r="PA798" s="185"/>
      <c r="PB798" s="185"/>
      <c r="PC798" s="185"/>
      <c r="PD798" s="185"/>
      <c r="PE798" s="185"/>
      <c r="PF798" s="185"/>
      <c r="PG798" s="185"/>
      <c r="PH798" s="185"/>
      <c r="PI798" s="185"/>
      <c r="PJ798" s="185"/>
      <c r="PK798" s="185"/>
      <c r="PL798" s="185"/>
      <c r="PM798" s="185"/>
      <c r="PN798" s="185"/>
      <c r="PO798" s="185"/>
      <c r="PP798" s="185"/>
      <c r="PQ798" s="185"/>
      <c r="PR798" s="185"/>
      <c r="PS798" s="185"/>
      <c r="PT798" s="185"/>
      <c r="PU798" s="185"/>
      <c r="PV798" s="185"/>
      <c r="PW798" s="185"/>
      <c r="PX798" s="185"/>
      <c r="PY798" s="185"/>
      <c r="PZ798" s="185"/>
      <c r="QA798" s="185"/>
      <c r="QB798" s="185"/>
      <c r="QC798" s="185"/>
      <c r="QD798" s="185"/>
      <c r="QE798" s="185"/>
      <c r="QF798" s="185"/>
      <c r="QG798" s="185"/>
      <c r="QH798" s="185"/>
      <c r="QI798" s="185"/>
      <c r="QJ798" s="185"/>
      <c r="QK798" s="185"/>
      <c r="QL798" s="185"/>
      <c r="QM798" s="185"/>
      <c r="QN798" s="185"/>
      <c r="QO798" s="185"/>
      <c r="QP798" s="185"/>
      <c r="QQ798" s="185"/>
      <c r="QR798" s="185"/>
      <c r="QS798" s="185"/>
      <c r="QT798" s="185"/>
      <c r="QU798" s="185"/>
      <c r="QV798" s="185"/>
      <c r="QW798" s="185"/>
      <c r="QX798" s="185"/>
      <c r="QY798" s="185"/>
      <c r="QZ798" s="185"/>
      <c r="RA798" s="185"/>
      <c r="RB798" s="185"/>
      <c r="RC798" s="185"/>
      <c r="RD798" s="185"/>
      <c r="RE798" s="185"/>
      <c r="RF798" s="185"/>
      <c r="RG798" s="185"/>
      <c r="RH798" s="185"/>
      <c r="RI798" s="185"/>
      <c r="RJ798" s="185"/>
      <c r="RK798" s="185"/>
      <c r="RL798" s="185"/>
      <c r="RM798" s="185"/>
      <c r="RN798" s="185"/>
      <c r="RO798" s="185"/>
      <c r="RP798" s="185"/>
      <c r="RQ798" s="185"/>
      <c r="RR798" s="185"/>
      <c r="RS798" s="185"/>
      <c r="RT798" s="185"/>
      <c r="RU798" s="185"/>
      <c r="RV798" s="185"/>
      <c r="RW798" s="185"/>
      <c r="RX798" s="185"/>
      <c r="RY798" s="185"/>
      <c r="RZ798" s="185"/>
      <c r="SA798" s="185"/>
      <c r="SB798" s="185"/>
      <c r="SC798" s="185"/>
      <c r="SD798" s="185"/>
      <c r="SE798" s="185"/>
      <c r="SF798" s="185"/>
      <c r="SG798" s="185"/>
      <c r="SH798" s="185"/>
      <c r="SI798" s="185"/>
      <c r="SJ798" s="185"/>
      <c r="SK798" s="185"/>
      <c r="SL798" s="185"/>
      <c r="SM798" s="185"/>
      <c r="SN798" s="185"/>
      <c r="SO798" s="185"/>
      <c r="SP798" s="185"/>
      <c r="SQ798" s="185"/>
      <c r="SR798" s="185"/>
      <c r="SS798" s="185"/>
      <c r="ST798" s="185"/>
      <c r="SU798" s="185"/>
      <c r="SV798" s="185"/>
      <c r="SW798" s="185"/>
      <c r="SX798" s="185"/>
      <c r="SY798" s="185"/>
      <c r="SZ798" s="185"/>
      <c r="TA798" s="185"/>
      <c r="TB798" s="185"/>
      <c r="TC798" s="185"/>
      <c r="TD798" s="185"/>
      <c r="TE798" s="185"/>
      <c r="TF798" s="185"/>
      <c r="TG798" s="185"/>
      <c r="TH798" s="185"/>
      <c r="TI798" s="185"/>
    </row>
    <row r="799" spans="1:529" s="79" customFormat="1" ht="27.75" customHeight="1" thickBot="1" x14ac:dyDescent="0.3">
      <c r="A799" s="284">
        <v>13140220</v>
      </c>
      <c r="B799" s="33">
        <v>41387</v>
      </c>
      <c r="C799" s="285" t="s">
        <v>1731</v>
      </c>
      <c r="D799" s="33" t="s">
        <v>5815</v>
      </c>
      <c r="E799" s="287"/>
      <c r="F799" s="287"/>
      <c r="G799" s="287"/>
      <c r="H799" s="284">
        <v>63668</v>
      </c>
      <c r="I799" s="33">
        <v>41417</v>
      </c>
      <c r="J799" s="33" t="s">
        <v>1196</v>
      </c>
      <c r="K799" s="105" t="s">
        <v>365</v>
      </c>
      <c r="L799" s="105"/>
      <c r="M799" s="105" t="s">
        <v>364</v>
      </c>
      <c r="N799" s="105" t="s">
        <v>25</v>
      </c>
      <c r="O799" s="34">
        <v>5500</v>
      </c>
      <c r="P799" s="289"/>
      <c r="Q799" s="289"/>
      <c r="R799" s="289"/>
      <c r="S799" s="289"/>
      <c r="T799" s="730">
        <v>7.5</v>
      </c>
      <c r="U799" s="34">
        <v>20.75</v>
      </c>
      <c r="V799" s="34">
        <v>5500</v>
      </c>
      <c r="W799" s="34" t="s">
        <v>1258</v>
      </c>
      <c r="X799" s="34">
        <v>50</v>
      </c>
      <c r="Y799" s="34">
        <v>50</v>
      </c>
      <c r="Z799" s="34">
        <v>250</v>
      </c>
      <c r="AA799" s="34" t="s">
        <v>1091</v>
      </c>
      <c r="AB799" s="34" t="s">
        <v>1091</v>
      </c>
      <c r="AC799" s="34" t="s">
        <v>1091</v>
      </c>
      <c r="AD799" s="34" t="s">
        <v>1091</v>
      </c>
      <c r="AE799" s="34" t="s">
        <v>1091</v>
      </c>
      <c r="AF799" s="34" t="s">
        <v>1091</v>
      </c>
      <c r="AG799" s="105" t="s">
        <v>1730</v>
      </c>
      <c r="AH799" s="105"/>
      <c r="AI799" s="105" t="s">
        <v>2660</v>
      </c>
      <c r="AJ799" s="105" t="s">
        <v>2661</v>
      </c>
      <c r="AK799" s="321" t="s">
        <v>1732</v>
      </c>
      <c r="AL799" s="321"/>
      <c r="AM799" s="13"/>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85"/>
      <c r="DX799" s="185"/>
      <c r="DY799" s="185"/>
      <c r="DZ799" s="185"/>
      <c r="EA799" s="185"/>
      <c r="EB799" s="185"/>
      <c r="EC799" s="185"/>
      <c r="ED799" s="185"/>
      <c r="EE799" s="185"/>
      <c r="EF799" s="185"/>
      <c r="EG799" s="185"/>
      <c r="EH799" s="185"/>
      <c r="EI799" s="185"/>
      <c r="EJ799" s="185"/>
      <c r="EK799" s="185"/>
      <c r="EL799" s="185"/>
      <c r="EM799" s="185"/>
      <c r="EN799" s="185"/>
      <c r="EO799" s="185"/>
      <c r="EP799" s="185"/>
      <c r="EQ799" s="185"/>
      <c r="ER799" s="185"/>
      <c r="ES799" s="185"/>
      <c r="ET799" s="185"/>
      <c r="EU799" s="185"/>
      <c r="EV799" s="185"/>
      <c r="EW799" s="185"/>
      <c r="EX799" s="185"/>
      <c r="EY799" s="185"/>
      <c r="EZ799" s="185"/>
      <c r="FA799" s="185"/>
      <c r="FB799" s="185"/>
      <c r="FC799" s="185"/>
      <c r="FD799" s="185"/>
      <c r="FE799" s="185"/>
      <c r="FF799" s="185"/>
      <c r="FG799" s="185"/>
      <c r="FH799" s="185"/>
      <c r="FI799" s="185"/>
      <c r="FJ799" s="185"/>
      <c r="FK799" s="185"/>
      <c r="FL799" s="185"/>
      <c r="FM799" s="185"/>
      <c r="FN799" s="185"/>
      <c r="FO799" s="185"/>
      <c r="FP799" s="185"/>
      <c r="FQ799" s="185"/>
      <c r="FR799" s="185"/>
      <c r="FS799" s="185"/>
      <c r="FT799" s="185"/>
      <c r="FU799" s="185"/>
      <c r="FV799" s="185"/>
      <c r="FW799" s="185"/>
      <c r="FX799" s="185"/>
      <c r="FY799" s="185"/>
      <c r="FZ799" s="185"/>
      <c r="GA799" s="185"/>
      <c r="GB799" s="185"/>
      <c r="GC799" s="185"/>
      <c r="GD799" s="185"/>
      <c r="GE799" s="185"/>
      <c r="GF799" s="185"/>
      <c r="GG799" s="185"/>
      <c r="GH799" s="185"/>
      <c r="GI799" s="185"/>
      <c r="GJ799" s="185"/>
      <c r="GK799" s="185"/>
      <c r="GL799" s="185"/>
      <c r="GM799" s="185"/>
      <c r="GN799" s="185"/>
      <c r="GO799" s="185"/>
      <c r="GP799" s="185"/>
      <c r="GQ799" s="185"/>
      <c r="GR799" s="185"/>
      <c r="GS799" s="185"/>
      <c r="GT799" s="185"/>
      <c r="GU799" s="185"/>
      <c r="GV799" s="185"/>
      <c r="GW799" s="185"/>
      <c r="GX799" s="185"/>
      <c r="GY799" s="185"/>
      <c r="GZ799" s="185"/>
      <c r="HA799" s="185"/>
      <c r="HB799" s="185"/>
      <c r="HC799" s="185"/>
      <c r="HD799" s="185"/>
      <c r="HE799" s="185"/>
      <c r="HF799" s="185"/>
      <c r="HG799" s="185"/>
      <c r="HH799" s="185"/>
      <c r="HI799" s="185"/>
      <c r="HJ799" s="185"/>
      <c r="HK799" s="185"/>
      <c r="HL799" s="185"/>
      <c r="HM799" s="185"/>
      <c r="HN799" s="185"/>
      <c r="HO799" s="185"/>
      <c r="HP799" s="185"/>
      <c r="HQ799" s="185"/>
      <c r="HR799" s="185"/>
      <c r="HS799" s="185"/>
      <c r="HT799" s="185"/>
      <c r="HU799" s="185"/>
      <c r="HV799" s="185"/>
      <c r="HW799" s="185"/>
      <c r="HX799" s="185"/>
      <c r="HY799" s="185"/>
      <c r="HZ799" s="185"/>
      <c r="IA799" s="185"/>
      <c r="IB799" s="185"/>
      <c r="IC799" s="185"/>
      <c r="ID799" s="185"/>
      <c r="IE799" s="185"/>
      <c r="IF799" s="185"/>
      <c r="IG799" s="185"/>
      <c r="IH799" s="185"/>
      <c r="II799" s="185"/>
      <c r="IJ799" s="185"/>
      <c r="IK799" s="185"/>
      <c r="IL799" s="185"/>
      <c r="IM799" s="185"/>
      <c r="IN799" s="185"/>
      <c r="IO799" s="185"/>
      <c r="IP799" s="185"/>
      <c r="IQ799" s="185"/>
      <c r="IR799" s="185"/>
      <c r="IS799" s="185"/>
      <c r="IT799" s="185"/>
      <c r="IU799" s="185"/>
      <c r="IV799" s="185"/>
      <c r="IW799" s="185"/>
      <c r="IX799" s="185"/>
      <c r="IY799" s="185"/>
      <c r="IZ799" s="185"/>
      <c r="JA799" s="185"/>
      <c r="JB799" s="185"/>
      <c r="JC799" s="185"/>
      <c r="JD799" s="185"/>
      <c r="JE799" s="185"/>
      <c r="JF799" s="185"/>
      <c r="JG799" s="185"/>
      <c r="JH799" s="185"/>
      <c r="JI799" s="185"/>
      <c r="JJ799" s="185"/>
      <c r="JK799" s="185"/>
      <c r="JL799" s="185"/>
      <c r="JM799" s="185"/>
      <c r="JN799" s="185"/>
      <c r="JO799" s="185"/>
      <c r="JP799" s="185"/>
      <c r="JQ799" s="185"/>
      <c r="JR799" s="185"/>
      <c r="JS799" s="185"/>
      <c r="JT799" s="185"/>
      <c r="JU799" s="185"/>
      <c r="JV799" s="185"/>
      <c r="JW799" s="185"/>
      <c r="JX799" s="185"/>
      <c r="JY799" s="185"/>
      <c r="JZ799" s="185"/>
      <c r="KA799" s="185"/>
      <c r="KB799" s="185"/>
      <c r="KC799" s="185"/>
      <c r="KD799" s="185"/>
      <c r="KE799" s="185"/>
      <c r="KF799" s="185"/>
      <c r="KG799" s="185"/>
      <c r="KH799" s="185"/>
      <c r="KI799" s="185"/>
      <c r="KJ799" s="185"/>
      <c r="KK799" s="185"/>
      <c r="KL799" s="185"/>
      <c r="KM799" s="185"/>
      <c r="KN799" s="185"/>
      <c r="KO799" s="185"/>
      <c r="KP799" s="185"/>
      <c r="KQ799" s="185"/>
      <c r="KR799" s="185"/>
      <c r="KS799" s="185"/>
      <c r="KT799" s="185"/>
      <c r="KU799" s="185"/>
      <c r="KV799" s="185"/>
      <c r="KW799" s="185"/>
      <c r="KX799" s="185"/>
      <c r="KY799" s="185"/>
      <c r="KZ799" s="185"/>
      <c r="LA799" s="185"/>
      <c r="LB799" s="185"/>
      <c r="LC799" s="185"/>
      <c r="LD799" s="185"/>
      <c r="LE799" s="185"/>
      <c r="LF799" s="185"/>
      <c r="LG799" s="185"/>
      <c r="LH799" s="185"/>
      <c r="LI799" s="185"/>
      <c r="LJ799" s="185"/>
      <c r="LK799" s="185"/>
      <c r="LL799" s="185"/>
      <c r="LM799" s="185"/>
      <c r="LN799" s="185"/>
      <c r="LO799" s="185"/>
      <c r="LP799" s="185"/>
      <c r="LQ799" s="185"/>
      <c r="LR799" s="185"/>
      <c r="LS799" s="185"/>
      <c r="LT799" s="185"/>
      <c r="LU799" s="185"/>
      <c r="LV799" s="185"/>
      <c r="LW799" s="185"/>
      <c r="LX799" s="185"/>
      <c r="LY799" s="185"/>
      <c r="LZ799" s="185"/>
      <c r="MA799" s="185"/>
      <c r="MB799" s="185"/>
      <c r="MC799" s="185"/>
      <c r="MD799" s="185"/>
      <c r="ME799" s="185"/>
      <c r="MF799" s="185"/>
      <c r="MG799" s="185"/>
      <c r="MH799" s="185"/>
      <c r="MI799" s="185"/>
      <c r="MJ799" s="185"/>
      <c r="MK799" s="185"/>
      <c r="ML799" s="185"/>
      <c r="MM799" s="185"/>
      <c r="MN799" s="185"/>
      <c r="MO799" s="185"/>
      <c r="MP799" s="185"/>
      <c r="MQ799" s="185"/>
      <c r="MR799" s="185"/>
      <c r="MS799" s="185"/>
      <c r="MT799" s="185"/>
      <c r="MU799" s="185"/>
      <c r="MV799" s="185"/>
      <c r="MW799" s="185"/>
      <c r="MX799" s="185"/>
      <c r="MY799" s="185"/>
      <c r="MZ799" s="185"/>
      <c r="NA799" s="185"/>
      <c r="NB799" s="185"/>
      <c r="NC799" s="185"/>
      <c r="ND799" s="185"/>
      <c r="NE799" s="185"/>
      <c r="NF799" s="185"/>
      <c r="NG799" s="185"/>
      <c r="NH799" s="185"/>
      <c r="NI799" s="185"/>
      <c r="NJ799" s="185"/>
      <c r="NK799" s="185"/>
      <c r="NL799" s="185"/>
      <c r="NM799" s="185"/>
      <c r="NN799" s="185"/>
      <c r="NO799" s="185"/>
      <c r="NP799" s="185"/>
      <c r="NQ799" s="185"/>
      <c r="NR799" s="185"/>
      <c r="NS799" s="185"/>
      <c r="NT799" s="185"/>
      <c r="NU799" s="185"/>
      <c r="NV799" s="185"/>
      <c r="NW799" s="185"/>
      <c r="NX799" s="185"/>
      <c r="NY799" s="185"/>
      <c r="NZ799" s="185"/>
      <c r="OA799" s="185"/>
      <c r="OB799" s="185"/>
      <c r="OC799" s="185"/>
      <c r="OD799" s="185"/>
      <c r="OE799" s="185"/>
      <c r="OF799" s="185"/>
      <c r="OG799" s="185"/>
      <c r="OH799" s="185"/>
      <c r="OI799" s="185"/>
      <c r="OJ799" s="185"/>
      <c r="OK799" s="185"/>
      <c r="OL799" s="185"/>
      <c r="OM799" s="185"/>
      <c r="ON799" s="185"/>
      <c r="OO799" s="185"/>
      <c r="OP799" s="185"/>
      <c r="OQ799" s="185"/>
      <c r="OR799" s="185"/>
      <c r="OS799" s="185"/>
      <c r="OT799" s="185"/>
      <c r="OU799" s="185"/>
      <c r="OV799" s="185"/>
      <c r="OW799" s="185"/>
      <c r="OX799" s="185"/>
      <c r="OY799" s="185"/>
      <c r="OZ799" s="185"/>
      <c r="PA799" s="185"/>
      <c r="PB799" s="185"/>
      <c r="PC799" s="185"/>
      <c r="PD799" s="185"/>
      <c r="PE799" s="185"/>
      <c r="PF799" s="185"/>
      <c r="PG799" s="185"/>
      <c r="PH799" s="185"/>
      <c r="PI799" s="185"/>
      <c r="PJ799" s="185"/>
      <c r="PK799" s="185"/>
      <c r="PL799" s="185"/>
      <c r="PM799" s="185"/>
      <c r="PN799" s="185"/>
      <c r="PO799" s="185"/>
      <c r="PP799" s="185"/>
      <c r="PQ799" s="185"/>
      <c r="PR799" s="185"/>
      <c r="PS799" s="185"/>
      <c r="PT799" s="185"/>
      <c r="PU799" s="185"/>
      <c r="PV799" s="185"/>
      <c r="PW799" s="185"/>
      <c r="PX799" s="185"/>
      <c r="PY799" s="185"/>
      <c r="PZ799" s="185"/>
      <c r="QA799" s="185"/>
      <c r="QB799" s="185"/>
      <c r="QC799" s="185"/>
      <c r="QD799" s="185"/>
      <c r="QE799" s="185"/>
      <c r="QF799" s="185"/>
      <c r="QG799" s="185"/>
      <c r="QH799" s="185"/>
      <c r="QI799" s="185"/>
      <c r="QJ799" s="185"/>
      <c r="QK799" s="185"/>
      <c r="QL799" s="185"/>
      <c r="QM799" s="185"/>
      <c r="QN799" s="185"/>
      <c r="QO799" s="185"/>
      <c r="QP799" s="185"/>
      <c r="QQ799" s="185"/>
      <c r="QR799" s="185"/>
      <c r="QS799" s="185"/>
      <c r="QT799" s="185"/>
      <c r="QU799" s="185"/>
      <c r="QV799" s="185"/>
      <c r="QW799" s="185"/>
      <c r="QX799" s="185"/>
      <c r="QY799" s="185"/>
      <c r="QZ799" s="185"/>
      <c r="RA799" s="185"/>
      <c r="RB799" s="185"/>
      <c r="RC799" s="185"/>
      <c r="RD799" s="185"/>
      <c r="RE799" s="185"/>
      <c r="RF799" s="185"/>
      <c r="RG799" s="185"/>
      <c r="RH799" s="185"/>
      <c r="RI799" s="185"/>
      <c r="RJ799" s="185"/>
      <c r="RK799" s="185"/>
      <c r="RL799" s="185"/>
      <c r="RM799" s="185"/>
      <c r="RN799" s="185"/>
      <c r="RO799" s="185"/>
      <c r="RP799" s="185"/>
      <c r="RQ799" s="185"/>
      <c r="RR799" s="185"/>
      <c r="RS799" s="185"/>
      <c r="RT799" s="185"/>
      <c r="RU799" s="185"/>
      <c r="RV799" s="185"/>
      <c r="RW799" s="185"/>
      <c r="RX799" s="185"/>
      <c r="RY799" s="185"/>
      <c r="RZ799" s="185"/>
      <c r="SA799" s="185"/>
      <c r="SB799" s="185"/>
      <c r="SC799" s="185"/>
      <c r="SD799" s="185"/>
      <c r="SE799" s="185"/>
      <c r="SF799" s="185"/>
      <c r="SG799" s="185"/>
      <c r="SH799" s="185"/>
      <c r="SI799" s="185"/>
      <c r="SJ799" s="185"/>
      <c r="SK799" s="185"/>
      <c r="SL799" s="185"/>
      <c r="SM799" s="185"/>
      <c r="SN799" s="185"/>
      <c r="SO799" s="185"/>
      <c r="SP799" s="185"/>
      <c r="SQ799" s="185"/>
      <c r="SR799" s="185"/>
      <c r="SS799" s="185"/>
      <c r="ST799" s="185"/>
      <c r="SU799" s="185"/>
      <c r="SV799" s="185"/>
      <c r="SW799" s="185"/>
      <c r="SX799" s="185"/>
      <c r="SY799" s="185"/>
      <c r="SZ799" s="185"/>
      <c r="TA799" s="185"/>
      <c r="TB799" s="185"/>
      <c r="TC799" s="185"/>
      <c r="TD799" s="185"/>
      <c r="TE799" s="185"/>
      <c r="TF799" s="185"/>
      <c r="TG799" s="185"/>
      <c r="TH799" s="185"/>
      <c r="TI799" s="185"/>
    </row>
    <row r="800" spans="1:529" s="79" customFormat="1" ht="27.75" customHeight="1" thickBot="1" x14ac:dyDescent="0.3">
      <c r="A800" s="286">
        <v>13140221</v>
      </c>
      <c r="B800" s="337">
        <v>41407</v>
      </c>
      <c r="C800" s="287" t="s">
        <v>215</v>
      </c>
      <c r="D800" s="337" t="s">
        <v>7571</v>
      </c>
      <c r="E800" s="287" t="s">
        <v>7570</v>
      </c>
      <c r="F800" s="287" t="s">
        <v>74</v>
      </c>
      <c r="G800" s="287" t="s">
        <v>45</v>
      </c>
      <c r="H800" s="288">
        <v>32839</v>
      </c>
      <c r="I800" s="337">
        <v>41435</v>
      </c>
      <c r="J800" s="337">
        <v>45059</v>
      </c>
      <c r="K800" s="52" t="s">
        <v>1533</v>
      </c>
      <c r="L800" s="52" t="s">
        <v>1533</v>
      </c>
      <c r="M800" s="28" t="s">
        <v>7572</v>
      </c>
      <c r="N800" s="28" t="s">
        <v>48</v>
      </c>
      <c r="O800" s="28">
        <v>9000</v>
      </c>
      <c r="P800" s="386" t="s">
        <v>7576</v>
      </c>
      <c r="Q800" s="386"/>
      <c r="R800" s="386"/>
      <c r="S800" s="386"/>
      <c r="T800" s="732">
        <v>7.4</v>
      </c>
      <c r="U800" s="28">
        <v>40</v>
      </c>
      <c r="V800" s="28">
        <v>14600</v>
      </c>
      <c r="W800" s="28" t="s">
        <v>1258</v>
      </c>
      <c r="X800" s="28">
        <v>50</v>
      </c>
      <c r="Y800" s="28">
        <v>50</v>
      </c>
      <c r="Z800" s="28">
        <v>125</v>
      </c>
      <c r="AA800" s="28" t="s">
        <v>1091</v>
      </c>
      <c r="AB800" s="28" t="s">
        <v>1091</v>
      </c>
      <c r="AC800" s="28" t="s">
        <v>1091</v>
      </c>
      <c r="AD800" s="28" t="s">
        <v>1091</v>
      </c>
      <c r="AE800" s="28" t="s">
        <v>1091</v>
      </c>
      <c r="AF800" s="28" t="s">
        <v>1091</v>
      </c>
      <c r="AG800" s="52" t="s">
        <v>7575</v>
      </c>
      <c r="AH800" s="52">
        <v>86.8</v>
      </c>
      <c r="AI800" s="52" t="s">
        <v>7573</v>
      </c>
      <c r="AJ800" s="52" t="s">
        <v>7574</v>
      </c>
      <c r="AK800" s="29" t="s">
        <v>166</v>
      </c>
      <c r="AL800" s="29" t="s">
        <v>7594</v>
      </c>
      <c r="AM800" s="13"/>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c r="CM800" s="185"/>
      <c r="CN800" s="185"/>
      <c r="CO800" s="185"/>
      <c r="CP800" s="185"/>
      <c r="CQ800" s="185"/>
      <c r="CR800" s="185"/>
      <c r="CS800" s="185"/>
      <c r="CT800" s="185"/>
      <c r="CU800" s="185"/>
      <c r="CV800" s="185"/>
      <c r="CW800" s="185"/>
      <c r="CX800" s="185"/>
      <c r="CY800" s="185"/>
      <c r="CZ800" s="185"/>
      <c r="DA800" s="185"/>
      <c r="DB800" s="185"/>
      <c r="DC800" s="185"/>
      <c r="DD800" s="185"/>
      <c r="DE800" s="185"/>
      <c r="DF800" s="185"/>
      <c r="DG800" s="185"/>
      <c r="DH800" s="185"/>
      <c r="DI800" s="185"/>
      <c r="DJ800" s="185"/>
      <c r="DK800" s="185"/>
      <c r="DL800" s="185"/>
      <c r="DM800" s="185"/>
      <c r="DN800" s="185"/>
      <c r="DO800" s="185"/>
      <c r="DP800" s="185"/>
      <c r="DQ800" s="185"/>
      <c r="DR800" s="185"/>
      <c r="DS800" s="185"/>
      <c r="DT800" s="185"/>
      <c r="DU800" s="185"/>
      <c r="DV800" s="185"/>
      <c r="DW800" s="185"/>
      <c r="DX800" s="185"/>
      <c r="DY800" s="185"/>
      <c r="DZ800" s="185"/>
      <c r="EA800" s="185"/>
      <c r="EB800" s="185"/>
      <c r="EC800" s="185"/>
      <c r="ED800" s="185"/>
      <c r="EE800" s="185"/>
      <c r="EF800" s="185"/>
      <c r="EG800" s="185"/>
      <c r="EH800" s="185"/>
      <c r="EI800" s="185"/>
      <c r="EJ800" s="185"/>
      <c r="EK800" s="185"/>
      <c r="EL800" s="185"/>
      <c r="EM800" s="185"/>
      <c r="EN800" s="185"/>
      <c r="EO800" s="185"/>
      <c r="EP800" s="185"/>
      <c r="EQ800" s="185"/>
      <c r="ER800" s="185"/>
      <c r="ES800" s="185"/>
      <c r="ET800" s="185"/>
      <c r="EU800" s="185"/>
      <c r="EV800" s="185"/>
      <c r="EW800" s="185"/>
      <c r="EX800" s="185"/>
      <c r="EY800" s="185"/>
      <c r="EZ800" s="185"/>
      <c r="FA800" s="185"/>
      <c r="FB800" s="185"/>
      <c r="FC800" s="185"/>
      <c r="FD800" s="185"/>
      <c r="FE800" s="185"/>
      <c r="FF800" s="185"/>
      <c r="FG800" s="185"/>
      <c r="FH800" s="185"/>
      <c r="FI800" s="185"/>
      <c r="FJ800" s="185"/>
      <c r="FK800" s="185"/>
      <c r="FL800" s="185"/>
      <c r="FM800" s="185"/>
      <c r="FN800" s="185"/>
      <c r="FO800" s="185"/>
      <c r="FP800" s="185"/>
      <c r="FQ800" s="185"/>
      <c r="FR800" s="185"/>
      <c r="FS800" s="185"/>
      <c r="FT800" s="185"/>
      <c r="FU800" s="185"/>
      <c r="FV800" s="185"/>
      <c r="FW800" s="185"/>
      <c r="FX800" s="185"/>
      <c r="FY800" s="185"/>
      <c r="FZ800" s="185"/>
      <c r="GA800" s="185"/>
      <c r="GB800" s="185"/>
      <c r="GC800" s="185"/>
      <c r="GD800" s="185"/>
      <c r="GE800" s="185"/>
      <c r="GF800" s="185"/>
      <c r="GG800" s="185"/>
      <c r="GH800" s="185"/>
      <c r="GI800" s="185"/>
      <c r="GJ800" s="185"/>
      <c r="GK800" s="185"/>
      <c r="GL800" s="185"/>
      <c r="GM800" s="185"/>
      <c r="GN800" s="185"/>
      <c r="GO800" s="185"/>
      <c r="GP800" s="185"/>
      <c r="GQ800" s="185"/>
      <c r="GR800" s="185"/>
      <c r="GS800" s="185"/>
      <c r="GT800" s="185"/>
      <c r="GU800" s="185"/>
      <c r="GV800" s="185"/>
      <c r="GW800" s="185"/>
      <c r="GX800" s="185"/>
      <c r="GY800" s="185"/>
      <c r="GZ800" s="185"/>
      <c r="HA800" s="185"/>
      <c r="HB800" s="185"/>
      <c r="HC800" s="185"/>
      <c r="HD800" s="185"/>
      <c r="HE800" s="185"/>
      <c r="HF800" s="185"/>
      <c r="HG800" s="185"/>
      <c r="HH800" s="185"/>
      <c r="HI800" s="185"/>
      <c r="HJ800" s="185"/>
      <c r="HK800" s="185"/>
      <c r="HL800" s="185"/>
      <c r="HM800" s="185"/>
      <c r="HN800" s="185"/>
      <c r="HO800" s="185"/>
      <c r="HP800" s="185"/>
      <c r="HQ800" s="185"/>
      <c r="HR800" s="185"/>
      <c r="HS800" s="185"/>
      <c r="HT800" s="185"/>
      <c r="HU800" s="185"/>
      <c r="HV800" s="185"/>
      <c r="HW800" s="185"/>
      <c r="HX800" s="185"/>
      <c r="HY800" s="185"/>
      <c r="HZ800" s="185"/>
      <c r="IA800" s="185"/>
      <c r="IB800" s="185"/>
      <c r="IC800" s="185"/>
      <c r="ID800" s="185"/>
      <c r="IE800" s="185"/>
      <c r="IF800" s="185"/>
      <c r="IG800" s="185"/>
      <c r="IH800" s="185"/>
      <c r="II800" s="185"/>
      <c r="IJ800" s="185"/>
      <c r="IK800" s="185"/>
      <c r="IL800" s="185"/>
      <c r="IM800" s="185"/>
      <c r="IN800" s="185"/>
      <c r="IO800" s="185"/>
      <c r="IP800" s="185"/>
      <c r="IQ800" s="185"/>
      <c r="IR800" s="185"/>
      <c r="IS800" s="185"/>
      <c r="IT800" s="185"/>
      <c r="IU800" s="185"/>
      <c r="IV800" s="185"/>
      <c r="IW800" s="185"/>
      <c r="IX800" s="185"/>
      <c r="IY800" s="185"/>
      <c r="IZ800" s="185"/>
      <c r="JA800" s="185"/>
      <c r="JB800" s="185"/>
      <c r="JC800" s="185"/>
      <c r="JD800" s="185"/>
      <c r="JE800" s="185"/>
      <c r="JF800" s="185"/>
      <c r="JG800" s="185"/>
      <c r="JH800" s="185"/>
      <c r="JI800" s="185"/>
      <c r="JJ800" s="185"/>
      <c r="JK800" s="185"/>
      <c r="JL800" s="185"/>
      <c r="JM800" s="185"/>
      <c r="JN800" s="185"/>
      <c r="JO800" s="185"/>
      <c r="JP800" s="185"/>
      <c r="JQ800" s="185"/>
      <c r="JR800" s="185"/>
      <c r="JS800" s="185"/>
      <c r="JT800" s="185"/>
      <c r="JU800" s="185"/>
      <c r="JV800" s="185"/>
      <c r="JW800" s="185"/>
      <c r="JX800" s="185"/>
      <c r="JY800" s="185"/>
      <c r="JZ800" s="185"/>
      <c r="KA800" s="185"/>
      <c r="KB800" s="185"/>
      <c r="KC800" s="185"/>
      <c r="KD800" s="185"/>
      <c r="KE800" s="185"/>
      <c r="KF800" s="185"/>
      <c r="KG800" s="185"/>
      <c r="KH800" s="185"/>
      <c r="KI800" s="185"/>
      <c r="KJ800" s="185"/>
      <c r="KK800" s="185"/>
      <c r="KL800" s="185"/>
      <c r="KM800" s="185"/>
      <c r="KN800" s="185"/>
      <c r="KO800" s="185"/>
      <c r="KP800" s="185"/>
      <c r="KQ800" s="185"/>
      <c r="KR800" s="185"/>
      <c r="KS800" s="185"/>
      <c r="KT800" s="185"/>
      <c r="KU800" s="185"/>
      <c r="KV800" s="185"/>
      <c r="KW800" s="185"/>
      <c r="KX800" s="185"/>
      <c r="KY800" s="185"/>
      <c r="KZ800" s="185"/>
      <c r="LA800" s="185"/>
      <c r="LB800" s="185"/>
      <c r="LC800" s="185"/>
      <c r="LD800" s="185"/>
      <c r="LE800" s="185"/>
      <c r="LF800" s="185"/>
      <c r="LG800" s="185"/>
      <c r="LH800" s="185"/>
      <c r="LI800" s="185"/>
      <c r="LJ800" s="185"/>
      <c r="LK800" s="185"/>
      <c r="LL800" s="185"/>
      <c r="LM800" s="185"/>
      <c r="LN800" s="185"/>
      <c r="LO800" s="185"/>
      <c r="LP800" s="185"/>
      <c r="LQ800" s="185"/>
      <c r="LR800" s="185"/>
      <c r="LS800" s="185"/>
      <c r="LT800" s="185"/>
      <c r="LU800" s="185"/>
      <c r="LV800" s="185"/>
      <c r="LW800" s="185"/>
      <c r="LX800" s="185"/>
      <c r="LY800" s="185"/>
      <c r="LZ800" s="185"/>
      <c r="MA800" s="185"/>
      <c r="MB800" s="185"/>
      <c r="MC800" s="185"/>
      <c r="MD800" s="185"/>
      <c r="ME800" s="185"/>
      <c r="MF800" s="185"/>
      <c r="MG800" s="185"/>
      <c r="MH800" s="185"/>
      <c r="MI800" s="185"/>
      <c r="MJ800" s="185"/>
      <c r="MK800" s="185"/>
      <c r="ML800" s="185"/>
      <c r="MM800" s="185"/>
      <c r="MN800" s="185"/>
      <c r="MO800" s="185"/>
      <c r="MP800" s="185"/>
      <c r="MQ800" s="185"/>
      <c r="MR800" s="185"/>
      <c r="MS800" s="185"/>
      <c r="MT800" s="185"/>
      <c r="MU800" s="185"/>
      <c r="MV800" s="185"/>
      <c r="MW800" s="185"/>
      <c r="MX800" s="185"/>
      <c r="MY800" s="185"/>
      <c r="MZ800" s="185"/>
      <c r="NA800" s="185"/>
      <c r="NB800" s="185"/>
      <c r="NC800" s="185"/>
      <c r="ND800" s="185"/>
      <c r="NE800" s="185"/>
      <c r="NF800" s="185"/>
      <c r="NG800" s="185"/>
      <c r="NH800" s="185"/>
      <c r="NI800" s="185"/>
      <c r="NJ800" s="185"/>
      <c r="NK800" s="185"/>
      <c r="NL800" s="185"/>
      <c r="NM800" s="185"/>
      <c r="NN800" s="185"/>
      <c r="NO800" s="185"/>
      <c r="NP800" s="185"/>
      <c r="NQ800" s="185"/>
      <c r="NR800" s="185"/>
      <c r="NS800" s="185"/>
      <c r="NT800" s="185"/>
      <c r="NU800" s="185"/>
      <c r="NV800" s="185"/>
      <c r="NW800" s="185"/>
      <c r="NX800" s="185"/>
      <c r="NY800" s="185"/>
      <c r="NZ800" s="185"/>
      <c r="OA800" s="185"/>
      <c r="OB800" s="185"/>
      <c r="OC800" s="185"/>
      <c r="OD800" s="185"/>
      <c r="OE800" s="185"/>
      <c r="OF800" s="185"/>
      <c r="OG800" s="185"/>
      <c r="OH800" s="185"/>
      <c r="OI800" s="185"/>
      <c r="OJ800" s="185"/>
      <c r="OK800" s="185"/>
      <c r="OL800" s="185"/>
      <c r="OM800" s="185"/>
      <c r="ON800" s="185"/>
      <c r="OO800" s="185"/>
      <c r="OP800" s="185"/>
      <c r="OQ800" s="185"/>
      <c r="OR800" s="185"/>
      <c r="OS800" s="185"/>
      <c r="OT800" s="185"/>
      <c r="OU800" s="185"/>
      <c r="OV800" s="185"/>
      <c r="OW800" s="185"/>
      <c r="OX800" s="185"/>
      <c r="OY800" s="185"/>
      <c r="OZ800" s="185"/>
      <c r="PA800" s="185"/>
      <c r="PB800" s="185"/>
      <c r="PC800" s="185"/>
      <c r="PD800" s="185"/>
      <c r="PE800" s="185"/>
      <c r="PF800" s="185"/>
      <c r="PG800" s="185"/>
      <c r="PH800" s="185"/>
      <c r="PI800" s="185"/>
      <c r="PJ800" s="185"/>
      <c r="PK800" s="185"/>
      <c r="PL800" s="185"/>
      <c r="PM800" s="185"/>
      <c r="PN800" s="185"/>
      <c r="PO800" s="185"/>
      <c r="PP800" s="185"/>
      <c r="PQ800" s="185"/>
      <c r="PR800" s="185"/>
      <c r="PS800" s="185"/>
      <c r="PT800" s="185"/>
      <c r="PU800" s="185"/>
      <c r="PV800" s="185"/>
      <c r="PW800" s="185"/>
      <c r="PX800" s="185"/>
      <c r="PY800" s="185"/>
      <c r="PZ800" s="185"/>
      <c r="QA800" s="185"/>
      <c r="QB800" s="185"/>
      <c r="QC800" s="185"/>
      <c r="QD800" s="185"/>
      <c r="QE800" s="185"/>
      <c r="QF800" s="185"/>
      <c r="QG800" s="185"/>
      <c r="QH800" s="185"/>
      <c r="QI800" s="185"/>
      <c r="QJ800" s="185"/>
      <c r="QK800" s="185"/>
      <c r="QL800" s="185"/>
      <c r="QM800" s="185"/>
      <c r="QN800" s="185"/>
      <c r="QO800" s="185"/>
      <c r="QP800" s="185"/>
      <c r="QQ800" s="185"/>
      <c r="QR800" s="185"/>
      <c r="QS800" s="185"/>
      <c r="QT800" s="185"/>
      <c r="QU800" s="185"/>
      <c r="QV800" s="185"/>
      <c r="QW800" s="185"/>
      <c r="QX800" s="185"/>
      <c r="QY800" s="185"/>
      <c r="QZ800" s="185"/>
      <c r="RA800" s="185"/>
      <c r="RB800" s="185"/>
      <c r="RC800" s="185"/>
      <c r="RD800" s="185"/>
      <c r="RE800" s="185"/>
      <c r="RF800" s="185"/>
      <c r="RG800" s="185"/>
      <c r="RH800" s="185"/>
      <c r="RI800" s="185"/>
      <c r="RJ800" s="185"/>
      <c r="RK800" s="185"/>
      <c r="RL800" s="185"/>
      <c r="RM800" s="185"/>
      <c r="RN800" s="185"/>
      <c r="RO800" s="185"/>
      <c r="RP800" s="185"/>
      <c r="RQ800" s="185"/>
      <c r="RR800" s="185"/>
      <c r="RS800" s="185"/>
      <c r="RT800" s="185"/>
      <c r="RU800" s="185"/>
      <c r="RV800" s="185"/>
      <c r="RW800" s="185"/>
      <c r="RX800" s="185"/>
      <c r="RY800" s="185"/>
      <c r="RZ800" s="185"/>
      <c r="SA800" s="185"/>
      <c r="SB800" s="185"/>
      <c r="SC800" s="185"/>
      <c r="SD800" s="185"/>
      <c r="SE800" s="185"/>
      <c r="SF800" s="185"/>
      <c r="SG800" s="185"/>
      <c r="SH800" s="185"/>
      <c r="SI800" s="185"/>
      <c r="SJ800" s="185"/>
      <c r="SK800" s="185"/>
      <c r="SL800" s="185"/>
      <c r="SM800" s="185"/>
      <c r="SN800" s="185"/>
      <c r="SO800" s="185"/>
      <c r="SP800" s="185"/>
      <c r="SQ800" s="185"/>
      <c r="SR800" s="185"/>
      <c r="SS800" s="185"/>
      <c r="ST800" s="185"/>
      <c r="SU800" s="185"/>
      <c r="SV800" s="185"/>
      <c r="SW800" s="185"/>
      <c r="SX800" s="185"/>
      <c r="SY800" s="185"/>
      <c r="SZ800" s="185"/>
      <c r="TA800" s="185"/>
      <c r="TB800" s="185"/>
      <c r="TC800" s="185"/>
      <c r="TD800" s="185"/>
      <c r="TE800" s="185"/>
      <c r="TF800" s="185"/>
      <c r="TG800" s="185"/>
      <c r="TH800" s="185"/>
      <c r="TI800" s="185"/>
    </row>
    <row r="801" spans="1:529" s="79" customFormat="1" ht="27.75" customHeight="1" thickBot="1" x14ac:dyDescent="0.3">
      <c r="A801" s="99">
        <v>13140222</v>
      </c>
      <c r="B801" s="41">
        <v>41417</v>
      </c>
      <c r="C801" s="40" t="s">
        <v>1733</v>
      </c>
      <c r="D801" s="40" t="s">
        <v>5816</v>
      </c>
      <c r="E801" s="40"/>
      <c r="F801" s="40"/>
      <c r="G801" s="40"/>
      <c r="H801" s="99">
        <v>5013</v>
      </c>
      <c r="I801" s="41">
        <v>41438</v>
      </c>
      <c r="J801" s="41">
        <v>45053</v>
      </c>
      <c r="K801" s="40" t="s">
        <v>1342</v>
      </c>
      <c r="L801" s="40"/>
      <c r="M801" s="40" t="s">
        <v>311</v>
      </c>
      <c r="N801" s="40" t="s">
        <v>95</v>
      </c>
      <c r="O801" s="40">
        <v>39420000</v>
      </c>
      <c r="P801" s="72"/>
      <c r="Q801" s="72"/>
      <c r="R801" s="72" t="s">
        <v>1734</v>
      </c>
      <c r="S801" s="72"/>
      <c r="T801" s="759">
        <v>5378.62</v>
      </c>
      <c r="U801" s="40">
        <v>108000</v>
      </c>
      <c r="V801" s="40">
        <v>39420000</v>
      </c>
      <c r="W801" s="40" t="s">
        <v>1258</v>
      </c>
      <c r="X801" s="40">
        <v>35</v>
      </c>
      <c r="Y801" s="40">
        <v>25</v>
      </c>
      <c r="Z801" s="40">
        <v>125</v>
      </c>
      <c r="AA801" s="40" t="s">
        <v>1091</v>
      </c>
      <c r="AB801" s="40" t="s">
        <v>1091</v>
      </c>
      <c r="AC801" s="40" t="s">
        <v>1091</v>
      </c>
      <c r="AD801" s="40">
        <v>10</v>
      </c>
      <c r="AE801" s="40">
        <v>1</v>
      </c>
      <c r="AF801" s="40">
        <v>0.5</v>
      </c>
      <c r="AG801" s="40" t="s">
        <v>4289</v>
      </c>
      <c r="AH801" s="40">
        <v>41.1</v>
      </c>
      <c r="AI801" s="40" t="s">
        <v>2662</v>
      </c>
      <c r="AJ801" s="40" t="s">
        <v>2663</v>
      </c>
      <c r="AK801" s="40" t="s">
        <v>5488</v>
      </c>
      <c r="AL801" s="459" t="s">
        <v>1735</v>
      </c>
      <c r="AM801" s="53"/>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c r="CM801" s="185"/>
      <c r="CN801" s="185"/>
      <c r="CO801" s="185"/>
      <c r="CP801" s="185"/>
      <c r="CQ801" s="185"/>
      <c r="CR801" s="185"/>
      <c r="CS801" s="185"/>
      <c r="CT801" s="185"/>
      <c r="CU801" s="185"/>
      <c r="CV801" s="185"/>
      <c r="CW801" s="185"/>
      <c r="CX801" s="185"/>
      <c r="CY801" s="185"/>
      <c r="CZ801" s="185"/>
      <c r="DA801" s="185"/>
      <c r="DB801" s="185"/>
      <c r="DC801" s="185"/>
      <c r="DD801" s="185"/>
      <c r="DE801" s="185"/>
      <c r="DF801" s="185"/>
      <c r="DG801" s="185"/>
      <c r="DH801" s="185"/>
      <c r="DI801" s="185"/>
      <c r="DJ801" s="185"/>
      <c r="DK801" s="185"/>
      <c r="DL801" s="185"/>
      <c r="DM801" s="185"/>
      <c r="DN801" s="185"/>
      <c r="DO801" s="185"/>
      <c r="DP801" s="185"/>
      <c r="DQ801" s="185"/>
      <c r="DR801" s="185"/>
      <c r="DS801" s="185"/>
      <c r="DT801" s="185"/>
      <c r="DU801" s="185"/>
      <c r="DV801" s="185"/>
      <c r="DW801" s="185"/>
      <c r="DX801" s="185"/>
      <c r="DY801" s="185"/>
      <c r="DZ801" s="185"/>
      <c r="EA801" s="185"/>
      <c r="EB801" s="185"/>
      <c r="EC801" s="185"/>
      <c r="ED801" s="185"/>
      <c r="EE801" s="185"/>
      <c r="EF801" s="185"/>
      <c r="EG801" s="185"/>
      <c r="EH801" s="185"/>
      <c r="EI801" s="185"/>
      <c r="EJ801" s="185"/>
      <c r="EK801" s="185"/>
      <c r="EL801" s="185"/>
      <c r="EM801" s="185"/>
      <c r="EN801" s="185"/>
      <c r="EO801" s="185"/>
      <c r="EP801" s="185"/>
      <c r="EQ801" s="185"/>
      <c r="ER801" s="185"/>
      <c r="ES801" s="185"/>
      <c r="ET801" s="185"/>
      <c r="EU801" s="185"/>
      <c r="EV801" s="185"/>
      <c r="EW801" s="185"/>
      <c r="EX801" s="185"/>
      <c r="EY801" s="185"/>
      <c r="EZ801" s="185"/>
      <c r="FA801" s="185"/>
      <c r="FB801" s="185"/>
      <c r="FC801" s="185"/>
      <c r="FD801" s="185"/>
      <c r="FE801" s="185"/>
      <c r="FF801" s="185"/>
      <c r="FG801" s="185"/>
      <c r="FH801" s="185"/>
      <c r="FI801" s="185"/>
      <c r="FJ801" s="185"/>
      <c r="FK801" s="185"/>
      <c r="FL801" s="185"/>
      <c r="FM801" s="185"/>
      <c r="FN801" s="185"/>
      <c r="FO801" s="185"/>
      <c r="FP801" s="185"/>
      <c r="FQ801" s="185"/>
      <c r="FR801" s="185"/>
      <c r="FS801" s="185"/>
      <c r="FT801" s="185"/>
      <c r="FU801" s="185"/>
      <c r="FV801" s="185"/>
      <c r="FW801" s="185"/>
      <c r="FX801" s="185"/>
      <c r="FY801" s="185"/>
      <c r="FZ801" s="185"/>
      <c r="GA801" s="185"/>
      <c r="GB801" s="185"/>
      <c r="GC801" s="185"/>
      <c r="GD801" s="185"/>
      <c r="GE801" s="185"/>
      <c r="GF801" s="185"/>
      <c r="GG801" s="185"/>
      <c r="GH801" s="185"/>
      <c r="GI801" s="185"/>
      <c r="GJ801" s="185"/>
      <c r="GK801" s="185"/>
      <c r="GL801" s="185"/>
      <c r="GM801" s="185"/>
      <c r="GN801" s="185"/>
      <c r="GO801" s="185"/>
      <c r="GP801" s="185"/>
      <c r="GQ801" s="185"/>
      <c r="GR801" s="185"/>
      <c r="GS801" s="185"/>
      <c r="GT801" s="185"/>
      <c r="GU801" s="185"/>
      <c r="GV801" s="185"/>
      <c r="GW801" s="185"/>
      <c r="GX801" s="185"/>
      <c r="GY801" s="185"/>
      <c r="GZ801" s="185"/>
      <c r="HA801" s="185"/>
      <c r="HB801" s="185"/>
      <c r="HC801" s="185"/>
      <c r="HD801" s="185"/>
      <c r="HE801" s="185"/>
      <c r="HF801" s="185"/>
      <c r="HG801" s="185"/>
      <c r="HH801" s="185"/>
      <c r="HI801" s="185"/>
      <c r="HJ801" s="185"/>
      <c r="HK801" s="185"/>
      <c r="HL801" s="185"/>
      <c r="HM801" s="185"/>
      <c r="HN801" s="185"/>
      <c r="HO801" s="185"/>
      <c r="HP801" s="185"/>
      <c r="HQ801" s="185"/>
      <c r="HR801" s="185"/>
      <c r="HS801" s="185"/>
      <c r="HT801" s="185"/>
      <c r="HU801" s="185"/>
      <c r="HV801" s="185"/>
      <c r="HW801" s="185"/>
      <c r="HX801" s="185"/>
      <c r="HY801" s="185"/>
      <c r="HZ801" s="185"/>
      <c r="IA801" s="185"/>
      <c r="IB801" s="185"/>
      <c r="IC801" s="185"/>
      <c r="ID801" s="185"/>
      <c r="IE801" s="185"/>
      <c r="IF801" s="185"/>
      <c r="IG801" s="185"/>
      <c r="IH801" s="185"/>
      <c r="II801" s="185"/>
      <c r="IJ801" s="185"/>
      <c r="IK801" s="185"/>
      <c r="IL801" s="185"/>
      <c r="IM801" s="185"/>
      <c r="IN801" s="185"/>
      <c r="IO801" s="185"/>
      <c r="IP801" s="185"/>
      <c r="IQ801" s="185"/>
      <c r="IR801" s="185"/>
      <c r="IS801" s="185"/>
      <c r="IT801" s="185"/>
      <c r="IU801" s="185"/>
      <c r="IV801" s="185"/>
      <c r="IW801" s="185"/>
      <c r="IX801" s="185"/>
      <c r="IY801" s="185"/>
      <c r="IZ801" s="185"/>
      <c r="JA801" s="185"/>
      <c r="JB801" s="185"/>
      <c r="JC801" s="185"/>
      <c r="JD801" s="185"/>
      <c r="JE801" s="185"/>
      <c r="JF801" s="185"/>
      <c r="JG801" s="185"/>
      <c r="JH801" s="185"/>
      <c r="JI801" s="185"/>
      <c r="JJ801" s="185"/>
      <c r="JK801" s="185"/>
      <c r="JL801" s="185"/>
      <c r="JM801" s="185"/>
      <c r="JN801" s="185"/>
      <c r="JO801" s="185"/>
      <c r="JP801" s="185"/>
      <c r="JQ801" s="185"/>
      <c r="JR801" s="185"/>
      <c r="JS801" s="185"/>
      <c r="JT801" s="185"/>
      <c r="JU801" s="185"/>
      <c r="JV801" s="185"/>
      <c r="JW801" s="185"/>
      <c r="JX801" s="185"/>
      <c r="JY801" s="185"/>
      <c r="JZ801" s="185"/>
      <c r="KA801" s="185"/>
      <c r="KB801" s="185"/>
      <c r="KC801" s="185"/>
      <c r="KD801" s="185"/>
      <c r="KE801" s="185"/>
      <c r="KF801" s="185"/>
      <c r="KG801" s="185"/>
      <c r="KH801" s="185"/>
      <c r="KI801" s="185"/>
      <c r="KJ801" s="185"/>
      <c r="KK801" s="185"/>
      <c r="KL801" s="185"/>
      <c r="KM801" s="185"/>
      <c r="KN801" s="185"/>
      <c r="KO801" s="185"/>
      <c r="KP801" s="185"/>
      <c r="KQ801" s="185"/>
      <c r="KR801" s="185"/>
      <c r="KS801" s="185"/>
      <c r="KT801" s="185"/>
      <c r="KU801" s="185"/>
      <c r="KV801" s="185"/>
      <c r="KW801" s="185"/>
      <c r="KX801" s="185"/>
      <c r="KY801" s="185"/>
      <c r="KZ801" s="185"/>
      <c r="LA801" s="185"/>
      <c r="LB801" s="185"/>
      <c r="LC801" s="185"/>
      <c r="LD801" s="185"/>
      <c r="LE801" s="185"/>
      <c r="LF801" s="185"/>
      <c r="LG801" s="185"/>
      <c r="LH801" s="185"/>
      <c r="LI801" s="185"/>
      <c r="LJ801" s="185"/>
      <c r="LK801" s="185"/>
      <c r="LL801" s="185"/>
      <c r="LM801" s="185"/>
      <c r="LN801" s="185"/>
      <c r="LO801" s="185"/>
      <c r="LP801" s="185"/>
      <c r="LQ801" s="185"/>
      <c r="LR801" s="185"/>
      <c r="LS801" s="185"/>
      <c r="LT801" s="185"/>
      <c r="LU801" s="185"/>
      <c r="LV801" s="185"/>
      <c r="LW801" s="185"/>
      <c r="LX801" s="185"/>
      <c r="LY801" s="185"/>
      <c r="LZ801" s="185"/>
      <c r="MA801" s="185"/>
      <c r="MB801" s="185"/>
      <c r="MC801" s="185"/>
      <c r="MD801" s="185"/>
      <c r="ME801" s="185"/>
      <c r="MF801" s="185"/>
      <c r="MG801" s="185"/>
      <c r="MH801" s="185"/>
      <c r="MI801" s="185"/>
      <c r="MJ801" s="185"/>
      <c r="MK801" s="185"/>
      <c r="ML801" s="185"/>
      <c r="MM801" s="185"/>
      <c r="MN801" s="185"/>
      <c r="MO801" s="185"/>
      <c r="MP801" s="185"/>
      <c r="MQ801" s="185"/>
      <c r="MR801" s="185"/>
      <c r="MS801" s="185"/>
      <c r="MT801" s="185"/>
      <c r="MU801" s="185"/>
      <c r="MV801" s="185"/>
      <c r="MW801" s="185"/>
      <c r="MX801" s="185"/>
      <c r="MY801" s="185"/>
      <c r="MZ801" s="185"/>
      <c r="NA801" s="185"/>
      <c r="NB801" s="185"/>
      <c r="NC801" s="185"/>
      <c r="ND801" s="185"/>
      <c r="NE801" s="185"/>
      <c r="NF801" s="185"/>
      <c r="NG801" s="185"/>
      <c r="NH801" s="185"/>
      <c r="NI801" s="185"/>
      <c r="NJ801" s="185"/>
      <c r="NK801" s="185"/>
      <c r="NL801" s="185"/>
      <c r="NM801" s="185"/>
      <c r="NN801" s="185"/>
      <c r="NO801" s="185"/>
      <c r="NP801" s="185"/>
      <c r="NQ801" s="185"/>
      <c r="NR801" s="185"/>
      <c r="NS801" s="185"/>
      <c r="NT801" s="185"/>
      <c r="NU801" s="185"/>
      <c r="NV801" s="185"/>
      <c r="NW801" s="185"/>
      <c r="NX801" s="185"/>
      <c r="NY801" s="185"/>
      <c r="NZ801" s="185"/>
      <c r="OA801" s="185"/>
      <c r="OB801" s="185"/>
      <c r="OC801" s="185"/>
      <c r="OD801" s="185"/>
      <c r="OE801" s="185"/>
      <c r="OF801" s="185"/>
      <c r="OG801" s="185"/>
      <c r="OH801" s="185"/>
      <c r="OI801" s="185"/>
      <c r="OJ801" s="185"/>
      <c r="OK801" s="185"/>
      <c r="OL801" s="185"/>
      <c r="OM801" s="185"/>
      <c r="ON801" s="185"/>
      <c r="OO801" s="185"/>
      <c r="OP801" s="185"/>
      <c r="OQ801" s="185"/>
      <c r="OR801" s="185"/>
      <c r="OS801" s="185"/>
      <c r="OT801" s="185"/>
      <c r="OU801" s="185"/>
      <c r="OV801" s="185"/>
      <c r="OW801" s="185"/>
      <c r="OX801" s="185"/>
      <c r="OY801" s="185"/>
      <c r="OZ801" s="185"/>
      <c r="PA801" s="185"/>
      <c r="PB801" s="185"/>
      <c r="PC801" s="185"/>
      <c r="PD801" s="185"/>
      <c r="PE801" s="185"/>
      <c r="PF801" s="185"/>
      <c r="PG801" s="185"/>
      <c r="PH801" s="185"/>
      <c r="PI801" s="185"/>
      <c r="PJ801" s="185"/>
      <c r="PK801" s="185"/>
      <c r="PL801" s="185"/>
      <c r="PM801" s="185"/>
      <c r="PN801" s="185"/>
      <c r="PO801" s="185"/>
      <c r="PP801" s="185"/>
      <c r="PQ801" s="185"/>
      <c r="PR801" s="185"/>
      <c r="PS801" s="185"/>
      <c r="PT801" s="185"/>
      <c r="PU801" s="185"/>
      <c r="PV801" s="185"/>
      <c r="PW801" s="185"/>
      <c r="PX801" s="185"/>
      <c r="PY801" s="185"/>
      <c r="PZ801" s="185"/>
      <c r="QA801" s="185"/>
      <c r="QB801" s="185"/>
      <c r="QC801" s="185"/>
      <c r="QD801" s="185"/>
      <c r="QE801" s="185"/>
      <c r="QF801" s="185"/>
      <c r="QG801" s="185"/>
      <c r="QH801" s="185"/>
      <c r="QI801" s="185"/>
      <c r="QJ801" s="185"/>
      <c r="QK801" s="185"/>
      <c r="QL801" s="185"/>
      <c r="QM801" s="185"/>
      <c r="QN801" s="185"/>
      <c r="QO801" s="185"/>
      <c r="QP801" s="185"/>
      <c r="QQ801" s="185"/>
      <c r="QR801" s="185"/>
      <c r="QS801" s="185"/>
      <c r="QT801" s="185"/>
      <c r="QU801" s="185"/>
      <c r="QV801" s="185"/>
      <c r="QW801" s="185"/>
      <c r="QX801" s="185"/>
      <c r="QY801" s="185"/>
      <c r="QZ801" s="185"/>
      <c r="RA801" s="185"/>
      <c r="RB801" s="185"/>
      <c r="RC801" s="185"/>
      <c r="RD801" s="185"/>
      <c r="RE801" s="185"/>
      <c r="RF801" s="185"/>
      <c r="RG801" s="185"/>
      <c r="RH801" s="185"/>
      <c r="RI801" s="185"/>
      <c r="RJ801" s="185"/>
      <c r="RK801" s="185"/>
      <c r="RL801" s="185"/>
      <c r="RM801" s="185"/>
      <c r="RN801" s="185"/>
      <c r="RO801" s="185"/>
      <c r="RP801" s="185"/>
      <c r="RQ801" s="185"/>
      <c r="RR801" s="185"/>
      <c r="RS801" s="185"/>
      <c r="RT801" s="185"/>
      <c r="RU801" s="185"/>
      <c r="RV801" s="185"/>
      <c r="RW801" s="185"/>
      <c r="RX801" s="185"/>
      <c r="RY801" s="185"/>
      <c r="RZ801" s="185"/>
      <c r="SA801" s="185"/>
      <c r="SB801" s="185"/>
      <c r="SC801" s="185"/>
      <c r="SD801" s="185"/>
      <c r="SE801" s="185"/>
      <c r="SF801" s="185"/>
      <c r="SG801" s="185"/>
      <c r="SH801" s="185"/>
      <c r="SI801" s="185"/>
      <c r="SJ801" s="185"/>
      <c r="SK801" s="185"/>
      <c r="SL801" s="185"/>
      <c r="SM801" s="185"/>
      <c r="SN801" s="185"/>
      <c r="SO801" s="185"/>
      <c r="SP801" s="185"/>
      <c r="SQ801" s="185"/>
      <c r="SR801" s="185"/>
      <c r="SS801" s="185"/>
      <c r="ST801" s="185"/>
      <c r="SU801" s="185"/>
      <c r="SV801" s="185"/>
      <c r="SW801" s="185"/>
      <c r="SX801" s="185"/>
      <c r="SY801" s="185"/>
      <c r="SZ801" s="185"/>
      <c r="TA801" s="185"/>
      <c r="TB801" s="185"/>
      <c r="TC801" s="185"/>
      <c r="TD801" s="185"/>
      <c r="TE801" s="185"/>
      <c r="TF801" s="185"/>
      <c r="TG801" s="185"/>
      <c r="TH801" s="185"/>
      <c r="TI801" s="185"/>
    </row>
    <row r="802" spans="1:529" s="79" customFormat="1" ht="27.75" customHeight="1" x14ac:dyDescent="0.25">
      <c r="A802" s="267">
        <v>13140223</v>
      </c>
      <c r="B802" s="315">
        <v>41449</v>
      </c>
      <c r="C802" s="268" t="s">
        <v>1736</v>
      </c>
      <c r="D802" s="315" t="s">
        <v>5109</v>
      </c>
      <c r="E802" s="268"/>
      <c r="F802" s="268"/>
      <c r="G802" s="268"/>
      <c r="H802" s="269" t="s">
        <v>180</v>
      </c>
      <c r="I802" s="268">
        <v>41472</v>
      </c>
      <c r="J802" s="268" t="s">
        <v>1662</v>
      </c>
      <c r="K802" s="50" t="s">
        <v>877</v>
      </c>
      <c r="L802" s="50"/>
      <c r="M802" s="316" t="s">
        <v>330</v>
      </c>
      <c r="N802" s="316" t="s">
        <v>34</v>
      </c>
      <c r="O802" s="666">
        <v>33580</v>
      </c>
      <c r="P802" s="318"/>
      <c r="Q802" s="318"/>
      <c r="R802" s="318"/>
      <c r="S802" s="318"/>
      <c r="T802" s="721">
        <v>33</v>
      </c>
      <c r="U802" s="316">
        <v>92</v>
      </c>
      <c r="V802" s="316">
        <v>33580</v>
      </c>
      <c r="W802" s="316" t="s">
        <v>1090</v>
      </c>
      <c r="X802" s="316">
        <v>35</v>
      </c>
      <c r="Y802" s="316">
        <v>15</v>
      </c>
      <c r="Z802" s="316">
        <v>70</v>
      </c>
      <c r="AA802" s="316" t="s">
        <v>1091</v>
      </c>
      <c r="AB802" s="316" t="s">
        <v>1091</v>
      </c>
      <c r="AC802" s="316" t="s">
        <v>1091</v>
      </c>
      <c r="AD802" s="316" t="s">
        <v>1091</v>
      </c>
      <c r="AE802" s="316" t="s">
        <v>1091</v>
      </c>
      <c r="AF802" s="316" t="s">
        <v>1091</v>
      </c>
      <c r="AG802" s="50"/>
      <c r="AH802" s="50">
        <v>517</v>
      </c>
      <c r="AI802" s="50" t="s">
        <v>2664</v>
      </c>
      <c r="AJ802" s="50" t="s">
        <v>2665</v>
      </c>
      <c r="AK802" s="54" t="s">
        <v>1737</v>
      </c>
      <c r="AL802" s="54"/>
      <c r="AM802" s="13"/>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c r="CM802" s="185"/>
      <c r="CN802" s="185"/>
      <c r="CO802" s="185"/>
      <c r="CP802" s="185"/>
      <c r="CQ802" s="185"/>
      <c r="CR802" s="185"/>
      <c r="CS802" s="185"/>
      <c r="CT802" s="185"/>
      <c r="CU802" s="185"/>
      <c r="CV802" s="185"/>
      <c r="CW802" s="185"/>
      <c r="CX802" s="185"/>
      <c r="CY802" s="185"/>
      <c r="CZ802" s="185"/>
      <c r="DA802" s="185"/>
      <c r="DB802" s="185"/>
      <c r="DC802" s="185"/>
      <c r="DD802" s="185"/>
      <c r="DE802" s="185"/>
      <c r="DF802" s="185"/>
      <c r="DG802" s="185"/>
      <c r="DH802" s="185"/>
      <c r="DI802" s="185"/>
      <c r="DJ802" s="185"/>
      <c r="DK802" s="185"/>
      <c r="DL802" s="185"/>
      <c r="DM802" s="185"/>
      <c r="DN802" s="185"/>
      <c r="DO802" s="185"/>
      <c r="DP802" s="185"/>
      <c r="DQ802" s="185"/>
      <c r="DR802" s="185"/>
      <c r="DS802" s="185"/>
      <c r="DT802" s="185"/>
      <c r="DU802" s="185"/>
      <c r="DV802" s="185"/>
      <c r="DW802" s="185"/>
      <c r="DX802" s="185"/>
      <c r="DY802" s="185"/>
      <c r="DZ802" s="185"/>
      <c r="EA802" s="185"/>
      <c r="EB802" s="185"/>
      <c r="EC802" s="185"/>
      <c r="ED802" s="185"/>
      <c r="EE802" s="185"/>
      <c r="EF802" s="185"/>
      <c r="EG802" s="185"/>
      <c r="EH802" s="185"/>
      <c r="EI802" s="185"/>
      <c r="EJ802" s="185"/>
      <c r="EK802" s="185"/>
      <c r="EL802" s="185"/>
      <c r="EM802" s="185"/>
      <c r="EN802" s="185"/>
      <c r="EO802" s="185"/>
      <c r="EP802" s="185"/>
      <c r="EQ802" s="185"/>
      <c r="ER802" s="185"/>
      <c r="ES802" s="185"/>
      <c r="ET802" s="185"/>
      <c r="EU802" s="185"/>
      <c r="EV802" s="185"/>
      <c r="EW802" s="185"/>
      <c r="EX802" s="185"/>
      <c r="EY802" s="185"/>
      <c r="EZ802" s="185"/>
      <c r="FA802" s="185"/>
      <c r="FB802" s="185"/>
      <c r="FC802" s="185"/>
      <c r="FD802" s="185"/>
      <c r="FE802" s="185"/>
      <c r="FF802" s="185"/>
      <c r="FG802" s="185"/>
      <c r="FH802" s="185"/>
      <c r="FI802" s="185"/>
      <c r="FJ802" s="185"/>
      <c r="FK802" s="185"/>
      <c r="FL802" s="185"/>
      <c r="FM802" s="185"/>
      <c r="FN802" s="185"/>
      <c r="FO802" s="185"/>
      <c r="FP802" s="185"/>
      <c r="FQ802" s="185"/>
      <c r="FR802" s="185"/>
      <c r="FS802" s="185"/>
      <c r="FT802" s="185"/>
      <c r="FU802" s="185"/>
      <c r="FV802" s="185"/>
      <c r="FW802" s="185"/>
      <c r="FX802" s="185"/>
      <c r="FY802" s="185"/>
      <c r="FZ802" s="185"/>
      <c r="GA802" s="185"/>
      <c r="GB802" s="185"/>
      <c r="GC802" s="185"/>
      <c r="GD802" s="185"/>
      <c r="GE802" s="185"/>
      <c r="GF802" s="185"/>
      <c r="GG802" s="185"/>
      <c r="GH802" s="185"/>
      <c r="GI802" s="185"/>
      <c r="GJ802" s="185"/>
      <c r="GK802" s="185"/>
      <c r="GL802" s="185"/>
      <c r="GM802" s="185"/>
      <c r="GN802" s="185"/>
      <c r="GO802" s="185"/>
      <c r="GP802" s="185"/>
      <c r="GQ802" s="185"/>
      <c r="GR802" s="185"/>
      <c r="GS802" s="185"/>
      <c r="GT802" s="185"/>
      <c r="GU802" s="185"/>
      <c r="GV802" s="185"/>
      <c r="GW802" s="185"/>
      <c r="GX802" s="185"/>
      <c r="GY802" s="185"/>
      <c r="GZ802" s="185"/>
      <c r="HA802" s="185"/>
      <c r="HB802" s="185"/>
      <c r="HC802" s="185"/>
      <c r="HD802" s="185"/>
      <c r="HE802" s="185"/>
      <c r="HF802" s="185"/>
      <c r="HG802" s="185"/>
      <c r="HH802" s="185"/>
      <c r="HI802" s="185"/>
      <c r="HJ802" s="185"/>
      <c r="HK802" s="185"/>
      <c r="HL802" s="185"/>
      <c r="HM802" s="185"/>
      <c r="HN802" s="185"/>
      <c r="HO802" s="185"/>
      <c r="HP802" s="185"/>
      <c r="HQ802" s="185"/>
      <c r="HR802" s="185"/>
      <c r="HS802" s="185"/>
      <c r="HT802" s="185"/>
      <c r="HU802" s="185"/>
      <c r="HV802" s="185"/>
      <c r="HW802" s="185"/>
      <c r="HX802" s="185"/>
      <c r="HY802" s="185"/>
      <c r="HZ802" s="185"/>
      <c r="IA802" s="185"/>
      <c r="IB802" s="185"/>
      <c r="IC802" s="185"/>
      <c r="ID802" s="185"/>
      <c r="IE802" s="185"/>
      <c r="IF802" s="185"/>
      <c r="IG802" s="185"/>
      <c r="IH802" s="185"/>
      <c r="II802" s="185"/>
      <c r="IJ802" s="185"/>
      <c r="IK802" s="185"/>
      <c r="IL802" s="185"/>
      <c r="IM802" s="185"/>
      <c r="IN802" s="185"/>
      <c r="IO802" s="185"/>
      <c r="IP802" s="185"/>
      <c r="IQ802" s="185"/>
      <c r="IR802" s="185"/>
      <c r="IS802" s="185"/>
      <c r="IT802" s="185"/>
      <c r="IU802" s="185"/>
      <c r="IV802" s="185"/>
      <c r="IW802" s="185"/>
      <c r="IX802" s="185"/>
      <c r="IY802" s="185"/>
      <c r="IZ802" s="185"/>
      <c r="JA802" s="185"/>
      <c r="JB802" s="185"/>
      <c r="JC802" s="185"/>
      <c r="JD802" s="185"/>
      <c r="JE802" s="185"/>
      <c r="JF802" s="185"/>
      <c r="JG802" s="185"/>
      <c r="JH802" s="185"/>
      <c r="JI802" s="185"/>
      <c r="JJ802" s="185"/>
      <c r="JK802" s="185"/>
      <c r="JL802" s="185"/>
      <c r="JM802" s="185"/>
      <c r="JN802" s="185"/>
      <c r="JO802" s="185"/>
      <c r="JP802" s="185"/>
      <c r="JQ802" s="185"/>
      <c r="JR802" s="185"/>
      <c r="JS802" s="185"/>
      <c r="JT802" s="185"/>
      <c r="JU802" s="185"/>
      <c r="JV802" s="185"/>
      <c r="JW802" s="185"/>
      <c r="JX802" s="185"/>
      <c r="JY802" s="185"/>
      <c r="JZ802" s="185"/>
      <c r="KA802" s="185"/>
      <c r="KB802" s="185"/>
      <c r="KC802" s="185"/>
      <c r="KD802" s="185"/>
      <c r="KE802" s="185"/>
      <c r="KF802" s="185"/>
      <c r="KG802" s="185"/>
      <c r="KH802" s="185"/>
      <c r="KI802" s="185"/>
      <c r="KJ802" s="185"/>
      <c r="KK802" s="185"/>
      <c r="KL802" s="185"/>
      <c r="KM802" s="185"/>
      <c r="KN802" s="185"/>
      <c r="KO802" s="185"/>
      <c r="KP802" s="185"/>
      <c r="KQ802" s="185"/>
      <c r="KR802" s="185"/>
      <c r="KS802" s="185"/>
      <c r="KT802" s="185"/>
      <c r="KU802" s="185"/>
      <c r="KV802" s="185"/>
      <c r="KW802" s="185"/>
      <c r="KX802" s="185"/>
      <c r="KY802" s="185"/>
      <c r="KZ802" s="185"/>
      <c r="LA802" s="185"/>
      <c r="LB802" s="185"/>
      <c r="LC802" s="185"/>
      <c r="LD802" s="185"/>
      <c r="LE802" s="185"/>
      <c r="LF802" s="185"/>
      <c r="LG802" s="185"/>
      <c r="LH802" s="185"/>
      <c r="LI802" s="185"/>
      <c r="LJ802" s="185"/>
      <c r="LK802" s="185"/>
      <c r="LL802" s="185"/>
      <c r="LM802" s="185"/>
      <c r="LN802" s="185"/>
      <c r="LO802" s="185"/>
      <c r="LP802" s="185"/>
      <c r="LQ802" s="185"/>
      <c r="LR802" s="185"/>
      <c r="LS802" s="185"/>
      <c r="LT802" s="185"/>
      <c r="LU802" s="185"/>
      <c r="LV802" s="185"/>
      <c r="LW802" s="185"/>
      <c r="LX802" s="185"/>
      <c r="LY802" s="185"/>
      <c r="LZ802" s="185"/>
      <c r="MA802" s="185"/>
      <c r="MB802" s="185"/>
      <c r="MC802" s="185"/>
      <c r="MD802" s="185"/>
      <c r="ME802" s="185"/>
      <c r="MF802" s="185"/>
      <c r="MG802" s="185"/>
      <c r="MH802" s="185"/>
      <c r="MI802" s="185"/>
      <c r="MJ802" s="185"/>
      <c r="MK802" s="185"/>
      <c r="ML802" s="185"/>
      <c r="MM802" s="185"/>
      <c r="MN802" s="185"/>
      <c r="MO802" s="185"/>
      <c r="MP802" s="185"/>
      <c r="MQ802" s="185"/>
      <c r="MR802" s="185"/>
      <c r="MS802" s="185"/>
      <c r="MT802" s="185"/>
      <c r="MU802" s="185"/>
      <c r="MV802" s="185"/>
      <c r="MW802" s="185"/>
      <c r="MX802" s="185"/>
      <c r="MY802" s="185"/>
      <c r="MZ802" s="185"/>
      <c r="NA802" s="185"/>
      <c r="NB802" s="185"/>
      <c r="NC802" s="185"/>
      <c r="ND802" s="185"/>
      <c r="NE802" s="185"/>
      <c r="NF802" s="185"/>
      <c r="NG802" s="185"/>
      <c r="NH802" s="185"/>
      <c r="NI802" s="185"/>
      <c r="NJ802" s="185"/>
      <c r="NK802" s="185"/>
      <c r="NL802" s="185"/>
      <c r="NM802" s="185"/>
      <c r="NN802" s="185"/>
      <c r="NO802" s="185"/>
      <c r="NP802" s="185"/>
      <c r="NQ802" s="185"/>
      <c r="NR802" s="185"/>
      <c r="NS802" s="185"/>
      <c r="NT802" s="185"/>
      <c r="NU802" s="185"/>
      <c r="NV802" s="185"/>
      <c r="NW802" s="185"/>
      <c r="NX802" s="185"/>
      <c r="NY802" s="185"/>
      <c r="NZ802" s="185"/>
      <c r="OA802" s="185"/>
      <c r="OB802" s="185"/>
      <c r="OC802" s="185"/>
      <c r="OD802" s="185"/>
      <c r="OE802" s="185"/>
      <c r="OF802" s="185"/>
      <c r="OG802" s="185"/>
      <c r="OH802" s="185"/>
      <c r="OI802" s="185"/>
      <c r="OJ802" s="185"/>
      <c r="OK802" s="185"/>
      <c r="OL802" s="185"/>
      <c r="OM802" s="185"/>
      <c r="ON802" s="185"/>
      <c r="OO802" s="185"/>
      <c r="OP802" s="185"/>
      <c r="OQ802" s="185"/>
      <c r="OR802" s="185"/>
      <c r="OS802" s="185"/>
      <c r="OT802" s="185"/>
      <c r="OU802" s="185"/>
      <c r="OV802" s="185"/>
      <c r="OW802" s="185"/>
      <c r="OX802" s="185"/>
      <c r="OY802" s="185"/>
      <c r="OZ802" s="185"/>
      <c r="PA802" s="185"/>
      <c r="PB802" s="185"/>
      <c r="PC802" s="185"/>
      <c r="PD802" s="185"/>
      <c r="PE802" s="185"/>
      <c r="PF802" s="185"/>
      <c r="PG802" s="185"/>
      <c r="PH802" s="185"/>
      <c r="PI802" s="185"/>
      <c r="PJ802" s="185"/>
      <c r="PK802" s="185"/>
      <c r="PL802" s="185"/>
      <c r="PM802" s="185"/>
      <c r="PN802" s="185"/>
      <c r="PO802" s="185"/>
      <c r="PP802" s="185"/>
      <c r="PQ802" s="185"/>
      <c r="PR802" s="185"/>
      <c r="PS802" s="185"/>
      <c r="PT802" s="185"/>
      <c r="PU802" s="185"/>
      <c r="PV802" s="185"/>
      <c r="PW802" s="185"/>
      <c r="PX802" s="185"/>
      <c r="PY802" s="185"/>
      <c r="PZ802" s="185"/>
      <c r="QA802" s="185"/>
      <c r="QB802" s="185"/>
      <c r="QC802" s="185"/>
      <c r="QD802" s="185"/>
      <c r="QE802" s="185"/>
      <c r="QF802" s="185"/>
      <c r="QG802" s="185"/>
      <c r="QH802" s="185"/>
      <c r="QI802" s="185"/>
      <c r="QJ802" s="185"/>
      <c r="QK802" s="185"/>
      <c r="QL802" s="185"/>
      <c r="QM802" s="185"/>
      <c r="QN802" s="185"/>
      <c r="QO802" s="185"/>
      <c r="QP802" s="185"/>
      <c r="QQ802" s="185"/>
      <c r="QR802" s="185"/>
      <c r="QS802" s="185"/>
      <c r="QT802" s="185"/>
      <c r="QU802" s="185"/>
      <c r="QV802" s="185"/>
      <c r="QW802" s="185"/>
      <c r="QX802" s="185"/>
      <c r="QY802" s="185"/>
      <c r="QZ802" s="185"/>
      <c r="RA802" s="185"/>
      <c r="RB802" s="185"/>
      <c r="RC802" s="185"/>
      <c r="RD802" s="185"/>
      <c r="RE802" s="185"/>
      <c r="RF802" s="185"/>
      <c r="RG802" s="185"/>
      <c r="RH802" s="185"/>
      <c r="RI802" s="185"/>
      <c r="RJ802" s="185"/>
      <c r="RK802" s="185"/>
      <c r="RL802" s="185"/>
      <c r="RM802" s="185"/>
      <c r="RN802" s="185"/>
      <c r="RO802" s="185"/>
      <c r="RP802" s="185"/>
      <c r="RQ802" s="185"/>
      <c r="RR802" s="185"/>
      <c r="RS802" s="185"/>
      <c r="RT802" s="185"/>
      <c r="RU802" s="185"/>
      <c r="RV802" s="185"/>
      <c r="RW802" s="185"/>
      <c r="RX802" s="185"/>
      <c r="RY802" s="185"/>
      <c r="RZ802" s="185"/>
      <c r="SA802" s="185"/>
      <c r="SB802" s="185"/>
      <c r="SC802" s="185"/>
      <c r="SD802" s="185"/>
      <c r="SE802" s="185"/>
      <c r="SF802" s="185"/>
      <c r="SG802" s="185"/>
      <c r="SH802" s="185"/>
      <c r="SI802" s="185"/>
      <c r="SJ802" s="185"/>
      <c r="SK802" s="185"/>
      <c r="SL802" s="185"/>
      <c r="SM802" s="185"/>
      <c r="SN802" s="185"/>
      <c r="SO802" s="185"/>
      <c r="SP802" s="185"/>
      <c r="SQ802" s="185"/>
      <c r="SR802" s="185"/>
      <c r="SS802" s="185"/>
      <c r="ST802" s="185"/>
      <c r="SU802" s="185"/>
      <c r="SV802" s="185"/>
      <c r="SW802" s="185"/>
      <c r="SX802" s="185"/>
      <c r="SY802" s="185"/>
      <c r="SZ802" s="185"/>
      <c r="TA802" s="185"/>
      <c r="TB802" s="185"/>
      <c r="TC802" s="185"/>
      <c r="TD802" s="185"/>
      <c r="TE802" s="185"/>
      <c r="TF802" s="185"/>
      <c r="TG802" s="185"/>
      <c r="TH802" s="185"/>
      <c r="TI802" s="185"/>
    </row>
    <row r="803" spans="1:529" s="79" customFormat="1" ht="27.75" customHeight="1" thickBot="1" x14ac:dyDescent="0.3">
      <c r="A803" s="253">
        <v>13140223</v>
      </c>
      <c r="B803" s="23">
        <v>41449</v>
      </c>
      <c r="C803" s="5" t="s">
        <v>1738</v>
      </c>
      <c r="D803" s="23" t="s">
        <v>5109</v>
      </c>
      <c r="E803" s="212"/>
      <c r="F803" s="212"/>
      <c r="G803" s="212"/>
      <c r="H803" s="39" t="s">
        <v>180</v>
      </c>
      <c r="I803" s="5">
        <v>41472</v>
      </c>
      <c r="J803" s="5" t="s">
        <v>1662</v>
      </c>
      <c r="K803" s="626" t="s">
        <v>877</v>
      </c>
      <c r="L803" s="626"/>
      <c r="M803" s="18" t="s">
        <v>330</v>
      </c>
      <c r="N803" s="18" t="s">
        <v>34</v>
      </c>
      <c r="O803" s="667">
        <v>23612</v>
      </c>
      <c r="P803" s="66"/>
      <c r="Q803" s="66"/>
      <c r="R803" s="66"/>
      <c r="S803" s="66"/>
      <c r="T803" s="744" t="s">
        <v>1327</v>
      </c>
      <c r="U803" s="18">
        <v>64.69</v>
      </c>
      <c r="V803" s="18">
        <v>23612</v>
      </c>
      <c r="W803" s="18" t="s">
        <v>1090</v>
      </c>
      <c r="X803" s="18">
        <v>50</v>
      </c>
      <c r="Y803" s="18">
        <v>70</v>
      </c>
      <c r="Z803" s="18">
        <v>70</v>
      </c>
      <c r="AA803" s="18" t="s">
        <v>1091</v>
      </c>
      <c r="AB803" s="18" t="s">
        <v>1091</v>
      </c>
      <c r="AC803" s="18" t="s">
        <v>1091</v>
      </c>
      <c r="AD803" s="18" t="s">
        <v>1091</v>
      </c>
      <c r="AE803" s="18" t="s">
        <v>1091</v>
      </c>
      <c r="AF803" s="18">
        <v>0.5</v>
      </c>
      <c r="AG803" s="626"/>
      <c r="AH803" s="626"/>
      <c r="AI803" s="626"/>
      <c r="AJ803" s="626"/>
      <c r="AK803" s="20" t="s">
        <v>1737</v>
      </c>
      <c r="AL803" s="20"/>
      <c r="AM803" s="13"/>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c r="CM803" s="185"/>
      <c r="CN803" s="185"/>
      <c r="CO803" s="185"/>
      <c r="CP803" s="185"/>
      <c r="CQ803" s="185"/>
      <c r="CR803" s="185"/>
      <c r="CS803" s="185"/>
      <c r="CT803" s="185"/>
      <c r="CU803" s="185"/>
      <c r="CV803" s="185"/>
      <c r="CW803" s="185"/>
      <c r="CX803" s="185"/>
      <c r="CY803" s="185"/>
      <c r="CZ803" s="185"/>
      <c r="DA803" s="185"/>
      <c r="DB803" s="185"/>
      <c r="DC803" s="185"/>
      <c r="DD803" s="185"/>
      <c r="DE803" s="185"/>
      <c r="DF803" s="185"/>
      <c r="DG803" s="185"/>
      <c r="DH803" s="185"/>
      <c r="DI803" s="185"/>
      <c r="DJ803" s="185"/>
      <c r="DK803" s="185"/>
      <c r="DL803" s="185"/>
      <c r="DM803" s="185"/>
      <c r="DN803" s="185"/>
      <c r="DO803" s="185"/>
      <c r="DP803" s="185"/>
      <c r="DQ803" s="185"/>
      <c r="DR803" s="185"/>
      <c r="DS803" s="185"/>
      <c r="DT803" s="185"/>
      <c r="DU803" s="185"/>
      <c r="DV803" s="185"/>
      <c r="DW803" s="185"/>
      <c r="DX803" s="185"/>
      <c r="DY803" s="185"/>
      <c r="DZ803" s="185"/>
      <c r="EA803" s="185"/>
      <c r="EB803" s="185"/>
      <c r="EC803" s="185"/>
      <c r="ED803" s="185"/>
      <c r="EE803" s="185"/>
      <c r="EF803" s="185"/>
      <c r="EG803" s="185"/>
      <c r="EH803" s="185"/>
      <c r="EI803" s="185"/>
      <c r="EJ803" s="185"/>
      <c r="EK803" s="185"/>
      <c r="EL803" s="185"/>
      <c r="EM803" s="185"/>
      <c r="EN803" s="185"/>
      <c r="EO803" s="185"/>
      <c r="EP803" s="185"/>
      <c r="EQ803" s="185"/>
      <c r="ER803" s="185"/>
      <c r="ES803" s="185"/>
      <c r="ET803" s="185"/>
      <c r="EU803" s="185"/>
      <c r="EV803" s="185"/>
      <c r="EW803" s="185"/>
      <c r="EX803" s="185"/>
      <c r="EY803" s="185"/>
      <c r="EZ803" s="185"/>
      <c r="FA803" s="185"/>
      <c r="FB803" s="185"/>
      <c r="FC803" s="185"/>
      <c r="FD803" s="185"/>
      <c r="FE803" s="185"/>
      <c r="FF803" s="185"/>
      <c r="FG803" s="185"/>
      <c r="FH803" s="185"/>
      <c r="FI803" s="185"/>
      <c r="FJ803" s="185"/>
      <c r="FK803" s="185"/>
      <c r="FL803" s="185"/>
      <c r="FM803" s="185"/>
      <c r="FN803" s="185"/>
      <c r="FO803" s="185"/>
      <c r="FP803" s="185"/>
      <c r="FQ803" s="185"/>
      <c r="FR803" s="185"/>
      <c r="FS803" s="185"/>
      <c r="FT803" s="185"/>
      <c r="FU803" s="185"/>
      <c r="FV803" s="185"/>
      <c r="FW803" s="185"/>
      <c r="FX803" s="185"/>
      <c r="FY803" s="185"/>
      <c r="FZ803" s="185"/>
      <c r="GA803" s="185"/>
      <c r="GB803" s="185"/>
      <c r="GC803" s="185"/>
      <c r="GD803" s="185"/>
      <c r="GE803" s="185"/>
      <c r="GF803" s="185"/>
      <c r="GG803" s="185"/>
      <c r="GH803" s="185"/>
      <c r="GI803" s="185"/>
      <c r="GJ803" s="185"/>
      <c r="GK803" s="185"/>
      <c r="GL803" s="185"/>
      <c r="GM803" s="185"/>
      <c r="GN803" s="185"/>
      <c r="GO803" s="185"/>
      <c r="GP803" s="185"/>
      <c r="GQ803" s="185"/>
      <c r="GR803" s="185"/>
      <c r="GS803" s="185"/>
      <c r="GT803" s="185"/>
      <c r="GU803" s="185"/>
      <c r="GV803" s="185"/>
      <c r="GW803" s="185"/>
      <c r="GX803" s="185"/>
      <c r="GY803" s="185"/>
      <c r="GZ803" s="185"/>
      <c r="HA803" s="185"/>
      <c r="HB803" s="185"/>
      <c r="HC803" s="185"/>
      <c r="HD803" s="185"/>
      <c r="HE803" s="185"/>
      <c r="HF803" s="185"/>
      <c r="HG803" s="185"/>
      <c r="HH803" s="185"/>
      <c r="HI803" s="185"/>
      <c r="HJ803" s="185"/>
      <c r="HK803" s="185"/>
      <c r="HL803" s="185"/>
      <c r="HM803" s="185"/>
      <c r="HN803" s="185"/>
      <c r="HO803" s="185"/>
      <c r="HP803" s="185"/>
      <c r="HQ803" s="185"/>
      <c r="HR803" s="185"/>
      <c r="HS803" s="185"/>
      <c r="HT803" s="185"/>
      <c r="HU803" s="185"/>
      <c r="HV803" s="185"/>
      <c r="HW803" s="185"/>
      <c r="HX803" s="185"/>
      <c r="HY803" s="185"/>
      <c r="HZ803" s="185"/>
      <c r="IA803" s="185"/>
      <c r="IB803" s="185"/>
      <c r="IC803" s="185"/>
      <c r="ID803" s="185"/>
      <c r="IE803" s="185"/>
      <c r="IF803" s="185"/>
      <c r="IG803" s="185"/>
      <c r="IH803" s="185"/>
      <c r="II803" s="185"/>
      <c r="IJ803" s="185"/>
      <c r="IK803" s="185"/>
      <c r="IL803" s="185"/>
      <c r="IM803" s="185"/>
      <c r="IN803" s="185"/>
      <c r="IO803" s="185"/>
      <c r="IP803" s="185"/>
      <c r="IQ803" s="185"/>
      <c r="IR803" s="185"/>
      <c r="IS803" s="185"/>
      <c r="IT803" s="185"/>
      <c r="IU803" s="185"/>
      <c r="IV803" s="185"/>
      <c r="IW803" s="185"/>
      <c r="IX803" s="185"/>
      <c r="IY803" s="185"/>
      <c r="IZ803" s="185"/>
      <c r="JA803" s="185"/>
      <c r="JB803" s="185"/>
      <c r="JC803" s="185"/>
      <c r="JD803" s="185"/>
      <c r="JE803" s="185"/>
      <c r="JF803" s="185"/>
      <c r="JG803" s="185"/>
      <c r="JH803" s="185"/>
      <c r="JI803" s="185"/>
      <c r="JJ803" s="185"/>
      <c r="JK803" s="185"/>
      <c r="JL803" s="185"/>
      <c r="JM803" s="185"/>
      <c r="JN803" s="185"/>
      <c r="JO803" s="185"/>
      <c r="JP803" s="185"/>
      <c r="JQ803" s="185"/>
      <c r="JR803" s="185"/>
      <c r="JS803" s="185"/>
      <c r="JT803" s="185"/>
      <c r="JU803" s="185"/>
      <c r="JV803" s="185"/>
      <c r="JW803" s="185"/>
      <c r="JX803" s="185"/>
      <c r="JY803" s="185"/>
      <c r="JZ803" s="185"/>
      <c r="KA803" s="185"/>
      <c r="KB803" s="185"/>
      <c r="KC803" s="185"/>
      <c r="KD803" s="185"/>
      <c r="KE803" s="185"/>
      <c r="KF803" s="185"/>
      <c r="KG803" s="185"/>
      <c r="KH803" s="185"/>
      <c r="KI803" s="185"/>
      <c r="KJ803" s="185"/>
      <c r="KK803" s="185"/>
      <c r="KL803" s="185"/>
      <c r="KM803" s="185"/>
      <c r="KN803" s="185"/>
      <c r="KO803" s="185"/>
      <c r="KP803" s="185"/>
      <c r="KQ803" s="185"/>
      <c r="KR803" s="185"/>
      <c r="KS803" s="185"/>
      <c r="KT803" s="185"/>
      <c r="KU803" s="185"/>
      <c r="KV803" s="185"/>
      <c r="KW803" s="185"/>
      <c r="KX803" s="185"/>
      <c r="KY803" s="185"/>
      <c r="KZ803" s="185"/>
      <c r="LA803" s="185"/>
      <c r="LB803" s="185"/>
      <c r="LC803" s="185"/>
      <c r="LD803" s="185"/>
      <c r="LE803" s="185"/>
      <c r="LF803" s="185"/>
      <c r="LG803" s="185"/>
      <c r="LH803" s="185"/>
      <c r="LI803" s="185"/>
      <c r="LJ803" s="185"/>
      <c r="LK803" s="185"/>
      <c r="LL803" s="185"/>
      <c r="LM803" s="185"/>
      <c r="LN803" s="185"/>
      <c r="LO803" s="185"/>
      <c r="LP803" s="185"/>
      <c r="LQ803" s="185"/>
      <c r="LR803" s="185"/>
      <c r="LS803" s="185"/>
      <c r="LT803" s="185"/>
      <c r="LU803" s="185"/>
      <c r="LV803" s="185"/>
      <c r="LW803" s="185"/>
      <c r="LX803" s="185"/>
      <c r="LY803" s="185"/>
      <c r="LZ803" s="185"/>
      <c r="MA803" s="185"/>
      <c r="MB803" s="185"/>
      <c r="MC803" s="185"/>
      <c r="MD803" s="185"/>
      <c r="ME803" s="185"/>
      <c r="MF803" s="185"/>
      <c r="MG803" s="185"/>
      <c r="MH803" s="185"/>
      <c r="MI803" s="185"/>
      <c r="MJ803" s="185"/>
      <c r="MK803" s="185"/>
      <c r="ML803" s="185"/>
      <c r="MM803" s="185"/>
      <c r="MN803" s="185"/>
      <c r="MO803" s="185"/>
      <c r="MP803" s="185"/>
      <c r="MQ803" s="185"/>
      <c r="MR803" s="185"/>
      <c r="MS803" s="185"/>
      <c r="MT803" s="185"/>
      <c r="MU803" s="185"/>
      <c r="MV803" s="185"/>
      <c r="MW803" s="185"/>
      <c r="MX803" s="185"/>
      <c r="MY803" s="185"/>
      <c r="MZ803" s="185"/>
      <c r="NA803" s="185"/>
      <c r="NB803" s="185"/>
      <c r="NC803" s="185"/>
      <c r="ND803" s="185"/>
      <c r="NE803" s="185"/>
      <c r="NF803" s="185"/>
      <c r="NG803" s="185"/>
      <c r="NH803" s="185"/>
      <c r="NI803" s="185"/>
      <c r="NJ803" s="185"/>
      <c r="NK803" s="185"/>
      <c r="NL803" s="185"/>
      <c r="NM803" s="185"/>
      <c r="NN803" s="185"/>
      <c r="NO803" s="185"/>
      <c r="NP803" s="185"/>
      <c r="NQ803" s="185"/>
      <c r="NR803" s="185"/>
      <c r="NS803" s="185"/>
      <c r="NT803" s="185"/>
      <c r="NU803" s="185"/>
      <c r="NV803" s="185"/>
      <c r="NW803" s="185"/>
      <c r="NX803" s="185"/>
      <c r="NY803" s="185"/>
      <c r="NZ803" s="185"/>
      <c r="OA803" s="185"/>
      <c r="OB803" s="185"/>
      <c r="OC803" s="185"/>
      <c r="OD803" s="185"/>
      <c r="OE803" s="185"/>
      <c r="OF803" s="185"/>
      <c r="OG803" s="185"/>
      <c r="OH803" s="185"/>
      <c r="OI803" s="185"/>
      <c r="OJ803" s="185"/>
      <c r="OK803" s="185"/>
      <c r="OL803" s="185"/>
      <c r="OM803" s="185"/>
      <c r="ON803" s="185"/>
      <c r="OO803" s="185"/>
      <c r="OP803" s="185"/>
      <c r="OQ803" s="185"/>
      <c r="OR803" s="185"/>
      <c r="OS803" s="185"/>
      <c r="OT803" s="185"/>
      <c r="OU803" s="185"/>
      <c r="OV803" s="185"/>
      <c r="OW803" s="185"/>
      <c r="OX803" s="185"/>
      <c r="OY803" s="185"/>
      <c r="OZ803" s="185"/>
      <c r="PA803" s="185"/>
      <c r="PB803" s="185"/>
      <c r="PC803" s="185"/>
      <c r="PD803" s="185"/>
      <c r="PE803" s="185"/>
      <c r="PF803" s="185"/>
      <c r="PG803" s="185"/>
      <c r="PH803" s="185"/>
      <c r="PI803" s="185"/>
      <c r="PJ803" s="185"/>
      <c r="PK803" s="185"/>
      <c r="PL803" s="185"/>
      <c r="PM803" s="185"/>
      <c r="PN803" s="185"/>
      <c r="PO803" s="185"/>
      <c r="PP803" s="185"/>
      <c r="PQ803" s="185"/>
      <c r="PR803" s="185"/>
      <c r="PS803" s="185"/>
      <c r="PT803" s="185"/>
      <c r="PU803" s="185"/>
      <c r="PV803" s="185"/>
      <c r="PW803" s="185"/>
      <c r="PX803" s="185"/>
      <c r="PY803" s="185"/>
      <c r="PZ803" s="185"/>
      <c r="QA803" s="185"/>
      <c r="QB803" s="185"/>
      <c r="QC803" s="185"/>
      <c r="QD803" s="185"/>
      <c r="QE803" s="185"/>
      <c r="QF803" s="185"/>
      <c r="QG803" s="185"/>
      <c r="QH803" s="185"/>
      <c r="QI803" s="185"/>
      <c r="QJ803" s="185"/>
      <c r="QK803" s="185"/>
      <c r="QL803" s="185"/>
      <c r="QM803" s="185"/>
      <c r="QN803" s="185"/>
      <c r="QO803" s="185"/>
      <c r="QP803" s="185"/>
      <c r="QQ803" s="185"/>
      <c r="QR803" s="185"/>
      <c r="QS803" s="185"/>
      <c r="QT803" s="185"/>
      <c r="QU803" s="185"/>
      <c r="QV803" s="185"/>
      <c r="QW803" s="185"/>
      <c r="QX803" s="185"/>
      <c r="QY803" s="185"/>
      <c r="QZ803" s="185"/>
      <c r="RA803" s="185"/>
      <c r="RB803" s="185"/>
      <c r="RC803" s="185"/>
      <c r="RD803" s="185"/>
      <c r="RE803" s="185"/>
      <c r="RF803" s="185"/>
      <c r="RG803" s="185"/>
      <c r="RH803" s="185"/>
      <c r="RI803" s="185"/>
      <c r="RJ803" s="185"/>
      <c r="RK803" s="185"/>
      <c r="RL803" s="185"/>
      <c r="RM803" s="185"/>
      <c r="RN803" s="185"/>
      <c r="RO803" s="185"/>
      <c r="RP803" s="185"/>
      <c r="RQ803" s="185"/>
      <c r="RR803" s="185"/>
      <c r="RS803" s="185"/>
      <c r="RT803" s="185"/>
      <c r="RU803" s="185"/>
      <c r="RV803" s="185"/>
      <c r="RW803" s="185"/>
      <c r="RX803" s="185"/>
      <c r="RY803" s="185"/>
      <c r="RZ803" s="185"/>
      <c r="SA803" s="185"/>
      <c r="SB803" s="185"/>
      <c r="SC803" s="185"/>
      <c r="SD803" s="185"/>
      <c r="SE803" s="185"/>
      <c r="SF803" s="185"/>
      <c r="SG803" s="185"/>
      <c r="SH803" s="185"/>
      <c r="SI803" s="185"/>
      <c r="SJ803" s="185"/>
      <c r="SK803" s="185"/>
      <c r="SL803" s="185"/>
      <c r="SM803" s="185"/>
      <c r="SN803" s="185"/>
      <c r="SO803" s="185"/>
      <c r="SP803" s="185"/>
      <c r="SQ803" s="185"/>
      <c r="SR803" s="185"/>
      <c r="SS803" s="185"/>
      <c r="ST803" s="185"/>
      <c r="SU803" s="185"/>
      <c r="SV803" s="185"/>
      <c r="SW803" s="185"/>
      <c r="SX803" s="185"/>
      <c r="SY803" s="185"/>
      <c r="SZ803" s="185"/>
      <c r="TA803" s="185"/>
      <c r="TB803" s="185"/>
      <c r="TC803" s="185"/>
      <c r="TD803" s="185"/>
      <c r="TE803" s="185"/>
      <c r="TF803" s="185"/>
      <c r="TG803" s="185"/>
      <c r="TH803" s="185"/>
      <c r="TI803" s="185"/>
    </row>
    <row r="804" spans="1:529" s="79" customFormat="1" ht="27.75" customHeight="1" thickBot="1" x14ac:dyDescent="0.3">
      <c r="A804" s="225">
        <v>13140223</v>
      </c>
      <c r="B804" s="297">
        <v>41449</v>
      </c>
      <c r="C804" s="212" t="s">
        <v>1739</v>
      </c>
      <c r="D804" s="297" t="s">
        <v>5109</v>
      </c>
      <c r="E804" s="32"/>
      <c r="F804" s="32"/>
      <c r="G804" s="32"/>
      <c r="H804" s="298" t="s">
        <v>180</v>
      </c>
      <c r="I804" s="212">
        <v>41472</v>
      </c>
      <c r="J804" s="212" t="s">
        <v>1662</v>
      </c>
      <c r="K804" s="51" t="s">
        <v>877</v>
      </c>
      <c r="L804" s="51"/>
      <c r="M804" s="210" t="s">
        <v>330</v>
      </c>
      <c r="N804" s="210" t="s">
        <v>34</v>
      </c>
      <c r="O804" s="210">
        <v>2943</v>
      </c>
      <c r="P804" s="299"/>
      <c r="Q804" s="299"/>
      <c r="R804" s="299"/>
      <c r="S804" s="299"/>
      <c r="T804" s="722"/>
      <c r="U804" s="210">
        <v>16.28</v>
      </c>
      <c r="V804" s="210">
        <v>2943</v>
      </c>
      <c r="W804" s="210" t="s">
        <v>1090</v>
      </c>
      <c r="X804" s="210">
        <v>50</v>
      </c>
      <c r="Y804" s="210">
        <v>70</v>
      </c>
      <c r="Z804" s="210" t="s">
        <v>1091</v>
      </c>
      <c r="AA804" s="210" t="s">
        <v>1091</v>
      </c>
      <c r="AB804" s="210" t="s">
        <v>1091</v>
      </c>
      <c r="AC804" s="210" t="s">
        <v>1091</v>
      </c>
      <c r="AD804" s="210" t="s">
        <v>1091</v>
      </c>
      <c r="AE804" s="210" t="s">
        <v>1091</v>
      </c>
      <c r="AF804" s="210">
        <v>0.5</v>
      </c>
      <c r="AG804" s="51"/>
      <c r="AH804" s="51"/>
      <c r="AI804" s="51"/>
      <c r="AJ804" s="51"/>
      <c r="AK804" s="300" t="s">
        <v>1737</v>
      </c>
      <c r="AL804" s="25"/>
      <c r="AM804" s="13"/>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c r="CM804" s="185"/>
      <c r="CN804" s="185"/>
      <c r="CO804" s="185"/>
      <c r="CP804" s="185"/>
      <c r="CQ804" s="185"/>
      <c r="CR804" s="185"/>
      <c r="CS804" s="185"/>
      <c r="CT804" s="185"/>
      <c r="CU804" s="185"/>
      <c r="CV804" s="185"/>
      <c r="CW804" s="185"/>
      <c r="CX804" s="185"/>
      <c r="CY804" s="185"/>
      <c r="CZ804" s="185"/>
      <c r="DA804" s="185"/>
      <c r="DB804" s="185"/>
      <c r="DC804" s="185"/>
      <c r="DD804" s="185"/>
      <c r="DE804" s="185"/>
      <c r="DF804" s="185"/>
      <c r="DG804" s="185"/>
      <c r="DH804" s="185"/>
      <c r="DI804" s="185"/>
      <c r="DJ804" s="185"/>
      <c r="DK804" s="185"/>
      <c r="DL804" s="185"/>
      <c r="DM804" s="185"/>
      <c r="DN804" s="185"/>
      <c r="DO804" s="185"/>
      <c r="DP804" s="185"/>
      <c r="DQ804" s="185"/>
      <c r="DR804" s="185"/>
      <c r="DS804" s="185"/>
      <c r="DT804" s="185"/>
      <c r="DU804" s="185"/>
      <c r="DV804" s="185"/>
      <c r="DW804" s="185"/>
      <c r="DX804" s="185"/>
      <c r="DY804" s="185"/>
      <c r="DZ804" s="185"/>
      <c r="EA804" s="185"/>
      <c r="EB804" s="185"/>
      <c r="EC804" s="185"/>
      <c r="ED804" s="185"/>
      <c r="EE804" s="185"/>
      <c r="EF804" s="185"/>
      <c r="EG804" s="185"/>
      <c r="EH804" s="185"/>
      <c r="EI804" s="185"/>
      <c r="EJ804" s="185"/>
      <c r="EK804" s="185"/>
      <c r="EL804" s="185"/>
      <c r="EM804" s="185"/>
      <c r="EN804" s="185"/>
      <c r="EO804" s="185"/>
      <c r="EP804" s="185"/>
      <c r="EQ804" s="185"/>
      <c r="ER804" s="185"/>
      <c r="ES804" s="185"/>
      <c r="ET804" s="185"/>
      <c r="EU804" s="185"/>
      <c r="EV804" s="185"/>
      <c r="EW804" s="185"/>
      <c r="EX804" s="185"/>
      <c r="EY804" s="185"/>
      <c r="EZ804" s="185"/>
      <c r="FA804" s="185"/>
      <c r="FB804" s="185"/>
      <c r="FC804" s="185"/>
      <c r="FD804" s="185"/>
      <c r="FE804" s="185"/>
      <c r="FF804" s="185"/>
      <c r="FG804" s="185"/>
      <c r="FH804" s="185"/>
      <c r="FI804" s="185"/>
      <c r="FJ804" s="185"/>
      <c r="FK804" s="185"/>
      <c r="FL804" s="185"/>
      <c r="FM804" s="185"/>
      <c r="FN804" s="185"/>
      <c r="FO804" s="185"/>
      <c r="FP804" s="185"/>
      <c r="FQ804" s="185"/>
      <c r="FR804" s="185"/>
      <c r="FS804" s="185"/>
      <c r="FT804" s="185"/>
      <c r="FU804" s="185"/>
      <c r="FV804" s="185"/>
      <c r="FW804" s="185"/>
      <c r="FX804" s="185"/>
      <c r="FY804" s="185"/>
      <c r="FZ804" s="185"/>
      <c r="GA804" s="185"/>
      <c r="GB804" s="185"/>
      <c r="GC804" s="185"/>
      <c r="GD804" s="185"/>
      <c r="GE804" s="185"/>
      <c r="GF804" s="185"/>
      <c r="GG804" s="185"/>
      <c r="GH804" s="185"/>
      <c r="GI804" s="185"/>
      <c r="GJ804" s="185"/>
      <c r="GK804" s="185"/>
      <c r="GL804" s="185"/>
      <c r="GM804" s="185"/>
      <c r="GN804" s="185"/>
      <c r="GO804" s="185"/>
      <c r="GP804" s="185"/>
      <c r="GQ804" s="185"/>
      <c r="GR804" s="185"/>
      <c r="GS804" s="185"/>
      <c r="GT804" s="185"/>
      <c r="GU804" s="185"/>
      <c r="GV804" s="185"/>
      <c r="GW804" s="185"/>
      <c r="GX804" s="185"/>
      <c r="GY804" s="185"/>
      <c r="GZ804" s="185"/>
      <c r="HA804" s="185"/>
      <c r="HB804" s="185"/>
      <c r="HC804" s="185"/>
      <c r="HD804" s="185"/>
      <c r="HE804" s="185"/>
      <c r="HF804" s="185"/>
      <c r="HG804" s="185"/>
      <c r="HH804" s="185"/>
      <c r="HI804" s="185"/>
      <c r="HJ804" s="185"/>
      <c r="HK804" s="185"/>
      <c r="HL804" s="185"/>
      <c r="HM804" s="185"/>
      <c r="HN804" s="185"/>
      <c r="HO804" s="185"/>
      <c r="HP804" s="185"/>
      <c r="HQ804" s="185"/>
      <c r="HR804" s="185"/>
      <c r="HS804" s="185"/>
      <c r="HT804" s="185"/>
      <c r="HU804" s="185"/>
      <c r="HV804" s="185"/>
      <c r="HW804" s="185"/>
      <c r="HX804" s="185"/>
      <c r="HY804" s="185"/>
      <c r="HZ804" s="185"/>
      <c r="IA804" s="185"/>
      <c r="IB804" s="185"/>
      <c r="IC804" s="185"/>
      <c r="ID804" s="185"/>
      <c r="IE804" s="185"/>
      <c r="IF804" s="185"/>
      <c r="IG804" s="185"/>
      <c r="IH804" s="185"/>
      <c r="II804" s="185"/>
      <c r="IJ804" s="185"/>
      <c r="IK804" s="185"/>
      <c r="IL804" s="185"/>
      <c r="IM804" s="185"/>
      <c r="IN804" s="185"/>
      <c r="IO804" s="185"/>
      <c r="IP804" s="185"/>
      <c r="IQ804" s="185"/>
      <c r="IR804" s="185"/>
      <c r="IS804" s="185"/>
      <c r="IT804" s="185"/>
      <c r="IU804" s="185"/>
      <c r="IV804" s="185"/>
      <c r="IW804" s="185"/>
      <c r="IX804" s="185"/>
      <c r="IY804" s="185"/>
      <c r="IZ804" s="185"/>
      <c r="JA804" s="185"/>
      <c r="JB804" s="185"/>
      <c r="JC804" s="185"/>
      <c r="JD804" s="185"/>
      <c r="JE804" s="185"/>
      <c r="JF804" s="185"/>
      <c r="JG804" s="185"/>
      <c r="JH804" s="185"/>
      <c r="JI804" s="185"/>
      <c r="JJ804" s="185"/>
      <c r="JK804" s="185"/>
      <c r="JL804" s="185"/>
      <c r="JM804" s="185"/>
      <c r="JN804" s="185"/>
      <c r="JO804" s="185"/>
      <c r="JP804" s="185"/>
      <c r="JQ804" s="185"/>
      <c r="JR804" s="185"/>
      <c r="JS804" s="185"/>
      <c r="JT804" s="185"/>
      <c r="JU804" s="185"/>
      <c r="JV804" s="185"/>
      <c r="JW804" s="185"/>
      <c r="JX804" s="185"/>
      <c r="JY804" s="185"/>
      <c r="JZ804" s="185"/>
      <c r="KA804" s="185"/>
      <c r="KB804" s="185"/>
      <c r="KC804" s="185"/>
      <c r="KD804" s="185"/>
      <c r="KE804" s="185"/>
      <c r="KF804" s="185"/>
      <c r="KG804" s="185"/>
      <c r="KH804" s="185"/>
      <c r="KI804" s="185"/>
      <c r="KJ804" s="185"/>
      <c r="KK804" s="185"/>
      <c r="KL804" s="185"/>
      <c r="KM804" s="185"/>
      <c r="KN804" s="185"/>
      <c r="KO804" s="185"/>
      <c r="KP804" s="185"/>
      <c r="KQ804" s="185"/>
      <c r="KR804" s="185"/>
      <c r="KS804" s="185"/>
      <c r="KT804" s="185"/>
      <c r="KU804" s="185"/>
      <c r="KV804" s="185"/>
      <c r="KW804" s="185"/>
      <c r="KX804" s="185"/>
      <c r="KY804" s="185"/>
      <c r="KZ804" s="185"/>
      <c r="LA804" s="185"/>
      <c r="LB804" s="185"/>
      <c r="LC804" s="185"/>
      <c r="LD804" s="185"/>
      <c r="LE804" s="185"/>
      <c r="LF804" s="185"/>
      <c r="LG804" s="185"/>
      <c r="LH804" s="185"/>
      <c r="LI804" s="185"/>
      <c r="LJ804" s="185"/>
      <c r="LK804" s="185"/>
      <c r="LL804" s="185"/>
      <c r="LM804" s="185"/>
      <c r="LN804" s="185"/>
      <c r="LO804" s="185"/>
      <c r="LP804" s="185"/>
      <c r="LQ804" s="185"/>
      <c r="LR804" s="185"/>
      <c r="LS804" s="185"/>
      <c r="LT804" s="185"/>
      <c r="LU804" s="185"/>
      <c r="LV804" s="185"/>
      <c r="LW804" s="185"/>
      <c r="LX804" s="185"/>
      <c r="LY804" s="185"/>
      <c r="LZ804" s="185"/>
      <c r="MA804" s="185"/>
      <c r="MB804" s="185"/>
      <c r="MC804" s="185"/>
      <c r="MD804" s="185"/>
      <c r="ME804" s="185"/>
      <c r="MF804" s="185"/>
      <c r="MG804" s="185"/>
      <c r="MH804" s="185"/>
      <c r="MI804" s="185"/>
      <c r="MJ804" s="185"/>
      <c r="MK804" s="185"/>
      <c r="ML804" s="185"/>
      <c r="MM804" s="185"/>
      <c r="MN804" s="185"/>
      <c r="MO804" s="185"/>
      <c r="MP804" s="185"/>
      <c r="MQ804" s="185"/>
      <c r="MR804" s="185"/>
      <c r="MS804" s="185"/>
      <c r="MT804" s="185"/>
      <c r="MU804" s="185"/>
      <c r="MV804" s="185"/>
      <c r="MW804" s="185"/>
      <c r="MX804" s="185"/>
      <c r="MY804" s="185"/>
      <c r="MZ804" s="185"/>
      <c r="NA804" s="185"/>
      <c r="NB804" s="185"/>
      <c r="NC804" s="185"/>
      <c r="ND804" s="185"/>
      <c r="NE804" s="185"/>
      <c r="NF804" s="185"/>
      <c r="NG804" s="185"/>
      <c r="NH804" s="185"/>
      <c r="NI804" s="185"/>
      <c r="NJ804" s="185"/>
      <c r="NK804" s="185"/>
      <c r="NL804" s="185"/>
      <c r="NM804" s="185"/>
      <c r="NN804" s="185"/>
      <c r="NO804" s="185"/>
      <c r="NP804" s="185"/>
      <c r="NQ804" s="185"/>
      <c r="NR804" s="185"/>
      <c r="NS804" s="185"/>
      <c r="NT804" s="185"/>
      <c r="NU804" s="185"/>
      <c r="NV804" s="185"/>
      <c r="NW804" s="185"/>
      <c r="NX804" s="185"/>
      <c r="NY804" s="185"/>
      <c r="NZ804" s="185"/>
      <c r="OA804" s="185"/>
      <c r="OB804" s="185"/>
      <c r="OC804" s="185"/>
      <c r="OD804" s="185"/>
      <c r="OE804" s="185"/>
      <c r="OF804" s="185"/>
      <c r="OG804" s="185"/>
      <c r="OH804" s="185"/>
      <c r="OI804" s="185"/>
      <c r="OJ804" s="185"/>
      <c r="OK804" s="185"/>
      <c r="OL804" s="185"/>
      <c r="OM804" s="185"/>
      <c r="ON804" s="185"/>
      <c r="OO804" s="185"/>
      <c r="OP804" s="185"/>
      <c r="OQ804" s="185"/>
      <c r="OR804" s="185"/>
      <c r="OS804" s="185"/>
      <c r="OT804" s="185"/>
      <c r="OU804" s="185"/>
      <c r="OV804" s="185"/>
      <c r="OW804" s="185"/>
      <c r="OX804" s="185"/>
      <c r="OY804" s="185"/>
      <c r="OZ804" s="185"/>
      <c r="PA804" s="185"/>
      <c r="PB804" s="185"/>
      <c r="PC804" s="185"/>
      <c r="PD804" s="185"/>
      <c r="PE804" s="185"/>
      <c r="PF804" s="185"/>
      <c r="PG804" s="185"/>
      <c r="PH804" s="185"/>
      <c r="PI804" s="185"/>
      <c r="PJ804" s="185"/>
      <c r="PK804" s="185"/>
      <c r="PL804" s="185"/>
      <c r="PM804" s="185"/>
      <c r="PN804" s="185"/>
      <c r="PO804" s="185"/>
      <c r="PP804" s="185"/>
      <c r="PQ804" s="185"/>
      <c r="PR804" s="185"/>
      <c r="PS804" s="185"/>
      <c r="PT804" s="185"/>
      <c r="PU804" s="185"/>
      <c r="PV804" s="185"/>
      <c r="PW804" s="185"/>
      <c r="PX804" s="185"/>
      <c r="PY804" s="185"/>
      <c r="PZ804" s="185"/>
      <c r="QA804" s="185"/>
      <c r="QB804" s="185"/>
      <c r="QC804" s="185"/>
      <c r="QD804" s="185"/>
      <c r="QE804" s="185"/>
      <c r="QF804" s="185"/>
      <c r="QG804" s="185"/>
      <c r="QH804" s="185"/>
      <c r="QI804" s="185"/>
      <c r="QJ804" s="185"/>
      <c r="QK804" s="185"/>
      <c r="QL804" s="185"/>
      <c r="QM804" s="185"/>
      <c r="QN804" s="185"/>
      <c r="QO804" s="185"/>
      <c r="QP804" s="185"/>
      <c r="QQ804" s="185"/>
      <c r="QR804" s="185"/>
      <c r="QS804" s="185"/>
      <c r="QT804" s="185"/>
      <c r="QU804" s="185"/>
      <c r="QV804" s="185"/>
      <c r="QW804" s="185"/>
      <c r="QX804" s="185"/>
      <c r="QY804" s="185"/>
      <c r="QZ804" s="185"/>
      <c r="RA804" s="185"/>
      <c r="RB804" s="185"/>
      <c r="RC804" s="185"/>
      <c r="RD804" s="185"/>
      <c r="RE804" s="185"/>
      <c r="RF804" s="185"/>
      <c r="RG804" s="185"/>
      <c r="RH804" s="185"/>
      <c r="RI804" s="185"/>
      <c r="RJ804" s="185"/>
      <c r="RK804" s="185"/>
      <c r="RL804" s="185"/>
      <c r="RM804" s="185"/>
      <c r="RN804" s="185"/>
      <c r="RO804" s="185"/>
      <c r="RP804" s="185"/>
      <c r="RQ804" s="185"/>
      <c r="RR804" s="185"/>
      <c r="RS804" s="185"/>
      <c r="RT804" s="185"/>
      <c r="RU804" s="185"/>
      <c r="RV804" s="185"/>
      <c r="RW804" s="185"/>
      <c r="RX804" s="185"/>
      <c r="RY804" s="185"/>
      <c r="RZ804" s="185"/>
      <c r="SA804" s="185"/>
      <c r="SB804" s="185"/>
      <c r="SC804" s="185"/>
      <c r="SD804" s="185"/>
      <c r="SE804" s="185"/>
      <c r="SF804" s="185"/>
      <c r="SG804" s="185"/>
      <c r="SH804" s="185"/>
      <c r="SI804" s="185"/>
      <c r="SJ804" s="185"/>
      <c r="SK804" s="185"/>
      <c r="SL804" s="185"/>
      <c r="SM804" s="185"/>
      <c r="SN804" s="185"/>
      <c r="SO804" s="185"/>
      <c r="SP804" s="185"/>
      <c r="SQ804" s="185"/>
      <c r="SR804" s="185"/>
      <c r="SS804" s="185"/>
      <c r="ST804" s="185"/>
      <c r="SU804" s="185"/>
      <c r="SV804" s="185"/>
      <c r="SW804" s="185"/>
      <c r="SX804" s="185"/>
      <c r="SY804" s="185"/>
      <c r="SZ804" s="185"/>
      <c r="TA804" s="185"/>
      <c r="TB804" s="185"/>
      <c r="TC804" s="185"/>
      <c r="TD804" s="185"/>
      <c r="TE804" s="185"/>
      <c r="TF804" s="185"/>
      <c r="TG804" s="185"/>
      <c r="TH804" s="185"/>
      <c r="TI804" s="185"/>
    </row>
    <row r="805" spans="1:529" s="79" customFormat="1" ht="27.75" customHeight="1" x14ac:dyDescent="0.25">
      <c r="A805" s="201">
        <v>13140224</v>
      </c>
      <c r="B805" s="217">
        <v>41528</v>
      </c>
      <c r="C805" s="218" t="s">
        <v>6960</v>
      </c>
      <c r="D805" s="218" t="s">
        <v>6962</v>
      </c>
      <c r="E805" s="537" t="s">
        <v>6959</v>
      </c>
      <c r="F805" s="537" t="s">
        <v>6959</v>
      </c>
      <c r="G805" s="537" t="s">
        <v>70</v>
      </c>
      <c r="H805" s="201">
        <v>39147</v>
      </c>
      <c r="I805" s="217">
        <v>41498</v>
      </c>
      <c r="J805" s="217">
        <v>43719</v>
      </c>
      <c r="K805" s="218" t="s">
        <v>365</v>
      </c>
      <c r="L805" s="218"/>
      <c r="M805" s="218" t="s">
        <v>4862</v>
      </c>
      <c r="N805" s="218" t="s">
        <v>25</v>
      </c>
      <c r="O805" s="218">
        <v>130000</v>
      </c>
      <c r="P805" s="218" t="s">
        <v>1740</v>
      </c>
      <c r="Q805" s="218" t="s">
        <v>1740</v>
      </c>
      <c r="R805" s="218" t="s">
        <v>6963</v>
      </c>
      <c r="S805" s="218"/>
      <c r="T805" s="717" t="s">
        <v>1327</v>
      </c>
      <c r="U805" s="218">
        <v>356.16399999999999</v>
      </c>
      <c r="V805" s="218">
        <v>130000</v>
      </c>
      <c r="W805" s="218" t="s">
        <v>1673</v>
      </c>
      <c r="X805" s="218">
        <v>100</v>
      </c>
      <c r="Y805" s="218" t="s">
        <v>1327</v>
      </c>
      <c r="Z805" s="218">
        <v>100</v>
      </c>
      <c r="AA805" s="218" t="s">
        <v>1091</v>
      </c>
      <c r="AB805" s="218" t="s">
        <v>1091</v>
      </c>
      <c r="AC805" s="218" t="s">
        <v>1091</v>
      </c>
      <c r="AD805" s="218">
        <v>15</v>
      </c>
      <c r="AE805" s="218">
        <v>2</v>
      </c>
      <c r="AF805" s="218">
        <v>1</v>
      </c>
      <c r="AG805" s="218" t="s">
        <v>1327</v>
      </c>
      <c r="AH805" s="218">
        <v>32.71</v>
      </c>
      <c r="AI805" s="218" t="s">
        <v>2666</v>
      </c>
      <c r="AJ805" s="218" t="s">
        <v>2667</v>
      </c>
      <c r="AK805" s="266" t="s">
        <v>1410</v>
      </c>
      <c r="AL805" s="18"/>
      <c r="AM805" s="13"/>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c r="CM805" s="185"/>
      <c r="CN805" s="185"/>
      <c r="CO805" s="185"/>
      <c r="CP805" s="185"/>
      <c r="CQ805" s="185"/>
      <c r="CR805" s="185"/>
      <c r="CS805" s="185"/>
      <c r="CT805" s="185"/>
      <c r="CU805" s="185"/>
      <c r="CV805" s="185"/>
      <c r="CW805" s="185"/>
      <c r="CX805" s="185"/>
      <c r="CY805" s="185"/>
      <c r="CZ805" s="185"/>
      <c r="DA805" s="185"/>
      <c r="DB805" s="185"/>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85"/>
      <c r="EG805" s="185"/>
      <c r="EH805" s="185"/>
      <c r="EI805" s="185"/>
      <c r="EJ805" s="185"/>
      <c r="EK805" s="185"/>
      <c r="EL805" s="185"/>
      <c r="EM805" s="185"/>
      <c r="EN805" s="185"/>
      <c r="EO805" s="185"/>
      <c r="EP805" s="185"/>
      <c r="EQ805" s="185"/>
      <c r="ER805" s="185"/>
      <c r="ES805" s="185"/>
      <c r="ET805" s="185"/>
      <c r="EU805" s="185"/>
      <c r="EV805" s="185"/>
      <c r="EW805" s="185"/>
      <c r="EX805" s="185"/>
      <c r="EY805" s="185"/>
      <c r="EZ805" s="185"/>
      <c r="FA805" s="185"/>
      <c r="FB805" s="185"/>
      <c r="FC805" s="185"/>
      <c r="FD805" s="185"/>
      <c r="FE805" s="185"/>
      <c r="FF805" s="185"/>
      <c r="FG805" s="185"/>
      <c r="FH805" s="185"/>
      <c r="FI805" s="185"/>
      <c r="FJ805" s="185"/>
      <c r="FK805" s="185"/>
      <c r="FL805" s="185"/>
      <c r="FM805" s="185"/>
      <c r="FN805" s="185"/>
      <c r="FO805" s="185"/>
      <c r="FP805" s="185"/>
      <c r="FQ805" s="185"/>
      <c r="FR805" s="185"/>
      <c r="FS805" s="185"/>
      <c r="FT805" s="185"/>
      <c r="FU805" s="185"/>
      <c r="FV805" s="185"/>
      <c r="FW805" s="185"/>
      <c r="FX805" s="185"/>
      <c r="FY805" s="185"/>
      <c r="FZ805" s="185"/>
      <c r="GA805" s="185"/>
      <c r="GB805" s="185"/>
      <c r="GC805" s="185"/>
      <c r="GD805" s="185"/>
      <c r="GE805" s="185"/>
      <c r="GF805" s="185"/>
      <c r="GG805" s="185"/>
      <c r="GH805" s="185"/>
      <c r="GI805" s="185"/>
      <c r="GJ805" s="185"/>
      <c r="GK805" s="185"/>
      <c r="GL805" s="185"/>
      <c r="GM805" s="185"/>
      <c r="GN805" s="185"/>
      <c r="GO805" s="185"/>
      <c r="GP805" s="185"/>
      <c r="GQ805" s="185"/>
      <c r="GR805" s="185"/>
      <c r="GS805" s="185"/>
      <c r="GT805" s="185"/>
      <c r="GU805" s="185"/>
      <c r="GV805" s="185"/>
      <c r="GW805" s="185"/>
      <c r="GX805" s="185"/>
      <c r="GY805" s="185"/>
      <c r="GZ805" s="185"/>
      <c r="HA805" s="185"/>
      <c r="HB805" s="185"/>
      <c r="HC805" s="185"/>
      <c r="HD805" s="185"/>
      <c r="HE805" s="185"/>
      <c r="HF805" s="185"/>
      <c r="HG805" s="185"/>
      <c r="HH805" s="185"/>
      <c r="HI805" s="185"/>
      <c r="HJ805" s="185"/>
      <c r="HK805" s="185"/>
      <c r="HL805" s="185"/>
      <c r="HM805" s="185"/>
      <c r="HN805" s="185"/>
      <c r="HO805" s="185"/>
      <c r="HP805" s="185"/>
      <c r="HQ805" s="185"/>
      <c r="HR805" s="185"/>
      <c r="HS805" s="185"/>
      <c r="HT805" s="185"/>
      <c r="HU805" s="185"/>
      <c r="HV805" s="185"/>
      <c r="HW805" s="185"/>
      <c r="HX805" s="185"/>
      <c r="HY805" s="185"/>
      <c r="HZ805" s="185"/>
      <c r="IA805" s="185"/>
      <c r="IB805" s="185"/>
      <c r="IC805" s="185"/>
      <c r="ID805" s="185"/>
      <c r="IE805" s="185"/>
      <c r="IF805" s="185"/>
      <c r="IG805" s="185"/>
      <c r="IH805" s="185"/>
      <c r="II805" s="185"/>
      <c r="IJ805" s="185"/>
      <c r="IK805" s="185"/>
      <c r="IL805" s="185"/>
      <c r="IM805" s="185"/>
      <c r="IN805" s="185"/>
      <c r="IO805" s="185"/>
      <c r="IP805" s="185"/>
      <c r="IQ805" s="185"/>
      <c r="IR805" s="185"/>
      <c r="IS805" s="185"/>
      <c r="IT805" s="185"/>
      <c r="IU805" s="185"/>
      <c r="IV805" s="185"/>
      <c r="IW805" s="185"/>
      <c r="IX805" s="185"/>
      <c r="IY805" s="185"/>
      <c r="IZ805" s="185"/>
      <c r="JA805" s="185"/>
      <c r="JB805" s="185"/>
      <c r="JC805" s="185"/>
      <c r="JD805" s="185"/>
      <c r="JE805" s="185"/>
      <c r="JF805" s="185"/>
      <c r="JG805" s="185"/>
      <c r="JH805" s="185"/>
      <c r="JI805" s="185"/>
      <c r="JJ805" s="185"/>
      <c r="JK805" s="185"/>
      <c r="JL805" s="185"/>
      <c r="JM805" s="185"/>
      <c r="JN805" s="185"/>
      <c r="JO805" s="185"/>
      <c r="JP805" s="185"/>
      <c r="JQ805" s="185"/>
      <c r="JR805" s="185"/>
      <c r="JS805" s="185"/>
      <c r="JT805" s="185"/>
      <c r="JU805" s="185"/>
      <c r="JV805" s="185"/>
      <c r="JW805" s="185"/>
      <c r="JX805" s="185"/>
      <c r="JY805" s="185"/>
      <c r="JZ805" s="185"/>
      <c r="KA805" s="185"/>
      <c r="KB805" s="185"/>
      <c r="KC805" s="185"/>
      <c r="KD805" s="185"/>
      <c r="KE805" s="185"/>
      <c r="KF805" s="185"/>
      <c r="KG805" s="185"/>
      <c r="KH805" s="185"/>
      <c r="KI805" s="185"/>
      <c r="KJ805" s="185"/>
      <c r="KK805" s="185"/>
      <c r="KL805" s="185"/>
      <c r="KM805" s="185"/>
      <c r="KN805" s="185"/>
      <c r="KO805" s="185"/>
      <c r="KP805" s="185"/>
      <c r="KQ805" s="185"/>
      <c r="KR805" s="185"/>
      <c r="KS805" s="185"/>
      <c r="KT805" s="185"/>
      <c r="KU805" s="185"/>
      <c r="KV805" s="185"/>
      <c r="KW805" s="185"/>
      <c r="KX805" s="185"/>
      <c r="KY805" s="185"/>
      <c r="KZ805" s="185"/>
      <c r="LA805" s="185"/>
      <c r="LB805" s="185"/>
      <c r="LC805" s="185"/>
      <c r="LD805" s="185"/>
      <c r="LE805" s="185"/>
      <c r="LF805" s="185"/>
      <c r="LG805" s="185"/>
      <c r="LH805" s="185"/>
      <c r="LI805" s="185"/>
      <c r="LJ805" s="185"/>
      <c r="LK805" s="185"/>
      <c r="LL805" s="185"/>
      <c r="LM805" s="185"/>
      <c r="LN805" s="185"/>
      <c r="LO805" s="185"/>
      <c r="LP805" s="185"/>
      <c r="LQ805" s="185"/>
      <c r="LR805" s="185"/>
      <c r="LS805" s="185"/>
      <c r="LT805" s="185"/>
      <c r="LU805" s="185"/>
      <c r="LV805" s="185"/>
      <c r="LW805" s="185"/>
      <c r="LX805" s="185"/>
      <c r="LY805" s="185"/>
      <c r="LZ805" s="185"/>
      <c r="MA805" s="185"/>
      <c r="MB805" s="185"/>
      <c r="MC805" s="185"/>
      <c r="MD805" s="185"/>
      <c r="ME805" s="185"/>
      <c r="MF805" s="185"/>
      <c r="MG805" s="185"/>
      <c r="MH805" s="185"/>
      <c r="MI805" s="185"/>
      <c r="MJ805" s="185"/>
      <c r="MK805" s="185"/>
      <c r="ML805" s="185"/>
      <c r="MM805" s="185"/>
      <c r="MN805" s="185"/>
      <c r="MO805" s="185"/>
      <c r="MP805" s="185"/>
      <c r="MQ805" s="185"/>
      <c r="MR805" s="185"/>
      <c r="MS805" s="185"/>
      <c r="MT805" s="185"/>
      <c r="MU805" s="185"/>
      <c r="MV805" s="185"/>
      <c r="MW805" s="185"/>
      <c r="MX805" s="185"/>
      <c r="MY805" s="185"/>
      <c r="MZ805" s="185"/>
      <c r="NA805" s="185"/>
      <c r="NB805" s="185"/>
      <c r="NC805" s="185"/>
      <c r="ND805" s="185"/>
      <c r="NE805" s="185"/>
      <c r="NF805" s="185"/>
      <c r="NG805" s="185"/>
      <c r="NH805" s="185"/>
      <c r="NI805" s="185"/>
      <c r="NJ805" s="185"/>
      <c r="NK805" s="185"/>
      <c r="NL805" s="185"/>
      <c r="NM805" s="185"/>
      <c r="NN805" s="185"/>
      <c r="NO805" s="185"/>
      <c r="NP805" s="185"/>
      <c r="NQ805" s="185"/>
      <c r="NR805" s="185"/>
      <c r="NS805" s="185"/>
      <c r="NT805" s="185"/>
      <c r="NU805" s="185"/>
      <c r="NV805" s="185"/>
      <c r="NW805" s="185"/>
      <c r="NX805" s="185"/>
      <c r="NY805" s="185"/>
      <c r="NZ805" s="185"/>
      <c r="OA805" s="185"/>
      <c r="OB805" s="185"/>
      <c r="OC805" s="185"/>
      <c r="OD805" s="185"/>
      <c r="OE805" s="185"/>
      <c r="OF805" s="185"/>
      <c r="OG805" s="185"/>
      <c r="OH805" s="185"/>
      <c r="OI805" s="185"/>
      <c r="OJ805" s="185"/>
      <c r="OK805" s="185"/>
      <c r="OL805" s="185"/>
      <c r="OM805" s="185"/>
      <c r="ON805" s="185"/>
      <c r="OO805" s="185"/>
      <c r="OP805" s="185"/>
      <c r="OQ805" s="185"/>
      <c r="OR805" s="185"/>
      <c r="OS805" s="185"/>
      <c r="OT805" s="185"/>
      <c r="OU805" s="185"/>
      <c r="OV805" s="185"/>
      <c r="OW805" s="185"/>
      <c r="OX805" s="185"/>
      <c r="OY805" s="185"/>
      <c r="OZ805" s="185"/>
      <c r="PA805" s="185"/>
      <c r="PB805" s="185"/>
      <c r="PC805" s="185"/>
      <c r="PD805" s="185"/>
      <c r="PE805" s="185"/>
      <c r="PF805" s="185"/>
      <c r="PG805" s="185"/>
      <c r="PH805" s="185"/>
      <c r="PI805" s="185"/>
      <c r="PJ805" s="185"/>
      <c r="PK805" s="185"/>
      <c r="PL805" s="185"/>
      <c r="PM805" s="185"/>
      <c r="PN805" s="185"/>
      <c r="PO805" s="185"/>
      <c r="PP805" s="185"/>
      <c r="PQ805" s="185"/>
      <c r="PR805" s="185"/>
      <c r="PS805" s="185"/>
      <c r="PT805" s="185"/>
      <c r="PU805" s="185"/>
      <c r="PV805" s="185"/>
      <c r="PW805" s="185"/>
      <c r="PX805" s="185"/>
      <c r="PY805" s="185"/>
      <c r="PZ805" s="185"/>
      <c r="QA805" s="185"/>
      <c r="QB805" s="185"/>
      <c r="QC805" s="185"/>
      <c r="QD805" s="185"/>
      <c r="QE805" s="185"/>
      <c r="QF805" s="185"/>
      <c r="QG805" s="185"/>
      <c r="QH805" s="185"/>
      <c r="QI805" s="185"/>
      <c r="QJ805" s="185"/>
      <c r="QK805" s="185"/>
      <c r="QL805" s="185"/>
      <c r="QM805" s="185"/>
      <c r="QN805" s="185"/>
      <c r="QO805" s="185"/>
      <c r="QP805" s="185"/>
      <c r="QQ805" s="185"/>
      <c r="QR805" s="185"/>
      <c r="QS805" s="185"/>
      <c r="QT805" s="185"/>
      <c r="QU805" s="185"/>
      <c r="QV805" s="185"/>
      <c r="QW805" s="185"/>
      <c r="QX805" s="185"/>
      <c r="QY805" s="185"/>
      <c r="QZ805" s="185"/>
      <c r="RA805" s="185"/>
      <c r="RB805" s="185"/>
      <c r="RC805" s="185"/>
      <c r="RD805" s="185"/>
      <c r="RE805" s="185"/>
      <c r="RF805" s="185"/>
      <c r="RG805" s="185"/>
      <c r="RH805" s="185"/>
      <c r="RI805" s="185"/>
      <c r="RJ805" s="185"/>
      <c r="RK805" s="185"/>
      <c r="RL805" s="185"/>
      <c r="RM805" s="185"/>
      <c r="RN805" s="185"/>
      <c r="RO805" s="185"/>
      <c r="RP805" s="185"/>
      <c r="RQ805" s="185"/>
      <c r="RR805" s="185"/>
      <c r="RS805" s="185"/>
      <c r="RT805" s="185"/>
      <c r="RU805" s="185"/>
      <c r="RV805" s="185"/>
      <c r="RW805" s="185"/>
      <c r="RX805" s="185"/>
      <c r="RY805" s="185"/>
      <c r="RZ805" s="185"/>
      <c r="SA805" s="185"/>
      <c r="SB805" s="185"/>
      <c r="SC805" s="185"/>
      <c r="SD805" s="185"/>
      <c r="SE805" s="185"/>
      <c r="SF805" s="185"/>
      <c r="SG805" s="185"/>
      <c r="SH805" s="185"/>
      <c r="SI805" s="185"/>
      <c r="SJ805" s="185"/>
      <c r="SK805" s="185"/>
      <c r="SL805" s="185"/>
      <c r="SM805" s="185"/>
      <c r="SN805" s="185"/>
      <c r="SO805" s="185"/>
      <c r="SP805" s="185"/>
      <c r="SQ805" s="185"/>
      <c r="SR805" s="185"/>
      <c r="SS805" s="185"/>
      <c r="ST805" s="185"/>
      <c r="SU805" s="185"/>
      <c r="SV805" s="185"/>
      <c r="SW805" s="185"/>
      <c r="SX805" s="185"/>
      <c r="SY805" s="185"/>
      <c r="SZ805" s="185"/>
      <c r="TA805" s="185"/>
      <c r="TB805" s="185"/>
      <c r="TC805" s="185"/>
      <c r="TD805" s="185"/>
      <c r="TE805" s="185"/>
      <c r="TF805" s="185"/>
      <c r="TG805" s="185"/>
      <c r="TH805" s="185"/>
      <c r="TI805" s="185"/>
    </row>
    <row r="806" spans="1:529" s="79" customFormat="1" ht="27.75" customHeight="1" x14ac:dyDescent="0.25">
      <c r="A806" s="38">
        <v>13140224</v>
      </c>
      <c r="B806" s="16">
        <v>41528</v>
      </c>
      <c r="C806" s="17" t="s">
        <v>6961</v>
      </c>
      <c r="D806" s="17" t="s">
        <v>6962</v>
      </c>
      <c r="E806" s="17" t="s">
        <v>6959</v>
      </c>
      <c r="F806" s="17" t="s">
        <v>6959</v>
      </c>
      <c r="G806" s="17" t="s">
        <v>70</v>
      </c>
      <c r="H806" s="38">
        <v>39147</v>
      </c>
      <c r="I806" s="16">
        <v>41498</v>
      </c>
      <c r="J806" s="16">
        <v>43719</v>
      </c>
      <c r="K806" s="17" t="s">
        <v>365</v>
      </c>
      <c r="L806" s="17"/>
      <c r="M806" s="17" t="s">
        <v>4862</v>
      </c>
      <c r="N806" s="17" t="s">
        <v>25</v>
      </c>
      <c r="O806" s="17">
        <v>295000</v>
      </c>
      <c r="P806" s="17" t="s">
        <v>1740</v>
      </c>
      <c r="Q806" s="17" t="s">
        <v>1740</v>
      </c>
      <c r="R806" s="218" t="s">
        <v>6963</v>
      </c>
      <c r="S806" s="17"/>
      <c r="T806" s="733" t="s">
        <v>1327</v>
      </c>
      <c r="U806" s="17">
        <v>808.22</v>
      </c>
      <c r="V806" s="17">
        <v>295000</v>
      </c>
      <c r="W806" s="17" t="s">
        <v>1673</v>
      </c>
      <c r="X806" s="17">
        <v>100</v>
      </c>
      <c r="Y806" s="17">
        <v>25</v>
      </c>
      <c r="Z806" s="17">
        <v>100</v>
      </c>
      <c r="AA806" s="17" t="s">
        <v>1091</v>
      </c>
      <c r="AB806" s="17" t="s">
        <v>1091</v>
      </c>
      <c r="AC806" s="17" t="s">
        <v>1091</v>
      </c>
      <c r="AD806" s="17">
        <v>15</v>
      </c>
      <c r="AE806" s="17">
        <v>2</v>
      </c>
      <c r="AF806" s="17">
        <v>1</v>
      </c>
      <c r="AG806" s="17" t="s">
        <v>4290</v>
      </c>
      <c r="AH806" s="17">
        <v>33.000999999999998</v>
      </c>
      <c r="AI806" s="17" t="s">
        <v>2668</v>
      </c>
      <c r="AJ806" s="17" t="s">
        <v>2669</v>
      </c>
      <c r="AK806" s="17" t="s">
        <v>1410</v>
      </c>
      <c r="AL806" s="18"/>
      <c r="AM806" s="13"/>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c r="CM806" s="185"/>
      <c r="CN806" s="185"/>
      <c r="CO806" s="185"/>
      <c r="CP806" s="185"/>
      <c r="CQ806" s="185"/>
      <c r="CR806" s="185"/>
      <c r="CS806" s="185"/>
      <c r="CT806" s="185"/>
      <c r="CU806" s="185"/>
      <c r="CV806" s="185"/>
      <c r="CW806" s="185"/>
      <c r="CX806" s="185"/>
      <c r="CY806" s="185"/>
      <c r="CZ806" s="185"/>
      <c r="DA806" s="185"/>
      <c r="DB806" s="185"/>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85"/>
      <c r="DX806" s="185"/>
      <c r="DY806" s="185"/>
      <c r="DZ806" s="185"/>
      <c r="EA806" s="185"/>
      <c r="EB806" s="185"/>
      <c r="EC806" s="185"/>
      <c r="ED806" s="185"/>
      <c r="EE806" s="185"/>
      <c r="EF806" s="185"/>
      <c r="EG806" s="185"/>
      <c r="EH806" s="185"/>
      <c r="EI806" s="185"/>
      <c r="EJ806" s="185"/>
      <c r="EK806" s="185"/>
      <c r="EL806" s="185"/>
      <c r="EM806" s="185"/>
      <c r="EN806" s="185"/>
      <c r="EO806" s="185"/>
      <c r="EP806" s="185"/>
      <c r="EQ806" s="185"/>
      <c r="ER806" s="185"/>
      <c r="ES806" s="185"/>
      <c r="ET806" s="185"/>
      <c r="EU806" s="185"/>
      <c r="EV806" s="185"/>
      <c r="EW806" s="185"/>
      <c r="EX806" s="185"/>
      <c r="EY806" s="185"/>
      <c r="EZ806" s="185"/>
      <c r="FA806" s="185"/>
      <c r="FB806" s="185"/>
      <c r="FC806" s="185"/>
      <c r="FD806" s="185"/>
      <c r="FE806" s="185"/>
      <c r="FF806" s="185"/>
      <c r="FG806" s="185"/>
      <c r="FH806" s="185"/>
      <c r="FI806" s="185"/>
      <c r="FJ806" s="185"/>
      <c r="FK806" s="185"/>
      <c r="FL806" s="185"/>
      <c r="FM806" s="185"/>
      <c r="FN806" s="185"/>
      <c r="FO806" s="185"/>
      <c r="FP806" s="185"/>
      <c r="FQ806" s="185"/>
      <c r="FR806" s="185"/>
      <c r="FS806" s="185"/>
      <c r="FT806" s="185"/>
      <c r="FU806" s="185"/>
      <c r="FV806" s="185"/>
      <c r="FW806" s="185"/>
      <c r="FX806" s="185"/>
      <c r="FY806" s="185"/>
      <c r="FZ806" s="185"/>
      <c r="GA806" s="185"/>
      <c r="GB806" s="185"/>
      <c r="GC806" s="185"/>
      <c r="GD806" s="185"/>
      <c r="GE806" s="185"/>
      <c r="GF806" s="185"/>
      <c r="GG806" s="185"/>
      <c r="GH806" s="185"/>
      <c r="GI806" s="185"/>
      <c r="GJ806" s="185"/>
      <c r="GK806" s="185"/>
      <c r="GL806" s="185"/>
      <c r="GM806" s="185"/>
      <c r="GN806" s="185"/>
      <c r="GO806" s="185"/>
      <c r="GP806" s="185"/>
      <c r="GQ806" s="185"/>
      <c r="GR806" s="185"/>
      <c r="GS806" s="185"/>
      <c r="GT806" s="185"/>
      <c r="GU806" s="185"/>
      <c r="GV806" s="185"/>
      <c r="GW806" s="185"/>
      <c r="GX806" s="185"/>
      <c r="GY806" s="185"/>
      <c r="GZ806" s="185"/>
      <c r="HA806" s="185"/>
      <c r="HB806" s="185"/>
      <c r="HC806" s="185"/>
      <c r="HD806" s="185"/>
      <c r="HE806" s="185"/>
      <c r="HF806" s="185"/>
      <c r="HG806" s="185"/>
      <c r="HH806" s="185"/>
      <c r="HI806" s="185"/>
      <c r="HJ806" s="185"/>
      <c r="HK806" s="185"/>
      <c r="HL806" s="185"/>
      <c r="HM806" s="185"/>
      <c r="HN806" s="185"/>
      <c r="HO806" s="185"/>
      <c r="HP806" s="185"/>
      <c r="HQ806" s="185"/>
      <c r="HR806" s="185"/>
      <c r="HS806" s="185"/>
      <c r="HT806" s="185"/>
      <c r="HU806" s="185"/>
      <c r="HV806" s="185"/>
      <c r="HW806" s="185"/>
      <c r="HX806" s="185"/>
      <c r="HY806" s="185"/>
      <c r="HZ806" s="185"/>
      <c r="IA806" s="185"/>
      <c r="IB806" s="185"/>
      <c r="IC806" s="185"/>
      <c r="ID806" s="185"/>
      <c r="IE806" s="185"/>
      <c r="IF806" s="185"/>
      <c r="IG806" s="185"/>
      <c r="IH806" s="185"/>
      <c r="II806" s="185"/>
      <c r="IJ806" s="185"/>
      <c r="IK806" s="185"/>
      <c r="IL806" s="185"/>
      <c r="IM806" s="185"/>
      <c r="IN806" s="185"/>
      <c r="IO806" s="185"/>
      <c r="IP806" s="185"/>
      <c r="IQ806" s="185"/>
      <c r="IR806" s="185"/>
      <c r="IS806" s="185"/>
      <c r="IT806" s="185"/>
      <c r="IU806" s="185"/>
      <c r="IV806" s="185"/>
      <c r="IW806" s="185"/>
      <c r="IX806" s="185"/>
      <c r="IY806" s="185"/>
      <c r="IZ806" s="185"/>
      <c r="JA806" s="185"/>
      <c r="JB806" s="185"/>
      <c r="JC806" s="185"/>
      <c r="JD806" s="185"/>
      <c r="JE806" s="185"/>
      <c r="JF806" s="185"/>
      <c r="JG806" s="185"/>
      <c r="JH806" s="185"/>
      <c r="JI806" s="185"/>
      <c r="JJ806" s="185"/>
      <c r="JK806" s="185"/>
      <c r="JL806" s="185"/>
      <c r="JM806" s="185"/>
      <c r="JN806" s="185"/>
      <c r="JO806" s="185"/>
      <c r="JP806" s="185"/>
      <c r="JQ806" s="185"/>
      <c r="JR806" s="185"/>
      <c r="JS806" s="185"/>
      <c r="JT806" s="185"/>
      <c r="JU806" s="185"/>
      <c r="JV806" s="185"/>
      <c r="JW806" s="185"/>
      <c r="JX806" s="185"/>
      <c r="JY806" s="185"/>
      <c r="JZ806" s="185"/>
      <c r="KA806" s="185"/>
      <c r="KB806" s="185"/>
      <c r="KC806" s="185"/>
      <c r="KD806" s="185"/>
      <c r="KE806" s="185"/>
      <c r="KF806" s="185"/>
      <c r="KG806" s="185"/>
      <c r="KH806" s="185"/>
      <c r="KI806" s="185"/>
      <c r="KJ806" s="185"/>
      <c r="KK806" s="185"/>
      <c r="KL806" s="185"/>
      <c r="KM806" s="185"/>
      <c r="KN806" s="185"/>
      <c r="KO806" s="185"/>
      <c r="KP806" s="185"/>
      <c r="KQ806" s="185"/>
      <c r="KR806" s="185"/>
      <c r="KS806" s="185"/>
      <c r="KT806" s="185"/>
      <c r="KU806" s="185"/>
      <c r="KV806" s="185"/>
      <c r="KW806" s="185"/>
      <c r="KX806" s="185"/>
      <c r="KY806" s="185"/>
      <c r="KZ806" s="185"/>
      <c r="LA806" s="185"/>
      <c r="LB806" s="185"/>
      <c r="LC806" s="185"/>
      <c r="LD806" s="185"/>
      <c r="LE806" s="185"/>
      <c r="LF806" s="185"/>
      <c r="LG806" s="185"/>
      <c r="LH806" s="185"/>
      <c r="LI806" s="185"/>
      <c r="LJ806" s="185"/>
      <c r="LK806" s="185"/>
      <c r="LL806" s="185"/>
      <c r="LM806" s="185"/>
      <c r="LN806" s="185"/>
      <c r="LO806" s="185"/>
      <c r="LP806" s="185"/>
      <c r="LQ806" s="185"/>
      <c r="LR806" s="185"/>
      <c r="LS806" s="185"/>
      <c r="LT806" s="185"/>
      <c r="LU806" s="185"/>
      <c r="LV806" s="185"/>
      <c r="LW806" s="185"/>
      <c r="LX806" s="185"/>
      <c r="LY806" s="185"/>
      <c r="LZ806" s="185"/>
      <c r="MA806" s="185"/>
      <c r="MB806" s="185"/>
      <c r="MC806" s="185"/>
      <c r="MD806" s="185"/>
      <c r="ME806" s="185"/>
      <c r="MF806" s="185"/>
      <c r="MG806" s="185"/>
      <c r="MH806" s="185"/>
      <c r="MI806" s="185"/>
      <c r="MJ806" s="185"/>
      <c r="MK806" s="185"/>
      <c r="ML806" s="185"/>
      <c r="MM806" s="185"/>
      <c r="MN806" s="185"/>
      <c r="MO806" s="185"/>
      <c r="MP806" s="185"/>
      <c r="MQ806" s="185"/>
      <c r="MR806" s="185"/>
      <c r="MS806" s="185"/>
      <c r="MT806" s="185"/>
      <c r="MU806" s="185"/>
      <c r="MV806" s="185"/>
      <c r="MW806" s="185"/>
      <c r="MX806" s="185"/>
      <c r="MY806" s="185"/>
      <c r="MZ806" s="185"/>
      <c r="NA806" s="185"/>
      <c r="NB806" s="185"/>
      <c r="NC806" s="185"/>
      <c r="ND806" s="185"/>
      <c r="NE806" s="185"/>
      <c r="NF806" s="185"/>
      <c r="NG806" s="185"/>
      <c r="NH806" s="185"/>
      <c r="NI806" s="185"/>
      <c r="NJ806" s="185"/>
      <c r="NK806" s="185"/>
      <c r="NL806" s="185"/>
      <c r="NM806" s="185"/>
      <c r="NN806" s="185"/>
      <c r="NO806" s="185"/>
      <c r="NP806" s="185"/>
      <c r="NQ806" s="185"/>
      <c r="NR806" s="185"/>
      <c r="NS806" s="185"/>
      <c r="NT806" s="185"/>
      <c r="NU806" s="185"/>
      <c r="NV806" s="185"/>
      <c r="NW806" s="185"/>
      <c r="NX806" s="185"/>
      <c r="NY806" s="185"/>
      <c r="NZ806" s="185"/>
      <c r="OA806" s="185"/>
      <c r="OB806" s="185"/>
      <c r="OC806" s="185"/>
      <c r="OD806" s="185"/>
      <c r="OE806" s="185"/>
      <c r="OF806" s="185"/>
      <c r="OG806" s="185"/>
      <c r="OH806" s="185"/>
      <c r="OI806" s="185"/>
      <c r="OJ806" s="185"/>
      <c r="OK806" s="185"/>
      <c r="OL806" s="185"/>
      <c r="OM806" s="185"/>
      <c r="ON806" s="185"/>
      <c r="OO806" s="185"/>
      <c r="OP806" s="185"/>
      <c r="OQ806" s="185"/>
      <c r="OR806" s="185"/>
      <c r="OS806" s="185"/>
      <c r="OT806" s="185"/>
      <c r="OU806" s="185"/>
      <c r="OV806" s="185"/>
      <c r="OW806" s="185"/>
      <c r="OX806" s="185"/>
      <c r="OY806" s="185"/>
      <c r="OZ806" s="185"/>
      <c r="PA806" s="185"/>
      <c r="PB806" s="185"/>
      <c r="PC806" s="185"/>
      <c r="PD806" s="185"/>
      <c r="PE806" s="185"/>
      <c r="PF806" s="185"/>
      <c r="PG806" s="185"/>
      <c r="PH806" s="185"/>
      <c r="PI806" s="185"/>
      <c r="PJ806" s="185"/>
      <c r="PK806" s="185"/>
      <c r="PL806" s="185"/>
      <c r="PM806" s="185"/>
      <c r="PN806" s="185"/>
      <c r="PO806" s="185"/>
      <c r="PP806" s="185"/>
      <c r="PQ806" s="185"/>
      <c r="PR806" s="185"/>
      <c r="PS806" s="185"/>
      <c r="PT806" s="185"/>
      <c r="PU806" s="185"/>
      <c r="PV806" s="185"/>
      <c r="PW806" s="185"/>
      <c r="PX806" s="185"/>
      <c r="PY806" s="185"/>
      <c r="PZ806" s="185"/>
      <c r="QA806" s="185"/>
      <c r="QB806" s="185"/>
      <c r="QC806" s="185"/>
      <c r="QD806" s="185"/>
      <c r="QE806" s="185"/>
      <c r="QF806" s="185"/>
      <c r="QG806" s="185"/>
      <c r="QH806" s="185"/>
      <c r="QI806" s="185"/>
      <c r="QJ806" s="185"/>
      <c r="QK806" s="185"/>
      <c r="QL806" s="185"/>
      <c r="QM806" s="185"/>
      <c r="QN806" s="185"/>
      <c r="QO806" s="185"/>
      <c r="QP806" s="185"/>
      <c r="QQ806" s="185"/>
      <c r="QR806" s="185"/>
      <c r="QS806" s="185"/>
      <c r="QT806" s="185"/>
      <c r="QU806" s="185"/>
      <c r="QV806" s="185"/>
      <c r="QW806" s="185"/>
      <c r="QX806" s="185"/>
      <c r="QY806" s="185"/>
      <c r="QZ806" s="185"/>
      <c r="RA806" s="185"/>
      <c r="RB806" s="185"/>
      <c r="RC806" s="185"/>
      <c r="RD806" s="185"/>
      <c r="RE806" s="185"/>
      <c r="RF806" s="185"/>
      <c r="RG806" s="185"/>
      <c r="RH806" s="185"/>
      <c r="RI806" s="185"/>
      <c r="RJ806" s="185"/>
      <c r="RK806" s="185"/>
      <c r="RL806" s="185"/>
      <c r="RM806" s="185"/>
      <c r="RN806" s="185"/>
      <c r="RO806" s="185"/>
      <c r="RP806" s="185"/>
      <c r="RQ806" s="185"/>
      <c r="RR806" s="185"/>
      <c r="RS806" s="185"/>
      <c r="RT806" s="185"/>
      <c r="RU806" s="185"/>
      <c r="RV806" s="185"/>
      <c r="RW806" s="185"/>
      <c r="RX806" s="185"/>
      <c r="RY806" s="185"/>
      <c r="RZ806" s="185"/>
      <c r="SA806" s="185"/>
      <c r="SB806" s="185"/>
      <c r="SC806" s="185"/>
      <c r="SD806" s="185"/>
      <c r="SE806" s="185"/>
      <c r="SF806" s="185"/>
      <c r="SG806" s="185"/>
      <c r="SH806" s="185"/>
      <c r="SI806" s="185"/>
      <c r="SJ806" s="185"/>
      <c r="SK806" s="185"/>
      <c r="SL806" s="185"/>
      <c r="SM806" s="185"/>
      <c r="SN806" s="185"/>
      <c r="SO806" s="185"/>
      <c r="SP806" s="185"/>
      <c r="SQ806" s="185"/>
      <c r="SR806" s="185"/>
      <c r="SS806" s="185"/>
      <c r="ST806" s="185"/>
      <c r="SU806" s="185"/>
      <c r="SV806" s="185"/>
      <c r="SW806" s="185"/>
      <c r="SX806" s="185"/>
      <c r="SY806" s="185"/>
      <c r="SZ806" s="185"/>
      <c r="TA806" s="185"/>
      <c r="TB806" s="185"/>
      <c r="TC806" s="185"/>
      <c r="TD806" s="185"/>
      <c r="TE806" s="185"/>
      <c r="TF806" s="185"/>
      <c r="TG806" s="185"/>
      <c r="TH806" s="185"/>
      <c r="TI806" s="185"/>
    </row>
    <row r="807" spans="1:529" s="79" customFormat="1" ht="27.75" customHeight="1" thickBot="1" x14ac:dyDescent="0.3">
      <c r="A807" s="668">
        <v>13140225</v>
      </c>
      <c r="B807" s="604">
        <v>41486</v>
      </c>
      <c r="C807" s="604" t="s">
        <v>1697</v>
      </c>
      <c r="D807" s="604" t="s">
        <v>5275</v>
      </c>
      <c r="E807" s="604"/>
      <c r="F807" s="604"/>
      <c r="G807" s="604"/>
      <c r="H807" s="669">
        <v>63427</v>
      </c>
      <c r="I807" s="604">
        <v>41514</v>
      </c>
      <c r="J807" s="604">
        <v>45138</v>
      </c>
      <c r="K807" s="605" t="s">
        <v>365</v>
      </c>
      <c r="L807" s="605"/>
      <c r="M807" s="605" t="s">
        <v>4862</v>
      </c>
      <c r="N807" s="605" t="s">
        <v>25</v>
      </c>
      <c r="O807" s="605">
        <v>24420</v>
      </c>
      <c r="P807" s="605"/>
      <c r="Q807" s="605"/>
      <c r="R807" s="605"/>
      <c r="S807" s="605"/>
      <c r="T807" s="783">
        <v>9.25</v>
      </c>
      <c r="U807" s="605">
        <v>74</v>
      </c>
      <c r="V807" s="605">
        <v>24420</v>
      </c>
      <c r="W807" s="605" t="s">
        <v>1673</v>
      </c>
      <c r="X807" s="605">
        <v>50</v>
      </c>
      <c r="Y807" s="605">
        <v>50</v>
      </c>
      <c r="Z807" s="605">
        <v>250</v>
      </c>
      <c r="AA807" s="605" t="s">
        <v>1091</v>
      </c>
      <c r="AB807" s="605" t="s">
        <v>1091</v>
      </c>
      <c r="AC807" s="605" t="s">
        <v>1091</v>
      </c>
      <c r="AD807" s="605">
        <v>10</v>
      </c>
      <c r="AE807" s="605" t="s">
        <v>1091</v>
      </c>
      <c r="AF807" s="605" t="s">
        <v>1091</v>
      </c>
      <c r="AG807" s="605" t="s">
        <v>1741</v>
      </c>
      <c r="AH807" s="605">
        <v>15</v>
      </c>
      <c r="AI807" s="605" t="s">
        <v>2670</v>
      </c>
      <c r="AJ807" s="605" t="s">
        <v>2671</v>
      </c>
      <c r="AK807" s="606" t="s">
        <v>1737</v>
      </c>
      <c r="AL807" s="606" t="s">
        <v>6330</v>
      </c>
      <c r="AM807" s="13"/>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c r="CM807" s="185"/>
      <c r="CN807" s="185"/>
      <c r="CO807" s="185"/>
      <c r="CP807" s="185"/>
      <c r="CQ807" s="185"/>
      <c r="CR807" s="185"/>
      <c r="CS807" s="185"/>
      <c r="CT807" s="185"/>
      <c r="CU807" s="185"/>
      <c r="CV807" s="185"/>
      <c r="CW807" s="185"/>
      <c r="CX807" s="185"/>
      <c r="CY807" s="185"/>
      <c r="CZ807" s="185"/>
      <c r="DA807" s="185"/>
      <c r="DB807" s="185"/>
      <c r="DC807" s="185"/>
      <c r="DD807" s="185"/>
      <c r="DE807" s="185"/>
      <c r="DF807" s="185"/>
      <c r="DG807" s="185"/>
      <c r="DH807" s="185"/>
      <c r="DI807" s="185"/>
      <c r="DJ807" s="185"/>
      <c r="DK807" s="185"/>
      <c r="DL807" s="185"/>
      <c r="DM807" s="185"/>
      <c r="DN807" s="185"/>
      <c r="DO807" s="185"/>
      <c r="DP807" s="185"/>
      <c r="DQ807" s="185"/>
      <c r="DR807" s="185"/>
      <c r="DS807" s="185"/>
      <c r="DT807" s="185"/>
      <c r="DU807" s="185"/>
      <c r="DV807" s="185"/>
      <c r="DW807" s="185"/>
      <c r="DX807" s="185"/>
      <c r="DY807" s="185"/>
      <c r="DZ807" s="185"/>
      <c r="EA807" s="185"/>
      <c r="EB807" s="185"/>
      <c r="EC807" s="185"/>
      <c r="ED807" s="185"/>
      <c r="EE807" s="185"/>
      <c r="EF807" s="185"/>
      <c r="EG807" s="185"/>
      <c r="EH807" s="185"/>
      <c r="EI807" s="185"/>
      <c r="EJ807" s="185"/>
      <c r="EK807" s="185"/>
      <c r="EL807" s="185"/>
      <c r="EM807" s="185"/>
      <c r="EN807" s="185"/>
      <c r="EO807" s="185"/>
      <c r="EP807" s="185"/>
      <c r="EQ807" s="185"/>
      <c r="ER807" s="185"/>
      <c r="ES807" s="185"/>
      <c r="ET807" s="185"/>
      <c r="EU807" s="185"/>
      <c r="EV807" s="185"/>
      <c r="EW807" s="185"/>
      <c r="EX807" s="185"/>
      <c r="EY807" s="185"/>
      <c r="EZ807" s="185"/>
      <c r="FA807" s="185"/>
      <c r="FB807" s="185"/>
      <c r="FC807" s="185"/>
      <c r="FD807" s="185"/>
      <c r="FE807" s="185"/>
      <c r="FF807" s="185"/>
      <c r="FG807" s="185"/>
      <c r="FH807" s="185"/>
      <c r="FI807" s="185"/>
      <c r="FJ807" s="185"/>
      <c r="FK807" s="185"/>
      <c r="FL807" s="185"/>
      <c r="FM807" s="185"/>
      <c r="FN807" s="185"/>
      <c r="FO807" s="185"/>
      <c r="FP807" s="185"/>
      <c r="FQ807" s="185"/>
      <c r="FR807" s="185"/>
      <c r="FS807" s="185"/>
      <c r="FT807" s="185"/>
      <c r="FU807" s="185"/>
      <c r="FV807" s="185"/>
      <c r="FW807" s="185"/>
      <c r="FX807" s="185"/>
      <c r="FY807" s="185"/>
      <c r="FZ807" s="185"/>
      <c r="GA807" s="185"/>
      <c r="GB807" s="185"/>
      <c r="GC807" s="185"/>
      <c r="GD807" s="185"/>
      <c r="GE807" s="185"/>
      <c r="GF807" s="185"/>
      <c r="GG807" s="185"/>
      <c r="GH807" s="185"/>
      <c r="GI807" s="185"/>
      <c r="GJ807" s="185"/>
      <c r="GK807" s="185"/>
      <c r="GL807" s="185"/>
      <c r="GM807" s="185"/>
      <c r="GN807" s="185"/>
      <c r="GO807" s="185"/>
      <c r="GP807" s="185"/>
      <c r="GQ807" s="185"/>
      <c r="GR807" s="185"/>
      <c r="GS807" s="185"/>
      <c r="GT807" s="185"/>
      <c r="GU807" s="185"/>
      <c r="GV807" s="185"/>
      <c r="GW807" s="185"/>
      <c r="GX807" s="185"/>
      <c r="GY807" s="185"/>
      <c r="GZ807" s="185"/>
      <c r="HA807" s="185"/>
      <c r="HB807" s="185"/>
      <c r="HC807" s="185"/>
      <c r="HD807" s="185"/>
      <c r="HE807" s="185"/>
      <c r="HF807" s="185"/>
      <c r="HG807" s="185"/>
      <c r="HH807" s="185"/>
      <c r="HI807" s="185"/>
      <c r="HJ807" s="185"/>
      <c r="HK807" s="185"/>
      <c r="HL807" s="185"/>
      <c r="HM807" s="185"/>
      <c r="HN807" s="185"/>
      <c r="HO807" s="185"/>
      <c r="HP807" s="185"/>
      <c r="HQ807" s="185"/>
      <c r="HR807" s="185"/>
      <c r="HS807" s="185"/>
      <c r="HT807" s="185"/>
      <c r="HU807" s="185"/>
      <c r="HV807" s="185"/>
      <c r="HW807" s="185"/>
      <c r="HX807" s="185"/>
      <c r="HY807" s="185"/>
      <c r="HZ807" s="185"/>
      <c r="IA807" s="185"/>
      <c r="IB807" s="185"/>
      <c r="IC807" s="185"/>
      <c r="ID807" s="185"/>
      <c r="IE807" s="185"/>
      <c r="IF807" s="185"/>
      <c r="IG807" s="185"/>
      <c r="IH807" s="185"/>
      <c r="II807" s="185"/>
      <c r="IJ807" s="185"/>
      <c r="IK807" s="185"/>
      <c r="IL807" s="185"/>
      <c r="IM807" s="185"/>
      <c r="IN807" s="185"/>
      <c r="IO807" s="185"/>
      <c r="IP807" s="185"/>
      <c r="IQ807" s="185"/>
      <c r="IR807" s="185"/>
      <c r="IS807" s="185"/>
      <c r="IT807" s="185"/>
      <c r="IU807" s="185"/>
      <c r="IV807" s="185"/>
      <c r="IW807" s="185"/>
      <c r="IX807" s="185"/>
      <c r="IY807" s="185"/>
      <c r="IZ807" s="185"/>
      <c r="JA807" s="185"/>
      <c r="JB807" s="185"/>
      <c r="JC807" s="185"/>
      <c r="JD807" s="185"/>
      <c r="JE807" s="185"/>
      <c r="JF807" s="185"/>
      <c r="JG807" s="185"/>
      <c r="JH807" s="185"/>
      <c r="JI807" s="185"/>
      <c r="JJ807" s="185"/>
      <c r="JK807" s="185"/>
      <c r="JL807" s="185"/>
      <c r="JM807" s="185"/>
      <c r="JN807" s="185"/>
      <c r="JO807" s="185"/>
      <c r="JP807" s="185"/>
      <c r="JQ807" s="185"/>
      <c r="JR807" s="185"/>
      <c r="JS807" s="185"/>
      <c r="JT807" s="185"/>
      <c r="JU807" s="185"/>
      <c r="JV807" s="185"/>
      <c r="JW807" s="185"/>
      <c r="JX807" s="185"/>
      <c r="JY807" s="185"/>
      <c r="JZ807" s="185"/>
      <c r="KA807" s="185"/>
      <c r="KB807" s="185"/>
      <c r="KC807" s="185"/>
      <c r="KD807" s="185"/>
      <c r="KE807" s="185"/>
      <c r="KF807" s="185"/>
      <c r="KG807" s="185"/>
      <c r="KH807" s="185"/>
      <c r="KI807" s="185"/>
      <c r="KJ807" s="185"/>
      <c r="KK807" s="185"/>
      <c r="KL807" s="185"/>
      <c r="KM807" s="185"/>
      <c r="KN807" s="185"/>
      <c r="KO807" s="185"/>
      <c r="KP807" s="185"/>
      <c r="KQ807" s="185"/>
      <c r="KR807" s="185"/>
      <c r="KS807" s="185"/>
      <c r="KT807" s="185"/>
      <c r="KU807" s="185"/>
      <c r="KV807" s="185"/>
      <c r="KW807" s="185"/>
      <c r="KX807" s="185"/>
      <c r="KY807" s="185"/>
      <c r="KZ807" s="185"/>
      <c r="LA807" s="185"/>
      <c r="LB807" s="185"/>
      <c r="LC807" s="185"/>
      <c r="LD807" s="185"/>
      <c r="LE807" s="185"/>
      <c r="LF807" s="185"/>
      <c r="LG807" s="185"/>
      <c r="LH807" s="185"/>
      <c r="LI807" s="185"/>
      <c r="LJ807" s="185"/>
      <c r="LK807" s="185"/>
      <c r="LL807" s="185"/>
      <c r="LM807" s="185"/>
      <c r="LN807" s="185"/>
      <c r="LO807" s="185"/>
      <c r="LP807" s="185"/>
      <c r="LQ807" s="185"/>
      <c r="LR807" s="185"/>
      <c r="LS807" s="185"/>
      <c r="LT807" s="185"/>
      <c r="LU807" s="185"/>
      <c r="LV807" s="185"/>
      <c r="LW807" s="185"/>
      <c r="LX807" s="185"/>
      <c r="LY807" s="185"/>
      <c r="LZ807" s="185"/>
      <c r="MA807" s="185"/>
      <c r="MB807" s="185"/>
      <c r="MC807" s="185"/>
      <c r="MD807" s="185"/>
      <c r="ME807" s="185"/>
      <c r="MF807" s="185"/>
      <c r="MG807" s="185"/>
      <c r="MH807" s="185"/>
      <c r="MI807" s="185"/>
      <c r="MJ807" s="185"/>
      <c r="MK807" s="185"/>
      <c r="ML807" s="185"/>
      <c r="MM807" s="185"/>
      <c r="MN807" s="185"/>
      <c r="MO807" s="185"/>
      <c r="MP807" s="185"/>
      <c r="MQ807" s="185"/>
      <c r="MR807" s="185"/>
      <c r="MS807" s="185"/>
      <c r="MT807" s="185"/>
      <c r="MU807" s="185"/>
      <c r="MV807" s="185"/>
      <c r="MW807" s="185"/>
      <c r="MX807" s="185"/>
      <c r="MY807" s="185"/>
      <c r="MZ807" s="185"/>
      <c r="NA807" s="185"/>
      <c r="NB807" s="185"/>
      <c r="NC807" s="185"/>
      <c r="ND807" s="185"/>
      <c r="NE807" s="185"/>
      <c r="NF807" s="185"/>
      <c r="NG807" s="185"/>
      <c r="NH807" s="185"/>
      <c r="NI807" s="185"/>
      <c r="NJ807" s="185"/>
      <c r="NK807" s="185"/>
      <c r="NL807" s="185"/>
      <c r="NM807" s="185"/>
      <c r="NN807" s="185"/>
      <c r="NO807" s="185"/>
      <c r="NP807" s="185"/>
      <c r="NQ807" s="185"/>
      <c r="NR807" s="185"/>
      <c r="NS807" s="185"/>
      <c r="NT807" s="185"/>
      <c r="NU807" s="185"/>
      <c r="NV807" s="185"/>
      <c r="NW807" s="185"/>
      <c r="NX807" s="185"/>
      <c r="NY807" s="185"/>
      <c r="NZ807" s="185"/>
      <c r="OA807" s="185"/>
      <c r="OB807" s="185"/>
      <c r="OC807" s="185"/>
      <c r="OD807" s="185"/>
      <c r="OE807" s="185"/>
      <c r="OF807" s="185"/>
      <c r="OG807" s="185"/>
      <c r="OH807" s="185"/>
      <c r="OI807" s="185"/>
      <c r="OJ807" s="185"/>
      <c r="OK807" s="185"/>
      <c r="OL807" s="185"/>
      <c r="OM807" s="185"/>
      <c r="ON807" s="185"/>
      <c r="OO807" s="185"/>
      <c r="OP807" s="185"/>
      <c r="OQ807" s="185"/>
      <c r="OR807" s="185"/>
      <c r="OS807" s="185"/>
      <c r="OT807" s="185"/>
      <c r="OU807" s="185"/>
      <c r="OV807" s="185"/>
      <c r="OW807" s="185"/>
      <c r="OX807" s="185"/>
      <c r="OY807" s="185"/>
      <c r="OZ807" s="185"/>
      <c r="PA807" s="185"/>
      <c r="PB807" s="185"/>
      <c r="PC807" s="185"/>
      <c r="PD807" s="185"/>
      <c r="PE807" s="185"/>
      <c r="PF807" s="185"/>
      <c r="PG807" s="185"/>
      <c r="PH807" s="185"/>
      <c r="PI807" s="185"/>
      <c r="PJ807" s="185"/>
      <c r="PK807" s="185"/>
      <c r="PL807" s="185"/>
      <c r="PM807" s="185"/>
      <c r="PN807" s="185"/>
      <c r="PO807" s="185"/>
      <c r="PP807" s="185"/>
      <c r="PQ807" s="185"/>
      <c r="PR807" s="185"/>
      <c r="PS807" s="185"/>
      <c r="PT807" s="185"/>
      <c r="PU807" s="185"/>
      <c r="PV807" s="185"/>
      <c r="PW807" s="185"/>
      <c r="PX807" s="185"/>
      <c r="PY807" s="185"/>
      <c r="PZ807" s="185"/>
      <c r="QA807" s="185"/>
      <c r="QB807" s="185"/>
      <c r="QC807" s="185"/>
      <c r="QD807" s="185"/>
      <c r="QE807" s="185"/>
      <c r="QF807" s="185"/>
      <c r="QG807" s="185"/>
      <c r="QH807" s="185"/>
      <c r="QI807" s="185"/>
      <c r="QJ807" s="185"/>
      <c r="QK807" s="185"/>
      <c r="QL807" s="185"/>
      <c r="QM807" s="185"/>
      <c r="QN807" s="185"/>
      <c r="QO807" s="185"/>
      <c r="QP807" s="185"/>
      <c r="QQ807" s="185"/>
      <c r="QR807" s="185"/>
      <c r="QS807" s="185"/>
      <c r="QT807" s="185"/>
      <c r="QU807" s="185"/>
      <c r="QV807" s="185"/>
      <c r="QW807" s="185"/>
      <c r="QX807" s="185"/>
      <c r="QY807" s="185"/>
      <c r="QZ807" s="185"/>
      <c r="RA807" s="185"/>
      <c r="RB807" s="185"/>
      <c r="RC807" s="185"/>
      <c r="RD807" s="185"/>
      <c r="RE807" s="185"/>
      <c r="RF807" s="185"/>
      <c r="RG807" s="185"/>
      <c r="RH807" s="185"/>
      <c r="RI807" s="185"/>
      <c r="RJ807" s="185"/>
      <c r="RK807" s="185"/>
      <c r="RL807" s="185"/>
      <c r="RM807" s="185"/>
      <c r="RN807" s="185"/>
      <c r="RO807" s="185"/>
      <c r="RP807" s="185"/>
      <c r="RQ807" s="185"/>
      <c r="RR807" s="185"/>
      <c r="RS807" s="185"/>
      <c r="RT807" s="185"/>
      <c r="RU807" s="185"/>
      <c r="RV807" s="185"/>
      <c r="RW807" s="185"/>
      <c r="RX807" s="185"/>
      <c r="RY807" s="185"/>
      <c r="RZ807" s="185"/>
      <c r="SA807" s="185"/>
      <c r="SB807" s="185"/>
      <c r="SC807" s="185"/>
      <c r="SD807" s="185"/>
      <c r="SE807" s="185"/>
      <c r="SF807" s="185"/>
      <c r="SG807" s="185"/>
      <c r="SH807" s="185"/>
      <c r="SI807" s="185"/>
      <c r="SJ807" s="185"/>
      <c r="SK807" s="185"/>
      <c r="SL807" s="185"/>
      <c r="SM807" s="185"/>
      <c r="SN807" s="185"/>
      <c r="SO807" s="185"/>
      <c r="SP807" s="185"/>
      <c r="SQ807" s="185"/>
      <c r="SR807" s="185"/>
      <c r="SS807" s="185"/>
      <c r="ST807" s="185"/>
      <c r="SU807" s="185"/>
      <c r="SV807" s="185"/>
      <c r="SW807" s="185"/>
      <c r="SX807" s="185"/>
      <c r="SY807" s="185"/>
      <c r="SZ807" s="185"/>
      <c r="TA807" s="185"/>
      <c r="TB807" s="185"/>
      <c r="TC807" s="185"/>
      <c r="TD807" s="185"/>
      <c r="TE807" s="185"/>
      <c r="TF807" s="185"/>
      <c r="TG807" s="185"/>
      <c r="TH807" s="185"/>
      <c r="TI807" s="185"/>
    </row>
    <row r="808" spans="1:529" s="79" customFormat="1" ht="41.25" customHeight="1" thickBot="1" x14ac:dyDescent="0.3">
      <c r="A808" s="290">
        <v>13140226</v>
      </c>
      <c r="B808" s="291">
        <v>41487</v>
      </c>
      <c r="C808" s="291" t="s">
        <v>1742</v>
      </c>
      <c r="D808" s="291" t="s">
        <v>5723</v>
      </c>
      <c r="E808" s="291"/>
      <c r="F808" s="291"/>
      <c r="G808" s="291"/>
      <c r="H808" s="290">
        <v>73198</v>
      </c>
      <c r="I808" s="291">
        <v>41514</v>
      </c>
      <c r="J808" s="291">
        <v>42181</v>
      </c>
      <c r="K808" s="292" t="s">
        <v>370</v>
      </c>
      <c r="L808" s="292"/>
      <c r="M808" s="292" t="s">
        <v>4799</v>
      </c>
      <c r="N808" s="292" t="s">
        <v>52</v>
      </c>
      <c r="O808" s="292">
        <v>2400</v>
      </c>
      <c r="P808" s="292"/>
      <c r="Q808" s="292"/>
      <c r="R808" s="292"/>
      <c r="S808" s="292"/>
      <c r="T808" s="761">
        <v>2.34</v>
      </c>
      <c r="U808" s="292">
        <v>9.3800000000000008</v>
      </c>
      <c r="V808" s="292">
        <v>2400</v>
      </c>
      <c r="W808" s="292" t="s">
        <v>1258</v>
      </c>
      <c r="X808" s="292">
        <v>35</v>
      </c>
      <c r="Y808" s="292">
        <v>25</v>
      </c>
      <c r="Z808" s="292">
        <v>125</v>
      </c>
      <c r="AA808" s="292" t="s">
        <v>1091</v>
      </c>
      <c r="AB808" s="292" t="s">
        <v>1091</v>
      </c>
      <c r="AC808" s="292" t="s">
        <v>1091</v>
      </c>
      <c r="AD808" s="292" t="s">
        <v>1091</v>
      </c>
      <c r="AE808" s="292" t="s">
        <v>1091</v>
      </c>
      <c r="AF808" s="292">
        <v>3</v>
      </c>
      <c r="AG808" s="292"/>
      <c r="AH808" s="292">
        <v>353.9</v>
      </c>
      <c r="AI808" s="292" t="s">
        <v>2672</v>
      </c>
      <c r="AJ808" s="292" t="s">
        <v>2673</v>
      </c>
      <c r="AK808" s="293" t="s">
        <v>1410</v>
      </c>
      <c r="AL808" s="293" t="s">
        <v>6185</v>
      </c>
      <c r="AM808" s="13"/>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c r="CM808" s="185"/>
      <c r="CN808" s="185"/>
      <c r="CO808" s="185"/>
      <c r="CP808" s="185"/>
      <c r="CQ808" s="185"/>
      <c r="CR808" s="185"/>
      <c r="CS808" s="185"/>
      <c r="CT808" s="185"/>
      <c r="CU808" s="185"/>
      <c r="CV808" s="185"/>
      <c r="CW808" s="185"/>
      <c r="CX808" s="185"/>
      <c r="CY808" s="185"/>
      <c r="CZ808" s="185"/>
      <c r="DA808" s="185"/>
      <c r="DB808" s="185"/>
      <c r="DC808" s="185"/>
      <c r="DD808" s="185"/>
      <c r="DE808" s="185"/>
      <c r="DF808" s="185"/>
      <c r="DG808" s="185"/>
      <c r="DH808" s="185"/>
      <c r="DI808" s="185"/>
      <c r="DJ808" s="185"/>
      <c r="DK808" s="185"/>
      <c r="DL808" s="185"/>
      <c r="DM808" s="185"/>
      <c r="DN808" s="185"/>
      <c r="DO808" s="185"/>
      <c r="DP808" s="185"/>
      <c r="DQ808" s="185"/>
      <c r="DR808" s="185"/>
      <c r="DS808" s="185"/>
      <c r="DT808" s="185"/>
      <c r="DU808" s="185"/>
      <c r="DV808" s="185"/>
      <c r="DW808" s="185"/>
      <c r="DX808" s="185"/>
      <c r="DY808" s="185"/>
      <c r="DZ808" s="185"/>
      <c r="EA808" s="185"/>
      <c r="EB808" s="185"/>
      <c r="EC808" s="185"/>
      <c r="ED808" s="185"/>
      <c r="EE808" s="185"/>
      <c r="EF808" s="185"/>
      <c r="EG808" s="185"/>
      <c r="EH808" s="185"/>
      <c r="EI808" s="185"/>
      <c r="EJ808" s="185"/>
      <c r="EK808" s="185"/>
      <c r="EL808" s="185"/>
      <c r="EM808" s="185"/>
      <c r="EN808" s="185"/>
      <c r="EO808" s="185"/>
      <c r="EP808" s="185"/>
      <c r="EQ808" s="185"/>
      <c r="ER808" s="185"/>
      <c r="ES808" s="185"/>
      <c r="ET808" s="185"/>
      <c r="EU808" s="185"/>
      <c r="EV808" s="185"/>
      <c r="EW808" s="185"/>
      <c r="EX808" s="185"/>
      <c r="EY808" s="185"/>
      <c r="EZ808" s="185"/>
      <c r="FA808" s="185"/>
      <c r="FB808" s="185"/>
      <c r="FC808" s="185"/>
      <c r="FD808" s="185"/>
      <c r="FE808" s="185"/>
      <c r="FF808" s="185"/>
      <c r="FG808" s="185"/>
      <c r="FH808" s="185"/>
      <c r="FI808" s="185"/>
      <c r="FJ808" s="185"/>
      <c r="FK808" s="185"/>
      <c r="FL808" s="185"/>
      <c r="FM808" s="185"/>
      <c r="FN808" s="185"/>
      <c r="FO808" s="185"/>
      <c r="FP808" s="185"/>
      <c r="FQ808" s="185"/>
      <c r="FR808" s="185"/>
      <c r="FS808" s="185"/>
      <c r="FT808" s="185"/>
      <c r="FU808" s="185"/>
      <c r="FV808" s="185"/>
      <c r="FW808" s="185"/>
      <c r="FX808" s="185"/>
      <c r="FY808" s="185"/>
      <c r="FZ808" s="185"/>
      <c r="GA808" s="185"/>
      <c r="GB808" s="185"/>
      <c r="GC808" s="185"/>
      <c r="GD808" s="185"/>
      <c r="GE808" s="185"/>
      <c r="GF808" s="185"/>
      <c r="GG808" s="185"/>
      <c r="GH808" s="185"/>
      <c r="GI808" s="185"/>
      <c r="GJ808" s="185"/>
      <c r="GK808" s="185"/>
      <c r="GL808" s="185"/>
      <c r="GM808" s="185"/>
      <c r="GN808" s="185"/>
      <c r="GO808" s="185"/>
      <c r="GP808" s="185"/>
      <c r="GQ808" s="185"/>
      <c r="GR808" s="185"/>
      <c r="GS808" s="185"/>
      <c r="GT808" s="185"/>
      <c r="GU808" s="185"/>
      <c r="GV808" s="185"/>
      <c r="GW808" s="185"/>
      <c r="GX808" s="185"/>
      <c r="GY808" s="185"/>
      <c r="GZ808" s="185"/>
      <c r="HA808" s="185"/>
      <c r="HB808" s="185"/>
      <c r="HC808" s="185"/>
      <c r="HD808" s="185"/>
      <c r="HE808" s="185"/>
      <c r="HF808" s="185"/>
      <c r="HG808" s="185"/>
      <c r="HH808" s="185"/>
      <c r="HI808" s="185"/>
      <c r="HJ808" s="185"/>
      <c r="HK808" s="185"/>
      <c r="HL808" s="185"/>
      <c r="HM808" s="185"/>
      <c r="HN808" s="185"/>
      <c r="HO808" s="185"/>
      <c r="HP808" s="185"/>
      <c r="HQ808" s="185"/>
      <c r="HR808" s="185"/>
      <c r="HS808" s="185"/>
      <c r="HT808" s="185"/>
      <c r="HU808" s="185"/>
      <c r="HV808" s="185"/>
      <c r="HW808" s="185"/>
      <c r="HX808" s="185"/>
      <c r="HY808" s="185"/>
      <c r="HZ808" s="185"/>
      <c r="IA808" s="185"/>
      <c r="IB808" s="185"/>
      <c r="IC808" s="185"/>
      <c r="ID808" s="185"/>
      <c r="IE808" s="185"/>
      <c r="IF808" s="185"/>
      <c r="IG808" s="185"/>
      <c r="IH808" s="185"/>
      <c r="II808" s="185"/>
      <c r="IJ808" s="185"/>
      <c r="IK808" s="185"/>
      <c r="IL808" s="185"/>
      <c r="IM808" s="185"/>
      <c r="IN808" s="185"/>
      <c r="IO808" s="185"/>
      <c r="IP808" s="185"/>
      <c r="IQ808" s="185"/>
      <c r="IR808" s="185"/>
      <c r="IS808" s="185"/>
      <c r="IT808" s="185"/>
      <c r="IU808" s="185"/>
      <c r="IV808" s="185"/>
      <c r="IW808" s="185"/>
      <c r="IX808" s="185"/>
      <c r="IY808" s="185"/>
      <c r="IZ808" s="185"/>
      <c r="JA808" s="185"/>
      <c r="JB808" s="185"/>
      <c r="JC808" s="185"/>
      <c r="JD808" s="185"/>
      <c r="JE808" s="185"/>
      <c r="JF808" s="185"/>
      <c r="JG808" s="185"/>
      <c r="JH808" s="185"/>
      <c r="JI808" s="185"/>
      <c r="JJ808" s="185"/>
      <c r="JK808" s="185"/>
      <c r="JL808" s="185"/>
      <c r="JM808" s="185"/>
      <c r="JN808" s="185"/>
      <c r="JO808" s="185"/>
      <c r="JP808" s="185"/>
      <c r="JQ808" s="185"/>
      <c r="JR808" s="185"/>
      <c r="JS808" s="185"/>
      <c r="JT808" s="185"/>
      <c r="JU808" s="185"/>
      <c r="JV808" s="185"/>
      <c r="JW808" s="185"/>
      <c r="JX808" s="185"/>
      <c r="JY808" s="185"/>
      <c r="JZ808" s="185"/>
      <c r="KA808" s="185"/>
      <c r="KB808" s="185"/>
      <c r="KC808" s="185"/>
      <c r="KD808" s="185"/>
      <c r="KE808" s="185"/>
      <c r="KF808" s="185"/>
      <c r="KG808" s="185"/>
      <c r="KH808" s="185"/>
      <c r="KI808" s="185"/>
      <c r="KJ808" s="185"/>
      <c r="KK808" s="185"/>
      <c r="KL808" s="185"/>
      <c r="KM808" s="185"/>
      <c r="KN808" s="185"/>
      <c r="KO808" s="185"/>
      <c r="KP808" s="185"/>
      <c r="KQ808" s="185"/>
      <c r="KR808" s="185"/>
      <c r="KS808" s="185"/>
      <c r="KT808" s="185"/>
      <c r="KU808" s="185"/>
      <c r="KV808" s="185"/>
      <c r="KW808" s="185"/>
      <c r="KX808" s="185"/>
      <c r="KY808" s="185"/>
      <c r="KZ808" s="185"/>
      <c r="LA808" s="185"/>
      <c r="LB808" s="185"/>
      <c r="LC808" s="185"/>
      <c r="LD808" s="185"/>
      <c r="LE808" s="185"/>
      <c r="LF808" s="185"/>
      <c r="LG808" s="185"/>
      <c r="LH808" s="185"/>
      <c r="LI808" s="185"/>
      <c r="LJ808" s="185"/>
      <c r="LK808" s="185"/>
      <c r="LL808" s="185"/>
      <c r="LM808" s="185"/>
      <c r="LN808" s="185"/>
      <c r="LO808" s="185"/>
      <c r="LP808" s="185"/>
      <c r="LQ808" s="185"/>
      <c r="LR808" s="185"/>
      <c r="LS808" s="185"/>
      <c r="LT808" s="185"/>
      <c r="LU808" s="185"/>
      <c r="LV808" s="185"/>
      <c r="LW808" s="185"/>
      <c r="LX808" s="185"/>
      <c r="LY808" s="185"/>
      <c r="LZ808" s="185"/>
      <c r="MA808" s="185"/>
      <c r="MB808" s="185"/>
      <c r="MC808" s="185"/>
      <c r="MD808" s="185"/>
      <c r="ME808" s="185"/>
      <c r="MF808" s="185"/>
      <c r="MG808" s="185"/>
      <c r="MH808" s="185"/>
      <c r="MI808" s="185"/>
      <c r="MJ808" s="185"/>
      <c r="MK808" s="185"/>
      <c r="ML808" s="185"/>
      <c r="MM808" s="185"/>
      <c r="MN808" s="185"/>
      <c r="MO808" s="185"/>
      <c r="MP808" s="185"/>
      <c r="MQ808" s="185"/>
      <c r="MR808" s="185"/>
      <c r="MS808" s="185"/>
      <c r="MT808" s="185"/>
      <c r="MU808" s="185"/>
      <c r="MV808" s="185"/>
      <c r="MW808" s="185"/>
      <c r="MX808" s="185"/>
      <c r="MY808" s="185"/>
      <c r="MZ808" s="185"/>
      <c r="NA808" s="185"/>
      <c r="NB808" s="185"/>
      <c r="NC808" s="185"/>
      <c r="ND808" s="185"/>
      <c r="NE808" s="185"/>
      <c r="NF808" s="185"/>
      <c r="NG808" s="185"/>
      <c r="NH808" s="185"/>
      <c r="NI808" s="185"/>
      <c r="NJ808" s="185"/>
      <c r="NK808" s="185"/>
      <c r="NL808" s="185"/>
      <c r="NM808" s="185"/>
      <c r="NN808" s="185"/>
      <c r="NO808" s="185"/>
      <c r="NP808" s="185"/>
      <c r="NQ808" s="185"/>
      <c r="NR808" s="185"/>
      <c r="NS808" s="185"/>
      <c r="NT808" s="185"/>
      <c r="NU808" s="185"/>
      <c r="NV808" s="185"/>
      <c r="NW808" s="185"/>
      <c r="NX808" s="185"/>
      <c r="NY808" s="185"/>
      <c r="NZ808" s="185"/>
      <c r="OA808" s="185"/>
      <c r="OB808" s="185"/>
      <c r="OC808" s="185"/>
      <c r="OD808" s="185"/>
      <c r="OE808" s="185"/>
      <c r="OF808" s="185"/>
      <c r="OG808" s="185"/>
      <c r="OH808" s="185"/>
      <c r="OI808" s="185"/>
      <c r="OJ808" s="185"/>
      <c r="OK808" s="185"/>
      <c r="OL808" s="185"/>
      <c r="OM808" s="185"/>
      <c r="ON808" s="185"/>
      <c r="OO808" s="185"/>
      <c r="OP808" s="185"/>
      <c r="OQ808" s="185"/>
      <c r="OR808" s="185"/>
      <c r="OS808" s="185"/>
      <c r="OT808" s="185"/>
      <c r="OU808" s="185"/>
      <c r="OV808" s="185"/>
      <c r="OW808" s="185"/>
      <c r="OX808" s="185"/>
      <c r="OY808" s="185"/>
      <c r="OZ808" s="185"/>
      <c r="PA808" s="185"/>
      <c r="PB808" s="185"/>
      <c r="PC808" s="185"/>
      <c r="PD808" s="185"/>
      <c r="PE808" s="185"/>
      <c r="PF808" s="185"/>
      <c r="PG808" s="185"/>
      <c r="PH808" s="185"/>
      <c r="PI808" s="185"/>
      <c r="PJ808" s="185"/>
      <c r="PK808" s="185"/>
      <c r="PL808" s="185"/>
      <c r="PM808" s="185"/>
      <c r="PN808" s="185"/>
      <c r="PO808" s="185"/>
      <c r="PP808" s="185"/>
      <c r="PQ808" s="185"/>
      <c r="PR808" s="185"/>
      <c r="PS808" s="185"/>
      <c r="PT808" s="185"/>
      <c r="PU808" s="185"/>
      <c r="PV808" s="185"/>
      <c r="PW808" s="185"/>
      <c r="PX808" s="185"/>
      <c r="PY808" s="185"/>
      <c r="PZ808" s="185"/>
      <c r="QA808" s="185"/>
      <c r="QB808" s="185"/>
      <c r="QC808" s="185"/>
      <c r="QD808" s="185"/>
      <c r="QE808" s="185"/>
      <c r="QF808" s="185"/>
      <c r="QG808" s="185"/>
      <c r="QH808" s="185"/>
      <c r="QI808" s="185"/>
      <c r="QJ808" s="185"/>
      <c r="QK808" s="185"/>
      <c r="QL808" s="185"/>
      <c r="QM808" s="185"/>
      <c r="QN808" s="185"/>
      <c r="QO808" s="185"/>
      <c r="QP808" s="185"/>
      <c r="QQ808" s="185"/>
      <c r="QR808" s="185"/>
      <c r="QS808" s="185"/>
      <c r="QT808" s="185"/>
      <c r="QU808" s="185"/>
      <c r="QV808" s="185"/>
      <c r="QW808" s="185"/>
      <c r="QX808" s="185"/>
      <c r="QY808" s="185"/>
      <c r="QZ808" s="185"/>
      <c r="RA808" s="185"/>
      <c r="RB808" s="185"/>
      <c r="RC808" s="185"/>
      <c r="RD808" s="185"/>
      <c r="RE808" s="185"/>
      <c r="RF808" s="185"/>
      <c r="RG808" s="185"/>
      <c r="RH808" s="185"/>
      <c r="RI808" s="185"/>
      <c r="RJ808" s="185"/>
      <c r="RK808" s="185"/>
      <c r="RL808" s="185"/>
      <c r="RM808" s="185"/>
      <c r="RN808" s="185"/>
      <c r="RO808" s="185"/>
      <c r="RP808" s="185"/>
      <c r="RQ808" s="185"/>
      <c r="RR808" s="185"/>
      <c r="RS808" s="185"/>
      <c r="RT808" s="185"/>
      <c r="RU808" s="185"/>
      <c r="RV808" s="185"/>
      <c r="RW808" s="185"/>
      <c r="RX808" s="185"/>
      <c r="RY808" s="185"/>
      <c r="RZ808" s="185"/>
      <c r="SA808" s="185"/>
      <c r="SB808" s="185"/>
      <c r="SC808" s="185"/>
      <c r="SD808" s="185"/>
      <c r="SE808" s="185"/>
      <c r="SF808" s="185"/>
      <c r="SG808" s="185"/>
      <c r="SH808" s="185"/>
      <c r="SI808" s="185"/>
      <c r="SJ808" s="185"/>
      <c r="SK808" s="185"/>
      <c r="SL808" s="185"/>
      <c r="SM808" s="185"/>
      <c r="SN808" s="185"/>
      <c r="SO808" s="185"/>
      <c r="SP808" s="185"/>
      <c r="SQ808" s="185"/>
      <c r="SR808" s="185"/>
      <c r="SS808" s="185"/>
      <c r="ST808" s="185"/>
      <c r="SU808" s="185"/>
      <c r="SV808" s="185"/>
      <c r="SW808" s="185"/>
      <c r="SX808" s="185"/>
      <c r="SY808" s="185"/>
      <c r="SZ808" s="185"/>
      <c r="TA808" s="185"/>
      <c r="TB808" s="185"/>
      <c r="TC808" s="185"/>
      <c r="TD808" s="185"/>
      <c r="TE808" s="185"/>
      <c r="TF808" s="185"/>
      <c r="TG808" s="185"/>
      <c r="TH808" s="185"/>
      <c r="TI808" s="185"/>
    </row>
    <row r="809" spans="1:529" s="79" customFormat="1" ht="27.75" customHeight="1" thickBot="1" x14ac:dyDescent="0.3">
      <c r="A809" s="670">
        <v>13140227</v>
      </c>
      <c r="B809" s="23">
        <v>41528</v>
      </c>
      <c r="C809" s="5" t="s">
        <v>7630</v>
      </c>
      <c r="D809" s="23" t="s">
        <v>7629</v>
      </c>
      <c r="E809" s="5" t="s">
        <v>70</v>
      </c>
      <c r="F809" s="5" t="s">
        <v>70</v>
      </c>
      <c r="G809" s="5" t="s">
        <v>70</v>
      </c>
      <c r="H809" s="317">
        <v>10971</v>
      </c>
      <c r="I809" s="268">
        <v>41511</v>
      </c>
      <c r="J809" s="268">
        <v>45911</v>
      </c>
      <c r="K809" s="50" t="s">
        <v>365</v>
      </c>
      <c r="L809" s="50"/>
      <c r="M809" s="316" t="s">
        <v>4862</v>
      </c>
      <c r="N809" s="316" t="s">
        <v>25</v>
      </c>
      <c r="O809" s="316">
        <v>38325</v>
      </c>
      <c r="P809" s="69" t="s">
        <v>7632</v>
      </c>
      <c r="Q809" s="69" t="s">
        <v>7632</v>
      </c>
      <c r="R809" s="318"/>
      <c r="S809" s="318"/>
      <c r="T809" s="721" t="s">
        <v>1327</v>
      </c>
      <c r="U809" s="316">
        <v>105</v>
      </c>
      <c r="V809" s="316">
        <v>38325</v>
      </c>
      <c r="W809" s="316" t="s">
        <v>1258</v>
      </c>
      <c r="X809" s="316">
        <v>50</v>
      </c>
      <c r="Y809" s="316">
        <v>50</v>
      </c>
      <c r="Z809" s="316">
        <v>250</v>
      </c>
      <c r="AA809" s="316" t="s">
        <v>1327</v>
      </c>
      <c r="AB809" s="316" t="s">
        <v>1327</v>
      </c>
      <c r="AC809" s="316" t="s">
        <v>1327</v>
      </c>
      <c r="AD809" s="316" t="s">
        <v>1327</v>
      </c>
      <c r="AE809" s="316">
        <v>2</v>
      </c>
      <c r="AF809" s="316">
        <v>10</v>
      </c>
      <c r="AG809" s="50" t="s">
        <v>1743</v>
      </c>
      <c r="AH809" s="50">
        <v>31.178000000000001</v>
      </c>
      <c r="AI809" s="50" t="s">
        <v>2674</v>
      </c>
      <c r="AJ809" s="50" t="s">
        <v>2675</v>
      </c>
      <c r="AK809" s="54" t="s">
        <v>1375</v>
      </c>
      <c r="AL809" s="425" t="s">
        <v>6969</v>
      </c>
      <c r="AM809" s="13"/>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c r="CM809" s="185"/>
      <c r="CN809" s="185"/>
      <c r="CO809" s="185"/>
      <c r="CP809" s="185"/>
      <c r="CQ809" s="185"/>
      <c r="CR809" s="185"/>
      <c r="CS809" s="185"/>
      <c r="CT809" s="185"/>
      <c r="CU809" s="185"/>
      <c r="CV809" s="185"/>
      <c r="CW809" s="185"/>
      <c r="CX809" s="185"/>
      <c r="CY809" s="185"/>
      <c r="CZ809" s="185"/>
      <c r="DA809" s="185"/>
      <c r="DB809" s="185"/>
      <c r="DC809" s="185"/>
      <c r="DD809" s="185"/>
      <c r="DE809" s="185"/>
      <c r="DF809" s="185"/>
      <c r="DG809" s="185"/>
      <c r="DH809" s="185"/>
      <c r="DI809" s="185"/>
      <c r="DJ809" s="185"/>
      <c r="DK809" s="185"/>
      <c r="DL809" s="185"/>
      <c r="DM809" s="185"/>
      <c r="DN809" s="185"/>
      <c r="DO809" s="185"/>
      <c r="DP809" s="185"/>
      <c r="DQ809" s="185"/>
      <c r="DR809" s="185"/>
      <c r="DS809" s="185"/>
      <c r="DT809" s="185"/>
      <c r="DU809" s="185"/>
      <c r="DV809" s="185"/>
      <c r="DW809" s="185"/>
      <c r="DX809" s="185"/>
      <c r="DY809" s="185"/>
      <c r="DZ809" s="185"/>
      <c r="EA809" s="185"/>
      <c r="EB809" s="185"/>
      <c r="EC809" s="185"/>
      <c r="ED809" s="185"/>
      <c r="EE809" s="185"/>
      <c r="EF809" s="185"/>
      <c r="EG809" s="185"/>
      <c r="EH809" s="185"/>
      <c r="EI809" s="185"/>
      <c r="EJ809" s="185"/>
      <c r="EK809" s="185"/>
      <c r="EL809" s="185"/>
      <c r="EM809" s="185"/>
      <c r="EN809" s="185"/>
      <c r="EO809" s="185"/>
      <c r="EP809" s="185"/>
      <c r="EQ809" s="185"/>
      <c r="ER809" s="185"/>
      <c r="ES809" s="185"/>
      <c r="ET809" s="185"/>
      <c r="EU809" s="185"/>
      <c r="EV809" s="185"/>
      <c r="EW809" s="185"/>
      <c r="EX809" s="185"/>
      <c r="EY809" s="185"/>
      <c r="EZ809" s="185"/>
      <c r="FA809" s="185"/>
      <c r="FB809" s="185"/>
      <c r="FC809" s="185"/>
      <c r="FD809" s="185"/>
      <c r="FE809" s="185"/>
      <c r="FF809" s="185"/>
      <c r="FG809" s="185"/>
      <c r="FH809" s="185"/>
      <c r="FI809" s="185"/>
      <c r="FJ809" s="185"/>
      <c r="FK809" s="185"/>
      <c r="FL809" s="185"/>
      <c r="FM809" s="185"/>
      <c r="FN809" s="185"/>
      <c r="FO809" s="185"/>
      <c r="FP809" s="185"/>
      <c r="FQ809" s="185"/>
      <c r="FR809" s="185"/>
      <c r="FS809" s="185"/>
      <c r="FT809" s="185"/>
      <c r="FU809" s="185"/>
      <c r="FV809" s="185"/>
      <c r="FW809" s="185"/>
      <c r="FX809" s="185"/>
      <c r="FY809" s="185"/>
      <c r="FZ809" s="185"/>
      <c r="GA809" s="185"/>
      <c r="GB809" s="185"/>
      <c r="GC809" s="185"/>
      <c r="GD809" s="185"/>
      <c r="GE809" s="185"/>
      <c r="GF809" s="185"/>
      <c r="GG809" s="185"/>
      <c r="GH809" s="185"/>
      <c r="GI809" s="185"/>
      <c r="GJ809" s="185"/>
      <c r="GK809" s="185"/>
      <c r="GL809" s="185"/>
      <c r="GM809" s="185"/>
      <c r="GN809" s="185"/>
      <c r="GO809" s="185"/>
      <c r="GP809" s="185"/>
      <c r="GQ809" s="185"/>
      <c r="GR809" s="185"/>
      <c r="GS809" s="185"/>
      <c r="GT809" s="185"/>
      <c r="GU809" s="185"/>
      <c r="GV809" s="185"/>
      <c r="GW809" s="185"/>
      <c r="GX809" s="185"/>
      <c r="GY809" s="185"/>
      <c r="GZ809" s="185"/>
      <c r="HA809" s="185"/>
      <c r="HB809" s="185"/>
      <c r="HC809" s="185"/>
      <c r="HD809" s="185"/>
      <c r="HE809" s="185"/>
      <c r="HF809" s="185"/>
      <c r="HG809" s="185"/>
      <c r="HH809" s="185"/>
      <c r="HI809" s="185"/>
      <c r="HJ809" s="185"/>
      <c r="HK809" s="185"/>
      <c r="HL809" s="185"/>
      <c r="HM809" s="185"/>
      <c r="HN809" s="185"/>
      <c r="HO809" s="185"/>
      <c r="HP809" s="185"/>
      <c r="HQ809" s="185"/>
      <c r="HR809" s="185"/>
      <c r="HS809" s="185"/>
      <c r="HT809" s="185"/>
      <c r="HU809" s="185"/>
      <c r="HV809" s="185"/>
      <c r="HW809" s="185"/>
      <c r="HX809" s="185"/>
      <c r="HY809" s="185"/>
      <c r="HZ809" s="185"/>
      <c r="IA809" s="185"/>
      <c r="IB809" s="185"/>
      <c r="IC809" s="185"/>
      <c r="ID809" s="185"/>
      <c r="IE809" s="185"/>
      <c r="IF809" s="185"/>
      <c r="IG809" s="185"/>
      <c r="IH809" s="185"/>
      <c r="II809" s="185"/>
      <c r="IJ809" s="185"/>
      <c r="IK809" s="185"/>
      <c r="IL809" s="185"/>
      <c r="IM809" s="185"/>
      <c r="IN809" s="185"/>
      <c r="IO809" s="185"/>
      <c r="IP809" s="185"/>
      <c r="IQ809" s="185"/>
      <c r="IR809" s="185"/>
      <c r="IS809" s="185"/>
      <c r="IT809" s="185"/>
      <c r="IU809" s="185"/>
      <c r="IV809" s="185"/>
      <c r="IW809" s="185"/>
      <c r="IX809" s="185"/>
      <c r="IY809" s="185"/>
      <c r="IZ809" s="185"/>
      <c r="JA809" s="185"/>
      <c r="JB809" s="185"/>
      <c r="JC809" s="185"/>
      <c r="JD809" s="185"/>
      <c r="JE809" s="185"/>
      <c r="JF809" s="185"/>
      <c r="JG809" s="185"/>
      <c r="JH809" s="185"/>
      <c r="JI809" s="185"/>
      <c r="JJ809" s="185"/>
      <c r="JK809" s="185"/>
      <c r="JL809" s="185"/>
      <c r="JM809" s="185"/>
      <c r="JN809" s="185"/>
      <c r="JO809" s="185"/>
      <c r="JP809" s="185"/>
      <c r="JQ809" s="185"/>
      <c r="JR809" s="185"/>
      <c r="JS809" s="185"/>
      <c r="JT809" s="185"/>
      <c r="JU809" s="185"/>
      <c r="JV809" s="185"/>
      <c r="JW809" s="185"/>
      <c r="JX809" s="185"/>
      <c r="JY809" s="185"/>
      <c r="JZ809" s="185"/>
      <c r="KA809" s="185"/>
      <c r="KB809" s="185"/>
      <c r="KC809" s="185"/>
      <c r="KD809" s="185"/>
      <c r="KE809" s="185"/>
      <c r="KF809" s="185"/>
      <c r="KG809" s="185"/>
      <c r="KH809" s="185"/>
      <c r="KI809" s="185"/>
      <c r="KJ809" s="185"/>
      <c r="KK809" s="185"/>
      <c r="KL809" s="185"/>
      <c r="KM809" s="185"/>
      <c r="KN809" s="185"/>
      <c r="KO809" s="185"/>
      <c r="KP809" s="185"/>
      <c r="KQ809" s="185"/>
      <c r="KR809" s="185"/>
      <c r="KS809" s="185"/>
      <c r="KT809" s="185"/>
      <c r="KU809" s="185"/>
      <c r="KV809" s="185"/>
      <c r="KW809" s="185"/>
      <c r="KX809" s="185"/>
      <c r="KY809" s="185"/>
      <c r="KZ809" s="185"/>
      <c r="LA809" s="185"/>
      <c r="LB809" s="185"/>
      <c r="LC809" s="185"/>
      <c r="LD809" s="185"/>
      <c r="LE809" s="185"/>
      <c r="LF809" s="185"/>
      <c r="LG809" s="185"/>
      <c r="LH809" s="185"/>
      <c r="LI809" s="185"/>
      <c r="LJ809" s="185"/>
      <c r="LK809" s="185"/>
      <c r="LL809" s="185"/>
      <c r="LM809" s="185"/>
      <c r="LN809" s="185"/>
      <c r="LO809" s="185"/>
      <c r="LP809" s="185"/>
      <c r="LQ809" s="185"/>
      <c r="LR809" s="185"/>
      <c r="LS809" s="185"/>
      <c r="LT809" s="185"/>
      <c r="LU809" s="185"/>
      <c r="LV809" s="185"/>
      <c r="LW809" s="185"/>
      <c r="LX809" s="185"/>
      <c r="LY809" s="185"/>
      <c r="LZ809" s="185"/>
      <c r="MA809" s="185"/>
      <c r="MB809" s="185"/>
      <c r="MC809" s="185"/>
      <c r="MD809" s="185"/>
      <c r="ME809" s="185"/>
      <c r="MF809" s="185"/>
      <c r="MG809" s="185"/>
      <c r="MH809" s="185"/>
      <c r="MI809" s="185"/>
      <c r="MJ809" s="185"/>
      <c r="MK809" s="185"/>
      <c r="ML809" s="185"/>
      <c r="MM809" s="185"/>
      <c r="MN809" s="185"/>
      <c r="MO809" s="185"/>
      <c r="MP809" s="185"/>
      <c r="MQ809" s="185"/>
      <c r="MR809" s="185"/>
      <c r="MS809" s="185"/>
      <c r="MT809" s="185"/>
      <c r="MU809" s="185"/>
      <c r="MV809" s="185"/>
      <c r="MW809" s="185"/>
      <c r="MX809" s="185"/>
      <c r="MY809" s="185"/>
      <c r="MZ809" s="185"/>
      <c r="NA809" s="185"/>
      <c r="NB809" s="185"/>
      <c r="NC809" s="185"/>
      <c r="ND809" s="185"/>
      <c r="NE809" s="185"/>
      <c r="NF809" s="185"/>
      <c r="NG809" s="185"/>
      <c r="NH809" s="185"/>
      <c r="NI809" s="185"/>
      <c r="NJ809" s="185"/>
      <c r="NK809" s="185"/>
      <c r="NL809" s="185"/>
      <c r="NM809" s="185"/>
      <c r="NN809" s="185"/>
      <c r="NO809" s="185"/>
      <c r="NP809" s="185"/>
      <c r="NQ809" s="185"/>
      <c r="NR809" s="185"/>
      <c r="NS809" s="185"/>
      <c r="NT809" s="185"/>
      <c r="NU809" s="185"/>
      <c r="NV809" s="185"/>
      <c r="NW809" s="185"/>
      <c r="NX809" s="185"/>
      <c r="NY809" s="185"/>
      <c r="NZ809" s="185"/>
      <c r="OA809" s="185"/>
      <c r="OB809" s="185"/>
      <c r="OC809" s="185"/>
      <c r="OD809" s="185"/>
      <c r="OE809" s="185"/>
      <c r="OF809" s="185"/>
      <c r="OG809" s="185"/>
      <c r="OH809" s="185"/>
      <c r="OI809" s="185"/>
      <c r="OJ809" s="185"/>
      <c r="OK809" s="185"/>
      <c r="OL809" s="185"/>
      <c r="OM809" s="185"/>
      <c r="ON809" s="185"/>
      <c r="OO809" s="185"/>
      <c r="OP809" s="185"/>
      <c r="OQ809" s="185"/>
      <c r="OR809" s="185"/>
      <c r="OS809" s="185"/>
      <c r="OT809" s="185"/>
      <c r="OU809" s="185"/>
      <c r="OV809" s="185"/>
      <c r="OW809" s="185"/>
      <c r="OX809" s="185"/>
      <c r="OY809" s="185"/>
      <c r="OZ809" s="185"/>
      <c r="PA809" s="185"/>
      <c r="PB809" s="185"/>
      <c r="PC809" s="185"/>
      <c r="PD809" s="185"/>
      <c r="PE809" s="185"/>
      <c r="PF809" s="185"/>
      <c r="PG809" s="185"/>
      <c r="PH809" s="185"/>
      <c r="PI809" s="185"/>
      <c r="PJ809" s="185"/>
      <c r="PK809" s="185"/>
      <c r="PL809" s="185"/>
      <c r="PM809" s="185"/>
      <c r="PN809" s="185"/>
      <c r="PO809" s="185"/>
      <c r="PP809" s="185"/>
      <c r="PQ809" s="185"/>
      <c r="PR809" s="185"/>
      <c r="PS809" s="185"/>
      <c r="PT809" s="185"/>
      <c r="PU809" s="185"/>
      <c r="PV809" s="185"/>
      <c r="PW809" s="185"/>
      <c r="PX809" s="185"/>
      <c r="PY809" s="185"/>
      <c r="PZ809" s="185"/>
      <c r="QA809" s="185"/>
      <c r="QB809" s="185"/>
      <c r="QC809" s="185"/>
      <c r="QD809" s="185"/>
      <c r="QE809" s="185"/>
      <c r="QF809" s="185"/>
      <c r="QG809" s="185"/>
      <c r="QH809" s="185"/>
      <c r="QI809" s="185"/>
      <c r="QJ809" s="185"/>
      <c r="QK809" s="185"/>
      <c r="QL809" s="185"/>
      <c r="QM809" s="185"/>
      <c r="QN809" s="185"/>
      <c r="QO809" s="185"/>
      <c r="QP809" s="185"/>
      <c r="QQ809" s="185"/>
      <c r="QR809" s="185"/>
      <c r="QS809" s="185"/>
      <c r="QT809" s="185"/>
      <c r="QU809" s="185"/>
      <c r="QV809" s="185"/>
      <c r="QW809" s="185"/>
      <c r="QX809" s="185"/>
      <c r="QY809" s="185"/>
      <c r="QZ809" s="185"/>
      <c r="RA809" s="185"/>
      <c r="RB809" s="185"/>
      <c r="RC809" s="185"/>
      <c r="RD809" s="185"/>
      <c r="RE809" s="185"/>
      <c r="RF809" s="185"/>
      <c r="RG809" s="185"/>
      <c r="RH809" s="185"/>
      <c r="RI809" s="185"/>
      <c r="RJ809" s="185"/>
      <c r="RK809" s="185"/>
      <c r="RL809" s="185"/>
      <c r="RM809" s="185"/>
      <c r="RN809" s="185"/>
      <c r="RO809" s="185"/>
      <c r="RP809" s="185"/>
      <c r="RQ809" s="185"/>
      <c r="RR809" s="185"/>
      <c r="RS809" s="185"/>
      <c r="RT809" s="185"/>
      <c r="RU809" s="185"/>
      <c r="RV809" s="185"/>
      <c r="RW809" s="185"/>
      <c r="RX809" s="185"/>
      <c r="RY809" s="185"/>
      <c r="RZ809" s="185"/>
      <c r="SA809" s="185"/>
      <c r="SB809" s="185"/>
      <c r="SC809" s="185"/>
      <c r="SD809" s="185"/>
      <c r="SE809" s="185"/>
      <c r="SF809" s="185"/>
      <c r="SG809" s="185"/>
      <c r="SH809" s="185"/>
      <c r="SI809" s="185"/>
      <c r="SJ809" s="185"/>
      <c r="SK809" s="185"/>
      <c r="SL809" s="185"/>
      <c r="SM809" s="185"/>
      <c r="SN809" s="185"/>
      <c r="SO809" s="185"/>
      <c r="SP809" s="185"/>
      <c r="SQ809" s="185"/>
      <c r="SR809" s="185"/>
      <c r="SS809" s="185"/>
      <c r="ST809" s="185"/>
      <c r="SU809" s="185"/>
      <c r="SV809" s="185"/>
      <c r="SW809" s="185"/>
      <c r="SX809" s="185"/>
      <c r="SY809" s="185"/>
      <c r="SZ809" s="185"/>
      <c r="TA809" s="185"/>
      <c r="TB809" s="185"/>
      <c r="TC809" s="185"/>
      <c r="TD809" s="185"/>
      <c r="TE809" s="185"/>
      <c r="TF809" s="185"/>
      <c r="TG809" s="185"/>
      <c r="TH809" s="185"/>
      <c r="TI809" s="185"/>
    </row>
    <row r="810" spans="1:529" s="79" customFormat="1" ht="27.75" customHeight="1" thickBot="1" x14ac:dyDescent="0.3">
      <c r="A810" s="670">
        <v>13140227</v>
      </c>
      <c r="B810" s="23">
        <v>41528</v>
      </c>
      <c r="C810" s="5" t="s">
        <v>7631</v>
      </c>
      <c r="D810" s="23" t="s">
        <v>7629</v>
      </c>
      <c r="E810" s="5" t="s">
        <v>70</v>
      </c>
      <c r="F810" s="5" t="s">
        <v>70</v>
      </c>
      <c r="G810" s="5" t="s">
        <v>70</v>
      </c>
      <c r="H810" s="298">
        <v>10971</v>
      </c>
      <c r="I810" s="268">
        <v>41511</v>
      </c>
      <c r="J810" s="268">
        <v>45911</v>
      </c>
      <c r="K810" s="51" t="s">
        <v>365</v>
      </c>
      <c r="L810" s="51"/>
      <c r="M810" s="210" t="s">
        <v>4862</v>
      </c>
      <c r="N810" s="210" t="s">
        <v>25</v>
      </c>
      <c r="O810" s="210">
        <v>38325</v>
      </c>
      <c r="P810" s="299" t="s">
        <v>7632</v>
      </c>
      <c r="Q810" s="299" t="s">
        <v>7632</v>
      </c>
      <c r="R810" s="299"/>
      <c r="S810" s="299"/>
      <c r="T810" s="722"/>
      <c r="U810" s="210"/>
      <c r="V810" s="210"/>
      <c r="W810" s="210"/>
      <c r="X810" s="210"/>
      <c r="Y810" s="210"/>
      <c r="Z810" s="210"/>
      <c r="AA810" s="210"/>
      <c r="AB810" s="210"/>
      <c r="AC810" s="210"/>
      <c r="AD810" s="210"/>
      <c r="AE810" s="210"/>
      <c r="AF810" s="210"/>
      <c r="AG810" s="51"/>
      <c r="AH810" s="51">
        <v>28.63</v>
      </c>
      <c r="AI810" s="51" t="s">
        <v>2676</v>
      </c>
      <c r="AJ810" s="51" t="s">
        <v>2677</v>
      </c>
      <c r="AK810" s="300" t="s">
        <v>1375</v>
      </c>
      <c r="AL810" s="425" t="s">
        <v>6969</v>
      </c>
      <c r="AM810" s="13"/>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85"/>
      <c r="DX810" s="185"/>
      <c r="DY810" s="185"/>
      <c r="DZ810" s="185"/>
      <c r="EA810" s="185"/>
      <c r="EB810" s="185"/>
      <c r="EC810" s="185"/>
      <c r="ED810" s="185"/>
      <c r="EE810" s="185"/>
      <c r="EF810" s="185"/>
      <c r="EG810" s="185"/>
      <c r="EH810" s="185"/>
      <c r="EI810" s="185"/>
      <c r="EJ810" s="185"/>
      <c r="EK810" s="185"/>
      <c r="EL810" s="185"/>
      <c r="EM810" s="185"/>
      <c r="EN810" s="185"/>
      <c r="EO810" s="185"/>
      <c r="EP810" s="185"/>
      <c r="EQ810" s="185"/>
      <c r="ER810" s="185"/>
      <c r="ES810" s="185"/>
      <c r="ET810" s="185"/>
      <c r="EU810" s="185"/>
      <c r="EV810" s="185"/>
      <c r="EW810" s="185"/>
      <c r="EX810" s="185"/>
      <c r="EY810" s="185"/>
      <c r="EZ810" s="185"/>
      <c r="FA810" s="185"/>
      <c r="FB810" s="185"/>
      <c r="FC810" s="185"/>
      <c r="FD810" s="185"/>
      <c r="FE810" s="185"/>
      <c r="FF810" s="185"/>
      <c r="FG810" s="185"/>
      <c r="FH810" s="185"/>
      <c r="FI810" s="185"/>
      <c r="FJ810" s="185"/>
      <c r="FK810" s="185"/>
      <c r="FL810" s="185"/>
      <c r="FM810" s="185"/>
      <c r="FN810" s="185"/>
      <c r="FO810" s="185"/>
      <c r="FP810" s="185"/>
      <c r="FQ810" s="185"/>
      <c r="FR810" s="185"/>
      <c r="FS810" s="185"/>
      <c r="FT810" s="185"/>
      <c r="FU810" s="185"/>
      <c r="FV810" s="185"/>
      <c r="FW810" s="185"/>
      <c r="FX810" s="185"/>
      <c r="FY810" s="185"/>
      <c r="FZ810" s="185"/>
      <c r="GA810" s="185"/>
      <c r="GB810" s="185"/>
      <c r="GC810" s="185"/>
      <c r="GD810" s="185"/>
      <c r="GE810" s="185"/>
      <c r="GF810" s="185"/>
      <c r="GG810" s="185"/>
      <c r="GH810" s="185"/>
      <c r="GI810" s="185"/>
      <c r="GJ810" s="185"/>
      <c r="GK810" s="185"/>
      <c r="GL810" s="185"/>
      <c r="GM810" s="185"/>
      <c r="GN810" s="185"/>
      <c r="GO810" s="185"/>
      <c r="GP810" s="185"/>
      <c r="GQ810" s="185"/>
      <c r="GR810" s="185"/>
      <c r="GS810" s="185"/>
      <c r="GT810" s="185"/>
      <c r="GU810" s="185"/>
      <c r="GV810" s="185"/>
      <c r="GW810" s="185"/>
      <c r="GX810" s="185"/>
      <c r="GY810" s="185"/>
      <c r="GZ810" s="185"/>
      <c r="HA810" s="185"/>
      <c r="HB810" s="185"/>
      <c r="HC810" s="185"/>
      <c r="HD810" s="185"/>
      <c r="HE810" s="185"/>
      <c r="HF810" s="185"/>
      <c r="HG810" s="185"/>
      <c r="HH810" s="185"/>
      <c r="HI810" s="185"/>
      <c r="HJ810" s="185"/>
      <c r="HK810" s="185"/>
      <c r="HL810" s="185"/>
      <c r="HM810" s="185"/>
      <c r="HN810" s="185"/>
      <c r="HO810" s="185"/>
      <c r="HP810" s="185"/>
      <c r="HQ810" s="185"/>
      <c r="HR810" s="185"/>
      <c r="HS810" s="185"/>
      <c r="HT810" s="185"/>
      <c r="HU810" s="185"/>
      <c r="HV810" s="185"/>
      <c r="HW810" s="185"/>
      <c r="HX810" s="185"/>
      <c r="HY810" s="185"/>
      <c r="HZ810" s="185"/>
      <c r="IA810" s="185"/>
      <c r="IB810" s="185"/>
      <c r="IC810" s="185"/>
      <c r="ID810" s="185"/>
      <c r="IE810" s="185"/>
      <c r="IF810" s="185"/>
      <c r="IG810" s="185"/>
      <c r="IH810" s="185"/>
      <c r="II810" s="185"/>
      <c r="IJ810" s="185"/>
      <c r="IK810" s="185"/>
      <c r="IL810" s="185"/>
      <c r="IM810" s="185"/>
      <c r="IN810" s="185"/>
      <c r="IO810" s="185"/>
      <c r="IP810" s="185"/>
      <c r="IQ810" s="185"/>
      <c r="IR810" s="185"/>
      <c r="IS810" s="185"/>
      <c r="IT810" s="185"/>
      <c r="IU810" s="185"/>
      <c r="IV810" s="185"/>
      <c r="IW810" s="185"/>
      <c r="IX810" s="185"/>
      <c r="IY810" s="185"/>
      <c r="IZ810" s="185"/>
      <c r="JA810" s="185"/>
      <c r="JB810" s="185"/>
      <c r="JC810" s="185"/>
      <c r="JD810" s="185"/>
      <c r="JE810" s="185"/>
      <c r="JF810" s="185"/>
      <c r="JG810" s="185"/>
      <c r="JH810" s="185"/>
      <c r="JI810" s="185"/>
      <c r="JJ810" s="185"/>
      <c r="JK810" s="185"/>
      <c r="JL810" s="185"/>
      <c r="JM810" s="185"/>
      <c r="JN810" s="185"/>
      <c r="JO810" s="185"/>
      <c r="JP810" s="185"/>
      <c r="JQ810" s="185"/>
      <c r="JR810" s="185"/>
      <c r="JS810" s="185"/>
      <c r="JT810" s="185"/>
      <c r="JU810" s="185"/>
      <c r="JV810" s="185"/>
      <c r="JW810" s="185"/>
      <c r="JX810" s="185"/>
      <c r="JY810" s="185"/>
      <c r="JZ810" s="185"/>
      <c r="KA810" s="185"/>
      <c r="KB810" s="185"/>
      <c r="KC810" s="185"/>
      <c r="KD810" s="185"/>
      <c r="KE810" s="185"/>
      <c r="KF810" s="185"/>
      <c r="KG810" s="185"/>
      <c r="KH810" s="185"/>
      <c r="KI810" s="185"/>
      <c r="KJ810" s="185"/>
      <c r="KK810" s="185"/>
      <c r="KL810" s="185"/>
      <c r="KM810" s="185"/>
      <c r="KN810" s="185"/>
      <c r="KO810" s="185"/>
      <c r="KP810" s="185"/>
      <c r="KQ810" s="185"/>
      <c r="KR810" s="185"/>
      <c r="KS810" s="185"/>
      <c r="KT810" s="185"/>
      <c r="KU810" s="185"/>
      <c r="KV810" s="185"/>
      <c r="KW810" s="185"/>
      <c r="KX810" s="185"/>
      <c r="KY810" s="185"/>
      <c r="KZ810" s="185"/>
      <c r="LA810" s="185"/>
      <c r="LB810" s="185"/>
      <c r="LC810" s="185"/>
      <c r="LD810" s="185"/>
      <c r="LE810" s="185"/>
      <c r="LF810" s="185"/>
      <c r="LG810" s="185"/>
      <c r="LH810" s="185"/>
      <c r="LI810" s="185"/>
      <c r="LJ810" s="185"/>
      <c r="LK810" s="185"/>
      <c r="LL810" s="185"/>
      <c r="LM810" s="185"/>
      <c r="LN810" s="185"/>
      <c r="LO810" s="185"/>
      <c r="LP810" s="185"/>
      <c r="LQ810" s="185"/>
      <c r="LR810" s="185"/>
      <c r="LS810" s="185"/>
      <c r="LT810" s="185"/>
      <c r="LU810" s="185"/>
      <c r="LV810" s="185"/>
      <c r="LW810" s="185"/>
      <c r="LX810" s="185"/>
      <c r="LY810" s="185"/>
      <c r="LZ810" s="185"/>
      <c r="MA810" s="185"/>
      <c r="MB810" s="185"/>
      <c r="MC810" s="185"/>
      <c r="MD810" s="185"/>
      <c r="ME810" s="185"/>
      <c r="MF810" s="185"/>
      <c r="MG810" s="185"/>
      <c r="MH810" s="185"/>
      <c r="MI810" s="185"/>
      <c r="MJ810" s="185"/>
      <c r="MK810" s="185"/>
      <c r="ML810" s="185"/>
      <c r="MM810" s="185"/>
      <c r="MN810" s="185"/>
      <c r="MO810" s="185"/>
      <c r="MP810" s="185"/>
      <c r="MQ810" s="185"/>
      <c r="MR810" s="185"/>
      <c r="MS810" s="185"/>
      <c r="MT810" s="185"/>
      <c r="MU810" s="185"/>
      <c r="MV810" s="185"/>
      <c r="MW810" s="185"/>
      <c r="MX810" s="185"/>
      <c r="MY810" s="185"/>
      <c r="MZ810" s="185"/>
      <c r="NA810" s="185"/>
      <c r="NB810" s="185"/>
      <c r="NC810" s="185"/>
      <c r="ND810" s="185"/>
      <c r="NE810" s="185"/>
      <c r="NF810" s="185"/>
      <c r="NG810" s="185"/>
      <c r="NH810" s="185"/>
      <c r="NI810" s="185"/>
      <c r="NJ810" s="185"/>
      <c r="NK810" s="185"/>
      <c r="NL810" s="185"/>
      <c r="NM810" s="185"/>
      <c r="NN810" s="185"/>
      <c r="NO810" s="185"/>
      <c r="NP810" s="185"/>
      <c r="NQ810" s="185"/>
      <c r="NR810" s="185"/>
      <c r="NS810" s="185"/>
      <c r="NT810" s="185"/>
      <c r="NU810" s="185"/>
      <c r="NV810" s="185"/>
      <c r="NW810" s="185"/>
      <c r="NX810" s="185"/>
      <c r="NY810" s="185"/>
      <c r="NZ810" s="185"/>
      <c r="OA810" s="185"/>
      <c r="OB810" s="185"/>
      <c r="OC810" s="185"/>
      <c r="OD810" s="185"/>
      <c r="OE810" s="185"/>
      <c r="OF810" s="185"/>
      <c r="OG810" s="185"/>
      <c r="OH810" s="185"/>
      <c r="OI810" s="185"/>
      <c r="OJ810" s="185"/>
      <c r="OK810" s="185"/>
      <c r="OL810" s="185"/>
      <c r="OM810" s="185"/>
      <c r="ON810" s="185"/>
      <c r="OO810" s="185"/>
      <c r="OP810" s="185"/>
      <c r="OQ810" s="185"/>
      <c r="OR810" s="185"/>
      <c r="OS810" s="185"/>
      <c r="OT810" s="185"/>
      <c r="OU810" s="185"/>
      <c r="OV810" s="185"/>
      <c r="OW810" s="185"/>
      <c r="OX810" s="185"/>
      <c r="OY810" s="185"/>
      <c r="OZ810" s="185"/>
      <c r="PA810" s="185"/>
      <c r="PB810" s="185"/>
      <c r="PC810" s="185"/>
      <c r="PD810" s="185"/>
      <c r="PE810" s="185"/>
      <c r="PF810" s="185"/>
      <c r="PG810" s="185"/>
      <c r="PH810" s="185"/>
      <c r="PI810" s="185"/>
      <c r="PJ810" s="185"/>
      <c r="PK810" s="185"/>
      <c r="PL810" s="185"/>
      <c r="PM810" s="185"/>
      <c r="PN810" s="185"/>
      <c r="PO810" s="185"/>
      <c r="PP810" s="185"/>
      <c r="PQ810" s="185"/>
      <c r="PR810" s="185"/>
      <c r="PS810" s="185"/>
      <c r="PT810" s="185"/>
      <c r="PU810" s="185"/>
      <c r="PV810" s="185"/>
      <c r="PW810" s="185"/>
      <c r="PX810" s="185"/>
      <c r="PY810" s="185"/>
      <c r="PZ810" s="185"/>
      <c r="QA810" s="185"/>
      <c r="QB810" s="185"/>
      <c r="QC810" s="185"/>
      <c r="QD810" s="185"/>
      <c r="QE810" s="185"/>
      <c r="QF810" s="185"/>
      <c r="QG810" s="185"/>
      <c r="QH810" s="185"/>
      <c r="QI810" s="185"/>
      <c r="QJ810" s="185"/>
      <c r="QK810" s="185"/>
      <c r="QL810" s="185"/>
      <c r="QM810" s="185"/>
      <c r="QN810" s="185"/>
      <c r="QO810" s="185"/>
      <c r="QP810" s="185"/>
      <c r="QQ810" s="185"/>
      <c r="QR810" s="185"/>
      <c r="QS810" s="185"/>
      <c r="QT810" s="185"/>
      <c r="QU810" s="185"/>
      <c r="QV810" s="185"/>
      <c r="QW810" s="185"/>
      <c r="QX810" s="185"/>
      <c r="QY810" s="185"/>
      <c r="QZ810" s="185"/>
      <c r="RA810" s="185"/>
      <c r="RB810" s="185"/>
      <c r="RC810" s="185"/>
      <c r="RD810" s="185"/>
      <c r="RE810" s="185"/>
      <c r="RF810" s="185"/>
      <c r="RG810" s="185"/>
      <c r="RH810" s="185"/>
      <c r="RI810" s="185"/>
      <c r="RJ810" s="185"/>
      <c r="RK810" s="185"/>
      <c r="RL810" s="185"/>
      <c r="RM810" s="185"/>
      <c r="RN810" s="185"/>
      <c r="RO810" s="185"/>
      <c r="RP810" s="185"/>
      <c r="RQ810" s="185"/>
      <c r="RR810" s="185"/>
      <c r="RS810" s="185"/>
      <c r="RT810" s="185"/>
      <c r="RU810" s="185"/>
      <c r="RV810" s="185"/>
      <c r="RW810" s="185"/>
      <c r="RX810" s="185"/>
      <c r="RY810" s="185"/>
      <c r="RZ810" s="185"/>
      <c r="SA810" s="185"/>
      <c r="SB810" s="185"/>
      <c r="SC810" s="185"/>
      <c r="SD810" s="185"/>
      <c r="SE810" s="185"/>
      <c r="SF810" s="185"/>
      <c r="SG810" s="185"/>
      <c r="SH810" s="185"/>
      <c r="SI810" s="185"/>
      <c r="SJ810" s="185"/>
      <c r="SK810" s="185"/>
      <c r="SL810" s="185"/>
      <c r="SM810" s="185"/>
      <c r="SN810" s="185"/>
      <c r="SO810" s="185"/>
      <c r="SP810" s="185"/>
      <c r="SQ810" s="185"/>
      <c r="SR810" s="185"/>
      <c r="SS810" s="185"/>
      <c r="ST810" s="185"/>
      <c r="SU810" s="185"/>
      <c r="SV810" s="185"/>
      <c r="SW810" s="185"/>
      <c r="SX810" s="185"/>
      <c r="SY810" s="185"/>
      <c r="SZ810" s="185"/>
      <c r="TA810" s="185"/>
      <c r="TB810" s="185"/>
      <c r="TC810" s="185"/>
      <c r="TD810" s="185"/>
      <c r="TE810" s="185"/>
      <c r="TF810" s="185"/>
      <c r="TG810" s="185"/>
      <c r="TH810" s="185"/>
      <c r="TI810" s="185"/>
    </row>
    <row r="811" spans="1:529" s="79" customFormat="1" ht="27.75" customHeight="1" x14ac:dyDescent="0.25">
      <c r="A811" s="201">
        <v>13140228</v>
      </c>
      <c r="B811" s="217">
        <v>41499</v>
      </c>
      <c r="C811" s="217" t="s">
        <v>1744</v>
      </c>
      <c r="D811" s="217" t="s">
        <v>1745</v>
      </c>
      <c r="E811" s="217"/>
      <c r="F811" s="217"/>
      <c r="G811" s="217"/>
      <c r="H811" s="201">
        <v>23947</v>
      </c>
      <c r="I811" s="217">
        <v>41540</v>
      </c>
      <c r="J811" s="217">
        <v>44903</v>
      </c>
      <c r="K811" s="218" t="s">
        <v>377</v>
      </c>
      <c r="L811" s="218"/>
      <c r="M811" s="218" t="s">
        <v>4863</v>
      </c>
      <c r="N811" s="218" t="s">
        <v>21</v>
      </c>
      <c r="O811" s="218">
        <v>141912</v>
      </c>
      <c r="P811" s="71" t="s">
        <v>7512</v>
      </c>
      <c r="Q811" s="549" t="s">
        <v>6529</v>
      </c>
      <c r="R811" s="71"/>
      <c r="S811" s="71"/>
      <c r="T811" s="717"/>
      <c r="U811" s="218">
        <v>388.8</v>
      </c>
      <c r="V811" s="218"/>
      <c r="W811" s="218" t="s">
        <v>1090</v>
      </c>
      <c r="X811" s="218">
        <v>35</v>
      </c>
      <c r="Y811" s="218">
        <v>25</v>
      </c>
      <c r="Z811" s="218">
        <v>125</v>
      </c>
      <c r="AA811" s="218"/>
      <c r="AB811" s="218"/>
      <c r="AC811" s="218"/>
      <c r="AD811" s="218">
        <v>15</v>
      </c>
      <c r="AE811" s="218">
        <v>2</v>
      </c>
      <c r="AF811" s="218">
        <v>0.3</v>
      </c>
      <c r="AG811" s="218" t="s">
        <v>4291</v>
      </c>
      <c r="AH811" s="218"/>
      <c r="AI811" s="218" t="s">
        <v>2678</v>
      </c>
      <c r="AJ811" s="218" t="s">
        <v>2679</v>
      </c>
      <c r="AK811" s="266" t="s">
        <v>5489</v>
      </c>
      <c r="AL811" s="220"/>
      <c r="AM811" s="13"/>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c r="CM811" s="185"/>
      <c r="CN811" s="185"/>
      <c r="CO811" s="185"/>
      <c r="CP811" s="185"/>
      <c r="CQ811" s="185"/>
      <c r="CR811" s="185"/>
      <c r="CS811" s="185"/>
      <c r="CT811" s="185"/>
      <c r="CU811" s="185"/>
      <c r="CV811" s="185"/>
      <c r="CW811" s="185"/>
      <c r="CX811" s="185"/>
      <c r="CY811" s="185"/>
      <c r="CZ811" s="185"/>
      <c r="DA811" s="185"/>
      <c r="DB811" s="185"/>
      <c r="DC811" s="185"/>
      <c r="DD811" s="185"/>
      <c r="DE811" s="185"/>
      <c r="DF811" s="185"/>
      <c r="DG811" s="185"/>
      <c r="DH811" s="185"/>
      <c r="DI811" s="185"/>
      <c r="DJ811" s="185"/>
      <c r="DK811" s="185"/>
      <c r="DL811" s="185"/>
      <c r="DM811" s="185"/>
      <c r="DN811" s="185"/>
      <c r="DO811" s="185"/>
      <c r="DP811" s="185"/>
      <c r="DQ811" s="185"/>
      <c r="DR811" s="185"/>
      <c r="DS811" s="185"/>
      <c r="DT811" s="185"/>
      <c r="DU811" s="185"/>
      <c r="DV811" s="185"/>
      <c r="DW811" s="185"/>
      <c r="DX811" s="185"/>
      <c r="DY811" s="185"/>
      <c r="DZ811" s="185"/>
      <c r="EA811" s="185"/>
      <c r="EB811" s="185"/>
      <c r="EC811" s="185"/>
      <c r="ED811" s="185"/>
      <c r="EE811" s="185"/>
      <c r="EF811" s="185"/>
      <c r="EG811" s="185"/>
      <c r="EH811" s="185"/>
      <c r="EI811" s="185"/>
      <c r="EJ811" s="185"/>
      <c r="EK811" s="185"/>
      <c r="EL811" s="185"/>
      <c r="EM811" s="185"/>
      <c r="EN811" s="185"/>
      <c r="EO811" s="185"/>
      <c r="EP811" s="185"/>
      <c r="EQ811" s="185"/>
      <c r="ER811" s="185"/>
      <c r="ES811" s="185"/>
      <c r="ET811" s="185"/>
      <c r="EU811" s="185"/>
      <c r="EV811" s="185"/>
      <c r="EW811" s="185"/>
      <c r="EX811" s="185"/>
      <c r="EY811" s="185"/>
      <c r="EZ811" s="185"/>
      <c r="FA811" s="185"/>
      <c r="FB811" s="185"/>
      <c r="FC811" s="185"/>
      <c r="FD811" s="185"/>
      <c r="FE811" s="185"/>
      <c r="FF811" s="185"/>
      <c r="FG811" s="185"/>
      <c r="FH811" s="185"/>
      <c r="FI811" s="185"/>
      <c r="FJ811" s="185"/>
      <c r="FK811" s="185"/>
      <c r="FL811" s="185"/>
      <c r="FM811" s="185"/>
      <c r="FN811" s="185"/>
      <c r="FO811" s="185"/>
      <c r="FP811" s="185"/>
      <c r="FQ811" s="185"/>
      <c r="FR811" s="185"/>
      <c r="FS811" s="185"/>
      <c r="FT811" s="185"/>
      <c r="FU811" s="185"/>
      <c r="FV811" s="185"/>
      <c r="FW811" s="185"/>
      <c r="FX811" s="185"/>
      <c r="FY811" s="185"/>
      <c r="FZ811" s="185"/>
      <c r="GA811" s="185"/>
      <c r="GB811" s="185"/>
      <c r="GC811" s="185"/>
      <c r="GD811" s="185"/>
      <c r="GE811" s="185"/>
      <c r="GF811" s="185"/>
      <c r="GG811" s="185"/>
      <c r="GH811" s="185"/>
      <c r="GI811" s="185"/>
      <c r="GJ811" s="185"/>
      <c r="GK811" s="185"/>
      <c r="GL811" s="185"/>
      <c r="GM811" s="185"/>
      <c r="GN811" s="185"/>
      <c r="GO811" s="185"/>
      <c r="GP811" s="185"/>
      <c r="GQ811" s="185"/>
      <c r="GR811" s="185"/>
      <c r="GS811" s="185"/>
      <c r="GT811" s="185"/>
      <c r="GU811" s="185"/>
      <c r="GV811" s="185"/>
      <c r="GW811" s="185"/>
      <c r="GX811" s="185"/>
      <c r="GY811" s="185"/>
      <c r="GZ811" s="185"/>
      <c r="HA811" s="185"/>
      <c r="HB811" s="185"/>
      <c r="HC811" s="185"/>
      <c r="HD811" s="185"/>
      <c r="HE811" s="185"/>
      <c r="HF811" s="185"/>
      <c r="HG811" s="185"/>
      <c r="HH811" s="185"/>
      <c r="HI811" s="185"/>
      <c r="HJ811" s="185"/>
      <c r="HK811" s="185"/>
      <c r="HL811" s="185"/>
      <c r="HM811" s="185"/>
      <c r="HN811" s="185"/>
      <c r="HO811" s="185"/>
      <c r="HP811" s="185"/>
      <c r="HQ811" s="185"/>
      <c r="HR811" s="185"/>
      <c r="HS811" s="185"/>
      <c r="HT811" s="185"/>
      <c r="HU811" s="185"/>
      <c r="HV811" s="185"/>
      <c r="HW811" s="185"/>
      <c r="HX811" s="185"/>
      <c r="HY811" s="185"/>
      <c r="HZ811" s="185"/>
      <c r="IA811" s="185"/>
      <c r="IB811" s="185"/>
      <c r="IC811" s="185"/>
      <c r="ID811" s="185"/>
      <c r="IE811" s="185"/>
      <c r="IF811" s="185"/>
      <c r="IG811" s="185"/>
      <c r="IH811" s="185"/>
      <c r="II811" s="185"/>
      <c r="IJ811" s="185"/>
      <c r="IK811" s="185"/>
      <c r="IL811" s="185"/>
      <c r="IM811" s="185"/>
      <c r="IN811" s="185"/>
      <c r="IO811" s="185"/>
      <c r="IP811" s="185"/>
      <c r="IQ811" s="185"/>
      <c r="IR811" s="185"/>
      <c r="IS811" s="185"/>
      <c r="IT811" s="185"/>
      <c r="IU811" s="185"/>
      <c r="IV811" s="185"/>
      <c r="IW811" s="185"/>
      <c r="IX811" s="185"/>
      <c r="IY811" s="185"/>
      <c r="IZ811" s="185"/>
      <c r="JA811" s="185"/>
      <c r="JB811" s="185"/>
      <c r="JC811" s="185"/>
      <c r="JD811" s="185"/>
      <c r="JE811" s="185"/>
      <c r="JF811" s="185"/>
      <c r="JG811" s="185"/>
      <c r="JH811" s="185"/>
      <c r="JI811" s="185"/>
      <c r="JJ811" s="185"/>
      <c r="JK811" s="185"/>
      <c r="JL811" s="185"/>
      <c r="JM811" s="185"/>
      <c r="JN811" s="185"/>
      <c r="JO811" s="185"/>
      <c r="JP811" s="185"/>
      <c r="JQ811" s="185"/>
      <c r="JR811" s="185"/>
      <c r="JS811" s="185"/>
      <c r="JT811" s="185"/>
      <c r="JU811" s="185"/>
      <c r="JV811" s="185"/>
      <c r="JW811" s="185"/>
      <c r="JX811" s="185"/>
      <c r="JY811" s="185"/>
      <c r="JZ811" s="185"/>
      <c r="KA811" s="185"/>
      <c r="KB811" s="185"/>
      <c r="KC811" s="185"/>
      <c r="KD811" s="185"/>
      <c r="KE811" s="185"/>
      <c r="KF811" s="185"/>
      <c r="KG811" s="185"/>
      <c r="KH811" s="185"/>
      <c r="KI811" s="185"/>
      <c r="KJ811" s="185"/>
      <c r="KK811" s="185"/>
      <c r="KL811" s="185"/>
      <c r="KM811" s="185"/>
      <c r="KN811" s="185"/>
      <c r="KO811" s="185"/>
      <c r="KP811" s="185"/>
      <c r="KQ811" s="185"/>
      <c r="KR811" s="185"/>
      <c r="KS811" s="185"/>
      <c r="KT811" s="185"/>
      <c r="KU811" s="185"/>
      <c r="KV811" s="185"/>
      <c r="KW811" s="185"/>
      <c r="KX811" s="185"/>
      <c r="KY811" s="185"/>
      <c r="KZ811" s="185"/>
      <c r="LA811" s="185"/>
      <c r="LB811" s="185"/>
      <c r="LC811" s="185"/>
      <c r="LD811" s="185"/>
      <c r="LE811" s="185"/>
      <c r="LF811" s="185"/>
      <c r="LG811" s="185"/>
      <c r="LH811" s="185"/>
      <c r="LI811" s="185"/>
      <c r="LJ811" s="185"/>
      <c r="LK811" s="185"/>
      <c r="LL811" s="185"/>
      <c r="LM811" s="185"/>
      <c r="LN811" s="185"/>
      <c r="LO811" s="185"/>
      <c r="LP811" s="185"/>
      <c r="LQ811" s="185"/>
      <c r="LR811" s="185"/>
      <c r="LS811" s="185"/>
      <c r="LT811" s="185"/>
      <c r="LU811" s="185"/>
      <c r="LV811" s="185"/>
      <c r="LW811" s="185"/>
      <c r="LX811" s="185"/>
      <c r="LY811" s="185"/>
      <c r="LZ811" s="185"/>
      <c r="MA811" s="185"/>
      <c r="MB811" s="185"/>
      <c r="MC811" s="185"/>
      <c r="MD811" s="185"/>
      <c r="ME811" s="185"/>
      <c r="MF811" s="185"/>
      <c r="MG811" s="185"/>
      <c r="MH811" s="185"/>
      <c r="MI811" s="185"/>
      <c r="MJ811" s="185"/>
      <c r="MK811" s="185"/>
      <c r="ML811" s="185"/>
      <c r="MM811" s="185"/>
      <c r="MN811" s="185"/>
      <c r="MO811" s="185"/>
      <c r="MP811" s="185"/>
      <c r="MQ811" s="185"/>
      <c r="MR811" s="185"/>
      <c r="MS811" s="185"/>
      <c r="MT811" s="185"/>
      <c r="MU811" s="185"/>
      <c r="MV811" s="185"/>
      <c r="MW811" s="185"/>
      <c r="MX811" s="185"/>
      <c r="MY811" s="185"/>
      <c r="MZ811" s="185"/>
      <c r="NA811" s="185"/>
      <c r="NB811" s="185"/>
      <c r="NC811" s="185"/>
      <c r="ND811" s="185"/>
      <c r="NE811" s="185"/>
      <c r="NF811" s="185"/>
      <c r="NG811" s="185"/>
      <c r="NH811" s="185"/>
      <c r="NI811" s="185"/>
      <c r="NJ811" s="185"/>
      <c r="NK811" s="185"/>
      <c r="NL811" s="185"/>
      <c r="NM811" s="185"/>
      <c r="NN811" s="185"/>
      <c r="NO811" s="185"/>
      <c r="NP811" s="185"/>
      <c r="NQ811" s="185"/>
      <c r="NR811" s="185"/>
      <c r="NS811" s="185"/>
      <c r="NT811" s="185"/>
      <c r="NU811" s="185"/>
      <c r="NV811" s="185"/>
      <c r="NW811" s="185"/>
      <c r="NX811" s="185"/>
      <c r="NY811" s="185"/>
      <c r="NZ811" s="185"/>
      <c r="OA811" s="185"/>
      <c r="OB811" s="185"/>
      <c r="OC811" s="185"/>
      <c r="OD811" s="185"/>
      <c r="OE811" s="185"/>
      <c r="OF811" s="185"/>
      <c r="OG811" s="185"/>
      <c r="OH811" s="185"/>
      <c r="OI811" s="185"/>
      <c r="OJ811" s="185"/>
      <c r="OK811" s="185"/>
      <c r="OL811" s="185"/>
      <c r="OM811" s="185"/>
      <c r="ON811" s="185"/>
      <c r="OO811" s="185"/>
      <c r="OP811" s="185"/>
      <c r="OQ811" s="185"/>
      <c r="OR811" s="185"/>
      <c r="OS811" s="185"/>
      <c r="OT811" s="185"/>
      <c r="OU811" s="185"/>
      <c r="OV811" s="185"/>
      <c r="OW811" s="185"/>
      <c r="OX811" s="185"/>
      <c r="OY811" s="185"/>
      <c r="OZ811" s="185"/>
      <c r="PA811" s="185"/>
      <c r="PB811" s="185"/>
      <c r="PC811" s="185"/>
      <c r="PD811" s="185"/>
      <c r="PE811" s="185"/>
      <c r="PF811" s="185"/>
      <c r="PG811" s="185"/>
      <c r="PH811" s="185"/>
      <c r="PI811" s="185"/>
      <c r="PJ811" s="185"/>
      <c r="PK811" s="185"/>
      <c r="PL811" s="185"/>
      <c r="PM811" s="185"/>
      <c r="PN811" s="185"/>
      <c r="PO811" s="185"/>
      <c r="PP811" s="185"/>
      <c r="PQ811" s="185"/>
      <c r="PR811" s="185"/>
      <c r="PS811" s="185"/>
      <c r="PT811" s="185"/>
      <c r="PU811" s="185"/>
      <c r="PV811" s="185"/>
      <c r="PW811" s="185"/>
      <c r="PX811" s="185"/>
      <c r="PY811" s="185"/>
      <c r="PZ811" s="185"/>
      <c r="QA811" s="185"/>
      <c r="QB811" s="185"/>
      <c r="QC811" s="185"/>
      <c r="QD811" s="185"/>
      <c r="QE811" s="185"/>
      <c r="QF811" s="185"/>
      <c r="QG811" s="185"/>
      <c r="QH811" s="185"/>
      <c r="QI811" s="185"/>
      <c r="QJ811" s="185"/>
      <c r="QK811" s="185"/>
      <c r="QL811" s="185"/>
      <c r="QM811" s="185"/>
      <c r="QN811" s="185"/>
      <c r="QO811" s="185"/>
      <c r="QP811" s="185"/>
      <c r="QQ811" s="185"/>
      <c r="QR811" s="185"/>
      <c r="QS811" s="185"/>
      <c r="QT811" s="185"/>
      <c r="QU811" s="185"/>
      <c r="QV811" s="185"/>
      <c r="QW811" s="185"/>
      <c r="QX811" s="185"/>
      <c r="QY811" s="185"/>
      <c r="QZ811" s="185"/>
      <c r="RA811" s="185"/>
      <c r="RB811" s="185"/>
      <c r="RC811" s="185"/>
      <c r="RD811" s="185"/>
      <c r="RE811" s="185"/>
      <c r="RF811" s="185"/>
      <c r="RG811" s="185"/>
      <c r="RH811" s="185"/>
      <c r="RI811" s="185"/>
      <c r="RJ811" s="185"/>
      <c r="RK811" s="185"/>
      <c r="RL811" s="185"/>
      <c r="RM811" s="185"/>
      <c r="RN811" s="185"/>
      <c r="RO811" s="185"/>
      <c r="RP811" s="185"/>
      <c r="RQ811" s="185"/>
      <c r="RR811" s="185"/>
      <c r="RS811" s="185"/>
      <c r="RT811" s="185"/>
      <c r="RU811" s="185"/>
      <c r="RV811" s="185"/>
      <c r="RW811" s="185"/>
      <c r="RX811" s="185"/>
      <c r="RY811" s="185"/>
      <c r="RZ811" s="185"/>
      <c r="SA811" s="185"/>
      <c r="SB811" s="185"/>
      <c r="SC811" s="185"/>
      <c r="SD811" s="185"/>
      <c r="SE811" s="185"/>
      <c r="SF811" s="185"/>
      <c r="SG811" s="185"/>
      <c r="SH811" s="185"/>
      <c r="SI811" s="185"/>
      <c r="SJ811" s="185"/>
      <c r="SK811" s="185"/>
      <c r="SL811" s="185"/>
      <c r="SM811" s="185"/>
      <c r="SN811" s="185"/>
      <c r="SO811" s="185"/>
      <c r="SP811" s="185"/>
      <c r="SQ811" s="185"/>
      <c r="SR811" s="185"/>
      <c r="SS811" s="185"/>
      <c r="ST811" s="185"/>
      <c r="SU811" s="185"/>
      <c r="SV811" s="185"/>
      <c r="SW811" s="185"/>
      <c r="SX811" s="185"/>
      <c r="SY811" s="185"/>
      <c r="SZ811" s="185"/>
      <c r="TA811" s="185"/>
      <c r="TB811" s="185"/>
      <c r="TC811" s="185"/>
      <c r="TD811" s="185"/>
      <c r="TE811" s="185"/>
      <c r="TF811" s="185"/>
      <c r="TG811" s="185"/>
      <c r="TH811" s="185"/>
      <c r="TI811" s="185"/>
    </row>
    <row r="812" spans="1:529" s="79" customFormat="1" ht="27.75" customHeight="1" x14ac:dyDescent="0.25">
      <c r="A812" s="38">
        <v>13140228</v>
      </c>
      <c r="B812" s="16">
        <v>41499</v>
      </c>
      <c r="C812" s="16" t="s">
        <v>1746</v>
      </c>
      <c r="D812" s="16" t="s">
        <v>1745</v>
      </c>
      <c r="E812" s="16"/>
      <c r="F812" s="16"/>
      <c r="G812" s="16"/>
      <c r="H812" s="38">
        <v>23947</v>
      </c>
      <c r="I812" s="217">
        <v>41540</v>
      </c>
      <c r="J812" s="217">
        <v>44903</v>
      </c>
      <c r="K812" s="17" t="s">
        <v>377</v>
      </c>
      <c r="L812" s="17"/>
      <c r="M812" s="17" t="s">
        <v>4863</v>
      </c>
      <c r="N812" s="17" t="s">
        <v>21</v>
      </c>
      <c r="O812" s="17">
        <v>15768</v>
      </c>
      <c r="P812" s="71" t="s">
        <v>7512</v>
      </c>
      <c r="Q812" s="549" t="s">
        <v>6529</v>
      </c>
      <c r="R812" s="66"/>
      <c r="S812" s="66"/>
      <c r="T812" s="733"/>
      <c r="U812" s="17">
        <v>43.2</v>
      </c>
      <c r="V812" s="17"/>
      <c r="W812" s="17" t="s">
        <v>1090</v>
      </c>
      <c r="X812" s="17">
        <v>35</v>
      </c>
      <c r="Y812" s="17">
        <v>25</v>
      </c>
      <c r="Z812" s="17">
        <v>125</v>
      </c>
      <c r="AA812" s="17"/>
      <c r="AB812" s="17"/>
      <c r="AC812" s="17"/>
      <c r="AD812" s="17">
        <v>15</v>
      </c>
      <c r="AE812" s="17">
        <v>2</v>
      </c>
      <c r="AF812" s="17">
        <v>0.3</v>
      </c>
      <c r="AG812" s="17" t="s">
        <v>4291</v>
      </c>
      <c r="AH812" s="17"/>
      <c r="AI812" s="17" t="s">
        <v>2680</v>
      </c>
      <c r="AJ812" s="17" t="s">
        <v>2681</v>
      </c>
      <c r="AK812" s="76" t="s">
        <v>5489</v>
      </c>
      <c r="AL812" s="7"/>
      <c r="AM812" s="13"/>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c r="CM812" s="185"/>
      <c r="CN812" s="185"/>
      <c r="CO812" s="185"/>
      <c r="CP812" s="185"/>
      <c r="CQ812" s="185"/>
      <c r="CR812" s="185"/>
      <c r="CS812" s="185"/>
      <c r="CT812" s="185"/>
      <c r="CU812" s="185"/>
      <c r="CV812" s="185"/>
      <c r="CW812" s="185"/>
      <c r="CX812" s="185"/>
      <c r="CY812" s="185"/>
      <c r="CZ812" s="185"/>
      <c r="DA812" s="185"/>
      <c r="DB812" s="185"/>
      <c r="DC812" s="185"/>
      <c r="DD812" s="185"/>
      <c r="DE812" s="185"/>
      <c r="DF812" s="185"/>
      <c r="DG812" s="185"/>
      <c r="DH812" s="185"/>
      <c r="DI812" s="185"/>
      <c r="DJ812" s="185"/>
      <c r="DK812" s="185"/>
      <c r="DL812" s="185"/>
      <c r="DM812" s="185"/>
      <c r="DN812" s="185"/>
      <c r="DO812" s="185"/>
      <c r="DP812" s="185"/>
      <c r="DQ812" s="185"/>
      <c r="DR812" s="185"/>
      <c r="DS812" s="185"/>
      <c r="DT812" s="185"/>
      <c r="DU812" s="185"/>
      <c r="DV812" s="185"/>
      <c r="DW812" s="185"/>
      <c r="DX812" s="185"/>
      <c r="DY812" s="185"/>
      <c r="DZ812" s="185"/>
      <c r="EA812" s="185"/>
      <c r="EB812" s="185"/>
      <c r="EC812" s="185"/>
      <c r="ED812" s="185"/>
      <c r="EE812" s="185"/>
      <c r="EF812" s="185"/>
      <c r="EG812" s="185"/>
      <c r="EH812" s="185"/>
      <c r="EI812" s="185"/>
      <c r="EJ812" s="185"/>
      <c r="EK812" s="185"/>
      <c r="EL812" s="185"/>
      <c r="EM812" s="185"/>
      <c r="EN812" s="185"/>
      <c r="EO812" s="185"/>
      <c r="EP812" s="185"/>
      <c r="EQ812" s="185"/>
      <c r="ER812" s="185"/>
      <c r="ES812" s="185"/>
      <c r="ET812" s="185"/>
      <c r="EU812" s="185"/>
      <c r="EV812" s="185"/>
      <c r="EW812" s="185"/>
      <c r="EX812" s="185"/>
      <c r="EY812" s="185"/>
      <c r="EZ812" s="185"/>
      <c r="FA812" s="185"/>
      <c r="FB812" s="185"/>
      <c r="FC812" s="185"/>
      <c r="FD812" s="185"/>
      <c r="FE812" s="185"/>
      <c r="FF812" s="185"/>
      <c r="FG812" s="185"/>
      <c r="FH812" s="185"/>
      <c r="FI812" s="185"/>
      <c r="FJ812" s="185"/>
      <c r="FK812" s="185"/>
      <c r="FL812" s="185"/>
      <c r="FM812" s="185"/>
      <c r="FN812" s="185"/>
      <c r="FO812" s="185"/>
      <c r="FP812" s="185"/>
      <c r="FQ812" s="185"/>
      <c r="FR812" s="185"/>
      <c r="FS812" s="185"/>
      <c r="FT812" s="185"/>
      <c r="FU812" s="185"/>
      <c r="FV812" s="185"/>
      <c r="FW812" s="185"/>
      <c r="FX812" s="185"/>
      <c r="FY812" s="185"/>
      <c r="FZ812" s="185"/>
      <c r="GA812" s="185"/>
      <c r="GB812" s="185"/>
      <c r="GC812" s="185"/>
      <c r="GD812" s="185"/>
      <c r="GE812" s="185"/>
      <c r="GF812" s="185"/>
      <c r="GG812" s="185"/>
      <c r="GH812" s="185"/>
      <c r="GI812" s="185"/>
      <c r="GJ812" s="185"/>
      <c r="GK812" s="185"/>
      <c r="GL812" s="185"/>
      <c r="GM812" s="185"/>
      <c r="GN812" s="185"/>
      <c r="GO812" s="185"/>
      <c r="GP812" s="185"/>
      <c r="GQ812" s="185"/>
      <c r="GR812" s="185"/>
      <c r="GS812" s="185"/>
      <c r="GT812" s="185"/>
      <c r="GU812" s="185"/>
      <c r="GV812" s="185"/>
      <c r="GW812" s="185"/>
      <c r="GX812" s="185"/>
      <c r="GY812" s="185"/>
      <c r="GZ812" s="185"/>
      <c r="HA812" s="185"/>
      <c r="HB812" s="185"/>
      <c r="HC812" s="185"/>
      <c r="HD812" s="185"/>
      <c r="HE812" s="185"/>
      <c r="HF812" s="185"/>
      <c r="HG812" s="185"/>
      <c r="HH812" s="185"/>
      <c r="HI812" s="185"/>
      <c r="HJ812" s="185"/>
      <c r="HK812" s="185"/>
      <c r="HL812" s="185"/>
      <c r="HM812" s="185"/>
      <c r="HN812" s="185"/>
      <c r="HO812" s="185"/>
      <c r="HP812" s="185"/>
      <c r="HQ812" s="185"/>
      <c r="HR812" s="185"/>
      <c r="HS812" s="185"/>
      <c r="HT812" s="185"/>
      <c r="HU812" s="185"/>
      <c r="HV812" s="185"/>
      <c r="HW812" s="185"/>
      <c r="HX812" s="185"/>
      <c r="HY812" s="185"/>
      <c r="HZ812" s="185"/>
      <c r="IA812" s="185"/>
      <c r="IB812" s="185"/>
      <c r="IC812" s="185"/>
      <c r="ID812" s="185"/>
      <c r="IE812" s="185"/>
      <c r="IF812" s="185"/>
      <c r="IG812" s="185"/>
      <c r="IH812" s="185"/>
      <c r="II812" s="185"/>
      <c r="IJ812" s="185"/>
      <c r="IK812" s="185"/>
      <c r="IL812" s="185"/>
      <c r="IM812" s="185"/>
      <c r="IN812" s="185"/>
      <c r="IO812" s="185"/>
      <c r="IP812" s="185"/>
      <c r="IQ812" s="185"/>
      <c r="IR812" s="185"/>
      <c r="IS812" s="185"/>
      <c r="IT812" s="185"/>
      <c r="IU812" s="185"/>
      <c r="IV812" s="185"/>
      <c r="IW812" s="185"/>
      <c r="IX812" s="185"/>
      <c r="IY812" s="185"/>
      <c r="IZ812" s="185"/>
      <c r="JA812" s="185"/>
      <c r="JB812" s="185"/>
      <c r="JC812" s="185"/>
      <c r="JD812" s="185"/>
      <c r="JE812" s="185"/>
      <c r="JF812" s="185"/>
      <c r="JG812" s="185"/>
      <c r="JH812" s="185"/>
      <c r="JI812" s="185"/>
      <c r="JJ812" s="185"/>
      <c r="JK812" s="185"/>
      <c r="JL812" s="185"/>
      <c r="JM812" s="185"/>
      <c r="JN812" s="185"/>
      <c r="JO812" s="185"/>
      <c r="JP812" s="185"/>
      <c r="JQ812" s="185"/>
      <c r="JR812" s="185"/>
      <c r="JS812" s="185"/>
      <c r="JT812" s="185"/>
      <c r="JU812" s="185"/>
      <c r="JV812" s="185"/>
      <c r="JW812" s="185"/>
      <c r="JX812" s="185"/>
      <c r="JY812" s="185"/>
      <c r="JZ812" s="185"/>
      <c r="KA812" s="185"/>
      <c r="KB812" s="185"/>
      <c r="KC812" s="185"/>
      <c r="KD812" s="185"/>
      <c r="KE812" s="185"/>
      <c r="KF812" s="185"/>
      <c r="KG812" s="185"/>
      <c r="KH812" s="185"/>
      <c r="KI812" s="185"/>
      <c r="KJ812" s="185"/>
      <c r="KK812" s="185"/>
      <c r="KL812" s="185"/>
      <c r="KM812" s="185"/>
      <c r="KN812" s="185"/>
      <c r="KO812" s="185"/>
      <c r="KP812" s="185"/>
      <c r="KQ812" s="185"/>
      <c r="KR812" s="185"/>
      <c r="KS812" s="185"/>
      <c r="KT812" s="185"/>
      <c r="KU812" s="185"/>
      <c r="KV812" s="185"/>
      <c r="KW812" s="185"/>
      <c r="KX812" s="185"/>
      <c r="KY812" s="185"/>
      <c r="KZ812" s="185"/>
      <c r="LA812" s="185"/>
      <c r="LB812" s="185"/>
      <c r="LC812" s="185"/>
      <c r="LD812" s="185"/>
      <c r="LE812" s="185"/>
      <c r="LF812" s="185"/>
      <c r="LG812" s="185"/>
      <c r="LH812" s="185"/>
      <c r="LI812" s="185"/>
      <c r="LJ812" s="185"/>
      <c r="LK812" s="185"/>
      <c r="LL812" s="185"/>
      <c r="LM812" s="185"/>
      <c r="LN812" s="185"/>
      <c r="LO812" s="185"/>
      <c r="LP812" s="185"/>
      <c r="LQ812" s="185"/>
      <c r="LR812" s="185"/>
      <c r="LS812" s="185"/>
      <c r="LT812" s="185"/>
      <c r="LU812" s="185"/>
      <c r="LV812" s="185"/>
      <c r="LW812" s="185"/>
      <c r="LX812" s="185"/>
      <c r="LY812" s="185"/>
      <c r="LZ812" s="185"/>
      <c r="MA812" s="185"/>
      <c r="MB812" s="185"/>
      <c r="MC812" s="185"/>
      <c r="MD812" s="185"/>
      <c r="ME812" s="185"/>
      <c r="MF812" s="185"/>
      <c r="MG812" s="185"/>
      <c r="MH812" s="185"/>
      <c r="MI812" s="185"/>
      <c r="MJ812" s="185"/>
      <c r="MK812" s="185"/>
      <c r="ML812" s="185"/>
      <c r="MM812" s="185"/>
      <c r="MN812" s="185"/>
      <c r="MO812" s="185"/>
      <c r="MP812" s="185"/>
      <c r="MQ812" s="185"/>
      <c r="MR812" s="185"/>
      <c r="MS812" s="185"/>
      <c r="MT812" s="185"/>
      <c r="MU812" s="185"/>
      <c r="MV812" s="185"/>
      <c r="MW812" s="185"/>
      <c r="MX812" s="185"/>
      <c r="MY812" s="185"/>
      <c r="MZ812" s="185"/>
      <c r="NA812" s="185"/>
      <c r="NB812" s="185"/>
      <c r="NC812" s="185"/>
      <c r="ND812" s="185"/>
      <c r="NE812" s="185"/>
      <c r="NF812" s="185"/>
      <c r="NG812" s="185"/>
      <c r="NH812" s="185"/>
      <c r="NI812" s="185"/>
      <c r="NJ812" s="185"/>
      <c r="NK812" s="185"/>
      <c r="NL812" s="185"/>
      <c r="NM812" s="185"/>
      <c r="NN812" s="185"/>
      <c r="NO812" s="185"/>
      <c r="NP812" s="185"/>
      <c r="NQ812" s="185"/>
      <c r="NR812" s="185"/>
      <c r="NS812" s="185"/>
      <c r="NT812" s="185"/>
      <c r="NU812" s="185"/>
      <c r="NV812" s="185"/>
      <c r="NW812" s="185"/>
      <c r="NX812" s="185"/>
      <c r="NY812" s="185"/>
      <c r="NZ812" s="185"/>
      <c r="OA812" s="185"/>
      <c r="OB812" s="185"/>
      <c r="OC812" s="185"/>
      <c r="OD812" s="185"/>
      <c r="OE812" s="185"/>
      <c r="OF812" s="185"/>
      <c r="OG812" s="185"/>
      <c r="OH812" s="185"/>
      <c r="OI812" s="185"/>
      <c r="OJ812" s="185"/>
      <c r="OK812" s="185"/>
      <c r="OL812" s="185"/>
      <c r="OM812" s="185"/>
      <c r="ON812" s="185"/>
      <c r="OO812" s="185"/>
      <c r="OP812" s="185"/>
      <c r="OQ812" s="185"/>
      <c r="OR812" s="185"/>
      <c r="OS812" s="185"/>
      <c r="OT812" s="185"/>
      <c r="OU812" s="185"/>
      <c r="OV812" s="185"/>
      <c r="OW812" s="185"/>
      <c r="OX812" s="185"/>
      <c r="OY812" s="185"/>
      <c r="OZ812" s="185"/>
      <c r="PA812" s="185"/>
      <c r="PB812" s="185"/>
      <c r="PC812" s="185"/>
      <c r="PD812" s="185"/>
      <c r="PE812" s="185"/>
      <c r="PF812" s="185"/>
      <c r="PG812" s="185"/>
      <c r="PH812" s="185"/>
      <c r="PI812" s="185"/>
      <c r="PJ812" s="185"/>
      <c r="PK812" s="185"/>
      <c r="PL812" s="185"/>
      <c r="PM812" s="185"/>
      <c r="PN812" s="185"/>
      <c r="PO812" s="185"/>
      <c r="PP812" s="185"/>
      <c r="PQ812" s="185"/>
      <c r="PR812" s="185"/>
      <c r="PS812" s="185"/>
      <c r="PT812" s="185"/>
      <c r="PU812" s="185"/>
      <c r="PV812" s="185"/>
      <c r="PW812" s="185"/>
      <c r="PX812" s="185"/>
      <c r="PY812" s="185"/>
      <c r="PZ812" s="185"/>
      <c r="QA812" s="185"/>
      <c r="QB812" s="185"/>
      <c r="QC812" s="185"/>
      <c r="QD812" s="185"/>
      <c r="QE812" s="185"/>
      <c r="QF812" s="185"/>
      <c r="QG812" s="185"/>
      <c r="QH812" s="185"/>
      <c r="QI812" s="185"/>
      <c r="QJ812" s="185"/>
      <c r="QK812" s="185"/>
      <c r="QL812" s="185"/>
      <c r="QM812" s="185"/>
      <c r="QN812" s="185"/>
      <c r="QO812" s="185"/>
      <c r="QP812" s="185"/>
      <c r="QQ812" s="185"/>
      <c r="QR812" s="185"/>
      <c r="QS812" s="185"/>
      <c r="QT812" s="185"/>
      <c r="QU812" s="185"/>
      <c r="QV812" s="185"/>
      <c r="QW812" s="185"/>
      <c r="QX812" s="185"/>
      <c r="QY812" s="185"/>
      <c r="QZ812" s="185"/>
      <c r="RA812" s="185"/>
      <c r="RB812" s="185"/>
      <c r="RC812" s="185"/>
      <c r="RD812" s="185"/>
      <c r="RE812" s="185"/>
      <c r="RF812" s="185"/>
      <c r="RG812" s="185"/>
      <c r="RH812" s="185"/>
      <c r="RI812" s="185"/>
      <c r="RJ812" s="185"/>
      <c r="RK812" s="185"/>
      <c r="RL812" s="185"/>
      <c r="RM812" s="185"/>
      <c r="RN812" s="185"/>
      <c r="RO812" s="185"/>
      <c r="RP812" s="185"/>
      <c r="RQ812" s="185"/>
      <c r="RR812" s="185"/>
      <c r="RS812" s="185"/>
      <c r="RT812" s="185"/>
      <c r="RU812" s="185"/>
      <c r="RV812" s="185"/>
      <c r="RW812" s="185"/>
      <c r="RX812" s="185"/>
      <c r="RY812" s="185"/>
      <c r="RZ812" s="185"/>
      <c r="SA812" s="185"/>
      <c r="SB812" s="185"/>
      <c r="SC812" s="185"/>
      <c r="SD812" s="185"/>
      <c r="SE812" s="185"/>
      <c r="SF812" s="185"/>
      <c r="SG812" s="185"/>
      <c r="SH812" s="185"/>
      <c r="SI812" s="185"/>
      <c r="SJ812" s="185"/>
      <c r="SK812" s="185"/>
      <c r="SL812" s="185"/>
      <c r="SM812" s="185"/>
      <c r="SN812" s="185"/>
      <c r="SO812" s="185"/>
      <c r="SP812" s="185"/>
      <c r="SQ812" s="185"/>
      <c r="SR812" s="185"/>
      <c r="SS812" s="185"/>
      <c r="ST812" s="185"/>
      <c r="SU812" s="185"/>
      <c r="SV812" s="185"/>
      <c r="SW812" s="185"/>
      <c r="SX812" s="185"/>
      <c r="SY812" s="185"/>
      <c r="SZ812" s="185"/>
      <c r="TA812" s="185"/>
      <c r="TB812" s="185"/>
      <c r="TC812" s="185"/>
      <c r="TD812" s="185"/>
      <c r="TE812" s="185"/>
      <c r="TF812" s="185"/>
      <c r="TG812" s="185"/>
      <c r="TH812" s="185"/>
      <c r="TI812" s="185"/>
    </row>
    <row r="813" spans="1:529" s="79" customFormat="1" ht="27.75" customHeight="1" x14ac:dyDescent="0.25">
      <c r="A813" s="38">
        <v>13140228</v>
      </c>
      <c r="B813" s="16">
        <v>41499</v>
      </c>
      <c r="C813" s="16" t="s">
        <v>1747</v>
      </c>
      <c r="D813" s="16" t="s">
        <v>1745</v>
      </c>
      <c r="E813" s="16"/>
      <c r="F813" s="16"/>
      <c r="G813" s="16"/>
      <c r="H813" s="38">
        <v>23947</v>
      </c>
      <c r="I813" s="217">
        <v>41540</v>
      </c>
      <c r="J813" s="217">
        <v>44903</v>
      </c>
      <c r="K813" s="17" t="s">
        <v>377</v>
      </c>
      <c r="L813" s="17"/>
      <c r="M813" s="17" t="s">
        <v>4863</v>
      </c>
      <c r="N813" s="17" t="s">
        <v>21</v>
      </c>
      <c r="O813" s="17">
        <v>63072</v>
      </c>
      <c r="P813" s="71" t="s">
        <v>7512</v>
      </c>
      <c r="Q813" s="549" t="s">
        <v>6529</v>
      </c>
      <c r="R813" s="66"/>
      <c r="S813" s="66"/>
      <c r="T813" s="733"/>
      <c r="U813" s="17">
        <v>172.8</v>
      </c>
      <c r="V813" s="17"/>
      <c r="W813" s="17" t="s">
        <v>1090</v>
      </c>
      <c r="X813" s="17">
        <v>35</v>
      </c>
      <c r="Y813" s="17">
        <v>25</v>
      </c>
      <c r="Z813" s="17">
        <v>125</v>
      </c>
      <c r="AA813" s="17"/>
      <c r="AB813" s="17"/>
      <c r="AC813" s="17"/>
      <c r="AD813" s="17">
        <v>15</v>
      </c>
      <c r="AE813" s="17">
        <v>2</v>
      </c>
      <c r="AF813" s="17">
        <v>0.3</v>
      </c>
      <c r="AG813" s="17" t="s">
        <v>4291</v>
      </c>
      <c r="AH813" s="17"/>
      <c r="AI813" s="17" t="s">
        <v>2682</v>
      </c>
      <c r="AJ813" s="17" t="s">
        <v>2683</v>
      </c>
      <c r="AK813" s="76" t="s">
        <v>5489</v>
      </c>
      <c r="AL813" s="7"/>
      <c r="AM813" s="13"/>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c r="CM813" s="185"/>
      <c r="CN813" s="185"/>
      <c r="CO813" s="185"/>
      <c r="CP813" s="185"/>
      <c r="CQ813" s="185"/>
      <c r="CR813" s="185"/>
      <c r="CS813" s="185"/>
      <c r="CT813" s="185"/>
      <c r="CU813" s="185"/>
      <c r="CV813" s="185"/>
      <c r="CW813" s="185"/>
      <c r="CX813" s="185"/>
      <c r="CY813" s="185"/>
      <c r="CZ813" s="185"/>
      <c r="DA813" s="185"/>
      <c r="DB813" s="185"/>
      <c r="DC813" s="185"/>
      <c r="DD813" s="185"/>
      <c r="DE813" s="185"/>
      <c r="DF813" s="185"/>
      <c r="DG813" s="185"/>
      <c r="DH813" s="185"/>
      <c r="DI813" s="185"/>
      <c r="DJ813" s="185"/>
      <c r="DK813" s="185"/>
      <c r="DL813" s="185"/>
      <c r="DM813" s="185"/>
      <c r="DN813" s="185"/>
      <c r="DO813" s="185"/>
      <c r="DP813" s="185"/>
      <c r="DQ813" s="185"/>
      <c r="DR813" s="185"/>
      <c r="DS813" s="185"/>
      <c r="DT813" s="185"/>
      <c r="DU813" s="185"/>
      <c r="DV813" s="185"/>
      <c r="DW813" s="185"/>
      <c r="DX813" s="185"/>
      <c r="DY813" s="185"/>
      <c r="DZ813" s="185"/>
      <c r="EA813" s="185"/>
      <c r="EB813" s="185"/>
      <c r="EC813" s="185"/>
      <c r="ED813" s="185"/>
      <c r="EE813" s="185"/>
      <c r="EF813" s="185"/>
      <c r="EG813" s="185"/>
      <c r="EH813" s="185"/>
      <c r="EI813" s="185"/>
      <c r="EJ813" s="185"/>
      <c r="EK813" s="185"/>
      <c r="EL813" s="185"/>
      <c r="EM813" s="185"/>
      <c r="EN813" s="185"/>
      <c r="EO813" s="185"/>
      <c r="EP813" s="185"/>
      <c r="EQ813" s="185"/>
      <c r="ER813" s="185"/>
      <c r="ES813" s="185"/>
      <c r="ET813" s="185"/>
      <c r="EU813" s="185"/>
      <c r="EV813" s="185"/>
      <c r="EW813" s="185"/>
      <c r="EX813" s="185"/>
      <c r="EY813" s="185"/>
      <c r="EZ813" s="185"/>
      <c r="FA813" s="185"/>
      <c r="FB813" s="185"/>
      <c r="FC813" s="185"/>
      <c r="FD813" s="185"/>
      <c r="FE813" s="185"/>
      <c r="FF813" s="185"/>
      <c r="FG813" s="185"/>
      <c r="FH813" s="185"/>
      <c r="FI813" s="185"/>
      <c r="FJ813" s="185"/>
      <c r="FK813" s="185"/>
      <c r="FL813" s="185"/>
      <c r="FM813" s="185"/>
      <c r="FN813" s="185"/>
      <c r="FO813" s="185"/>
      <c r="FP813" s="185"/>
      <c r="FQ813" s="185"/>
      <c r="FR813" s="185"/>
      <c r="FS813" s="185"/>
      <c r="FT813" s="185"/>
      <c r="FU813" s="185"/>
      <c r="FV813" s="185"/>
      <c r="FW813" s="185"/>
      <c r="FX813" s="185"/>
      <c r="FY813" s="185"/>
      <c r="FZ813" s="185"/>
      <c r="GA813" s="185"/>
      <c r="GB813" s="185"/>
      <c r="GC813" s="185"/>
      <c r="GD813" s="185"/>
      <c r="GE813" s="185"/>
      <c r="GF813" s="185"/>
      <c r="GG813" s="185"/>
      <c r="GH813" s="185"/>
      <c r="GI813" s="185"/>
      <c r="GJ813" s="185"/>
      <c r="GK813" s="185"/>
      <c r="GL813" s="185"/>
      <c r="GM813" s="185"/>
      <c r="GN813" s="185"/>
      <c r="GO813" s="185"/>
      <c r="GP813" s="185"/>
      <c r="GQ813" s="185"/>
      <c r="GR813" s="185"/>
      <c r="GS813" s="185"/>
      <c r="GT813" s="185"/>
      <c r="GU813" s="185"/>
      <c r="GV813" s="185"/>
      <c r="GW813" s="185"/>
      <c r="GX813" s="185"/>
      <c r="GY813" s="185"/>
      <c r="GZ813" s="185"/>
      <c r="HA813" s="185"/>
      <c r="HB813" s="185"/>
      <c r="HC813" s="185"/>
      <c r="HD813" s="185"/>
      <c r="HE813" s="185"/>
      <c r="HF813" s="185"/>
      <c r="HG813" s="185"/>
      <c r="HH813" s="185"/>
      <c r="HI813" s="185"/>
      <c r="HJ813" s="185"/>
      <c r="HK813" s="185"/>
      <c r="HL813" s="185"/>
      <c r="HM813" s="185"/>
      <c r="HN813" s="185"/>
      <c r="HO813" s="185"/>
      <c r="HP813" s="185"/>
      <c r="HQ813" s="185"/>
      <c r="HR813" s="185"/>
      <c r="HS813" s="185"/>
      <c r="HT813" s="185"/>
      <c r="HU813" s="185"/>
      <c r="HV813" s="185"/>
      <c r="HW813" s="185"/>
      <c r="HX813" s="185"/>
      <c r="HY813" s="185"/>
      <c r="HZ813" s="185"/>
      <c r="IA813" s="185"/>
      <c r="IB813" s="185"/>
      <c r="IC813" s="185"/>
      <c r="ID813" s="185"/>
      <c r="IE813" s="185"/>
      <c r="IF813" s="185"/>
      <c r="IG813" s="185"/>
      <c r="IH813" s="185"/>
      <c r="II813" s="185"/>
      <c r="IJ813" s="185"/>
      <c r="IK813" s="185"/>
      <c r="IL813" s="185"/>
      <c r="IM813" s="185"/>
      <c r="IN813" s="185"/>
      <c r="IO813" s="185"/>
      <c r="IP813" s="185"/>
      <c r="IQ813" s="185"/>
      <c r="IR813" s="185"/>
      <c r="IS813" s="185"/>
      <c r="IT813" s="185"/>
      <c r="IU813" s="185"/>
      <c r="IV813" s="185"/>
      <c r="IW813" s="185"/>
      <c r="IX813" s="185"/>
      <c r="IY813" s="185"/>
      <c r="IZ813" s="185"/>
      <c r="JA813" s="185"/>
      <c r="JB813" s="185"/>
      <c r="JC813" s="185"/>
      <c r="JD813" s="185"/>
      <c r="JE813" s="185"/>
      <c r="JF813" s="185"/>
      <c r="JG813" s="185"/>
      <c r="JH813" s="185"/>
      <c r="JI813" s="185"/>
      <c r="JJ813" s="185"/>
      <c r="JK813" s="185"/>
      <c r="JL813" s="185"/>
      <c r="JM813" s="185"/>
      <c r="JN813" s="185"/>
      <c r="JO813" s="185"/>
      <c r="JP813" s="185"/>
      <c r="JQ813" s="185"/>
      <c r="JR813" s="185"/>
      <c r="JS813" s="185"/>
      <c r="JT813" s="185"/>
      <c r="JU813" s="185"/>
      <c r="JV813" s="185"/>
      <c r="JW813" s="185"/>
      <c r="JX813" s="185"/>
      <c r="JY813" s="185"/>
      <c r="JZ813" s="185"/>
      <c r="KA813" s="185"/>
      <c r="KB813" s="185"/>
      <c r="KC813" s="185"/>
      <c r="KD813" s="185"/>
      <c r="KE813" s="185"/>
      <c r="KF813" s="185"/>
      <c r="KG813" s="185"/>
      <c r="KH813" s="185"/>
      <c r="KI813" s="185"/>
      <c r="KJ813" s="185"/>
      <c r="KK813" s="185"/>
      <c r="KL813" s="185"/>
      <c r="KM813" s="185"/>
      <c r="KN813" s="185"/>
      <c r="KO813" s="185"/>
      <c r="KP813" s="185"/>
      <c r="KQ813" s="185"/>
      <c r="KR813" s="185"/>
      <c r="KS813" s="185"/>
      <c r="KT813" s="185"/>
      <c r="KU813" s="185"/>
      <c r="KV813" s="185"/>
      <c r="KW813" s="185"/>
      <c r="KX813" s="185"/>
      <c r="KY813" s="185"/>
      <c r="KZ813" s="185"/>
      <c r="LA813" s="185"/>
      <c r="LB813" s="185"/>
      <c r="LC813" s="185"/>
      <c r="LD813" s="185"/>
      <c r="LE813" s="185"/>
      <c r="LF813" s="185"/>
      <c r="LG813" s="185"/>
      <c r="LH813" s="185"/>
      <c r="LI813" s="185"/>
      <c r="LJ813" s="185"/>
      <c r="LK813" s="185"/>
      <c r="LL813" s="185"/>
      <c r="LM813" s="185"/>
      <c r="LN813" s="185"/>
      <c r="LO813" s="185"/>
      <c r="LP813" s="185"/>
      <c r="LQ813" s="185"/>
      <c r="LR813" s="185"/>
      <c r="LS813" s="185"/>
      <c r="LT813" s="185"/>
      <c r="LU813" s="185"/>
      <c r="LV813" s="185"/>
      <c r="LW813" s="185"/>
      <c r="LX813" s="185"/>
      <c r="LY813" s="185"/>
      <c r="LZ813" s="185"/>
      <c r="MA813" s="185"/>
      <c r="MB813" s="185"/>
      <c r="MC813" s="185"/>
      <c r="MD813" s="185"/>
      <c r="ME813" s="185"/>
      <c r="MF813" s="185"/>
      <c r="MG813" s="185"/>
      <c r="MH813" s="185"/>
      <c r="MI813" s="185"/>
      <c r="MJ813" s="185"/>
      <c r="MK813" s="185"/>
      <c r="ML813" s="185"/>
      <c r="MM813" s="185"/>
      <c r="MN813" s="185"/>
      <c r="MO813" s="185"/>
      <c r="MP813" s="185"/>
      <c r="MQ813" s="185"/>
      <c r="MR813" s="185"/>
      <c r="MS813" s="185"/>
      <c r="MT813" s="185"/>
      <c r="MU813" s="185"/>
      <c r="MV813" s="185"/>
      <c r="MW813" s="185"/>
      <c r="MX813" s="185"/>
      <c r="MY813" s="185"/>
      <c r="MZ813" s="185"/>
      <c r="NA813" s="185"/>
      <c r="NB813" s="185"/>
      <c r="NC813" s="185"/>
      <c r="ND813" s="185"/>
      <c r="NE813" s="185"/>
      <c r="NF813" s="185"/>
      <c r="NG813" s="185"/>
      <c r="NH813" s="185"/>
      <c r="NI813" s="185"/>
      <c r="NJ813" s="185"/>
      <c r="NK813" s="185"/>
      <c r="NL813" s="185"/>
      <c r="NM813" s="185"/>
      <c r="NN813" s="185"/>
      <c r="NO813" s="185"/>
      <c r="NP813" s="185"/>
      <c r="NQ813" s="185"/>
      <c r="NR813" s="185"/>
      <c r="NS813" s="185"/>
      <c r="NT813" s="185"/>
      <c r="NU813" s="185"/>
      <c r="NV813" s="185"/>
      <c r="NW813" s="185"/>
      <c r="NX813" s="185"/>
      <c r="NY813" s="185"/>
      <c r="NZ813" s="185"/>
      <c r="OA813" s="185"/>
      <c r="OB813" s="185"/>
      <c r="OC813" s="185"/>
      <c r="OD813" s="185"/>
      <c r="OE813" s="185"/>
      <c r="OF813" s="185"/>
      <c r="OG813" s="185"/>
      <c r="OH813" s="185"/>
      <c r="OI813" s="185"/>
      <c r="OJ813" s="185"/>
      <c r="OK813" s="185"/>
      <c r="OL813" s="185"/>
      <c r="OM813" s="185"/>
      <c r="ON813" s="185"/>
      <c r="OO813" s="185"/>
      <c r="OP813" s="185"/>
      <c r="OQ813" s="185"/>
      <c r="OR813" s="185"/>
      <c r="OS813" s="185"/>
      <c r="OT813" s="185"/>
      <c r="OU813" s="185"/>
      <c r="OV813" s="185"/>
      <c r="OW813" s="185"/>
      <c r="OX813" s="185"/>
      <c r="OY813" s="185"/>
      <c r="OZ813" s="185"/>
      <c r="PA813" s="185"/>
      <c r="PB813" s="185"/>
      <c r="PC813" s="185"/>
      <c r="PD813" s="185"/>
      <c r="PE813" s="185"/>
      <c r="PF813" s="185"/>
      <c r="PG813" s="185"/>
      <c r="PH813" s="185"/>
      <c r="PI813" s="185"/>
      <c r="PJ813" s="185"/>
      <c r="PK813" s="185"/>
      <c r="PL813" s="185"/>
      <c r="PM813" s="185"/>
      <c r="PN813" s="185"/>
      <c r="PO813" s="185"/>
      <c r="PP813" s="185"/>
      <c r="PQ813" s="185"/>
      <c r="PR813" s="185"/>
      <c r="PS813" s="185"/>
      <c r="PT813" s="185"/>
      <c r="PU813" s="185"/>
      <c r="PV813" s="185"/>
      <c r="PW813" s="185"/>
      <c r="PX813" s="185"/>
      <c r="PY813" s="185"/>
      <c r="PZ813" s="185"/>
      <c r="QA813" s="185"/>
      <c r="QB813" s="185"/>
      <c r="QC813" s="185"/>
      <c r="QD813" s="185"/>
      <c r="QE813" s="185"/>
      <c r="QF813" s="185"/>
      <c r="QG813" s="185"/>
      <c r="QH813" s="185"/>
      <c r="QI813" s="185"/>
      <c r="QJ813" s="185"/>
      <c r="QK813" s="185"/>
      <c r="QL813" s="185"/>
      <c r="QM813" s="185"/>
      <c r="QN813" s="185"/>
      <c r="QO813" s="185"/>
      <c r="QP813" s="185"/>
      <c r="QQ813" s="185"/>
      <c r="QR813" s="185"/>
      <c r="QS813" s="185"/>
      <c r="QT813" s="185"/>
      <c r="QU813" s="185"/>
      <c r="QV813" s="185"/>
      <c r="QW813" s="185"/>
      <c r="QX813" s="185"/>
      <c r="QY813" s="185"/>
      <c r="QZ813" s="185"/>
      <c r="RA813" s="185"/>
      <c r="RB813" s="185"/>
      <c r="RC813" s="185"/>
      <c r="RD813" s="185"/>
      <c r="RE813" s="185"/>
      <c r="RF813" s="185"/>
      <c r="RG813" s="185"/>
      <c r="RH813" s="185"/>
      <c r="RI813" s="185"/>
      <c r="RJ813" s="185"/>
      <c r="RK813" s="185"/>
      <c r="RL813" s="185"/>
      <c r="RM813" s="185"/>
      <c r="RN813" s="185"/>
      <c r="RO813" s="185"/>
      <c r="RP813" s="185"/>
      <c r="RQ813" s="185"/>
      <c r="RR813" s="185"/>
      <c r="RS813" s="185"/>
      <c r="RT813" s="185"/>
      <c r="RU813" s="185"/>
      <c r="RV813" s="185"/>
      <c r="RW813" s="185"/>
      <c r="RX813" s="185"/>
      <c r="RY813" s="185"/>
      <c r="RZ813" s="185"/>
      <c r="SA813" s="185"/>
      <c r="SB813" s="185"/>
      <c r="SC813" s="185"/>
      <c r="SD813" s="185"/>
      <c r="SE813" s="185"/>
      <c r="SF813" s="185"/>
      <c r="SG813" s="185"/>
      <c r="SH813" s="185"/>
      <c r="SI813" s="185"/>
      <c r="SJ813" s="185"/>
      <c r="SK813" s="185"/>
      <c r="SL813" s="185"/>
      <c r="SM813" s="185"/>
      <c r="SN813" s="185"/>
      <c r="SO813" s="185"/>
      <c r="SP813" s="185"/>
      <c r="SQ813" s="185"/>
      <c r="SR813" s="185"/>
      <c r="SS813" s="185"/>
      <c r="ST813" s="185"/>
      <c r="SU813" s="185"/>
      <c r="SV813" s="185"/>
      <c r="SW813" s="185"/>
      <c r="SX813" s="185"/>
      <c r="SY813" s="185"/>
      <c r="SZ813" s="185"/>
      <c r="TA813" s="185"/>
      <c r="TB813" s="185"/>
      <c r="TC813" s="185"/>
      <c r="TD813" s="185"/>
      <c r="TE813" s="185"/>
      <c r="TF813" s="185"/>
      <c r="TG813" s="185"/>
      <c r="TH813" s="185"/>
      <c r="TI813" s="185"/>
    </row>
    <row r="814" spans="1:529" s="79" customFormat="1" ht="27.75" customHeight="1" x14ac:dyDescent="0.25">
      <c r="A814" s="39">
        <v>13140228</v>
      </c>
      <c r="B814" s="5">
        <v>41499</v>
      </c>
      <c r="C814" s="5" t="s">
        <v>1748</v>
      </c>
      <c r="D814" s="5" t="s">
        <v>1745</v>
      </c>
      <c r="E814" s="5" t="s">
        <v>77</v>
      </c>
      <c r="F814" s="5" t="s">
        <v>77</v>
      </c>
      <c r="G814" s="5" t="s">
        <v>20</v>
      </c>
      <c r="H814" s="39">
        <v>23947</v>
      </c>
      <c r="I814" s="31">
        <v>41540</v>
      </c>
      <c r="J814" s="31">
        <v>44903</v>
      </c>
      <c r="K814" s="626" t="s">
        <v>377</v>
      </c>
      <c r="L814" s="626"/>
      <c r="M814" s="626" t="s">
        <v>4863</v>
      </c>
      <c r="N814" s="626" t="s">
        <v>21</v>
      </c>
      <c r="O814" s="626">
        <v>425980.55</v>
      </c>
      <c r="P814" s="66"/>
      <c r="Q814" s="66" t="s">
        <v>6529</v>
      </c>
      <c r="R814" s="66"/>
      <c r="S814" s="66"/>
      <c r="T814" s="715">
        <v>125.89</v>
      </c>
      <c r="U814" s="626">
        <v>1167.07</v>
      </c>
      <c r="V814" s="626">
        <v>425980.55</v>
      </c>
      <c r="W814" s="626" t="s">
        <v>1090</v>
      </c>
      <c r="X814" s="626">
        <v>35</v>
      </c>
      <c r="Y814" s="626">
        <v>25</v>
      </c>
      <c r="Z814" s="626">
        <v>125</v>
      </c>
      <c r="AA814" s="626" t="s">
        <v>1091</v>
      </c>
      <c r="AB814" s="626" t="s">
        <v>1091</v>
      </c>
      <c r="AC814" s="626" t="s">
        <v>1091</v>
      </c>
      <c r="AD814" s="626" t="s">
        <v>1091</v>
      </c>
      <c r="AE814" s="626" t="s">
        <v>1091</v>
      </c>
      <c r="AF814" s="626">
        <v>0.3</v>
      </c>
      <c r="AG814" s="626" t="s">
        <v>4291</v>
      </c>
      <c r="AH814" s="626"/>
      <c r="AI814" s="626" t="s">
        <v>2684</v>
      </c>
      <c r="AJ814" s="626" t="s">
        <v>2685</v>
      </c>
      <c r="AK814" s="7" t="s">
        <v>5489</v>
      </c>
      <c r="AL814" s="7"/>
      <c r="AM814" s="49"/>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c r="CM814" s="185"/>
      <c r="CN814" s="185"/>
      <c r="CO814" s="185"/>
      <c r="CP814" s="185"/>
      <c r="CQ814" s="185"/>
      <c r="CR814" s="185"/>
      <c r="CS814" s="185"/>
      <c r="CT814" s="185"/>
      <c r="CU814" s="185"/>
      <c r="CV814" s="185"/>
      <c r="CW814" s="185"/>
      <c r="CX814" s="185"/>
      <c r="CY814" s="185"/>
      <c r="CZ814" s="185"/>
      <c r="DA814" s="185"/>
      <c r="DB814" s="185"/>
      <c r="DC814" s="185"/>
      <c r="DD814" s="185"/>
      <c r="DE814" s="185"/>
      <c r="DF814" s="185"/>
      <c r="DG814" s="185"/>
      <c r="DH814" s="185"/>
      <c r="DI814" s="185"/>
      <c r="DJ814" s="185"/>
      <c r="DK814" s="185"/>
      <c r="DL814" s="185"/>
      <c r="DM814" s="185"/>
      <c r="DN814" s="185"/>
      <c r="DO814" s="185"/>
      <c r="DP814" s="185"/>
      <c r="DQ814" s="185"/>
      <c r="DR814" s="185"/>
      <c r="DS814" s="185"/>
      <c r="DT814" s="185"/>
      <c r="DU814" s="185"/>
      <c r="DV814" s="185"/>
      <c r="DW814" s="185"/>
      <c r="DX814" s="185"/>
      <c r="DY814" s="185"/>
      <c r="DZ814" s="185"/>
      <c r="EA814" s="185"/>
      <c r="EB814" s="185"/>
      <c r="EC814" s="185"/>
      <c r="ED814" s="185"/>
      <c r="EE814" s="185"/>
      <c r="EF814" s="185"/>
      <c r="EG814" s="185"/>
      <c r="EH814" s="185"/>
      <c r="EI814" s="185"/>
      <c r="EJ814" s="185"/>
      <c r="EK814" s="185"/>
      <c r="EL814" s="185"/>
      <c r="EM814" s="185"/>
      <c r="EN814" s="185"/>
      <c r="EO814" s="185"/>
      <c r="EP814" s="185"/>
      <c r="EQ814" s="185"/>
      <c r="ER814" s="185"/>
      <c r="ES814" s="185"/>
      <c r="ET814" s="185"/>
      <c r="EU814" s="185"/>
      <c r="EV814" s="185"/>
      <c r="EW814" s="185"/>
      <c r="EX814" s="185"/>
      <c r="EY814" s="185"/>
      <c r="EZ814" s="185"/>
      <c r="FA814" s="185"/>
      <c r="FB814" s="185"/>
      <c r="FC814" s="185"/>
      <c r="FD814" s="185"/>
      <c r="FE814" s="185"/>
      <c r="FF814" s="185"/>
      <c r="FG814" s="185"/>
      <c r="FH814" s="185"/>
      <c r="FI814" s="185"/>
      <c r="FJ814" s="185"/>
      <c r="FK814" s="185"/>
      <c r="FL814" s="185"/>
      <c r="FM814" s="185"/>
      <c r="FN814" s="185"/>
      <c r="FO814" s="185"/>
      <c r="FP814" s="185"/>
      <c r="FQ814" s="185"/>
      <c r="FR814" s="185"/>
      <c r="FS814" s="185"/>
      <c r="FT814" s="185"/>
      <c r="FU814" s="185"/>
      <c r="FV814" s="185"/>
      <c r="FW814" s="185"/>
      <c r="FX814" s="185"/>
      <c r="FY814" s="185"/>
      <c r="FZ814" s="185"/>
      <c r="GA814" s="185"/>
      <c r="GB814" s="185"/>
      <c r="GC814" s="185"/>
      <c r="GD814" s="185"/>
      <c r="GE814" s="185"/>
      <c r="GF814" s="185"/>
      <c r="GG814" s="185"/>
      <c r="GH814" s="185"/>
      <c r="GI814" s="185"/>
      <c r="GJ814" s="185"/>
      <c r="GK814" s="185"/>
      <c r="GL814" s="185"/>
      <c r="GM814" s="185"/>
      <c r="GN814" s="185"/>
      <c r="GO814" s="185"/>
      <c r="GP814" s="185"/>
      <c r="GQ814" s="185"/>
      <c r="GR814" s="185"/>
      <c r="GS814" s="185"/>
      <c r="GT814" s="185"/>
      <c r="GU814" s="185"/>
      <c r="GV814" s="185"/>
      <c r="GW814" s="185"/>
      <c r="GX814" s="185"/>
      <c r="GY814" s="185"/>
      <c r="GZ814" s="185"/>
      <c r="HA814" s="185"/>
      <c r="HB814" s="185"/>
      <c r="HC814" s="185"/>
      <c r="HD814" s="185"/>
      <c r="HE814" s="185"/>
      <c r="HF814" s="185"/>
      <c r="HG814" s="185"/>
      <c r="HH814" s="185"/>
      <c r="HI814" s="185"/>
      <c r="HJ814" s="185"/>
      <c r="HK814" s="185"/>
      <c r="HL814" s="185"/>
      <c r="HM814" s="185"/>
      <c r="HN814" s="185"/>
      <c r="HO814" s="185"/>
      <c r="HP814" s="185"/>
      <c r="HQ814" s="185"/>
      <c r="HR814" s="185"/>
      <c r="HS814" s="185"/>
      <c r="HT814" s="185"/>
      <c r="HU814" s="185"/>
      <c r="HV814" s="185"/>
      <c r="HW814" s="185"/>
      <c r="HX814" s="185"/>
      <c r="HY814" s="185"/>
      <c r="HZ814" s="185"/>
      <c r="IA814" s="185"/>
      <c r="IB814" s="185"/>
      <c r="IC814" s="185"/>
      <c r="ID814" s="185"/>
      <c r="IE814" s="185"/>
      <c r="IF814" s="185"/>
      <c r="IG814" s="185"/>
      <c r="IH814" s="185"/>
      <c r="II814" s="185"/>
      <c r="IJ814" s="185"/>
      <c r="IK814" s="185"/>
      <c r="IL814" s="185"/>
      <c r="IM814" s="185"/>
      <c r="IN814" s="185"/>
      <c r="IO814" s="185"/>
      <c r="IP814" s="185"/>
      <c r="IQ814" s="185"/>
      <c r="IR814" s="185"/>
      <c r="IS814" s="185"/>
      <c r="IT814" s="185"/>
      <c r="IU814" s="185"/>
      <c r="IV814" s="185"/>
      <c r="IW814" s="185"/>
      <c r="IX814" s="185"/>
      <c r="IY814" s="185"/>
      <c r="IZ814" s="185"/>
      <c r="JA814" s="185"/>
      <c r="JB814" s="185"/>
      <c r="JC814" s="185"/>
      <c r="JD814" s="185"/>
      <c r="JE814" s="185"/>
      <c r="JF814" s="185"/>
      <c r="JG814" s="185"/>
      <c r="JH814" s="185"/>
      <c r="JI814" s="185"/>
      <c r="JJ814" s="185"/>
      <c r="JK814" s="185"/>
      <c r="JL814" s="185"/>
      <c r="JM814" s="185"/>
      <c r="JN814" s="185"/>
      <c r="JO814" s="185"/>
      <c r="JP814" s="185"/>
      <c r="JQ814" s="185"/>
      <c r="JR814" s="185"/>
      <c r="JS814" s="185"/>
      <c r="JT814" s="185"/>
      <c r="JU814" s="185"/>
      <c r="JV814" s="185"/>
      <c r="JW814" s="185"/>
      <c r="JX814" s="185"/>
      <c r="JY814" s="185"/>
      <c r="JZ814" s="185"/>
      <c r="KA814" s="185"/>
      <c r="KB814" s="185"/>
      <c r="KC814" s="185"/>
      <c r="KD814" s="185"/>
      <c r="KE814" s="185"/>
      <c r="KF814" s="185"/>
      <c r="KG814" s="185"/>
      <c r="KH814" s="185"/>
      <c r="KI814" s="185"/>
      <c r="KJ814" s="185"/>
      <c r="KK814" s="185"/>
      <c r="KL814" s="185"/>
      <c r="KM814" s="185"/>
      <c r="KN814" s="185"/>
      <c r="KO814" s="185"/>
      <c r="KP814" s="185"/>
      <c r="KQ814" s="185"/>
      <c r="KR814" s="185"/>
      <c r="KS814" s="185"/>
      <c r="KT814" s="185"/>
      <c r="KU814" s="185"/>
      <c r="KV814" s="185"/>
      <c r="KW814" s="185"/>
      <c r="KX814" s="185"/>
      <c r="KY814" s="185"/>
      <c r="KZ814" s="185"/>
      <c r="LA814" s="185"/>
      <c r="LB814" s="185"/>
      <c r="LC814" s="185"/>
      <c r="LD814" s="185"/>
      <c r="LE814" s="185"/>
      <c r="LF814" s="185"/>
      <c r="LG814" s="185"/>
      <c r="LH814" s="185"/>
      <c r="LI814" s="185"/>
      <c r="LJ814" s="185"/>
      <c r="LK814" s="185"/>
      <c r="LL814" s="185"/>
      <c r="LM814" s="185"/>
      <c r="LN814" s="185"/>
      <c r="LO814" s="185"/>
      <c r="LP814" s="185"/>
      <c r="LQ814" s="185"/>
      <c r="LR814" s="185"/>
      <c r="LS814" s="185"/>
      <c r="LT814" s="185"/>
      <c r="LU814" s="185"/>
      <c r="LV814" s="185"/>
      <c r="LW814" s="185"/>
      <c r="LX814" s="185"/>
      <c r="LY814" s="185"/>
      <c r="LZ814" s="185"/>
      <c r="MA814" s="185"/>
      <c r="MB814" s="185"/>
      <c r="MC814" s="185"/>
      <c r="MD814" s="185"/>
      <c r="ME814" s="185"/>
      <c r="MF814" s="185"/>
      <c r="MG814" s="185"/>
      <c r="MH814" s="185"/>
      <c r="MI814" s="185"/>
      <c r="MJ814" s="185"/>
      <c r="MK814" s="185"/>
      <c r="ML814" s="185"/>
      <c r="MM814" s="185"/>
      <c r="MN814" s="185"/>
      <c r="MO814" s="185"/>
      <c r="MP814" s="185"/>
      <c r="MQ814" s="185"/>
      <c r="MR814" s="185"/>
      <c r="MS814" s="185"/>
      <c r="MT814" s="185"/>
      <c r="MU814" s="185"/>
      <c r="MV814" s="185"/>
      <c r="MW814" s="185"/>
      <c r="MX814" s="185"/>
      <c r="MY814" s="185"/>
      <c r="MZ814" s="185"/>
      <c r="NA814" s="185"/>
      <c r="NB814" s="185"/>
      <c r="NC814" s="185"/>
      <c r="ND814" s="185"/>
      <c r="NE814" s="185"/>
      <c r="NF814" s="185"/>
      <c r="NG814" s="185"/>
      <c r="NH814" s="185"/>
      <c r="NI814" s="185"/>
      <c r="NJ814" s="185"/>
      <c r="NK814" s="185"/>
      <c r="NL814" s="185"/>
      <c r="NM814" s="185"/>
      <c r="NN814" s="185"/>
      <c r="NO814" s="185"/>
      <c r="NP814" s="185"/>
      <c r="NQ814" s="185"/>
      <c r="NR814" s="185"/>
      <c r="NS814" s="185"/>
      <c r="NT814" s="185"/>
      <c r="NU814" s="185"/>
      <c r="NV814" s="185"/>
      <c r="NW814" s="185"/>
      <c r="NX814" s="185"/>
      <c r="NY814" s="185"/>
      <c r="NZ814" s="185"/>
      <c r="OA814" s="185"/>
      <c r="OB814" s="185"/>
      <c r="OC814" s="185"/>
      <c r="OD814" s="185"/>
      <c r="OE814" s="185"/>
      <c r="OF814" s="185"/>
      <c r="OG814" s="185"/>
      <c r="OH814" s="185"/>
      <c r="OI814" s="185"/>
      <c r="OJ814" s="185"/>
      <c r="OK814" s="185"/>
      <c r="OL814" s="185"/>
      <c r="OM814" s="185"/>
      <c r="ON814" s="185"/>
      <c r="OO814" s="185"/>
      <c r="OP814" s="185"/>
      <c r="OQ814" s="185"/>
      <c r="OR814" s="185"/>
      <c r="OS814" s="185"/>
      <c r="OT814" s="185"/>
      <c r="OU814" s="185"/>
      <c r="OV814" s="185"/>
      <c r="OW814" s="185"/>
      <c r="OX814" s="185"/>
      <c r="OY814" s="185"/>
      <c r="OZ814" s="185"/>
      <c r="PA814" s="185"/>
      <c r="PB814" s="185"/>
      <c r="PC814" s="185"/>
      <c r="PD814" s="185"/>
      <c r="PE814" s="185"/>
      <c r="PF814" s="185"/>
      <c r="PG814" s="185"/>
      <c r="PH814" s="185"/>
      <c r="PI814" s="185"/>
      <c r="PJ814" s="185"/>
      <c r="PK814" s="185"/>
      <c r="PL814" s="185"/>
      <c r="PM814" s="185"/>
      <c r="PN814" s="185"/>
      <c r="PO814" s="185"/>
      <c r="PP814" s="185"/>
      <c r="PQ814" s="185"/>
      <c r="PR814" s="185"/>
      <c r="PS814" s="185"/>
      <c r="PT814" s="185"/>
      <c r="PU814" s="185"/>
      <c r="PV814" s="185"/>
      <c r="PW814" s="185"/>
      <c r="PX814" s="185"/>
      <c r="PY814" s="185"/>
      <c r="PZ814" s="185"/>
      <c r="QA814" s="185"/>
      <c r="QB814" s="185"/>
      <c r="QC814" s="185"/>
      <c r="QD814" s="185"/>
      <c r="QE814" s="185"/>
      <c r="QF814" s="185"/>
      <c r="QG814" s="185"/>
      <c r="QH814" s="185"/>
      <c r="QI814" s="185"/>
      <c r="QJ814" s="185"/>
      <c r="QK814" s="185"/>
      <c r="QL814" s="185"/>
      <c r="QM814" s="185"/>
      <c r="QN814" s="185"/>
      <c r="QO814" s="185"/>
      <c r="QP814" s="185"/>
      <c r="QQ814" s="185"/>
      <c r="QR814" s="185"/>
      <c r="QS814" s="185"/>
      <c r="QT814" s="185"/>
      <c r="QU814" s="185"/>
      <c r="QV814" s="185"/>
      <c r="QW814" s="185"/>
      <c r="QX814" s="185"/>
      <c r="QY814" s="185"/>
      <c r="QZ814" s="185"/>
      <c r="RA814" s="185"/>
      <c r="RB814" s="185"/>
      <c r="RC814" s="185"/>
      <c r="RD814" s="185"/>
      <c r="RE814" s="185"/>
      <c r="RF814" s="185"/>
      <c r="RG814" s="185"/>
      <c r="RH814" s="185"/>
      <c r="RI814" s="185"/>
      <c r="RJ814" s="185"/>
      <c r="RK814" s="185"/>
      <c r="RL814" s="185"/>
      <c r="RM814" s="185"/>
      <c r="RN814" s="185"/>
      <c r="RO814" s="185"/>
      <c r="RP814" s="185"/>
      <c r="RQ814" s="185"/>
      <c r="RR814" s="185"/>
      <c r="RS814" s="185"/>
      <c r="RT814" s="185"/>
      <c r="RU814" s="185"/>
      <c r="RV814" s="185"/>
      <c r="RW814" s="185"/>
      <c r="RX814" s="185"/>
      <c r="RY814" s="185"/>
      <c r="RZ814" s="185"/>
      <c r="SA814" s="185"/>
      <c r="SB814" s="185"/>
      <c r="SC814" s="185"/>
      <c r="SD814" s="185"/>
      <c r="SE814" s="185"/>
      <c r="SF814" s="185"/>
      <c r="SG814" s="185"/>
      <c r="SH814" s="185"/>
      <c r="SI814" s="185"/>
      <c r="SJ814" s="185"/>
      <c r="SK814" s="185"/>
      <c r="SL814" s="185"/>
      <c r="SM814" s="185"/>
      <c r="SN814" s="185"/>
      <c r="SO814" s="185"/>
      <c r="SP814" s="185"/>
      <c r="SQ814" s="185"/>
      <c r="SR814" s="185"/>
      <c r="SS814" s="185"/>
      <c r="ST814" s="185"/>
      <c r="SU814" s="185"/>
      <c r="SV814" s="185"/>
      <c r="SW814" s="185"/>
      <c r="SX814" s="185"/>
      <c r="SY814" s="185"/>
      <c r="SZ814" s="185"/>
      <c r="TA814" s="185"/>
      <c r="TB814" s="185"/>
      <c r="TC814" s="185"/>
      <c r="TD814" s="185"/>
      <c r="TE814" s="185"/>
      <c r="TF814" s="185"/>
      <c r="TG814" s="185"/>
      <c r="TH814" s="185"/>
      <c r="TI814" s="185"/>
    </row>
    <row r="815" spans="1:529" s="79" customFormat="1" ht="27.75" customHeight="1" x14ac:dyDescent="0.25">
      <c r="A815" s="39">
        <v>13140228</v>
      </c>
      <c r="B815" s="5">
        <v>41499</v>
      </c>
      <c r="C815" s="5" t="s">
        <v>1749</v>
      </c>
      <c r="D815" s="5" t="s">
        <v>1745</v>
      </c>
      <c r="E815" s="5" t="s">
        <v>77</v>
      </c>
      <c r="F815" s="5" t="s">
        <v>77</v>
      </c>
      <c r="G815" s="5" t="s">
        <v>20</v>
      </c>
      <c r="H815" s="39">
        <v>23947</v>
      </c>
      <c r="I815" s="31">
        <v>41540</v>
      </c>
      <c r="J815" s="31">
        <v>44903</v>
      </c>
      <c r="K815" s="626" t="s">
        <v>377</v>
      </c>
      <c r="L815" s="626"/>
      <c r="M815" s="626" t="s">
        <v>4863</v>
      </c>
      <c r="N815" s="626" t="s">
        <v>21</v>
      </c>
      <c r="O815" s="626">
        <v>141912</v>
      </c>
      <c r="P815" s="66"/>
      <c r="Q815" s="66" t="s">
        <v>6529</v>
      </c>
      <c r="R815" s="66"/>
      <c r="S815" s="66"/>
      <c r="T815" s="715"/>
      <c r="U815" s="626">
        <v>388.8</v>
      </c>
      <c r="V815" s="626">
        <v>141912</v>
      </c>
      <c r="W815" s="626" t="s">
        <v>1090</v>
      </c>
      <c r="X815" s="626">
        <v>35</v>
      </c>
      <c r="Y815" s="626">
        <v>25</v>
      </c>
      <c r="Z815" s="626">
        <v>125</v>
      </c>
      <c r="AA815" s="626" t="s">
        <v>1091</v>
      </c>
      <c r="AB815" s="626" t="s">
        <v>1091</v>
      </c>
      <c r="AC815" s="626" t="s">
        <v>1091</v>
      </c>
      <c r="AD815" s="626" t="s">
        <v>1091</v>
      </c>
      <c r="AE815" s="626" t="s">
        <v>1091</v>
      </c>
      <c r="AF815" s="626">
        <v>0.3</v>
      </c>
      <c r="AG815" s="626" t="s">
        <v>4291</v>
      </c>
      <c r="AH815" s="626"/>
      <c r="AI815" s="626" t="s">
        <v>2678</v>
      </c>
      <c r="AJ815" s="626" t="s">
        <v>2679</v>
      </c>
      <c r="AK815" s="7" t="s">
        <v>5489</v>
      </c>
      <c r="AL815" s="7"/>
      <c r="AM815" s="49"/>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85"/>
      <c r="CW815" s="185"/>
      <c r="CX815" s="185"/>
      <c r="CY815" s="185"/>
      <c r="CZ815" s="185"/>
      <c r="DA815" s="185"/>
      <c r="DB815" s="185"/>
      <c r="DC815" s="185"/>
      <c r="DD815" s="185"/>
      <c r="DE815" s="185"/>
      <c r="DF815" s="185"/>
      <c r="DG815" s="185"/>
      <c r="DH815" s="185"/>
      <c r="DI815" s="185"/>
      <c r="DJ815" s="185"/>
      <c r="DK815" s="185"/>
      <c r="DL815" s="185"/>
      <c r="DM815" s="185"/>
      <c r="DN815" s="185"/>
      <c r="DO815" s="185"/>
      <c r="DP815" s="185"/>
      <c r="DQ815" s="185"/>
      <c r="DR815" s="185"/>
      <c r="DS815" s="185"/>
      <c r="DT815" s="185"/>
      <c r="DU815" s="185"/>
      <c r="DV815" s="185"/>
      <c r="DW815" s="185"/>
      <c r="DX815" s="185"/>
      <c r="DY815" s="185"/>
      <c r="DZ815" s="185"/>
      <c r="EA815" s="185"/>
      <c r="EB815" s="185"/>
      <c r="EC815" s="185"/>
      <c r="ED815" s="185"/>
      <c r="EE815" s="185"/>
      <c r="EF815" s="185"/>
      <c r="EG815" s="185"/>
      <c r="EH815" s="185"/>
      <c r="EI815" s="185"/>
      <c r="EJ815" s="185"/>
      <c r="EK815" s="185"/>
      <c r="EL815" s="185"/>
      <c r="EM815" s="185"/>
      <c r="EN815" s="185"/>
      <c r="EO815" s="185"/>
      <c r="EP815" s="185"/>
      <c r="EQ815" s="185"/>
      <c r="ER815" s="185"/>
      <c r="ES815" s="185"/>
      <c r="ET815" s="185"/>
      <c r="EU815" s="185"/>
      <c r="EV815" s="185"/>
      <c r="EW815" s="185"/>
      <c r="EX815" s="185"/>
      <c r="EY815" s="185"/>
      <c r="EZ815" s="185"/>
      <c r="FA815" s="185"/>
      <c r="FB815" s="185"/>
      <c r="FC815" s="185"/>
      <c r="FD815" s="185"/>
      <c r="FE815" s="185"/>
      <c r="FF815" s="185"/>
      <c r="FG815" s="185"/>
      <c r="FH815" s="185"/>
      <c r="FI815" s="185"/>
      <c r="FJ815" s="185"/>
      <c r="FK815" s="185"/>
      <c r="FL815" s="185"/>
      <c r="FM815" s="185"/>
      <c r="FN815" s="185"/>
      <c r="FO815" s="185"/>
      <c r="FP815" s="185"/>
      <c r="FQ815" s="185"/>
      <c r="FR815" s="185"/>
      <c r="FS815" s="185"/>
      <c r="FT815" s="185"/>
      <c r="FU815" s="185"/>
      <c r="FV815" s="185"/>
      <c r="FW815" s="185"/>
      <c r="FX815" s="185"/>
      <c r="FY815" s="185"/>
      <c r="FZ815" s="185"/>
      <c r="GA815" s="185"/>
      <c r="GB815" s="185"/>
      <c r="GC815" s="185"/>
      <c r="GD815" s="185"/>
      <c r="GE815" s="185"/>
      <c r="GF815" s="185"/>
      <c r="GG815" s="185"/>
      <c r="GH815" s="185"/>
      <c r="GI815" s="185"/>
      <c r="GJ815" s="185"/>
      <c r="GK815" s="185"/>
      <c r="GL815" s="185"/>
      <c r="GM815" s="185"/>
      <c r="GN815" s="185"/>
      <c r="GO815" s="185"/>
      <c r="GP815" s="185"/>
      <c r="GQ815" s="185"/>
      <c r="GR815" s="185"/>
      <c r="GS815" s="185"/>
      <c r="GT815" s="185"/>
      <c r="GU815" s="185"/>
      <c r="GV815" s="185"/>
      <c r="GW815" s="185"/>
      <c r="GX815" s="185"/>
      <c r="GY815" s="185"/>
      <c r="GZ815" s="185"/>
      <c r="HA815" s="185"/>
      <c r="HB815" s="185"/>
      <c r="HC815" s="185"/>
      <c r="HD815" s="185"/>
      <c r="HE815" s="185"/>
      <c r="HF815" s="185"/>
      <c r="HG815" s="185"/>
      <c r="HH815" s="185"/>
      <c r="HI815" s="185"/>
      <c r="HJ815" s="185"/>
      <c r="HK815" s="185"/>
      <c r="HL815" s="185"/>
      <c r="HM815" s="185"/>
      <c r="HN815" s="185"/>
      <c r="HO815" s="185"/>
      <c r="HP815" s="185"/>
      <c r="HQ815" s="185"/>
      <c r="HR815" s="185"/>
      <c r="HS815" s="185"/>
      <c r="HT815" s="185"/>
      <c r="HU815" s="185"/>
      <c r="HV815" s="185"/>
      <c r="HW815" s="185"/>
      <c r="HX815" s="185"/>
      <c r="HY815" s="185"/>
      <c r="HZ815" s="185"/>
      <c r="IA815" s="185"/>
      <c r="IB815" s="185"/>
      <c r="IC815" s="185"/>
      <c r="ID815" s="185"/>
      <c r="IE815" s="185"/>
      <c r="IF815" s="185"/>
      <c r="IG815" s="185"/>
      <c r="IH815" s="185"/>
      <c r="II815" s="185"/>
      <c r="IJ815" s="185"/>
      <c r="IK815" s="185"/>
      <c r="IL815" s="185"/>
      <c r="IM815" s="185"/>
      <c r="IN815" s="185"/>
      <c r="IO815" s="185"/>
      <c r="IP815" s="185"/>
      <c r="IQ815" s="185"/>
      <c r="IR815" s="185"/>
      <c r="IS815" s="185"/>
      <c r="IT815" s="185"/>
      <c r="IU815" s="185"/>
      <c r="IV815" s="185"/>
      <c r="IW815" s="185"/>
      <c r="IX815" s="185"/>
      <c r="IY815" s="185"/>
      <c r="IZ815" s="185"/>
      <c r="JA815" s="185"/>
      <c r="JB815" s="185"/>
      <c r="JC815" s="185"/>
      <c r="JD815" s="185"/>
      <c r="JE815" s="185"/>
      <c r="JF815" s="185"/>
      <c r="JG815" s="185"/>
      <c r="JH815" s="185"/>
      <c r="JI815" s="185"/>
      <c r="JJ815" s="185"/>
      <c r="JK815" s="185"/>
      <c r="JL815" s="185"/>
      <c r="JM815" s="185"/>
      <c r="JN815" s="185"/>
      <c r="JO815" s="185"/>
      <c r="JP815" s="185"/>
      <c r="JQ815" s="185"/>
      <c r="JR815" s="185"/>
      <c r="JS815" s="185"/>
      <c r="JT815" s="185"/>
      <c r="JU815" s="185"/>
      <c r="JV815" s="185"/>
      <c r="JW815" s="185"/>
      <c r="JX815" s="185"/>
      <c r="JY815" s="185"/>
      <c r="JZ815" s="185"/>
      <c r="KA815" s="185"/>
      <c r="KB815" s="185"/>
      <c r="KC815" s="185"/>
      <c r="KD815" s="185"/>
      <c r="KE815" s="185"/>
      <c r="KF815" s="185"/>
      <c r="KG815" s="185"/>
      <c r="KH815" s="185"/>
      <c r="KI815" s="185"/>
      <c r="KJ815" s="185"/>
      <c r="KK815" s="185"/>
      <c r="KL815" s="185"/>
      <c r="KM815" s="185"/>
      <c r="KN815" s="185"/>
      <c r="KO815" s="185"/>
      <c r="KP815" s="185"/>
      <c r="KQ815" s="185"/>
      <c r="KR815" s="185"/>
      <c r="KS815" s="185"/>
      <c r="KT815" s="185"/>
      <c r="KU815" s="185"/>
      <c r="KV815" s="185"/>
      <c r="KW815" s="185"/>
      <c r="KX815" s="185"/>
      <c r="KY815" s="185"/>
      <c r="KZ815" s="185"/>
      <c r="LA815" s="185"/>
      <c r="LB815" s="185"/>
      <c r="LC815" s="185"/>
      <c r="LD815" s="185"/>
      <c r="LE815" s="185"/>
      <c r="LF815" s="185"/>
      <c r="LG815" s="185"/>
      <c r="LH815" s="185"/>
      <c r="LI815" s="185"/>
      <c r="LJ815" s="185"/>
      <c r="LK815" s="185"/>
      <c r="LL815" s="185"/>
      <c r="LM815" s="185"/>
      <c r="LN815" s="185"/>
      <c r="LO815" s="185"/>
      <c r="LP815" s="185"/>
      <c r="LQ815" s="185"/>
      <c r="LR815" s="185"/>
      <c r="LS815" s="185"/>
      <c r="LT815" s="185"/>
      <c r="LU815" s="185"/>
      <c r="LV815" s="185"/>
      <c r="LW815" s="185"/>
      <c r="LX815" s="185"/>
      <c r="LY815" s="185"/>
      <c r="LZ815" s="185"/>
      <c r="MA815" s="185"/>
      <c r="MB815" s="185"/>
      <c r="MC815" s="185"/>
      <c r="MD815" s="185"/>
      <c r="ME815" s="185"/>
      <c r="MF815" s="185"/>
      <c r="MG815" s="185"/>
      <c r="MH815" s="185"/>
      <c r="MI815" s="185"/>
      <c r="MJ815" s="185"/>
      <c r="MK815" s="185"/>
      <c r="ML815" s="185"/>
      <c r="MM815" s="185"/>
      <c r="MN815" s="185"/>
      <c r="MO815" s="185"/>
      <c r="MP815" s="185"/>
      <c r="MQ815" s="185"/>
      <c r="MR815" s="185"/>
      <c r="MS815" s="185"/>
      <c r="MT815" s="185"/>
      <c r="MU815" s="185"/>
      <c r="MV815" s="185"/>
      <c r="MW815" s="185"/>
      <c r="MX815" s="185"/>
      <c r="MY815" s="185"/>
      <c r="MZ815" s="185"/>
      <c r="NA815" s="185"/>
      <c r="NB815" s="185"/>
      <c r="NC815" s="185"/>
      <c r="ND815" s="185"/>
      <c r="NE815" s="185"/>
      <c r="NF815" s="185"/>
      <c r="NG815" s="185"/>
      <c r="NH815" s="185"/>
      <c r="NI815" s="185"/>
      <c r="NJ815" s="185"/>
      <c r="NK815" s="185"/>
      <c r="NL815" s="185"/>
      <c r="NM815" s="185"/>
      <c r="NN815" s="185"/>
      <c r="NO815" s="185"/>
      <c r="NP815" s="185"/>
      <c r="NQ815" s="185"/>
      <c r="NR815" s="185"/>
      <c r="NS815" s="185"/>
      <c r="NT815" s="185"/>
      <c r="NU815" s="185"/>
      <c r="NV815" s="185"/>
      <c r="NW815" s="185"/>
      <c r="NX815" s="185"/>
      <c r="NY815" s="185"/>
      <c r="NZ815" s="185"/>
      <c r="OA815" s="185"/>
      <c r="OB815" s="185"/>
      <c r="OC815" s="185"/>
      <c r="OD815" s="185"/>
      <c r="OE815" s="185"/>
      <c r="OF815" s="185"/>
      <c r="OG815" s="185"/>
      <c r="OH815" s="185"/>
      <c r="OI815" s="185"/>
      <c r="OJ815" s="185"/>
      <c r="OK815" s="185"/>
      <c r="OL815" s="185"/>
      <c r="OM815" s="185"/>
      <c r="ON815" s="185"/>
      <c r="OO815" s="185"/>
      <c r="OP815" s="185"/>
      <c r="OQ815" s="185"/>
      <c r="OR815" s="185"/>
      <c r="OS815" s="185"/>
      <c r="OT815" s="185"/>
      <c r="OU815" s="185"/>
      <c r="OV815" s="185"/>
      <c r="OW815" s="185"/>
      <c r="OX815" s="185"/>
      <c r="OY815" s="185"/>
      <c r="OZ815" s="185"/>
      <c r="PA815" s="185"/>
      <c r="PB815" s="185"/>
      <c r="PC815" s="185"/>
      <c r="PD815" s="185"/>
      <c r="PE815" s="185"/>
      <c r="PF815" s="185"/>
      <c r="PG815" s="185"/>
      <c r="PH815" s="185"/>
      <c r="PI815" s="185"/>
      <c r="PJ815" s="185"/>
      <c r="PK815" s="185"/>
      <c r="PL815" s="185"/>
      <c r="PM815" s="185"/>
      <c r="PN815" s="185"/>
      <c r="PO815" s="185"/>
      <c r="PP815" s="185"/>
      <c r="PQ815" s="185"/>
      <c r="PR815" s="185"/>
      <c r="PS815" s="185"/>
      <c r="PT815" s="185"/>
      <c r="PU815" s="185"/>
      <c r="PV815" s="185"/>
      <c r="PW815" s="185"/>
      <c r="PX815" s="185"/>
      <c r="PY815" s="185"/>
      <c r="PZ815" s="185"/>
      <c r="QA815" s="185"/>
      <c r="QB815" s="185"/>
      <c r="QC815" s="185"/>
      <c r="QD815" s="185"/>
      <c r="QE815" s="185"/>
      <c r="QF815" s="185"/>
      <c r="QG815" s="185"/>
      <c r="QH815" s="185"/>
      <c r="QI815" s="185"/>
      <c r="QJ815" s="185"/>
      <c r="QK815" s="185"/>
      <c r="QL815" s="185"/>
      <c r="QM815" s="185"/>
      <c r="QN815" s="185"/>
      <c r="QO815" s="185"/>
      <c r="QP815" s="185"/>
      <c r="QQ815" s="185"/>
      <c r="QR815" s="185"/>
      <c r="QS815" s="185"/>
      <c r="QT815" s="185"/>
      <c r="QU815" s="185"/>
      <c r="QV815" s="185"/>
      <c r="QW815" s="185"/>
      <c r="QX815" s="185"/>
      <c r="QY815" s="185"/>
      <c r="QZ815" s="185"/>
      <c r="RA815" s="185"/>
      <c r="RB815" s="185"/>
      <c r="RC815" s="185"/>
      <c r="RD815" s="185"/>
      <c r="RE815" s="185"/>
      <c r="RF815" s="185"/>
      <c r="RG815" s="185"/>
      <c r="RH815" s="185"/>
      <c r="RI815" s="185"/>
      <c r="RJ815" s="185"/>
      <c r="RK815" s="185"/>
      <c r="RL815" s="185"/>
      <c r="RM815" s="185"/>
      <c r="RN815" s="185"/>
      <c r="RO815" s="185"/>
      <c r="RP815" s="185"/>
      <c r="RQ815" s="185"/>
      <c r="RR815" s="185"/>
      <c r="RS815" s="185"/>
      <c r="RT815" s="185"/>
      <c r="RU815" s="185"/>
      <c r="RV815" s="185"/>
      <c r="RW815" s="185"/>
      <c r="RX815" s="185"/>
      <c r="RY815" s="185"/>
      <c r="RZ815" s="185"/>
      <c r="SA815" s="185"/>
      <c r="SB815" s="185"/>
      <c r="SC815" s="185"/>
      <c r="SD815" s="185"/>
      <c r="SE815" s="185"/>
      <c r="SF815" s="185"/>
      <c r="SG815" s="185"/>
      <c r="SH815" s="185"/>
      <c r="SI815" s="185"/>
      <c r="SJ815" s="185"/>
      <c r="SK815" s="185"/>
      <c r="SL815" s="185"/>
      <c r="SM815" s="185"/>
      <c r="SN815" s="185"/>
      <c r="SO815" s="185"/>
      <c r="SP815" s="185"/>
      <c r="SQ815" s="185"/>
      <c r="SR815" s="185"/>
      <c r="SS815" s="185"/>
      <c r="ST815" s="185"/>
      <c r="SU815" s="185"/>
      <c r="SV815" s="185"/>
      <c r="SW815" s="185"/>
      <c r="SX815" s="185"/>
      <c r="SY815" s="185"/>
      <c r="SZ815" s="185"/>
      <c r="TA815" s="185"/>
      <c r="TB815" s="185"/>
      <c r="TC815" s="185"/>
      <c r="TD815" s="185"/>
      <c r="TE815" s="185"/>
      <c r="TF815" s="185"/>
      <c r="TG815" s="185"/>
      <c r="TH815" s="185"/>
      <c r="TI815" s="185"/>
    </row>
    <row r="816" spans="1:529" s="79" customFormat="1" ht="27.75" customHeight="1" x14ac:dyDescent="0.25">
      <c r="A816" s="39">
        <v>13140228</v>
      </c>
      <c r="B816" s="5">
        <v>41499</v>
      </c>
      <c r="C816" s="5" t="s">
        <v>1750</v>
      </c>
      <c r="D816" s="5" t="s">
        <v>1745</v>
      </c>
      <c r="E816" s="5" t="s">
        <v>77</v>
      </c>
      <c r="F816" s="5" t="s">
        <v>77</v>
      </c>
      <c r="G816" s="5" t="s">
        <v>20</v>
      </c>
      <c r="H816" s="39">
        <v>23947</v>
      </c>
      <c r="I816" s="31">
        <v>41540</v>
      </c>
      <c r="J816" s="31">
        <v>44903</v>
      </c>
      <c r="K816" s="626" t="s">
        <v>377</v>
      </c>
      <c r="L816" s="626"/>
      <c r="M816" s="626" t="s">
        <v>4863</v>
      </c>
      <c r="N816" s="626" t="s">
        <v>21</v>
      </c>
      <c r="O816" s="626">
        <v>15768</v>
      </c>
      <c r="P816" s="66"/>
      <c r="Q816" s="66" t="s">
        <v>6529</v>
      </c>
      <c r="R816" s="66"/>
      <c r="S816" s="66"/>
      <c r="T816" s="715"/>
      <c r="U816" s="626">
        <v>43.2</v>
      </c>
      <c r="V816" s="626">
        <v>15768</v>
      </c>
      <c r="W816" s="626" t="s">
        <v>1090</v>
      </c>
      <c r="X816" s="626">
        <v>35</v>
      </c>
      <c r="Y816" s="626">
        <v>25</v>
      </c>
      <c r="Z816" s="626">
        <v>125</v>
      </c>
      <c r="AA816" s="626" t="s">
        <v>1091</v>
      </c>
      <c r="AB816" s="626" t="s">
        <v>1091</v>
      </c>
      <c r="AC816" s="626" t="s">
        <v>1091</v>
      </c>
      <c r="AD816" s="626" t="s">
        <v>1091</v>
      </c>
      <c r="AE816" s="626" t="s">
        <v>1091</v>
      </c>
      <c r="AF816" s="626">
        <v>0.3</v>
      </c>
      <c r="AG816" s="626" t="s">
        <v>4291</v>
      </c>
      <c r="AH816" s="626"/>
      <c r="AI816" s="626" t="s">
        <v>2680</v>
      </c>
      <c r="AJ816" s="626" t="s">
        <v>2681</v>
      </c>
      <c r="AK816" s="7" t="s">
        <v>5489</v>
      </c>
      <c r="AL816" s="7"/>
      <c r="AM816" s="49"/>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85"/>
      <c r="CW816" s="185"/>
      <c r="CX816" s="185"/>
      <c r="CY816" s="185"/>
      <c r="CZ816" s="185"/>
      <c r="DA816" s="185"/>
      <c r="DB816" s="185"/>
      <c r="DC816" s="185"/>
      <c r="DD816" s="185"/>
      <c r="DE816" s="185"/>
      <c r="DF816" s="185"/>
      <c r="DG816" s="185"/>
      <c r="DH816" s="185"/>
      <c r="DI816" s="185"/>
      <c r="DJ816" s="185"/>
      <c r="DK816" s="185"/>
      <c r="DL816" s="185"/>
      <c r="DM816" s="185"/>
      <c r="DN816" s="185"/>
      <c r="DO816" s="185"/>
      <c r="DP816" s="185"/>
      <c r="DQ816" s="185"/>
      <c r="DR816" s="185"/>
      <c r="DS816" s="185"/>
      <c r="DT816" s="185"/>
      <c r="DU816" s="185"/>
      <c r="DV816" s="185"/>
      <c r="DW816" s="185"/>
      <c r="DX816" s="185"/>
      <c r="DY816" s="185"/>
      <c r="DZ816" s="185"/>
      <c r="EA816" s="185"/>
      <c r="EB816" s="185"/>
      <c r="EC816" s="185"/>
      <c r="ED816" s="185"/>
      <c r="EE816" s="185"/>
      <c r="EF816" s="185"/>
      <c r="EG816" s="185"/>
      <c r="EH816" s="185"/>
      <c r="EI816" s="185"/>
      <c r="EJ816" s="185"/>
      <c r="EK816" s="185"/>
      <c r="EL816" s="185"/>
      <c r="EM816" s="185"/>
      <c r="EN816" s="185"/>
      <c r="EO816" s="185"/>
      <c r="EP816" s="185"/>
      <c r="EQ816" s="185"/>
      <c r="ER816" s="185"/>
      <c r="ES816" s="185"/>
      <c r="ET816" s="185"/>
      <c r="EU816" s="185"/>
      <c r="EV816" s="185"/>
      <c r="EW816" s="185"/>
      <c r="EX816" s="185"/>
      <c r="EY816" s="185"/>
      <c r="EZ816" s="185"/>
      <c r="FA816" s="185"/>
      <c r="FB816" s="185"/>
      <c r="FC816" s="185"/>
      <c r="FD816" s="185"/>
      <c r="FE816" s="185"/>
      <c r="FF816" s="185"/>
      <c r="FG816" s="185"/>
      <c r="FH816" s="185"/>
      <c r="FI816" s="185"/>
      <c r="FJ816" s="185"/>
      <c r="FK816" s="185"/>
      <c r="FL816" s="185"/>
      <c r="FM816" s="185"/>
      <c r="FN816" s="185"/>
      <c r="FO816" s="185"/>
      <c r="FP816" s="185"/>
      <c r="FQ816" s="185"/>
      <c r="FR816" s="185"/>
      <c r="FS816" s="185"/>
      <c r="FT816" s="185"/>
      <c r="FU816" s="185"/>
      <c r="FV816" s="185"/>
      <c r="FW816" s="185"/>
      <c r="FX816" s="185"/>
      <c r="FY816" s="185"/>
      <c r="FZ816" s="185"/>
      <c r="GA816" s="185"/>
      <c r="GB816" s="185"/>
      <c r="GC816" s="185"/>
      <c r="GD816" s="185"/>
      <c r="GE816" s="185"/>
      <c r="GF816" s="185"/>
      <c r="GG816" s="185"/>
      <c r="GH816" s="185"/>
      <c r="GI816" s="185"/>
      <c r="GJ816" s="185"/>
      <c r="GK816" s="185"/>
      <c r="GL816" s="185"/>
      <c r="GM816" s="185"/>
      <c r="GN816" s="185"/>
      <c r="GO816" s="185"/>
      <c r="GP816" s="185"/>
      <c r="GQ816" s="185"/>
      <c r="GR816" s="185"/>
      <c r="GS816" s="185"/>
      <c r="GT816" s="185"/>
      <c r="GU816" s="185"/>
      <c r="GV816" s="185"/>
      <c r="GW816" s="185"/>
      <c r="GX816" s="185"/>
      <c r="GY816" s="185"/>
      <c r="GZ816" s="185"/>
      <c r="HA816" s="185"/>
      <c r="HB816" s="185"/>
      <c r="HC816" s="185"/>
      <c r="HD816" s="185"/>
      <c r="HE816" s="185"/>
      <c r="HF816" s="185"/>
      <c r="HG816" s="185"/>
      <c r="HH816" s="185"/>
      <c r="HI816" s="185"/>
      <c r="HJ816" s="185"/>
      <c r="HK816" s="185"/>
      <c r="HL816" s="185"/>
      <c r="HM816" s="185"/>
      <c r="HN816" s="185"/>
      <c r="HO816" s="185"/>
      <c r="HP816" s="185"/>
      <c r="HQ816" s="185"/>
      <c r="HR816" s="185"/>
      <c r="HS816" s="185"/>
      <c r="HT816" s="185"/>
      <c r="HU816" s="185"/>
      <c r="HV816" s="185"/>
      <c r="HW816" s="185"/>
      <c r="HX816" s="185"/>
      <c r="HY816" s="185"/>
      <c r="HZ816" s="185"/>
      <c r="IA816" s="185"/>
      <c r="IB816" s="185"/>
      <c r="IC816" s="185"/>
      <c r="ID816" s="185"/>
      <c r="IE816" s="185"/>
      <c r="IF816" s="185"/>
      <c r="IG816" s="185"/>
      <c r="IH816" s="185"/>
      <c r="II816" s="185"/>
      <c r="IJ816" s="185"/>
      <c r="IK816" s="185"/>
      <c r="IL816" s="185"/>
      <c r="IM816" s="185"/>
      <c r="IN816" s="185"/>
      <c r="IO816" s="185"/>
      <c r="IP816" s="185"/>
      <c r="IQ816" s="185"/>
      <c r="IR816" s="185"/>
      <c r="IS816" s="185"/>
      <c r="IT816" s="185"/>
      <c r="IU816" s="185"/>
      <c r="IV816" s="185"/>
      <c r="IW816" s="185"/>
      <c r="IX816" s="185"/>
      <c r="IY816" s="185"/>
      <c r="IZ816" s="185"/>
      <c r="JA816" s="185"/>
      <c r="JB816" s="185"/>
      <c r="JC816" s="185"/>
      <c r="JD816" s="185"/>
      <c r="JE816" s="185"/>
      <c r="JF816" s="185"/>
      <c r="JG816" s="185"/>
      <c r="JH816" s="185"/>
      <c r="JI816" s="185"/>
      <c r="JJ816" s="185"/>
      <c r="JK816" s="185"/>
      <c r="JL816" s="185"/>
      <c r="JM816" s="185"/>
      <c r="JN816" s="185"/>
      <c r="JO816" s="185"/>
      <c r="JP816" s="185"/>
      <c r="JQ816" s="185"/>
      <c r="JR816" s="185"/>
      <c r="JS816" s="185"/>
      <c r="JT816" s="185"/>
      <c r="JU816" s="185"/>
      <c r="JV816" s="185"/>
      <c r="JW816" s="185"/>
      <c r="JX816" s="185"/>
      <c r="JY816" s="185"/>
      <c r="JZ816" s="185"/>
      <c r="KA816" s="185"/>
      <c r="KB816" s="185"/>
      <c r="KC816" s="185"/>
      <c r="KD816" s="185"/>
      <c r="KE816" s="185"/>
      <c r="KF816" s="185"/>
      <c r="KG816" s="185"/>
      <c r="KH816" s="185"/>
      <c r="KI816" s="185"/>
      <c r="KJ816" s="185"/>
      <c r="KK816" s="185"/>
      <c r="KL816" s="185"/>
      <c r="KM816" s="185"/>
      <c r="KN816" s="185"/>
      <c r="KO816" s="185"/>
      <c r="KP816" s="185"/>
      <c r="KQ816" s="185"/>
      <c r="KR816" s="185"/>
      <c r="KS816" s="185"/>
      <c r="KT816" s="185"/>
      <c r="KU816" s="185"/>
      <c r="KV816" s="185"/>
      <c r="KW816" s="185"/>
      <c r="KX816" s="185"/>
      <c r="KY816" s="185"/>
      <c r="KZ816" s="185"/>
      <c r="LA816" s="185"/>
      <c r="LB816" s="185"/>
      <c r="LC816" s="185"/>
      <c r="LD816" s="185"/>
      <c r="LE816" s="185"/>
      <c r="LF816" s="185"/>
      <c r="LG816" s="185"/>
      <c r="LH816" s="185"/>
      <c r="LI816" s="185"/>
      <c r="LJ816" s="185"/>
      <c r="LK816" s="185"/>
      <c r="LL816" s="185"/>
      <c r="LM816" s="185"/>
      <c r="LN816" s="185"/>
      <c r="LO816" s="185"/>
      <c r="LP816" s="185"/>
      <c r="LQ816" s="185"/>
      <c r="LR816" s="185"/>
      <c r="LS816" s="185"/>
      <c r="LT816" s="185"/>
      <c r="LU816" s="185"/>
      <c r="LV816" s="185"/>
      <c r="LW816" s="185"/>
      <c r="LX816" s="185"/>
      <c r="LY816" s="185"/>
      <c r="LZ816" s="185"/>
      <c r="MA816" s="185"/>
      <c r="MB816" s="185"/>
      <c r="MC816" s="185"/>
      <c r="MD816" s="185"/>
      <c r="ME816" s="185"/>
      <c r="MF816" s="185"/>
      <c r="MG816" s="185"/>
      <c r="MH816" s="185"/>
      <c r="MI816" s="185"/>
      <c r="MJ816" s="185"/>
      <c r="MK816" s="185"/>
      <c r="ML816" s="185"/>
      <c r="MM816" s="185"/>
      <c r="MN816" s="185"/>
      <c r="MO816" s="185"/>
      <c r="MP816" s="185"/>
      <c r="MQ816" s="185"/>
      <c r="MR816" s="185"/>
      <c r="MS816" s="185"/>
      <c r="MT816" s="185"/>
      <c r="MU816" s="185"/>
      <c r="MV816" s="185"/>
      <c r="MW816" s="185"/>
      <c r="MX816" s="185"/>
      <c r="MY816" s="185"/>
      <c r="MZ816" s="185"/>
      <c r="NA816" s="185"/>
      <c r="NB816" s="185"/>
      <c r="NC816" s="185"/>
      <c r="ND816" s="185"/>
      <c r="NE816" s="185"/>
      <c r="NF816" s="185"/>
      <c r="NG816" s="185"/>
      <c r="NH816" s="185"/>
      <c r="NI816" s="185"/>
      <c r="NJ816" s="185"/>
      <c r="NK816" s="185"/>
      <c r="NL816" s="185"/>
      <c r="NM816" s="185"/>
      <c r="NN816" s="185"/>
      <c r="NO816" s="185"/>
      <c r="NP816" s="185"/>
      <c r="NQ816" s="185"/>
      <c r="NR816" s="185"/>
      <c r="NS816" s="185"/>
      <c r="NT816" s="185"/>
      <c r="NU816" s="185"/>
      <c r="NV816" s="185"/>
      <c r="NW816" s="185"/>
      <c r="NX816" s="185"/>
      <c r="NY816" s="185"/>
      <c r="NZ816" s="185"/>
      <c r="OA816" s="185"/>
      <c r="OB816" s="185"/>
      <c r="OC816" s="185"/>
      <c r="OD816" s="185"/>
      <c r="OE816" s="185"/>
      <c r="OF816" s="185"/>
      <c r="OG816" s="185"/>
      <c r="OH816" s="185"/>
      <c r="OI816" s="185"/>
      <c r="OJ816" s="185"/>
      <c r="OK816" s="185"/>
      <c r="OL816" s="185"/>
      <c r="OM816" s="185"/>
      <c r="ON816" s="185"/>
      <c r="OO816" s="185"/>
      <c r="OP816" s="185"/>
      <c r="OQ816" s="185"/>
      <c r="OR816" s="185"/>
      <c r="OS816" s="185"/>
      <c r="OT816" s="185"/>
      <c r="OU816" s="185"/>
      <c r="OV816" s="185"/>
      <c r="OW816" s="185"/>
      <c r="OX816" s="185"/>
      <c r="OY816" s="185"/>
      <c r="OZ816" s="185"/>
      <c r="PA816" s="185"/>
      <c r="PB816" s="185"/>
      <c r="PC816" s="185"/>
      <c r="PD816" s="185"/>
      <c r="PE816" s="185"/>
      <c r="PF816" s="185"/>
      <c r="PG816" s="185"/>
      <c r="PH816" s="185"/>
      <c r="PI816" s="185"/>
      <c r="PJ816" s="185"/>
      <c r="PK816" s="185"/>
      <c r="PL816" s="185"/>
      <c r="PM816" s="185"/>
      <c r="PN816" s="185"/>
      <c r="PO816" s="185"/>
      <c r="PP816" s="185"/>
      <c r="PQ816" s="185"/>
      <c r="PR816" s="185"/>
      <c r="PS816" s="185"/>
      <c r="PT816" s="185"/>
      <c r="PU816" s="185"/>
      <c r="PV816" s="185"/>
      <c r="PW816" s="185"/>
      <c r="PX816" s="185"/>
      <c r="PY816" s="185"/>
      <c r="PZ816" s="185"/>
      <c r="QA816" s="185"/>
      <c r="QB816" s="185"/>
      <c r="QC816" s="185"/>
      <c r="QD816" s="185"/>
      <c r="QE816" s="185"/>
      <c r="QF816" s="185"/>
      <c r="QG816" s="185"/>
      <c r="QH816" s="185"/>
      <c r="QI816" s="185"/>
      <c r="QJ816" s="185"/>
      <c r="QK816" s="185"/>
      <c r="QL816" s="185"/>
      <c r="QM816" s="185"/>
      <c r="QN816" s="185"/>
      <c r="QO816" s="185"/>
      <c r="QP816" s="185"/>
      <c r="QQ816" s="185"/>
      <c r="QR816" s="185"/>
      <c r="QS816" s="185"/>
      <c r="QT816" s="185"/>
      <c r="QU816" s="185"/>
      <c r="QV816" s="185"/>
      <c r="QW816" s="185"/>
      <c r="QX816" s="185"/>
      <c r="QY816" s="185"/>
      <c r="QZ816" s="185"/>
      <c r="RA816" s="185"/>
      <c r="RB816" s="185"/>
      <c r="RC816" s="185"/>
      <c r="RD816" s="185"/>
      <c r="RE816" s="185"/>
      <c r="RF816" s="185"/>
      <c r="RG816" s="185"/>
      <c r="RH816" s="185"/>
      <c r="RI816" s="185"/>
      <c r="RJ816" s="185"/>
      <c r="RK816" s="185"/>
      <c r="RL816" s="185"/>
      <c r="RM816" s="185"/>
      <c r="RN816" s="185"/>
      <c r="RO816" s="185"/>
      <c r="RP816" s="185"/>
      <c r="RQ816" s="185"/>
      <c r="RR816" s="185"/>
      <c r="RS816" s="185"/>
      <c r="RT816" s="185"/>
      <c r="RU816" s="185"/>
      <c r="RV816" s="185"/>
      <c r="RW816" s="185"/>
      <c r="RX816" s="185"/>
      <c r="RY816" s="185"/>
      <c r="RZ816" s="185"/>
      <c r="SA816" s="185"/>
      <c r="SB816" s="185"/>
      <c r="SC816" s="185"/>
      <c r="SD816" s="185"/>
      <c r="SE816" s="185"/>
      <c r="SF816" s="185"/>
      <c r="SG816" s="185"/>
      <c r="SH816" s="185"/>
      <c r="SI816" s="185"/>
      <c r="SJ816" s="185"/>
      <c r="SK816" s="185"/>
      <c r="SL816" s="185"/>
      <c r="SM816" s="185"/>
      <c r="SN816" s="185"/>
      <c r="SO816" s="185"/>
      <c r="SP816" s="185"/>
      <c r="SQ816" s="185"/>
      <c r="SR816" s="185"/>
      <c r="SS816" s="185"/>
      <c r="ST816" s="185"/>
      <c r="SU816" s="185"/>
      <c r="SV816" s="185"/>
      <c r="SW816" s="185"/>
      <c r="SX816" s="185"/>
      <c r="SY816" s="185"/>
      <c r="SZ816" s="185"/>
      <c r="TA816" s="185"/>
      <c r="TB816" s="185"/>
      <c r="TC816" s="185"/>
      <c r="TD816" s="185"/>
      <c r="TE816" s="185"/>
      <c r="TF816" s="185"/>
      <c r="TG816" s="185"/>
      <c r="TH816" s="185"/>
      <c r="TI816" s="185"/>
    </row>
    <row r="817" spans="1:529" s="79" customFormat="1" ht="27.75" customHeight="1" thickBot="1" x14ac:dyDescent="0.3">
      <c r="A817" s="211">
        <v>13140228</v>
      </c>
      <c r="B817" s="212">
        <v>41499</v>
      </c>
      <c r="C817" s="212" t="s">
        <v>1751</v>
      </c>
      <c r="D817" s="212" t="s">
        <v>1745</v>
      </c>
      <c r="E817" s="212" t="s">
        <v>77</v>
      </c>
      <c r="F817" s="212" t="s">
        <v>77</v>
      </c>
      <c r="G817" s="212" t="s">
        <v>20</v>
      </c>
      <c r="H817" s="211">
        <v>23947</v>
      </c>
      <c r="I817" s="212">
        <v>41540</v>
      </c>
      <c r="J817" s="212">
        <v>44903</v>
      </c>
      <c r="K817" s="51" t="s">
        <v>377</v>
      </c>
      <c r="L817" s="51"/>
      <c r="M817" s="51" t="s">
        <v>4863</v>
      </c>
      <c r="N817" s="51" t="s">
        <v>21</v>
      </c>
      <c r="O817" s="51">
        <v>63072</v>
      </c>
      <c r="P817" s="299"/>
      <c r="Q817" s="299" t="s">
        <v>6529</v>
      </c>
      <c r="R817" s="299"/>
      <c r="S817" s="299"/>
      <c r="T817" s="751"/>
      <c r="U817" s="51">
        <v>172.8</v>
      </c>
      <c r="V817" s="51">
        <v>63072</v>
      </c>
      <c r="W817" s="51" t="s">
        <v>1090</v>
      </c>
      <c r="X817" s="51">
        <v>35</v>
      </c>
      <c r="Y817" s="51">
        <v>25</v>
      </c>
      <c r="Z817" s="51">
        <v>125</v>
      </c>
      <c r="AA817" s="51" t="s">
        <v>1091</v>
      </c>
      <c r="AB817" s="51" t="s">
        <v>1091</v>
      </c>
      <c r="AC817" s="51" t="s">
        <v>1091</v>
      </c>
      <c r="AD817" s="51" t="s">
        <v>1091</v>
      </c>
      <c r="AE817" s="51" t="s">
        <v>1091</v>
      </c>
      <c r="AF817" s="51">
        <v>0.3</v>
      </c>
      <c r="AG817" s="51" t="s">
        <v>4291</v>
      </c>
      <c r="AH817" s="51"/>
      <c r="AI817" s="51" t="s">
        <v>2682</v>
      </c>
      <c r="AJ817" s="51" t="s">
        <v>2683</v>
      </c>
      <c r="AK817" s="216" t="s">
        <v>5489</v>
      </c>
      <c r="AL817" s="216"/>
      <c r="AM817" s="49"/>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DC817" s="185"/>
      <c r="DD817" s="185"/>
      <c r="DE817" s="185"/>
      <c r="DF817" s="185"/>
      <c r="DG817" s="185"/>
      <c r="DH817" s="185"/>
      <c r="DI817" s="185"/>
      <c r="DJ817" s="185"/>
      <c r="DK817" s="185"/>
      <c r="DL817" s="185"/>
      <c r="DM817" s="185"/>
      <c r="DN817" s="185"/>
      <c r="DO817" s="185"/>
      <c r="DP817" s="185"/>
      <c r="DQ817" s="185"/>
      <c r="DR817" s="185"/>
      <c r="DS817" s="185"/>
      <c r="DT817" s="185"/>
      <c r="DU817" s="185"/>
      <c r="DV817" s="185"/>
      <c r="DW817" s="185"/>
      <c r="DX817" s="185"/>
      <c r="DY817" s="185"/>
      <c r="DZ817" s="185"/>
      <c r="EA817" s="185"/>
      <c r="EB817" s="185"/>
      <c r="EC817" s="185"/>
      <c r="ED817" s="185"/>
      <c r="EE817" s="185"/>
      <c r="EF817" s="185"/>
      <c r="EG817" s="185"/>
      <c r="EH817" s="185"/>
      <c r="EI817" s="185"/>
      <c r="EJ817" s="185"/>
      <c r="EK817" s="185"/>
      <c r="EL817" s="185"/>
      <c r="EM817" s="185"/>
      <c r="EN817" s="185"/>
      <c r="EO817" s="185"/>
      <c r="EP817" s="185"/>
      <c r="EQ817" s="185"/>
      <c r="ER817" s="185"/>
      <c r="ES817" s="185"/>
      <c r="ET817" s="185"/>
      <c r="EU817" s="185"/>
      <c r="EV817" s="185"/>
      <c r="EW817" s="185"/>
      <c r="EX817" s="185"/>
      <c r="EY817" s="185"/>
      <c r="EZ817" s="185"/>
      <c r="FA817" s="185"/>
      <c r="FB817" s="185"/>
      <c r="FC817" s="185"/>
      <c r="FD817" s="185"/>
      <c r="FE817" s="185"/>
      <c r="FF817" s="185"/>
      <c r="FG817" s="185"/>
      <c r="FH817" s="185"/>
      <c r="FI817" s="185"/>
      <c r="FJ817" s="185"/>
      <c r="FK817" s="185"/>
      <c r="FL817" s="185"/>
      <c r="FM817" s="185"/>
      <c r="FN817" s="185"/>
      <c r="FO817" s="185"/>
      <c r="FP817" s="185"/>
      <c r="FQ817" s="185"/>
      <c r="FR817" s="185"/>
      <c r="FS817" s="185"/>
      <c r="FT817" s="185"/>
      <c r="FU817" s="185"/>
      <c r="FV817" s="185"/>
      <c r="FW817" s="185"/>
      <c r="FX817" s="185"/>
      <c r="FY817" s="185"/>
      <c r="FZ817" s="185"/>
      <c r="GA817" s="185"/>
      <c r="GB817" s="185"/>
      <c r="GC817" s="185"/>
      <c r="GD817" s="185"/>
      <c r="GE817" s="185"/>
      <c r="GF817" s="185"/>
      <c r="GG817" s="185"/>
      <c r="GH817" s="185"/>
      <c r="GI817" s="185"/>
      <c r="GJ817" s="185"/>
      <c r="GK817" s="185"/>
      <c r="GL817" s="185"/>
      <c r="GM817" s="185"/>
      <c r="GN817" s="185"/>
      <c r="GO817" s="185"/>
      <c r="GP817" s="185"/>
      <c r="GQ817" s="185"/>
      <c r="GR817" s="185"/>
      <c r="GS817" s="185"/>
      <c r="GT817" s="185"/>
      <c r="GU817" s="185"/>
      <c r="GV817" s="185"/>
      <c r="GW817" s="185"/>
      <c r="GX817" s="185"/>
      <c r="GY817" s="185"/>
      <c r="GZ817" s="185"/>
      <c r="HA817" s="185"/>
      <c r="HB817" s="185"/>
      <c r="HC817" s="185"/>
      <c r="HD817" s="185"/>
      <c r="HE817" s="185"/>
      <c r="HF817" s="185"/>
      <c r="HG817" s="185"/>
      <c r="HH817" s="185"/>
      <c r="HI817" s="185"/>
      <c r="HJ817" s="185"/>
      <c r="HK817" s="185"/>
      <c r="HL817" s="185"/>
      <c r="HM817" s="185"/>
      <c r="HN817" s="185"/>
      <c r="HO817" s="185"/>
      <c r="HP817" s="185"/>
      <c r="HQ817" s="185"/>
      <c r="HR817" s="185"/>
      <c r="HS817" s="185"/>
      <c r="HT817" s="185"/>
      <c r="HU817" s="185"/>
      <c r="HV817" s="185"/>
      <c r="HW817" s="185"/>
      <c r="HX817" s="185"/>
      <c r="HY817" s="185"/>
      <c r="HZ817" s="185"/>
      <c r="IA817" s="185"/>
      <c r="IB817" s="185"/>
      <c r="IC817" s="185"/>
      <c r="ID817" s="185"/>
      <c r="IE817" s="185"/>
      <c r="IF817" s="185"/>
      <c r="IG817" s="185"/>
      <c r="IH817" s="185"/>
      <c r="II817" s="185"/>
      <c r="IJ817" s="185"/>
      <c r="IK817" s="185"/>
      <c r="IL817" s="185"/>
      <c r="IM817" s="185"/>
      <c r="IN817" s="185"/>
      <c r="IO817" s="185"/>
      <c r="IP817" s="185"/>
      <c r="IQ817" s="185"/>
      <c r="IR817" s="185"/>
      <c r="IS817" s="185"/>
      <c r="IT817" s="185"/>
      <c r="IU817" s="185"/>
      <c r="IV817" s="185"/>
      <c r="IW817" s="185"/>
      <c r="IX817" s="185"/>
      <c r="IY817" s="185"/>
      <c r="IZ817" s="185"/>
      <c r="JA817" s="185"/>
      <c r="JB817" s="185"/>
      <c r="JC817" s="185"/>
      <c r="JD817" s="185"/>
      <c r="JE817" s="185"/>
      <c r="JF817" s="185"/>
      <c r="JG817" s="185"/>
      <c r="JH817" s="185"/>
      <c r="JI817" s="185"/>
      <c r="JJ817" s="185"/>
      <c r="JK817" s="185"/>
      <c r="JL817" s="185"/>
      <c r="JM817" s="185"/>
      <c r="JN817" s="185"/>
      <c r="JO817" s="185"/>
      <c r="JP817" s="185"/>
      <c r="JQ817" s="185"/>
      <c r="JR817" s="185"/>
      <c r="JS817" s="185"/>
      <c r="JT817" s="185"/>
      <c r="JU817" s="185"/>
      <c r="JV817" s="185"/>
      <c r="JW817" s="185"/>
      <c r="JX817" s="185"/>
      <c r="JY817" s="185"/>
      <c r="JZ817" s="185"/>
      <c r="KA817" s="185"/>
      <c r="KB817" s="185"/>
      <c r="KC817" s="185"/>
      <c r="KD817" s="185"/>
      <c r="KE817" s="185"/>
      <c r="KF817" s="185"/>
      <c r="KG817" s="185"/>
      <c r="KH817" s="185"/>
      <c r="KI817" s="185"/>
      <c r="KJ817" s="185"/>
      <c r="KK817" s="185"/>
      <c r="KL817" s="185"/>
      <c r="KM817" s="185"/>
      <c r="KN817" s="185"/>
      <c r="KO817" s="185"/>
      <c r="KP817" s="185"/>
      <c r="KQ817" s="185"/>
      <c r="KR817" s="185"/>
      <c r="KS817" s="185"/>
      <c r="KT817" s="185"/>
      <c r="KU817" s="185"/>
      <c r="KV817" s="185"/>
      <c r="KW817" s="185"/>
      <c r="KX817" s="185"/>
      <c r="KY817" s="185"/>
      <c r="KZ817" s="185"/>
      <c r="LA817" s="185"/>
      <c r="LB817" s="185"/>
      <c r="LC817" s="185"/>
      <c r="LD817" s="185"/>
      <c r="LE817" s="185"/>
      <c r="LF817" s="185"/>
      <c r="LG817" s="185"/>
      <c r="LH817" s="185"/>
      <c r="LI817" s="185"/>
      <c r="LJ817" s="185"/>
      <c r="LK817" s="185"/>
      <c r="LL817" s="185"/>
      <c r="LM817" s="185"/>
      <c r="LN817" s="185"/>
      <c r="LO817" s="185"/>
      <c r="LP817" s="185"/>
      <c r="LQ817" s="185"/>
      <c r="LR817" s="185"/>
      <c r="LS817" s="185"/>
      <c r="LT817" s="185"/>
      <c r="LU817" s="185"/>
      <c r="LV817" s="185"/>
      <c r="LW817" s="185"/>
      <c r="LX817" s="185"/>
      <c r="LY817" s="185"/>
      <c r="LZ817" s="185"/>
      <c r="MA817" s="185"/>
      <c r="MB817" s="185"/>
      <c r="MC817" s="185"/>
      <c r="MD817" s="185"/>
      <c r="ME817" s="185"/>
      <c r="MF817" s="185"/>
      <c r="MG817" s="185"/>
      <c r="MH817" s="185"/>
      <c r="MI817" s="185"/>
      <c r="MJ817" s="185"/>
      <c r="MK817" s="185"/>
      <c r="ML817" s="185"/>
      <c r="MM817" s="185"/>
      <c r="MN817" s="185"/>
      <c r="MO817" s="185"/>
      <c r="MP817" s="185"/>
      <c r="MQ817" s="185"/>
      <c r="MR817" s="185"/>
      <c r="MS817" s="185"/>
      <c r="MT817" s="185"/>
      <c r="MU817" s="185"/>
      <c r="MV817" s="185"/>
      <c r="MW817" s="185"/>
      <c r="MX817" s="185"/>
      <c r="MY817" s="185"/>
      <c r="MZ817" s="185"/>
      <c r="NA817" s="185"/>
      <c r="NB817" s="185"/>
      <c r="NC817" s="185"/>
      <c r="ND817" s="185"/>
      <c r="NE817" s="185"/>
      <c r="NF817" s="185"/>
      <c r="NG817" s="185"/>
      <c r="NH817" s="185"/>
      <c r="NI817" s="185"/>
      <c r="NJ817" s="185"/>
      <c r="NK817" s="185"/>
      <c r="NL817" s="185"/>
      <c r="NM817" s="185"/>
      <c r="NN817" s="185"/>
      <c r="NO817" s="185"/>
      <c r="NP817" s="185"/>
      <c r="NQ817" s="185"/>
      <c r="NR817" s="185"/>
      <c r="NS817" s="185"/>
      <c r="NT817" s="185"/>
      <c r="NU817" s="185"/>
      <c r="NV817" s="185"/>
      <c r="NW817" s="185"/>
      <c r="NX817" s="185"/>
      <c r="NY817" s="185"/>
      <c r="NZ817" s="185"/>
      <c r="OA817" s="185"/>
      <c r="OB817" s="185"/>
      <c r="OC817" s="185"/>
      <c r="OD817" s="185"/>
      <c r="OE817" s="185"/>
      <c r="OF817" s="185"/>
      <c r="OG817" s="185"/>
      <c r="OH817" s="185"/>
      <c r="OI817" s="185"/>
      <c r="OJ817" s="185"/>
      <c r="OK817" s="185"/>
      <c r="OL817" s="185"/>
      <c r="OM817" s="185"/>
      <c r="ON817" s="185"/>
      <c r="OO817" s="185"/>
      <c r="OP817" s="185"/>
      <c r="OQ817" s="185"/>
      <c r="OR817" s="185"/>
      <c r="OS817" s="185"/>
      <c r="OT817" s="185"/>
      <c r="OU817" s="185"/>
      <c r="OV817" s="185"/>
      <c r="OW817" s="185"/>
      <c r="OX817" s="185"/>
      <c r="OY817" s="185"/>
      <c r="OZ817" s="185"/>
      <c r="PA817" s="185"/>
      <c r="PB817" s="185"/>
      <c r="PC817" s="185"/>
      <c r="PD817" s="185"/>
      <c r="PE817" s="185"/>
      <c r="PF817" s="185"/>
      <c r="PG817" s="185"/>
      <c r="PH817" s="185"/>
      <c r="PI817" s="185"/>
      <c r="PJ817" s="185"/>
      <c r="PK817" s="185"/>
      <c r="PL817" s="185"/>
      <c r="PM817" s="185"/>
      <c r="PN817" s="185"/>
      <c r="PO817" s="185"/>
      <c r="PP817" s="185"/>
      <c r="PQ817" s="185"/>
      <c r="PR817" s="185"/>
      <c r="PS817" s="185"/>
      <c r="PT817" s="185"/>
      <c r="PU817" s="185"/>
      <c r="PV817" s="185"/>
      <c r="PW817" s="185"/>
      <c r="PX817" s="185"/>
      <c r="PY817" s="185"/>
      <c r="PZ817" s="185"/>
      <c r="QA817" s="185"/>
      <c r="QB817" s="185"/>
      <c r="QC817" s="185"/>
      <c r="QD817" s="185"/>
      <c r="QE817" s="185"/>
      <c r="QF817" s="185"/>
      <c r="QG817" s="185"/>
      <c r="QH817" s="185"/>
      <c r="QI817" s="185"/>
      <c r="QJ817" s="185"/>
      <c r="QK817" s="185"/>
      <c r="QL817" s="185"/>
      <c r="QM817" s="185"/>
      <c r="QN817" s="185"/>
      <c r="QO817" s="185"/>
      <c r="QP817" s="185"/>
      <c r="QQ817" s="185"/>
      <c r="QR817" s="185"/>
      <c r="QS817" s="185"/>
      <c r="QT817" s="185"/>
      <c r="QU817" s="185"/>
      <c r="QV817" s="185"/>
      <c r="QW817" s="185"/>
      <c r="QX817" s="185"/>
      <c r="QY817" s="185"/>
      <c r="QZ817" s="185"/>
      <c r="RA817" s="185"/>
      <c r="RB817" s="185"/>
      <c r="RC817" s="185"/>
      <c r="RD817" s="185"/>
      <c r="RE817" s="185"/>
      <c r="RF817" s="185"/>
      <c r="RG817" s="185"/>
      <c r="RH817" s="185"/>
      <c r="RI817" s="185"/>
      <c r="RJ817" s="185"/>
      <c r="RK817" s="185"/>
      <c r="RL817" s="185"/>
      <c r="RM817" s="185"/>
      <c r="RN817" s="185"/>
      <c r="RO817" s="185"/>
      <c r="RP817" s="185"/>
      <c r="RQ817" s="185"/>
      <c r="RR817" s="185"/>
      <c r="RS817" s="185"/>
      <c r="RT817" s="185"/>
      <c r="RU817" s="185"/>
      <c r="RV817" s="185"/>
      <c r="RW817" s="185"/>
      <c r="RX817" s="185"/>
      <c r="RY817" s="185"/>
      <c r="RZ817" s="185"/>
      <c r="SA817" s="185"/>
      <c r="SB817" s="185"/>
      <c r="SC817" s="185"/>
      <c r="SD817" s="185"/>
      <c r="SE817" s="185"/>
      <c r="SF817" s="185"/>
      <c r="SG817" s="185"/>
      <c r="SH817" s="185"/>
      <c r="SI817" s="185"/>
      <c r="SJ817" s="185"/>
      <c r="SK817" s="185"/>
      <c r="SL817" s="185"/>
      <c r="SM817" s="185"/>
      <c r="SN817" s="185"/>
      <c r="SO817" s="185"/>
      <c r="SP817" s="185"/>
      <c r="SQ817" s="185"/>
      <c r="SR817" s="185"/>
      <c r="SS817" s="185"/>
      <c r="ST817" s="185"/>
      <c r="SU817" s="185"/>
      <c r="SV817" s="185"/>
      <c r="SW817" s="185"/>
      <c r="SX817" s="185"/>
      <c r="SY817" s="185"/>
      <c r="SZ817" s="185"/>
      <c r="TA817" s="185"/>
      <c r="TB817" s="185"/>
      <c r="TC817" s="185"/>
      <c r="TD817" s="185"/>
      <c r="TE817" s="185"/>
      <c r="TF817" s="185"/>
      <c r="TG817" s="185"/>
      <c r="TH817" s="185"/>
      <c r="TI817" s="185"/>
    </row>
    <row r="818" spans="1:529" s="79" customFormat="1" ht="27.75" customHeight="1" thickBot="1" x14ac:dyDescent="0.3">
      <c r="A818" s="288">
        <v>13140229</v>
      </c>
      <c r="B818" s="287">
        <v>41500</v>
      </c>
      <c r="C818" s="287" t="s">
        <v>7712</v>
      </c>
      <c r="D818" s="287" t="s">
        <v>7713</v>
      </c>
      <c r="E818" s="287" t="s">
        <v>7311</v>
      </c>
      <c r="F818" s="287" t="s">
        <v>7311</v>
      </c>
      <c r="G818" s="287" t="s">
        <v>70</v>
      </c>
      <c r="H818" s="288">
        <v>52180</v>
      </c>
      <c r="I818" s="287">
        <v>43733</v>
      </c>
      <c r="J818" s="287">
        <v>45417</v>
      </c>
      <c r="K818" s="52" t="s">
        <v>365</v>
      </c>
      <c r="L818" s="52" t="s">
        <v>365</v>
      </c>
      <c r="M818" s="52" t="s">
        <v>4862</v>
      </c>
      <c r="N818" s="52" t="s">
        <v>25</v>
      </c>
      <c r="O818" s="52">
        <v>33900</v>
      </c>
      <c r="P818" s="386" t="s">
        <v>1752</v>
      </c>
      <c r="Q818" s="386" t="s">
        <v>1752</v>
      </c>
      <c r="R818" s="386"/>
      <c r="S818" s="386"/>
      <c r="T818" s="726"/>
      <c r="U818" s="52">
        <v>135.6</v>
      </c>
      <c r="V818" s="52">
        <v>33900</v>
      </c>
      <c r="W818" s="52" t="s">
        <v>1258</v>
      </c>
      <c r="X818" s="52">
        <v>50</v>
      </c>
      <c r="Y818" s="52">
        <v>40</v>
      </c>
      <c r="Z818" s="52">
        <v>250</v>
      </c>
      <c r="AA818" s="52" t="s">
        <v>1091</v>
      </c>
      <c r="AB818" s="52" t="s">
        <v>1091</v>
      </c>
      <c r="AC818" s="52" t="s">
        <v>1091</v>
      </c>
      <c r="AD818" s="52" t="s">
        <v>1091</v>
      </c>
      <c r="AE818" s="52" t="s">
        <v>1091</v>
      </c>
      <c r="AF818" s="52" t="s">
        <v>1091</v>
      </c>
      <c r="AG818" s="52"/>
      <c r="AH818" s="52">
        <v>33.39</v>
      </c>
      <c r="AI818" s="52" t="s">
        <v>2686</v>
      </c>
      <c r="AJ818" s="52" t="s">
        <v>2687</v>
      </c>
      <c r="AK818" s="301" t="s">
        <v>1753</v>
      </c>
      <c r="AL818" s="301" t="s">
        <v>7714</v>
      </c>
      <c r="AM818" s="49"/>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85"/>
      <c r="EX818" s="185"/>
      <c r="EY818" s="185"/>
      <c r="EZ818" s="185"/>
      <c r="FA818" s="185"/>
      <c r="FB818" s="185"/>
      <c r="FC818" s="185"/>
      <c r="FD818" s="185"/>
      <c r="FE818" s="185"/>
      <c r="FF818" s="185"/>
      <c r="FG818" s="185"/>
      <c r="FH818" s="185"/>
      <c r="FI818" s="185"/>
      <c r="FJ818" s="185"/>
      <c r="FK818" s="185"/>
      <c r="FL818" s="185"/>
      <c r="FM818" s="185"/>
      <c r="FN818" s="185"/>
      <c r="FO818" s="185"/>
      <c r="FP818" s="185"/>
      <c r="FQ818" s="185"/>
      <c r="FR818" s="185"/>
      <c r="FS818" s="185"/>
      <c r="FT818" s="185"/>
      <c r="FU818" s="185"/>
      <c r="FV818" s="185"/>
      <c r="FW818" s="185"/>
      <c r="FX818" s="185"/>
      <c r="FY818" s="185"/>
      <c r="FZ818" s="185"/>
      <c r="GA818" s="185"/>
      <c r="GB818" s="185"/>
      <c r="GC818" s="185"/>
      <c r="GD818" s="185"/>
      <c r="GE818" s="185"/>
      <c r="GF818" s="185"/>
      <c r="GG818" s="185"/>
      <c r="GH818" s="185"/>
      <c r="GI818" s="185"/>
      <c r="GJ818" s="185"/>
      <c r="GK818" s="185"/>
      <c r="GL818" s="185"/>
      <c r="GM818" s="185"/>
      <c r="GN818" s="185"/>
      <c r="GO818" s="185"/>
      <c r="GP818" s="185"/>
      <c r="GQ818" s="185"/>
      <c r="GR818" s="185"/>
      <c r="GS818" s="185"/>
      <c r="GT818" s="185"/>
      <c r="GU818" s="185"/>
      <c r="GV818" s="185"/>
      <c r="GW818" s="185"/>
      <c r="GX818" s="185"/>
      <c r="GY818" s="185"/>
      <c r="GZ818" s="185"/>
      <c r="HA818" s="185"/>
      <c r="HB818" s="185"/>
      <c r="HC818" s="185"/>
      <c r="HD818" s="185"/>
      <c r="HE818" s="185"/>
      <c r="HF818" s="185"/>
      <c r="HG818" s="185"/>
      <c r="HH818" s="185"/>
      <c r="HI818" s="185"/>
      <c r="HJ818" s="185"/>
      <c r="HK818" s="185"/>
      <c r="HL818" s="185"/>
      <c r="HM818" s="185"/>
      <c r="HN818" s="185"/>
      <c r="HO818" s="185"/>
      <c r="HP818" s="185"/>
      <c r="HQ818" s="185"/>
      <c r="HR818" s="185"/>
      <c r="HS818" s="185"/>
      <c r="HT818" s="185"/>
      <c r="HU818" s="185"/>
      <c r="HV818" s="185"/>
      <c r="HW818" s="185"/>
      <c r="HX818" s="185"/>
      <c r="HY818" s="185"/>
      <c r="HZ818" s="185"/>
      <c r="IA818" s="185"/>
      <c r="IB818" s="185"/>
      <c r="IC818" s="185"/>
      <c r="ID818" s="185"/>
      <c r="IE818" s="185"/>
      <c r="IF818" s="185"/>
      <c r="IG818" s="185"/>
      <c r="IH818" s="185"/>
      <c r="II818" s="185"/>
      <c r="IJ818" s="185"/>
      <c r="IK818" s="185"/>
      <c r="IL818" s="185"/>
      <c r="IM818" s="185"/>
      <c r="IN818" s="185"/>
      <c r="IO818" s="185"/>
      <c r="IP818" s="185"/>
      <c r="IQ818" s="185"/>
      <c r="IR818" s="185"/>
      <c r="IS818" s="185"/>
      <c r="IT818" s="185"/>
      <c r="IU818" s="185"/>
      <c r="IV818" s="185"/>
      <c r="IW818" s="185"/>
      <c r="IX818" s="185"/>
      <c r="IY818" s="185"/>
      <c r="IZ818" s="185"/>
      <c r="JA818" s="185"/>
      <c r="JB818" s="185"/>
      <c r="JC818" s="185"/>
      <c r="JD818" s="185"/>
      <c r="JE818" s="185"/>
      <c r="JF818" s="185"/>
      <c r="JG818" s="185"/>
      <c r="JH818" s="185"/>
      <c r="JI818" s="185"/>
      <c r="JJ818" s="185"/>
      <c r="JK818" s="185"/>
      <c r="JL818" s="185"/>
      <c r="JM818" s="185"/>
      <c r="JN818" s="185"/>
      <c r="JO818" s="185"/>
      <c r="JP818" s="185"/>
      <c r="JQ818" s="185"/>
      <c r="JR818" s="185"/>
      <c r="JS818" s="185"/>
      <c r="JT818" s="185"/>
      <c r="JU818" s="185"/>
      <c r="JV818" s="185"/>
      <c r="JW818" s="185"/>
      <c r="JX818" s="185"/>
      <c r="JY818" s="185"/>
      <c r="JZ818" s="185"/>
      <c r="KA818" s="185"/>
      <c r="KB818" s="185"/>
      <c r="KC818" s="185"/>
      <c r="KD818" s="185"/>
      <c r="KE818" s="185"/>
      <c r="KF818" s="185"/>
      <c r="KG818" s="185"/>
      <c r="KH818" s="185"/>
      <c r="KI818" s="185"/>
      <c r="KJ818" s="185"/>
      <c r="KK818" s="185"/>
      <c r="KL818" s="185"/>
      <c r="KM818" s="185"/>
      <c r="KN818" s="185"/>
      <c r="KO818" s="185"/>
      <c r="KP818" s="185"/>
      <c r="KQ818" s="185"/>
      <c r="KR818" s="185"/>
      <c r="KS818" s="185"/>
      <c r="KT818" s="185"/>
      <c r="KU818" s="185"/>
      <c r="KV818" s="185"/>
      <c r="KW818" s="185"/>
      <c r="KX818" s="185"/>
      <c r="KY818" s="185"/>
      <c r="KZ818" s="185"/>
      <c r="LA818" s="185"/>
      <c r="LB818" s="185"/>
      <c r="LC818" s="185"/>
      <c r="LD818" s="185"/>
      <c r="LE818" s="185"/>
      <c r="LF818" s="185"/>
      <c r="LG818" s="185"/>
      <c r="LH818" s="185"/>
      <c r="LI818" s="185"/>
      <c r="LJ818" s="185"/>
      <c r="LK818" s="185"/>
      <c r="LL818" s="185"/>
      <c r="LM818" s="185"/>
      <c r="LN818" s="185"/>
      <c r="LO818" s="185"/>
      <c r="LP818" s="185"/>
      <c r="LQ818" s="185"/>
      <c r="LR818" s="185"/>
      <c r="LS818" s="185"/>
      <c r="LT818" s="185"/>
      <c r="LU818" s="185"/>
      <c r="LV818" s="185"/>
      <c r="LW818" s="185"/>
      <c r="LX818" s="185"/>
      <c r="LY818" s="185"/>
      <c r="LZ818" s="185"/>
      <c r="MA818" s="185"/>
      <c r="MB818" s="185"/>
      <c r="MC818" s="185"/>
      <c r="MD818" s="185"/>
      <c r="ME818" s="185"/>
      <c r="MF818" s="185"/>
      <c r="MG818" s="185"/>
      <c r="MH818" s="185"/>
      <c r="MI818" s="185"/>
      <c r="MJ818" s="185"/>
      <c r="MK818" s="185"/>
      <c r="ML818" s="185"/>
      <c r="MM818" s="185"/>
      <c r="MN818" s="185"/>
      <c r="MO818" s="185"/>
      <c r="MP818" s="185"/>
      <c r="MQ818" s="185"/>
      <c r="MR818" s="185"/>
      <c r="MS818" s="185"/>
      <c r="MT818" s="185"/>
      <c r="MU818" s="185"/>
      <c r="MV818" s="185"/>
      <c r="MW818" s="185"/>
      <c r="MX818" s="185"/>
      <c r="MY818" s="185"/>
      <c r="MZ818" s="185"/>
      <c r="NA818" s="185"/>
      <c r="NB818" s="185"/>
      <c r="NC818" s="185"/>
      <c r="ND818" s="185"/>
      <c r="NE818" s="185"/>
      <c r="NF818" s="185"/>
      <c r="NG818" s="185"/>
      <c r="NH818" s="185"/>
      <c r="NI818" s="185"/>
      <c r="NJ818" s="185"/>
      <c r="NK818" s="185"/>
      <c r="NL818" s="185"/>
      <c r="NM818" s="185"/>
      <c r="NN818" s="185"/>
      <c r="NO818" s="185"/>
      <c r="NP818" s="185"/>
      <c r="NQ818" s="185"/>
      <c r="NR818" s="185"/>
      <c r="NS818" s="185"/>
      <c r="NT818" s="185"/>
      <c r="NU818" s="185"/>
      <c r="NV818" s="185"/>
      <c r="NW818" s="185"/>
      <c r="NX818" s="185"/>
      <c r="NY818" s="185"/>
      <c r="NZ818" s="185"/>
      <c r="OA818" s="185"/>
      <c r="OB818" s="185"/>
      <c r="OC818" s="185"/>
      <c r="OD818" s="185"/>
      <c r="OE818" s="185"/>
      <c r="OF818" s="185"/>
      <c r="OG818" s="185"/>
      <c r="OH818" s="185"/>
      <c r="OI818" s="185"/>
      <c r="OJ818" s="185"/>
      <c r="OK818" s="185"/>
      <c r="OL818" s="185"/>
      <c r="OM818" s="185"/>
      <c r="ON818" s="185"/>
      <c r="OO818" s="185"/>
      <c r="OP818" s="185"/>
      <c r="OQ818" s="185"/>
      <c r="OR818" s="185"/>
      <c r="OS818" s="185"/>
      <c r="OT818" s="185"/>
      <c r="OU818" s="185"/>
      <c r="OV818" s="185"/>
      <c r="OW818" s="185"/>
      <c r="OX818" s="185"/>
      <c r="OY818" s="185"/>
      <c r="OZ818" s="185"/>
      <c r="PA818" s="185"/>
      <c r="PB818" s="185"/>
      <c r="PC818" s="185"/>
      <c r="PD818" s="185"/>
      <c r="PE818" s="185"/>
      <c r="PF818" s="185"/>
      <c r="PG818" s="185"/>
      <c r="PH818" s="185"/>
      <c r="PI818" s="185"/>
      <c r="PJ818" s="185"/>
      <c r="PK818" s="185"/>
      <c r="PL818" s="185"/>
      <c r="PM818" s="185"/>
      <c r="PN818" s="185"/>
      <c r="PO818" s="185"/>
      <c r="PP818" s="185"/>
      <c r="PQ818" s="185"/>
      <c r="PR818" s="185"/>
      <c r="PS818" s="185"/>
      <c r="PT818" s="185"/>
      <c r="PU818" s="185"/>
      <c r="PV818" s="185"/>
      <c r="PW818" s="185"/>
      <c r="PX818" s="185"/>
      <c r="PY818" s="185"/>
      <c r="PZ818" s="185"/>
      <c r="QA818" s="185"/>
      <c r="QB818" s="185"/>
      <c r="QC818" s="185"/>
      <c r="QD818" s="185"/>
      <c r="QE818" s="185"/>
      <c r="QF818" s="185"/>
      <c r="QG818" s="185"/>
      <c r="QH818" s="185"/>
      <c r="QI818" s="185"/>
      <c r="QJ818" s="185"/>
      <c r="QK818" s="185"/>
      <c r="QL818" s="185"/>
      <c r="QM818" s="185"/>
      <c r="QN818" s="185"/>
      <c r="QO818" s="185"/>
      <c r="QP818" s="185"/>
      <c r="QQ818" s="185"/>
      <c r="QR818" s="185"/>
      <c r="QS818" s="185"/>
      <c r="QT818" s="185"/>
      <c r="QU818" s="185"/>
      <c r="QV818" s="185"/>
      <c r="QW818" s="185"/>
      <c r="QX818" s="185"/>
      <c r="QY818" s="185"/>
      <c r="QZ818" s="185"/>
      <c r="RA818" s="185"/>
      <c r="RB818" s="185"/>
      <c r="RC818" s="185"/>
      <c r="RD818" s="185"/>
      <c r="RE818" s="185"/>
      <c r="RF818" s="185"/>
      <c r="RG818" s="185"/>
      <c r="RH818" s="185"/>
      <c r="RI818" s="185"/>
      <c r="RJ818" s="185"/>
      <c r="RK818" s="185"/>
      <c r="RL818" s="185"/>
      <c r="RM818" s="185"/>
      <c r="RN818" s="185"/>
      <c r="RO818" s="185"/>
      <c r="RP818" s="185"/>
      <c r="RQ818" s="185"/>
      <c r="RR818" s="185"/>
      <c r="RS818" s="185"/>
      <c r="RT818" s="185"/>
      <c r="RU818" s="185"/>
      <c r="RV818" s="185"/>
      <c r="RW818" s="185"/>
      <c r="RX818" s="185"/>
      <c r="RY818" s="185"/>
      <c r="RZ818" s="185"/>
      <c r="SA818" s="185"/>
      <c r="SB818" s="185"/>
      <c r="SC818" s="185"/>
      <c r="SD818" s="185"/>
      <c r="SE818" s="185"/>
      <c r="SF818" s="185"/>
      <c r="SG818" s="185"/>
      <c r="SH818" s="185"/>
      <c r="SI818" s="185"/>
      <c r="SJ818" s="185"/>
      <c r="SK818" s="185"/>
      <c r="SL818" s="185"/>
      <c r="SM818" s="185"/>
      <c r="SN818" s="185"/>
      <c r="SO818" s="185"/>
      <c r="SP818" s="185"/>
      <c r="SQ818" s="185"/>
      <c r="SR818" s="185"/>
      <c r="SS818" s="185"/>
      <c r="ST818" s="185"/>
      <c r="SU818" s="185"/>
      <c r="SV818" s="185"/>
      <c r="SW818" s="185"/>
      <c r="SX818" s="185"/>
      <c r="SY818" s="185"/>
      <c r="SZ818" s="185"/>
      <c r="TA818" s="185"/>
      <c r="TB818" s="185"/>
      <c r="TC818" s="185"/>
      <c r="TD818" s="185"/>
      <c r="TE818" s="185"/>
      <c r="TF818" s="185"/>
      <c r="TG818" s="185"/>
      <c r="TH818" s="185"/>
      <c r="TI818" s="185"/>
    </row>
    <row r="819" spans="1:529" s="79" customFormat="1" ht="27.75" customHeight="1" x14ac:dyDescent="0.25">
      <c r="A819" s="96">
        <v>13140230</v>
      </c>
      <c r="B819" s="31">
        <v>41519</v>
      </c>
      <c r="C819" s="31" t="s">
        <v>1754</v>
      </c>
      <c r="D819" s="31" t="s">
        <v>5856</v>
      </c>
      <c r="E819" s="31"/>
      <c r="F819" s="31"/>
      <c r="G819" s="31"/>
      <c r="H819" s="96">
        <v>80981</v>
      </c>
      <c r="I819" s="31">
        <v>41551</v>
      </c>
      <c r="J819" s="31">
        <v>45171</v>
      </c>
      <c r="K819" s="944" t="s">
        <v>1755</v>
      </c>
      <c r="L819" s="944"/>
      <c r="M819" s="944" t="s">
        <v>4864</v>
      </c>
      <c r="N819" s="944" t="s">
        <v>52</v>
      </c>
      <c r="O819" s="944">
        <v>6875</v>
      </c>
      <c r="P819" s="71"/>
      <c r="Q819" s="71"/>
      <c r="R819" s="71"/>
      <c r="S819" s="71"/>
      <c r="T819" s="705">
        <v>9.84</v>
      </c>
      <c r="U819" s="944">
        <v>28.64</v>
      </c>
      <c r="V819" s="944">
        <v>6875</v>
      </c>
      <c r="W819" s="944" t="s">
        <v>1090</v>
      </c>
      <c r="X819" s="944">
        <v>50</v>
      </c>
      <c r="Y819" s="944">
        <v>25</v>
      </c>
      <c r="Z819" s="944">
        <v>125</v>
      </c>
      <c r="AA819" s="944" t="s">
        <v>1327</v>
      </c>
      <c r="AB819" s="944" t="s">
        <v>1327</v>
      </c>
      <c r="AC819" s="944" t="s">
        <v>1327</v>
      </c>
      <c r="AD819" s="944" t="s">
        <v>1327</v>
      </c>
      <c r="AE819" s="944" t="s">
        <v>1327</v>
      </c>
      <c r="AF819" s="944">
        <v>0.3</v>
      </c>
      <c r="AG819" s="944" t="s">
        <v>1756</v>
      </c>
      <c r="AH819" s="944">
        <v>520.49</v>
      </c>
      <c r="AI819" s="944" t="s">
        <v>2688</v>
      </c>
      <c r="AJ819" s="944" t="s">
        <v>2689</v>
      </c>
      <c r="AK819" s="220" t="s">
        <v>1753</v>
      </c>
      <c r="AL819" s="220"/>
      <c r="AM819" s="49"/>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85"/>
      <c r="ET819" s="185"/>
      <c r="EU819" s="185"/>
      <c r="EV819" s="185"/>
      <c r="EW819" s="185"/>
      <c r="EX819" s="185"/>
      <c r="EY819" s="185"/>
      <c r="EZ819" s="185"/>
      <c r="FA819" s="185"/>
      <c r="FB819" s="185"/>
      <c r="FC819" s="185"/>
      <c r="FD819" s="185"/>
      <c r="FE819" s="185"/>
      <c r="FF819" s="185"/>
      <c r="FG819" s="185"/>
      <c r="FH819" s="185"/>
      <c r="FI819" s="185"/>
      <c r="FJ819" s="185"/>
      <c r="FK819" s="185"/>
      <c r="FL819" s="185"/>
      <c r="FM819" s="185"/>
      <c r="FN819" s="185"/>
      <c r="FO819" s="185"/>
      <c r="FP819" s="185"/>
      <c r="FQ819" s="185"/>
      <c r="FR819" s="185"/>
      <c r="FS819" s="185"/>
      <c r="FT819" s="185"/>
      <c r="FU819" s="185"/>
      <c r="FV819" s="185"/>
      <c r="FW819" s="185"/>
      <c r="FX819" s="185"/>
      <c r="FY819" s="185"/>
      <c r="FZ819" s="185"/>
      <c r="GA819" s="185"/>
      <c r="GB819" s="185"/>
      <c r="GC819" s="185"/>
      <c r="GD819" s="185"/>
      <c r="GE819" s="185"/>
      <c r="GF819" s="185"/>
      <c r="GG819" s="185"/>
      <c r="GH819" s="185"/>
      <c r="GI819" s="185"/>
      <c r="GJ819" s="185"/>
      <c r="GK819" s="185"/>
      <c r="GL819" s="185"/>
      <c r="GM819" s="185"/>
      <c r="GN819" s="185"/>
      <c r="GO819" s="185"/>
      <c r="GP819" s="185"/>
      <c r="GQ819" s="185"/>
      <c r="GR819" s="185"/>
      <c r="GS819" s="185"/>
      <c r="GT819" s="185"/>
      <c r="GU819" s="185"/>
      <c r="GV819" s="185"/>
      <c r="GW819" s="185"/>
      <c r="GX819" s="185"/>
      <c r="GY819" s="185"/>
      <c r="GZ819" s="185"/>
      <c r="HA819" s="185"/>
      <c r="HB819" s="185"/>
      <c r="HC819" s="185"/>
      <c r="HD819" s="185"/>
      <c r="HE819" s="185"/>
      <c r="HF819" s="185"/>
      <c r="HG819" s="185"/>
      <c r="HH819" s="185"/>
      <c r="HI819" s="185"/>
      <c r="HJ819" s="185"/>
      <c r="HK819" s="185"/>
      <c r="HL819" s="185"/>
      <c r="HM819" s="185"/>
      <c r="HN819" s="185"/>
      <c r="HO819" s="185"/>
      <c r="HP819" s="185"/>
      <c r="HQ819" s="185"/>
      <c r="HR819" s="185"/>
      <c r="HS819" s="185"/>
      <c r="HT819" s="185"/>
      <c r="HU819" s="185"/>
      <c r="HV819" s="185"/>
      <c r="HW819" s="185"/>
      <c r="HX819" s="185"/>
      <c r="HY819" s="185"/>
      <c r="HZ819" s="185"/>
      <c r="IA819" s="185"/>
      <c r="IB819" s="185"/>
      <c r="IC819" s="185"/>
      <c r="ID819" s="185"/>
      <c r="IE819" s="185"/>
      <c r="IF819" s="185"/>
      <c r="IG819" s="185"/>
      <c r="IH819" s="185"/>
      <c r="II819" s="185"/>
      <c r="IJ819" s="185"/>
      <c r="IK819" s="185"/>
      <c r="IL819" s="185"/>
      <c r="IM819" s="185"/>
      <c r="IN819" s="185"/>
      <c r="IO819" s="185"/>
      <c r="IP819" s="185"/>
      <c r="IQ819" s="185"/>
      <c r="IR819" s="185"/>
      <c r="IS819" s="185"/>
      <c r="IT819" s="185"/>
      <c r="IU819" s="185"/>
      <c r="IV819" s="185"/>
      <c r="IW819" s="185"/>
      <c r="IX819" s="185"/>
      <c r="IY819" s="185"/>
      <c r="IZ819" s="185"/>
      <c r="JA819" s="185"/>
      <c r="JB819" s="185"/>
      <c r="JC819" s="185"/>
      <c r="JD819" s="185"/>
      <c r="JE819" s="185"/>
      <c r="JF819" s="185"/>
      <c r="JG819" s="185"/>
      <c r="JH819" s="185"/>
      <c r="JI819" s="185"/>
      <c r="JJ819" s="185"/>
      <c r="JK819" s="185"/>
      <c r="JL819" s="185"/>
      <c r="JM819" s="185"/>
      <c r="JN819" s="185"/>
      <c r="JO819" s="185"/>
      <c r="JP819" s="185"/>
      <c r="JQ819" s="185"/>
      <c r="JR819" s="185"/>
      <c r="JS819" s="185"/>
      <c r="JT819" s="185"/>
      <c r="JU819" s="185"/>
      <c r="JV819" s="185"/>
      <c r="JW819" s="185"/>
      <c r="JX819" s="185"/>
      <c r="JY819" s="185"/>
      <c r="JZ819" s="185"/>
      <c r="KA819" s="185"/>
      <c r="KB819" s="185"/>
      <c r="KC819" s="185"/>
      <c r="KD819" s="185"/>
      <c r="KE819" s="185"/>
      <c r="KF819" s="185"/>
      <c r="KG819" s="185"/>
      <c r="KH819" s="185"/>
      <c r="KI819" s="185"/>
      <c r="KJ819" s="185"/>
      <c r="KK819" s="185"/>
      <c r="KL819" s="185"/>
      <c r="KM819" s="185"/>
      <c r="KN819" s="185"/>
      <c r="KO819" s="185"/>
      <c r="KP819" s="185"/>
      <c r="KQ819" s="185"/>
      <c r="KR819" s="185"/>
      <c r="KS819" s="185"/>
      <c r="KT819" s="185"/>
      <c r="KU819" s="185"/>
      <c r="KV819" s="185"/>
      <c r="KW819" s="185"/>
      <c r="KX819" s="185"/>
      <c r="KY819" s="185"/>
      <c r="KZ819" s="185"/>
      <c r="LA819" s="185"/>
      <c r="LB819" s="185"/>
      <c r="LC819" s="185"/>
      <c r="LD819" s="185"/>
      <c r="LE819" s="185"/>
      <c r="LF819" s="185"/>
      <c r="LG819" s="185"/>
      <c r="LH819" s="185"/>
      <c r="LI819" s="185"/>
      <c r="LJ819" s="185"/>
      <c r="LK819" s="185"/>
      <c r="LL819" s="185"/>
      <c r="LM819" s="185"/>
      <c r="LN819" s="185"/>
      <c r="LO819" s="185"/>
      <c r="LP819" s="185"/>
      <c r="LQ819" s="185"/>
      <c r="LR819" s="185"/>
      <c r="LS819" s="185"/>
      <c r="LT819" s="185"/>
      <c r="LU819" s="185"/>
      <c r="LV819" s="185"/>
      <c r="LW819" s="185"/>
      <c r="LX819" s="185"/>
      <c r="LY819" s="185"/>
      <c r="LZ819" s="185"/>
      <c r="MA819" s="185"/>
      <c r="MB819" s="185"/>
      <c r="MC819" s="185"/>
      <c r="MD819" s="185"/>
      <c r="ME819" s="185"/>
      <c r="MF819" s="185"/>
      <c r="MG819" s="185"/>
      <c r="MH819" s="185"/>
      <c r="MI819" s="185"/>
      <c r="MJ819" s="185"/>
      <c r="MK819" s="185"/>
      <c r="ML819" s="185"/>
      <c r="MM819" s="185"/>
      <c r="MN819" s="185"/>
      <c r="MO819" s="185"/>
      <c r="MP819" s="185"/>
      <c r="MQ819" s="185"/>
      <c r="MR819" s="185"/>
      <c r="MS819" s="185"/>
      <c r="MT819" s="185"/>
      <c r="MU819" s="185"/>
      <c r="MV819" s="185"/>
      <c r="MW819" s="185"/>
      <c r="MX819" s="185"/>
      <c r="MY819" s="185"/>
      <c r="MZ819" s="185"/>
      <c r="NA819" s="185"/>
      <c r="NB819" s="185"/>
      <c r="NC819" s="185"/>
      <c r="ND819" s="185"/>
      <c r="NE819" s="185"/>
      <c r="NF819" s="185"/>
      <c r="NG819" s="185"/>
      <c r="NH819" s="185"/>
      <c r="NI819" s="185"/>
      <c r="NJ819" s="185"/>
      <c r="NK819" s="185"/>
      <c r="NL819" s="185"/>
      <c r="NM819" s="185"/>
      <c r="NN819" s="185"/>
      <c r="NO819" s="185"/>
      <c r="NP819" s="185"/>
      <c r="NQ819" s="185"/>
      <c r="NR819" s="185"/>
      <c r="NS819" s="185"/>
      <c r="NT819" s="185"/>
      <c r="NU819" s="185"/>
      <c r="NV819" s="185"/>
      <c r="NW819" s="185"/>
      <c r="NX819" s="185"/>
      <c r="NY819" s="185"/>
      <c r="NZ819" s="185"/>
      <c r="OA819" s="185"/>
      <c r="OB819" s="185"/>
      <c r="OC819" s="185"/>
      <c r="OD819" s="185"/>
      <c r="OE819" s="185"/>
      <c r="OF819" s="185"/>
      <c r="OG819" s="185"/>
      <c r="OH819" s="185"/>
      <c r="OI819" s="185"/>
      <c r="OJ819" s="185"/>
      <c r="OK819" s="185"/>
      <c r="OL819" s="185"/>
      <c r="OM819" s="185"/>
      <c r="ON819" s="185"/>
      <c r="OO819" s="185"/>
      <c r="OP819" s="185"/>
      <c r="OQ819" s="185"/>
      <c r="OR819" s="185"/>
      <c r="OS819" s="185"/>
      <c r="OT819" s="185"/>
      <c r="OU819" s="185"/>
      <c r="OV819" s="185"/>
      <c r="OW819" s="185"/>
      <c r="OX819" s="185"/>
      <c r="OY819" s="185"/>
      <c r="OZ819" s="185"/>
      <c r="PA819" s="185"/>
      <c r="PB819" s="185"/>
      <c r="PC819" s="185"/>
      <c r="PD819" s="185"/>
      <c r="PE819" s="185"/>
      <c r="PF819" s="185"/>
      <c r="PG819" s="185"/>
      <c r="PH819" s="185"/>
      <c r="PI819" s="185"/>
      <c r="PJ819" s="185"/>
      <c r="PK819" s="185"/>
      <c r="PL819" s="185"/>
      <c r="PM819" s="185"/>
      <c r="PN819" s="185"/>
      <c r="PO819" s="185"/>
      <c r="PP819" s="185"/>
      <c r="PQ819" s="185"/>
      <c r="PR819" s="185"/>
      <c r="PS819" s="185"/>
      <c r="PT819" s="185"/>
      <c r="PU819" s="185"/>
      <c r="PV819" s="185"/>
      <c r="PW819" s="185"/>
      <c r="PX819" s="185"/>
      <c r="PY819" s="185"/>
      <c r="PZ819" s="185"/>
      <c r="QA819" s="185"/>
      <c r="QB819" s="185"/>
      <c r="QC819" s="185"/>
      <c r="QD819" s="185"/>
      <c r="QE819" s="185"/>
      <c r="QF819" s="185"/>
      <c r="QG819" s="185"/>
      <c r="QH819" s="185"/>
      <c r="QI819" s="185"/>
      <c r="QJ819" s="185"/>
      <c r="QK819" s="185"/>
      <c r="QL819" s="185"/>
      <c r="QM819" s="185"/>
      <c r="QN819" s="185"/>
      <c r="QO819" s="185"/>
      <c r="QP819" s="185"/>
      <c r="QQ819" s="185"/>
      <c r="QR819" s="185"/>
      <c r="QS819" s="185"/>
      <c r="QT819" s="185"/>
      <c r="QU819" s="185"/>
      <c r="QV819" s="185"/>
      <c r="QW819" s="185"/>
      <c r="QX819" s="185"/>
      <c r="QY819" s="185"/>
      <c r="QZ819" s="185"/>
      <c r="RA819" s="185"/>
      <c r="RB819" s="185"/>
      <c r="RC819" s="185"/>
      <c r="RD819" s="185"/>
      <c r="RE819" s="185"/>
      <c r="RF819" s="185"/>
      <c r="RG819" s="185"/>
      <c r="RH819" s="185"/>
      <c r="RI819" s="185"/>
      <c r="RJ819" s="185"/>
      <c r="RK819" s="185"/>
      <c r="RL819" s="185"/>
      <c r="RM819" s="185"/>
      <c r="RN819" s="185"/>
      <c r="RO819" s="185"/>
      <c r="RP819" s="185"/>
      <c r="RQ819" s="185"/>
      <c r="RR819" s="185"/>
      <c r="RS819" s="185"/>
      <c r="RT819" s="185"/>
      <c r="RU819" s="185"/>
      <c r="RV819" s="185"/>
      <c r="RW819" s="185"/>
      <c r="RX819" s="185"/>
      <c r="RY819" s="185"/>
      <c r="RZ819" s="185"/>
      <c r="SA819" s="185"/>
      <c r="SB819" s="185"/>
      <c r="SC819" s="185"/>
      <c r="SD819" s="185"/>
      <c r="SE819" s="185"/>
      <c r="SF819" s="185"/>
      <c r="SG819" s="185"/>
      <c r="SH819" s="185"/>
      <c r="SI819" s="185"/>
      <c r="SJ819" s="185"/>
      <c r="SK819" s="185"/>
      <c r="SL819" s="185"/>
      <c r="SM819" s="185"/>
      <c r="SN819" s="185"/>
      <c r="SO819" s="185"/>
      <c r="SP819" s="185"/>
      <c r="SQ819" s="185"/>
      <c r="SR819" s="185"/>
      <c r="SS819" s="185"/>
      <c r="ST819" s="185"/>
      <c r="SU819" s="185"/>
      <c r="SV819" s="185"/>
      <c r="SW819" s="185"/>
      <c r="SX819" s="185"/>
      <c r="SY819" s="185"/>
      <c r="SZ819" s="185"/>
      <c r="TA819" s="185"/>
      <c r="TB819" s="185"/>
      <c r="TC819" s="185"/>
      <c r="TD819" s="185"/>
      <c r="TE819" s="185"/>
      <c r="TF819" s="185"/>
      <c r="TG819" s="185"/>
      <c r="TH819" s="185"/>
      <c r="TI819" s="185"/>
    </row>
    <row r="820" spans="1:529" s="79" customFormat="1" ht="27.75" customHeight="1" thickBot="1" x14ac:dyDescent="0.3">
      <c r="A820" s="211">
        <v>13140230</v>
      </c>
      <c r="B820" s="212">
        <v>41519</v>
      </c>
      <c r="C820" s="212" t="s">
        <v>1754</v>
      </c>
      <c r="D820" s="212" t="s">
        <v>5857</v>
      </c>
      <c r="E820" s="212"/>
      <c r="F820" s="212"/>
      <c r="G820" s="212"/>
      <c r="H820" s="211">
        <v>80981</v>
      </c>
      <c r="I820" s="212">
        <v>41551</v>
      </c>
      <c r="J820" s="212">
        <v>45171</v>
      </c>
      <c r="K820" s="51" t="s">
        <v>1755</v>
      </c>
      <c r="L820" s="51"/>
      <c r="M820" s="51" t="s">
        <v>4864</v>
      </c>
      <c r="N820" s="51" t="s">
        <v>52</v>
      </c>
      <c r="O820" s="51"/>
      <c r="P820" s="299"/>
      <c r="Q820" s="299"/>
      <c r="R820" s="299"/>
      <c r="S820" s="299"/>
      <c r="T820" s="751"/>
      <c r="U820" s="51"/>
      <c r="V820" s="51"/>
      <c r="W820" s="51"/>
      <c r="X820" s="51"/>
      <c r="Y820" s="51"/>
      <c r="Z820" s="51"/>
      <c r="AA820" s="51"/>
      <c r="AB820" s="51"/>
      <c r="AC820" s="51"/>
      <c r="AD820" s="51"/>
      <c r="AE820" s="51"/>
      <c r="AF820" s="51"/>
      <c r="AG820" s="51"/>
      <c r="AH820" s="51">
        <v>519.07000000000005</v>
      </c>
      <c r="AI820" s="51" t="s">
        <v>2690</v>
      </c>
      <c r="AJ820" s="51" t="s">
        <v>2691</v>
      </c>
      <c r="AK820" s="216" t="s">
        <v>1753</v>
      </c>
      <c r="AL820" s="216"/>
      <c r="AM820" s="49"/>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c r="CH820" s="185"/>
      <c r="CI820" s="185"/>
      <c r="CJ820" s="185"/>
      <c r="CK820" s="185"/>
      <c r="CL820" s="185"/>
      <c r="CM820" s="185"/>
      <c r="CN820" s="185"/>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185"/>
      <c r="DR820" s="185"/>
      <c r="DS820" s="185"/>
      <c r="DT820" s="185"/>
      <c r="DU820" s="185"/>
      <c r="DV820" s="185"/>
      <c r="DW820" s="185"/>
      <c r="DX820" s="185"/>
      <c r="DY820" s="185"/>
      <c r="DZ820" s="185"/>
      <c r="EA820" s="185"/>
      <c r="EB820" s="185"/>
      <c r="EC820" s="185"/>
      <c r="ED820" s="185"/>
      <c r="EE820" s="185"/>
      <c r="EF820" s="185"/>
      <c r="EG820" s="185"/>
      <c r="EH820" s="185"/>
      <c r="EI820" s="185"/>
      <c r="EJ820" s="185"/>
      <c r="EK820" s="185"/>
      <c r="EL820" s="185"/>
      <c r="EM820" s="185"/>
      <c r="EN820" s="185"/>
      <c r="EO820" s="185"/>
      <c r="EP820" s="185"/>
      <c r="EQ820" s="185"/>
      <c r="ER820" s="185"/>
      <c r="ES820" s="185"/>
      <c r="ET820" s="185"/>
      <c r="EU820" s="185"/>
      <c r="EV820" s="185"/>
      <c r="EW820" s="185"/>
      <c r="EX820" s="185"/>
      <c r="EY820" s="185"/>
      <c r="EZ820" s="185"/>
      <c r="FA820" s="185"/>
      <c r="FB820" s="185"/>
      <c r="FC820" s="185"/>
      <c r="FD820" s="185"/>
      <c r="FE820" s="185"/>
      <c r="FF820" s="185"/>
      <c r="FG820" s="185"/>
      <c r="FH820" s="185"/>
      <c r="FI820" s="185"/>
      <c r="FJ820" s="185"/>
      <c r="FK820" s="185"/>
      <c r="FL820" s="185"/>
      <c r="FM820" s="185"/>
      <c r="FN820" s="185"/>
      <c r="FO820" s="185"/>
      <c r="FP820" s="185"/>
      <c r="FQ820" s="185"/>
      <c r="FR820" s="185"/>
      <c r="FS820" s="185"/>
      <c r="FT820" s="185"/>
      <c r="FU820" s="185"/>
      <c r="FV820" s="185"/>
      <c r="FW820" s="185"/>
      <c r="FX820" s="185"/>
      <c r="FY820" s="185"/>
      <c r="FZ820" s="185"/>
      <c r="GA820" s="185"/>
      <c r="GB820" s="185"/>
      <c r="GC820" s="185"/>
      <c r="GD820" s="185"/>
      <c r="GE820" s="185"/>
      <c r="GF820" s="185"/>
      <c r="GG820" s="185"/>
      <c r="GH820" s="185"/>
      <c r="GI820" s="185"/>
      <c r="GJ820" s="185"/>
      <c r="GK820" s="185"/>
      <c r="GL820" s="185"/>
      <c r="GM820" s="185"/>
      <c r="GN820" s="185"/>
      <c r="GO820" s="185"/>
      <c r="GP820" s="185"/>
      <c r="GQ820" s="185"/>
      <c r="GR820" s="185"/>
      <c r="GS820" s="185"/>
      <c r="GT820" s="185"/>
      <c r="GU820" s="185"/>
      <c r="GV820" s="185"/>
      <c r="GW820" s="185"/>
      <c r="GX820" s="185"/>
      <c r="GY820" s="185"/>
      <c r="GZ820" s="185"/>
      <c r="HA820" s="185"/>
      <c r="HB820" s="185"/>
      <c r="HC820" s="185"/>
      <c r="HD820" s="185"/>
      <c r="HE820" s="185"/>
      <c r="HF820" s="185"/>
      <c r="HG820" s="185"/>
      <c r="HH820" s="185"/>
      <c r="HI820" s="185"/>
      <c r="HJ820" s="185"/>
      <c r="HK820" s="185"/>
      <c r="HL820" s="185"/>
      <c r="HM820" s="185"/>
      <c r="HN820" s="185"/>
      <c r="HO820" s="185"/>
      <c r="HP820" s="185"/>
      <c r="HQ820" s="185"/>
      <c r="HR820" s="185"/>
      <c r="HS820" s="185"/>
      <c r="HT820" s="185"/>
      <c r="HU820" s="185"/>
      <c r="HV820" s="185"/>
      <c r="HW820" s="185"/>
      <c r="HX820" s="185"/>
      <c r="HY820" s="185"/>
      <c r="HZ820" s="185"/>
      <c r="IA820" s="185"/>
      <c r="IB820" s="185"/>
      <c r="IC820" s="185"/>
      <c r="ID820" s="185"/>
      <c r="IE820" s="185"/>
      <c r="IF820" s="185"/>
      <c r="IG820" s="185"/>
      <c r="IH820" s="185"/>
      <c r="II820" s="185"/>
      <c r="IJ820" s="185"/>
      <c r="IK820" s="185"/>
      <c r="IL820" s="185"/>
      <c r="IM820" s="185"/>
      <c r="IN820" s="185"/>
      <c r="IO820" s="185"/>
      <c r="IP820" s="185"/>
      <c r="IQ820" s="185"/>
      <c r="IR820" s="185"/>
      <c r="IS820" s="185"/>
      <c r="IT820" s="185"/>
      <c r="IU820" s="185"/>
      <c r="IV820" s="185"/>
      <c r="IW820" s="185"/>
      <c r="IX820" s="185"/>
      <c r="IY820" s="185"/>
      <c r="IZ820" s="185"/>
      <c r="JA820" s="185"/>
      <c r="JB820" s="185"/>
      <c r="JC820" s="185"/>
      <c r="JD820" s="185"/>
      <c r="JE820" s="185"/>
      <c r="JF820" s="185"/>
      <c r="JG820" s="185"/>
      <c r="JH820" s="185"/>
      <c r="JI820" s="185"/>
      <c r="JJ820" s="185"/>
      <c r="JK820" s="185"/>
      <c r="JL820" s="185"/>
      <c r="JM820" s="185"/>
      <c r="JN820" s="185"/>
      <c r="JO820" s="185"/>
      <c r="JP820" s="185"/>
      <c r="JQ820" s="185"/>
      <c r="JR820" s="185"/>
      <c r="JS820" s="185"/>
      <c r="JT820" s="185"/>
      <c r="JU820" s="185"/>
      <c r="JV820" s="185"/>
      <c r="JW820" s="185"/>
      <c r="JX820" s="185"/>
      <c r="JY820" s="185"/>
      <c r="JZ820" s="185"/>
      <c r="KA820" s="185"/>
      <c r="KB820" s="185"/>
      <c r="KC820" s="185"/>
      <c r="KD820" s="185"/>
      <c r="KE820" s="185"/>
      <c r="KF820" s="185"/>
      <c r="KG820" s="185"/>
      <c r="KH820" s="185"/>
      <c r="KI820" s="185"/>
      <c r="KJ820" s="185"/>
      <c r="KK820" s="185"/>
      <c r="KL820" s="185"/>
      <c r="KM820" s="185"/>
      <c r="KN820" s="185"/>
      <c r="KO820" s="185"/>
      <c r="KP820" s="185"/>
      <c r="KQ820" s="185"/>
      <c r="KR820" s="185"/>
      <c r="KS820" s="185"/>
      <c r="KT820" s="185"/>
      <c r="KU820" s="185"/>
      <c r="KV820" s="185"/>
      <c r="KW820" s="185"/>
      <c r="KX820" s="185"/>
      <c r="KY820" s="185"/>
      <c r="KZ820" s="185"/>
      <c r="LA820" s="185"/>
      <c r="LB820" s="185"/>
      <c r="LC820" s="185"/>
      <c r="LD820" s="185"/>
      <c r="LE820" s="185"/>
      <c r="LF820" s="185"/>
      <c r="LG820" s="185"/>
      <c r="LH820" s="185"/>
      <c r="LI820" s="185"/>
      <c r="LJ820" s="185"/>
      <c r="LK820" s="185"/>
      <c r="LL820" s="185"/>
      <c r="LM820" s="185"/>
      <c r="LN820" s="185"/>
      <c r="LO820" s="185"/>
      <c r="LP820" s="185"/>
      <c r="LQ820" s="185"/>
      <c r="LR820" s="185"/>
      <c r="LS820" s="185"/>
      <c r="LT820" s="185"/>
      <c r="LU820" s="185"/>
      <c r="LV820" s="185"/>
      <c r="LW820" s="185"/>
      <c r="LX820" s="185"/>
      <c r="LY820" s="185"/>
      <c r="LZ820" s="185"/>
      <c r="MA820" s="185"/>
      <c r="MB820" s="185"/>
      <c r="MC820" s="185"/>
      <c r="MD820" s="185"/>
      <c r="ME820" s="185"/>
      <c r="MF820" s="185"/>
      <c r="MG820" s="185"/>
      <c r="MH820" s="185"/>
      <c r="MI820" s="185"/>
      <c r="MJ820" s="185"/>
      <c r="MK820" s="185"/>
      <c r="ML820" s="185"/>
      <c r="MM820" s="185"/>
      <c r="MN820" s="185"/>
      <c r="MO820" s="185"/>
      <c r="MP820" s="185"/>
      <c r="MQ820" s="185"/>
      <c r="MR820" s="185"/>
      <c r="MS820" s="185"/>
      <c r="MT820" s="185"/>
      <c r="MU820" s="185"/>
      <c r="MV820" s="185"/>
      <c r="MW820" s="185"/>
      <c r="MX820" s="185"/>
      <c r="MY820" s="185"/>
      <c r="MZ820" s="185"/>
      <c r="NA820" s="185"/>
      <c r="NB820" s="185"/>
      <c r="NC820" s="185"/>
      <c r="ND820" s="185"/>
      <c r="NE820" s="185"/>
      <c r="NF820" s="185"/>
      <c r="NG820" s="185"/>
      <c r="NH820" s="185"/>
      <c r="NI820" s="185"/>
      <c r="NJ820" s="185"/>
      <c r="NK820" s="185"/>
      <c r="NL820" s="185"/>
      <c r="NM820" s="185"/>
      <c r="NN820" s="185"/>
      <c r="NO820" s="185"/>
      <c r="NP820" s="185"/>
      <c r="NQ820" s="185"/>
      <c r="NR820" s="185"/>
      <c r="NS820" s="185"/>
      <c r="NT820" s="185"/>
      <c r="NU820" s="185"/>
      <c r="NV820" s="185"/>
      <c r="NW820" s="185"/>
      <c r="NX820" s="185"/>
      <c r="NY820" s="185"/>
      <c r="NZ820" s="185"/>
      <c r="OA820" s="185"/>
      <c r="OB820" s="185"/>
      <c r="OC820" s="185"/>
      <c r="OD820" s="185"/>
      <c r="OE820" s="185"/>
      <c r="OF820" s="185"/>
      <c r="OG820" s="185"/>
      <c r="OH820" s="185"/>
      <c r="OI820" s="185"/>
      <c r="OJ820" s="185"/>
      <c r="OK820" s="185"/>
      <c r="OL820" s="185"/>
      <c r="OM820" s="185"/>
      <c r="ON820" s="185"/>
      <c r="OO820" s="185"/>
      <c r="OP820" s="185"/>
      <c r="OQ820" s="185"/>
      <c r="OR820" s="185"/>
      <c r="OS820" s="185"/>
      <c r="OT820" s="185"/>
      <c r="OU820" s="185"/>
      <c r="OV820" s="185"/>
      <c r="OW820" s="185"/>
      <c r="OX820" s="185"/>
      <c r="OY820" s="185"/>
      <c r="OZ820" s="185"/>
      <c r="PA820" s="185"/>
      <c r="PB820" s="185"/>
      <c r="PC820" s="185"/>
      <c r="PD820" s="185"/>
      <c r="PE820" s="185"/>
      <c r="PF820" s="185"/>
      <c r="PG820" s="185"/>
      <c r="PH820" s="185"/>
      <c r="PI820" s="185"/>
      <c r="PJ820" s="185"/>
      <c r="PK820" s="185"/>
      <c r="PL820" s="185"/>
      <c r="PM820" s="185"/>
      <c r="PN820" s="185"/>
      <c r="PO820" s="185"/>
      <c r="PP820" s="185"/>
      <c r="PQ820" s="185"/>
      <c r="PR820" s="185"/>
      <c r="PS820" s="185"/>
      <c r="PT820" s="185"/>
      <c r="PU820" s="185"/>
      <c r="PV820" s="185"/>
      <c r="PW820" s="185"/>
      <c r="PX820" s="185"/>
      <c r="PY820" s="185"/>
      <c r="PZ820" s="185"/>
      <c r="QA820" s="185"/>
      <c r="QB820" s="185"/>
      <c r="QC820" s="185"/>
      <c r="QD820" s="185"/>
      <c r="QE820" s="185"/>
      <c r="QF820" s="185"/>
      <c r="QG820" s="185"/>
      <c r="QH820" s="185"/>
      <c r="QI820" s="185"/>
      <c r="QJ820" s="185"/>
      <c r="QK820" s="185"/>
      <c r="QL820" s="185"/>
      <c r="QM820" s="185"/>
      <c r="QN820" s="185"/>
      <c r="QO820" s="185"/>
      <c r="QP820" s="185"/>
      <c r="QQ820" s="185"/>
      <c r="QR820" s="185"/>
      <c r="QS820" s="185"/>
      <c r="QT820" s="185"/>
      <c r="QU820" s="185"/>
      <c r="QV820" s="185"/>
      <c r="QW820" s="185"/>
      <c r="QX820" s="185"/>
      <c r="QY820" s="185"/>
      <c r="QZ820" s="185"/>
      <c r="RA820" s="185"/>
      <c r="RB820" s="185"/>
      <c r="RC820" s="185"/>
      <c r="RD820" s="185"/>
      <c r="RE820" s="185"/>
      <c r="RF820" s="185"/>
      <c r="RG820" s="185"/>
      <c r="RH820" s="185"/>
      <c r="RI820" s="185"/>
      <c r="RJ820" s="185"/>
      <c r="RK820" s="185"/>
      <c r="RL820" s="185"/>
      <c r="RM820" s="185"/>
      <c r="RN820" s="185"/>
      <c r="RO820" s="185"/>
      <c r="RP820" s="185"/>
      <c r="RQ820" s="185"/>
      <c r="RR820" s="185"/>
      <c r="RS820" s="185"/>
      <c r="RT820" s="185"/>
      <c r="RU820" s="185"/>
      <c r="RV820" s="185"/>
      <c r="RW820" s="185"/>
      <c r="RX820" s="185"/>
      <c r="RY820" s="185"/>
      <c r="RZ820" s="185"/>
      <c r="SA820" s="185"/>
      <c r="SB820" s="185"/>
      <c r="SC820" s="185"/>
      <c r="SD820" s="185"/>
      <c r="SE820" s="185"/>
      <c r="SF820" s="185"/>
      <c r="SG820" s="185"/>
      <c r="SH820" s="185"/>
      <c r="SI820" s="185"/>
      <c r="SJ820" s="185"/>
      <c r="SK820" s="185"/>
      <c r="SL820" s="185"/>
      <c r="SM820" s="185"/>
      <c r="SN820" s="185"/>
      <c r="SO820" s="185"/>
      <c r="SP820" s="185"/>
      <c r="SQ820" s="185"/>
      <c r="SR820" s="185"/>
      <c r="SS820" s="185"/>
      <c r="ST820" s="185"/>
      <c r="SU820" s="185"/>
      <c r="SV820" s="185"/>
      <c r="SW820" s="185"/>
      <c r="SX820" s="185"/>
      <c r="SY820" s="185"/>
      <c r="SZ820" s="185"/>
      <c r="TA820" s="185"/>
      <c r="TB820" s="185"/>
      <c r="TC820" s="185"/>
      <c r="TD820" s="185"/>
      <c r="TE820" s="185"/>
      <c r="TF820" s="185"/>
      <c r="TG820" s="185"/>
      <c r="TH820" s="185"/>
      <c r="TI820" s="185"/>
    </row>
    <row r="821" spans="1:529" s="79" customFormat="1" ht="27.75" customHeight="1" thickBot="1" x14ac:dyDescent="0.3">
      <c r="A821" s="286">
        <v>13140231</v>
      </c>
      <c r="B821" s="337">
        <v>41519</v>
      </c>
      <c r="C821" s="287" t="s">
        <v>500</v>
      </c>
      <c r="D821" s="337" t="s">
        <v>7602</v>
      </c>
      <c r="E821" s="285" t="s">
        <v>83</v>
      </c>
      <c r="F821" s="285" t="s">
        <v>83</v>
      </c>
      <c r="G821" s="285" t="s">
        <v>33</v>
      </c>
      <c r="H821" s="383">
        <v>65869</v>
      </c>
      <c r="I821" s="287">
        <v>41551</v>
      </c>
      <c r="J821" s="287">
        <v>45902</v>
      </c>
      <c r="K821" s="52" t="s">
        <v>1269</v>
      </c>
      <c r="L821" s="52" t="s">
        <v>7603</v>
      </c>
      <c r="M821" s="28" t="s">
        <v>4865</v>
      </c>
      <c r="N821" s="28" t="s">
        <v>34</v>
      </c>
      <c r="O821" s="28">
        <v>182500</v>
      </c>
      <c r="P821" s="386" t="s">
        <v>7604</v>
      </c>
      <c r="Q821" s="386"/>
      <c r="R821" s="386"/>
      <c r="S821" s="386"/>
      <c r="T821" s="732"/>
      <c r="U821" s="28">
        <v>500</v>
      </c>
      <c r="V821" s="28">
        <v>182500</v>
      </c>
      <c r="W821" s="28" t="s">
        <v>1258</v>
      </c>
      <c r="X821" s="28">
        <v>50</v>
      </c>
      <c r="Y821" s="28">
        <v>50</v>
      </c>
      <c r="Z821" s="28">
        <v>250</v>
      </c>
      <c r="AA821" s="28" t="s">
        <v>1091</v>
      </c>
      <c r="AB821" s="28" t="s">
        <v>1091</v>
      </c>
      <c r="AC821" s="28" t="s">
        <v>1091</v>
      </c>
      <c r="AD821" s="28">
        <v>15</v>
      </c>
      <c r="AE821" s="28">
        <v>2</v>
      </c>
      <c r="AF821" s="28" t="s">
        <v>1091</v>
      </c>
      <c r="AG821" s="52" t="s">
        <v>1494</v>
      </c>
      <c r="AH821" s="52" t="s">
        <v>1091</v>
      </c>
      <c r="AI821" s="52" t="s">
        <v>2692</v>
      </c>
      <c r="AJ821" s="52" t="s">
        <v>2693</v>
      </c>
      <c r="AK821" s="29" t="s">
        <v>4961</v>
      </c>
      <c r="AL821" s="29"/>
      <c r="AM821" s="13"/>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85"/>
      <c r="DX821" s="185"/>
      <c r="DY821" s="185"/>
      <c r="DZ821" s="185"/>
      <c r="EA821" s="185"/>
      <c r="EB821" s="185"/>
      <c r="EC821" s="185"/>
      <c r="ED821" s="185"/>
      <c r="EE821" s="185"/>
      <c r="EF821" s="185"/>
      <c r="EG821" s="185"/>
      <c r="EH821" s="185"/>
      <c r="EI821" s="185"/>
      <c r="EJ821" s="185"/>
      <c r="EK821" s="185"/>
      <c r="EL821" s="185"/>
      <c r="EM821" s="185"/>
      <c r="EN821" s="185"/>
      <c r="EO821" s="185"/>
      <c r="EP821" s="185"/>
      <c r="EQ821" s="185"/>
      <c r="ER821" s="185"/>
      <c r="ES821" s="185"/>
      <c r="ET821" s="185"/>
      <c r="EU821" s="185"/>
      <c r="EV821" s="185"/>
      <c r="EW821" s="185"/>
      <c r="EX821" s="185"/>
      <c r="EY821" s="185"/>
      <c r="EZ821" s="185"/>
      <c r="FA821" s="185"/>
      <c r="FB821" s="185"/>
      <c r="FC821" s="185"/>
      <c r="FD821" s="185"/>
      <c r="FE821" s="185"/>
      <c r="FF821" s="185"/>
      <c r="FG821" s="185"/>
      <c r="FH821" s="185"/>
      <c r="FI821" s="185"/>
      <c r="FJ821" s="185"/>
      <c r="FK821" s="185"/>
      <c r="FL821" s="185"/>
      <c r="FM821" s="185"/>
      <c r="FN821" s="185"/>
      <c r="FO821" s="185"/>
      <c r="FP821" s="185"/>
      <c r="FQ821" s="185"/>
      <c r="FR821" s="185"/>
      <c r="FS821" s="185"/>
      <c r="FT821" s="185"/>
      <c r="FU821" s="185"/>
      <c r="FV821" s="185"/>
      <c r="FW821" s="185"/>
      <c r="FX821" s="185"/>
      <c r="FY821" s="185"/>
      <c r="FZ821" s="185"/>
      <c r="GA821" s="185"/>
      <c r="GB821" s="185"/>
      <c r="GC821" s="185"/>
      <c r="GD821" s="185"/>
      <c r="GE821" s="185"/>
      <c r="GF821" s="185"/>
      <c r="GG821" s="185"/>
      <c r="GH821" s="185"/>
      <c r="GI821" s="185"/>
      <c r="GJ821" s="185"/>
      <c r="GK821" s="185"/>
      <c r="GL821" s="185"/>
      <c r="GM821" s="185"/>
      <c r="GN821" s="185"/>
      <c r="GO821" s="185"/>
      <c r="GP821" s="185"/>
      <c r="GQ821" s="185"/>
      <c r="GR821" s="185"/>
      <c r="GS821" s="185"/>
      <c r="GT821" s="185"/>
      <c r="GU821" s="185"/>
      <c r="GV821" s="185"/>
      <c r="GW821" s="185"/>
      <c r="GX821" s="185"/>
      <c r="GY821" s="185"/>
      <c r="GZ821" s="185"/>
      <c r="HA821" s="185"/>
      <c r="HB821" s="185"/>
      <c r="HC821" s="185"/>
      <c r="HD821" s="185"/>
      <c r="HE821" s="185"/>
      <c r="HF821" s="185"/>
      <c r="HG821" s="185"/>
      <c r="HH821" s="185"/>
      <c r="HI821" s="185"/>
      <c r="HJ821" s="185"/>
      <c r="HK821" s="185"/>
      <c r="HL821" s="185"/>
      <c r="HM821" s="185"/>
      <c r="HN821" s="185"/>
      <c r="HO821" s="185"/>
      <c r="HP821" s="185"/>
      <c r="HQ821" s="185"/>
      <c r="HR821" s="185"/>
      <c r="HS821" s="185"/>
      <c r="HT821" s="185"/>
      <c r="HU821" s="185"/>
      <c r="HV821" s="185"/>
      <c r="HW821" s="185"/>
      <c r="HX821" s="185"/>
      <c r="HY821" s="185"/>
      <c r="HZ821" s="185"/>
      <c r="IA821" s="185"/>
      <c r="IB821" s="185"/>
      <c r="IC821" s="185"/>
      <c r="ID821" s="185"/>
      <c r="IE821" s="185"/>
      <c r="IF821" s="185"/>
      <c r="IG821" s="185"/>
      <c r="IH821" s="185"/>
      <c r="II821" s="185"/>
      <c r="IJ821" s="185"/>
      <c r="IK821" s="185"/>
      <c r="IL821" s="185"/>
      <c r="IM821" s="185"/>
      <c r="IN821" s="185"/>
      <c r="IO821" s="185"/>
      <c r="IP821" s="185"/>
      <c r="IQ821" s="185"/>
      <c r="IR821" s="185"/>
      <c r="IS821" s="185"/>
      <c r="IT821" s="185"/>
      <c r="IU821" s="185"/>
      <c r="IV821" s="185"/>
      <c r="IW821" s="185"/>
      <c r="IX821" s="185"/>
      <c r="IY821" s="185"/>
      <c r="IZ821" s="185"/>
      <c r="JA821" s="185"/>
      <c r="JB821" s="185"/>
      <c r="JC821" s="185"/>
      <c r="JD821" s="185"/>
      <c r="JE821" s="185"/>
      <c r="JF821" s="185"/>
      <c r="JG821" s="185"/>
      <c r="JH821" s="185"/>
      <c r="JI821" s="185"/>
      <c r="JJ821" s="185"/>
      <c r="JK821" s="185"/>
      <c r="JL821" s="185"/>
      <c r="JM821" s="185"/>
      <c r="JN821" s="185"/>
      <c r="JO821" s="185"/>
      <c r="JP821" s="185"/>
      <c r="JQ821" s="185"/>
      <c r="JR821" s="185"/>
      <c r="JS821" s="185"/>
      <c r="JT821" s="185"/>
      <c r="JU821" s="185"/>
      <c r="JV821" s="185"/>
      <c r="JW821" s="185"/>
      <c r="JX821" s="185"/>
      <c r="JY821" s="185"/>
      <c r="JZ821" s="185"/>
      <c r="KA821" s="185"/>
      <c r="KB821" s="185"/>
      <c r="KC821" s="185"/>
      <c r="KD821" s="185"/>
      <c r="KE821" s="185"/>
      <c r="KF821" s="185"/>
      <c r="KG821" s="185"/>
      <c r="KH821" s="185"/>
      <c r="KI821" s="185"/>
      <c r="KJ821" s="185"/>
      <c r="KK821" s="185"/>
      <c r="KL821" s="185"/>
      <c r="KM821" s="185"/>
      <c r="KN821" s="185"/>
      <c r="KO821" s="185"/>
      <c r="KP821" s="185"/>
      <c r="KQ821" s="185"/>
      <c r="KR821" s="185"/>
      <c r="KS821" s="185"/>
      <c r="KT821" s="185"/>
      <c r="KU821" s="185"/>
      <c r="KV821" s="185"/>
      <c r="KW821" s="185"/>
      <c r="KX821" s="185"/>
      <c r="KY821" s="185"/>
      <c r="KZ821" s="185"/>
      <c r="LA821" s="185"/>
      <c r="LB821" s="185"/>
      <c r="LC821" s="185"/>
      <c r="LD821" s="185"/>
      <c r="LE821" s="185"/>
      <c r="LF821" s="185"/>
      <c r="LG821" s="185"/>
      <c r="LH821" s="185"/>
      <c r="LI821" s="185"/>
      <c r="LJ821" s="185"/>
      <c r="LK821" s="185"/>
      <c r="LL821" s="185"/>
      <c r="LM821" s="185"/>
      <c r="LN821" s="185"/>
      <c r="LO821" s="185"/>
      <c r="LP821" s="185"/>
      <c r="LQ821" s="185"/>
      <c r="LR821" s="185"/>
      <c r="LS821" s="185"/>
      <c r="LT821" s="185"/>
      <c r="LU821" s="185"/>
      <c r="LV821" s="185"/>
      <c r="LW821" s="185"/>
      <c r="LX821" s="185"/>
      <c r="LY821" s="185"/>
      <c r="LZ821" s="185"/>
      <c r="MA821" s="185"/>
      <c r="MB821" s="185"/>
      <c r="MC821" s="185"/>
      <c r="MD821" s="185"/>
      <c r="ME821" s="185"/>
      <c r="MF821" s="185"/>
      <c r="MG821" s="185"/>
      <c r="MH821" s="185"/>
      <c r="MI821" s="185"/>
      <c r="MJ821" s="185"/>
      <c r="MK821" s="185"/>
      <c r="ML821" s="185"/>
      <c r="MM821" s="185"/>
      <c r="MN821" s="185"/>
      <c r="MO821" s="185"/>
      <c r="MP821" s="185"/>
      <c r="MQ821" s="185"/>
      <c r="MR821" s="185"/>
      <c r="MS821" s="185"/>
      <c r="MT821" s="185"/>
      <c r="MU821" s="185"/>
      <c r="MV821" s="185"/>
      <c r="MW821" s="185"/>
      <c r="MX821" s="185"/>
      <c r="MY821" s="185"/>
      <c r="MZ821" s="185"/>
      <c r="NA821" s="185"/>
      <c r="NB821" s="185"/>
      <c r="NC821" s="185"/>
      <c r="ND821" s="185"/>
      <c r="NE821" s="185"/>
      <c r="NF821" s="185"/>
      <c r="NG821" s="185"/>
      <c r="NH821" s="185"/>
      <c r="NI821" s="185"/>
      <c r="NJ821" s="185"/>
      <c r="NK821" s="185"/>
      <c r="NL821" s="185"/>
      <c r="NM821" s="185"/>
      <c r="NN821" s="185"/>
      <c r="NO821" s="185"/>
      <c r="NP821" s="185"/>
      <c r="NQ821" s="185"/>
      <c r="NR821" s="185"/>
      <c r="NS821" s="185"/>
      <c r="NT821" s="185"/>
      <c r="NU821" s="185"/>
      <c r="NV821" s="185"/>
      <c r="NW821" s="185"/>
      <c r="NX821" s="185"/>
      <c r="NY821" s="185"/>
      <c r="NZ821" s="185"/>
      <c r="OA821" s="185"/>
      <c r="OB821" s="185"/>
      <c r="OC821" s="185"/>
      <c r="OD821" s="185"/>
      <c r="OE821" s="185"/>
      <c r="OF821" s="185"/>
      <c r="OG821" s="185"/>
      <c r="OH821" s="185"/>
      <c r="OI821" s="185"/>
      <c r="OJ821" s="185"/>
      <c r="OK821" s="185"/>
      <c r="OL821" s="185"/>
      <c r="OM821" s="185"/>
      <c r="ON821" s="185"/>
      <c r="OO821" s="185"/>
      <c r="OP821" s="185"/>
      <c r="OQ821" s="185"/>
      <c r="OR821" s="185"/>
      <c r="OS821" s="185"/>
      <c r="OT821" s="185"/>
      <c r="OU821" s="185"/>
      <c r="OV821" s="185"/>
      <c r="OW821" s="185"/>
      <c r="OX821" s="185"/>
      <c r="OY821" s="185"/>
      <c r="OZ821" s="185"/>
      <c r="PA821" s="185"/>
      <c r="PB821" s="185"/>
      <c r="PC821" s="185"/>
      <c r="PD821" s="185"/>
      <c r="PE821" s="185"/>
      <c r="PF821" s="185"/>
      <c r="PG821" s="185"/>
      <c r="PH821" s="185"/>
      <c r="PI821" s="185"/>
      <c r="PJ821" s="185"/>
      <c r="PK821" s="185"/>
      <c r="PL821" s="185"/>
      <c r="PM821" s="185"/>
      <c r="PN821" s="185"/>
      <c r="PO821" s="185"/>
      <c r="PP821" s="185"/>
      <c r="PQ821" s="185"/>
      <c r="PR821" s="185"/>
      <c r="PS821" s="185"/>
      <c r="PT821" s="185"/>
      <c r="PU821" s="185"/>
      <c r="PV821" s="185"/>
      <c r="PW821" s="185"/>
      <c r="PX821" s="185"/>
      <c r="PY821" s="185"/>
      <c r="PZ821" s="185"/>
      <c r="QA821" s="185"/>
      <c r="QB821" s="185"/>
      <c r="QC821" s="185"/>
      <c r="QD821" s="185"/>
      <c r="QE821" s="185"/>
      <c r="QF821" s="185"/>
      <c r="QG821" s="185"/>
      <c r="QH821" s="185"/>
      <c r="QI821" s="185"/>
      <c r="QJ821" s="185"/>
      <c r="QK821" s="185"/>
      <c r="QL821" s="185"/>
      <c r="QM821" s="185"/>
      <c r="QN821" s="185"/>
      <c r="QO821" s="185"/>
      <c r="QP821" s="185"/>
      <c r="QQ821" s="185"/>
      <c r="QR821" s="185"/>
      <c r="QS821" s="185"/>
      <c r="QT821" s="185"/>
      <c r="QU821" s="185"/>
      <c r="QV821" s="185"/>
      <c r="QW821" s="185"/>
      <c r="QX821" s="185"/>
      <c r="QY821" s="185"/>
      <c r="QZ821" s="185"/>
      <c r="RA821" s="185"/>
      <c r="RB821" s="185"/>
      <c r="RC821" s="185"/>
      <c r="RD821" s="185"/>
      <c r="RE821" s="185"/>
      <c r="RF821" s="185"/>
      <c r="RG821" s="185"/>
      <c r="RH821" s="185"/>
      <c r="RI821" s="185"/>
      <c r="RJ821" s="185"/>
      <c r="RK821" s="185"/>
      <c r="RL821" s="185"/>
      <c r="RM821" s="185"/>
      <c r="RN821" s="185"/>
      <c r="RO821" s="185"/>
      <c r="RP821" s="185"/>
      <c r="RQ821" s="185"/>
      <c r="RR821" s="185"/>
      <c r="RS821" s="185"/>
      <c r="RT821" s="185"/>
      <c r="RU821" s="185"/>
      <c r="RV821" s="185"/>
      <c r="RW821" s="185"/>
      <c r="RX821" s="185"/>
      <c r="RY821" s="185"/>
      <c r="RZ821" s="185"/>
      <c r="SA821" s="185"/>
      <c r="SB821" s="185"/>
      <c r="SC821" s="185"/>
      <c r="SD821" s="185"/>
      <c r="SE821" s="185"/>
      <c r="SF821" s="185"/>
      <c r="SG821" s="185"/>
      <c r="SH821" s="185"/>
      <c r="SI821" s="185"/>
      <c r="SJ821" s="185"/>
      <c r="SK821" s="185"/>
      <c r="SL821" s="185"/>
      <c r="SM821" s="185"/>
      <c r="SN821" s="185"/>
      <c r="SO821" s="185"/>
      <c r="SP821" s="185"/>
      <c r="SQ821" s="185"/>
      <c r="SR821" s="185"/>
      <c r="SS821" s="185"/>
      <c r="ST821" s="185"/>
      <c r="SU821" s="185"/>
      <c r="SV821" s="185"/>
      <c r="SW821" s="185"/>
      <c r="SX821" s="185"/>
      <c r="SY821" s="185"/>
      <c r="SZ821" s="185"/>
      <c r="TA821" s="185"/>
      <c r="TB821" s="185"/>
      <c r="TC821" s="185"/>
      <c r="TD821" s="185"/>
      <c r="TE821" s="185"/>
      <c r="TF821" s="185"/>
      <c r="TG821" s="185"/>
      <c r="TH821" s="185"/>
      <c r="TI821" s="185"/>
    </row>
    <row r="822" spans="1:529" s="79" customFormat="1" ht="27.75" customHeight="1" thickBot="1" x14ac:dyDescent="0.3">
      <c r="A822" s="284">
        <v>13140232</v>
      </c>
      <c r="B822" s="33">
        <v>41544</v>
      </c>
      <c r="C822" s="285" t="s">
        <v>647</v>
      </c>
      <c r="D822" s="33" t="s">
        <v>2694</v>
      </c>
      <c r="H822" s="98">
        <v>17350</v>
      </c>
      <c r="I822" s="285">
        <v>41571</v>
      </c>
      <c r="J822" s="285">
        <v>44928</v>
      </c>
      <c r="K822" s="105" t="s">
        <v>1306</v>
      </c>
      <c r="L822" s="105"/>
      <c r="M822" s="34" t="s">
        <v>331</v>
      </c>
      <c r="N822" s="34" t="s">
        <v>21</v>
      </c>
      <c r="O822" s="34">
        <v>9100</v>
      </c>
      <c r="P822" s="289"/>
      <c r="Q822" s="289"/>
      <c r="R822" s="289"/>
      <c r="S822" s="289"/>
      <c r="T822" s="730">
        <v>5.0999999999999996</v>
      </c>
      <c r="U822" s="34">
        <v>25</v>
      </c>
      <c r="V822" s="34">
        <v>9125</v>
      </c>
      <c r="W822" s="34" t="s">
        <v>1258</v>
      </c>
      <c r="X822" s="34">
        <v>50</v>
      </c>
      <c r="Y822" s="34">
        <v>50</v>
      </c>
      <c r="Z822" s="34">
        <v>250</v>
      </c>
      <c r="AA822" s="34" t="s">
        <v>1091</v>
      </c>
      <c r="AB822" s="34" t="s">
        <v>1091</v>
      </c>
      <c r="AC822" s="34" t="s">
        <v>1091</v>
      </c>
      <c r="AD822" s="34" t="s">
        <v>1091</v>
      </c>
      <c r="AE822" s="34" t="s">
        <v>1091</v>
      </c>
      <c r="AF822" s="34" t="s">
        <v>1091</v>
      </c>
      <c r="AG822" s="105" t="s">
        <v>4292</v>
      </c>
      <c r="AH822" s="105"/>
      <c r="AI822" s="105" t="s">
        <v>2695</v>
      </c>
      <c r="AJ822" s="105" t="s">
        <v>2696</v>
      </c>
      <c r="AK822" s="321" t="s">
        <v>1375</v>
      </c>
      <c r="AL822" s="321"/>
      <c r="AM822" s="13"/>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85"/>
      <c r="BL822" s="185"/>
      <c r="BM822" s="185"/>
      <c r="BN822" s="185"/>
      <c r="BO822" s="185"/>
      <c r="BP822" s="185"/>
      <c r="BQ822" s="185"/>
      <c r="BR822" s="185"/>
      <c r="BS822" s="185"/>
      <c r="BT822" s="185"/>
      <c r="BU822" s="185"/>
      <c r="BV822" s="185"/>
      <c r="BW822" s="185"/>
      <c r="BX822" s="185"/>
      <c r="BY822" s="185"/>
      <c r="BZ822" s="185"/>
      <c r="CA822" s="185"/>
      <c r="CB822" s="185"/>
      <c r="CC822" s="185"/>
      <c r="CD822" s="185"/>
      <c r="CE822" s="185"/>
      <c r="CF822" s="185"/>
      <c r="CG822" s="185"/>
      <c r="CH822" s="185"/>
      <c r="CI822" s="185"/>
      <c r="CJ822" s="185"/>
      <c r="CK822" s="185"/>
      <c r="CL822" s="185"/>
      <c r="CM822" s="185"/>
      <c r="CN822" s="185"/>
      <c r="CO822" s="185"/>
      <c r="CP822" s="185"/>
      <c r="CQ822" s="185"/>
      <c r="CR822" s="185"/>
      <c r="CS822" s="185"/>
      <c r="CT822" s="185"/>
      <c r="CU822" s="185"/>
      <c r="CV822" s="185"/>
      <c r="CW822" s="185"/>
      <c r="CX822" s="185"/>
      <c r="CY822" s="185"/>
      <c r="CZ822" s="185"/>
      <c r="DA822" s="185"/>
      <c r="DB822" s="185"/>
      <c r="DC822" s="185"/>
      <c r="DD822" s="185"/>
      <c r="DE822" s="185"/>
      <c r="DF822" s="185"/>
      <c r="DG822" s="185"/>
      <c r="DH822" s="185"/>
      <c r="DI822" s="185"/>
      <c r="DJ822" s="185"/>
      <c r="DK822" s="185"/>
      <c r="DL822" s="185"/>
      <c r="DM822" s="185"/>
      <c r="DN822" s="185"/>
      <c r="DO822" s="185"/>
      <c r="DP822" s="185"/>
      <c r="DQ822" s="185"/>
      <c r="DR822" s="185"/>
      <c r="DS822" s="185"/>
      <c r="DT822" s="185"/>
      <c r="DU822" s="185"/>
      <c r="DV822" s="185"/>
      <c r="DW822" s="185"/>
      <c r="DX822" s="185"/>
      <c r="DY822" s="185"/>
      <c r="DZ822" s="185"/>
      <c r="EA822" s="185"/>
      <c r="EB822" s="185"/>
      <c r="EC822" s="185"/>
      <c r="ED822" s="185"/>
      <c r="EE822" s="185"/>
      <c r="EF822" s="185"/>
      <c r="EG822" s="185"/>
      <c r="EH822" s="185"/>
      <c r="EI822" s="185"/>
      <c r="EJ822" s="185"/>
      <c r="EK822" s="185"/>
      <c r="EL822" s="185"/>
      <c r="EM822" s="185"/>
      <c r="EN822" s="185"/>
      <c r="EO822" s="185"/>
      <c r="EP822" s="185"/>
      <c r="EQ822" s="185"/>
      <c r="ER822" s="185"/>
      <c r="ES822" s="185"/>
      <c r="ET822" s="185"/>
      <c r="EU822" s="185"/>
      <c r="EV822" s="185"/>
      <c r="EW822" s="185"/>
      <c r="EX822" s="185"/>
      <c r="EY822" s="185"/>
      <c r="EZ822" s="185"/>
      <c r="FA822" s="185"/>
      <c r="FB822" s="185"/>
      <c r="FC822" s="185"/>
      <c r="FD822" s="185"/>
      <c r="FE822" s="185"/>
      <c r="FF822" s="185"/>
      <c r="FG822" s="185"/>
      <c r="FH822" s="185"/>
      <c r="FI822" s="185"/>
      <c r="FJ822" s="185"/>
      <c r="FK822" s="185"/>
      <c r="FL822" s="185"/>
      <c r="FM822" s="185"/>
      <c r="FN822" s="185"/>
      <c r="FO822" s="185"/>
      <c r="FP822" s="185"/>
      <c r="FQ822" s="185"/>
      <c r="FR822" s="185"/>
      <c r="FS822" s="185"/>
      <c r="FT822" s="185"/>
      <c r="FU822" s="185"/>
      <c r="FV822" s="185"/>
      <c r="FW822" s="185"/>
      <c r="FX822" s="185"/>
      <c r="FY822" s="185"/>
      <c r="FZ822" s="185"/>
      <c r="GA822" s="185"/>
      <c r="GB822" s="185"/>
      <c r="GC822" s="185"/>
      <c r="GD822" s="185"/>
      <c r="GE822" s="185"/>
      <c r="GF822" s="185"/>
      <c r="GG822" s="185"/>
      <c r="GH822" s="185"/>
      <c r="GI822" s="185"/>
      <c r="GJ822" s="185"/>
      <c r="GK822" s="185"/>
      <c r="GL822" s="185"/>
      <c r="GM822" s="185"/>
      <c r="GN822" s="185"/>
      <c r="GO822" s="185"/>
      <c r="GP822" s="185"/>
      <c r="GQ822" s="185"/>
      <c r="GR822" s="185"/>
      <c r="GS822" s="185"/>
      <c r="GT822" s="185"/>
      <c r="GU822" s="185"/>
      <c r="GV822" s="185"/>
      <c r="GW822" s="185"/>
      <c r="GX822" s="185"/>
      <c r="GY822" s="185"/>
      <c r="GZ822" s="185"/>
      <c r="HA822" s="185"/>
      <c r="HB822" s="185"/>
      <c r="HC822" s="185"/>
      <c r="HD822" s="185"/>
      <c r="HE822" s="185"/>
      <c r="HF822" s="185"/>
      <c r="HG822" s="185"/>
      <c r="HH822" s="185"/>
      <c r="HI822" s="185"/>
      <c r="HJ822" s="185"/>
      <c r="HK822" s="185"/>
      <c r="HL822" s="185"/>
      <c r="HM822" s="185"/>
      <c r="HN822" s="185"/>
      <c r="HO822" s="185"/>
      <c r="HP822" s="185"/>
      <c r="HQ822" s="185"/>
      <c r="HR822" s="185"/>
      <c r="HS822" s="185"/>
      <c r="HT822" s="185"/>
      <c r="HU822" s="185"/>
      <c r="HV822" s="185"/>
      <c r="HW822" s="185"/>
      <c r="HX822" s="185"/>
      <c r="HY822" s="185"/>
      <c r="HZ822" s="185"/>
      <c r="IA822" s="185"/>
      <c r="IB822" s="185"/>
      <c r="IC822" s="185"/>
      <c r="ID822" s="185"/>
      <c r="IE822" s="185"/>
      <c r="IF822" s="185"/>
      <c r="IG822" s="185"/>
      <c r="IH822" s="185"/>
      <c r="II822" s="185"/>
      <c r="IJ822" s="185"/>
      <c r="IK822" s="185"/>
      <c r="IL822" s="185"/>
      <c r="IM822" s="185"/>
      <c r="IN822" s="185"/>
      <c r="IO822" s="185"/>
      <c r="IP822" s="185"/>
      <c r="IQ822" s="185"/>
      <c r="IR822" s="185"/>
      <c r="IS822" s="185"/>
      <c r="IT822" s="185"/>
      <c r="IU822" s="185"/>
      <c r="IV822" s="185"/>
      <c r="IW822" s="185"/>
      <c r="IX822" s="185"/>
      <c r="IY822" s="185"/>
      <c r="IZ822" s="185"/>
      <c r="JA822" s="185"/>
      <c r="JB822" s="185"/>
      <c r="JC822" s="185"/>
      <c r="JD822" s="185"/>
      <c r="JE822" s="185"/>
      <c r="JF822" s="185"/>
      <c r="JG822" s="185"/>
      <c r="JH822" s="185"/>
      <c r="JI822" s="185"/>
      <c r="JJ822" s="185"/>
      <c r="JK822" s="185"/>
      <c r="JL822" s="185"/>
      <c r="JM822" s="185"/>
      <c r="JN822" s="185"/>
      <c r="JO822" s="185"/>
      <c r="JP822" s="185"/>
      <c r="JQ822" s="185"/>
      <c r="JR822" s="185"/>
      <c r="JS822" s="185"/>
      <c r="JT822" s="185"/>
      <c r="JU822" s="185"/>
      <c r="JV822" s="185"/>
      <c r="JW822" s="185"/>
      <c r="JX822" s="185"/>
      <c r="JY822" s="185"/>
      <c r="JZ822" s="185"/>
      <c r="KA822" s="185"/>
      <c r="KB822" s="185"/>
      <c r="KC822" s="185"/>
      <c r="KD822" s="185"/>
      <c r="KE822" s="185"/>
      <c r="KF822" s="185"/>
      <c r="KG822" s="185"/>
      <c r="KH822" s="185"/>
      <c r="KI822" s="185"/>
      <c r="KJ822" s="185"/>
      <c r="KK822" s="185"/>
      <c r="KL822" s="185"/>
      <c r="KM822" s="185"/>
      <c r="KN822" s="185"/>
      <c r="KO822" s="185"/>
      <c r="KP822" s="185"/>
      <c r="KQ822" s="185"/>
      <c r="KR822" s="185"/>
      <c r="KS822" s="185"/>
      <c r="KT822" s="185"/>
      <c r="KU822" s="185"/>
      <c r="KV822" s="185"/>
      <c r="KW822" s="185"/>
      <c r="KX822" s="185"/>
      <c r="KY822" s="185"/>
      <c r="KZ822" s="185"/>
      <c r="LA822" s="185"/>
      <c r="LB822" s="185"/>
      <c r="LC822" s="185"/>
      <c r="LD822" s="185"/>
      <c r="LE822" s="185"/>
      <c r="LF822" s="185"/>
      <c r="LG822" s="185"/>
      <c r="LH822" s="185"/>
      <c r="LI822" s="185"/>
      <c r="LJ822" s="185"/>
      <c r="LK822" s="185"/>
      <c r="LL822" s="185"/>
      <c r="LM822" s="185"/>
      <c r="LN822" s="185"/>
      <c r="LO822" s="185"/>
      <c r="LP822" s="185"/>
      <c r="LQ822" s="185"/>
      <c r="LR822" s="185"/>
      <c r="LS822" s="185"/>
      <c r="LT822" s="185"/>
      <c r="LU822" s="185"/>
      <c r="LV822" s="185"/>
      <c r="LW822" s="185"/>
      <c r="LX822" s="185"/>
      <c r="LY822" s="185"/>
      <c r="LZ822" s="185"/>
      <c r="MA822" s="185"/>
      <c r="MB822" s="185"/>
      <c r="MC822" s="185"/>
      <c r="MD822" s="185"/>
      <c r="ME822" s="185"/>
      <c r="MF822" s="185"/>
      <c r="MG822" s="185"/>
      <c r="MH822" s="185"/>
      <c r="MI822" s="185"/>
      <c r="MJ822" s="185"/>
      <c r="MK822" s="185"/>
      <c r="ML822" s="185"/>
      <c r="MM822" s="185"/>
      <c r="MN822" s="185"/>
      <c r="MO822" s="185"/>
      <c r="MP822" s="185"/>
      <c r="MQ822" s="185"/>
      <c r="MR822" s="185"/>
      <c r="MS822" s="185"/>
      <c r="MT822" s="185"/>
      <c r="MU822" s="185"/>
      <c r="MV822" s="185"/>
      <c r="MW822" s="185"/>
      <c r="MX822" s="185"/>
      <c r="MY822" s="185"/>
      <c r="MZ822" s="185"/>
      <c r="NA822" s="185"/>
      <c r="NB822" s="185"/>
      <c r="NC822" s="185"/>
      <c r="ND822" s="185"/>
      <c r="NE822" s="185"/>
      <c r="NF822" s="185"/>
      <c r="NG822" s="185"/>
      <c r="NH822" s="185"/>
      <c r="NI822" s="185"/>
      <c r="NJ822" s="185"/>
      <c r="NK822" s="185"/>
      <c r="NL822" s="185"/>
      <c r="NM822" s="185"/>
      <c r="NN822" s="185"/>
      <c r="NO822" s="185"/>
      <c r="NP822" s="185"/>
      <c r="NQ822" s="185"/>
      <c r="NR822" s="185"/>
      <c r="NS822" s="185"/>
      <c r="NT822" s="185"/>
      <c r="NU822" s="185"/>
      <c r="NV822" s="185"/>
      <c r="NW822" s="185"/>
      <c r="NX822" s="185"/>
      <c r="NY822" s="185"/>
      <c r="NZ822" s="185"/>
      <c r="OA822" s="185"/>
      <c r="OB822" s="185"/>
      <c r="OC822" s="185"/>
      <c r="OD822" s="185"/>
      <c r="OE822" s="185"/>
      <c r="OF822" s="185"/>
      <c r="OG822" s="185"/>
      <c r="OH822" s="185"/>
      <c r="OI822" s="185"/>
      <c r="OJ822" s="185"/>
      <c r="OK822" s="185"/>
      <c r="OL822" s="185"/>
      <c r="OM822" s="185"/>
      <c r="ON822" s="185"/>
      <c r="OO822" s="185"/>
      <c r="OP822" s="185"/>
      <c r="OQ822" s="185"/>
      <c r="OR822" s="185"/>
      <c r="OS822" s="185"/>
      <c r="OT822" s="185"/>
      <c r="OU822" s="185"/>
      <c r="OV822" s="185"/>
      <c r="OW822" s="185"/>
      <c r="OX822" s="185"/>
      <c r="OY822" s="185"/>
      <c r="OZ822" s="185"/>
      <c r="PA822" s="185"/>
      <c r="PB822" s="185"/>
      <c r="PC822" s="185"/>
      <c r="PD822" s="185"/>
      <c r="PE822" s="185"/>
      <c r="PF822" s="185"/>
      <c r="PG822" s="185"/>
      <c r="PH822" s="185"/>
      <c r="PI822" s="185"/>
      <c r="PJ822" s="185"/>
      <c r="PK822" s="185"/>
      <c r="PL822" s="185"/>
      <c r="PM822" s="185"/>
      <c r="PN822" s="185"/>
      <c r="PO822" s="185"/>
      <c r="PP822" s="185"/>
      <c r="PQ822" s="185"/>
      <c r="PR822" s="185"/>
      <c r="PS822" s="185"/>
      <c r="PT822" s="185"/>
      <c r="PU822" s="185"/>
      <c r="PV822" s="185"/>
      <c r="PW822" s="185"/>
      <c r="PX822" s="185"/>
      <c r="PY822" s="185"/>
      <c r="PZ822" s="185"/>
      <c r="QA822" s="185"/>
      <c r="QB822" s="185"/>
      <c r="QC822" s="185"/>
      <c r="QD822" s="185"/>
      <c r="QE822" s="185"/>
      <c r="QF822" s="185"/>
      <c r="QG822" s="185"/>
      <c r="QH822" s="185"/>
      <c r="QI822" s="185"/>
      <c r="QJ822" s="185"/>
      <c r="QK822" s="185"/>
      <c r="QL822" s="185"/>
      <c r="QM822" s="185"/>
      <c r="QN822" s="185"/>
      <c r="QO822" s="185"/>
      <c r="QP822" s="185"/>
      <c r="QQ822" s="185"/>
      <c r="QR822" s="185"/>
      <c r="QS822" s="185"/>
      <c r="QT822" s="185"/>
      <c r="QU822" s="185"/>
      <c r="QV822" s="185"/>
      <c r="QW822" s="185"/>
      <c r="QX822" s="185"/>
      <c r="QY822" s="185"/>
      <c r="QZ822" s="185"/>
      <c r="RA822" s="185"/>
      <c r="RB822" s="185"/>
      <c r="RC822" s="185"/>
      <c r="RD822" s="185"/>
      <c r="RE822" s="185"/>
      <c r="RF822" s="185"/>
      <c r="RG822" s="185"/>
      <c r="RH822" s="185"/>
      <c r="RI822" s="185"/>
      <c r="RJ822" s="185"/>
      <c r="RK822" s="185"/>
      <c r="RL822" s="185"/>
      <c r="RM822" s="185"/>
      <c r="RN822" s="185"/>
      <c r="RO822" s="185"/>
      <c r="RP822" s="185"/>
      <c r="RQ822" s="185"/>
      <c r="RR822" s="185"/>
      <c r="RS822" s="185"/>
      <c r="RT822" s="185"/>
      <c r="RU822" s="185"/>
      <c r="RV822" s="185"/>
      <c r="RW822" s="185"/>
      <c r="RX822" s="185"/>
      <c r="RY822" s="185"/>
      <c r="RZ822" s="185"/>
      <c r="SA822" s="185"/>
      <c r="SB822" s="185"/>
      <c r="SC822" s="185"/>
      <c r="SD822" s="185"/>
      <c r="SE822" s="185"/>
      <c r="SF822" s="185"/>
      <c r="SG822" s="185"/>
      <c r="SH822" s="185"/>
      <c r="SI822" s="185"/>
      <c r="SJ822" s="185"/>
      <c r="SK822" s="185"/>
      <c r="SL822" s="185"/>
      <c r="SM822" s="185"/>
      <c r="SN822" s="185"/>
      <c r="SO822" s="185"/>
      <c r="SP822" s="185"/>
      <c r="SQ822" s="185"/>
      <c r="SR822" s="185"/>
      <c r="SS822" s="185"/>
      <c r="ST822" s="185"/>
      <c r="SU822" s="185"/>
      <c r="SV822" s="185"/>
      <c r="SW822" s="185"/>
      <c r="SX822" s="185"/>
      <c r="SY822" s="185"/>
      <c r="SZ822" s="185"/>
      <c r="TA822" s="185"/>
      <c r="TB822" s="185"/>
      <c r="TC822" s="185"/>
      <c r="TD822" s="185"/>
      <c r="TE822" s="185"/>
      <c r="TF822" s="185"/>
      <c r="TG822" s="185"/>
      <c r="TH822" s="185"/>
      <c r="TI822" s="185"/>
    </row>
    <row r="823" spans="1:529" s="79" customFormat="1" ht="39.75" customHeight="1" x14ac:dyDescent="0.25">
      <c r="A823" s="120">
        <v>13140233</v>
      </c>
      <c r="B823" s="121">
        <v>41563</v>
      </c>
      <c r="C823" s="121" t="s">
        <v>5500</v>
      </c>
      <c r="D823" s="121" t="s">
        <v>5472</v>
      </c>
      <c r="E823" s="121"/>
      <c r="F823" s="121"/>
      <c r="G823" s="121"/>
      <c r="H823" s="190">
        <v>37376</v>
      </c>
      <c r="I823" s="121">
        <v>41587</v>
      </c>
      <c r="J823" s="121">
        <v>43754</v>
      </c>
      <c r="K823" s="122" t="s">
        <v>1621</v>
      </c>
      <c r="L823" s="122"/>
      <c r="M823" s="122" t="s">
        <v>1076</v>
      </c>
      <c r="N823" s="122" t="s">
        <v>34</v>
      </c>
      <c r="O823" s="122">
        <v>63072</v>
      </c>
      <c r="P823" s="122" t="s">
        <v>5474</v>
      </c>
      <c r="Q823" s="122"/>
      <c r="R823" s="122"/>
      <c r="S823" s="122"/>
      <c r="T823" s="774">
        <v>13</v>
      </c>
      <c r="U823" s="122">
        <v>172.8</v>
      </c>
      <c r="V823" s="122"/>
      <c r="W823" s="122" t="s">
        <v>1090</v>
      </c>
      <c r="X823" s="122">
        <v>35</v>
      </c>
      <c r="Y823" s="122">
        <v>25</v>
      </c>
      <c r="Z823" s="122">
        <v>125</v>
      </c>
      <c r="AA823" s="122" t="s">
        <v>1091</v>
      </c>
      <c r="AB823" s="122" t="s">
        <v>1091</v>
      </c>
      <c r="AC823" s="122" t="s">
        <v>1091</v>
      </c>
      <c r="AD823" s="122">
        <v>15</v>
      </c>
      <c r="AE823" s="122">
        <v>2</v>
      </c>
      <c r="AF823" s="122">
        <v>0.3</v>
      </c>
      <c r="AG823" s="122" t="s">
        <v>1757</v>
      </c>
      <c r="AH823" s="122"/>
      <c r="AI823" s="122" t="s">
        <v>2697</v>
      </c>
      <c r="AJ823" s="122" t="s">
        <v>2698</v>
      </c>
      <c r="AK823" s="122" t="s">
        <v>5490</v>
      </c>
      <c r="AL823" s="122" t="s">
        <v>5473</v>
      </c>
      <c r="AM823" s="13"/>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c r="CH823" s="185"/>
      <c r="CI823" s="185"/>
      <c r="CJ823" s="185"/>
      <c r="CK823" s="185"/>
      <c r="CL823" s="185"/>
      <c r="CM823" s="185"/>
      <c r="CN823" s="185"/>
      <c r="CO823" s="185"/>
      <c r="CP823" s="185"/>
      <c r="CQ823" s="185"/>
      <c r="CR823" s="185"/>
      <c r="CS823" s="185"/>
      <c r="CT823" s="185"/>
      <c r="CU823" s="185"/>
      <c r="CV823" s="185"/>
      <c r="CW823" s="185"/>
      <c r="CX823" s="185"/>
      <c r="CY823" s="185"/>
      <c r="CZ823" s="185"/>
      <c r="DA823" s="185"/>
      <c r="DB823" s="185"/>
      <c r="DC823" s="185"/>
      <c r="DD823" s="185"/>
      <c r="DE823" s="185"/>
      <c r="DF823" s="185"/>
      <c r="DG823" s="185"/>
      <c r="DH823" s="185"/>
      <c r="DI823" s="185"/>
      <c r="DJ823" s="185"/>
      <c r="DK823" s="185"/>
      <c r="DL823" s="185"/>
      <c r="DM823" s="185"/>
      <c r="DN823" s="185"/>
      <c r="DO823" s="185"/>
      <c r="DP823" s="185"/>
      <c r="DQ823" s="185"/>
      <c r="DR823" s="185"/>
      <c r="DS823" s="185"/>
      <c r="DT823" s="185"/>
      <c r="DU823" s="185"/>
      <c r="DV823" s="185"/>
      <c r="DW823" s="185"/>
      <c r="DX823" s="185"/>
      <c r="DY823" s="185"/>
      <c r="DZ823" s="185"/>
      <c r="EA823" s="185"/>
      <c r="EB823" s="185"/>
      <c r="EC823" s="185"/>
      <c r="ED823" s="185"/>
      <c r="EE823" s="185"/>
      <c r="EF823" s="185"/>
      <c r="EG823" s="185"/>
      <c r="EH823" s="185"/>
      <c r="EI823" s="185"/>
      <c r="EJ823" s="185"/>
      <c r="EK823" s="185"/>
      <c r="EL823" s="185"/>
      <c r="EM823" s="185"/>
      <c r="EN823" s="185"/>
      <c r="EO823" s="185"/>
      <c r="EP823" s="185"/>
      <c r="EQ823" s="185"/>
      <c r="ER823" s="185"/>
      <c r="ES823" s="185"/>
      <c r="ET823" s="185"/>
      <c r="EU823" s="185"/>
      <c r="EV823" s="185"/>
      <c r="EW823" s="185"/>
      <c r="EX823" s="185"/>
      <c r="EY823" s="185"/>
      <c r="EZ823" s="185"/>
      <c r="FA823" s="185"/>
      <c r="FB823" s="185"/>
      <c r="FC823" s="185"/>
      <c r="FD823" s="185"/>
      <c r="FE823" s="185"/>
      <c r="FF823" s="185"/>
      <c r="FG823" s="185"/>
      <c r="FH823" s="185"/>
      <c r="FI823" s="185"/>
      <c r="FJ823" s="185"/>
      <c r="FK823" s="185"/>
      <c r="FL823" s="185"/>
      <c r="FM823" s="185"/>
      <c r="FN823" s="185"/>
      <c r="FO823" s="185"/>
      <c r="FP823" s="185"/>
      <c r="FQ823" s="185"/>
      <c r="FR823" s="185"/>
      <c r="FS823" s="185"/>
      <c r="FT823" s="185"/>
      <c r="FU823" s="185"/>
      <c r="FV823" s="185"/>
      <c r="FW823" s="185"/>
      <c r="FX823" s="185"/>
      <c r="FY823" s="185"/>
      <c r="FZ823" s="185"/>
      <c r="GA823" s="185"/>
      <c r="GB823" s="185"/>
      <c r="GC823" s="185"/>
      <c r="GD823" s="185"/>
      <c r="GE823" s="185"/>
      <c r="GF823" s="185"/>
      <c r="GG823" s="185"/>
      <c r="GH823" s="185"/>
      <c r="GI823" s="185"/>
      <c r="GJ823" s="185"/>
      <c r="GK823" s="185"/>
      <c r="GL823" s="185"/>
      <c r="GM823" s="185"/>
      <c r="GN823" s="185"/>
      <c r="GO823" s="185"/>
      <c r="GP823" s="185"/>
      <c r="GQ823" s="185"/>
      <c r="GR823" s="185"/>
      <c r="GS823" s="185"/>
      <c r="GT823" s="185"/>
      <c r="GU823" s="185"/>
      <c r="GV823" s="185"/>
      <c r="GW823" s="185"/>
      <c r="GX823" s="185"/>
      <c r="GY823" s="185"/>
      <c r="GZ823" s="185"/>
      <c r="HA823" s="185"/>
      <c r="HB823" s="185"/>
      <c r="HC823" s="185"/>
      <c r="HD823" s="185"/>
      <c r="HE823" s="185"/>
      <c r="HF823" s="185"/>
      <c r="HG823" s="185"/>
      <c r="HH823" s="185"/>
      <c r="HI823" s="185"/>
      <c r="HJ823" s="185"/>
      <c r="HK823" s="185"/>
      <c r="HL823" s="185"/>
      <c r="HM823" s="185"/>
      <c r="HN823" s="185"/>
      <c r="HO823" s="185"/>
      <c r="HP823" s="185"/>
      <c r="HQ823" s="185"/>
      <c r="HR823" s="185"/>
      <c r="HS823" s="185"/>
      <c r="HT823" s="185"/>
      <c r="HU823" s="185"/>
      <c r="HV823" s="185"/>
      <c r="HW823" s="185"/>
      <c r="HX823" s="185"/>
      <c r="HY823" s="185"/>
      <c r="HZ823" s="185"/>
      <c r="IA823" s="185"/>
      <c r="IB823" s="185"/>
      <c r="IC823" s="185"/>
      <c r="ID823" s="185"/>
      <c r="IE823" s="185"/>
      <c r="IF823" s="185"/>
      <c r="IG823" s="185"/>
      <c r="IH823" s="185"/>
      <c r="II823" s="185"/>
      <c r="IJ823" s="185"/>
      <c r="IK823" s="185"/>
      <c r="IL823" s="185"/>
      <c r="IM823" s="185"/>
      <c r="IN823" s="185"/>
      <c r="IO823" s="185"/>
      <c r="IP823" s="185"/>
      <c r="IQ823" s="185"/>
      <c r="IR823" s="185"/>
      <c r="IS823" s="185"/>
      <c r="IT823" s="185"/>
      <c r="IU823" s="185"/>
      <c r="IV823" s="185"/>
      <c r="IW823" s="185"/>
      <c r="IX823" s="185"/>
      <c r="IY823" s="185"/>
      <c r="IZ823" s="185"/>
      <c r="JA823" s="185"/>
      <c r="JB823" s="185"/>
      <c r="JC823" s="185"/>
      <c r="JD823" s="185"/>
      <c r="JE823" s="185"/>
      <c r="JF823" s="185"/>
      <c r="JG823" s="185"/>
      <c r="JH823" s="185"/>
      <c r="JI823" s="185"/>
      <c r="JJ823" s="185"/>
      <c r="JK823" s="185"/>
      <c r="JL823" s="185"/>
      <c r="JM823" s="185"/>
      <c r="JN823" s="185"/>
      <c r="JO823" s="185"/>
      <c r="JP823" s="185"/>
      <c r="JQ823" s="185"/>
      <c r="JR823" s="185"/>
      <c r="JS823" s="185"/>
      <c r="JT823" s="185"/>
      <c r="JU823" s="185"/>
      <c r="JV823" s="185"/>
      <c r="JW823" s="185"/>
      <c r="JX823" s="185"/>
      <c r="JY823" s="185"/>
      <c r="JZ823" s="185"/>
      <c r="KA823" s="185"/>
      <c r="KB823" s="185"/>
      <c r="KC823" s="185"/>
      <c r="KD823" s="185"/>
      <c r="KE823" s="185"/>
      <c r="KF823" s="185"/>
      <c r="KG823" s="185"/>
      <c r="KH823" s="185"/>
      <c r="KI823" s="185"/>
      <c r="KJ823" s="185"/>
      <c r="KK823" s="185"/>
      <c r="KL823" s="185"/>
      <c r="KM823" s="185"/>
      <c r="KN823" s="185"/>
      <c r="KO823" s="185"/>
      <c r="KP823" s="185"/>
      <c r="KQ823" s="185"/>
      <c r="KR823" s="185"/>
      <c r="KS823" s="185"/>
      <c r="KT823" s="185"/>
      <c r="KU823" s="185"/>
      <c r="KV823" s="185"/>
      <c r="KW823" s="185"/>
      <c r="KX823" s="185"/>
      <c r="KY823" s="185"/>
      <c r="KZ823" s="185"/>
      <c r="LA823" s="185"/>
      <c r="LB823" s="185"/>
      <c r="LC823" s="185"/>
      <c r="LD823" s="185"/>
      <c r="LE823" s="185"/>
      <c r="LF823" s="185"/>
      <c r="LG823" s="185"/>
      <c r="LH823" s="185"/>
      <c r="LI823" s="185"/>
      <c r="LJ823" s="185"/>
      <c r="LK823" s="185"/>
      <c r="LL823" s="185"/>
      <c r="LM823" s="185"/>
      <c r="LN823" s="185"/>
      <c r="LO823" s="185"/>
      <c r="LP823" s="185"/>
      <c r="LQ823" s="185"/>
      <c r="LR823" s="185"/>
      <c r="LS823" s="185"/>
      <c r="LT823" s="185"/>
      <c r="LU823" s="185"/>
      <c r="LV823" s="185"/>
      <c r="LW823" s="185"/>
      <c r="LX823" s="185"/>
      <c r="LY823" s="185"/>
      <c r="LZ823" s="185"/>
      <c r="MA823" s="185"/>
      <c r="MB823" s="185"/>
      <c r="MC823" s="185"/>
      <c r="MD823" s="185"/>
      <c r="ME823" s="185"/>
      <c r="MF823" s="185"/>
      <c r="MG823" s="185"/>
      <c r="MH823" s="185"/>
      <c r="MI823" s="185"/>
      <c r="MJ823" s="185"/>
      <c r="MK823" s="185"/>
      <c r="ML823" s="185"/>
      <c r="MM823" s="185"/>
      <c r="MN823" s="185"/>
      <c r="MO823" s="185"/>
      <c r="MP823" s="185"/>
      <c r="MQ823" s="185"/>
      <c r="MR823" s="185"/>
      <c r="MS823" s="185"/>
      <c r="MT823" s="185"/>
      <c r="MU823" s="185"/>
      <c r="MV823" s="185"/>
      <c r="MW823" s="185"/>
      <c r="MX823" s="185"/>
      <c r="MY823" s="185"/>
      <c r="MZ823" s="185"/>
      <c r="NA823" s="185"/>
      <c r="NB823" s="185"/>
      <c r="NC823" s="185"/>
      <c r="ND823" s="185"/>
      <c r="NE823" s="185"/>
      <c r="NF823" s="185"/>
      <c r="NG823" s="185"/>
      <c r="NH823" s="185"/>
      <c r="NI823" s="185"/>
      <c r="NJ823" s="185"/>
      <c r="NK823" s="185"/>
      <c r="NL823" s="185"/>
      <c r="NM823" s="185"/>
      <c r="NN823" s="185"/>
      <c r="NO823" s="185"/>
      <c r="NP823" s="185"/>
      <c r="NQ823" s="185"/>
      <c r="NR823" s="185"/>
      <c r="NS823" s="185"/>
      <c r="NT823" s="185"/>
      <c r="NU823" s="185"/>
      <c r="NV823" s="185"/>
      <c r="NW823" s="185"/>
      <c r="NX823" s="185"/>
      <c r="NY823" s="185"/>
      <c r="NZ823" s="185"/>
      <c r="OA823" s="185"/>
      <c r="OB823" s="185"/>
      <c r="OC823" s="185"/>
      <c r="OD823" s="185"/>
      <c r="OE823" s="185"/>
      <c r="OF823" s="185"/>
      <c r="OG823" s="185"/>
      <c r="OH823" s="185"/>
      <c r="OI823" s="185"/>
      <c r="OJ823" s="185"/>
      <c r="OK823" s="185"/>
      <c r="OL823" s="185"/>
      <c r="OM823" s="185"/>
      <c r="ON823" s="185"/>
      <c r="OO823" s="185"/>
      <c r="OP823" s="185"/>
      <c r="OQ823" s="185"/>
      <c r="OR823" s="185"/>
      <c r="OS823" s="185"/>
      <c r="OT823" s="185"/>
      <c r="OU823" s="185"/>
      <c r="OV823" s="185"/>
      <c r="OW823" s="185"/>
      <c r="OX823" s="185"/>
      <c r="OY823" s="185"/>
      <c r="OZ823" s="185"/>
      <c r="PA823" s="185"/>
      <c r="PB823" s="185"/>
      <c r="PC823" s="185"/>
      <c r="PD823" s="185"/>
      <c r="PE823" s="185"/>
      <c r="PF823" s="185"/>
      <c r="PG823" s="185"/>
      <c r="PH823" s="185"/>
      <c r="PI823" s="185"/>
      <c r="PJ823" s="185"/>
      <c r="PK823" s="185"/>
      <c r="PL823" s="185"/>
      <c r="PM823" s="185"/>
      <c r="PN823" s="185"/>
      <c r="PO823" s="185"/>
      <c r="PP823" s="185"/>
      <c r="PQ823" s="185"/>
      <c r="PR823" s="185"/>
      <c r="PS823" s="185"/>
      <c r="PT823" s="185"/>
      <c r="PU823" s="185"/>
      <c r="PV823" s="185"/>
      <c r="PW823" s="185"/>
      <c r="PX823" s="185"/>
      <c r="PY823" s="185"/>
      <c r="PZ823" s="185"/>
      <c r="QA823" s="185"/>
      <c r="QB823" s="185"/>
      <c r="QC823" s="185"/>
      <c r="QD823" s="185"/>
      <c r="QE823" s="185"/>
      <c r="QF823" s="185"/>
      <c r="QG823" s="185"/>
      <c r="QH823" s="185"/>
      <c r="QI823" s="185"/>
      <c r="QJ823" s="185"/>
      <c r="QK823" s="185"/>
      <c r="QL823" s="185"/>
      <c r="QM823" s="185"/>
      <c r="QN823" s="185"/>
      <c r="QO823" s="185"/>
      <c r="QP823" s="185"/>
      <c r="QQ823" s="185"/>
      <c r="QR823" s="185"/>
      <c r="QS823" s="185"/>
      <c r="QT823" s="185"/>
      <c r="QU823" s="185"/>
      <c r="QV823" s="185"/>
      <c r="QW823" s="185"/>
      <c r="QX823" s="185"/>
      <c r="QY823" s="185"/>
      <c r="QZ823" s="185"/>
      <c r="RA823" s="185"/>
      <c r="RB823" s="185"/>
      <c r="RC823" s="185"/>
      <c r="RD823" s="185"/>
      <c r="RE823" s="185"/>
      <c r="RF823" s="185"/>
      <c r="RG823" s="185"/>
      <c r="RH823" s="185"/>
      <c r="RI823" s="185"/>
      <c r="RJ823" s="185"/>
      <c r="RK823" s="185"/>
      <c r="RL823" s="185"/>
      <c r="RM823" s="185"/>
      <c r="RN823" s="185"/>
      <c r="RO823" s="185"/>
      <c r="RP823" s="185"/>
      <c r="RQ823" s="185"/>
      <c r="RR823" s="185"/>
      <c r="RS823" s="185"/>
      <c r="RT823" s="185"/>
      <c r="RU823" s="185"/>
      <c r="RV823" s="185"/>
      <c r="RW823" s="185"/>
      <c r="RX823" s="185"/>
      <c r="RY823" s="185"/>
      <c r="RZ823" s="185"/>
      <c r="SA823" s="185"/>
      <c r="SB823" s="185"/>
      <c r="SC823" s="185"/>
      <c r="SD823" s="185"/>
      <c r="SE823" s="185"/>
      <c r="SF823" s="185"/>
      <c r="SG823" s="185"/>
      <c r="SH823" s="185"/>
      <c r="SI823" s="185"/>
      <c r="SJ823" s="185"/>
      <c r="SK823" s="185"/>
      <c r="SL823" s="185"/>
      <c r="SM823" s="185"/>
      <c r="SN823" s="185"/>
      <c r="SO823" s="185"/>
      <c r="SP823" s="185"/>
      <c r="SQ823" s="185"/>
      <c r="SR823" s="185"/>
      <c r="SS823" s="185"/>
      <c r="ST823" s="185"/>
      <c r="SU823" s="185"/>
      <c r="SV823" s="185"/>
      <c r="SW823" s="185"/>
      <c r="SX823" s="185"/>
      <c r="SY823" s="185"/>
      <c r="SZ823" s="185"/>
      <c r="TA823" s="185"/>
      <c r="TB823" s="185"/>
      <c r="TC823" s="185"/>
      <c r="TD823" s="185"/>
      <c r="TE823" s="185"/>
      <c r="TF823" s="185"/>
      <c r="TG823" s="185"/>
      <c r="TH823" s="185"/>
      <c r="TI823" s="185"/>
    </row>
    <row r="824" spans="1:529" s="79" customFormat="1" ht="39.75" customHeight="1" x14ac:dyDescent="0.25">
      <c r="A824" s="123">
        <v>13140233</v>
      </c>
      <c r="B824" s="124">
        <v>41563</v>
      </c>
      <c r="C824" s="124" t="s">
        <v>5461</v>
      </c>
      <c r="D824" s="124" t="s">
        <v>5472</v>
      </c>
      <c r="E824" s="124"/>
      <c r="F824" s="124"/>
      <c r="G824" s="124"/>
      <c r="H824" s="191">
        <v>37376</v>
      </c>
      <c r="I824" s="124">
        <v>41587</v>
      </c>
      <c r="J824" s="124">
        <v>43754</v>
      </c>
      <c r="K824" s="44" t="s">
        <v>1621</v>
      </c>
      <c r="L824" s="44"/>
      <c r="M824" s="44" t="s">
        <v>1076</v>
      </c>
      <c r="N824" s="44" t="s">
        <v>34</v>
      </c>
      <c r="O824" s="44">
        <v>78840</v>
      </c>
      <c r="P824" s="44" t="s">
        <v>5474</v>
      </c>
      <c r="Q824" s="44"/>
      <c r="R824" s="44"/>
      <c r="S824" s="44"/>
      <c r="T824" s="712">
        <v>15.9</v>
      </c>
      <c r="U824" s="44">
        <v>216</v>
      </c>
      <c r="V824" s="44"/>
      <c r="W824" s="44" t="s">
        <v>1090</v>
      </c>
      <c r="X824" s="44">
        <v>35</v>
      </c>
      <c r="Y824" s="44">
        <v>25</v>
      </c>
      <c r="Z824" s="44">
        <v>125</v>
      </c>
      <c r="AA824" s="44" t="s">
        <v>1091</v>
      </c>
      <c r="AB824" s="44" t="s">
        <v>1091</v>
      </c>
      <c r="AC824" s="44" t="s">
        <v>1091</v>
      </c>
      <c r="AD824" s="44">
        <v>15</v>
      </c>
      <c r="AE824" s="44">
        <v>2</v>
      </c>
      <c r="AF824" s="44">
        <v>0.3</v>
      </c>
      <c r="AG824" s="44" t="s">
        <v>1757</v>
      </c>
      <c r="AH824" s="44"/>
      <c r="AI824" s="44" t="s">
        <v>2699</v>
      </c>
      <c r="AJ824" s="44" t="s">
        <v>2700</v>
      </c>
      <c r="AK824" s="44" t="s">
        <v>5490</v>
      </c>
      <c r="AL824" s="44" t="s">
        <v>5473</v>
      </c>
      <c r="AM824" s="13"/>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c r="CH824" s="185"/>
      <c r="CI824" s="185"/>
      <c r="CJ824" s="185"/>
      <c r="CK824" s="185"/>
      <c r="CL824" s="185"/>
      <c r="CM824" s="185"/>
      <c r="CN824" s="185"/>
      <c r="CO824" s="185"/>
      <c r="CP824" s="185"/>
      <c r="CQ824" s="185"/>
      <c r="CR824" s="185"/>
      <c r="CS824" s="185"/>
      <c r="CT824" s="185"/>
      <c r="CU824" s="185"/>
      <c r="CV824" s="185"/>
      <c r="CW824" s="185"/>
      <c r="CX824" s="185"/>
      <c r="CY824" s="185"/>
      <c r="CZ824" s="185"/>
      <c r="DA824" s="185"/>
      <c r="DB824" s="185"/>
      <c r="DC824" s="185"/>
      <c r="DD824" s="185"/>
      <c r="DE824" s="185"/>
      <c r="DF824" s="185"/>
      <c r="DG824" s="185"/>
      <c r="DH824" s="185"/>
      <c r="DI824" s="185"/>
      <c r="DJ824" s="185"/>
      <c r="DK824" s="185"/>
      <c r="DL824" s="185"/>
      <c r="DM824" s="185"/>
      <c r="DN824" s="185"/>
      <c r="DO824" s="185"/>
      <c r="DP824" s="185"/>
      <c r="DQ824" s="185"/>
      <c r="DR824" s="185"/>
      <c r="DS824" s="185"/>
      <c r="DT824" s="185"/>
      <c r="DU824" s="185"/>
      <c r="DV824" s="185"/>
      <c r="DW824" s="185"/>
      <c r="DX824" s="185"/>
      <c r="DY824" s="185"/>
      <c r="DZ824" s="185"/>
      <c r="EA824" s="185"/>
      <c r="EB824" s="185"/>
      <c r="EC824" s="185"/>
      <c r="ED824" s="185"/>
      <c r="EE824" s="185"/>
      <c r="EF824" s="185"/>
      <c r="EG824" s="185"/>
      <c r="EH824" s="185"/>
      <c r="EI824" s="185"/>
      <c r="EJ824" s="185"/>
      <c r="EK824" s="185"/>
      <c r="EL824" s="185"/>
      <c r="EM824" s="185"/>
      <c r="EN824" s="185"/>
      <c r="EO824" s="185"/>
      <c r="EP824" s="185"/>
      <c r="EQ824" s="185"/>
      <c r="ER824" s="185"/>
      <c r="ES824" s="185"/>
      <c r="ET824" s="185"/>
      <c r="EU824" s="185"/>
      <c r="EV824" s="185"/>
      <c r="EW824" s="185"/>
      <c r="EX824" s="185"/>
      <c r="EY824" s="185"/>
      <c r="EZ824" s="185"/>
      <c r="FA824" s="185"/>
      <c r="FB824" s="185"/>
      <c r="FC824" s="185"/>
      <c r="FD824" s="185"/>
      <c r="FE824" s="185"/>
      <c r="FF824" s="185"/>
      <c r="FG824" s="185"/>
      <c r="FH824" s="185"/>
      <c r="FI824" s="185"/>
      <c r="FJ824" s="185"/>
      <c r="FK824" s="185"/>
      <c r="FL824" s="185"/>
      <c r="FM824" s="185"/>
      <c r="FN824" s="185"/>
      <c r="FO824" s="185"/>
      <c r="FP824" s="185"/>
      <c r="FQ824" s="185"/>
      <c r="FR824" s="185"/>
      <c r="FS824" s="185"/>
      <c r="FT824" s="185"/>
      <c r="FU824" s="185"/>
      <c r="FV824" s="185"/>
      <c r="FW824" s="185"/>
      <c r="FX824" s="185"/>
      <c r="FY824" s="185"/>
      <c r="FZ824" s="185"/>
      <c r="GA824" s="185"/>
      <c r="GB824" s="185"/>
      <c r="GC824" s="185"/>
      <c r="GD824" s="185"/>
      <c r="GE824" s="185"/>
      <c r="GF824" s="185"/>
      <c r="GG824" s="185"/>
      <c r="GH824" s="185"/>
      <c r="GI824" s="185"/>
      <c r="GJ824" s="185"/>
      <c r="GK824" s="185"/>
      <c r="GL824" s="185"/>
      <c r="GM824" s="185"/>
      <c r="GN824" s="185"/>
      <c r="GO824" s="185"/>
      <c r="GP824" s="185"/>
      <c r="GQ824" s="185"/>
      <c r="GR824" s="185"/>
      <c r="GS824" s="185"/>
      <c r="GT824" s="185"/>
      <c r="GU824" s="185"/>
      <c r="GV824" s="185"/>
      <c r="GW824" s="185"/>
      <c r="GX824" s="185"/>
      <c r="GY824" s="185"/>
      <c r="GZ824" s="185"/>
      <c r="HA824" s="185"/>
      <c r="HB824" s="185"/>
      <c r="HC824" s="185"/>
      <c r="HD824" s="185"/>
      <c r="HE824" s="185"/>
      <c r="HF824" s="185"/>
      <c r="HG824" s="185"/>
      <c r="HH824" s="185"/>
      <c r="HI824" s="185"/>
      <c r="HJ824" s="185"/>
      <c r="HK824" s="185"/>
      <c r="HL824" s="185"/>
      <c r="HM824" s="185"/>
      <c r="HN824" s="185"/>
      <c r="HO824" s="185"/>
      <c r="HP824" s="185"/>
      <c r="HQ824" s="185"/>
      <c r="HR824" s="185"/>
      <c r="HS824" s="185"/>
      <c r="HT824" s="185"/>
      <c r="HU824" s="185"/>
      <c r="HV824" s="185"/>
      <c r="HW824" s="185"/>
      <c r="HX824" s="185"/>
      <c r="HY824" s="185"/>
      <c r="HZ824" s="185"/>
      <c r="IA824" s="185"/>
      <c r="IB824" s="185"/>
      <c r="IC824" s="185"/>
      <c r="ID824" s="185"/>
      <c r="IE824" s="185"/>
      <c r="IF824" s="185"/>
      <c r="IG824" s="185"/>
      <c r="IH824" s="185"/>
      <c r="II824" s="185"/>
      <c r="IJ824" s="185"/>
      <c r="IK824" s="185"/>
      <c r="IL824" s="185"/>
      <c r="IM824" s="185"/>
      <c r="IN824" s="185"/>
      <c r="IO824" s="185"/>
      <c r="IP824" s="185"/>
      <c r="IQ824" s="185"/>
      <c r="IR824" s="185"/>
      <c r="IS824" s="185"/>
      <c r="IT824" s="185"/>
      <c r="IU824" s="185"/>
      <c r="IV824" s="185"/>
      <c r="IW824" s="185"/>
      <c r="IX824" s="185"/>
      <c r="IY824" s="185"/>
      <c r="IZ824" s="185"/>
      <c r="JA824" s="185"/>
      <c r="JB824" s="185"/>
      <c r="JC824" s="185"/>
      <c r="JD824" s="185"/>
      <c r="JE824" s="185"/>
      <c r="JF824" s="185"/>
      <c r="JG824" s="185"/>
      <c r="JH824" s="185"/>
      <c r="JI824" s="185"/>
      <c r="JJ824" s="185"/>
      <c r="JK824" s="185"/>
      <c r="JL824" s="185"/>
      <c r="JM824" s="185"/>
      <c r="JN824" s="185"/>
      <c r="JO824" s="185"/>
      <c r="JP824" s="185"/>
      <c r="JQ824" s="185"/>
      <c r="JR824" s="185"/>
      <c r="JS824" s="185"/>
      <c r="JT824" s="185"/>
      <c r="JU824" s="185"/>
      <c r="JV824" s="185"/>
      <c r="JW824" s="185"/>
      <c r="JX824" s="185"/>
      <c r="JY824" s="185"/>
      <c r="JZ824" s="185"/>
      <c r="KA824" s="185"/>
      <c r="KB824" s="185"/>
      <c r="KC824" s="185"/>
      <c r="KD824" s="185"/>
      <c r="KE824" s="185"/>
      <c r="KF824" s="185"/>
      <c r="KG824" s="185"/>
      <c r="KH824" s="185"/>
      <c r="KI824" s="185"/>
      <c r="KJ824" s="185"/>
      <c r="KK824" s="185"/>
      <c r="KL824" s="185"/>
      <c r="KM824" s="185"/>
      <c r="KN824" s="185"/>
      <c r="KO824" s="185"/>
      <c r="KP824" s="185"/>
      <c r="KQ824" s="185"/>
      <c r="KR824" s="185"/>
      <c r="KS824" s="185"/>
      <c r="KT824" s="185"/>
      <c r="KU824" s="185"/>
      <c r="KV824" s="185"/>
      <c r="KW824" s="185"/>
      <c r="KX824" s="185"/>
      <c r="KY824" s="185"/>
      <c r="KZ824" s="185"/>
      <c r="LA824" s="185"/>
      <c r="LB824" s="185"/>
      <c r="LC824" s="185"/>
      <c r="LD824" s="185"/>
      <c r="LE824" s="185"/>
      <c r="LF824" s="185"/>
      <c r="LG824" s="185"/>
      <c r="LH824" s="185"/>
      <c r="LI824" s="185"/>
      <c r="LJ824" s="185"/>
      <c r="LK824" s="185"/>
      <c r="LL824" s="185"/>
      <c r="LM824" s="185"/>
      <c r="LN824" s="185"/>
      <c r="LO824" s="185"/>
      <c r="LP824" s="185"/>
      <c r="LQ824" s="185"/>
      <c r="LR824" s="185"/>
      <c r="LS824" s="185"/>
      <c r="LT824" s="185"/>
      <c r="LU824" s="185"/>
      <c r="LV824" s="185"/>
      <c r="LW824" s="185"/>
      <c r="LX824" s="185"/>
      <c r="LY824" s="185"/>
      <c r="LZ824" s="185"/>
      <c r="MA824" s="185"/>
      <c r="MB824" s="185"/>
      <c r="MC824" s="185"/>
      <c r="MD824" s="185"/>
      <c r="ME824" s="185"/>
      <c r="MF824" s="185"/>
      <c r="MG824" s="185"/>
      <c r="MH824" s="185"/>
      <c r="MI824" s="185"/>
      <c r="MJ824" s="185"/>
      <c r="MK824" s="185"/>
      <c r="ML824" s="185"/>
      <c r="MM824" s="185"/>
      <c r="MN824" s="185"/>
      <c r="MO824" s="185"/>
      <c r="MP824" s="185"/>
      <c r="MQ824" s="185"/>
      <c r="MR824" s="185"/>
      <c r="MS824" s="185"/>
      <c r="MT824" s="185"/>
      <c r="MU824" s="185"/>
      <c r="MV824" s="185"/>
      <c r="MW824" s="185"/>
      <c r="MX824" s="185"/>
      <c r="MY824" s="185"/>
      <c r="MZ824" s="185"/>
      <c r="NA824" s="185"/>
      <c r="NB824" s="185"/>
      <c r="NC824" s="185"/>
      <c r="ND824" s="185"/>
      <c r="NE824" s="185"/>
      <c r="NF824" s="185"/>
      <c r="NG824" s="185"/>
      <c r="NH824" s="185"/>
      <c r="NI824" s="185"/>
      <c r="NJ824" s="185"/>
      <c r="NK824" s="185"/>
      <c r="NL824" s="185"/>
      <c r="NM824" s="185"/>
      <c r="NN824" s="185"/>
      <c r="NO824" s="185"/>
      <c r="NP824" s="185"/>
      <c r="NQ824" s="185"/>
      <c r="NR824" s="185"/>
      <c r="NS824" s="185"/>
      <c r="NT824" s="185"/>
      <c r="NU824" s="185"/>
      <c r="NV824" s="185"/>
      <c r="NW824" s="185"/>
      <c r="NX824" s="185"/>
      <c r="NY824" s="185"/>
      <c r="NZ824" s="185"/>
      <c r="OA824" s="185"/>
      <c r="OB824" s="185"/>
      <c r="OC824" s="185"/>
      <c r="OD824" s="185"/>
      <c r="OE824" s="185"/>
      <c r="OF824" s="185"/>
      <c r="OG824" s="185"/>
      <c r="OH824" s="185"/>
      <c r="OI824" s="185"/>
      <c r="OJ824" s="185"/>
      <c r="OK824" s="185"/>
      <c r="OL824" s="185"/>
      <c r="OM824" s="185"/>
      <c r="ON824" s="185"/>
      <c r="OO824" s="185"/>
      <c r="OP824" s="185"/>
      <c r="OQ824" s="185"/>
      <c r="OR824" s="185"/>
      <c r="OS824" s="185"/>
      <c r="OT824" s="185"/>
      <c r="OU824" s="185"/>
      <c r="OV824" s="185"/>
      <c r="OW824" s="185"/>
      <c r="OX824" s="185"/>
      <c r="OY824" s="185"/>
      <c r="OZ824" s="185"/>
      <c r="PA824" s="185"/>
      <c r="PB824" s="185"/>
      <c r="PC824" s="185"/>
      <c r="PD824" s="185"/>
      <c r="PE824" s="185"/>
      <c r="PF824" s="185"/>
      <c r="PG824" s="185"/>
      <c r="PH824" s="185"/>
      <c r="PI824" s="185"/>
      <c r="PJ824" s="185"/>
      <c r="PK824" s="185"/>
      <c r="PL824" s="185"/>
      <c r="PM824" s="185"/>
      <c r="PN824" s="185"/>
      <c r="PO824" s="185"/>
      <c r="PP824" s="185"/>
      <c r="PQ824" s="185"/>
      <c r="PR824" s="185"/>
      <c r="PS824" s="185"/>
      <c r="PT824" s="185"/>
      <c r="PU824" s="185"/>
      <c r="PV824" s="185"/>
      <c r="PW824" s="185"/>
      <c r="PX824" s="185"/>
      <c r="PY824" s="185"/>
      <c r="PZ824" s="185"/>
      <c r="QA824" s="185"/>
      <c r="QB824" s="185"/>
      <c r="QC824" s="185"/>
      <c r="QD824" s="185"/>
      <c r="QE824" s="185"/>
      <c r="QF824" s="185"/>
      <c r="QG824" s="185"/>
      <c r="QH824" s="185"/>
      <c r="QI824" s="185"/>
      <c r="QJ824" s="185"/>
      <c r="QK824" s="185"/>
      <c r="QL824" s="185"/>
      <c r="QM824" s="185"/>
      <c r="QN824" s="185"/>
      <c r="QO824" s="185"/>
      <c r="QP824" s="185"/>
      <c r="QQ824" s="185"/>
      <c r="QR824" s="185"/>
      <c r="QS824" s="185"/>
      <c r="QT824" s="185"/>
      <c r="QU824" s="185"/>
      <c r="QV824" s="185"/>
      <c r="QW824" s="185"/>
      <c r="QX824" s="185"/>
      <c r="QY824" s="185"/>
      <c r="QZ824" s="185"/>
      <c r="RA824" s="185"/>
      <c r="RB824" s="185"/>
      <c r="RC824" s="185"/>
      <c r="RD824" s="185"/>
      <c r="RE824" s="185"/>
      <c r="RF824" s="185"/>
      <c r="RG824" s="185"/>
      <c r="RH824" s="185"/>
      <c r="RI824" s="185"/>
      <c r="RJ824" s="185"/>
      <c r="RK824" s="185"/>
      <c r="RL824" s="185"/>
      <c r="RM824" s="185"/>
      <c r="RN824" s="185"/>
      <c r="RO824" s="185"/>
      <c r="RP824" s="185"/>
      <c r="RQ824" s="185"/>
      <c r="RR824" s="185"/>
      <c r="RS824" s="185"/>
      <c r="RT824" s="185"/>
      <c r="RU824" s="185"/>
      <c r="RV824" s="185"/>
      <c r="RW824" s="185"/>
      <c r="RX824" s="185"/>
      <c r="RY824" s="185"/>
      <c r="RZ824" s="185"/>
      <c r="SA824" s="185"/>
      <c r="SB824" s="185"/>
      <c r="SC824" s="185"/>
      <c r="SD824" s="185"/>
      <c r="SE824" s="185"/>
      <c r="SF824" s="185"/>
      <c r="SG824" s="185"/>
      <c r="SH824" s="185"/>
      <c r="SI824" s="185"/>
      <c r="SJ824" s="185"/>
      <c r="SK824" s="185"/>
      <c r="SL824" s="185"/>
      <c r="SM824" s="185"/>
      <c r="SN824" s="185"/>
      <c r="SO824" s="185"/>
      <c r="SP824" s="185"/>
      <c r="SQ824" s="185"/>
      <c r="SR824" s="185"/>
      <c r="SS824" s="185"/>
      <c r="ST824" s="185"/>
      <c r="SU824" s="185"/>
      <c r="SV824" s="185"/>
      <c r="SW824" s="185"/>
      <c r="SX824" s="185"/>
      <c r="SY824" s="185"/>
      <c r="SZ824" s="185"/>
      <c r="TA824" s="185"/>
      <c r="TB824" s="185"/>
      <c r="TC824" s="185"/>
      <c r="TD824" s="185"/>
      <c r="TE824" s="185"/>
      <c r="TF824" s="185"/>
      <c r="TG824" s="185"/>
      <c r="TH824" s="185"/>
      <c r="TI824" s="185"/>
    </row>
    <row r="825" spans="1:529" s="79" customFormat="1" ht="39.75" customHeight="1" x14ac:dyDescent="0.25">
      <c r="A825" s="123">
        <v>13140233</v>
      </c>
      <c r="B825" s="124">
        <v>41563</v>
      </c>
      <c r="C825" s="124" t="s">
        <v>5462</v>
      </c>
      <c r="D825" s="124" t="s">
        <v>5472</v>
      </c>
      <c r="E825" s="124"/>
      <c r="F825" s="124"/>
      <c r="G825" s="124"/>
      <c r="H825" s="191">
        <v>37376</v>
      </c>
      <c r="I825" s="124">
        <v>41587</v>
      </c>
      <c r="J825" s="124">
        <v>43754</v>
      </c>
      <c r="K825" s="44" t="s">
        <v>1621</v>
      </c>
      <c r="L825" s="44"/>
      <c r="M825" s="44" t="s">
        <v>1076</v>
      </c>
      <c r="N825" s="44" t="s">
        <v>34</v>
      </c>
      <c r="O825" s="44">
        <v>11479</v>
      </c>
      <c r="P825" s="44" t="s">
        <v>5474</v>
      </c>
      <c r="Q825" s="44"/>
      <c r="R825" s="44"/>
      <c r="S825" s="44"/>
      <c r="T825" s="712">
        <v>2.84</v>
      </c>
      <c r="U825" s="44">
        <v>31.5</v>
      </c>
      <c r="V825" s="44"/>
      <c r="W825" s="44" t="s">
        <v>1090</v>
      </c>
      <c r="X825" s="44">
        <v>35</v>
      </c>
      <c r="Y825" s="44">
        <v>25</v>
      </c>
      <c r="Z825" s="44">
        <v>125</v>
      </c>
      <c r="AA825" s="44" t="s">
        <v>1091</v>
      </c>
      <c r="AB825" s="44" t="s">
        <v>1091</v>
      </c>
      <c r="AC825" s="44" t="s">
        <v>1091</v>
      </c>
      <c r="AD825" s="44">
        <v>15</v>
      </c>
      <c r="AE825" s="44">
        <v>2</v>
      </c>
      <c r="AF825" s="44">
        <v>0.3</v>
      </c>
      <c r="AG825" s="44" t="s">
        <v>1757</v>
      </c>
      <c r="AH825" s="44"/>
      <c r="AI825" s="44" t="s">
        <v>2701</v>
      </c>
      <c r="AJ825" s="44" t="s">
        <v>2702</v>
      </c>
      <c r="AK825" s="44" t="s">
        <v>5490</v>
      </c>
      <c r="AL825" s="44" t="s">
        <v>5473</v>
      </c>
      <c r="AM825" s="13"/>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c r="CH825" s="185"/>
      <c r="CI825" s="185"/>
      <c r="CJ825" s="185"/>
      <c r="CK825" s="185"/>
      <c r="CL825" s="185"/>
      <c r="CM825" s="185"/>
      <c r="CN825" s="185"/>
      <c r="CO825" s="185"/>
      <c r="CP825" s="185"/>
      <c r="CQ825" s="185"/>
      <c r="CR825" s="185"/>
      <c r="CS825" s="185"/>
      <c r="CT825" s="185"/>
      <c r="CU825" s="185"/>
      <c r="CV825" s="185"/>
      <c r="CW825" s="185"/>
      <c r="CX825" s="185"/>
      <c r="CY825" s="185"/>
      <c r="CZ825" s="185"/>
      <c r="DA825" s="185"/>
      <c r="DB825" s="185"/>
      <c r="DC825" s="185"/>
      <c r="DD825" s="185"/>
      <c r="DE825" s="185"/>
      <c r="DF825" s="185"/>
      <c r="DG825" s="185"/>
      <c r="DH825" s="185"/>
      <c r="DI825" s="185"/>
      <c r="DJ825" s="185"/>
      <c r="DK825" s="185"/>
      <c r="DL825" s="185"/>
      <c r="DM825" s="185"/>
      <c r="DN825" s="185"/>
      <c r="DO825" s="185"/>
      <c r="DP825" s="185"/>
      <c r="DQ825" s="185"/>
      <c r="DR825" s="185"/>
      <c r="DS825" s="185"/>
      <c r="DT825" s="185"/>
      <c r="DU825" s="185"/>
      <c r="DV825" s="185"/>
      <c r="DW825" s="185"/>
      <c r="DX825" s="185"/>
      <c r="DY825" s="185"/>
      <c r="DZ825" s="185"/>
      <c r="EA825" s="185"/>
      <c r="EB825" s="185"/>
      <c r="EC825" s="185"/>
      <c r="ED825" s="185"/>
      <c r="EE825" s="185"/>
      <c r="EF825" s="185"/>
      <c r="EG825" s="185"/>
      <c r="EH825" s="185"/>
      <c r="EI825" s="185"/>
      <c r="EJ825" s="185"/>
      <c r="EK825" s="185"/>
      <c r="EL825" s="185"/>
      <c r="EM825" s="185"/>
      <c r="EN825" s="185"/>
      <c r="EO825" s="185"/>
      <c r="EP825" s="185"/>
      <c r="EQ825" s="185"/>
      <c r="ER825" s="185"/>
      <c r="ES825" s="185"/>
      <c r="ET825" s="185"/>
      <c r="EU825" s="185"/>
      <c r="EV825" s="185"/>
      <c r="EW825" s="185"/>
      <c r="EX825" s="185"/>
      <c r="EY825" s="185"/>
      <c r="EZ825" s="185"/>
      <c r="FA825" s="185"/>
      <c r="FB825" s="185"/>
      <c r="FC825" s="185"/>
      <c r="FD825" s="185"/>
      <c r="FE825" s="185"/>
      <c r="FF825" s="185"/>
      <c r="FG825" s="185"/>
      <c r="FH825" s="185"/>
      <c r="FI825" s="185"/>
      <c r="FJ825" s="185"/>
      <c r="FK825" s="185"/>
      <c r="FL825" s="185"/>
      <c r="FM825" s="185"/>
      <c r="FN825" s="185"/>
      <c r="FO825" s="185"/>
      <c r="FP825" s="185"/>
      <c r="FQ825" s="185"/>
      <c r="FR825" s="185"/>
      <c r="FS825" s="185"/>
      <c r="FT825" s="185"/>
      <c r="FU825" s="185"/>
      <c r="FV825" s="185"/>
      <c r="FW825" s="185"/>
      <c r="FX825" s="185"/>
      <c r="FY825" s="185"/>
      <c r="FZ825" s="185"/>
      <c r="GA825" s="185"/>
      <c r="GB825" s="185"/>
      <c r="GC825" s="185"/>
      <c r="GD825" s="185"/>
      <c r="GE825" s="185"/>
      <c r="GF825" s="185"/>
      <c r="GG825" s="185"/>
      <c r="GH825" s="185"/>
      <c r="GI825" s="185"/>
      <c r="GJ825" s="185"/>
      <c r="GK825" s="185"/>
      <c r="GL825" s="185"/>
      <c r="GM825" s="185"/>
      <c r="GN825" s="185"/>
      <c r="GO825" s="185"/>
      <c r="GP825" s="185"/>
      <c r="GQ825" s="185"/>
      <c r="GR825" s="185"/>
      <c r="GS825" s="185"/>
      <c r="GT825" s="185"/>
      <c r="GU825" s="185"/>
      <c r="GV825" s="185"/>
      <c r="GW825" s="185"/>
      <c r="GX825" s="185"/>
      <c r="GY825" s="185"/>
      <c r="GZ825" s="185"/>
      <c r="HA825" s="185"/>
      <c r="HB825" s="185"/>
      <c r="HC825" s="185"/>
      <c r="HD825" s="185"/>
      <c r="HE825" s="185"/>
      <c r="HF825" s="185"/>
      <c r="HG825" s="185"/>
      <c r="HH825" s="185"/>
      <c r="HI825" s="185"/>
      <c r="HJ825" s="185"/>
      <c r="HK825" s="185"/>
      <c r="HL825" s="185"/>
      <c r="HM825" s="185"/>
      <c r="HN825" s="185"/>
      <c r="HO825" s="185"/>
      <c r="HP825" s="185"/>
      <c r="HQ825" s="185"/>
      <c r="HR825" s="185"/>
      <c r="HS825" s="185"/>
      <c r="HT825" s="185"/>
      <c r="HU825" s="185"/>
      <c r="HV825" s="185"/>
      <c r="HW825" s="185"/>
      <c r="HX825" s="185"/>
      <c r="HY825" s="185"/>
      <c r="HZ825" s="185"/>
      <c r="IA825" s="185"/>
      <c r="IB825" s="185"/>
      <c r="IC825" s="185"/>
      <c r="ID825" s="185"/>
      <c r="IE825" s="185"/>
      <c r="IF825" s="185"/>
      <c r="IG825" s="185"/>
      <c r="IH825" s="185"/>
      <c r="II825" s="185"/>
      <c r="IJ825" s="185"/>
      <c r="IK825" s="185"/>
      <c r="IL825" s="185"/>
      <c r="IM825" s="185"/>
      <c r="IN825" s="185"/>
      <c r="IO825" s="185"/>
      <c r="IP825" s="185"/>
      <c r="IQ825" s="185"/>
      <c r="IR825" s="185"/>
      <c r="IS825" s="185"/>
      <c r="IT825" s="185"/>
      <c r="IU825" s="185"/>
      <c r="IV825" s="185"/>
      <c r="IW825" s="185"/>
      <c r="IX825" s="185"/>
      <c r="IY825" s="185"/>
      <c r="IZ825" s="185"/>
      <c r="JA825" s="185"/>
      <c r="JB825" s="185"/>
      <c r="JC825" s="185"/>
      <c r="JD825" s="185"/>
      <c r="JE825" s="185"/>
      <c r="JF825" s="185"/>
      <c r="JG825" s="185"/>
      <c r="JH825" s="185"/>
      <c r="JI825" s="185"/>
      <c r="JJ825" s="185"/>
      <c r="JK825" s="185"/>
      <c r="JL825" s="185"/>
      <c r="JM825" s="185"/>
      <c r="JN825" s="185"/>
      <c r="JO825" s="185"/>
      <c r="JP825" s="185"/>
      <c r="JQ825" s="185"/>
      <c r="JR825" s="185"/>
      <c r="JS825" s="185"/>
      <c r="JT825" s="185"/>
      <c r="JU825" s="185"/>
      <c r="JV825" s="185"/>
      <c r="JW825" s="185"/>
      <c r="JX825" s="185"/>
      <c r="JY825" s="185"/>
      <c r="JZ825" s="185"/>
      <c r="KA825" s="185"/>
      <c r="KB825" s="185"/>
      <c r="KC825" s="185"/>
      <c r="KD825" s="185"/>
      <c r="KE825" s="185"/>
      <c r="KF825" s="185"/>
      <c r="KG825" s="185"/>
      <c r="KH825" s="185"/>
      <c r="KI825" s="185"/>
      <c r="KJ825" s="185"/>
      <c r="KK825" s="185"/>
      <c r="KL825" s="185"/>
      <c r="KM825" s="185"/>
      <c r="KN825" s="185"/>
      <c r="KO825" s="185"/>
      <c r="KP825" s="185"/>
      <c r="KQ825" s="185"/>
      <c r="KR825" s="185"/>
      <c r="KS825" s="185"/>
      <c r="KT825" s="185"/>
      <c r="KU825" s="185"/>
      <c r="KV825" s="185"/>
      <c r="KW825" s="185"/>
      <c r="KX825" s="185"/>
      <c r="KY825" s="185"/>
      <c r="KZ825" s="185"/>
      <c r="LA825" s="185"/>
      <c r="LB825" s="185"/>
      <c r="LC825" s="185"/>
      <c r="LD825" s="185"/>
      <c r="LE825" s="185"/>
      <c r="LF825" s="185"/>
      <c r="LG825" s="185"/>
      <c r="LH825" s="185"/>
      <c r="LI825" s="185"/>
      <c r="LJ825" s="185"/>
      <c r="LK825" s="185"/>
      <c r="LL825" s="185"/>
      <c r="LM825" s="185"/>
      <c r="LN825" s="185"/>
      <c r="LO825" s="185"/>
      <c r="LP825" s="185"/>
      <c r="LQ825" s="185"/>
      <c r="LR825" s="185"/>
      <c r="LS825" s="185"/>
      <c r="LT825" s="185"/>
      <c r="LU825" s="185"/>
      <c r="LV825" s="185"/>
      <c r="LW825" s="185"/>
      <c r="LX825" s="185"/>
      <c r="LY825" s="185"/>
      <c r="LZ825" s="185"/>
      <c r="MA825" s="185"/>
      <c r="MB825" s="185"/>
      <c r="MC825" s="185"/>
      <c r="MD825" s="185"/>
      <c r="ME825" s="185"/>
      <c r="MF825" s="185"/>
      <c r="MG825" s="185"/>
      <c r="MH825" s="185"/>
      <c r="MI825" s="185"/>
      <c r="MJ825" s="185"/>
      <c r="MK825" s="185"/>
      <c r="ML825" s="185"/>
      <c r="MM825" s="185"/>
      <c r="MN825" s="185"/>
      <c r="MO825" s="185"/>
      <c r="MP825" s="185"/>
      <c r="MQ825" s="185"/>
      <c r="MR825" s="185"/>
      <c r="MS825" s="185"/>
      <c r="MT825" s="185"/>
      <c r="MU825" s="185"/>
      <c r="MV825" s="185"/>
      <c r="MW825" s="185"/>
      <c r="MX825" s="185"/>
      <c r="MY825" s="185"/>
      <c r="MZ825" s="185"/>
      <c r="NA825" s="185"/>
      <c r="NB825" s="185"/>
      <c r="NC825" s="185"/>
      <c r="ND825" s="185"/>
      <c r="NE825" s="185"/>
      <c r="NF825" s="185"/>
      <c r="NG825" s="185"/>
      <c r="NH825" s="185"/>
      <c r="NI825" s="185"/>
      <c r="NJ825" s="185"/>
      <c r="NK825" s="185"/>
      <c r="NL825" s="185"/>
      <c r="NM825" s="185"/>
      <c r="NN825" s="185"/>
      <c r="NO825" s="185"/>
      <c r="NP825" s="185"/>
      <c r="NQ825" s="185"/>
      <c r="NR825" s="185"/>
      <c r="NS825" s="185"/>
      <c r="NT825" s="185"/>
      <c r="NU825" s="185"/>
      <c r="NV825" s="185"/>
      <c r="NW825" s="185"/>
      <c r="NX825" s="185"/>
      <c r="NY825" s="185"/>
      <c r="NZ825" s="185"/>
      <c r="OA825" s="185"/>
      <c r="OB825" s="185"/>
      <c r="OC825" s="185"/>
      <c r="OD825" s="185"/>
      <c r="OE825" s="185"/>
      <c r="OF825" s="185"/>
      <c r="OG825" s="185"/>
      <c r="OH825" s="185"/>
      <c r="OI825" s="185"/>
      <c r="OJ825" s="185"/>
      <c r="OK825" s="185"/>
      <c r="OL825" s="185"/>
      <c r="OM825" s="185"/>
      <c r="ON825" s="185"/>
      <c r="OO825" s="185"/>
      <c r="OP825" s="185"/>
      <c r="OQ825" s="185"/>
      <c r="OR825" s="185"/>
      <c r="OS825" s="185"/>
      <c r="OT825" s="185"/>
      <c r="OU825" s="185"/>
      <c r="OV825" s="185"/>
      <c r="OW825" s="185"/>
      <c r="OX825" s="185"/>
      <c r="OY825" s="185"/>
      <c r="OZ825" s="185"/>
      <c r="PA825" s="185"/>
      <c r="PB825" s="185"/>
      <c r="PC825" s="185"/>
      <c r="PD825" s="185"/>
      <c r="PE825" s="185"/>
      <c r="PF825" s="185"/>
      <c r="PG825" s="185"/>
      <c r="PH825" s="185"/>
      <c r="PI825" s="185"/>
      <c r="PJ825" s="185"/>
      <c r="PK825" s="185"/>
      <c r="PL825" s="185"/>
      <c r="PM825" s="185"/>
      <c r="PN825" s="185"/>
      <c r="PO825" s="185"/>
      <c r="PP825" s="185"/>
      <c r="PQ825" s="185"/>
      <c r="PR825" s="185"/>
      <c r="PS825" s="185"/>
      <c r="PT825" s="185"/>
      <c r="PU825" s="185"/>
      <c r="PV825" s="185"/>
      <c r="PW825" s="185"/>
      <c r="PX825" s="185"/>
      <c r="PY825" s="185"/>
      <c r="PZ825" s="185"/>
      <c r="QA825" s="185"/>
      <c r="QB825" s="185"/>
      <c r="QC825" s="185"/>
      <c r="QD825" s="185"/>
      <c r="QE825" s="185"/>
      <c r="QF825" s="185"/>
      <c r="QG825" s="185"/>
      <c r="QH825" s="185"/>
      <c r="QI825" s="185"/>
      <c r="QJ825" s="185"/>
      <c r="QK825" s="185"/>
      <c r="QL825" s="185"/>
      <c r="QM825" s="185"/>
      <c r="QN825" s="185"/>
      <c r="QO825" s="185"/>
      <c r="QP825" s="185"/>
      <c r="QQ825" s="185"/>
      <c r="QR825" s="185"/>
      <c r="QS825" s="185"/>
      <c r="QT825" s="185"/>
      <c r="QU825" s="185"/>
      <c r="QV825" s="185"/>
      <c r="QW825" s="185"/>
      <c r="QX825" s="185"/>
      <c r="QY825" s="185"/>
      <c r="QZ825" s="185"/>
      <c r="RA825" s="185"/>
      <c r="RB825" s="185"/>
      <c r="RC825" s="185"/>
      <c r="RD825" s="185"/>
      <c r="RE825" s="185"/>
      <c r="RF825" s="185"/>
      <c r="RG825" s="185"/>
      <c r="RH825" s="185"/>
      <c r="RI825" s="185"/>
      <c r="RJ825" s="185"/>
      <c r="RK825" s="185"/>
      <c r="RL825" s="185"/>
      <c r="RM825" s="185"/>
      <c r="RN825" s="185"/>
      <c r="RO825" s="185"/>
      <c r="RP825" s="185"/>
      <c r="RQ825" s="185"/>
      <c r="RR825" s="185"/>
      <c r="RS825" s="185"/>
      <c r="RT825" s="185"/>
      <c r="RU825" s="185"/>
      <c r="RV825" s="185"/>
      <c r="RW825" s="185"/>
      <c r="RX825" s="185"/>
      <c r="RY825" s="185"/>
      <c r="RZ825" s="185"/>
      <c r="SA825" s="185"/>
      <c r="SB825" s="185"/>
      <c r="SC825" s="185"/>
      <c r="SD825" s="185"/>
      <c r="SE825" s="185"/>
      <c r="SF825" s="185"/>
      <c r="SG825" s="185"/>
      <c r="SH825" s="185"/>
      <c r="SI825" s="185"/>
      <c r="SJ825" s="185"/>
      <c r="SK825" s="185"/>
      <c r="SL825" s="185"/>
      <c r="SM825" s="185"/>
      <c r="SN825" s="185"/>
      <c r="SO825" s="185"/>
      <c r="SP825" s="185"/>
      <c r="SQ825" s="185"/>
      <c r="SR825" s="185"/>
      <c r="SS825" s="185"/>
      <c r="ST825" s="185"/>
      <c r="SU825" s="185"/>
      <c r="SV825" s="185"/>
      <c r="SW825" s="185"/>
      <c r="SX825" s="185"/>
      <c r="SY825" s="185"/>
      <c r="SZ825" s="185"/>
      <c r="TA825" s="185"/>
      <c r="TB825" s="185"/>
      <c r="TC825" s="185"/>
      <c r="TD825" s="185"/>
      <c r="TE825" s="185"/>
      <c r="TF825" s="185"/>
      <c r="TG825" s="185"/>
      <c r="TH825" s="185"/>
      <c r="TI825" s="185"/>
    </row>
    <row r="826" spans="1:529" s="79" customFormat="1" ht="39.75" customHeight="1" x14ac:dyDescent="0.25">
      <c r="A826" s="123">
        <v>13140233</v>
      </c>
      <c r="B826" s="124">
        <v>41563</v>
      </c>
      <c r="C826" s="124" t="s">
        <v>5463</v>
      </c>
      <c r="D826" s="124" t="s">
        <v>5472</v>
      </c>
      <c r="E826" s="124"/>
      <c r="F826" s="124"/>
      <c r="G826" s="124"/>
      <c r="H826" s="191">
        <v>37376</v>
      </c>
      <c r="I826" s="124">
        <v>41587</v>
      </c>
      <c r="J826" s="124">
        <v>43754</v>
      </c>
      <c r="K826" s="44" t="s">
        <v>1621</v>
      </c>
      <c r="L826" s="44"/>
      <c r="M826" s="44" t="s">
        <v>1076</v>
      </c>
      <c r="N826" s="44" t="s">
        <v>34</v>
      </c>
      <c r="O826" s="44">
        <v>35005</v>
      </c>
      <c r="P826" s="44" t="s">
        <v>5474</v>
      </c>
      <c r="Q826" s="44"/>
      <c r="R826" s="44"/>
      <c r="S826" s="44"/>
      <c r="T826" s="712">
        <v>7.66</v>
      </c>
      <c r="U826" s="44">
        <v>95.9</v>
      </c>
      <c r="V826" s="44"/>
      <c r="W826" s="44" t="s">
        <v>1090</v>
      </c>
      <c r="X826" s="44">
        <v>35</v>
      </c>
      <c r="Y826" s="44">
        <v>25</v>
      </c>
      <c r="Z826" s="44">
        <v>125</v>
      </c>
      <c r="AA826" s="44" t="s">
        <v>1091</v>
      </c>
      <c r="AB826" s="44" t="s">
        <v>1091</v>
      </c>
      <c r="AC826" s="44" t="s">
        <v>1091</v>
      </c>
      <c r="AD826" s="44">
        <v>15</v>
      </c>
      <c r="AE826" s="44">
        <v>2</v>
      </c>
      <c r="AF826" s="44">
        <v>0.3</v>
      </c>
      <c r="AG826" s="44" t="s">
        <v>1757</v>
      </c>
      <c r="AH826" s="44"/>
      <c r="AI826" s="44" t="s">
        <v>2703</v>
      </c>
      <c r="AJ826" s="44" t="s">
        <v>2704</v>
      </c>
      <c r="AK826" s="44" t="s">
        <v>5490</v>
      </c>
      <c r="AL826" s="44" t="s">
        <v>5473</v>
      </c>
      <c r="AM826" s="13"/>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c r="CH826" s="185"/>
      <c r="CI826" s="185"/>
      <c r="CJ826" s="185"/>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185"/>
      <c r="DR826" s="185"/>
      <c r="DS826" s="185"/>
      <c r="DT826" s="185"/>
      <c r="DU826" s="185"/>
      <c r="DV826" s="185"/>
      <c r="DW826" s="185"/>
      <c r="DX826" s="185"/>
      <c r="DY826" s="185"/>
      <c r="DZ826" s="185"/>
      <c r="EA826" s="185"/>
      <c r="EB826" s="185"/>
      <c r="EC826" s="185"/>
      <c r="ED826" s="185"/>
      <c r="EE826" s="185"/>
      <c r="EF826" s="185"/>
      <c r="EG826" s="185"/>
      <c r="EH826" s="185"/>
      <c r="EI826" s="185"/>
      <c r="EJ826" s="185"/>
      <c r="EK826" s="185"/>
      <c r="EL826" s="185"/>
      <c r="EM826" s="185"/>
      <c r="EN826" s="185"/>
      <c r="EO826" s="185"/>
      <c r="EP826" s="185"/>
      <c r="EQ826" s="185"/>
      <c r="ER826" s="185"/>
      <c r="ES826" s="185"/>
      <c r="ET826" s="185"/>
      <c r="EU826" s="185"/>
      <c r="EV826" s="185"/>
      <c r="EW826" s="185"/>
      <c r="EX826" s="185"/>
      <c r="EY826" s="185"/>
      <c r="EZ826" s="185"/>
      <c r="FA826" s="185"/>
      <c r="FB826" s="185"/>
      <c r="FC826" s="185"/>
      <c r="FD826" s="185"/>
      <c r="FE826" s="185"/>
      <c r="FF826" s="185"/>
      <c r="FG826" s="185"/>
      <c r="FH826" s="185"/>
      <c r="FI826" s="185"/>
      <c r="FJ826" s="185"/>
      <c r="FK826" s="185"/>
      <c r="FL826" s="185"/>
      <c r="FM826" s="185"/>
      <c r="FN826" s="185"/>
      <c r="FO826" s="185"/>
      <c r="FP826" s="185"/>
      <c r="FQ826" s="185"/>
      <c r="FR826" s="185"/>
      <c r="FS826" s="185"/>
      <c r="FT826" s="185"/>
      <c r="FU826" s="185"/>
      <c r="FV826" s="185"/>
      <c r="FW826" s="185"/>
      <c r="FX826" s="185"/>
      <c r="FY826" s="185"/>
      <c r="FZ826" s="185"/>
      <c r="GA826" s="185"/>
      <c r="GB826" s="185"/>
      <c r="GC826" s="185"/>
      <c r="GD826" s="185"/>
      <c r="GE826" s="185"/>
      <c r="GF826" s="185"/>
      <c r="GG826" s="185"/>
      <c r="GH826" s="185"/>
      <c r="GI826" s="185"/>
      <c r="GJ826" s="185"/>
      <c r="GK826" s="185"/>
      <c r="GL826" s="185"/>
      <c r="GM826" s="185"/>
      <c r="GN826" s="185"/>
      <c r="GO826" s="185"/>
      <c r="GP826" s="185"/>
      <c r="GQ826" s="185"/>
      <c r="GR826" s="185"/>
      <c r="GS826" s="185"/>
      <c r="GT826" s="185"/>
      <c r="GU826" s="185"/>
      <c r="GV826" s="185"/>
      <c r="GW826" s="185"/>
      <c r="GX826" s="185"/>
      <c r="GY826" s="185"/>
      <c r="GZ826" s="185"/>
      <c r="HA826" s="185"/>
      <c r="HB826" s="185"/>
      <c r="HC826" s="185"/>
      <c r="HD826" s="185"/>
      <c r="HE826" s="185"/>
      <c r="HF826" s="185"/>
      <c r="HG826" s="185"/>
      <c r="HH826" s="185"/>
      <c r="HI826" s="185"/>
      <c r="HJ826" s="185"/>
      <c r="HK826" s="185"/>
      <c r="HL826" s="185"/>
      <c r="HM826" s="185"/>
      <c r="HN826" s="185"/>
      <c r="HO826" s="185"/>
      <c r="HP826" s="185"/>
      <c r="HQ826" s="185"/>
      <c r="HR826" s="185"/>
      <c r="HS826" s="185"/>
      <c r="HT826" s="185"/>
      <c r="HU826" s="185"/>
      <c r="HV826" s="185"/>
      <c r="HW826" s="185"/>
      <c r="HX826" s="185"/>
      <c r="HY826" s="185"/>
      <c r="HZ826" s="185"/>
      <c r="IA826" s="185"/>
      <c r="IB826" s="185"/>
      <c r="IC826" s="185"/>
      <c r="ID826" s="185"/>
      <c r="IE826" s="185"/>
      <c r="IF826" s="185"/>
      <c r="IG826" s="185"/>
      <c r="IH826" s="185"/>
      <c r="II826" s="185"/>
      <c r="IJ826" s="185"/>
      <c r="IK826" s="185"/>
      <c r="IL826" s="185"/>
      <c r="IM826" s="185"/>
      <c r="IN826" s="185"/>
      <c r="IO826" s="185"/>
      <c r="IP826" s="185"/>
      <c r="IQ826" s="185"/>
      <c r="IR826" s="185"/>
      <c r="IS826" s="185"/>
      <c r="IT826" s="185"/>
      <c r="IU826" s="185"/>
      <c r="IV826" s="185"/>
      <c r="IW826" s="185"/>
      <c r="IX826" s="185"/>
      <c r="IY826" s="185"/>
      <c r="IZ826" s="185"/>
      <c r="JA826" s="185"/>
      <c r="JB826" s="185"/>
      <c r="JC826" s="185"/>
      <c r="JD826" s="185"/>
      <c r="JE826" s="185"/>
      <c r="JF826" s="185"/>
      <c r="JG826" s="185"/>
      <c r="JH826" s="185"/>
      <c r="JI826" s="185"/>
      <c r="JJ826" s="185"/>
      <c r="JK826" s="185"/>
      <c r="JL826" s="185"/>
      <c r="JM826" s="185"/>
      <c r="JN826" s="185"/>
      <c r="JO826" s="185"/>
      <c r="JP826" s="185"/>
      <c r="JQ826" s="185"/>
      <c r="JR826" s="185"/>
      <c r="JS826" s="185"/>
      <c r="JT826" s="185"/>
      <c r="JU826" s="185"/>
      <c r="JV826" s="185"/>
      <c r="JW826" s="185"/>
      <c r="JX826" s="185"/>
      <c r="JY826" s="185"/>
      <c r="JZ826" s="185"/>
      <c r="KA826" s="185"/>
      <c r="KB826" s="185"/>
      <c r="KC826" s="185"/>
      <c r="KD826" s="185"/>
      <c r="KE826" s="185"/>
      <c r="KF826" s="185"/>
      <c r="KG826" s="185"/>
      <c r="KH826" s="185"/>
      <c r="KI826" s="185"/>
      <c r="KJ826" s="185"/>
      <c r="KK826" s="185"/>
      <c r="KL826" s="185"/>
      <c r="KM826" s="185"/>
      <c r="KN826" s="185"/>
      <c r="KO826" s="185"/>
      <c r="KP826" s="185"/>
      <c r="KQ826" s="185"/>
      <c r="KR826" s="185"/>
      <c r="KS826" s="185"/>
      <c r="KT826" s="185"/>
      <c r="KU826" s="185"/>
      <c r="KV826" s="185"/>
      <c r="KW826" s="185"/>
      <c r="KX826" s="185"/>
      <c r="KY826" s="185"/>
      <c r="KZ826" s="185"/>
      <c r="LA826" s="185"/>
      <c r="LB826" s="185"/>
      <c r="LC826" s="185"/>
      <c r="LD826" s="185"/>
      <c r="LE826" s="185"/>
      <c r="LF826" s="185"/>
      <c r="LG826" s="185"/>
      <c r="LH826" s="185"/>
      <c r="LI826" s="185"/>
      <c r="LJ826" s="185"/>
      <c r="LK826" s="185"/>
      <c r="LL826" s="185"/>
      <c r="LM826" s="185"/>
      <c r="LN826" s="185"/>
      <c r="LO826" s="185"/>
      <c r="LP826" s="185"/>
      <c r="LQ826" s="185"/>
      <c r="LR826" s="185"/>
      <c r="LS826" s="185"/>
      <c r="LT826" s="185"/>
      <c r="LU826" s="185"/>
      <c r="LV826" s="185"/>
      <c r="LW826" s="185"/>
      <c r="LX826" s="185"/>
      <c r="LY826" s="185"/>
      <c r="LZ826" s="185"/>
      <c r="MA826" s="185"/>
      <c r="MB826" s="185"/>
      <c r="MC826" s="185"/>
      <c r="MD826" s="185"/>
      <c r="ME826" s="185"/>
      <c r="MF826" s="185"/>
      <c r="MG826" s="185"/>
      <c r="MH826" s="185"/>
      <c r="MI826" s="185"/>
      <c r="MJ826" s="185"/>
      <c r="MK826" s="185"/>
      <c r="ML826" s="185"/>
      <c r="MM826" s="185"/>
      <c r="MN826" s="185"/>
      <c r="MO826" s="185"/>
      <c r="MP826" s="185"/>
      <c r="MQ826" s="185"/>
      <c r="MR826" s="185"/>
      <c r="MS826" s="185"/>
      <c r="MT826" s="185"/>
      <c r="MU826" s="185"/>
      <c r="MV826" s="185"/>
      <c r="MW826" s="185"/>
      <c r="MX826" s="185"/>
      <c r="MY826" s="185"/>
      <c r="MZ826" s="185"/>
      <c r="NA826" s="185"/>
      <c r="NB826" s="185"/>
      <c r="NC826" s="185"/>
      <c r="ND826" s="185"/>
      <c r="NE826" s="185"/>
      <c r="NF826" s="185"/>
      <c r="NG826" s="185"/>
      <c r="NH826" s="185"/>
      <c r="NI826" s="185"/>
      <c r="NJ826" s="185"/>
      <c r="NK826" s="185"/>
      <c r="NL826" s="185"/>
      <c r="NM826" s="185"/>
      <c r="NN826" s="185"/>
      <c r="NO826" s="185"/>
      <c r="NP826" s="185"/>
      <c r="NQ826" s="185"/>
      <c r="NR826" s="185"/>
      <c r="NS826" s="185"/>
      <c r="NT826" s="185"/>
      <c r="NU826" s="185"/>
      <c r="NV826" s="185"/>
      <c r="NW826" s="185"/>
      <c r="NX826" s="185"/>
      <c r="NY826" s="185"/>
      <c r="NZ826" s="185"/>
      <c r="OA826" s="185"/>
      <c r="OB826" s="185"/>
      <c r="OC826" s="185"/>
      <c r="OD826" s="185"/>
      <c r="OE826" s="185"/>
      <c r="OF826" s="185"/>
      <c r="OG826" s="185"/>
      <c r="OH826" s="185"/>
      <c r="OI826" s="185"/>
      <c r="OJ826" s="185"/>
      <c r="OK826" s="185"/>
      <c r="OL826" s="185"/>
      <c r="OM826" s="185"/>
      <c r="ON826" s="185"/>
      <c r="OO826" s="185"/>
      <c r="OP826" s="185"/>
      <c r="OQ826" s="185"/>
      <c r="OR826" s="185"/>
      <c r="OS826" s="185"/>
      <c r="OT826" s="185"/>
      <c r="OU826" s="185"/>
      <c r="OV826" s="185"/>
      <c r="OW826" s="185"/>
      <c r="OX826" s="185"/>
      <c r="OY826" s="185"/>
      <c r="OZ826" s="185"/>
      <c r="PA826" s="185"/>
      <c r="PB826" s="185"/>
      <c r="PC826" s="185"/>
      <c r="PD826" s="185"/>
      <c r="PE826" s="185"/>
      <c r="PF826" s="185"/>
      <c r="PG826" s="185"/>
      <c r="PH826" s="185"/>
      <c r="PI826" s="185"/>
      <c r="PJ826" s="185"/>
      <c r="PK826" s="185"/>
      <c r="PL826" s="185"/>
      <c r="PM826" s="185"/>
      <c r="PN826" s="185"/>
      <c r="PO826" s="185"/>
      <c r="PP826" s="185"/>
      <c r="PQ826" s="185"/>
      <c r="PR826" s="185"/>
      <c r="PS826" s="185"/>
      <c r="PT826" s="185"/>
      <c r="PU826" s="185"/>
      <c r="PV826" s="185"/>
      <c r="PW826" s="185"/>
      <c r="PX826" s="185"/>
      <c r="PY826" s="185"/>
      <c r="PZ826" s="185"/>
      <c r="QA826" s="185"/>
      <c r="QB826" s="185"/>
      <c r="QC826" s="185"/>
      <c r="QD826" s="185"/>
      <c r="QE826" s="185"/>
      <c r="QF826" s="185"/>
      <c r="QG826" s="185"/>
      <c r="QH826" s="185"/>
      <c r="QI826" s="185"/>
      <c r="QJ826" s="185"/>
      <c r="QK826" s="185"/>
      <c r="QL826" s="185"/>
      <c r="QM826" s="185"/>
      <c r="QN826" s="185"/>
      <c r="QO826" s="185"/>
      <c r="QP826" s="185"/>
      <c r="QQ826" s="185"/>
      <c r="QR826" s="185"/>
      <c r="QS826" s="185"/>
      <c r="QT826" s="185"/>
      <c r="QU826" s="185"/>
      <c r="QV826" s="185"/>
      <c r="QW826" s="185"/>
      <c r="QX826" s="185"/>
      <c r="QY826" s="185"/>
      <c r="QZ826" s="185"/>
      <c r="RA826" s="185"/>
      <c r="RB826" s="185"/>
      <c r="RC826" s="185"/>
      <c r="RD826" s="185"/>
      <c r="RE826" s="185"/>
      <c r="RF826" s="185"/>
      <c r="RG826" s="185"/>
      <c r="RH826" s="185"/>
      <c r="RI826" s="185"/>
      <c r="RJ826" s="185"/>
      <c r="RK826" s="185"/>
      <c r="RL826" s="185"/>
      <c r="RM826" s="185"/>
      <c r="RN826" s="185"/>
      <c r="RO826" s="185"/>
      <c r="RP826" s="185"/>
      <c r="RQ826" s="185"/>
      <c r="RR826" s="185"/>
      <c r="RS826" s="185"/>
      <c r="RT826" s="185"/>
      <c r="RU826" s="185"/>
      <c r="RV826" s="185"/>
      <c r="RW826" s="185"/>
      <c r="RX826" s="185"/>
      <c r="RY826" s="185"/>
      <c r="RZ826" s="185"/>
      <c r="SA826" s="185"/>
      <c r="SB826" s="185"/>
      <c r="SC826" s="185"/>
      <c r="SD826" s="185"/>
      <c r="SE826" s="185"/>
      <c r="SF826" s="185"/>
      <c r="SG826" s="185"/>
      <c r="SH826" s="185"/>
      <c r="SI826" s="185"/>
      <c r="SJ826" s="185"/>
      <c r="SK826" s="185"/>
      <c r="SL826" s="185"/>
      <c r="SM826" s="185"/>
      <c r="SN826" s="185"/>
      <c r="SO826" s="185"/>
      <c r="SP826" s="185"/>
      <c r="SQ826" s="185"/>
      <c r="SR826" s="185"/>
      <c r="SS826" s="185"/>
      <c r="ST826" s="185"/>
      <c r="SU826" s="185"/>
      <c r="SV826" s="185"/>
      <c r="SW826" s="185"/>
      <c r="SX826" s="185"/>
      <c r="SY826" s="185"/>
      <c r="SZ826" s="185"/>
      <c r="TA826" s="185"/>
      <c r="TB826" s="185"/>
      <c r="TC826" s="185"/>
      <c r="TD826" s="185"/>
      <c r="TE826" s="185"/>
      <c r="TF826" s="185"/>
      <c r="TG826" s="185"/>
      <c r="TH826" s="185"/>
      <c r="TI826" s="185"/>
    </row>
    <row r="827" spans="1:529" s="79" customFormat="1" ht="39.75" customHeight="1" x14ac:dyDescent="0.25">
      <c r="A827" s="123">
        <v>13140233</v>
      </c>
      <c r="B827" s="124">
        <v>41563</v>
      </c>
      <c r="C827" s="124" t="s">
        <v>5464</v>
      </c>
      <c r="D827" s="124" t="s">
        <v>5472</v>
      </c>
      <c r="E827" s="124"/>
      <c r="F827" s="124"/>
      <c r="G827" s="124"/>
      <c r="H827" s="191">
        <v>37376</v>
      </c>
      <c r="I827" s="124">
        <v>41587</v>
      </c>
      <c r="J827" s="124">
        <v>43754</v>
      </c>
      <c r="K827" s="44" t="s">
        <v>1621</v>
      </c>
      <c r="L827" s="44"/>
      <c r="M827" s="44" t="s">
        <v>1076</v>
      </c>
      <c r="N827" s="44" t="s">
        <v>34</v>
      </c>
      <c r="O827" s="44">
        <v>45096</v>
      </c>
      <c r="P827" s="44" t="s">
        <v>5474</v>
      </c>
      <c r="Q827" s="44"/>
      <c r="R827" s="44"/>
      <c r="S827" s="44"/>
      <c r="T827" s="712">
        <v>9.61</v>
      </c>
      <c r="U827" s="44">
        <v>123.55</v>
      </c>
      <c r="V827" s="44"/>
      <c r="W827" s="44" t="s">
        <v>1090</v>
      </c>
      <c r="X827" s="44">
        <v>35</v>
      </c>
      <c r="Y827" s="44">
        <v>25</v>
      </c>
      <c r="Z827" s="44">
        <v>125</v>
      </c>
      <c r="AA827" s="44" t="s">
        <v>1091</v>
      </c>
      <c r="AB827" s="44" t="s">
        <v>1091</v>
      </c>
      <c r="AC827" s="44" t="s">
        <v>1091</v>
      </c>
      <c r="AD827" s="44">
        <v>15</v>
      </c>
      <c r="AE827" s="44">
        <v>2</v>
      </c>
      <c r="AF827" s="44">
        <v>0.3</v>
      </c>
      <c r="AG827" s="44" t="s">
        <v>1757</v>
      </c>
      <c r="AH827" s="44"/>
      <c r="AI827" s="44" t="s">
        <v>2705</v>
      </c>
      <c r="AJ827" s="44" t="s">
        <v>2704</v>
      </c>
      <c r="AK827" s="44" t="s">
        <v>5490</v>
      </c>
      <c r="AL827" s="44" t="s">
        <v>5473</v>
      </c>
      <c r="AM827" s="13"/>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c r="CH827" s="185"/>
      <c r="CI827" s="185"/>
      <c r="CJ827" s="185"/>
      <c r="CK827" s="185"/>
      <c r="CL827" s="185"/>
      <c r="CM827" s="185"/>
      <c r="CN827" s="185"/>
      <c r="CO827" s="185"/>
      <c r="CP827" s="185"/>
      <c r="CQ827" s="185"/>
      <c r="CR827" s="185"/>
      <c r="CS827" s="185"/>
      <c r="CT827" s="185"/>
      <c r="CU827" s="185"/>
      <c r="CV827" s="185"/>
      <c r="CW827" s="185"/>
      <c r="CX827" s="185"/>
      <c r="CY827" s="185"/>
      <c r="CZ827" s="185"/>
      <c r="DA827" s="185"/>
      <c r="DB827" s="185"/>
      <c r="DC827" s="185"/>
      <c r="DD827" s="185"/>
      <c r="DE827" s="185"/>
      <c r="DF827" s="185"/>
      <c r="DG827" s="185"/>
      <c r="DH827" s="185"/>
      <c r="DI827" s="185"/>
      <c r="DJ827" s="185"/>
      <c r="DK827" s="185"/>
      <c r="DL827" s="185"/>
      <c r="DM827" s="185"/>
      <c r="DN827" s="185"/>
      <c r="DO827" s="185"/>
      <c r="DP827" s="185"/>
      <c r="DQ827" s="185"/>
      <c r="DR827" s="185"/>
      <c r="DS827" s="185"/>
      <c r="DT827" s="185"/>
      <c r="DU827" s="185"/>
      <c r="DV827" s="185"/>
      <c r="DW827" s="185"/>
      <c r="DX827" s="185"/>
      <c r="DY827" s="185"/>
      <c r="DZ827" s="185"/>
      <c r="EA827" s="185"/>
      <c r="EB827" s="185"/>
      <c r="EC827" s="185"/>
      <c r="ED827" s="185"/>
      <c r="EE827" s="185"/>
      <c r="EF827" s="185"/>
      <c r="EG827" s="185"/>
      <c r="EH827" s="185"/>
      <c r="EI827" s="185"/>
      <c r="EJ827" s="185"/>
      <c r="EK827" s="185"/>
      <c r="EL827" s="185"/>
      <c r="EM827" s="185"/>
      <c r="EN827" s="185"/>
      <c r="EO827" s="185"/>
      <c r="EP827" s="185"/>
      <c r="EQ827" s="185"/>
      <c r="ER827" s="185"/>
      <c r="ES827" s="185"/>
      <c r="ET827" s="185"/>
      <c r="EU827" s="185"/>
      <c r="EV827" s="185"/>
      <c r="EW827" s="185"/>
      <c r="EX827" s="185"/>
      <c r="EY827" s="185"/>
      <c r="EZ827" s="185"/>
      <c r="FA827" s="185"/>
      <c r="FB827" s="185"/>
      <c r="FC827" s="185"/>
      <c r="FD827" s="185"/>
      <c r="FE827" s="185"/>
      <c r="FF827" s="185"/>
      <c r="FG827" s="185"/>
      <c r="FH827" s="185"/>
      <c r="FI827" s="185"/>
      <c r="FJ827" s="185"/>
      <c r="FK827" s="185"/>
      <c r="FL827" s="185"/>
      <c r="FM827" s="185"/>
      <c r="FN827" s="185"/>
      <c r="FO827" s="185"/>
      <c r="FP827" s="185"/>
      <c r="FQ827" s="185"/>
      <c r="FR827" s="185"/>
      <c r="FS827" s="185"/>
      <c r="FT827" s="185"/>
      <c r="FU827" s="185"/>
      <c r="FV827" s="185"/>
      <c r="FW827" s="185"/>
      <c r="FX827" s="185"/>
      <c r="FY827" s="185"/>
      <c r="FZ827" s="185"/>
      <c r="GA827" s="185"/>
      <c r="GB827" s="185"/>
      <c r="GC827" s="185"/>
      <c r="GD827" s="185"/>
      <c r="GE827" s="185"/>
      <c r="GF827" s="185"/>
      <c r="GG827" s="185"/>
      <c r="GH827" s="185"/>
      <c r="GI827" s="185"/>
      <c r="GJ827" s="185"/>
      <c r="GK827" s="185"/>
      <c r="GL827" s="185"/>
      <c r="GM827" s="185"/>
      <c r="GN827" s="185"/>
      <c r="GO827" s="185"/>
      <c r="GP827" s="185"/>
      <c r="GQ827" s="185"/>
      <c r="GR827" s="185"/>
      <c r="GS827" s="185"/>
      <c r="GT827" s="185"/>
      <c r="GU827" s="185"/>
      <c r="GV827" s="185"/>
      <c r="GW827" s="185"/>
      <c r="GX827" s="185"/>
      <c r="GY827" s="185"/>
      <c r="GZ827" s="185"/>
      <c r="HA827" s="185"/>
      <c r="HB827" s="185"/>
      <c r="HC827" s="185"/>
      <c r="HD827" s="185"/>
      <c r="HE827" s="185"/>
      <c r="HF827" s="185"/>
      <c r="HG827" s="185"/>
      <c r="HH827" s="185"/>
      <c r="HI827" s="185"/>
      <c r="HJ827" s="185"/>
      <c r="HK827" s="185"/>
      <c r="HL827" s="185"/>
      <c r="HM827" s="185"/>
      <c r="HN827" s="185"/>
      <c r="HO827" s="185"/>
      <c r="HP827" s="185"/>
      <c r="HQ827" s="185"/>
      <c r="HR827" s="185"/>
      <c r="HS827" s="185"/>
      <c r="HT827" s="185"/>
      <c r="HU827" s="185"/>
      <c r="HV827" s="185"/>
      <c r="HW827" s="185"/>
      <c r="HX827" s="185"/>
      <c r="HY827" s="185"/>
      <c r="HZ827" s="185"/>
      <c r="IA827" s="185"/>
      <c r="IB827" s="185"/>
      <c r="IC827" s="185"/>
      <c r="ID827" s="185"/>
      <c r="IE827" s="185"/>
      <c r="IF827" s="185"/>
      <c r="IG827" s="185"/>
      <c r="IH827" s="185"/>
      <c r="II827" s="185"/>
      <c r="IJ827" s="185"/>
      <c r="IK827" s="185"/>
      <c r="IL827" s="185"/>
      <c r="IM827" s="185"/>
      <c r="IN827" s="185"/>
      <c r="IO827" s="185"/>
      <c r="IP827" s="185"/>
      <c r="IQ827" s="185"/>
      <c r="IR827" s="185"/>
      <c r="IS827" s="185"/>
      <c r="IT827" s="185"/>
      <c r="IU827" s="185"/>
      <c r="IV827" s="185"/>
      <c r="IW827" s="185"/>
      <c r="IX827" s="185"/>
      <c r="IY827" s="185"/>
      <c r="IZ827" s="185"/>
      <c r="JA827" s="185"/>
      <c r="JB827" s="185"/>
      <c r="JC827" s="185"/>
      <c r="JD827" s="185"/>
      <c r="JE827" s="185"/>
      <c r="JF827" s="185"/>
      <c r="JG827" s="185"/>
      <c r="JH827" s="185"/>
      <c r="JI827" s="185"/>
      <c r="JJ827" s="185"/>
      <c r="JK827" s="185"/>
      <c r="JL827" s="185"/>
      <c r="JM827" s="185"/>
      <c r="JN827" s="185"/>
      <c r="JO827" s="185"/>
      <c r="JP827" s="185"/>
      <c r="JQ827" s="185"/>
      <c r="JR827" s="185"/>
      <c r="JS827" s="185"/>
      <c r="JT827" s="185"/>
      <c r="JU827" s="185"/>
      <c r="JV827" s="185"/>
      <c r="JW827" s="185"/>
      <c r="JX827" s="185"/>
      <c r="JY827" s="185"/>
      <c r="JZ827" s="185"/>
      <c r="KA827" s="185"/>
      <c r="KB827" s="185"/>
      <c r="KC827" s="185"/>
      <c r="KD827" s="185"/>
      <c r="KE827" s="185"/>
      <c r="KF827" s="185"/>
      <c r="KG827" s="185"/>
      <c r="KH827" s="185"/>
      <c r="KI827" s="185"/>
      <c r="KJ827" s="185"/>
      <c r="KK827" s="185"/>
      <c r="KL827" s="185"/>
      <c r="KM827" s="185"/>
      <c r="KN827" s="185"/>
      <c r="KO827" s="185"/>
      <c r="KP827" s="185"/>
      <c r="KQ827" s="185"/>
      <c r="KR827" s="185"/>
      <c r="KS827" s="185"/>
      <c r="KT827" s="185"/>
      <c r="KU827" s="185"/>
      <c r="KV827" s="185"/>
      <c r="KW827" s="185"/>
      <c r="KX827" s="185"/>
      <c r="KY827" s="185"/>
      <c r="KZ827" s="185"/>
      <c r="LA827" s="185"/>
      <c r="LB827" s="185"/>
      <c r="LC827" s="185"/>
      <c r="LD827" s="185"/>
      <c r="LE827" s="185"/>
      <c r="LF827" s="185"/>
      <c r="LG827" s="185"/>
      <c r="LH827" s="185"/>
      <c r="LI827" s="185"/>
      <c r="LJ827" s="185"/>
      <c r="LK827" s="185"/>
      <c r="LL827" s="185"/>
      <c r="LM827" s="185"/>
      <c r="LN827" s="185"/>
      <c r="LO827" s="185"/>
      <c r="LP827" s="185"/>
      <c r="LQ827" s="185"/>
      <c r="LR827" s="185"/>
      <c r="LS827" s="185"/>
      <c r="LT827" s="185"/>
      <c r="LU827" s="185"/>
      <c r="LV827" s="185"/>
      <c r="LW827" s="185"/>
      <c r="LX827" s="185"/>
      <c r="LY827" s="185"/>
      <c r="LZ827" s="185"/>
      <c r="MA827" s="185"/>
      <c r="MB827" s="185"/>
      <c r="MC827" s="185"/>
      <c r="MD827" s="185"/>
      <c r="ME827" s="185"/>
      <c r="MF827" s="185"/>
      <c r="MG827" s="185"/>
      <c r="MH827" s="185"/>
      <c r="MI827" s="185"/>
      <c r="MJ827" s="185"/>
      <c r="MK827" s="185"/>
      <c r="ML827" s="185"/>
      <c r="MM827" s="185"/>
      <c r="MN827" s="185"/>
      <c r="MO827" s="185"/>
      <c r="MP827" s="185"/>
      <c r="MQ827" s="185"/>
      <c r="MR827" s="185"/>
      <c r="MS827" s="185"/>
      <c r="MT827" s="185"/>
      <c r="MU827" s="185"/>
      <c r="MV827" s="185"/>
      <c r="MW827" s="185"/>
      <c r="MX827" s="185"/>
      <c r="MY827" s="185"/>
      <c r="MZ827" s="185"/>
      <c r="NA827" s="185"/>
      <c r="NB827" s="185"/>
      <c r="NC827" s="185"/>
      <c r="ND827" s="185"/>
      <c r="NE827" s="185"/>
      <c r="NF827" s="185"/>
      <c r="NG827" s="185"/>
      <c r="NH827" s="185"/>
      <c r="NI827" s="185"/>
      <c r="NJ827" s="185"/>
      <c r="NK827" s="185"/>
      <c r="NL827" s="185"/>
      <c r="NM827" s="185"/>
      <c r="NN827" s="185"/>
      <c r="NO827" s="185"/>
      <c r="NP827" s="185"/>
      <c r="NQ827" s="185"/>
      <c r="NR827" s="185"/>
      <c r="NS827" s="185"/>
      <c r="NT827" s="185"/>
      <c r="NU827" s="185"/>
      <c r="NV827" s="185"/>
      <c r="NW827" s="185"/>
      <c r="NX827" s="185"/>
      <c r="NY827" s="185"/>
      <c r="NZ827" s="185"/>
      <c r="OA827" s="185"/>
      <c r="OB827" s="185"/>
      <c r="OC827" s="185"/>
      <c r="OD827" s="185"/>
      <c r="OE827" s="185"/>
      <c r="OF827" s="185"/>
      <c r="OG827" s="185"/>
      <c r="OH827" s="185"/>
      <c r="OI827" s="185"/>
      <c r="OJ827" s="185"/>
      <c r="OK827" s="185"/>
      <c r="OL827" s="185"/>
      <c r="OM827" s="185"/>
      <c r="ON827" s="185"/>
      <c r="OO827" s="185"/>
      <c r="OP827" s="185"/>
      <c r="OQ827" s="185"/>
      <c r="OR827" s="185"/>
      <c r="OS827" s="185"/>
      <c r="OT827" s="185"/>
      <c r="OU827" s="185"/>
      <c r="OV827" s="185"/>
      <c r="OW827" s="185"/>
      <c r="OX827" s="185"/>
      <c r="OY827" s="185"/>
      <c r="OZ827" s="185"/>
      <c r="PA827" s="185"/>
      <c r="PB827" s="185"/>
      <c r="PC827" s="185"/>
      <c r="PD827" s="185"/>
      <c r="PE827" s="185"/>
      <c r="PF827" s="185"/>
      <c r="PG827" s="185"/>
      <c r="PH827" s="185"/>
      <c r="PI827" s="185"/>
      <c r="PJ827" s="185"/>
      <c r="PK827" s="185"/>
      <c r="PL827" s="185"/>
      <c r="PM827" s="185"/>
      <c r="PN827" s="185"/>
      <c r="PO827" s="185"/>
      <c r="PP827" s="185"/>
      <c r="PQ827" s="185"/>
      <c r="PR827" s="185"/>
      <c r="PS827" s="185"/>
      <c r="PT827" s="185"/>
      <c r="PU827" s="185"/>
      <c r="PV827" s="185"/>
      <c r="PW827" s="185"/>
      <c r="PX827" s="185"/>
      <c r="PY827" s="185"/>
      <c r="PZ827" s="185"/>
      <c r="QA827" s="185"/>
      <c r="QB827" s="185"/>
      <c r="QC827" s="185"/>
      <c r="QD827" s="185"/>
      <c r="QE827" s="185"/>
      <c r="QF827" s="185"/>
      <c r="QG827" s="185"/>
      <c r="QH827" s="185"/>
      <c r="QI827" s="185"/>
      <c r="QJ827" s="185"/>
      <c r="QK827" s="185"/>
      <c r="QL827" s="185"/>
      <c r="QM827" s="185"/>
      <c r="QN827" s="185"/>
      <c r="QO827" s="185"/>
      <c r="QP827" s="185"/>
      <c r="QQ827" s="185"/>
      <c r="QR827" s="185"/>
      <c r="QS827" s="185"/>
      <c r="QT827" s="185"/>
      <c r="QU827" s="185"/>
      <c r="QV827" s="185"/>
      <c r="QW827" s="185"/>
      <c r="QX827" s="185"/>
      <c r="QY827" s="185"/>
      <c r="QZ827" s="185"/>
      <c r="RA827" s="185"/>
      <c r="RB827" s="185"/>
      <c r="RC827" s="185"/>
      <c r="RD827" s="185"/>
      <c r="RE827" s="185"/>
      <c r="RF827" s="185"/>
      <c r="RG827" s="185"/>
      <c r="RH827" s="185"/>
      <c r="RI827" s="185"/>
      <c r="RJ827" s="185"/>
      <c r="RK827" s="185"/>
      <c r="RL827" s="185"/>
      <c r="RM827" s="185"/>
      <c r="RN827" s="185"/>
      <c r="RO827" s="185"/>
      <c r="RP827" s="185"/>
      <c r="RQ827" s="185"/>
      <c r="RR827" s="185"/>
      <c r="RS827" s="185"/>
      <c r="RT827" s="185"/>
      <c r="RU827" s="185"/>
      <c r="RV827" s="185"/>
      <c r="RW827" s="185"/>
      <c r="RX827" s="185"/>
      <c r="RY827" s="185"/>
      <c r="RZ827" s="185"/>
      <c r="SA827" s="185"/>
      <c r="SB827" s="185"/>
      <c r="SC827" s="185"/>
      <c r="SD827" s="185"/>
      <c r="SE827" s="185"/>
      <c r="SF827" s="185"/>
      <c r="SG827" s="185"/>
      <c r="SH827" s="185"/>
      <c r="SI827" s="185"/>
      <c r="SJ827" s="185"/>
      <c r="SK827" s="185"/>
      <c r="SL827" s="185"/>
      <c r="SM827" s="185"/>
      <c r="SN827" s="185"/>
      <c r="SO827" s="185"/>
      <c r="SP827" s="185"/>
      <c r="SQ827" s="185"/>
      <c r="SR827" s="185"/>
      <c r="SS827" s="185"/>
      <c r="ST827" s="185"/>
      <c r="SU827" s="185"/>
      <c r="SV827" s="185"/>
      <c r="SW827" s="185"/>
      <c r="SX827" s="185"/>
      <c r="SY827" s="185"/>
      <c r="SZ827" s="185"/>
      <c r="TA827" s="185"/>
      <c r="TB827" s="185"/>
      <c r="TC827" s="185"/>
      <c r="TD827" s="185"/>
      <c r="TE827" s="185"/>
      <c r="TF827" s="185"/>
      <c r="TG827" s="185"/>
      <c r="TH827" s="185"/>
      <c r="TI827" s="185"/>
    </row>
    <row r="828" spans="1:529" s="79" customFormat="1" ht="39.75" customHeight="1" x14ac:dyDescent="0.25">
      <c r="A828" s="123">
        <v>13140233</v>
      </c>
      <c r="B828" s="124">
        <v>41563</v>
      </c>
      <c r="C828" s="124" t="s">
        <v>5465</v>
      </c>
      <c r="D828" s="124" t="s">
        <v>5472</v>
      </c>
      <c r="E828" s="124"/>
      <c r="F828" s="124"/>
      <c r="G828" s="124"/>
      <c r="H828" s="191">
        <v>37376</v>
      </c>
      <c r="I828" s="124">
        <v>41587</v>
      </c>
      <c r="J828" s="124">
        <v>43754</v>
      </c>
      <c r="K828" s="44" t="s">
        <v>1621</v>
      </c>
      <c r="L828" s="44"/>
      <c r="M828" s="44" t="s">
        <v>1076</v>
      </c>
      <c r="N828" s="44" t="s">
        <v>34</v>
      </c>
      <c r="O828" s="44">
        <v>37843</v>
      </c>
      <c r="P828" s="44" t="s">
        <v>5474</v>
      </c>
      <c r="Q828" s="44"/>
      <c r="R828" s="44"/>
      <c r="S828" s="44"/>
      <c r="T828" s="712">
        <v>8.2100000000000009</v>
      </c>
      <c r="U828" s="44">
        <v>103.68</v>
      </c>
      <c r="V828" s="44"/>
      <c r="W828" s="44" t="s">
        <v>1090</v>
      </c>
      <c r="X828" s="44">
        <v>35</v>
      </c>
      <c r="Y828" s="44">
        <v>25</v>
      </c>
      <c r="Z828" s="44">
        <v>125</v>
      </c>
      <c r="AA828" s="44" t="s">
        <v>1091</v>
      </c>
      <c r="AB828" s="44" t="s">
        <v>1091</v>
      </c>
      <c r="AC828" s="44" t="s">
        <v>1091</v>
      </c>
      <c r="AD828" s="44">
        <v>15</v>
      </c>
      <c r="AE828" s="44">
        <v>2</v>
      </c>
      <c r="AF828" s="44">
        <v>0.3</v>
      </c>
      <c r="AG828" s="44" t="s">
        <v>1757</v>
      </c>
      <c r="AH828" s="44"/>
      <c r="AI828" s="44" t="s">
        <v>2706</v>
      </c>
      <c r="AJ828" s="44" t="s">
        <v>2707</v>
      </c>
      <c r="AK828" s="44" t="s">
        <v>5490</v>
      </c>
      <c r="AL828" s="44" t="s">
        <v>5473</v>
      </c>
      <c r="AM828" s="13"/>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c r="CH828" s="185"/>
      <c r="CI828" s="185"/>
      <c r="CJ828" s="185"/>
      <c r="CK828" s="185"/>
      <c r="CL828" s="185"/>
      <c r="CM828" s="185"/>
      <c r="CN828" s="185"/>
      <c r="CO828" s="185"/>
      <c r="CP828" s="185"/>
      <c r="CQ828" s="185"/>
      <c r="CR828" s="185"/>
      <c r="CS828" s="185"/>
      <c r="CT828" s="185"/>
      <c r="CU828" s="185"/>
      <c r="CV828" s="185"/>
      <c r="CW828" s="185"/>
      <c r="CX828" s="185"/>
      <c r="CY828" s="185"/>
      <c r="CZ828" s="185"/>
      <c r="DA828" s="185"/>
      <c r="DB828" s="185"/>
      <c r="DC828" s="185"/>
      <c r="DD828" s="185"/>
      <c r="DE828" s="185"/>
      <c r="DF828" s="185"/>
      <c r="DG828" s="185"/>
      <c r="DH828" s="185"/>
      <c r="DI828" s="185"/>
      <c r="DJ828" s="185"/>
      <c r="DK828" s="185"/>
      <c r="DL828" s="185"/>
      <c r="DM828" s="185"/>
      <c r="DN828" s="185"/>
      <c r="DO828" s="185"/>
      <c r="DP828" s="185"/>
      <c r="DQ828" s="185"/>
      <c r="DR828" s="185"/>
      <c r="DS828" s="185"/>
      <c r="DT828" s="185"/>
      <c r="DU828" s="185"/>
      <c r="DV828" s="185"/>
      <c r="DW828" s="185"/>
      <c r="DX828" s="185"/>
      <c r="DY828" s="185"/>
      <c r="DZ828" s="185"/>
      <c r="EA828" s="185"/>
      <c r="EB828" s="185"/>
      <c r="EC828" s="185"/>
      <c r="ED828" s="185"/>
      <c r="EE828" s="185"/>
      <c r="EF828" s="185"/>
      <c r="EG828" s="185"/>
      <c r="EH828" s="185"/>
      <c r="EI828" s="185"/>
      <c r="EJ828" s="185"/>
      <c r="EK828" s="185"/>
      <c r="EL828" s="185"/>
      <c r="EM828" s="185"/>
      <c r="EN828" s="185"/>
      <c r="EO828" s="185"/>
      <c r="EP828" s="185"/>
      <c r="EQ828" s="185"/>
      <c r="ER828" s="185"/>
      <c r="ES828" s="185"/>
      <c r="ET828" s="185"/>
      <c r="EU828" s="185"/>
      <c r="EV828" s="185"/>
      <c r="EW828" s="185"/>
      <c r="EX828" s="185"/>
      <c r="EY828" s="185"/>
      <c r="EZ828" s="185"/>
      <c r="FA828" s="185"/>
      <c r="FB828" s="185"/>
      <c r="FC828" s="185"/>
      <c r="FD828" s="185"/>
      <c r="FE828" s="185"/>
      <c r="FF828" s="185"/>
      <c r="FG828" s="185"/>
      <c r="FH828" s="185"/>
      <c r="FI828" s="185"/>
      <c r="FJ828" s="185"/>
      <c r="FK828" s="185"/>
      <c r="FL828" s="185"/>
      <c r="FM828" s="185"/>
      <c r="FN828" s="185"/>
      <c r="FO828" s="185"/>
      <c r="FP828" s="185"/>
      <c r="FQ828" s="185"/>
      <c r="FR828" s="185"/>
      <c r="FS828" s="185"/>
      <c r="FT828" s="185"/>
      <c r="FU828" s="185"/>
      <c r="FV828" s="185"/>
      <c r="FW828" s="185"/>
      <c r="FX828" s="185"/>
      <c r="FY828" s="185"/>
      <c r="FZ828" s="185"/>
      <c r="GA828" s="185"/>
      <c r="GB828" s="185"/>
      <c r="GC828" s="185"/>
      <c r="GD828" s="185"/>
      <c r="GE828" s="185"/>
      <c r="GF828" s="185"/>
      <c r="GG828" s="185"/>
      <c r="GH828" s="185"/>
      <c r="GI828" s="185"/>
      <c r="GJ828" s="185"/>
      <c r="GK828" s="185"/>
      <c r="GL828" s="185"/>
      <c r="GM828" s="185"/>
      <c r="GN828" s="185"/>
      <c r="GO828" s="185"/>
      <c r="GP828" s="185"/>
      <c r="GQ828" s="185"/>
      <c r="GR828" s="185"/>
      <c r="GS828" s="185"/>
      <c r="GT828" s="185"/>
      <c r="GU828" s="185"/>
      <c r="GV828" s="185"/>
      <c r="GW828" s="185"/>
      <c r="GX828" s="185"/>
      <c r="GY828" s="185"/>
      <c r="GZ828" s="185"/>
      <c r="HA828" s="185"/>
      <c r="HB828" s="185"/>
      <c r="HC828" s="185"/>
      <c r="HD828" s="185"/>
      <c r="HE828" s="185"/>
      <c r="HF828" s="185"/>
      <c r="HG828" s="185"/>
      <c r="HH828" s="185"/>
      <c r="HI828" s="185"/>
      <c r="HJ828" s="185"/>
      <c r="HK828" s="185"/>
      <c r="HL828" s="185"/>
      <c r="HM828" s="185"/>
      <c r="HN828" s="185"/>
      <c r="HO828" s="185"/>
      <c r="HP828" s="185"/>
      <c r="HQ828" s="185"/>
      <c r="HR828" s="185"/>
      <c r="HS828" s="185"/>
      <c r="HT828" s="185"/>
      <c r="HU828" s="185"/>
      <c r="HV828" s="185"/>
      <c r="HW828" s="185"/>
      <c r="HX828" s="185"/>
      <c r="HY828" s="185"/>
      <c r="HZ828" s="185"/>
      <c r="IA828" s="185"/>
      <c r="IB828" s="185"/>
      <c r="IC828" s="185"/>
      <c r="ID828" s="185"/>
      <c r="IE828" s="185"/>
      <c r="IF828" s="185"/>
      <c r="IG828" s="185"/>
      <c r="IH828" s="185"/>
      <c r="II828" s="185"/>
      <c r="IJ828" s="185"/>
      <c r="IK828" s="185"/>
      <c r="IL828" s="185"/>
      <c r="IM828" s="185"/>
      <c r="IN828" s="185"/>
      <c r="IO828" s="185"/>
      <c r="IP828" s="185"/>
      <c r="IQ828" s="185"/>
      <c r="IR828" s="185"/>
      <c r="IS828" s="185"/>
      <c r="IT828" s="185"/>
      <c r="IU828" s="185"/>
      <c r="IV828" s="185"/>
      <c r="IW828" s="185"/>
      <c r="IX828" s="185"/>
      <c r="IY828" s="185"/>
      <c r="IZ828" s="185"/>
      <c r="JA828" s="185"/>
      <c r="JB828" s="185"/>
      <c r="JC828" s="185"/>
      <c r="JD828" s="185"/>
      <c r="JE828" s="185"/>
      <c r="JF828" s="185"/>
      <c r="JG828" s="185"/>
      <c r="JH828" s="185"/>
      <c r="JI828" s="185"/>
      <c r="JJ828" s="185"/>
      <c r="JK828" s="185"/>
      <c r="JL828" s="185"/>
      <c r="JM828" s="185"/>
      <c r="JN828" s="185"/>
      <c r="JO828" s="185"/>
      <c r="JP828" s="185"/>
      <c r="JQ828" s="185"/>
      <c r="JR828" s="185"/>
      <c r="JS828" s="185"/>
      <c r="JT828" s="185"/>
      <c r="JU828" s="185"/>
      <c r="JV828" s="185"/>
      <c r="JW828" s="185"/>
      <c r="JX828" s="185"/>
      <c r="JY828" s="185"/>
      <c r="JZ828" s="185"/>
      <c r="KA828" s="185"/>
      <c r="KB828" s="185"/>
      <c r="KC828" s="185"/>
      <c r="KD828" s="185"/>
      <c r="KE828" s="185"/>
      <c r="KF828" s="185"/>
      <c r="KG828" s="185"/>
      <c r="KH828" s="185"/>
      <c r="KI828" s="185"/>
      <c r="KJ828" s="185"/>
      <c r="KK828" s="185"/>
      <c r="KL828" s="185"/>
      <c r="KM828" s="185"/>
      <c r="KN828" s="185"/>
      <c r="KO828" s="185"/>
      <c r="KP828" s="185"/>
      <c r="KQ828" s="185"/>
      <c r="KR828" s="185"/>
      <c r="KS828" s="185"/>
      <c r="KT828" s="185"/>
      <c r="KU828" s="185"/>
      <c r="KV828" s="185"/>
      <c r="KW828" s="185"/>
      <c r="KX828" s="185"/>
      <c r="KY828" s="185"/>
      <c r="KZ828" s="185"/>
      <c r="LA828" s="185"/>
      <c r="LB828" s="185"/>
      <c r="LC828" s="185"/>
      <c r="LD828" s="185"/>
      <c r="LE828" s="185"/>
      <c r="LF828" s="185"/>
      <c r="LG828" s="185"/>
      <c r="LH828" s="185"/>
      <c r="LI828" s="185"/>
      <c r="LJ828" s="185"/>
      <c r="LK828" s="185"/>
      <c r="LL828" s="185"/>
      <c r="LM828" s="185"/>
      <c r="LN828" s="185"/>
      <c r="LO828" s="185"/>
      <c r="LP828" s="185"/>
      <c r="LQ828" s="185"/>
      <c r="LR828" s="185"/>
      <c r="LS828" s="185"/>
      <c r="LT828" s="185"/>
      <c r="LU828" s="185"/>
      <c r="LV828" s="185"/>
      <c r="LW828" s="185"/>
      <c r="LX828" s="185"/>
      <c r="LY828" s="185"/>
      <c r="LZ828" s="185"/>
      <c r="MA828" s="185"/>
      <c r="MB828" s="185"/>
      <c r="MC828" s="185"/>
      <c r="MD828" s="185"/>
      <c r="ME828" s="185"/>
      <c r="MF828" s="185"/>
      <c r="MG828" s="185"/>
      <c r="MH828" s="185"/>
      <c r="MI828" s="185"/>
      <c r="MJ828" s="185"/>
      <c r="MK828" s="185"/>
      <c r="ML828" s="185"/>
      <c r="MM828" s="185"/>
      <c r="MN828" s="185"/>
      <c r="MO828" s="185"/>
      <c r="MP828" s="185"/>
      <c r="MQ828" s="185"/>
      <c r="MR828" s="185"/>
      <c r="MS828" s="185"/>
      <c r="MT828" s="185"/>
      <c r="MU828" s="185"/>
      <c r="MV828" s="185"/>
      <c r="MW828" s="185"/>
      <c r="MX828" s="185"/>
      <c r="MY828" s="185"/>
      <c r="MZ828" s="185"/>
      <c r="NA828" s="185"/>
      <c r="NB828" s="185"/>
      <c r="NC828" s="185"/>
      <c r="ND828" s="185"/>
      <c r="NE828" s="185"/>
      <c r="NF828" s="185"/>
      <c r="NG828" s="185"/>
      <c r="NH828" s="185"/>
      <c r="NI828" s="185"/>
      <c r="NJ828" s="185"/>
      <c r="NK828" s="185"/>
      <c r="NL828" s="185"/>
      <c r="NM828" s="185"/>
      <c r="NN828" s="185"/>
      <c r="NO828" s="185"/>
      <c r="NP828" s="185"/>
      <c r="NQ828" s="185"/>
      <c r="NR828" s="185"/>
      <c r="NS828" s="185"/>
      <c r="NT828" s="185"/>
      <c r="NU828" s="185"/>
      <c r="NV828" s="185"/>
      <c r="NW828" s="185"/>
      <c r="NX828" s="185"/>
      <c r="NY828" s="185"/>
      <c r="NZ828" s="185"/>
      <c r="OA828" s="185"/>
      <c r="OB828" s="185"/>
      <c r="OC828" s="185"/>
      <c r="OD828" s="185"/>
      <c r="OE828" s="185"/>
      <c r="OF828" s="185"/>
      <c r="OG828" s="185"/>
      <c r="OH828" s="185"/>
      <c r="OI828" s="185"/>
      <c r="OJ828" s="185"/>
      <c r="OK828" s="185"/>
      <c r="OL828" s="185"/>
      <c r="OM828" s="185"/>
      <c r="ON828" s="185"/>
      <c r="OO828" s="185"/>
      <c r="OP828" s="185"/>
      <c r="OQ828" s="185"/>
      <c r="OR828" s="185"/>
      <c r="OS828" s="185"/>
      <c r="OT828" s="185"/>
      <c r="OU828" s="185"/>
      <c r="OV828" s="185"/>
      <c r="OW828" s="185"/>
      <c r="OX828" s="185"/>
      <c r="OY828" s="185"/>
      <c r="OZ828" s="185"/>
      <c r="PA828" s="185"/>
      <c r="PB828" s="185"/>
      <c r="PC828" s="185"/>
      <c r="PD828" s="185"/>
      <c r="PE828" s="185"/>
      <c r="PF828" s="185"/>
      <c r="PG828" s="185"/>
      <c r="PH828" s="185"/>
      <c r="PI828" s="185"/>
      <c r="PJ828" s="185"/>
      <c r="PK828" s="185"/>
      <c r="PL828" s="185"/>
      <c r="PM828" s="185"/>
      <c r="PN828" s="185"/>
      <c r="PO828" s="185"/>
      <c r="PP828" s="185"/>
      <c r="PQ828" s="185"/>
      <c r="PR828" s="185"/>
      <c r="PS828" s="185"/>
      <c r="PT828" s="185"/>
      <c r="PU828" s="185"/>
      <c r="PV828" s="185"/>
      <c r="PW828" s="185"/>
      <c r="PX828" s="185"/>
      <c r="PY828" s="185"/>
      <c r="PZ828" s="185"/>
      <c r="QA828" s="185"/>
      <c r="QB828" s="185"/>
      <c r="QC828" s="185"/>
      <c r="QD828" s="185"/>
      <c r="QE828" s="185"/>
      <c r="QF828" s="185"/>
      <c r="QG828" s="185"/>
      <c r="QH828" s="185"/>
      <c r="QI828" s="185"/>
      <c r="QJ828" s="185"/>
      <c r="QK828" s="185"/>
      <c r="QL828" s="185"/>
      <c r="QM828" s="185"/>
      <c r="QN828" s="185"/>
      <c r="QO828" s="185"/>
      <c r="QP828" s="185"/>
      <c r="QQ828" s="185"/>
      <c r="QR828" s="185"/>
      <c r="QS828" s="185"/>
      <c r="QT828" s="185"/>
      <c r="QU828" s="185"/>
      <c r="QV828" s="185"/>
      <c r="QW828" s="185"/>
      <c r="QX828" s="185"/>
      <c r="QY828" s="185"/>
      <c r="QZ828" s="185"/>
      <c r="RA828" s="185"/>
      <c r="RB828" s="185"/>
      <c r="RC828" s="185"/>
      <c r="RD828" s="185"/>
      <c r="RE828" s="185"/>
      <c r="RF828" s="185"/>
      <c r="RG828" s="185"/>
      <c r="RH828" s="185"/>
      <c r="RI828" s="185"/>
      <c r="RJ828" s="185"/>
      <c r="RK828" s="185"/>
      <c r="RL828" s="185"/>
      <c r="RM828" s="185"/>
      <c r="RN828" s="185"/>
      <c r="RO828" s="185"/>
      <c r="RP828" s="185"/>
      <c r="RQ828" s="185"/>
      <c r="RR828" s="185"/>
      <c r="RS828" s="185"/>
      <c r="RT828" s="185"/>
      <c r="RU828" s="185"/>
      <c r="RV828" s="185"/>
      <c r="RW828" s="185"/>
      <c r="RX828" s="185"/>
      <c r="RY828" s="185"/>
      <c r="RZ828" s="185"/>
      <c r="SA828" s="185"/>
      <c r="SB828" s="185"/>
      <c r="SC828" s="185"/>
      <c r="SD828" s="185"/>
      <c r="SE828" s="185"/>
      <c r="SF828" s="185"/>
      <c r="SG828" s="185"/>
      <c r="SH828" s="185"/>
      <c r="SI828" s="185"/>
      <c r="SJ828" s="185"/>
      <c r="SK828" s="185"/>
      <c r="SL828" s="185"/>
      <c r="SM828" s="185"/>
      <c r="SN828" s="185"/>
      <c r="SO828" s="185"/>
      <c r="SP828" s="185"/>
      <c r="SQ828" s="185"/>
      <c r="SR828" s="185"/>
      <c r="SS828" s="185"/>
      <c r="ST828" s="185"/>
      <c r="SU828" s="185"/>
      <c r="SV828" s="185"/>
      <c r="SW828" s="185"/>
      <c r="SX828" s="185"/>
      <c r="SY828" s="185"/>
      <c r="SZ828" s="185"/>
      <c r="TA828" s="185"/>
      <c r="TB828" s="185"/>
      <c r="TC828" s="185"/>
      <c r="TD828" s="185"/>
      <c r="TE828" s="185"/>
      <c r="TF828" s="185"/>
      <c r="TG828" s="185"/>
      <c r="TH828" s="185"/>
      <c r="TI828" s="185"/>
    </row>
    <row r="829" spans="1:529" s="79" customFormat="1" ht="39.75" customHeight="1" x14ac:dyDescent="0.25">
      <c r="A829" s="123">
        <v>13140233</v>
      </c>
      <c r="B829" s="124">
        <v>41563</v>
      </c>
      <c r="C829" s="124" t="s">
        <v>5466</v>
      </c>
      <c r="D829" s="124" t="s">
        <v>5472</v>
      </c>
      <c r="E829" s="124"/>
      <c r="F829" s="124"/>
      <c r="G829" s="124"/>
      <c r="H829" s="191">
        <v>37376</v>
      </c>
      <c r="I829" s="124">
        <v>41587</v>
      </c>
      <c r="J829" s="124">
        <v>43754</v>
      </c>
      <c r="K829" s="44" t="s">
        <v>1621</v>
      </c>
      <c r="L829" s="44"/>
      <c r="M829" s="44" t="s">
        <v>1076</v>
      </c>
      <c r="N829" s="44" t="s">
        <v>34</v>
      </c>
      <c r="O829" s="44">
        <v>5613</v>
      </c>
      <c r="P829" s="44" t="s">
        <v>5474</v>
      </c>
      <c r="Q829" s="44"/>
      <c r="R829" s="44"/>
      <c r="S829" s="44"/>
      <c r="T829" s="712">
        <v>1.52</v>
      </c>
      <c r="U829" s="44">
        <v>15.38</v>
      </c>
      <c r="V829" s="44"/>
      <c r="W829" s="44" t="s">
        <v>1090</v>
      </c>
      <c r="X829" s="44">
        <v>35</v>
      </c>
      <c r="Y829" s="44">
        <v>25</v>
      </c>
      <c r="Z829" s="44">
        <v>125</v>
      </c>
      <c r="AA829" s="44" t="s">
        <v>1091</v>
      </c>
      <c r="AB829" s="44" t="s">
        <v>1091</v>
      </c>
      <c r="AC829" s="44" t="s">
        <v>1091</v>
      </c>
      <c r="AD829" s="44">
        <v>15</v>
      </c>
      <c r="AE829" s="44">
        <v>2</v>
      </c>
      <c r="AF829" s="44">
        <v>0.3</v>
      </c>
      <c r="AG829" s="44" t="s">
        <v>1757</v>
      </c>
      <c r="AH829" s="44"/>
      <c r="AI829" s="44" t="s">
        <v>2708</v>
      </c>
      <c r="AJ829" s="44" t="s">
        <v>2709</v>
      </c>
      <c r="AK829" s="44" t="s">
        <v>5490</v>
      </c>
      <c r="AL829" s="44" t="s">
        <v>5473</v>
      </c>
      <c r="AM829" s="13"/>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c r="CH829" s="185"/>
      <c r="CI829" s="185"/>
      <c r="CJ829" s="185"/>
      <c r="CK829" s="185"/>
      <c r="CL829" s="185"/>
      <c r="CM829" s="185"/>
      <c r="CN829" s="185"/>
      <c r="CO829" s="185"/>
      <c r="CP829" s="185"/>
      <c r="CQ829" s="185"/>
      <c r="CR829" s="185"/>
      <c r="CS829" s="185"/>
      <c r="CT829" s="185"/>
      <c r="CU829" s="185"/>
      <c r="CV829" s="185"/>
      <c r="CW829" s="185"/>
      <c r="CX829" s="185"/>
      <c r="CY829" s="185"/>
      <c r="CZ829" s="185"/>
      <c r="DA829" s="185"/>
      <c r="DB829" s="185"/>
      <c r="DC829" s="185"/>
      <c r="DD829" s="185"/>
      <c r="DE829" s="185"/>
      <c r="DF829" s="185"/>
      <c r="DG829" s="185"/>
      <c r="DH829" s="185"/>
      <c r="DI829" s="185"/>
      <c r="DJ829" s="185"/>
      <c r="DK829" s="185"/>
      <c r="DL829" s="185"/>
      <c r="DM829" s="185"/>
      <c r="DN829" s="185"/>
      <c r="DO829" s="185"/>
      <c r="DP829" s="185"/>
      <c r="DQ829" s="185"/>
      <c r="DR829" s="185"/>
      <c r="DS829" s="185"/>
      <c r="DT829" s="185"/>
      <c r="DU829" s="185"/>
      <c r="DV829" s="185"/>
      <c r="DW829" s="185"/>
      <c r="DX829" s="185"/>
      <c r="DY829" s="185"/>
      <c r="DZ829" s="185"/>
      <c r="EA829" s="185"/>
      <c r="EB829" s="185"/>
      <c r="EC829" s="185"/>
      <c r="ED829" s="185"/>
      <c r="EE829" s="185"/>
      <c r="EF829" s="185"/>
      <c r="EG829" s="185"/>
      <c r="EH829" s="185"/>
      <c r="EI829" s="185"/>
      <c r="EJ829" s="185"/>
      <c r="EK829" s="185"/>
      <c r="EL829" s="185"/>
      <c r="EM829" s="185"/>
      <c r="EN829" s="185"/>
      <c r="EO829" s="185"/>
      <c r="EP829" s="185"/>
      <c r="EQ829" s="185"/>
      <c r="ER829" s="185"/>
      <c r="ES829" s="185"/>
      <c r="ET829" s="185"/>
      <c r="EU829" s="185"/>
      <c r="EV829" s="185"/>
      <c r="EW829" s="185"/>
      <c r="EX829" s="185"/>
      <c r="EY829" s="185"/>
      <c r="EZ829" s="185"/>
      <c r="FA829" s="185"/>
      <c r="FB829" s="185"/>
      <c r="FC829" s="185"/>
      <c r="FD829" s="185"/>
      <c r="FE829" s="185"/>
      <c r="FF829" s="185"/>
      <c r="FG829" s="185"/>
      <c r="FH829" s="185"/>
      <c r="FI829" s="185"/>
      <c r="FJ829" s="185"/>
      <c r="FK829" s="185"/>
      <c r="FL829" s="185"/>
      <c r="FM829" s="185"/>
      <c r="FN829" s="185"/>
      <c r="FO829" s="185"/>
      <c r="FP829" s="185"/>
      <c r="FQ829" s="185"/>
      <c r="FR829" s="185"/>
      <c r="FS829" s="185"/>
      <c r="FT829" s="185"/>
      <c r="FU829" s="185"/>
      <c r="FV829" s="185"/>
      <c r="FW829" s="185"/>
      <c r="FX829" s="185"/>
      <c r="FY829" s="185"/>
      <c r="FZ829" s="185"/>
      <c r="GA829" s="185"/>
      <c r="GB829" s="185"/>
      <c r="GC829" s="185"/>
      <c r="GD829" s="185"/>
      <c r="GE829" s="185"/>
      <c r="GF829" s="185"/>
      <c r="GG829" s="185"/>
      <c r="GH829" s="185"/>
      <c r="GI829" s="185"/>
      <c r="GJ829" s="185"/>
      <c r="GK829" s="185"/>
      <c r="GL829" s="185"/>
      <c r="GM829" s="185"/>
      <c r="GN829" s="185"/>
      <c r="GO829" s="185"/>
      <c r="GP829" s="185"/>
      <c r="GQ829" s="185"/>
      <c r="GR829" s="185"/>
      <c r="GS829" s="185"/>
      <c r="GT829" s="185"/>
      <c r="GU829" s="185"/>
      <c r="GV829" s="185"/>
      <c r="GW829" s="185"/>
      <c r="GX829" s="185"/>
      <c r="GY829" s="185"/>
      <c r="GZ829" s="185"/>
      <c r="HA829" s="185"/>
      <c r="HB829" s="185"/>
      <c r="HC829" s="185"/>
      <c r="HD829" s="185"/>
      <c r="HE829" s="185"/>
      <c r="HF829" s="185"/>
      <c r="HG829" s="185"/>
      <c r="HH829" s="185"/>
      <c r="HI829" s="185"/>
      <c r="HJ829" s="185"/>
      <c r="HK829" s="185"/>
      <c r="HL829" s="185"/>
      <c r="HM829" s="185"/>
      <c r="HN829" s="185"/>
      <c r="HO829" s="185"/>
      <c r="HP829" s="185"/>
      <c r="HQ829" s="185"/>
      <c r="HR829" s="185"/>
      <c r="HS829" s="185"/>
      <c r="HT829" s="185"/>
      <c r="HU829" s="185"/>
      <c r="HV829" s="185"/>
      <c r="HW829" s="185"/>
      <c r="HX829" s="185"/>
      <c r="HY829" s="185"/>
      <c r="HZ829" s="185"/>
      <c r="IA829" s="185"/>
      <c r="IB829" s="185"/>
      <c r="IC829" s="185"/>
      <c r="ID829" s="185"/>
      <c r="IE829" s="185"/>
      <c r="IF829" s="185"/>
      <c r="IG829" s="185"/>
      <c r="IH829" s="185"/>
      <c r="II829" s="185"/>
      <c r="IJ829" s="185"/>
      <c r="IK829" s="185"/>
      <c r="IL829" s="185"/>
      <c r="IM829" s="185"/>
      <c r="IN829" s="185"/>
      <c r="IO829" s="185"/>
      <c r="IP829" s="185"/>
      <c r="IQ829" s="185"/>
      <c r="IR829" s="185"/>
      <c r="IS829" s="185"/>
      <c r="IT829" s="185"/>
      <c r="IU829" s="185"/>
      <c r="IV829" s="185"/>
      <c r="IW829" s="185"/>
      <c r="IX829" s="185"/>
      <c r="IY829" s="185"/>
      <c r="IZ829" s="185"/>
      <c r="JA829" s="185"/>
      <c r="JB829" s="185"/>
      <c r="JC829" s="185"/>
      <c r="JD829" s="185"/>
      <c r="JE829" s="185"/>
      <c r="JF829" s="185"/>
      <c r="JG829" s="185"/>
      <c r="JH829" s="185"/>
      <c r="JI829" s="185"/>
      <c r="JJ829" s="185"/>
      <c r="JK829" s="185"/>
      <c r="JL829" s="185"/>
      <c r="JM829" s="185"/>
      <c r="JN829" s="185"/>
      <c r="JO829" s="185"/>
      <c r="JP829" s="185"/>
      <c r="JQ829" s="185"/>
      <c r="JR829" s="185"/>
      <c r="JS829" s="185"/>
      <c r="JT829" s="185"/>
      <c r="JU829" s="185"/>
      <c r="JV829" s="185"/>
      <c r="JW829" s="185"/>
      <c r="JX829" s="185"/>
      <c r="JY829" s="185"/>
      <c r="JZ829" s="185"/>
      <c r="KA829" s="185"/>
      <c r="KB829" s="185"/>
      <c r="KC829" s="185"/>
      <c r="KD829" s="185"/>
      <c r="KE829" s="185"/>
      <c r="KF829" s="185"/>
      <c r="KG829" s="185"/>
      <c r="KH829" s="185"/>
      <c r="KI829" s="185"/>
      <c r="KJ829" s="185"/>
      <c r="KK829" s="185"/>
      <c r="KL829" s="185"/>
      <c r="KM829" s="185"/>
      <c r="KN829" s="185"/>
      <c r="KO829" s="185"/>
      <c r="KP829" s="185"/>
      <c r="KQ829" s="185"/>
      <c r="KR829" s="185"/>
      <c r="KS829" s="185"/>
      <c r="KT829" s="185"/>
      <c r="KU829" s="185"/>
      <c r="KV829" s="185"/>
      <c r="KW829" s="185"/>
      <c r="KX829" s="185"/>
      <c r="KY829" s="185"/>
      <c r="KZ829" s="185"/>
      <c r="LA829" s="185"/>
      <c r="LB829" s="185"/>
      <c r="LC829" s="185"/>
      <c r="LD829" s="185"/>
      <c r="LE829" s="185"/>
      <c r="LF829" s="185"/>
      <c r="LG829" s="185"/>
      <c r="LH829" s="185"/>
      <c r="LI829" s="185"/>
      <c r="LJ829" s="185"/>
      <c r="LK829" s="185"/>
      <c r="LL829" s="185"/>
      <c r="LM829" s="185"/>
      <c r="LN829" s="185"/>
      <c r="LO829" s="185"/>
      <c r="LP829" s="185"/>
      <c r="LQ829" s="185"/>
      <c r="LR829" s="185"/>
      <c r="LS829" s="185"/>
      <c r="LT829" s="185"/>
      <c r="LU829" s="185"/>
      <c r="LV829" s="185"/>
      <c r="LW829" s="185"/>
      <c r="LX829" s="185"/>
      <c r="LY829" s="185"/>
      <c r="LZ829" s="185"/>
      <c r="MA829" s="185"/>
      <c r="MB829" s="185"/>
      <c r="MC829" s="185"/>
      <c r="MD829" s="185"/>
      <c r="ME829" s="185"/>
      <c r="MF829" s="185"/>
      <c r="MG829" s="185"/>
      <c r="MH829" s="185"/>
      <c r="MI829" s="185"/>
      <c r="MJ829" s="185"/>
      <c r="MK829" s="185"/>
      <c r="ML829" s="185"/>
      <c r="MM829" s="185"/>
      <c r="MN829" s="185"/>
      <c r="MO829" s="185"/>
      <c r="MP829" s="185"/>
      <c r="MQ829" s="185"/>
      <c r="MR829" s="185"/>
      <c r="MS829" s="185"/>
      <c r="MT829" s="185"/>
      <c r="MU829" s="185"/>
      <c r="MV829" s="185"/>
      <c r="MW829" s="185"/>
      <c r="MX829" s="185"/>
      <c r="MY829" s="185"/>
      <c r="MZ829" s="185"/>
      <c r="NA829" s="185"/>
      <c r="NB829" s="185"/>
      <c r="NC829" s="185"/>
      <c r="ND829" s="185"/>
      <c r="NE829" s="185"/>
      <c r="NF829" s="185"/>
      <c r="NG829" s="185"/>
      <c r="NH829" s="185"/>
      <c r="NI829" s="185"/>
      <c r="NJ829" s="185"/>
      <c r="NK829" s="185"/>
      <c r="NL829" s="185"/>
      <c r="NM829" s="185"/>
      <c r="NN829" s="185"/>
      <c r="NO829" s="185"/>
      <c r="NP829" s="185"/>
      <c r="NQ829" s="185"/>
      <c r="NR829" s="185"/>
      <c r="NS829" s="185"/>
      <c r="NT829" s="185"/>
      <c r="NU829" s="185"/>
      <c r="NV829" s="185"/>
      <c r="NW829" s="185"/>
      <c r="NX829" s="185"/>
      <c r="NY829" s="185"/>
      <c r="NZ829" s="185"/>
      <c r="OA829" s="185"/>
      <c r="OB829" s="185"/>
      <c r="OC829" s="185"/>
      <c r="OD829" s="185"/>
      <c r="OE829" s="185"/>
      <c r="OF829" s="185"/>
      <c r="OG829" s="185"/>
      <c r="OH829" s="185"/>
      <c r="OI829" s="185"/>
      <c r="OJ829" s="185"/>
      <c r="OK829" s="185"/>
      <c r="OL829" s="185"/>
      <c r="OM829" s="185"/>
      <c r="ON829" s="185"/>
      <c r="OO829" s="185"/>
      <c r="OP829" s="185"/>
      <c r="OQ829" s="185"/>
      <c r="OR829" s="185"/>
      <c r="OS829" s="185"/>
      <c r="OT829" s="185"/>
      <c r="OU829" s="185"/>
      <c r="OV829" s="185"/>
      <c r="OW829" s="185"/>
      <c r="OX829" s="185"/>
      <c r="OY829" s="185"/>
      <c r="OZ829" s="185"/>
      <c r="PA829" s="185"/>
      <c r="PB829" s="185"/>
      <c r="PC829" s="185"/>
      <c r="PD829" s="185"/>
      <c r="PE829" s="185"/>
      <c r="PF829" s="185"/>
      <c r="PG829" s="185"/>
      <c r="PH829" s="185"/>
      <c r="PI829" s="185"/>
      <c r="PJ829" s="185"/>
      <c r="PK829" s="185"/>
      <c r="PL829" s="185"/>
      <c r="PM829" s="185"/>
      <c r="PN829" s="185"/>
      <c r="PO829" s="185"/>
      <c r="PP829" s="185"/>
      <c r="PQ829" s="185"/>
      <c r="PR829" s="185"/>
      <c r="PS829" s="185"/>
      <c r="PT829" s="185"/>
      <c r="PU829" s="185"/>
      <c r="PV829" s="185"/>
      <c r="PW829" s="185"/>
      <c r="PX829" s="185"/>
      <c r="PY829" s="185"/>
      <c r="PZ829" s="185"/>
      <c r="QA829" s="185"/>
      <c r="QB829" s="185"/>
      <c r="QC829" s="185"/>
      <c r="QD829" s="185"/>
      <c r="QE829" s="185"/>
      <c r="QF829" s="185"/>
      <c r="QG829" s="185"/>
      <c r="QH829" s="185"/>
      <c r="QI829" s="185"/>
      <c r="QJ829" s="185"/>
      <c r="QK829" s="185"/>
      <c r="QL829" s="185"/>
      <c r="QM829" s="185"/>
      <c r="QN829" s="185"/>
      <c r="QO829" s="185"/>
      <c r="QP829" s="185"/>
      <c r="QQ829" s="185"/>
      <c r="QR829" s="185"/>
      <c r="QS829" s="185"/>
      <c r="QT829" s="185"/>
      <c r="QU829" s="185"/>
      <c r="QV829" s="185"/>
      <c r="QW829" s="185"/>
      <c r="QX829" s="185"/>
      <c r="QY829" s="185"/>
      <c r="QZ829" s="185"/>
      <c r="RA829" s="185"/>
      <c r="RB829" s="185"/>
      <c r="RC829" s="185"/>
      <c r="RD829" s="185"/>
      <c r="RE829" s="185"/>
      <c r="RF829" s="185"/>
      <c r="RG829" s="185"/>
      <c r="RH829" s="185"/>
      <c r="RI829" s="185"/>
      <c r="RJ829" s="185"/>
      <c r="RK829" s="185"/>
      <c r="RL829" s="185"/>
      <c r="RM829" s="185"/>
      <c r="RN829" s="185"/>
      <c r="RO829" s="185"/>
      <c r="RP829" s="185"/>
      <c r="RQ829" s="185"/>
      <c r="RR829" s="185"/>
      <c r="RS829" s="185"/>
      <c r="RT829" s="185"/>
      <c r="RU829" s="185"/>
      <c r="RV829" s="185"/>
      <c r="RW829" s="185"/>
      <c r="RX829" s="185"/>
      <c r="RY829" s="185"/>
      <c r="RZ829" s="185"/>
      <c r="SA829" s="185"/>
      <c r="SB829" s="185"/>
      <c r="SC829" s="185"/>
      <c r="SD829" s="185"/>
      <c r="SE829" s="185"/>
      <c r="SF829" s="185"/>
      <c r="SG829" s="185"/>
      <c r="SH829" s="185"/>
      <c r="SI829" s="185"/>
      <c r="SJ829" s="185"/>
      <c r="SK829" s="185"/>
      <c r="SL829" s="185"/>
      <c r="SM829" s="185"/>
      <c r="SN829" s="185"/>
      <c r="SO829" s="185"/>
      <c r="SP829" s="185"/>
      <c r="SQ829" s="185"/>
      <c r="SR829" s="185"/>
      <c r="SS829" s="185"/>
      <c r="ST829" s="185"/>
      <c r="SU829" s="185"/>
      <c r="SV829" s="185"/>
      <c r="SW829" s="185"/>
      <c r="SX829" s="185"/>
      <c r="SY829" s="185"/>
      <c r="SZ829" s="185"/>
      <c r="TA829" s="185"/>
      <c r="TB829" s="185"/>
      <c r="TC829" s="185"/>
      <c r="TD829" s="185"/>
      <c r="TE829" s="185"/>
      <c r="TF829" s="185"/>
      <c r="TG829" s="185"/>
      <c r="TH829" s="185"/>
      <c r="TI829" s="185"/>
    </row>
    <row r="830" spans="1:529" s="79" customFormat="1" ht="39.75" customHeight="1" x14ac:dyDescent="0.25">
      <c r="A830" s="123">
        <v>13140233</v>
      </c>
      <c r="B830" s="124">
        <v>41563</v>
      </c>
      <c r="C830" s="124" t="s">
        <v>5470</v>
      </c>
      <c r="D830" s="124" t="s">
        <v>5472</v>
      </c>
      <c r="E830" s="124"/>
      <c r="F830" s="124"/>
      <c r="G830" s="124"/>
      <c r="H830" s="191">
        <v>37376</v>
      </c>
      <c r="I830" s="124">
        <v>41587</v>
      </c>
      <c r="J830" s="124">
        <v>43754</v>
      </c>
      <c r="K830" s="44" t="s">
        <v>1621</v>
      </c>
      <c r="L830" s="44"/>
      <c r="M830" s="44" t="s">
        <v>1076</v>
      </c>
      <c r="N830" s="44" t="s">
        <v>34</v>
      </c>
      <c r="O830" s="44"/>
      <c r="P830" s="44" t="s">
        <v>5474</v>
      </c>
      <c r="Q830" s="44"/>
      <c r="R830" s="44"/>
      <c r="S830" s="44"/>
      <c r="T830" s="712"/>
      <c r="U830" s="44"/>
      <c r="V830" s="44"/>
      <c r="W830" s="44" t="s">
        <v>1090</v>
      </c>
      <c r="X830" s="44">
        <v>35</v>
      </c>
      <c r="Y830" s="44">
        <v>25</v>
      </c>
      <c r="Z830" s="44">
        <v>125</v>
      </c>
      <c r="AA830" s="44" t="s">
        <v>1091</v>
      </c>
      <c r="AB830" s="44" t="s">
        <v>1091</v>
      </c>
      <c r="AC830" s="44" t="s">
        <v>1091</v>
      </c>
      <c r="AD830" s="44">
        <v>15</v>
      </c>
      <c r="AE830" s="44">
        <v>2</v>
      </c>
      <c r="AF830" s="44">
        <v>0.3</v>
      </c>
      <c r="AG830" s="44" t="s">
        <v>1757</v>
      </c>
      <c r="AH830" s="44"/>
      <c r="AI830" s="44" t="s">
        <v>2710</v>
      </c>
      <c r="AJ830" s="44" t="s">
        <v>2711</v>
      </c>
      <c r="AK830" s="44" t="s">
        <v>5490</v>
      </c>
      <c r="AL830" s="44" t="s">
        <v>5473</v>
      </c>
      <c r="AM830" s="13"/>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85"/>
      <c r="BL830" s="185"/>
      <c r="BM830" s="185"/>
      <c r="BN830" s="185"/>
      <c r="BO830" s="185"/>
      <c r="BP830" s="185"/>
      <c r="BQ830" s="185"/>
      <c r="BR830" s="185"/>
      <c r="BS830" s="185"/>
      <c r="BT830" s="185"/>
      <c r="BU830" s="185"/>
      <c r="BV830" s="185"/>
      <c r="BW830" s="185"/>
      <c r="BX830" s="185"/>
      <c r="BY830" s="185"/>
      <c r="BZ830" s="185"/>
      <c r="CA830" s="185"/>
      <c r="CB830" s="185"/>
      <c r="CC830" s="185"/>
      <c r="CD830" s="185"/>
      <c r="CE830" s="185"/>
      <c r="CF830" s="185"/>
      <c r="CG830" s="185"/>
      <c r="CH830" s="185"/>
      <c r="CI830" s="185"/>
      <c r="CJ830" s="185"/>
      <c r="CK830" s="185"/>
      <c r="CL830" s="185"/>
      <c r="CM830" s="185"/>
      <c r="CN830" s="185"/>
      <c r="CO830" s="185"/>
      <c r="CP830" s="185"/>
      <c r="CQ830" s="185"/>
      <c r="CR830" s="185"/>
      <c r="CS830" s="185"/>
      <c r="CT830" s="185"/>
      <c r="CU830" s="185"/>
      <c r="CV830" s="185"/>
      <c r="CW830" s="185"/>
      <c r="CX830" s="185"/>
      <c r="CY830" s="185"/>
      <c r="CZ830" s="185"/>
      <c r="DA830" s="185"/>
      <c r="DB830" s="185"/>
      <c r="DC830" s="185"/>
      <c r="DD830" s="185"/>
      <c r="DE830" s="185"/>
      <c r="DF830" s="185"/>
      <c r="DG830" s="185"/>
      <c r="DH830" s="185"/>
      <c r="DI830" s="185"/>
      <c r="DJ830" s="185"/>
      <c r="DK830" s="185"/>
      <c r="DL830" s="185"/>
      <c r="DM830" s="185"/>
      <c r="DN830" s="185"/>
      <c r="DO830" s="185"/>
      <c r="DP830" s="185"/>
      <c r="DQ830" s="185"/>
      <c r="DR830" s="185"/>
      <c r="DS830" s="185"/>
      <c r="DT830" s="185"/>
      <c r="DU830" s="185"/>
      <c r="DV830" s="185"/>
      <c r="DW830" s="185"/>
      <c r="DX830" s="185"/>
      <c r="DY830" s="185"/>
      <c r="DZ830" s="185"/>
      <c r="EA830" s="185"/>
      <c r="EB830" s="185"/>
      <c r="EC830" s="185"/>
      <c r="ED830" s="185"/>
      <c r="EE830" s="185"/>
      <c r="EF830" s="185"/>
      <c r="EG830" s="185"/>
      <c r="EH830" s="185"/>
      <c r="EI830" s="185"/>
      <c r="EJ830" s="185"/>
      <c r="EK830" s="185"/>
      <c r="EL830" s="185"/>
      <c r="EM830" s="185"/>
      <c r="EN830" s="185"/>
      <c r="EO830" s="185"/>
      <c r="EP830" s="185"/>
      <c r="EQ830" s="185"/>
      <c r="ER830" s="185"/>
      <c r="ES830" s="185"/>
      <c r="ET830" s="185"/>
      <c r="EU830" s="185"/>
      <c r="EV830" s="185"/>
      <c r="EW830" s="185"/>
      <c r="EX830" s="185"/>
      <c r="EY830" s="185"/>
      <c r="EZ830" s="185"/>
      <c r="FA830" s="185"/>
      <c r="FB830" s="185"/>
      <c r="FC830" s="185"/>
      <c r="FD830" s="185"/>
      <c r="FE830" s="185"/>
      <c r="FF830" s="185"/>
      <c r="FG830" s="185"/>
      <c r="FH830" s="185"/>
      <c r="FI830" s="185"/>
      <c r="FJ830" s="185"/>
      <c r="FK830" s="185"/>
      <c r="FL830" s="185"/>
      <c r="FM830" s="185"/>
      <c r="FN830" s="185"/>
      <c r="FO830" s="185"/>
      <c r="FP830" s="185"/>
      <c r="FQ830" s="185"/>
      <c r="FR830" s="185"/>
      <c r="FS830" s="185"/>
      <c r="FT830" s="185"/>
      <c r="FU830" s="185"/>
      <c r="FV830" s="185"/>
      <c r="FW830" s="185"/>
      <c r="FX830" s="185"/>
      <c r="FY830" s="185"/>
      <c r="FZ830" s="185"/>
      <c r="GA830" s="185"/>
      <c r="GB830" s="185"/>
      <c r="GC830" s="185"/>
      <c r="GD830" s="185"/>
      <c r="GE830" s="185"/>
      <c r="GF830" s="185"/>
      <c r="GG830" s="185"/>
      <c r="GH830" s="185"/>
      <c r="GI830" s="185"/>
      <c r="GJ830" s="185"/>
      <c r="GK830" s="185"/>
      <c r="GL830" s="185"/>
      <c r="GM830" s="185"/>
      <c r="GN830" s="185"/>
      <c r="GO830" s="185"/>
      <c r="GP830" s="185"/>
      <c r="GQ830" s="185"/>
      <c r="GR830" s="185"/>
      <c r="GS830" s="185"/>
      <c r="GT830" s="185"/>
      <c r="GU830" s="185"/>
      <c r="GV830" s="185"/>
      <c r="GW830" s="185"/>
      <c r="GX830" s="185"/>
      <c r="GY830" s="185"/>
      <c r="GZ830" s="185"/>
      <c r="HA830" s="185"/>
      <c r="HB830" s="185"/>
      <c r="HC830" s="185"/>
      <c r="HD830" s="185"/>
      <c r="HE830" s="185"/>
      <c r="HF830" s="185"/>
      <c r="HG830" s="185"/>
      <c r="HH830" s="185"/>
      <c r="HI830" s="185"/>
      <c r="HJ830" s="185"/>
      <c r="HK830" s="185"/>
      <c r="HL830" s="185"/>
      <c r="HM830" s="185"/>
      <c r="HN830" s="185"/>
      <c r="HO830" s="185"/>
      <c r="HP830" s="185"/>
      <c r="HQ830" s="185"/>
      <c r="HR830" s="185"/>
      <c r="HS830" s="185"/>
      <c r="HT830" s="185"/>
      <c r="HU830" s="185"/>
      <c r="HV830" s="185"/>
      <c r="HW830" s="185"/>
      <c r="HX830" s="185"/>
      <c r="HY830" s="185"/>
      <c r="HZ830" s="185"/>
      <c r="IA830" s="185"/>
      <c r="IB830" s="185"/>
      <c r="IC830" s="185"/>
      <c r="ID830" s="185"/>
      <c r="IE830" s="185"/>
      <c r="IF830" s="185"/>
      <c r="IG830" s="185"/>
      <c r="IH830" s="185"/>
      <c r="II830" s="185"/>
      <c r="IJ830" s="185"/>
      <c r="IK830" s="185"/>
      <c r="IL830" s="185"/>
      <c r="IM830" s="185"/>
      <c r="IN830" s="185"/>
      <c r="IO830" s="185"/>
      <c r="IP830" s="185"/>
      <c r="IQ830" s="185"/>
      <c r="IR830" s="185"/>
      <c r="IS830" s="185"/>
      <c r="IT830" s="185"/>
      <c r="IU830" s="185"/>
      <c r="IV830" s="185"/>
      <c r="IW830" s="185"/>
      <c r="IX830" s="185"/>
      <c r="IY830" s="185"/>
      <c r="IZ830" s="185"/>
      <c r="JA830" s="185"/>
      <c r="JB830" s="185"/>
      <c r="JC830" s="185"/>
      <c r="JD830" s="185"/>
      <c r="JE830" s="185"/>
      <c r="JF830" s="185"/>
      <c r="JG830" s="185"/>
      <c r="JH830" s="185"/>
      <c r="JI830" s="185"/>
      <c r="JJ830" s="185"/>
      <c r="JK830" s="185"/>
      <c r="JL830" s="185"/>
      <c r="JM830" s="185"/>
      <c r="JN830" s="185"/>
      <c r="JO830" s="185"/>
      <c r="JP830" s="185"/>
      <c r="JQ830" s="185"/>
      <c r="JR830" s="185"/>
      <c r="JS830" s="185"/>
      <c r="JT830" s="185"/>
      <c r="JU830" s="185"/>
      <c r="JV830" s="185"/>
      <c r="JW830" s="185"/>
      <c r="JX830" s="185"/>
      <c r="JY830" s="185"/>
      <c r="JZ830" s="185"/>
      <c r="KA830" s="185"/>
      <c r="KB830" s="185"/>
      <c r="KC830" s="185"/>
      <c r="KD830" s="185"/>
      <c r="KE830" s="185"/>
      <c r="KF830" s="185"/>
      <c r="KG830" s="185"/>
      <c r="KH830" s="185"/>
      <c r="KI830" s="185"/>
      <c r="KJ830" s="185"/>
      <c r="KK830" s="185"/>
      <c r="KL830" s="185"/>
      <c r="KM830" s="185"/>
      <c r="KN830" s="185"/>
      <c r="KO830" s="185"/>
      <c r="KP830" s="185"/>
      <c r="KQ830" s="185"/>
      <c r="KR830" s="185"/>
      <c r="KS830" s="185"/>
      <c r="KT830" s="185"/>
      <c r="KU830" s="185"/>
      <c r="KV830" s="185"/>
      <c r="KW830" s="185"/>
      <c r="KX830" s="185"/>
      <c r="KY830" s="185"/>
      <c r="KZ830" s="185"/>
      <c r="LA830" s="185"/>
      <c r="LB830" s="185"/>
      <c r="LC830" s="185"/>
      <c r="LD830" s="185"/>
      <c r="LE830" s="185"/>
      <c r="LF830" s="185"/>
      <c r="LG830" s="185"/>
      <c r="LH830" s="185"/>
      <c r="LI830" s="185"/>
      <c r="LJ830" s="185"/>
      <c r="LK830" s="185"/>
      <c r="LL830" s="185"/>
      <c r="LM830" s="185"/>
      <c r="LN830" s="185"/>
      <c r="LO830" s="185"/>
      <c r="LP830" s="185"/>
      <c r="LQ830" s="185"/>
      <c r="LR830" s="185"/>
      <c r="LS830" s="185"/>
      <c r="LT830" s="185"/>
      <c r="LU830" s="185"/>
      <c r="LV830" s="185"/>
      <c r="LW830" s="185"/>
      <c r="LX830" s="185"/>
      <c r="LY830" s="185"/>
      <c r="LZ830" s="185"/>
      <c r="MA830" s="185"/>
      <c r="MB830" s="185"/>
      <c r="MC830" s="185"/>
      <c r="MD830" s="185"/>
      <c r="ME830" s="185"/>
      <c r="MF830" s="185"/>
      <c r="MG830" s="185"/>
      <c r="MH830" s="185"/>
      <c r="MI830" s="185"/>
      <c r="MJ830" s="185"/>
      <c r="MK830" s="185"/>
      <c r="ML830" s="185"/>
      <c r="MM830" s="185"/>
      <c r="MN830" s="185"/>
      <c r="MO830" s="185"/>
      <c r="MP830" s="185"/>
      <c r="MQ830" s="185"/>
      <c r="MR830" s="185"/>
      <c r="MS830" s="185"/>
      <c r="MT830" s="185"/>
      <c r="MU830" s="185"/>
      <c r="MV830" s="185"/>
      <c r="MW830" s="185"/>
      <c r="MX830" s="185"/>
      <c r="MY830" s="185"/>
      <c r="MZ830" s="185"/>
      <c r="NA830" s="185"/>
      <c r="NB830" s="185"/>
      <c r="NC830" s="185"/>
      <c r="ND830" s="185"/>
      <c r="NE830" s="185"/>
      <c r="NF830" s="185"/>
      <c r="NG830" s="185"/>
      <c r="NH830" s="185"/>
      <c r="NI830" s="185"/>
      <c r="NJ830" s="185"/>
      <c r="NK830" s="185"/>
      <c r="NL830" s="185"/>
      <c r="NM830" s="185"/>
      <c r="NN830" s="185"/>
      <c r="NO830" s="185"/>
      <c r="NP830" s="185"/>
      <c r="NQ830" s="185"/>
      <c r="NR830" s="185"/>
      <c r="NS830" s="185"/>
      <c r="NT830" s="185"/>
      <c r="NU830" s="185"/>
      <c r="NV830" s="185"/>
      <c r="NW830" s="185"/>
      <c r="NX830" s="185"/>
      <c r="NY830" s="185"/>
      <c r="NZ830" s="185"/>
      <c r="OA830" s="185"/>
      <c r="OB830" s="185"/>
      <c r="OC830" s="185"/>
      <c r="OD830" s="185"/>
      <c r="OE830" s="185"/>
      <c r="OF830" s="185"/>
      <c r="OG830" s="185"/>
      <c r="OH830" s="185"/>
      <c r="OI830" s="185"/>
      <c r="OJ830" s="185"/>
      <c r="OK830" s="185"/>
      <c r="OL830" s="185"/>
      <c r="OM830" s="185"/>
      <c r="ON830" s="185"/>
      <c r="OO830" s="185"/>
      <c r="OP830" s="185"/>
      <c r="OQ830" s="185"/>
      <c r="OR830" s="185"/>
      <c r="OS830" s="185"/>
      <c r="OT830" s="185"/>
      <c r="OU830" s="185"/>
      <c r="OV830" s="185"/>
      <c r="OW830" s="185"/>
      <c r="OX830" s="185"/>
      <c r="OY830" s="185"/>
      <c r="OZ830" s="185"/>
      <c r="PA830" s="185"/>
      <c r="PB830" s="185"/>
      <c r="PC830" s="185"/>
      <c r="PD830" s="185"/>
      <c r="PE830" s="185"/>
      <c r="PF830" s="185"/>
      <c r="PG830" s="185"/>
      <c r="PH830" s="185"/>
      <c r="PI830" s="185"/>
      <c r="PJ830" s="185"/>
      <c r="PK830" s="185"/>
      <c r="PL830" s="185"/>
      <c r="PM830" s="185"/>
      <c r="PN830" s="185"/>
      <c r="PO830" s="185"/>
      <c r="PP830" s="185"/>
      <c r="PQ830" s="185"/>
      <c r="PR830" s="185"/>
      <c r="PS830" s="185"/>
      <c r="PT830" s="185"/>
      <c r="PU830" s="185"/>
      <c r="PV830" s="185"/>
      <c r="PW830" s="185"/>
      <c r="PX830" s="185"/>
      <c r="PY830" s="185"/>
      <c r="PZ830" s="185"/>
      <c r="QA830" s="185"/>
      <c r="QB830" s="185"/>
      <c r="QC830" s="185"/>
      <c r="QD830" s="185"/>
      <c r="QE830" s="185"/>
      <c r="QF830" s="185"/>
      <c r="QG830" s="185"/>
      <c r="QH830" s="185"/>
      <c r="QI830" s="185"/>
      <c r="QJ830" s="185"/>
      <c r="QK830" s="185"/>
      <c r="QL830" s="185"/>
      <c r="QM830" s="185"/>
      <c r="QN830" s="185"/>
      <c r="QO830" s="185"/>
      <c r="QP830" s="185"/>
      <c r="QQ830" s="185"/>
      <c r="QR830" s="185"/>
      <c r="QS830" s="185"/>
      <c r="QT830" s="185"/>
      <c r="QU830" s="185"/>
      <c r="QV830" s="185"/>
      <c r="QW830" s="185"/>
      <c r="QX830" s="185"/>
      <c r="QY830" s="185"/>
      <c r="QZ830" s="185"/>
      <c r="RA830" s="185"/>
      <c r="RB830" s="185"/>
      <c r="RC830" s="185"/>
      <c r="RD830" s="185"/>
      <c r="RE830" s="185"/>
      <c r="RF830" s="185"/>
      <c r="RG830" s="185"/>
      <c r="RH830" s="185"/>
      <c r="RI830" s="185"/>
      <c r="RJ830" s="185"/>
      <c r="RK830" s="185"/>
      <c r="RL830" s="185"/>
      <c r="RM830" s="185"/>
      <c r="RN830" s="185"/>
      <c r="RO830" s="185"/>
      <c r="RP830" s="185"/>
      <c r="RQ830" s="185"/>
      <c r="RR830" s="185"/>
      <c r="RS830" s="185"/>
      <c r="RT830" s="185"/>
      <c r="RU830" s="185"/>
      <c r="RV830" s="185"/>
      <c r="RW830" s="185"/>
      <c r="RX830" s="185"/>
      <c r="RY830" s="185"/>
      <c r="RZ830" s="185"/>
      <c r="SA830" s="185"/>
      <c r="SB830" s="185"/>
      <c r="SC830" s="185"/>
      <c r="SD830" s="185"/>
      <c r="SE830" s="185"/>
      <c r="SF830" s="185"/>
      <c r="SG830" s="185"/>
      <c r="SH830" s="185"/>
      <c r="SI830" s="185"/>
      <c r="SJ830" s="185"/>
      <c r="SK830" s="185"/>
      <c r="SL830" s="185"/>
      <c r="SM830" s="185"/>
      <c r="SN830" s="185"/>
      <c r="SO830" s="185"/>
      <c r="SP830" s="185"/>
      <c r="SQ830" s="185"/>
      <c r="SR830" s="185"/>
      <c r="SS830" s="185"/>
      <c r="ST830" s="185"/>
      <c r="SU830" s="185"/>
      <c r="SV830" s="185"/>
      <c r="SW830" s="185"/>
      <c r="SX830" s="185"/>
      <c r="SY830" s="185"/>
      <c r="SZ830" s="185"/>
      <c r="TA830" s="185"/>
      <c r="TB830" s="185"/>
      <c r="TC830" s="185"/>
      <c r="TD830" s="185"/>
      <c r="TE830" s="185"/>
      <c r="TF830" s="185"/>
      <c r="TG830" s="185"/>
      <c r="TH830" s="185"/>
      <c r="TI830" s="185"/>
    </row>
    <row r="831" spans="1:529" s="79" customFormat="1" ht="39.75" customHeight="1" x14ac:dyDescent="0.25">
      <c r="A831" s="123">
        <v>13140233</v>
      </c>
      <c r="B831" s="124">
        <v>41563</v>
      </c>
      <c r="C831" s="124" t="s">
        <v>5467</v>
      </c>
      <c r="D831" s="124" t="s">
        <v>5472</v>
      </c>
      <c r="E831" s="124"/>
      <c r="F831" s="124"/>
      <c r="G831" s="124"/>
      <c r="H831" s="191">
        <v>37376</v>
      </c>
      <c r="I831" s="124">
        <v>41587</v>
      </c>
      <c r="J831" s="124">
        <v>43754</v>
      </c>
      <c r="K831" s="44" t="s">
        <v>1621</v>
      </c>
      <c r="L831" s="44"/>
      <c r="M831" s="44" t="s">
        <v>1076</v>
      </c>
      <c r="N831" s="44" t="s">
        <v>34</v>
      </c>
      <c r="O831" s="44">
        <v>5740</v>
      </c>
      <c r="P831" s="44" t="s">
        <v>5474</v>
      </c>
      <c r="Q831" s="44"/>
      <c r="R831" s="44"/>
      <c r="S831" s="44"/>
      <c r="T831" s="712">
        <v>1.56</v>
      </c>
      <c r="U831" s="44">
        <v>15.72</v>
      </c>
      <c r="V831" s="44"/>
      <c r="W831" s="44" t="s">
        <v>1090</v>
      </c>
      <c r="X831" s="44">
        <v>35</v>
      </c>
      <c r="Y831" s="44">
        <v>25</v>
      </c>
      <c r="Z831" s="44">
        <v>125</v>
      </c>
      <c r="AA831" s="44" t="s">
        <v>1091</v>
      </c>
      <c r="AB831" s="44" t="s">
        <v>1091</v>
      </c>
      <c r="AC831" s="44" t="s">
        <v>1091</v>
      </c>
      <c r="AD831" s="44">
        <v>15</v>
      </c>
      <c r="AE831" s="44">
        <v>2</v>
      </c>
      <c r="AF831" s="44">
        <v>0.3</v>
      </c>
      <c r="AG831" s="44" t="s">
        <v>1757</v>
      </c>
      <c r="AH831" s="44"/>
      <c r="AI831" s="44" t="s">
        <v>2712</v>
      </c>
      <c r="AJ831" s="44" t="s">
        <v>2702</v>
      </c>
      <c r="AK831" s="44" t="s">
        <v>5490</v>
      </c>
      <c r="AL831" s="44" t="s">
        <v>5473</v>
      </c>
      <c r="AM831" s="13"/>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c r="CH831" s="185"/>
      <c r="CI831" s="185"/>
      <c r="CJ831" s="185"/>
      <c r="CK831" s="185"/>
      <c r="CL831" s="185"/>
      <c r="CM831" s="185"/>
      <c r="CN831" s="185"/>
      <c r="CO831" s="185"/>
      <c r="CP831" s="185"/>
      <c r="CQ831" s="185"/>
      <c r="CR831" s="185"/>
      <c r="CS831" s="185"/>
      <c r="CT831" s="185"/>
      <c r="CU831" s="185"/>
      <c r="CV831" s="185"/>
      <c r="CW831" s="185"/>
      <c r="CX831" s="185"/>
      <c r="CY831" s="185"/>
      <c r="CZ831" s="185"/>
      <c r="DA831" s="185"/>
      <c r="DB831" s="185"/>
      <c r="DC831" s="185"/>
      <c r="DD831" s="185"/>
      <c r="DE831" s="185"/>
      <c r="DF831" s="185"/>
      <c r="DG831" s="185"/>
      <c r="DH831" s="185"/>
      <c r="DI831" s="185"/>
      <c r="DJ831" s="185"/>
      <c r="DK831" s="185"/>
      <c r="DL831" s="185"/>
      <c r="DM831" s="185"/>
      <c r="DN831" s="185"/>
      <c r="DO831" s="185"/>
      <c r="DP831" s="185"/>
      <c r="DQ831" s="185"/>
      <c r="DR831" s="185"/>
      <c r="DS831" s="185"/>
      <c r="DT831" s="185"/>
      <c r="DU831" s="185"/>
      <c r="DV831" s="185"/>
      <c r="DW831" s="185"/>
      <c r="DX831" s="185"/>
      <c r="DY831" s="185"/>
      <c r="DZ831" s="185"/>
      <c r="EA831" s="185"/>
      <c r="EB831" s="185"/>
      <c r="EC831" s="185"/>
      <c r="ED831" s="185"/>
      <c r="EE831" s="185"/>
      <c r="EF831" s="185"/>
      <c r="EG831" s="185"/>
      <c r="EH831" s="185"/>
      <c r="EI831" s="185"/>
      <c r="EJ831" s="185"/>
      <c r="EK831" s="185"/>
      <c r="EL831" s="185"/>
      <c r="EM831" s="185"/>
      <c r="EN831" s="185"/>
      <c r="EO831" s="185"/>
      <c r="EP831" s="185"/>
      <c r="EQ831" s="185"/>
      <c r="ER831" s="185"/>
      <c r="ES831" s="185"/>
      <c r="ET831" s="185"/>
      <c r="EU831" s="185"/>
      <c r="EV831" s="185"/>
      <c r="EW831" s="185"/>
      <c r="EX831" s="185"/>
      <c r="EY831" s="185"/>
      <c r="EZ831" s="185"/>
      <c r="FA831" s="185"/>
      <c r="FB831" s="185"/>
      <c r="FC831" s="185"/>
      <c r="FD831" s="185"/>
      <c r="FE831" s="185"/>
      <c r="FF831" s="185"/>
      <c r="FG831" s="185"/>
      <c r="FH831" s="185"/>
      <c r="FI831" s="185"/>
      <c r="FJ831" s="185"/>
      <c r="FK831" s="185"/>
      <c r="FL831" s="185"/>
      <c r="FM831" s="185"/>
      <c r="FN831" s="185"/>
      <c r="FO831" s="185"/>
      <c r="FP831" s="185"/>
      <c r="FQ831" s="185"/>
      <c r="FR831" s="185"/>
      <c r="FS831" s="185"/>
      <c r="FT831" s="185"/>
      <c r="FU831" s="185"/>
      <c r="FV831" s="185"/>
      <c r="FW831" s="185"/>
      <c r="FX831" s="185"/>
      <c r="FY831" s="185"/>
      <c r="FZ831" s="185"/>
      <c r="GA831" s="185"/>
      <c r="GB831" s="185"/>
      <c r="GC831" s="185"/>
      <c r="GD831" s="185"/>
      <c r="GE831" s="185"/>
      <c r="GF831" s="185"/>
      <c r="GG831" s="185"/>
      <c r="GH831" s="185"/>
      <c r="GI831" s="185"/>
      <c r="GJ831" s="185"/>
      <c r="GK831" s="185"/>
      <c r="GL831" s="185"/>
      <c r="GM831" s="185"/>
      <c r="GN831" s="185"/>
      <c r="GO831" s="185"/>
      <c r="GP831" s="185"/>
      <c r="GQ831" s="185"/>
      <c r="GR831" s="185"/>
      <c r="GS831" s="185"/>
      <c r="GT831" s="185"/>
      <c r="GU831" s="185"/>
      <c r="GV831" s="185"/>
      <c r="GW831" s="185"/>
      <c r="GX831" s="185"/>
      <c r="GY831" s="185"/>
      <c r="GZ831" s="185"/>
      <c r="HA831" s="185"/>
      <c r="HB831" s="185"/>
      <c r="HC831" s="185"/>
      <c r="HD831" s="185"/>
      <c r="HE831" s="185"/>
      <c r="HF831" s="185"/>
      <c r="HG831" s="185"/>
      <c r="HH831" s="185"/>
      <c r="HI831" s="185"/>
      <c r="HJ831" s="185"/>
      <c r="HK831" s="185"/>
      <c r="HL831" s="185"/>
      <c r="HM831" s="185"/>
      <c r="HN831" s="185"/>
      <c r="HO831" s="185"/>
      <c r="HP831" s="185"/>
      <c r="HQ831" s="185"/>
      <c r="HR831" s="185"/>
      <c r="HS831" s="185"/>
      <c r="HT831" s="185"/>
      <c r="HU831" s="185"/>
      <c r="HV831" s="185"/>
      <c r="HW831" s="185"/>
      <c r="HX831" s="185"/>
      <c r="HY831" s="185"/>
      <c r="HZ831" s="185"/>
      <c r="IA831" s="185"/>
      <c r="IB831" s="185"/>
      <c r="IC831" s="185"/>
      <c r="ID831" s="185"/>
      <c r="IE831" s="185"/>
      <c r="IF831" s="185"/>
      <c r="IG831" s="185"/>
      <c r="IH831" s="185"/>
      <c r="II831" s="185"/>
      <c r="IJ831" s="185"/>
      <c r="IK831" s="185"/>
      <c r="IL831" s="185"/>
      <c r="IM831" s="185"/>
      <c r="IN831" s="185"/>
      <c r="IO831" s="185"/>
      <c r="IP831" s="185"/>
      <c r="IQ831" s="185"/>
      <c r="IR831" s="185"/>
      <c r="IS831" s="185"/>
      <c r="IT831" s="185"/>
      <c r="IU831" s="185"/>
      <c r="IV831" s="185"/>
      <c r="IW831" s="185"/>
      <c r="IX831" s="185"/>
      <c r="IY831" s="185"/>
      <c r="IZ831" s="185"/>
      <c r="JA831" s="185"/>
      <c r="JB831" s="185"/>
      <c r="JC831" s="185"/>
      <c r="JD831" s="185"/>
      <c r="JE831" s="185"/>
      <c r="JF831" s="185"/>
      <c r="JG831" s="185"/>
      <c r="JH831" s="185"/>
      <c r="JI831" s="185"/>
      <c r="JJ831" s="185"/>
      <c r="JK831" s="185"/>
      <c r="JL831" s="185"/>
      <c r="JM831" s="185"/>
      <c r="JN831" s="185"/>
      <c r="JO831" s="185"/>
      <c r="JP831" s="185"/>
      <c r="JQ831" s="185"/>
      <c r="JR831" s="185"/>
      <c r="JS831" s="185"/>
      <c r="JT831" s="185"/>
      <c r="JU831" s="185"/>
      <c r="JV831" s="185"/>
      <c r="JW831" s="185"/>
      <c r="JX831" s="185"/>
      <c r="JY831" s="185"/>
      <c r="JZ831" s="185"/>
      <c r="KA831" s="185"/>
      <c r="KB831" s="185"/>
      <c r="KC831" s="185"/>
      <c r="KD831" s="185"/>
      <c r="KE831" s="185"/>
      <c r="KF831" s="185"/>
      <c r="KG831" s="185"/>
      <c r="KH831" s="185"/>
      <c r="KI831" s="185"/>
      <c r="KJ831" s="185"/>
      <c r="KK831" s="185"/>
      <c r="KL831" s="185"/>
      <c r="KM831" s="185"/>
      <c r="KN831" s="185"/>
      <c r="KO831" s="185"/>
      <c r="KP831" s="185"/>
      <c r="KQ831" s="185"/>
      <c r="KR831" s="185"/>
      <c r="KS831" s="185"/>
      <c r="KT831" s="185"/>
      <c r="KU831" s="185"/>
      <c r="KV831" s="185"/>
      <c r="KW831" s="185"/>
      <c r="KX831" s="185"/>
      <c r="KY831" s="185"/>
      <c r="KZ831" s="185"/>
      <c r="LA831" s="185"/>
      <c r="LB831" s="185"/>
      <c r="LC831" s="185"/>
      <c r="LD831" s="185"/>
      <c r="LE831" s="185"/>
      <c r="LF831" s="185"/>
      <c r="LG831" s="185"/>
      <c r="LH831" s="185"/>
      <c r="LI831" s="185"/>
      <c r="LJ831" s="185"/>
      <c r="LK831" s="185"/>
      <c r="LL831" s="185"/>
      <c r="LM831" s="185"/>
      <c r="LN831" s="185"/>
      <c r="LO831" s="185"/>
      <c r="LP831" s="185"/>
      <c r="LQ831" s="185"/>
      <c r="LR831" s="185"/>
      <c r="LS831" s="185"/>
      <c r="LT831" s="185"/>
      <c r="LU831" s="185"/>
      <c r="LV831" s="185"/>
      <c r="LW831" s="185"/>
      <c r="LX831" s="185"/>
      <c r="LY831" s="185"/>
      <c r="LZ831" s="185"/>
      <c r="MA831" s="185"/>
      <c r="MB831" s="185"/>
      <c r="MC831" s="185"/>
      <c r="MD831" s="185"/>
      <c r="ME831" s="185"/>
      <c r="MF831" s="185"/>
      <c r="MG831" s="185"/>
      <c r="MH831" s="185"/>
      <c r="MI831" s="185"/>
      <c r="MJ831" s="185"/>
      <c r="MK831" s="185"/>
      <c r="ML831" s="185"/>
      <c r="MM831" s="185"/>
      <c r="MN831" s="185"/>
      <c r="MO831" s="185"/>
      <c r="MP831" s="185"/>
      <c r="MQ831" s="185"/>
      <c r="MR831" s="185"/>
      <c r="MS831" s="185"/>
      <c r="MT831" s="185"/>
      <c r="MU831" s="185"/>
      <c r="MV831" s="185"/>
      <c r="MW831" s="185"/>
      <c r="MX831" s="185"/>
      <c r="MY831" s="185"/>
      <c r="MZ831" s="185"/>
      <c r="NA831" s="185"/>
      <c r="NB831" s="185"/>
      <c r="NC831" s="185"/>
      <c r="ND831" s="185"/>
      <c r="NE831" s="185"/>
      <c r="NF831" s="185"/>
      <c r="NG831" s="185"/>
      <c r="NH831" s="185"/>
      <c r="NI831" s="185"/>
      <c r="NJ831" s="185"/>
      <c r="NK831" s="185"/>
      <c r="NL831" s="185"/>
      <c r="NM831" s="185"/>
      <c r="NN831" s="185"/>
      <c r="NO831" s="185"/>
      <c r="NP831" s="185"/>
      <c r="NQ831" s="185"/>
      <c r="NR831" s="185"/>
      <c r="NS831" s="185"/>
      <c r="NT831" s="185"/>
      <c r="NU831" s="185"/>
      <c r="NV831" s="185"/>
      <c r="NW831" s="185"/>
      <c r="NX831" s="185"/>
      <c r="NY831" s="185"/>
      <c r="NZ831" s="185"/>
      <c r="OA831" s="185"/>
      <c r="OB831" s="185"/>
      <c r="OC831" s="185"/>
      <c r="OD831" s="185"/>
      <c r="OE831" s="185"/>
      <c r="OF831" s="185"/>
      <c r="OG831" s="185"/>
      <c r="OH831" s="185"/>
      <c r="OI831" s="185"/>
      <c r="OJ831" s="185"/>
      <c r="OK831" s="185"/>
      <c r="OL831" s="185"/>
      <c r="OM831" s="185"/>
      <c r="ON831" s="185"/>
      <c r="OO831" s="185"/>
      <c r="OP831" s="185"/>
      <c r="OQ831" s="185"/>
      <c r="OR831" s="185"/>
      <c r="OS831" s="185"/>
      <c r="OT831" s="185"/>
      <c r="OU831" s="185"/>
      <c r="OV831" s="185"/>
      <c r="OW831" s="185"/>
      <c r="OX831" s="185"/>
      <c r="OY831" s="185"/>
      <c r="OZ831" s="185"/>
      <c r="PA831" s="185"/>
      <c r="PB831" s="185"/>
      <c r="PC831" s="185"/>
      <c r="PD831" s="185"/>
      <c r="PE831" s="185"/>
      <c r="PF831" s="185"/>
      <c r="PG831" s="185"/>
      <c r="PH831" s="185"/>
      <c r="PI831" s="185"/>
      <c r="PJ831" s="185"/>
      <c r="PK831" s="185"/>
      <c r="PL831" s="185"/>
      <c r="PM831" s="185"/>
      <c r="PN831" s="185"/>
      <c r="PO831" s="185"/>
      <c r="PP831" s="185"/>
      <c r="PQ831" s="185"/>
      <c r="PR831" s="185"/>
      <c r="PS831" s="185"/>
      <c r="PT831" s="185"/>
      <c r="PU831" s="185"/>
      <c r="PV831" s="185"/>
      <c r="PW831" s="185"/>
      <c r="PX831" s="185"/>
      <c r="PY831" s="185"/>
      <c r="PZ831" s="185"/>
      <c r="QA831" s="185"/>
      <c r="QB831" s="185"/>
      <c r="QC831" s="185"/>
      <c r="QD831" s="185"/>
      <c r="QE831" s="185"/>
      <c r="QF831" s="185"/>
      <c r="QG831" s="185"/>
      <c r="QH831" s="185"/>
      <c r="QI831" s="185"/>
      <c r="QJ831" s="185"/>
      <c r="QK831" s="185"/>
      <c r="QL831" s="185"/>
      <c r="QM831" s="185"/>
      <c r="QN831" s="185"/>
      <c r="QO831" s="185"/>
      <c r="QP831" s="185"/>
      <c r="QQ831" s="185"/>
      <c r="QR831" s="185"/>
      <c r="QS831" s="185"/>
      <c r="QT831" s="185"/>
      <c r="QU831" s="185"/>
      <c r="QV831" s="185"/>
      <c r="QW831" s="185"/>
      <c r="QX831" s="185"/>
      <c r="QY831" s="185"/>
      <c r="QZ831" s="185"/>
      <c r="RA831" s="185"/>
      <c r="RB831" s="185"/>
      <c r="RC831" s="185"/>
      <c r="RD831" s="185"/>
      <c r="RE831" s="185"/>
      <c r="RF831" s="185"/>
      <c r="RG831" s="185"/>
      <c r="RH831" s="185"/>
      <c r="RI831" s="185"/>
      <c r="RJ831" s="185"/>
      <c r="RK831" s="185"/>
      <c r="RL831" s="185"/>
      <c r="RM831" s="185"/>
      <c r="RN831" s="185"/>
      <c r="RO831" s="185"/>
      <c r="RP831" s="185"/>
      <c r="RQ831" s="185"/>
      <c r="RR831" s="185"/>
      <c r="RS831" s="185"/>
      <c r="RT831" s="185"/>
      <c r="RU831" s="185"/>
      <c r="RV831" s="185"/>
      <c r="RW831" s="185"/>
      <c r="RX831" s="185"/>
      <c r="RY831" s="185"/>
      <c r="RZ831" s="185"/>
      <c r="SA831" s="185"/>
      <c r="SB831" s="185"/>
      <c r="SC831" s="185"/>
      <c r="SD831" s="185"/>
      <c r="SE831" s="185"/>
      <c r="SF831" s="185"/>
      <c r="SG831" s="185"/>
      <c r="SH831" s="185"/>
      <c r="SI831" s="185"/>
      <c r="SJ831" s="185"/>
      <c r="SK831" s="185"/>
      <c r="SL831" s="185"/>
      <c r="SM831" s="185"/>
      <c r="SN831" s="185"/>
      <c r="SO831" s="185"/>
      <c r="SP831" s="185"/>
      <c r="SQ831" s="185"/>
      <c r="SR831" s="185"/>
      <c r="SS831" s="185"/>
      <c r="ST831" s="185"/>
      <c r="SU831" s="185"/>
      <c r="SV831" s="185"/>
      <c r="SW831" s="185"/>
      <c r="SX831" s="185"/>
      <c r="SY831" s="185"/>
      <c r="SZ831" s="185"/>
      <c r="TA831" s="185"/>
      <c r="TB831" s="185"/>
      <c r="TC831" s="185"/>
      <c r="TD831" s="185"/>
      <c r="TE831" s="185"/>
      <c r="TF831" s="185"/>
      <c r="TG831" s="185"/>
      <c r="TH831" s="185"/>
      <c r="TI831" s="185"/>
    </row>
    <row r="832" spans="1:529" s="79" customFormat="1" ht="39.75" customHeight="1" x14ac:dyDescent="0.25">
      <c r="A832" s="123">
        <v>13140233</v>
      </c>
      <c r="B832" s="124">
        <v>41563</v>
      </c>
      <c r="C832" s="124" t="s">
        <v>5471</v>
      </c>
      <c r="D832" s="124" t="s">
        <v>5472</v>
      </c>
      <c r="E832" s="124"/>
      <c r="F832" s="124"/>
      <c r="G832" s="124"/>
      <c r="H832" s="191">
        <v>37376</v>
      </c>
      <c r="I832" s="124">
        <v>41587</v>
      </c>
      <c r="J832" s="124">
        <v>43754</v>
      </c>
      <c r="K832" s="44" t="s">
        <v>1621</v>
      </c>
      <c r="L832" s="44"/>
      <c r="M832" s="44" t="s">
        <v>1076</v>
      </c>
      <c r="N832" s="44" t="s">
        <v>34</v>
      </c>
      <c r="O832" s="44"/>
      <c r="P832" s="44" t="s">
        <v>5474</v>
      </c>
      <c r="Q832" s="44"/>
      <c r="R832" s="44"/>
      <c r="S832" s="44"/>
      <c r="T832" s="712"/>
      <c r="U832" s="44"/>
      <c r="V832" s="44"/>
      <c r="W832" s="44" t="s">
        <v>1090</v>
      </c>
      <c r="X832" s="44">
        <v>35</v>
      </c>
      <c r="Y832" s="44">
        <v>25</v>
      </c>
      <c r="Z832" s="44">
        <v>125</v>
      </c>
      <c r="AA832" s="44" t="s">
        <v>1091</v>
      </c>
      <c r="AB832" s="44" t="s">
        <v>1091</v>
      </c>
      <c r="AC832" s="44" t="s">
        <v>1091</v>
      </c>
      <c r="AD832" s="44">
        <v>15</v>
      </c>
      <c r="AE832" s="44">
        <v>2</v>
      </c>
      <c r="AF832" s="44">
        <v>0.3</v>
      </c>
      <c r="AG832" s="44" t="s">
        <v>1757</v>
      </c>
      <c r="AH832" s="44"/>
      <c r="AI832" s="44" t="s">
        <v>2713</v>
      </c>
      <c r="AJ832" s="44" t="s">
        <v>2714</v>
      </c>
      <c r="AK832" s="44" t="s">
        <v>5490</v>
      </c>
      <c r="AL832" s="44" t="s">
        <v>5473</v>
      </c>
      <c r="AM832" s="13"/>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85"/>
      <c r="DX832" s="185"/>
      <c r="DY832" s="185"/>
      <c r="DZ832" s="185"/>
      <c r="EA832" s="185"/>
      <c r="EB832" s="185"/>
      <c r="EC832" s="185"/>
      <c r="ED832" s="185"/>
      <c r="EE832" s="185"/>
      <c r="EF832" s="185"/>
      <c r="EG832" s="185"/>
      <c r="EH832" s="185"/>
      <c r="EI832" s="185"/>
      <c r="EJ832" s="185"/>
      <c r="EK832" s="185"/>
      <c r="EL832" s="185"/>
      <c r="EM832" s="185"/>
      <c r="EN832" s="185"/>
      <c r="EO832" s="185"/>
      <c r="EP832" s="185"/>
      <c r="EQ832" s="185"/>
      <c r="ER832" s="185"/>
      <c r="ES832" s="185"/>
      <c r="ET832" s="185"/>
      <c r="EU832" s="185"/>
      <c r="EV832" s="185"/>
      <c r="EW832" s="185"/>
      <c r="EX832" s="185"/>
      <c r="EY832" s="185"/>
      <c r="EZ832" s="185"/>
      <c r="FA832" s="185"/>
      <c r="FB832" s="185"/>
      <c r="FC832" s="185"/>
      <c r="FD832" s="185"/>
      <c r="FE832" s="185"/>
      <c r="FF832" s="185"/>
      <c r="FG832" s="185"/>
      <c r="FH832" s="185"/>
      <c r="FI832" s="185"/>
      <c r="FJ832" s="185"/>
      <c r="FK832" s="185"/>
      <c r="FL832" s="185"/>
      <c r="FM832" s="185"/>
      <c r="FN832" s="185"/>
      <c r="FO832" s="185"/>
      <c r="FP832" s="185"/>
      <c r="FQ832" s="185"/>
      <c r="FR832" s="185"/>
      <c r="FS832" s="185"/>
      <c r="FT832" s="185"/>
      <c r="FU832" s="185"/>
      <c r="FV832" s="185"/>
      <c r="FW832" s="185"/>
      <c r="FX832" s="185"/>
      <c r="FY832" s="185"/>
      <c r="FZ832" s="185"/>
      <c r="GA832" s="185"/>
      <c r="GB832" s="185"/>
      <c r="GC832" s="185"/>
      <c r="GD832" s="185"/>
      <c r="GE832" s="185"/>
      <c r="GF832" s="185"/>
      <c r="GG832" s="185"/>
      <c r="GH832" s="185"/>
      <c r="GI832" s="185"/>
      <c r="GJ832" s="185"/>
      <c r="GK832" s="185"/>
      <c r="GL832" s="185"/>
      <c r="GM832" s="185"/>
      <c r="GN832" s="185"/>
      <c r="GO832" s="185"/>
      <c r="GP832" s="185"/>
      <c r="GQ832" s="185"/>
      <c r="GR832" s="185"/>
      <c r="GS832" s="185"/>
      <c r="GT832" s="185"/>
      <c r="GU832" s="185"/>
      <c r="GV832" s="185"/>
      <c r="GW832" s="185"/>
      <c r="GX832" s="185"/>
      <c r="GY832" s="185"/>
      <c r="GZ832" s="185"/>
      <c r="HA832" s="185"/>
      <c r="HB832" s="185"/>
      <c r="HC832" s="185"/>
      <c r="HD832" s="185"/>
      <c r="HE832" s="185"/>
      <c r="HF832" s="185"/>
      <c r="HG832" s="185"/>
      <c r="HH832" s="185"/>
      <c r="HI832" s="185"/>
      <c r="HJ832" s="185"/>
      <c r="HK832" s="185"/>
      <c r="HL832" s="185"/>
      <c r="HM832" s="185"/>
      <c r="HN832" s="185"/>
      <c r="HO832" s="185"/>
      <c r="HP832" s="185"/>
      <c r="HQ832" s="185"/>
      <c r="HR832" s="185"/>
      <c r="HS832" s="185"/>
      <c r="HT832" s="185"/>
      <c r="HU832" s="185"/>
      <c r="HV832" s="185"/>
      <c r="HW832" s="185"/>
      <c r="HX832" s="185"/>
      <c r="HY832" s="185"/>
      <c r="HZ832" s="185"/>
      <c r="IA832" s="185"/>
      <c r="IB832" s="185"/>
      <c r="IC832" s="185"/>
      <c r="ID832" s="185"/>
      <c r="IE832" s="185"/>
      <c r="IF832" s="185"/>
      <c r="IG832" s="185"/>
      <c r="IH832" s="185"/>
      <c r="II832" s="185"/>
      <c r="IJ832" s="185"/>
      <c r="IK832" s="185"/>
      <c r="IL832" s="185"/>
      <c r="IM832" s="185"/>
      <c r="IN832" s="185"/>
      <c r="IO832" s="185"/>
      <c r="IP832" s="185"/>
      <c r="IQ832" s="185"/>
      <c r="IR832" s="185"/>
      <c r="IS832" s="185"/>
      <c r="IT832" s="185"/>
      <c r="IU832" s="185"/>
      <c r="IV832" s="185"/>
      <c r="IW832" s="185"/>
      <c r="IX832" s="185"/>
      <c r="IY832" s="185"/>
      <c r="IZ832" s="185"/>
      <c r="JA832" s="185"/>
      <c r="JB832" s="185"/>
      <c r="JC832" s="185"/>
      <c r="JD832" s="185"/>
      <c r="JE832" s="185"/>
      <c r="JF832" s="185"/>
      <c r="JG832" s="185"/>
      <c r="JH832" s="185"/>
      <c r="JI832" s="185"/>
      <c r="JJ832" s="185"/>
      <c r="JK832" s="185"/>
      <c r="JL832" s="185"/>
      <c r="JM832" s="185"/>
      <c r="JN832" s="185"/>
      <c r="JO832" s="185"/>
      <c r="JP832" s="185"/>
      <c r="JQ832" s="185"/>
      <c r="JR832" s="185"/>
      <c r="JS832" s="185"/>
      <c r="JT832" s="185"/>
      <c r="JU832" s="185"/>
      <c r="JV832" s="185"/>
      <c r="JW832" s="185"/>
      <c r="JX832" s="185"/>
      <c r="JY832" s="185"/>
      <c r="JZ832" s="185"/>
      <c r="KA832" s="185"/>
      <c r="KB832" s="185"/>
      <c r="KC832" s="185"/>
      <c r="KD832" s="185"/>
      <c r="KE832" s="185"/>
      <c r="KF832" s="185"/>
      <c r="KG832" s="185"/>
      <c r="KH832" s="185"/>
      <c r="KI832" s="185"/>
      <c r="KJ832" s="185"/>
      <c r="KK832" s="185"/>
      <c r="KL832" s="185"/>
      <c r="KM832" s="185"/>
      <c r="KN832" s="185"/>
      <c r="KO832" s="185"/>
      <c r="KP832" s="185"/>
      <c r="KQ832" s="185"/>
      <c r="KR832" s="185"/>
      <c r="KS832" s="185"/>
      <c r="KT832" s="185"/>
      <c r="KU832" s="185"/>
      <c r="KV832" s="185"/>
      <c r="KW832" s="185"/>
      <c r="KX832" s="185"/>
      <c r="KY832" s="185"/>
      <c r="KZ832" s="185"/>
      <c r="LA832" s="185"/>
      <c r="LB832" s="185"/>
      <c r="LC832" s="185"/>
      <c r="LD832" s="185"/>
      <c r="LE832" s="185"/>
      <c r="LF832" s="185"/>
      <c r="LG832" s="185"/>
      <c r="LH832" s="185"/>
      <c r="LI832" s="185"/>
      <c r="LJ832" s="185"/>
      <c r="LK832" s="185"/>
      <c r="LL832" s="185"/>
      <c r="LM832" s="185"/>
      <c r="LN832" s="185"/>
      <c r="LO832" s="185"/>
      <c r="LP832" s="185"/>
      <c r="LQ832" s="185"/>
      <c r="LR832" s="185"/>
      <c r="LS832" s="185"/>
      <c r="LT832" s="185"/>
      <c r="LU832" s="185"/>
      <c r="LV832" s="185"/>
      <c r="LW832" s="185"/>
      <c r="LX832" s="185"/>
      <c r="LY832" s="185"/>
      <c r="LZ832" s="185"/>
      <c r="MA832" s="185"/>
      <c r="MB832" s="185"/>
      <c r="MC832" s="185"/>
      <c r="MD832" s="185"/>
      <c r="ME832" s="185"/>
      <c r="MF832" s="185"/>
      <c r="MG832" s="185"/>
      <c r="MH832" s="185"/>
      <c r="MI832" s="185"/>
      <c r="MJ832" s="185"/>
      <c r="MK832" s="185"/>
      <c r="ML832" s="185"/>
      <c r="MM832" s="185"/>
      <c r="MN832" s="185"/>
      <c r="MO832" s="185"/>
      <c r="MP832" s="185"/>
      <c r="MQ832" s="185"/>
      <c r="MR832" s="185"/>
      <c r="MS832" s="185"/>
      <c r="MT832" s="185"/>
      <c r="MU832" s="185"/>
      <c r="MV832" s="185"/>
      <c r="MW832" s="185"/>
      <c r="MX832" s="185"/>
      <c r="MY832" s="185"/>
      <c r="MZ832" s="185"/>
      <c r="NA832" s="185"/>
      <c r="NB832" s="185"/>
      <c r="NC832" s="185"/>
      <c r="ND832" s="185"/>
      <c r="NE832" s="185"/>
      <c r="NF832" s="185"/>
      <c r="NG832" s="185"/>
      <c r="NH832" s="185"/>
      <c r="NI832" s="185"/>
      <c r="NJ832" s="185"/>
      <c r="NK832" s="185"/>
      <c r="NL832" s="185"/>
      <c r="NM832" s="185"/>
      <c r="NN832" s="185"/>
      <c r="NO832" s="185"/>
      <c r="NP832" s="185"/>
      <c r="NQ832" s="185"/>
      <c r="NR832" s="185"/>
      <c r="NS832" s="185"/>
      <c r="NT832" s="185"/>
      <c r="NU832" s="185"/>
      <c r="NV832" s="185"/>
      <c r="NW832" s="185"/>
      <c r="NX832" s="185"/>
      <c r="NY832" s="185"/>
      <c r="NZ832" s="185"/>
      <c r="OA832" s="185"/>
      <c r="OB832" s="185"/>
      <c r="OC832" s="185"/>
      <c r="OD832" s="185"/>
      <c r="OE832" s="185"/>
      <c r="OF832" s="185"/>
      <c r="OG832" s="185"/>
      <c r="OH832" s="185"/>
      <c r="OI832" s="185"/>
      <c r="OJ832" s="185"/>
      <c r="OK832" s="185"/>
      <c r="OL832" s="185"/>
      <c r="OM832" s="185"/>
      <c r="ON832" s="185"/>
      <c r="OO832" s="185"/>
      <c r="OP832" s="185"/>
      <c r="OQ832" s="185"/>
      <c r="OR832" s="185"/>
      <c r="OS832" s="185"/>
      <c r="OT832" s="185"/>
      <c r="OU832" s="185"/>
      <c r="OV832" s="185"/>
      <c r="OW832" s="185"/>
      <c r="OX832" s="185"/>
      <c r="OY832" s="185"/>
      <c r="OZ832" s="185"/>
      <c r="PA832" s="185"/>
      <c r="PB832" s="185"/>
      <c r="PC832" s="185"/>
      <c r="PD832" s="185"/>
      <c r="PE832" s="185"/>
      <c r="PF832" s="185"/>
      <c r="PG832" s="185"/>
      <c r="PH832" s="185"/>
      <c r="PI832" s="185"/>
      <c r="PJ832" s="185"/>
      <c r="PK832" s="185"/>
      <c r="PL832" s="185"/>
      <c r="PM832" s="185"/>
      <c r="PN832" s="185"/>
      <c r="PO832" s="185"/>
      <c r="PP832" s="185"/>
      <c r="PQ832" s="185"/>
      <c r="PR832" s="185"/>
      <c r="PS832" s="185"/>
      <c r="PT832" s="185"/>
      <c r="PU832" s="185"/>
      <c r="PV832" s="185"/>
      <c r="PW832" s="185"/>
      <c r="PX832" s="185"/>
      <c r="PY832" s="185"/>
      <c r="PZ832" s="185"/>
      <c r="QA832" s="185"/>
      <c r="QB832" s="185"/>
      <c r="QC832" s="185"/>
      <c r="QD832" s="185"/>
      <c r="QE832" s="185"/>
      <c r="QF832" s="185"/>
      <c r="QG832" s="185"/>
      <c r="QH832" s="185"/>
      <c r="QI832" s="185"/>
      <c r="QJ832" s="185"/>
      <c r="QK832" s="185"/>
      <c r="QL832" s="185"/>
      <c r="QM832" s="185"/>
      <c r="QN832" s="185"/>
      <c r="QO832" s="185"/>
      <c r="QP832" s="185"/>
      <c r="QQ832" s="185"/>
      <c r="QR832" s="185"/>
      <c r="QS832" s="185"/>
      <c r="QT832" s="185"/>
      <c r="QU832" s="185"/>
      <c r="QV832" s="185"/>
      <c r="QW832" s="185"/>
      <c r="QX832" s="185"/>
      <c r="QY832" s="185"/>
      <c r="QZ832" s="185"/>
      <c r="RA832" s="185"/>
      <c r="RB832" s="185"/>
      <c r="RC832" s="185"/>
      <c r="RD832" s="185"/>
      <c r="RE832" s="185"/>
      <c r="RF832" s="185"/>
      <c r="RG832" s="185"/>
      <c r="RH832" s="185"/>
      <c r="RI832" s="185"/>
      <c r="RJ832" s="185"/>
      <c r="RK832" s="185"/>
      <c r="RL832" s="185"/>
      <c r="RM832" s="185"/>
      <c r="RN832" s="185"/>
      <c r="RO832" s="185"/>
      <c r="RP832" s="185"/>
      <c r="RQ832" s="185"/>
      <c r="RR832" s="185"/>
      <c r="RS832" s="185"/>
      <c r="RT832" s="185"/>
      <c r="RU832" s="185"/>
      <c r="RV832" s="185"/>
      <c r="RW832" s="185"/>
      <c r="RX832" s="185"/>
      <c r="RY832" s="185"/>
      <c r="RZ832" s="185"/>
      <c r="SA832" s="185"/>
      <c r="SB832" s="185"/>
      <c r="SC832" s="185"/>
      <c r="SD832" s="185"/>
      <c r="SE832" s="185"/>
      <c r="SF832" s="185"/>
      <c r="SG832" s="185"/>
      <c r="SH832" s="185"/>
      <c r="SI832" s="185"/>
      <c r="SJ832" s="185"/>
      <c r="SK832" s="185"/>
      <c r="SL832" s="185"/>
      <c r="SM832" s="185"/>
      <c r="SN832" s="185"/>
      <c r="SO832" s="185"/>
      <c r="SP832" s="185"/>
      <c r="SQ832" s="185"/>
      <c r="SR832" s="185"/>
      <c r="SS832" s="185"/>
      <c r="ST832" s="185"/>
      <c r="SU832" s="185"/>
      <c r="SV832" s="185"/>
      <c r="SW832" s="185"/>
      <c r="SX832" s="185"/>
      <c r="SY832" s="185"/>
      <c r="SZ832" s="185"/>
      <c r="TA832" s="185"/>
      <c r="TB832" s="185"/>
      <c r="TC832" s="185"/>
      <c r="TD832" s="185"/>
      <c r="TE832" s="185"/>
      <c r="TF832" s="185"/>
      <c r="TG832" s="185"/>
      <c r="TH832" s="185"/>
      <c r="TI832" s="185"/>
    </row>
    <row r="833" spans="1:529" s="79" customFormat="1" ht="39.75" customHeight="1" x14ac:dyDescent="0.25">
      <c r="A833" s="123">
        <v>13140233</v>
      </c>
      <c r="B833" s="124">
        <v>41563</v>
      </c>
      <c r="C833" s="124" t="s">
        <v>5468</v>
      </c>
      <c r="D833" s="124" t="s">
        <v>5472</v>
      </c>
      <c r="E833" s="124"/>
      <c r="F833" s="124"/>
      <c r="G833" s="124"/>
      <c r="H833" s="191">
        <v>37376</v>
      </c>
      <c r="I833" s="124">
        <v>41587</v>
      </c>
      <c r="J833" s="124">
        <v>43754</v>
      </c>
      <c r="K833" s="44" t="s">
        <v>1621</v>
      </c>
      <c r="L833" s="44"/>
      <c r="M833" s="44" t="s">
        <v>1076</v>
      </c>
      <c r="N833" s="44" t="s">
        <v>34</v>
      </c>
      <c r="O833" s="44">
        <v>47304</v>
      </c>
      <c r="P833" s="44" t="s">
        <v>5474</v>
      </c>
      <c r="Q833" s="44"/>
      <c r="R833" s="44"/>
      <c r="S833" s="44"/>
      <c r="T833" s="712">
        <v>10.029999999999999</v>
      </c>
      <c r="U833" s="44">
        <v>129.6</v>
      </c>
      <c r="V833" s="44"/>
      <c r="W833" s="44" t="s">
        <v>1090</v>
      </c>
      <c r="X833" s="44">
        <v>35</v>
      </c>
      <c r="Y833" s="44">
        <v>25</v>
      </c>
      <c r="Z833" s="44">
        <v>125</v>
      </c>
      <c r="AA833" s="44" t="s">
        <v>1091</v>
      </c>
      <c r="AB833" s="44" t="s">
        <v>1091</v>
      </c>
      <c r="AC833" s="44" t="s">
        <v>1091</v>
      </c>
      <c r="AD833" s="44">
        <v>15</v>
      </c>
      <c r="AE833" s="44">
        <v>2</v>
      </c>
      <c r="AF833" s="44">
        <v>0.3</v>
      </c>
      <c r="AG833" s="44" t="s">
        <v>1757</v>
      </c>
      <c r="AH833" s="44"/>
      <c r="AI833" s="44" t="s">
        <v>2715</v>
      </c>
      <c r="AJ833" s="44" t="s">
        <v>2716</v>
      </c>
      <c r="AK833" s="44" t="s">
        <v>5490</v>
      </c>
      <c r="AL833" s="44" t="s">
        <v>5473</v>
      </c>
      <c r="AM833" s="13"/>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c r="CH833" s="185"/>
      <c r="CI833" s="185"/>
      <c r="CJ833" s="185"/>
      <c r="CK833" s="185"/>
      <c r="CL833" s="185"/>
      <c r="CM833" s="185"/>
      <c r="CN833" s="185"/>
      <c r="CO833" s="185"/>
      <c r="CP833" s="185"/>
      <c r="CQ833" s="185"/>
      <c r="CR833" s="185"/>
      <c r="CS833" s="185"/>
      <c r="CT833" s="185"/>
      <c r="CU833" s="185"/>
      <c r="CV833" s="185"/>
      <c r="CW833" s="185"/>
      <c r="CX833" s="185"/>
      <c r="CY833" s="185"/>
      <c r="CZ833" s="185"/>
      <c r="DA833" s="185"/>
      <c r="DB833" s="185"/>
      <c r="DC833" s="185"/>
      <c r="DD833" s="185"/>
      <c r="DE833" s="185"/>
      <c r="DF833" s="185"/>
      <c r="DG833" s="185"/>
      <c r="DH833" s="185"/>
      <c r="DI833" s="185"/>
      <c r="DJ833" s="185"/>
      <c r="DK833" s="185"/>
      <c r="DL833" s="185"/>
      <c r="DM833" s="185"/>
      <c r="DN833" s="185"/>
      <c r="DO833" s="185"/>
      <c r="DP833" s="185"/>
      <c r="DQ833" s="185"/>
      <c r="DR833" s="185"/>
      <c r="DS833" s="185"/>
      <c r="DT833" s="185"/>
      <c r="DU833" s="185"/>
      <c r="DV833" s="185"/>
      <c r="DW833" s="185"/>
      <c r="DX833" s="185"/>
      <c r="DY833" s="185"/>
      <c r="DZ833" s="185"/>
      <c r="EA833" s="185"/>
      <c r="EB833" s="185"/>
      <c r="EC833" s="185"/>
      <c r="ED833" s="185"/>
      <c r="EE833" s="185"/>
      <c r="EF833" s="185"/>
      <c r="EG833" s="185"/>
      <c r="EH833" s="185"/>
      <c r="EI833" s="185"/>
      <c r="EJ833" s="185"/>
      <c r="EK833" s="185"/>
      <c r="EL833" s="185"/>
      <c r="EM833" s="185"/>
      <c r="EN833" s="185"/>
      <c r="EO833" s="185"/>
      <c r="EP833" s="185"/>
      <c r="EQ833" s="185"/>
      <c r="ER833" s="185"/>
      <c r="ES833" s="185"/>
      <c r="ET833" s="185"/>
      <c r="EU833" s="185"/>
      <c r="EV833" s="185"/>
      <c r="EW833" s="185"/>
      <c r="EX833" s="185"/>
      <c r="EY833" s="185"/>
      <c r="EZ833" s="185"/>
      <c r="FA833" s="185"/>
      <c r="FB833" s="185"/>
      <c r="FC833" s="185"/>
      <c r="FD833" s="185"/>
      <c r="FE833" s="185"/>
      <c r="FF833" s="185"/>
      <c r="FG833" s="185"/>
      <c r="FH833" s="185"/>
      <c r="FI833" s="185"/>
      <c r="FJ833" s="185"/>
      <c r="FK833" s="185"/>
      <c r="FL833" s="185"/>
      <c r="FM833" s="185"/>
      <c r="FN833" s="185"/>
      <c r="FO833" s="185"/>
      <c r="FP833" s="185"/>
      <c r="FQ833" s="185"/>
      <c r="FR833" s="185"/>
      <c r="FS833" s="185"/>
      <c r="FT833" s="185"/>
      <c r="FU833" s="185"/>
      <c r="FV833" s="185"/>
      <c r="FW833" s="185"/>
      <c r="FX833" s="185"/>
      <c r="FY833" s="185"/>
      <c r="FZ833" s="185"/>
      <c r="GA833" s="185"/>
      <c r="GB833" s="185"/>
      <c r="GC833" s="185"/>
      <c r="GD833" s="185"/>
      <c r="GE833" s="185"/>
      <c r="GF833" s="185"/>
      <c r="GG833" s="185"/>
      <c r="GH833" s="185"/>
      <c r="GI833" s="185"/>
      <c r="GJ833" s="185"/>
      <c r="GK833" s="185"/>
      <c r="GL833" s="185"/>
      <c r="GM833" s="185"/>
      <c r="GN833" s="185"/>
      <c r="GO833" s="185"/>
      <c r="GP833" s="185"/>
      <c r="GQ833" s="185"/>
      <c r="GR833" s="185"/>
      <c r="GS833" s="185"/>
      <c r="GT833" s="185"/>
      <c r="GU833" s="185"/>
      <c r="GV833" s="185"/>
      <c r="GW833" s="185"/>
      <c r="GX833" s="185"/>
      <c r="GY833" s="185"/>
      <c r="GZ833" s="185"/>
      <c r="HA833" s="185"/>
      <c r="HB833" s="185"/>
      <c r="HC833" s="185"/>
      <c r="HD833" s="185"/>
      <c r="HE833" s="185"/>
      <c r="HF833" s="185"/>
      <c r="HG833" s="185"/>
      <c r="HH833" s="185"/>
      <c r="HI833" s="185"/>
      <c r="HJ833" s="185"/>
      <c r="HK833" s="185"/>
      <c r="HL833" s="185"/>
      <c r="HM833" s="185"/>
      <c r="HN833" s="185"/>
      <c r="HO833" s="185"/>
      <c r="HP833" s="185"/>
      <c r="HQ833" s="185"/>
      <c r="HR833" s="185"/>
      <c r="HS833" s="185"/>
      <c r="HT833" s="185"/>
      <c r="HU833" s="185"/>
      <c r="HV833" s="185"/>
      <c r="HW833" s="185"/>
      <c r="HX833" s="185"/>
      <c r="HY833" s="185"/>
      <c r="HZ833" s="185"/>
      <c r="IA833" s="185"/>
      <c r="IB833" s="185"/>
      <c r="IC833" s="185"/>
      <c r="ID833" s="185"/>
      <c r="IE833" s="185"/>
      <c r="IF833" s="185"/>
      <c r="IG833" s="185"/>
      <c r="IH833" s="185"/>
      <c r="II833" s="185"/>
      <c r="IJ833" s="185"/>
      <c r="IK833" s="185"/>
      <c r="IL833" s="185"/>
      <c r="IM833" s="185"/>
      <c r="IN833" s="185"/>
      <c r="IO833" s="185"/>
      <c r="IP833" s="185"/>
      <c r="IQ833" s="185"/>
      <c r="IR833" s="185"/>
      <c r="IS833" s="185"/>
      <c r="IT833" s="185"/>
      <c r="IU833" s="185"/>
      <c r="IV833" s="185"/>
      <c r="IW833" s="185"/>
      <c r="IX833" s="185"/>
      <c r="IY833" s="185"/>
      <c r="IZ833" s="185"/>
      <c r="JA833" s="185"/>
      <c r="JB833" s="185"/>
      <c r="JC833" s="185"/>
      <c r="JD833" s="185"/>
      <c r="JE833" s="185"/>
      <c r="JF833" s="185"/>
      <c r="JG833" s="185"/>
      <c r="JH833" s="185"/>
      <c r="JI833" s="185"/>
      <c r="JJ833" s="185"/>
      <c r="JK833" s="185"/>
      <c r="JL833" s="185"/>
      <c r="JM833" s="185"/>
      <c r="JN833" s="185"/>
      <c r="JO833" s="185"/>
      <c r="JP833" s="185"/>
      <c r="JQ833" s="185"/>
      <c r="JR833" s="185"/>
      <c r="JS833" s="185"/>
      <c r="JT833" s="185"/>
      <c r="JU833" s="185"/>
      <c r="JV833" s="185"/>
      <c r="JW833" s="185"/>
      <c r="JX833" s="185"/>
      <c r="JY833" s="185"/>
      <c r="JZ833" s="185"/>
      <c r="KA833" s="185"/>
      <c r="KB833" s="185"/>
      <c r="KC833" s="185"/>
      <c r="KD833" s="185"/>
      <c r="KE833" s="185"/>
      <c r="KF833" s="185"/>
      <c r="KG833" s="185"/>
      <c r="KH833" s="185"/>
      <c r="KI833" s="185"/>
      <c r="KJ833" s="185"/>
      <c r="KK833" s="185"/>
      <c r="KL833" s="185"/>
      <c r="KM833" s="185"/>
      <c r="KN833" s="185"/>
      <c r="KO833" s="185"/>
      <c r="KP833" s="185"/>
      <c r="KQ833" s="185"/>
      <c r="KR833" s="185"/>
      <c r="KS833" s="185"/>
      <c r="KT833" s="185"/>
      <c r="KU833" s="185"/>
      <c r="KV833" s="185"/>
      <c r="KW833" s="185"/>
      <c r="KX833" s="185"/>
      <c r="KY833" s="185"/>
      <c r="KZ833" s="185"/>
      <c r="LA833" s="185"/>
      <c r="LB833" s="185"/>
      <c r="LC833" s="185"/>
      <c r="LD833" s="185"/>
      <c r="LE833" s="185"/>
      <c r="LF833" s="185"/>
      <c r="LG833" s="185"/>
      <c r="LH833" s="185"/>
      <c r="LI833" s="185"/>
      <c r="LJ833" s="185"/>
      <c r="LK833" s="185"/>
      <c r="LL833" s="185"/>
      <c r="LM833" s="185"/>
      <c r="LN833" s="185"/>
      <c r="LO833" s="185"/>
      <c r="LP833" s="185"/>
      <c r="LQ833" s="185"/>
      <c r="LR833" s="185"/>
      <c r="LS833" s="185"/>
      <c r="LT833" s="185"/>
      <c r="LU833" s="185"/>
      <c r="LV833" s="185"/>
      <c r="LW833" s="185"/>
      <c r="LX833" s="185"/>
      <c r="LY833" s="185"/>
      <c r="LZ833" s="185"/>
      <c r="MA833" s="185"/>
      <c r="MB833" s="185"/>
      <c r="MC833" s="185"/>
      <c r="MD833" s="185"/>
      <c r="ME833" s="185"/>
      <c r="MF833" s="185"/>
      <c r="MG833" s="185"/>
      <c r="MH833" s="185"/>
      <c r="MI833" s="185"/>
      <c r="MJ833" s="185"/>
      <c r="MK833" s="185"/>
      <c r="ML833" s="185"/>
      <c r="MM833" s="185"/>
      <c r="MN833" s="185"/>
      <c r="MO833" s="185"/>
      <c r="MP833" s="185"/>
      <c r="MQ833" s="185"/>
      <c r="MR833" s="185"/>
      <c r="MS833" s="185"/>
      <c r="MT833" s="185"/>
      <c r="MU833" s="185"/>
      <c r="MV833" s="185"/>
      <c r="MW833" s="185"/>
      <c r="MX833" s="185"/>
      <c r="MY833" s="185"/>
      <c r="MZ833" s="185"/>
      <c r="NA833" s="185"/>
      <c r="NB833" s="185"/>
      <c r="NC833" s="185"/>
      <c r="ND833" s="185"/>
      <c r="NE833" s="185"/>
      <c r="NF833" s="185"/>
      <c r="NG833" s="185"/>
      <c r="NH833" s="185"/>
      <c r="NI833" s="185"/>
      <c r="NJ833" s="185"/>
      <c r="NK833" s="185"/>
      <c r="NL833" s="185"/>
      <c r="NM833" s="185"/>
      <c r="NN833" s="185"/>
      <c r="NO833" s="185"/>
      <c r="NP833" s="185"/>
      <c r="NQ833" s="185"/>
      <c r="NR833" s="185"/>
      <c r="NS833" s="185"/>
      <c r="NT833" s="185"/>
      <c r="NU833" s="185"/>
      <c r="NV833" s="185"/>
      <c r="NW833" s="185"/>
      <c r="NX833" s="185"/>
      <c r="NY833" s="185"/>
      <c r="NZ833" s="185"/>
      <c r="OA833" s="185"/>
      <c r="OB833" s="185"/>
      <c r="OC833" s="185"/>
      <c r="OD833" s="185"/>
      <c r="OE833" s="185"/>
      <c r="OF833" s="185"/>
      <c r="OG833" s="185"/>
      <c r="OH833" s="185"/>
      <c r="OI833" s="185"/>
      <c r="OJ833" s="185"/>
      <c r="OK833" s="185"/>
      <c r="OL833" s="185"/>
      <c r="OM833" s="185"/>
      <c r="ON833" s="185"/>
      <c r="OO833" s="185"/>
      <c r="OP833" s="185"/>
      <c r="OQ833" s="185"/>
      <c r="OR833" s="185"/>
      <c r="OS833" s="185"/>
      <c r="OT833" s="185"/>
      <c r="OU833" s="185"/>
      <c r="OV833" s="185"/>
      <c r="OW833" s="185"/>
      <c r="OX833" s="185"/>
      <c r="OY833" s="185"/>
      <c r="OZ833" s="185"/>
      <c r="PA833" s="185"/>
      <c r="PB833" s="185"/>
      <c r="PC833" s="185"/>
      <c r="PD833" s="185"/>
      <c r="PE833" s="185"/>
      <c r="PF833" s="185"/>
      <c r="PG833" s="185"/>
      <c r="PH833" s="185"/>
      <c r="PI833" s="185"/>
      <c r="PJ833" s="185"/>
      <c r="PK833" s="185"/>
      <c r="PL833" s="185"/>
      <c r="PM833" s="185"/>
      <c r="PN833" s="185"/>
      <c r="PO833" s="185"/>
      <c r="PP833" s="185"/>
      <c r="PQ833" s="185"/>
      <c r="PR833" s="185"/>
      <c r="PS833" s="185"/>
      <c r="PT833" s="185"/>
      <c r="PU833" s="185"/>
      <c r="PV833" s="185"/>
      <c r="PW833" s="185"/>
      <c r="PX833" s="185"/>
      <c r="PY833" s="185"/>
      <c r="PZ833" s="185"/>
      <c r="QA833" s="185"/>
      <c r="QB833" s="185"/>
      <c r="QC833" s="185"/>
      <c r="QD833" s="185"/>
      <c r="QE833" s="185"/>
      <c r="QF833" s="185"/>
      <c r="QG833" s="185"/>
      <c r="QH833" s="185"/>
      <c r="QI833" s="185"/>
      <c r="QJ833" s="185"/>
      <c r="QK833" s="185"/>
      <c r="QL833" s="185"/>
      <c r="QM833" s="185"/>
      <c r="QN833" s="185"/>
      <c r="QO833" s="185"/>
      <c r="QP833" s="185"/>
      <c r="QQ833" s="185"/>
      <c r="QR833" s="185"/>
      <c r="QS833" s="185"/>
      <c r="QT833" s="185"/>
      <c r="QU833" s="185"/>
      <c r="QV833" s="185"/>
      <c r="QW833" s="185"/>
      <c r="QX833" s="185"/>
      <c r="QY833" s="185"/>
      <c r="QZ833" s="185"/>
      <c r="RA833" s="185"/>
      <c r="RB833" s="185"/>
      <c r="RC833" s="185"/>
      <c r="RD833" s="185"/>
      <c r="RE833" s="185"/>
      <c r="RF833" s="185"/>
      <c r="RG833" s="185"/>
      <c r="RH833" s="185"/>
      <c r="RI833" s="185"/>
      <c r="RJ833" s="185"/>
      <c r="RK833" s="185"/>
      <c r="RL833" s="185"/>
      <c r="RM833" s="185"/>
      <c r="RN833" s="185"/>
      <c r="RO833" s="185"/>
      <c r="RP833" s="185"/>
      <c r="RQ833" s="185"/>
      <c r="RR833" s="185"/>
      <c r="RS833" s="185"/>
      <c r="RT833" s="185"/>
      <c r="RU833" s="185"/>
      <c r="RV833" s="185"/>
      <c r="RW833" s="185"/>
      <c r="RX833" s="185"/>
      <c r="RY833" s="185"/>
      <c r="RZ833" s="185"/>
      <c r="SA833" s="185"/>
      <c r="SB833" s="185"/>
      <c r="SC833" s="185"/>
      <c r="SD833" s="185"/>
      <c r="SE833" s="185"/>
      <c r="SF833" s="185"/>
      <c r="SG833" s="185"/>
      <c r="SH833" s="185"/>
      <c r="SI833" s="185"/>
      <c r="SJ833" s="185"/>
      <c r="SK833" s="185"/>
      <c r="SL833" s="185"/>
      <c r="SM833" s="185"/>
      <c r="SN833" s="185"/>
      <c r="SO833" s="185"/>
      <c r="SP833" s="185"/>
      <c r="SQ833" s="185"/>
      <c r="SR833" s="185"/>
      <c r="SS833" s="185"/>
      <c r="ST833" s="185"/>
      <c r="SU833" s="185"/>
      <c r="SV833" s="185"/>
      <c r="SW833" s="185"/>
      <c r="SX833" s="185"/>
      <c r="SY833" s="185"/>
      <c r="SZ833" s="185"/>
      <c r="TA833" s="185"/>
      <c r="TB833" s="185"/>
      <c r="TC833" s="185"/>
      <c r="TD833" s="185"/>
      <c r="TE833" s="185"/>
      <c r="TF833" s="185"/>
      <c r="TG833" s="185"/>
      <c r="TH833" s="185"/>
      <c r="TI833" s="185"/>
    </row>
    <row r="834" spans="1:529" s="79" customFormat="1" ht="39.75" customHeight="1" x14ac:dyDescent="0.25">
      <c r="A834" s="123">
        <v>13140233</v>
      </c>
      <c r="B834" s="124">
        <v>41563</v>
      </c>
      <c r="C834" s="124" t="s">
        <v>5469</v>
      </c>
      <c r="D834" s="124" t="s">
        <v>5472</v>
      </c>
      <c r="E834" s="124"/>
      <c r="F834" s="124"/>
      <c r="G834" s="124"/>
      <c r="H834" s="191">
        <v>37376</v>
      </c>
      <c r="I834" s="124">
        <v>41587</v>
      </c>
      <c r="J834" s="124">
        <v>43754</v>
      </c>
      <c r="K834" s="44" t="s">
        <v>1621</v>
      </c>
      <c r="L834" s="44"/>
      <c r="M834" s="44" t="s">
        <v>1076</v>
      </c>
      <c r="N834" s="44" t="s">
        <v>34</v>
      </c>
      <c r="O834" s="44"/>
      <c r="P834" s="44" t="s">
        <v>5474</v>
      </c>
      <c r="Q834" s="44"/>
      <c r="R834" s="44"/>
      <c r="S834" s="44"/>
      <c r="T834" s="712"/>
      <c r="U834" s="44"/>
      <c r="V834" s="44"/>
      <c r="W834" s="44" t="s">
        <v>1090</v>
      </c>
      <c r="X834" s="44">
        <v>35</v>
      </c>
      <c r="Y834" s="44">
        <v>25</v>
      </c>
      <c r="Z834" s="44">
        <v>125</v>
      </c>
      <c r="AA834" s="44" t="s">
        <v>1091</v>
      </c>
      <c r="AB834" s="44" t="s">
        <v>1091</v>
      </c>
      <c r="AC834" s="44" t="s">
        <v>1091</v>
      </c>
      <c r="AD834" s="44">
        <v>15</v>
      </c>
      <c r="AE834" s="44">
        <v>2</v>
      </c>
      <c r="AF834" s="44">
        <v>0.3</v>
      </c>
      <c r="AG834" s="44" t="s">
        <v>1757</v>
      </c>
      <c r="AH834" s="44"/>
      <c r="AI834" s="44" t="s">
        <v>2717</v>
      </c>
      <c r="AJ834" s="44" t="s">
        <v>2718</v>
      </c>
      <c r="AK834" s="44" t="s">
        <v>5490</v>
      </c>
      <c r="AL834" s="44" t="s">
        <v>5473</v>
      </c>
      <c r="AM834" s="13"/>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c r="CH834" s="185"/>
      <c r="CI834" s="185"/>
      <c r="CJ834" s="185"/>
      <c r="CK834" s="185"/>
      <c r="CL834" s="185"/>
      <c r="CM834" s="185"/>
      <c r="CN834" s="185"/>
      <c r="CO834" s="185"/>
      <c r="CP834" s="185"/>
      <c r="CQ834" s="185"/>
      <c r="CR834" s="185"/>
      <c r="CS834" s="185"/>
      <c r="CT834" s="185"/>
      <c r="CU834" s="185"/>
      <c r="CV834" s="185"/>
      <c r="CW834" s="185"/>
      <c r="CX834" s="185"/>
      <c r="CY834" s="185"/>
      <c r="CZ834" s="185"/>
      <c r="DA834" s="185"/>
      <c r="DB834" s="185"/>
      <c r="DC834" s="185"/>
      <c r="DD834" s="185"/>
      <c r="DE834" s="185"/>
      <c r="DF834" s="185"/>
      <c r="DG834" s="185"/>
      <c r="DH834" s="185"/>
      <c r="DI834" s="185"/>
      <c r="DJ834" s="185"/>
      <c r="DK834" s="185"/>
      <c r="DL834" s="185"/>
      <c r="DM834" s="185"/>
      <c r="DN834" s="185"/>
      <c r="DO834" s="185"/>
      <c r="DP834" s="185"/>
      <c r="DQ834" s="185"/>
      <c r="DR834" s="185"/>
      <c r="DS834" s="185"/>
      <c r="DT834" s="185"/>
      <c r="DU834" s="185"/>
      <c r="DV834" s="185"/>
      <c r="DW834" s="185"/>
      <c r="DX834" s="185"/>
      <c r="DY834" s="185"/>
      <c r="DZ834" s="185"/>
      <c r="EA834" s="185"/>
      <c r="EB834" s="185"/>
      <c r="EC834" s="185"/>
      <c r="ED834" s="185"/>
      <c r="EE834" s="185"/>
      <c r="EF834" s="185"/>
      <c r="EG834" s="185"/>
      <c r="EH834" s="185"/>
      <c r="EI834" s="185"/>
      <c r="EJ834" s="185"/>
      <c r="EK834" s="185"/>
      <c r="EL834" s="185"/>
      <c r="EM834" s="185"/>
      <c r="EN834" s="185"/>
      <c r="EO834" s="185"/>
      <c r="EP834" s="185"/>
      <c r="EQ834" s="185"/>
      <c r="ER834" s="185"/>
      <c r="ES834" s="185"/>
      <c r="ET834" s="185"/>
      <c r="EU834" s="185"/>
      <c r="EV834" s="185"/>
      <c r="EW834" s="185"/>
      <c r="EX834" s="185"/>
      <c r="EY834" s="185"/>
      <c r="EZ834" s="185"/>
      <c r="FA834" s="185"/>
      <c r="FB834" s="185"/>
      <c r="FC834" s="185"/>
      <c r="FD834" s="185"/>
      <c r="FE834" s="185"/>
      <c r="FF834" s="185"/>
      <c r="FG834" s="185"/>
      <c r="FH834" s="185"/>
      <c r="FI834" s="185"/>
      <c r="FJ834" s="185"/>
      <c r="FK834" s="185"/>
      <c r="FL834" s="185"/>
      <c r="FM834" s="185"/>
      <c r="FN834" s="185"/>
      <c r="FO834" s="185"/>
      <c r="FP834" s="185"/>
      <c r="FQ834" s="185"/>
      <c r="FR834" s="185"/>
      <c r="FS834" s="185"/>
      <c r="FT834" s="185"/>
      <c r="FU834" s="185"/>
      <c r="FV834" s="185"/>
      <c r="FW834" s="185"/>
      <c r="FX834" s="185"/>
      <c r="FY834" s="185"/>
      <c r="FZ834" s="185"/>
      <c r="GA834" s="185"/>
      <c r="GB834" s="185"/>
      <c r="GC834" s="185"/>
      <c r="GD834" s="185"/>
      <c r="GE834" s="185"/>
      <c r="GF834" s="185"/>
      <c r="GG834" s="185"/>
      <c r="GH834" s="185"/>
      <c r="GI834" s="185"/>
      <c r="GJ834" s="185"/>
      <c r="GK834" s="185"/>
      <c r="GL834" s="185"/>
      <c r="GM834" s="185"/>
      <c r="GN834" s="185"/>
      <c r="GO834" s="185"/>
      <c r="GP834" s="185"/>
      <c r="GQ834" s="185"/>
      <c r="GR834" s="185"/>
      <c r="GS834" s="185"/>
      <c r="GT834" s="185"/>
      <c r="GU834" s="185"/>
      <c r="GV834" s="185"/>
      <c r="GW834" s="185"/>
      <c r="GX834" s="185"/>
      <c r="GY834" s="185"/>
      <c r="GZ834" s="185"/>
      <c r="HA834" s="185"/>
      <c r="HB834" s="185"/>
      <c r="HC834" s="185"/>
      <c r="HD834" s="185"/>
      <c r="HE834" s="185"/>
      <c r="HF834" s="185"/>
      <c r="HG834" s="185"/>
      <c r="HH834" s="185"/>
      <c r="HI834" s="185"/>
      <c r="HJ834" s="185"/>
      <c r="HK834" s="185"/>
      <c r="HL834" s="185"/>
      <c r="HM834" s="185"/>
      <c r="HN834" s="185"/>
      <c r="HO834" s="185"/>
      <c r="HP834" s="185"/>
      <c r="HQ834" s="185"/>
      <c r="HR834" s="185"/>
      <c r="HS834" s="185"/>
      <c r="HT834" s="185"/>
      <c r="HU834" s="185"/>
      <c r="HV834" s="185"/>
      <c r="HW834" s="185"/>
      <c r="HX834" s="185"/>
      <c r="HY834" s="185"/>
      <c r="HZ834" s="185"/>
      <c r="IA834" s="185"/>
      <c r="IB834" s="185"/>
      <c r="IC834" s="185"/>
      <c r="ID834" s="185"/>
      <c r="IE834" s="185"/>
      <c r="IF834" s="185"/>
      <c r="IG834" s="185"/>
      <c r="IH834" s="185"/>
      <c r="II834" s="185"/>
      <c r="IJ834" s="185"/>
      <c r="IK834" s="185"/>
      <c r="IL834" s="185"/>
      <c r="IM834" s="185"/>
      <c r="IN834" s="185"/>
      <c r="IO834" s="185"/>
      <c r="IP834" s="185"/>
      <c r="IQ834" s="185"/>
      <c r="IR834" s="185"/>
      <c r="IS834" s="185"/>
      <c r="IT834" s="185"/>
      <c r="IU834" s="185"/>
      <c r="IV834" s="185"/>
      <c r="IW834" s="185"/>
      <c r="IX834" s="185"/>
      <c r="IY834" s="185"/>
      <c r="IZ834" s="185"/>
      <c r="JA834" s="185"/>
      <c r="JB834" s="185"/>
      <c r="JC834" s="185"/>
      <c r="JD834" s="185"/>
      <c r="JE834" s="185"/>
      <c r="JF834" s="185"/>
      <c r="JG834" s="185"/>
      <c r="JH834" s="185"/>
      <c r="JI834" s="185"/>
      <c r="JJ834" s="185"/>
      <c r="JK834" s="185"/>
      <c r="JL834" s="185"/>
      <c r="JM834" s="185"/>
      <c r="JN834" s="185"/>
      <c r="JO834" s="185"/>
      <c r="JP834" s="185"/>
      <c r="JQ834" s="185"/>
      <c r="JR834" s="185"/>
      <c r="JS834" s="185"/>
      <c r="JT834" s="185"/>
      <c r="JU834" s="185"/>
      <c r="JV834" s="185"/>
      <c r="JW834" s="185"/>
      <c r="JX834" s="185"/>
      <c r="JY834" s="185"/>
      <c r="JZ834" s="185"/>
      <c r="KA834" s="185"/>
      <c r="KB834" s="185"/>
      <c r="KC834" s="185"/>
      <c r="KD834" s="185"/>
      <c r="KE834" s="185"/>
      <c r="KF834" s="185"/>
      <c r="KG834" s="185"/>
      <c r="KH834" s="185"/>
      <c r="KI834" s="185"/>
      <c r="KJ834" s="185"/>
      <c r="KK834" s="185"/>
      <c r="KL834" s="185"/>
      <c r="KM834" s="185"/>
      <c r="KN834" s="185"/>
      <c r="KO834" s="185"/>
      <c r="KP834" s="185"/>
      <c r="KQ834" s="185"/>
      <c r="KR834" s="185"/>
      <c r="KS834" s="185"/>
      <c r="KT834" s="185"/>
      <c r="KU834" s="185"/>
      <c r="KV834" s="185"/>
      <c r="KW834" s="185"/>
      <c r="KX834" s="185"/>
      <c r="KY834" s="185"/>
      <c r="KZ834" s="185"/>
      <c r="LA834" s="185"/>
      <c r="LB834" s="185"/>
      <c r="LC834" s="185"/>
      <c r="LD834" s="185"/>
      <c r="LE834" s="185"/>
      <c r="LF834" s="185"/>
      <c r="LG834" s="185"/>
      <c r="LH834" s="185"/>
      <c r="LI834" s="185"/>
      <c r="LJ834" s="185"/>
      <c r="LK834" s="185"/>
      <c r="LL834" s="185"/>
      <c r="LM834" s="185"/>
      <c r="LN834" s="185"/>
      <c r="LO834" s="185"/>
      <c r="LP834" s="185"/>
      <c r="LQ834" s="185"/>
      <c r="LR834" s="185"/>
      <c r="LS834" s="185"/>
      <c r="LT834" s="185"/>
      <c r="LU834" s="185"/>
      <c r="LV834" s="185"/>
      <c r="LW834" s="185"/>
      <c r="LX834" s="185"/>
      <c r="LY834" s="185"/>
      <c r="LZ834" s="185"/>
      <c r="MA834" s="185"/>
      <c r="MB834" s="185"/>
      <c r="MC834" s="185"/>
      <c r="MD834" s="185"/>
      <c r="ME834" s="185"/>
      <c r="MF834" s="185"/>
      <c r="MG834" s="185"/>
      <c r="MH834" s="185"/>
      <c r="MI834" s="185"/>
      <c r="MJ834" s="185"/>
      <c r="MK834" s="185"/>
      <c r="ML834" s="185"/>
      <c r="MM834" s="185"/>
      <c r="MN834" s="185"/>
      <c r="MO834" s="185"/>
      <c r="MP834" s="185"/>
      <c r="MQ834" s="185"/>
      <c r="MR834" s="185"/>
      <c r="MS834" s="185"/>
      <c r="MT834" s="185"/>
      <c r="MU834" s="185"/>
      <c r="MV834" s="185"/>
      <c r="MW834" s="185"/>
      <c r="MX834" s="185"/>
      <c r="MY834" s="185"/>
      <c r="MZ834" s="185"/>
      <c r="NA834" s="185"/>
      <c r="NB834" s="185"/>
      <c r="NC834" s="185"/>
      <c r="ND834" s="185"/>
      <c r="NE834" s="185"/>
      <c r="NF834" s="185"/>
      <c r="NG834" s="185"/>
      <c r="NH834" s="185"/>
      <c r="NI834" s="185"/>
      <c r="NJ834" s="185"/>
      <c r="NK834" s="185"/>
      <c r="NL834" s="185"/>
      <c r="NM834" s="185"/>
      <c r="NN834" s="185"/>
      <c r="NO834" s="185"/>
      <c r="NP834" s="185"/>
      <c r="NQ834" s="185"/>
      <c r="NR834" s="185"/>
      <c r="NS834" s="185"/>
      <c r="NT834" s="185"/>
      <c r="NU834" s="185"/>
      <c r="NV834" s="185"/>
      <c r="NW834" s="185"/>
      <c r="NX834" s="185"/>
      <c r="NY834" s="185"/>
      <c r="NZ834" s="185"/>
      <c r="OA834" s="185"/>
      <c r="OB834" s="185"/>
      <c r="OC834" s="185"/>
      <c r="OD834" s="185"/>
      <c r="OE834" s="185"/>
      <c r="OF834" s="185"/>
      <c r="OG834" s="185"/>
      <c r="OH834" s="185"/>
      <c r="OI834" s="185"/>
      <c r="OJ834" s="185"/>
      <c r="OK834" s="185"/>
      <c r="OL834" s="185"/>
      <c r="OM834" s="185"/>
      <c r="ON834" s="185"/>
      <c r="OO834" s="185"/>
      <c r="OP834" s="185"/>
      <c r="OQ834" s="185"/>
      <c r="OR834" s="185"/>
      <c r="OS834" s="185"/>
      <c r="OT834" s="185"/>
      <c r="OU834" s="185"/>
      <c r="OV834" s="185"/>
      <c r="OW834" s="185"/>
      <c r="OX834" s="185"/>
      <c r="OY834" s="185"/>
      <c r="OZ834" s="185"/>
      <c r="PA834" s="185"/>
      <c r="PB834" s="185"/>
      <c r="PC834" s="185"/>
      <c r="PD834" s="185"/>
      <c r="PE834" s="185"/>
      <c r="PF834" s="185"/>
      <c r="PG834" s="185"/>
      <c r="PH834" s="185"/>
      <c r="PI834" s="185"/>
      <c r="PJ834" s="185"/>
      <c r="PK834" s="185"/>
      <c r="PL834" s="185"/>
      <c r="PM834" s="185"/>
      <c r="PN834" s="185"/>
      <c r="PO834" s="185"/>
      <c r="PP834" s="185"/>
      <c r="PQ834" s="185"/>
      <c r="PR834" s="185"/>
      <c r="PS834" s="185"/>
      <c r="PT834" s="185"/>
      <c r="PU834" s="185"/>
      <c r="PV834" s="185"/>
      <c r="PW834" s="185"/>
      <c r="PX834" s="185"/>
      <c r="PY834" s="185"/>
      <c r="PZ834" s="185"/>
      <c r="QA834" s="185"/>
      <c r="QB834" s="185"/>
      <c r="QC834" s="185"/>
      <c r="QD834" s="185"/>
      <c r="QE834" s="185"/>
      <c r="QF834" s="185"/>
      <c r="QG834" s="185"/>
      <c r="QH834" s="185"/>
      <c r="QI834" s="185"/>
      <c r="QJ834" s="185"/>
      <c r="QK834" s="185"/>
      <c r="QL834" s="185"/>
      <c r="QM834" s="185"/>
      <c r="QN834" s="185"/>
      <c r="QO834" s="185"/>
      <c r="QP834" s="185"/>
      <c r="QQ834" s="185"/>
      <c r="QR834" s="185"/>
      <c r="QS834" s="185"/>
      <c r="QT834" s="185"/>
      <c r="QU834" s="185"/>
      <c r="QV834" s="185"/>
      <c r="QW834" s="185"/>
      <c r="QX834" s="185"/>
      <c r="QY834" s="185"/>
      <c r="QZ834" s="185"/>
      <c r="RA834" s="185"/>
      <c r="RB834" s="185"/>
      <c r="RC834" s="185"/>
      <c r="RD834" s="185"/>
      <c r="RE834" s="185"/>
      <c r="RF834" s="185"/>
      <c r="RG834" s="185"/>
      <c r="RH834" s="185"/>
      <c r="RI834" s="185"/>
      <c r="RJ834" s="185"/>
      <c r="RK834" s="185"/>
      <c r="RL834" s="185"/>
      <c r="RM834" s="185"/>
      <c r="RN834" s="185"/>
      <c r="RO834" s="185"/>
      <c r="RP834" s="185"/>
      <c r="RQ834" s="185"/>
      <c r="RR834" s="185"/>
      <c r="RS834" s="185"/>
      <c r="RT834" s="185"/>
      <c r="RU834" s="185"/>
      <c r="RV834" s="185"/>
      <c r="RW834" s="185"/>
      <c r="RX834" s="185"/>
      <c r="RY834" s="185"/>
      <c r="RZ834" s="185"/>
      <c r="SA834" s="185"/>
      <c r="SB834" s="185"/>
      <c r="SC834" s="185"/>
      <c r="SD834" s="185"/>
      <c r="SE834" s="185"/>
      <c r="SF834" s="185"/>
      <c r="SG834" s="185"/>
      <c r="SH834" s="185"/>
      <c r="SI834" s="185"/>
      <c r="SJ834" s="185"/>
      <c r="SK834" s="185"/>
      <c r="SL834" s="185"/>
      <c r="SM834" s="185"/>
      <c r="SN834" s="185"/>
      <c r="SO834" s="185"/>
      <c r="SP834" s="185"/>
      <c r="SQ834" s="185"/>
      <c r="SR834" s="185"/>
      <c r="SS834" s="185"/>
      <c r="ST834" s="185"/>
      <c r="SU834" s="185"/>
      <c r="SV834" s="185"/>
      <c r="SW834" s="185"/>
      <c r="SX834" s="185"/>
      <c r="SY834" s="185"/>
      <c r="SZ834" s="185"/>
      <c r="TA834" s="185"/>
      <c r="TB834" s="185"/>
      <c r="TC834" s="185"/>
      <c r="TD834" s="185"/>
      <c r="TE834" s="185"/>
      <c r="TF834" s="185"/>
      <c r="TG834" s="185"/>
      <c r="TH834" s="185"/>
      <c r="TI834" s="185"/>
    </row>
    <row r="835" spans="1:529" s="79" customFormat="1" ht="39.75" customHeight="1" x14ac:dyDescent="0.25">
      <c r="A835" s="671">
        <v>13140233</v>
      </c>
      <c r="B835" s="184">
        <v>41563</v>
      </c>
      <c r="C835" s="184" t="s">
        <v>5460</v>
      </c>
      <c r="D835" s="184" t="s">
        <v>5472</v>
      </c>
      <c r="E835" s="184"/>
      <c r="F835" s="184"/>
      <c r="G835" s="184"/>
      <c r="H835" s="186">
        <v>37376</v>
      </c>
      <c r="I835" s="184">
        <v>41587</v>
      </c>
      <c r="J835" s="184">
        <v>43754</v>
      </c>
      <c r="K835" s="114" t="s">
        <v>1621</v>
      </c>
      <c r="L835" s="114"/>
      <c r="M835" s="114" t="s">
        <v>1076</v>
      </c>
      <c r="N835" s="114" t="s">
        <v>34</v>
      </c>
      <c r="O835" s="114">
        <v>458257.5</v>
      </c>
      <c r="P835" s="114" t="s">
        <v>5474</v>
      </c>
      <c r="Q835" s="114"/>
      <c r="R835" s="114"/>
      <c r="S835" s="114"/>
      <c r="T835" s="775">
        <v>220.91</v>
      </c>
      <c r="U835" s="114">
        <v>1255.5</v>
      </c>
      <c r="V835" s="114"/>
      <c r="W835" s="114" t="s">
        <v>1090</v>
      </c>
      <c r="X835" s="114">
        <v>35</v>
      </c>
      <c r="Y835" s="114">
        <v>25</v>
      </c>
      <c r="Z835" s="114">
        <v>125</v>
      </c>
      <c r="AA835" s="114" t="s">
        <v>1091</v>
      </c>
      <c r="AB835" s="114" t="s">
        <v>1091</v>
      </c>
      <c r="AC835" s="114" t="s">
        <v>1091</v>
      </c>
      <c r="AD835" s="114">
        <v>15</v>
      </c>
      <c r="AE835" s="114">
        <v>2</v>
      </c>
      <c r="AF835" s="114">
        <v>0.3</v>
      </c>
      <c r="AG835" s="114" t="s">
        <v>1757</v>
      </c>
      <c r="AH835" s="114">
        <v>95.75</v>
      </c>
      <c r="AI835" s="114" t="s">
        <v>2719</v>
      </c>
      <c r="AJ835" s="114" t="s">
        <v>2720</v>
      </c>
      <c r="AK835" s="114" t="s">
        <v>5490</v>
      </c>
      <c r="AL835" s="114" t="s">
        <v>5473</v>
      </c>
      <c r="AM835" s="13"/>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c r="CH835" s="185"/>
      <c r="CI835" s="185"/>
      <c r="CJ835" s="185"/>
      <c r="CK835" s="185"/>
      <c r="CL835" s="185"/>
      <c r="CM835" s="185"/>
      <c r="CN835" s="185"/>
      <c r="CO835" s="185"/>
      <c r="CP835" s="185"/>
      <c r="CQ835" s="185"/>
      <c r="CR835" s="185"/>
      <c r="CS835" s="185"/>
      <c r="CT835" s="185"/>
      <c r="CU835" s="185"/>
      <c r="CV835" s="185"/>
      <c r="CW835" s="185"/>
      <c r="CX835" s="185"/>
      <c r="CY835" s="185"/>
      <c r="CZ835" s="185"/>
      <c r="DA835" s="185"/>
      <c r="DB835" s="185"/>
      <c r="DC835" s="185"/>
      <c r="DD835" s="185"/>
      <c r="DE835" s="185"/>
      <c r="DF835" s="185"/>
      <c r="DG835" s="185"/>
      <c r="DH835" s="185"/>
      <c r="DI835" s="185"/>
      <c r="DJ835" s="185"/>
      <c r="DK835" s="185"/>
      <c r="DL835" s="185"/>
      <c r="DM835" s="185"/>
      <c r="DN835" s="185"/>
      <c r="DO835" s="185"/>
      <c r="DP835" s="185"/>
      <c r="DQ835" s="185"/>
      <c r="DR835" s="185"/>
      <c r="DS835" s="185"/>
      <c r="DT835" s="185"/>
      <c r="DU835" s="185"/>
      <c r="DV835" s="185"/>
      <c r="DW835" s="185"/>
      <c r="DX835" s="185"/>
      <c r="DY835" s="185"/>
      <c r="DZ835" s="185"/>
      <c r="EA835" s="185"/>
      <c r="EB835" s="185"/>
      <c r="EC835" s="185"/>
      <c r="ED835" s="185"/>
      <c r="EE835" s="185"/>
      <c r="EF835" s="185"/>
      <c r="EG835" s="185"/>
      <c r="EH835" s="185"/>
      <c r="EI835" s="185"/>
      <c r="EJ835" s="185"/>
      <c r="EK835" s="185"/>
      <c r="EL835" s="185"/>
      <c r="EM835" s="185"/>
      <c r="EN835" s="185"/>
      <c r="EO835" s="185"/>
      <c r="EP835" s="185"/>
      <c r="EQ835" s="185"/>
      <c r="ER835" s="185"/>
      <c r="ES835" s="185"/>
      <c r="ET835" s="185"/>
      <c r="EU835" s="185"/>
      <c r="EV835" s="185"/>
      <c r="EW835" s="185"/>
      <c r="EX835" s="185"/>
      <c r="EY835" s="185"/>
      <c r="EZ835" s="185"/>
      <c r="FA835" s="185"/>
      <c r="FB835" s="185"/>
      <c r="FC835" s="185"/>
      <c r="FD835" s="185"/>
      <c r="FE835" s="185"/>
      <c r="FF835" s="185"/>
      <c r="FG835" s="185"/>
      <c r="FH835" s="185"/>
      <c r="FI835" s="185"/>
      <c r="FJ835" s="185"/>
      <c r="FK835" s="185"/>
      <c r="FL835" s="185"/>
      <c r="FM835" s="185"/>
      <c r="FN835" s="185"/>
      <c r="FO835" s="185"/>
      <c r="FP835" s="185"/>
      <c r="FQ835" s="185"/>
      <c r="FR835" s="185"/>
      <c r="FS835" s="185"/>
      <c r="FT835" s="185"/>
      <c r="FU835" s="185"/>
      <c r="FV835" s="185"/>
      <c r="FW835" s="185"/>
      <c r="FX835" s="185"/>
      <c r="FY835" s="185"/>
      <c r="FZ835" s="185"/>
      <c r="GA835" s="185"/>
      <c r="GB835" s="185"/>
      <c r="GC835" s="185"/>
      <c r="GD835" s="185"/>
      <c r="GE835" s="185"/>
      <c r="GF835" s="185"/>
      <c r="GG835" s="185"/>
      <c r="GH835" s="185"/>
      <c r="GI835" s="185"/>
      <c r="GJ835" s="185"/>
      <c r="GK835" s="185"/>
      <c r="GL835" s="185"/>
      <c r="GM835" s="185"/>
      <c r="GN835" s="185"/>
      <c r="GO835" s="185"/>
      <c r="GP835" s="185"/>
      <c r="GQ835" s="185"/>
      <c r="GR835" s="185"/>
      <c r="GS835" s="185"/>
      <c r="GT835" s="185"/>
      <c r="GU835" s="185"/>
      <c r="GV835" s="185"/>
      <c r="GW835" s="185"/>
      <c r="GX835" s="185"/>
      <c r="GY835" s="185"/>
      <c r="GZ835" s="185"/>
      <c r="HA835" s="185"/>
      <c r="HB835" s="185"/>
      <c r="HC835" s="185"/>
      <c r="HD835" s="185"/>
      <c r="HE835" s="185"/>
      <c r="HF835" s="185"/>
      <c r="HG835" s="185"/>
      <c r="HH835" s="185"/>
      <c r="HI835" s="185"/>
      <c r="HJ835" s="185"/>
      <c r="HK835" s="185"/>
      <c r="HL835" s="185"/>
      <c r="HM835" s="185"/>
      <c r="HN835" s="185"/>
      <c r="HO835" s="185"/>
      <c r="HP835" s="185"/>
      <c r="HQ835" s="185"/>
      <c r="HR835" s="185"/>
      <c r="HS835" s="185"/>
      <c r="HT835" s="185"/>
      <c r="HU835" s="185"/>
      <c r="HV835" s="185"/>
      <c r="HW835" s="185"/>
      <c r="HX835" s="185"/>
      <c r="HY835" s="185"/>
      <c r="HZ835" s="185"/>
      <c r="IA835" s="185"/>
      <c r="IB835" s="185"/>
      <c r="IC835" s="185"/>
      <c r="ID835" s="185"/>
      <c r="IE835" s="185"/>
      <c r="IF835" s="185"/>
      <c r="IG835" s="185"/>
      <c r="IH835" s="185"/>
      <c r="II835" s="185"/>
      <c r="IJ835" s="185"/>
      <c r="IK835" s="185"/>
      <c r="IL835" s="185"/>
      <c r="IM835" s="185"/>
      <c r="IN835" s="185"/>
      <c r="IO835" s="185"/>
      <c r="IP835" s="185"/>
      <c r="IQ835" s="185"/>
      <c r="IR835" s="185"/>
      <c r="IS835" s="185"/>
      <c r="IT835" s="185"/>
      <c r="IU835" s="185"/>
      <c r="IV835" s="185"/>
      <c r="IW835" s="185"/>
      <c r="IX835" s="185"/>
      <c r="IY835" s="185"/>
      <c r="IZ835" s="185"/>
      <c r="JA835" s="185"/>
      <c r="JB835" s="185"/>
      <c r="JC835" s="185"/>
      <c r="JD835" s="185"/>
      <c r="JE835" s="185"/>
      <c r="JF835" s="185"/>
      <c r="JG835" s="185"/>
      <c r="JH835" s="185"/>
      <c r="JI835" s="185"/>
      <c r="JJ835" s="185"/>
      <c r="JK835" s="185"/>
      <c r="JL835" s="185"/>
      <c r="JM835" s="185"/>
      <c r="JN835" s="185"/>
      <c r="JO835" s="185"/>
      <c r="JP835" s="185"/>
      <c r="JQ835" s="185"/>
      <c r="JR835" s="185"/>
      <c r="JS835" s="185"/>
      <c r="JT835" s="185"/>
      <c r="JU835" s="185"/>
      <c r="JV835" s="185"/>
      <c r="JW835" s="185"/>
      <c r="JX835" s="185"/>
      <c r="JY835" s="185"/>
      <c r="JZ835" s="185"/>
      <c r="KA835" s="185"/>
      <c r="KB835" s="185"/>
      <c r="KC835" s="185"/>
      <c r="KD835" s="185"/>
      <c r="KE835" s="185"/>
      <c r="KF835" s="185"/>
      <c r="KG835" s="185"/>
      <c r="KH835" s="185"/>
      <c r="KI835" s="185"/>
      <c r="KJ835" s="185"/>
      <c r="KK835" s="185"/>
      <c r="KL835" s="185"/>
      <c r="KM835" s="185"/>
      <c r="KN835" s="185"/>
      <c r="KO835" s="185"/>
      <c r="KP835" s="185"/>
      <c r="KQ835" s="185"/>
      <c r="KR835" s="185"/>
      <c r="KS835" s="185"/>
      <c r="KT835" s="185"/>
      <c r="KU835" s="185"/>
      <c r="KV835" s="185"/>
      <c r="KW835" s="185"/>
      <c r="KX835" s="185"/>
      <c r="KY835" s="185"/>
      <c r="KZ835" s="185"/>
      <c r="LA835" s="185"/>
      <c r="LB835" s="185"/>
      <c r="LC835" s="185"/>
      <c r="LD835" s="185"/>
      <c r="LE835" s="185"/>
      <c r="LF835" s="185"/>
      <c r="LG835" s="185"/>
      <c r="LH835" s="185"/>
      <c r="LI835" s="185"/>
      <c r="LJ835" s="185"/>
      <c r="LK835" s="185"/>
      <c r="LL835" s="185"/>
      <c r="LM835" s="185"/>
      <c r="LN835" s="185"/>
      <c r="LO835" s="185"/>
      <c r="LP835" s="185"/>
      <c r="LQ835" s="185"/>
      <c r="LR835" s="185"/>
      <c r="LS835" s="185"/>
      <c r="LT835" s="185"/>
      <c r="LU835" s="185"/>
      <c r="LV835" s="185"/>
      <c r="LW835" s="185"/>
      <c r="LX835" s="185"/>
      <c r="LY835" s="185"/>
      <c r="LZ835" s="185"/>
      <c r="MA835" s="185"/>
      <c r="MB835" s="185"/>
      <c r="MC835" s="185"/>
      <c r="MD835" s="185"/>
      <c r="ME835" s="185"/>
      <c r="MF835" s="185"/>
      <c r="MG835" s="185"/>
      <c r="MH835" s="185"/>
      <c r="MI835" s="185"/>
      <c r="MJ835" s="185"/>
      <c r="MK835" s="185"/>
      <c r="ML835" s="185"/>
      <c r="MM835" s="185"/>
      <c r="MN835" s="185"/>
      <c r="MO835" s="185"/>
      <c r="MP835" s="185"/>
      <c r="MQ835" s="185"/>
      <c r="MR835" s="185"/>
      <c r="MS835" s="185"/>
      <c r="MT835" s="185"/>
      <c r="MU835" s="185"/>
      <c r="MV835" s="185"/>
      <c r="MW835" s="185"/>
      <c r="MX835" s="185"/>
      <c r="MY835" s="185"/>
      <c r="MZ835" s="185"/>
      <c r="NA835" s="185"/>
      <c r="NB835" s="185"/>
      <c r="NC835" s="185"/>
      <c r="ND835" s="185"/>
      <c r="NE835" s="185"/>
      <c r="NF835" s="185"/>
      <c r="NG835" s="185"/>
      <c r="NH835" s="185"/>
      <c r="NI835" s="185"/>
      <c r="NJ835" s="185"/>
      <c r="NK835" s="185"/>
      <c r="NL835" s="185"/>
      <c r="NM835" s="185"/>
      <c r="NN835" s="185"/>
      <c r="NO835" s="185"/>
      <c r="NP835" s="185"/>
      <c r="NQ835" s="185"/>
      <c r="NR835" s="185"/>
      <c r="NS835" s="185"/>
      <c r="NT835" s="185"/>
      <c r="NU835" s="185"/>
      <c r="NV835" s="185"/>
      <c r="NW835" s="185"/>
      <c r="NX835" s="185"/>
      <c r="NY835" s="185"/>
      <c r="NZ835" s="185"/>
      <c r="OA835" s="185"/>
      <c r="OB835" s="185"/>
      <c r="OC835" s="185"/>
      <c r="OD835" s="185"/>
      <c r="OE835" s="185"/>
      <c r="OF835" s="185"/>
      <c r="OG835" s="185"/>
      <c r="OH835" s="185"/>
      <c r="OI835" s="185"/>
      <c r="OJ835" s="185"/>
      <c r="OK835" s="185"/>
      <c r="OL835" s="185"/>
      <c r="OM835" s="185"/>
      <c r="ON835" s="185"/>
      <c r="OO835" s="185"/>
      <c r="OP835" s="185"/>
      <c r="OQ835" s="185"/>
      <c r="OR835" s="185"/>
      <c r="OS835" s="185"/>
      <c r="OT835" s="185"/>
      <c r="OU835" s="185"/>
      <c r="OV835" s="185"/>
      <c r="OW835" s="185"/>
      <c r="OX835" s="185"/>
      <c r="OY835" s="185"/>
      <c r="OZ835" s="185"/>
      <c r="PA835" s="185"/>
      <c r="PB835" s="185"/>
      <c r="PC835" s="185"/>
      <c r="PD835" s="185"/>
      <c r="PE835" s="185"/>
      <c r="PF835" s="185"/>
      <c r="PG835" s="185"/>
      <c r="PH835" s="185"/>
      <c r="PI835" s="185"/>
      <c r="PJ835" s="185"/>
      <c r="PK835" s="185"/>
      <c r="PL835" s="185"/>
      <c r="PM835" s="185"/>
      <c r="PN835" s="185"/>
      <c r="PO835" s="185"/>
      <c r="PP835" s="185"/>
      <c r="PQ835" s="185"/>
      <c r="PR835" s="185"/>
      <c r="PS835" s="185"/>
      <c r="PT835" s="185"/>
      <c r="PU835" s="185"/>
      <c r="PV835" s="185"/>
      <c r="PW835" s="185"/>
      <c r="PX835" s="185"/>
      <c r="PY835" s="185"/>
      <c r="PZ835" s="185"/>
      <c r="QA835" s="185"/>
      <c r="QB835" s="185"/>
      <c r="QC835" s="185"/>
      <c r="QD835" s="185"/>
      <c r="QE835" s="185"/>
      <c r="QF835" s="185"/>
      <c r="QG835" s="185"/>
      <c r="QH835" s="185"/>
      <c r="QI835" s="185"/>
      <c r="QJ835" s="185"/>
      <c r="QK835" s="185"/>
      <c r="QL835" s="185"/>
      <c r="QM835" s="185"/>
      <c r="QN835" s="185"/>
      <c r="QO835" s="185"/>
      <c r="QP835" s="185"/>
      <c r="QQ835" s="185"/>
      <c r="QR835" s="185"/>
      <c r="QS835" s="185"/>
      <c r="QT835" s="185"/>
      <c r="QU835" s="185"/>
      <c r="QV835" s="185"/>
      <c r="QW835" s="185"/>
      <c r="QX835" s="185"/>
      <c r="QY835" s="185"/>
      <c r="QZ835" s="185"/>
      <c r="RA835" s="185"/>
      <c r="RB835" s="185"/>
      <c r="RC835" s="185"/>
      <c r="RD835" s="185"/>
      <c r="RE835" s="185"/>
      <c r="RF835" s="185"/>
      <c r="RG835" s="185"/>
      <c r="RH835" s="185"/>
      <c r="RI835" s="185"/>
      <c r="RJ835" s="185"/>
      <c r="RK835" s="185"/>
      <c r="RL835" s="185"/>
      <c r="RM835" s="185"/>
      <c r="RN835" s="185"/>
      <c r="RO835" s="185"/>
      <c r="RP835" s="185"/>
      <c r="RQ835" s="185"/>
      <c r="RR835" s="185"/>
      <c r="RS835" s="185"/>
      <c r="RT835" s="185"/>
      <c r="RU835" s="185"/>
      <c r="RV835" s="185"/>
      <c r="RW835" s="185"/>
      <c r="RX835" s="185"/>
      <c r="RY835" s="185"/>
      <c r="RZ835" s="185"/>
      <c r="SA835" s="185"/>
      <c r="SB835" s="185"/>
      <c r="SC835" s="185"/>
      <c r="SD835" s="185"/>
      <c r="SE835" s="185"/>
      <c r="SF835" s="185"/>
      <c r="SG835" s="185"/>
      <c r="SH835" s="185"/>
      <c r="SI835" s="185"/>
      <c r="SJ835" s="185"/>
      <c r="SK835" s="185"/>
      <c r="SL835" s="185"/>
      <c r="SM835" s="185"/>
      <c r="SN835" s="185"/>
      <c r="SO835" s="185"/>
      <c r="SP835" s="185"/>
      <c r="SQ835" s="185"/>
      <c r="SR835" s="185"/>
      <c r="SS835" s="185"/>
      <c r="ST835" s="185"/>
      <c r="SU835" s="185"/>
      <c r="SV835" s="185"/>
      <c r="SW835" s="185"/>
      <c r="SX835" s="185"/>
      <c r="SY835" s="185"/>
      <c r="SZ835" s="185"/>
      <c r="TA835" s="185"/>
      <c r="TB835" s="185"/>
      <c r="TC835" s="185"/>
      <c r="TD835" s="185"/>
      <c r="TE835" s="185"/>
      <c r="TF835" s="185"/>
      <c r="TG835" s="185"/>
      <c r="TH835" s="185"/>
      <c r="TI835" s="185"/>
    </row>
    <row r="836" spans="1:529" s="79" customFormat="1" ht="65.25" customHeight="1" thickBot="1" x14ac:dyDescent="0.3">
      <c r="A836" s="84">
        <v>13140233</v>
      </c>
      <c r="B836" s="85">
        <v>41563</v>
      </c>
      <c r="C836" s="85" t="s">
        <v>5501</v>
      </c>
      <c r="D836" s="85" t="s">
        <v>7461</v>
      </c>
      <c r="E836" s="85" t="s">
        <v>72</v>
      </c>
      <c r="F836" s="85" t="s">
        <v>72</v>
      </c>
      <c r="G836" s="85" t="s">
        <v>53</v>
      </c>
      <c r="H836" s="194">
        <v>37376</v>
      </c>
      <c r="I836" s="85">
        <v>41587</v>
      </c>
      <c r="J836" s="85">
        <v>45946</v>
      </c>
      <c r="K836" s="86" t="s">
        <v>1621</v>
      </c>
      <c r="L836" s="86"/>
      <c r="M836" s="86" t="s">
        <v>1076</v>
      </c>
      <c r="N836" s="86" t="s">
        <v>34</v>
      </c>
      <c r="O836" s="86">
        <v>458257.5</v>
      </c>
      <c r="P836" s="209" t="s">
        <v>7727</v>
      </c>
      <c r="Q836" s="209" t="s">
        <v>7728</v>
      </c>
      <c r="R836" s="209"/>
      <c r="S836" s="209"/>
      <c r="T836" s="711">
        <v>220.91</v>
      </c>
      <c r="U836" s="86">
        <v>1255.5</v>
      </c>
      <c r="V836" s="86"/>
      <c r="W836" s="86" t="s">
        <v>1090</v>
      </c>
      <c r="X836" s="86">
        <v>35</v>
      </c>
      <c r="Y836" s="86">
        <v>25</v>
      </c>
      <c r="Z836" s="86">
        <v>125</v>
      </c>
      <c r="AA836" s="86" t="s">
        <v>1091</v>
      </c>
      <c r="AB836" s="86" t="s">
        <v>1091</v>
      </c>
      <c r="AC836" s="86" t="s">
        <v>1091</v>
      </c>
      <c r="AD836" s="86">
        <v>15</v>
      </c>
      <c r="AE836" s="86">
        <v>2</v>
      </c>
      <c r="AF836" s="86">
        <v>0.3</v>
      </c>
      <c r="AG836" s="86" t="s">
        <v>1757</v>
      </c>
      <c r="AH836" s="86">
        <v>95.75</v>
      </c>
      <c r="AI836" s="86" t="s">
        <v>2719</v>
      </c>
      <c r="AJ836" s="86" t="s">
        <v>2720</v>
      </c>
      <c r="AK836" s="86" t="s">
        <v>5499</v>
      </c>
      <c r="AL836" s="86"/>
      <c r="AM836" s="13"/>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85"/>
      <c r="BL836" s="185"/>
      <c r="BM836" s="185"/>
      <c r="BN836" s="185"/>
      <c r="BO836" s="185"/>
      <c r="BP836" s="185"/>
      <c r="BQ836" s="185"/>
      <c r="BR836" s="185"/>
      <c r="BS836" s="185"/>
      <c r="BT836" s="185"/>
      <c r="BU836" s="185"/>
      <c r="BV836" s="185"/>
      <c r="BW836" s="185"/>
      <c r="BX836" s="185"/>
      <c r="BY836" s="185"/>
      <c r="BZ836" s="185"/>
      <c r="CA836" s="185"/>
      <c r="CB836" s="185"/>
      <c r="CC836" s="185"/>
      <c r="CD836" s="185"/>
      <c r="CE836" s="185"/>
      <c r="CF836" s="185"/>
      <c r="CG836" s="185"/>
      <c r="CH836" s="185"/>
      <c r="CI836" s="185"/>
      <c r="CJ836" s="185"/>
      <c r="CK836" s="185"/>
      <c r="CL836" s="185"/>
      <c r="CM836" s="185"/>
      <c r="CN836" s="185"/>
      <c r="CO836" s="185"/>
      <c r="CP836" s="185"/>
      <c r="CQ836" s="185"/>
      <c r="CR836" s="185"/>
      <c r="CS836" s="185"/>
      <c r="CT836" s="185"/>
      <c r="CU836" s="185"/>
      <c r="CV836" s="185"/>
      <c r="CW836" s="185"/>
      <c r="CX836" s="185"/>
      <c r="CY836" s="185"/>
      <c r="CZ836" s="185"/>
      <c r="DA836" s="185"/>
      <c r="DB836" s="185"/>
      <c r="DC836" s="185"/>
      <c r="DD836" s="185"/>
      <c r="DE836" s="185"/>
      <c r="DF836" s="185"/>
      <c r="DG836" s="185"/>
      <c r="DH836" s="185"/>
      <c r="DI836" s="185"/>
      <c r="DJ836" s="185"/>
      <c r="DK836" s="185"/>
      <c r="DL836" s="185"/>
      <c r="DM836" s="185"/>
      <c r="DN836" s="185"/>
      <c r="DO836" s="185"/>
      <c r="DP836" s="185"/>
      <c r="DQ836" s="185"/>
      <c r="DR836" s="185"/>
      <c r="DS836" s="185"/>
      <c r="DT836" s="185"/>
      <c r="DU836" s="185"/>
      <c r="DV836" s="185"/>
      <c r="DW836" s="185"/>
      <c r="DX836" s="185"/>
      <c r="DY836" s="185"/>
      <c r="DZ836" s="185"/>
      <c r="EA836" s="185"/>
      <c r="EB836" s="185"/>
      <c r="EC836" s="185"/>
      <c r="ED836" s="185"/>
      <c r="EE836" s="185"/>
      <c r="EF836" s="185"/>
      <c r="EG836" s="185"/>
      <c r="EH836" s="185"/>
      <c r="EI836" s="185"/>
      <c r="EJ836" s="185"/>
      <c r="EK836" s="185"/>
      <c r="EL836" s="185"/>
      <c r="EM836" s="185"/>
      <c r="EN836" s="185"/>
      <c r="EO836" s="185"/>
      <c r="EP836" s="185"/>
      <c r="EQ836" s="185"/>
      <c r="ER836" s="185"/>
      <c r="ES836" s="185"/>
      <c r="ET836" s="185"/>
      <c r="EU836" s="185"/>
      <c r="EV836" s="185"/>
      <c r="EW836" s="185"/>
      <c r="EX836" s="185"/>
      <c r="EY836" s="185"/>
      <c r="EZ836" s="185"/>
      <c r="FA836" s="185"/>
      <c r="FB836" s="185"/>
      <c r="FC836" s="185"/>
      <c r="FD836" s="185"/>
      <c r="FE836" s="185"/>
      <c r="FF836" s="185"/>
      <c r="FG836" s="185"/>
      <c r="FH836" s="185"/>
      <c r="FI836" s="185"/>
      <c r="FJ836" s="185"/>
      <c r="FK836" s="185"/>
      <c r="FL836" s="185"/>
      <c r="FM836" s="185"/>
      <c r="FN836" s="185"/>
      <c r="FO836" s="185"/>
      <c r="FP836" s="185"/>
      <c r="FQ836" s="185"/>
      <c r="FR836" s="185"/>
      <c r="FS836" s="185"/>
      <c r="FT836" s="185"/>
      <c r="FU836" s="185"/>
      <c r="FV836" s="185"/>
      <c r="FW836" s="185"/>
      <c r="FX836" s="185"/>
      <c r="FY836" s="185"/>
      <c r="FZ836" s="185"/>
      <c r="GA836" s="185"/>
      <c r="GB836" s="185"/>
      <c r="GC836" s="185"/>
      <c r="GD836" s="185"/>
      <c r="GE836" s="185"/>
      <c r="GF836" s="185"/>
      <c r="GG836" s="185"/>
      <c r="GH836" s="185"/>
      <c r="GI836" s="185"/>
      <c r="GJ836" s="185"/>
      <c r="GK836" s="185"/>
      <c r="GL836" s="185"/>
      <c r="GM836" s="185"/>
      <c r="GN836" s="185"/>
      <c r="GO836" s="185"/>
      <c r="GP836" s="185"/>
      <c r="GQ836" s="185"/>
      <c r="GR836" s="185"/>
      <c r="GS836" s="185"/>
      <c r="GT836" s="185"/>
      <c r="GU836" s="185"/>
      <c r="GV836" s="185"/>
      <c r="GW836" s="185"/>
      <c r="GX836" s="185"/>
      <c r="GY836" s="185"/>
      <c r="GZ836" s="185"/>
      <c r="HA836" s="185"/>
      <c r="HB836" s="185"/>
      <c r="HC836" s="185"/>
      <c r="HD836" s="185"/>
      <c r="HE836" s="185"/>
      <c r="HF836" s="185"/>
      <c r="HG836" s="185"/>
      <c r="HH836" s="185"/>
      <c r="HI836" s="185"/>
      <c r="HJ836" s="185"/>
      <c r="HK836" s="185"/>
      <c r="HL836" s="185"/>
      <c r="HM836" s="185"/>
      <c r="HN836" s="185"/>
      <c r="HO836" s="185"/>
      <c r="HP836" s="185"/>
      <c r="HQ836" s="185"/>
      <c r="HR836" s="185"/>
      <c r="HS836" s="185"/>
      <c r="HT836" s="185"/>
      <c r="HU836" s="185"/>
      <c r="HV836" s="185"/>
      <c r="HW836" s="185"/>
      <c r="HX836" s="185"/>
      <c r="HY836" s="185"/>
      <c r="HZ836" s="185"/>
      <c r="IA836" s="185"/>
      <c r="IB836" s="185"/>
      <c r="IC836" s="185"/>
      <c r="ID836" s="185"/>
      <c r="IE836" s="185"/>
      <c r="IF836" s="185"/>
      <c r="IG836" s="185"/>
      <c r="IH836" s="185"/>
      <c r="II836" s="185"/>
      <c r="IJ836" s="185"/>
      <c r="IK836" s="185"/>
      <c r="IL836" s="185"/>
      <c r="IM836" s="185"/>
      <c r="IN836" s="185"/>
      <c r="IO836" s="185"/>
      <c r="IP836" s="185"/>
      <c r="IQ836" s="185"/>
      <c r="IR836" s="185"/>
      <c r="IS836" s="185"/>
      <c r="IT836" s="185"/>
      <c r="IU836" s="185"/>
      <c r="IV836" s="185"/>
      <c r="IW836" s="185"/>
      <c r="IX836" s="185"/>
      <c r="IY836" s="185"/>
      <c r="IZ836" s="185"/>
      <c r="JA836" s="185"/>
      <c r="JB836" s="185"/>
      <c r="JC836" s="185"/>
      <c r="JD836" s="185"/>
      <c r="JE836" s="185"/>
      <c r="JF836" s="185"/>
      <c r="JG836" s="185"/>
      <c r="JH836" s="185"/>
      <c r="JI836" s="185"/>
      <c r="JJ836" s="185"/>
      <c r="JK836" s="185"/>
      <c r="JL836" s="185"/>
      <c r="JM836" s="185"/>
      <c r="JN836" s="185"/>
      <c r="JO836" s="185"/>
      <c r="JP836" s="185"/>
      <c r="JQ836" s="185"/>
      <c r="JR836" s="185"/>
      <c r="JS836" s="185"/>
      <c r="JT836" s="185"/>
      <c r="JU836" s="185"/>
      <c r="JV836" s="185"/>
      <c r="JW836" s="185"/>
      <c r="JX836" s="185"/>
      <c r="JY836" s="185"/>
      <c r="JZ836" s="185"/>
      <c r="KA836" s="185"/>
      <c r="KB836" s="185"/>
      <c r="KC836" s="185"/>
      <c r="KD836" s="185"/>
      <c r="KE836" s="185"/>
      <c r="KF836" s="185"/>
      <c r="KG836" s="185"/>
      <c r="KH836" s="185"/>
      <c r="KI836" s="185"/>
      <c r="KJ836" s="185"/>
      <c r="KK836" s="185"/>
      <c r="KL836" s="185"/>
      <c r="KM836" s="185"/>
      <c r="KN836" s="185"/>
      <c r="KO836" s="185"/>
      <c r="KP836" s="185"/>
      <c r="KQ836" s="185"/>
      <c r="KR836" s="185"/>
      <c r="KS836" s="185"/>
      <c r="KT836" s="185"/>
      <c r="KU836" s="185"/>
      <c r="KV836" s="185"/>
      <c r="KW836" s="185"/>
      <c r="KX836" s="185"/>
      <c r="KY836" s="185"/>
      <c r="KZ836" s="185"/>
      <c r="LA836" s="185"/>
      <c r="LB836" s="185"/>
      <c r="LC836" s="185"/>
      <c r="LD836" s="185"/>
      <c r="LE836" s="185"/>
      <c r="LF836" s="185"/>
      <c r="LG836" s="185"/>
      <c r="LH836" s="185"/>
      <c r="LI836" s="185"/>
      <c r="LJ836" s="185"/>
      <c r="LK836" s="185"/>
      <c r="LL836" s="185"/>
      <c r="LM836" s="185"/>
      <c r="LN836" s="185"/>
      <c r="LO836" s="185"/>
      <c r="LP836" s="185"/>
      <c r="LQ836" s="185"/>
      <c r="LR836" s="185"/>
      <c r="LS836" s="185"/>
      <c r="LT836" s="185"/>
      <c r="LU836" s="185"/>
      <c r="LV836" s="185"/>
      <c r="LW836" s="185"/>
      <c r="LX836" s="185"/>
      <c r="LY836" s="185"/>
      <c r="LZ836" s="185"/>
      <c r="MA836" s="185"/>
      <c r="MB836" s="185"/>
      <c r="MC836" s="185"/>
      <c r="MD836" s="185"/>
      <c r="ME836" s="185"/>
      <c r="MF836" s="185"/>
      <c r="MG836" s="185"/>
      <c r="MH836" s="185"/>
      <c r="MI836" s="185"/>
      <c r="MJ836" s="185"/>
      <c r="MK836" s="185"/>
      <c r="ML836" s="185"/>
      <c r="MM836" s="185"/>
      <c r="MN836" s="185"/>
      <c r="MO836" s="185"/>
      <c r="MP836" s="185"/>
      <c r="MQ836" s="185"/>
      <c r="MR836" s="185"/>
      <c r="MS836" s="185"/>
      <c r="MT836" s="185"/>
      <c r="MU836" s="185"/>
      <c r="MV836" s="185"/>
      <c r="MW836" s="185"/>
      <c r="MX836" s="185"/>
      <c r="MY836" s="185"/>
      <c r="MZ836" s="185"/>
      <c r="NA836" s="185"/>
      <c r="NB836" s="185"/>
      <c r="NC836" s="185"/>
      <c r="ND836" s="185"/>
      <c r="NE836" s="185"/>
      <c r="NF836" s="185"/>
      <c r="NG836" s="185"/>
      <c r="NH836" s="185"/>
      <c r="NI836" s="185"/>
      <c r="NJ836" s="185"/>
      <c r="NK836" s="185"/>
      <c r="NL836" s="185"/>
      <c r="NM836" s="185"/>
      <c r="NN836" s="185"/>
      <c r="NO836" s="185"/>
      <c r="NP836" s="185"/>
      <c r="NQ836" s="185"/>
      <c r="NR836" s="185"/>
      <c r="NS836" s="185"/>
      <c r="NT836" s="185"/>
      <c r="NU836" s="185"/>
      <c r="NV836" s="185"/>
      <c r="NW836" s="185"/>
      <c r="NX836" s="185"/>
      <c r="NY836" s="185"/>
      <c r="NZ836" s="185"/>
      <c r="OA836" s="185"/>
      <c r="OB836" s="185"/>
      <c r="OC836" s="185"/>
      <c r="OD836" s="185"/>
      <c r="OE836" s="185"/>
      <c r="OF836" s="185"/>
      <c r="OG836" s="185"/>
      <c r="OH836" s="185"/>
      <c r="OI836" s="185"/>
      <c r="OJ836" s="185"/>
      <c r="OK836" s="185"/>
      <c r="OL836" s="185"/>
      <c r="OM836" s="185"/>
      <c r="ON836" s="185"/>
      <c r="OO836" s="185"/>
      <c r="OP836" s="185"/>
      <c r="OQ836" s="185"/>
      <c r="OR836" s="185"/>
      <c r="OS836" s="185"/>
      <c r="OT836" s="185"/>
      <c r="OU836" s="185"/>
      <c r="OV836" s="185"/>
      <c r="OW836" s="185"/>
      <c r="OX836" s="185"/>
      <c r="OY836" s="185"/>
      <c r="OZ836" s="185"/>
      <c r="PA836" s="185"/>
      <c r="PB836" s="185"/>
      <c r="PC836" s="185"/>
      <c r="PD836" s="185"/>
      <c r="PE836" s="185"/>
      <c r="PF836" s="185"/>
      <c r="PG836" s="185"/>
      <c r="PH836" s="185"/>
      <c r="PI836" s="185"/>
      <c r="PJ836" s="185"/>
      <c r="PK836" s="185"/>
      <c r="PL836" s="185"/>
      <c r="PM836" s="185"/>
      <c r="PN836" s="185"/>
      <c r="PO836" s="185"/>
      <c r="PP836" s="185"/>
      <c r="PQ836" s="185"/>
      <c r="PR836" s="185"/>
      <c r="PS836" s="185"/>
      <c r="PT836" s="185"/>
      <c r="PU836" s="185"/>
      <c r="PV836" s="185"/>
      <c r="PW836" s="185"/>
      <c r="PX836" s="185"/>
      <c r="PY836" s="185"/>
      <c r="PZ836" s="185"/>
      <c r="QA836" s="185"/>
      <c r="QB836" s="185"/>
      <c r="QC836" s="185"/>
      <c r="QD836" s="185"/>
      <c r="QE836" s="185"/>
      <c r="QF836" s="185"/>
      <c r="QG836" s="185"/>
      <c r="QH836" s="185"/>
      <c r="QI836" s="185"/>
      <c r="QJ836" s="185"/>
      <c r="QK836" s="185"/>
      <c r="QL836" s="185"/>
      <c r="QM836" s="185"/>
      <c r="QN836" s="185"/>
      <c r="QO836" s="185"/>
      <c r="QP836" s="185"/>
      <c r="QQ836" s="185"/>
      <c r="QR836" s="185"/>
      <c r="QS836" s="185"/>
      <c r="QT836" s="185"/>
      <c r="QU836" s="185"/>
      <c r="QV836" s="185"/>
      <c r="QW836" s="185"/>
      <c r="QX836" s="185"/>
      <c r="QY836" s="185"/>
      <c r="QZ836" s="185"/>
      <c r="RA836" s="185"/>
      <c r="RB836" s="185"/>
      <c r="RC836" s="185"/>
      <c r="RD836" s="185"/>
      <c r="RE836" s="185"/>
      <c r="RF836" s="185"/>
      <c r="RG836" s="185"/>
      <c r="RH836" s="185"/>
      <c r="RI836" s="185"/>
      <c r="RJ836" s="185"/>
      <c r="RK836" s="185"/>
      <c r="RL836" s="185"/>
      <c r="RM836" s="185"/>
      <c r="RN836" s="185"/>
      <c r="RO836" s="185"/>
      <c r="RP836" s="185"/>
      <c r="RQ836" s="185"/>
      <c r="RR836" s="185"/>
      <c r="RS836" s="185"/>
      <c r="RT836" s="185"/>
      <c r="RU836" s="185"/>
      <c r="RV836" s="185"/>
      <c r="RW836" s="185"/>
      <c r="RX836" s="185"/>
      <c r="RY836" s="185"/>
      <c r="RZ836" s="185"/>
      <c r="SA836" s="185"/>
      <c r="SB836" s="185"/>
      <c r="SC836" s="185"/>
      <c r="SD836" s="185"/>
      <c r="SE836" s="185"/>
      <c r="SF836" s="185"/>
      <c r="SG836" s="185"/>
      <c r="SH836" s="185"/>
      <c r="SI836" s="185"/>
      <c r="SJ836" s="185"/>
      <c r="SK836" s="185"/>
      <c r="SL836" s="185"/>
      <c r="SM836" s="185"/>
      <c r="SN836" s="185"/>
      <c r="SO836" s="185"/>
      <c r="SP836" s="185"/>
      <c r="SQ836" s="185"/>
      <c r="SR836" s="185"/>
      <c r="SS836" s="185"/>
      <c r="ST836" s="185"/>
      <c r="SU836" s="185"/>
      <c r="SV836" s="185"/>
      <c r="SW836" s="185"/>
      <c r="SX836" s="185"/>
      <c r="SY836" s="185"/>
      <c r="SZ836" s="185"/>
      <c r="TA836" s="185"/>
      <c r="TB836" s="185"/>
      <c r="TC836" s="185"/>
      <c r="TD836" s="185"/>
      <c r="TE836" s="185"/>
      <c r="TF836" s="185"/>
      <c r="TG836" s="185"/>
      <c r="TH836" s="185"/>
      <c r="TI836" s="185"/>
    </row>
    <row r="837" spans="1:529" s="79" customFormat="1" ht="41.25" customHeight="1" thickBot="1" x14ac:dyDescent="0.3">
      <c r="A837" s="319">
        <v>13140234</v>
      </c>
      <c r="B837" s="181">
        <v>41572</v>
      </c>
      <c r="C837" s="31" t="s">
        <v>1758</v>
      </c>
      <c r="D837" s="181" t="s">
        <v>7760</v>
      </c>
      <c r="E837" s="55" t="s">
        <v>70</v>
      </c>
      <c r="F837" s="55" t="s">
        <v>70</v>
      </c>
      <c r="G837" s="55" t="s">
        <v>70</v>
      </c>
      <c r="H837" s="384">
        <v>10971</v>
      </c>
      <c r="I837" s="31">
        <v>41589</v>
      </c>
      <c r="J837" s="31">
        <v>45955</v>
      </c>
      <c r="K837" s="625" t="s">
        <v>365</v>
      </c>
      <c r="L837" s="947" t="s">
        <v>365</v>
      </c>
      <c r="M837" s="32" t="s">
        <v>25</v>
      </c>
      <c r="N837" s="32" t="s">
        <v>25</v>
      </c>
      <c r="O837" s="32">
        <v>11880</v>
      </c>
      <c r="P837" s="71" t="s">
        <v>7761</v>
      </c>
      <c r="Q837" s="71" t="s">
        <v>7762</v>
      </c>
      <c r="R837" s="71"/>
      <c r="S837" s="71"/>
      <c r="T837" s="723">
        <v>1.9</v>
      </c>
      <c r="U837" s="32">
        <v>45.7</v>
      </c>
      <c r="V837" s="32">
        <v>11880</v>
      </c>
      <c r="W837" s="32" t="s">
        <v>1258</v>
      </c>
      <c r="X837" s="32">
        <v>60</v>
      </c>
      <c r="Y837" s="32">
        <v>25</v>
      </c>
      <c r="Z837" s="32">
        <v>100</v>
      </c>
      <c r="AA837" s="32" t="s">
        <v>1091</v>
      </c>
      <c r="AB837" s="32" t="s">
        <v>1091</v>
      </c>
      <c r="AC837" s="32" t="s">
        <v>1091</v>
      </c>
      <c r="AD837" s="32" t="s">
        <v>1091</v>
      </c>
      <c r="AE837" s="32" t="s">
        <v>1091</v>
      </c>
      <c r="AF837" s="32" t="s">
        <v>1091</v>
      </c>
      <c r="AG837" s="625" t="s">
        <v>1759</v>
      </c>
      <c r="AH837" s="625">
        <v>34.14</v>
      </c>
      <c r="AI837" s="625" t="s">
        <v>2721</v>
      </c>
      <c r="AJ837" s="625" t="s">
        <v>2722</v>
      </c>
      <c r="AK837" s="78" t="s">
        <v>1375</v>
      </c>
      <c r="AL837" s="78"/>
      <c r="AM837" s="13"/>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c r="CH837" s="185"/>
      <c r="CI837" s="185"/>
      <c r="CJ837" s="185"/>
      <c r="CK837" s="185"/>
      <c r="CL837" s="185"/>
      <c r="CM837" s="185"/>
      <c r="CN837" s="185"/>
      <c r="CO837" s="185"/>
      <c r="CP837" s="185"/>
      <c r="CQ837" s="185"/>
      <c r="CR837" s="185"/>
      <c r="CS837" s="185"/>
      <c r="CT837" s="185"/>
      <c r="CU837" s="185"/>
      <c r="CV837" s="185"/>
      <c r="CW837" s="185"/>
      <c r="CX837" s="185"/>
      <c r="CY837" s="185"/>
      <c r="CZ837" s="185"/>
      <c r="DA837" s="185"/>
      <c r="DB837" s="185"/>
      <c r="DC837" s="185"/>
      <c r="DD837" s="185"/>
      <c r="DE837" s="185"/>
      <c r="DF837" s="185"/>
      <c r="DG837" s="185"/>
      <c r="DH837" s="185"/>
      <c r="DI837" s="185"/>
      <c r="DJ837" s="185"/>
      <c r="DK837" s="185"/>
      <c r="DL837" s="185"/>
      <c r="DM837" s="185"/>
      <c r="DN837" s="185"/>
      <c r="DO837" s="185"/>
      <c r="DP837" s="185"/>
      <c r="DQ837" s="185"/>
      <c r="DR837" s="185"/>
      <c r="DS837" s="185"/>
      <c r="DT837" s="185"/>
      <c r="DU837" s="185"/>
      <c r="DV837" s="185"/>
      <c r="DW837" s="185"/>
      <c r="DX837" s="185"/>
      <c r="DY837" s="185"/>
      <c r="DZ837" s="185"/>
      <c r="EA837" s="185"/>
      <c r="EB837" s="185"/>
      <c r="EC837" s="185"/>
      <c r="ED837" s="185"/>
      <c r="EE837" s="185"/>
      <c r="EF837" s="185"/>
      <c r="EG837" s="185"/>
      <c r="EH837" s="185"/>
      <c r="EI837" s="185"/>
      <c r="EJ837" s="185"/>
      <c r="EK837" s="185"/>
      <c r="EL837" s="185"/>
      <c r="EM837" s="185"/>
      <c r="EN837" s="185"/>
      <c r="EO837" s="185"/>
      <c r="EP837" s="185"/>
      <c r="EQ837" s="185"/>
      <c r="ER837" s="185"/>
      <c r="ES837" s="185"/>
      <c r="ET837" s="185"/>
      <c r="EU837" s="185"/>
      <c r="EV837" s="185"/>
      <c r="EW837" s="185"/>
      <c r="EX837" s="185"/>
      <c r="EY837" s="185"/>
      <c r="EZ837" s="185"/>
      <c r="FA837" s="185"/>
      <c r="FB837" s="185"/>
      <c r="FC837" s="185"/>
      <c r="FD837" s="185"/>
      <c r="FE837" s="185"/>
      <c r="FF837" s="185"/>
      <c r="FG837" s="185"/>
      <c r="FH837" s="185"/>
      <c r="FI837" s="185"/>
      <c r="FJ837" s="185"/>
      <c r="FK837" s="185"/>
      <c r="FL837" s="185"/>
      <c r="FM837" s="185"/>
      <c r="FN837" s="185"/>
      <c r="FO837" s="185"/>
      <c r="FP837" s="185"/>
      <c r="FQ837" s="185"/>
      <c r="FR837" s="185"/>
      <c r="FS837" s="185"/>
      <c r="FT837" s="185"/>
      <c r="FU837" s="185"/>
      <c r="FV837" s="185"/>
      <c r="FW837" s="185"/>
      <c r="FX837" s="185"/>
      <c r="FY837" s="185"/>
      <c r="FZ837" s="185"/>
      <c r="GA837" s="185"/>
      <c r="GB837" s="185"/>
      <c r="GC837" s="185"/>
      <c r="GD837" s="185"/>
      <c r="GE837" s="185"/>
      <c r="GF837" s="185"/>
      <c r="GG837" s="185"/>
      <c r="GH837" s="185"/>
      <c r="GI837" s="185"/>
      <c r="GJ837" s="185"/>
      <c r="GK837" s="185"/>
      <c r="GL837" s="185"/>
      <c r="GM837" s="185"/>
      <c r="GN837" s="185"/>
      <c r="GO837" s="185"/>
      <c r="GP837" s="185"/>
      <c r="GQ837" s="185"/>
      <c r="GR837" s="185"/>
      <c r="GS837" s="185"/>
      <c r="GT837" s="185"/>
      <c r="GU837" s="185"/>
      <c r="GV837" s="185"/>
      <c r="GW837" s="185"/>
      <c r="GX837" s="185"/>
      <c r="GY837" s="185"/>
      <c r="GZ837" s="185"/>
      <c r="HA837" s="185"/>
      <c r="HB837" s="185"/>
      <c r="HC837" s="185"/>
      <c r="HD837" s="185"/>
      <c r="HE837" s="185"/>
      <c r="HF837" s="185"/>
      <c r="HG837" s="185"/>
      <c r="HH837" s="185"/>
      <c r="HI837" s="185"/>
      <c r="HJ837" s="185"/>
      <c r="HK837" s="185"/>
      <c r="HL837" s="185"/>
      <c r="HM837" s="185"/>
      <c r="HN837" s="185"/>
      <c r="HO837" s="185"/>
      <c r="HP837" s="185"/>
      <c r="HQ837" s="185"/>
      <c r="HR837" s="185"/>
      <c r="HS837" s="185"/>
      <c r="HT837" s="185"/>
      <c r="HU837" s="185"/>
      <c r="HV837" s="185"/>
      <c r="HW837" s="185"/>
      <c r="HX837" s="185"/>
      <c r="HY837" s="185"/>
      <c r="HZ837" s="185"/>
      <c r="IA837" s="185"/>
      <c r="IB837" s="185"/>
      <c r="IC837" s="185"/>
      <c r="ID837" s="185"/>
      <c r="IE837" s="185"/>
      <c r="IF837" s="185"/>
      <c r="IG837" s="185"/>
      <c r="IH837" s="185"/>
      <c r="II837" s="185"/>
      <c r="IJ837" s="185"/>
      <c r="IK837" s="185"/>
      <c r="IL837" s="185"/>
      <c r="IM837" s="185"/>
      <c r="IN837" s="185"/>
      <c r="IO837" s="185"/>
      <c r="IP837" s="185"/>
      <c r="IQ837" s="185"/>
      <c r="IR837" s="185"/>
      <c r="IS837" s="185"/>
      <c r="IT837" s="185"/>
      <c r="IU837" s="185"/>
      <c r="IV837" s="185"/>
      <c r="IW837" s="185"/>
      <c r="IX837" s="185"/>
      <c r="IY837" s="185"/>
      <c r="IZ837" s="185"/>
      <c r="JA837" s="185"/>
      <c r="JB837" s="185"/>
      <c r="JC837" s="185"/>
      <c r="JD837" s="185"/>
      <c r="JE837" s="185"/>
      <c r="JF837" s="185"/>
      <c r="JG837" s="185"/>
      <c r="JH837" s="185"/>
      <c r="JI837" s="185"/>
      <c r="JJ837" s="185"/>
      <c r="JK837" s="185"/>
      <c r="JL837" s="185"/>
      <c r="JM837" s="185"/>
      <c r="JN837" s="185"/>
      <c r="JO837" s="185"/>
      <c r="JP837" s="185"/>
      <c r="JQ837" s="185"/>
      <c r="JR837" s="185"/>
      <c r="JS837" s="185"/>
      <c r="JT837" s="185"/>
      <c r="JU837" s="185"/>
      <c r="JV837" s="185"/>
      <c r="JW837" s="185"/>
      <c r="JX837" s="185"/>
      <c r="JY837" s="185"/>
      <c r="JZ837" s="185"/>
      <c r="KA837" s="185"/>
      <c r="KB837" s="185"/>
      <c r="KC837" s="185"/>
      <c r="KD837" s="185"/>
      <c r="KE837" s="185"/>
      <c r="KF837" s="185"/>
      <c r="KG837" s="185"/>
      <c r="KH837" s="185"/>
      <c r="KI837" s="185"/>
      <c r="KJ837" s="185"/>
      <c r="KK837" s="185"/>
      <c r="KL837" s="185"/>
      <c r="KM837" s="185"/>
      <c r="KN837" s="185"/>
      <c r="KO837" s="185"/>
      <c r="KP837" s="185"/>
      <c r="KQ837" s="185"/>
      <c r="KR837" s="185"/>
      <c r="KS837" s="185"/>
      <c r="KT837" s="185"/>
      <c r="KU837" s="185"/>
      <c r="KV837" s="185"/>
      <c r="KW837" s="185"/>
      <c r="KX837" s="185"/>
      <c r="KY837" s="185"/>
      <c r="KZ837" s="185"/>
      <c r="LA837" s="185"/>
      <c r="LB837" s="185"/>
      <c r="LC837" s="185"/>
      <c r="LD837" s="185"/>
      <c r="LE837" s="185"/>
      <c r="LF837" s="185"/>
      <c r="LG837" s="185"/>
      <c r="LH837" s="185"/>
      <c r="LI837" s="185"/>
      <c r="LJ837" s="185"/>
      <c r="LK837" s="185"/>
      <c r="LL837" s="185"/>
      <c r="LM837" s="185"/>
      <c r="LN837" s="185"/>
      <c r="LO837" s="185"/>
      <c r="LP837" s="185"/>
      <c r="LQ837" s="185"/>
      <c r="LR837" s="185"/>
      <c r="LS837" s="185"/>
      <c r="LT837" s="185"/>
      <c r="LU837" s="185"/>
      <c r="LV837" s="185"/>
      <c r="LW837" s="185"/>
      <c r="LX837" s="185"/>
      <c r="LY837" s="185"/>
      <c r="LZ837" s="185"/>
      <c r="MA837" s="185"/>
      <c r="MB837" s="185"/>
      <c r="MC837" s="185"/>
      <c r="MD837" s="185"/>
      <c r="ME837" s="185"/>
      <c r="MF837" s="185"/>
      <c r="MG837" s="185"/>
      <c r="MH837" s="185"/>
      <c r="MI837" s="185"/>
      <c r="MJ837" s="185"/>
      <c r="MK837" s="185"/>
      <c r="ML837" s="185"/>
      <c r="MM837" s="185"/>
      <c r="MN837" s="185"/>
      <c r="MO837" s="185"/>
      <c r="MP837" s="185"/>
      <c r="MQ837" s="185"/>
      <c r="MR837" s="185"/>
      <c r="MS837" s="185"/>
      <c r="MT837" s="185"/>
      <c r="MU837" s="185"/>
      <c r="MV837" s="185"/>
      <c r="MW837" s="185"/>
      <c r="MX837" s="185"/>
      <c r="MY837" s="185"/>
      <c r="MZ837" s="185"/>
      <c r="NA837" s="185"/>
      <c r="NB837" s="185"/>
      <c r="NC837" s="185"/>
      <c r="ND837" s="185"/>
      <c r="NE837" s="185"/>
      <c r="NF837" s="185"/>
      <c r="NG837" s="185"/>
      <c r="NH837" s="185"/>
      <c r="NI837" s="185"/>
      <c r="NJ837" s="185"/>
      <c r="NK837" s="185"/>
      <c r="NL837" s="185"/>
      <c r="NM837" s="185"/>
      <c r="NN837" s="185"/>
      <c r="NO837" s="185"/>
      <c r="NP837" s="185"/>
      <c r="NQ837" s="185"/>
      <c r="NR837" s="185"/>
      <c r="NS837" s="185"/>
      <c r="NT837" s="185"/>
      <c r="NU837" s="185"/>
      <c r="NV837" s="185"/>
      <c r="NW837" s="185"/>
      <c r="NX837" s="185"/>
      <c r="NY837" s="185"/>
      <c r="NZ837" s="185"/>
      <c r="OA837" s="185"/>
      <c r="OB837" s="185"/>
      <c r="OC837" s="185"/>
      <c r="OD837" s="185"/>
      <c r="OE837" s="185"/>
      <c r="OF837" s="185"/>
      <c r="OG837" s="185"/>
      <c r="OH837" s="185"/>
      <c r="OI837" s="185"/>
      <c r="OJ837" s="185"/>
      <c r="OK837" s="185"/>
      <c r="OL837" s="185"/>
      <c r="OM837" s="185"/>
      <c r="ON837" s="185"/>
      <c r="OO837" s="185"/>
      <c r="OP837" s="185"/>
      <c r="OQ837" s="185"/>
      <c r="OR837" s="185"/>
      <c r="OS837" s="185"/>
      <c r="OT837" s="185"/>
      <c r="OU837" s="185"/>
      <c r="OV837" s="185"/>
      <c r="OW837" s="185"/>
      <c r="OX837" s="185"/>
      <c r="OY837" s="185"/>
      <c r="OZ837" s="185"/>
      <c r="PA837" s="185"/>
      <c r="PB837" s="185"/>
      <c r="PC837" s="185"/>
      <c r="PD837" s="185"/>
      <c r="PE837" s="185"/>
      <c r="PF837" s="185"/>
      <c r="PG837" s="185"/>
      <c r="PH837" s="185"/>
      <c r="PI837" s="185"/>
      <c r="PJ837" s="185"/>
      <c r="PK837" s="185"/>
      <c r="PL837" s="185"/>
      <c r="PM837" s="185"/>
      <c r="PN837" s="185"/>
      <c r="PO837" s="185"/>
      <c r="PP837" s="185"/>
      <c r="PQ837" s="185"/>
      <c r="PR837" s="185"/>
      <c r="PS837" s="185"/>
      <c r="PT837" s="185"/>
      <c r="PU837" s="185"/>
      <c r="PV837" s="185"/>
      <c r="PW837" s="185"/>
      <c r="PX837" s="185"/>
      <c r="PY837" s="185"/>
      <c r="PZ837" s="185"/>
      <c r="QA837" s="185"/>
      <c r="QB837" s="185"/>
      <c r="QC837" s="185"/>
      <c r="QD837" s="185"/>
      <c r="QE837" s="185"/>
      <c r="QF837" s="185"/>
      <c r="QG837" s="185"/>
      <c r="QH837" s="185"/>
      <c r="QI837" s="185"/>
      <c r="QJ837" s="185"/>
      <c r="QK837" s="185"/>
      <c r="QL837" s="185"/>
      <c r="QM837" s="185"/>
      <c r="QN837" s="185"/>
      <c r="QO837" s="185"/>
      <c r="QP837" s="185"/>
      <c r="QQ837" s="185"/>
      <c r="QR837" s="185"/>
      <c r="QS837" s="185"/>
      <c r="QT837" s="185"/>
      <c r="QU837" s="185"/>
      <c r="QV837" s="185"/>
      <c r="QW837" s="185"/>
      <c r="QX837" s="185"/>
      <c r="QY837" s="185"/>
      <c r="QZ837" s="185"/>
      <c r="RA837" s="185"/>
      <c r="RB837" s="185"/>
      <c r="RC837" s="185"/>
      <c r="RD837" s="185"/>
      <c r="RE837" s="185"/>
      <c r="RF837" s="185"/>
      <c r="RG837" s="185"/>
      <c r="RH837" s="185"/>
      <c r="RI837" s="185"/>
      <c r="RJ837" s="185"/>
      <c r="RK837" s="185"/>
      <c r="RL837" s="185"/>
      <c r="RM837" s="185"/>
      <c r="RN837" s="185"/>
      <c r="RO837" s="185"/>
      <c r="RP837" s="185"/>
      <c r="RQ837" s="185"/>
      <c r="RR837" s="185"/>
      <c r="RS837" s="185"/>
      <c r="RT837" s="185"/>
      <c r="RU837" s="185"/>
      <c r="RV837" s="185"/>
      <c r="RW837" s="185"/>
      <c r="RX837" s="185"/>
      <c r="RY837" s="185"/>
      <c r="RZ837" s="185"/>
      <c r="SA837" s="185"/>
      <c r="SB837" s="185"/>
      <c r="SC837" s="185"/>
      <c r="SD837" s="185"/>
      <c r="SE837" s="185"/>
      <c r="SF837" s="185"/>
      <c r="SG837" s="185"/>
      <c r="SH837" s="185"/>
      <c r="SI837" s="185"/>
      <c r="SJ837" s="185"/>
      <c r="SK837" s="185"/>
      <c r="SL837" s="185"/>
      <c r="SM837" s="185"/>
      <c r="SN837" s="185"/>
      <c r="SO837" s="185"/>
      <c r="SP837" s="185"/>
      <c r="SQ837" s="185"/>
      <c r="SR837" s="185"/>
      <c r="SS837" s="185"/>
      <c r="ST837" s="185"/>
      <c r="SU837" s="185"/>
      <c r="SV837" s="185"/>
      <c r="SW837" s="185"/>
      <c r="SX837" s="185"/>
      <c r="SY837" s="185"/>
      <c r="SZ837" s="185"/>
      <c r="TA837" s="185"/>
      <c r="TB837" s="185"/>
      <c r="TC837" s="185"/>
      <c r="TD837" s="185"/>
      <c r="TE837" s="185"/>
      <c r="TF837" s="185"/>
      <c r="TG837" s="185"/>
      <c r="TH837" s="185"/>
      <c r="TI837" s="185"/>
    </row>
    <row r="838" spans="1:529" s="79" customFormat="1" ht="27.75" customHeight="1" thickBot="1" x14ac:dyDescent="0.3">
      <c r="A838" s="672">
        <v>13140235</v>
      </c>
      <c r="B838" s="26">
        <v>41582</v>
      </c>
      <c r="C838" s="55" t="s">
        <v>1760</v>
      </c>
      <c r="D838" s="26" t="s">
        <v>4293</v>
      </c>
      <c r="E838" s="28"/>
      <c r="F838" s="28"/>
      <c r="G838" s="28"/>
      <c r="H838" s="189" t="s">
        <v>217</v>
      </c>
      <c r="I838" s="55">
        <v>41617</v>
      </c>
      <c r="J838" s="55">
        <v>43773</v>
      </c>
      <c r="K838" s="56" t="s">
        <v>1119</v>
      </c>
      <c r="L838" s="56"/>
      <c r="M838" s="27" t="s">
        <v>4751</v>
      </c>
      <c r="N838" s="27" t="s">
        <v>167</v>
      </c>
      <c r="O838" s="27">
        <v>1426</v>
      </c>
      <c r="P838" s="69"/>
      <c r="Q838" s="69"/>
      <c r="R838" s="69"/>
      <c r="S838" s="69"/>
      <c r="T838" s="725">
        <v>0.79</v>
      </c>
      <c r="U838" s="27">
        <v>5.4</v>
      </c>
      <c r="V838" s="27">
        <v>1426</v>
      </c>
      <c r="W838" s="27" t="s">
        <v>1258</v>
      </c>
      <c r="X838" s="27">
        <v>35</v>
      </c>
      <c r="Y838" s="27">
        <v>25</v>
      </c>
      <c r="Z838" s="27">
        <v>125</v>
      </c>
      <c r="AA838" s="27" t="s">
        <v>1091</v>
      </c>
      <c r="AB838" s="27" t="s">
        <v>1091</v>
      </c>
      <c r="AC838" s="27" t="s">
        <v>1091</v>
      </c>
      <c r="AD838" s="27" t="s">
        <v>1091</v>
      </c>
      <c r="AE838" s="27" t="s">
        <v>1091</v>
      </c>
      <c r="AF838" s="27" t="s">
        <v>1091</v>
      </c>
      <c r="AG838" s="11"/>
      <c r="AH838" s="56">
        <v>639.79999999999995</v>
      </c>
      <c r="AI838" s="56" t="s">
        <v>4294</v>
      </c>
      <c r="AJ838" s="56" t="s">
        <v>2723</v>
      </c>
      <c r="AK838" s="11" t="s">
        <v>1761</v>
      </c>
      <c r="AL838" s="25"/>
      <c r="AM838" s="13"/>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c r="CH838" s="185"/>
      <c r="CI838" s="185"/>
      <c r="CJ838" s="185"/>
      <c r="CK838" s="185"/>
      <c r="CL838" s="185"/>
      <c r="CM838" s="185"/>
      <c r="CN838" s="185"/>
      <c r="CO838" s="185"/>
      <c r="CP838" s="185"/>
      <c r="CQ838" s="185"/>
      <c r="CR838" s="185"/>
      <c r="CS838" s="185"/>
      <c r="CT838" s="185"/>
      <c r="CU838" s="185"/>
      <c r="CV838" s="185"/>
      <c r="CW838" s="185"/>
      <c r="CX838" s="185"/>
      <c r="CY838" s="185"/>
      <c r="CZ838" s="185"/>
      <c r="DA838" s="185"/>
      <c r="DB838" s="185"/>
      <c r="DC838" s="185"/>
      <c r="DD838" s="185"/>
      <c r="DE838" s="185"/>
      <c r="DF838" s="185"/>
      <c r="DG838" s="185"/>
      <c r="DH838" s="185"/>
      <c r="DI838" s="185"/>
      <c r="DJ838" s="185"/>
      <c r="DK838" s="185"/>
      <c r="DL838" s="185"/>
      <c r="DM838" s="185"/>
      <c r="DN838" s="185"/>
      <c r="DO838" s="185"/>
      <c r="DP838" s="185"/>
      <c r="DQ838" s="185"/>
      <c r="DR838" s="185"/>
      <c r="DS838" s="185"/>
      <c r="DT838" s="185"/>
      <c r="DU838" s="185"/>
      <c r="DV838" s="185"/>
      <c r="DW838" s="185"/>
      <c r="DX838" s="185"/>
      <c r="DY838" s="185"/>
      <c r="DZ838" s="185"/>
      <c r="EA838" s="185"/>
      <c r="EB838" s="185"/>
      <c r="EC838" s="185"/>
      <c r="ED838" s="185"/>
      <c r="EE838" s="185"/>
      <c r="EF838" s="185"/>
      <c r="EG838" s="185"/>
      <c r="EH838" s="185"/>
      <c r="EI838" s="185"/>
      <c r="EJ838" s="185"/>
      <c r="EK838" s="185"/>
      <c r="EL838" s="185"/>
      <c r="EM838" s="185"/>
      <c r="EN838" s="185"/>
      <c r="EO838" s="185"/>
      <c r="EP838" s="185"/>
      <c r="EQ838" s="185"/>
      <c r="ER838" s="185"/>
      <c r="ES838" s="185"/>
      <c r="ET838" s="185"/>
      <c r="EU838" s="185"/>
      <c r="EV838" s="185"/>
      <c r="EW838" s="185"/>
      <c r="EX838" s="185"/>
      <c r="EY838" s="185"/>
      <c r="EZ838" s="185"/>
      <c r="FA838" s="185"/>
      <c r="FB838" s="185"/>
      <c r="FC838" s="185"/>
      <c r="FD838" s="185"/>
      <c r="FE838" s="185"/>
      <c r="FF838" s="185"/>
      <c r="FG838" s="185"/>
      <c r="FH838" s="185"/>
      <c r="FI838" s="185"/>
      <c r="FJ838" s="185"/>
      <c r="FK838" s="185"/>
      <c r="FL838" s="185"/>
      <c r="FM838" s="185"/>
      <c r="FN838" s="185"/>
      <c r="FO838" s="185"/>
      <c r="FP838" s="185"/>
      <c r="FQ838" s="185"/>
      <c r="FR838" s="185"/>
      <c r="FS838" s="185"/>
      <c r="FT838" s="185"/>
      <c r="FU838" s="185"/>
      <c r="FV838" s="185"/>
      <c r="FW838" s="185"/>
      <c r="FX838" s="185"/>
      <c r="FY838" s="185"/>
      <c r="FZ838" s="185"/>
      <c r="GA838" s="185"/>
      <c r="GB838" s="185"/>
      <c r="GC838" s="185"/>
      <c r="GD838" s="185"/>
      <c r="GE838" s="185"/>
      <c r="GF838" s="185"/>
      <c r="GG838" s="185"/>
      <c r="GH838" s="185"/>
      <c r="GI838" s="185"/>
      <c r="GJ838" s="185"/>
      <c r="GK838" s="185"/>
      <c r="GL838" s="185"/>
      <c r="GM838" s="185"/>
      <c r="GN838" s="185"/>
      <c r="GO838" s="185"/>
      <c r="GP838" s="185"/>
      <c r="GQ838" s="185"/>
      <c r="GR838" s="185"/>
      <c r="GS838" s="185"/>
      <c r="GT838" s="185"/>
      <c r="GU838" s="185"/>
      <c r="GV838" s="185"/>
      <c r="GW838" s="185"/>
      <c r="GX838" s="185"/>
      <c r="GY838" s="185"/>
      <c r="GZ838" s="185"/>
      <c r="HA838" s="185"/>
      <c r="HB838" s="185"/>
      <c r="HC838" s="185"/>
      <c r="HD838" s="185"/>
      <c r="HE838" s="185"/>
      <c r="HF838" s="185"/>
      <c r="HG838" s="185"/>
      <c r="HH838" s="185"/>
      <c r="HI838" s="185"/>
      <c r="HJ838" s="185"/>
      <c r="HK838" s="185"/>
      <c r="HL838" s="185"/>
      <c r="HM838" s="185"/>
      <c r="HN838" s="185"/>
      <c r="HO838" s="185"/>
      <c r="HP838" s="185"/>
      <c r="HQ838" s="185"/>
      <c r="HR838" s="185"/>
      <c r="HS838" s="185"/>
      <c r="HT838" s="185"/>
      <c r="HU838" s="185"/>
      <c r="HV838" s="185"/>
      <c r="HW838" s="185"/>
      <c r="HX838" s="185"/>
      <c r="HY838" s="185"/>
      <c r="HZ838" s="185"/>
      <c r="IA838" s="185"/>
      <c r="IB838" s="185"/>
      <c r="IC838" s="185"/>
      <c r="ID838" s="185"/>
      <c r="IE838" s="185"/>
      <c r="IF838" s="185"/>
      <c r="IG838" s="185"/>
      <c r="IH838" s="185"/>
      <c r="II838" s="185"/>
      <c r="IJ838" s="185"/>
      <c r="IK838" s="185"/>
      <c r="IL838" s="185"/>
      <c r="IM838" s="185"/>
      <c r="IN838" s="185"/>
      <c r="IO838" s="185"/>
      <c r="IP838" s="185"/>
      <c r="IQ838" s="185"/>
      <c r="IR838" s="185"/>
      <c r="IS838" s="185"/>
      <c r="IT838" s="185"/>
      <c r="IU838" s="185"/>
      <c r="IV838" s="185"/>
      <c r="IW838" s="185"/>
      <c r="IX838" s="185"/>
      <c r="IY838" s="185"/>
      <c r="IZ838" s="185"/>
      <c r="JA838" s="185"/>
      <c r="JB838" s="185"/>
      <c r="JC838" s="185"/>
      <c r="JD838" s="185"/>
      <c r="JE838" s="185"/>
      <c r="JF838" s="185"/>
      <c r="JG838" s="185"/>
      <c r="JH838" s="185"/>
      <c r="JI838" s="185"/>
      <c r="JJ838" s="185"/>
      <c r="JK838" s="185"/>
      <c r="JL838" s="185"/>
      <c r="JM838" s="185"/>
      <c r="JN838" s="185"/>
      <c r="JO838" s="185"/>
      <c r="JP838" s="185"/>
      <c r="JQ838" s="185"/>
      <c r="JR838" s="185"/>
      <c r="JS838" s="185"/>
      <c r="JT838" s="185"/>
      <c r="JU838" s="185"/>
      <c r="JV838" s="185"/>
      <c r="JW838" s="185"/>
      <c r="JX838" s="185"/>
      <c r="JY838" s="185"/>
      <c r="JZ838" s="185"/>
      <c r="KA838" s="185"/>
      <c r="KB838" s="185"/>
      <c r="KC838" s="185"/>
      <c r="KD838" s="185"/>
      <c r="KE838" s="185"/>
      <c r="KF838" s="185"/>
      <c r="KG838" s="185"/>
      <c r="KH838" s="185"/>
      <c r="KI838" s="185"/>
      <c r="KJ838" s="185"/>
      <c r="KK838" s="185"/>
      <c r="KL838" s="185"/>
      <c r="KM838" s="185"/>
      <c r="KN838" s="185"/>
      <c r="KO838" s="185"/>
      <c r="KP838" s="185"/>
      <c r="KQ838" s="185"/>
      <c r="KR838" s="185"/>
      <c r="KS838" s="185"/>
      <c r="KT838" s="185"/>
      <c r="KU838" s="185"/>
      <c r="KV838" s="185"/>
      <c r="KW838" s="185"/>
      <c r="KX838" s="185"/>
      <c r="KY838" s="185"/>
      <c r="KZ838" s="185"/>
      <c r="LA838" s="185"/>
      <c r="LB838" s="185"/>
      <c r="LC838" s="185"/>
      <c r="LD838" s="185"/>
      <c r="LE838" s="185"/>
      <c r="LF838" s="185"/>
      <c r="LG838" s="185"/>
      <c r="LH838" s="185"/>
      <c r="LI838" s="185"/>
      <c r="LJ838" s="185"/>
      <c r="LK838" s="185"/>
      <c r="LL838" s="185"/>
      <c r="LM838" s="185"/>
      <c r="LN838" s="185"/>
      <c r="LO838" s="185"/>
      <c r="LP838" s="185"/>
      <c r="LQ838" s="185"/>
      <c r="LR838" s="185"/>
      <c r="LS838" s="185"/>
      <c r="LT838" s="185"/>
      <c r="LU838" s="185"/>
      <c r="LV838" s="185"/>
      <c r="LW838" s="185"/>
      <c r="LX838" s="185"/>
      <c r="LY838" s="185"/>
      <c r="LZ838" s="185"/>
      <c r="MA838" s="185"/>
      <c r="MB838" s="185"/>
      <c r="MC838" s="185"/>
      <c r="MD838" s="185"/>
      <c r="ME838" s="185"/>
      <c r="MF838" s="185"/>
      <c r="MG838" s="185"/>
      <c r="MH838" s="185"/>
      <c r="MI838" s="185"/>
      <c r="MJ838" s="185"/>
      <c r="MK838" s="185"/>
      <c r="ML838" s="185"/>
      <c r="MM838" s="185"/>
      <c r="MN838" s="185"/>
      <c r="MO838" s="185"/>
      <c r="MP838" s="185"/>
      <c r="MQ838" s="185"/>
      <c r="MR838" s="185"/>
      <c r="MS838" s="185"/>
      <c r="MT838" s="185"/>
      <c r="MU838" s="185"/>
      <c r="MV838" s="185"/>
      <c r="MW838" s="185"/>
      <c r="MX838" s="185"/>
      <c r="MY838" s="185"/>
      <c r="MZ838" s="185"/>
      <c r="NA838" s="185"/>
      <c r="NB838" s="185"/>
      <c r="NC838" s="185"/>
      <c r="ND838" s="185"/>
      <c r="NE838" s="185"/>
      <c r="NF838" s="185"/>
      <c r="NG838" s="185"/>
      <c r="NH838" s="185"/>
      <c r="NI838" s="185"/>
      <c r="NJ838" s="185"/>
      <c r="NK838" s="185"/>
      <c r="NL838" s="185"/>
      <c r="NM838" s="185"/>
      <c r="NN838" s="185"/>
      <c r="NO838" s="185"/>
      <c r="NP838" s="185"/>
      <c r="NQ838" s="185"/>
      <c r="NR838" s="185"/>
      <c r="NS838" s="185"/>
      <c r="NT838" s="185"/>
      <c r="NU838" s="185"/>
      <c r="NV838" s="185"/>
      <c r="NW838" s="185"/>
      <c r="NX838" s="185"/>
      <c r="NY838" s="185"/>
      <c r="NZ838" s="185"/>
      <c r="OA838" s="185"/>
      <c r="OB838" s="185"/>
      <c r="OC838" s="185"/>
      <c r="OD838" s="185"/>
      <c r="OE838" s="185"/>
      <c r="OF838" s="185"/>
      <c r="OG838" s="185"/>
      <c r="OH838" s="185"/>
      <c r="OI838" s="185"/>
      <c r="OJ838" s="185"/>
      <c r="OK838" s="185"/>
      <c r="OL838" s="185"/>
      <c r="OM838" s="185"/>
      <c r="ON838" s="185"/>
      <c r="OO838" s="185"/>
      <c r="OP838" s="185"/>
      <c r="OQ838" s="185"/>
      <c r="OR838" s="185"/>
      <c r="OS838" s="185"/>
      <c r="OT838" s="185"/>
      <c r="OU838" s="185"/>
      <c r="OV838" s="185"/>
      <c r="OW838" s="185"/>
      <c r="OX838" s="185"/>
      <c r="OY838" s="185"/>
      <c r="OZ838" s="185"/>
      <c r="PA838" s="185"/>
      <c r="PB838" s="185"/>
      <c r="PC838" s="185"/>
      <c r="PD838" s="185"/>
      <c r="PE838" s="185"/>
      <c r="PF838" s="185"/>
      <c r="PG838" s="185"/>
      <c r="PH838" s="185"/>
      <c r="PI838" s="185"/>
      <c r="PJ838" s="185"/>
      <c r="PK838" s="185"/>
      <c r="PL838" s="185"/>
      <c r="PM838" s="185"/>
      <c r="PN838" s="185"/>
      <c r="PO838" s="185"/>
      <c r="PP838" s="185"/>
      <c r="PQ838" s="185"/>
      <c r="PR838" s="185"/>
      <c r="PS838" s="185"/>
      <c r="PT838" s="185"/>
      <c r="PU838" s="185"/>
      <c r="PV838" s="185"/>
      <c r="PW838" s="185"/>
      <c r="PX838" s="185"/>
      <c r="PY838" s="185"/>
      <c r="PZ838" s="185"/>
      <c r="QA838" s="185"/>
      <c r="QB838" s="185"/>
      <c r="QC838" s="185"/>
      <c r="QD838" s="185"/>
      <c r="QE838" s="185"/>
      <c r="QF838" s="185"/>
      <c r="QG838" s="185"/>
      <c r="QH838" s="185"/>
      <c r="QI838" s="185"/>
      <c r="QJ838" s="185"/>
      <c r="QK838" s="185"/>
      <c r="QL838" s="185"/>
      <c r="QM838" s="185"/>
      <c r="QN838" s="185"/>
      <c r="QO838" s="185"/>
      <c r="QP838" s="185"/>
      <c r="QQ838" s="185"/>
      <c r="QR838" s="185"/>
      <c r="QS838" s="185"/>
      <c r="QT838" s="185"/>
      <c r="QU838" s="185"/>
      <c r="QV838" s="185"/>
      <c r="QW838" s="185"/>
      <c r="QX838" s="185"/>
      <c r="QY838" s="185"/>
      <c r="QZ838" s="185"/>
      <c r="RA838" s="185"/>
      <c r="RB838" s="185"/>
      <c r="RC838" s="185"/>
      <c r="RD838" s="185"/>
      <c r="RE838" s="185"/>
      <c r="RF838" s="185"/>
      <c r="RG838" s="185"/>
      <c r="RH838" s="185"/>
      <c r="RI838" s="185"/>
      <c r="RJ838" s="185"/>
      <c r="RK838" s="185"/>
      <c r="RL838" s="185"/>
      <c r="RM838" s="185"/>
      <c r="RN838" s="185"/>
      <c r="RO838" s="185"/>
      <c r="RP838" s="185"/>
      <c r="RQ838" s="185"/>
      <c r="RR838" s="185"/>
      <c r="RS838" s="185"/>
      <c r="RT838" s="185"/>
      <c r="RU838" s="185"/>
      <c r="RV838" s="185"/>
      <c r="RW838" s="185"/>
      <c r="RX838" s="185"/>
      <c r="RY838" s="185"/>
      <c r="RZ838" s="185"/>
      <c r="SA838" s="185"/>
      <c r="SB838" s="185"/>
      <c r="SC838" s="185"/>
      <c r="SD838" s="185"/>
      <c r="SE838" s="185"/>
      <c r="SF838" s="185"/>
      <c r="SG838" s="185"/>
      <c r="SH838" s="185"/>
      <c r="SI838" s="185"/>
      <c r="SJ838" s="185"/>
      <c r="SK838" s="185"/>
      <c r="SL838" s="185"/>
      <c r="SM838" s="185"/>
      <c r="SN838" s="185"/>
      <c r="SO838" s="185"/>
      <c r="SP838" s="185"/>
      <c r="SQ838" s="185"/>
      <c r="SR838" s="185"/>
      <c r="SS838" s="185"/>
      <c r="ST838" s="185"/>
      <c r="SU838" s="185"/>
      <c r="SV838" s="185"/>
      <c r="SW838" s="185"/>
      <c r="SX838" s="185"/>
      <c r="SY838" s="185"/>
      <c r="SZ838" s="185"/>
      <c r="TA838" s="185"/>
      <c r="TB838" s="185"/>
      <c r="TC838" s="185"/>
      <c r="TD838" s="185"/>
      <c r="TE838" s="185"/>
      <c r="TF838" s="185"/>
      <c r="TG838" s="185"/>
      <c r="TH838" s="185"/>
      <c r="TI838" s="185"/>
    </row>
    <row r="839" spans="1:529" s="79" customFormat="1" ht="27.75" customHeight="1" thickBot="1" x14ac:dyDescent="0.3">
      <c r="A839" s="286">
        <v>13140236</v>
      </c>
      <c r="B839" s="337">
        <v>41605</v>
      </c>
      <c r="C839" s="28" t="s">
        <v>1762</v>
      </c>
      <c r="D839" s="28" t="s">
        <v>7897</v>
      </c>
      <c r="E839" s="28" t="s">
        <v>144</v>
      </c>
      <c r="F839" s="28" t="s">
        <v>144</v>
      </c>
      <c r="G839" s="28" t="s">
        <v>63</v>
      </c>
      <c r="H839" s="383">
        <v>44238</v>
      </c>
      <c r="I839" s="287">
        <v>41619</v>
      </c>
      <c r="J839" s="287">
        <v>45979</v>
      </c>
      <c r="K839" s="28" t="s">
        <v>1334</v>
      </c>
      <c r="L839" s="28"/>
      <c r="M839" s="28" t="s">
        <v>4866</v>
      </c>
      <c r="N839" s="28" t="s">
        <v>66</v>
      </c>
      <c r="O839" s="338">
        <v>6420</v>
      </c>
      <c r="P839" s="467" t="s">
        <v>7896</v>
      </c>
      <c r="Q839" s="467" t="s">
        <v>7896</v>
      </c>
      <c r="R839" s="467"/>
      <c r="S839" s="467"/>
      <c r="T839" s="731">
        <v>4</v>
      </c>
      <c r="U839" s="338">
        <v>50</v>
      </c>
      <c r="V839" s="338">
        <v>6420</v>
      </c>
      <c r="W839" s="28" t="s">
        <v>1258</v>
      </c>
      <c r="X839" s="338">
        <v>50</v>
      </c>
      <c r="Y839" s="338">
        <v>50</v>
      </c>
      <c r="Z839" s="338">
        <v>250</v>
      </c>
      <c r="AA839" s="28" t="s">
        <v>1091</v>
      </c>
      <c r="AB839" s="28" t="s">
        <v>1091</v>
      </c>
      <c r="AC839" s="28" t="s">
        <v>1091</v>
      </c>
      <c r="AD839" s="28" t="s">
        <v>1091</v>
      </c>
      <c r="AE839" s="28" t="s">
        <v>1091</v>
      </c>
      <c r="AF839" s="28" t="s">
        <v>1091</v>
      </c>
      <c r="AG839" s="28" t="s">
        <v>1339</v>
      </c>
      <c r="AH839" s="28">
        <v>32.92</v>
      </c>
      <c r="AI839" s="56" t="s">
        <v>7894</v>
      </c>
      <c r="AJ839" s="56" t="s">
        <v>7895</v>
      </c>
      <c r="AK839" s="29" t="s">
        <v>1375</v>
      </c>
      <c r="AL839" s="29"/>
      <c r="AM839" s="13"/>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c r="CH839" s="185"/>
      <c r="CI839" s="185"/>
      <c r="CJ839" s="185"/>
      <c r="CK839" s="185"/>
      <c r="CL839" s="185"/>
      <c r="CM839" s="185"/>
      <c r="CN839" s="185"/>
      <c r="CO839" s="185"/>
      <c r="CP839" s="185"/>
      <c r="CQ839" s="185"/>
      <c r="CR839" s="185"/>
      <c r="CS839" s="185"/>
      <c r="CT839" s="185"/>
      <c r="CU839" s="185"/>
      <c r="CV839" s="185"/>
      <c r="CW839" s="185"/>
      <c r="CX839" s="185"/>
      <c r="CY839" s="185"/>
      <c r="CZ839" s="185"/>
      <c r="DA839" s="185"/>
      <c r="DB839" s="185"/>
      <c r="DC839" s="185"/>
      <c r="DD839" s="185"/>
      <c r="DE839" s="185"/>
      <c r="DF839" s="185"/>
      <c r="DG839" s="185"/>
      <c r="DH839" s="185"/>
      <c r="DI839" s="185"/>
      <c r="DJ839" s="185"/>
      <c r="DK839" s="185"/>
      <c r="DL839" s="185"/>
      <c r="DM839" s="185"/>
      <c r="DN839" s="185"/>
      <c r="DO839" s="185"/>
      <c r="DP839" s="185"/>
      <c r="DQ839" s="185"/>
      <c r="DR839" s="185"/>
      <c r="DS839" s="185"/>
      <c r="DT839" s="185"/>
      <c r="DU839" s="185"/>
      <c r="DV839" s="185"/>
      <c r="DW839" s="185"/>
      <c r="DX839" s="185"/>
      <c r="DY839" s="185"/>
      <c r="DZ839" s="185"/>
      <c r="EA839" s="185"/>
      <c r="EB839" s="185"/>
      <c r="EC839" s="185"/>
      <c r="ED839" s="185"/>
      <c r="EE839" s="185"/>
      <c r="EF839" s="185"/>
      <c r="EG839" s="185"/>
      <c r="EH839" s="185"/>
      <c r="EI839" s="185"/>
      <c r="EJ839" s="185"/>
      <c r="EK839" s="185"/>
      <c r="EL839" s="185"/>
      <c r="EM839" s="185"/>
      <c r="EN839" s="185"/>
      <c r="EO839" s="185"/>
      <c r="EP839" s="185"/>
      <c r="EQ839" s="185"/>
      <c r="ER839" s="185"/>
      <c r="ES839" s="185"/>
      <c r="ET839" s="185"/>
      <c r="EU839" s="185"/>
      <c r="EV839" s="185"/>
      <c r="EW839" s="185"/>
      <c r="EX839" s="185"/>
      <c r="EY839" s="185"/>
      <c r="EZ839" s="185"/>
      <c r="FA839" s="185"/>
      <c r="FB839" s="185"/>
      <c r="FC839" s="185"/>
      <c r="FD839" s="185"/>
      <c r="FE839" s="185"/>
      <c r="FF839" s="185"/>
      <c r="FG839" s="185"/>
      <c r="FH839" s="185"/>
      <c r="FI839" s="185"/>
      <c r="FJ839" s="185"/>
      <c r="FK839" s="185"/>
      <c r="FL839" s="185"/>
      <c r="FM839" s="185"/>
      <c r="FN839" s="185"/>
      <c r="FO839" s="185"/>
      <c r="FP839" s="185"/>
      <c r="FQ839" s="185"/>
      <c r="FR839" s="185"/>
      <c r="FS839" s="185"/>
      <c r="FT839" s="185"/>
      <c r="FU839" s="185"/>
      <c r="FV839" s="185"/>
      <c r="FW839" s="185"/>
      <c r="FX839" s="185"/>
      <c r="FY839" s="185"/>
      <c r="FZ839" s="185"/>
      <c r="GA839" s="185"/>
      <c r="GB839" s="185"/>
      <c r="GC839" s="185"/>
      <c r="GD839" s="185"/>
      <c r="GE839" s="185"/>
      <c r="GF839" s="185"/>
      <c r="GG839" s="185"/>
      <c r="GH839" s="185"/>
      <c r="GI839" s="185"/>
      <c r="GJ839" s="185"/>
      <c r="GK839" s="185"/>
      <c r="GL839" s="185"/>
      <c r="GM839" s="185"/>
      <c r="GN839" s="185"/>
      <c r="GO839" s="185"/>
      <c r="GP839" s="185"/>
      <c r="GQ839" s="185"/>
      <c r="GR839" s="185"/>
      <c r="GS839" s="185"/>
      <c r="GT839" s="185"/>
      <c r="GU839" s="185"/>
      <c r="GV839" s="185"/>
      <c r="GW839" s="185"/>
      <c r="GX839" s="185"/>
      <c r="GY839" s="185"/>
      <c r="GZ839" s="185"/>
      <c r="HA839" s="185"/>
      <c r="HB839" s="185"/>
      <c r="HC839" s="185"/>
      <c r="HD839" s="185"/>
      <c r="HE839" s="185"/>
      <c r="HF839" s="185"/>
      <c r="HG839" s="185"/>
      <c r="HH839" s="185"/>
      <c r="HI839" s="185"/>
      <c r="HJ839" s="185"/>
      <c r="HK839" s="185"/>
      <c r="HL839" s="185"/>
      <c r="HM839" s="185"/>
      <c r="HN839" s="185"/>
      <c r="HO839" s="185"/>
      <c r="HP839" s="185"/>
      <c r="HQ839" s="185"/>
      <c r="HR839" s="185"/>
      <c r="HS839" s="185"/>
      <c r="HT839" s="185"/>
      <c r="HU839" s="185"/>
      <c r="HV839" s="185"/>
      <c r="HW839" s="185"/>
      <c r="HX839" s="185"/>
      <c r="HY839" s="185"/>
      <c r="HZ839" s="185"/>
      <c r="IA839" s="185"/>
      <c r="IB839" s="185"/>
      <c r="IC839" s="185"/>
      <c r="ID839" s="185"/>
      <c r="IE839" s="185"/>
      <c r="IF839" s="185"/>
      <c r="IG839" s="185"/>
      <c r="IH839" s="185"/>
      <c r="II839" s="185"/>
      <c r="IJ839" s="185"/>
      <c r="IK839" s="185"/>
      <c r="IL839" s="185"/>
      <c r="IM839" s="185"/>
      <c r="IN839" s="185"/>
      <c r="IO839" s="185"/>
      <c r="IP839" s="185"/>
      <c r="IQ839" s="185"/>
      <c r="IR839" s="185"/>
      <c r="IS839" s="185"/>
      <c r="IT839" s="185"/>
      <c r="IU839" s="185"/>
      <c r="IV839" s="185"/>
      <c r="IW839" s="185"/>
      <c r="IX839" s="185"/>
      <c r="IY839" s="185"/>
      <c r="IZ839" s="185"/>
      <c r="JA839" s="185"/>
      <c r="JB839" s="185"/>
      <c r="JC839" s="185"/>
      <c r="JD839" s="185"/>
      <c r="JE839" s="185"/>
      <c r="JF839" s="185"/>
      <c r="JG839" s="185"/>
      <c r="JH839" s="185"/>
      <c r="JI839" s="185"/>
      <c r="JJ839" s="185"/>
      <c r="JK839" s="185"/>
      <c r="JL839" s="185"/>
      <c r="JM839" s="185"/>
      <c r="JN839" s="185"/>
      <c r="JO839" s="185"/>
      <c r="JP839" s="185"/>
      <c r="JQ839" s="185"/>
      <c r="JR839" s="185"/>
      <c r="JS839" s="185"/>
      <c r="JT839" s="185"/>
      <c r="JU839" s="185"/>
      <c r="JV839" s="185"/>
      <c r="JW839" s="185"/>
      <c r="JX839" s="185"/>
      <c r="JY839" s="185"/>
      <c r="JZ839" s="185"/>
      <c r="KA839" s="185"/>
      <c r="KB839" s="185"/>
      <c r="KC839" s="185"/>
      <c r="KD839" s="185"/>
      <c r="KE839" s="185"/>
      <c r="KF839" s="185"/>
      <c r="KG839" s="185"/>
      <c r="KH839" s="185"/>
      <c r="KI839" s="185"/>
      <c r="KJ839" s="185"/>
      <c r="KK839" s="185"/>
      <c r="KL839" s="185"/>
      <c r="KM839" s="185"/>
      <c r="KN839" s="185"/>
      <c r="KO839" s="185"/>
      <c r="KP839" s="185"/>
      <c r="KQ839" s="185"/>
      <c r="KR839" s="185"/>
      <c r="KS839" s="185"/>
      <c r="KT839" s="185"/>
      <c r="KU839" s="185"/>
      <c r="KV839" s="185"/>
      <c r="KW839" s="185"/>
      <c r="KX839" s="185"/>
      <c r="KY839" s="185"/>
      <c r="KZ839" s="185"/>
      <c r="LA839" s="185"/>
      <c r="LB839" s="185"/>
      <c r="LC839" s="185"/>
      <c r="LD839" s="185"/>
      <c r="LE839" s="185"/>
      <c r="LF839" s="185"/>
      <c r="LG839" s="185"/>
      <c r="LH839" s="185"/>
      <c r="LI839" s="185"/>
      <c r="LJ839" s="185"/>
      <c r="LK839" s="185"/>
      <c r="LL839" s="185"/>
      <c r="LM839" s="185"/>
      <c r="LN839" s="185"/>
      <c r="LO839" s="185"/>
      <c r="LP839" s="185"/>
      <c r="LQ839" s="185"/>
      <c r="LR839" s="185"/>
      <c r="LS839" s="185"/>
      <c r="LT839" s="185"/>
      <c r="LU839" s="185"/>
      <c r="LV839" s="185"/>
      <c r="LW839" s="185"/>
      <c r="LX839" s="185"/>
      <c r="LY839" s="185"/>
      <c r="LZ839" s="185"/>
      <c r="MA839" s="185"/>
      <c r="MB839" s="185"/>
      <c r="MC839" s="185"/>
      <c r="MD839" s="185"/>
      <c r="ME839" s="185"/>
      <c r="MF839" s="185"/>
      <c r="MG839" s="185"/>
      <c r="MH839" s="185"/>
      <c r="MI839" s="185"/>
      <c r="MJ839" s="185"/>
      <c r="MK839" s="185"/>
      <c r="ML839" s="185"/>
      <c r="MM839" s="185"/>
      <c r="MN839" s="185"/>
      <c r="MO839" s="185"/>
      <c r="MP839" s="185"/>
      <c r="MQ839" s="185"/>
      <c r="MR839" s="185"/>
      <c r="MS839" s="185"/>
      <c r="MT839" s="185"/>
      <c r="MU839" s="185"/>
      <c r="MV839" s="185"/>
      <c r="MW839" s="185"/>
      <c r="MX839" s="185"/>
      <c r="MY839" s="185"/>
      <c r="MZ839" s="185"/>
      <c r="NA839" s="185"/>
      <c r="NB839" s="185"/>
      <c r="NC839" s="185"/>
      <c r="ND839" s="185"/>
      <c r="NE839" s="185"/>
      <c r="NF839" s="185"/>
      <c r="NG839" s="185"/>
      <c r="NH839" s="185"/>
      <c r="NI839" s="185"/>
      <c r="NJ839" s="185"/>
      <c r="NK839" s="185"/>
      <c r="NL839" s="185"/>
      <c r="NM839" s="185"/>
      <c r="NN839" s="185"/>
      <c r="NO839" s="185"/>
      <c r="NP839" s="185"/>
      <c r="NQ839" s="185"/>
      <c r="NR839" s="185"/>
      <c r="NS839" s="185"/>
      <c r="NT839" s="185"/>
      <c r="NU839" s="185"/>
      <c r="NV839" s="185"/>
      <c r="NW839" s="185"/>
      <c r="NX839" s="185"/>
      <c r="NY839" s="185"/>
      <c r="NZ839" s="185"/>
      <c r="OA839" s="185"/>
      <c r="OB839" s="185"/>
      <c r="OC839" s="185"/>
      <c r="OD839" s="185"/>
      <c r="OE839" s="185"/>
      <c r="OF839" s="185"/>
      <c r="OG839" s="185"/>
      <c r="OH839" s="185"/>
      <c r="OI839" s="185"/>
      <c r="OJ839" s="185"/>
      <c r="OK839" s="185"/>
      <c r="OL839" s="185"/>
      <c r="OM839" s="185"/>
      <c r="ON839" s="185"/>
      <c r="OO839" s="185"/>
      <c r="OP839" s="185"/>
      <c r="OQ839" s="185"/>
      <c r="OR839" s="185"/>
      <c r="OS839" s="185"/>
      <c r="OT839" s="185"/>
      <c r="OU839" s="185"/>
      <c r="OV839" s="185"/>
      <c r="OW839" s="185"/>
      <c r="OX839" s="185"/>
      <c r="OY839" s="185"/>
      <c r="OZ839" s="185"/>
      <c r="PA839" s="185"/>
      <c r="PB839" s="185"/>
      <c r="PC839" s="185"/>
      <c r="PD839" s="185"/>
      <c r="PE839" s="185"/>
      <c r="PF839" s="185"/>
      <c r="PG839" s="185"/>
      <c r="PH839" s="185"/>
      <c r="PI839" s="185"/>
      <c r="PJ839" s="185"/>
      <c r="PK839" s="185"/>
      <c r="PL839" s="185"/>
      <c r="PM839" s="185"/>
      <c r="PN839" s="185"/>
      <c r="PO839" s="185"/>
      <c r="PP839" s="185"/>
      <c r="PQ839" s="185"/>
      <c r="PR839" s="185"/>
      <c r="PS839" s="185"/>
      <c r="PT839" s="185"/>
      <c r="PU839" s="185"/>
      <c r="PV839" s="185"/>
      <c r="PW839" s="185"/>
      <c r="PX839" s="185"/>
      <c r="PY839" s="185"/>
      <c r="PZ839" s="185"/>
      <c r="QA839" s="185"/>
      <c r="QB839" s="185"/>
      <c r="QC839" s="185"/>
      <c r="QD839" s="185"/>
      <c r="QE839" s="185"/>
      <c r="QF839" s="185"/>
      <c r="QG839" s="185"/>
      <c r="QH839" s="185"/>
      <c r="QI839" s="185"/>
      <c r="QJ839" s="185"/>
      <c r="QK839" s="185"/>
      <c r="QL839" s="185"/>
      <c r="QM839" s="185"/>
      <c r="QN839" s="185"/>
      <c r="QO839" s="185"/>
      <c r="QP839" s="185"/>
      <c r="QQ839" s="185"/>
      <c r="QR839" s="185"/>
      <c r="QS839" s="185"/>
      <c r="QT839" s="185"/>
      <c r="QU839" s="185"/>
      <c r="QV839" s="185"/>
      <c r="QW839" s="185"/>
      <c r="QX839" s="185"/>
      <c r="QY839" s="185"/>
      <c r="QZ839" s="185"/>
      <c r="RA839" s="185"/>
      <c r="RB839" s="185"/>
      <c r="RC839" s="185"/>
      <c r="RD839" s="185"/>
      <c r="RE839" s="185"/>
      <c r="RF839" s="185"/>
      <c r="RG839" s="185"/>
      <c r="RH839" s="185"/>
      <c r="RI839" s="185"/>
      <c r="RJ839" s="185"/>
      <c r="RK839" s="185"/>
      <c r="RL839" s="185"/>
      <c r="RM839" s="185"/>
      <c r="RN839" s="185"/>
      <c r="RO839" s="185"/>
      <c r="RP839" s="185"/>
      <c r="RQ839" s="185"/>
      <c r="RR839" s="185"/>
      <c r="RS839" s="185"/>
      <c r="RT839" s="185"/>
      <c r="RU839" s="185"/>
      <c r="RV839" s="185"/>
      <c r="RW839" s="185"/>
      <c r="RX839" s="185"/>
      <c r="RY839" s="185"/>
      <c r="RZ839" s="185"/>
      <c r="SA839" s="185"/>
      <c r="SB839" s="185"/>
      <c r="SC839" s="185"/>
      <c r="SD839" s="185"/>
      <c r="SE839" s="185"/>
      <c r="SF839" s="185"/>
      <c r="SG839" s="185"/>
      <c r="SH839" s="185"/>
      <c r="SI839" s="185"/>
      <c r="SJ839" s="185"/>
      <c r="SK839" s="185"/>
      <c r="SL839" s="185"/>
      <c r="SM839" s="185"/>
      <c r="SN839" s="185"/>
      <c r="SO839" s="185"/>
      <c r="SP839" s="185"/>
      <c r="SQ839" s="185"/>
      <c r="SR839" s="185"/>
      <c r="SS839" s="185"/>
      <c r="ST839" s="185"/>
      <c r="SU839" s="185"/>
      <c r="SV839" s="185"/>
      <c r="SW839" s="185"/>
      <c r="SX839" s="185"/>
      <c r="SY839" s="185"/>
      <c r="SZ839" s="185"/>
      <c r="TA839" s="185"/>
      <c r="TB839" s="185"/>
      <c r="TC839" s="185"/>
      <c r="TD839" s="185"/>
      <c r="TE839" s="185"/>
      <c r="TF839" s="185"/>
      <c r="TG839" s="185"/>
      <c r="TH839" s="185"/>
      <c r="TI839" s="185"/>
    </row>
    <row r="840" spans="1:529" s="79" customFormat="1" ht="36" customHeight="1" x14ac:dyDescent="0.25">
      <c r="A840" s="201">
        <v>13140237</v>
      </c>
      <c r="B840" s="217">
        <v>41622</v>
      </c>
      <c r="C840" s="218" t="s">
        <v>6662</v>
      </c>
      <c r="D840" s="218" t="s">
        <v>5062</v>
      </c>
      <c r="E840" s="218"/>
      <c r="F840" s="218"/>
      <c r="G840" s="218"/>
      <c r="H840" s="201">
        <v>29115</v>
      </c>
      <c r="I840" s="217">
        <v>41661</v>
      </c>
      <c r="J840" s="217">
        <v>43813</v>
      </c>
      <c r="K840" s="218" t="s">
        <v>1148</v>
      </c>
      <c r="L840" s="218"/>
      <c r="M840" s="218" t="s">
        <v>1763</v>
      </c>
      <c r="N840" s="218" t="s">
        <v>66</v>
      </c>
      <c r="O840" s="218">
        <v>21388</v>
      </c>
      <c r="P840" s="218" t="s">
        <v>3494</v>
      </c>
      <c r="Q840" s="218"/>
      <c r="R840" s="218"/>
      <c r="S840" s="218"/>
      <c r="T840" s="717">
        <v>1.3</v>
      </c>
      <c r="U840" s="218">
        <v>9.7200000000000006</v>
      </c>
      <c r="V840" s="218">
        <v>2138</v>
      </c>
      <c r="W840" s="218" t="s">
        <v>1090</v>
      </c>
      <c r="X840" s="218">
        <v>50</v>
      </c>
      <c r="Y840" s="218"/>
      <c r="Z840" s="218">
        <v>70</v>
      </c>
      <c r="AA840" s="218" t="s">
        <v>1091</v>
      </c>
      <c r="AB840" s="218" t="s">
        <v>1091</v>
      </c>
      <c r="AC840" s="218" t="s">
        <v>1091</v>
      </c>
      <c r="AD840" s="218" t="s">
        <v>1091</v>
      </c>
      <c r="AE840" s="218" t="s">
        <v>1091</v>
      </c>
      <c r="AF840" s="218" t="s">
        <v>1091</v>
      </c>
      <c r="AG840" s="218" t="s">
        <v>1764</v>
      </c>
      <c r="AH840" s="218">
        <v>480</v>
      </c>
      <c r="AI840" s="218" t="s">
        <v>2724</v>
      </c>
      <c r="AJ840" s="218" t="s">
        <v>2246</v>
      </c>
      <c r="AK840" s="266" t="s">
        <v>1375</v>
      </c>
      <c r="AL840" s="266" t="s">
        <v>6665</v>
      </c>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c r="CH840" s="185"/>
      <c r="CI840" s="185"/>
      <c r="CJ840" s="185"/>
      <c r="CK840" s="185"/>
      <c r="CL840" s="185"/>
      <c r="CM840" s="185"/>
      <c r="CN840" s="185"/>
      <c r="CO840" s="185"/>
      <c r="CP840" s="185"/>
      <c r="CQ840" s="185"/>
      <c r="CR840" s="185"/>
      <c r="CS840" s="185"/>
      <c r="CT840" s="185"/>
      <c r="CU840" s="185"/>
      <c r="CV840" s="185"/>
      <c r="CW840" s="185"/>
      <c r="CX840" s="185"/>
      <c r="CY840" s="185"/>
      <c r="CZ840" s="185"/>
      <c r="DA840" s="185"/>
      <c r="DB840" s="185"/>
      <c r="DC840" s="185"/>
      <c r="DD840" s="185"/>
      <c r="DE840" s="185"/>
      <c r="DF840" s="185"/>
      <c r="DG840" s="185"/>
      <c r="DH840" s="185"/>
      <c r="DI840" s="185"/>
      <c r="DJ840" s="185"/>
      <c r="DK840" s="185"/>
      <c r="DL840" s="185"/>
      <c r="DM840" s="185"/>
      <c r="DN840" s="185"/>
      <c r="DO840" s="185"/>
      <c r="DP840" s="185"/>
      <c r="DQ840" s="185"/>
      <c r="DR840" s="185"/>
      <c r="DS840" s="185"/>
      <c r="DT840" s="185"/>
      <c r="DU840" s="185"/>
      <c r="DV840" s="185"/>
      <c r="DW840" s="185"/>
      <c r="DX840" s="185"/>
      <c r="DY840" s="185"/>
      <c r="DZ840" s="185"/>
      <c r="EA840" s="185"/>
      <c r="EB840" s="185"/>
      <c r="EC840" s="185"/>
      <c r="ED840" s="185"/>
      <c r="EE840" s="185"/>
      <c r="EF840" s="185"/>
      <c r="EG840" s="185"/>
      <c r="EH840" s="185"/>
      <c r="EI840" s="185"/>
      <c r="EJ840" s="185"/>
      <c r="EK840" s="185"/>
      <c r="EL840" s="185"/>
      <c r="EM840" s="185"/>
      <c r="EN840" s="185"/>
      <c r="EO840" s="185"/>
      <c r="EP840" s="185"/>
      <c r="EQ840" s="185"/>
      <c r="ER840" s="185"/>
      <c r="ES840" s="185"/>
      <c r="ET840" s="185"/>
      <c r="EU840" s="185"/>
      <c r="EV840" s="185"/>
      <c r="EW840" s="185"/>
      <c r="EX840" s="185"/>
      <c r="EY840" s="185"/>
      <c r="EZ840" s="185"/>
      <c r="FA840" s="185"/>
      <c r="FB840" s="185"/>
      <c r="FC840" s="185"/>
      <c r="FD840" s="185"/>
      <c r="FE840" s="185"/>
      <c r="FF840" s="185"/>
      <c r="FG840" s="185"/>
      <c r="FH840" s="185"/>
      <c r="FI840" s="185"/>
      <c r="FJ840" s="185"/>
      <c r="FK840" s="185"/>
      <c r="FL840" s="185"/>
      <c r="FM840" s="185"/>
      <c r="FN840" s="185"/>
      <c r="FO840" s="185"/>
      <c r="FP840" s="185"/>
      <c r="FQ840" s="185"/>
      <c r="FR840" s="185"/>
      <c r="FS840" s="185"/>
      <c r="FT840" s="185"/>
      <c r="FU840" s="185"/>
      <c r="FV840" s="185"/>
      <c r="FW840" s="185"/>
      <c r="FX840" s="185"/>
      <c r="FY840" s="185"/>
      <c r="FZ840" s="185"/>
      <c r="GA840" s="185"/>
      <c r="GB840" s="185"/>
      <c r="GC840" s="185"/>
      <c r="GD840" s="185"/>
      <c r="GE840" s="185"/>
      <c r="GF840" s="185"/>
      <c r="GG840" s="185"/>
      <c r="GH840" s="185"/>
      <c r="GI840" s="185"/>
      <c r="GJ840" s="185"/>
      <c r="GK840" s="185"/>
      <c r="GL840" s="185"/>
      <c r="GM840" s="185"/>
      <c r="GN840" s="185"/>
      <c r="GO840" s="185"/>
      <c r="GP840" s="185"/>
      <c r="GQ840" s="185"/>
      <c r="GR840" s="185"/>
      <c r="GS840" s="185"/>
      <c r="GT840" s="185"/>
      <c r="GU840" s="185"/>
      <c r="GV840" s="185"/>
      <c r="GW840" s="185"/>
      <c r="GX840" s="185"/>
      <c r="GY840" s="185"/>
      <c r="GZ840" s="185"/>
      <c r="HA840" s="185"/>
      <c r="HB840" s="185"/>
      <c r="HC840" s="185"/>
      <c r="HD840" s="185"/>
      <c r="HE840" s="185"/>
      <c r="HF840" s="185"/>
      <c r="HG840" s="185"/>
      <c r="HH840" s="185"/>
      <c r="HI840" s="185"/>
      <c r="HJ840" s="185"/>
      <c r="HK840" s="185"/>
      <c r="HL840" s="185"/>
      <c r="HM840" s="185"/>
      <c r="HN840" s="185"/>
      <c r="HO840" s="185"/>
      <c r="HP840" s="185"/>
      <c r="HQ840" s="185"/>
      <c r="HR840" s="185"/>
      <c r="HS840" s="185"/>
      <c r="HT840" s="185"/>
      <c r="HU840" s="185"/>
      <c r="HV840" s="185"/>
      <c r="HW840" s="185"/>
      <c r="HX840" s="185"/>
      <c r="HY840" s="185"/>
      <c r="HZ840" s="185"/>
      <c r="IA840" s="185"/>
      <c r="IB840" s="185"/>
      <c r="IC840" s="185"/>
      <c r="ID840" s="185"/>
      <c r="IE840" s="185"/>
      <c r="IF840" s="185"/>
      <c r="IG840" s="185"/>
      <c r="IH840" s="185"/>
      <c r="II840" s="185"/>
      <c r="IJ840" s="185"/>
      <c r="IK840" s="185"/>
      <c r="IL840" s="185"/>
      <c r="IM840" s="185"/>
      <c r="IN840" s="185"/>
      <c r="IO840" s="185"/>
      <c r="IP840" s="185"/>
      <c r="IQ840" s="185"/>
      <c r="IR840" s="185"/>
      <c r="IS840" s="185"/>
      <c r="IT840" s="185"/>
      <c r="IU840" s="185"/>
      <c r="IV840" s="185"/>
      <c r="IW840" s="185"/>
      <c r="IX840" s="185"/>
      <c r="IY840" s="185"/>
      <c r="IZ840" s="185"/>
      <c r="JA840" s="185"/>
      <c r="JB840" s="185"/>
      <c r="JC840" s="185"/>
      <c r="JD840" s="185"/>
      <c r="JE840" s="185"/>
      <c r="JF840" s="185"/>
      <c r="JG840" s="185"/>
      <c r="JH840" s="185"/>
      <c r="JI840" s="185"/>
      <c r="JJ840" s="185"/>
      <c r="JK840" s="185"/>
      <c r="JL840" s="185"/>
      <c r="JM840" s="185"/>
      <c r="JN840" s="185"/>
      <c r="JO840" s="185"/>
      <c r="JP840" s="185"/>
      <c r="JQ840" s="185"/>
      <c r="JR840" s="185"/>
      <c r="JS840" s="185"/>
      <c r="JT840" s="185"/>
      <c r="JU840" s="185"/>
      <c r="JV840" s="185"/>
      <c r="JW840" s="185"/>
      <c r="JX840" s="185"/>
      <c r="JY840" s="185"/>
      <c r="JZ840" s="185"/>
      <c r="KA840" s="185"/>
      <c r="KB840" s="185"/>
      <c r="KC840" s="185"/>
      <c r="KD840" s="185"/>
      <c r="KE840" s="185"/>
      <c r="KF840" s="185"/>
      <c r="KG840" s="185"/>
      <c r="KH840" s="185"/>
      <c r="KI840" s="185"/>
      <c r="KJ840" s="185"/>
      <c r="KK840" s="185"/>
      <c r="KL840" s="185"/>
      <c r="KM840" s="185"/>
      <c r="KN840" s="185"/>
      <c r="KO840" s="185"/>
      <c r="KP840" s="185"/>
      <c r="KQ840" s="185"/>
      <c r="KR840" s="185"/>
      <c r="KS840" s="185"/>
      <c r="KT840" s="185"/>
      <c r="KU840" s="185"/>
      <c r="KV840" s="185"/>
      <c r="KW840" s="185"/>
      <c r="KX840" s="185"/>
      <c r="KY840" s="185"/>
      <c r="KZ840" s="185"/>
      <c r="LA840" s="185"/>
      <c r="LB840" s="185"/>
      <c r="LC840" s="185"/>
      <c r="LD840" s="185"/>
      <c r="LE840" s="185"/>
      <c r="LF840" s="185"/>
      <c r="LG840" s="185"/>
      <c r="LH840" s="185"/>
      <c r="LI840" s="185"/>
      <c r="LJ840" s="185"/>
      <c r="LK840" s="185"/>
      <c r="LL840" s="185"/>
      <c r="LM840" s="185"/>
      <c r="LN840" s="185"/>
      <c r="LO840" s="185"/>
      <c r="LP840" s="185"/>
      <c r="LQ840" s="185"/>
      <c r="LR840" s="185"/>
      <c r="LS840" s="185"/>
      <c r="LT840" s="185"/>
      <c r="LU840" s="185"/>
      <c r="LV840" s="185"/>
      <c r="LW840" s="185"/>
      <c r="LX840" s="185"/>
      <c r="LY840" s="185"/>
      <c r="LZ840" s="185"/>
      <c r="MA840" s="185"/>
      <c r="MB840" s="185"/>
      <c r="MC840" s="185"/>
      <c r="MD840" s="185"/>
      <c r="ME840" s="185"/>
      <c r="MF840" s="185"/>
      <c r="MG840" s="185"/>
      <c r="MH840" s="185"/>
      <c r="MI840" s="185"/>
      <c r="MJ840" s="185"/>
      <c r="MK840" s="185"/>
      <c r="ML840" s="185"/>
      <c r="MM840" s="185"/>
      <c r="MN840" s="185"/>
      <c r="MO840" s="185"/>
      <c r="MP840" s="185"/>
      <c r="MQ840" s="185"/>
      <c r="MR840" s="185"/>
      <c r="MS840" s="185"/>
      <c r="MT840" s="185"/>
      <c r="MU840" s="185"/>
      <c r="MV840" s="185"/>
      <c r="MW840" s="185"/>
      <c r="MX840" s="185"/>
      <c r="MY840" s="185"/>
      <c r="MZ840" s="185"/>
      <c r="NA840" s="185"/>
      <c r="NB840" s="185"/>
      <c r="NC840" s="185"/>
      <c r="ND840" s="185"/>
      <c r="NE840" s="185"/>
      <c r="NF840" s="185"/>
      <c r="NG840" s="185"/>
      <c r="NH840" s="185"/>
      <c r="NI840" s="185"/>
      <c r="NJ840" s="185"/>
      <c r="NK840" s="185"/>
      <c r="NL840" s="185"/>
      <c r="NM840" s="185"/>
      <c r="NN840" s="185"/>
      <c r="NO840" s="185"/>
      <c r="NP840" s="185"/>
      <c r="NQ840" s="185"/>
      <c r="NR840" s="185"/>
      <c r="NS840" s="185"/>
      <c r="NT840" s="185"/>
      <c r="NU840" s="185"/>
      <c r="NV840" s="185"/>
      <c r="NW840" s="185"/>
      <c r="NX840" s="185"/>
      <c r="NY840" s="185"/>
      <c r="NZ840" s="185"/>
      <c r="OA840" s="185"/>
      <c r="OB840" s="185"/>
      <c r="OC840" s="185"/>
      <c r="OD840" s="185"/>
      <c r="OE840" s="185"/>
      <c r="OF840" s="185"/>
      <c r="OG840" s="185"/>
      <c r="OH840" s="185"/>
      <c r="OI840" s="185"/>
      <c r="OJ840" s="185"/>
      <c r="OK840" s="185"/>
      <c r="OL840" s="185"/>
      <c r="OM840" s="185"/>
      <c r="ON840" s="185"/>
      <c r="OO840" s="185"/>
      <c r="OP840" s="185"/>
      <c r="OQ840" s="185"/>
      <c r="OR840" s="185"/>
      <c r="OS840" s="185"/>
      <c r="OT840" s="185"/>
      <c r="OU840" s="185"/>
      <c r="OV840" s="185"/>
      <c r="OW840" s="185"/>
      <c r="OX840" s="185"/>
      <c r="OY840" s="185"/>
      <c r="OZ840" s="185"/>
      <c r="PA840" s="185"/>
      <c r="PB840" s="185"/>
      <c r="PC840" s="185"/>
      <c r="PD840" s="185"/>
      <c r="PE840" s="185"/>
      <c r="PF840" s="185"/>
      <c r="PG840" s="185"/>
      <c r="PH840" s="185"/>
      <c r="PI840" s="185"/>
      <c r="PJ840" s="185"/>
      <c r="PK840" s="185"/>
      <c r="PL840" s="185"/>
      <c r="PM840" s="185"/>
      <c r="PN840" s="185"/>
      <c r="PO840" s="185"/>
      <c r="PP840" s="185"/>
      <c r="PQ840" s="185"/>
      <c r="PR840" s="185"/>
      <c r="PS840" s="185"/>
      <c r="PT840" s="185"/>
      <c r="PU840" s="185"/>
      <c r="PV840" s="185"/>
      <c r="PW840" s="185"/>
      <c r="PX840" s="185"/>
      <c r="PY840" s="185"/>
      <c r="PZ840" s="185"/>
      <c r="QA840" s="185"/>
      <c r="QB840" s="185"/>
      <c r="QC840" s="185"/>
      <c r="QD840" s="185"/>
      <c r="QE840" s="185"/>
      <c r="QF840" s="185"/>
      <c r="QG840" s="185"/>
      <c r="QH840" s="185"/>
      <c r="QI840" s="185"/>
      <c r="QJ840" s="185"/>
      <c r="QK840" s="185"/>
      <c r="QL840" s="185"/>
      <c r="QM840" s="185"/>
      <c r="QN840" s="185"/>
      <c r="QO840" s="185"/>
      <c r="QP840" s="185"/>
      <c r="QQ840" s="185"/>
      <c r="QR840" s="185"/>
      <c r="QS840" s="185"/>
      <c r="QT840" s="185"/>
      <c r="QU840" s="185"/>
      <c r="QV840" s="185"/>
      <c r="QW840" s="185"/>
      <c r="QX840" s="185"/>
      <c r="QY840" s="185"/>
      <c r="QZ840" s="185"/>
      <c r="RA840" s="185"/>
      <c r="RB840" s="185"/>
      <c r="RC840" s="185"/>
      <c r="RD840" s="185"/>
      <c r="RE840" s="185"/>
      <c r="RF840" s="185"/>
      <c r="RG840" s="185"/>
      <c r="RH840" s="185"/>
      <c r="RI840" s="185"/>
      <c r="RJ840" s="185"/>
      <c r="RK840" s="185"/>
      <c r="RL840" s="185"/>
      <c r="RM840" s="185"/>
      <c r="RN840" s="185"/>
      <c r="RO840" s="185"/>
      <c r="RP840" s="185"/>
      <c r="RQ840" s="185"/>
      <c r="RR840" s="185"/>
      <c r="RS840" s="185"/>
      <c r="RT840" s="185"/>
      <c r="RU840" s="185"/>
      <c r="RV840" s="185"/>
      <c r="RW840" s="185"/>
      <c r="RX840" s="185"/>
      <c r="RY840" s="185"/>
      <c r="RZ840" s="185"/>
      <c r="SA840" s="185"/>
      <c r="SB840" s="185"/>
      <c r="SC840" s="185"/>
      <c r="SD840" s="185"/>
      <c r="SE840" s="185"/>
      <c r="SF840" s="185"/>
      <c r="SG840" s="185"/>
      <c r="SH840" s="185"/>
      <c r="SI840" s="185"/>
      <c r="SJ840" s="185"/>
      <c r="SK840" s="185"/>
      <c r="SL840" s="185"/>
      <c r="SM840" s="185"/>
      <c r="SN840" s="185"/>
      <c r="SO840" s="185"/>
      <c r="SP840" s="185"/>
      <c r="SQ840" s="185"/>
      <c r="SR840" s="185"/>
      <c r="SS840" s="185"/>
      <c r="ST840" s="185"/>
      <c r="SU840" s="185"/>
      <c r="SV840" s="185"/>
      <c r="SW840" s="185"/>
      <c r="SX840" s="185"/>
      <c r="SY840" s="185"/>
      <c r="SZ840" s="185"/>
      <c r="TA840" s="185"/>
      <c r="TB840" s="185"/>
      <c r="TC840" s="185"/>
      <c r="TD840" s="185"/>
      <c r="TE840" s="185"/>
      <c r="TF840" s="185"/>
      <c r="TG840" s="185"/>
      <c r="TH840" s="185"/>
      <c r="TI840" s="185"/>
    </row>
    <row r="841" spans="1:529" s="104" customFormat="1" ht="53.25" customHeight="1" x14ac:dyDescent="0.25">
      <c r="A841" s="38" t="s">
        <v>6663</v>
      </c>
      <c r="B841" s="16">
        <v>41622</v>
      </c>
      <c r="C841" s="17" t="s">
        <v>6662</v>
      </c>
      <c r="D841" s="17" t="s">
        <v>5062</v>
      </c>
      <c r="E841" s="17"/>
      <c r="F841" s="17"/>
      <c r="G841" s="17"/>
      <c r="H841" s="38">
        <v>29115</v>
      </c>
      <c r="I841" s="16">
        <v>41661</v>
      </c>
      <c r="J841" s="16">
        <v>43813</v>
      </c>
      <c r="K841" s="17" t="s">
        <v>1148</v>
      </c>
      <c r="L841" s="17"/>
      <c r="M841" s="17" t="s">
        <v>1763</v>
      </c>
      <c r="N841" s="17" t="s">
        <v>66</v>
      </c>
      <c r="O841" s="17">
        <v>21388</v>
      </c>
      <c r="P841" s="17"/>
      <c r="Q841" s="17"/>
      <c r="R841" s="17" t="s">
        <v>6664</v>
      </c>
      <c r="S841" s="17"/>
      <c r="T841" s="733">
        <v>10.6</v>
      </c>
      <c r="U841" s="17">
        <v>85</v>
      </c>
      <c r="V841" s="17">
        <v>30600</v>
      </c>
      <c r="W841" s="17" t="s">
        <v>1090</v>
      </c>
      <c r="X841" s="17">
        <v>50</v>
      </c>
      <c r="Y841" s="17" t="s">
        <v>1091</v>
      </c>
      <c r="Z841" s="17">
        <v>70</v>
      </c>
      <c r="AA841" s="17" t="s">
        <v>1091</v>
      </c>
      <c r="AB841" s="17" t="s">
        <v>1091</v>
      </c>
      <c r="AC841" s="17" t="s">
        <v>1091</v>
      </c>
      <c r="AD841" s="17" t="s">
        <v>1091</v>
      </c>
      <c r="AE841" s="17" t="s">
        <v>1091</v>
      </c>
      <c r="AF841" s="17" t="s">
        <v>1091</v>
      </c>
      <c r="AG841" s="17" t="s">
        <v>1764</v>
      </c>
      <c r="AH841" s="17">
        <v>480</v>
      </c>
      <c r="AI841" s="17" t="s">
        <v>3495</v>
      </c>
      <c r="AJ841" s="17" t="s">
        <v>3496</v>
      </c>
      <c r="AK841" s="17" t="s">
        <v>1375</v>
      </c>
      <c r="AL841" s="266" t="s">
        <v>6666</v>
      </c>
      <c r="AM841" s="830"/>
      <c r="AN841" s="830"/>
      <c r="AO841" s="830"/>
      <c r="AP841" s="830"/>
      <c r="AQ841" s="830"/>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c r="CH841" s="185"/>
      <c r="CI841" s="185"/>
      <c r="CJ841" s="185"/>
      <c r="CK841" s="185"/>
      <c r="CL841" s="185"/>
      <c r="CM841" s="185"/>
      <c r="CN841" s="185"/>
      <c r="CO841" s="185"/>
      <c r="CP841" s="185"/>
      <c r="CQ841" s="185"/>
      <c r="CR841" s="185"/>
      <c r="CS841" s="185"/>
      <c r="CT841" s="185"/>
      <c r="CU841" s="185"/>
      <c r="CV841" s="185"/>
      <c r="CW841" s="185"/>
      <c r="CX841" s="185"/>
      <c r="CY841" s="185"/>
      <c r="CZ841" s="185"/>
      <c r="DA841" s="185"/>
      <c r="DB841" s="185"/>
      <c r="DC841" s="185"/>
      <c r="DD841" s="185"/>
      <c r="DE841" s="185"/>
      <c r="DF841" s="185"/>
      <c r="DG841" s="185"/>
      <c r="DH841" s="185"/>
      <c r="DI841" s="185"/>
      <c r="DJ841" s="185"/>
      <c r="DK841" s="185"/>
      <c r="DL841" s="185"/>
      <c r="DM841" s="185"/>
      <c r="DN841" s="185"/>
      <c r="DO841" s="185"/>
      <c r="DP841" s="185"/>
      <c r="DQ841" s="185"/>
      <c r="DR841" s="185"/>
      <c r="DS841" s="185"/>
      <c r="DT841" s="185"/>
      <c r="DU841" s="185"/>
      <c r="DV841" s="185"/>
      <c r="DW841" s="185"/>
      <c r="DX841" s="185"/>
      <c r="DY841" s="185"/>
      <c r="DZ841" s="185"/>
      <c r="EA841" s="185"/>
      <c r="EB841" s="185"/>
      <c r="EC841" s="185"/>
      <c r="ED841" s="185"/>
      <c r="EE841" s="185"/>
      <c r="EF841" s="185"/>
      <c r="EG841" s="185"/>
      <c r="EH841" s="185"/>
      <c r="EI841" s="185"/>
      <c r="EJ841" s="185"/>
      <c r="EK841" s="185"/>
      <c r="EL841" s="185"/>
      <c r="EM841" s="185"/>
      <c r="EN841" s="185"/>
      <c r="EO841" s="185"/>
      <c r="EP841" s="185"/>
      <c r="EQ841" s="185"/>
      <c r="ER841" s="185"/>
      <c r="ES841" s="185"/>
      <c r="ET841" s="185"/>
      <c r="EU841" s="185"/>
      <c r="EV841" s="185"/>
      <c r="EW841" s="185"/>
      <c r="EX841" s="185"/>
      <c r="EY841" s="185"/>
      <c r="EZ841" s="185"/>
      <c r="FA841" s="185"/>
      <c r="FB841" s="185"/>
      <c r="FC841" s="185"/>
      <c r="FD841" s="185"/>
      <c r="FE841" s="185"/>
      <c r="FF841" s="185"/>
      <c r="FG841" s="185"/>
      <c r="FH841" s="185"/>
      <c r="FI841" s="185"/>
      <c r="FJ841" s="185"/>
      <c r="FK841" s="185"/>
      <c r="FL841" s="185"/>
      <c r="FM841" s="185"/>
      <c r="FN841" s="185"/>
      <c r="FO841" s="185"/>
      <c r="FP841" s="185"/>
      <c r="FQ841" s="185"/>
      <c r="FR841" s="185"/>
      <c r="FS841" s="185"/>
      <c r="FT841" s="185"/>
      <c r="FU841" s="185"/>
      <c r="FV841" s="185"/>
      <c r="FW841" s="185"/>
      <c r="FX841" s="185"/>
      <c r="FY841" s="185"/>
      <c r="FZ841" s="185"/>
      <c r="GA841" s="185"/>
      <c r="GB841" s="185"/>
      <c r="GC841" s="185"/>
      <c r="GD841" s="185"/>
      <c r="GE841" s="185"/>
      <c r="GF841" s="185"/>
      <c r="GG841" s="185"/>
      <c r="GH841" s="185"/>
      <c r="GI841" s="185"/>
      <c r="GJ841" s="185"/>
      <c r="GK841" s="185"/>
      <c r="GL841" s="185"/>
      <c r="GM841" s="185"/>
      <c r="GN841" s="185"/>
      <c r="GO841" s="185"/>
      <c r="GP841" s="185"/>
      <c r="GQ841" s="185"/>
      <c r="GR841" s="185"/>
      <c r="GS841" s="185"/>
      <c r="GT841" s="185"/>
      <c r="GU841" s="185"/>
      <c r="GV841" s="185"/>
      <c r="GW841" s="185"/>
      <c r="GX841" s="185"/>
      <c r="GY841" s="185"/>
      <c r="GZ841" s="185"/>
      <c r="HA841" s="185"/>
      <c r="HB841" s="185"/>
      <c r="HC841" s="185"/>
      <c r="HD841" s="185"/>
      <c r="HE841" s="185"/>
      <c r="HF841" s="185"/>
      <c r="HG841" s="185"/>
      <c r="HH841" s="185"/>
      <c r="HI841" s="185"/>
      <c r="HJ841" s="185"/>
      <c r="HK841" s="185"/>
      <c r="HL841" s="185"/>
      <c r="HM841" s="185"/>
      <c r="HN841" s="185"/>
      <c r="HO841" s="185"/>
      <c r="HP841" s="185"/>
      <c r="HQ841" s="185"/>
      <c r="HR841" s="185"/>
      <c r="HS841" s="185"/>
      <c r="HT841" s="185"/>
      <c r="HU841" s="185"/>
      <c r="HV841" s="185"/>
      <c r="HW841" s="185"/>
      <c r="HX841" s="185"/>
      <c r="HY841" s="185"/>
      <c r="HZ841" s="185"/>
      <c r="IA841" s="185"/>
      <c r="IB841" s="185"/>
      <c r="IC841" s="185"/>
      <c r="ID841" s="185"/>
      <c r="IE841" s="185"/>
      <c r="IF841" s="185"/>
      <c r="IG841" s="185"/>
      <c r="IH841" s="185"/>
      <c r="II841" s="185"/>
      <c r="IJ841" s="185"/>
      <c r="IK841" s="185"/>
      <c r="IL841" s="185"/>
      <c r="IM841" s="185"/>
      <c r="IN841" s="185"/>
      <c r="IO841" s="185"/>
      <c r="IP841" s="185"/>
      <c r="IQ841" s="185"/>
      <c r="IR841" s="185"/>
      <c r="IS841" s="185"/>
      <c r="IT841" s="185"/>
      <c r="IU841" s="185"/>
      <c r="IV841" s="185"/>
      <c r="IW841" s="185"/>
      <c r="IX841" s="185"/>
      <c r="IY841" s="185"/>
      <c r="IZ841" s="185"/>
      <c r="JA841" s="185"/>
      <c r="JB841" s="185"/>
      <c r="JC841" s="185"/>
      <c r="JD841" s="185"/>
      <c r="JE841" s="185"/>
      <c r="JF841" s="185"/>
      <c r="JG841" s="185"/>
      <c r="JH841" s="185"/>
      <c r="JI841" s="185"/>
      <c r="JJ841" s="185"/>
      <c r="JK841" s="185"/>
      <c r="JL841" s="185"/>
      <c r="JM841" s="185"/>
      <c r="JN841" s="185"/>
      <c r="JO841" s="185"/>
      <c r="JP841" s="185"/>
      <c r="JQ841" s="185"/>
      <c r="JR841" s="185"/>
      <c r="JS841" s="185"/>
      <c r="JT841" s="185"/>
      <c r="JU841" s="185"/>
      <c r="JV841" s="185"/>
      <c r="JW841" s="185"/>
      <c r="JX841" s="185"/>
      <c r="JY841" s="185"/>
      <c r="JZ841" s="185"/>
      <c r="KA841" s="185"/>
      <c r="KB841" s="185"/>
      <c r="KC841" s="185"/>
      <c r="KD841" s="185"/>
      <c r="KE841" s="185"/>
      <c r="KF841" s="185"/>
      <c r="KG841" s="185"/>
      <c r="KH841" s="185"/>
      <c r="KI841" s="185"/>
      <c r="KJ841" s="185"/>
      <c r="KK841" s="185"/>
      <c r="KL841" s="185"/>
      <c r="KM841" s="185"/>
      <c r="KN841" s="185"/>
      <c r="KO841" s="185"/>
      <c r="KP841" s="185"/>
      <c r="KQ841" s="185"/>
      <c r="KR841" s="185"/>
      <c r="KS841" s="185"/>
      <c r="KT841" s="185"/>
      <c r="KU841" s="185"/>
      <c r="KV841" s="185"/>
      <c r="KW841" s="185"/>
      <c r="KX841" s="185"/>
      <c r="KY841" s="185"/>
      <c r="KZ841" s="185"/>
      <c r="LA841" s="185"/>
      <c r="LB841" s="185"/>
      <c r="LC841" s="185"/>
      <c r="LD841" s="185"/>
      <c r="LE841" s="185"/>
      <c r="LF841" s="185"/>
      <c r="LG841" s="185"/>
      <c r="LH841" s="185"/>
      <c r="LI841" s="185"/>
      <c r="LJ841" s="185"/>
      <c r="LK841" s="185"/>
      <c r="LL841" s="185"/>
      <c r="LM841" s="185"/>
      <c r="LN841" s="185"/>
      <c r="LO841" s="185"/>
      <c r="LP841" s="185"/>
      <c r="LQ841" s="185"/>
      <c r="LR841" s="185"/>
      <c r="LS841" s="185"/>
      <c r="LT841" s="185"/>
      <c r="LU841" s="185"/>
      <c r="LV841" s="185"/>
      <c r="LW841" s="185"/>
      <c r="LX841" s="185"/>
      <c r="LY841" s="185"/>
      <c r="LZ841" s="185"/>
      <c r="MA841" s="185"/>
      <c r="MB841" s="185"/>
      <c r="MC841" s="185"/>
      <c r="MD841" s="185"/>
      <c r="ME841" s="185"/>
      <c r="MF841" s="185"/>
      <c r="MG841" s="185"/>
      <c r="MH841" s="185"/>
      <c r="MI841" s="185"/>
      <c r="MJ841" s="185"/>
      <c r="MK841" s="185"/>
      <c r="ML841" s="185"/>
      <c r="MM841" s="185"/>
      <c r="MN841" s="185"/>
      <c r="MO841" s="185"/>
      <c r="MP841" s="185"/>
      <c r="MQ841" s="185"/>
      <c r="MR841" s="185"/>
      <c r="MS841" s="185"/>
      <c r="MT841" s="185"/>
      <c r="MU841" s="185"/>
      <c r="MV841" s="185"/>
      <c r="MW841" s="185"/>
      <c r="MX841" s="185"/>
      <c r="MY841" s="185"/>
      <c r="MZ841" s="185"/>
      <c r="NA841" s="185"/>
      <c r="NB841" s="185"/>
      <c r="NC841" s="185"/>
      <c r="ND841" s="185"/>
      <c r="NE841" s="185"/>
      <c r="NF841" s="185"/>
      <c r="NG841" s="185"/>
      <c r="NH841" s="185"/>
      <c r="NI841" s="185"/>
      <c r="NJ841" s="185"/>
      <c r="NK841" s="185"/>
      <c r="NL841" s="185"/>
      <c r="NM841" s="185"/>
      <c r="NN841" s="185"/>
      <c r="NO841" s="185"/>
      <c r="NP841" s="185"/>
      <c r="NQ841" s="185"/>
      <c r="NR841" s="185"/>
      <c r="NS841" s="185"/>
      <c r="NT841" s="185"/>
      <c r="NU841" s="185"/>
      <c r="NV841" s="185"/>
      <c r="NW841" s="185"/>
      <c r="NX841" s="185"/>
      <c r="NY841" s="185"/>
      <c r="NZ841" s="185"/>
      <c r="OA841" s="185"/>
      <c r="OB841" s="185"/>
      <c r="OC841" s="185"/>
      <c r="OD841" s="185"/>
      <c r="OE841" s="185"/>
      <c r="OF841" s="185"/>
      <c r="OG841" s="185"/>
      <c r="OH841" s="185"/>
      <c r="OI841" s="185"/>
      <c r="OJ841" s="185"/>
      <c r="OK841" s="185"/>
      <c r="OL841" s="185"/>
      <c r="OM841" s="185"/>
      <c r="ON841" s="185"/>
      <c r="OO841" s="185"/>
      <c r="OP841" s="185"/>
      <c r="OQ841" s="185"/>
      <c r="OR841" s="185"/>
      <c r="OS841" s="185"/>
      <c r="OT841" s="185"/>
      <c r="OU841" s="185"/>
      <c r="OV841" s="185"/>
      <c r="OW841" s="185"/>
      <c r="OX841" s="185"/>
      <c r="OY841" s="185"/>
      <c r="OZ841" s="185"/>
      <c r="PA841" s="185"/>
      <c r="PB841" s="185"/>
      <c r="PC841" s="185"/>
      <c r="PD841" s="185"/>
      <c r="PE841" s="185"/>
      <c r="PF841" s="185"/>
      <c r="PG841" s="185"/>
      <c r="PH841" s="185"/>
      <c r="PI841" s="185"/>
      <c r="PJ841" s="185"/>
      <c r="PK841" s="185"/>
      <c r="PL841" s="185"/>
      <c r="PM841" s="185"/>
      <c r="PN841" s="185"/>
      <c r="PO841" s="185"/>
      <c r="PP841" s="185"/>
      <c r="PQ841" s="185"/>
      <c r="PR841" s="185"/>
      <c r="PS841" s="185"/>
      <c r="PT841" s="185"/>
      <c r="PU841" s="185"/>
      <c r="PV841" s="185"/>
      <c r="PW841" s="185"/>
      <c r="PX841" s="185"/>
      <c r="PY841" s="185"/>
      <c r="PZ841" s="185"/>
      <c r="QA841" s="185"/>
      <c r="QB841" s="185"/>
      <c r="QC841" s="185"/>
      <c r="QD841" s="185"/>
      <c r="QE841" s="185"/>
      <c r="QF841" s="185"/>
      <c r="QG841" s="185"/>
      <c r="QH841" s="185"/>
      <c r="QI841" s="185"/>
      <c r="QJ841" s="185"/>
      <c r="QK841" s="185"/>
      <c r="QL841" s="185"/>
      <c r="QM841" s="185"/>
      <c r="QN841" s="185"/>
      <c r="QO841" s="185"/>
      <c r="QP841" s="185"/>
      <c r="QQ841" s="185"/>
      <c r="QR841" s="185"/>
      <c r="QS841" s="185"/>
      <c r="QT841" s="185"/>
      <c r="QU841" s="185"/>
      <c r="QV841" s="185"/>
      <c r="QW841" s="185"/>
      <c r="QX841" s="185"/>
      <c r="QY841" s="185"/>
      <c r="QZ841" s="185"/>
      <c r="RA841" s="185"/>
      <c r="RB841" s="185"/>
      <c r="RC841" s="185"/>
      <c r="RD841" s="185"/>
      <c r="RE841" s="185"/>
      <c r="RF841" s="185"/>
      <c r="RG841" s="185"/>
      <c r="RH841" s="185"/>
      <c r="RI841" s="185"/>
      <c r="RJ841" s="185"/>
      <c r="RK841" s="185"/>
      <c r="RL841" s="185"/>
      <c r="RM841" s="185"/>
      <c r="RN841" s="185"/>
      <c r="RO841" s="185"/>
      <c r="RP841" s="185"/>
      <c r="RQ841" s="185"/>
      <c r="RR841" s="185"/>
      <c r="RS841" s="185"/>
      <c r="RT841" s="185"/>
      <c r="RU841" s="185"/>
      <c r="RV841" s="185"/>
      <c r="RW841" s="185"/>
      <c r="RX841" s="185"/>
      <c r="RY841" s="185"/>
      <c r="RZ841" s="185"/>
      <c r="SA841" s="185"/>
      <c r="SB841" s="185"/>
      <c r="SC841" s="185"/>
      <c r="SD841" s="185"/>
      <c r="SE841" s="185"/>
      <c r="SF841" s="185"/>
      <c r="SG841" s="185"/>
      <c r="SH841" s="185"/>
      <c r="SI841" s="185"/>
      <c r="SJ841" s="185"/>
      <c r="SK841" s="185"/>
      <c r="SL841" s="185"/>
      <c r="SM841" s="185"/>
      <c r="SN841" s="185"/>
      <c r="SO841" s="185"/>
      <c r="SP841" s="185"/>
      <c r="SQ841" s="185"/>
      <c r="SR841" s="185"/>
      <c r="SS841" s="185"/>
      <c r="ST841" s="185"/>
      <c r="SU841" s="185"/>
      <c r="SV841" s="185"/>
      <c r="SW841" s="185"/>
      <c r="SX841" s="185"/>
      <c r="SY841" s="185"/>
      <c r="SZ841" s="185"/>
      <c r="TA841" s="185"/>
      <c r="TB841" s="185"/>
      <c r="TC841" s="185"/>
      <c r="TD841" s="185"/>
      <c r="TE841" s="185"/>
      <c r="TF841" s="185"/>
      <c r="TG841" s="185"/>
      <c r="TH841" s="185"/>
      <c r="TI841" s="185"/>
    </row>
    <row r="842" spans="1:529" s="860" customFormat="1" ht="27.75" customHeight="1" x14ac:dyDescent="0.25">
      <c r="A842" s="894">
        <v>13140238</v>
      </c>
      <c r="B842" s="48">
        <v>41641</v>
      </c>
      <c r="C842" s="49" t="s">
        <v>5292</v>
      </c>
      <c r="D842" s="49" t="s">
        <v>5228</v>
      </c>
      <c r="E842" s="49"/>
      <c r="F842" s="49"/>
      <c r="G842" s="49"/>
      <c r="H842" s="101" t="s">
        <v>1765</v>
      </c>
      <c r="I842" s="48">
        <v>41667</v>
      </c>
      <c r="J842" s="48">
        <v>43832</v>
      </c>
      <c r="K842" s="891" t="s">
        <v>877</v>
      </c>
      <c r="L842" s="49"/>
      <c r="M842" s="49" t="s">
        <v>330</v>
      </c>
      <c r="N842" s="49" t="s">
        <v>34</v>
      </c>
      <c r="O842" s="891"/>
      <c r="P842" s="891"/>
      <c r="Q842" s="891"/>
      <c r="R842" s="891"/>
      <c r="S842" s="891"/>
      <c r="T842" s="705"/>
      <c r="U842" s="891">
        <v>471.23</v>
      </c>
      <c r="V842" s="891">
        <v>172000</v>
      </c>
      <c r="W842" s="891" t="s">
        <v>1090</v>
      </c>
      <c r="X842" s="891">
        <v>35</v>
      </c>
      <c r="Y842" s="891">
        <v>25</v>
      </c>
      <c r="Z842" s="891">
        <v>125</v>
      </c>
      <c r="AA842" s="891" t="s">
        <v>1091</v>
      </c>
      <c r="AB842" s="891" t="s">
        <v>1091</v>
      </c>
      <c r="AC842" s="891" t="s">
        <v>1091</v>
      </c>
      <c r="AD842" s="891">
        <v>15</v>
      </c>
      <c r="AE842" s="891">
        <v>2</v>
      </c>
      <c r="AF842" s="891">
        <v>0.3</v>
      </c>
      <c r="AG842" s="891" t="s">
        <v>1766</v>
      </c>
      <c r="AH842" s="49"/>
      <c r="AI842" s="891" t="s">
        <v>2725</v>
      </c>
      <c r="AJ842" s="891" t="s">
        <v>2726</v>
      </c>
      <c r="AK842" s="220" t="s">
        <v>5491</v>
      </c>
      <c r="AL842" s="220" t="s">
        <v>1767</v>
      </c>
      <c r="AM842" s="49"/>
      <c r="AN842" s="861"/>
      <c r="AO842" s="861"/>
      <c r="AP842" s="861"/>
      <c r="AQ842" s="861"/>
      <c r="AR842" s="861"/>
      <c r="AS842" s="861"/>
      <c r="AT842" s="861"/>
      <c r="AU842" s="861"/>
      <c r="AV842" s="861"/>
      <c r="AW842" s="861"/>
      <c r="AX842" s="861"/>
      <c r="AY842" s="861"/>
      <c r="AZ842" s="861"/>
      <c r="BA842" s="861"/>
      <c r="BB842" s="861"/>
      <c r="BC842" s="861"/>
      <c r="BD842" s="861"/>
      <c r="BE842" s="861"/>
      <c r="BF842" s="861"/>
      <c r="BG842" s="861"/>
      <c r="BH842" s="861"/>
      <c r="BI842" s="861"/>
      <c r="BJ842" s="861"/>
      <c r="BK842" s="861"/>
      <c r="BL842" s="861"/>
      <c r="BM842" s="861"/>
      <c r="BN842" s="861"/>
      <c r="BO842" s="861"/>
      <c r="BP842" s="861"/>
      <c r="BQ842" s="861"/>
      <c r="BR842" s="861"/>
      <c r="BS842" s="861"/>
      <c r="BT842" s="861"/>
      <c r="BU842" s="861"/>
      <c r="BV842" s="861"/>
      <c r="BW842" s="861"/>
      <c r="BX842" s="861"/>
      <c r="BY842" s="861"/>
      <c r="BZ842" s="861"/>
      <c r="CA842" s="861"/>
      <c r="CB842" s="861"/>
      <c r="CC842" s="861"/>
      <c r="CD842" s="861"/>
      <c r="CE842" s="861"/>
      <c r="CF842" s="861"/>
      <c r="CG842" s="861"/>
      <c r="CH842" s="861"/>
      <c r="CI842" s="861"/>
      <c r="CJ842" s="861"/>
      <c r="CK842" s="861"/>
      <c r="CL842" s="861"/>
      <c r="CM842" s="861"/>
      <c r="CN842" s="861"/>
      <c r="CO842" s="861"/>
      <c r="CP842" s="861"/>
      <c r="CQ842" s="861"/>
      <c r="CR842" s="861"/>
      <c r="CS842" s="861"/>
      <c r="CT842" s="861"/>
      <c r="CU842" s="861"/>
      <c r="CV842" s="861"/>
      <c r="CW842" s="861"/>
      <c r="CX842" s="861"/>
      <c r="CY842" s="861"/>
      <c r="CZ842" s="861"/>
      <c r="DA842" s="861"/>
      <c r="DB842" s="861"/>
      <c r="DC842" s="861"/>
      <c r="DD842" s="861"/>
      <c r="DE842" s="861"/>
      <c r="DF842" s="861"/>
      <c r="DG842" s="861"/>
      <c r="DH842" s="861"/>
      <c r="DI842" s="861"/>
      <c r="DJ842" s="861"/>
      <c r="DK842" s="861"/>
      <c r="DL842" s="861"/>
      <c r="DM842" s="861"/>
      <c r="DN842" s="861"/>
      <c r="DO842" s="861"/>
      <c r="DP842" s="861"/>
      <c r="DQ842" s="861"/>
      <c r="DR842" s="861"/>
      <c r="DS842" s="861"/>
      <c r="DT842" s="861"/>
      <c r="DU842" s="861"/>
      <c r="DV842" s="861"/>
      <c r="DW842" s="861"/>
      <c r="DX842" s="861"/>
      <c r="DY842" s="861"/>
      <c r="DZ842" s="861"/>
      <c r="EA842" s="861"/>
      <c r="EB842" s="861"/>
      <c r="EC842" s="861"/>
      <c r="ED842" s="861"/>
      <c r="EE842" s="861"/>
      <c r="EF842" s="861"/>
      <c r="EG842" s="861"/>
      <c r="EH842" s="861"/>
      <c r="EI842" s="861"/>
      <c r="EJ842" s="861"/>
      <c r="EK842" s="861"/>
      <c r="EL842" s="861"/>
      <c r="EM842" s="861"/>
      <c r="EN842" s="861"/>
      <c r="EO842" s="861"/>
      <c r="EP842" s="861"/>
      <c r="EQ842" s="861"/>
      <c r="ER842" s="861"/>
      <c r="ES842" s="861"/>
      <c r="ET842" s="861"/>
      <c r="EU842" s="861"/>
      <c r="EV842" s="861"/>
      <c r="EW842" s="861"/>
      <c r="EX842" s="861"/>
      <c r="EY842" s="861"/>
      <c r="EZ842" s="861"/>
      <c r="FA842" s="861"/>
      <c r="FB842" s="861"/>
      <c r="FC842" s="861"/>
      <c r="FD842" s="861"/>
      <c r="FE842" s="861"/>
      <c r="FF842" s="861"/>
      <c r="FG842" s="861"/>
      <c r="FH842" s="861"/>
      <c r="FI842" s="861"/>
      <c r="FJ842" s="861"/>
      <c r="FK842" s="861"/>
      <c r="FL842" s="861"/>
      <c r="FM842" s="861"/>
      <c r="FN842" s="861"/>
      <c r="FO842" s="861"/>
      <c r="FP842" s="861"/>
      <c r="FQ842" s="861"/>
      <c r="FR842" s="861"/>
      <c r="FS842" s="861"/>
      <c r="FT842" s="861"/>
      <c r="FU842" s="861"/>
      <c r="FV842" s="861"/>
      <c r="FW842" s="861"/>
      <c r="FX842" s="861"/>
      <c r="FY842" s="861"/>
      <c r="FZ842" s="861"/>
      <c r="GA842" s="861"/>
      <c r="GB842" s="861"/>
      <c r="GC842" s="861"/>
      <c r="GD842" s="861"/>
      <c r="GE842" s="861"/>
      <c r="GF842" s="861"/>
      <c r="GG842" s="861"/>
      <c r="GH842" s="861"/>
      <c r="GI842" s="861"/>
      <c r="GJ842" s="861"/>
      <c r="GK842" s="861"/>
      <c r="GL842" s="861"/>
      <c r="GM842" s="861"/>
      <c r="GN842" s="861"/>
      <c r="GO842" s="861"/>
      <c r="GP842" s="861"/>
      <c r="GQ842" s="861"/>
      <c r="GR842" s="861"/>
      <c r="GS842" s="861"/>
      <c r="GT842" s="861"/>
      <c r="GU842" s="861"/>
      <c r="GV842" s="861"/>
      <c r="GW842" s="861"/>
      <c r="GX842" s="861"/>
      <c r="GY842" s="861"/>
      <c r="GZ842" s="861"/>
      <c r="HA842" s="861"/>
      <c r="HB842" s="861"/>
      <c r="HC842" s="861"/>
      <c r="HD842" s="861"/>
      <c r="HE842" s="861"/>
      <c r="HF842" s="861"/>
      <c r="HG842" s="861"/>
      <c r="HH842" s="861"/>
      <c r="HI842" s="861"/>
      <c r="HJ842" s="861"/>
      <c r="HK842" s="861"/>
      <c r="HL842" s="861"/>
      <c r="HM842" s="861"/>
      <c r="HN842" s="861"/>
      <c r="HO842" s="861"/>
      <c r="HP842" s="861"/>
      <c r="HQ842" s="861"/>
      <c r="HR842" s="861"/>
      <c r="HS842" s="861"/>
      <c r="HT842" s="861"/>
      <c r="HU842" s="861"/>
      <c r="HV842" s="861"/>
      <c r="HW842" s="861"/>
      <c r="HX842" s="861"/>
      <c r="HY842" s="861"/>
      <c r="HZ842" s="861"/>
      <c r="IA842" s="861"/>
      <c r="IB842" s="861"/>
      <c r="IC842" s="861"/>
      <c r="ID842" s="861"/>
      <c r="IE842" s="861"/>
      <c r="IF842" s="861"/>
      <c r="IG842" s="861"/>
      <c r="IH842" s="861"/>
      <c r="II842" s="861"/>
      <c r="IJ842" s="861"/>
      <c r="IK842" s="861"/>
      <c r="IL842" s="861"/>
      <c r="IM842" s="861"/>
      <c r="IN842" s="861"/>
      <c r="IO842" s="861"/>
      <c r="IP842" s="861"/>
      <c r="IQ842" s="861"/>
      <c r="IR842" s="861"/>
      <c r="IS842" s="861"/>
      <c r="IT842" s="861"/>
      <c r="IU842" s="861"/>
      <c r="IV842" s="861"/>
      <c r="IW842" s="861"/>
      <c r="IX842" s="861"/>
      <c r="IY842" s="861"/>
      <c r="IZ842" s="861"/>
      <c r="JA842" s="861"/>
      <c r="JB842" s="861"/>
      <c r="JC842" s="861"/>
      <c r="JD842" s="861"/>
      <c r="JE842" s="861"/>
      <c r="JF842" s="861"/>
      <c r="JG842" s="861"/>
      <c r="JH842" s="861"/>
      <c r="JI842" s="861"/>
      <c r="JJ842" s="861"/>
      <c r="JK842" s="861"/>
      <c r="JL842" s="861"/>
      <c r="JM842" s="861"/>
      <c r="JN842" s="861"/>
      <c r="JO842" s="861"/>
      <c r="JP842" s="861"/>
      <c r="JQ842" s="861"/>
      <c r="JR842" s="861"/>
      <c r="JS842" s="861"/>
      <c r="JT842" s="861"/>
      <c r="JU842" s="861"/>
      <c r="JV842" s="861"/>
      <c r="JW842" s="861"/>
      <c r="JX842" s="861"/>
      <c r="JY842" s="861"/>
      <c r="JZ842" s="861"/>
      <c r="KA842" s="861"/>
      <c r="KB842" s="861"/>
      <c r="KC842" s="861"/>
      <c r="KD842" s="861"/>
      <c r="KE842" s="861"/>
      <c r="KF842" s="861"/>
      <c r="KG842" s="861"/>
      <c r="KH842" s="861"/>
      <c r="KI842" s="861"/>
      <c r="KJ842" s="861"/>
      <c r="KK842" s="861"/>
      <c r="KL842" s="861"/>
      <c r="KM842" s="861"/>
      <c r="KN842" s="861"/>
      <c r="KO842" s="861"/>
      <c r="KP842" s="861"/>
      <c r="KQ842" s="861"/>
      <c r="KR842" s="861"/>
      <c r="KS842" s="861"/>
      <c r="KT842" s="861"/>
      <c r="KU842" s="861"/>
      <c r="KV842" s="861"/>
      <c r="KW842" s="861"/>
      <c r="KX842" s="861"/>
      <c r="KY842" s="861"/>
      <c r="KZ842" s="861"/>
      <c r="LA842" s="861"/>
      <c r="LB842" s="861"/>
      <c r="LC842" s="861"/>
      <c r="LD842" s="861"/>
      <c r="LE842" s="861"/>
      <c r="LF842" s="861"/>
      <c r="LG842" s="861"/>
      <c r="LH842" s="861"/>
      <c r="LI842" s="861"/>
      <c r="LJ842" s="861"/>
      <c r="LK842" s="861"/>
      <c r="LL842" s="861"/>
      <c r="LM842" s="861"/>
      <c r="LN842" s="861"/>
      <c r="LO842" s="861"/>
      <c r="LP842" s="861"/>
      <c r="LQ842" s="861"/>
      <c r="LR842" s="861"/>
      <c r="LS842" s="861"/>
      <c r="LT842" s="861"/>
      <c r="LU842" s="861"/>
      <c r="LV842" s="861"/>
      <c r="LW842" s="861"/>
      <c r="LX842" s="861"/>
      <c r="LY842" s="861"/>
      <c r="LZ842" s="861"/>
      <c r="MA842" s="861"/>
      <c r="MB842" s="861"/>
      <c r="MC842" s="861"/>
      <c r="MD842" s="861"/>
      <c r="ME842" s="861"/>
      <c r="MF842" s="861"/>
      <c r="MG842" s="861"/>
      <c r="MH842" s="861"/>
      <c r="MI842" s="861"/>
      <c r="MJ842" s="861"/>
      <c r="MK842" s="861"/>
      <c r="ML842" s="861"/>
      <c r="MM842" s="861"/>
      <c r="MN842" s="861"/>
      <c r="MO842" s="861"/>
      <c r="MP842" s="861"/>
      <c r="MQ842" s="861"/>
      <c r="MR842" s="861"/>
      <c r="MS842" s="861"/>
      <c r="MT842" s="861"/>
      <c r="MU842" s="861"/>
      <c r="MV842" s="861"/>
      <c r="MW842" s="861"/>
      <c r="MX842" s="861"/>
      <c r="MY842" s="861"/>
      <c r="MZ842" s="861"/>
      <c r="NA842" s="861"/>
      <c r="NB842" s="861"/>
      <c r="NC842" s="861"/>
      <c r="ND842" s="861"/>
      <c r="NE842" s="861"/>
      <c r="NF842" s="861"/>
      <c r="NG842" s="861"/>
      <c r="NH842" s="861"/>
      <c r="NI842" s="861"/>
      <c r="NJ842" s="861"/>
      <c r="NK842" s="861"/>
      <c r="NL842" s="861"/>
      <c r="NM842" s="861"/>
      <c r="NN842" s="861"/>
      <c r="NO842" s="861"/>
      <c r="NP842" s="861"/>
      <c r="NQ842" s="861"/>
      <c r="NR842" s="861"/>
      <c r="NS842" s="861"/>
      <c r="NT842" s="861"/>
      <c r="NU842" s="861"/>
      <c r="NV842" s="861"/>
      <c r="NW842" s="861"/>
      <c r="NX842" s="861"/>
      <c r="NY842" s="861"/>
      <c r="NZ842" s="861"/>
      <c r="OA842" s="861"/>
      <c r="OB842" s="861"/>
      <c r="OC842" s="861"/>
      <c r="OD842" s="861"/>
      <c r="OE842" s="861"/>
      <c r="OF842" s="861"/>
      <c r="OG842" s="861"/>
      <c r="OH842" s="861"/>
      <c r="OI842" s="861"/>
      <c r="OJ842" s="861"/>
      <c r="OK842" s="861"/>
      <c r="OL842" s="861"/>
      <c r="OM842" s="861"/>
      <c r="ON842" s="861"/>
      <c r="OO842" s="861"/>
      <c r="OP842" s="861"/>
      <c r="OQ842" s="861"/>
      <c r="OR842" s="861"/>
      <c r="OS842" s="861"/>
      <c r="OT842" s="861"/>
      <c r="OU842" s="861"/>
      <c r="OV842" s="861"/>
      <c r="OW842" s="861"/>
      <c r="OX842" s="861"/>
      <c r="OY842" s="861"/>
      <c r="OZ842" s="861"/>
      <c r="PA842" s="861"/>
      <c r="PB842" s="861"/>
      <c r="PC842" s="861"/>
      <c r="PD842" s="861"/>
      <c r="PE842" s="861"/>
      <c r="PF842" s="861"/>
      <c r="PG842" s="861"/>
      <c r="PH842" s="861"/>
      <c r="PI842" s="861"/>
      <c r="PJ842" s="861"/>
      <c r="PK842" s="861"/>
      <c r="PL842" s="861"/>
      <c r="PM842" s="861"/>
      <c r="PN842" s="861"/>
      <c r="PO842" s="861"/>
      <c r="PP842" s="861"/>
      <c r="PQ842" s="861"/>
      <c r="PR842" s="861"/>
      <c r="PS842" s="861"/>
      <c r="PT842" s="861"/>
      <c r="PU842" s="861"/>
      <c r="PV842" s="861"/>
      <c r="PW842" s="861"/>
      <c r="PX842" s="861"/>
      <c r="PY842" s="861"/>
      <c r="PZ842" s="861"/>
      <c r="QA842" s="861"/>
      <c r="QB842" s="861"/>
      <c r="QC842" s="861"/>
      <c r="QD842" s="861"/>
      <c r="QE842" s="861"/>
      <c r="QF842" s="861"/>
      <c r="QG842" s="861"/>
      <c r="QH842" s="861"/>
      <c r="QI842" s="861"/>
      <c r="QJ842" s="861"/>
      <c r="QK842" s="861"/>
      <c r="QL842" s="861"/>
      <c r="QM842" s="861"/>
      <c r="QN842" s="861"/>
      <c r="QO842" s="861"/>
      <c r="QP842" s="861"/>
      <c r="QQ842" s="861"/>
      <c r="QR842" s="861"/>
      <c r="QS842" s="861"/>
      <c r="QT842" s="861"/>
      <c r="QU842" s="861"/>
      <c r="QV842" s="861"/>
      <c r="QW842" s="861"/>
      <c r="QX842" s="861"/>
      <c r="QY842" s="861"/>
      <c r="QZ842" s="861"/>
      <c r="RA842" s="861"/>
      <c r="RB842" s="861"/>
      <c r="RC842" s="861"/>
      <c r="RD842" s="861"/>
      <c r="RE842" s="861"/>
      <c r="RF842" s="861"/>
      <c r="RG842" s="861"/>
      <c r="RH842" s="861"/>
      <c r="RI842" s="861"/>
      <c r="RJ842" s="861"/>
      <c r="RK842" s="861"/>
      <c r="RL842" s="861"/>
      <c r="RM842" s="861"/>
      <c r="RN842" s="861"/>
      <c r="RO842" s="861"/>
      <c r="RP842" s="861"/>
      <c r="RQ842" s="861"/>
      <c r="RR842" s="861"/>
      <c r="RS842" s="861"/>
      <c r="RT842" s="861"/>
      <c r="RU842" s="861"/>
      <c r="RV842" s="861"/>
      <c r="RW842" s="861"/>
      <c r="RX842" s="861"/>
      <c r="RY842" s="861"/>
      <c r="RZ842" s="861"/>
      <c r="SA842" s="861"/>
      <c r="SB842" s="861"/>
      <c r="SC842" s="861"/>
      <c r="SD842" s="861"/>
      <c r="SE842" s="861"/>
      <c r="SF842" s="861"/>
      <c r="SG842" s="861"/>
      <c r="SH842" s="861"/>
      <c r="SI842" s="861"/>
      <c r="SJ842" s="861"/>
      <c r="SK842" s="861"/>
      <c r="SL842" s="861"/>
      <c r="SM842" s="861"/>
      <c r="SN842" s="861"/>
      <c r="SO842" s="861"/>
      <c r="SP842" s="861"/>
      <c r="SQ842" s="861"/>
      <c r="SR842" s="861"/>
      <c r="SS842" s="861"/>
      <c r="ST842" s="861"/>
      <c r="SU842" s="861"/>
      <c r="SV842" s="861"/>
      <c r="SW842" s="861"/>
      <c r="SX842" s="861"/>
      <c r="SY842" s="861"/>
      <c r="SZ842" s="861"/>
      <c r="TA842" s="861"/>
      <c r="TB842" s="861"/>
      <c r="TC842" s="861"/>
      <c r="TD842" s="861"/>
      <c r="TE842" s="861"/>
      <c r="TF842" s="861"/>
      <c r="TG842" s="861"/>
      <c r="TH842" s="861"/>
      <c r="TI842" s="861"/>
    </row>
    <row r="843" spans="1:529" s="839" customFormat="1" ht="27.75" customHeight="1" x14ac:dyDescent="0.25">
      <c r="A843" s="673">
        <v>13140238</v>
      </c>
      <c r="B843" s="188">
        <v>41641</v>
      </c>
      <c r="C843" s="13" t="s">
        <v>5292</v>
      </c>
      <c r="D843" s="13" t="s">
        <v>5229</v>
      </c>
      <c r="E843" s="13"/>
      <c r="F843" s="13"/>
      <c r="G843" s="13"/>
      <c r="H843" s="195" t="s">
        <v>1765</v>
      </c>
      <c r="I843" s="48">
        <v>41667</v>
      </c>
      <c r="J843" s="48">
        <v>43832</v>
      </c>
      <c r="K843" s="626" t="s">
        <v>877</v>
      </c>
      <c r="L843" s="49"/>
      <c r="M843" s="13" t="s">
        <v>330</v>
      </c>
      <c r="N843" s="13" t="s">
        <v>34</v>
      </c>
      <c r="O843" s="18"/>
      <c r="P843" s="66"/>
      <c r="Q843" s="66"/>
      <c r="R843" s="66"/>
      <c r="S843" s="66"/>
      <c r="T843" s="715"/>
      <c r="U843" s="626"/>
      <c r="V843" s="626"/>
      <c r="W843" s="18" t="s">
        <v>1090</v>
      </c>
      <c r="X843" s="18">
        <v>35</v>
      </c>
      <c r="Y843" s="18">
        <v>25</v>
      </c>
      <c r="Z843" s="18">
        <v>125</v>
      </c>
      <c r="AA843" s="18" t="s">
        <v>1091</v>
      </c>
      <c r="AB843" s="18" t="s">
        <v>1091</v>
      </c>
      <c r="AC843" s="18" t="s">
        <v>1091</v>
      </c>
      <c r="AD843" s="18">
        <v>15</v>
      </c>
      <c r="AE843" s="18">
        <v>2</v>
      </c>
      <c r="AF843" s="18">
        <v>0.3</v>
      </c>
      <c r="AG843" s="18" t="s">
        <v>1766</v>
      </c>
      <c r="AH843" s="13"/>
      <c r="AI843" s="626" t="s">
        <v>2727</v>
      </c>
      <c r="AJ843" s="626" t="s">
        <v>2728</v>
      </c>
      <c r="AK843" s="20" t="s">
        <v>5491</v>
      </c>
      <c r="AL843" s="20" t="s">
        <v>1767</v>
      </c>
      <c r="AM843" s="13"/>
      <c r="AN843" s="838"/>
      <c r="AO843" s="838"/>
      <c r="AP843" s="838"/>
      <c r="AQ843" s="838"/>
      <c r="AR843" s="838"/>
      <c r="AS843" s="838"/>
      <c r="AT843" s="838"/>
      <c r="AU843" s="838"/>
      <c r="AV843" s="838"/>
      <c r="AW843" s="838"/>
      <c r="AX843" s="838"/>
      <c r="AY843" s="838"/>
      <c r="AZ843" s="838"/>
      <c r="BA843" s="838"/>
      <c r="BB843" s="838"/>
      <c r="BC843" s="838"/>
      <c r="BD843" s="838"/>
      <c r="BE843" s="838"/>
      <c r="BF843" s="838"/>
      <c r="BG843" s="838"/>
      <c r="BH843" s="838"/>
      <c r="BI843" s="838"/>
      <c r="BJ843" s="838"/>
      <c r="BK843" s="838"/>
      <c r="BL843" s="838"/>
      <c r="BM843" s="838"/>
      <c r="BN843" s="838"/>
      <c r="BO843" s="838"/>
      <c r="BP843" s="838"/>
      <c r="BQ843" s="838"/>
      <c r="BR843" s="838"/>
      <c r="BS843" s="838"/>
      <c r="BT843" s="838"/>
      <c r="BU843" s="838"/>
      <c r="BV843" s="838"/>
      <c r="BW843" s="838"/>
      <c r="BX843" s="838"/>
      <c r="BY843" s="838"/>
      <c r="BZ843" s="838"/>
      <c r="CA843" s="838"/>
      <c r="CB843" s="838"/>
      <c r="CC843" s="838"/>
      <c r="CD843" s="838"/>
      <c r="CE843" s="838"/>
      <c r="CF843" s="838"/>
      <c r="CG843" s="838"/>
      <c r="CH843" s="838"/>
      <c r="CI843" s="838"/>
      <c r="CJ843" s="838"/>
      <c r="CK843" s="838"/>
      <c r="CL843" s="838"/>
      <c r="CM843" s="838"/>
      <c r="CN843" s="838"/>
      <c r="CO843" s="838"/>
      <c r="CP843" s="838"/>
      <c r="CQ843" s="838"/>
      <c r="CR843" s="838"/>
      <c r="CS843" s="838"/>
      <c r="CT843" s="838"/>
      <c r="CU843" s="838"/>
      <c r="CV843" s="838"/>
      <c r="CW843" s="838"/>
      <c r="CX843" s="838"/>
      <c r="CY843" s="838"/>
      <c r="CZ843" s="838"/>
      <c r="DA843" s="838"/>
      <c r="DB843" s="838"/>
      <c r="DC843" s="838"/>
      <c r="DD843" s="838"/>
      <c r="DE843" s="838"/>
      <c r="DF843" s="838"/>
      <c r="DG843" s="838"/>
      <c r="DH843" s="838"/>
      <c r="DI843" s="838"/>
      <c r="DJ843" s="838"/>
      <c r="DK843" s="838"/>
      <c r="DL843" s="838"/>
      <c r="DM843" s="838"/>
      <c r="DN843" s="838"/>
      <c r="DO843" s="838"/>
      <c r="DP843" s="838"/>
      <c r="DQ843" s="838"/>
      <c r="DR843" s="838"/>
      <c r="DS843" s="838"/>
      <c r="DT843" s="838"/>
      <c r="DU843" s="838"/>
      <c r="DV843" s="838"/>
      <c r="DW843" s="838"/>
      <c r="DX843" s="838"/>
      <c r="DY843" s="838"/>
      <c r="DZ843" s="838"/>
      <c r="EA843" s="838"/>
      <c r="EB843" s="838"/>
      <c r="EC843" s="838"/>
      <c r="ED843" s="838"/>
      <c r="EE843" s="838"/>
      <c r="EF843" s="838"/>
      <c r="EG843" s="838"/>
      <c r="EH843" s="838"/>
      <c r="EI843" s="838"/>
      <c r="EJ843" s="838"/>
      <c r="EK843" s="838"/>
      <c r="EL843" s="838"/>
      <c r="EM843" s="838"/>
      <c r="EN843" s="838"/>
      <c r="EO843" s="838"/>
      <c r="EP843" s="838"/>
      <c r="EQ843" s="838"/>
      <c r="ER843" s="838"/>
      <c r="ES843" s="838"/>
      <c r="ET843" s="838"/>
      <c r="EU843" s="838"/>
      <c r="EV843" s="838"/>
      <c r="EW843" s="838"/>
      <c r="EX843" s="838"/>
      <c r="EY843" s="838"/>
      <c r="EZ843" s="838"/>
      <c r="FA843" s="838"/>
      <c r="FB843" s="838"/>
      <c r="FC843" s="838"/>
      <c r="FD843" s="838"/>
      <c r="FE843" s="838"/>
      <c r="FF843" s="838"/>
      <c r="FG843" s="838"/>
      <c r="FH843" s="838"/>
      <c r="FI843" s="838"/>
      <c r="FJ843" s="838"/>
      <c r="FK843" s="838"/>
      <c r="FL843" s="838"/>
      <c r="FM843" s="838"/>
      <c r="FN843" s="838"/>
      <c r="FO843" s="838"/>
      <c r="FP843" s="838"/>
      <c r="FQ843" s="838"/>
      <c r="FR843" s="838"/>
      <c r="FS843" s="838"/>
      <c r="FT843" s="838"/>
      <c r="FU843" s="838"/>
      <c r="FV843" s="838"/>
      <c r="FW843" s="838"/>
      <c r="FX843" s="838"/>
      <c r="FY843" s="838"/>
      <c r="FZ843" s="838"/>
      <c r="GA843" s="838"/>
      <c r="GB843" s="838"/>
      <c r="GC843" s="838"/>
      <c r="GD843" s="838"/>
      <c r="GE843" s="838"/>
      <c r="GF843" s="838"/>
      <c r="GG843" s="838"/>
      <c r="GH843" s="838"/>
      <c r="GI843" s="838"/>
      <c r="GJ843" s="838"/>
      <c r="GK843" s="838"/>
      <c r="GL843" s="838"/>
      <c r="GM843" s="838"/>
      <c r="GN843" s="838"/>
      <c r="GO843" s="838"/>
      <c r="GP843" s="838"/>
      <c r="GQ843" s="838"/>
      <c r="GR843" s="838"/>
      <c r="GS843" s="838"/>
      <c r="GT843" s="838"/>
      <c r="GU843" s="838"/>
      <c r="GV843" s="838"/>
      <c r="GW843" s="838"/>
      <c r="GX843" s="838"/>
      <c r="GY843" s="838"/>
      <c r="GZ843" s="838"/>
      <c r="HA843" s="838"/>
      <c r="HB843" s="838"/>
      <c r="HC843" s="838"/>
      <c r="HD843" s="838"/>
      <c r="HE843" s="838"/>
      <c r="HF843" s="838"/>
      <c r="HG843" s="838"/>
      <c r="HH843" s="838"/>
      <c r="HI843" s="838"/>
      <c r="HJ843" s="838"/>
      <c r="HK843" s="838"/>
      <c r="HL843" s="838"/>
      <c r="HM843" s="838"/>
      <c r="HN843" s="838"/>
      <c r="HO843" s="838"/>
      <c r="HP843" s="838"/>
      <c r="HQ843" s="838"/>
      <c r="HR843" s="838"/>
      <c r="HS843" s="838"/>
      <c r="HT843" s="838"/>
      <c r="HU843" s="838"/>
      <c r="HV843" s="838"/>
      <c r="HW843" s="838"/>
      <c r="HX843" s="838"/>
      <c r="HY843" s="838"/>
      <c r="HZ843" s="838"/>
      <c r="IA843" s="838"/>
      <c r="IB843" s="838"/>
      <c r="IC843" s="838"/>
      <c r="ID843" s="838"/>
      <c r="IE843" s="838"/>
      <c r="IF843" s="838"/>
      <c r="IG843" s="838"/>
      <c r="IH843" s="838"/>
      <c r="II843" s="838"/>
      <c r="IJ843" s="838"/>
      <c r="IK843" s="838"/>
      <c r="IL843" s="838"/>
      <c r="IM843" s="838"/>
      <c r="IN843" s="838"/>
      <c r="IO843" s="838"/>
      <c r="IP843" s="838"/>
      <c r="IQ843" s="838"/>
      <c r="IR843" s="838"/>
      <c r="IS843" s="838"/>
      <c r="IT843" s="838"/>
      <c r="IU843" s="838"/>
      <c r="IV843" s="838"/>
      <c r="IW843" s="838"/>
      <c r="IX843" s="838"/>
      <c r="IY843" s="838"/>
      <c r="IZ843" s="838"/>
      <c r="JA843" s="838"/>
      <c r="JB843" s="838"/>
      <c r="JC843" s="838"/>
      <c r="JD843" s="838"/>
      <c r="JE843" s="838"/>
      <c r="JF843" s="838"/>
      <c r="JG843" s="838"/>
      <c r="JH843" s="838"/>
      <c r="JI843" s="838"/>
      <c r="JJ843" s="838"/>
      <c r="JK843" s="838"/>
      <c r="JL843" s="838"/>
      <c r="JM843" s="838"/>
      <c r="JN843" s="838"/>
      <c r="JO843" s="838"/>
      <c r="JP843" s="838"/>
      <c r="JQ843" s="838"/>
      <c r="JR843" s="838"/>
      <c r="JS843" s="838"/>
      <c r="JT843" s="838"/>
      <c r="JU843" s="838"/>
      <c r="JV843" s="838"/>
      <c r="JW843" s="838"/>
      <c r="JX843" s="838"/>
      <c r="JY843" s="838"/>
      <c r="JZ843" s="838"/>
      <c r="KA843" s="838"/>
      <c r="KB843" s="838"/>
      <c r="KC843" s="838"/>
      <c r="KD843" s="838"/>
      <c r="KE843" s="838"/>
      <c r="KF843" s="838"/>
      <c r="KG843" s="838"/>
      <c r="KH843" s="838"/>
      <c r="KI843" s="838"/>
      <c r="KJ843" s="838"/>
      <c r="KK843" s="838"/>
      <c r="KL843" s="838"/>
      <c r="KM843" s="838"/>
      <c r="KN843" s="838"/>
      <c r="KO843" s="838"/>
      <c r="KP843" s="838"/>
      <c r="KQ843" s="838"/>
      <c r="KR843" s="838"/>
      <c r="KS843" s="838"/>
      <c r="KT843" s="838"/>
      <c r="KU843" s="838"/>
      <c r="KV843" s="838"/>
      <c r="KW843" s="838"/>
      <c r="KX843" s="838"/>
      <c r="KY843" s="838"/>
      <c r="KZ843" s="838"/>
      <c r="LA843" s="838"/>
      <c r="LB843" s="838"/>
      <c r="LC843" s="838"/>
      <c r="LD843" s="838"/>
      <c r="LE843" s="838"/>
      <c r="LF843" s="838"/>
      <c r="LG843" s="838"/>
      <c r="LH843" s="838"/>
      <c r="LI843" s="838"/>
      <c r="LJ843" s="838"/>
      <c r="LK843" s="838"/>
      <c r="LL843" s="838"/>
      <c r="LM843" s="838"/>
      <c r="LN843" s="838"/>
      <c r="LO843" s="838"/>
      <c r="LP843" s="838"/>
      <c r="LQ843" s="838"/>
      <c r="LR843" s="838"/>
      <c r="LS843" s="838"/>
      <c r="LT843" s="838"/>
      <c r="LU843" s="838"/>
      <c r="LV843" s="838"/>
      <c r="LW843" s="838"/>
      <c r="LX843" s="838"/>
      <c r="LY843" s="838"/>
      <c r="LZ843" s="838"/>
      <c r="MA843" s="838"/>
      <c r="MB843" s="838"/>
      <c r="MC843" s="838"/>
      <c r="MD843" s="838"/>
      <c r="ME843" s="838"/>
      <c r="MF843" s="838"/>
      <c r="MG843" s="838"/>
      <c r="MH843" s="838"/>
      <c r="MI843" s="838"/>
      <c r="MJ843" s="838"/>
      <c r="MK843" s="838"/>
      <c r="ML843" s="838"/>
      <c r="MM843" s="838"/>
      <c r="MN843" s="838"/>
      <c r="MO843" s="838"/>
      <c r="MP843" s="838"/>
      <c r="MQ843" s="838"/>
      <c r="MR843" s="838"/>
      <c r="MS843" s="838"/>
      <c r="MT843" s="838"/>
      <c r="MU843" s="838"/>
      <c r="MV843" s="838"/>
      <c r="MW843" s="838"/>
      <c r="MX843" s="838"/>
      <c r="MY843" s="838"/>
      <c r="MZ843" s="838"/>
      <c r="NA843" s="838"/>
      <c r="NB843" s="838"/>
      <c r="NC843" s="838"/>
      <c r="ND843" s="838"/>
      <c r="NE843" s="838"/>
      <c r="NF843" s="838"/>
      <c r="NG843" s="838"/>
      <c r="NH843" s="838"/>
      <c r="NI843" s="838"/>
      <c r="NJ843" s="838"/>
      <c r="NK843" s="838"/>
      <c r="NL843" s="838"/>
      <c r="NM843" s="838"/>
      <c r="NN843" s="838"/>
      <c r="NO843" s="838"/>
      <c r="NP843" s="838"/>
      <c r="NQ843" s="838"/>
      <c r="NR843" s="838"/>
      <c r="NS843" s="838"/>
      <c r="NT843" s="838"/>
      <c r="NU843" s="838"/>
      <c r="NV843" s="838"/>
      <c r="NW843" s="838"/>
      <c r="NX843" s="838"/>
      <c r="NY843" s="838"/>
      <c r="NZ843" s="838"/>
      <c r="OA843" s="838"/>
      <c r="OB843" s="838"/>
      <c r="OC843" s="838"/>
      <c r="OD843" s="838"/>
      <c r="OE843" s="838"/>
      <c r="OF843" s="838"/>
      <c r="OG843" s="838"/>
      <c r="OH843" s="838"/>
      <c r="OI843" s="838"/>
      <c r="OJ843" s="838"/>
      <c r="OK843" s="838"/>
      <c r="OL843" s="838"/>
      <c r="OM843" s="838"/>
      <c r="ON843" s="838"/>
      <c r="OO843" s="838"/>
      <c r="OP843" s="838"/>
      <c r="OQ843" s="838"/>
      <c r="OR843" s="838"/>
      <c r="OS843" s="838"/>
      <c r="OT843" s="838"/>
      <c r="OU843" s="838"/>
      <c r="OV843" s="838"/>
      <c r="OW843" s="838"/>
      <c r="OX843" s="838"/>
      <c r="OY843" s="838"/>
      <c r="OZ843" s="838"/>
      <c r="PA843" s="838"/>
      <c r="PB843" s="838"/>
      <c r="PC843" s="838"/>
      <c r="PD843" s="838"/>
      <c r="PE843" s="838"/>
      <c r="PF843" s="838"/>
      <c r="PG843" s="838"/>
      <c r="PH843" s="838"/>
      <c r="PI843" s="838"/>
      <c r="PJ843" s="838"/>
      <c r="PK843" s="838"/>
      <c r="PL843" s="838"/>
      <c r="PM843" s="838"/>
      <c r="PN843" s="838"/>
      <c r="PO843" s="838"/>
      <c r="PP843" s="838"/>
      <c r="PQ843" s="838"/>
      <c r="PR843" s="838"/>
      <c r="PS843" s="838"/>
      <c r="PT843" s="838"/>
      <c r="PU843" s="838"/>
      <c r="PV843" s="838"/>
      <c r="PW843" s="838"/>
      <c r="PX843" s="838"/>
      <c r="PY843" s="838"/>
      <c r="PZ843" s="838"/>
      <c r="QA843" s="838"/>
      <c r="QB843" s="838"/>
      <c r="QC843" s="838"/>
      <c r="QD843" s="838"/>
      <c r="QE843" s="838"/>
      <c r="QF843" s="838"/>
      <c r="QG843" s="838"/>
      <c r="QH843" s="838"/>
      <c r="QI843" s="838"/>
      <c r="QJ843" s="838"/>
      <c r="QK843" s="838"/>
      <c r="QL843" s="838"/>
      <c r="QM843" s="838"/>
      <c r="QN843" s="838"/>
      <c r="QO843" s="838"/>
      <c r="QP843" s="838"/>
      <c r="QQ843" s="838"/>
      <c r="QR843" s="838"/>
      <c r="QS843" s="838"/>
      <c r="QT843" s="838"/>
      <c r="QU843" s="838"/>
      <c r="QV843" s="838"/>
      <c r="QW843" s="838"/>
      <c r="QX843" s="838"/>
      <c r="QY843" s="838"/>
      <c r="QZ843" s="838"/>
      <c r="RA843" s="838"/>
      <c r="RB843" s="838"/>
      <c r="RC843" s="838"/>
      <c r="RD843" s="838"/>
      <c r="RE843" s="838"/>
      <c r="RF843" s="838"/>
      <c r="RG843" s="838"/>
      <c r="RH843" s="838"/>
      <c r="RI843" s="838"/>
      <c r="RJ843" s="838"/>
      <c r="RK843" s="838"/>
      <c r="RL843" s="838"/>
      <c r="RM843" s="838"/>
      <c r="RN843" s="838"/>
      <c r="RO843" s="838"/>
      <c r="RP843" s="838"/>
      <c r="RQ843" s="838"/>
      <c r="RR843" s="838"/>
      <c r="RS843" s="838"/>
      <c r="RT843" s="838"/>
      <c r="RU843" s="838"/>
      <c r="RV843" s="838"/>
      <c r="RW843" s="838"/>
      <c r="RX843" s="838"/>
      <c r="RY843" s="838"/>
      <c r="RZ843" s="838"/>
      <c r="SA843" s="838"/>
      <c r="SB843" s="838"/>
      <c r="SC843" s="838"/>
      <c r="SD843" s="838"/>
      <c r="SE843" s="838"/>
      <c r="SF843" s="838"/>
      <c r="SG843" s="838"/>
      <c r="SH843" s="838"/>
      <c r="SI843" s="838"/>
      <c r="SJ843" s="838"/>
      <c r="SK843" s="838"/>
      <c r="SL843" s="838"/>
      <c r="SM843" s="838"/>
      <c r="SN843" s="838"/>
      <c r="SO843" s="838"/>
      <c r="SP843" s="838"/>
      <c r="SQ843" s="838"/>
      <c r="SR843" s="838"/>
      <c r="SS843" s="838"/>
      <c r="ST843" s="838"/>
      <c r="SU843" s="838"/>
      <c r="SV843" s="838"/>
      <c r="SW843" s="838"/>
      <c r="SX843" s="838"/>
      <c r="SY843" s="838"/>
      <c r="SZ843" s="838"/>
      <c r="TA843" s="838"/>
      <c r="TB843" s="838"/>
      <c r="TC843" s="838"/>
      <c r="TD843" s="838"/>
      <c r="TE843" s="838"/>
      <c r="TF843" s="838"/>
      <c r="TG843" s="838"/>
      <c r="TH843" s="838"/>
      <c r="TI843" s="838"/>
    </row>
    <row r="844" spans="1:529" s="839" customFormat="1" ht="27.75" customHeight="1" x14ac:dyDescent="0.25">
      <c r="A844" s="673">
        <v>13140238</v>
      </c>
      <c r="B844" s="188">
        <v>41641</v>
      </c>
      <c r="C844" s="13" t="s">
        <v>5292</v>
      </c>
      <c r="D844" s="13" t="s">
        <v>5230</v>
      </c>
      <c r="E844" s="13"/>
      <c r="F844" s="13"/>
      <c r="G844" s="13"/>
      <c r="H844" s="195" t="s">
        <v>1765</v>
      </c>
      <c r="I844" s="48">
        <v>41667</v>
      </c>
      <c r="J844" s="48">
        <v>43832</v>
      </c>
      <c r="K844" s="626" t="s">
        <v>1269</v>
      </c>
      <c r="L844" s="49"/>
      <c r="M844" s="13" t="s">
        <v>4867</v>
      </c>
      <c r="N844" s="13" t="s">
        <v>34</v>
      </c>
      <c r="O844" s="18"/>
      <c r="P844" s="66"/>
      <c r="Q844" s="66"/>
      <c r="R844" s="66"/>
      <c r="S844" s="66"/>
      <c r="T844" s="715"/>
      <c r="U844" s="626"/>
      <c r="V844" s="626"/>
      <c r="W844" s="18" t="s">
        <v>1090</v>
      </c>
      <c r="X844" s="18">
        <v>35</v>
      </c>
      <c r="Y844" s="18">
        <v>25</v>
      </c>
      <c r="Z844" s="18">
        <v>125</v>
      </c>
      <c r="AA844" s="18" t="s">
        <v>1091</v>
      </c>
      <c r="AB844" s="18" t="s">
        <v>1091</v>
      </c>
      <c r="AC844" s="18" t="s">
        <v>1091</v>
      </c>
      <c r="AD844" s="18">
        <v>15</v>
      </c>
      <c r="AE844" s="18">
        <v>2</v>
      </c>
      <c r="AF844" s="18">
        <v>0.3</v>
      </c>
      <c r="AG844" s="18" t="s">
        <v>1766</v>
      </c>
      <c r="AH844" s="13"/>
      <c r="AI844" s="626" t="s">
        <v>2729</v>
      </c>
      <c r="AJ844" s="626" t="s">
        <v>2730</v>
      </c>
      <c r="AK844" s="20" t="s">
        <v>5491</v>
      </c>
      <c r="AL844" s="20" t="s">
        <v>1767</v>
      </c>
      <c r="AM844" s="13"/>
      <c r="AN844" s="838"/>
      <c r="AO844" s="838"/>
      <c r="AP844" s="838"/>
      <c r="AQ844" s="838"/>
      <c r="AR844" s="838"/>
      <c r="AS844" s="838"/>
      <c r="AT844" s="838"/>
      <c r="AU844" s="838"/>
      <c r="AV844" s="838"/>
      <c r="AW844" s="838"/>
      <c r="AX844" s="838"/>
      <c r="AY844" s="838"/>
      <c r="AZ844" s="838"/>
      <c r="BA844" s="838"/>
      <c r="BB844" s="838"/>
      <c r="BC844" s="838"/>
      <c r="BD844" s="838"/>
      <c r="BE844" s="838"/>
      <c r="BF844" s="838"/>
      <c r="BG844" s="838"/>
      <c r="BH844" s="838"/>
      <c r="BI844" s="838"/>
      <c r="BJ844" s="838"/>
      <c r="BK844" s="838"/>
      <c r="BL844" s="838"/>
      <c r="BM844" s="838"/>
      <c r="BN844" s="838"/>
      <c r="BO844" s="838"/>
      <c r="BP844" s="838"/>
      <c r="BQ844" s="838"/>
      <c r="BR844" s="838"/>
      <c r="BS844" s="838"/>
      <c r="BT844" s="838"/>
      <c r="BU844" s="838"/>
      <c r="BV844" s="838"/>
      <c r="BW844" s="838"/>
      <c r="BX844" s="838"/>
      <c r="BY844" s="838"/>
      <c r="BZ844" s="838"/>
      <c r="CA844" s="838"/>
      <c r="CB844" s="838"/>
      <c r="CC844" s="838"/>
      <c r="CD844" s="838"/>
      <c r="CE844" s="838"/>
      <c r="CF844" s="838"/>
      <c r="CG844" s="838"/>
      <c r="CH844" s="838"/>
      <c r="CI844" s="838"/>
      <c r="CJ844" s="838"/>
      <c r="CK844" s="838"/>
      <c r="CL844" s="838"/>
      <c r="CM844" s="838"/>
      <c r="CN844" s="838"/>
      <c r="CO844" s="838"/>
      <c r="CP844" s="838"/>
      <c r="CQ844" s="838"/>
      <c r="CR844" s="838"/>
      <c r="CS844" s="838"/>
      <c r="CT844" s="838"/>
      <c r="CU844" s="838"/>
      <c r="CV844" s="838"/>
      <c r="CW844" s="838"/>
      <c r="CX844" s="838"/>
      <c r="CY844" s="838"/>
      <c r="CZ844" s="838"/>
      <c r="DA844" s="838"/>
      <c r="DB844" s="838"/>
      <c r="DC844" s="838"/>
      <c r="DD844" s="838"/>
      <c r="DE844" s="838"/>
      <c r="DF844" s="838"/>
      <c r="DG844" s="838"/>
      <c r="DH844" s="838"/>
      <c r="DI844" s="838"/>
      <c r="DJ844" s="838"/>
      <c r="DK844" s="838"/>
      <c r="DL844" s="838"/>
      <c r="DM844" s="838"/>
      <c r="DN844" s="838"/>
      <c r="DO844" s="838"/>
      <c r="DP844" s="838"/>
      <c r="DQ844" s="838"/>
      <c r="DR844" s="838"/>
      <c r="DS844" s="838"/>
      <c r="DT844" s="838"/>
      <c r="DU844" s="838"/>
      <c r="DV844" s="838"/>
      <c r="DW844" s="838"/>
      <c r="DX844" s="838"/>
      <c r="DY844" s="838"/>
      <c r="DZ844" s="838"/>
      <c r="EA844" s="838"/>
      <c r="EB844" s="838"/>
      <c r="EC844" s="838"/>
      <c r="ED844" s="838"/>
      <c r="EE844" s="838"/>
      <c r="EF844" s="838"/>
      <c r="EG844" s="838"/>
      <c r="EH844" s="838"/>
      <c r="EI844" s="838"/>
      <c r="EJ844" s="838"/>
      <c r="EK844" s="838"/>
      <c r="EL844" s="838"/>
      <c r="EM844" s="838"/>
      <c r="EN844" s="838"/>
      <c r="EO844" s="838"/>
      <c r="EP844" s="838"/>
      <c r="EQ844" s="838"/>
      <c r="ER844" s="838"/>
      <c r="ES844" s="838"/>
      <c r="ET844" s="838"/>
      <c r="EU844" s="838"/>
      <c r="EV844" s="838"/>
      <c r="EW844" s="838"/>
      <c r="EX844" s="838"/>
      <c r="EY844" s="838"/>
      <c r="EZ844" s="838"/>
      <c r="FA844" s="838"/>
      <c r="FB844" s="838"/>
      <c r="FC844" s="838"/>
      <c r="FD844" s="838"/>
      <c r="FE844" s="838"/>
      <c r="FF844" s="838"/>
      <c r="FG844" s="838"/>
      <c r="FH844" s="838"/>
      <c r="FI844" s="838"/>
      <c r="FJ844" s="838"/>
      <c r="FK844" s="838"/>
      <c r="FL844" s="838"/>
      <c r="FM844" s="838"/>
      <c r="FN844" s="838"/>
      <c r="FO844" s="838"/>
      <c r="FP844" s="838"/>
      <c r="FQ844" s="838"/>
      <c r="FR844" s="838"/>
      <c r="FS844" s="838"/>
      <c r="FT844" s="838"/>
      <c r="FU844" s="838"/>
      <c r="FV844" s="838"/>
      <c r="FW844" s="838"/>
      <c r="FX844" s="838"/>
      <c r="FY844" s="838"/>
      <c r="FZ844" s="838"/>
      <c r="GA844" s="838"/>
      <c r="GB844" s="838"/>
      <c r="GC844" s="838"/>
      <c r="GD844" s="838"/>
      <c r="GE844" s="838"/>
      <c r="GF844" s="838"/>
      <c r="GG844" s="838"/>
      <c r="GH844" s="838"/>
      <c r="GI844" s="838"/>
      <c r="GJ844" s="838"/>
      <c r="GK844" s="838"/>
      <c r="GL844" s="838"/>
      <c r="GM844" s="838"/>
      <c r="GN844" s="838"/>
      <c r="GO844" s="838"/>
      <c r="GP844" s="838"/>
      <c r="GQ844" s="838"/>
      <c r="GR844" s="838"/>
      <c r="GS844" s="838"/>
      <c r="GT844" s="838"/>
      <c r="GU844" s="838"/>
      <c r="GV844" s="838"/>
      <c r="GW844" s="838"/>
      <c r="GX844" s="838"/>
      <c r="GY844" s="838"/>
      <c r="GZ844" s="838"/>
      <c r="HA844" s="838"/>
      <c r="HB844" s="838"/>
      <c r="HC844" s="838"/>
      <c r="HD844" s="838"/>
      <c r="HE844" s="838"/>
      <c r="HF844" s="838"/>
      <c r="HG844" s="838"/>
      <c r="HH844" s="838"/>
      <c r="HI844" s="838"/>
      <c r="HJ844" s="838"/>
      <c r="HK844" s="838"/>
      <c r="HL844" s="838"/>
      <c r="HM844" s="838"/>
      <c r="HN844" s="838"/>
      <c r="HO844" s="838"/>
      <c r="HP844" s="838"/>
      <c r="HQ844" s="838"/>
      <c r="HR844" s="838"/>
      <c r="HS844" s="838"/>
      <c r="HT844" s="838"/>
      <c r="HU844" s="838"/>
      <c r="HV844" s="838"/>
      <c r="HW844" s="838"/>
      <c r="HX844" s="838"/>
      <c r="HY844" s="838"/>
      <c r="HZ844" s="838"/>
      <c r="IA844" s="838"/>
      <c r="IB844" s="838"/>
      <c r="IC844" s="838"/>
      <c r="ID844" s="838"/>
      <c r="IE844" s="838"/>
      <c r="IF844" s="838"/>
      <c r="IG844" s="838"/>
      <c r="IH844" s="838"/>
      <c r="II844" s="838"/>
      <c r="IJ844" s="838"/>
      <c r="IK844" s="838"/>
      <c r="IL844" s="838"/>
      <c r="IM844" s="838"/>
      <c r="IN844" s="838"/>
      <c r="IO844" s="838"/>
      <c r="IP844" s="838"/>
      <c r="IQ844" s="838"/>
      <c r="IR844" s="838"/>
      <c r="IS844" s="838"/>
      <c r="IT844" s="838"/>
      <c r="IU844" s="838"/>
      <c r="IV844" s="838"/>
      <c r="IW844" s="838"/>
      <c r="IX844" s="838"/>
      <c r="IY844" s="838"/>
      <c r="IZ844" s="838"/>
      <c r="JA844" s="838"/>
      <c r="JB844" s="838"/>
      <c r="JC844" s="838"/>
      <c r="JD844" s="838"/>
      <c r="JE844" s="838"/>
      <c r="JF844" s="838"/>
      <c r="JG844" s="838"/>
      <c r="JH844" s="838"/>
      <c r="JI844" s="838"/>
      <c r="JJ844" s="838"/>
      <c r="JK844" s="838"/>
      <c r="JL844" s="838"/>
      <c r="JM844" s="838"/>
      <c r="JN844" s="838"/>
      <c r="JO844" s="838"/>
      <c r="JP844" s="838"/>
      <c r="JQ844" s="838"/>
      <c r="JR844" s="838"/>
      <c r="JS844" s="838"/>
      <c r="JT844" s="838"/>
      <c r="JU844" s="838"/>
      <c r="JV844" s="838"/>
      <c r="JW844" s="838"/>
      <c r="JX844" s="838"/>
      <c r="JY844" s="838"/>
      <c r="JZ844" s="838"/>
      <c r="KA844" s="838"/>
      <c r="KB844" s="838"/>
      <c r="KC844" s="838"/>
      <c r="KD844" s="838"/>
      <c r="KE844" s="838"/>
      <c r="KF844" s="838"/>
      <c r="KG844" s="838"/>
      <c r="KH844" s="838"/>
      <c r="KI844" s="838"/>
      <c r="KJ844" s="838"/>
      <c r="KK844" s="838"/>
      <c r="KL844" s="838"/>
      <c r="KM844" s="838"/>
      <c r="KN844" s="838"/>
      <c r="KO844" s="838"/>
      <c r="KP844" s="838"/>
      <c r="KQ844" s="838"/>
      <c r="KR844" s="838"/>
      <c r="KS844" s="838"/>
      <c r="KT844" s="838"/>
      <c r="KU844" s="838"/>
      <c r="KV844" s="838"/>
      <c r="KW844" s="838"/>
      <c r="KX844" s="838"/>
      <c r="KY844" s="838"/>
      <c r="KZ844" s="838"/>
      <c r="LA844" s="838"/>
      <c r="LB844" s="838"/>
      <c r="LC844" s="838"/>
      <c r="LD844" s="838"/>
      <c r="LE844" s="838"/>
      <c r="LF844" s="838"/>
      <c r="LG844" s="838"/>
      <c r="LH844" s="838"/>
      <c r="LI844" s="838"/>
      <c r="LJ844" s="838"/>
      <c r="LK844" s="838"/>
      <c r="LL844" s="838"/>
      <c r="LM844" s="838"/>
      <c r="LN844" s="838"/>
      <c r="LO844" s="838"/>
      <c r="LP844" s="838"/>
      <c r="LQ844" s="838"/>
      <c r="LR844" s="838"/>
      <c r="LS844" s="838"/>
      <c r="LT844" s="838"/>
      <c r="LU844" s="838"/>
      <c r="LV844" s="838"/>
      <c r="LW844" s="838"/>
      <c r="LX844" s="838"/>
      <c r="LY844" s="838"/>
      <c r="LZ844" s="838"/>
      <c r="MA844" s="838"/>
      <c r="MB844" s="838"/>
      <c r="MC844" s="838"/>
      <c r="MD844" s="838"/>
      <c r="ME844" s="838"/>
      <c r="MF844" s="838"/>
      <c r="MG844" s="838"/>
      <c r="MH844" s="838"/>
      <c r="MI844" s="838"/>
      <c r="MJ844" s="838"/>
      <c r="MK844" s="838"/>
      <c r="ML844" s="838"/>
      <c r="MM844" s="838"/>
      <c r="MN844" s="838"/>
      <c r="MO844" s="838"/>
      <c r="MP844" s="838"/>
      <c r="MQ844" s="838"/>
      <c r="MR844" s="838"/>
      <c r="MS844" s="838"/>
      <c r="MT844" s="838"/>
      <c r="MU844" s="838"/>
      <c r="MV844" s="838"/>
      <c r="MW844" s="838"/>
      <c r="MX844" s="838"/>
      <c r="MY844" s="838"/>
      <c r="MZ844" s="838"/>
      <c r="NA844" s="838"/>
      <c r="NB844" s="838"/>
      <c r="NC844" s="838"/>
      <c r="ND844" s="838"/>
      <c r="NE844" s="838"/>
      <c r="NF844" s="838"/>
      <c r="NG844" s="838"/>
      <c r="NH844" s="838"/>
      <c r="NI844" s="838"/>
      <c r="NJ844" s="838"/>
      <c r="NK844" s="838"/>
      <c r="NL844" s="838"/>
      <c r="NM844" s="838"/>
      <c r="NN844" s="838"/>
      <c r="NO844" s="838"/>
      <c r="NP844" s="838"/>
      <c r="NQ844" s="838"/>
      <c r="NR844" s="838"/>
      <c r="NS844" s="838"/>
      <c r="NT844" s="838"/>
      <c r="NU844" s="838"/>
      <c r="NV844" s="838"/>
      <c r="NW844" s="838"/>
      <c r="NX844" s="838"/>
      <c r="NY844" s="838"/>
      <c r="NZ844" s="838"/>
      <c r="OA844" s="838"/>
      <c r="OB844" s="838"/>
      <c r="OC844" s="838"/>
      <c r="OD844" s="838"/>
      <c r="OE844" s="838"/>
      <c r="OF844" s="838"/>
      <c r="OG844" s="838"/>
      <c r="OH844" s="838"/>
      <c r="OI844" s="838"/>
      <c r="OJ844" s="838"/>
      <c r="OK844" s="838"/>
      <c r="OL844" s="838"/>
      <c r="OM844" s="838"/>
      <c r="ON844" s="838"/>
      <c r="OO844" s="838"/>
      <c r="OP844" s="838"/>
      <c r="OQ844" s="838"/>
      <c r="OR844" s="838"/>
      <c r="OS844" s="838"/>
      <c r="OT844" s="838"/>
      <c r="OU844" s="838"/>
      <c r="OV844" s="838"/>
      <c r="OW844" s="838"/>
      <c r="OX844" s="838"/>
      <c r="OY844" s="838"/>
      <c r="OZ844" s="838"/>
      <c r="PA844" s="838"/>
      <c r="PB844" s="838"/>
      <c r="PC844" s="838"/>
      <c r="PD844" s="838"/>
      <c r="PE844" s="838"/>
      <c r="PF844" s="838"/>
      <c r="PG844" s="838"/>
      <c r="PH844" s="838"/>
      <c r="PI844" s="838"/>
      <c r="PJ844" s="838"/>
      <c r="PK844" s="838"/>
      <c r="PL844" s="838"/>
      <c r="PM844" s="838"/>
      <c r="PN844" s="838"/>
      <c r="PO844" s="838"/>
      <c r="PP844" s="838"/>
      <c r="PQ844" s="838"/>
      <c r="PR844" s="838"/>
      <c r="PS844" s="838"/>
      <c r="PT844" s="838"/>
      <c r="PU844" s="838"/>
      <c r="PV844" s="838"/>
      <c r="PW844" s="838"/>
      <c r="PX844" s="838"/>
      <c r="PY844" s="838"/>
      <c r="PZ844" s="838"/>
      <c r="QA844" s="838"/>
      <c r="QB844" s="838"/>
      <c r="QC844" s="838"/>
      <c r="QD844" s="838"/>
      <c r="QE844" s="838"/>
      <c r="QF844" s="838"/>
      <c r="QG844" s="838"/>
      <c r="QH844" s="838"/>
      <c r="QI844" s="838"/>
      <c r="QJ844" s="838"/>
      <c r="QK844" s="838"/>
      <c r="QL844" s="838"/>
      <c r="QM844" s="838"/>
      <c r="QN844" s="838"/>
      <c r="QO844" s="838"/>
      <c r="QP844" s="838"/>
      <c r="QQ844" s="838"/>
      <c r="QR844" s="838"/>
      <c r="QS844" s="838"/>
      <c r="QT844" s="838"/>
      <c r="QU844" s="838"/>
      <c r="QV844" s="838"/>
      <c r="QW844" s="838"/>
      <c r="QX844" s="838"/>
      <c r="QY844" s="838"/>
      <c r="QZ844" s="838"/>
      <c r="RA844" s="838"/>
      <c r="RB844" s="838"/>
      <c r="RC844" s="838"/>
      <c r="RD844" s="838"/>
      <c r="RE844" s="838"/>
      <c r="RF844" s="838"/>
      <c r="RG844" s="838"/>
      <c r="RH844" s="838"/>
      <c r="RI844" s="838"/>
      <c r="RJ844" s="838"/>
      <c r="RK844" s="838"/>
      <c r="RL844" s="838"/>
      <c r="RM844" s="838"/>
      <c r="RN844" s="838"/>
      <c r="RO844" s="838"/>
      <c r="RP844" s="838"/>
      <c r="RQ844" s="838"/>
      <c r="RR844" s="838"/>
      <c r="RS844" s="838"/>
      <c r="RT844" s="838"/>
      <c r="RU844" s="838"/>
      <c r="RV844" s="838"/>
      <c r="RW844" s="838"/>
      <c r="RX844" s="838"/>
      <c r="RY844" s="838"/>
      <c r="RZ844" s="838"/>
      <c r="SA844" s="838"/>
      <c r="SB844" s="838"/>
      <c r="SC844" s="838"/>
      <c r="SD844" s="838"/>
      <c r="SE844" s="838"/>
      <c r="SF844" s="838"/>
      <c r="SG844" s="838"/>
      <c r="SH844" s="838"/>
      <c r="SI844" s="838"/>
      <c r="SJ844" s="838"/>
      <c r="SK844" s="838"/>
      <c r="SL844" s="838"/>
      <c r="SM844" s="838"/>
      <c r="SN844" s="838"/>
      <c r="SO844" s="838"/>
      <c r="SP844" s="838"/>
      <c r="SQ844" s="838"/>
      <c r="SR844" s="838"/>
      <c r="SS844" s="838"/>
      <c r="ST844" s="838"/>
      <c r="SU844" s="838"/>
      <c r="SV844" s="838"/>
      <c r="SW844" s="838"/>
      <c r="SX844" s="838"/>
      <c r="SY844" s="838"/>
      <c r="SZ844" s="838"/>
      <c r="TA844" s="838"/>
      <c r="TB844" s="838"/>
      <c r="TC844" s="838"/>
      <c r="TD844" s="838"/>
      <c r="TE844" s="838"/>
      <c r="TF844" s="838"/>
      <c r="TG844" s="838"/>
      <c r="TH844" s="838"/>
      <c r="TI844" s="838"/>
    </row>
    <row r="845" spans="1:529" s="839" customFormat="1" ht="27.75" customHeight="1" thickBot="1" x14ac:dyDescent="0.3">
      <c r="A845" s="673">
        <v>13140238</v>
      </c>
      <c r="B845" s="188">
        <v>41641</v>
      </c>
      <c r="C845" s="13" t="s">
        <v>5292</v>
      </c>
      <c r="D845" s="13" t="s">
        <v>5231</v>
      </c>
      <c r="E845" s="210"/>
      <c r="F845" s="210"/>
      <c r="G845" s="210"/>
      <c r="H845" s="195" t="s">
        <v>1765</v>
      </c>
      <c r="I845" s="48">
        <v>41667</v>
      </c>
      <c r="J845" s="48">
        <v>43832</v>
      </c>
      <c r="K845" s="627" t="s">
        <v>1269</v>
      </c>
      <c r="L845" s="49"/>
      <c r="M845" s="13" t="s">
        <v>4867</v>
      </c>
      <c r="N845" s="13" t="s">
        <v>34</v>
      </c>
      <c r="O845" s="18"/>
      <c r="P845" s="66"/>
      <c r="Q845" s="66"/>
      <c r="R845" s="66"/>
      <c r="S845" s="66"/>
      <c r="T845" s="715"/>
      <c r="U845" s="626"/>
      <c r="V845" s="626"/>
      <c r="W845" s="18" t="s">
        <v>1090</v>
      </c>
      <c r="X845" s="18">
        <v>35</v>
      </c>
      <c r="Y845" s="18">
        <v>25</v>
      </c>
      <c r="Z845" s="18">
        <v>125</v>
      </c>
      <c r="AA845" s="18" t="s">
        <v>1091</v>
      </c>
      <c r="AB845" s="18" t="s">
        <v>1091</v>
      </c>
      <c r="AC845" s="18" t="s">
        <v>1091</v>
      </c>
      <c r="AD845" s="18">
        <v>15</v>
      </c>
      <c r="AE845" s="18">
        <v>2</v>
      </c>
      <c r="AF845" s="18">
        <v>0.3</v>
      </c>
      <c r="AG845" s="18" t="s">
        <v>1766</v>
      </c>
      <c r="AH845" s="13"/>
      <c r="AI845" s="626" t="s">
        <v>2731</v>
      </c>
      <c r="AJ845" s="626" t="s">
        <v>2732</v>
      </c>
      <c r="AK845" s="20" t="s">
        <v>5491</v>
      </c>
      <c r="AL845" s="20" t="s">
        <v>1767</v>
      </c>
      <c r="AM845" s="13"/>
      <c r="AN845" s="838"/>
      <c r="AO845" s="838"/>
      <c r="AP845" s="838"/>
      <c r="AQ845" s="838"/>
      <c r="AR845" s="838"/>
      <c r="AS845" s="838"/>
      <c r="AT845" s="838"/>
      <c r="AU845" s="838"/>
      <c r="AV845" s="838"/>
      <c r="AW845" s="838"/>
      <c r="AX845" s="838"/>
      <c r="AY845" s="838"/>
      <c r="AZ845" s="838"/>
      <c r="BA845" s="838"/>
      <c r="BB845" s="838"/>
      <c r="BC845" s="838"/>
      <c r="BD845" s="838"/>
      <c r="BE845" s="838"/>
      <c r="BF845" s="838"/>
      <c r="BG845" s="838"/>
      <c r="BH845" s="838"/>
      <c r="BI845" s="838"/>
      <c r="BJ845" s="838"/>
      <c r="BK845" s="838"/>
      <c r="BL845" s="838"/>
      <c r="BM845" s="838"/>
      <c r="BN845" s="838"/>
      <c r="BO845" s="838"/>
      <c r="BP845" s="838"/>
      <c r="BQ845" s="838"/>
      <c r="BR845" s="838"/>
      <c r="BS845" s="838"/>
      <c r="BT845" s="838"/>
      <c r="BU845" s="838"/>
      <c r="BV845" s="838"/>
      <c r="BW845" s="838"/>
      <c r="BX845" s="838"/>
      <c r="BY845" s="838"/>
      <c r="BZ845" s="838"/>
      <c r="CA845" s="838"/>
      <c r="CB845" s="838"/>
      <c r="CC845" s="838"/>
      <c r="CD845" s="838"/>
      <c r="CE845" s="838"/>
      <c r="CF845" s="838"/>
      <c r="CG845" s="838"/>
      <c r="CH845" s="838"/>
      <c r="CI845" s="838"/>
      <c r="CJ845" s="838"/>
      <c r="CK845" s="838"/>
      <c r="CL845" s="838"/>
      <c r="CM845" s="838"/>
      <c r="CN845" s="838"/>
      <c r="CO845" s="838"/>
      <c r="CP845" s="838"/>
      <c r="CQ845" s="838"/>
      <c r="CR845" s="838"/>
      <c r="CS845" s="838"/>
      <c r="CT845" s="838"/>
      <c r="CU845" s="838"/>
      <c r="CV845" s="838"/>
      <c r="CW845" s="838"/>
      <c r="CX845" s="838"/>
      <c r="CY845" s="838"/>
      <c r="CZ845" s="838"/>
      <c r="DA845" s="838"/>
      <c r="DB845" s="838"/>
      <c r="DC845" s="838"/>
      <c r="DD845" s="838"/>
      <c r="DE845" s="838"/>
      <c r="DF845" s="838"/>
      <c r="DG845" s="838"/>
      <c r="DH845" s="838"/>
      <c r="DI845" s="838"/>
      <c r="DJ845" s="838"/>
      <c r="DK845" s="838"/>
      <c r="DL845" s="838"/>
      <c r="DM845" s="838"/>
      <c r="DN845" s="838"/>
      <c r="DO845" s="838"/>
      <c r="DP845" s="838"/>
      <c r="DQ845" s="838"/>
      <c r="DR845" s="838"/>
      <c r="DS845" s="838"/>
      <c r="DT845" s="838"/>
      <c r="DU845" s="838"/>
      <c r="DV845" s="838"/>
      <c r="DW845" s="838"/>
      <c r="DX845" s="838"/>
      <c r="DY845" s="838"/>
      <c r="DZ845" s="838"/>
      <c r="EA845" s="838"/>
      <c r="EB845" s="838"/>
      <c r="EC845" s="838"/>
      <c r="ED845" s="838"/>
      <c r="EE845" s="838"/>
      <c r="EF845" s="838"/>
      <c r="EG845" s="838"/>
      <c r="EH845" s="838"/>
      <c r="EI845" s="838"/>
      <c r="EJ845" s="838"/>
      <c r="EK845" s="838"/>
      <c r="EL845" s="838"/>
      <c r="EM845" s="838"/>
      <c r="EN845" s="838"/>
      <c r="EO845" s="838"/>
      <c r="EP845" s="838"/>
      <c r="EQ845" s="838"/>
      <c r="ER845" s="838"/>
      <c r="ES845" s="838"/>
      <c r="ET845" s="838"/>
      <c r="EU845" s="838"/>
      <c r="EV845" s="838"/>
      <c r="EW845" s="838"/>
      <c r="EX845" s="838"/>
      <c r="EY845" s="838"/>
      <c r="EZ845" s="838"/>
      <c r="FA845" s="838"/>
      <c r="FB845" s="838"/>
      <c r="FC845" s="838"/>
      <c r="FD845" s="838"/>
      <c r="FE845" s="838"/>
      <c r="FF845" s="838"/>
      <c r="FG845" s="838"/>
      <c r="FH845" s="838"/>
      <c r="FI845" s="838"/>
      <c r="FJ845" s="838"/>
      <c r="FK845" s="838"/>
      <c r="FL845" s="838"/>
      <c r="FM845" s="838"/>
      <c r="FN845" s="838"/>
      <c r="FO845" s="838"/>
      <c r="FP845" s="838"/>
      <c r="FQ845" s="838"/>
      <c r="FR845" s="838"/>
      <c r="FS845" s="838"/>
      <c r="FT845" s="838"/>
      <c r="FU845" s="838"/>
      <c r="FV845" s="838"/>
      <c r="FW845" s="838"/>
      <c r="FX845" s="838"/>
      <c r="FY845" s="838"/>
      <c r="FZ845" s="838"/>
      <c r="GA845" s="838"/>
      <c r="GB845" s="838"/>
      <c r="GC845" s="838"/>
      <c r="GD845" s="838"/>
      <c r="GE845" s="838"/>
      <c r="GF845" s="838"/>
      <c r="GG845" s="838"/>
      <c r="GH845" s="838"/>
      <c r="GI845" s="838"/>
      <c r="GJ845" s="838"/>
      <c r="GK845" s="838"/>
      <c r="GL845" s="838"/>
      <c r="GM845" s="838"/>
      <c r="GN845" s="838"/>
      <c r="GO845" s="838"/>
      <c r="GP845" s="838"/>
      <c r="GQ845" s="838"/>
      <c r="GR845" s="838"/>
      <c r="GS845" s="838"/>
      <c r="GT845" s="838"/>
      <c r="GU845" s="838"/>
      <c r="GV845" s="838"/>
      <c r="GW845" s="838"/>
      <c r="GX845" s="838"/>
      <c r="GY845" s="838"/>
      <c r="GZ845" s="838"/>
      <c r="HA845" s="838"/>
      <c r="HB845" s="838"/>
      <c r="HC845" s="838"/>
      <c r="HD845" s="838"/>
      <c r="HE845" s="838"/>
      <c r="HF845" s="838"/>
      <c r="HG845" s="838"/>
      <c r="HH845" s="838"/>
      <c r="HI845" s="838"/>
      <c r="HJ845" s="838"/>
      <c r="HK845" s="838"/>
      <c r="HL845" s="838"/>
      <c r="HM845" s="838"/>
      <c r="HN845" s="838"/>
      <c r="HO845" s="838"/>
      <c r="HP845" s="838"/>
      <c r="HQ845" s="838"/>
      <c r="HR845" s="838"/>
      <c r="HS845" s="838"/>
      <c r="HT845" s="838"/>
      <c r="HU845" s="838"/>
      <c r="HV845" s="838"/>
      <c r="HW845" s="838"/>
      <c r="HX845" s="838"/>
      <c r="HY845" s="838"/>
      <c r="HZ845" s="838"/>
      <c r="IA845" s="838"/>
      <c r="IB845" s="838"/>
      <c r="IC845" s="838"/>
      <c r="ID845" s="838"/>
      <c r="IE845" s="838"/>
      <c r="IF845" s="838"/>
      <c r="IG845" s="838"/>
      <c r="IH845" s="838"/>
      <c r="II845" s="838"/>
      <c r="IJ845" s="838"/>
      <c r="IK845" s="838"/>
      <c r="IL845" s="838"/>
      <c r="IM845" s="838"/>
      <c r="IN845" s="838"/>
      <c r="IO845" s="838"/>
      <c r="IP845" s="838"/>
      <c r="IQ845" s="838"/>
      <c r="IR845" s="838"/>
      <c r="IS845" s="838"/>
      <c r="IT845" s="838"/>
      <c r="IU845" s="838"/>
      <c r="IV845" s="838"/>
      <c r="IW845" s="838"/>
      <c r="IX845" s="838"/>
      <c r="IY845" s="838"/>
      <c r="IZ845" s="838"/>
      <c r="JA845" s="838"/>
      <c r="JB845" s="838"/>
      <c r="JC845" s="838"/>
      <c r="JD845" s="838"/>
      <c r="JE845" s="838"/>
      <c r="JF845" s="838"/>
      <c r="JG845" s="838"/>
      <c r="JH845" s="838"/>
      <c r="JI845" s="838"/>
      <c r="JJ845" s="838"/>
      <c r="JK845" s="838"/>
      <c r="JL845" s="838"/>
      <c r="JM845" s="838"/>
      <c r="JN845" s="838"/>
      <c r="JO845" s="838"/>
      <c r="JP845" s="838"/>
      <c r="JQ845" s="838"/>
      <c r="JR845" s="838"/>
      <c r="JS845" s="838"/>
      <c r="JT845" s="838"/>
      <c r="JU845" s="838"/>
      <c r="JV845" s="838"/>
      <c r="JW845" s="838"/>
      <c r="JX845" s="838"/>
      <c r="JY845" s="838"/>
      <c r="JZ845" s="838"/>
      <c r="KA845" s="838"/>
      <c r="KB845" s="838"/>
      <c r="KC845" s="838"/>
      <c r="KD845" s="838"/>
      <c r="KE845" s="838"/>
      <c r="KF845" s="838"/>
      <c r="KG845" s="838"/>
      <c r="KH845" s="838"/>
      <c r="KI845" s="838"/>
      <c r="KJ845" s="838"/>
      <c r="KK845" s="838"/>
      <c r="KL845" s="838"/>
      <c r="KM845" s="838"/>
      <c r="KN845" s="838"/>
      <c r="KO845" s="838"/>
      <c r="KP845" s="838"/>
      <c r="KQ845" s="838"/>
      <c r="KR845" s="838"/>
      <c r="KS845" s="838"/>
      <c r="KT845" s="838"/>
      <c r="KU845" s="838"/>
      <c r="KV845" s="838"/>
      <c r="KW845" s="838"/>
      <c r="KX845" s="838"/>
      <c r="KY845" s="838"/>
      <c r="KZ845" s="838"/>
      <c r="LA845" s="838"/>
      <c r="LB845" s="838"/>
      <c r="LC845" s="838"/>
      <c r="LD845" s="838"/>
      <c r="LE845" s="838"/>
      <c r="LF845" s="838"/>
      <c r="LG845" s="838"/>
      <c r="LH845" s="838"/>
      <c r="LI845" s="838"/>
      <c r="LJ845" s="838"/>
      <c r="LK845" s="838"/>
      <c r="LL845" s="838"/>
      <c r="LM845" s="838"/>
      <c r="LN845" s="838"/>
      <c r="LO845" s="838"/>
      <c r="LP845" s="838"/>
      <c r="LQ845" s="838"/>
      <c r="LR845" s="838"/>
      <c r="LS845" s="838"/>
      <c r="LT845" s="838"/>
      <c r="LU845" s="838"/>
      <c r="LV845" s="838"/>
      <c r="LW845" s="838"/>
      <c r="LX845" s="838"/>
      <c r="LY845" s="838"/>
      <c r="LZ845" s="838"/>
      <c r="MA845" s="838"/>
      <c r="MB845" s="838"/>
      <c r="MC845" s="838"/>
      <c r="MD845" s="838"/>
      <c r="ME845" s="838"/>
      <c r="MF845" s="838"/>
      <c r="MG845" s="838"/>
      <c r="MH845" s="838"/>
      <c r="MI845" s="838"/>
      <c r="MJ845" s="838"/>
      <c r="MK845" s="838"/>
      <c r="ML845" s="838"/>
      <c r="MM845" s="838"/>
      <c r="MN845" s="838"/>
      <c r="MO845" s="838"/>
      <c r="MP845" s="838"/>
      <c r="MQ845" s="838"/>
      <c r="MR845" s="838"/>
      <c r="MS845" s="838"/>
      <c r="MT845" s="838"/>
      <c r="MU845" s="838"/>
      <c r="MV845" s="838"/>
      <c r="MW845" s="838"/>
      <c r="MX845" s="838"/>
      <c r="MY845" s="838"/>
      <c r="MZ845" s="838"/>
      <c r="NA845" s="838"/>
      <c r="NB845" s="838"/>
      <c r="NC845" s="838"/>
      <c r="ND845" s="838"/>
      <c r="NE845" s="838"/>
      <c r="NF845" s="838"/>
      <c r="NG845" s="838"/>
      <c r="NH845" s="838"/>
      <c r="NI845" s="838"/>
      <c r="NJ845" s="838"/>
      <c r="NK845" s="838"/>
      <c r="NL845" s="838"/>
      <c r="NM845" s="838"/>
      <c r="NN845" s="838"/>
      <c r="NO845" s="838"/>
      <c r="NP845" s="838"/>
      <c r="NQ845" s="838"/>
      <c r="NR845" s="838"/>
      <c r="NS845" s="838"/>
      <c r="NT845" s="838"/>
      <c r="NU845" s="838"/>
      <c r="NV845" s="838"/>
      <c r="NW845" s="838"/>
      <c r="NX845" s="838"/>
      <c r="NY845" s="838"/>
      <c r="NZ845" s="838"/>
      <c r="OA845" s="838"/>
      <c r="OB845" s="838"/>
      <c r="OC845" s="838"/>
      <c r="OD845" s="838"/>
      <c r="OE845" s="838"/>
      <c r="OF845" s="838"/>
      <c r="OG845" s="838"/>
      <c r="OH845" s="838"/>
      <c r="OI845" s="838"/>
      <c r="OJ845" s="838"/>
      <c r="OK845" s="838"/>
      <c r="OL845" s="838"/>
      <c r="OM845" s="838"/>
      <c r="ON845" s="838"/>
      <c r="OO845" s="838"/>
      <c r="OP845" s="838"/>
      <c r="OQ845" s="838"/>
      <c r="OR845" s="838"/>
      <c r="OS845" s="838"/>
      <c r="OT845" s="838"/>
      <c r="OU845" s="838"/>
      <c r="OV845" s="838"/>
      <c r="OW845" s="838"/>
      <c r="OX845" s="838"/>
      <c r="OY845" s="838"/>
      <c r="OZ845" s="838"/>
      <c r="PA845" s="838"/>
      <c r="PB845" s="838"/>
      <c r="PC845" s="838"/>
      <c r="PD845" s="838"/>
      <c r="PE845" s="838"/>
      <c r="PF845" s="838"/>
      <c r="PG845" s="838"/>
      <c r="PH845" s="838"/>
      <c r="PI845" s="838"/>
      <c r="PJ845" s="838"/>
      <c r="PK845" s="838"/>
      <c r="PL845" s="838"/>
      <c r="PM845" s="838"/>
      <c r="PN845" s="838"/>
      <c r="PO845" s="838"/>
      <c r="PP845" s="838"/>
      <c r="PQ845" s="838"/>
      <c r="PR845" s="838"/>
      <c r="PS845" s="838"/>
      <c r="PT845" s="838"/>
      <c r="PU845" s="838"/>
      <c r="PV845" s="838"/>
      <c r="PW845" s="838"/>
      <c r="PX845" s="838"/>
      <c r="PY845" s="838"/>
      <c r="PZ845" s="838"/>
      <c r="QA845" s="838"/>
      <c r="QB845" s="838"/>
      <c r="QC845" s="838"/>
      <c r="QD845" s="838"/>
      <c r="QE845" s="838"/>
      <c r="QF845" s="838"/>
      <c r="QG845" s="838"/>
      <c r="QH845" s="838"/>
      <c r="QI845" s="838"/>
      <c r="QJ845" s="838"/>
      <c r="QK845" s="838"/>
      <c r="QL845" s="838"/>
      <c r="QM845" s="838"/>
      <c r="QN845" s="838"/>
      <c r="QO845" s="838"/>
      <c r="QP845" s="838"/>
      <c r="QQ845" s="838"/>
      <c r="QR845" s="838"/>
      <c r="QS845" s="838"/>
      <c r="QT845" s="838"/>
      <c r="QU845" s="838"/>
      <c r="QV845" s="838"/>
      <c r="QW845" s="838"/>
      <c r="QX845" s="838"/>
      <c r="QY845" s="838"/>
      <c r="QZ845" s="838"/>
      <c r="RA845" s="838"/>
      <c r="RB845" s="838"/>
      <c r="RC845" s="838"/>
      <c r="RD845" s="838"/>
      <c r="RE845" s="838"/>
      <c r="RF845" s="838"/>
      <c r="RG845" s="838"/>
      <c r="RH845" s="838"/>
      <c r="RI845" s="838"/>
      <c r="RJ845" s="838"/>
      <c r="RK845" s="838"/>
      <c r="RL845" s="838"/>
      <c r="RM845" s="838"/>
      <c r="RN845" s="838"/>
      <c r="RO845" s="838"/>
      <c r="RP845" s="838"/>
      <c r="RQ845" s="838"/>
      <c r="RR845" s="838"/>
      <c r="RS845" s="838"/>
      <c r="RT845" s="838"/>
      <c r="RU845" s="838"/>
      <c r="RV845" s="838"/>
      <c r="RW845" s="838"/>
      <c r="RX845" s="838"/>
      <c r="RY845" s="838"/>
      <c r="RZ845" s="838"/>
      <c r="SA845" s="838"/>
      <c r="SB845" s="838"/>
      <c r="SC845" s="838"/>
      <c r="SD845" s="838"/>
      <c r="SE845" s="838"/>
      <c r="SF845" s="838"/>
      <c r="SG845" s="838"/>
      <c r="SH845" s="838"/>
      <c r="SI845" s="838"/>
      <c r="SJ845" s="838"/>
      <c r="SK845" s="838"/>
      <c r="SL845" s="838"/>
      <c r="SM845" s="838"/>
      <c r="SN845" s="838"/>
      <c r="SO845" s="838"/>
      <c r="SP845" s="838"/>
      <c r="SQ845" s="838"/>
      <c r="SR845" s="838"/>
      <c r="SS845" s="838"/>
      <c r="ST845" s="838"/>
      <c r="SU845" s="838"/>
      <c r="SV845" s="838"/>
      <c r="SW845" s="838"/>
      <c r="SX845" s="838"/>
      <c r="SY845" s="838"/>
      <c r="SZ845" s="838"/>
      <c r="TA845" s="838"/>
      <c r="TB845" s="838"/>
      <c r="TC845" s="838"/>
      <c r="TD845" s="838"/>
      <c r="TE845" s="838"/>
      <c r="TF845" s="838"/>
      <c r="TG845" s="838"/>
      <c r="TH845" s="838"/>
      <c r="TI845" s="838"/>
    </row>
    <row r="846" spans="1:529" s="839" customFormat="1" ht="27.75" customHeight="1" thickBot="1" x14ac:dyDescent="0.3">
      <c r="A846" s="296">
        <v>13140238</v>
      </c>
      <c r="B846" s="297">
        <v>41641</v>
      </c>
      <c r="C846" s="210" t="s">
        <v>5292</v>
      </c>
      <c r="D846" s="210" t="s">
        <v>5232</v>
      </c>
      <c r="E846" s="378"/>
      <c r="F846" s="378"/>
      <c r="G846" s="378"/>
      <c r="H846" s="298" t="s">
        <v>1765</v>
      </c>
      <c r="I846" s="212">
        <v>41667</v>
      </c>
      <c r="J846" s="212">
        <v>43832</v>
      </c>
      <c r="K846" s="51" t="s">
        <v>877</v>
      </c>
      <c r="L846" s="51"/>
      <c r="M846" s="210" t="s">
        <v>330</v>
      </c>
      <c r="N846" s="210" t="s">
        <v>34</v>
      </c>
      <c r="O846" s="210">
        <v>653715</v>
      </c>
      <c r="P846" s="299"/>
      <c r="Q846" s="299"/>
      <c r="R846" s="299"/>
      <c r="S846" s="299"/>
      <c r="T846" s="722">
        <v>324</v>
      </c>
      <c r="U846" s="210">
        <v>1791</v>
      </c>
      <c r="V846" s="210">
        <v>653715</v>
      </c>
      <c r="W846" s="210" t="s">
        <v>1090</v>
      </c>
      <c r="X846" s="210">
        <v>35</v>
      </c>
      <c r="Y846" s="210">
        <v>25</v>
      </c>
      <c r="Z846" s="210">
        <v>125</v>
      </c>
      <c r="AA846" s="210" t="s">
        <v>1091</v>
      </c>
      <c r="AB846" s="210" t="s">
        <v>1091</v>
      </c>
      <c r="AC846" s="210" t="s">
        <v>1091</v>
      </c>
      <c r="AD846" s="210">
        <v>15</v>
      </c>
      <c r="AE846" s="210">
        <v>2</v>
      </c>
      <c r="AF846" s="210">
        <v>0.3</v>
      </c>
      <c r="AG846" s="210" t="s">
        <v>1766</v>
      </c>
      <c r="AH846" s="210"/>
      <c r="AI846" s="51" t="s">
        <v>2733</v>
      </c>
      <c r="AJ846" s="51" t="s">
        <v>2734</v>
      </c>
      <c r="AK846" s="300" t="s">
        <v>5491</v>
      </c>
      <c r="AL846" s="300" t="s">
        <v>1767</v>
      </c>
      <c r="AM846" s="13"/>
      <c r="AN846" s="838"/>
      <c r="AO846" s="838"/>
      <c r="AP846" s="838"/>
      <c r="AQ846" s="838"/>
      <c r="AR846" s="838"/>
      <c r="AS846" s="838"/>
      <c r="AT846" s="838"/>
      <c r="AU846" s="838"/>
      <c r="AV846" s="838"/>
      <c r="AW846" s="838"/>
      <c r="AX846" s="838"/>
      <c r="AY846" s="838"/>
      <c r="AZ846" s="838"/>
      <c r="BA846" s="838"/>
      <c r="BB846" s="838"/>
      <c r="BC846" s="838"/>
      <c r="BD846" s="838"/>
      <c r="BE846" s="838"/>
      <c r="BF846" s="838"/>
      <c r="BG846" s="838"/>
      <c r="BH846" s="838"/>
      <c r="BI846" s="838"/>
      <c r="BJ846" s="838"/>
      <c r="BK846" s="838"/>
      <c r="BL846" s="838"/>
      <c r="BM846" s="838"/>
      <c r="BN846" s="838"/>
      <c r="BO846" s="838"/>
      <c r="BP846" s="838"/>
      <c r="BQ846" s="838"/>
      <c r="BR846" s="838"/>
      <c r="BS846" s="838"/>
      <c r="BT846" s="838"/>
      <c r="BU846" s="838"/>
      <c r="BV846" s="838"/>
      <c r="BW846" s="838"/>
      <c r="BX846" s="838"/>
      <c r="BY846" s="838"/>
      <c r="BZ846" s="838"/>
      <c r="CA846" s="838"/>
      <c r="CB846" s="838"/>
      <c r="CC846" s="838"/>
      <c r="CD846" s="838"/>
      <c r="CE846" s="838"/>
      <c r="CF846" s="838"/>
      <c r="CG846" s="838"/>
      <c r="CH846" s="838"/>
      <c r="CI846" s="838"/>
      <c r="CJ846" s="838"/>
      <c r="CK846" s="838"/>
      <c r="CL846" s="838"/>
      <c r="CM846" s="838"/>
      <c r="CN846" s="838"/>
      <c r="CO846" s="838"/>
      <c r="CP846" s="838"/>
      <c r="CQ846" s="838"/>
      <c r="CR846" s="838"/>
      <c r="CS846" s="838"/>
      <c r="CT846" s="838"/>
      <c r="CU846" s="838"/>
      <c r="CV846" s="838"/>
      <c r="CW846" s="838"/>
      <c r="CX846" s="838"/>
      <c r="CY846" s="838"/>
      <c r="CZ846" s="838"/>
      <c r="DA846" s="838"/>
      <c r="DB846" s="838"/>
      <c r="DC846" s="838"/>
      <c r="DD846" s="838"/>
      <c r="DE846" s="838"/>
      <c r="DF846" s="838"/>
      <c r="DG846" s="838"/>
      <c r="DH846" s="838"/>
      <c r="DI846" s="838"/>
      <c r="DJ846" s="838"/>
      <c r="DK846" s="838"/>
      <c r="DL846" s="838"/>
      <c r="DM846" s="838"/>
      <c r="DN846" s="838"/>
      <c r="DO846" s="838"/>
      <c r="DP846" s="838"/>
      <c r="DQ846" s="838"/>
      <c r="DR846" s="838"/>
      <c r="DS846" s="838"/>
      <c r="DT846" s="838"/>
      <c r="DU846" s="838"/>
      <c r="DV846" s="838"/>
      <c r="DW846" s="838"/>
      <c r="DX846" s="838"/>
      <c r="DY846" s="838"/>
      <c r="DZ846" s="838"/>
      <c r="EA846" s="838"/>
      <c r="EB846" s="838"/>
      <c r="EC846" s="838"/>
      <c r="ED846" s="838"/>
      <c r="EE846" s="838"/>
      <c r="EF846" s="838"/>
      <c r="EG846" s="838"/>
      <c r="EH846" s="838"/>
      <c r="EI846" s="838"/>
      <c r="EJ846" s="838"/>
      <c r="EK846" s="838"/>
      <c r="EL846" s="838"/>
      <c r="EM846" s="838"/>
      <c r="EN846" s="838"/>
      <c r="EO846" s="838"/>
      <c r="EP846" s="838"/>
      <c r="EQ846" s="838"/>
      <c r="ER846" s="838"/>
      <c r="ES846" s="838"/>
      <c r="ET846" s="838"/>
      <c r="EU846" s="838"/>
      <c r="EV846" s="838"/>
      <c r="EW846" s="838"/>
      <c r="EX846" s="838"/>
      <c r="EY846" s="838"/>
      <c r="EZ846" s="838"/>
      <c r="FA846" s="838"/>
      <c r="FB846" s="838"/>
      <c r="FC846" s="838"/>
      <c r="FD846" s="838"/>
      <c r="FE846" s="838"/>
      <c r="FF846" s="838"/>
      <c r="FG846" s="838"/>
      <c r="FH846" s="838"/>
      <c r="FI846" s="838"/>
      <c r="FJ846" s="838"/>
      <c r="FK846" s="838"/>
      <c r="FL846" s="838"/>
      <c r="FM846" s="838"/>
      <c r="FN846" s="838"/>
      <c r="FO846" s="838"/>
      <c r="FP846" s="838"/>
      <c r="FQ846" s="838"/>
      <c r="FR846" s="838"/>
      <c r="FS846" s="838"/>
      <c r="FT846" s="838"/>
      <c r="FU846" s="838"/>
      <c r="FV846" s="838"/>
      <c r="FW846" s="838"/>
      <c r="FX846" s="838"/>
      <c r="FY846" s="838"/>
      <c r="FZ846" s="838"/>
      <c r="GA846" s="838"/>
      <c r="GB846" s="838"/>
      <c r="GC846" s="838"/>
      <c r="GD846" s="838"/>
      <c r="GE846" s="838"/>
      <c r="GF846" s="838"/>
      <c r="GG846" s="838"/>
      <c r="GH846" s="838"/>
      <c r="GI846" s="838"/>
      <c r="GJ846" s="838"/>
      <c r="GK846" s="838"/>
      <c r="GL846" s="838"/>
      <c r="GM846" s="838"/>
      <c r="GN846" s="838"/>
      <c r="GO846" s="838"/>
      <c r="GP846" s="838"/>
      <c r="GQ846" s="838"/>
      <c r="GR846" s="838"/>
      <c r="GS846" s="838"/>
      <c r="GT846" s="838"/>
      <c r="GU846" s="838"/>
      <c r="GV846" s="838"/>
      <c r="GW846" s="838"/>
      <c r="GX846" s="838"/>
      <c r="GY846" s="838"/>
      <c r="GZ846" s="838"/>
      <c r="HA846" s="838"/>
      <c r="HB846" s="838"/>
      <c r="HC846" s="838"/>
      <c r="HD846" s="838"/>
      <c r="HE846" s="838"/>
      <c r="HF846" s="838"/>
      <c r="HG846" s="838"/>
      <c r="HH846" s="838"/>
      <c r="HI846" s="838"/>
      <c r="HJ846" s="838"/>
      <c r="HK846" s="838"/>
      <c r="HL846" s="838"/>
      <c r="HM846" s="838"/>
      <c r="HN846" s="838"/>
      <c r="HO846" s="838"/>
      <c r="HP846" s="838"/>
      <c r="HQ846" s="838"/>
      <c r="HR846" s="838"/>
      <c r="HS846" s="838"/>
      <c r="HT846" s="838"/>
      <c r="HU846" s="838"/>
      <c r="HV846" s="838"/>
      <c r="HW846" s="838"/>
      <c r="HX846" s="838"/>
      <c r="HY846" s="838"/>
      <c r="HZ846" s="838"/>
      <c r="IA846" s="838"/>
      <c r="IB846" s="838"/>
      <c r="IC846" s="838"/>
      <c r="ID846" s="838"/>
      <c r="IE846" s="838"/>
      <c r="IF846" s="838"/>
      <c r="IG846" s="838"/>
      <c r="IH846" s="838"/>
      <c r="II846" s="838"/>
      <c r="IJ846" s="838"/>
      <c r="IK846" s="838"/>
      <c r="IL846" s="838"/>
      <c r="IM846" s="838"/>
      <c r="IN846" s="838"/>
      <c r="IO846" s="838"/>
      <c r="IP846" s="838"/>
      <c r="IQ846" s="838"/>
      <c r="IR846" s="838"/>
      <c r="IS846" s="838"/>
      <c r="IT846" s="838"/>
      <c r="IU846" s="838"/>
      <c r="IV846" s="838"/>
      <c r="IW846" s="838"/>
      <c r="IX846" s="838"/>
      <c r="IY846" s="838"/>
      <c r="IZ846" s="838"/>
      <c r="JA846" s="838"/>
      <c r="JB846" s="838"/>
      <c r="JC846" s="838"/>
      <c r="JD846" s="838"/>
      <c r="JE846" s="838"/>
      <c r="JF846" s="838"/>
      <c r="JG846" s="838"/>
      <c r="JH846" s="838"/>
      <c r="JI846" s="838"/>
      <c r="JJ846" s="838"/>
      <c r="JK846" s="838"/>
      <c r="JL846" s="838"/>
      <c r="JM846" s="838"/>
      <c r="JN846" s="838"/>
      <c r="JO846" s="838"/>
      <c r="JP846" s="838"/>
      <c r="JQ846" s="838"/>
      <c r="JR846" s="838"/>
      <c r="JS846" s="838"/>
      <c r="JT846" s="838"/>
      <c r="JU846" s="838"/>
      <c r="JV846" s="838"/>
      <c r="JW846" s="838"/>
      <c r="JX846" s="838"/>
      <c r="JY846" s="838"/>
      <c r="JZ846" s="838"/>
      <c r="KA846" s="838"/>
      <c r="KB846" s="838"/>
      <c r="KC846" s="838"/>
      <c r="KD846" s="838"/>
      <c r="KE846" s="838"/>
      <c r="KF846" s="838"/>
      <c r="KG846" s="838"/>
      <c r="KH846" s="838"/>
      <c r="KI846" s="838"/>
      <c r="KJ846" s="838"/>
      <c r="KK846" s="838"/>
      <c r="KL846" s="838"/>
      <c r="KM846" s="838"/>
      <c r="KN846" s="838"/>
      <c r="KO846" s="838"/>
      <c r="KP846" s="838"/>
      <c r="KQ846" s="838"/>
      <c r="KR846" s="838"/>
      <c r="KS846" s="838"/>
      <c r="KT846" s="838"/>
      <c r="KU846" s="838"/>
      <c r="KV846" s="838"/>
      <c r="KW846" s="838"/>
      <c r="KX846" s="838"/>
      <c r="KY846" s="838"/>
      <c r="KZ846" s="838"/>
      <c r="LA846" s="838"/>
      <c r="LB846" s="838"/>
      <c r="LC846" s="838"/>
      <c r="LD846" s="838"/>
      <c r="LE846" s="838"/>
      <c r="LF846" s="838"/>
      <c r="LG846" s="838"/>
      <c r="LH846" s="838"/>
      <c r="LI846" s="838"/>
      <c r="LJ846" s="838"/>
      <c r="LK846" s="838"/>
      <c r="LL846" s="838"/>
      <c r="LM846" s="838"/>
      <c r="LN846" s="838"/>
      <c r="LO846" s="838"/>
      <c r="LP846" s="838"/>
      <c r="LQ846" s="838"/>
      <c r="LR846" s="838"/>
      <c r="LS846" s="838"/>
      <c r="LT846" s="838"/>
      <c r="LU846" s="838"/>
      <c r="LV846" s="838"/>
      <c r="LW846" s="838"/>
      <c r="LX846" s="838"/>
      <c r="LY846" s="838"/>
      <c r="LZ846" s="838"/>
      <c r="MA846" s="838"/>
      <c r="MB846" s="838"/>
      <c r="MC846" s="838"/>
      <c r="MD846" s="838"/>
      <c r="ME846" s="838"/>
      <c r="MF846" s="838"/>
      <c r="MG846" s="838"/>
      <c r="MH846" s="838"/>
      <c r="MI846" s="838"/>
      <c r="MJ846" s="838"/>
      <c r="MK846" s="838"/>
      <c r="ML846" s="838"/>
      <c r="MM846" s="838"/>
      <c r="MN846" s="838"/>
      <c r="MO846" s="838"/>
      <c r="MP846" s="838"/>
      <c r="MQ846" s="838"/>
      <c r="MR846" s="838"/>
      <c r="MS846" s="838"/>
      <c r="MT846" s="838"/>
      <c r="MU846" s="838"/>
      <c r="MV846" s="838"/>
      <c r="MW846" s="838"/>
      <c r="MX846" s="838"/>
      <c r="MY846" s="838"/>
      <c r="MZ846" s="838"/>
      <c r="NA846" s="838"/>
      <c r="NB846" s="838"/>
      <c r="NC846" s="838"/>
      <c r="ND846" s="838"/>
      <c r="NE846" s="838"/>
      <c r="NF846" s="838"/>
      <c r="NG846" s="838"/>
      <c r="NH846" s="838"/>
      <c r="NI846" s="838"/>
      <c r="NJ846" s="838"/>
      <c r="NK846" s="838"/>
      <c r="NL846" s="838"/>
      <c r="NM846" s="838"/>
      <c r="NN846" s="838"/>
      <c r="NO846" s="838"/>
      <c r="NP846" s="838"/>
      <c r="NQ846" s="838"/>
      <c r="NR846" s="838"/>
      <c r="NS846" s="838"/>
      <c r="NT846" s="838"/>
      <c r="NU846" s="838"/>
      <c r="NV846" s="838"/>
      <c r="NW846" s="838"/>
      <c r="NX846" s="838"/>
      <c r="NY846" s="838"/>
      <c r="NZ846" s="838"/>
      <c r="OA846" s="838"/>
      <c r="OB846" s="838"/>
      <c r="OC846" s="838"/>
      <c r="OD846" s="838"/>
      <c r="OE846" s="838"/>
      <c r="OF846" s="838"/>
      <c r="OG846" s="838"/>
      <c r="OH846" s="838"/>
      <c r="OI846" s="838"/>
      <c r="OJ846" s="838"/>
      <c r="OK846" s="838"/>
      <c r="OL846" s="838"/>
      <c r="OM846" s="838"/>
      <c r="ON846" s="838"/>
      <c r="OO846" s="838"/>
      <c r="OP846" s="838"/>
      <c r="OQ846" s="838"/>
      <c r="OR846" s="838"/>
      <c r="OS846" s="838"/>
      <c r="OT846" s="838"/>
      <c r="OU846" s="838"/>
      <c r="OV846" s="838"/>
      <c r="OW846" s="838"/>
      <c r="OX846" s="838"/>
      <c r="OY846" s="838"/>
      <c r="OZ846" s="838"/>
      <c r="PA846" s="838"/>
      <c r="PB846" s="838"/>
      <c r="PC846" s="838"/>
      <c r="PD846" s="838"/>
      <c r="PE846" s="838"/>
      <c r="PF846" s="838"/>
      <c r="PG846" s="838"/>
      <c r="PH846" s="838"/>
      <c r="PI846" s="838"/>
      <c r="PJ846" s="838"/>
      <c r="PK846" s="838"/>
      <c r="PL846" s="838"/>
      <c r="PM846" s="838"/>
      <c r="PN846" s="838"/>
      <c r="PO846" s="838"/>
      <c r="PP846" s="838"/>
      <c r="PQ846" s="838"/>
      <c r="PR846" s="838"/>
      <c r="PS846" s="838"/>
      <c r="PT846" s="838"/>
      <c r="PU846" s="838"/>
      <c r="PV846" s="838"/>
      <c r="PW846" s="838"/>
      <c r="PX846" s="838"/>
      <c r="PY846" s="838"/>
      <c r="PZ846" s="838"/>
      <c r="QA846" s="838"/>
      <c r="QB846" s="838"/>
      <c r="QC846" s="838"/>
      <c r="QD846" s="838"/>
      <c r="QE846" s="838"/>
      <c r="QF846" s="838"/>
      <c r="QG846" s="838"/>
      <c r="QH846" s="838"/>
      <c r="QI846" s="838"/>
      <c r="QJ846" s="838"/>
      <c r="QK846" s="838"/>
      <c r="QL846" s="838"/>
      <c r="QM846" s="838"/>
      <c r="QN846" s="838"/>
      <c r="QO846" s="838"/>
      <c r="QP846" s="838"/>
      <c r="QQ846" s="838"/>
      <c r="QR846" s="838"/>
      <c r="QS846" s="838"/>
      <c r="QT846" s="838"/>
      <c r="QU846" s="838"/>
      <c r="QV846" s="838"/>
      <c r="QW846" s="838"/>
      <c r="QX846" s="838"/>
      <c r="QY846" s="838"/>
      <c r="QZ846" s="838"/>
      <c r="RA846" s="838"/>
      <c r="RB846" s="838"/>
      <c r="RC846" s="838"/>
      <c r="RD846" s="838"/>
      <c r="RE846" s="838"/>
      <c r="RF846" s="838"/>
      <c r="RG846" s="838"/>
      <c r="RH846" s="838"/>
      <c r="RI846" s="838"/>
      <c r="RJ846" s="838"/>
      <c r="RK846" s="838"/>
      <c r="RL846" s="838"/>
      <c r="RM846" s="838"/>
      <c r="RN846" s="838"/>
      <c r="RO846" s="838"/>
      <c r="RP846" s="838"/>
      <c r="RQ846" s="838"/>
      <c r="RR846" s="838"/>
      <c r="RS846" s="838"/>
      <c r="RT846" s="838"/>
      <c r="RU846" s="838"/>
      <c r="RV846" s="838"/>
      <c r="RW846" s="838"/>
      <c r="RX846" s="838"/>
      <c r="RY846" s="838"/>
      <c r="RZ846" s="838"/>
      <c r="SA846" s="838"/>
      <c r="SB846" s="838"/>
      <c r="SC846" s="838"/>
      <c r="SD846" s="838"/>
      <c r="SE846" s="838"/>
      <c r="SF846" s="838"/>
      <c r="SG846" s="838"/>
      <c r="SH846" s="838"/>
      <c r="SI846" s="838"/>
      <c r="SJ846" s="838"/>
      <c r="SK846" s="838"/>
      <c r="SL846" s="838"/>
      <c r="SM846" s="838"/>
      <c r="SN846" s="838"/>
      <c r="SO846" s="838"/>
      <c r="SP846" s="838"/>
      <c r="SQ846" s="838"/>
      <c r="SR846" s="838"/>
      <c r="SS846" s="838"/>
      <c r="ST846" s="838"/>
      <c r="SU846" s="838"/>
      <c r="SV846" s="838"/>
      <c r="SW846" s="838"/>
      <c r="SX846" s="838"/>
      <c r="SY846" s="838"/>
      <c r="SZ846" s="838"/>
      <c r="TA846" s="838"/>
      <c r="TB846" s="838"/>
      <c r="TC846" s="838"/>
      <c r="TD846" s="838"/>
      <c r="TE846" s="838"/>
      <c r="TF846" s="838"/>
      <c r="TG846" s="838"/>
      <c r="TH846" s="838"/>
      <c r="TI846" s="838"/>
    </row>
    <row r="847" spans="1:529" s="79" customFormat="1" ht="27.75" customHeight="1" x14ac:dyDescent="0.25">
      <c r="A847" s="376">
        <v>13140239</v>
      </c>
      <c r="B847" s="377">
        <v>41656</v>
      </c>
      <c r="C847" s="378" t="s">
        <v>5293</v>
      </c>
      <c r="D847" s="378" t="s">
        <v>7729</v>
      </c>
      <c r="E847" s="59" t="s">
        <v>103</v>
      </c>
      <c r="F847" s="59" t="s">
        <v>103</v>
      </c>
      <c r="G847" s="59" t="s">
        <v>104</v>
      </c>
      <c r="H847" s="379">
        <v>73273</v>
      </c>
      <c r="I847" s="377">
        <v>41681</v>
      </c>
      <c r="J847" s="377">
        <v>46039</v>
      </c>
      <c r="K847" s="378" t="s">
        <v>1551</v>
      </c>
      <c r="L847" s="378"/>
      <c r="M847" s="378" t="s">
        <v>1552</v>
      </c>
      <c r="N847" s="378" t="s">
        <v>105</v>
      </c>
      <c r="O847" s="378">
        <v>48000</v>
      </c>
      <c r="P847" s="380" t="s">
        <v>7733</v>
      </c>
      <c r="Q847" s="380" t="s">
        <v>7733</v>
      </c>
      <c r="R847" s="380"/>
      <c r="S847" s="380"/>
      <c r="T847" s="784"/>
      <c r="U847" s="378">
        <v>131.5</v>
      </c>
      <c r="V847" s="378">
        <v>48000</v>
      </c>
      <c r="W847" s="378" t="s">
        <v>1258</v>
      </c>
      <c r="X847" s="378">
        <v>35</v>
      </c>
      <c r="Y847" s="378">
        <v>25</v>
      </c>
      <c r="Z847" s="378">
        <v>125</v>
      </c>
      <c r="AA847" s="378" t="s">
        <v>1091</v>
      </c>
      <c r="AB847" s="378" t="s">
        <v>1091</v>
      </c>
      <c r="AC847" s="378" t="s">
        <v>1091</v>
      </c>
      <c r="AD847" s="378" t="s">
        <v>1091</v>
      </c>
      <c r="AE847" s="378" t="s">
        <v>1091</v>
      </c>
      <c r="AF847" s="378">
        <v>0.3</v>
      </c>
      <c r="AG847" s="378" t="s">
        <v>1768</v>
      </c>
      <c r="AH847" s="378"/>
      <c r="AI847" s="381" t="s">
        <v>2735</v>
      </c>
      <c r="AJ847" s="381" t="s">
        <v>2736</v>
      </c>
      <c r="AK847" s="382" t="s">
        <v>5492</v>
      </c>
      <c r="AL847" s="382"/>
      <c r="AM847" s="60"/>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c r="CH847" s="185"/>
      <c r="CI847" s="185"/>
      <c r="CJ847" s="185"/>
      <c r="CK847" s="185"/>
      <c r="CL847" s="185"/>
      <c r="CM847" s="185"/>
      <c r="CN847" s="185"/>
      <c r="CO847" s="185"/>
      <c r="CP847" s="185"/>
      <c r="CQ847" s="185"/>
      <c r="CR847" s="185"/>
      <c r="CS847" s="185"/>
      <c r="CT847" s="185"/>
      <c r="CU847" s="185"/>
      <c r="CV847" s="185"/>
      <c r="CW847" s="185"/>
      <c r="CX847" s="185"/>
      <c r="CY847" s="185"/>
      <c r="CZ847" s="185"/>
      <c r="DA847" s="185"/>
      <c r="DB847" s="185"/>
      <c r="DC847" s="185"/>
      <c r="DD847" s="185"/>
      <c r="DE847" s="185"/>
      <c r="DF847" s="185"/>
      <c r="DG847" s="185"/>
      <c r="DH847" s="185"/>
      <c r="DI847" s="185"/>
      <c r="DJ847" s="185"/>
      <c r="DK847" s="185"/>
      <c r="DL847" s="185"/>
      <c r="DM847" s="185"/>
      <c r="DN847" s="185"/>
      <c r="DO847" s="185"/>
      <c r="DP847" s="185"/>
      <c r="DQ847" s="185"/>
      <c r="DR847" s="185"/>
      <c r="DS847" s="185"/>
      <c r="DT847" s="185"/>
      <c r="DU847" s="185"/>
      <c r="DV847" s="185"/>
      <c r="DW847" s="185"/>
      <c r="DX847" s="185"/>
      <c r="DY847" s="185"/>
      <c r="DZ847" s="185"/>
      <c r="EA847" s="185"/>
      <c r="EB847" s="185"/>
      <c r="EC847" s="185"/>
      <c r="ED847" s="185"/>
      <c r="EE847" s="185"/>
      <c r="EF847" s="185"/>
      <c r="EG847" s="185"/>
      <c r="EH847" s="185"/>
      <c r="EI847" s="185"/>
      <c r="EJ847" s="185"/>
      <c r="EK847" s="185"/>
      <c r="EL847" s="185"/>
      <c r="EM847" s="185"/>
      <c r="EN847" s="185"/>
      <c r="EO847" s="185"/>
      <c r="EP847" s="185"/>
      <c r="EQ847" s="185"/>
      <c r="ER847" s="185"/>
      <c r="ES847" s="185"/>
      <c r="ET847" s="185"/>
      <c r="EU847" s="185"/>
      <c r="EV847" s="185"/>
      <c r="EW847" s="185"/>
      <c r="EX847" s="185"/>
      <c r="EY847" s="185"/>
      <c r="EZ847" s="185"/>
      <c r="FA847" s="185"/>
      <c r="FB847" s="185"/>
      <c r="FC847" s="185"/>
      <c r="FD847" s="185"/>
      <c r="FE847" s="185"/>
      <c r="FF847" s="185"/>
      <c r="FG847" s="185"/>
      <c r="FH847" s="185"/>
      <c r="FI847" s="185"/>
      <c r="FJ847" s="185"/>
      <c r="FK847" s="185"/>
      <c r="FL847" s="185"/>
      <c r="FM847" s="185"/>
      <c r="FN847" s="185"/>
      <c r="FO847" s="185"/>
      <c r="FP847" s="185"/>
      <c r="FQ847" s="185"/>
      <c r="FR847" s="185"/>
      <c r="FS847" s="185"/>
      <c r="FT847" s="185"/>
      <c r="FU847" s="185"/>
      <c r="FV847" s="185"/>
      <c r="FW847" s="185"/>
      <c r="FX847" s="185"/>
      <c r="FY847" s="185"/>
      <c r="FZ847" s="185"/>
      <c r="GA847" s="185"/>
      <c r="GB847" s="185"/>
      <c r="GC847" s="185"/>
      <c r="GD847" s="185"/>
      <c r="GE847" s="185"/>
      <c r="GF847" s="185"/>
      <c r="GG847" s="185"/>
      <c r="GH847" s="185"/>
      <c r="GI847" s="185"/>
      <c r="GJ847" s="185"/>
      <c r="GK847" s="185"/>
      <c r="GL847" s="185"/>
      <c r="GM847" s="185"/>
      <c r="GN847" s="185"/>
      <c r="GO847" s="185"/>
      <c r="GP847" s="185"/>
      <c r="GQ847" s="185"/>
      <c r="GR847" s="185"/>
      <c r="GS847" s="185"/>
      <c r="GT847" s="185"/>
      <c r="GU847" s="185"/>
      <c r="GV847" s="185"/>
      <c r="GW847" s="185"/>
      <c r="GX847" s="185"/>
      <c r="GY847" s="185"/>
      <c r="GZ847" s="185"/>
      <c r="HA847" s="185"/>
      <c r="HB847" s="185"/>
      <c r="HC847" s="185"/>
      <c r="HD847" s="185"/>
      <c r="HE847" s="185"/>
      <c r="HF847" s="185"/>
      <c r="HG847" s="185"/>
      <c r="HH847" s="185"/>
      <c r="HI847" s="185"/>
      <c r="HJ847" s="185"/>
      <c r="HK847" s="185"/>
      <c r="HL847" s="185"/>
      <c r="HM847" s="185"/>
      <c r="HN847" s="185"/>
      <c r="HO847" s="185"/>
      <c r="HP847" s="185"/>
      <c r="HQ847" s="185"/>
      <c r="HR847" s="185"/>
      <c r="HS847" s="185"/>
      <c r="HT847" s="185"/>
      <c r="HU847" s="185"/>
      <c r="HV847" s="185"/>
      <c r="HW847" s="185"/>
      <c r="HX847" s="185"/>
      <c r="HY847" s="185"/>
      <c r="HZ847" s="185"/>
      <c r="IA847" s="185"/>
      <c r="IB847" s="185"/>
      <c r="IC847" s="185"/>
      <c r="ID847" s="185"/>
      <c r="IE847" s="185"/>
      <c r="IF847" s="185"/>
      <c r="IG847" s="185"/>
      <c r="IH847" s="185"/>
      <c r="II847" s="185"/>
      <c r="IJ847" s="185"/>
      <c r="IK847" s="185"/>
      <c r="IL847" s="185"/>
      <c r="IM847" s="185"/>
      <c r="IN847" s="185"/>
      <c r="IO847" s="185"/>
      <c r="IP847" s="185"/>
      <c r="IQ847" s="185"/>
      <c r="IR847" s="185"/>
      <c r="IS847" s="185"/>
      <c r="IT847" s="185"/>
      <c r="IU847" s="185"/>
      <c r="IV847" s="185"/>
      <c r="IW847" s="185"/>
      <c r="IX847" s="185"/>
      <c r="IY847" s="185"/>
      <c r="IZ847" s="185"/>
      <c r="JA847" s="185"/>
      <c r="JB847" s="185"/>
      <c r="JC847" s="185"/>
      <c r="JD847" s="185"/>
      <c r="JE847" s="185"/>
      <c r="JF847" s="185"/>
      <c r="JG847" s="185"/>
      <c r="JH847" s="185"/>
      <c r="JI847" s="185"/>
      <c r="JJ847" s="185"/>
      <c r="JK847" s="185"/>
      <c r="JL847" s="185"/>
      <c r="JM847" s="185"/>
      <c r="JN847" s="185"/>
      <c r="JO847" s="185"/>
      <c r="JP847" s="185"/>
      <c r="JQ847" s="185"/>
      <c r="JR847" s="185"/>
      <c r="JS847" s="185"/>
      <c r="JT847" s="185"/>
      <c r="JU847" s="185"/>
      <c r="JV847" s="185"/>
      <c r="JW847" s="185"/>
      <c r="JX847" s="185"/>
      <c r="JY847" s="185"/>
      <c r="JZ847" s="185"/>
      <c r="KA847" s="185"/>
      <c r="KB847" s="185"/>
      <c r="KC847" s="185"/>
      <c r="KD847" s="185"/>
      <c r="KE847" s="185"/>
      <c r="KF847" s="185"/>
      <c r="KG847" s="185"/>
      <c r="KH847" s="185"/>
      <c r="KI847" s="185"/>
      <c r="KJ847" s="185"/>
      <c r="KK847" s="185"/>
      <c r="KL847" s="185"/>
      <c r="KM847" s="185"/>
      <c r="KN847" s="185"/>
      <c r="KO847" s="185"/>
      <c r="KP847" s="185"/>
      <c r="KQ847" s="185"/>
      <c r="KR847" s="185"/>
      <c r="KS847" s="185"/>
      <c r="KT847" s="185"/>
      <c r="KU847" s="185"/>
      <c r="KV847" s="185"/>
      <c r="KW847" s="185"/>
      <c r="KX847" s="185"/>
      <c r="KY847" s="185"/>
      <c r="KZ847" s="185"/>
      <c r="LA847" s="185"/>
      <c r="LB847" s="185"/>
      <c r="LC847" s="185"/>
      <c r="LD847" s="185"/>
      <c r="LE847" s="185"/>
      <c r="LF847" s="185"/>
      <c r="LG847" s="185"/>
      <c r="LH847" s="185"/>
      <c r="LI847" s="185"/>
      <c r="LJ847" s="185"/>
      <c r="LK847" s="185"/>
      <c r="LL847" s="185"/>
      <c r="LM847" s="185"/>
      <c r="LN847" s="185"/>
      <c r="LO847" s="185"/>
      <c r="LP847" s="185"/>
      <c r="LQ847" s="185"/>
      <c r="LR847" s="185"/>
      <c r="LS847" s="185"/>
      <c r="LT847" s="185"/>
      <c r="LU847" s="185"/>
      <c r="LV847" s="185"/>
      <c r="LW847" s="185"/>
      <c r="LX847" s="185"/>
      <c r="LY847" s="185"/>
      <c r="LZ847" s="185"/>
      <c r="MA847" s="185"/>
      <c r="MB847" s="185"/>
      <c r="MC847" s="185"/>
      <c r="MD847" s="185"/>
      <c r="ME847" s="185"/>
      <c r="MF847" s="185"/>
      <c r="MG847" s="185"/>
      <c r="MH847" s="185"/>
      <c r="MI847" s="185"/>
      <c r="MJ847" s="185"/>
      <c r="MK847" s="185"/>
      <c r="ML847" s="185"/>
      <c r="MM847" s="185"/>
      <c r="MN847" s="185"/>
      <c r="MO847" s="185"/>
      <c r="MP847" s="185"/>
      <c r="MQ847" s="185"/>
      <c r="MR847" s="185"/>
      <c r="MS847" s="185"/>
      <c r="MT847" s="185"/>
      <c r="MU847" s="185"/>
      <c r="MV847" s="185"/>
      <c r="MW847" s="185"/>
      <c r="MX847" s="185"/>
      <c r="MY847" s="185"/>
      <c r="MZ847" s="185"/>
      <c r="NA847" s="185"/>
      <c r="NB847" s="185"/>
      <c r="NC847" s="185"/>
      <c r="ND847" s="185"/>
      <c r="NE847" s="185"/>
      <c r="NF847" s="185"/>
      <c r="NG847" s="185"/>
      <c r="NH847" s="185"/>
      <c r="NI847" s="185"/>
      <c r="NJ847" s="185"/>
      <c r="NK847" s="185"/>
      <c r="NL847" s="185"/>
      <c r="NM847" s="185"/>
      <c r="NN847" s="185"/>
      <c r="NO847" s="185"/>
      <c r="NP847" s="185"/>
      <c r="NQ847" s="185"/>
      <c r="NR847" s="185"/>
      <c r="NS847" s="185"/>
      <c r="NT847" s="185"/>
      <c r="NU847" s="185"/>
      <c r="NV847" s="185"/>
      <c r="NW847" s="185"/>
      <c r="NX847" s="185"/>
      <c r="NY847" s="185"/>
      <c r="NZ847" s="185"/>
      <c r="OA847" s="185"/>
      <c r="OB847" s="185"/>
      <c r="OC847" s="185"/>
      <c r="OD847" s="185"/>
      <c r="OE847" s="185"/>
      <c r="OF847" s="185"/>
      <c r="OG847" s="185"/>
      <c r="OH847" s="185"/>
      <c r="OI847" s="185"/>
      <c r="OJ847" s="185"/>
      <c r="OK847" s="185"/>
      <c r="OL847" s="185"/>
      <c r="OM847" s="185"/>
      <c r="ON847" s="185"/>
      <c r="OO847" s="185"/>
      <c r="OP847" s="185"/>
      <c r="OQ847" s="185"/>
      <c r="OR847" s="185"/>
      <c r="OS847" s="185"/>
      <c r="OT847" s="185"/>
      <c r="OU847" s="185"/>
      <c r="OV847" s="185"/>
      <c r="OW847" s="185"/>
      <c r="OX847" s="185"/>
      <c r="OY847" s="185"/>
      <c r="OZ847" s="185"/>
      <c r="PA847" s="185"/>
      <c r="PB847" s="185"/>
      <c r="PC847" s="185"/>
      <c r="PD847" s="185"/>
      <c r="PE847" s="185"/>
      <c r="PF847" s="185"/>
      <c r="PG847" s="185"/>
      <c r="PH847" s="185"/>
      <c r="PI847" s="185"/>
      <c r="PJ847" s="185"/>
      <c r="PK847" s="185"/>
      <c r="PL847" s="185"/>
      <c r="PM847" s="185"/>
      <c r="PN847" s="185"/>
      <c r="PO847" s="185"/>
      <c r="PP847" s="185"/>
      <c r="PQ847" s="185"/>
      <c r="PR847" s="185"/>
      <c r="PS847" s="185"/>
      <c r="PT847" s="185"/>
      <c r="PU847" s="185"/>
      <c r="PV847" s="185"/>
      <c r="PW847" s="185"/>
      <c r="PX847" s="185"/>
      <c r="PY847" s="185"/>
      <c r="PZ847" s="185"/>
      <c r="QA847" s="185"/>
      <c r="QB847" s="185"/>
      <c r="QC847" s="185"/>
      <c r="QD847" s="185"/>
      <c r="QE847" s="185"/>
      <c r="QF847" s="185"/>
      <c r="QG847" s="185"/>
      <c r="QH847" s="185"/>
      <c r="QI847" s="185"/>
      <c r="QJ847" s="185"/>
      <c r="QK847" s="185"/>
      <c r="QL847" s="185"/>
      <c r="QM847" s="185"/>
      <c r="QN847" s="185"/>
      <c r="QO847" s="185"/>
      <c r="QP847" s="185"/>
      <c r="QQ847" s="185"/>
      <c r="QR847" s="185"/>
      <c r="QS847" s="185"/>
      <c r="QT847" s="185"/>
      <c r="QU847" s="185"/>
      <c r="QV847" s="185"/>
      <c r="QW847" s="185"/>
      <c r="QX847" s="185"/>
      <c r="QY847" s="185"/>
      <c r="QZ847" s="185"/>
      <c r="RA847" s="185"/>
      <c r="RB847" s="185"/>
      <c r="RC847" s="185"/>
      <c r="RD847" s="185"/>
      <c r="RE847" s="185"/>
      <c r="RF847" s="185"/>
      <c r="RG847" s="185"/>
      <c r="RH847" s="185"/>
      <c r="RI847" s="185"/>
      <c r="RJ847" s="185"/>
      <c r="RK847" s="185"/>
      <c r="RL847" s="185"/>
      <c r="RM847" s="185"/>
      <c r="RN847" s="185"/>
      <c r="RO847" s="185"/>
      <c r="RP847" s="185"/>
      <c r="RQ847" s="185"/>
      <c r="RR847" s="185"/>
      <c r="RS847" s="185"/>
      <c r="RT847" s="185"/>
      <c r="RU847" s="185"/>
      <c r="RV847" s="185"/>
      <c r="RW847" s="185"/>
      <c r="RX847" s="185"/>
      <c r="RY847" s="185"/>
      <c r="RZ847" s="185"/>
      <c r="SA847" s="185"/>
      <c r="SB847" s="185"/>
      <c r="SC847" s="185"/>
      <c r="SD847" s="185"/>
      <c r="SE847" s="185"/>
      <c r="SF847" s="185"/>
      <c r="SG847" s="185"/>
      <c r="SH847" s="185"/>
      <c r="SI847" s="185"/>
      <c r="SJ847" s="185"/>
      <c r="SK847" s="185"/>
      <c r="SL847" s="185"/>
      <c r="SM847" s="185"/>
      <c r="SN847" s="185"/>
      <c r="SO847" s="185"/>
      <c r="SP847" s="185"/>
      <c r="SQ847" s="185"/>
      <c r="SR847" s="185"/>
      <c r="SS847" s="185"/>
      <c r="ST847" s="185"/>
      <c r="SU847" s="185"/>
      <c r="SV847" s="185"/>
      <c r="SW847" s="185"/>
      <c r="SX847" s="185"/>
      <c r="SY847" s="185"/>
      <c r="SZ847" s="185"/>
      <c r="TA847" s="185"/>
      <c r="TB847" s="185"/>
      <c r="TC847" s="185"/>
      <c r="TD847" s="185"/>
      <c r="TE847" s="185"/>
      <c r="TF847" s="185"/>
      <c r="TG847" s="185"/>
      <c r="TH847" s="185"/>
      <c r="TI847" s="185"/>
    </row>
    <row r="848" spans="1:529" s="79" customFormat="1" ht="27.75" customHeight="1" x14ac:dyDescent="0.25">
      <c r="A848" s="87">
        <v>13140239</v>
      </c>
      <c r="B848" s="58">
        <v>41656</v>
      </c>
      <c r="C848" s="59" t="s">
        <v>5294</v>
      </c>
      <c r="D848" s="59" t="s">
        <v>7730</v>
      </c>
      <c r="E848" s="59" t="s">
        <v>103</v>
      </c>
      <c r="F848" s="59" t="s">
        <v>103</v>
      </c>
      <c r="G848" s="59" t="s">
        <v>104</v>
      </c>
      <c r="H848" s="95">
        <v>73273</v>
      </c>
      <c r="I848" s="58">
        <v>41681</v>
      </c>
      <c r="J848" s="377">
        <v>46039</v>
      </c>
      <c r="K848" s="59" t="s">
        <v>1551</v>
      </c>
      <c r="L848" s="59"/>
      <c r="M848" s="59" t="s">
        <v>1552</v>
      </c>
      <c r="N848" s="59" t="s">
        <v>105</v>
      </c>
      <c r="O848" s="61"/>
      <c r="P848" s="380" t="s">
        <v>7733</v>
      </c>
      <c r="Q848" s="380" t="s">
        <v>7733</v>
      </c>
      <c r="R848" s="70"/>
      <c r="S848" s="70"/>
      <c r="T848" s="785"/>
      <c r="U848" s="61"/>
      <c r="V848" s="61"/>
      <c r="W848" s="59" t="s">
        <v>1258</v>
      </c>
      <c r="X848" s="59">
        <v>35</v>
      </c>
      <c r="Y848" s="59">
        <v>25</v>
      </c>
      <c r="Z848" s="59">
        <v>125</v>
      </c>
      <c r="AA848" s="59" t="s">
        <v>1091</v>
      </c>
      <c r="AB848" s="59" t="s">
        <v>1091</v>
      </c>
      <c r="AC848" s="59" t="s">
        <v>1091</v>
      </c>
      <c r="AD848" s="59" t="s">
        <v>1091</v>
      </c>
      <c r="AE848" s="59" t="s">
        <v>1091</v>
      </c>
      <c r="AF848" s="59">
        <v>0.3</v>
      </c>
      <c r="AG848" s="59" t="s">
        <v>1768</v>
      </c>
      <c r="AH848" s="61"/>
      <c r="AI848" s="57" t="s">
        <v>2737</v>
      </c>
      <c r="AJ848" s="57" t="s">
        <v>2738</v>
      </c>
      <c r="AK848" s="77" t="s">
        <v>5492</v>
      </c>
      <c r="AL848" s="568"/>
      <c r="AM848" s="62"/>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c r="CH848" s="185"/>
      <c r="CI848" s="185"/>
      <c r="CJ848" s="185"/>
      <c r="CK848" s="185"/>
      <c r="CL848" s="185"/>
      <c r="CM848" s="185"/>
      <c r="CN848" s="185"/>
      <c r="CO848" s="185"/>
      <c r="CP848" s="185"/>
      <c r="CQ848" s="185"/>
      <c r="CR848" s="185"/>
      <c r="CS848" s="185"/>
      <c r="CT848" s="185"/>
      <c r="CU848" s="185"/>
      <c r="CV848" s="185"/>
      <c r="CW848" s="185"/>
      <c r="CX848" s="185"/>
      <c r="CY848" s="185"/>
      <c r="CZ848" s="185"/>
      <c r="DA848" s="185"/>
      <c r="DB848" s="185"/>
      <c r="DC848" s="185"/>
      <c r="DD848" s="185"/>
      <c r="DE848" s="185"/>
      <c r="DF848" s="185"/>
      <c r="DG848" s="185"/>
      <c r="DH848" s="185"/>
      <c r="DI848" s="185"/>
      <c r="DJ848" s="185"/>
      <c r="DK848" s="185"/>
      <c r="DL848" s="185"/>
      <c r="DM848" s="185"/>
      <c r="DN848" s="185"/>
      <c r="DO848" s="185"/>
      <c r="DP848" s="185"/>
      <c r="DQ848" s="185"/>
      <c r="DR848" s="185"/>
      <c r="DS848" s="185"/>
      <c r="DT848" s="185"/>
      <c r="DU848" s="185"/>
      <c r="DV848" s="185"/>
      <c r="DW848" s="185"/>
      <c r="DX848" s="185"/>
      <c r="DY848" s="185"/>
      <c r="DZ848" s="185"/>
      <c r="EA848" s="185"/>
      <c r="EB848" s="185"/>
      <c r="EC848" s="185"/>
      <c r="ED848" s="185"/>
      <c r="EE848" s="185"/>
      <c r="EF848" s="185"/>
      <c r="EG848" s="185"/>
      <c r="EH848" s="185"/>
      <c r="EI848" s="185"/>
      <c r="EJ848" s="185"/>
      <c r="EK848" s="185"/>
      <c r="EL848" s="185"/>
      <c r="EM848" s="185"/>
      <c r="EN848" s="185"/>
      <c r="EO848" s="185"/>
      <c r="EP848" s="185"/>
      <c r="EQ848" s="185"/>
      <c r="ER848" s="185"/>
      <c r="ES848" s="185"/>
      <c r="ET848" s="185"/>
      <c r="EU848" s="185"/>
      <c r="EV848" s="185"/>
      <c r="EW848" s="185"/>
      <c r="EX848" s="185"/>
      <c r="EY848" s="185"/>
      <c r="EZ848" s="185"/>
      <c r="FA848" s="185"/>
      <c r="FB848" s="185"/>
      <c r="FC848" s="185"/>
      <c r="FD848" s="185"/>
      <c r="FE848" s="185"/>
      <c r="FF848" s="185"/>
      <c r="FG848" s="185"/>
      <c r="FH848" s="185"/>
      <c r="FI848" s="185"/>
      <c r="FJ848" s="185"/>
      <c r="FK848" s="185"/>
      <c r="FL848" s="185"/>
      <c r="FM848" s="185"/>
      <c r="FN848" s="185"/>
      <c r="FO848" s="185"/>
      <c r="FP848" s="185"/>
      <c r="FQ848" s="185"/>
      <c r="FR848" s="185"/>
      <c r="FS848" s="185"/>
      <c r="FT848" s="185"/>
      <c r="FU848" s="185"/>
      <c r="FV848" s="185"/>
      <c r="FW848" s="185"/>
      <c r="FX848" s="185"/>
      <c r="FY848" s="185"/>
      <c r="FZ848" s="185"/>
      <c r="GA848" s="185"/>
      <c r="GB848" s="185"/>
      <c r="GC848" s="185"/>
      <c r="GD848" s="185"/>
      <c r="GE848" s="185"/>
      <c r="GF848" s="185"/>
      <c r="GG848" s="185"/>
      <c r="GH848" s="185"/>
      <c r="GI848" s="185"/>
      <c r="GJ848" s="185"/>
      <c r="GK848" s="185"/>
      <c r="GL848" s="185"/>
      <c r="GM848" s="185"/>
      <c r="GN848" s="185"/>
      <c r="GO848" s="185"/>
      <c r="GP848" s="185"/>
      <c r="GQ848" s="185"/>
      <c r="GR848" s="185"/>
      <c r="GS848" s="185"/>
      <c r="GT848" s="185"/>
      <c r="GU848" s="185"/>
      <c r="GV848" s="185"/>
      <c r="GW848" s="185"/>
      <c r="GX848" s="185"/>
      <c r="GY848" s="185"/>
      <c r="GZ848" s="185"/>
      <c r="HA848" s="185"/>
      <c r="HB848" s="185"/>
      <c r="HC848" s="185"/>
      <c r="HD848" s="185"/>
      <c r="HE848" s="185"/>
      <c r="HF848" s="185"/>
      <c r="HG848" s="185"/>
      <c r="HH848" s="185"/>
      <c r="HI848" s="185"/>
      <c r="HJ848" s="185"/>
      <c r="HK848" s="185"/>
      <c r="HL848" s="185"/>
      <c r="HM848" s="185"/>
      <c r="HN848" s="185"/>
      <c r="HO848" s="185"/>
      <c r="HP848" s="185"/>
      <c r="HQ848" s="185"/>
      <c r="HR848" s="185"/>
      <c r="HS848" s="185"/>
      <c r="HT848" s="185"/>
      <c r="HU848" s="185"/>
      <c r="HV848" s="185"/>
      <c r="HW848" s="185"/>
      <c r="HX848" s="185"/>
      <c r="HY848" s="185"/>
      <c r="HZ848" s="185"/>
      <c r="IA848" s="185"/>
      <c r="IB848" s="185"/>
      <c r="IC848" s="185"/>
      <c r="ID848" s="185"/>
      <c r="IE848" s="185"/>
      <c r="IF848" s="185"/>
      <c r="IG848" s="185"/>
      <c r="IH848" s="185"/>
      <c r="II848" s="185"/>
      <c r="IJ848" s="185"/>
      <c r="IK848" s="185"/>
      <c r="IL848" s="185"/>
      <c r="IM848" s="185"/>
      <c r="IN848" s="185"/>
      <c r="IO848" s="185"/>
      <c r="IP848" s="185"/>
      <c r="IQ848" s="185"/>
      <c r="IR848" s="185"/>
      <c r="IS848" s="185"/>
      <c r="IT848" s="185"/>
      <c r="IU848" s="185"/>
      <c r="IV848" s="185"/>
      <c r="IW848" s="185"/>
      <c r="IX848" s="185"/>
      <c r="IY848" s="185"/>
      <c r="IZ848" s="185"/>
      <c r="JA848" s="185"/>
      <c r="JB848" s="185"/>
      <c r="JC848" s="185"/>
      <c r="JD848" s="185"/>
      <c r="JE848" s="185"/>
      <c r="JF848" s="185"/>
      <c r="JG848" s="185"/>
      <c r="JH848" s="185"/>
      <c r="JI848" s="185"/>
      <c r="JJ848" s="185"/>
      <c r="JK848" s="185"/>
      <c r="JL848" s="185"/>
      <c r="JM848" s="185"/>
      <c r="JN848" s="185"/>
      <c r="JO848" s="185"/>
      <c r="JP848" s="185"/>
      <c r="JQ848" s="185"/>
      <c r="JR848" s="185"/>
      <c r="JS848" s="185"/>
      <c r="JT848" s="185"/>
      <c r="JU848" s="185"/>
      <c r="JV848" s="185"/>
      <c r="JW848" s="185"/>
      <c r="JX848" s="185"/>
      <c r="JY848" s="185"/>
      <c r="JZ848" s="185"/>
      <c r="KA848" s="185"/>
      <c r="KB848" s="185"/>
      <c r="KC848" s="185"/>
      <c r="KD848" s="185"/>
      <c r="KE848" s="185"/>
      <c r="KF848" s="185"/>
      <c r="KG848" s="185"/>
      <c r="KH848" s="185"/>
      <c r="KI848" s="185"/>
      <c r="KJ848" s="185"/>
      <c r="KK848" s="185"/>
      <c r="KL848" s="185"/>
      <c r="KM848" s="185"/>
      <c r="KN848" s="185"/>
      <c r="KO848" s="185"/>
      <c r="KP848" s="185"/>
      <c r="KQ848" s="185"/>
      <c r="KR848" s="185"/>
      <c r="KS848" s="185"/>
      <c r="KT848" s="185"/>
      <c r="KU848" s="185"/>
      <c r="KV848" s="185"/>
      <c r="KW848" s="185"/>
      <c r="KX848" s="185"/>
      <c r="KY848" s="185"/>
      <c r="KZ848" s="185"/>
      <c r="LA848" s="185"/>
      <c r="LB848" s="185"/>
      <c r="LC848" s="185"/>
      <c r="LD848" s="185"/>
      <c r="LE848" s="185"/>
      <c r="LF848" s="185"/>
      <c r="LG848" s="185"/>
      <c r="LH848" s="185"/>
      <c r="LI848" s="185"/>
      <c r="LJ848" s="185"/>
      <c r="LK848" s="185"/>
      <c r="LL848" s="185"/>
      <c r="LM848" s="185"/>
      <c r="LN848" s="185"/>
      <c r="LO848" s="185"/>
      <c r="LP848" s="185"/>
      <c r="LQ848" s="185"/>
      <c r="LR848" s="185"/>
      <c r="LS848" s="185"/>
      <c r="LT848" s="185"/>
      <c r="LU848" s="185"/>
      <c r="LV848" s="185"/>
      <c r="LW848" s="185"/>
      <c r="LX848" s="185"/>
      <c r="LY848" s="185"/>
      <c r="LZ848" s="185"/>
      <c r="MA848" s="185"/>
      <c r="MB848" s="185"/>
      <c r="MC848" s="185"/>
      <c r="MD848" s="185"/>
      <c r="ME848" s="185"/>
      <c r="MF848" s="185"/>
      <c r="MG848" s="185"/>
      <c r="MH848" s="185"/>
      <c r="MI848" s="185"/>
      <c r="MJ848" s="185"/>
      <c r="MK848" s="185"/>
      <c r="ML848" s="185"/>
      <c r="MM848" s="185"/>
      <c r="MN848" s="185"/>
      <c r="MO848" s="185"/>
      <c r="MP848" s="185"/>
      <c r="MQ848" s="185"/>
      <c r="MR848" s="185"/>
      <c r="MS848" s="185"/>
      <c r="MT848" s="185"/>
      <c r="MU848" s="185"/>
      <c r="MV848" s="185"/>
      <c r="MW848" s="185"/>
      <c r="MX848" s="185"/>
      <c r="MY848" s="185"/>
      <c r="MZ848" s="185"/>
      <c r="NA848" s="185"/>
      <c r="NB848" s="185"/>
      <c r="NC848" s="185"/>
      <c r="ND848" s="185"/>
      <c r="NE848" s="185"/>
      <c r="NF848" s="185"/>
      <c r="NG848" s="185"/>
      <c r="NH848" s="185"/>
      <c r="NI848" s="185"/>
      <c r="NJ848" s="185"/>
      <c r="NK848" s="185"/>
      <c r="NL848" s="185"/>
      <c r="NM848" s="185"/>
      <c r="NN848" s="185"/>
      <c r="NO848" s="185"/>
      <c r="NP848" s="185"/>
      <c r="NQ848" s="185"/>
      <c r="NR848" s="185"/>
      <c r="NS848" s="185"/>
      <c r="NT848" s="185"/>
      <c r="NU848" s="185"/>
      <c r="NV848" s="185"/>
      <c r="NW848" s="185"/>
      <c r="NX848" s="185"/>
      <c r="NY848" s="185"/>
      <c r="NZ848" s="185"/>
      <c r="OA848" s="185"/>
      <c r="OB848" s="185"/>
      <c r="OC848" s="185"/>
      <c r="OD848" s="185"/>
      <c r="OE848" s="185"/>
      <c r="OF848" s="185"/>
      <c r="OG848" s="185"/>
      <c r="OH848" s="185"/>
      <c r="OI848" s="185"/>
      <c r="OJ848" s="185"/>
      <c r="OK848" s="185"/>
      <c r="OL848" s="185"/>
      <c r="OM848" s="185"/>
      <c r="ON848" s="185"/>
      <c r="OO848" s="185"/>
      <c r="OP848" s="185"/>
      <c r="OQ848" s="185"/>
      <c r="OR848" s="185"/>
      <c r="OS848" s="185"/>
      <c r="OT848" s="185"/>
      <c r="OU848" s="185"/>
      <c r="OV848" s="185"/>
      <c r="OW848" s="185"/>
      <c r="OX848" s="185"/>
      <c r="OY848" s="185"/>
      <c r="OZ848" s="185"/>
      <c r="PA848" s="185"/>
      <c r="PB848" s="185"/>
      <c r="PC848" s="185"/>
      <c r="PD848" s="185"/>
      <c r="PE848" s="185"/>
      <c r="PF848" s="185"/>
      <c r="PG848" s="185"/>
      <c r="PH848" s="185"/>
      <c r="PI848" s="185"/>
      <c r="PJ848" s="185"/>
      <c r="PK848" s="185"/>
      <c r="PL848" s="185"/>
      <c r="PM848" s="185"/>
      <c r="PN848" s="185"/>
      <c r="PO848" s="185"/>
      <c r="PP848" s="185"/>
      <c r="PQ848" s="185"/>
      <c r="PR848" s="185"/>
      <c r="PS848" s="185"/>
      <c r="PT848" s="185"/>
      <c r="PU848" s="185"/>
      <c r="PV848" s="185"/>
      <c r="PW848" s="185"/>
      <c r="PX848" s="185"/>
      <c r="PY848" s="185"/>
      <c r="PZ848" s="185"/>
      <c r="QA848" s="185"/>
      <c r="QB848" s="185"/>
      <c r="QC848" s="185"/>
      <c r="QD848" s="185"/>
      <c r="QE848" s="185"/>
      <c r="QF848" s="185"/>
      <c r="QG848" s="185"/>
      <c r="QH848" s="185"/>
      <c r="QI848" s="185"/>
      <c r="QJ848" s="185"/>
      <c r="QK848" s="185"/>
      <c r="QL848" s="185"/>
      <c r="QM848" s="185"/>
      <c r="QN848" s="185"/>
      <c r="QO848" s="185"/>
      <c r="QP848" s="185"/>
      <c r="QQ848" s="185"/>
      <c r="QR848" s="185"/>
      <c r="QS848" s="185"/>
      <c r="QT848" s="185"/>
      <c r="QU848" s="185"/>
      <c r="QV848" s="185"/>
      <c r="QW848" s="185"/>
      <c r="QX848" s="185"/>
      <c r="QY848" s="185"/>
      <c r="QZ848" s="185"/>
      <c r="RA848" s="185"/>
      <c r="RB848" s="185"/>
      <c r="RC848" s="185"/>
      <c r="RD848" s="185"/>
      <c r="RE848" s="185"/>
      <c r="RF848" s="185"/>
      <c r="RG848" s="185"/>
      <c r="RH848" s="185"/>
      <c r="RI848" s="185"/>
      <c r="RJ848" s="185"/>
      <c r="RK848" s="185"/>
      <c r="RL848" s="185"/>
      <c r="RM848" s="185"/>
      <c r="RN848" s="185"/>
      <c r="RO848" s="185"/>
      <c r="RP848" s="185"/>
      <c r="RQ848" s="185"/>
      <c r="RR848" s="185"/>
      <c r="RS848" s="185"/>
      <c r="RT848" s="185"/>
      <c r="RU848" s="185"/>
      <c r="RV848" s="185"/>
      <c r="RW848" s="185"/>
      <c r="RX848" s="185"/>
      <c r="RY848" s="185"/>
      <c r="RZ848" s="185"/>
      <c r="SA848" s="185"/>
      <c r="SB848" s="185"/>
      <c r="SC848" s="185"/>
      <c r="SD848" s="185"/>
      <c r="SE848" s="185"/>
      <c r="SF848" s="185"/>
      <c r="SG848" s="185"/>
      <c r="SH848" s="185"/>
      <c r="SI848" s="185"/>
      <c r="SJ848" s="185"/>
      <c r="SK848" s="185"/>
      <c r="SL848" s="185"/>
      <c r="SM848" s="185"/>
      <c r="SN848" s="185"/>
      <c r="SO848" s="185"/>
      <c r="SP848" s="185"/>
      <c r="SQ848" s="185"/>
      <c r="SR848" s="185"/>
      <c r="SS848" s="185"/>
      <c r="ST848" s="185"/>
      <c r="SU848" s="185"/>
      <c r="SV848" s="185"/>
      <c r="SW848" s="185"/>
      <c r="SX848" s="185"/>
      <c r="SY848" s="185"/>
      <c r="SZ848" s="185"/>
      <c r="TA848" s="185"/>
      <c r="TB848" s="185"/>
      <c r="TC848" s="185"/>
      <c r="TD848" s="185"/>
      <c r="TE848" s="185"/>
      <c r="TF848" s="185"/>
      <c r="TG848" s="185"/>
      <c r="TH848" s="185"/>
      <c r="TI848" s="185"/>
    </row>
    <row r="849" spans="1:529" s="79" customFormat="1" ht="27.75" customHeight="1" x14ac:dyDescent="0.25">
      <c r="A849" s="87">
        <v>13140239</v>
      </c>
      <c r="B849" s="58">
        <v>41656</v>
      </c>
      <c r="C849" s="59" t="s">
        <v>5295</v>
      </c>
      <c r="D849" s="59" t="s">
        <v>7731</v>
      </c>
      <c r="E849" s="59" t="s">
        <v>103</v>
      </c>
      <c r="F849" s="59" t="s">
        <v>103</v>
      </c>
      <c r="G849" s="59" t="s">
        <v>104</v>
      </c>
      <c r="H849" s="95">
        <v>73273</v>
      </c>
      <c r="I849" s="58">
        <v>41681</v>
      </c>
      <c r="J849" s="377">
        <v>46039</v>
      </c>
      <c r="K849" s="59" t="s">
        <v>1551</v>
      </c>
      <c r="L849" s="59"/>
      <c r="M849" s="59" t="s">
        <v>1552</v>
      </c>
      <c r="N849" s="59" t="s">
        <v>105</v>
      </c>
      <c r="O849" s="18"/>
      <c r="P849" s="380" t="s">
        <v>7733</v>
      </c>
      <c r="Q849" s="380" t="s">
        <v>7733</v>
      </c>
      <c r="R849" s="66"/>
      <c r="S849" s="66"/>
      <c r="T849" s="744"/>
      <c r="U849" s="18"/>
      <c r="V849" s="18"/>
      <c r="W849" s="59" t="s">
        <v>1258</v>
      </c>
      <c r="X849" s="59">
        <v>35</v>
      </c>
      <c r="Y849" s="59">
        <v>25</v>
      </c>
      <c r="Z849" s="59">
        <v>125</v>
      </c>
      <c r="AA849" s="59" t="s">
        <v>1091</v>
      </c>
      <c r="AB849" s="59" t="s">
        <v>1091</v>
      </c>
      <c r="AC849" s="59" t="s">
        <v>1091</v>
      </c>
      <c r="AD849" s="59" t="s">
        <v>1091</v>
      </c>
      <c r="AE849" s="59" t="s">
        <v>1091</v>
      </c>
      <c r="AF849" s="59">
        <v>0.3</v>
      </c>
      <c r="AG849" s="59" t="s">
        <v>1768</v>
      </c>
      <c r="AH849" s="18"/>
      <c r="AI849" s="57" t="s">
        <v>2739</v>
      </c>
      <c r="AJ849" s="57" t="s">
        <v>2740</v>
      </c>
      <c r="AK849" s="77" t="s">
        <v>5492</v>
      </c>
      <c r="AL849" s="20"/>
      <c r="AM849" s="13"/>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c r="CH849" s="185"/>
      <c r="CI849" s="185"/>
      <c r="CJ849" s="185"/>
      <c r="CK849" s="185"/>
      <c r="CL849" s="185"/>
      <c r="CM849" s="185"/>
      <c r="CN849" s="185"/>
      <c r="CO849" s="185"/>
      <c r="CP849" s="185"/>
      <c r="CQ849" s="185"/>
      <c r="CR849" s="185"/>
      <c r="CS849" s="185"/>
      <c r="CT849" s="185"/>
      <c r="CU849" s="185"/>
      <c r="CV849" s="185"/>
      <c r="CW849" s="185"/>
      <c r="CX849" s="185"/>
      <c r="CY849" s="185"/>
      <c r="CZ849" s="185"/>
      <c r="DA849" s="185"/>
      <c r="DB849" s="185"/>
      <c r="DC849" s="185"/>
      <c r="DD849" s="185"/>
      <c r="DE849" s="185"/>
      <c r="DF849" s="185"/>
      <c r="DG849" s="185"/>
      <c r="DH849" s="185"/>
      <c r="DI849" s="185"/>
      <c r="DJ849" s="185"/>
      <c r="DK849" s="185"/>
      <c r="DL849" s="185"/>
      <c r="DM849" s="185"/>
      <c r="DN849" s="185"/>
      <c r="DO849" s="185"/>
      <c r="DP849" s="185"/>
      <c r="DQ849" s="185"/>
      <c r="DR849" s="185"/>
      <c r="DS849" s="185"/>
      <c r="DT849" s="185"/>
      <c r="DU849" s="185"/>
      <c r="DV849" s="185"/>
      <c r="DW849" s="185"/>
      <c r="DX849" s="185"/>
      <c r="DY849" s="185"/>
      <c r="DZ849" s="185"/>
      <c r="EA849" s="185"/>
      <c r="EB849" s="185"/>
      <c r="EC849" s="185"/>
      <c r="ED849" s="185"/>
      <c r="EE849" s="185"/>
      <c r="EF849" s="185"/>
      <c r="EG849" s="185"/>
      <c r="EH849" s="185"/>
      <c r="EI849" s="185"/>
      <c r="EJ849" s="185"/>
      <c r="EK849" s="185"/>
      <c r="EL849" s="185"/>
      <c r="EM849" s="185"/>
      <c r="EN849" s="185"/>
      <c r="EO849" s="185"/>
      <c r="EP849" s="185"/>
      <c r="EQ849" s="185"/>
      <c r="ER849" s="185"/>
      <c r="ES849" s="185"/>
      <c r="ET849" s="185"/>
      <c r="EU849" s="185"/>
      <c r="EV849" s="185"/>
      <c r="EW849" s="185"/>
      <c r="EX849" s="185"/>
      <c r="EY849" s="185"/>
      <c r="EZ849" s="185"/>
      <c r="FA849" s="185"/>
      <c r="FB849" s="185"/>
      <c r="FC849" s="185"/>
      <c r="FD849" s="185"/>
      <c r="FE849" s="185"/>
      <c r="FF849" s="185"/>
      <c r="FG849" s="185"/>
      <c r="FH849" s="185"/>
      <c r="FI849" s="185"/>
      <c r="FJ849" s="185"/>
      <c r="FK849" s="185"/>
      <c r="FL849" s="185"/>
      <c r="FM849" s="185"/>
      <c r="FN849" s="185"/>
      <c r="FO849" s="185"/>
      <c r="FP849" s="185"/>
      <c r="FQ849" s="185"/>
      <c r="FR849" s="185"/>
      <c r="FS849" s="185"/>
      <c r="FT849" s="185"/>
      <c r="FU849" s="185"/>
      <c r="FV849" s="185"/>
      <c r="FW849" s="185"/>
      <c r="FX849" s="185"/>
      <c r="FY849" s="185"/>
      <c r="FZ849" s="185"/>
      <c r="GA849" s="185"/>
      <c r="GB849" s="185"/>
      <c r="GC849" s="185"/>
      <c r="GD849" s="185"/>
      <c r="GE849" s="185"/>
      <c r="GF849" s="185"/>
      <c r="GG849" s="185"/>
      <c r="GH849" s="185"/>
      <c r="GI849" s="185"/>
      <c r="GJ849" s="185"/>
      <c r="GK849" s="185"/>
      <c r="GL849" s="185"/>
      <c r="GM849" s="185"/>
      <c r="GN849" s="185"/>
      <c r="GO849" s="185"/>
      <c r="GP849" s="185"/>
      <c r="GQ849" s="185"/>
      <c r="GR849" s="185"/>
      <c r="GS849" s="185"/>
      <c r="GT849" s="185"/>
      <c r="GU849" s="185"/>
      <c r="GV849" s="185"/>
      <c r="GW849" s="185"/>
      <c r="GX849" s="185"/>
      <c r="GY849" s="185"/>
      <c r="GZ849" s="185"/>
      <c r="HA849" s="185"/>
      <c r="HB849" s="185"/>
      <c r="HC849" s="185"/>
      <c r="HD849" s="185"/>
      <c r="HE849" s="185"/>
      <c r="HF849" s="185"/>
      <c r="HG849" s="185"/>
      <c r="HH849" s="185"/>
      <c r="HI849" s="185"/>
      <c r="HJ849" s="185"/>
      <c r="HK849" s="185"/>
      <c r="HL849" s="185"/>
      <c r="HM849" s="185"/>
      <c r="HN849" s="185"/>
      <c r="HO849" s="185"/>
      <c r="HP849" s="185"/>
      <c r="HQ849" s="185"/>
      <c r="HR849" s="185"/>
      <c r="HS849" s="185"/>
      <c r="HT849" s="185"/>
      <c r="HU849" s="185"/>
      <c r="HV849" s="185"/>
      <c r="HW849" s="185"/>
      <c r="HX849" s="185"/>
      <c r="HY849" s="185"/>
      <c r="HZ849" s="185"/>
      <c r="IA849" s="185"/>
      <c r="IB849" s="185"/>
      <c r="IC849" s="185"/>
      <c r="ID849" s="185"/>
      <c r="IE849" s="185"/>
      <c r="IF849" s="185"/>
      <c r="IG849" s="185"/>
      <c r="IH849" s="185"/>
      <c r="II849" s="185"/>
      <c r="IJ849" s="185"/>
      <c r="IK849" s="185"/>
      <c r="IL849" s="185"/>
      <c r="IM849" s="185"/>
      <c r="IN849" s="185"/>
      <c r="IO849" s="185"/>
      <c r="IP849" s="185"/>
      <c r="IQ849" s="185"/>
      <c r="IR849" s="185"/>
      <c r="IS849" s="185"/>
      <c r="IT849" s="185"/>
      <c r="IU849" s="185"/>
      <c r="IV849" s="185"/>
      <c r="IW849" s="185"/>
      <c r="IX849" s="185"/>
      <c r="IY849" s="185"/>
      <c r="IZ849" s="185"/>
      <c r="JA849" s="185"/>
      <c r="JB849" s="185"/>
      <c r="JC849" s="185"/>
      <c r="JD849" s="185"/>
      <c r="JE849" s="185"/>
      <c r="JF849" s="185"/>
      <c r="JG849" s="185"/>
      <c r="JH849" s="185"/>
      <c r="JI849" s="185"/>
      <c r="JJ849" s="185"/>
      <c r="JK849" s="185"/>
      <c r="JL849" s="185"/>
      <c r="JM849" s="185"/>
      <c r="JN849" s="185"/>
      <c r="JO849" s="185"/>
      <c r="JP849" s="185"/>
      <c r="JQ849" s="185"/>
      <c r="JR849" s="185"/>
      <c r="JS849" s="185"/>
      <c r="JT849" s="185"/>
      <c r="JU849" s="185"/>
      <c r="JV849" s="185"/>
      <c r="JW849" s="185"/>
      <c r="JX849" s="185"/>
      <c r="JY849" s="185"/>
      <c r="JZ849" s="185"/>
      <c r="KA849" s="185"/>
      <c r="KB849" s="185"/>
      <c r="KC849" s="185"/>
      <c r="KD849" s="185"/>
      <c r="KE849" s="185"/>
      <c r="KF849" s="185"/>
      <c r="KG849" s="185"/>
      <c r="KH849" s="185"/>
      <c r="KI849" s="185"/>
      <c r="KJ849" s="185"/>
      <c r="KK849" s="185"/>
      <c r="KL849" s="185"/>
      <c r="KM849" s="185"/>
      <c r="KN849" s="185"/>
      <c r="KO849" s="185"/>
      <c r="KP849" s="185"/>
      <c r="KQ849" s="185"/>
      <c r="KR849" s="185"/>
      <c r="KS849" s="185"/>
      <c r="KT849" s="185"/>
      <c r="KU849" s="185"/>
      <c r="KV849" s="185"/>
      <c r="KW849" s="185"/>
      <c r="KX849" s="185"/>
      <c r="KY849" s="185"/>
      <c r="KZ849" s="185"/>
      <c r="LA849" s="185"/>
      <c r="LB849" s="185"/>
      <c r="LC849" s="185"/>
      <c r="LD849" s="185"/>
      <c r="LE849" s="185"/>
      <c r="LF849" s="185"/>
      <c r="LG849" s="185"/>
      <c r="LH849" s="185"/>
      <c r="LI849" s="185"/>
      <c r="LJ849" s="185"/>
      <c r="LK849" s="185"/>
      <c r="LL849" s="185"/>
      <c r="LM849" s="185"/>
      <c r="LN849" s="185"/>
      <c r="LO849" s="185"/>
      <c r="LP849" s="185"/>
      <c r="LQ849" s="185"/>
      <c r="LR849" s="185"/>
      <c r="LS849" s="185"/>
      <c r="LT849" s="185"/>
      <c r="LU849" s="185"/>
      <c r="LV849" s="185"/>
      <c r="LW849" s="185"/>
      <c r="LX849" s="185"/>
      <c r="LY849" s="185"/>
      <c r="LZ849" s="185"/>
      <c r="MA849" s="185"/>
      <c r="MB849" s="185"/>
      <c r="MC849" s="185"/>
      <c r="MD849" s="185"/>
      <c r="ME849" s="185"/>
      <c r="MF849" s="185"/>
      <c r="MG849" s="185"/>
      <c r="MH849" s="185"/>
      <c r="MI849" s="185"/>
      <c r="MJ849" s="185"/>
      <c r="MK849" s="185"/>
      <c r="ML849" s="185"/>
      <c r="MM849" s="185"/>
      <c r="MN849" s="185"/>
      <c r="MO849" s="185"/>
      <c r="MP849" s="185"/>
      <c r="MQ849" s="185"/>
      <c r="MR849" s="185"/>
      <c r="MS849" s="185"/>
      <c r="MT849" s="185"/>
      <c r="MU849" s="185"/>
      <c r="MV849" s="185"/>
      <c r="MW849" s="185"/>
      <c r="MX849" s="185"/>
      <c r="MY849" s="185"/>
      <c r="MZ849" s="185"/>
      <c r="NA849" s="185"/>
      <c r="NB849" s="185"/>
      <c r="NC849" s="185"/>
      <c r="ND849" s="185"/>
      <c r="NE849" s="185"/>
      <c r="NF849" s="185"/>
      <c r="NG849" s="185"/>
      <c r="NH849" s="185"/>
      <c r="NI849" s="185"/>
      <c r="NJ849" s="185"/>
      <c r="NK849" s="185"/>
      <c r="NL849" s="185"/>
      <c r="NM849" s="185"/>
      <c r="NN849" s="185"/>
      <c r="NO849" s="185"/>
      <c r="NP849" s="185"/>
      <c r="NQ849" s="185"/>
      <c r="NR849" s="185"/>
      <c r="NS849" s="185"/>
      <c r="NT849" s="185"/>
      <c r="NU849" s="185"/>
      <c r="NV849" s="185"/>
      <c r="NW849" s="185"/>
      <c r="NX849" s="185"/>
      <c r="NY849" s="185"/>
      <c r="NZ849" s="185"/>
      <c r="OA849" s="185"/>
      <c r="OB849" s="185"/>
      <c r="OC849" s="185"/>
      <c r="OD849" s="185"/>
      <c r="OE849" s="185"/>
      <c r="OF849" s="185"/>
      <c r="OG849" s="185"/>
      <c r="OH849" s="185"/>
      <c r="OI849" s="185"/>
      <c r="OJ849" s="185"/>
      <c r="OK849" s="185"/>
      <c r="OL849" s="185"/>
      <c r="OM849" s="185"/>
      <c r="ON849" s="185"/>
      <c r="OO849" s="185"/>
      <c r="OP849" s="185"/>
      <c r="OQ849" s="185"/>
      <c r="OR849" s="185"/>
      <c r="OS849" s="185"/>
      <c r="OT849" s="185"/>
      <c r="OU849" s="185"/>
      <c r="OV849" s="185"/>
      <c r="OW849" s="185"/>
      <c r="OX849" s="185"/>
      <c r="OY849" s="185"/>
      <c r="OZ849" s="185"/>
      <c r="PA849" s="185"/>
      <c r="PB849" s="185"/>
      <c r="PC849" s="185"/>
      <c r="PD849" s="185"/>
      <c r="PE849" s="185"/>
      <c r="PF849" s="185"/>
      <c r="PG849" s="185"/>
      <c r="PH849" s="185"/>
      <c r="PI849" s="185"/>
      <c r="PJ849" s="185"/>
      <c r="PK849" s="185"/>
      <c r="PL849" s="185"/>
      <c r="PM849" s="185"/>
      <c r="PN849" s="185"/>
      <c r="PO849" s="185"/>
      <c r="PP849" s="185"/>
      <c r="PQ849" s="185"/>
      <c r="PR849" s="185"/>
      <c r="PS849" s="185"/>
      <c r="PT849" s="185"/>
      <c r="PU849" s="185"/>
      <c r="PV849" s="185"/>
      <c r="PW849" s="185"/>
      <c r="PX849" s="185"/>
      <c r="PY849" s="185"/>
      <c r="PZ849" s="185"/>
      <c r="QA849" s="185"/>
      <c r="QB849" s="185"/>
      <c r="QC849" s="185"/>
      <c r="QD849" s="185"/>
      <c r="QE849" s="185"/>
      <c r="QF849" s="185"/>
      <c r="QG849" s="185"/>
      <c r="QH849" s="185"/>
      <c r="QI849" s="185"/>
      <c r="QJ849" s="185"/>
      <c r="QK849" s="185"/>
      <c r="QL849" s="185"/>
      <c r="QM849" s="185"/>
      <c r="QN849" s="185"/>
      <c r="QO849" s="185"/>
      <c r="QP849" s="185"/>
      <c r="QQ849" s="185"/>
      <c r="QR849" s="185"/>
      <c r="QS849" s="185"/>
      <c r="QT849" s="185"/>
      <c r="QU849" s="185"/>
      <c r="QV849" s="185"/>
      <c r="QW849" s="185"/>
      <c r="QX849" s="185"/>
      <c r="QY849" s="185"/>
      <c r="QZ849" s="185"/>
      <c r="RA849" s="185"/>
      <c r="RB849" s="185"/>
      <c r="RC849" s="185"/>
      <c r="RD849" s="185"/>
      <c r="RE849" s="185"/>
      <c r="RF849" s="185"/>
      <c r="RG849" s="185"/>
      <c r="RH849" s="185"/>
      <c r="RI849" s="185"/>
      <c r="RJ849" s="185"/>
      <c r="RK849" s="185"/>
      <c r="RL849" s="185"/>
      <c r="RM849" s="185"/>
      <c r="RN849" s="185"/>
      <c r="RO849" s="185"/>
      <c r="RP849" s="185"/>
      <c r="RQ849" s="185"/>
      <c r="RR849" s="185"/>
      <c r="RS849" s="185"/>
      <c r="RT849" s="185"/>
      <c r="RU849" s="185"/>
      <c r="RV849" s="185"/>
      <c r="RW849" s="185"/>
      <c r="RX849" s="185"/>
      <c r="RY849" s="185"/>
      <c r="RZ849" s="185"/>
      <c r="SA849" s="185"/>
      <c r="SB849" s="185"/>
      <c r="SC849" s="185"/>
      <c r="SD849" s="185"/>
      <c r="SE849" s="185"/>
      <c r="SF849" s="185"/>
      <c r="SG849" s="185"/>
      <c r="SH849" s="185"/>
      <c r="SI849" s="185"/>
      <c r="SJ849" s="185"/>
      <c r="SK849" s="185"/>
      <c r="SL849" s="185"/>
      <c r="SM849" s="185"/>
      <c r="SN849" s="185"/>
      <c r="SO849" s="185"/>
      <c r="SP849" s="185"/>
      <c r="SQ849" s="185"/>
      <c r="SR849" s="185"/>
      <c r="SS849" s="185"/>
      <c r="ST849" s="185"/>
      <c r="SU849" s="185"/>
      <c r="SV849" s="185"/>
      <c r="SW849" s="185"/>
      <c r="SX849" s="185"/>
      <c r="SY849" s="185"/>
      <c r="SZ849" s="185"/>
      <c r="TA849" s="185"/>
      <c r="TB849" s="185"/>
      <c r="TC849" s="185"/>
      <c r="TD849" s="185"/>
      <c r="TE849" s="185"/>
      <c r="TF849" s="185"/>
      <c r="TG849" s="185"/>
      <c r="TH849" s="185"/>
      <c r="TI849" s="185"/>
    </row>
    <row r="850" spans="1:529" s="79" customFormat="1" ht="27.75" customHeight="1" thickBot="1" x14ac:dyDescent="0.3">
      <c r="A850" s="360">
        <v>13140239</v>
      </c>
      <c r="B850" s="361">
        <v>41656</v>
      </c>
      <c r="C850" s="362" t="s">
        <v>5296</v>
      </c>
      <c r="D850" s="362" t="s">
        <v>7732</v>
      </c>
      <c r="E850" s="372" t="s">
        <v>103</v>
      </c>
      <c r="F850" s="372" t="s">
        <v>103</v>
      </c>
      <c r="G850" s="372" t="s">
        <v>104</v>
      </c>
      <c r="H850" s="363">
        <v>73273</v>
      </c>
      <c r="I850" s="361">
        <v>41681</v>
      </c>
      <c r="J850" s="377">
        <v>46039</v>
      </c>
      <c r="K850" s="362" t="s">
        <v>1551</v>
      </c>
      <c r="L850" s="362"/>
      <c r="M850" s="362" t="s">
        <v>1552</v>
      </c>
      <c r="N850" s="362" t="s">
        <v>105</v>
      </c>
      <c r="O850" s="362">
        <v>109092</v>
      </c>
      <c r="P850" s="380" t="s">
        <v>7733</v>
      </c>
      <c r="Q850" s="380" t="s">
        <v>7733</v>
      </c>
      <c r="R850" s="674"/>
      <c r="S850" s="674"/>
      <c r="T850" s="786">
        <v>34.03</v>
      </c>
      <c r="U850" s="362">
        <v>298.88</v>
      </c>
      <c r="V850" s="362">
        <v>109092</v>
      </c>
      <c r="W850" s="362" t="s">
        <v>1258</v>
      </c>
      <c r="X850" s="362">
        <v>35</v>
      </c>
      <c r="Y850" s="362">
        <v>25</v>
      </c>
      <c r="Z850" s="362">
        <v>125</v>
      </c>
      <c r="AA850" s="362" t="s">
        <v>1091</v>
      </c>
      <c r="AB850" s="362" t="s">
        <v>1091</v>
      </c>
      <c r="AC850" s="362" t="s">
        <v>1091</v>
      </c>
      <c r="AD850" s="362" t="s">
        <v>1091</v>
      </c>
      <c r="AE850" s="362" t="s">
        <v>1091</v>
      </c>
      <c r="AF850" s="362">
        <v>0.3</v>
      </c>
      <c r="AG850" s="362" t="s">
        <v>1768</v>
      </c>
      <c r="AH850" s="362">
        <v>688.64</v>
      </c>
      <c r="AI850" s="364" t="s">
        <v>2741</v>
      </c>
      <c r="AJ850" s="364" t="s">
        <v>2742</v>
      </c>
      <c r="AK850" s="365" t="s">
        <v>5492</v>
      </c>
      <c r="AL850" s="365"/>
      <c r="AM850" s="60"/>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c r="CH850" s="185"/>
      <c r="CI850" s="185"/>
      <c r="CJ850" s="185"/>
      <c r="CK850" s="185"/>
      <c r="CL850" s="185"/>
      <c r="CM850" s="185"/>
      <c r="CN850" s="185"/>
      <c r="CO850" s="185"/>
      <c r="CP850" s="185"/>
      <c r="CQ850" s="185"/>
      <c r="CR850" s="185"/>
      <c r="CS850" s="185"/>
      <c r="CT850" s="185"/>
      <c r="CU850" s="185"/>
      <c r="CV850" s="185"/>
      <c r="CW850" s="185"/>
      <c r="CX850" s="185"/>
      <c r="CY850" s="185"/>
      <c r="CZ850" s="185"/>
      <c r="DA850" s="185"/>
      <c r="DB850" s="185"/>
      <c r="DC850" s="185"/>
      <c r="DD850" s="185"/>
      <c r="DE850" s="185"/>
      <c r="DF850" s="185"/>
      <c r="DG850" s="185"/>
      <c r="DH850" s="185"/>
      <c r="DI850" s="185"/>
      <c r="DJ850" s="185"/>
      <c r="DK850" s="185"/>
      <c r="DL850" s="185"/>
      <c r="DM850" s="185"/>
      <c r="DN850" s="185"/>
      <c r="DO850" s="185"/>
      <c r="DP850" s="185"/>
      <c r="DQ850" s="185"/>
      <c r="DR850" s="185"/>
      <c r="DS850" s="185"/>
      <c r="DT850" s="185"/>
      <c r="DU850" s="185"/>
      <c r="DV850" s="185"/>
      <c r="DW850" s="185"/>
      <c r="DX850" s="185"/>
      <c r="DY850" s="185"/>
      <c r="DZ850" s="185"/>
      <c r="EA850" s="185"/>
      <c r="EB850" s="185"/>
      <c r="EC850" s="185"/>
      <c r="ED850" s="185"/>
      <c r="EE850" s="185"/>
      <c r="EF850" s="185"/>
      <c r="EG850" s="185"/>
      <c r="EH850" s="185"/>
      <c r="EI850" s="185"/>
      <c r="EJ850" s="185"/>
      <c r="EK850" s="185"/>
      <c r="EL850" s="185"/>
      <c r="EM850" s="185"/>
      <c r="EN850" s="185"/>
      <c r="EO850" s="185"/>
      <c r="EP850" s="185"/>
      <c r="EQ850" s="185"/>
      <c r="ER850" s="185"/>
      <c r="ES850" s="185"/>
      <c r="ET850" s="185"/>
      <c r="EU850" s="185"/>
      <c r="EV850" s="185"/>
      <c r="EW850" s="185"/>
      <c r="EX850" s="185"/>
      <c r="EY850" s="185"/>
      <c r="EZ850" s="185"/>
      <c r="FA850" s="185"/>
      <c r="FB850" s="185"/>
      <c r="FC850" s="185"/>
      <c r="FD850" s="185"/>
      <c r="FE850" s="185"/>
      <c r="FF850" s="185"/>
      <c r="FG850" s="185"/>
      <c r="FH850" s="185"/>
      <c r="FI850" s="185"/>
      <c r="FJ850" s="185"/>
      <c r="FK850" s="185"/>
      <c r="FL850" s="185"/>
      <c r="FM850" s="185"/>
      <c r="FN850" s="185"/>
      <c r="FO850" s="185"/>
      <c r="FP850" s="185"/>
      <c r="FQ850" s="185"/>
      <c r="FR850" s="185"/>
      <c r="FS850" s="185"/>
      <c r="FT850" s="185"/>
      <c r="FU850" s="185"/>
      <c r="FV850" s="185"/>
      <c r="FW850" s="185"/>
      <c r="FX850" s="185"/>
      <c r="FY850" s="185"/>
      <c r="FZ850" s="185"/>
      <c r="GA850" s="185"/>
      <c r="GB850" s="185"/>
      <c r="GC850" s="185"/>
      <c r="GD850" s="185"/>
      <c r="GE850" s="185"/>
      <c r="GF850" s="185"/>
      <c r="GG850" s="185"/>
      <c r="GH850" s="185"/>
      <c r="GI850" s="185"/>
      <c r="GJ850" s="185"/>
      <c r="GK850" s="185"/>
      <c r="GL850" s="185"/>
      <c r="GM850" s="185"/>
      <c r="GN850" s="185"/>
      <c r="GO850" s="185"/>
      <c r="GP850" s="185"/>
      <c r="GQ850" s="185"/>
      <c r="GR850" s="185"/>
      <c r="GS850" s="185"/>
      <c r="GT850" s="185"/>
      <c r="GU850" s="185"/>
      <c r="GV850" s="185"/>
      <c r="GW850" s="185"/>
      <c r="GX850" s="185"/>
      <c r="GY850" s="185"/>
      <c r="GZ850" s="185"/>
      <c r="HA850" s="185"/>
      <c r="HB850" s="185"/>
      <c r="HC850" s="185"/>
      <c r="HD850" s="185"/>
      <c r="HE850" s="185"/>
      <c r="HF850" s="185"/>
      <c r="HG850" s="185"/>
      <c r="HH850" s="185"/>
      <c r="HI850" s="185"/>
      <c r="HJ850" s="185"/>
      <c r="HK850" s="185"/>
      <c r="HL850" s="185"/>
      <c r="HM850" s="185"/>
      <c r="HN850" s="185"/>
      <c r="HO850" s="185"/>
      <c r="HP850" s="185"/>
      <c r="HQ850" s="185"/>
      <c r="HR850" s="185"/>
      <c r="HS850" s="185"/>
      <c r="HT850" s="185"/>
      <c r="HU850" s="185"/>
      <c r="HV850" s="185"/>
      <c r="HW850" s="185"/>
      <c r="HX850" s="185"/>
      <c r="HY850" s="185"/>
      <c r="HZ850" s="185"/>
      <c r="IA850" s="185"/>
      <c r="IB850" s="185"/>
      <c r="IC850" s="185"/>
      <c r="ID850" s="185"/>
      <c r="IE850" s="185"/>
      <c r="IF850" s="185"/>
      <c r="IG850" s="185"/>
      <c r="IH850" s="185"/>
      <c r="II850" s="185"/>
      <c r="IJ850" s="185"/>
      <c r="IK850" s="185"/>
      <c r="IL850" s="185"/>
      <c r="IM850" s="185"/>
      <c r="IN850" s="185"/>
      <c r="IO850" s="185"/>
      <c r="IP850" s="185"/>
      <c r="IQ850" s="185"/>
      <c r="IR850" s="185"/>
      <c r="IS850" s="185"/>
      <c r="IT850" s="185"/>
      <c r="IU850" s="185"/>
      <c r="IV850" s="185"/>
      <c r="IW850" s="185"/>
      <c r="IX850" s="185"/>
      <c r="IY850" s="185"/>
      <c r="IZ850" s="185"/>
      <c r="JA850" s="185"/>
      <c r="JB850" s="185"/>
      <c r="JC850" s="185"/>
      <c r="JD850" s="185"/>
      <c r="JE850" s="185"/>
      <c r="JF850" s="185"/>
      <c r="JG850" s="185"/>
      <c r="JH850" s="185"/>
      <c r="JI850" s="185"/>
      <c r="JJ850" s="185"/>
      <c r="JK850" s="185"/>
      <c r="JL850" s="185"/>
      <c r="JM850" s="185"/>
      <c r="JN850" s="185"/>
      <c r="JO850" s="185"/>
      <c r="JP850" s="185"/>
      <c r="JQ850" s="185"/>
      <c r="JR850" s="185"/>
      <c r="JS850" s="185"/>
      <c r="JT850" s="185"/>
      <c r="JU850" s="185"/>
      <c r="JV850" s="185"/>
      <c r="JW850" s="185"/>
      <c r="JX850" s="185"/>
      <c r="JY850" s="185"/>
      <c r="JZ850" s="185"/>
      <c r="KA850" s="185"/>
      <c r="KB850" s="185"/>
      <c r="KC850" s="185"/>
      <c r="KD850" s="185"/>
      <c r="KE850" s="185"/>
      <c r="KF850" s="185"/>
      <c r="KG850" s="185"/>
      <c r="KH850" s="185"/>
      <c r="KI850" s="185"/>
      <c r="KJ850" s="185"/>
      <c r="KK850" s="185"/>
      <c r="KL850" s="185"/>
      <c r="KM850" s="185"/>
      <c r="KN850" s="185"/>
      <c r="KO850" s="185"/>
      <c r="KP850" s="185"/>
      <c r="KQ850" s="185"/>
      <c r="KR850" s="185"/>
      <c r="KS850" s="185"/>
      <c r="KT850" s="185"/>
      <c r="KU850" s="185"/>
      <c r="KV850" s="185"/>
      <c r="KW850" s="185"/>
      <c r="KX850" s="185"/>
      <c r="KY850" s="185"/>
      <c r="KZ850" s="185"/>
      <c r="LA850" s="185"/>
      <c r="LB850" s="185"/>
      <c r="LC850" s="185"/>
      <c r="LD850" s="185"/>
      <c r="LE850" s="185"/>
      <c r="LF850" s="185"/>
      <c r="LG850" s="185"/>
      <c r="LH850" s="185"/>
      <c r="LI850" s="185"/>
      <c r="LJ850" s="185"/>
      <c r="LK850" s="185"/>
      <c r="LL850" s="185"/>
      <c r="LM850" s="185"/>
      <c r="LN850" s="185"/>
      <c r="LO850" s="185"/>
      <c r="LP850" s="185"/>
      <c r="LQ850" s="185"/>
      <c r="LR850" s="185"/>
      <c r="LS850" s="185"/>
      <c r="LT850" s="185"/>
      <c r="LU850" s="185"/>
      <c r="LV850" s="185"/>
      <c r="LW850" s="185"/>
      <c r="LX850" s="185"/>
      <c r="LY850" s="185"/>
      <c r="LZ850" s="185"/>
      <c r="MA850" s="185"/>
      <c r="MB850" s="185"/>
      <c r="MC850" s="185"/>
      <c r="MD850" s="185"/>
      <c r="ME850" s="185"/>
      <c r="MF850" s="185"/>
      <c r="MG850" s="185"/>
      <c r="MH850" s="185"/>
      <c r="MI850" s="185"/>
      <c r="MJ850" s="185"/>
      <c r="MK850" s="185"/>
      <c r="ML850" s="185"/>
      <c r="MM850" s="185"/>
      <c r="MN850" s="185"/>
      <c r="MO850" s="185"/>
      <c r="MP850" s="185"/>
      <c r="MQ850" s="185"/>
      <c r="MR850" s="185"/>
      <c r="MS850" s="185"/>
      <c r="MT850" s="185"/>
      <c r="MU850" s="185"/>
      <c r="MV850" s="185"/>
      <c r="MW850" s="185"/>
      <c r="MX850" s="185"/>
      <c r="MY850" s="185"/>
      <c r="MZ850" s="185"/>
      <c r="NA850" s="185"/>
      <c r="NB850" s="185"/>
      <c r="NC850" s="185"/>
      <c r="ND850" s="185"/>
      <c r="NE850" s="185"/>
      <c r="NF850" s="185"/>
      <c r="NG850" s="185"/>
      <c r="NH850" s="185"/>
      <c r="NI850" s="185"/>
      <c r="NJ850" s="185"/>
      <c r="NK850" s="185"/>
      <c r="NL850" s="185"/>
      <c r="NM850" s="185"/>
      <c r="NN850" s="185"/>
      <c r="NO850" s="185"/>
      <c r="NP850" s="185"/>
      <c r="NQ850" s="185"/>
      <c r="NR850" s="185"/>
      <c r="NS850" s="185"/>
      <c r="NT850" s="185"/>
      <c r="NU850" s="185"/>
      <c r="NV850" s="185"/>
      <c r="NW850" s="185"/>
      <c r="NX850" s="185"/>
      <c r="NY850" s="185"/>
      <c r="NZ850" s="185"/>
      <c r="OA850" s="185"/>
      <c r="OB850" s="185"/>
      <c r="OC850" s="185"/>
      <c r="OD850" s="185"/>
      <c r="OE850" s="185"/>
      <c r="OF850" s="185"/>
      <c r="OG850" s="185"/>
      <c r="OH850" s="185"/>
      <c r="OI850" s="185"/>
      <c r="OJ850" s="185"/>
      <c r="OK850" s="185"/>
      <c r="OL850" s="185"/>
      <c r="OM850" s="185"/>
      <c r="ON850" s="185"/>
      <c r="OO850" s="185"/>
      <c r="OP850" s="185"/>
      <c r="OQ850" s="185"/>
      <c r="OR850" s="185"/>
      <c r="OS850" s="185"/>
      <c r="OT850" s="185"/>
      <c r="OU850" s="185"/>
      <c r="OV850" s="185"/>
      <c r="OW850" s="185"/>
      <c r="OX850" s="185"/>
      <c r="OY850" s="185"/>
      <c r="OZ850" s="185"/>
      <c r="PA850" s="185"/>
      <c r="PB850" s="185"/>
      <c r="PC850" s="185"/>
      <c r="PD850" s="185"/>
      <c r="PE850" s="185"/>
      <c r="PF850" s="185"/>
      <c r="PG850" s="185"/>
      <c r="PH850" s="185"/>
      <c r="PI850" s="185"/>
      <c r="PJ850" s="185"/>
      <c r="PK850" s="185"/>
      <c r="PL850" s="185"/>
      <c r="PM850" s="185"/>
      <c r="PN850" s="185"/>
      <c r="PO850" s="185"/>
      <c r="PP850" s="185"/>
      <c r="PQ850" s="185"/>
      <c r="PR850" s="185"/>
      <c r="PS850" s="185"/>
      <c r="PT850" s="185"/>
      <c r="PU850" s="185"/>
      <c r="PV850" s="185"/>
      <c r="PW850" s="185"/>
      <c r="PX850" s="185"/>
      <c r="PY850" s="185"/>
      <c r="PZ850" s="185"/>
      <c r="QA850" s="185"/>
      <c r="QB850" s="185"/>
      <c r="QC850" s="185"/>
      <c r="QD850" s="185"/>
      <c r="QE850" s="185"/>
      <c r="QF850" s="185"/>
      <c r="QG850" s="185"/>
      <c r="QH850" s="185"/>
      <c r="QI850" s="185"/>
      <c r="QJ850" s="185"/>
      <c r="QK850" s="185"/>
      <c r="QL850" s="185"/>
      <c r="QM850" s="185"/>
      <c r="QN850" s="185"/>
      <c r="QO850" s="185"/>
      <c r="QP850" s="185"/>
      <c r="QQ850" s="185"/>
      <c r="QR850" s="185"/>
      <c r="QS850" s="185"/>
      <c r="QT850" s="185"/>
      <c r="QU850" s="185"/>
      <c r="QV850" s="185"/>
      <c r="QW850" s="185"/>
      <c r="QX850" s="185"/>
      <c r="QY850" s="185"/>
      <c r="QZ850" s="185"/>
      <c r="RA850" s="185"/>
      <c r="RB850" s="185"/>
      <c r="RC850" s="185"/>
      <c r="RD850" s="185"/>
      <c r="RE850" s="185"/>
      <c r="RF850" s="185"/>
      <c r="RG850" s="185"/>
      <c r="RH850" s="185"/>
      <c r="RI850" s="185"/>
      <c r="RJ850" s="185"/>
      <c r="RK850" s="185"/>
      <c r="RL850" s="185"/>
      <c r="RM850" s="185"/>
      <c r="RN850" s="185"/>
      <c r="RO850" s="185"/>
      <c r="RP850" s="185"/>
      <c r="RQ850" s="185"/>
      <c r="RR850" s="185"/>
      <c r="RS850" s="185"/>
      <c r="RT850" s="185"/>
      <c r="RU850" s="185"/>
      <c r="RV850" s="185"/>
      <c r="RW850" s="185"/>
      <c r="RX850" s="185"/>
      <c r="RY850" s="185"/>
      <c r="RZ850" s="185"/>
      <c r="SA850" s="185"/>
      <c r="SB850" s="185"/>
      <c r="SC850" s="185"/>
      <c r="SD850" s="185"/>
      <c r="SE850" s="185"/>
      <c r="SF850" s="185"/>
      <c r="SG850" s="185"/>
      <c r="SH850" s="185"/>
      <c r="SI850" s="185"/>
      <c r="SJ850" s="185"/>
      <c r="SK850" s="185"/>
      <c r="SL850" s="185"/>
      <c r="SM850" s="185"/>
      <c r="SN850" s="185"/>
      <c r="SO850" s="185"/>
      <c r="SP850" s="185"/>
      <c r="SQ850" s="185"/>
      <c r="SR850" s="185"/>
      <c r="SS850" s="185"/>
      <c r="ST850" s="185"/>
      <c r="SU850" s="185"/>
      <c r="SV850" s="185"/>
      <c r="SW850" s="185"/>
      <c r="SX850" s="185"/>
      <c r="SY850" s="185"/>
      <c r="SZ850" s="185"/>
      <c r="TA850" s="185"/>
      <c r="TB850" s="185"/>
      <c r="TC850" s="185"/>
      <c r="TD850" s="185"/>
      <c r="TE850" s="185"/>
      <c r="TF850" s="185"/>
      <c r="TG850" s="185"/>
      <c r="TH850" s="185"/>
      <c r="TI850" s="185"/>
    </row>
    <row r="851" spans="1:529" s="79" customFormat="1" ht="27.75" customHeight="1" thickBot="1" x14ac:dyDescent="0.3">
      <c r="A851" s="367">
        <v>13140240</v>
      </c>
      <c r="B851" s="675">
        <v>41663</v>
      </c>
      <c r="C851" s="368" t="s">
        <v>5297</v>
      </c>
      <c r="D851" s="368" t="s">
        <v>5137</v>
      </c>
      <c r="E851" s="946"/>
      <c r="F851" s="946"/>
      <c r="G851" s="946"/>
      <c r="H851" s="369" t="s">
        <v>1769</v>
      </c>
      <c r="I851" s="675">
        <v>41683</v>
      </c>
      <c r="J851" s="675">
        <v>45315</v>
      </c>
      <c r="K851" s="368" t="s">
        <v>1342</v>
      </c>
      <c r="L851" s="368"/>
      <c r="M851" s="368" t="s">
        <v>1770</v>
      </c>
      <c r="N851" s="368" t="s">
        <v>95</v>
      </c>
      <c r="O851" s="368">
        <v>39420000</v>
      </c>
      <c r="P851" s="676"/>
      <c r="Q851" s="676"/>
      <c r="R851" s="676"/>
      <c r="S851" s="676"/>
      <c r="T851" s="787">
        <v>8280</v>
      </c>
      <c r="U851" s="368">
        <v>108000</v>
      </c>
      <c r="V851" s="368">
        <v>39420000</v>
      </c>
      <c r="W851" s="368" t="s">
        <v>1258</v>
      </c>
      <c r="X851" s="368">
        <v>35</v>
      </c>
      <c r="Y851" s="368">
        <v>25</v>
      </c>
      <c r="Z851" s="368">
        <v>125</v>
      </c>
      <c r="AA851" s="368" t="s">
        <v>1091</v>
      </c>
      <c r="AB851" s="368" t="s">
        <v>1091</v>
      </c>
      <c r="AC851" s="368" t="s">
        <v>1091</v>
      </c>
      <c r="AD851" s="368">
        <v>10</v>
      </c>
      <c r="AE851" s="368">
        <v>1</v>
      </c>
      <c r="AF851" s="368">
        <v>0.5</v>
      </c>
      <c r="AG851" s="368" t="s">
        <v>1771</v>
      </c>
      <c r="AH851" s="368">
        <v>41.1</v>
      </c>
      <c r="AI851" s="370" t="s">
        <v>2662</v>
      </c>
      <c r="AJ851" s="370" t="s">
        <v>2663</v>
      </c>
      <c r="AK851" s="375" t="s">
        <v>5493</v>
      </c>
      <c r="AL851" s="569"/>
      <c r="AM851" s="60"/>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c r="CH851" s="185"/>
      <c r="CI851" s="185"/>
      <c r="CJ851" s="185"/>
      <c r="CK851" s="185"/>
      <c r="CL851" s="185"/>
      <c r="CM851" s="185"/>
      <c r="CN851" s="185"/>
      <c r="CO851" s="185"/>
      <c r="CP851" s="185"/>
      <c r="CQ851" s="185"/>
      <c r="CR851" s="185"/>
      <c r="CS851" s="185"/>
      <c r="CT851" s="185"/>
      <c r="CU851" s="185"/>
      <c r="CV851" s="185"/>
      <c r="CW851" s="185"/>
      <c r="CX851" s="185"/>
      <c r="CY851" s="185"/>
      <c r="CZ851" s="185"/>
      <c r="DA851" s="185"/>
      <c r="DB851" s="185"/>
      <c r="DC851" s="185"/>
      <c r="DD851" s="185"/>
      <c r="DE851" s="185"/>
      <c r="DF851" s="185"/>
      <c r="DG851" s="185"/>
      <c r="DH851" s="185"/>
      <c r="DI851" s="185"/>
      <c r="DJ851" s="185"/>
      <c r="DK851" s="185"/>
      <c r="DL851" s="185"/>
      <c r="DM851" s="185"/>
      <c r="DN851" s="185"/>
      <c r="DO851" s="185"/>
      <c r="DP851" s="185"/>
      <c r="DQ851" s="185"/>
      <c r="DR851" s="185"/>
      <c r="DS851" s="185"/>
      <c r="DT851" s="185"/>
      <c r="DU851" s="185"/>
      <c r="DV851" s="185"/>
      <c r="DW851" s="185"/>
      <c r="DX851" s="185"/>
      <c r="DY851" s="185"/>
      <c r="DZ851" s="185"/>
      <c r="EA851" s="185"/>
      <c r="EB851" s="185"/>
      <c r="EC851" s="185"/>
      <c r="ED851" s="185"/>
      <c r="EE851" s="185"/>
      <c r="EF851" s="185"/>
      <c r="EG851" s="185"/>
      <c r="EH851" s="185"/>
      <c r="EI851" s="185"/>
      <c r="EJ851" s="185"/>
      <c r="EK851" s="185"/>
      <c r="EL851" s="185"/>
      <c r="EM851" s="185"/>
      <c r="EN851" s="185"/>
      <c r="EO851" s="185"/>
      <c r="EP851" s="185"/>
      <c r="EQ851" s="185"/>
      <c r="ER851" s="185"/>
      <c r="ES851" s="185"/>
      <c r="ET851" s="185"/>
      <c r="EU851" s="185"/>
      <c r="EV851" s="185"/>
      <c r="EW851" s="185"/>
      <c r="EX851" s="185"/>
      <c r="EY851" s="185"/>
      <c r="EZ851" s="185"/>
      <c r="FA851" s="185"/>
      <c r="FB851" s="185"/>
      <c r="FC851" s="185"/>
      <c r="FD851" s="185"/>
      <c r="FE851" s="185"/>
      <c r="FF851" s="185"/>
      <c r="FG851" s="185"/>
      <c r="FH851" s="185"/>
      <c r="FI851" s="185"/>
      <c r="FJ851" s="185"/>
      <c r="FK851" s="185"/>
      <c r="FL851" s="185"/>
      <c r="FM851" s="185"/>
      <c r="FN851" s="185"/>
      <c r="FO851" s="185"/>
      <c r="FP851" s="185"/>
      <c r="FQ851" s="185"/>
      <c r="FR851" s="185"/>
      <c r="FS851" s="185"/>
      <c r="FT851" s="185"/>
      <c r="FU851" s="185"/>
      <c r="FV851" s="185"/>
      <c r="FW851" s="185"/>
      <c r="FX851" s="185"/>
      <c r="FY851" s="185"/>
      <c r="FZ851" s="185"/>
      <c r="GA851" s="185"/>
      <c r="GB851" s="185"/>
      <c r="GC851" s="185"/>
      <c r="GD851" s="185"/>
      <c r="GE851" s="185"/>
      <c r="GF851" s="185"/>
      <c r="GG851" s="185"/>
      <c r="GH851" s="185"/>
      <c r="GI851" s="185"/>
      <c r="GJ851" s="185"/>
      <c r="GK851" s="185"/>
      <c r="GL851" s="185"/>
      <c r="GM851" s="185"/>
      <c r="GN851" s="185"/>
      <c r="GO851" s="185"/>
      <c r="GP851" s="185"/>
      <c r="GQ851" s="185"/>
      <c r="GR851" s="185"/>
      <c r="GS851" s="185"/>
      <c r="GT851" s="185"/>
      <c r="GU851" s="185"/>
      <c r="GV851" s="185"/>
      <c r="GW851" s="185"/>
      <c r="GX851" s="185"/>
      <c r="GY851" s="185"/>
      <c r="GZ851" s="185"/>
      <c r="HA851" s="185"/>
      <c r="HB851" s="185"/>
      <c r="HC851" s="185"/>
      <c r="HD851" s="185"/>
      <c r="HE851" s="185"/>
      <c r="HF851" s="185"/>
      <c r="HG851" s="185"/>
      <c r="HH851" s="185"/>
      <c r="HI851" s="185"/>
      <c r="HJ851" s="185"/>
      <c r="HK851" s="185"/>
      <c r="HL851" s="185"/>
      <c r="HM851" s="185"/>
      <c r="HN851" s="185"/>
      <c r="HO851" s="185"/>
      <c r="HP851" s="185"/>
      <c r="HQ851" s="185"/>
      <c r="HR851" s="185"/>
      <c r="HS851" s="185"/>
      <c r="HT851" s="185"/>
      <c r="HU851" s="185"/>
      <c r="HV851" s="185"/>
      <c r="HW851" s="185"/>
      <c r="HX851" s="185"/>
      <c r="HY851" s="185"/>
      <c r="HZ851" s="185"/>
      <c r="IA851" s="185"/>
      <c r="IB851" s="185"/>
      <c r="IC851" s="185"/>
      <c r="ID851" s="185"/>
      <c r="IE851" s="185"/>
      <c r="IF851" s="185"/>
      <c r="IG851" s="185"/>
      <c r="IH851" s="185"/>
      <c r="II851" s="185"/>
      <c r="IJ851" s="185"/>
      <c r="IK851" s="185"/>
      <c r="IL851" s="185"/>
      <c r="IM851" s="185"/>
      <c r="IN851" s="185"/>
      <c r="IO851" s="185"/>
      <c r="IP851" s="185"/>
      <c r="IQ851" s="185"/>
      <c r="IR851" s="185"/>
      <c r="IS851" s="185"/>
      <c r="IT851" s="185"/>
      <c r="IU851" s="185"/>
      <c r="IV851" s="185"/>
      <c r="IW851" s="185"/>
      <c r="IX851" s="185"/>
      <c r="IY851" s="185"/>
      <c r="IZ851" s="185"/>
      <c r="JA851" s="185"/>
      <c r="JB851" s="185"/>
      <c r="JC851" s="185"/>
      <c r="JD851" s="185"/>
      <c r="JE851" s="185"/>
      <c r="JF851" s="185"/>
      <c r="JG851" s="185"/>
      <c r="JH851" s="185"/>
      <c r="JI851" s="185"/>
      <c r="JJ851" s="185"/>
      <c r="JK851" s="185"/>
      <c r="JL851" s="185"/>
      <c r="JM851" s="185"/>
      <c r="JN851" s="185"/>
      <c r="JO851" s="185"/>
      <c r="JP851" s="185"/>
      <c r="JQ851" s="185"/>
      <c r="JR851" s="185"/>
      <c r="JS851" s="185"/>
      <c r="JT851" s="185"/>
      <c r="JU851" s="185"/>
      <c r="JV851" s="185"/>
      <c r="JW851" s="185"/>
      <c r="JX851" s="185"/>
      <c r="JY851" s="185"/>
      <c r="JZ851" s="185"/>
      <c r="KA851" s="185"/>
      <c r="KB851" s="185"/>
      <c r="KC851" s="185"/>
      <c r="KD851" s="185"/>
      <c r="KE851" s="185"/>
      <c r="KF851" s="185"/>
      <c r="KG851" s="185"/>
      <c r="KH851" s="185"/>
      <c r="KI851" s="185"/>
      <c r="KJ851" s="185"/>
      <c r="KK851" s="185"/>
      <c r="KL851" s="185"/>
      <c r="KM851" s="185"/>
      <c r="KN851" s="185"/>
      <c r="KO851" s="185"/>
      <c r="KP851" s="185"/>
      <c r="KQ851" s="185"/>
      <c r="KR851" s="185"/>
      <c r="KS851" s="185"/>
      <c r="KT851" s="185"/>
      <c r="KU851" s="185"/>
      <c r="KV851" s="185"/>
      <c r="KW851" s="185"/>
      <c r="KX851" s="185"/>
      <c r="KY851" s="185"/>
      <c r="KZ851" s="185"/>
      <c r="LA851" s="185"/>
      <c r="LB851" s="185"/>
      <c r="LC851" s="185"/>
      <c r="LD851" s="185"/>
      <c r="LE851" s="185"/>
      <c r="LF851" s="185"/>
      <c r="LG851" s="185"/>
      <c r="LH851" s="185"/>
      <c r="LI851" s="185"/>
      <c r="LJ851" s="185"/>
      <c r="LK851" s="185"/>
      <c r="LL851" s="185"/>
      <c r="LM851" s="185"/>
      <c r="LN851" s="185"/>
      <c r="LO851" s="185"/>
      <c r="LP851" s="185"/>
      <c r="LQ851" s="185"/>
      <c r="LR851" s="185"/>
      <c r="LS851" s="185"/>
      <c r="LT851" s="185"/>
      <c r="LU851" s="185"/>
      <c r="LV851" s="185"/>
      <c r="LW851" s="185"/>
      <c r="LX851" s="185"/>
      <c r="LY851" s="185"/>
      <c r="LZ851" s="185"/>
      <c r="MA851" s="185"/>
      <c r="MB851" s="185"/>
      <c r="MC851" s="185"/>
      <c r="MD851" s="185"/>
      <c r="ME851" s="185"/>
      <c r="MF851" s="185"/>
      <c r="MG851" s="185"/>
      <c r="MH851" s="185"/>
      <c r="MI851" s="185"/>
      <c r="MJ851" s="185"/>
      <c r="MK851" s="185"/>
      <c r="ML851" s="185"/>
      <c r="MM851" s="185"/>
      <c r="MN851" s="185"/>
      <c r="MO851" s="185"/>
      <c r="MP851" s="185"/>
      <c r="MQ851" s="185"/>
      <c r="MR851" s="185"/>
      <c r="MS851" s="185"/>
      <c r="MT851" s="185"/>
      <c r="MU851" s="185"/>
      <c r="MV851" s="185"/>
      <c r="MW851" s="185"/>
      <c r="MX851" s="185"/>
      <c r="MY851" s="185"/>
      <c r="MZ851" s="185"/>
      <c r="NA851" s="185"/>
      <c r="NB851" s="185"/>
      <c r="NC851" s="185"/>
      <c r="ND851" s="185"/>
      <c r="NE851" s="185"/>
      <c r="NF851" s="185"/>
      <c r="NG851" s="185"/>
      <c r="NH851" s="185"/>
      <c r="NI851" s="185"/>
      <c r="NJ851" s="185"/>
      <c r="NK851" s="185"/>
      <c r="NL851" s="185"/>
      <c r="NM851" s="185"/>
      <c r="NN851" s="185"/>
      <c r="NO851" s="185"/>
      <c r="NP851" s="185"/>
      <c r="NQ851" s="185"/>
      <c r="NR851" s="185"/>
      <c r="NS851" s="185"/>
      <c r="NT851" s="185"/>
      <c r="NU851" s="185"/>
      <c r="NV851" s="185"/>
      <c r="NW851" s="185"/>
      <c r="NX851" s="185"/>
      <c r="NY851" s="185"/>
      <c r="NZ851" s="185"/>
      <c r="OA851" s="185"/>
      <c r="OB851" s="185"/>
      <c r="OC851" s="185"/>
      <c r="OD851" s="185"/>
      <c r="OE851" s="185"/>
      <c r="OF851" s="185"/>
      <c r="OG851" s="185"/>
      <c r="OH851" s="185"/>
      <c r="OI851" s="185"/>
      <c r="OJ851" s="185"/>
      <c r="OK851" s="185"/>
      <c r="OL851" s="185"/>
      <c r="OM851" s="185"/>
      <c r="ON851" s="185"/>
      <c r="OO851" s="185"/>
      <c r="OP851" s="185"/>
      <c r="OQ851" s="185"/>
      <c r="OR851" s="185"/>
      <c r="OS851" s="185"/>
      <c r="OT851" s="185"/>
      <c r="OU851" s="185"/>
      <c r="OV851" s="185"/>
      <c r="OW851" s="185"/>
      <c r="OX851" s="185"/>
      <c r="OY851" s="185"/>
      <c r="OZ851" s="185"/>
      <c r="PA851" s="185"/>
      <c r="PB851" s="185"/>
      <c r="PC851" s="185"/>
      <c r="PD851" s="185"/>
      <c r="PE851" s="185"/>
      <c r="PF851" s="185"/>
      <c r="PG851" s="185"/>
      <c r="PH851" s="185"/>
      <c r="PI851" s="185"/>
      <c r="PJ851" s="185"/>
      <c r="PK851" s="185"/>
      <c r="PL851" s="185"/>
      <c r="PM851" s="185"/>
      <c r="PN851" s="185"/>
      <c r="PO851" s="185"/>
      <c r="PP851" s="185"/>
      <c r="PQ851" s="185"/>
      <c r="PR851" s="185"/>
      <c r="PS851" s="185"/>
      <c r="PT851" s="185"/>
      <c r="PU851" s="185"/>
      <c r="PV851" s="185"/>
      <c r="PW851" s="185"/>
      <c r="PX851" s="185"/>
      <c r="PY851" s="185"/>
      <c r="PZ851" s="185"/>
      <c r="QA851" s="185"/>
      <c r="QB851" s="185"/>
      <c r="QC851" s="185"/>
      <c r="QD851" s="185"/>
      <c r="QE851" s="185"/>
      <c r="QF851" s="185"/>
      <c r="QG851" s="185"/>
      <c r="QH851" s="185"/>
      <c r="QI851" s="185"/>
      <c r="QJ851" s="185"/>
      <c r="QK851" s="185"/>
      <c r="QL851" s="185"/>
      <c r="QM851" s="185"/>
      <c r="QN851" s="185"/>
      <c r="QO851" s="185"/>
      <c r="QP851" s="185"/>
      <c r="QQ851" s="185"/>
      <c r="QR851" s="185"/>
      <c r="QS851" s="185"/>
      <c r="QT851" s="185"/>
      <c r="QU851" s="185"/>
      <c r="QV851" s="185"/>
      <c r="QW851" s="185"/>
      <c r="QX851" s="185"/>
      <c r="QY851" s="185"/>
      <c r="QZ851" s="185"/>
      <c r="RA851" s="185"/>
      <c r="RB851" s="185"/>
      <c r="RC851" s="185"/>
      <c r="RD851" s="185"/>
      <c r="RE851" s="185"/>
      <c r="RF851" s="185"/>
      <c r="RG851" s="185"/>
      <c r="RH851" s="185"/>
      <c r="RI851" s="185"/>
      <c r="RJ851" s="185"/>
      <c r="RK851" s="185"/>
      <c r="RL851" s="185"/>
      <c r="RM851" s="185"/>
      <c r="RN851" s="185"/>
      <c r="RO851" s="185"/>
      <c r="RP851" s="185"/>
      <c r="RQ851" s="185"/>
      <c r="RR851" s="185"/>
      <c r="RS851" s="185"/>
      <c r="RT851" s="185"/>
      <c r="RU851" s="185"/>
      <c r="RV851" s="185"/>
      <c r="RW851" s="185"/>
      <c r="RX851" s="185"/>
      <c r="RY851" s="185"/>
      <c r="RZ851" s="185"/>
      <c r="SA851" s="185"/>
      <c r="SB851" s="185"/>
      <c r="SC851" s="185"/>
      <c r="SD851" s="185"/>
      <c r="SE851" s="185"/>
      <c r="SF851" s="185"/>
      <c r="SG851" s="185"/>
      <c r="SH851" s="185"/>
      <c r="SI851" s="185"/>
      <c r="SJ851" s="185"/>
      <c r="SK851" s="185"/>
      <c r="SL851" s="185"/>
      <c r="SM851" s="185"/>
      <c r="SN851" s="185"/>
      <c r="SO851" s="185"/>
      <c r="SP851" s="185"/>
      <c r="SQ851" s="185"/>
      <c r="SR851" s="185"/>
      <c r="SS851" s="185"/>
      <c r="ST851" s="185"/>
      <c r="SU851" s="185"/>
      <c r="SV851" s="185"/>
      <c r="SW851" s="185"/>
      <c r="SX851" s="185"/>
      <c r="SY851" s="185"/>
      <c r="SZ851" s="185"/>
      <c r="TA851" s="185"/>
      <c r="TB851" s="185"/>
      <c r="TC851" s="185"/>
      <c r="TD851" s="185"/>
      <c r="TE851" s="185"/>
      <c r="TF851" s="185"/>
      <c r="TG851" s="185"/>
      <c r="TH851" s="185"/>
      <c r="TI851" s="185"/>
    </row>
    <row r="852" spans="1:529" s="79" customFormat="1" ht="27.75" customHeight="1" thickBot="1" x14ac:dyDescent="0.3">
      <c r="A852" s="371">
        <v>13140240</v>
      </c>
      <c r="B852" s="677">
        <v>41663</v>
      </c>
      <c r="C852" s="372" t="s">
        <v>5298</v>
      </c>
      <c r="D852" s="372" t="s">
        <v>5137</v>
      </c>
      <c r="E852" s="105"/>
      <c r="F852" s="105"/>
      <c r="G852" s="105"/>
      <c r="H852" s="373" t="s">
        <v>1772</v>
      </c>
      <c r="I852" s="677">
        <v>41683</v>
      </c>
      <c r="J852" s="677">
        <v>45315</v>
      </c>
      <c r="K852" s="372" t="s">
        <v>1342</v>
      </c>
      <c r="L852" s="372"/>
      <c r="M852" s="372" t="s">
        <v>1770</v>
      </c>
      <c r="N852" s="372" t="s">
        <v>95</v>
      </c>
      <c r="O852" s="372">
        <v>17811270</v>
      </c>
      <c r="P852" s="655"/>
      <c r="Q852" s="655"/>
      <c r="R852" s="655"/>
      <c r="S852" s="655"/>
      <c r="T852" s="788">
        <v>3248</v>
      </c>
      <c r="U852" s="372">
        <v>48798</v>
      </c>
      <c r="V852" s="372">
        <v>17811270</v>
      </c>
      <c r="W852" s="372" t="s">
        <v>1258</v>
      </c>
      <c r="X852" s="372">
        <v>35</v>
      </c>
      <c r="Y852" s="372">
        <v>25</v>
      </c>
      <c r="Z852" s="372">
        <v>125</v>
      </c>
      <c r="AA852" s="372" t="s">
        <v>1091</v>
      </c>
      <c r="AB852" s="372" t="s">
        <v>1091</v>
      </c>
      <c r="AC852" s="372" t="s">
        <v>1091</v>
      </c>
      <c r="AD852" s="372">
        <v>10</v>
      </c>
      <c r="AE852" s="372">
        <v>1</v>
      </c>
      <c r="AF852" s="372">
        <v>0.5</v>
      </c>
      <c r="AG852" s="372" t="s">
        <v>1771</v>
      </c>
      <c r="AH852" s="372">
        <v>41.1</v>
      </c>
      <c r="AI852" s="374" t="s">
        <v>2662</v>
      </c>
      <c r="AJ852" s="374" t="s">
        <v>2663</v>
      </c>
      <c r="AK852" s="375" t="s">
        <v>5493</v>
      </c>
      <c r="AL852" s="375"/>
      <c r="AM852" s="60"/>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c r="CH852" s="185"/>
      <c r="CI852" s="185"/>
      <c r="CJ852" s="185"/>
      <c r="CK852" s="185"/>
      <c r="CL852" s="185"/>
      <c r="CM852" s="185"/>
      <c r="CN852" s="185"/>
      <c r="CO852" s="185"/>
      <c r="CP852" s="185"/>
      <c r="CQ852" s="185"/>
      <c r="CR852" s="185"/>
      <c r="CS852" s="185"/>
      <c r="CT852" s="185"/>
      <c r="CU852" s="185"/>
      <c r="CV852" s="185"/>
      <c r="CW852" s="185"/>
      <c r="CX852" s="185"/>
      <c r="CY852" s="185"/>
      <c r="CZ852" s="185"/>
      <c r="DA852" s="185"/>
      <c r="DB852" s="185"/>
      <c r="DC852" s="185"/>
      <c r="DD852" s="185"/>
      <c r="DE852" s="185"/>
      <c r="DF852" s="185"/>
      <c r="DG852" s="185"/>
      <c r="DH852" s="185"/>
      <c r="DI852" s="185"/>
      <c r="DJ852" s="185"/>
      <c r="DK852" s="185"/>
      <c r="DL852" s="185"/>
      <c r="DM852" s="185"/>
      <c r="DN852" s="185"/>
      <c r="DO852" s="185"/>
      <c r="DP852" s="185"/>
      <c r="DQ852" s="185"/>
      <c r="DR852" s="185"/>
      <c r="DS852" s="185"/>
      <c r="DT852" s="185"/>
      <c r="DU852" s="185"/>
      <c r="DV852" s="185"/>
      <c r="DW852" s="185"/>
      <c r="DX852" s="185"/>
      <c r="DY852" s="185"/>
      <c r="DZ852" s="185"/>
      <c r="EA852" s="185"/>
      <c r="EB852" s="185"/>
      <c r="EC852" s="185"/>
      <c r="ED852" s="185"/>
      <c r="EE852" s="185"/>
      <c r="EF852" s="185"/>
      <c r="EG852" s="185"/>
      <c r="EH852" s="185"/>
      <c r="EI852" s="185"/>
      <c r="EJ852" s="185"/>
      <c r="EK852" s="185"/>
      <c r="EL852" s="185"/>
      <c r="EM852" s="185"/>
      <c r="EN852" s="185"/>
      <c r="EO852" s="185"/>
      <c r="EP852" s="185"/>
      <c r="EQ852" s="185"/>
      <c r="ER852" s="185"/>
      <c r="ES852" s="185"/>
      <c r="ET852" s="185"/>
      <c r="EU852" s="185"/>
      <c r="EV852" s="185"/>
      <c r="EW852" s="185"/>
      <c r="EX852" s="185"/>
      <c r="EY852" s="185"/>
      <c r="EZ852" s="185"/>
      <c r="FA852" s="185"/>
      <c r="FB852" s="185"/>
      <c r="FC852" s="185"/>
      <c r="FD852" s="185"/>
      <c r="FE852" s="185"/>
      <c r="FF852" s="185"/>
      <c r="FG852" s="185"/>
      <c r="FH852" s="185"/>
      <c r="FI852" s="185"/>
      <c r="FJ852" s="185"/>
      <c r="FK852" s="185"/>
      <c r="FL852" s="185"/>
      <c r="FM852" s="185"/>
      <c r="FN852" s="185"/>
      <c r="FO852" s="185"/>
      <c r="FP852" s="185"/>
      <c r="FQ852" s="185"/>
      <c r="FR852" s="185"/>
      <c r="FS852" s="185"/>
      <c r="FT852" s="185"/>
      <c r="FU852" s="185"/>
      <c r="FV852" s="185"/>
      <c r="FW852" s="185"/>
      <c r="FX852" s="185"/>
      <c r="FY852" s="185"/>
      <c r="FZ852" s="185"/>
      <c r="GA852" s="185"/>
      <c r="GB852" s="185"/>
      <c r="GC852" s="185"/>
      <c r="GD852" s="185"/>
      <c r="GE852" s="185"/>
      <c r="GF852" s="185"/>
      <c r="GG852" s="185"/>
      <c r="GH852" s="185"/>
      <c r="GI852" s="185"/>
      <c r="GJ852" s="185"/>
      <c r="GK852" s="185"/>
      <c r="GL852" s="185"/>
      <c r="GM852" s="185"/>
      <c r="GN852" s="185"/>
      <c r="GO852" s="185"/>
      <c r="GP852" s="185"/>
      <c r="GQ852" s="185"/>
      <c r="GR852" s="185"/>
      <c r="GS852" s="185"/>
      <c r="GT852" s="185"/>
      <c r="GU852" s="185"/>
      <c r="GV852" s="185"/>
      <c r="GW852" s="185"/>
      <c r="GX852" s="185"/>
      <c r="GY852" s="185"/>
      <c r="GZ852" s="185"/>
      <c r="HA852" s="185"/>
      <c r="HB852" s="185"/>
      <c r="HC852" s="185"/>
      <c r="HD852" s="185"/>
      <c r="HE852" s="185"/>
      <c r="HF852" s="185"/>
      <c r="HG852" s="185"/>
      <c r="HH852" s="185"/>
      <c r="HI852" s="185"/>
      <c r="HJ852" s="185"/>
      <c r="HK852" s="185"/>
      <c r="HL852" s="185"/>
      <c r="HM852" s="185"/>
      <c r="HN852" s="185"/>
      <c r="HO852" s="185"/>
      <c r="HP852" s="185"/>
      <c r="HQ852" s="185"/>
      <c r="HR852" s="185"/>
      <c r="HS852" s="185"/>
      <c r="HT852" s="185"/>
      <c r="HU852" s="185"/>
      <c r="HV852" s="185"/>
      <c r="HW852" s="185"/>
      <c r="HX852" s="185"/>
      <c r="HY852" s="185"/>
      <c r="HZ852" s="185"/>
      <c r="IA852" s="185"/>
      <c r="IB852" s="185"/>
      <c r="IC852" s="185"/>
      <c r="ID852" s="185"/>
      <c r="IE852" s="185"/>
      <c r="IF852" s="185"/>
      <c r="IG852" s="185"/>
      <c r="IH852" s="185"/>
      <c r="II852" s="185"/>
      <c r="IJ852" s="185"/>
      <c r="IK852" s="185"/>
      <c r="IL852" s="185"/>
      <c r="IM852" s="185"/>
      <c r="IN852" s="185"/>
      <c r="IO852" s="185"/>
      <c r="IP852" s="185"/>
      <c r="IQ852" s="185"/>
      <c r="IR852" s="185"/>
      <c r="IS852" s="185"/>
      <c r="IT852" s="185"/>
      <c r="IU852" s="185"/>
      <c r="IV852" s="185"/>
      <c r="IW852" s="185"/>
      <c r="IX852" s="185"/>
      <c r="IY852" s="185"/>
      <c r="IZ852" s="185"/>
      <c r="JA852" s="185"/>
      <c r="JB852" s="185"/>
      <c r="JC852" s="185"/>
      <c r="JD852" s="185"/>
      <c r="JE852" s="185"/>
      <c r="JF852" s="185"/>
      <c r="JG852" s="185"/>
      <c r="JH852" s="185"/>
      <c r="JI852" s="185"/>
      <c r="JJ852" s="185"/>
      <c r="JK852" s="185"/>
      <c r="JL852" s="185"/>
      <c r="JM852" s="185"/>
      <c r="JN852" s="185"/>
      <c r="JO852" s="185"/>
      <c r="JP852" s="185"/>
      <c r="JQ852" s="185"/>
      <c r="JR852" s="185"/>
      <c r="JS852" s="185"/>
      <c r="JT852" s="185"/>
      <c r="JU852" s="185"/>
      <c r="JV852" s="185"/>
      <c r="JW852" s="185"/>
      <c r="JX852" s="185"/>
      <c r="JY852" s="185"/>
      <c r="JZ852" s="185"/>
      <c r="KA852" s="185"/>
      <c r="KB852" s="185"/>
      <c r="KC852" s="185"/>
      <c r="KD852" s="185"/>
      <c r="KE852" s="185"/>
      <c r="KF852" s="185"/>
      <c r="KG852" s="185"/>
      <c r="KH852" s="185"/>
      <c r="KI852" s="185"/>
      <c r="KJ852" s="185"/>
      <c r="KK852" s="185"/>
      <c r="KL852" s="185"/>
      <c r="KM852" s="185"/>
      <c r="KN852" s="185"/>
      <c r="KO852" s="185"/>
      <c r="KP852" s="185"/>
      <c r="KQ852" s="185"/>
      <c r="KR852" s="185"/>
      <c r="KS852" s="185"/>
      <c r="KT852" s="185"/>
      <c r="KU852" s="185"/>
      <c r="KV852" s="185"/>
      <c r="KW852" s="185"/>
      <c r="KX852" s="185"/>
      <c r="KY852" s="185"/>
      <c r="KZ852" s="185"/>
      <c r="LA852" s="185"/>
      <c r="LB852" s="185"/>
      <c r="LC852" s="185"/>
      <c r="LD852" s="185"/>
      <c r="LE852" s="185"/>
      <c r="LF852" s="185"/>
      <c r="LG852" s="185"/>
      <c r="LH852" s="185"/>
      <c r="LI852" s="185"/>
      <c r="LJ852" s="185"/>
      <c r="LK852" s="185"/>
      <c r="LL852" s="185"/>
      <c r="LM852" s="185"/>
      <c r="LN852" s="185"/>
      <c r="LO852" s="185"/>
      <c r="LP852" s="185"/>
      <c r="LQ852" s="185"/>
      <c r="LR852" s="185"/>
      <c r="LS852" s="185"/>
      <c r="LT852" s="185"/>
      <c r="LU852" s="185"/>
      <c r="LV852" s="185"/>
      <c r="LW852" s="185"/>
      <c r="LX852" s="185"/>
      <c r="LY852" s="185"/>
      <c r="LZ852" s="185"/>
      <c r="MA852" s="185"/>
      <c r="MB852" s="185"/>
      <c r="MC852" s="185"/>
      <c r="MD852" s="185"/>
      <c r="ME852" s="185"/>
      <c r="MF852" s="185"/>
      <c r="MG852" s="185"/>
      <c r="MH852" s="185"/>
      <c r="MI852" s="185"/>
      <c r="MJ852" s="185"/>
      <c r="MK852" s="185"/>
      <c r="ML852" s="185"/>
      <c r="MM852" s="185"/>
      <c r="MN852" s="185"/>
      <c r="MO852" s="185"/>
      <c r="MP852" s="185"/>
      <c r="MQ852" s="185"/>
      <c r="MR852" s="185"/>
      <c r="MS852" s="185"/>
      <c r="MT852" s="185"/>
      <c r="MU852" s="185"/>
      <c r="MV852" s="185"/>
      <c r="MW852" s="185"/>
      <c r="MX852" s="185"/>
      <c r="MY852" s="185"/>
      <c r="MZ852" s="185"/>
      <c r="NA852" s="185"/>
      <c r="NB852" s="185"/>
      <c r="NC852" s="185"/>
      <c r="ND852" s="185"/>
      <c r="NE852" s="185"/>
      <c r="NF852" s="185"/>
      <c r="NG852" s="185"/>
      <c r="NH852" s="185"/>
      <c r="NI852" s="185"/>
      <c r="NJ852" s="185"/>
      <c r="NK852" s="185"/>
      <c r="NL852" s="185"/>
      <c r="NM852" s="185"/>
      <c r="NN852" s="185"/>
      <c r="NO852" s="185"/>
      <c r="NP852" s="185"/>
      <c r="NQ852" s="185"/>
      <c r="NR852" s="185"/>
      <c r="NS852" s="185"/>
      <c r="NT852" s="185"/>
      <c r="NU852" s="185"/>
      <c r="NV852" s="185"/>
      <c r="NW852" s="185"/>
      <c r="NX852" s="185"/>
      <c r="NY852" s="185"/>
      <c r="NZ852" s="185"/>
      <c r="OA852" s="185"/>
      <c r="OB852" s="185"/>
      <c r="OC852" s="185"/>
      <c r="OD852" s="185"/>
      <c r="OE852" s="185"/>
      <c r="OF852" s="185"/>
      <c r="OG852" s="185"/>
      <c r="OH852" s="185"/>
      <c r="OI852" s="185"/>
      <c r="OJ852" s="185"/>
      <c r="OK852" s="185"/>
      <c r="OL852" s="185"/>
      <c r="OM852" s="185"/>
      <c r="ON852" s="185"/>
      <c r="OO852" s="185"/>
      <c r="OP852" s="185"/>
      <c r="OQ852" s="185"/>
      <c r="OR852" s="185"/>
      <c r="OS852" s="185"/>
      <c r="OT852" s="185"/>
      <c r="OU852" s="185"/>
      <c r="OV852" s="185"/>
      <c r="OW852" s="185"/>
      <c r="OX852" s="185"/>
      <c r="OY852" s="185"/>
      <c r="OZ852" s="185"/>
      <c r="PA852" s="185"/>
      <c r="PB852" s="185"/>
      <c r="PC852" s="185"/>
      <c r="PD852" s="185"/>
      <c r="PE852" s="185"/>
      <c r="PF852" s="185"/>
      <c r="PG852" s="185"/>
      <c r="PH852" s="185"/>
      <c r="PI852" s="185"/>
      <c r="PJ852" s="185"/>
      <c r="PK852" s="185"/>
      <c r="PL852" s="185"/>
      <c r="PM852" s="185"/>
      <c r="PN852" s="185"/>
      <c r="PO852" s="185"/>
      <c r="PP852" s="185"/>
      <c r="PQ852" s="185"/>
      <c r="PR852" s="185"/>
      <c r="PS852" s="185"/>
      <c r="PT852" s="185"/>
      <c r="PU852" s="185"/>
      <c r="PV852" s="185"/>
      <c r="PW852" s="185"/>
      <c r="PX852" s="185"/>
      <c r="PY852" s="185"/>
      <c r="PZ852" s="185"/>
      <c r="QA852" s="185"/>
      <c r="QB852" s="185"/>
      <c r="QC852" s="185"/>
      <c r="QD852" s="185"/>
      <c r="QE852" s="185"/>
      <c r="QF852" s="185"/>
      <c r="QG852" s="185"/>
      <c r="QH852" s="185"/>
      <c r="QI852" s="185"/>
      <c r="QJ852" s="185"/>
      <c r="QK852" s="185"/>
      <c r="QL852" s="185"/>
      <c r="QM852" s="185"/>
      <c r="QN852" s="185"/>
      <c r="QO852" s="185"/>
      <c r="QP852" s="185"/>
      <c r="QQ852" s="185"/>
      <c r="QR852" s="185"/>
      <c r="QS852" s="185"/>
      <c r="QT852" s="185"/>
      <c r="QU852" s="185"/>
      <c r="QV852" s="185"/>
      <c r="QW852" s="185"/>
      <c r="QX852" s="185"/>
      <c r="QY852" s="185"/>
      <c r="QZ852" s="185"/>
      <c r="RA852" s="185"/>
      <c r="RB852" s="185"/>
      <c r="RC852" s="185"/>
      <c r="RD852" s="185"/>
      <c r="RE852" s="185"/>
      <c r="RF852" s="185"/>
      <c r="RG852" s="185"/>
      <c r="RH852" s="185"/>
      <c r="RI852" s="185"/>
      <c r="RJ852" s="185"/>
      <c r="RK852" s="185"/>
      <c r="RL852" s="185"/>
      <c r="RM852" s="185"/>
      <c r="RN852" s="185"/>
      <c r="RO852" s="185"/>
      <c r="RP852" s="185"/>
      <c r="RQ852" s="185"/>
      <c r="RR852" s="185"/>
      <c r="RS852" s="185"/>
      <c r="RT852" s="185"/>
      <c r="RU852" s="185"/>
      <c r="RV852" s="185"/>
      <c r="RW852" s="185"/>
      <c r="RX852" s="185"/>
      <c r="RY852" s="185"/>
      <c r="RZ852" s="185"/>
      <c r="SA852" s="185"/>
      <c r="SB852" s="185"/>
      <c r="SC852" s="185"/>
      <c r="SD852" s="185"/>
      <c r="SE852" s="185"/>
      <c r="SF852" s="185"/>
      <c r="SG852" s="185"/>
      <c r="SH852" s="185"/>
      <c r="SI852" s="185"/>
      <c r="SJ852" s="185"/>
      <c r="SK852" s="185"/>
      <c r="SL852" s="185"/>
      <c r="SM852" s="185"/>
      <c r="SN852" s="185"/>
      <c r="SO852" s="185"/>
      <c r="SP852" s="185"/>
      <c r="SQ852" s="185"/>
      <c r="SR852" s="185"/>
      <c r="SS852" s="185"/>
      <c r="ST852" s="185"/>
      <c r="SU852" s="185"/>
      <c r="SV852" s="185"/>
      <c r="SW852" s="185"/>
      <c r="SX852" s="185"/>
      <c r="SY852" s="185"/>
      <c r="SZ852" s="185"/>
      <c r="TA852" s="185"/>
      <c r="TB852" s="185"/>
      <c r="TC852" s="185"/>
      <c r="TD852" s="185"/>
      <c r="TE852" s="185"/>
      <c r="TF852" s="185"/>
      <c r="TG852" s="185"/>
      <c r="TH852" s="185"/>
      <c r="TI852" s="185"/>
    </row>
    <row r="853" spans="1:529" s="79" customFormat="1" ht="33" customHeight="1" thickBot="1" x14ac:dyDescent="0.3">
      <c r="A853" s="284">
        <v>13150001</v>
      </c>
      <c r="B853" s="285">
        <v>39463</v>
      </c>
      <c r="C853" s="105" t="s">
        <v>1773</v>
      </c>
      <c r="D853" s="105"/>
      <c r="E853" s="52"/>
      <c r="F853" s="52"/>
      <c r="G853" s="52"/>
      <c r="H853" s="284"/>
      <c r="I853" s="285">
        <v>39484</v>
      </c>
      <c r="J853" s="285">
        <v>41655</v>
      </c>
      <c r="K853" s="105"/>
      <c r="L853" s="105"/>
      <c r="M853" s="105" t="s">
        <v>988</v>
      </c>
      <c r="N853" s="105" t="s">
        <v>34</v>
      </c>
      <c r="O853" s="105">
        <v>1095</v>
      </c>
      <c r="P853" s="289"/>
      <c r="Q853" s="289"/>
      <c r="R853" s="289"/>
      <c r="S853" s="289"/>
      <c r="T853" s="720"/>
      <c r="U853" s="105"/>
      <c r="V853" s="105">
        <v>1095</v>
      </c>
      <c r="W853" s="105"/>
      <c r="X853" s="105"/>
      <c r="Y853" s="105"/>
      <c r="Z853" s="105"/>
      <c r="AA853" s="105"/>
      <c r="AB853" s="366"/>
      <c r="AC853" s="366"/>
      <c r="AD853" s="366"/>
      <c r="AE853" s="366"/>
      <c r="AF853" s="366"/>
      <c r="AG853" s="366"/>
      <c r="AH853" s="366"/>
      <c r="AI853" s="105"/>
      <c r="AJ853" s="105"/>
      <c r="AK853" s="678"/>
      <c r="AL853" s="862"/>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c r="CH853" s="185"/>
      <c r="CI853" s="185"/>
      <c r="CJ853" s="185"/>
      <c r="CK853" s="185"/>
      <c r="CL853" s="185"/>
      <c r="CM853" s="185"/>
      <c r="CN853" s="185"/>
      <c r="CO853" s="185"/>
      <c r="CP853" s="185"/>
      <c r="CQ853" s="185"/>
      <c r="CR853" s="185"/>
      <c r="CS853" s="185"/>
      <c r="CT853" s="185"/>
      <c r="CU853" s="185"/>
      <c r="CV853" s="185"/>
      <c r="CW853" s="185"/>
      <c r="CX853" s="185"/>
      <c r="CY853" s="185"/>
      <c r="CZ853" s="185"/>
      <c r="DA853" s="185"/>
      <c r="DB853" s="185"/>
      <c r="DC853" s="185"/>
      <c r="DD853" s="185"/>
      <c r="DE853" s="185"/>
      <c r="DF853" s="185"/>
      <c r="DG853" s="185"/>
      <c r="DH853" s="185"/>
      <c r="DI853" s="185"/>
      <c r="DJ853" s="185"/>
      <c r="DK853" s="185"/>
      <c r="DL853" s="185"/>
      <c r="DM853" s="185"/>
      <c r="DN853" s="185"/>
      <c r="DO853" s="185"/>
      <c r="DP853" s="185"/>
      <c r="DQ853" s="185"/>
      <c r="DR853" s="185"/>
      <c r="DS853" s="185"/>
      <c r="DT853" s="185"/>
      <c r="DU853" s="185"/>
      <c r="DV853" s="185"/>
      <c r="DW853" s="185"/>
      <c r="DX853" s="185"/>
      <c r="DY853" s="185"/>
      <c r="DZ853" s="185"/>
      <c r="EA853" s="185"/>
      <c r="EB853" s="185"/>
      <c r="EC853" s="185"/>
      <c r="ED853" s="185"/>
      <c r="EE853" s="185"/>
      <c r="EF853" s="185"/>
      <c r="EG853" s="185"/>
      <c r="EH853" s="185"/>
      <c r="EI853" s="185"/>
      <c r="EJ853" s="185"/>
      <c r="EK853" s="185"/>
      <c r="EL853" s="185"/>
      <c r="EM853" s="185"/>
      <c r="EN853" s="185"/>
      <c r="EO853" s="185"/>
      <c r="EP853" s="185"/>
      <c r="EQ853" s="185"/>
      <c r="ER853" s="185"/>
      <c r="ES853" s="185"/>
      <c r="ET853" s="185"/>
      <c r="EU853" s="185"/>
      <c r="EV853" s="185"/>
      <c r="EW853" s="185"/>
      <c r="EX853" s="185"/>
      <c r="EY853" s="185"/>
      <c r="EZ853" s="185"/>
      <c r="FA853" s="185"/>
      <c r="FB853" s="185"/>
      <c r="FC853" s="185"/>
      <c r="FD853" s="185"/>
      <c r="FE853" s="185"/>
      <c r="FF853" s="185"/>
      <c r="FG853" s="185"/>
      <c r="FH853" s="185"/>
      <c r="FI853" s="185"/>
      <c r="FJ853" s="185"/>
      <c r="FK853" s="185"/>
      <c r="FL853" s="185"/>
      <c r="FM853" s="185"/>
      <c r="FN853" s="185"/>
      <c r="FO853" s="185"/>
      <c r="FP853" s="185"/>
      <c r="FQ853" s="185"/>
      <c r="FR853" s="185"/>
      <c r="FS853" s="185"/>
      <c r="FT853" s="185"/>
      <c r="FU853" s="185"/>
      <c r="FV853" s="185"/>
      <c r="FW853" s="185"/>
      <c r="FX853" s="185"/>
      <c r="FY853" s="185"/>
      <c r="FZ853" s="185"/>
      <c r="GA853" s="185"/>
      <c r="GB853" s="185"/>
      <c r="GC853" s="185"/>
      <c r="GD853" s="185"/>
      <c r="GE853" s="185"/>
      <c r="GF853" s="185"/>
      <c r="GG853" s="185"/>
      <c r="GH853" s="185"/>
      <c r="GI853" s="185"/>
      <c r="GJ853" s="185"/>
      <c r="GK853" s="185"/>
      <c r="GL853" s="185"/>
      <c r="GM853" s="185"/>
      <c r="GN853" s="185"/>
      <c r="GO853" s="185"/>
      <c r="GP853" s="185"/>
      <c r="GQ853" s="185"/>
      <c r="GR853" s="185"/>
      <c r="GS853" s="185"/>
      <c r="GT853" s="185"/>
      <c r="GU853" s="185"/>
      <c r="GV853" s="185"/>
      <c r="GW853" s="185"/>
      <c r="GX853" s="185"/>
      <c r="GY853" s="185"/>
      <c r="GZ853" s="185"/>
      <c r="HA853" s="185"/>
      <c r="HB853" s="185"/>
      <c r="HC853" s="185"/>
      <c r="HD853" s="185"/>
      <c r="HE853" s="185"/>
      <c r="HF853" s="185"/>
      <c r="HG853" s="185"/>
      <c r="HH853" s="185"/>
      <c r="HI853" s="185"/>
      <c r="HJ853" s="185"/>
      <c r="HK853" s="185"/>
      <c r="HL853" s="185"/>
      <c r="HM853" s="185"/>
      <c r="HN853" s="185"/>
      <c r="HO853" s="185"/>
      <c r="HP853" s="185"/>
      <c r="HQ853" s="185"/>
      <c r="HR853" s="185"/>
      <c r="HS853" s="185"/>
      <c r="HT853" s="185"/>
      <c r="HU853" s="185"/>
      <c r="HV853" s="185"/>
      <c r="HW853" s="185"/>
      <c r="HX853" s="185"/>
      <c r="HY853" s="185"/>
      <c r="HZ853" s="185"/>
      <c r="IA853" s="185"/>
      <c r="IB853" s="185"/>
      <c r="IC853" s="185"/>
      <c r="ID853" s="185"/>
      <c r="IE853" s="185"/>
      <c r="IF853" s="185"/>
      <c r="IG853" s="185"/>
      <c r="IH853" s="185"/>
      <c r="II853" s="185"/>
      <c r="IJ853" s="185"/>
      <c r="IK853" s="185"/>
      <c r="IL853" s="185"/>
      <c r="IM853" s="185"/>
      <c r="IN853" s="185"/>
      <c r="IO853" s="185"/>
      <c r="IP853" s="185"/>
      <c r="IQ853" s="185"/>
      <c r="IR853" s="185"/>
      <c r="IS853" s="185"/>
      <c r="IT853" s="185"/>
      <c r="IU853" s="185"/>
      <c r="IV853" s="185"/>
      <c r="IW853" s="185"/>
      <c r="IX853" s="185"/>
      <c r="IY853" s="185"/>
      <c r="IZ853" s="185"/>
      <c r="JA853" s="185"/>
      <c r="JB853" s="185"/>
      <c r="JC853" s="185"/>
      <c r="JD853" s="185"/>
      <c r="JE853" s="185"/>
      <c r="JF853" s="185"/>
      <c r="JG853" s="185"/>
      <c r="JH853" s="185"/>
      <c r="JI853" s="185"/>
      <c r="JJ853" s="185"/>
      <c r="JK853" s="185"/>
      <c r="JL853" s="185"/>
      <c r="JM853" s="185"/>
      <c r="JN853" s="185"/>
      <c r="JO853" s="185"/>
      <c r="JP853" s="185"/>
      <c r="JQ853" s="185"/>
      <c r="JR853" s="185"/>
      <c r="JS853" s="185"/>
      <c r="JT853" s="185"/>
      <c r="JU853" s="185"/>
      <c r="JV853" s="185"/>
      <c r="JW853" s="185"/>
      <c r="JX853" s="185"/>
      <c r="JY853" s="185"/>
      <c r="JZ853" s="185"/>
      <c r="KA853" s="185"/>
      <c r="KB853" s="185"/>
      <c r="KC853" s="185"/>
      <c r="KD853" s="185"/>
      <c r="KE853" s="185"/>
      <c r="KF853" s="185"/>
      <c r="KG853" s="185"/>
      <c r="KH853" s="185"/>
      <c r="KI853" s="185"/>
      <c r="KJ853" s="185"/>
      <c r="KK853" s="185"/>
      <c r="KL853" s="185"/>
      <c r="KM853" s="185"/>
      <c r="KN853" s="185"/>
      <c r="KO853" s="185"/>
      <c r="KP853" s="185"/>
      <c r="KQ853" s="185"/>
      <c r="KR853" s="185"/>
      <c r="KS853" s="185"/>
      <c r="KT853" s="185"/>
      <c r="KU853" s="185"/>
      <c r="KV853" s="185"/>
      <c r="KW853" s="185"/>
      <c r="KX853" s="185"/>
      <c r="KY853" s="185"/>
      <c r="KZ853" s="185"/>
      <c r="LA853" s="185"/>
      <c r="LB853" s="185"/>
      <c r="LC853" s="185"/>
      <c r="LD853" s="185"/>
      <c r="LE853" s="185"/>
      <c r="LF853" s="185"/>
      <c r="LG853" s="185"/>
      <c r="LH853" s="185"/>
      <c r="LI853" s="185"/>
      <c r="LJ853" s="185"/>
      <c r="LK853" s="185"/>
      <c r="LL853" s="185"/>
      <c r="LM853" s="185"/>
      <c r="LN853" s="185"/>
      <c r="LO853" s="185"/>
      <c r="LP853" s="185"/>
      <c r="LQ853" s="185"/>
      <c r="LR853" s="185"/>
      <c r="LS853" s="185"/>
      <c r="LT853" s="185"/>
      <c r="LU853" s="185"/>
      <c r="LV853" s="185"/>
      <c r="LW853" s="185"/>
      <c r="LX853" s="185"/>
      <c r="LY853" s="185"/>
      <c r="LZ853" s="185"/>
      <c r="MA853" s="185"/>
      <c r="MB853" s="185"/>
      <c r="MC853" s="185"/>
      <c r="MD853" s="185"/>
      <c r="ME853" s="185"/>
      <c r="MF853" s="185"/>
      <c r="MG853" s="185"/>
      <c r="MH853" s="185"/>
      <c r="MI853" s="185"/>
      <c r="MJ853" s="185"/>
      <c r="MK853" s="185"/>
      <c r="ML853" s="185"/>
      <c r="MM853" s="185"/>
      <c r="MN853" s="185"/>
      <c r="MO853" s="185"/>
      <c r="MP853" s="185"/>
      <c r="MQ853" s="185"/>
      <c r="MR853" s="185"/>
      <c r="MS853" s="185"/>
      <c r="MT853" s="185"/>
      <c r="MU853" s="185"/>
      <c r="MV853" s="185"/>
      <c r="MW853" s="185"/>
      <c r="MX853" s="185"/>
      <c r="MY853" s="185"/>
      <c r="MZ853" s="185"/>
      <c r="NA853" s="185"/>
      <c r="NB853" s="185"/>
      <c r="NC853" s="185"/>
      <c r="ND853" s="185"/>
      <c r="NE853" s="185"/>
      <c r="NF853" s="185"/>
      <c r="NG853" s="185"/>
      <c r="NH853" s="185"/>
      <c r="NI853" s="185"/>
      <c r="NJ853" s="185"/>
      <c r="NK853" s="185"/>
      <c r="NL853" s="185"/>
      <c r="NM853" s="185"/>
      <c r="NN853" s="185"/>
      <c r="NO853" s="185"/>
      <c r="NP853" s="185"/>
      <c r="NQ853" s="185"/>
      <c r="NR853" s="185"/>
      <c r="NS853" s="185"/>
      <c r="NT853" s="185"/>
      <c r="NU853" s="185"/>
      <c r="NV853" s="185"/>
      <c r="NW853" s="185"/>
      <c r="NX853" s="185"/>
      <c r="NY853" s="185"/>
      <c r="NZ853" s="185"/>
      <c r="OA853" s="185"/>
      <c r="OB853" s="185"/>
      <c r="OC853" s="185"/>
      <c r="OD853" s="185"/>
      <c r="OE853" s="185"/>
      <c r="OF853" s="185"/>
      <c r="OG853" s="185"/>
      <c r="OH853" s="185"/>
      <c r="OI853" s="185"/>
      <c r="OJ853" s="185"/>
      <c r="OK853" s="185"/>
      <c r="OL853" s="185"/>
      <c r="OM853" s="185"/>
      <c r="ON853" s="185"/>
      <c r="OO853" s="185"/>
      <c r="OP853" s="185"/>
      <c r="OQ853" s="185"/>
      <c r="OR853" s="185"/>
      <c r="OS853" s="185"/>
      <c r="OT853" s="185"/>
      <c r="OU853" s="185"/>
      <c r="OV853" s="185"/>
      <c r="OW853" s="185"/>
      <c r="OX853" s="185"/>
      <c r="OY853" s="185"/>
      <c r="OZ853" s="185"/>
      <c r="PA853" s="185"/>
      <c r="PB853" s="185"/>
      <c r="PC853" s="185"/>
      <c r="PD853" s="185"/>
      <c r="PE853" s="185"/>
      <c r="PF853" s="185"/>
      <c r="PG853" s="185"/>
      <c r="PH853" s="185"/>
      <c r="PI853" s="185"/>
      <c r="PJ853" s="185"/>
      <c r="PK853" s="185"/>
      <c r="PL853" s="185"/>
      <c r="PM853" s="185"/>
      <c r="PN853" s="185"/>
      <c r="PO853" s="185"/>
      <c r="PP853" s="185"/>
      <c r="PQ853" s="185"/>
      <c r="PR853" s="185"/>
      <c r="PS853" s="185"/>
      <c r="PT853" s="185"/>
      <c r="PU853" s="185"/>
      <c r="PV853" s="185"/>
      <c r="PW853" s="185"/>
      <c r="PX853" s="185"/>
      <c r="PY853" s="185"/>
      <c r="PZ853" s="185"/>
      <c r="QA853" s="185"/>
      <c r="QB853" s="185"/>
      <c r="QC853" s="185"/>
      <c r="QD853" s="185"/>
      <c r="QE853" s="185"/>
      <c r="QF853" s="185"/>
      <c r="QG853" s="185"/>
      <c r="QH853" s="185"/>
      <c r="QI853" s="185"/>
      <c r="QJ853" s="185"/>
      <c r="QK853" s="185"/>
      <c r="QL853" s="185"/>
      <c r="QM853" s="185"/>
      <c r="QN853" s="185"/>
      <c r="QO853" s="185"/>
      <c r="QP853" s="185"/>
      <c r="QQ853" s="185"/>
      <c r="QR853" s="185"/>
      <c r="QS853" s="185"/>
      <c r="QT853" s="185"/>
      <c r="QU853" s="185"/>
      <c r="QV853" s="185"/>
      <c r="QW853" s="185"/>
      <c r="QX853" s="185"/>
      <c r="QY853" s="185"/>
      <c r="QZ853" s="185"/>
      <c r="RA853" s="185"/>
      <c r="RB853" s="185"/>
      <c r="RC853" s="185"/>
      <c r="RD853" s="185"/>
      <c r="RE853" s="185"/>
      <c r="RF853" s="185"/>
      <c r="RG853" s="185"/>
      <c r="RH853" s="185"/>
      <c r="RI853" s="185"/>
      <c r="RJ853" s="185"/>
      <c r="RK853" s="185"/>
      <c r="RL853" s="185"/>
      <c r="RM853" s="185"/>
      <c r="RN853" s="185"/>
      <c r="RO853" s="185"/>
      <c r="RP853" s="185"/>
      <c r="RQ853" s="185"/>
      <c r="RR853" s="185"/>
      <c r="RS853" s="185"/>
      <c r="RT853" s="185"/>
      <c r="RU853" s="185"/>
      <c r="RV853" s="185"/>
      <c r="RW853" s="185"/>
      <c r="RX853" s="185"/>
      <c r="RY853" s="185"/>
      <c r="RZ853" s="185"/>
      <c r="SA853" s="185"/>
      <c r="SB853" s="185"/>
      <c r="SC853" s="185"/>
      <c r="SD853" s="185"/>
      <c r="SE853" s="185"/>
      <c r="SF853" s="185"/>
      <c r="SG853" s="185"/>
      <c r="SH853" s="185"/>
      <c r="SI853" s="185"/>
      <c r="SJ853" s="185"/>
      <c r="SK853" s="185"/>
      <c r="SL853" s="185"/>
      <c r="SM853" s="185"/>
      <c r="SN853" s="185"/>
      <c r="SO853" s="185"/>
      <c r="SP853" s="185"/>
      <c r="SQ853" s="185"/>
      <c r="SR853" s="185"/>
      <c r="SS853" s="185"/>
      <c r="ST853" s="185"/>
      <c r="SU853" s="185"/>
      <c r="SV853" s="185"/>
      <c r="SW853" s="185"/>
      <c r="SX853" s="185"/>
      <c r="SY853" s="185"/>
      <c r="SZ853" s="185"/>
      <c r="TA853" s="185"/>
      <c r="TB853" s="185"/>
      <c r="TC853" s="185"/>
      <c r="TD853" s="185"/>
      <c r="TE853" s="185"/>
      <c r="TF853" s="185"/>
      <c r="TG853" s="185"/>
      <c r="TH853" s="185"/>
      <c r="TI853" s="185"/>
    </row>
    <row r="854" spans="1:529" s="79" customFormat="1" ht="33" customHeight="1" thickBot="1" x14ac:dyDescent="0.3">
      <c r="A854" s="286">
        <v>13150002</v>
      </c>
      <c r="B854" s="287">
        <v>39611</v>
      </c>
      <c r="C854" s="52" t="s">
        <v>1774</v>
      </c>
      <c r="D854" s="52"/>
      <c r="H854" s="288"/>
      <c r="I854" s="287">
        <v>39631</v>
      </c>
      <c r="J854" s="287">
        <v>41811</v>
      </c>
      <c r="K854" s="52" t="s">
        <v>373</v>
      </c>
      <c r="L854" s="52"/>
      <c r="M854" s="52" t="s">
        <v>4868</v>
      </c>
      <c r="N854" s="52" t="s">
        <v>34</v>
      </c>
      <c r="O854" s="52">
        <f>130+1051</f>
        <v>1181</v>
      </c>
      <c r="P854" s="386"/>
      <c r="Q854" s="386"/>
      <c r="R854" s="386"/>
      <c r="S854" s="386"/>
      <c r="T854" s="726"/>
      <c r="U854" s="52"/>
      <c r="V854" s="52">
        <f>130+1051</f>
        <v>1181</v>
      </c>
      <c r="W854" s="52"/>
      <c r="X854" s="52"/>
      <c r="Y854" s="52"/>
      <c r="Z854" s="52"/>
      <c r="AA854" s="52"/>
      <c r="AB854" s="52"/>
      <c r="AC854" s="52"/>
      <c r="AD854" s="52"/>
      <c r="AE854" s="52"/>
      <c r="AF854" s="52"/>
      <c r="AG854" s="52"/>
      <c r="AH854" s="52"/>
      <c r="AI854" s="52"/>
      <c r="AJ854" s="52"/>
      <c r="AK854" s="301"/>
      <c r="AL854" s="29"/>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85"/>
      <c r="DX854" s="185"/>
      <c r="DY854" s="185"/>
      <c r="DZ854" s="185"/>
      <c r="EA854" s="185"/>
      <c r="EB854" s="185"/>
      <c r="EC854" s="185"/>
      <c r="ED854" s="185"/>
      <c r="EE854" s="185"/>
      <c r="EF854" s="185"/>
      <c r="EG854" s="185"/>
      <c r="EH854" s="185"/>
      <c r="EI854" s="185"/>
      <c r="EJ854" s="185"/>
      <c r="EK854" s="185"/>
      <c r="EL854" s="185"/>
      <c r="EM854" s="185"/>
      <c r="EN854" s="185"/>
      <c r="EO854" s="185"/>
      <c r="EP854" s="185"/>
      <c r="EQ854" s="185"/>
      <c r="ER854" s="185"/>
      <c r="ES854" s="185"/>
      <c r="ET854" s="185"/>
      <c r="EU854" s="185"/>
      <c r="EV854" s="185"/>
      <c r="EW854" s="185"/>
      <c r="EX854" s="185"/>
      <c r="EY854" s="185"/>
      <c r="EZ854" s="185"/>
      <c r="FA854" s="185"/>
      <c r="FB854" s="185"/>
      <c r="FC854" s="185"/>
      <c r="FD854" s="185"/>
      <c r="FE854" s="185"/>
      <c r="FF854" s="185"/>
      <c r="FG854" s="185"/>
      <c r="FH854" s="185"/>
      <c r="FI854" s="185"/>
      <c r="FJ854" s="185"/>
      <c r="FK854" s="185"/>
      <c r="FL854" s="185"/>
      <c r="FM854" s="185"/>
      <c r="FN854" s="185"/>
      <c r="FO854" s="185"/>
      <c r="FP854" s="185"/>
      <c r="FQ854" s="185"/>
      <c r="FR854" s="185"/>
      <c r="FS854" s="185"/>
      <c r="FT854" s="185"/>
      <c r="FU854" s="185"/>
      <c r="FV854" s="185"/>
      <c r="FW854" s="185"/>
      <c r="FX854" s="185"/>
      <c r="FY854" s="185"/>
      <c r="FZ854" s="185"/>
      <c r="GA854" s="185"/>
      <c r="GB854" s="185"/>
      <c r="GC854" s="185"/>
      <c r="GD854" s="185"/>
      <c r="GE854" s="185"/>
      <c r="GF854" s="185"/>
      <c r="GG854" s="185"/>
      <c r="GH854" s="185"/>
      <c r="GI854" s="185"/>
      <c r="GJ854" s="185"/>
      <c r="GK854" s="185"/>
      <c r="GL854" s="185"/>
      <c r="GM854" s="185"/>
      <c r="GN854" s="185"/>
      <c r="GO854" s="185"/>
      <c r="GP854" s="185"/>
      <c r="GQ854" s="185"/>
      <c r="GR854" s="185"/>
      <c r="GS854" s="185"/>
      <c r="GT854" s="185"/>
      <c r="GU854" s="185"/>
      <c r="GV854" s="185"/>
      <c r="GW854" s="185"/>
      <c r="GX854" s="185"/>
      <c r="GY854" s="185"/>
      <c r="GZ854" s="185"/>
      <c r="HA854" s="185"/>
      <c r="HB854" s="185"/>
      <c r="HC854" s="185"/>
      <c r="HD854" s="185"/>
      <c r="HE854" s="185"/>
      <c r="HF854" s="185"/>
      <c r="HG854" s="185"/>
      <c r="HH854" s="185"/>
      <c r="HI854" s="185"/>
      <c r="HJ854" s="185"/>
      <c r="HK854" s="185"/>
      <c r="HL854" s="185"/>
      <c r="HM854" s="185"/>
      <c r="HN854" s="185"/>
      <c r="HO854" s="185"/>
      <c r="HP854" s="185"/>
      <c r="HQ854" s="185"/>
      <c r="HR854" s="185"/>
      <c r="HS854" s="185"/>
      <c r="HT854" s="185"/>
      <c r="HU854" s="185"/>
      <c r="HV854" s="185"/>
      <c r="HW854" s="185"/>
      <c r="HX854" s="185"/>
      <c r="HY854" s="185"/>
      <c r="HZ854" s="185"/>
      <c r="IA854" s="185"/>
      <c r="IB854" s="185"/>
      <c r="IC854" s="185"/>
      <c r="ID854" s="185"/>
      <c r="IE854" s="185"/>
      <c r="IF854" s="185"/>
      <c r="IG854" s="185"/>
      <c r="IH854" s="185"/>
      <c r="II854" s="185"/>
      <c r="IJ854" s="185"/>
      <c r="IK854" s="185"/>
      <c r="IL854" s="185"/>
      <c r="IM854" s="185"/>
      <c r="IN854" s="185"/>
      <c r="IO854" s="185"/>
      <c r="IP854" s="185"/>
      <c r="IQ854" s="185"/>
      <c r="IR854" s="185"/>
      <c r="IS854" s="185"/>
      <c r="IT854" s="185"/>
      <c r="IU854" s="185"/>
      <c r="IV854" s="185"/>
      <c r="IW854" s="185"/>
      <c r="IX854" s="185"/>
      <c r="IY854" s="185"/>
      <c r="IZ854" s="185"/>
      <c r="JA854" s="185"/>
      <c r="JB854" s="185"/>
      <c r="JC854" s="185"/>
      <c r="JD854" s="185"/>
      <c r="JE854" s="185"/>
      <c r="JF854" s="185"/>
      <c r="JG854" s="185"/>
      <c r="JH854" s="185"/>
      <c r="JI854" s="185"/>
      <c r="JJ854" s="185"/>
      <c r="JK854" s="185"/>
      <c r="JL854" s="185"/>
      <c r="JM854" s="185"/>
      <c r="JN854" s="185"/>
      <c r="JO854" s="185"/>
      <c r="JP854" s="185"/>
      <c r="JQ854" s="185"/>
      <c r="JR854" s="185"/>
      <c r="JS854" s="185"/>
      <c r="JT854" s="185"/>
      <c r="JU854" s="185"/>
      <c r="JV854" s="185"/>
      <c r="JW854" s="185"/>
      <c r="JX854" s="185"/>
      <c r="JY854" s="185"/>
      <c r="JZ854" s="185"/>
      <c r="KA854" s="185"/>
      <c r="KB854" s="185"/>
      <c r="KC854" s="185"/>
      <c r="KD854" s="185"/>
      <c r="KE854" s="185"/>
      <c r="KF854" s="185"/>
      <c r="KG854" s="185"/>
      <c r="KH854" s="185"/>
      <c r="KI854" s="185"/>
      <c r="KJ854" s="185"/>
      <c r="KK854" s="185"/>
      <c r="KL854" s="185"/>
      <c r="KM854" s="185"/>
      <c r="KN854" s="185"/>
      <c r="KO854" s="185"/>
      <c r="KP854" s="185"/>
      <c r="KQ854" s="185"/>
      <c r="KR854" s="185"/>
      <c r="KS854" s="185"/>
      <c r="KT854" s="185"/>
      <c r="KU854" s="185"/>
      <c r="KV854" s="185"/>
      <c r="KW854" s="185"/>
      <c r="KX854" s="185"/>
      <c r="KY854" s="185"/>
      <c r="KZ854" s="185"/>
      <c r="LA854" s="185"/>
      <c r="LB854" s="185"/>
      <c r="LC854" s="185"/>
      <c r="LD854" s="185"/>
      <c r="LE854" s="185"/>
      <c r="LF854" s="185"/>
      <c r="LG854" s="185"/>
      <c r="LH854" s="185"/>
      <c r="LI854" s="185"/>
      <c r="LJ854" s="185"/>
      <c r="LK854" s="185"/>
      <c r="LL854" s="185"/>
      <c r="LM854" s="185"/>
      <c r="LN854" s="185"/>
      <c r="LO854" s="185"/>
      <c r="LP854" s="185"/>
      <c r="LQ854" s="185"/>
      <c r="LR854" s="185"/>
      <c r="LS854" s="185"/>
      <c r="LT854" s="185"/>
      <c r="LU854" s="185"/>
      <c r="LV854" s="185"/>
      <c r="LW854" s="185"/>
      <c r="LX854" s="185"/>
      <c r="LY854" s="185"/>
      <c r="LZ854" s="185"/>
      <c r="MA854" s="185"/>
      <c r="MB854" s="185"/>
      <c r="MC854" s="185"/>
      <c r="MD854" s="185"/>
      <c r="ME854" s="185"/>
      <c r="MF854" s="185"/>
      <c r="MG854" s="185"/>
      <c r="MH854" s="185"/>
      <c r="MI854" s="185"/>
      <c r="MJ854" s="185"/>
      <c r="MK854" s="185"/>
      <c r="ML854" s="185"/>
      <c r="MM854" s="185"/>
      <c r="MN854" s="185"/>
      <c r="MO854" s="185"/>
      <c r="MP854" s="185"/>
      <c r="MQ854" s="185"/>
      <c r="MR854" s="185"/>
      <c r="MS854" s="185"/>
      <c r="MT854" s="185"/>
      <c r="MU854" s="185"/>
      <c r="MV854" s="185"/>
      <c r="MW854" s="185"/>
      <c r="MX854" s="185"/>
      <c r="MY854" s="185"/>
      <c r="MZ854" s="185"/>
      <c r="NA854" s="185"/>
      <c r="NB854" s="185"/>
      <c r="NC854" s="185"/>
      <c r="ND854" s="185"/>
      <c r="NE854" s="185"/>
      <c r="NF854" s="185"/>
      <c r="NG854" s="185"/>
      <c r="NH854" s="185"/>
      <c r="NI854" s="185"/>
      <c r="NJ854" s="185"/>
      <c r="NK854" s="185"/>
      <c r="NL854" s="185"/>
      <c r="NM854" s="185"/>
      <c r="NN854" s="185"/>
      <c r="NO854" s="185"/>
      <c r="NP854" s="185"/>
      <c r="NQ854" s="185"/>
      <c r="NR854" s="185"/>
      <c r="NS854" s="185"/>
      <c r="NT854" s="185"/>
      <c r="NU854" s="185"/>
      <c r="NV854" s="185"/>
      <c r="NW854" s="185"/>
      <c r="NX854" s="185"/>
      <c r="NY854" s="185"/>
      <c r="NZ854" s="185"/>
      <c r="OA854" s="185"/>
      <c r="OB854" s="185"/>
      <c r="OC854" s="185"/>
      <c r="OD854" s="185"/>
      <c r="OE854" s="185"/>
      <c r="OF854" s="185"/>
      <c r="OG854" s="185"/>
      <c r="OH854" s="185"/>
      <c r="OI854" s="185"/>
      <c r="OJ854" s="185"/>
      <c r="OK854" s="185"/>
      <c r="OL854" s="185"/>
      <c r="OM854" s="185"/>
      <c r="ON854" s="185"/>
      <c r="OO854" s="185"/>
      <c r="OP854" s="185"/>
      <c r="OQ854" s="185"/>
      <c r="OR854" s="185"/>
      <c r="OS854" s="185"/>
      <c r="OT854" s="185"/>
      <c r="OU854" s="185"/>
      <c r="OV854" s="185"/>
      <c r="OW854" s="185"/>
      <c r="OX854" s="185"/>
      <c r="OY854" s="185"/>
      <c r="OZ854" s="185"/>
      <c r="PA854" s="185"/>
      <c r="PB854" s="185"/>
      <c r="PC854" s="185"/>
      <c r="PD854" s="185"/>
      <c r="PE854" s="185"/>
      <c r="PF854" s="185"/>
      <c r="PG854" s="185"/>
      <c r="PH854" s="185"/>
      <c r="PI854" s="185"/>
      <c r="PJ854" s="185"/>
      <c r="PK854" s="185"/>
      <c r="PL854" s="185"/>
      <c r="PM854" s="185"/>
      <c r="PN854" s="185"/>
      <c r="PO854" s="185"/>
      <c r="PP854" s="185"/>
      <c r="PQ854" s="185"/>
      <c r="PR854" s="185"/>
      <c r="PS854" s="185"/>
      <c r="PT854" s="185"/>
      <c r="PU854" s="185"/>
      <c r="PV854" s="185"/>
      <c r="PW854" s="185"/>
      <c r="PX854" s="185"/>
      <c r="PY854" s="185"/>
      <c r="PZ854" s="185"/>
      <c r="QA854" s="185"/>
      <c r="QB854" s="185"/>
      <c r="QC854" s="185"/>
      <c r="QD854" s="185"/>
      <c r="QE854" s="185"/>
      <c r="QF854" s="185"/>
      <c r="QG854" s="185"/>
      <c r="QH854" s="185"/>
      <c r="QI854" s="185"/>
      <c r="QJ854" s="185"/>
      <c r="QK854" s="185"/>
      <c r="QL854" s="185"/>
      <c r="QM854" s="185"/>
      <c r="QN854" s="185"/>
      <c r="QO854" s="185"/>
      <c r="QP854" s="185"/>
      <c r="QQ854" s="185"/>
      <c r="QR854" s="185"/>
      <c r="QS854" s="185"/>
      <c r="QT854" s="185"/>
      <c r="QU854" s="185"/>
      <c r="QV854" s="185"/>
      <c r="QW854" s="185"/>
      <c r="QX854" s="185"/>
      <c r="QY854" s="185"/>
      <c r="QZ854" s="185"/>
      <c r="RA854" s="185"/>
      <c r="RB854" s="185"/>
      <c r="RC854" s="185"/>
      <c r="RD854" s="185"/>
      <c r="RE854" s="185"/>
      <c r="RF854" s="185"/>
      <c r="RG854" s="185"/>
      <c r="RH854" s="185"/>
      <c r="RI854" s="185"/>
      <c r="RJ854" s="185"/>
      <c r="RK854" s="185"/>
      <c r="RL854" s="185"/>
      <c r="RM854" s="185"/>
      <c r="RN854" s="185"/>
      <c r="RO854" s="185"/>
      <c r="RP854" s="185"/>
      <c r="RQ854" s="185"/>
      <c r="RR854" s="185"/>
      <c r="RS854" s="185"/>
      <c r="RT854" s="185"/>
      <c r="RU854" s="185"/>
      <c r="RV854" s="185"/>
      <c r="RW854" s="185"/>
      <c r="RX854" s="185"/>
      <c r="RY854" s="185"/>
      <c r="RZ854" s="185"/>
      <c r="SA854" s="185"/>
      <c r="SB854" s="185"/>
      <c r="SC854" s="185"/>
      <c r="SD854" s="185"/>
      <c r="SE854" s="185"/>
      <c r="SF854" s="185"/>
      <c r="SG854" s="185"/>
      <c r="SH854" s="185"/>
      <c r="SI854" s="185"/>
      <c r="SJ854" s="185"/>
      <c r="SK854" s="185"/>
      <c r="SL854" s="185"/>
      <c r="SM854" s="185"/>
      <c r="SN854" s="185"/>
      <c r="SO854" s="185"/>
      <c r="SP854" s="185"/>
      <c r="SQ854" s="185"/>
      <c r="SR854" s="185"/>
      <c r="SS854" s="185"/>
      <c r="ST854" s="185"/>
      <c r="SU854" s="185"/>
      <c r="SV854" s="185"/>
      <c r="SW854" s="185"/>
      <c r="SX854" s="185"/>
      <c r="SY854" s="185"/>
      <c r="SZ854" s="185"/>
      <c r="TA854" s="185"/>
      <c r="TB854" s="185"/>
      <c r="TC854" s="185"/>
      <c r="TD854" s="185"/>
      <c r="TE854" s="185"/>
      <c r="TF854" s="185"/>
      <c r="TG854" s="185"/>
      <c r="TH854" s="185"/>
      <c r="TI854" s="185"/>
    </row>
    <row r="855" spans="1:529" s="79" customFormat="1" ht="33" customHeight="1" thickBot="1" x14ac:dyDescent="0.3">
      <c r="A855" s="358">
        <v>13150003</v>
      </c>
      <c r="B855" s="359">
        <v>39715</v>
      </c>
      <c r="C855" s="265" t="s">
        <v>1775</v>
      </c>
      <c r="D855" s="265"/>
      <c r="E855" s="265"/>
      <c r="F855" s="265"/>
      <c r="G855" s="265"/>
      <c r="H855" s="358"/>
      <c r="I855" s="359">
        <v>39735</v>
      </c>
      <c r="J855" s="359">
        <v>41906</v>
      </c>
      <c r="K855" s="265" t="s">
        <v>1221</v>
      </c>
      <c r="L855" s="265"/>
      <c r="M855" s="265" t="s">
        <v>808</v>
      </c>
      <c r="N855" s="265" t="s">
        <v>34</v>
      </c>
      <c r="O855" s="265" t="s">
        <v>1776</v>
      </c>
      <c r="P855" s="265"/>
      <c r="Q855" s="265"/>
      <c r="R855" s="265"/>
      <c r="S855" s="265"/>
      <c r="T855" s="719"/>
      <c r="U855" s="265"/>
      <c r="V855" s="265" t="s">
        <v>1776</v>
      </c>
      <c r="W855" s="265"/>
      <c r="X855" s="265"/>
      <c r="Y855" s="265"/>
      <c r="Z855" s="265"/>
      <c r="AA855" s="265"/>
      <c r="AB855" s="265"/>
      <c r="AC855" s="265"/>
      <c r="AD855" s="265"/>
      <c r="AE855" s="265"/>
      <c r="AF855" s="265"/>
      <c r="AG855" s="265"/>
      <c r="AH855" s="265"/>
      <c r="AI855" s="265"/>
      <c r="AJ855" s="265"/>
      <c r="AK855" s="398"/>
      <c r="AL855" s="398" t="s">
        <v>6198</v>
      </c>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c r="CH855" s="185"/>
      <c r="CI855" s="185"/>
      <c r="CJ855" s="185"/>
      <c r="CK855" s="185"/>
      <c r="CL855" s="185"/>
      <c r="CM855" s="185"/>
      <c r="CN855" s="185"/>
      <c r="CO855" s="185"/>
      <c r="CP855" s="185"/>
      <c r="CQ855" s="185"/>
      <c r="CR855" s="185"/>
      <c r="CS855" s="185"/>
      <c r="CT855" s="185"/>
      <c r="CU855" s="185"/>
      <c r="CV855" s="185"/>
      <c r="CW855" s="185"/>
      <c r="CX855" s="185"/>
      <c r="CY855" s="185"/>
      <c r="CZ855" s="185"/>
      <c r="DA855" s="185"/>
      <c r="DB855" s="185"/>
      <c r="DC855" s="185"/>
      <c r="DD855" s="185"/>
      <c r="DE855" s="185"/>
      <c r="DF855" s="185"/>
      <c r="DG855" s="185"/>
      <c r="DH855" s="185"/>
      <c r="DI855" s="185"/>
      <c r="DJ855" s="185"/>
      <c r="DK855" s="185"/>
      <c r="DL855" s="185"/>
      <c r="DM855" s="185"/>
      <c r="DN855" s="185"/>
      <c r="DO855" s="185"/>
      <c r="DP855" s="185"/>
      <c r="DQ855" s="185"/>
      <c r="DR855" s="185"/>
      <c r="DS855" s="185"/>
      <c r="DT855" s="185"/>
      <c r="DU855" s="185"/>
      <c r="DV855" s="185"/>
      <c r="DW855" s="185"/>
      <c r="DX855" s="185"/>
      <c r="DY855" s="185"/>
      <c r="DZ855" s="185"/>
      <c r="EA855" s="185"/>
      <c r="EB855" s="185"/>
      <c r="EC855" s="185"/>
      <c r="ED855" s="185"/>
      <c r="EE855" s="185"/>
      <c r="EF855" s="185"/>
      <c r="EG855" s="185"/>
      <c r="EH855" s="185"/>
      <c r="EI855" s="185"/>
      <c r="EJ855" s="185"/>
      <c r="EK855" s="185"/>
      <c r="EL855" s="185"/>
      <c r="EM855" s="185"/>
      <c r="EN855" s="185"/>
      <c r="EO855" s="185"/>
      <c r="EP855" s="185"/>
      <c r="EQ855" s="185"/>
      <c r="ER855" s="185"/>
      <c r="ES855" s="185"/>
      <c r="ET855" s="185"/>
      <c r="EU855" s="185"/>
      <c r="EV855" s="185"/>
      <c r="EW855" s="185"/>
      <c r="EX855" s="185"/>
      <c r="EY855" s="185"/>
      <c r="EZ855" s="185"/>
      <c r="FA855" s="185"/>
      <c r="FB855" s="185"/>
      <c r="FC855" s="185"/>
      <c r="FD855" s="185"/>
      <c r="FE855" s="185"/>
      <c r="FF855" s="185"/>
      <c r="FG855" s="185"/>
      <c r="FH855" s="185"/>
      <c r="FI855" s="185"/>
      <c r="FJ855" s="185"/>
      <c r="FK855" s="185"/>
      <c r="FL855" s="185"/>
      <c r="FM855" s="185"/>
      <c r="FN855" s="185"/>
      <c r="FO855" s="185"/>
      <c r="FP855" s="185"/>
      <c r="FQ855" s="185"/>
      <c r="FR855" s="185"/>
      <c r="FS855" s="185"/>
      <c r="FT855" s="185"/>
      <c r="FU855" s="185"/>
      <c r="FV855" s="185"/>
      <c r="FW855" s="185"/>
      <c r="FX855" s="185"/>
      <c r="FY855" s="185"/>
      <c r="FZ855" s="185"/>
      <c r="GA855" s="185"/>
      <c r="GB855" s="185"/>
      <c r="GC855" s="185"/>
      <c r="GD855" s="185"/>
      <c r="GE855" s="185"/>
      <c r="GF855" s="185"/>
      <c r="GG855" s="185"/>
      <c r="GH855" s="185"/>
      <c r="GI855" s="185"/>
      <c r="GJ855" s="185"/>
      <c r="GK855" s="185"/>
      <c r="GL855" s="185"/>
      <c r="GM855" s="185"/>
      <c r="GN855" s="185"/>
      <c r="GO855" s="185"/>
      <c r="GP855" s="185"/>
      <c r="GQ855" s="185"/>
      <c r="GR855" s="185"/>
      <c r="GS855" s="185"/>
      <c r="GT855" s="185"/>
      <c r="GU855" s="185"/>
      <c r="GV855" s="185"/>
      <c r="GW855" s="185"/>
      <c r="GX855" s="185"/>
      <c r="GY855" s="185"/>
      <c r="GZ855" s="185"/>
      <c r="HA855" s="185"/>
      <c r="HB855" s="185"/>
      <c r="HC855" s="185"/>
      <c r="HD855" s="185"/>
      <c r="HE855" s="185"/>
      <c r="HF855" s="185"/>
      <c r="HG855" s="185"/>
      <c r="HH855" s="185"/>
      <c r="HI855" s="185"/>
      <c r="HJ855" s="185"/>
      <c r="HK855" s="185"/>
      <c r="HL855" s="185"/>
      <c r="HM855" s="185"/>
      <c r="HN855" s="185"/>
      <c r="HO855" s="185"/>
      <c r="HP855" s="185"/>
      <c r="HQ855" s="185"/>
      <c r="HR855" s="185"/>
      <c r="HS855" s="185"/>
      <c r="HT855" s="185"/>
      <c r="HU855" s="185"/>
      <c r="HV855" s="185"/>
      <c r="HW855" s="185"/>
      <c r="HX855" s="185"/>
      <c r="HY855" s="185"/>
      <c r="HZ855" s="185"/>
      <c r="IA855" s="185"/>
      <c r="IB855" s="185"/>
      <c r="IC855" s="185"/>
      <c r="ID855" s="185"/>
      <c r="IE855" s="185"/>
      <c r="IF855" s="185"/>
      <c r="IG855" s="185"/>
      <c r="IH855" s="185"/>
      <c r="II855" s="185"/>
      <c r="IJ855" s="185"/>
      <c r="IK855" s="185"/>
      <c r="IL855" s="185"/>
      <c r="IM855" s="185"/>
      <c r="IN855" s="185"/>
      <c r="IO855" s="185"/>
      <c r="IP855" s="185"/>
      <c r="IQ855" s="185"/>
      <c r="IR855" s="185"/>
      <c r="IS855" s="185"/>
      <c r="IT855" s="185"/>
      <c r="IU855" s="185"/>
      <c r="IV855" s="185"/>
      <c r="IW855" s="185"/>
      <c r="IX855" s="185"/>
      <c r="IY855" s="185"/>
      <c r="IZ855" s="185"/>
      <c r="JA855" s="185"/>
      <c r="JB855" s="185"/>
      <c r="JC855" s="185"/>
      <c r="JD855" s="185"/>
      <c r="JE855" s="185"/>
      <c r="JF855" s="185"/>
      <c r="JG855" s="185"/>
      <c r="JH855" s="185"/>
      <c r="JI855" s="185"/>
      <c r="JJ855" s="185"/>
      <c r="JK855" s="185"/>
      <c r="JL855" s="185"/>
      <c r="JM855" s="185"/>
      <c r="JN855" s="185"/>
      <c r="JO855" s="185"/>
      <c r="JP855" s="185"/>
      <c r="JQ855" s="185"/>
      <c r="JR855" s="185"/>
      <c r="JS855" s="185"/>
      <c r="JT855" s="185"/>
      <c r="JU855" s="185"/>
      <c r="JV855" s="185"/>
      <c r="JW855" s="185"/>
      <c r="JX855" s="185"/>
      <c r="JY855" s="185"/>
      <c r="JZ855" s="185"/>
      <c r="KA855" s="185"/>
      <c r="KB855" s="185"/>
      <c r="KC855" s="185"/>
      <c r="KD855" s="185"/>
      <c r="KE855" s="185"/>
      <c r="KF855" s="185"/>
      <c r="KG855" s="185"/>
      <c r="KH855" s="185"/>
      <c r="KI855" s="185"/>
      <c r="KJ855" s="185"/>
      <c r="KK855" s="185"/>
      <c r="KL855" s="185"/>
      <c r="KM855" s="185"/>
      <c r="KN855" s="185"/>
      <c r="KO855" s="185"/>
      <c r="KP855" s="185"/>
      <c r="KQ855" s="185"/>
      <c r="KR855" s="185"/>
      <c r="KS855" s="185"/>
      <c r="KT855" s="185"/>
      <c r="KU855" s="185"/>
      <c r="KV855" s="185"/>
      <c r="KW855" s="185"/>
      <c r="KX855" s="185"/>
      <c r="KY855" s="185"/>
      <c r="KZ855" s="185"/>
      <c r="LA855" s="185"/>
      <c r="LB855" s="185"/>
      <c r="LC855" s="185"/>
      <c r="LD855" s="185"/>
      <c r="LE855" s="185"/>
      <c r="LF855" s="185"/>
      <c r="LG855" s="185"/>
      <c r="LH855" s="185"/>
      <c r="LI855" s="185"/>
      <c r="LJ855" s="185"/>
      <c r="LK855" s="185"/>
      <c r="LL855" s="185"/>
      <c r="LM855" s="185"/>
      <c r="LN855" s="185"/>
      <c r="LO855" s="185"/>
      <c r="LP855" s="185"/>
      <c r="LQ855" s="185"/>
      <c r="LR855" s="185"/>
      <c r="LS855" s="185"/>
      <c r="LT855" s="185"/>
      <c r="LU855" s="185"/>
      <c r="LV855" s="185"/>
      <c r="LW855" s="185"/>
      <c r="LX855" s="185"/>
      <c r="LY855" s="185"/>
      <c r="LZ855" s="185"/>
      <c r="MA855" s="185"/>
      <c r="MB855" s="185"/>
      <c r="MC855" s="185"/>
      <c r="MD855" s="185"/>
      <c r="ME855" s="185"/>
      <c r="MF855" s="185"/>
      <c r="MG855" s="185"/>
      <c r="MH855" s="185"/>
      <c r="MI855" s="185"/>
      <c r="MJ855" s="185"/>
      <c r="MK855" s="185"/>
      <c r="ML855" s="185"/>
      <c r="MM855" s="185"/>
      <c r="MN855" s="185"/>
      <c r="MO855" s="185"/>
      <c r="MP855" s="185"/>
      <c r="MQ855" s="185"/>
      <c r="MR855" s="185"/>
      <c r="MS855" s="185"/>
      <c r="MT855" s="185"/>
      <c r="MU855" s="185"/>
      <c r="MV855" s="185"/>
      <c r="MW855" s="185"/>
      <c r="MX855" s="185"/>
      <c r="MY855" s="185"/>
      <c r="MZ855" s="185"/>
      <c r="NA855" s="185"/>
      <c r="NB855" s="185"/>
      <c r="NC855" s="185"/>
      <c r="ND855" s="185"/>
      <c r="NE855" s="185"/>
      <c r="NF855" s="185"/>
      <c r="NG855" s="185"/>
      <c r="NH855" s="185"/>
      <c r="NI855" s="185"/>
      <c r="NJ855" s="185"/>
      <c r="NK855" s="185"/>
      <c r="NL855" s="185"/>
      <c r="NM855" s="185"/>
      <c r="NN855" s="185"/>
      <c r="NO855" s="185"/>
      <c r="NP855" s="185"/>
      <c r="NQ855" s="185"/>
      <c r="NR855" s="185"/>
      <c r="NS855" s="185"/>
      <c r="NT855" s="185"/>
      <c r="NU855" s="185"/>
      <c r="NV855" s="185"/>
      <c r="NW855" s="185"/>
      <c r="NX855" s="185"/>
      <c r="NY855" s="185"/>
      <c r="NZ855" s="185"/>
      <c r="OA855" s="185"/>
      <c r="OB855" s="185"/>
      <c r="OC855" s="185"/>
      <c r="OD855" s="185"/>
      <c r="OE855" s="185"/>
      <c r="OF855" s="185"/>
      <c r="OG855" s="185"/>
      <c r="OH855" s="185"/>
      <c r="OI855" s="185"/>
      <c r="OJ855" s="185"/>
      <c r="OK855" s="185"/>
      <c r="OL855" s="185"/>
      <c r="OM855" s="185"/>
      <c r="ON855" s="185"/>
      <c r="OO855" s="185"/>
      <c r="OP855" s="185"/>
      <c r="OQ855" s="185"/>
      <c r="OR855" s="185"/>
      <c r="OS855" s="185"/>
      <c r="OT855" s="185"/>
      <c r="OU855" s="185"/>
      <c r="OV855" s="185"/>
      <c r="OW855" s="185"/>
      <c r="OX855" s="185"/>
      <c r="OY855" s="185"/>
      <c r="OZ855" s="185"/>
      <c r="PA855" s="185"/>
      <c r="PB855" s="185"/>
      <c r="PC855" s="185"/>
      <c r="PD855" s="185"/>
      <c r="PE855" s="185"/>
      <c r="PF855" s="185"/>
      <c r="PG855" s="185"/>
      <c r="PH855" s="185"/>
      <c r="PI855" s="185"/>
      <c r="PJ855" s="185"/>
      <c r="PK855" s="185"/>
      <c r="PL855" s="185"/>
      <c r="PM855" s="185"/>
      <c r="PN855" s="185"/>
      <c r="PO855" s="185"/>
      <c r="PP855" s="185"/>
      <c r="PQ855" s="185"/>
      <c r="PR855" s="185"/>
      <c r="PS855" s="185"/>
      <c r="PT855" s="185"/>
      <c r="PU855" s="185"/>
      <c r="PV855" s="185"/>
      <c r="PW855" s="185"/>
      <c r="PX855" s="185"/>
      <c r="PY855" s="185"/>
      <c r="PZ855" s="185"/>
      <c r="QA855" s="185"/>
      <c r="QB855" s="185"/>
      <c r="QC855" s="185"/>
      <c r="QD855" s="185"/>
      <c r="QE855" s="185"/>
      <c r="QF855" s="185"/>
      <c r="QG855" s="185"/>
      <c r="QH855" s="185"/>
      <c r="QI855" s="185"/>
      <c r="QJ855" s="185"/>
      <c r="QK855" s="185"/>
      <c r="QL855" s="185"/>
      <c r="QM855" s="185"/>
      <c r="QN855" s="185"/>
      <c r="QO855" s="185"/>
      <c r="QP855" s="185"/>
      <c r="QQ855" s="185"/>
      <c r="QR855" s="185"/>
      <c r="QS855" s="185"/>
      <c r="QT855" s="185"/>
      <c r="QU855" s="185"/>
      <c r="QV855" s="185"/>
      <c r="QW855" s="185"/>
      <c r="QX855" s="185"/>
      <c r="QY855" s="185"/>
      <c r="QZ855" s="185"/>
      <c r="RA855" s="185"/>
      <c r="RB855" s="185"/>
      <c r="RC855" s="185"/>
      <c r="RD855" s="185"/>
      <c r="RE855" s="185"/>
      <c r="RF855" s="185"/>
      <c r="RG855" s="185"/>
      <c r="RH855" s="185"/>
      <c r="RI855" s="185"/>
      <c r="RJ855" s="185"/>
      <c r="RK855" s="185"/>
      <c r="RL855" s="185"/>
      <c r="RM855" s="185"/>
      <c r="RN855" s="185"/>
      <c r="RO855" s="185"/>
      <c r="RP855" s="185"/>
      <c r="RQ855" s="185"/>
      <c r="RR855" s="185"/>
      <c r="RS855" s="185"/>
      <c r="RT855" s="185"/>
      <c r="RU855" s="185"/>
      <c r="RV855" s="185"/>
      <c r="RW855" s="185"/>
      <c r="RX855" s="185"/>
      <c r="RY855" s="185"/>
      <c r="RZ855" s="185"/>
      <c r="SA855" s="185"/>
      <c r="SB855" s="185"/>
      <c r="SC855" s="185"/>
      <c r="SD855" s="185"/>
      <c r="SE855" s="185"/>
      <c r="SF855" s="185"/>
      <c r="SG855" s="185"/>
      <c r="SH855" s="185"/>
      <c r="SI855" s="185"/>
      <c r="SJ855" s="185"/>
      <c r="SK855" s="185"/>
      <c r="SL855" s="185"/>
      <c r="SM855" s="185"/>
      <c r="SN855" s="185"/>
      <c r="SO855" s="185"/>
      <c r="SP855" s="185"/>
      <c r="SQ855" s="185"/>
      <c r="SR855" s="185"/>
      <c r="SS855" s="185"/>
      <c r="ST855" s="185"/>
      <c r="SU855" s="185"/>
      <c r="SV855" s="185"/>
      <c r="SW855" s="185"/>
      <c r="SX855" s="185"/>
      <c r="SY855" s="185"/>
      <c r="SZ855" s="185"/>
      <c r="TA855" s="185"/>
      <c r="TB855" s="185"/>
      <c r="TC855" s="185"/>
      <c r="TD855" s="185"/>
      <c r="TE855" s="185"/>
      <c r="TF855" s="185"/>
      <c r="TG855" s="185"/>
      <c r="TH855" s="185"/>
      <c r="TI855" s="185"/>
    </row>
    <row r="856" spans="1:529" s="79" customFormat="1" ht="33" customHeight="1" thickBot="1" x14ac:dyDescent="0.3">
      <c r="A856" s="286">
        <v>13150004</v>
      </c>
      <c r="B856" s="287">
        <v>39965</v>
      </c>
      <c r="C856" s="52" t="s">
        <v>221</v>
      </c>
      <c r="D856" s="52"/>
      <c r="E856" s="52"/>
      <c r="F856" s="52"/>
      <c r="G856" s="52"/>
      <c r="H856" s="288"/>
      <c r="I856" s="287">
        <v>39985</v>
      </c>
      <c r="J856" s="287">
        <v>42156</v>
      </c>
      <c r="K856" s="52" t="s">
        <v>1160</v>
      </c>
      <c r="L856" s="52"/>
      <c r="M856" s="52" t="s">
        <v>4869</v>
      </c>
      <c r="N856" s="52" t="s">
        <v>66</v>
      </c>
      <c r="O856" s="52" t="s">
        <v>1777</v>
      </c>
      <c r="P856" s="386"/>
      <c r="Q856" s="386"/>
      <c r="R856" s="386"/>
      <c r="S856" s="386"/>
      <c r="T856" s="726"/>
      <c r="U856" s="52"/>
      <c r="V856" s="52" t="s">
        <v>1777</v>
      </c>
      <c r="W856" s="52"/>
      <c r="X856" s="52"/>
      <c r="Y856" s="52"/>
      <c r="Z856" s="52"/>
      <c r="AA856" s="52"/>
      <c r="AB856" s="52"/>
      <c r="AC856" s="52"/>
      <c r="AD856" s="52"/>
      <c r="AE856" s="52"/>
      <c r="AF856" s="52"/>
      <c r="AG856" s="52"/>
      <c r="AH856" s="52"/>
      <c r="AI856" s="52"/>
      <c r="AJ856" s="52"/>
      <c r="AK856" s="301"/>
      <c r="AL856" s="29"/>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c r="CH856" s="185"/>
      <c r="CI856" s="185"/>
      <c r="CJ856" s="185"/>
      <c r="CK856" s="185"/>
      <c r="CL856" s="185"/>
      <c r="CM856" s="185"/>
      <c r="CN856" s="185"/>
      <c r="CO856" s="185"/>
      <c r="CP856" s="185"/>
      <c r="CQ856" s="185"/>
      <c r="CR856" s="185"/>
      <c r="CS856" s="185"/>
      <c r="CT856" s="185"/>
      <c r="CU856" s="185"/>
      <c r="CV856" s="185"/>
      <c r="CW856" s="185"/>
      <c r="CX856" s="185"/>
      <c r="CY856" s="185"/>
      <c r="CZ856" s="185"/>
      <c r="DA856" s="185"/>
      <c r="DB856" s="185"/>
      <c r="DC856" s="185"/>
      <c r="DD856" s="185"/>
      <c r="DE856" s="185"/>
      <c r="DF856" s="185"/>
      <c r="DG856" s="185"/>
      <c r="DH856" s="185"/>
      <c r="DI856" s="185"/>
      <c r="DJ856" s="185"/>
      <c r="DK856" s="185"/>
      <c r="DL856" s="185"/>
      <c r="DM856" s="185"/>
      <c r="DN856" s="185"/>
      <c r="DO856" s="185"/>
      <c r="DP856" s="185"/>
      <c r="DQ856" s="185"/>
      <c r="DR856" s="185"/>
      <c r="DS856" s="185"/>
      <c r="DT856" s="185"/>
      <c r="DU856" s="185"/>
      <c r="DV856" s="185"/>
      <c r="DW856" s="185"/>
      <c r="DX856" s="185"/>
      <c r="DY856" s="185"/>
      <c r="DZ856" s="185"/>
      <c r="EA856" s="185"/>
      <c r="EB856" s="185"/>
      <c r="EC856" s="185"/>
      <c r="ED856" s="185"/>
      <c r="EE856" s="185"/>
      <c r="EF856" s="185"/>
      <c r="EG856" s="185"/>
      <c r="EH856" s="185"/>
      <c r="EI856" s="185"/>
      <c r="EJ856" s="185"/>
      <c r="EK856" s="185"/>
      <c r="EL856" s="185"/>
      <c r="EM856" s="185"/>
      <c r="EN856" s="185"/>
      <c r="EO856" s="185"/>
      <c r="EP856" s="185"/>
      <c r="EQ856" s="185"/>
      <c r="ER856" s="185"/>
      <c r="ES856" s="185"/>
      <c r="ET856" s="185"/>
      <c r="EU856" s="185"/>
      <c r="EV856" s="185"/>
      <c r="EW856" s="185"/>
      <c r="EX856" s="185"/>
      <c r="EY856" s="185"/>
      <c r="EZ856" s="185"/>
      <c r="FA856" s="185"/>
      <c r="FB856" s="185"/>
      <c r="FC856" s="185"/>
      <c r="FD856" s="185"/>
      <c r="FE856" s="185"/>
      <c r="FF856" s="185"/>
      <c r="FG856" s="185"/>
      <c r="FH856" s="185"/>
      <c r="FI856" s="185"/>
      <c r="FJ856" s="185"/>
      <c r="FK856" s="185"/>
      <c r="FL856" s="185"/>
      <c r="FM856" s="185"/>
      <c r="FN856" s="185"/>
      <c r="FO856" s="185"/>
      <c r="FP856" s="185"/>
      <c r="FQ856" s="185"/>
      <c r="FR856" s="185"/>
      <c r="FS856" s="185"/>
      <c r="FT856" s="185"/>
      <c r="FU856" s="185"/>
      <c r="FV856" s="185"/>
      <c r="FW856" s="185"/>
      <c r="FX856" s="185"/>
      <c r="FY856" s="185"/>
      <c r="FZ856" s="185"/>
      <c r="GA856" s="185"/>
      <c r="GB856" s="185"/>
      <c r="GC856" s="185"/>
      <c r="GD856" s="185"/>
      <c r="GE856" s="185"/>
      <c r="GF856" s="185"/>
      <c r="GG856" s="185"/>
      <c r="GH856" s="185"/>
      <c r="GI856" s="185"/>
      <c r="GJ856" s="185"/>
      <c r="GK856" s="185"/>
      <c r="GL856" s="185"/>
      <c r="GM856" s="185"/>
      <c r="GN856" s="185"/>
      <c r="GO856" s="185"/>
      <c r="GP856" s="185"/>
      <c r="GQ856" s="185"/>
      <c r="GR856" s="185"/>
      <c r="GS856" s="185"/>
      <c r="GT856" s="185"/>
      <c r="GU856" s="185"/>
      <c r="GV856" s="185"/>
      <c r="GW856" s="185"/>
      <c r="GX856" s="185"/>
      <c r="GY856" s="185"/>
      <c r="GZ856" s="185"/>
      <c r="HA856" s="185"/>
      <c r="HB856" s="185"/>
      <c r="HC856" s="185"/>
      <c r="HD856" s="185"/>
      <c r="HE856" s="185"/>
      <c r="HF856" s="185"/>
      <c r="HG856" s="185"/>
      <c r="HH856" s="185"/>
      <c r="HI856" s="185"/>
      <c r="HJ856" s="185"/>
      <c r="HK856" s="185"/>
      <c r="HL856" s="185"/>
      <c r="HM856" s="185"/>
      <c r="HN856" s="185"/>
      <c r="HO856" s="185"/>
      <c r="HP856" s="185"/>
      <c r="HQ856" s="185"/>
      <c r="HR856" s="185"/>
      <c r="HS856" s="185"/>
      <c r="HT856" s="185"/>
      <c r="HU856" s="185"/>
      <c r="HV856" s="185"/>
      <c r="HW856" s="185"/>
      <c r="HX856" s="185"/>
      <c r="HY856" s="185"/>
      <c r="HZ856" s="185"/>
      <c r="IA856" s="185"/>
      <c r="IB856" s="185"/>
      <c r="IC856" s="185"/>
      <c r="ID856" s="185"/>
      <c r="IE856" s="185"/>
      <c r="IF856" s="185"/>
      <c r="IG856" s="185"/>
      <c r="IH856" s="185"/>
      <c r="II856" s="185"/>
      <c r="IJ856" s="185"/>
      <c r="IK856" s="185"/>
      <c r="IL856" s="185"/>
      <c r="IM856" s="185"/>
      <c r="IN856" s="185"/>
      <c r="IO856" s="185"/>
      <c r="IP856" s="185"/>
      <c r="IQ856" s="185"/>
      <c r="IR856" s="185"/>
      <c r="IS856" s="185"/>
      <c r="IT856" s="185"/>
      <c r="IU856" s="185"/>
      <c r="IV856" s="185"/>
      <c r="IW856" s="185"/>
      <c r="IX856" s="185"/>
      <c r="IY856" s="185"/>
      <c r="IZ856" s="185"/>
      <c r="JA856" s="185"/>
      <c r="JB856" s="185"/>
      <c r="JC856" s="185"/>
      <c r="JD856" s="185"/>
      <c r="JE856" s="185"/>
      <c r="JF856" s="185"/>
      <c r="JG856" s="185"/>
      <c r="JH856" s="185"/>
      <c r="JI856" s="185"/>
      <c r="JJ856" s="185"/>
      <c r="JK856" s="185"/>
      <c r="JL856" s="185"/>
      <c r="JM856" s="185"/>
      <c r="JN856" s="185"/>
      <c r="JO856" s="185"/>
      <c r="JP856" s="185"/>
      <c r="JQ856" s="185"/>
      <c r="JR856" s="185"/>
      <c r="JS856" s="185"/>
      <c r="JT856" s="185"/>
      <c r="JU856" s="185"/>
      <c r="JV856" s="185"/>
      <c r="JW856" s="185"/>
      <c r="JX856" s="185"/>
      <c r="JY856" s="185"/>
      <c r="JZ856" s="185"/>
      <c r="KA856" s="185"/>
      <c r="KB856" s="185"/>
      <c r="KC856" s="185"/>
      <c r="KD856" s="185"/>
      <c r="KE856" s="185"/>
      <c r="KF856" s="185"/>
      <c r="KG856" s="185"/>
      <c r="KH856" s="185"/>
      <c r="KI856" s="185"/>
      <c r="KJ856" s="185"/>
      <c r="KK856" s="185"/>
      <c r="KL856" s="185"/>
      <c r="KM856" s="185"/>
      <c r="KN856" s="185"/>
      <c r="KO856" s="185"/>
      <c r="KP856" s="185"/>
      <c r="KQ856" s="185"/>
      <c r="KR856" s="185"/>
      <c r="KS856" s="185"/>
      <c r="KT856" s="185"/>
      <c r="KU856" s="185"/>
      <c r="KV856" s="185"/>
      <c r="KW856" s="185"/>
      <c r="KX856" s="185"/>
      <c r="KY856" s="185"/>
      <c r="KZ856" s="185"/>
      <c r="LA856" s="185"/>
      <c r="LB856" s="185"/>
      <c r="LC856" s="185"/>
      <c r="LD856" s="185"/>
      <c r="LE856" s="185"/>
      <c r="LF856" s="185"/>
      <c r="LG856" s="185"/>
      <c r="LH856" s="185"/>
      <c r="LI856" s="185"/>
      <c r="LJ856" s="185"/>
      <c r="LK856" s="185"/>
      <c r="LL856" s="185"/>
      <c r="LM856" s="185"/>
      <c r="LN856" s="185"/>
      <c r="LO856" s="185"/>
      <c r="LP856" s="185"/>
      <c r="LQ856" s="185"/>
      <c r="LR856" s="185"/>
      <c r="LS856" s="185"/>
      <c r="LT856" s="185"/>
      <c r="LU856" s="185"/>
      <c r="LV856" s="185"/>
      <c r="LW856" s="185"/>
      <c r="LX856" s="185"/>
      <c r="LY856" s="185"/>
      <c r="LZ856" s="185"/>
      <c r="MA856" s="185"/>
      <c r="MB856" s="185"/>
      <c r="MC856" s="185"/>
      <c r="MD856" s="185"/>
      <c r="ME856" s="185"/>
      <c r="MF856" s="185"/>
      <c r="MG856" s="185"/>
      <c r="MH856" s="185"/>
      <c r="MI856" s="185"/>
      <c r="MJ856" s="185"/>
      <c r="MK856" s="185"/>
      <c r="ML856" s="185"/>
      <c r="MM856" s="185"/>
      <c r="MN856" s="185"/>
      <c r="MO856" s="185"/>
      <c r="MP856" s="185"/>
      <c r="MQ856" s="185"/>
      <c r="MR856" s="185"/>
      <c r="MS856" s="185"/>
      <c r="MT856" s="185"/>
      <c r="MU856" s="185"/>
      <c r="MV856" s="185"/>
      <c r="MW856" s="185"/>
      <c r="MX856" s="185"/>
      <c r="MY856" s="185"/>
      <c r="MZ856" s="185"/>
      <c r="NA856" s="185"/>
      <c r="NB856" s="185"/>
      <c r="NC856" s="185"/>
      <c r="ND856" s="185"/>
      <c r="NE856" s="185"/>
      <c r="NF856" s="185"/>
      <c r="NG856" s="185"/>
      <c r="NH856" s="185"/>
      <c r="NI856" s="185"/>
      <c r="NJ856" s="185"/>
      <c r="NK856" s="185"/>
      <c r="NL856" s="185"/>
      <c r="NM856" s="185"/>
      <c r="NN856" s="185"/>
      <c r="NO856" s="185"/>
      <c r="NP856" s="185"/>
      <c r="NQ856" s="185"/>
      <c r="NR856" s="185"/>
      <c r="NS856" s="185"/>
      <c r="NT856" s="185"/>
      <c r="NU856" s="185"/>
      <c r="NV856" s="185"/>
      <c r="NW856" s="185"/>
      <c r="NX856" s="185"/>
      <c r="NY856" s="185"/>
      <c r="NZ856" s="185"/>
      <c r="OA856" s="185"/>
      <c r="OB856" s="185"/>
      <c r="OC856" s="185"/>
      <c r="OD856" s="185"/>
      <c r="OE856" s="185"/>
      <c r="OF856" s="185"/>
      <c r="OG856" s="185"/>
      <c r="OH856" s="185"/>
      <c r="OI856" s="185"/>
      <c r="OJ856" s="185"/>
      <c r="OK856" s="185"/>
      <c r="OL856" s="185"/>
      <c r="OM856" s="185"/>
      <c r="ON856" s="185"/>
      <c r="OO856" s="185"/>
      <c r="OP856" s="185"/>
      <c r="OQ856" s="185"/>
      <c r="OR856" s="185"/>
      <c r="OS856" s="185"/>
      <c r="OT856" s="185"/>
      <c r="OU856" s="185"/>
      <c r="OV856" s="185"/>
      <c r="OW856" s="185"/>
      <c r="OX856" s="185"/>
      <c r="OY856" s="185"/>
      <c r="OZ856" s="185"/>
      <c r="PA856" s="185"/>
      <c r="PB856" s="185"/>
      <c r="PC856" s="185"/>
      <c r="PD856" s="185"/>
      <c r="PE856" s="185"/>
      <c r="PF856" s="185"/>
      <c r="PG856" s="185"/>
      <c r="PH856" s="185"/>
      <c r="PI856" s="185"/>
      <c r="PJ856" s="185"/>
      <c r="PK856" s="185"/>
      <c r="PL856" s="185"/>
      <c r="PM856" s="185"/>
      <c r="PN856" s="185"/>
      <c r="PO856" s="185"/>
      <c r="PP856" s="185"/>
      <c r="PQ856" s="185"/>
      <c r="PR856" s="185"/>
      <c r="PS856" s="185"/>
      <c r="PT856" s="185"/>
      <c r="PU856" s="185"/>
      <c r="PV856" s="185"/>
      <c r="PW856" s="185"/>
      <c r="PX856" s="185"/>
      <c r="PY856" s="185"/>
      <c r="PZ856" s="185"/>
      <c r="QA856" s="185"/>
      <c r="QB856" s="185"/>
      <c r="QC856" s="185"/>
      <c r="QD856" s="185"/>
      <c r="QE856" s="185"/>
      <c r="QF856" s="185"/>
      <c r="QG856" s="185"/>
      <c r="QH856" s="185"/>
      <c r="QI856" s="185"/>
      <c r="QJ856" s="185"/>
      <c r="QK856" s="185"/>
      <c r="QL856" s="185"/>
      <c r="QM856" s="185"/>
      <c r="QN856" s="185"/>
      <c r="QO856" s="185"/>
      <c r="QP856" s="185"/>
      <c r="QQ856" s="185"/>
      <c r="QR856" s="185"/>
      <c r="QS856" s="185"/>
      <c r="QT856" s="185"/>
      <c r="QU856" s="185"/>
      <c r="QV856" s="185"/>
      <c r="QW856" s="185"/>
      <c r="QX856" s="185"/>
      <c r="QY856" s="185"/>
      <c r="QZ856" s="185"/>
      <c r="RA856" s="185"/>
      <c r="RB856" s="185"/>
      <c r="RC856" s="185"/>
      <c r="RD856" s="185"/>
      <c r="RE856" s="185"/>
      <c r="RF856" s="185"/>
      <c r="RG856" s="185"/>
      <c r="RH856" s="185"/>
      <c r="RI856" s="185"/>
      <c r="RJ856" s="185"/>
      <c r="RK856" s="185"/>
      <c r="RL856" s="185"/>
      <c r="RM856" s="185"/>
      <c r="RN856" s="185"/>
      <c r="RO856" s="185"/>
      <c r="RP856" s="185"/>
      <c r="RQ856" s="185"/>
      <c r="RR856" s="185"/>
      <c r="RS856" s="185"/>
      <c r="RT856" s="185"/>
      <c r="RU856" s="185"/>
      <c r="RV856" s="185"/>
      <c r="RW856" s="185"/>
      <c r="RX856" s="185"/>
      <c r="RY856" s="185"/>
      <c r="RZ856" s="185"/>
      <c r="SA856" s="185"/>
      <c r="SB856" s="185"/>
      <c r="SC856" s="185"/>
      <c r="SD856" s="185"/>
      <c r="SE856" s="185"/>
      <c r="SF856" s="185"/>
      <c r="SG856" s="185"/>
      <c r="SH856" s="185"/>
      <c r="SI856" s="185"/>
      <c r="SJ856" s="185"/>
      <c r="SK856" s="185"/>
      <c r="SL856" s="185"/>
      <c r="SM856" s="185"/>
      <c r="SN856" s="185"/>
      <c r="SO856" s="185"/>
      <c r="SP856" s="185"/>
      <c r="SQ856" s="185"/>
      <c r="SR856" s="185"/>
      <c r="SS856" s="185"/>
      <c r="ST856" s="185"/>
      <c r="SU856" s="185"/>
      <c r="SV856" s="185"/>
      <c r="SW856" s="185"/>
      <c r="SX856" s="185"/>
      <c r="SY856" s="185"/>
      <c r="SZ856" s="185"/>
      <c r="TA856" s="185"/>
      <c r="TB856" s="185"/>
      <c r="TC856" s="185"/>
      <c r="TD856" s="185"/>
      <c r="TE856" s="185"/>
      <c r="TF856" s="185"/>
      <c r="TG856" s="185"/>
      <c r="TH856" s="185"/>
      <c r="TI856" s="185"/>
    </row>
    <row r="857" spans="1:529" s="79" customFormat="1" ht="33" customHeight="1" thickBot="1" x14ac:dyDescent="0.3">
      <c r="A857" s="290">
        <v>13150005</v>
      </c>
      <c r="B857" s="291">
        <v>40000</v>
      </c>
      <c r="C857" s="292" t="s">
        <v>176</v>
      </c>
      <c r="D857" s="292" t="s">
        <v>5233</v>
      </c>
      <c r="E857" s="292"/>
      <c r="F857" s="292"/>
      <c r="G857" s="292"/>
      <c r="H857" s="290">
        <v>7702</v>
      </c>
      <c r="I857" s="291">
        <v>40020</v>
      </c>
      <c r="J857" s="291">
        <v>42219</v>
      </c>
      <c r="K857" s="292" t="s">
        <v>1113</v>
      </c>
      <c r="L857" s="292"/>
      <c r="M857" s="292" t="s">
        <v>299</v>
      </c>
      <c r="N857" s="292" t="s">
        <v>66</v>
      </c>
      <c r="O857" s="292">
        <v>100000</v>
      </c>
      <c r="P857" s="292"/>
      <c r="Q857" s="292"/>
      <c r="R857" s="292" t="s">
        <v>3500</v>
      </c>
      <c r="S857" s="292"/>
      <c r="T857" s="761"/>
      <c r="U857" s="292"/>
      <c r="V857" s="292" t="s">
        <v>1778</v>
      </c>
      <c r="W857" s="292"/>
      <c r="X857" s="292"/>
      <c r="Y857" s="292"/>
      <c r="Z857" s="292"/>
      <c r="AA857" s="292"/>
      <c r="AB857" s="292"/>
      <c r="AC857" s="292"/>
      <c r="AD857" s="292"/>
      <c r="AE857" s="292"/>
      <c r="AF857" s="292"/>
      <c r="AG857" s="292"/>
      <c r="AH857" s="292"/>
      <c r="AI857" s="292"/>
      <c r="AJ857" s="292"/>
      <c r="AK857" s="293"/>
      <c r="AL857" s="293" t="s">
        <v>4624</v>
      </c>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c r="CH857" s="185"/>
      <c r="CI857" s="185"/>
      <c r="CJ857" s="185"/>
      <c r="CK857" s="185"/>
      <c r="CL857" s="185"/>
      <c r="CM857" s="185"/>
      <c r="CN857" s="185"/>
      <c r="CO857" s="185"/>
      <c r="CP857" s="185"/>
      <c r="CQ857" s="185"/>
      <c r="CR857" s="185"/>
      <c r="CS857" s="185"/>
      <c r="CT857" s="185"/>
      <c r="CU857" s="185"/>
      <c r="CV857" s="185"/>
      <c r="CW857" s="185"/>
      <c r="CX857" s="185"/>
      <c r="CY857" s="185"/>
      <c r="CZ857" s="185"/>
      <c r="DA857" s="185"/>
      <c r="DB857" s="185"/>
      <c r="DC857" s="185"/>
      <c r="DD857" s="185"/>
      <c r="DE857" s="185"/>
      <c r="DF857" s="185"/>
      <c r="DG857" s="185"/>
      <c r="DH857" s="185"/>
      <c r="DI857" s="185"/>
      <c r="DJ857" s="185"/>
      <c r="DK857" s="185"/>
      <c r="DL857" s="185"/>
      <c r="DM857" s="185"/>
      <c r="DN857" s="185"/>
      <c r="DO857" s="185"/>
      <c r="DP857" s="185"/>
      <c r="DQ857" s="185"/>
      <c r="DR857" s="185"/>
      <c r="DS857" s="185"/>
      <c r="DT857" s="185"/>
      <c r="DU857" s="185"/>
      <c r="DV857" s="185"/>
      <c r="DW857" s="185"/>
      <c r="DX857" s="185"/>
      <c r="DY857" s="185"/>
      <c r="DZ857" s="185"/>
      <c r="EA857" s="185"/>
      <c r="EB857" s="185"/>
      <c r="EC857" s="185"/>
      <c r="ED857" s="185"/>
      <c r="EE857" s="185"/>
      <c r="EF857" s="185"/>
      <c r="EG857" s="185"/>
      <c r="EH857" s="185"/>
      <c r="EI857" s="185"/>
      <c r="EJ857" s="185"/>
      <c r="EK857" s="185"/>
      <c r="EL857" s="185"/>
      <c r="EM857" s="185"/>
      <c r="EN857" s="185"/>
      <c r="EO857" s="185"/>
      <c r="EP857" s="185"/>
      <c r="EQ857" s="185"/>
      <c r="ER857" s="185"/>
      <c r="ES857" s="185"/>
      <c r="ET857" s="185"/>
      <c r="EU857" s="185"/>
      <c r="EV857" s="185"/>
      <c r="EW857" s="185"/>
      <c r="EX857" s="185"/>
      <c r="EY857" s="185"/>
      <c r="EZ857" s="185"/>
      <c r="FA857" s="185"/>
      <c r="FB857" s="185"/>
      <c r="FC857" s="185"/>
      <c r="FD857" s="185"/>
      <c r="FE857" s="185"/>
      <c r="FF857" s="185"/>
      <c r="FG857" s="185"/>
      <c r="FH857" s="185"/>
      <c r="FI857" s="185"/>
      <c r="FJ857" s="185"/>
      <c r="FK857" s="185"/>
      <c r="FL857" s="185"/>
      <c r="FM857" s="185"/>
      <c r="FN857" s="185"/>
      <c r="FO857" s="185"/>
      <c r="FP857" s="185"/>
      <c r="FQ857" s="185"/>
      <c r="FR857" s="185"/>
      <c r="FS857" s="185"/>
      <c r="FT857" s="185"/>
      <c r="FU857" s="185"/>
      <c r="FV857" s="185"/>
      <c r="FW857" s="185"/>
      <c r="FX857" s="185"/>
      <c r="FY857" s="185"/>
      <c r="FZ857" s="185"/>
      <c r="GA857" s="185"/>
      <c r="GB857" s="185"/>
      <c r="GC857" s="185"/>
      <c r="GD857" s="185"/>
      <c r="GE857" s="185"/>
      <c r="GF857" s="185"/>
      <c r="GG857" s="185"/>
      <c r="GH857" s="185"/>
      <c r="GI857" s="185"/>
      <c r="GJ857" s="185"/>
      <c r="GK857" s="185"/>
      <c r="GL857" s="185"/>
      <c r="GM857" s="185"/>
      <c r="GN857" s="185"/>
      <c r="GO857" s="185"/>
      <c r="GP857" s="185"/>
      <c r="GQ857" s="185"/>
      <c r="GR857" s="185"/>
      <c r="GS857" s="185"/>
      <c r="GT857" s="185"/>
      <c r="GU857" s="185"/>
      <c r="GV857" s="185"/>
      <c r="GW857" s="185"/>
      <c r="GX857" s="185"/>
      <c r="GY857" s="185"/>
      <c r="GZ857" s="185"/>
      <c r="HA857" s="185"/>
      <c r="HB857" s="185"/>
      <c r="HC857" s="185"/>
      <c r="HD857" s="185"/>
      <c r="HE857" s="185"/>
      <c r="HF857" s="185"/>
      <c r="HG857" s="185"/>
      <c r="HH857" s="185"/>
      <c r="HI857" s="185"/>
      <c r="HJ857" s="185"/>
      <c r="HK857" s="185"/>
      <c r="HL857" s="185"/>
      <c r="HM857" s="185"/>
      <c r="HN857" s="185"/>
      <c r="HO857" s="185"/>
      <c r="HP857" s="185"/>
      <c r="HQ857" s="185"/>
      <c r="HR857" s="185"/>
      <c r="HS857" s="185"/>
      <c r="HT857" s="185"/>
      <c r="HU857" s="185"/>
      <c r="HV857" s="185"/>
      <c r="HW857" s="185"/>
      <c r="HX857" s="185"/>
      <c r="HY857" s="185"/>
      <c r="HZ857" s="185"/>
      <c r="IA857" s="185"/>
      <c r="IB857" s="185"/>
      <c r="IC857" s="185"/>
      <c r="ID857" s="185"/>
      <c r="IE857" s="185"/>
      <c r="IF857" s="185"/>
      <c r="IG857" s="185"/>
      <c r="IH857" s="185"/>
      <c r="II857" s="185"/>
      <c r="IJ857" s="185"/>
      <c r="IK857" s="185"/>
      <c r="IL857" s="185"/>
      <c r="IM857" s="185"/>
      <c r="IN857" s="185"/>
      <c r="IO857" s="185"/>
      <c r="IP857" s="185"/>
      <c r="IQ857" s="185"/>
      <c r="IR857" s="185"/>
      <c r="IS857" s="185"/>
      <c r="IT857" s="185"/>
      <c r="IU857" s="185"/>
      <c r="IV857" s="185"/>
      <c r="IW857" s="185"/>
      <c r="IX857" s="185"/>
      <c r="IY857" s="185"/>
      <c r="IZ857" s="185"/>
      <c r="JA857" s="185"/>
      <c r="JB857" s="185"/>
      <c r="JC857" s="185"/>
      <c r="JD857" s="185"/>
      <c r="JE857" s="185"/>
      <c r="JF857" s="185"/>
      <c r="JG857" s="185"/>
      <c r="JH857" s="185"/>
      <c r="JI857" s="185"/>
      <c r="JJ857" s="185"/>
      <c r="JK857" s="185"/>
      <c r="JL857" s="185"/>
      <c r="JM857" s="185"/>
      <c r="JN857" s="185"/>
      <c r="JO857" s="185"/>
      <c r="JP857" s="185"/>
      <c r="JQ857" s="185"/>
      <c r="JR857" s="185"/>
      <c r="JS857" s="185"/>
      <c r="JT857" s="185"/>
      <c r="JU857" s="185"/>
      <c r="JV857" s="185"/>
      <c r="JW857" s="185"/>
      <c r="JX857" s="185"/>
      <c r="JY857" s="185"/>
      <c r="JZ857" s="185"/>
      <c r="KA857" s="185"/>
      <c r="KB857" s="185"/>
      <c r="KC857" s="185"/>
      <c r="KD857" s="185"/>
      <c r="KE857" s="185"/>
      <c r="KF857" s="185"/>
      <c r="KG857" s="185"/>
      <c r="KH857" s="185"/>
      <c r="KI857" s="185"/>
      <c r="KJ857" s="185"/>
      <c r="KK857" s="185"/>
      <c r="KL857" s="185"/>
      <c r="KM857" s="185"/>
      <c r="KN857" s="185"/>
      <c r="KO857" s="185"/>
      <c r="KP857" s="185"/>
      <c r="KQ857" s="185"/>
      <c r="KR857" s="185"/>
      <c r="KS857" s="185"/>
      <c r="KT857" s="185"/>
      <c r="KU857" s="185"/>
      <c r="KV857" s="185"/>
      <c r="KW857" s="185"/>
      <c r="KX857" s="185"/>
      <c r="KY857" s="185"/>
      <c r="KZ857" s="185"/>
      <c r="LA857" s="185"/>
      <c r="LB857" s="185"/>
      <c r="LC857" s="185"/>
      <c r="LD857" s="185"/>
      <c r="LE857" s="185"/>
      <c r="LF857" s="185"/>
      <c r="LG857" s="185"/>
      <c r="LH857" s="185"/>
      <c r="LI857" s="185"/>
      <c r="LJ857" s="185"/>
      <c r="LK857" s="185"/>
      <c r="LL857" s="185"/>
      <c r="LM857" s="185"/>
      <c r="LN857" s="185"/>
      <c r="LO857" s="185"/>
      <c r="LP857" s="185"/>
      <c r="LQ857" s="185"/>
      <c r="LR857" s="185"/>
      <c r="LS857" s="185"/>
      <c r="LT857" s="185"/>
      <c r="LU857" s="185"/>
      <c r="LV857" s="185"/>
      <c r="LW857" s="185"/>
      <c r="LX857" s="185"/>
      <c r="LY857" s="185"/>
      <c r="LZ857" s="185"/>
      <c r="MA857" s="185"/>
      <c r="MB857" s="185"/>
      <c r="MC857" s="185"/>
      <c r="MD857" s="185"/>
      <c r="ME857" s="185"/>
      <c r="MF857" s="185"/>
      <c r="MG857" s="185"/>
      <c r="MH857" s="185"/>
      <c r="MI857" s="185"/>
      <c r="MJ857" s="185"/>
      <c r="MK857" s="185"/>
      <c r="ML857" s="185"/>
      <c r="MM857" s="185"/>
      <c r="MN857" s="185"/>
      <c r="MO857" s="185"/>
      <c r="MP857" s="185"/>
      <c r="MQ857" s="185"/>
      <c r="MR857" s="185"/>
      <c r="MS857" s="185"/>
      <c r="MT857" s="185"/>
      <c r="MU857" s="185"/>
      <c r="MV857" s="185"/>
      <c r="MW857" s="185"/>
      <c r="MX857" s="185"/>
      <c r="MY857" s="185"/>
      <c r="MZ857" s="185"/>
      <c r="NA857" s="185"/>
      <c r="NB857" s="185"/>
      <c r="NC857" s="185"/>
      <c r="ND857" s="185"/>
      <c r="NE857" s="185"/>
      <c r="NF857" s="185"/>
      <c r="NG857" s="185"/>
      <c r="NH857" s="185"/>
      <c r="NI857" s="185"/>
      <c r="NJ857" s="185"/>
      <c r="NK857" s="185"/>
      <c r="NL857" s="185"/>
      <c r="NM857" s="185"/>
      <c r="NN857" s="185"/>
      <c r="NO857" s="185"/>
      <c r="NP857" s="185"/>
      <c r="NQ857" s="185"/>
      <c r="NR857" s="185"/>
      <c r="NS857" s="185"/>
      <c r="NT857" s="185"/>
      <c r="NU857" s="185"/>
      <c r="NV857" s="185"/>
      <c r="NW857" s="185"/>
      <c r="NX857" s="185"/>
      <c r="NY857" s="185"/>
      <c r="NZ857" s="185"/>
      <c r="OA857" s="185"/>
      <c r="OB857" s="185"/>
      <c r="OC857" s="185"/>
      <c r="OD857" s="185"/>
      <c r="OE857" s="185"/>
      <c r="OF857" s="185"/>
      <c r="OG857" s="185"/>
      <c r="OH857" s="185"/>
      <c r="OI857" s="185"/>
      <c r="OJ857" s="185"/>
      <c r="OK857" s="185"/>
      <c r="OL857" s="185"/>
      <c r="OM857" s="185"/>
      <c r="ON857" s="185"/>
      <c r="OO857" s="185"/>
      <c r="OP857" s="185"/>
      <c r="OQ857" s="185"/>
      <c r="OR857" s="185"/>
      <c r="OS857" s="185"/>
      <c r="OT857" s="185"/>
      <c r="OU857" s="185"/>
      <c r="OV857" s="185"/>
      <c r="OW857" s="185"/>
      <c r="OX857" s="185"/>
      <c r="OY857" s="185"/>
      <c r="OZ857" s="185"/>
      <c r="PA857" s="185"/>
      <c r="PB857" s="185"/>
      <c r="PC857" s="185"/>
      <c r="PD857" s="185"/>
      <c r="PE857" s="185"/>
      <c r="PF857" s="185"/>
      <c r="PG857" s="185"/>
      <c r="PH857" s="185"/>
      <c r="PI857" s="185"/>
      <c r="PJ857" s="185"/>
      <c r="PK857" s="185"/>
      <c r="PL857" s="185"/>
      <c r="PM857" s="185"/>
      <c r="PN857" s="185"/>
      <c r="PO857" s="185"/>
      <c r="PP857" s="185"/>
      <c r="PQ857" s="185"/>
      <c r="PR857" s="185"/>
      <c r="PS857" s="185"/>
      <c r="PT857" s="185"/>
      <c r="PU857" s="185"/>
      <c r="PV857" s="185"/>
      <c r="PW857" s="185"/>
      <c r="PX857" s="185"/>
      <c r="PY857" s="185"/>
      <c r="PZ857" s="185"/>
      <c r="QA857" s="185"/>
      <c r="QB857" s="185"/>
      <c r="QC857" s="185"/>
      <c r="QD857" s="185"/>
      <c r="QE857" s="185"/>
      <c r="QF857" s="185"/>
      <c r="QG857" s="185"/>
      <c r="QH857" s="185"/>
      <c r="QI857" s="185"/>
      <c r="QJ857" s="185"/>
      <c r="QK857" s="185"/>
      <c r="QL857" s="185"/>
      <c r="QM857" s="185"/>
      <c r="QN857" s="185"/>
      <c r="QO857" s="185"/>
      <c r="QP857" s="185"/>
      <c r="QQ857" s="185"/>
      <c r="QR857" s="185"/>
      <c r="QS857" s="185"/>
      <c r="QT857" s="185"/>
      <c r="QU857" s="185"/>
      <c r="QV857" s="185"/>
      <c r="QW857" s="185"/>
      <c r="QX857" s="185"/>
      <c r="QY857" s="185"/>
      <c r="QZ857" s="185"/>
      <c r="RA857" s="185"/>
      <c r="RB857" s="185"/>
      <c r="RC857" s="185"/>
      <c r="RD857" s="185"/>
      <c r="RE857" s="185"/>
      <c r="RF857" s="185"/>
      <c r="RG857" s="185"/>
      <c r="RH857" s="185"/>
      <c r="RI857" s="185"/>
      <c r="RJ857" s="185"/>
      <c r="RK857" s="185"/>
      <c r="RL857" s="185"/>
      <c r="RM857" s="185"/>
      <c r="RN857" s="185"/>
      <c r="RO857" s="185"/>
      <c r="RP857" s="185"/>
      <c r="RQ857" s="185"/>
      <c r="RR857" s="185"/>
      <c r="RS857" s="185"/>
      <c r="RT857" s="185"/>
      <c r="RU857" s="185"/>
      <c r="RV857" s="185"/>
      <c r="RW857" s="185"/>
      <c r="RX857" s="185"/>
      <c r="RY857" s="185"/>
      <c r="RZ857" s="185"/>
      <c r="SA857" s="185"/>
      <c r="SB857" s="185"/>
      <c r="SC857" s="185"/>
      <c r="SD857" s="185"/>
      <c r="SE857" s="185"/>
      <c r="SF857" s="185"/>
      <c r="SG857" s="185"/>
      <c r="SH857" s="185"/>
      <c r="SI857" s="185"/>
      <c r="SJ857" s="185"/>
      <c r="SK857" s="185"/>
      <c r="SL857" s="185"/>
      <c r="SM857" s="185"/>
      <c r="SN857" s="185"/>
      <c r="SO857" s="185"/>
      <c r="SP857" s="185"/>
      <c r="SQ857" s="185"/>
      <c r="SR857" s="185"/>
      <c r="SS857" s="185"/>
      <c r="ST857" s="185"/>
      <c r="SU857" s="185"/>
      <c r="SV857" s="185"/>
      <c r="SW857" s="185"/>
      <c r="SX857" s="185"/>
      <c r="SY857" s="185"/>
      <c r="SZ857" s="185"/>
      <c r="TA857" s="185"/>
      <c r="TB857" s="185"/>
      <c r="TC857" s="185"/>
      <c r="TD857" s="185"/>
      <c r="TE857" s="185"/>
      <c r="TF857" s="185"/>
      <c r="TG857" s="185"/>
      <c r="TH857" s="185"/>
      <c r="TI857" s="185"/>
    </row>
    <row r="858" spans="1:529" s="79" customFormat="1" ht="36" customHeight="1" x14ac:dyDescent="0.25">
      <c r="A858" s="226">
        <v>13150006</v>
      </c>
      <c r="B858" s="227">
        <v>40000</v>
      </c>
      <c r="C858" s="228" t="s">
        <v>1779</v>
      </c>
      <c r="D858" s="228" t="s">
        <v>5905</v>
      </c>
      <c r="E858" s="232"/>
      <c r="F858" s="232"/>
      <c r="G858" s="232"/>
      <c r="H858" s="229" t="s">
        <v>3337</v>
      </c>
      <c r="I858" s="227">
        <v>40020</v>
      </c>
      <c r="J858" s="227">
        <v>42191</v>
      </c>
      <c r="K858" s="228" t="s">
        <v>1364</v>
      </c>
      <c r="L858" s="228"/>
      <c r="M858" s="228" t="s">
        <v>4821</v>
      </c>
      <c r="N858" s="228" t="s">
        <v>66</v>
      </c>
      <c r="O858" s="228" t="s">
        <v>4295</v>
      </c>
      <c r="P858" s="228"/>
      <c r="Q858" s="228" t="s">
        <v>5906</v>
      </c>
      <c r="R858" s="228"/>
      <c r="S858" s="228"/>
      <c r="T858" s="741"/>
      <c r="U858" s="228"/>
      <c r="V858" s="228" t="s">
        <v>4295</v>
      </c>
      <c r="W858" s="228"/>
      <c r="X858" s="228"/>
      <c r="Y858" s="228"/>
      <c r="Z858" s="228"/>
      <c r="AA858" s="228"/>
      <c r="AB858" s="228"/>
      <c r="AC858" s="228"/>
      <c r="AD858" s="228"/>
      <c r="AE858" s="228"/>
      <c r="AF858" s="228"/>
      <c r="AG858" s="228"/>
      <c r="AH858" s="228"/>
      <c r="AI858" s="228"/>
      <c r="AJ858" s="228"/>
      <c r="AK858" s="339"/>
      <c r="AL858" s="339" t="s">
        <v>6658</v>
      </c>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c r="CH858" s="185"/>
      <c r="CI858" s="185"/>
      <c r="CJ858" s="185"/>
      <c r="CK858" s="185"/>
      <c r="CL858" s="185"/>
      <c r="CM858" s="185"/>
      <c r="CN858" s="185"/>
      <c r="CO858" s="185"/>
      <c r="CP858" s="185"/>
      <c r="CQ858" s="185"/>
      <c r="CR858" s="185"/>
      <c r="CS858" s="185"/>
      <c r="CT858" s="185"/>
      <c r="CU858" s="185"/>
      <c r="CV858" s="185"/>
      <c r="CW858" s="185"/>
      <c r="CX858" s="185"/>
      <c r="CY858" s="185"/>
      <c r="CZ858" s="185"/>
      <c r="DA858" s="185"/>
      <c r="DB858" s="185"/>
      <c r="DC858" s="185"/>
      <c r="DD858" s="185"/>
      <c r="DE858" s="185"/>
      <c r="DF858" s="185"/>
      <c r="DG858" s="185"/>
      <c r="DH858" s="185"/>
      <c r="DI858" s="185"/>
      <c r="DJ858" s="185"/>
      <c r="DK858" s="185"/>
      <c r="DL858" s="185"/>
      <c r="DM858" s="185"/>
      <c r="DN858" s="185"/>
      <c r="DO858" s="185"/>
      <c r="DP858" s="185"/>
      <c r="DQ858" s="185"/>
      <c r="DR858" s="185"/>
      <c r="DS858" s="185"/>
      <c r="DT858" s="185"/>
      <c r="DU858" s="185"/>
      <c r="DV858" s="185"/>
      <c r="DW858" s="185"/>
      <c r="DX858" s="185"/>
      <c r="DY858" s="185"/>
      <c r="DZ858" s="185"/>
      <c r="EA858" s="185"/>
      <c r="EB858" s="185"/>
      <c r="EC858" s="185"/>
      <c r="ED858" s="185"/>
      <c r="EE858" s="185"/>
      <c r="EF858" s="185"/>
      <c r="EG858" s="185"/>
      <c r="EH858" s="185"/>
      <c r="EI858" s="185"/>
      <c r="EJ858" s="185"/>
      <c r="EK858" s="185"/>
      <c r="EL858" s="185"/>
      <c r="EM858" s="185"/>
      <c r="EN858" s="185"/>
      <c r="EO858" s="185"/>
      <c r="EP858" s="185"/>
      <c r="EQ858" s="185"/>
      <c r="ER858" s="185"/>
      <c r="ES858" s="185"/>
      <c r="ET858" s="185"/>
      <c r="EU858" s="185"/>
      <c r="EV858" s="185"/>
      <c r="EW858" s="185"/>
      <c r="EX858" s="185"/>
      <c r="EY858" s="185"/>
      <c r="EZ858" s="185"/>
      <c r="FA858" s="185"/>
      <c r="FB858" s="185"/>
      <c r="FC858" s="185"/>
      <c r="FD858" s="185"/>
      <c r="FE858" s="185"/>
      <c r="FF858" s="185"/>
      <c r="FG858" s="185"/>
      <c r="FH858" s="185"/>
      <c r="FI858" s="185"/>
      <c r="FJ858" s="185"/>
      <c r="FK858" s="185"/>
      <c r="FL858" s="185"/>
      <c r="FM858" s="185"/>
      <c r="FN858" s="185"/>
      <c r="FO858" s="185"/>
      <c r="FP858" s="185"/>
      <c r="FQ858" s="185"/>
      <c r="FR858" s="185"/>
      <c r="FS858" s="185"/>
      <c r="FT858" s="185"/>
      <c r="FU858" s="185"/>
      <c r="FV858" s="185"/>
      <c r="FW858" s="185"/>
      <c r="FX858" s="185"/>
      <c r="FY858" s="185"/>
      <c r="FZ858" s="185"/>
      <c r="GA858" s="185"/>
      <c r="GB858" s="185"/>
      <c r="GC858" s="185"/>
      <c r="GD858" s="185"/>
      <c r="GE858" s="185"/>
      <c r="GF858" s="185"/>
      <c r="GG858" s="185"/>
      <c r="GH858" s="185"/>
      <c r="GI858" s="185"/>
      <c r="GJ858" s="185"/>
      <c r="GK858" s="185"/>
      <c r="GL858" s="185"/>
      <c r="GM858" s="185"/>
      <c r="GN858" s="185"/>
      <c r="GO858" s="185"/>
      <c r="GP858" s="185"/>
      <c r="GQ858" s="185"/>
      <c r="GR858" s="185"/>
      <c r="GS858" s="185"/>
      <c r="GT858" s="185"/>
      <c r="GU858" s="185"/>
      <c r="GV858" s="185"/>
      <c r="GW858" s="185"/>
      <c r="GX858" s="185"/>
      <c r="GY858" s="185"/>
      <c r="GZ858" s="185"/>
      <c r="HA858" s="185"/>
      <c r="HB858" s="185"/>
      <c r="HC858" s="185"/>
      <c r="HD858" s="185"/>
      <c r="HE858" s="185"/>
      <c r="HF858" s="185"/>
      <c r="HG858" s="185"/>
      <c r="HH858" s="185"/>
      <c r="HI858" s="185"/>
      <c r="HJ858" s="185"/>
      <c r="HK858" s="185"/>
      <c r="HL858" s="185"/>
      <c r="HM858" s="185"/>
      <c r="HN858" s="185"/>
      <c r="HO858" s="185"/>
      <c r="HP858" s="185"/>
      <c r="HQ858" s="185"/>
      <c r="HR858" s="185"/>
      <c r="HS858" s="185"/>
      <c r="HT858" s="185"/>
      <c r="HU858" s="185"/>
      <c r="HV858" s="185"/>
      <c r="HW858" s="185"/>
      <c r="HX858" s="185"/>
      <c r="HY858" s="185"/>
      <c r="HZ858" s="185"/>
      <c r="IA858" s="185"/>
      <c r="IB858" s="185"/>
      <c r="IC858" s="185"/>
      <c r="ID858" s="185"/>
      <c r="IE858" s="185"/>
      <c r="IF858" s="185"/>
      <c r="IG858" s="185"/>
      <c r="IH858" s="185"/>
      <c r="II858" s="185"/>
      <c r="IJ858" s="185"/>
      <c r="IK858" s="185"/>
      <c r="IL858" s="185"/>
      <c r="IM858" s="185"/>
      <c r="IN858" s="185"/>
      <c r="IO858" s="185"/>
      <c r="IP858" s="185"/>
      <c r="IQ858" s="185"/>
      <c r="IR858" s="185"/>
      <c r="IS858" s="185"/>
      <c r="IT858" s="185"/>
      <c r="IU858" s="185"/>
      <c r="IV858" s="185"/>
      <c r="IW858" s="185"/>
      <c r="IX858" s="185"/>
      <c r="IY858" s="185"/>
      <c r="IZ858" s="185"/>
      <c r="JA858" s="185"/>
      <c r="JB858" s="185"/>
      <c r="JC858" s="185"/>
      <c r="JD858" s="185"/>
      <c r="JE858" s="185"/>
      <c r="JF858" s="185"/>
      <c r="JG858" s="185"/>
      <c r="JH858" s="185"/>
      <c r="JI858" s="185"/>
      <c r="JJ858" s="185"/>
      <c r="JK858" s="185"/>
      <c r="JL858" s="185"/>
      <c r="JM858" s="185"/>
      <c r="JN858" s="185"/>
      <c r="JO858" s="185"/>
      <c r="JP858" s="185"/>
      <c r="JQ858" s="185"/>
      <c r="JR858" s="185"/>
      <c r="JS858" s="185"/>
      <c r="JT858" s="185"/>
      <c r="JU858" s="185"/>
      <c r="JV858" s="185"/>
      <c r="JW858" s="185"/>
      <c r="JX858" s="185"/>
      <c r="JY858" s="185"/>
      <c r="JZ858" s="185"/>
      <c r="KA858" s="185"/>
      <c r="KB858" s="185"/>
      <c r="KC858" s="185"/>
      <c r="KD858" s="185"/>
      <c r="KE858" s="185"/>
      <c r="KF858" s="185"/>
      <c r="KG858" s="185"/>
      <c r="KH858" s="185"/>
      <c r="KI858" s="185"/>
      <c r="KJ858" s="185"/>
      <c r="KK858" s="185"/>
      <c r="KL858" s="185"/>
      <c r="KM858" s="185"/>
      <c r="KN858" s="185"/>
      <c r="KO858" s="185"/>
      <c r="KP858" s="185"/>
      <c r="KQ858" s="185"/>
      <c r="KR858" s="185"/>
      <c r="KS858" s="185"/>
      <c r="KT858" s="185"/>
      <c r="KU858" s="185"/>
      <c r="KV858" s="185"/>
      <c r="KW858" s="185"/>
      <c r="KX858" s="185"/>
      <c r="KY858" s="185"/>
      <c r="KZ858" s="185"/>
      <c r="LA858" s="185"/>
      <c r="LB858" s="185"/>
      <c r="LC858" s="185"/>
      <c r="LD858" s="185"/>
      <c r="LE858" s="185"/>
      <c r="LF858" s="185"/>
      <c r="LG858" s="185"/>
      <c r="LH858" s="185"/>
      <c r="LI858" s="185"/>
      <c r="LJ858" s="185"/>
      <c r="LK858" s="185"/>
      <c r="LL858" s="185"/>
      <c r="LM858" s="185"/>
      <c r="LN858" s="185"/>
      <c r="LO858" s="185"/>
      <c r="LP858" s="185"/>
      <c r="LQ858" s="185"/>
      <c r="LR858" s="185"/>
      <c r="LS858" s="185"/>
      <c r="LT858" s="185"/>
      <c r="LU858" s="185"/>
      <c r="LV858" s="185"/>
      <c r="LW858" s="185"/>
      <c r="LX858" s="185"/>
      <c r="LY858" s="185"/>
      <c r="LZ858" s="185"/>
      <c r="MA858" s="185"/>
      <c r="MB858" s="185"/>
      <c r="MC858" s="185"/>
      <c r="MD858" s="185"/>
      <c r="ME858" s="185"/>
      <c r="MF858" s="185"/>
      <c r="MG858" s="185"/>
      <c r="MH858" s="185"/>
      <c r="MI858" s="185"/>
      <c r="MJ858" s="185"/>
      <c r="MK858" s="185"/>
      <c r="ML858" s="185"/>
      <c r="MM858" s="185"/>
      <c r="MN858" s="185"/>
      <c r="MO858" s="185"/>
      <c r="MP858" s="185"/>
      <c r="MQ858" s="185"/>
      <c r="MR858" s="185"/>
      <c r="MS858" s="185"/>
      <c r="MT858" s="185"/>
      <c r="MU858" s="185"/>
      <c r="MV858" s="185"/>
      <c r="MW858" s="185"/>
      <c r="MX858" s="185"/>
      <c r="MY858" s="185"/>
      <c r="MZ858" s="185"/>
      <c r="NA858" s="185"/>
      <c r="NB858" s="185"/>
      <c r="NC858" s="185"/>
      <c r="ND858" s="185"/>
      <c r="NE858" s="185"/>
      <c r="NF858" s="185"/>
      <c r="NG858" s="185"/>
      <c r="NH858" s="185"/>
      <c r="NI858" s="185"/>
      <c r="NJ858" s="185"/>
      <c r="NK858" s="185"/>
      <c r="NL858" s="185"/>
      <c r="NM858" s="185"/>
      <c r="NN858" s="185"/>
      <c r="NO858" s="185"/>
      <c r="NP858" s="185"/>
      <c r="NQ858" s="185"/>
      <c r="NR858" s="185"/>
      <c r="NS858" s="185"/>
      <c r="NT858" s="185"/>
      <c r="NU858" s="185"/>
      <c r="NV858" s="185"/>
      <c r="NW858" s="185"/>
      <c r="NX858" s="185"/>
      <c r="NY858" s="185"/>
      <c r="NZ858" s="185"/>
      <c r="OA858" s="185"/>
      <c r="OB858" s="185"/>
      <c r="OC858" s="185"/>
      <c r="OD858" s="185"/>
      <c r="OE858" s="185"/>
      <c r="OF858" s="185"/>
      <c r="OG858" s="185"/>
      <c r="OH858" s="185"/>
      <c r="OI858" s="185"/>
      <c r="OJ858" s="185"/>
      <c r="OK858" s="185"/>
      <c r="OL858" s="185"/>
      <c r="OM858" s="185"/>
      <c r="ON858" s="185"/>
      <c r="OO858" s="185"/>
      <c r="OP858" s="185"/>
      <c r="OQ858" s="185"/>
      <c r="OR858" s="185"/>
      <c r="OS858" s="185"/>
      <c r="OT858" s="185"/>
      <c r="OU858" s="185"/>
      <c r="OV858" s="185"/>
      <c r="OW858" s="185"/>
      <c r="OX858" s="185"/>
      <c r="OY858" s="185"/>
      <c r="OZ858" s="185"/>
      <c r="PA858" s="185"/>
      <c r="PB858" s="185"/>
      <c r="PC858" s="185"/>
      <c r="PD858" s="185"/>
      <c r="PE858" s="185"/>
      <c r="PF858" s="185"/>
      <c r="PG858" s="185"/>
      <c r="PH858" s="185"/>
      <c r="PI858" s="185"/>
      <c r="PJ858" s="185"/>
      <c r="PK858" s="185"/>
      <c r="PL858" s="185"/>
      <c r="PM858" s="185"/>
      <c r="PN858" s="185"/>
      <c r="PO858" s="185"/>
      <c r="PP858" s="185"/>
      <c r="PQ858" s="185"/>
      <c r="PR858" s="185"/>
      <c r="PS858" s="185"/>
      <c r="PT858" s="185"/>
      <c r="PU858" s="185"/>
      <c r="PV858" s="185"/>
      <c r="PW858" s="185"/>
      <c r="PX858" s="185"/>
      <c r="PY858" s="185"/>
      <c r="PZ858" s="185"/>
      <c r="QA858" s="185"/>
      <c r="QB858" s="185"/>
      <c r="QC858" s="185"/>
      <c r="QD858" s="185"/>
      <c r="QE858" s="185"/>
      <c r="QF858" s="185"/>
      <c r="QG858" s="185"/>
      <c r="QH858" s="185"/>
      <c r="QI858" s="185"/>
      <c r="QJ858" s="185"/>
      <c r="QK858" s="185"/>
      <c r="QL858" s="185"/>
      <c r="QM858" s="185"/>
      <c r="QN858" s="185"/>
      <c r="QO858" s="185"/>
      <c r="QP858" s="185"/>
      <c r="QQ858" s="185"/>
      <c r="QR858" s="185"/>
      <c r="QS858" s="185"/>
      <c r="QT858" s="185"/>
      <c r="QU858" s="185"/>
      <c r="QV858" s="185"/>
      <c r="QW858" s="185"/>
      <c r="QX858" s="185"/>
      <c r="QY858" s="185"/>
      <c r="QZ858" s="185"/>
      <c r="RA858" s="185"/>
      <c r="RB858" s="185"/>
      <c r="RC858" s="185"/>
      <c r="RD858" s="185"/>
      <c r="RE858" s="185"/>
      <c r="RF858" s="185"/>
      <c r="RG858" s="185"/>
      <c r="RH858" s="185"/>
      <c r="RI858" s="185"/>
      <c r="RJ858" s="185"/>
      <c r="RK858" s="185"/>
      <c r="RL858" s="185"/>
      <c r="RM858" s="185"/>
      <c r="RN858" s="185"/>
      <c r="RO858" s="185"/>
      <c r="RP858" s="185"/>
      <c r="RQ858" s="185"/>
      <c r="RR858" s="185"/>
      <c r="RS858" s="185"/>
      <c r="RT858" s="185"/>
      <c r="RU858" s="185"/>
      <c r="RV858" s="185"/>
      <c r="RW858" s="185"/>
      <c r="RX858" s="185"/>
      <c r="RY858" s="185"/>
      <c r="RZ858" s="185"/>
      <c r="SA858" s="185"/>
      <c r="SB858" s="185"/>
      <c r="SC858" s="185"/>
      <c r="SD858" s="185"/>
      <c r="SE858" s="185"/>
      <c r="SF858" s="185"/>
      <c r="SG858" s="185"/>
      <c r="SH858" s="185"/>
      <c r="SI858" s="185"/>
      <c r="SJ858" s="185"/>
      <c r="SK858" s="185"/>
      <c r="SL858" s="185"/>
      <c r="SM858" s="185"/>
      <c r="SN858" s="185"/>
      <c r="SO858" s="185"/>
      <c r="SP858" s="185"/>
      <c r="SQ858" s="185"/>
      <c r="SR858" s="185"/>
      <c r="SS858" s="185"/>
      <c r="ST858" s="185"/>
      <c r="SU858" s="185"/>
      <c r="SV858" s="185"/>
      <c r="SW858" s="185"/>
      <c r="SX858" s="185"/>
      <c r="SY858" s="185"/>
      <c r="SZ858" s="185"/>
      <c r="TA858" s="185"/>
      <c r="TB858" s="185"/>
      <c r="TC858" s="185"/>
      <c r="TD858" s="185"/>
      <c r="TE858" s="185"/>
      <c r="TF858" s="185"/>
      <c r="TG858" s="185"/>
      <c r="TH858" s="185"/>
      <c r="TI858" s="185"/>
    </row>
    <row r="859" spans="1:529" s="104" customFormat="1" ht="53.25" customHeight="1" x14ac:dyDescent="0.25">
      <c r="A859" s="357">
        <v>13150006</v>
      </c>
      <c r="B859" s="89">
        <v>40000</v>
      </c>
      <c r="C859" s="90" t="s">
        <v>5903</v>
      </c>
      <c r="D859" s="90" t="s">
        <v>7471</v>
      </c>
      <c r="E859" s="49" t="s">
        <v>128</v>
      </c>
      <c r="F859" s="49" t="s">
        <v>128</v>
      </c>
      <c r="G859" s="49" t="s">
        <v>128</v>
      </c>
      <c r="H859" s="88" t="s">
        <v>3337</v>
      </c>
      <c r="I859" s="89">
        <v>40020</v>
      </c>
      <c r="J859" s="89">
        <v>44384</v>
      </c>
      <c r="K859" s="90" t="s">
        <v>1364</v>
      </c>
      <c r="L859" s="90"/>
      <c r="M859" s="90" t="s">
        <v>4821</v>
      </c>
      <c r="N859" s="90" t="s">
        <v>66</v>
      </c>
      <c r="O859" s="90">
        <v>26615.5</v>
      </c>
      <c r="P859" s="645"/>
      <c r="Q859" s="645"/>
      <c r="R859" s="645"/>
      <c r="S859" s="645"/>
      <c r="T859" s="734">
        <v>3.04</v>
      </c>
      <c r="U859" s="90">
        <v>72.900000000000006</v>
      </c>
      <c r="V859" s="90">
        <v>26615.5</v>
      </c>
      <c r="W859" s="679" t="s">
        <v>3367</v>
      </c>
      <c r="X859" s="90">
        <v>25</v>
      </c>
      <c r="Y859" s="90">
        <v>25</v>
      </c>
      <c r="Z859" s="90">
        <v>10</v>
      </c>
      <c r="AA859" s="90" t="s">
        <v>1091</v>
      </c>
      <c r="AB859" s="90" t="s">
        <v>1091</v>
      </c>
      <c r="AC859" s="90" t="s">
        <v>1091</v>
      </c>
      <c r="AD859" s="90" t="s">
        <v>1091</v>
      </c>
      <c r="AE859" s="90">
        <v>5</v>
      </c>
      <c r="AF859" s="90">
        <v>10</v>
      </c>
      <c r="AG859" s="90" t="s">
        <v>5907</v>
      </c>
      <c r="AH859" s="90">
        <v>358.12</v>
      </c>
      <c r="AI859" s="90" t="s">
        <v>5908</v>
      </c>
      <c r="AJ859" s="90" t="s">
        <v>5909</v>
      </c>
      <c r="AK859" s="90" t="s">
        <v>1375</v>
      </c>
      <c r="AM859" s="830"/>
      <c r="AN859" s="830"/>
      <c r="AO859" s="830"/>
      <c r="AP859" s="830"/>
      <c r="AQ859" s="830"/>
      <c r="AR859" s="185"/>
      <c r="AS859" s="185"/>
      <c r="AT859" s="185"/>
      <c r="AU859" s="185"/>
      <c r="AV859" s="185"/>
      <c r="AW859" s="185"/>
      <c r="AX859" s="185"/>
      <c r="AY859" s="185"/>
      <c r="AZ859" s="185"/>
      <c r="BA859" s="185"/>
      <c r="BB859" s="185"/>
      <c r="BC859" s="185"/>
      <c r="BD859" s="185"/>
      <c r="BE859" s="185"/>
      <c r="BF859" s="185"/>
      <c r="BG859" s="185"/>
      <c r="BH859" s="185"/>
      <c r="BI859" s="185"/>
      <c r="BJ859" s="185"/>
      <c r="BK859" s="185"/>
      <c r="BL859" s="185"/>
      <c r="BM859" s="185"/>
      <c r="BN859" s="185"/>
      <c r="BO859" s="185"/>
      <c r="BP859" s="185"/>
      <c r="BQ859" s="185"/>
      <c r="BR859" s="185"/>
      <c r="BS859" s="185"/>
      <c r="BT859" s="185"/>
      <c r="BU859" s="185"/>
      <c r="BV859" s="185"/>
      <c r="BW859" s="185"/>
      <c r="BX859" s="185"/>
      <c r="BY859" s="185"/>
      <c r="BZ859" s="185"/>
      <c r="CA859" s="185"/>
      <c r="CB859" s="185"/>
      <c r="CC859" s="185"/>
      <c r="CD859" s="185"/>
      <c r="CE859" s="185"/>
      <c r="CF859" s="185"/>
      <c r="CG859" s="185"/>
      <c r="CH859" s="185"/>
      <c r="CI859" s="185"/>
      <c r="CJ859" s="185"/>
      <c r="CK859" s="185"/>
      <c r="CL859" s="185"/>
      <c r="CM859" s="185"/>
      <c r="CN859" s="185"/>
      <c r="CO859" s="185"/>
      <c r="CP859" s="185"/>
      <c r="CQ859" s="185"/>
      <c r="CR859" s="185"/>
      <c r="CS859" s="185"/>
      <c r="CT859" s="185"/>
      <c r="CU859" s="185"/>
      <c r="CV859" s="185"/>
      <c r="CW859" s="185"/>
      <c r="CX859" s="185"/>
      <c r="CY859" s="185"/>
      <c r="CZ859" s="185"/>
      <c r="DA859" s="185"/>
      <c r="DB859" s="185"/>
      <c r="DC859" s="185"/>
      <c r="DD859" s="185"/>
      <c r="DE859" s="185"/>
      <c r="DF859" s="185"/>
      <c r="DG859" s="185"/>
      <c r="DH859" s="185"/>
      <c r="DI859" s="185"/>
      <c r="DJ859" s="185"/>
      <c r="DK859" s="185"/>
      <c r="DL859" s="185"/>
      <c r="DM859" s="185"/>
      <c r="DN859" s="185"/>
      <c r="DO859" s="185"/>
      <c r="DP859" s="185"/>
      <c r="DQ859" s="185"/>
      <c r="DR859" s="185"/>
      <c r="DS859" s="185"/>
      <c r="DT859" s="185"/>
      <c r="DU859" s="185"/>
      <c r="DV859" s="185"/>
      <c r="DW859" s="185"/>
      <c r="DX859" s="185"/>
      <c r="DY859" s="185"/>
      <c r="DZ859" s="185"/>
      <c r="EA859" s="185"/>
      <c r="EB859" s="185"/>
      <c r="EC859" s="185"/>
      <c r="ED859" s="185"/>
      <c r="EE859" s="185"/>
      <c r="EF859" s="185"/>
      <c r="EG859" s="185"/>
      <c r="EH859" s="185"/>
      <c r="EI859" s="185"/>
      <c r="EJ859" s="185"/>
      <c r="EK859" s="185"/>
      <c r="EL859" s="185"/>
      <c r="EM859" s="185"/>
      <c r="EN859" s="185"/>
      <c r="EO859" s="185"/>
      <c r="EP859" s="185"/>
      <c r="EQ859" s="185"/>
      <c r="ER859" s="185"/>
      <c r="ES859" s="185"/>
      <c r="ET859" s="185"/>
      <c r="EU859" s="185"/>
      <c r="EV859" s="185"/>
      <c r="EW859" s="185"/>
      <c r="EX859" s="185"/>
      <c r="EY859" s="185"/>
      <c r="EZ859" s="185"/>
      <c r="FA859" s="185"/>
      <c r="FB859" s="185"/>
      <c r="FC859" s="185"/>
      <c r="FD859" s="185"/>
      <c r="FE859" s="185"/>
      <c r="FF859" s="185"/>
      <c r="FG859" s="185"/>
      <c r="FH859" s="185"/>
      <c r="FI859" s="185"/>
      <c r="FJ859" s="185"/>
      <c r="FK859" s="185"/>
      <c r="FL859" s="185"/>
      <c r="FM859" s="185"/>
      <c r="FN859" s="185"/>
      <c r="FO859" s="185"/>
      <c r="FP859" s="185"/>
      <c r="FQ859" s="185"/>
      <c r="FR859" s="185"/>
      <c r="FS859" s="185"/>
      <c r="FT859" s="185"/>
      <c r="FU859" s="185"/>
      <c r="FV859" s="185"/>
      <c r="FW859" s="185"/>
      <c r="FX859" s="185"/>
      <c r="FY859" s="185"/>
      <c r="FZ859" s="185"/>
      <c r="GA859" s="185"/>
      <c r="GB859" s="185"/>
      <c r="GC859" s="185"/>
      <c r="GD859" s="185"/>
      <c r="GE859" s="185"/>
      <c r="GF859" s="185"/>
      <c r="GG859" s="185"/>
      <c r="GH859" s="185"/>
      <c r="GI859" s="185"/>
      <c r="GJ859" s="185"/>
      <c r="GK859" s="185"/>
      <c r="GL859" s="185"/>
      <c r="GM859" s="185"/>
      <c r="GN859" s="185"/>
      <c r="GO859" s="185"/>
      <c r="GP859" s="185"/>
      <c r="GQ859" s="185"/>
      <c r="GR859" s="185"/>
      <c r="GS859" s="185"/>
      <c r="GT859" s="185"/>
      <c r="GU859" s="185"/>
      <c r="GV859" s="185"/>
      <c r="GW859" s="185"/>
      <c r="GX859" s="185"/>
      <c r="GY859" s="185"/>
      <c r="GZ859" s="185"/>
      <c r="HA859" s="185"/>
      <c r="HB859" s="185"/>
      <c r="HC859" s="185"/>
      <c r="HD859" s="185"/>
      <c r="HE859" s="185"/>
      <c r="HF859" s="185"/>
      <c r="HG859" s="185"/>
      <c r="HH859" s="185"/>
      <c r="HI859" s="185"/>
      <c r="HJ859" s="185"/>
      <c r="HK859" s="185"/>
      <c r="HL859" s="185"/>
      <c r="HM859" s="185"/>
      <c r="HN859" s="185"/>
      <c r="HO859" s="185"/>
      <c r="HP859" s="185"/>
      <c r="HQ859" s="185"/>
      <c r="HR859" s="185"/>
      <c r="HS859" s="185"/>
      <c r="HT859" s="185"/>
      <c r="HU859" s="185"/>
      <c r="HV859" s="185"/>
      <c r="HW859" s="185"/>
      <c r="HX859" s="185"/>
      <c r="HY859" s="185"/>
      <c r="HZ859" s="185"/>
      <c r="IA859" s="185"/>
      <c r="IB859" s="185"/>
      <c r="IC859" s="185"/>
      <c r="ID859" s="185"/>
      <c r="IE859" s="185"/>
      <c r="IF859" s="185"/>
      <c r="IG859" s="185"/>
      <c r="IH859" s="185"/>
      <c r="II859" s="185"/>
      <c r="IJ859" s="185"/>
      <c r="IK859" s="185"/>
      <c r="IL859" s="185"/>
      <c r="IM859" s="185"/>
      <c r="IN859" s="185"/>
      <c r="IO859" s="185"/>
      <c r="IP859" s="185"/>
      <c r="IQ859" s="185"/>
      <c r="IR859" s="185"/>
      <c r="IS859" s="185"/>
      <c r="IT859" s="185"/>
      <c r="IU859" s="185"/>
      <c r="IV859" s="185"/>
      <c r="IW859" s="185"/>
      <c r="IX859" s="185"/>
      <c r="IY859" s="185"/>
      <c r="IZ859" s="185"/>
      <c r="JA859" s="185"/>
      <c r="JB859" s="185"/>
      <c r="JC859" s="185"/>
      <c r="JD859" s="185"/>
      <c r="JE859" s="185"/>
      <c r="JF859" s="185"/>
      <c r="JG859" s="185"/>
      <c r="JH859" s="185"/>
      <c r="JI859" s="185"/>
      <c r="JJ859" s="185"/>
      <c r="JK859" s="185"/>
      <c r="JL859" s="185"/>
      <c r="JM859" s="185"/>
      <c r="JN859" s="185"/>
      <c r="JO859" s="185"/>
      <c r="JP859" s="185"/>
      <c r="JQ859" s="185"/>
      <c r="JR859" s="185"/>
      <c r="JS859" s="185"/>
      <c r="JT859" s="185"/>
      <c r="JU859" s="185"/>
      <c r="JV859" s="185"/>
      <c r="JW859" s="185"/>
      <c r="JX859" s="185"/>
      <c r="JY859" s="185"/>
      <c r="JZ859" s="185"/>
      <c r="KA859" s="185"/>
      <c r="KB859" s="185"/>
      <c r="KC859" s="185"/>
      <c r="KD859" s="185"/>
      <c r="KE859" s="185"/>
      <c r="KF859" s="185"/>
      <c r="KG859" s="185"/>
      <c r="KH859" s="185"/>
      <c r="KI859" s="185"/>
      <c r="KJ859" s="185"/>
      <c r="KK859" s="185"/>
      <c r="KL859" s="185"/>
      <c r="KM859" s="185"/>
      <c r="KN859" s="185"/>
      <c r="KO859" s="185"/>
      <c r="KP859" s="185"/>
      <c r="KQ859" s="185"/>
      <c r="KR859" s="185"/>
      <c r="KS859" s="185"/>
      <c r="KT859" s="185"/>
      <c r="KU859" s="185"/>
      <c r="KV859" s="185"/>
      <c r="KW859" s="185"/>
      <c r="KX859" s="185"/>
      <c r="KY859" s="185"/>
      <c r="KZ859" s="185"/>
      <c r="LA859" s="185"/>
      <c r="LB859" s="185"/>
      <c r="LC859" s="185"/>
      <c r="LD859" s="185"/>
      <c r="LE859" s="185"/>
      <c r="LF859" s="185"/>
      <c r="LG859" s="185"/>
      <c r="LH859" s="185"/>
      <c r="LI859" s="185"/>
      <c r="LJ859" s="185"/>
      <c r="LK859" s="185"/>
      <c r="LL859" s="185"/>
      <c r="LM859" s="185"/>
      <c r="LN859" s="185"/>
      <c r="LO859" s="185"/>
      <c r="LP859" s="185"/>
      <c r="LQ859" s="185"/>
      <c r="LR859" s="185"/>
      <c r="LS859" s="185"/>
      <c r="LT859" s="185"/>
      <c r="LU859" s="185"/>
      <c r="LV859" s="185"/>
      <c r="LW859" s="185"/>
      <c r="LX859" s="185"/>
      <c r="LY859" s="185"/>
      <c r="LZ859" s="185"/>
      <c r="MA859" s="185"/>
      <c r="MB859" s="185"/>
      <c r="MC859" s="185"/>
      <c r="MD859" s="185"/>
      <c r="ME859" s="185"/>
      <c r="MF859" s="185"/>
      <c r="MG859" s="185"/>
      <c r="MH859" s="185"/>
      <c r="MI859" s="185"/>
      <c r="MJ859" s="185"/>
      <c r="MK859" s="185"/>
      <c r="ML859" s="185"/>
      <c r="MM859" s="185"/>
      <c r="MN859" s="185"/>
      <c r="MO859" s="185"/>
      <c r="MP859" s="185"/>
      <c r="MQ859" s="185"/>
      <c r="MR859" s="185"/>
      <c r="MS859" s="185"/>
      <c r="MT859" s="185"/>
      <c r="MU859" s="185"/>
      <c r="MV859" s="185"/>
      <c r="MW859" s="185"/>
      <c r="MX859" s="185"/>
      <c r="MY859" s="185"/>
      <c r="MZ859" s="185"/>
      <c r="NA859" s="185"/>
      <c r="NB859" s="185"/>
      <c r="NC859" s="185"/>
      <c r="ND859" s="185"/>
      <c r="NE859" s="185"/>
      <c r="NF859" s="185"/>
      <c r="NG859" s="185"/>
      <c r="NH859" s="185"/>
      <c r="NI859" s="185"/>
      <c r="NJ859" s="185"/>
      <c r="NK859" s="185"/>
      <c r="NL859" s="185"/>
      <c r="NM859" s="185"/>
      <c r="NN859" s="185"/>
      <c r="NO859" s="185"/>
      <c r="NP859" s="185"/>
      <c r="NQ859" s="185"/>
      <c r="NR859" s="185"/>
      <c r="NS859" s="185"/>
      <c r="NT859" s="185"/>
      <c r="NU859" s="185"/>
      <c r="NV859" s="185"/>
      <c r="NW859" s="185"/>
      <c r="NX859" s="185"/>
      <c r="NY859" s="185"/>
      <c r="NZ859" s="185"/>
      <c r="OA859" s="185"/>
      <c r="OB859" s="185"/>
      <c r="OC859" s="185"/>
      <c r="OD859" s="185"/>
      <c r="OE859" s="185"/>
      <c r="OF859" s="185"/>
      <c r="OG859" s="185"/>
      <c r="OH859" s="185"/>
      <c r="OI859" s="185"/>
      <c r="OJ859" s="185"/>
      <c r="OK859" s="185"/>
      <c r="OL859" s="185"/>
      <c r="OM859" s="185"/>
      <c r="ON859" s="185"/>
      <c r="OO859" s="185"/>
      <c r="OP859" s="185"/>
      <c r="OQ859" s="185"/>
      <c r="OR859" s="185"/>
      <c r="OS859" s="185"/>
      <c r="OT859" s="185"/>
      <c r="OU859" s="185"/>
      <c r="OV859" s="185"/>
      <c r="OW859" s="185"/>
      <c r="OX859" s="185"/>
      <c r="OY859" s="185"/>
      <c r="OZ859" s="185"/>
      <c r="PA859" s="185"/>
      <c r="PB859" s="185"/>
      <c r="PC859" s="185"/>
      <c r="PD859" s="185"/>
      <c r="PE859" s="185"/>
      <c r="PF859" s="185"/>
      <c r="PG859" s="185"/>
      <c r="PH859" s="185"/>
      <c r="PI859" s="185"/>
      <c r="PJ859" s="185"/>
      <c r="PK859" s="185"/>
      <c r="PL859" s="185"/>
      <c r="PM859" s="185"/>
      <c r="PN859" s="185"/>
      <c r="PO859" s="185"/>
      <c r="PP859" s="185"/>
      <c r="PQ859" s="185"/>
      <c r="PR859" s="185"/>
      <c r="PS859" s="185"/>
      <c r="PT859" s="185"/>
      <c r="PU859" s="185"/>
      <c r="PV859" s="185"/>
      <c r="PW859" s="185"/>
      <c r="PX859" s="185"/>
      <c r="PY859" s="185"/>
      <c r="PZ859" s="185"/>
      <c r="QA859" s="185"/>
      <c r="QB859" s="185"/>
      <c r="QC859" s="185"/>
      <c r="QD859" s="185"/>
      <c r="QE859" s="185"/>
      <c r="QF859" s="185"/>
      <c r="QG859" s="185"/>
      <c r="QH859" s="185"/>
      <c r="QI859" s="185"/>
      <c r="QJ859" s="185"/>
      <c r="QK859" s="185"/>
      <c r="QL859" s="185"/>
      <c r="QM859" s="185"/>
      <c r="QN859" s="185"/>
      <c r="QO859" s="185"/>
      <c r="QP859" s="185"/>
      <c r="QQ859" s="185"/>
      <c r="QR859" s="185"/>
      <c r="QS859" s="185"/>
      <c r="QT859" s="185"/>
      <c r="QU859" s="185"/>
      <c r="QV859" s="185"/>
      <c r="QW859" s="185"/>
      <c r="QX859" s="185"/>
      <c r="QY859" s="185"/>
      <c r="QZ859" s="185"/>
      <c r="RA859" s="185"/>
      <c r="RB859" s="185"/>
      <c r="RC859" s="185"/>
      <c r="RD859" s="185"/>
      <c r="RE859" s="185"/>
      <c r="RF859" s="185"/>
      <c r="RG859" s="185"/>
      <c r="RH859" s="185"/>
      <c r="RI859" s="185"/>
      <c r="RJ859" s="185"/>
      <c r="RK859" s="185"/>
      <c r="RL859" s="185"/>
      <c r="RM859" s="185"/>
      <c r="RN859" s="185"/>
      <c r="RO859" s="185"/>
      <c r="RP859" s="185"/>
      <c r="RQ859" s="185"/>
      <c r="RR859" s="185"/>
      <c r="RS859" s="185"/>
      <c r="RT859" s="185"/>
      <c r="RU859" s="185"/>
      <c r="RV859" s="185"/>
      <c r="RW859" s="185"/>
      <c r="RX859" s="185"/>
      <c r="RY859" s="185"/>
      <c r="RZ859" s="185"/>
      <c r="SA859" s="185"/>
      <c r="SB859" s="185"/>
      <c r="SC859" s="185"/>
      <c r="SD859" s="185"/>
      <c r="SE859" s="185"/>
      <c r="SF859" s="185"/>
      <c r="SG859" s="185"/>
      <c r="SH859" s="185"/>
      <c r="SI859" s="185"/>
      <c r="SJ859" s="185"/>
      <c r="SK859" s="185"/>
      <c r="SL859" s="185"/>
      <c r="SM859" s="185"/>
      <c r="SN859" s="185"/>
      <c r="SO859" s="185"/>
      <c r="SP859" s="185"/>
      <c r="SQ859" s="185"/>
      <c r="SR859" s="185"/>
      <c r="SS859" s="185"/>
      <c r="ST859" s="185"/>
      <c r="SU859" s="185"/>
      <c r="SV859" s="185"/>
      <c r="SW859" s="185"/>
      <c r="SX859" s="185"/>
      <c r="SY859" s="185"/>
      <c r="SZ859" s="185"/>
      <c r="TA859" s="185"/>
      <c r="TB859" s="185"/>
      <c r="TC859" s="185"/>
      <c r="TD859" s="185"/>
      <c r="TE859" s="185"/>
      <c r="TF859" s="185"/>
      <c r="TG859" s="185"/>
      <c r="TH859" s="185"/>
      <c r="TI859" s="185"/>
    </row>
    <row r="860" spans="1:529" s="104" customFormat="1" ht="53.25" customHeight="1" thickBot="1" x14ac:dyDescent="0.3">
      <c r="A860" s="84">
        <v>13150006</v>
      </c>
      <c r="B860" s="85">
        <v>40000</v>
      </c>
      <c r="C860" s="86" t="s">
        <v>5904</v>
      </c>
      <c r="D860" s="224" t="s">
        <v>7471</v>
      </c>
      <c r="E860" s="86" t="s">
        <v>128</v>
      </c>
      <c r="F860" s="86" t="s">
        <v>128</v>
      </c>
      <c r="G860" s="86" t="s">
        <v>128</v>
      </c>
      <c r="H860" s="194" t="s">
        <v>3337</v>
      </c>
      <c r="I860" s="85">
        <v>40020</v>
      </c>
      <c r="J860" s="85">
        <v>44384</v>
      </c>
      <c r="K860" s="86" t="s">
        <v>1364</v>
      </c>
      <c r="L860" s="86"/>
      <c r="M860" s="86" t="s">
        <v>4821</v>
      </c>
      <c r="N860" s="86" t="s">
        <v>66</v>
      </c>
      <c r="O860" s="86">
        <v>26615.5</v>
      </c>
      <c r="P860" s="209"/>
      <c r="Q860" s="209"/>
      <c r="R860" s="209"/>
      <c r="S860" s="209"/>
      <c r="T860" s="711">
        <v>3.04</v>
      </c>
      <c r="U860" s="86">
        <v>72.8</v>
      </c>
      <c r="V860" s="86">
        <v>26615</v>
      </c>
      <c r="W860" s="86" t="s">
        <v>1258</v>
      </c>
      <c r="X860" s="86">
        <v>100</v>
      </c>
      <c r="Y860" s="86">
        <v>25</v>
      </c>
      <c r="Z860" s="86">
        <v>100</v>
      </c>
      <c r="AA860" s="86" t="s">
        <v>1091</v>
      </c>
      <c r="AB860" s="86" t="s">
        <v>1091</v>
      </c>
      <c r="AC860" s="86" t="s">
        <v>1091</v>
      </c>
      <c r="AD860" s="86" t="s">
        <v>1091</v>
      </c>
      <c r="AE860" s="86" t="s">
        <v>1091</v>
      </c>
      <c r="AF860" s="86" t="s">
        <v>1091</v>
      </c>
      <c r="AG860" s="86" t="s">
        <v>5912</v>
      </c>
      <c r="AH860" s="86">
        <v>355.76299999999998</v>
      </c>
      <c r="AI860" s="86" t="s">
        <v>5910</v>
      </c>
      <c r="AJ860" s="86" t="s">
        <v>5911</v>
      </c>
      <c r="AK860" s="86" t="s">
        <v>1375</v>
      </c>
      <c r="AL860" s="525"/>
      <c r="AM860" s="830"/>
      <c r="AN860" s="830"/>
      <c r="AO860" s="830"/>
      <c r="AP860" s="830"/>
      <c r="AQ860" s="830"/>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c r="CH860" s="185"/>
      <c r="CI860" s="185"/>
      <c r="CJ860" s="185"/>
      <c r="CK860" s="185"/>
      <c r="CL860" s="185"/>
      <c r="CM860" s="185"/>
      <c r="CN860" s="185"/>
      <c r="CO860" s="185"/>
      <c r="CP860" s="185"/>
      <c r="CQ860" s="185"/>
      <c r="CR860" s="185"/>
      <c r="CS860" s="185"/>
      <c r="CT860" s="185"/>
      <c r="CU860" s="185"/>
      <c r="CV860" s="185"/>
      <c r="CW860" s="185"/>
      <c r="CX860" s="185"/>
      <c r="CY860" s="185"/>
      <c r="CZ860" s="185"/>
      <c r="DA860" s="185"/>
      <c r="DB860" s="185"/>
      <c r="DC860" s="185"/>
      <c r="DD860" s="185"/>
      <c r="DE860" s="185"/>
      <c r="DF860" s="185"/>
      <c r="DG860" s="185"/>
      <c r="DH860" s="185"/>
      <c r="DI860" s="185"/>
      <c r="DJ860" s="185"/>
      <c r="DK860" s="185"/>
      <c r="DL860" s="185"/>
      <c r="DM860" s="185"/>
      <c r="DN860" s="185"/>
      <c r="DO860" s="185"/>
      <c r="DP860" s="185"/>
      <c r="DQ860" s="185"/>
      <c r="DR860" s="185"/>
      <c r="DS860" s="185"/>
      <c r="DT860" s="185"/>
      <c r="DU860" s="185"/>
      <c r="DV860" s="185"/>
      <c r="DW860" s="185"/>
      <c r="DX860" s="185"/>
      <c r="DY860" s="185"/>
      <c r="DZ860" s="185"/>
      <c r="EA860" s="185"/>
      <c r="EB860" s="185"/>
      <c r="EC860" s="185"/>
      <c r="ED860" s="185"/>
      <c r="EE860" s="185"/>
      <c r="EF860" s="185"/>
      <c r="EG860" s="185"/>
      <c r="EH860" s="185"/>
      <c r="EI860" s="185"/>
      <c r="EJ860" s="185"/>
      <c r="EK860" s="185"/>
      <c r="EL860" s="185"/>
      <c r="EM860" s="185"/>
      <c r="EN860" s="185"/>
      <c r="EO860" s="185"/>
      <c r="EP860" s="185"/>
      <c r="EQ860" s="185"/>
      <c r="ER860" s="185"/>
      <c r="ES860" s="185"/>
      <c r="ET860" s="185"/>
      <c r="EU860" s="185"/>
      <c r="EV860" s="185"/>
      <c r="EW860" s="185"/>
      <c r="EX860" s="185"/>
      <c r="EY860" s="185"/>
      <c r="EZ860" s="185"/>
      <c r="FA860" s="185"/>
      <c r="FB860" s="185"/>
      <c r="FC860" s="185"/>
      <c r="FD860" s="185"/>
      <c r="FE860" s="185"/>
      <c r="FF860" s="185"/>
      <c r="FG860" s="185"/>
      <c r="FH860" s="185"/>
      <c r="FI860" s="185"/>
      <c r="FJ860" s="185"/>
      <c r="FK860" s="185"/>
      <c r="FL860" s="185"/>
      <c r="FM860" s="185"/>
      <c r="FN860" s="185"/>
      <c r="FO860" s="185"/>
      <c r="FP860" s="185"/>
      <c r="FQ860" s="185"/>
      <c r="FR860" s="185"/>
      <c r="FS860" s="185"/>
      <c r="FT860" s="185"/>
      <c r="FU860" s="185"/>
      <c r="FV860" s="185"/>
      <c r="FW860" s="185"/>
      <c r="FX860" s="185"/>
      <c r="FY860" s="185"/>
      <c r="FZ860" s="185"/>
      <c r="GA860" s="185"/>
      <c r="GB860" s="185"/>
      <c r="GC860" s="185"/>
      <c r="GD860" s="185"/>
      <c r="GE860" s="185"/>
      <c r="GF860" s="185"/>
      <c r="GG860" s="185"/>
      <c r="GH860" s="185"/>
      <c r="GI860" s="185"/>
      <c r="GJ860" s="185"/>
      <c r="GK860" s="185"/>
      <c r="GL860" s="185"/>
      <c r="GM860" s="185"/>
      <c r="GN860" s="185"/>
      <c r="GO860" s="185"/>
      <c r="GP860" s="185"/>
      <c r="GQ860" s="185"/>
      <c r="GR860" s="185"/>
      <c r="GS860" s="185"/>
      <c r="GT860" s="185"/>
      <c r="GU860" s="185"/>
      <c r="GV860" s="185"/>
      <c r="GW860" s="185"/>
      <c r="GX860" s="185"/>
      <c r="GY860" s="185"/>
      <c r="GZ860" s="185"/>
      <c r="HA860" s="185"/>
      <c r="HB860" s="185"/>
      <c r="HC860" s="185"/>
      <c r="HD860" s="185"/>
      <c r="HE860" s="185"/>
      <c r="HF860" s="185"/>
      <c r="HG860" s="185"/>
      <c r="HH860" s="185"/>
      <c r="HI860" s="185"/>
      <c r="HJ860" s="185"/>
      <c r="HK860" s="185"/>
      <c r="HL860" s="185"/>
      <c r="HM860" s="185"/>
      <c r="HN860" s="185"/>
      <c r="HO860" s="185"/>
      <c r="HP860" s="185"/>
      <c r="HQ860" s="185"/>
      <c r="HR860" s="185"/>
      <c r="HS860" s="185"/>
      <c r="HT860" s="185"/>
      <c r="HU860" s="185"/>
      <c r="HV860" s="185"/>
      <c r="HW860" s="185"/>
      <c r="HX860" s="185"/>
      <c r="HY860" s="185"/>
      <c r="HZ860" s="185"/>
      <c r="IA860" s="185"/>
      <c r="IB860" s="185"/>
      <c r="IC860" s="185"/>
      <c r="ID860" s="185"/>
      <c r="IE860" s="185"/>
      <c r="IF860" s="185"/>
      <c r="IG860" s="185"/>
      <c r="IH860" s="185"/>
      <c r="II860" s="185"/>
      <c r="IJ860" s="185"/>
      <c r="IK860" s="185"/>
      <c r="IL860" s="185"/>
      <c r="IM860" s="185"/>
      <c r="IN860" s="185"/>
      <c r="IO860" s="185"/>
      <c r="IP860" s="185"/>
      <c r="IQ860" s="185"/>
      <c r="IR860" s="185"/>
      <c r="IS860" s="185"/>
      <c r="IT860" s="185"/>
      <c r="IU860" s="185"/>
      <c r="IV860" s="185"/>
      <c r="IW860" s="185"/>
      <c r="IX860" s="185"/>
      <c r="IY860" s="185"/>
      <c r="IZ860" s="185"/>
      <c r="JA860" s="185"/>
      <c r="JB860" s="185"/>
      <c r="JC860" s="185"/>
      <c r="JD860" s="185"/>
      <c r="JE860" s="185"/>
      <c r="JF860" s="185"/>
      <c r="JG860" s="185"/>
      <c r="JH860" s="185"/>
      <c r="JI860" s="185"/>
      <c r="JJ860" s="185"/>
      <c r="JK860" s="185"/>
      <c r="JL860" s="185"/>
      <c r="JM860" s="185"/>
      <c r="JN860" s="185"/>
      <c r="JO860" s="185"/>
      <c r="JP860" s="185"/>
      <c r="JQ860" s="185"/>
      <c r="JR860" s="185"/>
      <c r="JS860" s="185"/>
      <c r="JT860" s="185"/>
      <c r="JU860" s="185"/>
      <c r="JV860" s="185"/>
      <c r="JW860" s="185"/>
      <c r="JX860" s="185"/>
      <c r="JY860" s="185"/>
      <c r="JZ860" s="185"/>
      <c r="KA860" s="185"/>
      <c r="KB860" s="185"/>
      <c r="KC860" s="185"/>
      <c r="KD860" s="185"/>
      <c r="KE860" s="185"/>
      <c r="KF860" s="185"/>
      <c r="KG860" s="185"/>
      <c r="KH860" s="185"/>
      <c r="KI860" s="185"/>
      <c r="KJ860" s="185"/>
      <c r="KK860" s="185"/>
      <c r="KL860" s="185"/>
      <c r="KM860" s="185"/>
      <c r="KN860" s="185"/>
      <c r="KO860" s="185"/>
      <c r="KP860" s="185"/>
      <c r="KQ860" s="185"/>
      <c r="KR860" s="185"/>
      <c r="KS860" s="185"/>
      <c r="KT860" s="185"/>
      <c r="KU860" s="185"/>
      <c r="KV860" s="185"/>
      <c r="KW860" s="185"/>
      <c r="KX860" s="185"/>
      <c r="KY860" s="185"/>
      <c r="KZ860" s="185"/>
      <c r="LA860" s="185"/>
      <c r="LB860" s="185"/>
      <c r="LC860" s="185"/>
      <c r="LD860" s="185"/>
      <c r="LE860" s="185"/>
      <c r="LF860" s="185"/>
      <c r="LG860" s="185"/>
      <c r="LH860" s="185"/>
      <c r="LI860" s="185"/>
      <c r="LJ860" s="185"/>
      <c r="LK860" s="185"/>
      <c r="LL860" s="185"/>
      <c r="LM860" s="185"/>
      <c r="LN860" s="185"/>
      <c r="LO860" s="185"/>
      <c r="LP860" s="185"/>
      <c r="LQ860" s="185"/>
      <c r="LR860" s="185"/>
      <c r="LS860" s="185"/>
      <c r="LT860" s="185"/>
      <c r="LU860" s="185"/>
      <c r="LV860" s="185"/>
      <c r="LW860" s="185"/>
      <c r="LX860" s="185"/>
      <c r="LY860" s="185"/>
      <c r="LZ860" s="185"/>
      <c r="MA860" s="185"/>
      <c r="MB860" s="185"/>
      <c r="MC860" s="185"/>
      <c r="MD860" s="185"/>
      <c r="ME860" s="185"/>
      <c r="MF860" s="185"/>
      <c r="MG860" s="185"/>
      <c r="MH860" s="185"/>
      <c r="MI860" s="185"/>
      <c r="MJ860" s="185"/>
      <c r="MK860" s="185"/>
      <c r="ML860" s="185"/>
      <c r="MM860" s="185"/>
      <c r="MN860" s="185"/>
      <c r="MO860" s="185"/>
      <c r="MP860" s="185"/>
      <c r="MQ860" s="185"/>
      <c r="MR860" s="185"/>
      <c r="MS860" s="185"/>
      <c r="MT860" s="185"/>
      <c r="MU860" s="185"/>
      <c r="MV860" s="185"/>
      <c r="MW860" s="185"/>
      <c r="MX860" s="185"/>
      <c r="MY860" s="185"/>
      <c r="MZ860" s="185"/>
      <c r="NA860" s="185"/>
      <c r="NB860" s="185"/>
      <c r="NC860" s="185"/>
      <c r="ND860" s="185"/>
      <c r="NE860" s="185"/>
      <c r="NF860" s="185"/>
      <c r="NG860" s="185"/>
      <c r="NH860" s="185"/>
      <c r="NI860" s="185"/>
      <c r="NJ860" s="185"/>
      <c r="NK860" s="185"/>
      <c r="NL860" s="185"/>
      <c r="NM860" s="185"/>
      <c r="NN860" s="185"/>
      <c r="NO860" s="185"/>
      <c r="NP860" s="185"/>
      <c r="NQ860" s="185"/>
      <c r="NR860" s="185"/>
      <c r="NS860" s="185"/>
      <c r="NT860" s="185"/>
      <c r="NU860" s="185"/>
      <c r="NV860" s="185"/>
      <c r="NW860" s="185"/>
      <c r="NX860" s="185"/>
      <c r="NY860" s="185"/>
      <c r="NZ860" s="185"/>
      <c r="OA860" s="185"/>
      <c r="OB860" s="185"/>
      <c r="OC860" s="185"/>
      <c r="OD860" s="185"/>
      <c r="OE860" s="185"/>
      <c r="OF860" s="185"/>
      <c r="OG860" s="185"/>
      <c r="OH860" s="185"/>
      <c r="OI860" s="185"/>
      <c r="OJ860" s="185"/>
      <c r="OK860" s="185"/>
      <c r="OL860" s="185"/>
      <c r="OM860" s="185"/>
      <c r="ON860" s="185"/>
      <c r="OO860" s="185"/>
      <c r="OP860" s="185"/>
      <c r="OQ860" s="185"/>
      <c r="OR860" s="185"/>
      <c r="OS860" s="185"/>
      <c r="OT860" s="185"/>
      <c r="OU860" s="185"/>
      <c r="OV860" s="185"/>
      <c r="OW860" s="185"/>
      <c r="OX860" s="185"/>
      <c r="OY860" s="185"/>
      <c r="OZ860" s="185"/>
      <c r="PA860" s="185"/>
      <c r="PB860" s="185"/>
      <c r="PC860" s="185"/>
      <c r="PD860" s="185"/>
      <c r="PE860" s="185"/>
      <c r="PF860" s="185"/>
      <c r="PG860" s="185"/>
      <c r="PH860" s="185"/>
      <c r="PI860" s="185"/>
      <c r="PJ860" s="185"/>
      <c r="PK860" s="185"/>
      <c r="PL860" s="185"/>
      <c r="PM860" s="185"/>
      <c r="PN860" s="185"/>
      <c r="PO860" s="185"/>
      <c r="PP860" s="185"/>
      <c r="PQ860" s="185"/>
      <c r="PR860" s="185"/>
      <c r="PS860" s="185"/>
      <c r="PT860" s="185"/>
      <c r="PU860" s="185"/>
      <c r="PV860" s="185"/>
      <c r="PW860" s="185"/>
      <c r="PX860" s="185"/>
      <c r="PY860" s="185"/>
      <c r="PZ860" s="185"/>
      <c r="QA860" s="185"/>
      <c r="QB860" s="185"/>
      <c r="QC860" s="185"/>
      <c r="QD860" s="185"/>
      <c r="QE860" s="185"/>
      <c r="QF860" s="185"/>
      <c r="QG860" s="185"/>
      <c r="QH860" s="185"/>
      <c r="QI860" s="185"/>
      <c r="QJ860" s="185"/>
      <c r="QK860" s="185"/>
      <c r="QL860" s="185"/>
      <c r="QM860" s="185"/>
      <c r="QN860" s="185"/>
      <c r="QO860" s="185"/>
      <c r="QP860" s="185"/>
      <c r="QQ860" s="185"/>
      <c r="QR860" s="185"/>
      <c r="QS860" s="185"/>
      <c r="QT860" s="185"/>
      <c r="QU860" s="185"/>
      <c r="QV860" s="185"/>
      <c r="QW860" s="185"/>
      <c r="QX860" s="185"/>
      <c r="QY860" s="185"/>
      <c r="QZ860" s="185"/>
      <c r="RA860" s="185"/>
      <c r="RB860" s="185"/>
      <c r="RC860" s="185"/>
      <c r="RD860" s="185"/>
      <c r="RE860" s="185"/>
      <c r="RF860" s="185"/>
      <c r="RG860" s="185"/>
      <c r="RH860" s="185"/>
      <c r="RI860" s="185"/>
      <c r="RJ860" s="185"/>
      <c r="RK860" s="185"/>
      <c r="RL860" s="185"/>
      <c r="RM860" s="185"/>
      <c r="RN860" s="185"/>
      <c r="RO860" s="185"/>
      <c r="RP860" s="185"/>
      <c r="RQ860" s="185"/>
      <c r="RR860" s="185"/>
      <c r="RS860" s="185"/>
      <c r="RT860" s="185"/>
      <c r="RU860" s="185"/>
      <c r="RV860" s="185"/>
      <c r="RW860" s="185"/>
      <c r="RX860" s="185"/>
      <c r="RY860" s="185"/>
      <c r="RZ860" s="185"/>
      <c r="SA860" s="185"/>
      <c r="SB860" s="185"/>
      <c r="SC860" s="185"/>
      <c r="SD860" s="185"/>
      <c r="SE860" s="185"/>
      <c r="SF860" s="185"/>
      <c r="SG860" s="185"/>
      <c r="SH860" s="185"/>
      <c r="SI860" s="185"/>
      <c r="SJ860" s="185"/>
      <c r="SK860" s="185"/>
      <c r="SL860" s="185"/>
      <c r="SM860" s="185"/>
      <c r="SN860" s="185"/>
      <c r="SO860" s="185"/>
      <c r="SP860" s="185"/>
      <c r="SQ860" s="185"/>
      <c r="SR860" s="185"/>
      <c r="SS860" s="185"/>
      <c r="ST860" s="185"/>
      <c r="SU860" s="185"/>
      <c r="SV860" s="185"/>
      <c r="SW860" s="185"/>
      <c r="SX860" s="185"/>
      <c r="SY860" s="185"/>
      <c r="SZ860" s="185"/>
      <c r="TA860" s="185"/>
      <c r="TB860" s="185"/>
      <c r="TC860" s="185"/>
      <c r="TD860" s="185"/>
      <c r="TE860" s="185"/>
      <c r="TF860" s="185"/>
      <c r="TG860" s="185"/>
      <c r="TH860" s="185"/>
      <c r="TI860" s="185"/>
    </row>
    <row r="861" spans="1:529" s="79" customFormat="1" ht="33" customHeight="1" x14ac:dyDescent="0.25">
      <c r="A861" s="213">
        <v>13150007</v>
      </c>
      <c r="B861" s="214">
        <v>40143</v>
      </c>
      <c r="C861" s="215" t="s">
        <v>2743</v>
      </c>
      <c r="D861" s="215"/>
      <c r="E861" s="215"/>
      <c r="F861" s="215"/>
      <c r="G861" s="215"/>
      <c r="H861" s="213">
        <v>68847</v>
      </c>
      <c r="I861" s="214">
        <v>40168</v>
      </c>
      <c r="J861" s="214">
        <v>42339</v>
      </c>
      <c r="K861" s="215" t="s">
        <v>1326</v>
      </c>
      <c r="L861" s="215"/>
      <c r="M861" s="215" t="s">
        <v>4870</v>
      </c>
      <c r="N861" s="215" t="s">
        <v>112</v>
      </c>
      <c r="O861" s="215">
        <v>95700</v>
      </c>
      <c r="P861" s="215" t="s">
        <v>6308</v>
      </c>
      <c r="Q861" s="215" t="s">
        <v>6308</v>
      </c>
      <c r="R861" s="215"/>
      <c r="S861" s="215"/>
      <c r="T861" s="745"/>
      <c r="U861" s="215"/>
      <c r="V861" s="215">
        <v>95700</v>
      </c>
      <c r="W861" s="215"/>
      <c r="X861" s="215"/>
      <c r="Y861" s="215"/>
      <c r="Z861" s="215"/>
      <c r="AA861" s="215"/>
      <c r="AB861" s="215"/>
      <c r="AC861" s="215"/>
      <c r="AD861" s="215"/>
      <c r="AE861" s="215"/>
      <c r="AF861" s="215"/>
      <c r="AG861" s="215"/>
      <c r="AH861" s="215"/>
      <c r="AI861" s="215" t="s">
        <v>2744</v>
      </c>
      <c r="AJ861" s="215" t="s">
        <v>2745</v>
      </c>
      <c r="AK861" s="416"/>
      <c r="AL861" s="416"/>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c r="CH861" s="185"/>
      <c r="CI861" s="185"/>
      <c r="CJ861" s="185"/>
      <c r="CK861" s="185"/>
      <c r="CL861" s="185"/>
      <c r="CM861" s="185"/>
      <c r="CN861" s="185"/>
      <c r="CO861" s="185"/>
      <c r="CP861" s="185"/>
      <c r="CQ861" s="185"/>
      <c r="CR861" s="185"/>
      <c r="CS861" s="185"/>
      <c r="CT861" s="185"/>
      <c r="CU861" s="185"/>
      <c r="CV861" s="185"/>
      <c r="CW861" s="185"/>
      <c r="CX861" s="185"/>
      <c r="CY861" s="185"/>
      <c r="CZ861" s="185"/>
      <c r="DA861" s="185"/>
      <c r="DB861" s="185"/>
      <c r="DC861" s="185"/>
      <c r="DD861" s="185"/>
      <c r="DE861" s="185"/>
      <c r="DF861" s="185"/>
      <c r="DG861" s="185"/>
      <c r="DH861" s="185"/>
      <c r="DI861" s="185"/>
      <c r="DJ861" s="185"/>
      <c r="DK861" s="185"/>
      <c r="DL861" s="185"/>
      <c r="DM861" s="185"/>
      <c r="DN861" s="185"/>
      <c r="DO861" s="185"/>
      <c r="DP861" s="185"/>
      <c r="DQ861" s="185"/>
      <c r="DR861" s="185"/>
      <c r="DS861" s="185"/>
      <c r="DT861" s="185"/>
      <c r="DU861" s="185"/>
      <c r="DV861" s="185"/>
      <c r="DW861" s="185"/>
      <c r="DX861" s="185"/>
      <c r="DY861" s="185"/>
      <c r="DZ861" s="185"/>
      <c r="EA861" s="185"/>
      <c r="EB861" s="185"/>
      <c r="EC861" s="185"/>
      <c r="ED861" s="185"/>
      <c r="EE861" s="185"/>
      <c r="EF861" s="185"/>
      <c r="EG861" s="185"/>
      <c r="EH861" s="185"/>
      <c r="EI861" s="185"/>
      <c r="EJ861" s="185"/>
      <c r="EK861" s="185"/>
      <c r="EL861" s="185"/>
      <c r="EM861" s="185"/>
      <c r="EN861" s="185"/>
      <c r="EO861" s="185"/>
      <c r="EP861" s="185"/>
      <c r="EQ861" s="185"/>
      <c r="ER861" s="185"/>
      <c r="ES861" s="185"/>
      <c r="ET861" s="185"/>
      <c r="EU861" s="185"/>
      <c r="EV861" s="185"/>
      <c r="EW861" s="185"/>
      <c r="EX861" s="185"/>
      <c r="EY861" s="185"/>
      <c r="EZ861" s="185"/>
      <c r="FA861" s="185"/>
      <c r="FB861" s="185"/>
      <c r="FC861" s="185"/>
      <c r="FD861" s="185"/>
      <c r="FE861" s="185"/>
      <c r="FF861" s="185"/>
      <c r="FG861" s="185"/>
      <c r="FH861" s="185"/>
      <c r="FI861" s="185"/>
      <c r="FJ861" s="185"/>
      <c r="FK861" s="185"/>
      <c r="FL861" s="185"/>
      <c r="FM861" s="185"/>
      <c r="FN861" s="185"/>
      <c r="FO861" s="185"/>
      <c r="FP861" s="185"/>
      <c r="FQ861" s="185"/>
      <c r="FR861" s="185"/>
      <c r="FS861" s="185"/>
      <c r="FT861" s="185"/>
      <c r="FU861" s="185"/>
      <c r="FV861" s="185"/>
      <c r="FW861" s="185"/>
      <c r="FX861" s="185"/>
      <c r="FY861" s="185"/>
      <c r="FZ861" s="185"/>
      <c r="GA861" s="185"/>
      <c r="GB861" s="185"/>
      <c r="GC861" s="185"/>
      <c r="GD861" s="185"/>
      <c r="GE861" s="185"/>
      <c r="GF861" s="185"/>
      <c r="GG861" s="185"/>
      <c r="GH861" s="185"/>
      <c r="GI861" s="185"/>
      <c r="GJ861" s="185"/>
      <c r="GK861" s="185"/>
      <c r="GL861" s="185"/>
      <c r="GM861" s="185"/>
      <c r="GN861" s="185"/>
      <c r="GO861" s="185"/>
      <c r="GP861" s="185"/>
      <c r="GQ861" s="185"/>
      <c r="GR861" s="185"/>
      <c r="GS861" s="185"/>
      <c r="GT861" s="185"/>
      <c r="GU861" s="185"/>
      <c r="GV861" s="185"/>
      <c r="GW861" s="185"/>
      <c r="GX861" s="185"/>
      <c r="GY861" s="185"/>
      <c r="GZ861" s="185"/>
      <c r="HA861" s="185"/>
      <c r="HB861" s="185"/>
      <c r="HC861" s="185"/>
      <c r="HD861" s="185"/>
      <c r="HE861" s="185"/>
      <c r="HF861" s="185"/>
      <c r="HG861" s="185"/>
      <c r="HH861" s="185"/>
      <c r="HI861" s="185"/>
      <c r="HJ861" s="185"/>
      <c r="HK861" s="185"/>
      <c r="HL861" s="185"/>
      <c r="HM861" s="185"/>
      <c r="HN861" s="185"/>
      <c r="HO861" s="185"/>
      <c r="HP861" s="185"/>
      <c r="HQ861" s="185"/>
      <c r="HR861" s="185"/>
      <c r="HS861" s="185"/>
      <c r="HT861" s="185"/>
      <c r="HU861" s="185"/>
      <c r="HV861" s="185"/>
      <c r="HW861" s="185"/>
      <c r="HX861" s="185"/>
      <c r="HY861" s="185"/>
      <c r="HZ861" s="185"/>
      <c r="IA861" s="185"/>
      <c r="IB861" s="185"/>
      <c r="IC861" s="185"/>
      <c r="ID861" s="185"/>
      <c r="IE861" s="185"/>
      <c r="IF861" s="185"/>
      <c r="IG861" s="185"/>
      <c r="IH861" s="185"/>
      <c r="II861" s="185"/>
      <c r="IJ861" s="185"/>
      <c r="IK861" s="185"/>
      <c r="IL861" s="185"/>
      <c r="IM861" s="185"/>
      <c r="IN861" s="185"/>
      <c r="IO861" s="185"/>
      <c r="IP861" s="185"/>
      <c r="IQ861" s="185"/>
      <c r="IR861" s="185"/>
      <c r="IS861" s="185"/>
      <c r="IT861" s="185"/>
      <c r="IU861" s="185"/>
      <c r="IV861" s="185"/>
      <c r="IW861" s="185"/>
      <c r="IX861" s="185"/>
      <c r="IY861" s="185"/>
      <c r="IZ861" s="185"/>
      <c r="JA861" s="185"/>
      <c r="JB861" s="185"/>
      <c r="JC861" s="185"/>
      <c r="JD861" s="185"/>
      <c r="JE861" s="185"/>
      <c r="JF861" s="185"/>
      <c r="JG861" s="185"/>
      <c r="JH861" s="185"/>
      <c r="JI861" s="185"/>
      <c r="JJ861" s="185"/>
      <c r="JK861" s="185"/>
      <c r="JL861" s="185"/>
      <c r="JM861" s="185"/>
      <c r="JN861" s="185"/>
      <c r="JO861" s="185"/>
      <c r="JP861" s="185"/>
      <c r="JQ861" s="185"/>
      <c r="JR861" s="185"/>
      <c r="JS861" s="185"/>
      <c r="JT861" s="185"/>
      <c r="JU861" s="185"/>
      <c r="JV861" s="185"/>
      <c r="JW861" s="185"/>
      <c r="JX861" s="185"/>
      <c r="JY861" s="185"/>
      <c r="JZ861" s="185"/>
      <c r="KA861" s="185"/>
      <c r="KB861" s="185"/>
      <c r="KC861" s="185"/>
      <c r="KD861" s="185"/>
      <c r="KE861" s="185"/>
      <c r="KF861" s="185"/>
      <c r="KG861" s="185"/>
      <c r="KH861" s="185"/>
      <c r="KI861" s="185"/>
      <c r="KJ861" s="185"/>
      <c r="KK861" s="185"/>
      <c r="KL861" s="185"/>
      <c r="KM861" s="185"/>
      <c r="KN861" s="185"/>
      <c r="KO861" s="185"/>
      <c r="KP861" s="185"/>
      <c r="KQ861" s="185"/>
      <c r="KR861" s="185"/>
      <c r="KS861" s="185"/>
      <c r="KT861" s="185"/>
      <c r="KU861" s="185"/>
      <c r="KV861" s="185"/>
      <c r="KW861" s="185"/>
      <c r="KX861" s="185"/>
      <c r="KY861" s="185"/>
      <c r="KZ861" s="185"/>
      <c r="LA861" s="185"/>
      <c r="LB861" s="185"/>
      <c r="LC861" s="185"/>
      <c r="LD861" s="185"/>
      <c r="LE861" s="185"/>
      <c r="LF861" s="185"/>
      <c r="LG861" s="185"/>
      <c r="LH861" s="185"/>
      <c r="LI861" s="185"/>
      <c r="LJ861" s="185"/>
      <c r="LK861" s="185"/>
      <c r="LL861" s="185"/>
      <c r="LM861" s="185"/>
      <c r="LN861" s="185"/>
      <c r="LO861" s="185"/>
      <c r="LP861" s="185"/>
      <c r="LQ861" s="185"/>
      <c r="LR861" s="185"/>
      <c r="LS861" s="185"/>
      <c r="LT861" s="185"/>
      <c r="LU861" s="185"/>
      <c r="LV861" s="185"/>
      <c r="LW861" s="185"/>
      <c r="LX861" s="185"/>
      <c r="LY861" s="185"/>
      <c r="LZ861" s="185"/>
      <c r="MA861" s="185"/>
      <c r="MB861" s="185"/>
      <c r="MC861" s="185"/>
      <c r="MD861" s="185"/>
      <c r="ME861" s="185"/>
      <c r="MF861" s="185"/>
      <c r="MG861" s="185"/>
      <c r="MH861" s="185"/>
      <c r="MI861" s="185"/>
      <c r="MJ861" s="185"/>
      <c r="MK861" s="185"/>
      <c r="ML861" s="185"/>
      <c r="MM861" s="185"/>
      <c r="MN861" s="185"/>
      <c r="MO861" s="185"/>
      <c r="MP861" s="185"/>
      <c r="MQ861" s="185"/>
      <c r="MR861" s="185"/>
      <c r="MS861" s="185"/>
      <c r="MT861" s="185"/>
      <c r="MU861" s="185"/>
      <c r="MV861" s="185"/>
      <c r="MW861" s="185"/>
      <c r="MX861" s="185"/>
      <c r="MY861" s="185"/>
      <c r="MZ861" s="185"/>
      <c r="NA861" s="185"/>
      <c r="NB861" s="185"/>
      <c r="NC861" s="185"/>
      <c r="ND861" s="185"/>
      <c r="NE861" s="185"/>
      <c r="NF861" s="185"/>
      <c r="NG861" s="185"/>
      <c r="NH861" s="185"/>
      <c r="NI861" s="185"/>
      <c r="NJ861" s="185"/>
      <c r="NK861" s="185"/>
      <c r="NL861" s="185"/>
      <c r="NM861" s="185"/>
      <c r="NN861" s="185"/>
      <c r="NO861" s="185"/>
      <c r="NP861" s="185"/>
      <c r="NQ861" s="185"/>
      <c r="NR861" s="185"/>
      <c r="NS861" s="185"/>
      <c r="NT861" s="185"/>
      <c r="NU861" s="185"/>
      <c r="NV861" s="185"/>
      <c r="NW861" s="185"/>
      <c r="NX861" s="185"/>
      <c r="NY861" s="185"/>
      <c r="NZ861" s="185"/>
      <c r="OA861" s="185"/>
      <c r="OB861" s="185"/>
      <c r="OC861" s="185"/>
      <c r="OD861" s="185"/>
      <c r="OE861" s="185"/>
      <c r="OF861" s="185"/>
      <c r="OG861" s="185"/>
      <c r="OH861" s="185"/>
      <c r="OI861" s="185"/>
      <c r="OJ861" s="185"/>
      <c r="OK861" s="185"/>
      <c r="OL861" s="185"/>
      <c r="OM861" s="185"/>
      <c r="ON861" s="185"/>
      <c r="OO861" s="185"/>
      <c r="OP861" s="185"/>
      <c r="OQ861" s="185"/>
      <c r="OR861" s="185"/>
      <c r="OS861" s="185"/>
      <c r="OT861" s="185"/>
      <c r="OU861" s="185"/>
      <c r="OV861" s="185"/>
      <c r="OW861" s="185"/>
      <c r="OX861" s="185"/>
      <c r="OY861" s="185"/>
      <c r="OZ861" s="185"/>
      <c r="PA861" s="185"/>
      <c r="PB861" s="185"/>
      <c r="PC861" s="185"/>
      <c r="PD861" s="185"/>
      <c r="PE861" s="185"/>
      <c r="PF861" s="185"/>
      <c r="PG861" s="185"/>
      <c r="PH861" s="185"/>
      <c r="PI861" s="185"/>
      <c r="PJ861" s="185"/>
      <c r="PK861" s="185"/>
      <c r="PL861" s="185"/>
      <c r="PM861" s="185"/>
      <c r="PN861" s="185"/>
      <c r="PO861" s="185"/>
      <c r="PP861" s="185"/>
      <c r="PQ861" s="185"/>
      <c r="PR861" s="185"/>
      <c r="PS861" s="185"/>
      <c r="PT861" s="185"/>
      <c r="PU861" s="185"/>
      <c r="PV861" s="185"/>
      <c r="PW861" s="185"/>
      <c r="PX861" s="185"/>
      <c r="PY861" s="185"/>
      <c r="PZ861" s="185"/>
      <c r="QA861" s="185"/>
      <c r="QB861" s="185"/>
      <c r="QC861" s="185"/>
      <c r="QD861" s="185"/>
      <c r="QE861" s="185"/>
      <c r="QF861" s="185"/>
      <c r="QG861" s="185"/>
      <c r="QH861" s="185"/>
      <c r="QI861" s="185"/>
      <c r="QJ861" s="185"/>
      <c r="QK861" s="185"/>
      <c r="QL861" s="185"/>
      <c r="QM861" s="185"/>
      <c r="QN861" s="185"/>
      <c r="QO861" s="185"/>
      <c r="QP861" s="185"/>
      <c r="QQ861" s="185"/>
      <c r="QR861" s="185"/>
      <c r="QS861" s="185"/>
      <c r="QT861" s="185"/>
      <c r="QU861" s="185"/>
      <c r="QV861" s="185"/>
      <c r="QW861" s="185"/>
      <c r="QX861" s="185"/>
      <c r="QY861" s="185"/>
      <c r="QZ861" s="185"/>
      <c r="RA861" s="185"/>
      <c r="RB861" s="185"/>
      <c r="RC861" s="185"/>
      <c r="RD861" s="185"/>
      <c r="RE861" s="185"/>
      <c r="RF861" s="185"/>
      <c r="RG861" s="185"/>
      <c r="RH861" s="185"/>
      <c r="RI861" s="185"/>
      <c r="RJ861" s="185"/>
      <c r="RK861" s="185"/>
      <c r="RL861" s="185"/>
      <c r="RM861" s="185"/>
      <c r="RN861" s="185"/>
      <c r="RO861" s="185"/>
      <c r="RP861" s="185"/>
      <c r="RQ861" s="185"/>
      <c r="RR861" s="185"/>
      <c r="RS861" s="185"/>
      <c r="RT861" s="185"/>
      <c r="RU861" s="185"/>
      <c r="RV861" s="185"/>
      <c r="RW861" s="185"/>
      <c r="RX861" s="185"/>
      <c r="RY861" s="185"/>
      <c r="RZ861" s="185"/>
      <c r="SA861" s="185"/>
      <c r="SB861" s="185"/>
      <c r="SC861" s="185"/>
      <c r="SD861" s="185"/>
      <c r="SE861" s="185"/>
      <c r="SF861" s="185"/>
      <c r="SG861" s="185"/>
      <c r="SH861" s="185"/>
      <c r="SI861" s="185"/>
      <c r="SJ861" s="185"/>
      <c r="SK861" s="185"/>
      <c r="SL861" s="185"/>
      <c r="SM861" s="185"/>
      <c r="SN861" s="185"/>
      <c r="SO861" s="185"/>
      <c r="SP861" s="185"/>
      <c r="SQ861" s="185"/>
      <c r="SR861" s="185"/>
      <c r="SS861" s="185"/>
      <c r="ST861" s="185"/>
      <c r="SU861" s="185"/>
      <c r="SV861" s="185"/>
      <c r="SW861" s="185"/>
      <c r="SX861" s="185"/>
      <c r="SY861" s="185"/>
      <c r="SZ861" s="185"/>
      <c r="TA861" s="185"/>
      <c r="TB861" s="185"/>
      <c r="TC861" s="185"/>
      <c r="TD861" s="185"/>
      <c r="TE861" s="185"/>
      <c r="TF861" s="185"/>
      <c r="TG861" s="185"/>
      <c r="TH861" s="185"/>
      <c r="TI861" s="185"/>
    </row>
    <row r="862" spans="1:529" s="79" customFormat="1" ht="33" customHeight="1" x14ac:dyDescent="0.25">
      <c r="A862" s="499">
        <v>13150007</v>
      </c>
      <c r="B862" s="254">
        <v>40143</v>
      </c>
      <c r="C862" s="255" t="s">
        <v>2743</v>
      </c>
      <c r="D862" s="255"/>
      <c r="E862" s="255"/>
      <c r="F862" s="255"/>
      <c r="G862" s="255"/>
      <c r="H862" s="499">
        <v>68847</v>
      </c>
      <c r="I862" s="254">
        <v>40168</v>
      </c>
      <c r="J862" s="254">
        <v>42339</v>
      </c>
      <c r="K862" s="255" t="s">
        <v>1326</v>
      </c>
      <c r="L862" s="255"/>
      <c r="M862" s="255" t="s">
        <v>4870</v>
      </c>
      <c r="N862" s="255" t="s">
        <v>112</v>
      </c>
      <c r="O862" s="255">
        <v>95700</v>
      </c>
      <c r="P862" s="255" t="s">
        <v>6308</v>
      </c>
      <c r="Q862" s="255" t="s">
        <v>6308</v>
      </c>
      <c r="R862" s="255"/>
      <c r="S862" s="255"/>
      <c r="T862" s="747"/>
      <c r="U862" s="255"/>
      <c r="V862" s="255">
        <v>95700</v>
      </c>
      <c r="W862" s="255"/>
      <c r="X862" s="255"/>
      <c r="Y862" s="255"/>
      <c r="Z862" s="255"/>
      <c r="AA862" s="255"/>
      <c r="AB862" s="255"/>
      <c r="AC862" s="255"/>
      <c r="AD862" s="255"/>
      <c r="AE862" s="255"/>
      <c r="AF862" s="255"/>
      <c r="AG862" s="255"/>
      <c r="AH862" s="255"/>
      <c r="AI862" s="255" t="s">
        <v>2746</v>
      </c>
      <c r="AJ862" s="255" t="s">
        <v>2747</v>
      </c>
      <c r="AK862" s="501"/>
      <c r="AL862" s="501"/>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c r="CH862" s="185"/>
      <c r="CI862" s="185"/>
      <c r="CJ862" s="185"/>
      <c r="CK862" s="185"/>
      <c r="CL862" s="185"/>
      <c r="CM862" s="185"/>
      <c r="CN862" s="185"/>
      <c r="CO862" s="185"/>
      <c r="CP862" s="185"/>
      <c r="CQ862" s="185"/>
      <c r="CR862" s="185"/>
      <c r="CS862" s="185"/>
      <c r="CT862" s="185"/>
      <c r="CU862" s="185"/>
      <c r="CV862" s="185"/>
      <c r="CW862" s="185"/>
      <c r="CX862" s="185"/>
      <c r="CY862" s="185"/>
      <c r="CZ862" s="185"/>
      <c r="DA862" s="185"/>
      <c r="DB862" s="185"/>
      <c r="DC862" s="185"/>
      <c r="DD862" s="185"/>
      <c r="DE862" s="185"/>
      <c r="DF862" s="185"/>
      <c r="DG862" s="185"/>
      <c r="DH862" s="185"/>
      <c r="DI862" s="185"/>
      <c r="DJ862" s="185"/>
      <c r="DK862" s="185"/>
      <c r="DL862" s="185"/>
      <c r="DM862" s="185"/>
      <c r="DN862" s="185"/>
      <c r="DO862" s="185"/>
      <c r="DP862" s="185"/>
      <c r="DQ862" s="185"/>
      <c r="DR862" s="185"/>
      <c r="DS862" s="185"/>
      <c r="DT862" s="185"/>
      <c r="DU862" s="185"/>
      <c r="DV862" s="185"/>
      <c r="DW862" s="185"/>
      <c r="DX862" s="185"/>
      <c r="DY862" s="185"/>
      <c r="DZ862" s="185"/>
      <c r="EA862" s="185"/>
      <c r="EB862" s="185"/>
      <c r="EC862" s="185"/>
      <c r="ED862" s="185"/>
      <c r="EE862" s="185"/>
      <c r="EF862" s="185"/>
      <c r="EG862" s="185"/>
      <c r="EH862" s="185"/>
      <c r="EI862" s="185"/>
      <c r="EJ862" s="185"/>
      <c r="EK862" s="185"/>
      <c r="EL862" s="185"/>
      <c r="EM862" s="185"/>
      <c r="EN862" s="185"/>
      <c r="EO862" s="185"/>
      <c r="EP862" s="185"/>
      <c r="EQ862" s="185"/>
      <c r="ER862" s="185"/>
      <c r="ES862" s="185"/>
      <c r="ET862" s="185"/>
      <c r="EU862" s="185"/>
      <c r="EV862" s="185"/>
      <c r="EW862" s="185"/>
      <c r="EX862" s="185"/>
      <c r="EY862" s="185"/>
      <c r="EZ862" s="185"/>
      <c r="FA862" s="185"/>
      <c r="FB862" s="185"/>
      <c r="FC862" s="185"/>
      <c r="FD862" s="185"/>
      <c r="FE862" s="185"/>
      <c r="FF862" s="185"/>
      <c r="FG862" s="185"/>
      <c r="FH862" s="185"/>
      <c r="FI862" s="185"/>
      <c r="FJ862" s="185"/>
      <c r="FK862" s="185"/>
      <c r="FL862" s="185"/>
      <c r="FM862" s="185"/>
      <c r="FN862" s="185"/>
      <c r="FO862" s="185"/>
      <c r="FP862" s="185"/>
      <c r="FQ862" s="185"/>
      <c r="FR862" s="185"/>
      <c r="FS862" s="185"/>
      <c r="FT862" s="185"/>
      <c r="FU862" s="185"/>
      <c r="FV862" s="185"/>
      <c r="FW862" s="185"/>
      <c r="FX862" s="185"/>
      <c r="FY862" s="185"/>
      <c r="FZ862" s="185"/>
      <c r="GA862" s="185"/>
      <c r="GB862" s="185"/>
      <c r="GC862" s="185"/>
      <c r="GD862" s="185"/>
      <c r="GE862" s="185"/>
      <c r="GF862" s="185"/>
      <c r="GG862" s="185"/>
      <c r="GH862" s="185"/>
      <c r="GI862" s="185"/>
      <c r="GJ862" s="185"/>
      <c r="GK862" s="185"/>
      <c r="GL862" s="185"/>
      <c r="GM862" s="185"/>
      <c r="GN862" s="185"/>
      <c r="GO862" s="185"/>
      <c r="GP862" s="185"/>
      <c r="GQ862" s="185"/>
      <c r="GR862" s="185"/>
      <c r="GS862" s="185"/>
      <c r="GT862" s="185"/>
      <c r="GU862" s="185"/>
      <c r="GV862" s="185"/>
      <c r="GW862" s="185"/>
      <c r="GX862" s="185"/>
      <c r="GY862" s="185"/>
      <c r="GZ862" s="185"/>
      <c r="HA862" s="185"/>
      <c r="HB862" s="185"/>
      <c r="HC862" s="185"/>
      <c r="HD862" s="185"/>
      <c r="HE862" s="185"/>
      <c r="HF862" s="185"/>
      <c r="HG862" s="185"/>
      <c r="HH862" s="185"/>
      <c r="HI862" s="185"/>
      <c r="HJ862" s="185"/>
      <c r="HK862" s="185"/>
      <c r="HL862" s="185"/>
      <c r="HM862" s="185"/>
      <c r="HN862" s="185"/>
      <c r="HO862" s="185"/>
      <c r="HP862" s="185"/>
      <c r="HQ862" s="185"/>
      <c r="HR862" s="185"/>
      <c r="HS862" s="185"/>
      <c r="HT862" s="185"/>
      <c r="HU862" s="185"/>
      <c r="HV862" s="185"/>
      <c r="HW862" s="185"/>
      <c r="HX862" s="185"/>
      <c r="HY862" s="185"/>
      <c r="HZ862" s="185"/>
      <c r="IA862" s="185"/>
      <c r="IB862" s="185"/>
      <c r="IC862" s="185"/>
      <c r="ID862" s="185"/>
      <c r="IE862" s="185"/>
      <c r="IF862" s="185"/>
      <c r="IG862" s="185"/>
      <c r="IH862" s="185"/>
      <c r="II862" s="185"/>
      <c r="IJ862" s="185"/>
      <c r="IK862" s="185"/>
      <c r="IL862" s="185"/>
      <c r="IM862" s="185"/>
      <c r="IN862" s="185"/>
      <c r="IO862" s="185"/>
      <c r="IP862" s="185"/>
      <c r="IQ862" s="185"/>
      <c r="IR862" s="185"/>
      <c r="IS862" s="185"/>
      <c r="IT862" s="185"/>
      <c r="IU862" s="185"/>
      <c r="IV862" s="185"/>
      <c r="IW862" s="185"/>
      <c r="IX862" s="185"/>
      <c r="IY862" s="185"/>
      <c r="IZ862" s="185"/>
      <c r="JA862" s="185"/>
      <c r="JB862" s="185"/>
      <c r="JC862" s="185"/>
      <c r="JD862" s="185"/>
      <c r="JE862" s="185"/>
      <c r="JF862" s="185"/>
      <c r="JG862" s="185"/>
      <c r="JH862" s="185"/>
      <c r="JI862" s="185"/>
      <c r="JJ862" s="185"/>
      <c r="JK862" s="185"/>
      <c r="JL862" s="185"/>
      <c r="JM862" s="185"/>
      <c r="JN862" s="185"/>
      <c r="JO862" s="185"/>
      <c r="JP862" s="185"/>
      <c r="JQ862" s="185"/>
      <c r="JR862" s="185"/>
      <c r="JS862" s="185"/>
      <c r="JT862" s="185"/>
      <c r="JU862" s="185"/>
      <c r="JV862" s="185"/>
      <c r="JW862" s="185"/>
      <c r="JX862" s="185"/>
      <c r="JY862" s="185"/>
      <c r="JZ862" s="185"/>
      <c r="KA862" s="185"/>
      <c r="KB862" s="185"/>
      <c r="KC862" s="185"/>
      <c r="KD862" s="185"/>
      <c r="KE862" s="185"/>
      <c r="KF862" s="185"/>
      <c r="KG862" s="185"/>
      <c r="KH862" s="185"/>
      <c r="KI862" s="185"/>
      <c r="KJ862" s="185"/>
      <c r="KK862" s="185"/>
      <c r="KL862" s="185"/>
      <c r="KM862" s="185"/>
      <c r="KN862" s="185"/>
      <c r="KO862" s="185"/>
      <c r="KP862" s="185"/>
      <c r="KQ862" s="185"/>
      <c r="KR862" s="185"/>
      <c r="KS862" s="185"/>
      <c r="KT862" s="185"/>
      <c r="KU862" s="185"/>
      <c r="KV862" s="185"/>
      <c r="KW862" s="185"/>
      <c r="KX862" s="185"/>
      <c r="KY862" s="185"/>
      <c r="KZ862" s="185"/>
      <c r="LA862" s="185"/>
      <c r="LB862" s="185"/>
      <c r="LC862" s="185"/>
      <c r="LD862" s="185"/>
      <c r="LE862" s="185"/>
      <c r="LF862" s="185"/>
      <c r="LG862" s="185"/>
      <c r="LH862" s="185"/>
      <c r="LI862" s="185"/>
      <c r="LJ862" s="185"/>
      <c r="LK862" s="185"/>
      <c r="LL862" s="185"/>
      <c r="LM862" s="185"/>
      <c r="LN862" s="185"/>
      <c r="LO862" s="185"/>
      <c r="LP862" s="185"/>
      <c r="LQ862" s="185"/>
      <c r="LR862" s="185"/>
      <c r="LS862" s="185"/>
      <c r="LT862" s="185"/>
      <c r="LU862" s="185"/>
      <c r="LV862" s="185"/>
      <c r="LW862" s="185"/>
      <c r="LX862" s="185"/>
      <c r="LY862" s="185"/>
      <c r="LZ862" s="185"/>
      <c r="MA862" s="185"/>
      <c r="MB862" s="185"/>
      <c r="MC862" s="185"/>
      <c r="MD862" s="185"/>
      <c r="ME862" s="185"/>
      <c r="MF862" s="185"/>
      <c r="MG862" s="185"/>
      <c r="MH862" s="185"/>
      <c r="MI862" s="185"/>
      <c r="MJ862" s="185"/>
      <c r="MK862" s="185"/>
      <c r="ML862" s="185"/>
      <c r="MM862" s="185"/>
      <c r="MN862" s="185"/>
      <c r="MO862" s="185"/>
      <c r="MP862" s="185"/>
      <c r="MQ862" s="185"/>
      <c r="MR862" s="185"/>
      <c r="MS862" s="185"/>
      <c r="MT862" s="185"/>
      <c r="MU862" s="185"/>
      <c r="MV862" s="185"/>
      <c r="MW862" s="185"/>
      <c r="MX862" s="185"/>
      <c r="MY862" s="185"/>
      <c r="MZ862" s="185"/>
      <c r="NA862" s="185"/>
      <c r="NB862" s="185"/>
      <c r="NC862" s="185"/>
      <c r="ND862" s="185"/>
      <c r="NE862" s="185"/>
      <c r="NF862" s="185"/>
      <c r="NG862" s="185"/>
      <c r="NH862" s="185"/>
      <c r="NI862" s="185"/>
      <c r="NJ862" s="185"/>
      <c r="NK862" s="185"/>
      <c r="NL862" s="185"/>
      <c r="NM862" s="185"/>
      <c r="NN862" s="185"/>
      <c r="NO862" s="185"/>
      <c r="NP862" s="185"/>
      <c r="NQ862" s="185"/>
      <c r="NR862" s="185"/>
      <c r="NS862" s="185"/>
      <c r="NT862" s="185"/>
      <c r="NU862" s="185"/>
      <c r="NV862" s="185"/>
      <c r="NW862" s="185"/>
      <c r="NX862" s="185"/>
      <c r="NY862" s="185"/>
      <c r="NZ862" s="185"/>
      <c r="OA862" s="185"/>
      <c r="OB862" s="185"/>
      <c r="OC862" s="185"/>
      <c r="OD862" s="185"/>
      <c r="OE862" s="185"/>
      <c r="OF862" s="185"/>
      <c r="OG862" s="185"/>
      <c r="OH862" s="185"/>
      <c r="OI862" s="185"/>
      <c r="OJ862" s="185"/>
      <c r="OK862" s="185"/>
      <c r="OL862" s="185"/>
      <c r="OM862" s="185"/>
      <c r="ON862" s="185"/>
      <c r="OO862" s="185"/>
      <c r="OP862" s="185"/>
      <c r="OQ862" s="185"/>
      <c r="OR862" s="185"/>
      <c r="OS862" s="185"/>
      <c r="OT862" s="185"/>
      <c r="OU862" s="185"/>
      <c r="OV862" s="185"/>
      <c r="OW862" s="185"/>
      <c r="OX862" s="185"/>
      <c r="OY862" s="185"/>
      <c r="OZ862" s="185"/>
      <c r="PA862" s="185"/>
      <c r="PB862" s="185"/>
      <c r="PC862" s="185"/>
      <c r="PD862" s="185"/>
      <c r="PE862" s="185"/>
      <c r="PF862" s="185"/>
      <c r="PG862" s="185"/>
      <c r="PH862" s="185"/>
      <c r="PI862" s="185"/>
      <c r="PJ862" s="185"/>
      <c r="PK862" s="185"/>
      <c r="PL862" s="185"/>
      <c r="PM862" s="185"/>
      <c r="PN862" s="185"/>
      <c r="PO862" s="185"/>
      <c r="PP862" s="185"/>
      <c r="PQ862" s="185"/>
      <c r="PR862" s="185"/>
      <c r="PS862" s="185"/>
      <c r="PT862" s="185"/>
      <c r="PU862" s="185"/>
      <c r="PV862" s="185"/>
      <c r="PW862" s="185"/>
      <c r="PX862" s="185"/>
      <c r="PY862" s="185"/>
      <c r="PZ862" s="185"/>
      <c r="QA862" s="185"/>
      <c r="QB862" s="185"/>
      <c r="QC862" s="185"/>
      <c r="QD862" s="185"/>
      <c r="QE862" s="185"/>
      <c r="QF862" s="185"/>
      <c r="QG862" s="185"/>
      <c r="QH862" s="185"/>
      <c r="QI862" s="185"/>
      <c r="QJ862" s="185"/>
      <c r="QK862" s="185"/>
      <c r="QL862" s="185"/>
      <c r="QM862" s="185"/>
      <c r="QN862" s="185"/>
      <c r="QO862" s="185"/>
      <c r="QP862" s="185"/>
      <c r="QQ862" s="185"/>
      <c r="QR862" s="185"/>
      <c r="QS862" s="185"/>
      <c r="QT862" s="185"/>
      <c r="QU862" s="185"/>
      <c r="QV862" s="185"/>
      <c r="QW862" s="185"/>
      <c r="QX862" s="185"/>
      <c r="QY862" s="185"/>
      <c r="QZ862" s="185"/>
      <c r="RA862" s="185"/>
      <c r="RB862" s="185"/>
      <c r="RC862" s="185"/>
      <c r="RD862" s="185"/>
      <c r="RE862" s="185"/>
      <c r="RF862" s="185"/>
      <c r="RG862" s="185"/>
      <c r="RH862" s="185"/>
      <c r="RI862" s="185"/>
      <c r="RJ862" s="185"/>
      <c r="RK862" s="185"/>
      <c r="RL862" s="185"/>
      <c r="RM862" s="185"/>
      <c r="RN862" s="185"/>
      <c r="RO862" s="185"/>
      <c r="RP862" s="185"/>
      <c r="RQ862" s="185"/>
      <c r="RR862" s="185"/>
      <c r="RS862" s="185"/>
      <c r="RT862" s="185"/>
      <c r="RU862" s="185"/>
      <c r="RV862" s="185"/>
      <c r="RW862" s="185"/>
      <c r="RX862" s="185"/>
      <c r="RY862" s="185"/>
      <c r="RZ862" s="185"/>
      <c r="SA862" s="185"/>
      <c r="SB862" s="185"/>
      <c r="SC862" s="185"/>
      <c r="SD862" s="185"/>
      <c r="SE862" s="185"/>
      <c r="SF862" s="185"/>
      <c r="SG862" s="185"/>
      <c r="SH862" s="185"/>
      <c r="SI862" s="185"/>
      <c r="SJ862" s="185"/>
      <c r="SK862" s="185"/>
      <c r="SL862" s="185"/>
      <c r="SM862" s="185"/>
      <c r="SN862" s="185"/>
      <c r="SO862" s="185"/>
      <c r="SP862" s="185"/>
      <c r="SQ862" s="185"/>
      <c r="SR862" s="185"/>
      <c r="SS862" s="185"/>
      <c r="ST862" s="185"/>
      <c r="SU862" s="185"/>
      <c r="SV862" s="185"/>
      <c r="SW862" s="185"/>
      <c r="SX862" s="185"/>
      <c r="SY862" s="185"/>
      <c r="SZ862" s="185"/>
      <c r="TA862" s="185"/>
      <c r="TB862" s="185"/>
      <c r="TC862" s="185"/>
      <c r="TD862" s="185"/>
      <c r="TE862" s="185"/>
      <c r="TF862" s="185"/>
      <c r="TG862" s="185"/>
      <c r="TH862" s="185"/>
      <c r="TI862" s="185"/>
    </row>
    <row r="863" spans="1:529" s="79" customFormat="1" ht="33" customHeight="1" x14ac:dyDescent="0.25">
      <c r="A863" s="96">
        <v>13150007</v>
      </c>
      <c r="B863" s="31">
        <v>40143</v>
      </c>
      <c r="C863" s="625" t="s">
        <v>6925</v>
      </c>
      <c r="D863" s="625" t="s">
        <v>7497</v>
      </c>
      <c r="E863" s="920" t="s">
        <v>7496</v>
      </c>
      <c r="F863" s="920" t="s">
        <v>111</v>
      </c>
      <c r="G863" s="920" t="s">
        <v>33</v>
      </c>
      <c r="H863" s="96" t="s">
        <v>6277</v>
      </c>
      <c r="I863" s="31">
        <v>40168</v>
      </c>
      <c r="J863" s="31">
        <v>44276</v>
      </c>
      <c r="K863" s="625" t="s">
        <v>1326</v>
      </c>
      <c r="L863" s="625"/>
      <c r="M863" s="625" t="s">
        <v>4870</v>
      </c>
      <c r="N863" s="625" t="s">
        <v>112</v>
      </c>
      <c r="O863" s="625">
        <v>60225</v>
      </c>
      <c r="P863" s="71"/>
      <c r="Q863" s="71"/>
      <c r="R863" s="71"/>
      <c r="S863" s="71"/>
      <c r="T863" s="705"/>
      <c r="U863" s="625">
        <v>165</v>
      </c>
      <c r="V863" s="625">
        <v>60225</v>
      </c>
      <c r="W863" s="625" t="s">
        <v>1090</v>
      </c>
      <c r="X863" s="625">
        <v>50</v>
      </c>
      <c r="Y863" s="625" t="s">
        <v>1091</v>
      </c>
      <c r="Z863" s="625" t="s">
        <v>1091</v>
      </c>
      <c r="AA863" s="625" t="s">
        <v>1091</v>
      </c>
      <c r="AB863" s="625" t="s">
        <v>1091</v>
      </c>
      <c r="AC863" s="625" t="s">
        <v>1091</v>
      </c>
      <c r="AD863" s="625" t="s">
        <v>1091</v>
      </c>
      <c r="AE863" s="625" t="s">
        <v>1091</v>
      </c>
      <c r="AF863" s="625">
        <v>5</v>
      </c>
      <c r="AG863" s="625" t="s">
        <v>6309</v>
      </c>
      <c r="AH863" s="625"/>
      <c r="AI863" s="625" t="s">
        <v>6928</v>
      </c>
      <c r="AJ863" s="625" t="s">
        <v>6278</v>
      </c>
      <c r="AK863" s="220" t="s">
        <v>1793</v>
      </c>
      <c r="AL863" s="78" t="s">
        <v>6927</v>
      </c>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c r="CH863" s="185"/>
      <c r="CI863" s="185"/>
      <c r="CJ863" s="185"/>
      <c r="CK863" s="185"/>
      <c r="CL863" s="185"/>
      <c r="CM863" s="185"/>
      <c r="CN863" s="185"/>
      <c r="CO863" s="185"/>
      <c r="CP863" s="185"/>
      <c r="CQ863" s="185"/>
      <c r="CR863" s="185"/>
      <c r="CS863" s="185"/>
      <c r="CT863" s="185"/>
      <c r="CU863" s="185"/>
      <c r="CV863" s="185"/>
      <c r="CW863" s="185"/>
      <c r="CX863" s="185"/>
      <c r="CY863" s="185"/>
      <c r="CZ863" s="185"/>
      <c r="DA863" s="185"/>
      <c r="DB863" s="185"/>
      <c r="DC863" s="185"/>
      <c r="DD863" s="185"/>
      <c r="DE863" s="185"/>
      <c r="DF863" s="185"/>
      <c r="DG863" s="185"/>
      <c r="DH863" s="185"/>
      <c r="DI863" s="185"/>
      <c r="DJ863" s="185"/>
      <c r="DK863" s="185"/>
      <c r="DL863" s="185"/>
      <c r="DM863" s="185"/>
      <c r="DN863" s="185"/>
      <c r="DO863" s="185"/>
      <c r="DP863" s="185"/>
      <c r="DQ863" s="185"/>
      <c r="DR863" s="185"/>
      <c r="DS863" s="185"/>
      <c r="DT863" s="185"/>
      <c r="DU863" s="185"/>
      <c r="DV863" s="185"/>
      <c r="DW863" s="185"/>
      <c r="DX863" s="185"/>
      <c r="DY863" s="185"/>
      <c r="DZ863" s="185"/>
      <c r="EA863" s="185"/>
      <c r="EB863" s="185"/>
      <c r="EC863" s="185"/>
      <c r="ED863" s="185"/>
      <c r="EE863" s="185"/>
      <c r="EF863" s="185"/>
      <c r="EG863" s="185"/>
      <c r="EH863" s="185"/>
      <c r="EI863" s="185"/>
      <c r="EJ863" s="185"/>
      <c r="EK863" s="185"/>
      <c r="EL863" s="185"/>
      <c r="EM863" s="185"/>
      <c r="EN863" s="185"/>
      <c r="EO863" s="185"/>
      <c r="EP863" s="185"/>
      <c r="EQ863" s="185"/>
      <c r="ER863" s="185"/>
      <c r="ES863" s="185"/>
      <c r="ET863" s="185"/>
      <c r="EU863" s="185"/>
      <c r="EV863" s="185"/>
      <c r="EW863" s="185"/>
      <c r="EX863" s="185"/>
      <c r="EY863" s="185"/>
      <c r="EZ863" s="185"/>
      <c r="FA863" s="185"/>
      <c r="FB863" s="185"/>
      <c r="FC863" s="185"/>
      <c r="FD863" s="185"/>
      <c r="FE863" s="185"/>
      <c r="FF863" s="185"/>
      <c r="FG863" s="185"/>
      <c r="FH863" s="185"/>
      <c r="FI863" s="185"/>
      <c r="FJ863" s="185"/>
      <c r="FK863" s="185"/>
      <c r="FL863" s="185"/>
      <c r="FM863" s="185"/>
      <c r="FN863" s="185"/>
      <c r="FO863" s="185"/>
      <c r="FP863" s="185"/>
      <c r="FQ863" s="185"/>
      <c r="FR863" s="185"/>
      <c r="FS863" s="185"/>
      <c r="FT863" s="185"/>
      <c r="FU863" s="185"/>
      <c r="FV863" s="185"/>
      <c r="FW863" s="185"/>
      <c r="FX863" s="185"/>
      <c r="FY863" s="185"/>
      <c r="FZ863" s="185"/>
      <c r="GA863" s="185"/>
      <c r="GB863" s="185"/>
      <c r="GC863" s="185"/>
      <c r="GD863" s="185"/>
      <c r="GE863" s="185"/>
      <c r="GF863" s="185"/>
      <c r="GG863" s="185"/>
      <c r="GH863" s="185"/>
      <c r="GI863" s="185"/>
      <c r="GJ863" s="185"/>
      <c r="GK863" s="185"/>
      <c r="GL863" s="185"/>
      <c r="GM863" s="185"/>
      <c r="GN863" s="185"/>
      <c r="GO863" s="185"/>
      <c r="GP863" s="185"/>
      <c r="GQ863" s="185"/>
      <c r="GR863" s="185"/>
      <c r="GS863" s="185"/>
      <c r="GT863" s="185"/>
      <c r="GU863" s="185"/>
      <c r="GV863" s="185"/>
      <c r="GW863" s="185"/>
      <c r="GX863" s="185"/>
      <c r="GY863" s="185"/>
      <c r="GZ863" s="185"/>
      <c r="HA863" s="185"/>
      <c r="HB863" s="185"/>
      <c r="HC863" s="185"/>
      <c r="HD863" s="185"/>
      <c r="HE863" s="185"/>
      <c r="HF863" s="185"/>
      <c r="HG863" s="185"/>
      <c r="HH863" s="185"/>
      <c r="HI863" s="185"/>
      <c r="HJ863" s="185"/>
      <c r="HK863" s="185"/>
      <c r="HL863" s="185"/>
      <c r="HM863" s="185"/>
      <c r="HN863" s="185"/>
      <c r="HO863" s="185"/>
      <c r="HP863" s="185"/>
      <c r="HQ863" s="185"/>
      <c r="HR863" s="185"/>
      <c r="HS863" s="185"/>
      <c r="HT863" s="185"/>
      <c r="HU863" s="185"/>
      <c r="HV863" s="185"/>
      <c r="HW863" s="185"/>
      <c r="HX863" s="185"/>
      <c r="HY863" s="185"/>
      <c r="HZ863" s="185"/>
      <c r="IA863" s="185"/>
      <c r="IB863" s="185"/>
      <c r="IC863" s="185"/>
      <c r="ID863" s="185"/>
      <c r="IE863" s="185"/>
      <c r="IF863" s="185"/>
      <c r="IG863" s="185"/>
      <c r="IH863" s="185"/>
      <c r="II863" s="185"/>
      <c r="IJ863" s="185"/>
      <c r="IK863" s="185"/>
      <c r="IL863" s="185"/>
      <c r="IM863" s="185"/>
      <c r="IN863" s="185"/>
      <c r="IO863" s="185"/>
      <c r="IP863" s="185"/>
      <c r="IQ863" s="185"/>
      <c r="IR863" s="185"/>
      <c r="IS863" s="185"/>
      <c r="IT863" s="185"/>
      <c r="IU863" s="185"/>
      <c r="IV863" s="185"/>
      <c r="IW863" s="185"/>
      <c r="IX863" s="185"/>
      <c r="IY863" s="185"/>
      <c r="IZ863" s="185"/>
      <c r="JA863" s="185"/>
      <c r="JB863" s="185"/>
      <c r="JC863" s="185"/>
      <c r="JD863" s="185"/>
      <c r="JE863" s="185"/>
      <c r="JF863" s="185"/>
      <c r="JG863" s="185"/>
      <c r="JH863" s="185"/>
      <c r="JI863" s="185"/>
      <c r="JJ863" s="185"/>
      <c r="JK863" s="185"/>
      <c r="JL863" s="185"/>
      <c r="JM863" s="185"/>
      <c r="JN863" s="185"/>
      <c r="JO863" s="185"/>
      <c r="JP863" s="185"/>
      <c r="JQ863" s="185"/>
      <c r="JR863" s="185"/>
      <c r="JS863" s="185"/>
      <c r="JT863" s="185"/>
      <c r="JU863" s="185"/>
      <c r="JV863" s="185"/>
      <c r="JW863" s="185"/>
      <c r="JX863" s="185"/>
      <c r="JY863" s="185"/>
      <c r="JZ863" s="185"/>
      <c r="KA863" s="185"/>
      <c r="KB863" s="185"/>
      <c r="KC863" s="185"/>
      <c r="KD863" s="185"/>
      <c r="KE863" s="185"/>
      <c r="KF863" s="185"/>
      <c r="KG863" s="185"/>
      <c r="KH863" s="185"/>
      <c r="KI863" s="185"/>
      <c r="KJ863" s="185"/>
      <c r="KK863" s="185"/>
      <c r="KL863" s="185"/>
      <c r="KM863" s="185"/>
      <c r="KN863" s="185"/>
      <c r="KO863" s="185"/>
      <c r="KP863" s="185"/>
      <c r="KQ863" s="185"/>
      <c r="KR863" s="185"/>
      <c r="KS863" s="185"/>
      <c r="KT863" s="185"/>
      <c r="KU863" s="185"/>
      <c r="KV863" s="185"/>
      <c r="KW863" s="185"/>
      <c r="KX863" s="185"/>
      <c r="KY863" s="185"/>
      <c r="KZ863" s="185"/>
      <c r="LA863" s="185"/>
      <c r="LB863" s="185"/>
      <c r="LC863" s="185"/>
      <c r="LD863" s="185"/>
      <c r="LE863" s="185"/>
      <c r="LF863" s="185"/>
      <c r="LG863" s="185"/>
      <c r="LH863" s="185"/>
      <c r="LI863" s="185"/>
      <c r="LJ863" s="185"/>
      <c r="LK863" s="185"/>
      <c r="LL863" s="185"/>
      <c r="LM863" s="185"/>
      <c r="LN863" s="185"/>
      <c r="LO863" s="185"/>
      <c r="LP863" s="185"/>
      <c r="LQ863" s="185"/>
      <c r="LR863" s="185"/>
      <c r="LS863" s="185"/>
      <c r="LT863" s="185"/>
      <c r="LU863" s="185"/>
      <c r="LV863" s="185"/>
      <c r="LW863" s="185"/>
      <c r="LX863" s="185"/>
      <c r="LY863" s="185"/>
      <c r="LZ863" s="185"/>
      <c r="MA863" s="185"/>
      <c r="MB863" s="185"/>
      <c r="MC863" s="185"/>
      <c r="MD863" s="185"/>
      <c r="ME863" s="185"/>
      <c r="MF863" s="185"/>
      <c r="MG863" s="185"/>
      <c r="MH863" s="185"/>
      <c r="MI863" s="185"/>
      <c r="MJ863" s="185"/>
      <c r="MK863" s="185"/>
      <c r="ML863" s="185"/>
      <c r="MM863" s="185"/>
      <c r="MN863" s="185"/>
      <c r="MO863" s="185"/>
      <c r="MP863" s="185"/>
      <c r="MQ863" s="185"/>
      <c r="MR863" s="185"/>
      <c r="MS863" s="185"/>
      <c r="MT863" s="185"/>
      <c r="MU863" s="185"/>
      <c r="MV863" s="185"/>
      <c r="MW863" s="185"/>
      <c r="MX863" s="185"/>
      <c r="MY863" s="185"/>
      <c r="MZ863" s="185"/>
      <c r="NA863" s="185"/>
      <c r="NB863" s="185"/>
      <c r="NC863" s="185"/>
      <c r="ND863" s="185"/>
      <c r="NE863" s="185"/>
      <c r="NF863" s="185"/>
      <c r="NG863" s="185"/>
      <c r="NH863" s="185"/>
      <c r="NI863" s="185"/>
      <c r="NJ863" s="185"/>
      <c r="NK863" s="185"/>
      <c r="NL863" s="185"/>
      <c r="NM863" s="185"/>
      <c r="NN863" s="185"/>
      <c r="NO863" s="185"/>
      <c r="NP863" s="185"/>
      <c r="NQ863" s="185"/>
      <c r="NR863" s="185"/>
      <c r="NS863" s="185"/>
      <c r="NT863" s="185"/>
      <c r="NU863" s="185"/>
      <c r="NV863" s="185"/>
      <c r="NW863" s="185"/>
      <c r="NX863" s="185"/>
      <c r="NY863" s="185"/>
      <c r="NZ863" s="185"/>
      <c r="OA863" s="185"/>
      <c r="OB863" s="185"/>
      <c r="OC863" s="185"/>
      <c r="OD863" s="185"/>
      <c r="OE863" s="185"/>
      <c r="OF863" s="185"/>
      <c r="OG863" s="185"/>
      <c r="OH863" s="185"/>
      <c r="OI863" s="185"/>
      <c r="OJ863" s="185"/>
      <c r="OK863" s="185"/>
      <c r="OL863" s="185"/>
      <c r="OM863" s="185"/>
      <c r="ON863" s="185"/>
      <c r="OO863" s="185"/>
      <c r="OP863" s="185"/>
      <c r="OQ863" s="185"/>
      <c r="OR863" s="185"/>
      <c r="OS863" s="185"/>
      <c r="OT863" s="185"/>
      <c r="OU863" s="185"/>
      <c r="OV863" s="185"/>
      <c r="OW863" s="185"/>
      <c r="OX863" s="185"/>
      <c r="OY863" s="185"/>
      <c r="OZ863" s="185"/>
      <c r="PA863" s="185"/>
      <c r="PB863" s="185"/>
      <c r="PC863" s="185"/>
      <c r="PD863" s="185"/>
      <c r="PE863" s="185"/>
      <c r="PF863" s="185"/>
      <c r="PG863" s="185"/>
      <c r="PH863" s="185"/>
      <c r="PI863" s="185"/>
      <c r="PJ863" s="185"/>
      <c r="PK863" s="185"/>
      <c r="PL863" s="185"/>
      <c r="PM863" s="185"/>
      <c r="PN863" s="185"/>
      <c r="PO863" s="185"/>
      <c r="PP863" s="185"/>
      <c r="PQ863" s="185"/>
      <c r="PR863" s="185"/>
      <c r="PS863" s="185"/>
      <c r="PT863" s="185"/>
      <c r="PU863" s="185"/>
      <c r="PV863" s="185"/>
      <c r="PW863" s="185"/>
      <c r="PX863" s="185"/>
      <c r="PY863" s="185"/>
      <c r="PZ863" s="185"/>
      <c r="QA863" s="185"/>
      <c r="QB863" s="185"/>
      <c r="QC863" s="185"/>
      <c r="QD863" s="185"/>
      <c r="QE863" s="185"/>
      <c r="QF863" s="185"/>
      <c r="QG863" s="185"/>
      <c r="QH863" s="185"/>
      <c r="QI863" s="185"/>
      <c r="QJ863" s="185"/>
      <c r="QK863" s="185"/>
      <c r="QL863" s="185"/>
      <c r="QM863" s="185"/>
      <c r="QN863" s="185"/>
      <c r="QO863" s="185"/>
      <c r="QP863" s="185"/>
      <c r="QQ863" s="185"/>
      <c r="QR863" s="185"/>
      <c r="QS863" s="185"/>
      <c r="QT863" s="185"/>
      <c r="QU863" s="185"/>
      <c r="QV863" s="185"/>
      <c r="QW863" s="185"/>
      <c r="QX863" s="185"/>
      <c r="QY863" s="185"/>
      <c r="QZ863" s="185"/>
      <c r="RA863" s="185"/>
      <c r="RB863" s="185"/>
      <c r="RC863" s="185"/>
      <c r="RD863" s="185"/>
      <c r="RE863" s="185"/>
      <c r="RF863" s="185"/>
      <c r="RG863" s="185"/>
      <c r="RH863" s="185"/>
      <c r="RI863" s="185"/>
      <c r="RJ863" s="185"/>
      <c r="RK863" s="185"/>
      <c r="RL863" s="185"/>
      <c r="RM863" s="185"/>
      <c r="RN863" s="185"/>
      <c r="RO863" s="185"/>
      <c r="RP863" s="185"/>
      <c r="RQ863" s="185"/>
      <c r="RR863" s="185"/>
      <c r="RS863" s="185"/>
      <c r="RT863" s="185"/>
      <c r="RU863" s="185"/>
      <c r="RV863" s="185"/>
      <c r="RW863" s="185"/>
      <c r="RX863" s="185"/>
      <c r="RY863" s="185"/>
      <c r="RZ863" s="185"/>
      <c r="SA863" s="185"/>
      <c r="SB863" s="185"/>
      <c r="SC863" s="185"/>
      <c r="SD863" s="185"/>
      <c r="SE863" s="185"/>
      <c r="SF863" s="185"/>
      <c r="SG863" s="185"/>
      <c r="SH863" s="185"/>
      <c r="SI863" s="185"/>
      <c r="SJ863" s="185"/>
      <c r="SK863" s="185"/>
      <c r="SL863" s="185"/>
      <c r="SM863" s="185"/>
      <c r="SN863" s="185"/>
      <c r="SO863" s="185"/>
      <c r="SP863" s="185"/>
      <c r="SQ863" s="185"/>
      <c r="SR863" s="185"/>
      <c r="SS863" s="185"/>
      <c r="ST863" s="185"/>
      <c r="SU863" s="185"/>
      <c r="SV863" s="185"/>
      <c r="SW863" s="185"/>
      <c r="SX863" s="185"/>
      <c r="SY863" s="185"/>
      <c r="SZ863" s="185"/>
      <c r="TA863" s="185"/>
      <c r="TB863" s="185"/>
      <c r="TC863" s="185"/>
      <c r="TD863" s="185"/>
      <c r="TE863" s="185"/>
      <c r="TF863" s="185"/>
      <c r="TG863" s="185"/>
      <c r="TH863" s="185"/>
      <c r="TI863" s="185"/>
    </row>
    <row r="864" spans="1:529" s="79" customFormat="1" ht="33" customHeight="1" thickBot="1" x14ac:dyDescent="0.3">
      <c r="A864" s="80">
        <v>13150007</v>
      </c>
      <c r="B864" s="21">
        <v>40143</v>
      </c>
      <c r="C864" s="627" t="s">
        <v>6926</v>
      </c>
      <c r="D864" s="625" t="s">
        <v>7497</v>
      </c>
      <c r="E864" s="51" t="s">
        <v>7496</v>
      </c>
      <c r="F864" s="51" t="s">
        <v>111</v>
      </c>
      <c r="G864" s="51" t="s">
        <v>33</v>
      </c>
      <c r="H864" s="80" t="s">
        <v>6277</v>
      </c>
      <c r="I864" s="21">
        <v>40168</v>
      </c>
      <c r="J864" s="21">
        <v>44276</v>
      </c>
      <c r="K864" s="627" t="s">
        <v>1326</v>
      </c>
      <c r="L864" s="627"/>
      <c r="M864" s="627" t="s">
        <v>4870</v>
      </c>
      <c r="N864" s="627" t="s">
        <v>112</v>
      </c>
      <c r="O864" s="627">
        <v>35475</v>
      </c>
      <c r="P864" s="68"/>
      <c r="Q864" s="68"/>
      <c r="R864" s="68"/>
      <c r="S864" s="68"/>
      <c r="T864" s="714"/>
      <c r="U864" s="627">
        <v>97</v>
      </c>
      <c r="V864" s="627">
        <v>35475</v>
      </c>
      <c r="W864" s="627" t="s">
        <v>1090</v>
      </c>
      <c r="X864" s="627">
        <v>35</v>
      </c>
      <c r="Y864" s="627">
        <v>25</v>
      </c>
      <c r="Z864" s="627">
        <v>125</v>
      </c>
      <c r="AA864" s="627" t="s">
        <v>1091</v>
      </c>
      <c r="AB864" s="627" t="s">
        <v>1091</v>
      </c>
      <c r="AC864" s="627" t="s">
        <v>1091</v>
      </c>
      <c r="AD864" s="627" t="s">
        <v>1091</v>
      </c>
      <c r="AE864" s="627" t="s">
        <v>1091</v>
      </c>
      <c r="AF864" s="627">
        <v>5</v>
      </c>
      <c r="AG864" s="627" t="s">
        <v>6310</v>
      </c>
      <c r="AH864" s="627"/>
      <c r="AI864" s="627" t="s">
        <v>6928</v>
      </c>
      <c r="AJ864" s="627" t="s">
        <v>6311</v>
      </c>
      <c r="AK864" s="220" t="s">
        <v>1793</v>
      </c>
      <c r="AL864" s="78" t="s">
        <v>6927</v>
      </c>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85"/>
      <c r="BL864" s="185"/>
      <c r="BM864" s="185"/>
      <c r="BN864" s="185"/>
      <c r="BO864" s="185"/>
      <c r="BP864" s="185"/>
      <c r="BQ864" s="185"/>
      <c r="BR864" s="185"/>
      <c r="BS864" s="185"/>
      <c r="BT864" s="185"/>
      <c r="BU864" s="185"/>
      <c r="BV864" s="185"/>
      <c r="BW864" s="185"/>
      <c r="BX864" s="185"/>
      <c r="BY864" s="185"/>
      <c r="BZ864" s="185"/>
      <c r="CA864" s="185"/>
      <c r="CB864" s="185"/>
      <c r="CC864" s="185"/>
      <c r="CD864" s="185"/>
      <c r="CE864" s="185"/>
      <c r="CF864" s="185"/>
      <c r="CG864" s="185"/>
      <c r="CH864" s="185"/>
      <c r="CI864" s="185"/>
      <c r="CJ864" s="185"/>
      <c r="CK864" s="185"/>
      <c r="CL864" s="185"/>
      <c r="CM864" s="185"/>
      <c r="CN864" s="185"/>
      <c r="CO864" s="185"/>
      <c r="CP864" s="185"/>
      <c r="CQ864" s="185"/>
      <c r="CR864" s="185"/>
      <c r="CS864" s="185"/>
      <c r="CT864" s="185"/>
      <c r="CU864" s="185"/>
      <c r="CV864" s="185"/>
      <c r="CW864" s="185"/>
      <c r="CX864" s="185"/>
      <c r="CY864" s="185"/>
      <c r="CZ864" s="185"/>
      <c r="DA864" s="185"/>
      <c r="DB864" s="185"/>
      <c r="DC864" s="185"/>
      <c r="DD864" s="185"/>
      <c r="DE864" s="185"/>
      <c r="DF864" s="185"/>
      <c r="DG864" s="185"/>
      <c r="DH864" s="185"/>
      <c r="DI864" s="185"/>
      <c r="DJ864" s="185"/>
      <c r="DK864" s="185"/>
      <c r="DL864" s="185"/>
      <c r="DM864" s="185"/>
      <c r="DN864" s="185"/>
      <c r="DO864" s="185"/>
      <c r="DP864" s="185"/>
      <c r="DQ864" s="185"/>
      <c r="DR864" s="185"/>
      <c r="DS864" s="185"/>
      <c r="DT864" s="185"/>
      <c r="DU864" s="185"/>
      <c r="DV864" s="185"/>
      <c r="DW864" s="185"/>
      <c r="DX864" s="185"/>
      <c r="DY864" s="185"/>
      <c r="DZ864" s="185"/>
      <c r="EA864" s="185"/>
      <c r="EB864" s="185"/>
      <c r="EC864" s="185"/>
      <c r="ED864" s="185"/>
      <c r="EE864" s="185"/>
      <c r="EF864" s="185"/>
      <c r="EG864" s="185"/>
      <c r="EH864" s="185"/>
      <c r="EI864" s="185"/>
      <c r="EJ864" s="185"/>
      <c r="EK864" s="185"/>
      <c r="EL864" s="185"/>
      <c r="EM864" s="185"/>
      <c r="EN864" s="185"/>
      <c r="EO864" s="185"/>
      <c r="EP864" s="185"/>
      <c r="EQ864" s="185"/>
      <c r="ER864" s="185"/>
      <c r="ES864" s="185"/>
      <c r="ET864" s="185"/>
      <c r="EU864" s="185"/>
      <c r="EV864" s="185"/>
      <c r="EW864" s="185"/>
      <c r="EX864" s="185"/>
      <c r="EY864" s="185"/>
      <c r="EZ864" s="185"/>
      <c r="FA864" s="185"/>
      <c r="FB864" s="185"/>
      <c r="FC864" s="185"/>
      <c r="FD864" s="185"/>
      <c r="FE864" s="185"/>
      <c r="FF864" s="185"/>
      <c r="FG864" s="185"/>
      <c r="FH864" s="185"/>
      <c r="FI864" s="185"/>
      <c r="FJ864" s="185"/>
      <c r="FK864" s="185"/>
      <c r="FL864" s="185"/>
      <c r="FM864" s="185"/>
      <c r="FN864" s="185"/>
      <c r="FO864" s="185"/>
      <c r="FP864" s="185"/>
      <c r="FQ864" s="185"/>
      <c r="FR864" s="185"/>
      <c r="FS864" s="185"/>
      <c r="FT864" s="185"/>
      <c r="FU864" s="185"/>
      <c r="FV864" s="185"/>
      <c r="FW864" s="185"/>
      <c r="FX864" s="185"/>
      <c r="FY864" s="185"/>
      <c r="FZ864" s="185"/>
      <c r="GA864" s="185"/>
      <c r="GB864" s="185"/>
      <c r="GC864" s="185"/>
      <c r="GD864" s="185"/>
      <c r="GE864" s="185"/>
      <c r="GF864" s="185"/>
      <c r="GG864" s="185"/>
      <c r="GH864" s="185"/>
      <c r="GI864" s="185"/>
      <c r="GJ864" s="185"/>
      <c r="GK864" s="185"/>
      <c r="GL864" s="185"/>
      <c r="GM864" s="185"/>
      <c r="GN864" s="185"/>
      <c r="GO864" s="185"/>
      <c r="GP864" s="185"/>
      <c r="GQ864" s="185"/>
      <c r="GR864" s="185"/>
      <c r="GS864" s="185"/>
      <c r="GT864" s="185"/>
      <c r="GU864" s="185"/>
      <c r="GV864" s="185"/>
      <c r="GW864" s="185"/>
      <c r="GX864" s="185"/>
      <c r="GY864" s="185"/>
      <c r="GZ864" s="185"/>
      <c r="HA864" s="185"/>
      <c r="HB864" s="185"/>
      <c r="HC864" s="185"/>
      <c r="HD864" s="185"/>
      <c r="HE864" s="185"/>
      <c r="HF864" s="185"/>
      <c r="HG864" s="185"/>
      <c r="HH864" s="185"/>
      <c r="HI864" s="185"/>
      <c r="HJ864" s="185"/>
      <c r="HK864" s="185"/>
      <c r="HL864" s="185"/>
      <c r="HM864" s="185"/>
      <c r="HN864" s="185"/>
      <c r="HO864" s="185"/>
      <c r="HP864" s="185"/>
      <c r="HQ864" s="185"/>
      <c r="HR864" s="185"/>
      <c r="HS864" s="185"/>
      <c r="HT864" s="185"/>
      <c r="HU864" s="185"/>
      <c r="HV864" s="185"/>
      <c r="HW864" s="185"/>
      <c r="HX864" s="185"/>
      <c r="HY864" s="185"/>
      <c r="HZ864" s="185"/>
      <c r="IA864" s="185"/>
      <c r="IB864" s="185"/>
      <c r="IC864" s="185"/>
      <c r="ID864" s="185"/>
      <c r="IE864" s="185"/>
      <c r="IF864" s="185"/>
      <c r="IG864" s="185"/>
      <c r="IH864" s="185"/>
      <c r="II864" s="185"/>
      <c r="IJ864" s="185"/>
      <c r="IK864" s="185"/>
      <c r="IL864" s="185"/>
      <c r="IM864" s="185"/>
      <c r="IN864" s="185"/>
      <c r="IO864" s="185"/>
      <c r="IP864" s="185"/>
      <c r="IQ864" s="185"/>
      <c r="IR864" s="185"/>
      <c r="IS864" s="185"/>
      <c r="IT864" s="185"/>
      <c r="IU864" s="185"/>
      <c r="IV864" s="185"/>
      <c r="IW864" s="185"/>
      <c r="IX864" s="185"/>
      <c r="IY864" s="185"/>
      <c r="IZ864" s="185"/>
      <c r="JA864" s="185"/>
      <c r="JB864" s="185"/>
      <c r="JC864" s="185"/>
      <c r="JD864" s="185"/>
      <c r="JE864" s="185"/>
      <c r="JF864" s="185"/>
      <c r="JG864" s="185"/>
      <c r="JH864" s="185"/>
      <c r="JI864" s="185"/>
      <c r="JJ864" s="185"/>
      <c r="JK864" s="185"/>
      <c r="JL864" s="185"/>
      <c r="JM864" s="185"/>
      <c r="JN864" s="185"/>
      <c r="JO864" s="185"/>
      <c r="JP864" s="185"/>
      <c r="JQ864" s="185"/>
      <c r="JR864" s="185"/>
      <c r="JS864" s="185"/>
      <c r="JT864" s="185"/>
      <c r="JU864" s="185"/>
      <c r="JV864" s="185"/>
      <c r="JW864" s="185"/>
      <c r="JX864" s="185"/>
      <c r="JY864" s="185"/>
      <c r="JZ864" s="185"/>
      <c r="KA864" s="185"/>
      <c r="KB864" s="185"/>
      <c r="KC864" s="185"/>
      <c r="KD864" s="185"/>
      <c r="KE864" s="185"/>
      <c r="KF864" s="185"/>
      <c r="KG864" s="185"/>
      <c r="KH864" s="185"/>
      <c r="KI864" s="185"/>
      <c r="KJ864" s="185"/>
      <c r="KK864" s="185"/>
      <c r="KL864" s="185"/>
      <c r="KM864" s="185"/>
      <c r="KN864" s="185"/>
      <c r="KO864" s="185"/>
      <c r="KP864" s="185"/>
      <c r="KQ864" s="185"/>
      <c r="KR864" s="185"/>
      <c r="KS864" s="185"/>
      <c r="KT864" s="185"/>
      <c r="KU864" s="185"/>
      <c r="KV864" s="185"/>
      <c r="KW864" s="185"/>
      <c r="KX864" s="185"/>
      <c r="KY864" s="185"/>
      <c r="KZ864" s="185"/>
      <c r="LA864" s="185"/>
      <c r="LB864" s="185"/>
      <c r="LC864" s="185"/>
      <c r="LD864" s="185"/>
      <c r="LE864" s="185"/>
      <c r="LF864" s="185"/>
      <c r="LG864" s="185"/>
      <c r="LH864" s="185"/>
      <c r="LI864" s="185"/>
      <c r="LJ864" s="185"/>
      <c r="LK864" s="185"/>
      <c r="LL864" s="185"/>
      <c r="LM864" s="185"/>
      <c r="LN864" s="185"/>
      <c r="LO864" s="185"/>
      <c r="LP864" s="185"/>
      <c r="LQ864" s="185"/>
      <c r="LR864" s="185"/>
      <c r="LS864" s="185"/>
      <c r="LT864" s="185"/>
      <c r="LU864" s="185"/>
      <c r="LV864" s="185"/>
      <c r="LW864" s="185"/>
      <c r="LX864" s="185"/>
      <c r="LY864" s="185"/>
      <c r="LZ864" s="185"/>
      <c r="MA864" s="185"/>
      <c r="MB864" s="185"/>
      <c r="MC864" s="185"/>
      <c r="MD864" s="185"/>
      <c r="ME864" s="185"/>
      <c r="MF864" s="185"/>
      <c r="MG864" s="185"/>
      <c r="MH864" s="185"/>
      <c r="MI864" s="185"/>
      <c r="MJ864" s="185"/>
      <c r="MK864" s="185"/>
      <c r="ML864" s="185"/>
      <c r="MM864" s="185"/>
      <c r="MN864" s="185"/>
      <c r="MO864" s="185"/>
      <c r="MP864" s="185"/>
      <c r="MQ864" s="185"/>
      <c r="MR864" s="185"/>
      <c r="MS864" s="185"/>
      <c r="MT864" s="185"/>
      <c r="MU864" s="185"/>
      <c r="MV864" s="185"/>
      <c r="MW864" s="185"/>
      <c r="MX864" s="185"/>
      <c r="MY864" s="185"/>
      <c r="MZ864" s="185"/>
      <c r="NA864" s="185"/>
      <c r="NB864" s="185"/>
      <c r="NC864" s="185"/>
      <c r="ND864" s="185"/>
      <c r="NE864" s="185"/>
      <c r="NF864" s="185"/>
      <c r="NG864" s="185"/>
      <c r="NH864" s="185"/>
      <c r="NI864" s="185"/>
      <c r="NJ864" s="185"/>
      <c r="NK864" s="185"/>
      <c r="NL864" s="185"/>
      <c r="NM864" s="185"/>
      <c r="NN864" s="185"/>
      <c r="NO864" s="185"/>
      <c r="NP864" s="185"/>
      <c r="NQ864" s="185"/>
      <c r="NR864" s="185"/>
      <c r="NS864" s="185"/>
      <c r="NT864" s="185"/>
      <c r="NU864" s="185"/>
      <c r="NV864" s="185"/>
      <c r="NW864" s="185"/>
      <c r="NX864" s="185"/>
      <c r="NY864" s="185"/>
      <c r="NZ864" s="185"/>
      <c r="OA864" s="185"/>
      <c r="OB864" s="185"/>
      <c r="OC864" s="185"/>
      <c r="OD864" s="185"/>
      <c r="OE864" s="185"/>
      <c r="OF864" s="185"/>
      <c r="OG864" s="185"/>
      <c r="OH864" s="185"/>
      <c r="OI864" s="185"/>
      <c r="OJ864" s="185"/>
      <c r="OK864" s="185"/>
      <c r="OL864" s="185"/>
      <c r="OM864" s="185"/>
      <c r="ON864" s="185"/>
      <c r="OO864" s="185"/>
      <c r="OP864" s="185"/>
      <c r="OQ864" s="185"/>
      <c r="OR864" s="185"/>
      <c r="OS864" s="185"/>
      <c r="OT864" s="185"/>
      <c r="OU864" s="185"/>
      <c r="OV864" s="185"/>
      <c r="OW864" s="185"/>
      <c r="OX864" s="185"/>
      <c r="OY864" s="185"/>
      <c r="OZ864" s="185"/>
      <c r="PA864" s="185"/>
      <c r="PB864" s="185"/>
      <c r="PC864" s="185"/>
      <c r="PD864" s="185"/>
      <c r="PE864" s="185"/>
      <c r="PF864" s="185"/>
      <c r="PG864" s="185"/>
      <c r="PH864" s="185"/>
      <c r="PI864" s="185"/>
      <c r="PJ864" s="185"/>
      <c r="PK864" s="185"/>
      <c r="PL864" s="185"/>
      <c r="PM864" s="185"/>
      <c r="PN864" s="185"/>
      <c r="PO864" s="185"/>
      <c r="PP864" s="185"/>
      <c r="PQ864" s="185"/>
      <c r="PR864" s="185"/>
      <c r="PS864" s="185"/>
      <c r="PT864" s="185"/>
      <c r="PU864" s="185"/>
      <c r="PV864" s="185"/>
      <c r="PW864" s="185"/>
      <c r="PX864" s="185"/>
      <c r="PY864" s="185"/>
      <c r="PZ864" s="185"/>
      <c r="QA864" s="185"/>
      <c r="QB864" s="185"/>
      <c r="QC864" s="185"/>
      <c r="QD864" s="185"/>
      <c r="QE864" s="185"/>
      <c r="QF864" s="185"/>
      <c r="QG864" s="185"/>
      <c r="QH864" s="185"/>
      <c r="QI864" s="185"/>
      <c r="QJ864" s="185"/>
      <c r="QK864" s="185"/>
      <c r="QL864" s="185"/>
      <c r="QM864" s="185"/>
      <c r="QN864" s="185"/>
      <c r="QO864" s="185"/>
      <c r="QP864" s="185"/>
      <c r="QQ864" s="185"/>
      <c r="QR864" s="185"/>
      <c r="QS864" s="185"/>
      <c r="QT864" s="185"/>
      <c r="QU864" s="185"/>
      <c r="QV864" s="185"/>
      <c r="QW864" s="185"/>
      <c r="QX864" s="185"/>
      <c r="QY864" s="185"/>
      <c r="QZ864" s="185"/>
      <c r="RA864" s="185"/>
      <c r="RB864" s="185"/>
      <c r="RC864" s="185"/>
      <c r="RD864" s="185"/>
      <c r="RE864" s="185"/>
      <c r="RF864" s="185"/>
      <c r="RG864" s="185"/>
      <c r="RH864" s="185"/>
      <c r="RI864" s="185"/>
      <c r="RJ864" s="185"/>
      <c r="RK864" s="185"/>
      <c r="RL864" s="185"/>
      <c r="RM864" s="185"/>
      <c r="RN864" s="185"/>
      <c r="RO864" s="185"/>
      <c r="RP864" s="185"/>
      <c r="RQ864" s="185"/>
      <c r="RR864" s="185"/>
      <c r="RS864" s="185"/>
      <c r="RT864" s="185"/>
      <c r="RU864" s="185"/>
      <c r="RV864" s="185"/>
      <c r="RW864" s="185"/>
      <c r="RX864" s="185"/>
      <c r="RY864" s="185"/>
      <c r="RZ864" s="185"/>
      <c r="SA864" s="185"/>
      <c r="SB864" s="185"/>
      <c r="SC864" s="185"/>
      <c r="SD864" s="185"/>
      <c r="SE864" s="185"/>
      <c r="SF864" s="185"/>
      <c r="SG864" s="185"/>
      <c r="SH864" s="185"/>
      <c r="SI864" s="185"/>
      <c r="SJ864" s="185"/>
      <c r="SK864" s="185"/>
      <c r="SL864" s="185"/>
      <c r="SM864" s="185"/>
      <c r="SN864" s="185"/>
      <c r="SO864" s="185"/>
      <c r="SP864" s="185"/>
      <c r="SQ864" s="185"/>
      <c r="SR864" s="185"/>
      <c r="SS864" s="185"/>
      <c r="ST864" s="185"/>
      <c r="SU864" s="185"/>
      <c r="SV864" s="185"/>
      <c r="SW864" s="185"/>
      <c r="SX864" s="185"/>
      <c r="SY864" s="185"/>
      <c r="SZ864" s="185"/>
      <c r="TA864" s="185"/>
      <c r="TB864" s="185"/>
      <c r="TC864" s="185"/>
      <c r="TD864" s="185"/>
      <c r="TE864" s="185"/>
      <c r="TF864" s="185"/>
      <c r="TG864" s="185"/>
      <c r="TH864" s="185"/>
      <c r="TI864" s="185"/>
    </row>
    <row r="865" spans="1:529" s="79" customFormat="1" ht="33" customHeight="1" thickBot="1" x14ac:dyDescent="0.3">
      <c r="A865" s="267">
        <v>13150008</v>
      </c>
      <c r="B865" s="268">
        <v>40269</v>
      </c>
      <c r="C865" s="50" t="s">
        <v>2748</v>
      </c>
      <c r="D865" s="50"/>
      <c r="E865" s="251"/>
      <c r="F865" s="251"/>
      <c r="G865" s="251"/>
      <c r="H865" s="269">
        <v>39520</v>
      </c>
      <c r="I865" s="268">
        <v>40289</v>
      </c>
      <c r="J865" s="268">
        <v>42095</v>
      </c>
      <c r="K865" s="50" t="s">
        <v>1481</v>
      </c>
      <c r="L865" s="50"/>
      <c r="M865" s="50" t="s">
        <v>287</v>
      </c>
      <c r="N865" s="50" t="s">
        <v>40</v>
      </c>
      <c r="O865" s="50">
        <v>1200</v>
      </c>
      <c r="P865" s="318"/>
      <c r="Q865" s="318"/>
      <c r="R865" s="318"/>
      <c r="S865" s="318"/>
      <c r="T865" s="756"/>
      <c r="U865" s="50"/>
      <c r="V865" s="50">
        <v>1200</v>
      </c>
      <c r="W865" s="50"/>
      <c r="X865" s="50"/>
      <c r="Y865" s="50"/>
      <c r="Z865" s="50"/>
      <c r="AA865" s="50"/>
      <c r="AB865" s="50"/>
      <c r="AC865" s="50"/>
      <c r="AD865" s="50"/>
      <c r="AE865" s="50"/>
      <c r="AF865" s="50"/>
      <c r="AG865" s="50"/>
      <c r="AH865" s="50"/>
      <c r="AI865" s="50" t="s">
        <v>4296</v>
      </c>
      <c r="AJ865" s="50" t="s">
        <v>4297</v>
      </c>
      <c r="AK865" s="425"/>
      <c r="AL865" s="54"/>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85"/>
      <c r="DX865" s="185"/>
      <c r="DY865" s="185"/>
      <c r="DZ865" s="185"/>
      <c r="EA865" s="185"/>
      <c r="EB865" s="185"/>
      <c r="EC865" s="185"/>
      <c r="ED865" s="185"/>
      <c r="EE865" s="185"/>
      <c r="EF865" s="185"/>
      <c r="EG865" s="185"/>
      <c r="EH865" s="185"/>
      <c r="EI865" s="185"/>
      <c r="EJ865" s="185"/>
      <c r="EK865" s="185"/>
      <c r="EL865" s="185"/>
      <c r="EM865" s="185"/>
      <c r="EN865" s="185"/>
      <c r="EO865" s="185"/>
      <c r="EP865" s="185"/>
      <c r="EQ865" s="185"/>
      <c r="ER865" s="185"/>
      <c r="ES865" s="185"/>
      <c r="ET865" s="185"/>
      <c r="EU865" s="185"/>
      <c r="EV865" s="185"/>
      <c r="EW865" s="185"/>
      <c r="EX865" s="185"/>
      <c r="EY865" s="185"/>
      <c r="EZ865" s="185"/>
      <c r="FA865" s="185"/>
      <c r="FB865" s="185"/>
      <c r="FC865" s="185"/>
      <c r="FD865" s="185"/>
      <c r="FE865" s="185"/>
      <c r="FF865" s="185"/>
      <c r="FG865" s="185"/>
      <c r="FH865" s="185"/>
      <c r="FI865" s="185"/>
      <c r="FJ865" s="185"/>
      <c r="FK865" s="185"/>
      <c r="FL865" s="185"/>
      <c r="FM865" s="185"/>
      <c r="FN865" s="185"/>
      <c r="FO865" s="185"/>
      <c r="FP865" s="185"/>
      <c r="FQ865" s="185"/>
      <c r="FR865" s="185"/>
      <c r="FS865" s="185"/>
      <c r="FT865" s="185"/>
      <c r="FU865" s="185"/>
      <c r="FV865" s="185"/>
      <c r="FW865" s="185"/>
      <c r="FX865" s="185"/>
      <c r="FY865" s="185"/>
      <c r="FZ865" s="185"/>
      <c r="GA865" s="185"/>
      <c r="GB865" s="185"/>
      <c r="GC865" s="185"/>
      <c r="GD865" s="185"/>
      <c r="GE865" s="185"/>
      <c r="GF865" s="185"/>
      <c r="GG865" s="185"/>
      <c r="GH865" s="185"/>
      <c r="GI865" s="185"/>
      <c r="GJ865" s="185"/>
      <c r="GK865" s="185"/>
      <c r="GL865" s="185"/>
      <c r="GM865" s="185"/>
      <c r="GN865" s="185"/>
      <c r="GO865" s="185"/>
      <c r="GP865" s="185"/>
      <c r="GQ865" s="185"/>
      <c r="GR865" s="185"/>
      <c r="GS865" s="185"/>
      <c r="GT865" s="185"/>
      <c r="GU865" s="185"/>
      <c r="GV865" s="185"/>
      <c r="GW865" s="185"/>
      <c r="GX865" s="185"/>
      <c r="GY865" s="185"/>
      <c r="GZ865" s="185"/>
      <c r="HA865" s="185"/>
      <c r="HB865" s="185"/>
      <c r="HC865" s="185"/>
      <c r="HD865" s="185"/>
      <c r="HE865" s="185"/>
      <c r="HF865" s="185"/>
      <c r="HG865" s="185"/>
      <c r="HH865" s="185"/>
      <c r="HI865" s="185"/>
      <c r="HJ865" s="185"/>
      <c r="HK865" s="185"/>
      <c r="HL865" s="185"/>
      <c r="HM865" s="185"/>
      <c r="HN865" s="185"/>
      <c r="HO865" s="185"/>
      <c r="HP865" s="185"/>
      <c r="HQ865" s="185"/>
      <c r="HR865" s="185"/>
      <c r="HS865" s="185"/>
      <c r="HT865" s="185"/>
      <c r="HU865" s="185"/>
      <c r="HV865" s="185"/>
      <c r="HW865" s="185"/>
      <c r="HX865" s="185"/>
      <c r="HY865" s="185"/>
      <c r="HZ865" s="185"/>
      <c r="IA865" s="185"/>
      <c r="IB865" s="185"/>
      <c r="IC865" s="185"/>
      <c r="ID865" s="185"/>
      <c r="IE865" s="185"/>
      <c r="IF865" s="185"/>
      <c r="IG865" s="185"/>
      <c r="IH865" s="185"/>
      <c r="II865" s="185"/>
      <c r="IJ865" s="185"/>
      <c r="IK865" s="185"/>
      <c r="IL865" s="185"/>
      <c r="IM865" s="185"/>
      <c r="IN865" s="185"/>
      <c r="IO865" s="185"/>
      <c r="IP865" s="185"/>
      <c r="IQ865" s="185"/>
      <c r="IR865" s="185"/>
      <c r="IS865" s="185"/>
      <c r="IT865" s="185"/>
      <c r="IU865" s="185"/>
      <c r="IV865" s="185"/>
      <c r="IW865" s="185"/>
      <c r="IX865" s="185"/>
      <c r="IY865" s="185"/>
      <c r="IZ865" s="185"/>
      <c r="JA865" s="185"/>
      <c r="JB865" s="185"/>
      <c r="JC865" s="185"/>
      <c r="JD865" s="185"/>
      <c r="JE865" s="185"/>
      <c r="JF865" s="185"/>
      <c r="JG865" s="185"/>
      <c r="JH865" s="185"/>
      <c r="JI865" s="185"/>
      <c r="JJ865" s="185"/>
      <c r="JK865" s="185"/>
      <c r="JL865" s="185"/>
      <c r="JM865" s="185"/>
      <c r="JN865" s="185"/>
      <c r="JO865" s="185"/>
      <c r="JP865" s="185"/>
      <c r="JQ865" s="185"/>
      <c r="JR865" s="185"/>
      <c r="JS865" s="185"/>
      <c r="JT865" s="185"/>
      <c r="JU865" s="185"/>
      <c r="JV865" s="185"/>
      <c r="JW865" s="185"/>
      <c r="JX865" s="185"/>
      <c r="JY865" s="185"/>
      <c r="JZ865" s="185"/>
      <c r="KA865" s="185"/>
      <c r="KB865" s="185"/>
      <c r="KC865" s="185"/>
      <c r="KD865" s="185"/>
      <c r="KE865" s="185"/>
      <c r="KF865" s="185"/>
      <c r="KG865" s="185"/>
      <c r="KH865" s="185"/>
      <c r="KI865" s="185"/>
      <c r="KJ865" s="185"/>
      <c r="KK865" s="185"/>
      <c r="KL865" s="185"/>
      <c r="KM865" s="185"/>
      <c r="KN865" s="185"/>
      <c r="KO865" s="185"/>
      <c r="KP865" s="185"/>
      <c r="KQ865" s="185"/>
      <c r="KR865" s="185"/>
      <c r="KS865" s="185"/>
      <c r="KT865" s="185"/>
      <c r="KU865" s="185"/>
      <c r="KV865" s="185"/>
      <c r="KW865" s="185"/>
      <c r="KX865" s="185"/>
      <c r="KY865" s="185"/>
      <c r="KZ865" s="185"/>
      <c r="LA865" s="185"/>
      <c r="LB865" s="185"/>
      <c r="LC865" s="185"/>
      <c r="LD865" s="185"/>
      <c r="LE865" s="185"/>
      <c r="LF865" s="185"/>
      <c r="LG865" s="185"/>
      <c r="LH865" s="185"/>
      <c r="LI865" s="185"/>
      <c r="LJ865" s="185"/>
      <c r="LK865" s="185"/>
      <c r="LL865" s="185"/>
      <c r="LM865" s="185"/>
      <c r="LN865" s="185"/>
      <c r="LO865" s="185"/>
      <c r="LP865" s="185"/>
      <c r="LQ865" s="185"/>
      <c r="LR865" s="185"/>
      <c r="LS865" s="185"/>
      <c r="LT865" s="185"/>
      <c r="LU865" s="185"/>
      <c r="LV865" s="185"/>
      <c r="LW865" s="185"/>
      <c r="LX865" s="185"/>
      <c r="LY865" s="185"/>
      <c r="LZ865" s="185"/>
      <c r="MA865" s="185"/>
      <c r="MB865" s="185"/>
      <c r="MC865" s="185"/>
      <c r="MD865" s="185"/>
      <c r="ME865" s="185"/>
      <c r="MF865" s="185"/>
      <c r="MG865" s="185"/>
      <c r="MH865" s="185"/>
      <c r="MI865" s="185"/>
      <c r="MJ865" s="185"/>
      <c r="MK865" s="185"/>
      <c r="ML865" s="185"/>
      <c r="MM865" s="185"/>
      <c r="MN865" s="185"/>
      <c r="MO865" s="185"/>
      <c r="MP865" s="185"/>
      <c r="MQ865" s="185"/>
      <c r="MR865" s="185"/>
      <c r="MS865" s="185"/>
      <c r="MT865" s="185"/>
      <c r="MU865" s="185"/>
      <c r="MV865" s="185"/>
      <c r="MW865" s="185"/>
      <c r="MX865" s="185"/>
      <c r="MY865" s="185"/>
      <c r="MZ865" s="185"/>
      <c r="NA865" s="185"/>
      <c r="NB865" s="185"/>
      <c r="NC865" s="185"/>
      <c r="ND865" s="185"/>
      <c r="NE865" s="185"/>
      <c r="NF865" s="185"/>
      <c r="NG865" s="185"/>
      <c r="NH865" s="185"/>
      <c r="NI865" s="185"/>
      <c r="NJ865" s="185"/>
      <c r="NK865" s="185"/>
      <c r="NL865" s="185"/>
      <c r="NM865" s="185"/>
      <c r="NN865" s="185"/>
      <c r="NO865" s="185"/>
      <c r="NP865" s="185"/>
      <c r="NQ865" s="185"/>
      <c r="NR865" s="185"/>
      <c r="NS865" s="185"/>
      <c r="NT865" s="185"/>
      <c r="NU865" s="185"/>
      <c r="NV865" s="185"/>
      <c r="NW865" s="185"/>
      <c r="NX865" s="185"/>
      <c r="NY865" s="185"/>
      <c r="NZ865" s="185"/>
      <c r="OA865" s="185"/>
      <c r="OB865" s="185"/>
      <c r="OC865" s="185"/>
      <c r="OD865" s="185"/>
      <c r="OE865" s="185"/>
      <c r="OF865" s="185"/>
      <c r="OG865" s="185"/>
      <c r="OH865" s="185"/>
      <c r="OI865" s="185"/>
      <c r="OJ865" s="185"/>
      <c r="OK865" s="185"/>
      <c r="OL865" s="185"/>
      <c r="OM865" s="185"/>
      <c r="ON865" s="185"/>
      <c r="OO865" s="185"/>
      <c r="OP865" s="185"/>
      <c r="OQ865" s="185"/>
      <c r="OR865" s="185"/>
      <c r="OS865" s="185"/>
      <c r="OT865" s="185"/>
      <c r="OU865" s="185"/>
      <c r="OV865" s="185"/>
      <c r="OW865" s="185"/>
      <c r="OX865" s="185"/>
      <c r="OY865" s="185"/>
      <c r="OZ865" s="185"/>
      <c r="PA865" s="185"/>
      <c r="PB865" s="185"/>
      <c r="PC865" s="185"/>
      <c r="PD865" s="185"/>
      <c r="PE865" s="185"/>
      <c r="PF865" s="185"/>
      <c r="PG865" s="185"/>
      <c r="PH865" s="185"/>
      <c r="PI865" s="185"/>
      <c r="PJ865" s="185"/>
      <c r="PK865" s="185"/>
      <c r="PL865" s="185"/>
      <c r="PM865" s="185"/>
      <c r="PN865" s="185"/>
      <c r="PO865" s="185"/>
      <c r="PP865" s="185"/>
      <c r="PQ865" s="185"/>
      <c r="PR865" s="185"/>
      <c r="PS865" s="185"/>
      <c r="PT865" s="185"/>
      <c r="PU865" s="185"/>
      <c r="PV865" s="185"/>
      <c r="PW865" s="185"/>
      <c r="PX865" s="185"/>
      <c r="PY865" s="185"/>
      <c r="PZ865" s="185"/>
      <c r="QA865" s="185"/>
      <c r="QB865" s="185"/>
      <c r="QC865" s="185"/>
      <c r="QD865" s="185"/>
      <c r="QE865" s="185"/>
      <c r="QF865" s="185"/>
      <c r="QG865" s="185"/>
      <c r="QH865" s="185"/>
      <c r="QI865" s="185"/>
      <c r="QJ865" s="185"/>
      <c r="QK865" s="185"/>
      <c r="QL865" s="185"/>
      <c r="QM865" s="185"/>
      <c r="QN865" s="185"/>
      <c r="QO865" s="185"/>
      <c r="QP865" s="185"/>
      <c r="QQ865" s="185"/>
      <c r="QR865" s="185"/>
      <c r="QS865" s="185"/>
      <c r="QT865" s="185"/>
      <c r="QU865" s="185"/>
      <c r="QV865" s="185"/>
      <c r="QW865" s="185"/>
      <c r="QX865" s="185"/>
      <c r="QY865" s="185"/>
      <c r="QZ865" s="185"/>
      <c r="RA865" s="185"/>
      <c r="RB865" s="185"/>
      <c r="RC865" s="185"/>
      <c r="RD865" s="185"/>
      <c r="RE865" s="185"/>
      <c r="RF865" s="185"/>
      <c r="RG865" s="185"/>
      <c r="RH865" s="185"/>
      <c r="RI865" s="185"/>
      <c r="RJ865" s="185"/>
      <c r="RK865" s="185"/>
      <c r="RL865" s="185"/>
      <c r="RM865" s="185"/>
      <c r="RN865" s="185"/>
      <c r="RO865" s="185"/>
      <c r="RP865" s="185"/>
      <c r="RQ865" s="185"/>
      <c r="RR865" s="185"/>
      <c r="RS865" s="185"/>
      <c r="RT865" s="185"/>
      <c r="RU865" s="185"/>
      <c r="RV865" s="185"/>
      <c r="RW865" s="185"/>
      <c r="RX865" s="185"/>
      <c r="RY865" s="185"/>
      <c r="RZ865" s="185"/>
      <c r="SA865" s="185"/>
      <c r="SB865" s="185"/>
      <c r="SC865" s="185"/>
      <c r="SD865" s="185"/>
      <c r="SE865" s="185"/>
      <c r="SF865" s="185"/>
      <c r="SG865" s="185"/>
      <c r="SH865" s="185"/>
      <c r="SI865" s="185"/>
      <c r="SJ865" s="185"/>
      <c r="SK865" s="185"/>
      <c r="SL865" s="185"/>
      <c r="SM865" s="185"/>
      <c r="SN865" s="185"/>
      <c r="SO865" s="185"/>
      <c r="SP865" s="185"/>
      <c r="SQ865" s="185"/>
      <c r="SR865" s="185"/>
      <c r="SS865" s="185"/>
      <c r="ST865" s="185"/>
      <c r="SU865" s="185"/>
      <c r="SV865" s="185"/>
      <c r="SW865" s="185"/>
      <c r="SX865" s="185"/>
      <c r="SY865" s="185"/>
      <c r="SZ865" s="185"/>
      <c r="TA865" s="185"/>
      <c r="TB865" s="185"/>
      <c r="TC865" s="185"/>
      <c r="TD865" s="185"/>
      <c r="TE865" s="185"/>
      <c r="TF865" s="185"/>
      <c r="TG865" s="185"/>
      <c r="TH865" s="185"/>
      <c r="TI865" s="185"/>
    </row>
    <row r="866" spans="1:529" s="79" customFormat="1" ht="33" customHeight="1" thickBot="1" x14ac:dyDescent="0.3">
      <c r="A866" s="225">
        <v>13150008</v>
      </c>
      <c r="B866" s="212">
        <v>40269</v>
      </c>
      <c r="C866" s="51" t="s">
        <v>2748</v>
      </c>
      <c r="D866" s="51"/>
      <c r="E866" s="105"/>
      <c r="F866" s="105"/>
      <c r="G866" s="105"/>
      <c r="H866" s="211">
        <v>39520</v>
      </c>
      <c r="I866" s="212">
        <v>40289</v>
      </c>
      <c r="J866" s="212">
        <v>42095</v>
      </c>
      <c r="K866" s="51" t="s">
        <v>1481</v>
      </c>
      <c r="L866" s="51"/>
      <c r="M866" s="51" t="s">
        <v>287</v>
      </c>
      <c r="N866" s="51" t="s">
        <v>40</v>
      </c>
      <c r="O866" s="51">
        <v>800</v>
      </c>
      <c r="P866" s="299"/>
      <c r="Q866" s="299"/>
      <c r="R866" s="299"/>
      <c r="S866" s="299"/>
      <c r="T866" s="751"/>
      <c r="U866" s="51"/>
      <c r="V866" s="51">
        <v>800</v>
      </c>
      <c r="W866" s="51"/>
      <c r="X866" s="51"/>
      <c r="Y866" s="51"/>
      <c r="Z866" s="51"/>
      <c r="AA866" s="51"/>
      <c r="AB866" s="51"/>
      <c r="AC866" s="51"/>
      <c r="AD866" s="51"/>
      <c r="AE866" s="51"/>
      <c r="AF866" s="51"/>
      <c r="AG866" s="51"/>
      <c r="AH866" s="51"/>
      <c r="AI866" s="51" t="s">
        <v>4298</v>
      </c>
      <c r="AJ866" s="51" t="s">
        <v>4299</v>
      </c>
      <c r="AK866" s="216"/>
      <c r="AL866" s="300"/>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c r="CH866" s="185"/>
      <c r="CI866" s="185"/>
      <c r="CJ866" s="185"/>
      <c r="CK866" s="185"/>
      <c r="CL866" s="185"/>
      <c r="CM866" s="185"/>
      <c r="CN866" s="185"/>
      <c r="CO866" s="185"/>
      <c r="CP866" s="185"/>
      <c r="CQ866" s="185"/>
      <c r="CR866" s="185"/>
      <c r="CS866" s="185"/>
      <c r="CT866" s="185"/>
      <c r="CU866" s="185"/>
      <c r="CV866" s="185"/>
      <c r="CW866" s="185"/>
      <c r="CX866" s="185"/>
      <c r="CY866" s="185"/>
      <c r="CZ866" s="185"/>
      <c r="DA866" s="185"/>
      <c r="DB866" s="185"/>
      <c r="DC866" s="185"/>
      <c r="DD866" s="185"/>
      <c r="DE866" s="185"/>
      <c r="DF866" s="185"/>
      <c r="DG866" s="185"/>
      <c r="DH866" s="185"/>
      <c r="DI866" s="185"/>
      <c r="DJ866" s="185"/>
      <c r="DK866" s="185"/>
      <c r="DL866" s="185"/>
      <c r="DM866" s="185"/>
      <c r="DN866" s="185"/>
      <c r="DO866" s="185"/>
      <c r="DP866" s="185"/>
      <c r="DQ866" s="185"/>
      <c r="DR866" s="185"/>
      <c r="DS866" s="185"/>
      <c r="DT866" s="185"/>
      <c r="DU866" s="185"/>
      <c r="DV866" s="185"/>
      <c r="DW866" s="185"/>
      <c r="DX866" s="185"/>
      <c r="DY866" s="185"/>
      <c r="DZ866" s="185"/>
      <c r="EA866" s="185"/>
      <c r="EB866" s="185"/>
      <c r="EC866" s="185"/>
      <c r="ED866" s="185"/>
      <c r="EE866" s="185"/>
      <c r="EF866" s="185"/>
      <c r="EG866" s="185"/>
      <c r="EH866" s="185"/>
      <c r="EI866" s="185"/>
      <c r="EJ866" s="185"/>
      <c r="EK866" s="185"/>
      <c r="EL866" s="185"/>
      <c r="EM866" s="185"/>
      <c r="EN866" s="185"/>
      <c r="EO866" s="185"/>
      <c r="EP866" s="185"/>
      <c r="EQ866" s="185"/>
      <c r="ER866" s="185"/>
      <c r="ES866" s="185"/>
      <c r="ET866" s="185"/>
      <c r="EU866" s="185"/>
      <c r="EV866" s="185"/>
      <c r="EW866" s="185"/>
      <c r="EX866" s="185"/>
      <c r="EY866" s="185"/>
      <c r="EZ866" s="185"/>
      <c r="FA866" s="185"/>
      <c r="FB866" s="185"/>
      <c r="FC866" s="185"/>
      <c r="FD866" s="185"/>
      <c r="FE866" s="185"/>
      <c r="FF866" s="185"/>
      <c r="FG866" s="185"/>
      <c r="FH866" s="185"/>
      <c r="FI866" s="185"/>
      <c r="FJ866" s="185"/>
      <c r="FK866" s="185"/>
      <c r="FL866" s="185"/>
      <c r="FM866" s="185"/>
      <c r="FN866" s="185"/>
      <c r="FO866" s="185"/>
      <c r="FP866" s="185"/>
      <c r="FQ866" s="185"/>
      <c r="FR866" s="185"/>
      <c r="FS866" s="185"/>
      <c r="FT866" s="185"/>
      <c r="FU866" s="185"/>
      <c r="FV866" s="185"/>
      <c r="FW866" s="185"/>
      <c r="FX866" s="185"/>
      <c r="FY866" s="185"/>
      <c r="FZ866" s="185"/>
      <c r="GA866" s="185"/>
      <c r="GB866" s="185"/>
      <c r="GC866" s="185"/>
      <c r="GD866" s="185"/>
      <c r="GE866" s="185"/>
      <c r="GF866" s="185"/>
      <c r="GG866" s="185"/>
      <c r="GH866" s="185"/>
      <c r="GI866" s="185"/>
      <c r="GJ866" s="185"/>
      <c r="GK866" s="185"/>
      <c r="GL866" s="185"/>
      <c r="GM866" s="185"/>
      <c r="GN866" s="185"/>
      <c r="GO866" s="185"/>
      <c r="GP866" s="185"/>
      <c r="GQ866" s="185"/>
      <c r="GR866" s="185"/>
      <c r="GS866" s="185"/>
      <c r="GT866" s="185"/>
      <c r="GU866" s="185"/>
      <c r="GV866" s="185"/>
      <c r="GW866" s="185"/>
      <c r="GX866" s="185"/>
      <c r="GY866" s="185"/>
      <c r="GZ866" s="185"/>
      <c r="HA866" s="185"/>
      <c r="HB866" s="185"/>
      <c r="HC866" s="185"/>
      <c r="HD866" s="185"/>
      <c r="HE866" s="185"/>
      <c r="HF866" s="185"/>
      <c r="HG866" s="185"/>
      <c r="HH866" s="185"/>
      <c r="HI866" s="185"/>
      <c r="HJ866" s="185"/>
      <c r="HK866" s="185"/>
      <c r="HL866" s="185"/>
      <c r="HM866" s="185"/>
      <c r="HN866" s="185"/>
      <c r="HO866" s="185"/>
      <c r="HP866" s="185"/>
      <c r="HQ866" s="185"/>
      <c r="HR866" s="185"/>
      <c r="HS866" s="185"/>
      <c r="HT866" s="185"/>
      <c r="HU866" s="185"/>
      <c r="HV866" s="185"/>
      <c r="HW866" s="185"/>
      <c r="HX866" s="185"/>
      <c r="HY866" s="185"/>
      <c r="HZ866" s="185"/>
      <c r="IA866" s="185"/>
      <c r="IB866" s="185"/>
      <c r="IC866" s="185"/>
      <c r="ID866" s="185"/>
      <c r="IE866" s="185"/>
      <c r="IF866" s="185"/>
      <c r="IG866" s="185"/>
      <c r="IH866" s="185"/>
      <c r="II866" s="185"/>
      <c r="IJ866" s="185"/>
      <c r="IK866" s="185"/>
      <c r="IL866" s="185"/>
      <c r="IM866" s="185"/>
      <c r="IN866" s="185"/>
      <c r="IO866" s="185"/>
      <c r="IP866" s="185"/>
      <c r="IQ866" s="185"/>
      <c r="IR866" s="185"/>
      <c r="IS866" s="185"/>
      <c r="IT866" s="185"/>
      <c r="IU866" s="185"/>
      <c r="IV866" s="185"/>
      <c r="IW866" s="185"/>
      <c r="IX866" s="185"/>
      <c r="IY866" s="185"/>
      <c r="IZ866" s="185"/>
      <c r="JA866" s="185"/>
      <c r="JB866" s="185"/>
      <c r="JC866" s="185"/>
      <c r="JD866" s="185"/>
      <c r="JE866" s="185"/>
      <c r="JF866" s="185"/>
      <c r="JG866" s="185"/>
      <c r="JH866" s="185"/>
      <c r="JI866" s="185"/>
      <c r="JJ866" s="185"/>
      <c r="JK866" s="185"/>
      <c r="JL866" s="185"/>
      <c r="JM866" s="185"/>
      <c r="JN866" s="185"/>
      <c r="JO866" s="185"/>
      <c r="JP866" s="185"/>
      <c r="JQ866" s="185"/>
      <c r="JR866" s="185"/>
      <c r="JS866" s="185"/>
      <c r="JT866" s="185"/>
      <c r="JU866" s="185"/>
      <c r="JV866" s="185"/>
      <c r="JW866" s="185"/>
      <c r="JX866" s="185"/>
      <c r="JY866" s="185"/>
      <c r="JZ866" s="185"/>
      <c r="KA866" s="185"/>
      <c r="KB866" s="185"/>
      <c r="KC866" s="185"/>
      <c r="KD866" s="185"/>
      <c r="KE866" s="185"/>
      <c r="KF866" s="185"/>
      <c r="KG866" s="185"/>
      <c r="KH866" s="185"/>
      <c r="KI866" s="185"/>
      <c r="KJ866" s="185"/>
      <c r="KK866" s="185"/>
      <c r="KL866" s="185"/>
      <c r="KM866" s="185"/>
      <c r="KN866" s="185"/>
      <c r="KO866" s="185"/>
      <c r="KP866" s="185"/>
      <c r="KQ866" s="185"/>
      <c r="KR866" s="185"/>
      <c r="KS866" s="185"/>
      <c r="KT866" s="185"/>
      <c r="KU866" s="185"/>
      <c r="KV866" s="185"/>
      <c r="KW866" s="185"/>
      <c r="KX866" s="185"/>
      <c r="KY866" s="185"/>
      <c r="KZ866" s="185"/>
      <c r="LA866" s="185"/>
      <c r="LB866" s="185"/>
      <c r="LC866" s="185"/>
      <c r="LD866" s="185"/>
      <c r="LE866" s="185"/>
      <c r="LF866" s="185"/>
      <c r="LG866" s="185"/>
      <c r="LH866" s="185"/>
      <c r="LI866" s="185"/>
      <c r="LJ866" s="185"/>
      <c r="LK866" s="185"/>
      <c r="LL866" s="185"/>
      <c r="LM866" s="185"/>
      <c r="LN866" s="185"/>
      <c r="LO866" s="185"/>
      <c r="LP866" s="185"/>
      <c r="LQ866" s="185"/>
      <c r="LR866" s="185"/>
      <c r="LS866" s="185"/>
      <c r="LT866" s="185"/>
      <c r="LU866" s="185"/>
      <c r="LV866" s="185"/>
      <c r="LW866" s="185"/>
      <c r="LX866" s="185"/>
      <c r="LY866" s="185"/>
      <c r="LZ866" s="185"/>
      <c r="MA866" s="185"/>
      <c r="MB866" s="185"/>
      <c r="MC866" s="185"/>
      <c r="MD866" s="185"/>
      <c r="ME866" s="185"/>
      <c r="MF866" s="185"/>
      <c r="MG866" s="185"/>
      <c r="MH866" s="185"/>
      <c r="MI866" s="185"/>
      <c r="MJ866" s="185"/>
      <c r="MK866" s="185"/>
      <c r="ML866" s="185"/>
      <c r="MM866" s="185"/>
      <c r="MN866" s="185"/>
      <c r="MO866" s="185"/>
      <c r="MP866" s="185"/>
      <c r="MQ866" s="185"/>
      <c r="MR866" s="185"/>
      <c r="MS866" s="185"/>
      <c r="MT866" s="185"/>
      <c r="MU866" s="185"/>
      <c r="MV866" s="185"/>
      <c r="MW866" s="185"/>
      <c r="MX866" s="185"/>
      <c r="MY866" s="185"/>
      <c r="MZ866" s="185"/>
      <c r="NA866" s="185"/>
      <c r="NB866" s="185"/>
      <c r="NC866" s="185"/>
      <c r="ND866" s="185"/>
      <c r="NE866" s="185"/>
      <c r="NF866" s="185"/>
      <c r="NG866" s="185"/>
      <c r="NH866" s="185"/>
      <c r="NI866" s="185"/>
      <c r="NJ866" s="185"/>
      <c r="NK866" s="185"/>
      <c r="NL866" s="185"/>
      <c r="NM866" s="185"/>
      <c r="NN866" s="185"/>
      <c r="NO866" s="185"/>
      <c r="NP866" s="185"/>
      <c r="NQ866" s="185"/>
      <c r="NR866" s="185"/>
      <c r="NS866" s="185"/>
      <c r="NT866" s="185"/>
      <c r="NU866" s="185"/>
      <c r="NV866" s="185"/>
      <c r="NW866" s="185"/>
      <c r="NX866" s="185"/>
      <c r="NY866" s="185"/>
      <c r="NZ866" s="185"/>
      <c r="OA866" s="185"/>
      <c r="OB866" s="185"/>
      <c r="OC866" s="185"/>
      <c r="OD866" s="185"/>
      <c r="OE866" s="185"/>
      <c r="OF866" s="185"/>
      <c r="OG866" s="185"/>
      <c r="OH866" s="185"/>
      <c r="OI866" s="185"/>
      <c r="OJ866" s="185"/>
      <c r="OK866" s="185"/>
      <c r="OL866" s="185"/>
      <c r="OM866" s="185"/>
      <c r="ON866" s="185"/>
      <c r="OO866" s="185"/>
      <c r="OP866" s="185"/>
      <c r="OQ866" s="185"/>
      <c r="OR866" s="185"/>
      <c r="OS866" s="185"/>
      <c r="OT866" s="185"/>
      <c r="OU866" s="185"/>
      <c r="OV866" s="185"/>
      <c r="OW866" s="185"/>
      <c r="OX866" s="185"/>
      <c r="OY866" s="185"/>
      <c r="OZ866" s="185"/>
      <c r="PA866" s="185"/>
      <c r="PB866" s="185"/>
      <c r="PC866" s="185"/>
      <c r="PD866" s="185"/>
      <c r="PE866" s="185"/>
      <c r="PF866" s="185"/>
      <c r="PG866" s="185"/>
      <c r="PH866" s="185"/>
      <c r="PI866" s="185"/>
      <c r="PJ866" s="185"/>
      <c r="PK866" s="185"/>
      <c r="PL866" s="185"/>
      <c r="PM866" s="185"/>
      <c r="PN866" s="185"/>
      <c r="PO866" s="185"/>
      <c r="PP866" s="185"/>
      <c r="PQ866" s="185"/>
      <c r="PR866" s="185"/>
      <c r="PS866" s="185"/>
      <c r="PT866" s="185"/>
      <c r="PU866" s="185"/>
      <c r="PV866" s="185"/>
      <c r="PW866" s="185"/>
      <c r="PX866" s="185"/>
      <c r="PY866" s="185"/>
      <c r="PZ866" s="185"/>
      <c r="QA866" s="185"/>
      <c r="QB866" s="185"/>
      <c r="QC866" s="185"/>
      <c r="QD866" s="185"/>
      <c r="QE866" s="185"/>
      <c r="QF866" s="185"/>
      <c r="QG866" s="185"/>
      <c r="QH866" s="185"/>
      <c r="QI866" s="185"/>
      <c r="QJ866" s="185"/>
      <c r="QK866" s="185"/>
      <c r="QL866" s="185"/>
      <c r="QM866" s="185"/>
      <c r="QN866" s="185"/>
      <c r="QO866" s="185"/>
      <c r="QP866" s="185"/>
      <c r="QQ866" s="185"/>
      <c r="QR866" s="185"/>
      <c r="QS866" s="185"/>
      <c r="QT866" s="185"/>
      <c r="QU866" s="185"/>
      <c r="QV866" s="185"/>
      <c r="QW866" s="185"/>
      <c r="QX866" s="185"/>
      <c r="QY866" s="185"/>
      <c r="QZ866" s="185"/>
      <c r="RA866" s="185"/>
      <c r="RB866" s="185"/>
      <c r="RC866" s="185"/>
      <c r="RD866" s="185"/>
      <c r="RE866" s="185"/>
      <c r="RF866" s="185"/>
      <c r="RG866" s="185"/>
      <c r="RH866" s="185"/>
      <c r="RI866" s="185"/>
      <c r="RJ866" s="185"/>
      <c r="RK866" s="185"/>
      <c r="RL866" s="185"/>
      <c r="RM866" s="185"/>
      <c r="RN866" s="185"/>
      <c r="RO866" s="185"/>
      <c r="RP866" s="185"/>
      <c r="RQ866" s="185"/>
      <c r="RR866" s="185"/>
      <c r="RS866" s="185"/>
      <c r="RT866" s="185"/>
      <c r="RU866" s="185"/>
      <c r="RV866" s="185"/>
      <c r="RW866" s="185"/>
      <c r="RX866" s="185"/>
      <c r="RY866" s="185"/>
      <c r="RZ866" s="185"/>
      <c r="SA866" s="185"/>
      <c r="SB866" s="185"/>
      <c r="SC866" s="185"/>
      <c r="SD866" s="185"/>
      <c r="SE866" s="185"/>
      <c r="SF866" s="185"/>
      <c r="SG866" s="185"/>
      <c r="SH866" s="185"/>
      <c r="SI866" s="185"/>
      <c r="SJ866" s="185"/>
      <c r="SK866" s="185"/>
      <c r="SL866" s="185"/>
      <c r="SM866" s="185"/>
      <c r="SN866" s="185"/>
      <c r="SO866" s="185"/>
      <c r="SP866" s="185"/>
      <c r="SQ866" s="185"/>
      <c r="SR866" s="185"/>
      <c r="SS866" s="185"/>
      <c r="ST866" s="185"/>
      <c r="SU866" s="185"/>
      <c r="SV866" s="185"/>
      <c r="SW866" s="185"/>
      <c r="SX866" s="185"/>
      <c r="SY866" s="185"/>
      <c r="SZ866" s="185"/>
      <c r="TA866" s="185"/>
      <c r="TB866" s="185"/>
      <c r="TC866" s="185"/>
      <c r="TD866" s="185"/>
      <c r="TE866" s="185"/>
      <c r="TF866" s="185"/>
      <c r="TG866" s="185"/>
      <c r="TH866" s="185"/>
      <c r="TI866" s="185"/>
    </row>
    <row r="867" spans="1:529" s="79" customFormat="1" ht="33" customHeight="1" thickBot="1" x14ac:dyDescent="0.3">
      <c r="A867" s="284">
        <v>13150009</v>
      </c>
      <c r="B867" s="285">
        <v>40336</v>
      </c>
      <c r="C867" s="105" t="s">
        <v>2749</v>
      </c>
      <c r="D867" s="105" t="s">
        <v>5110</v>
      </c>
      <c r="H867" s="284">
        <v>27303</v>
      </c>
      <c r="I867" s="285">
        <v>40356</v>
      </c>
      <c r="J867" s="285" t="s">
        <v>1780</v>
      </c>
      <c r="K867" s="105" t="s">
        <v>1121</v>
      </c>
      <c r="L867" s="105"/>
      <c r="M867" s="105" t="s">
        <v>941</v>
      </c>
      <c r="N867" s="105" t="s">
        <v>34</v>
      </c>
      <c r="O867" s="105" t="s">
        <v>4300</v>
      </c>
      <c r="P867" s="289"/>
      <c r="Q867" s="289"/>
      <c r="R867" s="289"/>
      <c r="S867" s="289"/>
      <c r="T867" s="720"/>
      <c r="U867" s="105"/>
      <c r="V867" s="105" t="s">
        <v>4300</v>
      </c>
      <c r="W867" s="105"/>
      <c r="X867" s="105"/>
      <c r="Y867" s="105"/>
      <c r="Z867" s="105"/>
      <c r="AA867" s="105"/>
      <c r="AB867" s="105"/>
      <c r="AC867" s="105"/>
      <c r="AD867" s="105"/>
      <c r="AE867" s="105"/>
      <c r="AF867" s="105"/>
      <c r="AG867" s="105"/>
      <c r="AH867" s="105"/>
      <c r="AI867" s="105" t="s">
        <v>4301</v>
      </c>
      <c r="AJ867" s="105" t="s">
        <v>4302</v>
      </c>
      <c r="AK867" s="30"/>
      <c r="AL867" s="321"/>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c r="CH867" s="185"/>
      <c r="CI867" s="185"/>
      <c r="CJ867" s="185"/>
      <c r="CK867" s="185"/>
      <c r="CL867" s="185"/>
      <c r="CM867" s="185"/>
      <c r="CN867" s="185"/>
      <c r="CO867" s="185"/>
      <c r="CP867" s="185"/>
      <c r="CQ867" s="185"/>
      <c r="CR867" s="185"/>
      <c r="CS867" s="185"/>
      <c r="CT867" s="185"/>
      <c r="CU867" s="185"/>
      <c r="CV867" s="185"/>
      <c r="CW867" s="185"/>
      <c r="CX867" s="185"/>
      <c r="CY867" s="185"/>
      <c r="CZ867" s="185"/>
      <c r="DA867" s="185"/>
      <c r="DB867" s="185"/>
      <c r="DC867" s="185"/>
      <c r="DD867" s="185"/>
      <c r="DE867" s="185"/>
      <c r="DF867" s="185"/>
      <c r="DG867" s="185"/>
      <c r="DH867" s="185"/>
      <c r="DI867" s="185"/>
      <c r="DJ867" s="185"/>
      <c r="DK867" s="185"/>
      <c r="DL867" s="185"/>
      <c r="DM867" s="185"/>
      <c r="DN867" s="185"/>
      <c r="DO867" s="185"/>
      <c r="DP867" s="185"/>
      <c r="DQ867" s="185"/>
      <c r="DR867" s="185"/>
      <c r="DS867" s="185"/>
      <c r="DT867" s="185"/>
      <c r="DU867" s="185"/>
      <c r="DV867" s="185"/>
      <c r="DW867" s="185"/>
      <c r="DX867" s="185"/>
      <c r="DY867" s="185"/>
      <c r="DZ867" s="185"/>
      <c r="EA867" s="185"/>
      <c r="EB867" s="185"/>
      <c r="EC867" s="185"/>
      <c r="ED867" s="185"/>
      <c r="EE867" s="185"/>
      <c r="EF867" s="185"/>
      <c r="EG867" s="185"/>
      <c r="EH867" s="185"/>
      <c r="EI867" s="185"/>
      <c r="EJ867" s="185"/>
      <c r="EK867" s="185"/>
      <c r="EL867" s="185"/>
      <c r="EM867" s="185"/>
      <c r="EN867" s="185"/>
      <c r="EO867" s="185"/>
      <c r="EP867" s="185"/>
      <c r="EQ867" s="185"/>
      <c r="ER867" s="185"/>
      <c r="ES867" s="185"/>
      <c r="ET867" s="185"/>
      <c r="EU867" s="185"/>
      <c r="EV867" s="185"/>
      <c r="EW867" s="185"/>
      <c r="EX867" s="185"/>
      <c r="EY867" s="185"/>
      <c r="EZ867" s="185"/>
      <c r="FA867" s="185"/>
      <c r="FB867" s="185"/>
      <c r="FC867" s="185"/>
      <c r="FD867" s="185"/>
      <c r="FE867" s="185"/>
      <c r="FF867" s="185"/>
      <c r="FG867" s="185"/>
      <c r="FH867" s="185"/>
      <c r="FI867" s="185"/>
      <c r="FJ867" s="185"/>
      <c r="FK867" s="185"/>
      <c r="FL867" s="185"/>
      <c r="FM867" s="185"/>
      <c r="FN867" s="185"/>
      <c r="FO867" s="185"/>
      <c r="FP867" s="185"/>
      <c r="FQ867" s="185"/>
      <c r="FR867" s="185"/>
      <c r="FS867" s="185"/>
      <c r="FT867" s="185"/>
      <c r="FU867" s="185"/>
      <c r="FV867" s="185"/>
      <c r="FW867" s="185"/>
      <c r="FX867" s="185"/>
      <c r="FY867" s="185"/>
      <c r="FZ867" s="185"/>
      <c r="GA867" s="185"/>
      <c r="GB867" s="185"/>
      <c r="GC867" s="185"/>
      <c r="GD867" s="185"/>
      <c r="GE867" s="185"/>
      <c r="GF867" s="185"/>
      <c r="GG867" s="185"/>
      <c r="GH867" s="185"/>
      <c r="GI867" s="185"/>
      <c r="GJ867" s="185"/>
      <c r="GK867" s="185"/>
      <c r="GL867" s="185"/>
      <c r="GM867" s="185"/>
      <c r="GN867" s="185"/>
      <c r="GO867" s="185"/>
      <c r="GP867" s="185"/>
      <c r="GQ867" s="185"/>
      <c r="GR867" s="185"/>
      <c r="GS867" s="185"/>
      <c r="GT867" s="185"/>
      <c r="GU867" s="185"/>
      <c r="GV867" s="185"/>
      <c r="GW867" s="185"/>
      <c r="GX867" s="185"/>
      <c r="GY867" s="185"/>
      <c r="GZ867" s="185"/>
      <c r="HA867" s="185"/>
      <c r="HB867" s="185"/>
      <c r="HC867" s="185"/>
      <c r="HD867" s="185"/>
      <c r="HE867" s="185"/>
      <c r="HF867" s="185"/>
      <c r="HG867" s="185"/>
      <c r="HH867" s="185"/>
      <c r="HI867" s="185"/>
      <c r="HJ867" s="185"/>
      <c r="HK867" s="185"/>
      <c r="HL867" s="185"/>
      <c r="HM867" s="185"/>
      <c r="HN867" s="185"/>
      <c r="HO867" s="185"/>
      <c r="HP867" s="185"/>
      <c r="HQ867" s="185"/>
      <c r="HR867" s="185"/>
      <c r="HS867" s="185"/>
      <c r="HT867" s="185"/>
      <c r="HU867" s="185"/>
      <c r="HV867" s="185"/>
      <c r="HW867" s="185"/>
      <c r="HX867" s="185"/>
      <c r="HY867" s="185"/>
      <c r="HZ867" s="185"/>
      <c r="IA867" s="185"/>
      <c r="IB867" s="185"/>
      <c r="IC867" s="185"/>
      <c r="ID867" s="185"/>
      <c r="IE867" s="185"/>
      <c r="IF867" s="185"/>
      <c r="IG867" s="185"/>
      <c r="IH867" s="185"/>
      <c r="II867" s="185"/>
      <c r="IJ867" s="185"/>
      <c r="IK867" s="185"/>
      <c r="IL867" s="185"/>
      <c r="IM867" s="185"/>
      <c r="IN867" s="185"/>
      <c r="IO867" s="185"/>
      <c r="IP867" s="185"/>
      <c r="IQ867" s="185"/>
      <c r="IR867" s="185"/>
      <c r="IS867" s="185"/>
      <c r="IT867" s="185"/>
      <c r="IU867" s="185"/>
      <c r="IV867" s="185"/>
      <c r="IW867" s="185"/>
      <c r="IX867" s="185"/>
      <c r="IY867" s="185"/>
      <c r="IZ867" s="185"/>
      <c r="JA867" s="185"/>
      <c r="JB867" s="185"/>
      <c r="JC867" s="185"/>
      <c r="JD867" s="185"/>
      <c r="JE867" s="185"/>
      <c r="JF867" s="185"/>
      <c r="JG867" s="185"/>
      <c r="JH867" s="185"/>
      <c r="JI867" s="185"/>
      <c r="JJ867" s="185"/>
      <c r="JK867" s="185"/>
      <c r="JL867" s="185"/>
      <c r="JM867" s="185"/>
      <c r="JN867" s="185"/>
      <c r="JO867" s="185"/>
      <c r="JP867" s="185"/>
      <c r="JQ867" s="185"/>
      <c r="JR867" s="185"/>
      <c r="JS867" s="185"/>
      <c r="JT867" s="185"/>
      <c r="JU867" s="185"/>
      <c r="JV867" s="185"/>
      <c r="JW867" s="185"/>
      <c r="JX867" s="185"/>
      <c r="JY867" s="185"/>
      <c r="JZ867" s="185"/>
      <c r="KA867" s="185"/>
      <c r="KB867" s="185"/>
      <c r="KC867" s="185"/>
      <c r="KD867" s="185"/>
      <c r="KE867" s="185"/>
      <c r="KF867" s="185"/>
      <c r="KG867" s="185"/>
      <c r="KH867" s="185"/>
      <c r="KI867" s="185"/>
      <c r="KJ867" s="185"/>
      <c r="KK867" s="185"/>
      <c r="KL867" s="185"/>
      <c r="KM867" s="185"/>
      <c r="KN867" s="185"/>
      <c r="KO867" s="185"/>
      <c r="KP867" s="185"/>
      <c r="KQ867" s="185"/>
      <c r="KR867" s="185"/>
      <c r="KS867" s="185"/>
      <c r="KT867" s="185"/>
      <c r="KU867" s="185"/>
      <c r="KV867" s="185"/>
      <c r="KW867" s="185"/>
      <c r="KX867" s="185"/>
      <c r="KY867" s="185"/>
      <c r="KZ867" s="185"/>
      <c r="LA867" s="185"/>
      <c r="LB867" s="185"/>
      <c r="LC867" s="185"/>
      <c r="LD867" s="185"/>
      <c r="LE867" s="185"/>
      <c r="LF867" s="185"/>
      <c r="LG867" s="185"/>
      <c r="LH867" s="185"/>
      <c r="LI867" s="185"/>
      <c r="LJ867" s="185"/>
      <c r="LK867" s="185"/>
      <c r="LL867" s="185"/>
      <c r="LM867" s="185"/>
      <c r="LN867" s="185"/>
      <c r="LO867" s="185"/>
      <c r="LP867" s="185"/>
      <c r="LQ867" s="185"/>
      <c r="LR867" s="185"/>
      <c r="LS867" s="185"/>
      <c r="LT867" s="185"/>
      <c r="LU867" s="185"/>
      <c r="LV867" s="185"/>
      <c r="LW867" s="185"/>
      <c r="LX867" s="185"/>
      <c r="LY867" s="185"/>
      <c r="LZ867" s="185"/>
      <c r="MA867" s="185"/>
      <c r="MB867" s="185"/>
      <c r="MC867" s="185"/>
      <c r="MD867" s="185"/>
      <c r="ME867" s="185"/>
      <c r="MF867" s="185"/>
      <c r="MG867" s="185"/>
      <c r="MH867" s="185"/>
      <c r="MI867" s="185"/>
      <c r="MJ867" s="185"/>
      <c r="MK867" s="185"/>
      <c r="ML867" s="185"/>
      <c r="MM867" s="185"/>
      <c r="MN867" s="185"/>
      <c r="MO867" s="185"/>
      <c r="MP867" s="185"/>
      <c r="MQ867" s="185"/>
      <c r="MR867" s="185"/>
      <c r="MS867" s="185"/>
      <c r="MT867" s="185"/>
      <c r="MU867" s="185"/>
      <c r="MV867" s="185"/>
      <c r="MW867" s="185"/>
      <c r="MX867" s="185"/>
      <c r="MY867" s="185"/>
      <c r="MZ867" s="185"/>
      <c r="NA867" s="185"/>
      <c r="NB867" s="185"/>
      <c r="NC867" s="185"/>
      <c r="ND867" s="185"/>
      <c r="NE867" s="185"/>
      <c r="NF867" s="185"/>
      <c r="NG867" s="185"/>
      <c r="NH867" s="185"/>
      <c r="NI867" s="185"/>
      <c r="NJ867" s="185"/>
      <c r="NK867" s="185"/>
      <c r="NL867" s="185"/>
      <c r="NM867" s="185"/>
      <c r="NN867" s="185"/>
      <c r="NO867" s="185"/>
      <c r="NP867" s="185"/>
      <c r="NQ867" s="185"/>
      <c r="NR867" s="185"/>
      <c r="NS867" s="185"/>
      <c r="NT867" s="185"/>
      <c r="NU867" s="185"/>
      <c r="NV867" s="185"/>
      <c r="NW867" s="185"/>
      <c r="NX867" s="185"/>
      <c r="NY867" s="185"/>
      <c r="NZ867" s="185"/>
      <c r="OA867" s="185"/>
      <c r="OB867" s="185"/>
      <c r="OC867" s="185"/>
      <c r="OD867" s="185"/>
      <c r="OE867" s="185"/>
      <c r="OF867" s="185"/>
      <c r="OG867" s="185"/>
      <c r="OH867" s="185"/>
      <c r="OI867" s="185"/>
      <c r="OJ867" s="185"/>
      <c r="OK867" s="185"/>
      <c r="OL867" s="185"/>
      <c r="OM867" s="185"/>
      <c r="ON867" s="185"/>
      <c r="OO867" s="185"/>
      <c r="OP867" s="185"/>
      <c r="OQ867" s="185"/>
      <c r="OR867" s="185"/>
      <c r="OS867" s="185"/>
      <c r="OT867" s="185"/>
      <c r="OU867" s="185"/>
      <c r="OV867" s="185"/>
      <c r="OW867" s="185"/>
      <c r="OX867" s="185"/>
      <c r="OY867" s="185"/>
      <c r="OZ867" s="185"/>
      <c r="PA867" s="185"/>
      <c r="PB867" s="185"/>
      <c r="PC867" s="185"/>
      <c r="PD867" s="185"/>
      <c r="PE867" s="185"/>
      <c r="PF867" s="185"/>
      <c r="PG867" s="185"/>
      <c r="PH867" s="185"/>
      <c r="PI867" s="185"/>
      <c r="PJ867" s="185"/>
      <c r="PK867" s="185"/>
      <c r="PL867" s="185"/>
      <c r="PM867" s="185"/>
      <c r="PN867" s="185"/>
      <c r="PO867" s="185"/>
      <c r="PP867" s="185"/>
      <c r="PQ867" s="185"/>
      <c r="PR867" s="185"/>
      <c r="PS867" s="185"/>
      <c r="PT867" s="185"/>
      <c r="PU867" s="185"/>
      <c r="PV867" s="185"/>
      <c r="PW867" s="185"/>
      <c r="PX867" s="185"/>
      <c r="PY867" s="185"/>
      <c r="PZ867" s="185"/>
      <c r="QA867" s="185"/>
      <c r="QB867" s="185"/>
      <c r="QC867" s="185"/>
      <c r="QD867" s="185"/>
      <c r="QE867" s="185"/>
      <c r="QF867" s="185"/>
      <c r="QG867" s="185"/>
      <c r="QH867" s="185"/>
      <c r="QI867" s="185"/>
      <c r="QJ867" s="185"/>
      <c r="QK867" s="185"/>
      <c r="QL867" s="185"/>
      <c r="QM867" s="185"/>
      <c r="QN867" s="185"/>
      <c r="QO867" s="185"/>
      <c r="QP867" s="185"/>
      <c r="QQ867" s="185"/>
      <c r="QR867" s="185"/>
      <c r="QS867" s="185"/>
      <c r="QT867" s="185"/>
      <c r="QU867" s="185"/>
      <c r="QV867" s="185"/>
      <c r="QW867" s="185"/>
      <c r="QX867" s="185"/>
      <c r="QY867" s="185"/>
      <c r="QZ867" s="185"/>
      <c r="RA867" s="185"/>
      <c r="RB867" s="185"/>
      <c r="RC867" s="185"/>
      <c r="RD867" s="185"/>
      <c r="RE867" s="185"/>
      <c r="RF867" s="185"/>
      <c r="RG867" s="185"/>
      <c r="RH867" s="185"/>
      <c r="RI867" s="185"/>
      <c r="RJ867" s="185"/>
      <c r="RK867" s="185"/>
      <c r="RL867" s="185"/>
      <c r="RM867" s="185"/>
      <c r="RN867" s="185"/>
      <c r="RO867" s="185"/>
      <c r="RP867" s="185"/>
      <c r="RQ867" s="185"/>
      <c r="RR867" s="185"/>
      <c r="RS867" s="185"/>
      <c r="RT867" s="185"/>
      <c r="RU867" s="185"/>
      <c r="RV867" s="185"/>
      <c r="RW867" s="185"/>
      <c r="RX867" s="185"/>
      <c r="RY867" s="185"/>
      <c r="RZ867" s="185"/>
      <c r="SA867" s="185"/>
      <c r="SB867" s="185"/>
      <c r="SC867" s="185"/>
      <c r="SD867" s="185"/>
      <c r="SE867" s="185"/>
      <c r="SF867" s="185"/>
      <c r="SG867" s="185"/>
      <c r="SH867" s="185"/>
      <c r="SI867" s="185"/>
      <c r="SJ867" s="185"/>
      <c r="SK867" s="185"/>
      <c r="SL867" s="185"/>
      <c r="SM867" s="185"/>
      <c r="SN867" s="185"/>
      <c r="SO867" s="185"/>
      <c r="SP867" s="185"/>
      <c r="SQ867" s="185"/>
      <c r="SR867" s="185"/>
      <c r="SS867" s="185"/>
      <c r="ST867" s="185"/>
      <c r="SU867" s="185"/>
      <c r="SV867" s="185"/>
      <c r="SW867" s="185"/>
      <c r="SX867" s="185"/>
      <c r="SY867" s="185"/>
      <c r="SZ867" s="185"/>
      <c r="TA867" s="185"/>
      <c r="TB867" s="185"/>
      <c r="TC867" s="185"/>
      <c r="TD867" s="185"/>
      <c r="TE867" s="185"/>
      <c r="TF867" s="185"/>
      <c r="TG867" s="185"/>
      <c r="TH867" s="185"/>
      <c r="TI867" s="185"/>
    </row>
    <row r="868" spans="1:529" s="79" customFormat="1" ht="33" customHeight="1" x14ac:dyDescent="0.25">
      <c r="A868" s="349">
        <v>13150010</v>
      </c>
      <c r="B868" s="350">
        <v>40458</v>
      </c>
      <c r="C868" s="351" t="s">
        <v>1781</v>
      </c>
      <c r="D868" s="351" t="s">
        <v>1782</v>
      </c>
      <c r="E868" s="351"/>
      <c r="F868" s="351"/>
      <c r="G868" s="351"/>
      <c r="H868" s="352">
        <v>81390</v>
      </c>
      <c r="I868" s="350">
        <v>40478</v>
      </c>
      <c r="J868" s="350" t="s">
        <v>1333</v>
      </c>
      <c r="K868" s="351" t="s">
        <v>1148</v>
      </c>
      <c r="L868" s="351"/>
      <c r="M868" s="351" t="s">
        <v>4871</v>
      </c>
      <c r="N868" s="351" t="s">
        <v>66</v>
      </c>
      <c r="O868" s="351">
        <v>2920</v>
      </c>
      <c r="P868" s="653"/>
      <c r="Q868" s="653"/>
      <c r="R868" s="653" t="s">
        <v>1783</v>
      </c>
      <c r="S868" s="653"/>
      <c r="T868" s="789"/>
      <c r="U868" s="351"/>
      <c r="V868" s="351">
        <v>2920</v>
      </c>
      <c r="W868" s="351"/>
      <c r="X868" s="351"/>
      <c r="Y868" s="351"/>
      <c r="Z868" s="351"/>
      <c r="AA868" s="351"/>
      <c r="AB868" s="351"/>
      <c r="AC868" s="351"/>
      <c r="AD868" s="351"/>
      <c r="AE868" s="351"/>
      <c r="AF868" s="351"/>
      <c r="AG868" s="351"/>
      <c r="AH868" s="351"/>
      <c r="AI868" s="351" t="s">
        <v>2750</v>
      </c>
      <c r="AJ868" s="351" t="s">
        <v>2751</v>
      </c>
      <c r="AK868" s="680"/>
      <c r="AL868" s="339"/>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c r="CH868" s="185"/>
      <c r="CI868" s="185"/>
      <c r="CJ868" s="185"/>
      <c r="CK868" s="185"/>
      <c r="CL868" s="185"/>
      <c r="CM868" s="185"/>
      <c r="CN868" s="185"/>
      <c r="CO868" s="185"/>
      <c r="CP868" s="185"/>
      <c r="CQ868" s="185"/>
      <c r="CR868" s="185"/>
      <c r="CS868" s="185"/>
      <c r="CT868" s="185"/>
      <c r="CU868" s="185"/>
      <c r="CV868" s="185"/>
      <c r="CW868" s="185"/>
      <c r="CX868" s="185"/>
      <c r="CY868" s="185"/>
      <c r="CZ868" s="185"/>
      <c r="DA868" s="185"/>
      <c r="DB868" s="185"/>
      <c r="DC868" s="185"/>
      <c r="DD868" s="185"/>
      <c r="DE868" s="185"/>
      <c r="DF868" s="185"/>
      <c r="DG868" s="185"/>
      <c r="DH868" s="185"/>
      <c r="DI868" s="185"/>
      <c r="DJ868" s="185"/>
      <c r="DK868" s="185"/>
      <c r="DL868" s="185"/>
      <c r="DM868" s="185"/>
      <c r="DN868" s="185"/>
      <c r="DO868" s="185"/>
      <c r="DP868" s="185"/>
      <c r="DQ868" s="185"/>
      <c r="DR868" s="185"/>
      <c r="DS868" s="185"/>
      <c r="DT868" s="185"/>
      <c r="DU868" s="185"/>
      <c r="DV868" s="185"/>
      <c r="DW868" s="185"/>
      <c r="DX868" s="185"/>
      <c r="DY868" s="185"/>
      <c r="DZ868" s="185"/>
      <c r="EA868" s="185"/>
      <c r="EB868" s="185"/>
      <c r="EC868" s="185"/>
      <c r="ED868" s="185"/>
      <c r="EE868" s="185"/>
      <c r="EF868" s="185"/>
      <c r="EG868" s="185"/>
      <c r="EH868" s="185"/>
      <c r="EI868" s="185"/>
      <c r="EJ868" s="185"/>
      <c r="EK868" s="185"/>
      <c r="EL868" s="185"/>
      <c r="EM868" s="185"/>
      <c r="EN868" s="185"/>
      <c r="EO868" s="185"/>
      <c r="EP868" s="185"/>
      <c r="EQ868" s="185"/>
      <c r="ER868" s="185"/>
      <c r="ES868" s="185"/>
      <c r="ET868" s="185"/>
      <c r="EU868" s="185"/>
      <c r="EV868" s="185"/>
      <c r="EW868" s="185"/>
      <c r="EX868" s="185"/>
      <c r="EY868" s="185"/>
      <c r="EZ868" s="185"/>
      <c r="FA868" s="185"/>
      <c r="FB868" s="185"/>
      <c r="FC868" s="185"/>
      <c r="FD868" s="185"/>
      <c r="FE868" s="185"/>
      <c r="FF868" s="185"/>
      <c r="FG868" s="185"/>
      <c r="FH868" s="185"/>
      <c r="FI868" s="185"/>
      <c r="FJ868" s="185"/>
      <c r="FK868" s="185"/>
      <c r="FL868" s="185"/>
      <c r="FM868" s="185"/>
      <c r="FN868" s="185"/>
      <c r="FO868" s="185"/>
      <c r="FP868" s="185"/>
      <c r="FQ868" s="185"/>
      <c r="FR868" s="185"/>
      <c r="FS868" s="185"/>
      <c r="FT868" s="185"/>
      <c r="FU868" s="185"/>
      <c r="FV868" s="185"/>
      <c r="FW868" s="185"/>
      <c r="FX868" s="185"/>
      <c r="FY868" s="185"/>
      <c r="FZ868" s="185"/>
      <c r="GA868" s="185"/>
      <c r="GB868" s="185"/>
      <c r="GC868" s="185"/>
      <c r="GD868" s="185"/>
      <c r="GE868" s="185"/>
      <c r="GF868" s="185"/>
      <c r="GG868" s="185"/>
      <c r="GH868" s="185"/>
      <c r="GI868" s="185"/>
      <c r="GJ868" s="185"/>
      <c r="GK868" s="185"/>
      <c r="GL868" s="185"/>
      <c r="GM868" s="185"/>
      <c r="GN868" s="185"/>
      <c r="GO868" s="185"/>
      <c r="GP868" s="185"/>
      <c r="GQ868" s="185"/>
      <c r="GR868" s="185"/>
      <c r="GS868" s="185"/>
      <c r="GT868" s="185"/>
      <c r="GU868" s="185"/>
      <c r="GV868" s="185"/>
      <c r="GW868" s="185"/>
      <c r="GX868" s="185"/>
      <c r="GY868" s="185"/>
      <c r="GZ868" s="185"/>
      <c r="HA868" s="185"/>
      <c r="HB868" s="185"/>
      <c r="HC868" s="185"/>
      <c r="HD868" s="185"/>
      <c r="HE868" s="185"/>
      <c r="HF868" s="185"/>
      <c r="HG868" s="185"/>
      <c r="HH868" s="185"/>
      <c r="HI868" s="185"/>
      <c r="HJ868" s="185"/>
      <c r="HK868" s="185"/>
      <c r="HL868" s="185"/>
      <c r="HM868" s="185"/>
      <c r="HN868" s="185"/>
      <c r="HO868" s="185"/>
      <c r="HP868" s="185"/>
      <c r="HQ868" s="185"/>
      <c r="HR868" s="185"/>
      <c r="HS868" s="185"/>
      <c r="HT868" s="185"/>
      <c r="HU868" s="185"/>
      <c r="HV868" s="185"/>
      <c r="HW868" s="185"/>
      <c r="HX868" s="185"/>
      <c r="HY868" s="185"/>
      <c r="HZ868" s="185"/>
      <c r="IA868" s="185"/>
      <c r="IB868" s="185"/>
      <c r="IC868" s="185"/>
      <c r="ID868" s="185"/>
      <c r="IE868" s="185"/>
      <c r="IF868" s="185"/>
      <c r="IG868" s="185"/>
      <c r="IH868" s="185"/>
      <c r="II868" s="185"/>
      <c r="IJ868" s="185"/>
      <c r="IK868" s="185"/>
      <c r="IL868" s="185"/>
      <c r="IM868" s="185"/>
      <c r="IN868" s="185"/>
      <c r="IO868" s="185"/>
      <c r="IP868" s="185"/>
      <c r="IQ868" s="185"/>
      <c r="IR868" s="185"/>
      <c r="IS868" s="185"/>
      <c r="IT868" s="185"/>
      <c r="IU868" s="185"/>
      <c r="IV868" s="185"/>
      <c r="IW868" s="185"/>
      <c r="IX868" s="185"/>
      <c r="IY868" s="185"/>
      <c r="IZ868" s="185"/>
      <c r="JA868" s="185"/>
      <c r="JB868" s="185"/>
      <c r="JC868" s="185"/>
      <c r="JD868" s="185"/>
      <c r="JE868" s="185"/>
      <c r="JF868" s="185"/>
      <c r="JG868" s="185"/>
      <c r="JH868" s="185"/>
      <c r="JI868" s="185"/>
      <c r="JJ868" s="185"/>
      <c r="JK868" s="185"/>
      <c r="JL868" s="185"/>
      <c r="JM868" s="185"/>
      <c r="JN868" s="185"/>
      <c r="JO868" s="185"/>
      <c r="JP868" s="185"/>
      <c r="JQ868" s="185"/>
      <c r="JR868" s="185"/>
      <c r="JS868" s="185"/>
      <c r="JT868" s="185"/>
      <c r="JU868" s="185"/>
      <c r="JV868" s="185"/>
      <c r="JW868" s="185"/>
      <c r="JX868" s="185"/>
      <c r="JY868" s="185"/>
      <c r="JZ868" s="185"/>
      <c r="KA868" s="185"/>
      <c r="KB868" s="185"/>
      <c r="KC868" s="185"/>
      <c r="KD868" s="185"/>
      <c r="KE868" s="185"/>
      <c r="KF868" s="185"/>
      <c r="KG868" s="185"/>
      <c r="KH868" s="185"/>
      <c r="KI868" s="185"/>
      <c r="KJ868" s="185"/>
      <c r="KK868" s="185"/>
      <c r="KL868" s="185"/>
      <c r="KM868" s="185"/>
      <c r="KN868" s="185"/>
      <c r="KO868" s="185"/>
      <c r="KP868" s="185"/>
      <c r="KQ868" s="185"/>
      <c r="KR868" s="185"/>
      <c r="KS868" s="185"/>
      <c r="KT868" s="185"/>
      <c r="KU868" s="185"/>
      <c r="KV868" s="185"/>
      <c r="KW868" s="185"/>
      <c r="KX868" s="185"/>
      <c r="KY868" s="185"/>
      <c r="KZ868" s="185"/>
      <c r="LA868" s="185"/>
      <c r="LB868" s="185"/>
      <c r="LC868" s="185"/>
      <c r="LD868" s="185"/>
      <c r="LE868" s="185"/>
      <c r="LF868" s="185"/>
      <c r="LG868" s="185"/>
      <c r="LH868" s="185"/>
      <c r="LI868" s="185"/>
      <c r="LJ868" s="185"/>
      <c r="LK868" s="185"/>
      <c r="LL868" s="185"/>
      <c r="LM868" s="185"/>
      <c r="LN868" s="185"/>
      <c r="LO868" s="185"/>
      <c r="LP868" s="185"/>
      <c r="LQ868" s="185"/>
      <c r="LR868" s="185"/>
      <c r="LS868" s="185"/>
      <c r="LT868" s="185"/>
      <c r="LU868" s="185"/>
      <c r="LV868" s="185"/>
      <c r="LW868" s="185"/>
      <c r="LX868" s="185"/>
      <c r="LY868" s="185"/>
      <c r="LZ868" s="185"/>
      <c r="MA868" s="185"/>
      <c r="MB868" s="185"/>
      <c r="MC868" s="185"/>
      <c r="MD868" s="185"/>
      <c r="ME868" s="185"/>
      <c r="MF868" s="185"/>
      <c r="MG868" s="185"/>
      <c r="MH868" s="185"/>
      <c r="MI868" s="185"/>
      <c r="MJ868" s="185"/>
      <c r="MK868" s="185"/>
      <c r="ML868" s="185"/>
      <c r="MM868" s="185"/>
      <c r="MN868" s="185"/>
      <c r="MO868" s="185"/>
      <c r="MP868" s="185"/>
      <c r="MQ868" s="185"/>
      <c r="MR868" s="185"/>
      <c r="MS868" s="185"/>
      <c r="MT868" s="185"/>
      <c r="MU868" s="185"/>
      <c r="MV868" s="185"/>
      <c r="MW868" s="185"/>
      <c r="MX868" s="185"/>
      <c r="MY868" s="185"/>
      <c r="MZ868" s="185"/>
      <c r="NA868" s="185"/>
      <c r="NB868" s="185"/>
      <c r="NC868" s="185"/>
      <c r="ND868" s="185"/>
      <c r="NE868" s="185"/>
      <c r="NF868" s="185"/>
      <c r="NG868" s="185"/>
      <c r="NH868" s="185"/>
      <c r="NI868" s="185"/>
      <c r="NJ868" s="185"/>
      <c r="NK868" s="185"/>
      <c r="NL868" s="185"/>
      <c r="NM868" s="185"/>
      <c r="NN868" s="185"/>
      <c r="NO868" s="185"/>
      <c r="NP868" s="185"/>
      <c r="NQ868" s="185"/>
      <c r="NR868" s="185"/>
      <c r="NS868" s="185"/>
      <c r="NT868" s="185"/>
      <c r="NU868" s="185"/>
      <c r="NV868" s="185"/>
      <c r="NW868" s="185"/>
      <c r="NX868" s="185"/>
      <c r="NY868" s="185"/>
      <c r="NZ868" s="185"/>
      <c r="OA868" s="185"/>
      <c r="OB868" s="185"/>
      <c r="OC868" s="185"/>
      <c r="OD868" s="185"/>
      <c r="OE868" s="185"/>
      <c r="OF868" s="185"/>
      <c r="OG868" s="185"/>
      <c r="OH868" s="185"/>
      <c r="OI868" s="185"/>
      <c r="OJ868" s="185"/>
      <c r="OK868" s="185"/>
      <c r="OL868" s="185"/>
      <c r="OM868" s="185"/>
      <c r="ON868" s="185"/>
      <c r="OO868" s="185"/>
      <c r="OP868" s="185"/>
      <c r="OQ868" s="185"/>
      <c r="OR868" s="185"/>
      <c r="OS868" s="185"/>
      <c r="OT868" s="185"/>
      <c r="OU868" s="185"/>
      <c r="OV868" s="185"/>
      <c r="OW868" s="185"/>
      <c r="OX868" s="185"/>
      <c r="OY868" s="185"/>
      <c r="OZ868" s="185"/>
      <c r="PA868" s="185"/>
      <c r="PB868" s="185"/>
      <c r="PC868" s="185"/>
      <c r="PD868" s="185"/>
      <c r="PE868" s="185"/>
      <c r="PF868" s="185"/>
      <c r="PG868" s="185"/>
      <c r="PH868" s="185"/>
      <c r="PI868" s="185"/>
      <c r="PJ868" s="185"/>
      <c r="PK868" s="185"/>
      <c r="PL868" s="185"/>
      <c r="PM868" s="185"/>
      <c r="PN868" s="185"/>
      <c r="PO868" s="185"/>
      <c r="PP868" s="185"/>
      <c r="PQ868" s="185"/>
      <c r="PR868" s="185"/>
      <c r="PS868" s="185"/>
      <c r="PT868" s="185"/>
      <c r="PU868" s="185"/>
      <c r="PV868" s="185"/>
      <c r="PW868" s="185"/>
      <c r="PX868" s="185"/>
      <c r="PY868" s="185"/>
      <c r="PZ868" s="185"/>
      <c r="QA868" s="185"/>
      <c r="QB868" s="185"/>
      <c r="QC868" s="185"/>
      <c r="QD868" s="185"/>
      <c r="QE868" s="185"/>
      <c r="QF868" s="185"/>
      <c r="QG868" s="185"/>
      <c r="QH868" s="185"/>
      <c r="QI868" s="185"/>
      <c r="QJ868" s="185"/>
      <c r="QK868" s="185"/>
      <c r="QL868" s="185"/>
      <c r="QM868" s="185"/>
      <c r="QN868" s="185"/>
      <c r="QO868" s="185"/>
      <c r="QP868" s="185"/>
      <c r="QQ868" s="185"/>
      <c r="QR868" s="185"/>
      <c r="QS868" s="185"/>
      <c r="QT868" s="185"/>
      <c r="QU868" s="185"/>
      <c r="QV868" s="185"/>
      <c r="QW868" s="185"/>
      <c r="QX868" s="185"/>
      <c r="QY868" s="185"/>
      <c r="QZ868" s="185"/>
      <c r="RA868" s="185"/>
      <c r="RB868" s="185"/>
      <c r="RC868" s="185"/>
      <c r="RD868" s="185"/>
      <c r="RE868" s="185"/>
      <c r="RF868" s="185"/>
      <c r="RG868" s="185"/>
      <c r="RH868" s="185"/>
      <c r="RI868" s="185"/>
      <c r="RJ868" s="185"/>
      <c r="RK868" s="185"/>
      <c r="RL868" s="185"/>
      <c r="RM868" s="185"/>
      <c r="RN868" s="185"/>
      <c r="RO868" s="185"/>
      <c r="RP868" s="185"/>
      <c r="RQ868" s="185"/>
      <c r="RR868" s="185"/>
      <c r="RS868" s="185"/>
      <c r="RT868" s="185"/>
      <c r="RU868" s="185"/>
      <c r="RV868" s="185"/>
      <c r="RW868" s="185"/>
      <c r="RX868" s="185"/>
      <c r="RY868" s="185"/>
      <c r="RZ868" s="185"/>
      <c r="SA868" s="185"/>
      <c r="SB868" s="185"/>
      <c r="SC868" s="185"/>
      <c r="SD868" s="185"/>
      <c r="SE868" s="185"/>
      <c r="SF868" s="185"/>
      <c r="SG868" s="185"/>
      <c r="SH868" s="185"/>
      <c r="SI868" s="185"/>
      <c r="SJ868" s="185"/>
      <c r="SK868" s="185"/>
      <c r="SL868" s="185"/>
      <c r="SM868" s="185"/>
      <c r="SN868" s="185"/>
      <c r="SO868" s="185"/>
      <c r="SP868" s="185"/>
      <c r="SQ868" s="185"/>
      <c r="SR868" s="185"/>
      <c r="SS868" s="185"/>
      <c r="ST868" s="185"/>
      <c r="SU868" s="185"/>
      <c r="SV868" s="185"/>
      <c r="SW868" s="185"/>
      <c r="SX868" s="185"/>
      <c r="SY868" s="185"/>
      <c r="SZ868" s="185"/>
      <c r="TA868" s="185"/>
      <c r="TB868" s="185"/>
      <c r="TC868" s="185"/>
      <c r="TD868" s="185"/>
      <c r="TE868" s="185"/>
      <c r="TF868" s="185"/>
      <c r="TG868" s="185"/>
      <c r="TH868" s="185"/>
      <c r="TI868" s="185"/>
    </row>
    <row r="869" spans="1:529" s="79" customFormat="1" ht="33" customHeight="1" thickBot="1" x14ac:dyDescent="0.3">
      <c r="A869" s="353">
        <v>13150010</v>
      </c>
      <c r="B869" s="354">
        <v>40458</v>
      </c>
      <c r="C869" s="355" t="s">
        <v>1781</v>
      </c>
      <c r="D869" s="355" t="s">
        <v>1782</v>
      </c>
      <c r="E869" s="355"/>
      <c r="F869" s="355"/>
      <c r="G869" s="355"/>
      <c r="H869" s="356">
        <v>81390</v>
      </c>
      <c r="I869" s="354">
        <v>40478</v>
      </c>
      <c r="J869" s="354" t="s">
        <v>1333</v>
      </c>
      <c r="K869" s="355" t="s">
        <v>1148</v>
      </c>
      <c r="L869" s="355"/>
      <c r="M869" s="355" t="s">
        <v>4871</v>
      </c>
      <c r="N869" s="355" t="s">
        <v>66</v>
      </c>
      <c r="O869" s="355">
        <v>100000</v>
      </c>
      <c r="P869" s="681"/>
      <c r="Q869" s="681"/>
      <c r="R869" s="681" t="s">
        <v>1783</v>
      </c>
      <c r="S869" s="681"/>
      <c r="T869" s="790"/>
      <c r="U869" s="355"/>
      <c r="V869" s="355">
        <v>100000</v>
      </c>
      <c r="W869" s="355"/>
      <c r="X869" s="355"/>
      <c r="Y869" s="355"/>
      <c r="Z869" s="355"/>
      <c r="AA869" s="355"/>
      <c r="AB869" s="355"/>
      <c r="AC869" s="355"/>
      <c r="AD869" s="355"/>
      <c r="AE869" s="355"/>
      <c r="AF869" s="355"/>
      <c r="AG869" s="355"/>
      <c r="AH869" s="355"/>
      <c r="AI869" s="355" t="s">
        <v>2752</v>
      </c>
      <c r="AJ869" s="355" t="s">
        <v>2753</v>
      </c>
      <c r="AK869" s="682"/>
      <c r="AL869" s="478"/>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c r="CH869" s="185"/>
      <c r="CI869" s="185"/>
      <c r="CJ869" s="185"/>
      <c r="CK869" s="185"/>
      <c r="CL869" s="185"/>
      <c r="CM869" s="185"/>
      <c r="CN869" s="185"/>
      <c r="CO869" s="185"/>
      <c r="CP869" s="185"/>
      <c r="CQ869" s="185"/>
      <c r="CR869" s="185"/>
      <c r="CS869" s="185"/>
      <c r="CT869" s="185"/>
      <c r="CU869" s="185"/>
      <c r="CV869" s="185"/>
      <c r="CW869" s="185"/>
      <c r="CX869" s="185"/>
      <c r="CY869" s="185"/>
      <c r="CZ869" s="185"/>
      <c r="DA869" s="185"/>
      <c r="DB869" s="185"/>
      <c r="DC869" s="185"/>
      <c r="DD869" s="185"/>
      <c r="DE869" s="185"/>
      <c r="DF869" s="185"/>
      <c r="DG869" s="185"/>
      <c r="DH869" s="185"/>
      <c r="DI869" s="185"/>
      <c r="DJ869" s="185"/>
      <c r="DK869" s="185"/>
      <c r="DL869" s="185"/>
      <c r="DM869" s="185"/>
      <c r="DN869" s="185"/>
      <c r="DO869" s="185"/>
      <c r="DP869" s="185"/>
      <c r="DQ869" s="185"/>
      <c r="DR869" s="185"/>
      <c r="DS869" s="185"/>
      <c r="DT869" s="185"/>
      <c r="DU869" s="185"/>
      <c r="DV869" s="185"/>
      <c r="DW869" s="185"/>
      <c r="DX869" s="185"/>
      <c r="DY869" s="185"/>
      <c r="DZ869" s="185"/>
      <c r="EA869" s="185"/>
      <c r="EB869" s="185"/>
      <c r="EC869" s="185"/>
      <c r="ED869" s="185"/>
      <c r="EE869" s="185"/>
      <c r="EF869" s="185"/>
      <c r="EG869" s="185"/>
      <c r="EH869" s="185"/>
      <c r="EI869" s="185"/>
      <c r="EJ869" s="185"/>
      <c r="EK869" s="185"/>
      <c r="EL869" s="185"/>
      <c r="EM869" s="185"/>
      <c r="EN869" s="185"/>
      <c r="EO869" s="185"/>
      <c r="EP869" s="185"/>
      <c r="EQ869" s="185"/>
      <c r="ER869" s="185"/>
      <c r="ES869" s="185"/>
      <c r="ET869" s="185"/>
      <c r="EU869" s="185"/>
      <c r="EV869" s="185"/>
      <c r="EW869" s="185"/>
      <c r="EX869" s="185"/>
      <c r="EY869" s="185"/>
      <c r="EZ869" s="185"/>
      <c r="FA869" s="185"/>
      <c r="FB869" s="185"/>
      <c r="FC869" s="185"/>
      <c r="FD869" s="185"/>
      <c r="FE869" s="185"/>
      <c r="FF869" s="185"/>
      <c r="FG869" s="185"/>
      <c r="FH869" s="185"/>
      <c r="FI869" s="185"/>
      <c r="FJ869" s="185"/>
      <c r="FK869" s="185"/>
      <c r="FL869" s="185"/>
      <c r="FM869" s="185"/>
      <c r="FN869" s="185"/>
      <c r="FO869" s="185"/>
      <c r="FP869" s="185"/>
      <c r="FQ869" s="185"/>
      <c r="FR869" s="185"/>
      <c r="FS869" s="185"/>
      <c r="FT869" s="185"/>
      <c r="FU869" s="185"/>
      <c r="FV869" s="185"/>
      <c r="FW869" s="185"/>
      <c r="FX869" s="185"/>
      <c r="FY869" s="185"/>
      <c r="FZ869" s="185"/>
      <c r="GA869" s="185"/>
      <c r="GB869" s="185"/>
      <c r="GC869" s="185"/>
      <c r="GD869" s="185"/>
      <c r="GE869" s="185"/>
      <c r="GF869" s="185"/>
      <c r="GG869" s="185"/>
      <c r="GH869" s="185"/>
      <c r="GI869" s="185"/>
      <c r="GJ869" s="185"/>
      <c r="GK869" s="185"/>
      <c r="GL869" s="185"/>
      <c r="GM869" s="185"/>
      <c r="GN869" s="185"/>
      <c r="GO869" s="185"/>
      <c r="GP869" s="185"/>
      <c r="GQ869" s="185"/>
      <c r="GR869" s="185"/>
      <c r="GS869" s="185"/>
      <c r="GT869" s="185"/>
      <c r="GU869" s="185"/>
      <c r="GV869" s="185"/>
      <c r="GW869" s="185"/>
      <c r="GX869" s="185"/>
      <c r="GY869" s="185"/>
      <c r="GZ869" s="185"/>
      <c r="HA869" s="185"/>
      <c r="HB869" s="185"/>
      <c r="HC869" s="185"/>
      <c r="HD869" s="185"/>
      <c r="HE869" s="185"/>
      <c r="HF869" s="185"/>
      <c r="HG869" s="185"/>
      <c r="HH869" s="185"/>
      <c r="HI869" s="185"/>
      <c r="HJ869" s="185"/>
      <c r="HK869" s="185"/>
      <c r="HL869" s="185"/>
      <c r="HM869" s="185"/>
      <c r="HN869" s="185"/>
      <c r="HO869" s="185"/>
      <c r="HP869" s="185"/>
      <c r="HQ869" s="185"/>
      <c r="HR869" s="185"/>
      <c r="HS869" s="185"/>
      <c r="HT869" s="185"/>
      <c r="HU869" s="185"/>
      <c r="HV869" s="185"/>
      <c r="HW869" s="185"/>
      <c r="HX869" s="185"/>
      <c r="HY869" s="185"/>
      <c r="HZ869" s="185"/>
      <c r="IA869" s="185"/>
      <c r="IB869" s="185"/>
      <c r="IC869" s="185"/>
      <c r="ID869" s="185"/>
      <c r="IE869" s="185"/>
      <c r="IF869" s="185"/>
      <c r="IG869" s="185"/>
      <c r="IH869" s="185"/>
      <c r="II869" s="185"/>
      <c r="IJ869" s="185"/>
      <c r="IK869" s="185"/>
      <c r="IL869" s="185"/>
      <c r="IM869" s="185"/>
      <c r="IN869" s="185"/>
      <c r="IO869" s="185"/>
      <c r="IP869" s="185"/>
      <c r="IQ869" s="185"/>
      <c r="IR869" s="185"/>
      <c r="IS869" s="185"/>
      <c r="IT869" s="185"/>
      <c r="IU869" s="185"/>
      <c r="IV869" s="185"/>
      <c r="IW869" s="185"/>
      <c r="IX869" s="185"/>
      <c r="IY869" s="185"/>
      <c r="IZ869" s="185"/>
      <c r="JA869" s="185"/>
      <c r="JB869" s="185"/>
      <c r="JC869" s="185"/>
      <c r="JD869" s="185"/>
      <c r="JE869" s="185"/>
      <c r="JF869" s="185"/>
      <c r="JG869" s="185"/>
      <c r="JH869" s="185"/>
      <c r="JI869" s="185"/>
      <c r="JJ869" s="185"/>
      <c r="JK869" s="185"/>
      <c r="JL869" s="185"/>
      <c r="JM869" s="185"/>
      <c r="JN869" s="185"/>
      <c r="JO869" s="185"/>
      <c r="JP869" s="185"/>
      <c r="JQ869" s="185"/>
      <c r="JR869" s="185"/>
      <c r="JS869" s="185"/>
      <c r="JT869" s="185"/>
      <c r="JU869" s="185"/>
      <c r="JV869" s="185"/>
      <c r="JW869" s="185"/>
      <c r="JX869" s="185"/>
      <c r="JY869" s="185"/>
      <c r="JZ869" s="185"/>
      <c r="KA869" s="185"/>
      <c r="KB869" s="185"/>
      <c r="KC869" s="185"/>
      <c r="KD869" s="185"/>
      <c r="KE869" s="185"/>
      <c r="KF869" s="185"/>
      <c r="KG869" s="185"/>
      <c r="KH869" s="185"/>
      <c r="KI869" s="185"/>
      <c r="KJ869" s="185"/>
      <c r="KK869" s="185"/>
      <c r="KL869" s="185"/>
      <c r="KM869" s="185"/>
      <c r="KN869" s="185"/>
      <c r="KO869" s="185"/>
      <c r="KP869" s="185"/>
      <c r="KQ869" s="185"/>
      <c r="KR869" s="185"/>
      <c r="KS869" s="185"/>
      <c r="KT869" s="185"/>
      <c r="KU869" s="185"/>
      <c r="KV869" s="185"/>
      <c r="KW869" s="185"/>
      <c r="KX869" s="185"/>
      <c r="KY869" s="185"/>
      <c r="KZ869" s="185"/>
      <c r="LA869" s="185"/>
      <c r="LB869" s="185"/>
      <c r="LC869" s="185"/>
      <c r="LD869" s="185"/>
      <c r="LE869" s="185"/>
      <c r="LF869" s="185"/>
      <c r="LG869" s="185"/>
      <c r="LH869" s="185"/>
      <c r="LI869" s="185"/>
      <c r="LJ869" s="185"/>
      <c r="LK869" s="185"/>
      <c r="LL869" s="185"/>
      <c r="LM869" s="185"/>
      <c r="LN869" s="185"/>
      <c r="LO869" s="185"/>
      <c r="LP869" s="185"/>
      <c r="LQ869" s="185"/>
      <c r="LR869" s="185"/>
      <c r="LS869" s="185"/>
      <c r="LT869" s="185"/>
      <c r="LU869" s="185"/>
      <c r="LV869" s="185"/>
      <c r="LW869" s="185"/>
      <c r="LX869" s="185"/>
      <c r="LY869" s="185"/>
      <c r="LZ869" s="185"/>
      <c r="MA869" s="185"/>
      <c r="MB869" s="185"/>
      <c r="MC869" s="185"/>
      <c r="MD869" s="185"/>
      <c r="ME869" s="185"/>
      <c r="MF869" s="185"/>
      <c r="MG869" s="185"/>
      <c r="MH869" s="185"/>
      <c r="MI869" s="185"/>
      <c r="MJ869" s="185"/>
      <c r="MK869" s="185"/>
      <c r="ML869" s="185"/>
      <c r="MM869" s="185"/>
      <c r="MN869" s="185"/>
      <c r="MO869" s="185"/>
      <c r="MP869" s="185"/>
      <c r="MQ869" s="185"/>
      <c r="MR869" s="185"/>
      <c r="MS869" s="185"/>
      <c r="MT869" s="185"/>
      <c r="MU869" s="185"/>
      <c r="MV869" s="185"/>
      <c r="MW869" s="185"/>
      <c r="MX869" s="185"/>
      <c r="MY869" s="185"/>
      <c r="MZ869" s="185"/>
      <c r="NA869" s="185"/>
      <c r="NB869" s="185"/>
      <c r="NC869" s="185"/>
      <c r="ND869" s="185"/>
      <c r="NE869" s="185"/>
      <c r="NF869" s="185"/>
      <c r="NG869" s="185"/>
      <c r="NH869" s="185"/>
      <c r="NI869" s="185"/>
      <c r="NJ869" s="185"/>
      <c r="NK869" s="185"/>
      <c r="NL869" s="185"/>
      <c r="NM869" s="185"/>
      <c r="NN869" s="185"/>
      <c r="NO869" s="185"/>
      <c r="NP869" s="185"/>
      <c r="NQ869" s="185"/>
      <c r="NR869" s="185"/>
      <c r="NS869" s="185"/>
      <c r="NT869" s="185"/>
      <c r="NU869" s="185"/>
      <c r="NV869" s="185"/>
      <c r="NW869" s="185"/>
      <c r="NX869" s="185"/>
      <c r="NY869" s="185"/>
      <c r="NZ869" s="185"/>
      <c r="OA869" s="185"/>
      <c r="OB869" s="185"/>
      <c r="OC869" s="185"/>
      <c r="OD869" s="185"/>
      <c r="OE869" s="185"/>
      <c r="OF869" s="185"/>
      <c r="OG869" s="185"/>
      <c r="OH869" s="185"/>
      <c r="OI869" s="185"/>
      <c r="OJ869" s="185"/>
      <c r="OK869" s="185"/>
      <c r="OL869" s="185"/>
      <c r="OM869" s="185"/>
      <c r="ON869" s="185"/>
      <c r="OO869" s="185"/>
      <c r="OP869" s="185"/>
      <c r="OQ869" s="185"/>
      <c r="OR869" s="185"/>
      <c r="OS869" s="185"/>
      <c r="OT869" s="185"/>
      <c r="OU869" s="185"/>
      <c r="OV869" s="185"/>
      <c r="OW869" s="185"/>
      <c r="OX869" s="185"/>
      <c r="OY869" s="185"/>
      <c r="OZ869" s="185"/>
      <c r="PA869" s="185"/>
      <c r="PB869" s="185"/>
      <c r="PC869" s="185"/>
      <c r="PD869" s="185"/>
      <c r="PE869" s="185"/>
      <c r="PF869" s="185"/>
      <c r="PG869" s="185"/>
      <c r="PH869" s="185"/>
      <c r="PI869" s="185"/>
      <c r="PJ869" s="185"/>
      <c r="PK869" s="185"/>
      <c r="PL869" s="185"/>
      <c r="PM869" s="185"/>
      <c r="PN869" s="185"/>
      <c r="PO869" s="185"/>
      <c r="PP869" s="185"/>
      <c r="PQ869" s="185"/>
      <c r="PR869" s="185"/>
      <c r="PS869" s="185"/>
      <c r="PT869" s="185"/>
      <c r="PU869" s="185"/>
      <c r="PV869" s="185"/>
      <c r="PW869" s="185"/>
      <c r="PX869" s="185"/>
      <c r="PY869" s="185"/>
      <c r="PZ869" s="185"/>
      <c r="QA869" s="185"/>
      <c r="QB869" s="185"/>
      <c r="QC869" s="185"/>
      <c r="QD869" s="185"/>
      <c r="QE869" s="185"/>
      <c r="QF869" s="185"/>
      <c r="QG869" s="185"/>
      <c r="QH869" s="185"/>
      <c r="QI869" s="185"/>
      <c r="QJ869" s="185"/>
      <c r="QK869" s="185"/>
      <c r="QL869" s="185"/>
      <c r="QM869" s="185"/>
      <c r="QN869" s="185"/>
      <c r="QO869" s="185"/>
      <c r="QP869" s="185"/>
      <c r="QQ869" s="185"/>
      <c r="QR869" s="185"/>
      <c r="QS869" s="185"/>
      <c r="QT869" s="185"/>
      <c r="QU869" s="185"/>
      <c r="QV869" s="185"/>
      <c r="QW869" s="185"/>
      <c r="QX869" s="185"/>
      <c r="QY869" s="185"/>
      <c r="QZ869" s="185"/>
      <c r="RA869" s="185"/>
      <c r="RB869" s="185"/>
      <c r="RC869" s="185"/>
      <c r="RD869" s="185"/>
      <c r="RE869" s="185"/>
      <c r="RF869" s="185"/>
      <c r="RG869" s="185"/>
      <c r="RH869" s="185"/>
      <c r="RI869" s="185"/>
      <c r="RJ869" s="185"/>
      <c r="RK869" s="185"/>
      <c r="RL869" s="185"/>
      <c r="RM869" s="185"/>
      <c r="RN869" s="185"/>
      <c r="RO869" s="185"/>
      <c r="RP869" s="185"/>
      <c r="RQ869" s="185"/>
      <c r="RR869" s="185"/>
      <c r="RS869" s="185"/>
      <c r="RT869" s="185"/>
      <c r="RU869" s="185"/>
      <c r="RV869" s="185"/>
      <c r="RW869" s="185"/>
      <c r="RX869" s="185"/>
      <c r="RY869" s="185"/>
      <c r="RZ869" s="185"/>
      <c r="SA869" s="185"/>
      <c r="SB869" s="185"/>
      <c r="SC869" s="185"/>
      <c r="SD869" s="185"/>
      <c r="SE869" s="185"/>
      <c r="SF869" s="185"/>
      <c r="SG869" s="185"/>
      <c r="SH869" s="185"/>
      <c r="SI869" s="185"/>
      <c r="SJ869" s="185"/>
      <c r="SK869" s="185"/>
      <c r="SL869" s="185"/>
      <c r="SM869" s="185"/>
      <c r="SN869" s="185"/>
      <c r="SO869" s="185"/>
      <c r="SP869" s="185"/>
      <c r="SQ869" s="185"/>
      <c r="SR869" s="185"/>
      <c r="SS869" s="185"/>
      <c r="ST869" s="185"/>
      <c r="SU869" s="185"/>
      <c r="SV869" s="185"/>
      <c r="SW869" s="185"/>
      <c r="SX869" s="185"/>
      <c r="SY869" s="185"/>
      <c r="SZ869" s="185"/>
      <c r="TA869" s="185"/>
      <c r="TB869" s="185"/>
      <c r="TC869" s="185"/>
      <c r="TD869" s="185"/>
      <c r="TE869" s="185"/>
      <c r="TF869" s="185"/>
      <c r="TG869" s="185"/>
      <c r="TH869" s="185"/>
      <c r="TI869" s="185"/>
    </row>
    <row r="870" spans="1:529" s="79" customFormat="1" ht="33" customHeight="1" x14ac:dyDescent="0.25">
      <c r="A870" s="358">
        <v>13150011</v>
      </c>
      <c r="B870" s="359">
        <v>40736</v>
      </c>
      <c r="C870" s="265" t="s">
        <v>1784</v>
      </c>
      <c r="D870" s="265" t="s">
        <v>1785</v>
      </c>
      <c r="E870" s="265"/>
      <c r="F870" s="265"/>
      <c r="G870" s="265"/>
      <c r="H870" s="358">
        <v>58548</v>
      </c>
      <c r="I870" s="359">
        <v>40756</v>
      </c>
      <c r="J870" s="359">
        <v>42928</v>
      </c>
      <c r="K870" s="265" t="s">
        <v>1197</v>
      </c>
      <c r="L870" s="265"/>
      <c r="M870" s="265" t="s">
        <v>4872</v>
      </c>
      <c r="N870" s="265" t="s">
        <v>34</v>
      </c>
      <c r="O870" s="265" t="s">
        <v>1786</v>
      </c>
      <c r="P870" s="265" t="s">
        <v>6656</v>
      </c>
      <c r="Q870" s="265" t="s">
        <v>6656</v>
      </c>
      <c r="R870" s="265"/>
      <c r="S870" s="265"/>
      <c r="T870" s="719"/>
      <c r="U870" s="265"/>
      <c r="V870" s="265" t="s">
        <v>1786</v>
      </c>
      <c r="W870" s="265"/>
      <c r="X870" s="265"/>
      <c r="Y870" s="265"/>
      <c r="Z870" s="265"/>
      <c r="AA870" s="265"/>
      <c r="AB870" s="265"/>
      <c r="AC870" s="265"/>
      <c r="AD870" s="265"/>
      <c r="AE870" s="265"/>
      <c r="AF870" s="265"/>
      <c r="AG870" s="265"/>
      <c r="AH870" s="265"/>
      <c r="AI870" s="265" t="s">
        <v>4303</v>
      </c>
      <c r="AJ870" s="265" t="s">
        <v>4304</v>
      </c>
      <c r="AK870" s="398"/>
      <c r="AL870" s="339" t="s">
        <v>6657</v>
      </c>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c r="CH870" s="185"/>
      <c r="CI870" s="185"/>
      <c r="CJ870" s="185"/>
      <c r="CK870" s="185"/>
      <c r="CL870" s="185"/>
      <c r="CM870" s="185"/>
      <c r="CN870" s="185"/>
      <c r="CO870" s="185"/>
      <c r="CP870" s="185"/>
      <c r="CQ870" s="185"/>
      <c r="CR870" s="185"/>
      <c r="CS870" s="185"/>
      <c r="CT870" s="185"/>
      <c r="CU870" s="185"/>
      <c r="CV870" s="185"/>
      <c r="CW870" s="185"/>
      <c r="CX870" s="185"/>
      <c r="CY870" s="185"/>
      <c r="CZ870" s="185"/>
      <c r="DA870" s="185"/>
      <c r="DB870" s="185"/>
      <c r="DC870" s="185"/>
      <c r="DD870" s="185"/>
      <c r="DE870" s="185"/>
      <c r="DF870" s="185"/>
      <c r="DG870" s="185"/>
      <c r="DH870" s="185"/>
      <c r="DI870" s="185"/>
      <c r="DJ870" s="185"/>
      <c r="DK870" s="185"/>
      <c r="DL870" s="185"/>
      <c r="DM870" s="185"/>
      <c r="DN870" s="185"/>
      <c r="DO870" s="185"/>
      <c r="DP870" s="185"/>
      <c r="DQ870" s="185"/>
      <c r="DR870" s="185"/>
      <c r="DS870" s="185"/>
      <c r="DT870" s="185"/>
      <c r="DU870" s="185"/>
      <c r="DV870" s="185"/>
      <c r="DW870" s="185"/>
      <c r="DX870" s="185"/>
      <c r="DY870" s="185"/>
      <c r="DZ870" s="185"/>
      <c r="EA870" s="185"/>
      <c r="EB870" s="185"/>
      <c r="EC870" s="185"/>
      <c r="ED870" s="185"/>
      <c r="EE870" s="185"/>
      <c r="EF870" s="185"/>
      <c r="EG870" s="185"/>
      <c r="EH870" s="185"/>
      <c r="EI870" s="185"/>
      <c r="EJ870" s="185"/>
      <c r="EK870" s="185"/>
      <c r="EL870" s="185"/>
      <c r="EM870" s="185"/>
      <c r="EN870" s="185"/>
      <c r="EO870" s="185"/>
      <c r="EP870" s="185"/>
      <c r="EQ870" s="185"/>
      <c r="ER870" s="185"/>
      <c r="ES870" s="185"/>
      <c r="ET870" s="185"/>
      <c r="EU870" s="185"/>
      <c r="EV870" s="185"/>
      <c r="EW870" s="185"/>
      <c r="EX870" s="185"/>
      <c r="EY870" s="185"/>
      <c r="EZ870" s="185"/>
      <c r="FA870" s="185"/>
      <c r="FB870" s="185"/>
      <c r="FC870" s="185"/>
      <c r="FD870" s="185"/>
      <c r="FE870" s="185"/>
      <c r="FF870" s="185"/>
      <c r="FG870" s="185"/>
      <c r="FH870" s="185"/>
      <c r="FI870" s="185"/>
      <c r="FJ870" s="185"/>
      <c r="FK870" s="185"/>
      <c r="FL870" s="185"/>
      <c r="FM870" s="185"/>
      <c r="FN870" s="185"/>
      <c r="FO870" s="185"/>
      <c r="FP870" s="185"/>
      <c r="FQ870" s="185"/>
      <c r="FR870" s="185"/>
      <c r="FS870" s="185"/>
      <c r="FT870" s="185"/>
      <c r="FU870" s="185"/>
      <c r="FV870" s="185"/>
      <c r="FW870" s="185"/>
      <c r="FX870" s="185"/>
      <c r="FY870" s="185"/>
      <c r="FZ870" s="185"/>
      <c r="GA870" s="185"/>
      <c r="GB870" s="185"/>
      <c r="GC870" s="185"/>
      <c r="GD870" s="185"/>
      <c r="GE870" s="185"/>
      <c r="GF870" s="185"/>
      <c r="GG870" s="185"/>
      <c r="GH870" s="185"/>
      <c r="GI870" s="185"/>
      <c r="GJ870" s="185"/>
      <c r="GK870" s="185"/>
      <c r="GL870" s="185"/>
      <c r="GM870" s="185"/>
      <c r="GN870" s="185"/>
      <c r="GO870" s="185"/>
      <c r="GP870" s="185"/>
      <c r="GQ870" s="185"/>
      <c r="GR870" s="185"/>
      <c r="GS870" s="185"/>
      <c r="GT870" s="185"/>
      <c r="GU870" s="185"/>
      <c r="GV870" s="185"/>
      <c r="GW870" s="185"/>
      <c r="GX870" s="185"/>
      <c r="GY870" s="185"/>
      <c r="GZ870" s="185"/>
      <c r="HA870" s="185"/>
      <c r="HB870" s="185"/>
      <c r="HC870" s="185"/>
      <c r="HD870" s="185"/>
      <c r="HE870" s="185"/>
      <c r="HF870" s="185"/>
      <c r="HG870" s="185"/>
      <c r="HH870" s="185"/>
      <c r="HI870" s="185"/>
      <c r="HJ870" s="185"/>
      <c r="HK870" s="185"/>
      <c r="HL870" s="185"/>
      <c r="HM870" s="185"/>
      <c r="HN870" s="185"/>
      <c r="HO870" s="185"/>
      <c r="HP870" s="185"/>
      <c r="HQ870" s="185"/>
      <c r="HR870" s="185"/>
      <c r="HS870" s="185"/>
      <c r="HT870" s="185"/>
      <c r="HU870" s="185"/>
      <c r="HV870" s="185"/>
      <c r="HW870" s="185"/>
      <c r="HX870" s="185"/>
      <c r="HY870" s="185"/>
      <c r="HZ870" s="185"/>
      <c r="IA870" s="185"/>
      <c r="IB870" s="185"/>
      <c r="IC870" s="185"/>
      <c r="ID870" s="185"/>
      <c r="IE870" s="185"/>
      <c r="IF870" s="185"/>
      <c r="IG870" s="185"/>
      <c r="IH870" s="185"/>
      <c r="II870" s="185"/>
      <c r="IJ870" s="185"/>
      <c r="IK870" s="185"/>
      <c r="IL870" s="185"/>
      <c r="IM870" s="185"/>
      <c r="IN870" s="185"/>
      <c r="IO870" s="185"/>
      <c r="IP870" s="185"/>
      <c r="IQ870" s="185"/>
      <c r="IR870" s="185"/>
      <c r="IS870" s="185"/>
      <c r="IT870" s="185"/>
      <c r="IU870" s="185"/>
      <c r="IV870" s="185"/>
      <c r="IW870" s="185"/>
      <c r="IX870" s="185"/>
      <c r="IY870" s="185"/>
      <c r="IZ870" s="185"/>
      <c r="JA870" s="185"/>
      <c r="JB870" s="185"/>
      <c r="JC870" s="185"/>
      <c r="JD870" s="185"/>
      <c r="JE870" s="185"/>
      <c r="JF870" s="185"/>
      <c r="JG870" s="185"/>
      <c r="JH870" s="185"/>
      <c r="JI870" s="185"/>
      <c r="JJ870" s="185"/>
      <c r="JK870" s="185"/>
      <c r="JL870" s="185"/>
      <c r="JM870" s="185"/>
      <c r="JN870" s="185"/>
      <c r="JO870" s="185"/>
      <c r="JP870" s="185"/>
      <c r="JQ870" s="185"/>
      <c r="JR870" s="185"/>
      <c r="JS870" s="185"/>
      <c r="JT870" s="185"/>
      <c r="JU870" s="185"/>
      <c r="JV870" s="185"/>
      <c r="JW870" s="185"/>
      <c r="JX870" s="185"/>
      <c r="JY870" s="185"/>
      <c r="JZ870" s="185"/>
      <c r="KA870" s="185"/>
      <c r="KB870" s="185"/>
      <c r="KC870" s="185"/>
      <c r="KD870" s="185"/>
      <c r="KE870" s="185"/>
      <c r="KF870" s="185"/>
      <c r="KG870" s="185"/>
      <c r="KH870" s="185"/>
      <c r="KI870" s="185"/>
      <c r="KJ870" s="185"/>
      <c r="KK870" s="185"/>
      <c r="KL870" s="185"/>
      <c r="KM870" s="185"/>
      <c r="KN870" s="185"/>
      <c r="KO870" s="185"/>
      <c r="KP870" s="185"/>
      <c r="KQ870" s="185"/>
      <c r="KR870" s="185"/>
      <c r="KS870" s="185"/>
      <c r="KT870" s="185"/>
      <c r="KU870" s="185"/>
      <c r="KV870" s="185"/>
      <c r="KW870" s="185"/>
      <c r="KX870" s="185"/>
      <c r="KY870" s="185"/>
      <c r="KZ870" s="185"/>
      <c r="LA870" s="185"/>
      <c r="LB870" s="185"/>
      <c r="LC870" s="185"/>
      <c r="LD870" s="185"/>
      <c r="LE870" s="185"/>
      <c r="LF870" s="185"/>
      <c r="LG870" s="185"/>
      <c r="LH870" s="185"/>
      <c r="LI870" s="185"/>
      <c r="LJ870" s="185"/>
      <c r="LK870" s="185"/>
      <c r="LL870" s="185"/>
      <c r="LM870" s="185"/>
      <c r="LN870" s="185"/>
      <c r="LO870" s="185"/>
      <c r="LP870" s="185"/>
      <c r="LQ870" s="185"/>
      <c r="LR870" s="185"/>
      <c r="LS870" s="185"/>
      <c r="LT870" s="185"/>
      <c r="LU870" s="185"/>
      <c r="LV870" s="185"/>
      <c r="LW870" s="185"/>
      <c r="LX870" s="185"/>
      <c r="LY870" s="185"/>
      <c r="LZ870" s="185"/>
      <c r="MA870" s="185"/>
      <c r="MB870" s="185"/>
      <c r="MC870" s="185"/>
      <c r="MD870" s="185"/>
      <c r="ME870" s="185"/>
      <c r="MF870" s="185"/>
      <c r="MG870" s="185"/>
      <c r="MH870" s="185"/>
      <c r="MI870" s="185"/>
      <c r="MJ870" s="185"/>
      <c r="MK870" s="185"/>
      <c r="ML870" s="185"/>
      <c r="MM870" s="185"/>
      <c r="MN870" s="185"/>
      <c r="MO870" s="185"/>
      <c r="MP870" s="185"/>
      <c r="MQ870" s="185"/>
      <c r="MR870" s="185"/>
      <c r="MS870" s="185"/>
      <c r="MT870" s="185"/>
      <c r="MU870" s="185"/>
      <c r="MV870" s="185"/>
      <c r="MW870" s="185"/>
      <c r="MX870" s="185"/>
      <c r="MY870" s="185"/>
      <c r="MZ870" s="185"/>
      <c r="NA870" s="185"/>
      <c r="NB870" s="185"/>
      <c r="NC870" s="185"/>
      <c r="ND870" s="185"/>
      <c r="NE870" s="185"/>
      <c r="NF870" s="185"/>
      <c r="NG870" s="185"/>
      <c r="NH870" s="185"/>
      <c r="NI870" s="185"/>
      <c r="NJ870" s="185"/>
      <c r="NK870" s="185"/>
      <c r="NL870" s="185"/>
      <c r="NM870" s="185"/>
      <c r="NN870" s="185"/>
      <c r="NO870" s="185"/>
      <c r="NP870" s="185"/>
      <c r="NQ870" s="185"/>
      <c r="NR870" s="185"/>
      <c r="NS870" s="185"/>
      <c r="NT870" s="185"/>
      <c r="NU870" s="185"/>
      <c r="NV870" s="185"/>
      <c r="NW870" s="185"/>
      <c r="NX870" s="185"/>
      <c r="NY870" s="185"/>
      <c r="NZ870" s="185"/>
      <c r="OA870" s="185"/>
      <c r="OB870" s="185"/>
      <c r="OC870" s="185"/>
      <c r="OD870" s="185"/>
      <c r="OE870" s="185"/>
      <c r="OF870" s="185"/>
      <c r="OG870" s="185"/>
      <c r="OH870" s="185"/>
      <c r="OI870" s="185"/>
      <c r="OJ870" s="185"/>
      <c r="OK870" s="185"/>
      <c r="OL870" s="185"/>
      <c r="OM870" s="185"/>
      <c r="ON870" s="185"/>
      <c r="OO870" s="185"/>
      <c r="OP870" s="185"/>
      <c r="OQ870" s="185"/>
      <c r="OR870" s="185"/>
      <c r="OS870" s="185"/>
      <c r="OT870" s="185"/>
      <c r="OU870" s="185"/>
      <c r="OV870" s="185"/>
      <c r="OW870" s="185"/>
      <c r="OX870" s="185"/>
      <c r="OY870" s="185"/>
      <c r="OZ870" s="185"/>
      <c r="PA870" s="185"/>
      <c r="PB870" s="185"/>
      <c r="PC870" s="185"/>
      <c r="PD870" s="185"/>
      <c r="PE870" s="185"/>
      <c r="PF870" s="185"/>
      <c r="PG870" s="185"/>
      <c r="PH870" s="185"/>
      <c r="PI870" s="185"/>
      <c r="PJ870" s="185"/>
      <c r="PK870" s="185"/>
      <c r="PL870" s="185"/>
      <c r="PM870" s="185"/>
      <c r="PN870" s="185"/>
      <c r="PO870" s="185"/>
      <c r="PP870" s="185"/>
      <c r="PQ870" s="185"/>
      <c r="PR870" s="185"/>
      <c r="PS870" s="185"/>
      <c r="PT870" s="185"/>
      <c r="PU870" s="185"/>
      <c r="PV870" s="185"/>
      <c r="PW870" s="185"/>
      <c r="PX870" s="185"/>
      <c r="PY870" s="185"/>
      <c r="PZ870" s="185"/>
      <c r="QA870" s="185"/>
      <c r="QB870" s="185"/>
      <c r="QC870" s="185"/>
      <c r="QD870" s="185"/>
      <c r="QE870" s="185"/>
      <c r="QF870" s="185"/>
      <c r="QG870" s="185"/>
      <c r="QH870" s="185"/>
      <c r="QI870" s="185"/>
      <c r="QJ870" s="185"/>
      <c r="QK870" s="185"/>
      <c r="QL870" s="185"/>
      <c r="QM870" s="185"/>
      <c r="QN870" s="185"/>
      <c r="QO870" s="185"/>
      <c r="QP870" s="185"/>
      <c r="QQ870" s="185"/>
      <c r="QR870" s="185"/>
      <c r="QS870" s="185"/>
      <c r="QT870" s="185"/>
      <c r="QU870" s="185"/>
      <c r="QV870" s="185"/>
      <c r="QW870" s="185"/>
      <c r="QX870" s="185"/>
      <c r="QY870" s="185"/>
      <c r="QZ870" s="185"/>
      <c r="RA870" s="185"/>
      <c r="RB870" s="185"/>
      <c r="RC870" s="185"/>
      <c r="RD870" s="185"/>
      <c r="RE870" s="185"/>
      <c r="RF870" s="185"/>
      <c r="RG870" s="185"/>
      <c r="RH870" s="185"/>
      <c r="RI870" s="185"/>
      <c r="RJ870" s="185"/>
      <c r="RK870" s="185"/>
      <c r="RL870" s="185"/>
      <c r="RM870" s="185"/>
      <c r="RN870" s="185"/>
      <c r="RO870" s="185"/>
      <c r="RP870" s="185"/>
      <c r="RQ870" s="185"/>
      <c r="RR870" s="185"/>
      <c r="RS870" s="185"/>
      <c r="RT870" s="185"/>
      <c r="RU870" s="185"/>
      <c r="RV870" s="185"/>
      <c r="RW870" s="185"/>
      <c r="RX870" s="185"/>
      <c r="RY870" s="185"/>
      <c r="RZ870" s="185"/>
      <c r="SA870" s="185"/>
      <c r="SB870" s="185"/>
      <c r="SC870" s="185"/>
      <c r="SD870" s="185"/>
      <c r="SE870" s="185"/>
      <c r="SF870" s="185"/>
      <c r="SG870" s="185"/>
      <c r="SH870" s="185"/>
      <c r="SI870" s="185"/>
      <c r="SJ870" s="185"/>
      <c r="SK870" s="185"/>
      <c r="SL870" s="185"/>
      <c r="SM870" s="185"/>
      <c r="SN870" s="185"/>
      <c r="SO870" s="185"/>
      <c r="SP870" s="185"/>
      <c r="SQ870" s="185"/>
      <c r="SR870" s="185"/>
      <c r="SS870" s="185"/>
      <c r="ST870" s="185"/>
      <c r="SU870" s="185"/>
      <c r="SV870" s="185"/>
      <c r="SW870" s="185"/>
      <c r="SX870" s="185"/>
      <c r="SY870" s="185"/>
      <c r="SZ870" s="185"/>
      <c r="TA870" s="185"/>
      <c r="TB870" s="185"/>
      <c r="TC870" s="185"/>
      <c r="TD870" s="185"/>
      <c r="TE870" s="185"/>
      <c r="TF870" s="185"/>
      <c r="TG870" s="185"/>
      <c r="TH870" s="185"/>
      <c r="TI870" s="185"/>
    </row>
    <row r="871" spans="1:529" s="79" customFormat="1" ht="33" customHeight="1" thickBot="1" x14ac:dyDescent="0.3">
      <c r="A871" s="284">
        <v>13150011</v>
      </c>
      <c r="B871" s="285">
        <v>40736</v>
      </c>
      <c r="C871" s="105" t="s">
        <v>1784</v>
      </c>
      <c r="D871" s="105" t="s">
        <v>1785</v>
      </c>
      <c r="E871" s="105" t="s">
        <v>235</v>
      </c>
      <c r="F871" s="105" t="s">
        <v>90</v>
      </c>
      <c r="G871" s="105" t="s">
        <v>33</v>
      </c>
      <c r="H871" s="284">
        <v>58548</v>
      </c>
      <c r="I871" s="285">
        <v>40756</v>
      </c>
      <c r="J871" s="285">
        <v>45119</v>
      </c>
      <c r="K871" s="105" t="s">
        <v>1197</v>
      </c>
      <c r="L871" s="105"/>
      <c r="M871" s="105" t="s">
        <v>4872</v>
      </c>
      <c r="N871" s="105" t="s">
        <v>34</v>
      </c>
      <c r="O871" s="105" t="s">
        <v>1786</v>
      </c>
      <c r="P871" s="289"/>
      <c r="Q871" s="289"/>
      <c r="R871" s="289"/>
      <c r="S871" s="289"/>
      <c r="T871" s="720"/>
      <c r="U871" s="105"/>
      <c r="V871" s="105" t="s">
        <v>1786</v>
      </c>
      <c r="W871" s="105"/>
      <c r="X871" s="105"/>
      <c r="Y871" s="105"/>
      <c r="Z871" s="105"/>
      <c r="AA871" s="105"/>
      <c r="AB871" s="105"/>
      <c r="AC871" s="105"/>
      <c r="AD871" s="105"/>
      <c r="AE871" s="105"/>
      <c r="AF871" s="105"/>
      <c r="AG871" s="105"/>
      <c r="AH871" s="105"/>
      <c r="AI871" s="105" t="s">
        <v>4303</v>
      </c>
      <c r="AJ871" s="105" t="s">
        <v>4304</v>
      </c>
      <c r="AK871" s="30"/>
      <c r="AL871" s="321"/>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85"/>
      <c r="CW871" s="185"/>
      <c r="CX871" s="185"/>
      <c r="CY871" s="185"/>
      <c r="CZ871" s="185"/>
      <c r="DA871" s="185"/>
      <c r="DB871" s="185"/>
      <c r="DC871" s="185"/>
      <c r="DD871" s="185"/>
      <c r="DE871" s="185"/>
      <c r="DF871" s="185"/>
      <c r="DG871" s="185"/>
      <c r="DH871" s="185"/>
      <c r="DI871" s="185"/>
      <c r="DJ871" s="185"/>
      <c r="DK871" s="185"/>
      <c r="DL871" s="185"/>
      <c r="DM871" s="185"/>
      <c r="DN871" s="185"/>
      <c r="DO871" s="185"/>
      <c r="DP871" s="185"/>
      <c r="DQ871" s="185"/>
      <c r="DR871" s="185"/>
      <c r="DS871" s="185"/>
      <c r="DT871" s="185"/>
      <c r="DU871" s="185"/>
      <c r="DV871" s="185"/>
      <c r="DW871" s="185"/>
      <c r="DX871" s="185"/>
      <c r="DY871" s="185"/>
      <c r="DZ871" s="185"/>
      <c r="EA871" s="185"/>
      <c r="EB871" s="185"/>
      <c r="EC871" s="185"/>
      <c r="ED871" s="185"/>
      <c r="EE871" s="185"/>
      <c r="EF871" s="185"/>
      <c r="EG871" s="185"/>
      <c r="EH871" s="185"/>
      <c r="EI871" s="185"/>
      <c r="EJ871" s="185"/>
      <c r="EK871" s="185"/>
      <c r="EL871" s="185"/>
      <c r="EM871" s="185"/>
      <c r="EN871" s="185"/>
      <c r="EO871" s="185"/>
      <c r="EP871" s="185"/>
      <c r="EQ871" s="185"/>
      <c r="ER871" s="185"/>
      <c r="ES871" s="185"/>
      <c r="ET871" s="185"/>
      <c r="EU871" s="185"/>
      <c r="EV871" s="185"/>
      <c r="EW871" s="185"/>
      <c r="EX871" s="185"/>
      <c r="EY871" s="185"/>
      <c r="EZ871" s="185"/>
      <c r="FA871" s="185"/>
      <c r="FB871" s="185"/>
      <c r="FC871" s="185"/>
      <c r="FD871" s="185"/>
      <c r="FE871" s="185"/>
      <c r="FF871" s="185"/>
      <c r="FG871" s="185"/>
      <c r="FH871" s="185"/>
      <c r="FI871" s="185"/>
      <c r="FJ871" s="185"/>
      <c r="FK871" s="185"/>
      <c r="FL871" s="185"/>
      <c r="FM871" s="185"/>
      <c r="FN871" s="185"/>
      <c r="FO871" s="185"/>
      <c r="FP871" s="185"/>
      <c r="FQ871" s="185"/>
      <c r="FR871" s="185"/>
      <c r="FS871" s="185"/>
      <c r="FT871" s="185"/>
      <c r="FU871" s="185"/>
      <c r="FV871" s="185"/>
      <c r="FW871" s="185"/>
      <c r="FX871" s="185"/>
      <c r="FY871" s="185"/>
      <c r="FZ871" s="185"/>
      <c r="GA871" s="185"/>
      <c r="GB871" s="185"/>
      <c r="GC871" s="185"/>
      <c r="GD871" s="185"/>
      <c r="GE871" s="185"/>
      <c r="GF871" s="185"/>
      <c r="GG871" s="185"/>
      <c r="GH871" s="185"/>
      <c r="GI871" s="185"/>
      <c r="GJ871" s="185"/>
      <c r="GK871" s="185"/>
      <c r="GL871" s="185"/>
      <c r="GM871" s="185"/>
      <c r="GN871" s="185"/>
      <c r="GO871" s="185"/>
      <c r="GP871" s="185"/>
      <c r="GQ871" s="185"/>
      <c r="GR871" s="185"/>
      <c r="GS871" s="185"/>
      <c r="GT871" s="185"/>
      <c r="GU871" s="185"/>
      <c r="GV871" s="185"/>
      <c r="GW871" s="185"/>
      <c r="GX871" s="185"/>
      <c r="GY871" s="185"/>
      <c r="GZ871" s="185"/>
      <c r="HA871" s="185"/>
      <c r="HB871" s="185"/>
      <c r="HC871" s="185"/>
      <c r="HD871" s="185"/>
      <c r="HE871" s="185"/>
      <c r="HF871" s="185"/>
      <c r="HG871" s="185"/>
      <c r="HH871" s="185"/>
      <c r="HI871" s="185"/>
      <c r="HJ871" s="185"/>
      <c r="HK871" s="185"/>
      <c r="HL871" s="185"/>
      <c r="HM871" s="185"/>
      <c r="HN871" s="185"/>
      <c r="HO871" s="185"/>
      <c r="HP871" s="185"/>
      <c r="HQ871" s="185"/>
      <c r="HR871" s="185"/>
      <c r="HS871" s="185"/>
      <c r="HT871" s="185"/>
      <c r="HU871" s="185"/>
      <c r="HV871" s="185"/>
      <c r="HW871" s="185"/>
      <c r="HX871" s="185"/>
      <c r="HY871" s="185"/>
      <c r="HZ871" s="185"/>
      <c r="IA871" s="185"/>
      <c r="IB871" s="185"/>
      <c r="IC871" s="185"/>
      <c r="ID871" s="185"/>
      <c r="IE871" s="185"/>
      <c r="IF871" s="185"/>
      <c r="IG871" s="185"/>
      <c r="IH871" s="185"/>
      <c r="II871" s="185"/>
      <c r="IJ871" s="185"/>
      <c r="IK871" s="185"/>
      <c r="IL871" s="185"/>
      <c r="IM871" s="185"/>
      <c r="IN871" s="185"/>
      <c r="IO871" s="185"/>
      <c r="IP871" s="185"/>
      <c r="IQ871" s="185"/>
      <c r="IR871" s="185"/>
      <c r="IS871" s="185"/>
      <c r="IT871" s="185"/>
      <c r="IU871" s="185"/>
      <c r="IV871" s="185"/>
      <c r="IW871" s="185"/>
      <c r="IX871" s="185"/>
      <c r="IY871" s="185"/>
      <c r="IZ871" s="185"/>
      <c r="JA871" s="185"/>
      <c r="JB871" s="185"/>
      <c r="JC871" s="185"/>
      <c r="JD871" s="185"/>
      <c r="JE871" s="185"/>
      <c r="JF871" s="185"/>
      <c r="JG871" s="185"/>
      <c r="JH871" s="185"/>
      <c r="JI871" s="185"/>
      <c r="JJ871" s="185"/>
      <c r="JK871" s="185"/>
      <c r="JL871" s="185"/>
      <c r="JM871" s="185"/>
      <c r="JN871" s="185"/>
      <c r="JO871" s="185"/>
      <c r="JP871" s="185"/>
      <c r="JQ871" s="185"/>
      <c r="JR871" s="185"/>
      <c r="JS871" s="185"/>
      <c r="JT871" s="185"/>
      <c r="JU871" s="185"/>
      <c r="JV871" s="185"/>
      <c r="JW871" s="185"/>
      <c r="JX871" s="185"/>
      <c r="JY871" s="185"/>
      <c r="JZ871" s="185"/>
      <c r="KA871" s="185"/>
      <c r="KB871" s="185"/>
      <c r="KC871" s="185"/>
      <c r="KD871" s="185"/>
      <c r="KE871" s="185"/>
      <c r="KF871" s="185"/>
      <c r="KG871" s="185"/>
      <c r="KH871" s="185"/>
      <c r="KI871" s="185"/>
      <c r="KJ871" s="185"/>
      <c r="KK871" s="185"/>
      <c r="KL871" s="185"/>
      <c r="KM871" s="185"/>
      <c r="KN871" s="185"/>
      <c r="KO871" s="185"/>
      <c r="KP871" s="185"/>
      <c r="KQ871" s="185"/>
      <c r="KR871" s="185"/>
      <c r="KS871" s="185"/>
      <c r="KT871" s="185"/>
      <c r="KU871" s="185"/>
      <c r="KV871" s="185"/>
      <c r="KW871" s="185"/>
      <c r="KX871" s="185"/>
      <c r="KY871" s="185"/>
      <c r="KZ871" s="185"/>
      <c r="LA871" s="185"/>
      <c r="LB871" s="185"/>
      <c r="LC871" s="185"/>
      <c r="LD871" s="185"/>
      <c r="LE871" s="185"/>
      <c r="LF871" s="185"/>
      <c r="LG871" s="185"/>
      <c r="LH871" s="185"/>
      <c r="LI871" s="185"/>
      <c r="LJ871" s="185"/>
      <c r="LK871" s="185"/>
      <c r="LL871" s="185"/>
      <c r="LM871" s="185"/>
      <c r="LN871" s="185"/>
      <c r="LO871" s="185"/>
      <c r="LP871" s="185"/>
      <c r="LQ871" s="185"/>
      <c r="LR871" s="185"/>
      <c r="LS871" s="185"/>
      <c r="LT871" s="185"/>
      <c r="LU871" s="185"/>
      <c r="LV871" s="185"/>
      <c r="LW871" s="185"/>
      <c r="LX871" s="185"/>
      <c r="LY871" s="185"/>
      <c r="LZ871" s="185"/>
      <c r="MA871" s="185"/>
      <c r="MB871" s="185"/>
      <c r="MC871" s="185"/>
      <c r="MD871" s="185"/>
      <c r="ME871" s="185"/>
      <c r="MF871" s="185"/>
      <c r="MG871" s="185"/>
      <c r="MH871" s="185"/>
      <c r="MI871" s="185"/>
      <c r="MJ871" s="185"/>
      <c r="MK871" s="185"/>
      <c r="ML871" s="185"/>
      <c r="MM871" s="185"/>
      <c r="MN871" s="185"/>
      <c r="MO871" s="185"/>
      <c r="MP871" s="185"/>
      <c r="MQ871" s="185"/>
      <c r="MR871" s="185"/>
      <c r="MS871" s="185"/>
      <c r="MT871" s="185"/>
      <c r="MU871" s="185"/>
      <c r="MV871" s="185"/>
      <c r="MW871" s="185"/>
      <c r="MX871" s="185"/>
      <c r="MY871" s="185"/>
      <c r="MZ871" s="185"/>
      <c r="NA871" s="185"/>
      <c r="NB871" s="185"/>
      <c r="NC871" s="185"/>
      <c r="ND871" s="185"/>
      <c r="NE871" s="185"/>
      <c r="NF871" s="185"/>
      <c r="NG871" s="185"/>
      <c r="NH871" s="185"/>
      <c r="NI871" s="185"/>
      <c r="NJ871" s="185"/>
      <c r="NK871" s="185"/>
      <c r="NL871" s="185"/>
      <c r="NM871" s="185"/>
      <c r="NN871" s="185"/>
      <c r="NO871" s="185"/>
      <c r="NP871" s="185"/>
      <c r="NQ871" s="185"/>
      <c r="NR871" s="185"/>
      <c r="NS871" s="185"/>
      <c r="NT871" s="185"/>
      <c r="NU871" s="185"/>
      <c r="NV871" s="185"/>
      <c r="NW871" s="185"/>
      <c r="NX871" s="185"/>
      <c r="NY871" s="185"/>
      <c r="NZ871" s="185"/>
      <c r="OA871" s="185"/>
      <c r="OB871" s="185"/>
      <c r="OC871" s="185"/>
      <c r="OD871" s="185"/>
      <c r="OE871" s="185"/>
      <c r="OF871" s="185"/>
      <c r="OG871" s="185"/>
      <c r="OH871" s="185"/>
      <c r="OI871" s="185"/>
      <c r="OJ871" s="185"/>
      <c r="OK871" s="185"/>
      <c r="OL871" s="185"/>
      <c r="OM871" s="185"/>
      <c r="ON871" s="185"/>
      <c r="OO871" s="185"/>
      <c r="OP871" s="185"/>
      <c r="OQ871" s="185"/>
      <c r="OR871" s="185"/>
      <c r="OS871" s="185"/>
      <c r="OT871" s="185"/>
      <c r="OU871" s="185"/>
      <c r="OV871" s="185"/>
      <c r="OW871" s="185"/>
      <c r="OX871" s="185"/>
      <c r="OY871" s="185"/>
      <c r="OZ871" s="185"/>
      <c r="PA871" s="185"/>
      <c r="PB871" s="185"/>
      <c r="PC871" s="185"/>
      <c r="PD871" s="185"/>
      <c r="PE871" s="185"/>
      <c r="PF871" s="185"/>
      <c r="PG871" s="185"/>
      <c r="PH871" s="185"/>
      <c r="PI871" s="185"/>
      <c r="PJ871" s="185"/>
      <c r="PK871" s="185"/>
      <c r="PL871" s="185"/>
      <c r="PM871" s="185"/>
      <c r="PN871" s="185"/>
      <c r="PO871" s="185"/>
      <c r="PP871" s="185"/>
      <c r="PQ871" s="185"/>
      <c r="PR871" s="185"/>
      <c r="PS871" s="185"/>
      <c r="PT871" s="185"/>
      <c r="PU871" s="185"/>
      <c r="PV871" s="185"/>
      <c r="PW871" s="185"/>
      <c r="PX871" s="185"/>
      <c r="PY871" s="185"/>
      <c r="PZ871" s="185"/>
      <c r="QA871" s="185"/>
      <c r="QB871" s="185"/>
      <c r="QC871" s="185"/>
      <c r="QD871" s="185"/>
      <c r="QE871" s="185"/>
      <c r="QF871" s="185"/>
      <c r="QG871" s="185"/>
      <c r="QH871" s="185"/>
      <c r="QI871" s="185"/>
      <c r="QJ871" s="185"/>
      <c r="QK871" s="185"/>
      <c r="QL871" s="185"/>
      <c r="QM871" s="185"/>
      <c r="QN871" s="185"/>
      <c r="QO871" s="185"/>
      <c r="QP871" s="185"/>
      <c r="QQ871" s="185"/>
      <c r="QR871" s="185"/>
      <c r="QS871" s="185"/>
      <c r="QT871" s="185"/>
      <c r="QU871" s="185"/>
      <c r="QV871" s="185"/>
      <c r="QW871" s="185"/>
      <c r="QX871" s="185"/>
      <c r="QY871" s="185"/>
      <c r="QZ871" s="185"/>
      <c r="RA871" s="185"/>
      <c r="RB871" s="185"/>
      <c r="RC871" s="185"/>
      <c r="RD871" s="185"/>
      <c r="RE871" s="185"/>
      <c r="RF871" s="185"/>
      <c r="RG871" s="185"/>
      <c r="RH871" s="185"/>
      <c r="RI871" s="185"/>
      <c r="RJ871" s="185"/>
      <c r="RK871" s="185"/>
      <c r="RL871" s="185"/>
      <c r="RM871" s="185"/>
      <c r="RN871" s="185"/>
      <c r="RO871" s="185"/>
      <c r="RP871" s="185"/>
      <c r="RQ871" s="185"/>
      <c r="RR871" s="185"/>
      <c r="RS871" s="185"/>
      <c r="RT871" s="185"/>
      <c r="RU871" s="185"/>
      <c r="RV871" s="185"/>
      <c r="RW871" s="185"/>
      <c r="RX871" s="185"/>
      <c r="RY871" s="185"/>
      <c r="RZ871" s="185"/>
      <c r="SA871" s="185"/>
      <c r="SB871" s="185"/>
      <c r="SC871" s="185"/>
      <c r="SD871" s="185"/>
      <c r="SE871" s="185"/>
      <c r="SF871" s="185"/>
      <c r="SG871" s="185"/>
      <c r="SH871" s="185"/>
      <c r="SI871" s="185"/>
      <c r="SJ871" s="185"/>
      <c r="SK871" s="185"/>
      <c r="SL871" s="185"/>
      <c r="SM871" s="185"/>
      <c r="SN871" s="185"/>
      <c r="SO871" s="185"/>
      <c r="SP871" s="185"/>
      <c r="SQ871" s="185"/>
      <c r="SR871" s="185"/>
      <c r="SS871" s="185"/>
      <c r="ST871" s="185"/>
      <c r="SU871" s="185"/>
      <c r="SV871" s="185"/>
      <c r="SW871" s="185"/>
      <c r="SX871" s="185"/>
      <c r="SY871" s="185"/>
      <c r="SZ871" s="185"/>
      <c r="TA871" s="185"/>
      <c r="TB871" s="185"/>
      <c r="TC871" s="185"/>
      <c r="TD871" s="185"/>
      <c r="TE871" s="185"/>
      <c r="TF871" s="185"/>
      <c r="TG871" s="185"/>
      <c r="TH871" s="185"/>
      <c r="TI871" s="185"/>
    </row>
    <row r="872" spans="1:529" s="79" customFormat="1" ht="33" customHeight="1" thickBot="1" x14ac:dyDescent="0.3">
      <c r="A872" s="394">
        <v>13150012</v>
      </c>
      <c r="B872" s="395">
        <v>40798</v>
      </c>
      <c r="C872" s="396" t="s">
        <v>1787</v>
      </c>
      <c r="D872" s="396"/>
      <c r="E872" s="396"/>
      <c r="F872" s="396"/>
      <c r="G872" s="396"/>
      <c r="H872" s="397">
        <v>65869</v>
      </c>
      <c r="I872" s="395">
        <v>40818</v>
      </c>
      <c r="J872" s="395">
        <v>42990</v>
      </c>
      <c r="K872" s="396" t="s">
        <v>877</v>
      </c>
      <c r="L872" s="396"/>
      <c r="M872" s="396" t="s">
        <v>302</v>
      </c>
      <c r="N872" s="396" t="s">
        <v>34</v>
      </c>
      <c r="O872" s="396">
        <v>39420</v>
      </c>
      <c r="P872" s="396" t="s">
        <v>6712</v>
      </c>
      <c r="Q872" s="396" t="s">
        <v>6712</v>
      </c>
      <c r="R872" s="396"/>
      <c r="S872" s="396"/>
      <c r="T872" s="777"/>
      <c r="U872" s="396"/>
      <c r="V872" s="396">
        <v>39420</v>
      </c>
      <c r="W872" s="396"/>
      <c r="X872" s="396"/>
      <c r="Y872" s="396"/>
      <c r="Z872" s="396"/>
      <c r="AA872" s="396"/>
      <c r="AB872" s="396"/>
      <c r="AC872" s="396"/>
      <c r="AD872" s="396"/>
      <c r="AE872" s="396"/>
      <c r="AF872" s="396"/>
      <c r="AG872" s="396"/>
      <c r="AH872" s="396"/>
      <c r="AI872" s="396" t="s">
        <v>4305</v>
      </c>
      <c r="AJ872" s="396" t="s">
        <v>4306</v>
      </c>
      <c r="AK872" s="553"/>
      <c r="AL872" s="339" t="s">
        <v>6711</v>
      </c>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c r="CH872" s="185"/>
      <c r="CI872" s="185"/>
      <c r="CJ872" s="185"/>
      <c r="CK872" s="185"/>
      <c r="CL872" s="185"/>
      <c r="CM872" s="185"/>
      <c r="CN872" s="185"/>
      <c r="CO872" s="185"/>
      <c r="CP872" s="185"/>
      <c r="CQ872" s="185"/>
      <c r="CR872" s="185"/>
      <c r="CS872" s="185"/>
      <c r="CT872" s="185"/>
      <c r="CU872" s="185"/>
      <c r="CV872" s="185"/>
      <c r="CW872" s="185"/>
      <c r="CX872" s="185"/>
      <c r="CY872" s="185"/>
      <c r="CZ872" s="185"/>
      <c r="DA872" s="185"/>
      <c r="DB872" s="185"/>
      <c r="DC872" s="185"/>
      <c r="DD872" s="185"/>
      <c r="DE872" s="185"/>
      <c r="DF872" s="185"/>
      <c r="DG872" s="185"/>
      <c r="DH872" s="185"/>
      <c r="DI872" s="185"/>
      <c r="DJ872" s="185"/>
      <c r="DK872" s="185"/>
      <c r="DL872" s="185"/>
      <c r="DM872" s="185"/>
      <c r="DN872" s="185"/>
      <c r="DO872" s="185"/>
      <c r="DP872" s="185"/>
      <c r="DQ872" s="185"/>
      <c r="DR872" s="185"/>
      <c r="DS872" s="185"/>
      <c r="DT872" s="185"/>
      <c r="DU872" s="185"/>
      <c r="DV872" s="185"/>
      <c r="DW872" s="185"/>
      <c r="DX872" s="185"/>
      <c r="DY872" s="185"/>
      <c r="DZ872" s="185"/>
      <c r="EA872" s="185"/>
      <c r="EB872" s="185"/>
      <c r="EC872" s="185"/>
      <c r="ED872" s="185"/>
      <c r="EE872" s="185"/>
      <c r="EF872" s="185"/>
      <c r="EG872" s="185"/>
      <c r="EH872" s="185"/>
      <c r="EI872" s="185"/>
      <c r="EJ872" s="185"/>
      <c r="EK872" s="185"/>
      <c r="EL872" s="185"/>
      <c r="EM872" s="185"/>
      <c r="EN872" s="185"/>
      <c r="EO872" s="185"/>
      <c r="EP872" s="185"/>
      <c r="EQ872" s="185"/>
      <c r="ER872" s="185"/>
      <c r="ES872" s="185"/>
      <c r="ET872" s="185"/>
      <c r="EU872" s="185"/>
      <c r="EV872" s="185"/>
      <c r="EW872" s="185"/>
      <c r="EX872" s="185"/>
      <c r="EY872" s="185"/>
      <c r="EZ872" s="185"/>
      <c r="FA872" s="185"/>
      <c r="FB872" s="185"/>
      <c r="FC872" s="185"/>
      <c r="FD872" s="185"/>
      <c r="FE872" s="185"/>
      <c r="FF872" s="185"/>
      <c r="FG872" s="185"/>
      <c r="FH872" s="185"/>
      <c r="FI872" s="185"/>
      <c r="FJ872" s="185"/>
      <c r="FK872" s="185"/>
      <c r="FL872" s="185"/>
      <c r="FM872" s="185"/>
      <c r="FN872" s="185"/>
      <c r="FO872" s="185"/>
      <c r="FP872" s="185"/>
      <c r="FQ872" s="185"/>
      <c r="FR872" s="185"/>
      <c r="FS872" s="185"/>
      <c r="FT872" s="185"/>
      <c r="FU872" s="185"/>
      <c r="FV872" s="185"/>
      <c r="FW872" s="185"/>
      <c r="FX872" s="185"/>
      <c r="FY872" s="185"/>
      <c r="FZ872" s="185"/>
      <c r="GA872" s="185"/>
      <c r="GB872" s="185"/>
      <c r="GC872" s="185"/>
      <c r="GD872" s="185"/>
      <c r="GE872" s="185"/>
      <c r="GF872" s="185"/>
      <c r="GG872" s="185"/>
      <c r="GH872" s="185"/>
      <c r="GI872" s="185"/>
      <c r="GJ872" s="185"/>
      <c r="GK872" s="185"/>
      <c r="GL872" s="185"/>
      <c r="GM872" s="185"/>
      <c r="GN872" s="185"/>
      <c r="GO872" s="185"/>
      <c r="GP872" s="185"/>
      <c r="GQ872" s="185"/>
      <c r="GR872" s="185"/>
      <c r="GS872" s="185"/>
      <c r="GT872" s="185"/>
      <c r="GU872" s="185"/>
      <c r="GV872" s="185"/>
      <c r="GW872" s="185"/>
      <c r="GX872" s="185"/>
      <c r="GY872" s="185"/>
      <c r="GZ872" s="185"/>
      <c r="HA872" s="185"/>
      <c r="HB872" s="185"/>
      <c r="HC872" s="185"/>
      <c r="HD872" s="185"/>
      <c r="HE872" s="185"/>
      <c r="HF872" s="185"/>
      <c r="HG872" s="185"/>
      <c r="HH872" s="185"/>
      <c r="HI872" s="185"/>
      <c r="HJ872" s="185"/>
      <c r="HK872" s="185"/>
      <c r="HL872" s="185"/>
      <c r="HM872" s="185"/>
      <c r="HN872" s="185"/>
      <c r="HO872" s="185"/>
      <c r="HP872" s="185"/>
      <c r="HQ872" s="185"/>
      <c r="HR872" s="185"/>
      <c r="HS872" s="185"/>
      <c r="HT872" s="185"/>
      <c r="HU872" s="185"/>
      <c r="HV872" s="185"/>
      <c r="HW872" s="185"/>
      <c r="HX872" s="185"/>
      <c r="HY872" s="185"/>
      <c r="HZ872" s="185"/>
      <c r="IA872" s="185"/>
      <c r="IB872" s="185"/>
      <c r="IC872" s="185"/>
      <c r="ID872" s="185"/>
      <c r="IE872" s="185"/>
      <c r="IF872" s="185"/>
      <c r="IG872" s="185"/>
      <c r="IH872" s="185"/>
      <c r="II872" s="185"/>
      <c r="IJ872" s="185"/>
      <c r="IK872" s="185"/>
      <c r="IL872" s="185"/>
      <c r="IM872" s="185"/>
      <c r="IN872" s="185"/>
      <c r="IO872" s="185"/>
      <c r="IP872" s="185"/>
      <c r="IQ872" s="185"/>
      <c r="IR872" s="185"/>
      <c r="IS872" s="185"/>
      <c r="IT872" s="185"/>
      <c r="IU872" s="185"/>
      <c r="IV872" s="185"/>
      <c r="IW872" s="185"/>
      <c r="IX872" s="185"/>
      <c r="IY872" s="185"/>
      <c r="IZ872" s="185"/>
      <c r="JA872" s="185"/>
      <c r="JB872" s="185"/>
      <c r="JC872" s="185"/>
      <c r="JD872" s="185"/>
      <c r="JE872" s="185"/>
      <c r="JF872" s="185"/>
      <c r="JG872" s="185"/>
      <c r="JH872" s="185"/>
      <c r="JI872" s="185"/>
      <c r="JJ872" s="185"/>
      <c r="JK872" s="185"/>
      <c r="JL872" s="185"/>
      <c r="JM872" s="185"/>
      <c r="JN872" s="185"/>
      <c r="JO872" s="185"/>
      <c r="JP872" s="185"/>
      <c r="JQ872" s="185"/>
      <c r="JR872" s="185"/>
      <c r="JS872" s="185"/>
      <c r="JT872" s="185"/>
      <c r="JU872" s="185"/>
      <c r="JV872" s="185"/>
      <c r="JW872" s="185"/>
      <c r="JX872" s="185"/>
      <c r="JY872" s="185"/>
      <c r="JZ872" s="185"/>
      <c r="KA872" s="185"/>
      <c r="KB872" s="185"/>
      <c r="KC872" s="185"/>
      <c r="KD872" s="185"/>
      <c r="KE872" s="185"/>
      <c r="KF872" s="185"/>
      <c r="KG872" s="185"/>
      <c r="KH872" s="185"/>
      <c r="KI872" s="185"/>
      <c r="KJ872" s="185"/>
      <c r="KK872" s="185"/>
      <c r="KL872" s="185"/>
      <c r="KM872" s="185"/>
      <c r="KN872" s="185"/>
      <c r="KO872" s="185"/>
      <c r="KP872" s="185"/>
      <c r="KQ872" s="185"/>
      <c r="KR872" s="185"/>
      <c r="KS872" s="185"/>
      <c r="KT872" s="185"/>
      <c r="KU872" s="185"/>
      <c r="KV872" s="185"/>
      <c r="KW872" s="185"/>
      <c r="KX872" s="185"/>
      <c r="KY872" s="185"/>
      <c r="KZ872" s="185"/>
      <c r="LA872" s="185"/>
      <c r="LB872" s="185"/>
      <c r="LC872" s="185"/>
      <c r="LD872" s="185"/>
      <c r="LE872" s="185"/>
      <c r="LF872" s="185"/>
      <c r="LG872" s="185"/>
      <c r="LH872" s="185"/>
      <c r="LI872" s="185"/>
      <c r="LJ872" s="185"/>
      <c r="LK872" s="185"/>
      <c r="LL872" s="185"/>
      <c r="LM872" s="185"/>
      <c r="LN872" s="185"/>
      <c r="LO872" s="185"/>
      <c r="LP872" s="185"/>
      <c r="LQ872" s="185"/>
      <c r="LR872" s="185"/>
      <c r="LS872" s="185"/>
      <c r="LT872" s="185"/>
      <c r="LU872" s="185"/>
      <c r="LV872" s="185"/>
      <c r="LW872" s="185"/>
      <c r="LX872" s="185"/>
      <c r="LY872" s="185"/>
      <c r="LZ872" s="185"/>
      <c r="MA872" s="185"/>
      <c r="MB872" s="185"/>
      <c r="MC872" s="185"/>
      <c r="MD872" s="185"/>
      <c r="ME872" s="185"/>
      <c r="MF872" s="185"/>
      <c r="MG872" s="185"/>
      <c r="MH872" s="185"/>
      <c r="MI872" s="185"/>
      <c r="MJ872" s="185"/>
      <c r="MK872" s="185"/>
      <c r="ML872" s="185"/>
      <c r="MM872" s="185"/>
      <c r="MN872" s="185"/>
      <c r="MO872" s="185"/>
      <c r="MP872" s="185"/>
      <c r="MQ872" s="185"/>
      <c r="MR872" s="185"/>
      <c r="MS872" s="185"/>
      <c r="MT872" s="185"/>
      <c r="MU872" s="185"/>
      <c r="MV872" s="185"/>
      <c r="MW872" s="185"/>
      <c r="MX872" s="185"/>
      <c r="MY872" s="185"/>
      <c r="MZ872" s="185"/>
      <c r="NA872" s="185"/>
      <c r="NB872" s="185"/>
      <c r="NC872" s="185"/>
      <c r="ND872" s="185"/>
      <c r="NE872" s="185"/>
      <c r="NF872" s="185"/>
      <c r="NG872" s="185"/>
      <c r="NH872" s="185"/>
      <c r="NI872" s="185"/>
      <c r="NJ872" s="185"/>
      <c r="NK872" s="185"/>
      <c r="NL872" s="185"/>
      <c r="NM872" s="185"/>
      <c r="NN872" s="185"/>
      <c r="NO872" s="185"/>
      <c r="NP872" s="185"/>
      <c r="NQ872" s="185"/>
      <c r="NR872" s="185"/>
      <c r="NS872" s="185"/>
      <c r="NT872" s="185"/>
      <c r="NU872" s="185"/>
      <c r="NV872" s="185"/>
      <c r="NW872" s="185"/>
      <c r="NX872" s="185"/>
      <c r="NY872" s="185"/>
      <c r="NZ872" s="185"/>
      <c r="OA872" s="185"/>
      <c r="OB872" s="185"/>
      <c r="OC872" s="185"/>
      <c r="OD872" s="185"/>
      <c r="OE872" s="185"/>
      <c r="OF872" s="185"/>
      <c r="OG872" s="185"/>
      <c r="OH872" s="185"/>
      <c r="OI872" s="185"/>
      <c r="OJ872" s="185"/>
      <c r="OK872" s="185"/>
      <c r="OL872" s="185"/>
      <c r="OM872" s="185"/>
      <c r="ON872" s="185"/>
      <c r="OO872" s="185"/>
      <c r="OP872" s="185"/>
      <c r="OQ872" s="185"/>
      <c r="OR872" s="185"/>
      <c r="OS872" s="185"/>
      <c r="OT872" s="185"/>
      <c r="OU872" s="185"/>
      <c r="OV872" s="185"/>
      <c r="OW872" s="185"/>
      <c r="OX872" s="185"/>
      <c r="OY872" s="185"/>
      <c r="OZ872" s="185"/>
      <c r="PA872" s="185"/>
      <c r="PB872" s="185"/>
      <c r="PC872" s="185"/>
      <c r="PD872" s="185"/>
      <c r="PE872" s="185"/>
      <c r="PF872" s="185"/>
      <c r="PG872" s="185"/>
      <c r="PH872" s="185"/>
      <c r="PI872" s="185"/>
      <c r="PJ872" s="185"/>
      <c r="PK872" s="185"/>
      <c r="PL872" s="185"/>
      <c r="PM872" s="185"/>
      <c r="PN872" s="185"/>
      <c r="PO872" s="185"/>
      <c r="PP872" s="185"/>
      <c r="PQ872" s="185"/>
      <c r="PR872" s="185"/>
      <c r="PS872" s="185"/>
      <c r="PT872" s="185"/>
      <c r="PU872" s="185"/>
      <c r="PV872" s="185"/>
      <c r="PW872" s="185"/>
      <c r="PX872" s="185"/>
      <c r="PY872" s="185"/>
      <c r="PZ872" s="185"/>
      <c r="QA872" s="185"/>
      <c r="QB872" s="185"/>
      <c r="QC872" s="185"/>
      <c r="QD872" s="185"/>
      <c r="QE872" s="185"/>
      <c r="QF872" s="185"/>
      <c r="QG872" s="185"/>
      <c r="QH872" s="185"/>
      <c r="QI872" s="185"/>
      <c r="QJ872" s="185"/>
      <c r="QK872" s="185"/>
      <c r="QL872" s="185"/>
      <c r="QM872" s="185"/>
      <c r="QN872" s="185"/>
      <c r="QO872" s="185"/>
      <c r="QP872" s="185"/>
      <c r="QQ872" s="185"/>
      <c r="QR872" s="185"/>
      <c r="QS872" s="185"/>
      <c r="QT872" s="185"/>
      <c r="QU872" s="185"/>
      <c r="QV872" s="185"/>
      <c r="QW872" s="185"/>
      <c r="QX872" s="185"/>
      <c r="QY872" s="185"/>
      <c r="QZ872" s="185"/>
      <c r="RA872" s="185"/>
      <c r="RB872" s="185"/>
      <c r="RC872" s="185"/>
      <c r="RD872" s="185"/>
      <c r="RE872" s="185"/>
      <c r="RF872" s="185"/>
      <c r="RG872" s="185"/>
      <c r="RH872" s="185"/>
      <c r="RI872" s="185"/>
      <c r="RJ872" s="185"/>
      <c r="RK872" s="185"/>
      <c r="RL872" s="185"/>
      <c r="RM872" s="185"/>
      <c r="RN872" s="185"/>
      <c r="RO872" s="185"/>
      <c r="RP872" s="185"/>
      <c r="RQ872" s="185"/>
      <c r="RR872" s="185"/>
      <c r="RS872" s="185"/>
      <c r="RT872" s="185"/>
      <c r="RU872" s="185"/>
      <c r="RV872" s="185"/>
      <c r="RW872" s="185"/>
      <c r="RX872" s="185"/>
      <c r="RY872" s="185"/>
      <c r="RZ872" s="185"/>
      <c r="SA872" s="185"/>
      <c r="SB872" s="185"/>
      <c r="SC872" s="185"/>
      <c r="SD872" s="185"/>
      <c r="SE872" s="185"/>
      <c r="SF872" s="185"/>
      <c r="SG872" s="185"/>
      <c r="SH872" s="185"/>
      <c r="SI872" s="185"/>
      <c r="SJ872" s="185"/>
      <c r="SK872" s="185"/>
      <c r="SL872" s="185"/>
      <c r="SM872" s="185"/>
      <c r="SN872" s="185"/>
      <c r="SO872" s="185"/>
      <c r="SP872" s="185"/>
      <c r="SQ872" s="185"/>
      <c r="SR872" s="185"/>
      <c r="SS872" s="185"/>
      <c r="ST872" s="185"/>
      <c r="SU872" s="185"/>
      <c r="SV872" s="185"/>
      <c r="SW872" s="185"/>
      <c r="SX872" s="185"/>
      <c r="SY872" s="185"/>
      <c r="SZ872" s="185"/>
      <c r="TA872" s="185"/>
      <c r="TB872" s="185"/>
      <c r="TC872" s="185"/>
      <c r="TD872" s="185"/>
      <c r="TE872" s="185"/>
      <c r="TF872" s="185"/>
      <c r="TG872" s="185"/>
      <c r="TH872" s="185"/>
      <c r="TI872" s="185"/>
    </row>
    <row r="873" spans="1:529" s="79" customFormat="1" ht="33" customHeight="1" thickBot="1" x14ac:dyDescent="0.3">
      <c r="A873" s="286">
        <v>13150012</v>
      </c>
      <c r="B873" s="287">
        <v>40798</v>
      </c>
      <c r="C873" s="52" t="s">
        <v>1787</v>
      </c>
      <c r="D873" s="52" t="s">
        <v>7528</v>
      </c>
      <c r="E873" s="52" t="s">
        <v>83</v>
      </c>
      <c r="F873" s="52" t="s">
        <v>83</v>
      </c>
      <c r="G873" s="52" t="s">
        <v>33</v>
      </c>
      <c r="H873" s="288">
        <v>65869</v>
      </c>
      <c r="I873" s="287">
        <v>40818</v>
      </c>
      <c r="J873" s="287">
        <v>45181</v>
      </c>
      <c r="K873" s="52" t="s">
        <v>6713</v>
      </c>
      <c r="L873" s="52"/>
      <c r="M873" s="52" t="s">
        <v>302</v>
      </c>
      <c r="N873" s="52" t="s">
        <v>34</v>
      </c>
      <c r="O873" s="52">
        <v>39420</v>
      </c>
      <c r="P873" s="386"/>
      <c r="Q873" s="386"/>
      <c r="R873" s="386"/>
      <c r="S873" s="386"/>
      <c r="T873" s="726"/>
      <c r="U873" s="52"/>
      <c r="V873" s="52">
        <v>39420</v>
      </c>
      <c r="W873" s="52"/>
      <c r="X873" s="52"/>
      <c r="Y873" s="52"/>
      <c r="Z873" s="52"/>
      <c r="AA873" s="52"/>
      <c r="AB873" s="52"/>
      <c r="AC873" s="52"/>
      <c r="AD873" s="52"/>
      <c r="AE873" s="52"/>
      <c r="AF873" s="52"/>
      <c r="AG873" s="52"/>
      <c r="AH873" s="52"/>
      <c r="AI873" s="52" t="s">
        <v>4305</v>
      </c>
      <c r="AJ873" s="52" t="s">
        <v>4306</v>
      </c>
      <c r="AK873" s="301"/>
      <c r="AL873" s="29"/>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85"/>
      <c r="CW873" s="185"/>
      <c r="CX873" s="185"/>
      <c r="CY873" s="185"/>
      <c r="CZ873" s="185"/>
      <c r="DA873" s="185"/>
      <c r="DB873" s="185"/>
      <c r="DC873" s="185"/>
      <c r="DD873" s="185"/>
      <c r="DE873" s="185"/>
      <c r="DF873" s="185"/>
      <c r="DG873" s="185"/>
      <c r="DH873" s="185"/>
      <c r="DI873" s="185"/>
      <c r="DJ873" s="185"/>
      <c r="DK873" s="185"/>
      <c r="DL873" s="185"/>
      <c r="DM873" s="185"/>
      <c r="DN873" s="185"/>
      <c r="DO873" s="185"/>
      <c r="DP873" s="185"/>
      <c r="DQ873" s="185"/>
      <c r="DR873" s="185"/>
      <c r="DS873" s="185"/>
      <c r="DT873" s="185"/>
      <c r="DU873" s="185"/>
      <c r="DV873" s="185"/>
      <c r="DW873" s="185"/>
      <c r="DX873" s="185"/>
      <c r="DY873" s="185"/>
      <c r="DZ873" s="185"/>
      <c r="EA873" s="185"/>
      <c r="EB873" s="185"/>
      <c r="EC873" s="185"/>
      <c r="ED873" s="185"/>
      <c r="EE873" s="185"/>
      <c r="EF873" s="185"/>
      <c r="EG873" s="185"/>
      <c r="EH873" s="185"/>
      <c r="EI873" s="185"/>
      <c r="EJ873" s="185"/>
      <c r="EK873" s="185"/>
      <c r="EL873" s="185"/>
      <c r="EM873" s="185"/>
      <c r="EN873" s="185"/>
      <c r="EO873" s="185"/>
      <c r="EP873" s="185"/>
      <c r="EQ873" s="185"/>
      <c r="ER873" s="185"/>
      <c r="ES873" s="185"/>
      <c r="ET873" s="185"/>
      <c r="EU873" s="185"/>
      <c r="EV873" s="185"/>
      <c r="EW873" s="185"/>
      <c r="EX873" s="185"/>
      <c r="EY873" s="185"/>
      <c r="EZ873" s="185"/>
      <c r="FA873" s="185"/>
      <c r="FB873" s="185"/>
      <c r="FC873" s="185"/>
      <c r="FD873" s="185"/>
      <c r="FE873" s="185"/>
      <c r="FF873" s="185"/>
      <c r="FG873" s="185"/>
      <c r="FH873" s="185"/>
      <c r="FI873" s="185"/>
      <c r="FJ873" s="185"/>
      <c r="FK873" s="185"/>
      <c r="FL873" s="185"/>
      <c r="FM873" s="185"/>
      <c r="FN873" s="185"/>
      <c r="FO873" s="185"/>
      <c r="FP873" s="185"/>
      <c r="FQ873" s="185"/>
      <c r="FR873" s="185"/>
      <c r="FS873" s="185"/>
      <c r="FT873" s="185"/>
      <c r="FU873" s="185"/>
      <c r="FV873" s="185"/>
      <c r="FW873" s="185"/>
      <c r="FX873" s="185"/>
      <c r="FY873" s="185"/>
      <c r="FZ873" s="185"/>
      <c r="GA873" s="185"/>
      <c r="GB873" s="185"/>
      <c r="GC873" s="185"/>
      <c r="GD873" s="185"/>
      <c r="GE873" s="185"/>
      <c r="GF873" s="185"/>
      <c r="GG873" s="185"/>
      <c r="GH873" s="185"/>
      <c r="GI873" s="185"/>
      <c r="GJ873" s="185"/>
      <c r="GK873" s="185"/>
      <c r="GL873" s="185"/>
      <c r="GM873" s="185"/>
      <c r="GN873" s="185"/>
      <c r="GO873" s="185"/>
      <c r="GP873" s="185"/>
      <c r="GQ873" s="185"/>
      <c r="GR873" s="185"/>
      <c r="GS873" s="185"/>
      <c r="GT873" s="185"/>
      <c r="GU873" s="185"/>
      <c r="GV873" s="185"/>
      <c r="GW873" s="185"/>
      <c r="GX873" s="185"/>
      <c r="GY873" s="185"/>
      <c r="GZ873" s="185"/>
      <c r="HA873" s="185"/>
      <c r="HB873" s="185"/>
      <c r="HC873" s="185"/>
      <c r="HD873" s="185"/>
      <c r="HE873" s="185"/>
      <c r="HF873" s="185"/>
      <c r="HG873" s="185"/>
      <c r="HH873" s="185"/>
      <c r="HI873" s="185"/>
      <c r="HJ873" s="185"/>
      <c r="HK873" s="185"/>
      <c r="HL873" s="185"/>
      <c r="HM873" s="185"/>
      <c r="HN873" s="185"/>
      <c r="HO873" s="185"/>
      <c r="HP873" s="185"/>
      <c r="HQ873" s="185"/>
      <c r="HR873" s="185"/>
      <c r="HS873" s="185"/>
      <c r="HT873" s="185"/>
      <c r="HU873" s="185"/>
      <c r="HV873" s="185"/>
      <c r="HW873" s="185"/>
      <c r="HX873" s="185"/>
      <c r="HY873" s="185"/>
      <c r="HZ873" s="185"/>
      <c r="IA873" s="185"/>
      <c r="IB873" s="185"/>
      <c r="IC873" s="185"/>
      <c r="ID873" s="185"/>
      <c r="IE873" s="185"/>
      <c r="IF873" s="185"/>
      <c r="IG873" s="185"/>
      <c r="IH873" s="185"/>
      <c r="II873" s="185"/>
      <c r="IJ873" s="185"/>
      <c r="IK873" s="185"/>
      <c r="IL873" s="185"/>
      <c r="IM873" s="185"/>
      <c r="IN873" s="185"/>
      <c r="IO873" s="185"/>
      <c r="IP873" s="185"/>
      <c r="IQ873" s="185"/>
      <c r="IR873" s="185"/>
      <c r="IS873" s="185"/>
      <c r="IT873" s="185"/>
      <c r="IU873" s="185"/>
      <c r="IV873" s="185"/>
      <c r="IW873" s="185"/>
      <c r="IX873" s="185"/>
      <c r="IY873" s="185"/>
      <c r="IZ873" s="185"/>
      <c r="JA873" s="185"/>
      <c r="JB873" s="185"/>
      <c r="JC873" s="185"/>
      <c r="JD873" s="185"/>
      <c r="JE873" s="185"/>
      <c r="JF873" s="185"/>
      <c r="JG873" s="185"/>
      <c r="JH873" s="185"/>
      <c r="JI873" s="185"/>
      <c r="JJ873" s="185"/>
      <c r="JK873" s="185"/>
      <c r="JL873" s="185"/>
      <c r="JM873" s="185"/>
      <c r="JN873" s="185"/>
      <c r="JO873" s="185"/>
      <c r="JP873" s="185"/>
      <c r="JQ873" s="185"/>
      <c r="JR873" s="185"/>
      <c r="JS873" s="185"/>
      <c r="JT873" s="185"/>
      <c r="JU873" s="185"/>
      <c r="JV873" s="185"/>
      <c r="JW873" s="185"/>
      <c r="JX873" s="185"/>
      <c r="JY873" s="185"/>
      <c r="JZ873" s="185"/>
      <c r="KA873" s="185"/>
      <c r="KB873" s="185"/>
      <c r="KC873" s="185"/>
      <c r="KD873" s="185"/>
      <c r="KE873" s="185"/>
      <c r="KF873" s="185"/>
      <c r="KG873" s="185"/>
      <c r="KH873" s="185"/>
      <c r="KI873" s="185"/>
      <c r="KJ873" s="185"/>
      <c r="KK873" s="185"/>
      <c r="KL873" s="185"/>
      <c r="KM873" s="185"/>
      <c r="KN873" s="185"/>
      <c r="KO873" s="185"/>
      <c r="KP873" s="185"/>
      <c r="KQ873" s="185"/>
      <c r="KR873" s="185"/>
      <c r="KS873" s="185"/>
      <c r="KT873" s="185"/>
      <c r="KU873" s="185"/>
      <c r="KV873" s="185"/>
      <c r="KW873" s="185"/>
      <c r="KX873" s="185"/>
      <c r="KY873" s="185"/>
      <c r="KZ873" s="185"/>
      <c r="LA873" s="185"/>
      <c r="LB873" s="185"/>
      <c r="LC873" s="185"/>
      <c r="LD873" s="185"/>
      <c r="LE873" s="185"/>
      <c r="LF873" s="185"/>
      <c r="LG873" s="185"/>
      <c r="LH873" s="185"/>
      <c r="LI873" s="185"/>
      <c r="LJ873" s="185"/>
      <c r="LK873" s="185"/>
      <c r="LL873" s="185"/>
      <c r="LM873" s="185"/>
      <c r="LN873" s="185"/>
      <c r="LO873" s="185"/>
      <c r="LP873" s="185"/>
      <c r="LQ873" s="185"/>
      <c r="LR873" s="185"/>
      <c r="LS873" s="185"/>
      <c r="LT873" s="185"/>
      <c r="LU873" s="185"/>
      <c r="LV873" s="185"/>
      <c r="LW873" s="185"/>
      <c r="LX873" s="185"/>
      <c r="LY873" s="185"/>
      <c r="LZ873" s="185"/>
      <c r="MA873" s="185"/>
      <c r="MB873" s="185"/>
      <c r="MC873" s="185"/>
      <c r="MD873" s="185"/>
      <c r="ME873" s="185"/>
      <c r="MF873" s="185"/>
      <c r="MG873" s="185"/>
      <c r="MH873" s="185"/>
      <c r="MI873" s="185"/>
      <c r="MJ873" s="185"/>
      <c r="MK873" s="185"/>
      <c r="ML873" s="185"/>
      <c r="MM873" s="185"/>
      <c r="MN873" s="185"/>
      <c r="MO873" s="185"/>
      <c r="MP873" s="185"/>
      <c r="MQ873" s="185"/>
      <c r="MR873" s="185"/>
      <c r="MS873" s="185"/>
      <c r="MT873" s="185"/>
      <c r="MU873" s="185"/>
      <c r="MV873" s="185"/>
      <c r="MW873" s="185"/>
      <c r="MX873" s="185"/>
      <c r="MY873" s="185"/>
      <c r="MZ873" s="185"/>
      <c r="NA873" s="185"/>
      <c r="NB873" s="185"/>
      <c r="NC873" s="185"/>
      <c r="ND873" s="185"/>
      <c r="NE873" s="185"/>
      <c r="NF873" s="185"/>
      <c r="NG873" s="185"/>
      <c r="NH873" s="185"/>
      <c r="NI873" s="185"/>
      <c r="NJ873" s="185"/>
      <c r="NK873" s="185"/>
      <c r="NL873" s="185"/>
      <c r="NM873" s="185"/>
      <c r="NN873" s="185"/>
      <c r="NO873" s="185"/>
      <c r="NP873" s="185"/>
      <c r="NQ873" s="185"/>
      <c r="NR873" s="185"/>
      <c r="NS873" s="185"/>
      <c r="NT873" s="185"/>
      <c r="NU873" s="185"/>
      <c r="NV873" s="185"/>
      <c r="NW873" s="185"/>
      <c r="NX873" s="185"/>
      <c r="NY873" s="185"/>
      <c r="NZ873" s="185"/>
      <c r="OA873" s="185"/>
      <c r="OB873" s="185"/>
      <c r="OC873" s="185"/>
      <c r="OD873" s="185"/>
      <c r="OE873" s="185"/>
      <c r="OF873" s="185"/>
      <c r="OG873" s="185"/>
      <c r="OH873" s="185"/>
      <c r="OI873" s="185"/>
      <c r="OJ873" s="185"/>
      <c r="OK873" s="185"/>
      <c r="OL873" s="185"/>
      <c r="OM873" s="185"/>
      <c r="ON873" s="185"/>
      <c r="OO873" s="185"/>
      <c r="OP873" s="185"/>
      <c r="OQ873" s="185"/>
      <c r="OR873" s="185"/>
      <c r="OS873" s="185"/>
      <c r="OT873" s="185"/>
      <c r="OU873" s="185"/>
      <c r="OV873" s="185"/>
      <c r="OW873" s="185"/>
      <c r="OX873" s="185"/>
      <c r="OY873" s="185"/>
      <c r="OZ873" s="185"/>
      <c r="PA873" s="185"/>
      <c r="PB873" s="185"/>
      <c r="PC873" s="185"/>
      <c r="PD873" s="185"/>
      <c r="PE873" s="185"/>
      <c r="PF873" s="185"/>
      <c r="PG873" s="185"/>
      <c r="PH873" s="185"/>
      <c r="PI873" s="185"/>
      <c r="PJ873" s="185"/>
      <c r="PK873" s="185"/>
      <c r="PL873" s="185"/>
      <c r="PM873" s="185"/>
      <c r="PN873" s="185"/>
      <c r="PO873" s="185"/>
      <c r="PP873" s="185"/>
      <c r="PQ873" s="185"/>
      <c r="PR873" s="185"/>
      <c r="PS873" s="185"/>
      <c r="PT873" s="185"/>
      <c r="PU873" s="185"/>
      <c r="PV873" s="185"/>
      <c r="PW873" s="185"/>
      <c r="PX873" s="185"/>
      <c r="PY873" s="185"/>
      <c r="PZ873" s="185"/>
      <c r="QA873" s="185"/>
      <c r="QB873" s="185"/>
      <c r="QC873" s="185"/>
      <c r="QD873" s="185"/>
      <c r="QE873" s="185"/>
      <c r="QF873" s="185"/>
      <c r="QG873" s="185"/>
      <c r="QH873" s="185"/>
      <c r="QI873" s="185"/>
      <c r="QJ873" s="185"/>
      <c r="QK873" s="185"/>
      <c r="QL873" s="185"/>
      <c r="QM873" s="185"/>
      <c r="QN873" s="185"/>
      <c r="QO873" s="185"/>
      <c r="QP873" s="185"/>
      <c r="QQ873" s="185"/>
      <c r="QR873" s="185"/>
      <c r="QS873" s="185"/>
      <c r="QT873" s="185"/>
      <c r="QU873" s="185"/>
      <c r="QV873" s="185"/>
      <c r="QW873" s="185"/>
      <c r="QX873" s="185"/>
      <c r="QY873" s="185"/>
      <c r="QZ873" s="185"/>
      <c r="RA873" s="185"/>
      <c r="RB873" s="185"/>
      <c r="RC873" s="185"/>
      <c r="RD873" s="185"/>
      <c r="RE873" s="185"/>
      <c r="RF873" s="185"/>
      <c r="RG873" s="185"/>
      <c r="RH873" s="185"/>
      <c r="RI873" s="185"/>
      <c r="RJ873" s="185"/>
      <c r="RK873" s="185"/>
      <c r="RL873" s="185"/>
      <c r="RM873" s="185"/>
      <c r="RN873" s="185"/>
      <c r="RO873" s="185"/>
      <c r="RP873" s="185"/>
      <c r="RQ873" s="185"/>
      <c r="RR873" s="185"/>
      <c r="RS873" s="185"/>
      <c r="RT873" s="185"/>
      <c r="RU873" s="185"/>
      <c r="RV873" s="185"/>
      <c r="RW873" s="185"/>
      <c r="RX873" s="185"/>
      <c r="RY873" s="185"/>
      <c r="RZ873" s="185"/>
      <c r="SA873" s="185"/>
      <c r="SB873" s="185"/>
      <c r="SC873" s="185"/>
      <c r="SD873" s="185"/>
      <c r="SE873" s="185"/>
      <c r="SF873" s="185"/>
      <c r="SG873" s="185"/>
      <c r="SH873" s="185"/>
      <c r="SI873" s="185"/>
      <c r="SJ873" s="185"/>
      <c r="SK873" s="185"/>
      <c r="SL873" s="185"/>
      <c r="SM873" s="185"/>
      <c r="SN873" s="185"/>
      <c r="SO873" s="185"/>
      <c r="SP873" s="185"/>
      <c r="SQ873" s="185"/>
      <c r="SR873" s="185"/>
      <c r="SS873" s="185"/>
      <c r="ST873" s="185"/>
      <c r="SU873" s="185"/>
      <c r="SV873" s="185"/>
      <c r="SW873" s="185"/>
      <c r="SX873" s="185"/>
      <c r="SY873" s="185"/>
      <c r="SZ873" s="185"/>
      <c r="TA873" s="185"/>
      <c r="TB873" s="185"/>
      <c r="TC873" s="185"/>
      <c r="TD873" s="185"/>
      <c r="TE873" s="185"/>
      <c r="TF873" s="185"/>
      <c r="TG873" s="185"/>
      <c r="TH873" s="185"/>
      <c r="TI873" s="185"/>
    </row>
    <row r="874" spans="1:529" s="79" customFormat="1" ht="33" customHeight="1" thickBot="1" x14ac:dyDescent="0.3">
      <c r="A874" s="358">
        <v>13150013</v>
      </c>
      <c r="B874" s="359">
        <v>40946</v>
      </c>
      <c r="C874" s="265" t="s">
        <v>1781</v>
      </c>
      <c r="D874" s="265" t="s">
        <v>4307</v>
      </c>
      <c r="E874" s="265"/>
      <c r="F874" s="265"/>
      <c r="G874" s="265"/>
      <c r="H874" s="358">
        <v>81390</v>
      </c>
      <c r="I874" s="359">
        <v>40966</v>
      </c>
      <c r="J874" s="359">
        <v>43138</v>
      </c>
      <c r="K874" s="265" t="s">
        <v>1148</v>
      </c>
      <c r="L874" s="265"/>
      <c r="M874" s="265" t="s">
        <v>6672</v>
      </c>
      <c r="N874" s="265" t="s">
        <v>66</v>
      </c>
      <c r="O874" s="265" t="s">
        <v>1788</v>
      </c>
      <c r="P874" s="265" t="s">
        <v>6671</v>
      </c>
      <c r="Q874" s="265"/>
      <c r="R874" s="265" t="s">
        <v>6669</v>
      </c>
      <c r="S874" s="265"/>
      <c r="T874" s="719"/>
      <c r="U874" s="265"/>
      <c r="V874" s="265" t="s">
        <v>1788</v>
      </c>
      <c r="W874" s="265"/>
      <c r="X874" s="265"/>
      <c r="Y874" s="265"/>
      <c r="Z874" s="265"/>
      <c r="AA874" s="265"/>
      <c r="AB874" s="265"/>
      <c r="AC874" s="265"/>
      <c r="AD874" s="265"/>
      <c r="AE874" s="265"/>
      <c r="AF874" s="265"/>
      <c r="AG874" s="265"/>
      <c r="AH874" s="265"/>
      <c r="AI874" s="265" t="s">
        <v>2754</v>
      </c>
      <c r="AJ874" s="265" t="s">
        <v>2755</v>
      </c>
      <c r="AK874" s="398"/>
      <c r="AL874" s="398" t="s">
        <v>6670</v>
      </c>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c r="CH874" s="185"/>
      <c r="CI874" s="185"/>
      <c r="CJ874" s="185"/>
      <c r="CK874" s="185"/>
      <c r="CL874" s="185"/>
      <c r="CM874" s="185"/>
      <c r="CN874" s="185"/>
      <c r="CO874" s="185"/>
      <c r="CP874" s="185"/>
      <c r="CQ874" s="185"/>
      <c r="CR874" s="185"/>
      <c r="CS874" s="185"/>
      <c r="CT874" s="185"/>
      <c r="CU874" s="185"/>
      <c r="CV874" s="185"/>
      <c r="CW874" s="185"/>
      <c r="CX874" s="185"/>
      <c r="CY874" s="185"/>
      <c r="CZ874" s="185"/>
      <c r="DA874" s="185"/>
      <c r="DB874" s="185"/>
      <c r="DC874" s="185"/>
      <c r="DD874" s="185"/>
      <c r="DE874" s="185"/>
      <c r="DF874" s="185"/>
      <c r="DG874" s="185"/>
      <c r="DH874" s="185"/>
      <c r="DI874" s="185"/>
      <c r="DJ874" s="185"/>
      <c r="DK874" s="185"/>
      <c r="DL874" s="185"/>
      <c r="DM874" s="185"/>
      <c r="DN874" s="185"/>
      <c r="DO874" s="185"/>
      <c r="DP874" s="185"/>
      <c r="DQ874" s="185"/>
      <c r="DR874" s="185"/>
      <c r="DS874" s="185"/>
      <c r="DT874" s="185"/>
      <c r="DU874" s="185"/>
      <c r="DV874" s="185"/>
      <c r="DW874" s="185"/>
      <c r="DX874" s="185"/>
      <c r="DY874" s="185"/>
      <c r="DZ874" s="185"/>
      <c r="EA874" s="185"/>
      <c r="EB874" s="185"/>
      <c r="EC874" s="185"/>
      <c r="ED874" s="185"/>
      <c r="EE874" s="185"/>
      <c r="EF874" s="185"/>
      <c r="EG874" s="185"/>
      <c r="EH874" s="185"/>
      <c r="EI874" s="185"/>
      <c r="EJ874" s="185"/>
      <c r="EK874" s="185"/>
      <c r="EL874" s="185"/>
      <c r="EM874" s="185"/>
      <c r="EN874" s="185"/>
      <c r="EO874" s="185"/>
      <c r="EP874" s="185"/>
      <c r="EQ874" s="185"/>
      <c r="ER874" s="185"/>
      <c r="ES874" s="185"/>
      <c r="ET874" s="185"/>
      <c r="EU874" s="185"/>
      <c r="EV874" s="185"/>
      <c r="EW874" s="185"/>
      <c r="EX874" s="185"/>
      <c r="EY874" s="185"/>
      <c r="EZ874" s="185"/>
      <c r="FA874" s="185"/>
      <c r="FB874" s="185"/>
      <c r="FC874" s="185"/>
      <c r="FD874" s="185"/>
      <c r="FE874" s="185"/>
      <c r="FF874" s="185"/>
      <c r="FG874" s="185"/>
      <c r="FH874" s="185"/>
      <c r="FI874" s="185"/>
      <c r="FJ874" s="185"/>
      <c r="FK874" s="185"/>
      <c r="FL874" s="185"/>
      <c r="FM874" s="185"/>
      <c r="FN874" s="185"/>
      <c r="FO874" s="185"/>
      <c r="FP874" s="185"/>
      <c r="FQ874" s="185"/>
      <c r="FR874" s="185"/>
      <c r="FS874" s="185"/>
      <c r="FT874" s="185"/>
      <c r="FU874" s="185"/>
      <c r="FV874" s="185"/>
      <c r="FW874" s="185"/>
      <c r="FX874" s="185"/>
      <c r="FY874" s="185"/>
      <c r="FZ874" s="185"/>
      <c r="GA874" s="185"/>
      <c r="GB874" s="185"/>
      <c r="GC874" s="185"/>
      <c r="GD874" s="185"/>
      <c r="GE874" s="185"/>
      <c r="GF874" s="185"/>
      <c r="GG874" s="185"/>
      <c r="GH874" s="185"/>
      <c r="GI874" s="185"/>
      <c r="GJ874" s="185"/>
      <c r="GK874" s="185"/>
      <c r="GL874" s="185"/>
      <c r="GM874" s="185"/>
      <c r="GN874" s="185"/>
      <c r="GO874" s="185"/>
      <c r="GP874" s="185"/>
      <c r="GQ874" s="185"/>
      <c r="GR874" s="185"/>
      <c r="GS874" s="185"/>
      <c r="GT874" s="185"/>
      <c r="GU874" s="185"/>
      <c r="GV874" s="185"/>
      <c r="GW874" s="185"/>
      <c r="GX874" s="185"/>
      <c r="GY874" s="185"/>
      <c r="GZ874" s="185"/>
      <c r="HA874" s="185"/>
      <c r="HB874" s="185"/>
      <c r="HC874" s="185"/>
      <c r="HD874" s="185"/>
      <c r="HE874" s="185"/>
      <c r="HF874" s="185"/>
      <c r="HG874" s="185"/>
      <c r="HH874" s="185"/>
      <c r="HI874" s="185"/>
      <c r="HJ874" s="185"/>
      <c r="HK874" s="185"/>
      <c r="HL874" s="185"/>
      <c r="HM874" s="185"/>
      <c r="HN874" s="185"/>
      <c r="HO874" s="185"/>
      <c r="HP874" s="185"/>
      <c r="HQ874" s="185"/>
      <c r="HR874" s="185"/>
      <c r="HS874" s="185"/>
      <c r="HT874" s="185"/>
      <c r="HU874" s="185"/>
      <c r="HV874" s="185"/>
      <c r="HW874" s="185"/>
      <c r="HX874" s="185"/>
      <c r="HY874" s="185"/>
      <c r="HZ874" s="185"/>
      <c r="IA874" s="185"/>
      <c r="IB874" s="185"/>
      <c r="IC874" s="185"/>
      <c r="ID874" s="185"/>
      <c r="IE874" s="185"/>
      <c r="IF874" s="185"/>
      <c r="IG874" s="185"/>
      <c r="IH874" s="185"/>
      <c r="II874" s="185"/>
      <c r="IJ874" s="185"/>
      <c r="IK874" s="185"/>
      <c r="IL874" s="185"/>
      <c r="IM874" s="185"/>
      <c r="IN874" s="185"/>
      <c r="IO874" s="185"/>
      <c r="IP874" s="185"/>
      <c r="IQ874" s="185"/>
      <c r="IR874" s="185"/>
      <c r="IS874" s="185"/>
      <c r="IT874" s="185"/>
      <c r="IU874" s="185"/>
      <c r="IV874" s="185"/>
      <c r="IW874" s="185"/>
      <c r="IX874" s="185"/>
      <c r="IY874" s="185"/>
      <c r="IZ874" s="185"/>
      <c r="JA874" s="185"/>
      <c r="JB874" s="185"/>
      <c r="JC874" s="185"/>
      <c r="JD874" s="185"/>
      <c r="JE874" s="185"/>
      <c r="JF874" s="185"/>
      <c r="JG874" s="185"/>
      <c r="JH874" s="185"/>
      <c r="JI874" s="185"/>
      <c r="JJ874" s="185"/>
      <c r="JK874" s="185"/>
      <c r="JL874" s="185"/>
      <c r="JM874" s="185"/>
      <c r="JN874" s="185"/>
      <c r="JO874" s="185"/>
      <c r="JP874" s="185"/>
      <c r="JQ874" s="185"/>
      <c r="JR874" s="185"/>
      <c r="JS874" s="185"/>
      <c r="JT874" s="185"/>
      <c r="JU874" s="185"/>
      <c r="JV874" s="185"/>
      <c r="JW874" s="185"/>
      <c r="JX874" s="185"/>
      <c r="JY874" s="185"/>
      <c r="JZ874" s="185"/>
      <c r="KA874" s="185"/>
      <c r="KB874" s="185"/>
      <c r="KC874" s="185"/>
      <c r="KD874" s="185"/>
      <c r="KE874" s="185"/>
      <c r="KF874" s="185"/>
      <c r="KG874" s="185"/>
      <c r="KH874" s="185"/>
      <c r="KI874" s="185"/>
      <c r="KJ874" s="185"/>
      <c r="KK874" s="185"/>
      <c r="KL874" s="185"/>
      <c r="KM874" s="185"/>
      <c r="KN874" s="185"/>
      <c r="KO874" s="185"/>
      <c r="KP874" s="185"/>
      <c r="KQ874" s="185"/>
      <c r="KR874" s="185"/>
      <c r="KS874" s="185"/>
      <c r="KT874" s="185"/>
      <c r="KU874" s="185"/>
      <c r="KV874" s="185"/>
      <c r="KW874" s="185"/>
      <c r="KX874" s="185"/>
      <c r="KY874" s="185"/>
      <c r="KZ874" s="185"/>
      <c r="LA874" s="185"/>
      <c r="LB874" s="185"/>
      <c r="LC874" s="185"/>
      <c r="LD874" s="185"/>
      <c r="LE874" s="185"/>
      <c r="LF874" s="185"/>
      <c r="LG874" s="185"/>
      <c r="LH874" s="185"/>
      <c r="LI874" s="185"/>
      <c r="LJ874" s="185"/>
      <c r="LK874" s="185"/>
      <c r="LL874" s="185"/>
      <c r="LM874" s="185"/>
      <c r="LN874" s="185"/>
      <c r="LO874" s="185"/>
      <c r="LP874" s="185"/>
      <c r="LQ874" s="185"/>
      <c r="LR874" s="185"/>
      <c r="LS874" s="185"/>
      <c r="LT874" s="185"/>
      <c r="LU874" s="185"/>
      <c r="LV874" s="185"/>
      <c r="LW874" s="185"/>
      <c r="LX874" s="185"/>
      <c r="LY874" s="185"/>
      <c r="LZ874" s="185"/>
      <c r="MA874" s="185"/>
      <c r="MB874" s="185"/>
      <c r="MC874" s="185"/>
      <c r="MD874" s="185"/>
      <c r="ME874" s="185"/>
      <c r="MF874" s="185"/>
      <c r="MG874" s="185"/>
      <c r="MH874" s="185"/>
      <c r="MI874" s="185"/>
      <c r="MJ874" s="185"/>
      <c r="MK874" s="185"/>
      <c r="ML874" s="185"/>
      <c r="MM874" s="185"/>
      <c r="MN874" s="185"/>
      <c r="MO874" s="185"/>
      <c r="MP874" s="185"/>
      <c r="MQ874" s="185"/>
      <c r="MR874" s="185"/>
      <c r="MS874" s="185"/>
      <c r="MT874" s="185"/>
      <c r="MU874" s="185"/>
      <c r="MV874" s="185"/>
      <c r="MW874" s="185"/>
      <c r="MX874" s="185"/>
      <c r="MY874" s="185"/>
      <c r="MZ874" s="185"/>
      <c r="NA874" s="185"/>
      <c r="NB874" s="185"/>
      <c r="NC874" s="185"/>
      <c r="ND874" s="185"/>
      <c r="NE874" s="185"/>
      <c r="NF874" s="185"/>
      <c r="NG874" s="185"/>
      <c r="NH874" s="185"/>
      <c r="NI874" s="185"/>
      <c r="NJ874" s="185"/>
      <c r="NK874" s="185"/>
      <c r="NL874" s="185"/>
      <c r="NM874" s="185"/>
      <c r="NN874" s="185"/>
      <c r="NO874" s="185"/>
      <c r="NP874" s="185"/>
      <c r="NQ874" s="185"/>
      <c r="NR874" s="185"/>
      <c r="NS874" s="185"/>
      <c r="NT874" s="185"/>
      <c r="NU874" s="185"/>
      <c r="NV874" s="185"/>
      <c r="NW874" s="185"/>
      <c r="NX874" s="185"/>
      <c r="NY874" s="185"/>
      <c r="NZ874" s="185"/>
      <c r="OA874" s="185"/>
      <c r="OB874" s="185"/>
      <c r="OC874" s="185"/>
      <c r="OD874" s="185"/>
      <c r="OE874" s="185"/>
      <c r="OF874" s="185"/>
      <c r="OG874" s="185"/>
      <c r="OH874" s="185"/>
      <c r="OI874" s="185"/>
      <c r="OJ874" s="185"/>
      <c r="OK874" s="185"/>
      <c r="OL874" s="185"/>
      <c r="OM874" s="185"/>
      <c r="ON874" s="185"/>
      <c r="OO874" s="185"/>
      <c r="OP874" s="185"/>
      <c r="OQ874" s="185"/>
      <c r="OR874" s="185"/>
      <c r="OS874" s="185"/>
      <c r="OT874" s="185"/>
      <c r="OU874" s="185"/>
      <c r="OV874" s="185"/>
      <c r="OW874" s="185"/>
      <c r="OX874" s="185"/>
      <c r="OY874" s="185"/>
      <c r="OZ874" s="185"/>
      <c r="PA874" s="185"/>
      <c r="PB874" s="185"/>
      <c r="PC874" s="185"/>
      <c r="PD874" s="185"/>
      <c r="PE874" s="185"/>
      <c r="PF874" s="185"/>
      <c r="PG874" s="185"/>
      <c r="PH874" s="185"/>
      <c r="PI874" s="185"/>
      <c r="PJ874" s="185"/>
      <c r="PK874" s="185"/>
      <c r="PL874" s="185"/>
      <c r="PM874" s="185"/>
      <c r="PN874" s="185"/>
      <c r="PO874" s="185"/>
      <c r="PP874" s="185"/>
      <c r="PQ874" s="185"/>
      <c r="PR874" s="185"/>
      <c r="PS874" s="185"/>
      <c r="PT874" s="185"/>
      <c r="PU874" s="185"/>
      <c r="PV874" s="185"/>
      <c r="PW874" s="185"/>
      <c r="PX874" s="185"/>
      <c r="PY874" s="185"/>
      <c r="PZ874" s="185"/>
      <c r="QA874" s="185"/>
      <c r="QB874" s="185"/>
      <c r="QC874" s="185"/>
      <c r="QD874" s="185"/>
      <c r="QE874" s="185"/>
      <c r="QF874" s="185"/>
      <c r="QG874" s="185"/>
      <c r="QH874" s="185"/>
      <c r="QI874" s="185"/>
      <c r="QJ874" s="185"/>
      <c r="QK874" s="185"/>
      <c r="QL874" s="185"/>
      <c r="QM874" s="185"/>
      <c r="QN874" s="185"/>
      <c r="QO874" s="185"/>
      <c r="QP874" s="185"/>
      <c r="QQ874" s="185"/>
      <c r="QR874" s="185"/>
      <c r="QS874" s="185"/>
      <c r="QT874" s="185"/>
      <c r="QU874" s="185"/>
      <c r="QV874" s="185"/>
      <c r="QW874" s="185"/>
      <c r="QX874" s="185"/>
      <c r="QY874" s="185"/>
      <c r="QZ874" s="185"/>
      <c r="RA874" s="185"/>
      <c r="RB874" s="185"/>
      <c r="RC874" s="185"/>
      <c r="RD874" s="185"/>
      <c r="RE874" s="185"/>
      <c r="RF874" s="185"/>
      <c r="RG874" s="185"/>
      <c r="RH874" s="185"/>
      <c r="RI874" s="185"/>
      <c r="RJ874" s="185"/>
      <c r="RK874" s="185"/>
      <c r="RL874" s="185"/>
      <c r="RM874" s="185"/>
      <c r="RN874" s="185"/>
      <c r="RO874" s="185"/>
      <c r="RP874" s="185"/>
      <c r="RQ874" s="185"/>
      <c r="RR874" s="185"/>
      <c r="RS874" s="185"/>
      <c r="RT874" s="185"/>
      <c r="RU874" s="185"/>
      <c r="RV874" s="185"/>
      <c r="RW874" s="185"/>
      <c r="RX874" s="185"/>
      <c r="RY874" s="185"/>
      <c r="RZ874" s="185"/>
      <c r="SA874" s="185"/>
      <c r="SB874" s="185"/>
      <c r="SC874" s="185"/>
      <c r="SD874" s="185"/>
      <c r="SE874" s="185"/>
      <c r="SF874" s="185"/>
      <c r="SG874" s="185"/>
      <c r="SH874" s="185"/>
      <c r="SI874" s="185"/>
      <c r="SJ874" s="185"/>
      <c r="SK874" s="185"/>
      <c r="SL874" s="185"/>
      <c r="SM874" s="185"/>
      <c r="SN874" s="185"/>
      <c r="SO874" s="185"/>
      <c r="SP874" s="185"/>
      <c r="SQ874" s="185"/>
      <c r="SR874" s="185"/>
      <c r="SS874" s="185"/>
      <c r="ST874" s="185"/>
      <c r="SU874" s="185"/>
      <c r="SV874" s="185"/>
      <c r="SW874" s="185"/>
      <c r="SX874" s="185"/>
      <c r="SY874" s="185"/>
      <c r="SZ874" s="185"/>
      <c r="TA874" s="185"/>
      <c r="TB874" s="185"/>
      <c r="TC874" s="185"/>
      <c r="TD874" s="185"/>
      <c r="TE874" s="185"/>
      <c r="TF874" s="185"/>
      <c r="TG874" s="185"/>
      <c r="TH874" s="185"/>
      <c r="TI874" s="185"/>
    </row>
    <row r="875" spans="1:529" s="79" customFormat="1" ht="33" customHeight="1" thickBot="1" x14ac:dyDescent="0.3">
      <c r="A875" s="286">
        <v>13150014</v>
      </c>
      <c r="B875" s="287">
        <v>41151</v>
      </c>
      <c r="C875" s="863" t="s">
        <v>1789</v>
      </c>
      <c r="D875" s="52" t="s">
        <v>5817</v>
      </c>
      <c r="E875" s="863"/>
      <c r="F875" s="863"/>
      <c r="G875" s="863"/>
      <c r="H875" s="288">
        <v>53089</v>
      </c>
      <c r="I875" s="287">
        <v>41171</v>
      </c>
      <c r="J875" s="287">
        <v>43342</v>
      </c>
      <c r="K875" s="52" t="s">
        <v>1790</v>
      </c>
      <c r="L875" s="52"/>
      <c r="M875" s="52" t="s">
        <v>4873</v>
      </c>
      <c r="N875" s="52" t="s">
        <v>52</v>
      </c>
      <c r="O875" s="52">
        <v>3024</v>
      </c>
      <c r="P875" s="386"/>
      <c r="Q875" s="386"/>
      <c r="R875" s="386"/>
      <c r="S875" s="386"/>
      <c r="T875" s="726"/>
      <c r="U875" s="52"/>
      <c r="V875" s="52">
        <v>3024</v>
      </c>
      <c r="W875" s="52"/>
      <c r="X875" s="52"/>
      <c r="Y875" s="52"/>
      <c r="Z875" s="52"/>
      <c r="AA875" s="52"/>
      <c r="AB875" s="52"/>
      <c r="AC875" s="52"/>
      <c r="AD875" s="52"/>
      <c r="AE875" s="52"/>
      <c r="AF875" s="52"/>
      <c r="AG875" s="52"/>
      <c r="AH875" s="52"/>
      <c r="AI875" s="52" t="s">
        <v>2756</v>
      </c>
      <c r="AJ875" s="52" t="s">
        <v>2757</v>
      </c>
      <c r="AK875" s="301"/>
      <c r="AL875" s="29"/>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c r="CH875" s="185"/>
      <c r="CI875" s="185"/>
      <c r="CJ875" s="185"/>
      <c r="CK875" s="185"/>
      <c r="CL875" s="185"/>
      <c r="CM875" s="185"/>
      <c r="CN875" s="185"/>
      <c r="CO875" s="185"/>
      <c r="CP875" s="185"/>
      <c r="CQ875" s="185"/>
      <c r="CR875" s="185"/>
      <c r="CS875" s="185"/>
      <c r="CT875" s="185"/>
      <c r="CU875" s="185"/>
      <c r="CV875" s="185"/>
      <c r="CW875" s="185"/>
      <c r="CX875" s="185"/>
      <c r="CY875" s="185"/>
      <c r="CZ875" s="185"/>
      <c r="DA875" s="185"/>
      <c r="DB875" s="185"/>
      <c r="DC875" s="185"/>
      <c r="DD875" s="185"/>
      <c r="DE875" s="185"/>
      <c r="DF875" s="185"/>
      <c r="DG875" s="185"/>
      <c r="DH875" s="185"/>
      <c r="DI875" s="185"/>
      <c r="DJ875" s="185"/>
      <c r="DK875" s="185"/>
      <c r="DL875" s="185"/>
      <c r="DM875" s="185"/>
      <c r="DN875" s="185"/>
      <c r="DO875" s="185"/>
      <c r="DP875" s="185"/>
      <c r="DQ875" s="185"/>
      <c r="DR875" s="185"/>
      <c r="DS875" s="185"/>
      <c r="DT875" s="185"/>
      <c r="DU875" s="185"/>
      <c r="DV875" s="185"/>
      <c r="DW875" s="185"/>
      <c r="DX875" s="185"/>
      <c r="DY875" s="185"/>
      <c r="DZ875" s="185"/>
      <c r="EA875" s="185"/>
      <c r="EB875" s="185"/>
      <c r="EC875" s="185"/>
      <c r="ED875" s="185"/>
      <c r="EE875" s="185"/>
      <c r="EF875" s="185"/>
      <c r="EG875" s="185"/>
      <c r="EH875" s="185"/>
      <c r="EI875" s="185"/>
      <c r="EJ875" s="185"/>
      <c r="EK875" s="185"/>
      <c r="EL875" s="185"/>
      <c r="EM875" s="185"/>
      <c r="EN875" s="185"/>
      <c r="EO875" s="185"/>
      <c r="EP875" s="185"/>
      <c r="EQ875" s="185"/>
      <c r="ER875" s="185"/>
      <c r="ES875" s="185"/>
      <c r="ET875" s="185"/>
      <c r="EU875" s="185"/>
      <c r="EV875" s="185"/>
      <c r="EW875" s="185"/>
      <c r="EX875" s="185"/>
      <c r="EY875" s="185"/>
      <c r="EZ875" s="185"/>
      <c r="FA875" s="185"/>
      <c r="FB875" s="185"/>
      <c r="FC875" s="185"/>
      <c r="FD875" s="185"/>
      <c r="FE875" s="185"/>
      <c r="FF875" s="185"/>
      <c r="FG875" s="185"/>
      <c r="FH875" s="185"/>
      <c r="FI875" s="185"/>
      <c r="FJ875" s="185"/>
      <c r="FK875" s="185"/>
      <c r="FL875" s="185"/>
      <c r="FM875" s="185"/>
      <c r="FN875" s="185"/>
      <c r="FO875" s="185"/>
      <c r="FP875" s="185"/>
      <c r="FQ875" s="185"/>
      <c r="FR875" s="185"/>
      <c r="FS875" s="185"/>
      <c r="FT875" s="185"/>
      <c r="FU875" s="185"/>
      <c r="FV875" s="185"/>
      <c r="FW875" s="185"/>
      <c r="FX875" s="185"/>
      <c r="FY875" s="185"/>
      <c r="FZ875" s="185"/>
      <c r="GA875" s="185"/>
      <c r="GB875" s="185"/>
      <c r="GC875" s="185"/>
      <c r="GD875" s="185"/>
      <c r="GE875" s="185"/>
      <c r="GF875" s="185"/>
      <c r="GG875" s="185"/>
      <c r="GH875" s="185"/>
      <c r="GI875" s="185"/>
      <c r="GJ875" s="185"/>
      <c r="GK875" s="185"/>
      <c r="GL875" s="185"/>
      <c r="GM875" s="185"/>
      <c r="GN875" s="185"/>
      <c r="GO875" s="185"/>
      <c r="GP875" s="185"/>
      <c r="GQ875" s="185"/>
      <c r="GR875" s="185"/>
      <c r="GS875" s="185"/>
      <c r="GT875" s="185"/>
      <c r="GU875" s="185"/>
      <c r="GV875" s="185"/>
      <c r="GW875" s="185"/>
      <c r="GX875" s="185"/>
      <c r="GY875" s="185"/>
      <c r="GZ875" s="185"/>
      <c r="HA875" s="185"/>
      <c r="HB875" s="185"/>
      <c r="HC875" s="185"/>
      <c r="HD875" s="185"/>
      <c r="HE875" s="185"/>
      <c r="HF875" s="185"/>
      <c r="HG875" s="185"/>
      <c r="HH875" s="185"/>
      <c r="HI875" s="185"/>
      <c r="HJ875" s="185"/>
      <c r="HK875" s="185"/>
      <c r="HL875" s="185"/>
      <c r="HM875" s="185"/>
      <c r="HN875" s="185"/>
      <c r="HO875" s="185"/>
      <c r="HP875" s="185"/>
      <c r="HQ875" s="185"/>
      <c r="HR875" s="185"/>
      <c r="HS875" s="185"/>
      <c r="HT875" s="185"/>
      <c r="HU875" s="185"/>
      <c r="HV875" s="185"/>
      <c r="HW875" s="185"/>
      <c r="HX875" s="185"/>
      <c r="HY875" s="185"/>
      <c r="HZ875" s="185"/>
      <c r="IA875" s="185"/>
      <c r="IB875" s="185"/>
      <c r="IC875" s="185"/>
      <c r="ID875" s="185"/>
      <c r="IE875" s="185"/>
      <c r="IF875" s="185"/>
      <c r="IG875" s="185"/>
      <c r="IH875" s="185"/>
      <c r="II875" s="185"/>
      <c r="IJ875" s="185"/>
      <c r="IK875" s="185"/>
      <c r="IL875" s="185"/>
      <c r="IM875" s="185"/>
      <c r="IN875" s="185"/>
      <c r="IO875" s="185"/>
      <c r="IP875" s="185"/>
      <c r="IQ875" s="185"/>
      <c r="IR875" s="185"/>
      <c r="IS875" s="185"/>
      <c r="IT875" s="185"/>
      <c r="IU875" s="185"/>
      <c r="IV875" s="185"/>
      <c r="IW875" s="185"/>
      <c r="IX875" s="185"/>
      <c r="IY875" s="185"/>
      <c r="IZ875" s="185"/>
      <c r="JA875" s="185"/>
      <c r="JB875" s="185"/>
      <c r="JC875" s="185"/>
      <c r="JD875" s="185"/>
      <c r="JE875" s="185"/>
      <c r="JF875" s="185"/>
      <c r="JG875" s="185"/>
      <c r="JH875" s="185"/>
      <c r="JI875" s="185"/>
      <c r="JJ875" s="185"/>
      <c r="JK875" s="185"/>
      <c r="JL875" s="185"/>
      <c r="JM875" s="185"/>
      <c r="JN875" s="185"/>
      <c r="JO875" s="185"/>
      <c r="JP875" s="185"/>
      <c r="JQ875" s="185"/>
      <c r="JR875" s="185"/>
      <c r="JS875" s="185"/>
      <c r="JT875" s="185"/>
      <c r="JU875" s="185"/>
      <c r="JV875" s="185"/>
      <c r="JW875" s="185"/>
      <c r="JX875" s="185"/>
      <c r="JY875" s="185"/>
      <c r="JZ875" s="185"/>
      <c r="KA875" s="185"/>
      <c r="KB875" s="185"/>
      <c r="KC875" s="185"/>
      <c r="KD875" s="185"/>
      <c r="KE875" s="185"/>
      <c r="KF875" s="185"/>
      <c r="KG875" s="185"/>
      <c r="KH875" s="185"/>
      <c r="KI875" s="185"/>
      <c r="KJ875" s="185"/>
      <c r="KK875" s="185"/>
      <c r="KL875" s="185"/>
      <c r="KM875" s="185"/>
      <c r="KN875" s="185"/>
      <c r="KO875" s="185"/>
      <c r="KP875" s="185"/>
      <c r="KQ875" s="185"/>
      <c r="KR875" s="185"/>
      <c r="KS875" s="185"/>
      <c r="KT875" s="185"/>
      <c r="KU875" s="185"/>
      <c r="KV875" s="185"/>
      <c r="KW875" s="185"/>
      <c r="KX875" s="185"/>
      <c r="KY875" s="185"/>
      <c r="KZ875" s="185"/>
      <c r="LA875" s="185"/>
      <c r="LB875" s="185"/>
      <c r="LC875" s="185"/>
      <c r="LD875" s="185"/>
      <c r="LE875" s="185"/>
      <c r="LF875" s="185"/>
      <c r="LG875" s="185"/>
      <c r="LH875" s="185"/>
      <c r="LI875" s="185"/>
      <c r="LJ875" s="185"/>
      <c r="LK875" s="185"/>
      <c r="LL875" s="185"/>
      <c r="LM875" s="185"/>
      <c r="LN875" s="185"/>
      <c r="LO875" s="185"/>
      <c r="LP875" s="185"/>
      <c r="LQ875" s="185"/>
      <c r="LR875" s="185"/>
      <c r="LS875" s="185"/>
      <c r="LT875" s="185"/>
      <c r="LU875" s="185"/>
      <c r="LV875" s="185"/>
      <c r="LW875" s="185"/>
      <c r="LX875" s="185"/>
      <c r="LY875" s="185"/>
      <c r="LZ875" s="185"/>
      <c r="MA875" s="185"/>
      <c r="MB875" s="185"/>
      <c r="MC875" s="185"/>
      <c r="MD875" s="185"/>
      <c r="ME875" s="185"/>
      <c r="MF875" s="185"/>
      <c r="MG875" s="185"/>
      <c r="MH875" s="185"/>
      <c r="MI875" s="185"/>
      <c r="MJ875" s="185"/>
      <c r="MK875" s="185"/>
      <c r="ML875" s="185"/>
      <c r="MM875" s="185"/>
      <c r="MN875" s="185"/>
      <c r="MO875" s="185"/>
      <c r="MP875" s="185"/>
      <c r="MQ875" s="185"/>
      <c r="MR875" s="185"/>
      <c r="MS875" s="185"/>
      <c r="MT875" s="185"/>
      <c r="MU875" s="185"/>
      <c r="MV875" s="185"/>
      <c r="MW875" s="185"/>
      <c r="MX875" s="185"/>
      <c r="MY875" s="185"/>
      <c r="MZ875" s="185"/>
      <c r="NA875" s="185"/>
      <c r="NB875" s="185"/>
      <c r="NC875" s="185"/>
      <c r="ND875" s="185"/>
      <c r="NE875" s="185"/>
      <c r="NF875" s="185"/>
      <c r="NG875" s="185"/>
      <c r="NH875" s="185"/>
      <c r="NI875" s="185"/>
      <c r="NJ875" s="185"/>
      <c r="NK875" s="185"/>
      <c r="NL875" s="185"/>
      <c r="NM875" s="185"/>
      <c r="NN875" s="185"/>
      <c r="NO875" s="185"/>
      <c r="NP875" s="185"/>
      <c r="NQ875" s="185"/>
      <c r="NR875" s="185"/>
      <c r="NS875" s="185"/>
      <c r="NT875" s="185"/>
      <c r="NU875" s="185"/>
      <c r="NV875" s="185"/>
      <c r="NW875" s="185"/>
      <c r="NX875" s="185"/>
      <c r="NY875" s="185"/>
      <c r="NZ875" s="185"/>
      <c r="OA875" s="185"/>
      <c r="OB875" s="185"/>
      <c r="OC875" s="185"/>
      <c r="OD875" s="185"/>
      <c r="OE875" s="185"/>
      <c r="OF875" s="185"/>
      <c r="OG875" s="185"/>
      <c r="OH875" s="185"/>
      <c r="OI875" s="185"/>
      <c r="OJ875" s="185"/>
      <c r="OK875" s="185"/>
      <c r="OL875" s="185"/>
      <c r="OM875" s="185"/>
      <c r="ON875" s="185"/>
      <c r="OO875" s="185"/>
      <c r="OP875" s="185"/>
      <c r="OQ875" s="185"/>
      <c r="OR875" s="185"/>
      <c r="OS875" s="185"/>
      <c r="OT875" s="185"/>
      <c r="OU875" s="185"/>
      <c r="OV875" s="185"/>
      <c r="OW875" s="185"/>
      <c r="OX875" s="185"/>
      <c r="OY875" s="185"/>
      <c r="OZ875" s="185"/>
      <c r="PA875" s="185"/>
      <c r="PB875" s="185"/>
      <c r="PC875" s="185"/>
      <c r="PD875" s="185"/>
      <c r="PE875" s="185"/>
      <c r="PF875" s="185"/>
      <c r="PG875" s="185"/>
      <c r="PH875" s="185"/>
      <c r="PI875" s="185"/>
      <c r="PJ875" s="185"/>
      <c r="PK875" s="185"/>
      <c r="PL875" s="185"/>
      <c r="PM875" s="185"/>
      <c r="PN875" s="185"/>
      <c r="PO875" s="185"/>
      <c r="PP875" s="185"/>
      <c r="PQ875" s="185"/>
      <c r="PR875" s="185"/>
      <c r="PS875" s="185"/>
      <c r="PT875" s="185"/>
      <c r="PU875" s="185"/>
      <c r="PV875" s="185"/>
      <c r="PW875" s="185"/>
      <c r="PX875" s="185"/>
      <c r="PY875" s="185"/>
      <c r="PZ875" s="185"/>
      <c r="QA875" s="185"/>
      <c r="QB875" s="185"/>
      <c r="QC875" s="185"/>
      <c r="QD875" s="185"/>
      <c r="QE875" s="185"/>
      <c r="QF875" s="185"/>
      <c r="QG875" s="185"/>
      <c r="QH875" s="185"/>
      <c r="QI875" s="185"/>
      <c r="QJ875" s="185"/>
      <c r="QK875" s="185"/>
      <c r="QL875" s="185"/>
      <c r="QM875" s="185"/>
      <c r="QN875" s="185"/>
      <c r="QO875" s="185"/>
      <c r="QP875" s="185"/>
      <c r="QQ875" s="185"/>
      <c r="QR875" s="185"/>
      <c r="QS875" s="185"/>
      <c r="QT875" s="185"/>
      <c r="QU875" s="185"/>
      <c r="QV875" s="185"/>
      <c r="QW875" s="185"/>
      <c r="QX875" s="185"/>
      <c r="QY875" s="185"/>
      <c r="QZ875" s="185"/>
      <c r="RA875" s="185"/>
      <c r="RB875" s="185"/>
      <c r="RC875" s="185"/>
      <c r="RD875" s="185"/>
      <c r="RE875" s="185"/>
      <c r="RF875" s="185"/>
      <c r="RG875" s="185"/>
      <c r="RH875" s="185"/>
      <c r="RI875" s="185"/>
      <c r="RJ875" s="185"/>
      <c r="RK875" s="185"/>
      <c r="RL875" s="185"/>
      <c r="RM875" s="185"/>
      <c r="RN875" s="185"/>
      <c r="RO875" s="185"/>
      <c r="RP875" s="185"/>
      <c r="RQ875" s="185"/>
      <c r="RR875" s="185"/>
      <c r="RS875" s="185"/>
      <c r="RT875" s="185"/>
      <c r="RU875" s="185"/>
      <c r="RV875" s="185"/>
      <c r="RW875" s="185"/>
      <c r="RX875" s="185"/>
      <c r="RY875" s="185"/>
      <c r="RZ875" s="185"/>
      <c r="SA875" s="185"/>
      <c r="SB875" s="185"/>
      <c r="SC875" s="185"/>
      <c r="SD875" s="185"/>
      <c r="SE875" s="185"/>
      <c r="SF875" s="185"/>
      <c r="SG875" s="185"/>
      <c r="SH875" s="185"/>
      <c r="SI875" s="185"/>
      <c r="SJ875" s="185"/>
      <c r="SK875" s="185"/>
      <c r="SL875" s="185"/>
      <c r="SM875" s="185"/>
      <c r="SN875" s="185"/>
      <c r="SO875" s="185"/>
      <c r="SP875" s="185"/>
      <c r="SQ875" s="185"/>
      <c r="SR875" s="185"/>
      <c r="SS875" s="185"/>
      <c r="ST875" s="185"/>
      <c r="SU875" s="185"/>
      <c r="SV875" s="185"/>
      <c r="SW875" s="185"/>
      <c r="SX875" s="185"/>
      <c r="SY875" s="185"/>
      <c r="SZ875" s="185"/>
      <c r="TA875" s="185"/>
      <c r="TB875" s="185"/>
      <c r="TC875" s="185"/>
      <c r="TD875" s="185"/>
      <c r="TE875" s="185"/>
      <c r="TF875" s="185"/>
      <c r="TG875" s="185"/>
      <c r="TH875" s="185"/>
      <c r="TI875" s="185"/>
    </row>
    <row r="876" spans="1:529" s="839" customFormat="1" ht="33" customHeight="1" thickBot="1" x14ac:dyDescent="0.3">
      <c r="A876" s="96">
        <v>13150015</v>
      </c>
      <c r="B876" s="48">
        <v>41641</v>
      </c>
      <c r="C876" s="63" t="s">
        <v>1791</v>
      </c>
      <c r="D876" s="49" t="s">
        <v>5234</v>
      </c>
      <c r="E876" s="864"/>
      <c r="F876" s="864"/>
      <c r="G876" s="864"/>
      <c r="H876" s="101">
        <v>63427</v>
      </c>
      <c r="I876" s="48">
        <v>41674</v>
      </c>
      <c r="J876" s="48">
        <v>45293</v>
      </c>
      <c r="K876" s="49" t="s">
        <v>365</v>
      </c>
      <c r="L876" s="49"/>
      <c r="M876" s="49" t="s">
        <v>4862</v>
      </c>
      <c r="N876" s="49" t="s">
        <v>25</v>
      </c>
      <c r="O876" s="49">
        <v>830.375</v>
      </c>
      <c r="P876" s="73"/>
      <c r="Q876" s="73"/>
      <c r="R876" s="73"/>
      <c r="S876" s="73"/>
      <c r="T876" s="710">
        <v>1.4</v>
      </c>
      <c r="U876" s="49">
        <v>2.2749999999999999</v>
      </c>
      <c r="V876" s="49">
        <v>830.375</v>
      </c>
      <c r="W876" s="49" t="s">
        <v>1792</v>
      </c>
      <c r="X876" s="49">
        <v>35</v>
      </c>
      <c r="Y876" s="49">
        <v>25</v>
      </c>
      <c r="Z876" s="49">
        <v>125</v>
      </c>
      <c r="AA876" s="49" t="s">
        <v>1091</v>
      </c>
      <c r="AB876" s="49" t="s">
        <v>1091</v>
      </c>
      <c r="AC876" s="49" t="s">
        <v>1091</v>
      </c>
      <c r="AD876" s="49" t="s">
        <v>1091</v>
      </c>
      <c r="AE876" s="49" t="s">
        <v>1091</v>
      </c>
      <c r="AF876" s="49" t="s">
        <v>1091</v>
      </c>
      <c r="AG876" s="49" t="s">
        <v>1091</v>
      </c>
      <c r="AH876" s="49"/>
      <c r="AI876" s="625" t="s">
        <v>2758</v>
      </c>
      <c r="AJ876" s="625" t="s">
        <v>2759</v>
      </c>
      <c r="AK876" s="49" t="s">
        <v>1793</v>
      </c>
      <c r="AL876" s="78"/>
      <c r="AM876" s="838"/>
      <c r="AN876" s="838"/>
      <c r="AO876" s="838"/>
      <c r="AP876" s="838"/>
      <c r="AQ876" s="838"/>
      <c r="AR876" s="838"/>
      <c r="AS876" s="838"/>
      <c r="AT876" s="838"/>
      <c r="AU876" s="838"/>
      <c r="AV876" s="838"/>
      <c r="AW876" s="838"/>
      <c r="AX876" s="838"/>
      <c r="AY876" s="838"/>
      <c r="AZ876" s="838"/>
      <c r="BA876" s="838"/>
      <c r="BB876" s="838"/>
      <c r="BC876" s="838"/>
      <c r="BD876" s="838"/>
      <c r="BE876" s="838"/>
      <c r="BF876" s="838"/>
      <c r="BG876" s="838"/>
      <c r="BH876" s="838"/>
      <c r="BI876" s="838"/>
      <c r="BJ876" s="838"/>
      <c r="BK876" s="838"/>
      <c r="BL876" s="838"/>
      <c r="BM876" s="838"/>
      <c r="BN876" s="838"/>
      <c r="BO876" s="838"/>
      <c r="BP876" s="838"/>
      <c r="BQ876" s="838"/>
      <c r="BR876" s="838"/>
      <c r="BS876" s="838"/>
      <c r="BT876" s="838"/>
      <c r="BU876" s="838"/>
      <c r="BV876" s="838"/>
      <c r="BW876" s="838"/>
      <c r="BX876" s="838"/>
      <c r="BY876" s="838"/>
      <c r="BZ876" s="838"/>
      <c r="CA876" s="838"/>
      <c r="CB876" s="838"/>
      <c r="CC876" s="838"/>
      <c r="CD876" s="838"/>
      <c r="CE876" s="838"/>
      <c r="CF876" s="838"/>
      <c r="CG876" s="838"/>
      <c r="CH876" s="838"/>
      <c r="CI876" s="838"/>
      <c r="CJ876" s="838"/>
      <c r="CK876" s="838"/>
      <c r="CL876" s="838"/>
      <c r="CM876" s="838"/>
      <c r="CN876" s="838"/>
      <c r="CO876" s="838"/>
      <c r="CP876" s="838"/>
      <c r="CQ876" s="838"/>
      <c r="CR876" s="838"/>
      <c r="CS876" s="838"/>
      <c r="CT876" s="838"/>
      <c r="CU876" s="838"/>
      <c r="CV876" s="838"/>
      <c r="CW876" s="838"/>
      <c r="CX876" s="838"/>
      <c r="CY876" s="838"/>
      <c r="CZ876" s="838"/>
      <c r="DA876" s="838"/>
      <c r="DB876" s="838"/>
      <c r="DC876" s="838"/>
      <c r="DD876" s="838"/>
      <c r="DE876" s="838"/>
      <c r="DF876" s="838"/>
      <c r="DG876" s="838"/>
      <c r="DH876" s="838"/>
      <c r="DI876" s="838"/>
      <c r="DJ876" s="838"/>
      <c r="DK876" s="838"/>
      <c r="DL876" s="838"/>
      <c r="DM876" s="838"/>
      <c r="DN876" s="838"/>
      <c r="DO876" s="838"/>
      <c r="DP876" s="838"/>
      <c r="DQ876" s="838"/>
      <c r="DR876" s="838"/>
      <c r="DS876" s="838"/>
      <c r="DT876" s="838"/>
      <c r="DU876" s="838"/>
      <c r="DV876" s="838"/>
      <c r="DW876" s="838"/>
      <c r="DX876" s="838"/>
      <c r="DY876" s="838"/>
      <c r="DZ876" s="838"/>
      <c r="EA876" s="838"/>
      <c r="EB876" s="838"/>
      <c r="EC876" s="838"/>
      <c r="ED876" s="838"/>
      <c r="EE876" s="838"/>
      <c r="EF876" s="838"/>
      <c r="EG876" s="838"/>
      <c r="EH876" s="838"/>
      <c r="EI876" s="838"/>
      <c r="EJ876" s="838"/>
      <c r="EK876" s="838"/>
      <c r="EL876" s="838"/>
      <c r="EM876" s="838"/>
      <c r="EN876" s="838"/>
      <c r="EO876" s="838"/>
      <c r="EP876" s="838"/>
      <c r="EQ876" s="838"/>
      <c r="ER876" s="838"/>
      <c r="ES876" s="838"/>
      <c r="ET876" s="838"/>
      <c r="EU876" s="838"/>
      <c r="EV876" s="838"/>
      <c r="EW876" s="838"/>
      <c r="EX876" s="838"/>
      <c r="EY876" s="838"/>
      <c r="EZ876" s="838"/>
      <c r="FA876" s="838"/>
      <c r="FB876" s="838"/>
      <c r="FC876" s="838"/>
      <c r="FD876" s="838"/>
      <c r="FE876" s="838"/>
      <c r="FF876" s="838"/>
      <c r="FG876" s="838"/>
      <c r="FH876" s="838"/>
      <c r="FI876" s="838"/>
      <c r="FJ876" s="838"/>
      <c r="FK876" s="838"/>
      <c r="FL876" s="838"/>
      <c r="FM876" s="838"/>
      <c r="FN876" s="838"/>
      <c r="FO876" s="838"/>
      <c r="FP876" s="838"/>
      <c r="FQ876" s="838"/>
      <c r="FR876" s="838"/>
      <c r="FS876" s="838"/>
      <c r="FT876" s="838"/>
      <c r="FU876" s="838"/>
      <c r="FV876" s="838"/>
      <c r="FW876" s="838"/>
      <c r="FX876" s="838"/>
      <c r="FY876" s="838"/>
      <c r="FZ876" s="838"/>
      <c r="GA876" s="838"/>
      <c r="GB876" s="838"/>
      <c r="GC876" s="838"/>
      <c r="GD876" s="838"/>
      <c r="GE876" s="838"/>
      <c r="GF876" s="838"/>
      <c r="GG876" s="838"/>
      <c r="GH876" s="838"/>
      <c r="GI876" s="838"/>
      <c r="GJ876" s="838"/>
      <c r="GK876" s="838"/>
      <c r="GL876" s="838"/>
      <c r="GM876" s="838"/>
      <c r="GN876" s="838"/>
      <c r="GO876" s="838"/>
      <c r="GP876" s="838"/>
      <c r="GQ876" s="838"/>
      <c r="GR876" s="838"/>
      <c r="GS876" s="838"/>
      <c r="GT876" s="838"/>
      <c r="GU876" s="838"/>
      <c r="GV876" s="838"/>
      <c r="GW876" s="838"/>
      <c r="GX876" s="838"/>
      <c r="GY876" s="838"/>
      <c r="GZ876" s="838"/>
      <c r="HA876" s="838"/>
      <c r="HB876" s="838"/>
      <c r="HC876" s="838"/>
      <c r="HD876" s="838"/>
      <c r="HE876" s="838"/>
      <c r="HF876" s="838"/>
      <c r="HG876" s="838"/>
      <c r="HH876" s="838"/>
      <c r="HI876" s="838"/>
      <c r="HJ876" s="838"/>
      <c r="HK876" s="838"/>
      <c r="HL876" s="838"/>
      <c r="HM876" s="838"/>
      <c r="HN876" s="838"/>
      <c r="HO876" s="838"/>
      <c r="HP876" s="838"/>
      <c r="HQ876" s="838"/>
      <c r="HR876" s="838"/>
      <c r="HS876" s="838"/>
      <c r="HT876" s="838"/>
      <c r="HU876" s="838"/>
      <c r="HV876" s="838"/>
      <c r="HW876" s="838"/>
      <c r="HX876" s="838"/>
      <c r="HY876" s="838"/>
      <c r="HZ876" s="838"/>
      <c r="IA876" s="838"/>
      <c r="IB876" s="838"/>
      <c r="IC876" s="838"/>
      <c r="ID876" s="838"/>
      <c r="IE876" s="838"/>
      <c r="IF876" s="838"/>
      <c r="IG876" s="838"/>
      <c r="IH876" s="838"/>
      <c r="II876" s="838"/>
      <c r="IJ876" s="838"/>
      <c r="IK876" s="838"/>
      <c r="IL876" s="838"/>
      <c r="IM876" s="838"/>
      <c r="IN876" s="838"/>
      <c r="IO876" s="838"/>
      <c r="IP876" s="838"/>
      <c r="IQ876" s="838"/>
      <c r="IR876" s="838"/>
      <c r="IS876" s="838"/>
      <c r="IT876" s="838"/>
      <c r="IU876" s="838"/>
      <c r="IV876" s="838"/>
      <c r="IW876" s="838"/>
      <c r="IX876" s="838"/>
      <c r="IY876" s="838"/>
      <c r="IZ876" s="838"/>
      <c r="JA876" s="838"/>
      <c r="JB876" s="838"/>
      <c r="JC876" s="838"/>
      <c r="JD876" s="838"/>
      <c r="JE876" s="838"/>
      <c r="JF876" s="838"/>
      <c r="JG876" s="838"/>
      <c r="JH876" s="838"/>
      <c r="JI876" s="838"/>
      <c r="JJ876" s="838"/>
      <c r="JK876" s="838"/>
      <c r="JL876" s="838"/>
      <c r="JM876" s="838"/>
      <c r="JN876" s="838"/>
      <c r="JO876" s="838"/>
      <c r="JP876" s="838"/>
      <c r="JQ876" s="838"/>
      <c r="JR876" s="838"/>
      <c r="JS876" s="838"/>
      <c r="JT876" s="838"/>
      <c r="JU876" s="838"/>
      <c r="JV876" s="838"/>
      <c r="JW876" s="838"/>
      <c r="JX876" s="838"/>
      <c r="JY876" s="838"/>
      <c r="JZ876" s="838"/>
      <c r="KA876" s="838"/>
      <c r="KB876" s="838"/>
      <c r="KC876" s="838"/>
      <c r="KD876" s="838"/>
      <c r="KE876" s="838"/>
      <c r="KF876" s="838"/>
      <c r="KG876" s="838"/>
      <c r="KH876" s="838"/>
      <c r="KI876" s="838"/>
      <c r="KJ876" s="838"/>
      <c r="KK876" s="838"/>
      <c r="KL876" s="838"/>
      <c r="KM876" s="838"/>
      <c r="KN876" s="838"/>
      <c r="KO876" s="838"/>
      <c r="KP876" s="838"/>
      <c r="KQ876" s="838"/>
      <c r="KR876" s="838"/>
      <c r="KS876" s="838"/>
      <c r="KT876" s="838"/>
      <c r="KU876" s="838"/>
      <c r="KV876" s="838"/>
      <c r="KW876" s="838"/>
      <c r="KX876" s="838"/>
      <c r="KY876" s="838"/>
      <c r="KZ876" s="838"/>
      <c r="LA876" s="838"/>
      <c r="LB876" s="838"/>
      <c r="LC876" s="838"/>
      <c r="LD876" s="838"/>
      <c r="LE876" s="838"/>
      <c r="LF876" s="838"/>
      <c r="LG876" s="838"/>
      <c r="LH876" s="838"/>
      <c r="LI876" s="838"/>
      <c r="LJ876" s="838"/>
      <c r="LK876" s="838"/>
      <c r="LL876" s="838"/>
      <c r="LM876" s="838"/>
      <c r="LN876" s="838"/>
      <c r="LO876" s="838"/>
      <c r="LP876" s="838"/>
      <c r="LQ876" s="838"/>
      <c r="LR876" s="838"/>
      <c r="LS876" s="838"/>
      <c r="LT876" s="838"/>
      <c r="LU876" s="838"/>
      <c r="LV876" s="838"/>
      <c r="LW876" s="838"/>
      <c r="LX876" s="838"/>
      <c r="LY876" s="838"/>
      <c r="LZ876" s="838"/>
      <c r="MA876" s="838"/>
      <c r="MB876" s="838"/>
      <c r="MC876" s="838"/>
      <c r="MD876" s="838"/>
      <c r="ME876" s="838"/>
      <c r="MF876" s="838"/>
      <c r="MG876" s="838"/>
      <c r="MH876" s="838"/>
      <c r="MI876" s="838"/>
      <c r="MJ876" s="838"/>
      <c r="MK876" s="838"/>
      <c r="ML876" s="838"/>
      <c r="MM876" s="838"/>
      <c r="MN876" s="838"/>
      <c r="MO876" s="838"/>
      <c r="MP876" s="838"/>
      <c r="MQ876" s="838"/>
      <c r="MR876" s="838"/>
      <c r="MS876" s="838"/>
      <c r="MT876" s="838"/>
      <c r="MU876" s="838"/>
      <c r="MV876" s="838"/>
      <c r="MW876" s="838"/>
      <c r="MX876" s="838"/>
      <c r="MY876" s="838"/>
      <c r="MZ876" s="838"/>
      <c r="NA876" s="838"/>
      <c r="NB876" s="838"/>
      <c r="NC876" s="838"/>
      <c r="ND876" s="838"/>
      <c r="NE876" s="838"/>
      <c r="NF876" s="838"/>
      <c r="NG876" s="838"/>
      <c r="NH876" s="838"/>
      <c r="NI876" s="838"/>
      <c r="NJ876" s="838"/>
      <c r="NK876" s="838"/>
      <c r="NL876" s="838"/>
      <c r="NM876" s="838"/>
      <c r="NN876" s="838"/>
      <c r="NO876" s="838"/>
      <c r="NP876" s="838"/>
      <c r="NQ876" s="838"/>
      <c r="NR876" s="838"/>
      <c r="NS876" s="838"/>
      <c r="NT876" s="838"/>
      <c r="NU876" s="838"/>
      <c r="NV876" s="838"/>
      <c r="NW876" s="838"/>
      <c r="NX876" s="838"/>
      <c r="NY876" s="838"/>
      <c r="NZ876" s="838"/>
      <c r="OA876" s="838"/>
      <c r="OB876" s="838"/>
      <c r="OC876" s="838"/>
      <c r="OD876" s="838"/>
      <c r="OE876" s="838"/>
      <c r="OF876" s="838"/>
      <c r="OG876" s="838"/>
      <c r="OH876" s="838"/>
      <c r="OI876" s="838"/>
      <c r="OJ876" s="838"/>
      <c r="OK876" s="838"/>
      <c r="OL876" s="838"/>
      <c r="OM876" s="838"/>
      <c r="ON876" s="838"/>
      <c r="OO876" s="838"/>
      <c r="OP876" s="838"/>
      <c r="OQ876" s="838"/>
      <c r="OR876" s="838"/>
      <c r="OS876" s="838"/>
      <c r="OT876" s="838"/>
      <c r="OU876" s="838"/>
      <c r="OV876" s="838"/>
      <c r="OW876" s="838"/>
      <c r="OX876" s="838"/>
      <c r="OY876" s="838"/>
      <c r="OZ876" s="838"/>
      <c r="PA876" s="838"/>
      <c r="PB876" s="838"/>
      <c r="PC876" s="838"/>
      <c r="PD876" s="838"/>
      <c r="PE876" s="838"/>
      <c r="PF876" s="838"/>
      <c r="PG876" s="838"/>
      <c r="PH876" s="838"/>
      <c r="PI876" s="838"/>
      <c r="PJ876" s="838"/>
      <c r="PK876" s="838"/>
      <c r="PL876" s="838"/>
      <c r="PM876" s="838"/>
      <c r="PN876" s="838"/>
      <c r="PO876" s="838"/>
      <c r="PP876" s="838"/>
      <c r="PQ876" s="838"/>
      <c r="PR876" s="838"/>
      <c r="PS876" s="838"/>
      <c r="PT876" s="838"/>
      <c r="PU876" s="838"/>
      <c r="PV876" s="838"/>
      <c r="PW876" s="838"/>
      <c r="PX876" s="838"/>
      <c r="PY876" s="838"/>
      <c r="PZ876" s="838"/>
      <c r="QA876" s="838"/>
      <c r="QB876" s="838"/>
      <c r="QC876" s="838"/>
      <c r="QD876" s="838"/>
      <c r="QE876" s="838"/>
      <c r="QF876" s="838"/>
      <c r="QG876" s="838"/>
      <c r="QH876" s="838"/>
      <c r="QI876" s="838"/>
      <c r="QJ876" s="838"/>
      <c r="QK876" s="838"/>
      <c r="QL876" s="838"/>
      <c r="QM876" s="838"/>
      <c r="QN876" s="838"/>
      <c r="QO876" s="838"/>
      <c r="QP876" s="838"/>
      <c r="QQ876" s="838"/>
      <c r="QR876" s="838"/>
      <c r="QS876" s="838"/>
      <c r="QT876" s="838"/>
      <c r="QU876" s="838"/>
      <c r="QV876" s="838"/>
      <c r="QW876" s="838"/>
      <c r="QX876" s="838"/>
      <c r="QY876" s="838"/>
      <c r="QZ876" s="838"/>
      <c r="RA876" s="838"/>
      <c r="RB876" s="838"/>
      <c r="RC876" s="838"/>
      <c r="RD876" s="838"/>
      <c r="RE876" s="838"/>
      <c r="RF876" s="838"/>
      <c r="RG876" s="838"/>
      <c r="RH876" s="838"/>
      <c r="RI876" s="838"/>
      <c r="RJ876" s="838"/>
      <c r="RK876" s="838"/>
      <c r="RL876" s="838"/>
      <c r="RM876" s="838"/>
      <c r="RN876" s="838"/>
      <c r="RO876" s="838"/>
      <c r="RP876" s="838"/>
      <c r="RQ876" s="838"/>
      <c r="RR876" s="838"/>
      <c r="RS876" s="838"/>
      <c r="RT876" s="838"/>
      <c r="RU876" s="838"/>
      <c r="RV876" s="838"/>
      <c r="RW876" s="838"/>
      <c r="RX876" s="838"/>
      <c r="RY876" s="838"/>
      <c r="RZ876" s="838"/>
      <c r="SA876" s="838"/>
      <c r="SB876" s="838"/>
      <c r="SC876" s="838"/>
      <c r="SD876" s="838"/>
      <c r="SE876" s="838"/>
      <c r="SF876" s="838"/>
      <c r="SG876" s="838"/>
      <c r="SH876" s="838"/>
      <c r="SI876" s="838"/>
      <c r="SJ876" s="838"/>
      <c r="SK876" s="838"/>
      <c r="SL876" s="838"/>
      <c r="SM876" s="838"/>
      <c r="SN876" s="838"/>
      <c r="SO876" s="838"/>
      <c r="SP876" s="838"/>
      <c r="SQ876" s="838"/>
      <c r="SR876" s="838"/>
      <c r="SS876" s="838"/>
      <c r="ST876" s="838"/>
      <c r="SU876" s="838"/>
      <c r="SV876" s="838"/>
      <c r="SW876" s="838"/>
      <c r="SX876" s="838"/>
      <c r="SY876" s="838"/>
      <c r="SZ876" s="838"/>
      <c r="TA876" s="838"/>
      <c r="TB876" s="838"/>
      <c r="TC876" s="838"/>
      <c r="TD876" s="838"/>
      <c r="TE876" s="838"/>
      <c r="TF876" s="838"/>
      <c r="TG876" s="838"/>
      <c r="TH876" s="838"/>
      <c r="TI876" s="838"/>
    </row>
    <row r="877" spans="1:529" s="839" customFormat="1" ht="33" customHeight="1" thickBot="1" x14ac:dyDescent="0.3">
      <c r="A877" s="80">
        <v>13150015</v>
      </c>
      <c r="B877" s="48">
        <v>41641</v>
      </c>
      <c r="C877" s="865" t="s">
        <v>1791</v>
      </c>
      <c r="D877" s="49" t="s">
        <v>5235</v>
      </c>
      <c r="E877" s="345"/>
      <c r="F877" s="345"/>
      <c r="G877" s="345"/>
      <c r="H877" s="101">
        <v>63427</v>
      </c>
      <c r="I877" s="48">
        <v>41674</v>
      </c>
      <c r="J877" s="48">
        <v>45293</v>
      </c>
      <c r="K877" s="49" t="s">
        <v>365</v>
      </c>
      <c r="L877" s="49"/>
      <c r="M877" s="49" t="s">
        <v>4862</v>
      </c>
      <c r="N877" s="49" t="s">
        <v>25</v>
      </c>
      <c r="O877" s="49">
        <v>4400</v>
      </c>
      <c r="P877" s="73"/>
      <c r="Q877" s="73"/>
      <c r="R877" s="73"/>
      <c r="S877" s="73"/>
      <c r="T877" s="710">
        <v>2.5</v>
      </c>
      <c r="U877" s="49">
        <v>13.33</v>
      </c>
      <c r="V877" s="49">
        <v>4400</v>
      </c>
      <c r="W877" s="49" t="s">
        <v>1792</v>
      </c>
      <c r="X877" s="49">
        <v>50</v>
      </c>
      <c r="Y877" s="49" t="s">
        <v>1091</v>
      </c>
      <c r="Z877" s="49">
        <v>250</v>
      </c>
      <c r="AA877" s="49" t="s">
        <v>1091</v>
      </c>
      <c r="AB877" s="49" t="s">
        <v>1091</v>
      </c>
      <c r="AC877" s="49" t="s">
        <v>1091</v>
      </c>
      <c r="AD877" s="49" t="s">
        <v>1091</v>
      </c>
      <c r="AE877" s="49" t="s">
        <v>1091</v>
      </c>
      <c r="AF877" s="49">
        <v>0.5</v>
      </c>
      <c r="AG877" s="49" t="s">
        <v>1091</v>
      </c>
      <c r="AH877" s="49"/>
      <c r="AI877" s="627" t="s">
        <v>2758</v>
      </c>
      <c r="AJ877" s="627" t="s">
        <v>2759</v>
      </c>
      <c r="AK877" s="49" t="s">
        <v>1793</v>
      </c>
      <c r="AL877" s="25"/>
      <c r="AM877" s="838"/>
      <c r="AN877" s="838"/>
      <c r="AO877" s="838"/>
      <c r="AP877" s="838"/>
      <c r="AQ877" s="838"/>
      <c r="AR877" s="838"/>
      <c r="AS877" s="838"/>
      <c r="AT877" s="838"/>
      <c r="AU877" s="838"/>
      <c r="AV877" s="838"/>
      <c r="AW877" s="838"/>
      <c r="AX877" s="838"/>
      <c r="AY877" s="838"/>
      <c r="AZ877" s="838"/>
      <c r="BA877" s="838"/>
      <c r="BB877" s="838"/>
      <c r="BC877" s="838"/>
      <c r="BD877" s="838"/>
      <c r="BE877" s="838"/>
      <c r="BF877" s="838"/>
      <c r="BG877" s="838"/>
      <c r="BH877" s="838"/>
      <c r="BI877" s="838"/>
      <c r="BJ877" s="838"/>
      <c r="BK877" s="838"/>
      <c r="BL877" s="838"/>
      <c r="BM877" s="838"/>
      <c r="BN877" s="838"/>
      <c r="BO877" s="838"/>
      <c r="BP877" s="838"/>
      <c r="BQ877" s="838"/>
      <c r="BR877" s="838"/>
      <c r="BS877" s="838"/>
      <c r="BT877" s="838"/>
      <c r="BU877" s="838"/>
      <c r="BV877" s="838"/>
      <c r="BW877" s="838"/>
      <c r="BX877" s="838"/>
      <c r="BY877" s="838"/>
      <c r="BZ877" s="838"/>
      <c r="CA877" s="838"/>
      <c r="CB877" s="838"/>
      <c r="CC877" s="838"/>
      <c r="CD877" s="838"/>
      <c r="CE877" s="838"/>
      <c r="CF877" s="838"/>
      <c r="CG877" s="838"/>
      <c r="CH877" s="838"/>
      <c r="CI877" s="838"/>
      <c r="CJ877" s="838"/>
      <c r="CK877" s="838"/>
      <c r="CL877" s="838"/>
      <c r="CM877" s="838"/>
      <c r="CN877" s="838"/>
      <c r="CO877" s="838"/>
      <c r="CP877" s="838"/>
      <c r="CQ877" s="838"/>
      <c r="CR877" s="838"/>
      <c r="CS877" s="838"/>
      <c r="CT877" s="838"/>
      <c r="CU877" s="838"/>
      <c r="CV877" s="838"/>
      <c r="CW877" s="838"/>
      <c r="CX877" s="838"/>
      <c r="CY877" s="838"/>
      <c r="CZ877" s="838"/>
      <c r="DA877" s="838"/>
      <c r="DB877" s="838"/>
      <c r="DC877" s="838"/>
      <c r="DD877" s="838"/>
      <c r="DE877" s="838"/>
      <c r="DF877" s="838"/>
      <c r="DG877" s="838"/>
      <c r="DH877" s="838"/>
      <c r="DI877" s="838"/>
      <c r="DJ877" s="838"/>
      <c r="DK877" s="838"/>
      <c r="DL877" s="838"/>
      <c r="DM877" s="838"/>
      <c r="DN877" s="838"/>
      <c r="DO877" s="838"/>
      <c r="DP877" s="838"/>
      <c r="DQ877" s="838"/>
      <c r="DR877" s="838"/>
      <c r="DS877" s="838"/>
      <c r="DT877" s="838"/>
      <c r="DU877" s="838"/>
      <c r="DV877" s="838"/>
      <c r="DW877" s="838"/>
      <c r="DX877" s="838"/>
      <c r="DY877" s="838"/>
      <c r="DZ877" s="838"/>
      <c r="EA877" s="838"/>
      <c r="EB877" s="838"/>
      <c r="EC877" s="838"/>
      <c r="ED877" s="838"/>
      <c r="EE877" s="838"/>
      <c r="EF877" s="838"/>
      <c r="EG877" s="838"/>
      <c r="EH877" s="838"/>
      <c r="EI877" s="838"/>
      <c r="EJ877" s="838"/>
      <c r="EK877" s="838"/>
      <c r="EL877" s="838"/>
      <c r="EM877" s="838"/>
      <c r="EN877" s="838"/>
      <c r="EO877" s="838"/>
      <c r="EP877" s="838"/>
      <c r="EQ877" s="838"/>
      <c r="ER877" s="838"/>
      <c r="ES877" s="838"/>
      <c r="ET877" s="838"/>
      <c r="EU877" s="838"/>
      <c r="EV877" s="838"/>
      <c r="EW877" s="838"/>
      <c r="EX877" s="838"/>
      <c r="EY877" s="838"/>
      <c r="EZ877" s="838"/>
      <c r="FA877" s="838"/>
      <c r="FB877" s="838"/>
      <c r="FC877" s="838"/>
      <c r="FD877" s="838"/>
      <c r="FE877" s="838"/>
      <c r="FF877" s="838"/>
      <c r="FG877" s="838"/>
      <c r="FH877" s="838"/>
      <c r="FI877" s="838"/>
      <c r="FJ877" s="838"/>
      <c r="FK877" s="838"/>
      <c r="FL877" s="838"/>
      <c r="FM877" s="838"/>
      <c r="FN877" s="838"/>
      <c r="FO877" s="838"/>
      <c r="FP877" s="838"/>
      <c r="FQ877" s="838"/>
      <c r="FR877" s="838"/>
      <c r="FS877" s="838"/>
      <c r="FT877" s="838"/>
      <c r="FU877" s="838"/>
      <c r="FV877" s="838"/>
      <c r="FW877" s="838"/>
      <c r="FX877" s="838"/>
      <c r="FY877" s="838"/>
      <c r="FZ877" s="838"/>
      <c r="GA877" s="838"/>
      <c r="GB877" s="838"/>
      <c r="GC877" s="838"/>
      <c r="GD877" s="838"/>
      <c r="GE877" s="838"/>
      <c r="GF877" s="838"/>
      <c r="GG877" s="838"/>
      <c r="GH877" s="838"/>
      <c r="GI877" s="838"/>
      <c r="GJ877" s="838"/>
      <c r="GK877" s="838"/>
      <c r="GL877" s="838"/>
      <c r="GM877" s="838"/>
      <c r="GN877" s="838"/>
      <c r="GO877" s="838"/>
      <c r="GP877" s="838"/>
      <c r="GQ877" s="838"/>
      <c r="GR877" s="838"/>
      <c r="GS877" s="838"/>
      <c r="GT877" s="838"/>
      <c r="GU877" s="838"/>
      <c r="GV877" s="838"/>
      <c r="GW877" s="838"/>
      <c r="GX877" s="838"/>
      <c r="GY877" s="838"/>
      <c r="GZ877" s="838"/>
      <c r="HA877" s="838"/>
      <c r="HB877" s="838"/>
      <c r="HC877" s="838"/>
      <c r="HD877" s="838"/>
      <c r="HE877" s="838"/>
      <c r="HF877" s="838"/>
      <c r="HG877" s="838"/>
      <c r="HH877" s="838"/>
      <c r="HI877" s="838"/>
      <c r="HJ877" s="838"/>
      <c r="HK877" s="838"/>
      <c r="HL877" s="838"/>
      <c r="HM877" s="838"/>
      <c r="HN877" s="838"/>
      <c r="HO877" s="838"/>
      <c r="HP877" s="838"/>
      <c r="HQ877" s="838"/>
      <c r="HR877" s="838"/>
      <c r="HS877" s="838"/>
      <c r="HT877" s="838"/>
      <c r="HU877" s="838"/>
      <c r="HV877" s="838"/>
      <c r="HW877" s="838"/>
      <c r="HX877" s="838"/>
      <c r="HY877" s="838"/>
      <c r="HZ877" s="838"/>
      <c r="IA877" s="838"/>
      <c r="IB877" s="838"/>
      <c r="IC877" s="838"/>
      <c r="ID877" s="838"/>
      <c r="IE877" s="838"/>
      <c r="IF877" s="838"/>
      <c r="IG877" s="838"/>
      <c r="IH877" s="838"/>
      <c r="II877" s="838"/>
      <c r="IJ877" s="838"/>
      <c r="IK877" s="838"/>
      <c r="IL877" s="838"/>
      <c r="IM877" s="838"/>
      <c r="IN877" s="838"/>
      <c r="IO877" s="838"/>
      <c r="IP877" s="838"/>
      <c r="IQ877" s="838"/>
      <c r="IR877" s="838"/>
      <c r="IS877" s="838"/>
      <c r="IT877" s="838"/>
      <c r="IU877" s="838"/>
      <c r="IV877" s="838"/>
      <c r="IW877" s="838"/>
      <c r="IX877" s="838"/>
      <c r="IY877" s="838"/>
      <c r="IZ877" s="838"/>
      <c r="JA877" s="838"/>
      <c r="JB877" s="838"/>
      <c r="JC877" s="838"/>
      <c r="JD877" s="838"/>
      <c r="JE877" s="838"/>
      <c r="JF877" s="838"/>
      <c r="JG877" s="838"/>
      <c r="JH877" s="838"/>
      <c r="JI877" s="838"/>
      <c r="JJ877" s="838"/>
      <c r="JK877" s="838"/>
      <c r="JL877" s="838"/>
      <c r="JM877" s="838"/>
      <c r="JN877" s="838"/>
      <c r="JO877" s="838"/>
      <c r="JP877" s="838"/>
      <c r="JQ877" s="838"/>
      <c r="JR877" s="838"/>
      <c r="JS877" s="838"/>
      <c r="JT877" s="838"/>
      <c r="JU877" s="838"/>
      <c r="JV877" s="838"/>
      <c r="JW877" s="838"/>
      <c r="JX877" s="838"/>
      <c r="JY877" s="838"/>
      <c r="JZ877" s="838"/>
      <c r="KA877" s="838"/>
      <c r="KB877" s="838"/>
      <c r="KC877" s="838"/>
      <c r="KD877" s="838"/>
      <c r="KE877" s="838"/>
      <c r="KF877" s="838"/>
      <c r="KG877" s="838"/>
      <c r="KH877" s="838"/>
      <c r="KI877" s="838"/>
      <c r="KJ877" s="838"/>
      <c r="KK877" s="838"/>
      <c r="KL877" s="838"/>
      <c r="KM877" s="838"/>
      <c r="KN877" s="838"/>
      <c r="KO877" s="838"/>
      <c r="KP877" s="838"/>
      <c r="KQ877" s="838"/>
      <c r="KR877" s="838"/>
      <c r="KS877" s="838"/>
      <c r="KT877" s="838"/>
      <c r="KU877" s="838"/>
      <c r="KV877" s="838"/>
      <c r="KW877" s="838"/>
      <c r="KX877" s="838"/>
      <c r="KY877" s="838"/>
      <c r="KZ877" s="838"/>
      <c r="LA877" s="838"/>
      <c r="LB877" s="838"/>
      <c r="LC877" s="838"/>
      <c r="LD877" s="838"/>
      <c r="LE877" s="838"/>
      <c r="LF877" s="838"/>
      <c r="LG877" s="838"/>
      <c r="LH877" s="838"/>
      <c r="LI877" s="838"/>
      <c r="LJ877" s="838"/>
      <c r="LK877" s="838"/>
      <c r="LL877" s="838"/>
      <c r="LM877" s="838"/>
      <c r="LN877" s="838"/>
      <c r="LO877" s="838"/>
      <c r="LP877" s="838"/>
      <c r="LQ877" s="838"/>
      <c r="LR877" s="838"/>
      <c r="LS877" s="838"/>
      <c r="LT877" s="838"/>
      <c r="LU877" s="838"/>
      <c r="LV877" s="838"/>
      <c r="LW877" s="838"/>
      <c r="LX877" s="838"/>
      <c r="LY877" s="838"/>
      <c r="LZ877" s="838"/>
      <c r="MA877" s="838"/>
      <c r="MB877" s="838"/>
      <c r="MC877" s="838"/>
      <c r="MD877" s="838"/>
      <c r="ME877" s="838"/>
      <c r="MF877" s="838"/>
      <c r="MG877" s="838"/>
      <c r="MH877" s="838"/>
      <c r="MI877" s="838"/>
      <c r="MJ877" s="838"/>
      <c r="MK877" s="838"/>
      <c r="ML877" s="838"/>
      <c r="MM877" s="838"/>
      <c r="MN877" s="838"/>
      <c r="MO877" s="838"/>
      <c r="MP877" s="838"/>
      <c r="MQ877" s="838"/>
      <c r="MR877" s="838"/>
      <c r="MS877" s="838"/>
      <c r="MT877" s="838"/>
      <c r="MU877" s="838"/>
      <c r="MV877" s="838"/>
      <c r="MW877" s="838"/>
      <c r="MX877" s="838"/>
      <c r="MY877" s="838"/>
      <c r="MZ877" s="838"/>
      <c r="NA877" s="838"/>
      <c r="NB877" s="838"/>
      <c r="NC877" s="838"/>
      <c r="ND877" s="838"/>
      <c r="NE877" s="838"/>
      <c r="NF877" s="838"/>
      <c r="NG877" s="838"/>
      <c r="NH877" s="838"/>
      <c r="NI877" s="838"/>
      <c r="NJ877" s="838"/>
      <c r="NK877" s="838"/>
      <c r="NL877" s="838"/>
      <c r="NM877" s="838"/>
      <c r="NN877" s="838"/>
      <c r="NO877" s="838"/>
      <c r="NP877" s="838"/>
      <c r="NQ877" s="838"/>
      <c r="NR877" s="838"/>
      <c r="NS877" s="838"/>
      <c r="NT877" s="838"/>
      <c r="NU877" s="838"/>
      <c r="NV877" s="838"/>
      <c r="NW877" s="838"/>
      <c r="NX877" s="838"/>
      <c r="NY877" s="838"/>
      <c r="NZ877" s="838"/>
      <c r="OA877" s="838"/>
      <c r="OB877" s="838"/>
      <c r="OC877" s="838"/>
      <c r="OD877" s="838"/>
      <c r="OE877" s="838"/>
      <c r="OF877" s="838"/>
      <c r="OG877" s="838"/>
      <c r="OH877" s="838"/>
      <c r="OI877" s="838"/>
      <c r="OJ877" s="838"/>
      <c r="OK877" s="838"/>
      <c r="OL877" s="838"/>
      <c r="OM877" s="838"/>
      <c r="ON877" s="838"/>
      <c r="OO877" s="838"/>
      <c r="OP877" s="838"/>
      <c r="OQ877" s="838"/>
      <c r="OR877" s="838"/>
      <c r="OS877" s="838"/>
      <c r="OT877" s="838"/>
      <c r="OU877" s="838"/>
      <c r="OV877" s="838"/>
      <c r="OW877" s="838"/>
      <c r="OX877" s="838"/>
      <c r="OY877" s="838"/>
      <c r="OZ877" s="838"/>
      <c r="PA877" s="838"/>
      <c r="PB877" s="838"/>
      <c r="PC877" s="838"/>
      <c r="PD877" s="838"/>
      <c r="PE877" s="838"/>
      <c r="PF877" s="838"/>
      <c r="PG877" s="838"/>
      <c r="PH877" s="838"/>
      <c r="PI877" s="838"/>
      <c r="PJ877" s="838"/>
      <c r="PK877" s="838"/>
      <c r="PL877" s="838"/>
      <c r="PM877" s="838"/>
      <c r="PN877" s="838"/>
      <c r="PO877" s="838"/>
      <c r="PP877" s="838"/>
      <c r="PQ877" s="838"/>
      <c r="PR877" s="838"/>
      <c r="PS877" s="838"/>
      <c r="PT877" s="838"/>
      <c r="PU877" s="838"/>
      <c r="PV877" s="838"/>
      <c r="PW877" s="838"/>
      <c r="PX877" s="838"/>
      <c r="PY877" s="838"/>
      <c r="PZ877" s="838"/>
      <c r="QA877" s="838"/>
      <c r="QB877" s="838"/>
      <c r="QC877" s="838"/>
      <c r="QD877" s="838"/>
      <c r="QE877" s="838"/>
      <c r="QF877" s="838"/>
      <c r="QG877" s="838"/>
      <c r="QH877" s="838"/>
      <c r="QI877" s="838"/>
      <c r="QJ877" s="838"/>
      <c r="QK877" s="838"/>
      <c r="QL877" s="838"/>
      <c r="QM877" s="838"/>
      <c r="QN877" s="838"/>
      <c r="QO877" s="838"/>
      <c r="QP877" s="838"/>
      <c r="QQ877" s="838"/>
      <c r="QR877" s="838"/>
      <c r="QS877" s="838"/>
      <c r="QT877" s="838"/>
      <c r="QU877" s="838"/>
      <c r="QV877" s="838"/>
      <c r="QW877" s="838"/>
      <c r="QX877" s="838"/>
      <c r="QY877" s="838"/>
      <c r="QZ877" s="838"/>
      <c r="RA877" s="838"/>
      <c r="RB877" s="838"/>
      <c r="RC877" s="838"/>
      <c r="RD877" s="838"/>
      <c r="RE877" s="838"/>
      <c r="RF877" s="838"/>
      <c r="RG877" s="838"/>
      <c r="RH877" s="838"/>
      <c r="RI877" s="838"/>
      <c r="RJ877" s="838"/>
      <c r="RK877" s="838"/>
      <c r="RL877" s="838"/>
      <c r="RM877" s="838"/>
      <c r="RN877" s="838"/>
      <c r="RO877" s="838"/>
      <c r="RP877" s="838"/>
      <c r="RQ877" s="838"/>
      <c r="RR877" s="838"/>
      <c r="RS877" s="838"/>
      <c r="RT877" s="838"/>
      <c r="RU877" s="838"/>
      <c r="RV877" s="838"/>
      <c r="RW877" s="838"/>
      <c r="RX877" s="838"/>
      <c r="RY877" s="838"/>
      <c r="RZ877" s="838"/>
      <c r="SA877" s="838"/>
      <c r="SB877" s="838"/>
      <c r="SC877" s="838"/>
      <c r="SD877" s="838"/>
      <c r="SE877" s="838"/>
      <c r="SF877" s="838"/>
      <c r="SG877" s="838"/>
      <c r="SH877" s="838"/>
      <c r="SI877" s="838"/>
      <c r="SJ877" s="838"/>
      <c r="SK877" s="838"/>
      <c r="SL877" s="838"/>
      <c r="SM877" s="838"/>
      <c r="SN877" s="838"/>
      <c r="SO877" s="838"/>
      <c r="SP877" s="838"/>
      <c r="SQ877" s="838"/>
      <c r="SR877" s="838"/>
      <c r="SS877" s="838"/>
      <c r="ST877" s="838"/>
      <c r="SU877" s="838"/>
      <c r="SV877" s="838"/>
      <c r="SW877" s="838"/>
      <c r="SX877" s="838"/>
      <c r="SY877" s="838"/>
      <c r="SZ877" s="838"/>
      <c r="TA877" s="838"/>
      <c r="TB877" s="838"/>
      <c r="TC877" s="838"/>
      <c r="TD877" s="838"/>
      <c r="TE877" s="838"/>
      <c r="TF877" s="838"/>
      <c r="TG877" s="838"/>
      <c r="TH877" s="838"/>
      <c r="TI877" s="838"/>
    </row>
    <row r="878" spans="1:529" s="839" customFormat="1" ht="33" customHeight="1" thickBot="1" x14ac:dyDescent="0.3">
      <c r="A878" s="267">
        <v>13150016</v>
      </c>
      <c r="B878" s="345">
        <v>41645</v>
      </c>
      <c r="C878" s="345" t="s">
        <v>1794</v>
      </c>
      <c r="D878" s="345" t="s">
        <v>5858</v>
      </c>
      <c r="E878" s="207"/>
      <c r="F878" s="207"/>
      <c r="G878" s="207"/>
      <c r="H878" s="346">
        <v>31098</v>
      </c>
      <c r="I878" s="345">
        <v>41671</v>
      </c>
      <c r="J878" s="345" t="s">
        <v>1780</v>
      </c>
      <c r="K878" s="347" t="s">
        <v>1172</v>
      </c>
      <c r="L878" s="347"/>
      <c r="M878" s="347" t="s">
        <v>4874</v>
      </c>
      <c r="N878" s="347" t="s">
        <v>34</v>
      </c>
      <c r="O878" s="347">
        <v>1825</v>
      </c>
      <c r="P878" s="348"/>
      <c r="Q878" s="348"/>
      <c r="R878" s="348"/>
      <c r="S878" s="348"/>
      <c r="T878" s="791">
        <v>0.05</v>
      </c>
      <c r="U878" s="347">
        <v>5</v>
      </c>
      <c r="V878" s="347">
        <v>1825</v>
      </c>
      <c r="W878" s="347" t="s">
        <v>1090</v>
      </c>
      <c r="X878" s="347">
        <v>35</v>
      </c>
      <c r="Y878" s="347">
        <v>25</v>
      </c>
      <c r="Z878" s="347">
        <v>125</v>
      </c>
      <c r="AA878" s="347" t="s">
        <v>1091</v>
      </c>
      <c r="AB878" s="347" t="s">
        <v>1091</v>
      </c>
      <c r="AC878" s="347" t="s">
        <v>1091</v>
      </c>
      <c r="AD878" s="347" t="s">
        <v>1091</v>
      </c>
      <c r="AE878" s="347" t="s">
        <v>1091</v>
      </c>
      <c r="AF878" s="347">
        <v>0.3</v>
      </c>
      <c r="AG878" s="347" t="s">
        <v>1795</v>
      </c>
      <c r="AH878" s="347"/>
      <c r="AI878" s="50" t="s">
        <v>2760</v>
      </c>
      <c r="AJ878" s="50" t="s">
        <v>2761</v>
      </c>
      <c r="AK878" s="347" t="s">
        <v>1796</v>
      </c>
      <c r="AL878" s="54"/>
      <c r="AM878" s="838"/>
      <c r="AN878" s="838"/>
      <c r="AO878" s="838"/>
      <c r="AP878" s="838"/>
      <c r="AQ878" s="838"/>
      <c r="AR878" s="838"/>
      <c r="AS878" s="838"/>
      <c r="AT878" s="838"/>
      <c r="AU878" s="838"/>
      <c r="AV878" s="838"/>
      <c r="AW878" s="838"/>
      <c r="AX878" s="838"/>
      <c r="AY878" s="838"/>
      <c r="AZ878" s="838"/>
      <c r="BA878" s="838"/>
      <c r="BB878" s="838"/>
      <c r="BC878" s="838"/>
      <c r="BD878" s="838"/>
      <c r="BE878" s="838"/>
      <c r="BF878" s="838"/>
      <c r="BG878" s="838"/>
      <c r="BH878" s="838"/>
      <c r="BI878" s="838"/>
      <c r="BJ878" s="838"/>
      <c r="BK878" s="838"/>
      <c r="BL878" s="838"/>
      <c r="BM878" s="838"/>
      <c r="BN878" s="838"/>
      <c r="BO878" s="838"/>
      <c r="BP878" s="838"/>
      <c r="BQ878" s="838"/>
      <c r="BR878" s="838"/>
      <c r="BS878" s="838"/>
      <c r="BT878" s="838"/>
      <c r="BU878" s="838"/>
      <c r="BV878" s="838"/>
      <c r="BW878" s="838"/>
      <c r="BX878" s="838"/>
      <c r="BY878" s="838"/>
      <c r="BZ878" s="838"/>
      <c r="CA878" s="838"/>
      <c r="CB878" s="838"/>
      <c r="CC878" s="838"/>
      <c r="CD878" s="838"/>
      <c r="CE878" s="838"/>
      <c r="CF878" s="838"/>
      <c r="CG878" s="838"/>
      <c r="CH878" s="838"/>
      <c r="CI878" s="838"/>
      <c r="CJ878" s="838"/>
      <c r="CK878" s="838"/>
      <c r="CL878" s="838"/>
      <c r="CM878" s="838"/>
      <c r="CN878" s="838"/>
      <c r="CO878" s="838"/>
      <c r="CP878" s="838"/>
      <c r="CQ878" s="838"/>
      <c r="CR878" s="838"/>
      <c r="CS878" s="838"/>
      <c r="CT878" s="838"/>
      <c r="CU878" s="838"/>
      <c r="CV878" s="838"/>
      <c r="CW878" s="838"/>
      <c r="CX878" s="838"/>
      <c r="CY878" s="838"/>
      <c r="CZ878" s="838"/>
      <c r="DA878" s="838"/>
      <c r="DB878" s="838"/>
      <c r="DC878" s="838"/>
      <c r="DD878" s="838"/>
      <c r="DE878" s="838"/>
      <c r="DF878" s="838"/>
      <c r="DG878" s="838"/>
      <c r="DH878" s="838"/>
      <c r="DI878" s="838"/>
      <c r="DJ878" s="838"/>
      <c r="DK878" s="838"/>
      <c r="DL878" s="838"/>
      <c r="DM878" s="838"/>
      <c r="DN878" s="838"/>
      <c r="DO878" s="838"/>
      <c r="DP878" s="838"/>
      <c r="DQ878" s="838"/>
      <c r="DR878" s="838"/>
      <c r="DS878" s="838"/>
      <c r="DT878" s="838"/>
      <c r="DU878" s="838"/>
      <c r="DV878" s="838"/>
      <c r="DW878" s="838"/>
      <c r="DX878" s="838"/>
      <c r="DY878" s="838"/>
      <c r="DZ878" s="838"/>
      <c r="EA878" s="838"/>
      <c r="EB878" s="838"/>
      <c r="EC878" s="838"/>
      <c r="ED878" s="838"/>
      <c r="EE878" s="838"/>
      <c r="EF878" s="838"/>
      <c r="EG878" s="838"/>
      <c r="EH878" s="838"/>
      <c r="EI878" s="838"/>
      <c r="EJ878" s="838"/>
      <c r="EK878" s="838"/>
      <c r="EL878" s="838"/>
      <c r="EM878" s="838"/>
      <c r="EN878" s="838"/>
      <c r="EO878" s="838"/>
      <c r="EP878" s="838"/>
      <c r="EQ878" s="838"/>
      <c r="ER878" s="838"/>
      <c r="ES878" s="838"/>
      <c r="ET878" s="838"/>
      <c r="EU878" s="838"/>
      <c r="EV878" s="838"/>
      <c r="EW878" s="838"/>
      <c r="EX878" s="838"/>
      <c r="EY878" s="838"/>
      <c r="EZ878" s="838"/>
      <c r="FA878" s="838"/>
      <c r="FB878" s="838"/>
      <c r="FC878" s="838"/>
      <c r="FD878" s="838"/>
      <c r="FE878" s="838"/>
      <c r="FF878" s="838"/>
      <c r="FG878" s="838"/>
      <c r="FH878" s="838"/>
      <c r="FI878" s="838"/>
      <c r="FJ878" s="838"/>
      <c r="FK878" s="838"/>
      <c r="FL878" s="838"/>
      <c r="FM878" s="838"/>
      <c r="FN878" s="838"/>
      <c r="FO878" s="838"/>
      <c r="FP878" s="838"/>
      <c r="FQ878" s="838"/>
      <c r="FR878" s="838"/>
      <c r="FS878" s="838"/>
      <c r="FT878" s="838"/>
      <c r="FU878" s="838"/>
      <c r="FV878" s="838"/>
      <c r="FW878" s="838"/>
      <c r="FX878" s="838"/>
      <c r="FY878" s="838"/>
      <c r="FZ878" s="838"/>
      <c r="GA878" s="838"/>
      <c r="GB878" s="838"/>
      <c r="GC878" s="838"/>
      <c r="GD878" s="838"/>
      <c r="GE878" s="838"/>
      <c r="GF878" s="838"/>
      <c r="GG878" s="838"/>
      <c r="GH878" s="838"/>
      <c r="GI878" s="838"/>
      <c r="GJ878" s="838"/>
      <c r="GK878" s="838"/>
      <c r="GL878" s="838"/>
      <c r="GM878" s="838"/>
      <c r="GN878" s="838"/>
      <c r="GO878" s="838"/>
      <c r="GP878" s="838"/>
      <c r="GQ878" s="838"/>
      <c r="GR878" s="838"/>
      <c r="GS878" s="838"/>
      <c r="GT878" s="838"/>
      <c r="GU878" s="838"/>
      <c r="GV878" s="838"/>
      <c r="GW878" s="838"/>
      <c r="GX878" s="838"/>
      <c r="GY878" s="838"/>
      <c r="GZ878" s="838"/>
      <c r="HA878" s="838"/>
      <c r="HB878" s="838"/>
      <c r="HC878" s="838"/>
      <c r="HD878" s="838"/>
      <c r="HE878" s="838"/>
      <c r="HF878" s="838"/>
      <c r="HG878" s="838"/>
      <c r="HH878" s="838"/>
      <c r="HI878" s="838"/>
      <c r="HJ878" s="838"/>
      <c r="HK878" s="838"/>
      <c r="HL878" s="838"/>
      <c r="HM878" s="838"/>
      <c r="HN878" s="838"/>
      <c r="HO878" s="838"/>
      <c r="HP878" s="838"/>
      <c r="HQ878" s="838"/>
      <c r="HR878" s="838"/>
      <c r="HS878" s="838"/>
      <c r="HT878" s="838"/>
      <c r="HU878" s="838"/>
      <c r="HV878" s="838"/>
      <c r="HW878" s="838"/>
      <c r="HX878" s="838"/>
      <c r="HY878" s="838"/>
      <c r="HZ878" s="838"/>
      <c r="IA878" s="838"/>
      <c r="IB878" s="838"/>
      <c r="IC878" s="838"/>
      <c r="ID878" s="838"/>
      <c r="IE878" s="838"/>
      <c r="IF878" s="838"/>
      <c r="IG878" s="838"/>
      <c r="IH878" s="838"/>
      <c r="II878" s="838"/>
      <c r="IJ878" s="838"/>
      <c r="IK878" s="838"/>
      <c r="IL878" s="838"/>
      <c r="IM878" s="838"/>
      <c r="IN878" s="838"/>
      <c r="IO878" s="838"/>
      <c r="IP878" s="838"/>
      <c r="IQ878" s="838"/>
      <c r="IR878" s="838"/>
      <c r="IS878" s="838"/>
      <c r="IT878" s="838"/>
      <c r="IU878" s="838"/>
      <c r="IV878" s="838"/>
      <c r="IW878" s="838"/>
      <c r="IX878" s="838"/>
      <c r="IY878" s="838"/>
      <c r="IZ878" s="838"/>
      <c r="JA878" s="838"/>
      <c r="JB878" s="838"/>
      <c r="JC878" s="838"/>
      <c r="JD878" s="838"/>
      <c r="JE878" s="838"/>
      <c r="JF878" s="838"/>
      <c r="JG878" s="838"/>
      <c r="JH878" s="838"/>
      <c r="JI878" s="838"/>
      <c r="JJ878" s="838"/>
      <c r="JK878" s="838"/>
      <c r="JL878" s="838"/>
      <c r="JM878" s="838"/>
      <c r="JN878" s="838"/>
      <c r="JO878" s="838"/>
      <c r="JP878" s="838"/>
      <c r="JQ878" s="838"/>
      <c r="JR878" s="838"/>
      <c r="JS878" s="838"/>
      <c r="JT878" s="838"/>
      <c r="JU878" s="838"/>
      <c r="JV878" s="838"/>
      <c r="JW878" s="838"/>
      <c r="JX878" s="838"/>
      <c r="JY878" s="838"/>
      <c r="JZ878" s="838"/>
      <c r="KA878" s="838"/>
      <c r="KB878" s="838"/>
      <c r="KC878" s="838"/>
      <c r="KD878" s="838"/>
      <c r="KE878" s="838"/>
      <c r="KF878" s="838"/>
      <c r="KG878" s="838"/>
      <c r="KH878" s="838"/>
      <c r="KI878" s="838"/>
      <c r="KJ878" s="838"/>
      <c r="KK878" s="838"/>
      <c r="KL878" s="838"/>
      <c r="KM878" s="838"/>
      <c r="KN878" s="838"/>
      <c r="KO878" s="838"/>
      <c r="KP878" s="838"/>
      <c r="KQ878" s="838"/>
      <c r="KR878" s="838"/>
      <c r="KS878" s="838"/>
      <c r="KT878" s="838"/>
      <c r="KU878" s="838"/>
      <c r="KV878" s="838"/>
      <c r="KW878" s="838"/>
      <c r="KX878" s="838"/>
      <c r="KY878" s="838"/>
      <c r="KZ878" s="838"/>
      <c r="LA878" s="838"/>
      <c r="LB878" s="838"/>
      <c r="LC878" s="838"/>
      <c r="LD878" s="838"/>
      <c r="LE878" s="838"/>
      <c r="LF878" s="838"/>
      <c r="LG878" s="838"/>
      <c r="LH878" s="838"/>
      <c r="LI878" s="838"/>
      <c r="LJ878" s="838"/>
      <c r="LK878" s="838"/>
      <c r="LL878" s="838"/>
      <c r="LM878" s="838"/>
      <c r="LN878" s="838"/>
      <c r="LO878" s="838"/>
      <c r="LP878" s="838"/>
      <c r="LQ878" s="838"/>
      <c r="LR878" s="838"/>
      <c r="LS878" s="838"/>
      <c r="LT878" s="838"/>
      <c r="LU878" s="838"/>
      <c r="LV878" s="838"/>
      <c r="LW878" s="838"/>
      <c r="LX878" s="838"/>
      <c r="LY878" s="838"/>
      <c r="LZ878" s="838"/>
      <c r="MA878" s="838"/>
      <c r="MB878" s="838"/>
      <c r="MC878" s="838"/>
      <c r="MD878" s="838"/>
      <c r="ME878" s="838"/>
      <c r="MF878" s="838"/>
      <c r="MG878" s="838"/>
      <c r="MH878" s="838"/>
      <c r="MI878" s="838"/>
      <c r="MJ878" s="838"/>
      <c r="MK878" s="838"/>
      <c r="ML878" s="838"/>
      <c r="MM878" s="838"/>
      <c r="MN878" s="838"/>
      <c r="MO878" s="838"/>
      <c r="MP878" s="838"/>
      <c r="MQ878" s="838"/>
      <c r="MR878" s="838"/>
      <c r="MS878" s="838"/>
      <c r="MT878" s="838"/>
      <c r="MU878" s="838"/>
      <c r="MV878" s="838"/>
      <c r="MW878" s="838"/>
      <c r="MX878" s="838"/>
      <c r="MY878" s="838"/>
      <c r="MZ878" s="838"/>
      <c r="NA878" s="838"/>
      <c r="NB878" s="838"/>
      <c r="NC878" s="838"/>
      <c r="ND878" s="838"/>
      <c r="NE878" s="838"/>
      <c r="NF878" s="838"/>
      <c r="NG878" s="838"/>
      <c r="NH878" s="838"/>
      <c r="NI878" s="838"/>
      <c r="NJ878" s="838"/>
      <c r="NK878" s="838"/>
      <c r="NL878" s="838"/>
      <c r="NM878" s="838"/>
      <c r="NN878" s="838"/>
      <c r="NO878" s="838"/>
      <c r="NP878" s="838"/>
      <c r="NQ878" s="838"/>
      <c r="NR878" s="838"/>
      <c r="NS878" s="838"/>
      <c r="NT878" s="838"/>
      <c r="NU878" s="838"/>
      <c r="NV878" s="838"/>
      <c r="NW878" s="838"/>
      <c r="NX878" s="838"/>
      <c r="NY878" s="838"/>
      <c r="NZ878" s="838"/>
      <c r="OA878" s="838"/>
      <c r="OB878" s="838"/>
      <c r="OC878" s="838"/>
      <c r="OD878" s="838"/>
      <c r="OE878" s="838"/>
      <c r="OF878" s="838"/>
      <c r="OG878" s="838"/>
      <c r="OH878" s="838"/>
      <c r="OI878" s="838"/>
      <c r="OJ878" s="838"/>
      <c r="OK878" s="838"/>
      <c r="OL878" s="838"/>
      <c r="OM878" s="838"/>
      <c r="ON878" s="838"/>
      <c r="OO878" s="838"/>
      <c r="OP878" s="838"/>
      <c r="OQ878" s="838"/>
      <c r="OR878" s="838"/>
      <c r="OS878" s="838"/>
      <c r="OT878" s="838"/>
      <c r="OU878" s="838"/>
      <c r="OV878" s="838"/>
      <c r="OW878" s="838"/>
      <c r="OX878" s="838"/>
      <c r="OY878" s="838"/>
      <c r="OZ878" s="838"/>
      <c r="PA878" s="838"/>
      <c r="PB878" s="838"/>
      <c r="PC878" s="838"/>
      <c r="PD878" s="838"/>
      <c r="PE878" s="838"/>
      <c r="PF878" s="838"/>
      <c r="PG878" s="838"/>
      <c r="PH878" s="838"/>
      <c r="PI878" s="838"/>
      <c r="PJ878" s="838"/>
      <c r="PK878" s="838"/>
      <c r="PL878" s="838"/>
      <c r="PM878" s="838"/>
      <c r="PN878" s="838"/>
      <c r="PO878" s="838"/>
      <c r="PP878" s="838"/>
      <c r="PQ878" s="838"/>
      <c r="PR878" s="838"/>
      <c r="PS878" s="838"/>
      <c r="PT878" s="838"/>
      <c r="PU878" s="838"/>
      <c r="PV878" s="838"/>
      <c r="PW878" s="838"/>
      <c r="PX878" s="838"/>
      <c r="PY878" s="838"/>
      <c r="PZ878" s="838"/>
      <c r="QA878" s="838"/>
      <c r="QB878" s="838"/>
      <c r="QC878" s="838"/>
      <c r="QD878" s="838"/>
      <c r="QE878" s="838"/>
      <c r="QF878" s="838"/>
      <c r="QG878" s="838"/>
      <c r="QH878" s="838"/>
      <c r="QI878" s="838"/>
      <c r="QJ878" s="838"/>
      <c r="QK878" s="838"/>
      <c r="QL878" s="838"/>
      <c r="QM878" s="838"/>
      <c r="QN878" s="838"/>
      <c r="QO878" s="838"/>
      <c r="QP878" s="838"/>
      <c r="QQ878" s="838"/>
      <c r="QR878" s="838"/>
      <c r="QS878" s="838"/>
      <c r="QT878" s="838"/>
      <c r="QU878" s="838"/>
      <c r="QV878" s="838"/>
      <c r="QW878" s="838"/>
      <c r="QX878" s="838"/>
      <c r="QY878" s="838"/>
      <c r="QZ878" s="838"/>
      <c r="RA878" s="838"/>
      <c r="RB878" s="838"/>
      <c r="RC878" s="838"/>
      <c r="RD878" s="838"/>
      <c r="RE878" s="838"/>
      <c r="RF878" s="838"/>
      <c r="RG878" s="838"/>
      <c r="RH878" s="838"/>
      <c r="RI878" s="838"/>
      <c r="RJ878" s="838"/>
      <c r="RK878" s="838"/>
      <c r="RL878" s="838"/>
      <c r="RM878" s="838"/>
      <c r="RN878" s="838"/>
      <c r="RO878" s="838"/>
      <c r="RP878" s="838"/>
      <c r="RQ878" s="838"/>
      <c r="RR878" s="838"/>
      <c r="RS878" s="838"/>
      <c r="RT878" s="838"/>
      <c r="RU878" s="838"/>
      <c r="RV878" s="838"/>
      <c r="RW878" s="838"/>
      <c r="RX878" s="838"/>
      <c r="RY878" s="838"/>
      <c r="RZ878" s="838"/>
      <c r="SA878" s="838"/>
      <c r="SB878" s="838"/>
      <c r="SC878" s="838"/>
      <c r="SD878" s="838"/>
      <c r="SE878" s="838"/>
      <c r="SF878" s="838"/>
      <c r="SG878" s="838"/>
      <c r="SH878" s="838"/>
      <c r="SI878" s="838"/>
      <c r="SJ878" s="838"/>
      <c r="SK878" s="838"/>
      <c r="SL878" s="838"/>
      <c r="SM878" s="838"/>
      <c r="SN878" s="838"/>
      <c r="SO878" s="838"/>
      <c r="SP878" s="838"/>
      <c r="SQ878" s="838"/>
      <c r="SR878" s="838"/>
      <c r="SS878" s="838"/>
      <c r="ST878" s="838"/>
      <c r="SU878" s="838"/>
      <c r="SV878" s="838"/>
      <c r="SW878" s="838"/>
      <c r="SX878" s="838"/>
      <c r="SY878" s="838"/>
      <c r="SZ878" s="838"/>
      <c r="TA878" s="838"/>
      <c r="TB878" s="838"/>
      <c r="TC878" s="838"/>
      <c r="TD878" s="838"/>
      <c r="TE878" s="838"/>
      <c r="TF878" s="838"/>
      <c r="TG878" s="838"/>
      <c r="TH878" s="838"/>
      <c r="TI878" s="838"/>
    </row>
    <row r="879" spans="1:529" s="839" customFormat="1" ht="33" customHeight="1" thickBot="1" x14ac:dyDescent="0.3">
      <c r="A879" s="225">
        <v>13150016</v>
      </c>
      <c r="B879" s="207">
        <v>41645</v>
      </c>
      <c r="C879" s="207" t="s">
        <v>1794</v>
      </c>
      <c r="D879" s="207" t="s">
        <v>5859</v>
      </c>
      <c r="E879" s="625"/>
      <c r="F879" s="625"/>
      <c r="G879" s="625"/>
      <c r="H879" s="206">
        <v>31098</v>
      </c>
      <c r="I879" s="207">
        <v>41671</v>
      </c>
      <c r="J879" s="207" t="s">
        <v>1780</v>
      </c>
      <c r="K879" s="208" t="s">
        <v>1172</v>
      </c>
      <c r="L879" s="208"/>
      <c r="M879" s="208" t="s">
        <v>4874</v>
      </c>
      <c r="N879" s="208" t="s">
        <v>34</v>
      </c>
      <c r="O879" s="208"/>
      <c r="P879" s="209"/>
      <c r="Q879" s="209"/>
      <c r="R879" s="209"/>
      <c r="S879" s="209"/>
      <c r="T879" s="746"/>
      <c r="U879" s="208"/>
      <c r="V879" s="208"/>
      <c r="W879" s="208" t="s">
        <v>1090</v>
      </c>
      <c r="X879" s="208">
        <v>35</v>
      </c>
      <c r="Y879" s="208" t="s">
        <v>1091</v>
      </c>
      <c r="Z879" s="208" t="s">
        <v>1091</v>
      </c>
      <c r="AA879" s="208" t="s">
        <v>1091</v>
      </c>
      <c r="AB879" s="208" t="s">
        <v>1091</v>
      </c>
      <c r="AC879" s="208" t="s">
        <v>1091</v>
      </c>
      <c r="AD879" s="208" t="s">
        <v>1091</v>
      </c>
      <c r="AE879" s="208" t="s">
        <v>1091</v>
      </c>
      <c r="AF879" s="208">
        <v>0.3</v>
      </c>
      <c r="AG879" s="208" t="s">
        <v>1091</v>
      </c>
      <c r="AH879" s="208"/>
      <c r="AI879" s="51" t="s">
        <v>2762</v>
      </c>
      <c r="AJ879" s="51" t="s">
        <v>2763</v>
      </c>
      <c r="AK879" s="208" t="s">
        <v>1796</v>
      </c>
      <c r="AL879" s="300"/>
      <c r="AM879" s="838"/>
      <c r="AN879" s="838"/>
      <c r="AO879" s="838"/>
      <c r="AP879" s="838"/>
      <c r="AQ879" s="838"/>
      <c r="AR879" s="838"/>
      <c r="AS879" s="838"/>
      <c r="AT879" s="838"/>
      <c r="AU879" s="838"/>
      <c r="AV879" s="838"/>
      <c r="AW879" s="838"/>
      <c r="AX879" s="838"/>
      <c r="AY879" s="838"/>
      <c r="AZ879" s="838"/>
      <c r="BA879" s="838"/>
      <c r="BB879" s="838"/>
      <c r="BC879" s="838"/>
      <c r="BD879" s="838"/>
      <c r="BE879" s="838"/>
      <c r="BF879" s="838"/>
      <c r="BG879" s="838"/>
      <c r="BH879" s="838"/>
      <c r="BI879" s="838"/>
      <c r="BJ879" s="838"/>
      <c r="BK879" s="838"/>
      <c r="BL879" s="838"/>
      <c r="BM879" s="838"/>
      <c r="BN879" s="838"/>
      <c r="BO879" s="838"/>
      <c r="BP879" s="838"/>
      <c r="BQ879" s="838"/>
      <c r="BR879" s="838"/>
      <c r="BS879" s="838"/>
      <c r="BT879" s="838"/>
      <c r="BU879" s="838"/>
      <c r="BV879" s="838"/>
      <c r="BW879" s="838"/>
      <c r="BX879" s="838"/>
      <c r="BY879" s="838"/>
      <c r="BZ879" s="838"/>
      <c r="CA879" s="838"/>
      <c r="CB879" s="838"/>
      <c r="CC879" s="838"/>
      <c r="CD879" s="838"/>
      <c r="CE879" s="838"/>
      <c r="CF879" s="838"/>
      <c r="CG879" s="838"/>
      <c r="CH879" s="838"/>
      <c r="CI879" s="838"/>
      <c r="CJ879" s="838"/>
      <c r="CK879" s="838"/>
      <c r="CL879" s="838"/>
      <c r="CM879" s="838"/>
      <c r="CN879" s="838"/>
      <c r="CO879" s="838"/>
      <c r="CP879" s="838"/>
      <c r="CQ879" s="838"/>
      <c r="CR879" s="838"/>
      <c r="CS879" s="838"/>
      <c r="CT879" s="838"/>
      <c r="CU879" s="838"/>
      <c r="CV879" s="838"/>
      <c r="CW879" s="838"/>
      <c r="CX879" s="838"/>
      <c r="CY879" s="838"/>
      <c r="CZ879" s="838"/>
      <c r="DA879" s="838"/>
      <c r="DB879" s="838"/>
      <c r="DC879" s="838"/>
      <c r="DD879" s="838"/>
      <c r="DE879" s="838"/>
      <c r="DF879" s="838"/>
      <c r="DG879" s="838"/>
      <c r="DH879" s="838"/>
      <c r="DI879" s="838"/>
      <c r="DJ879" s="838"/>
      <c r="DK879" s="838"/>
      <c r="DL879" s="838"/>
      <c r="DM879" s="838"/>
      <c r="DN879" s="838"/>
      <c r="DO879" s="838"/>
      <c r="DP879" s="838"/>
      <c r="DQ879" s="838"/>
      <c r="DR879" s="838"/>
      <c r="DS879" s="838"/>
      <c r="DT879" s="838"/>
      <c r="DU879" s="838"/>
      <c r="DV879" s="838"/>
      <c r="DW879" s="838"/>
      <c r="DX879" s="838"/>
      <c r="DY879" s="838"/>
      <c r="DZ879" s="838"/>
      <c r="EA879" s="838"/>
      <c r="EB879" s="838"/>
      <c r="EC879" s="838"/>
      <c r="ED879" s="838"/>
      <c r="EE879" s="838"/>
      <c r="EF879" s="838"/>
      <c r="EG879" s="838"/>
      <c r="EH879" s="838"/>
      <c r="EI879" s="838"/>
      <c r="EJ879" s="838"/>
      <c r="EK879" s="838"/>
      <c r="EL879" s="838"/>
      <c r="EM879" s="838"/>
      <c r="EN879" s="838"/>
      <c r="EO879" s="838"/>
      <c r="EP879" s="838"/>
      <c r="EQ879" s="838"/>
      <c r="ER879" s="838"/>
      <c r="ES879" s="838"/>
      <c r="ET879" s="838"/>
      <c r="EU879" s="838"/>
      <c r="EV879" s="838"/>
      <c r="EW879" s="838"/>
      <c r="EX879" s="838"/>
      <c r="EY879" s="838"/>
      <c r="EZ879" s="838"/>
      <c r="FA879" s="838"/>
      <c r="FB879" s="838"/>
      <c r="FC879" s="838"/>
      <c r="FD879" s="838"/>
      <c r="FE879" s="838"/>
      <c r="FF879" s="838"/>
      <c r="FG879" s="838"/>
      <c r="FH879" s="838"/>
      <c r="FI879" s="838"/>
      <c r="FJ879" s="838"/>
      <c r="FK879" s="838"/>
      <c r="FL879" s="838"/>
      <c r="FM879" s="838"/>
      <c r="FN879" s="838"/>
      <c r="FO879" s="838"/>
      <c r="FP879" s="838"/>
      <c r="FQ879" s="838"/>
      <c r="FR879" s="838"/>
      <c r="FS879" s="838"/>
      <c r="FT879" s="838"/>
      <c r="FU879" s="838"/>
      <c r="FV879" s="838"/>
      <c r="FW879" s="838"/>
      <c r="FX879" s="838"/>
      <c r="FY879" s="838"/>
      <c r="FZ879" s="838"/>
      <c r="GA879" s="838"/>
      <c r="GB879" s="838"/>
      <c r="GC879" s="838"/>
      <c r="GD879" s="838"/>
      <c r="GE879" s="838"/>
      <c r="GF879" s="838"/>
      <c r="GG879" s="838"/>
      <c r="GH879" s="838"/>
      <c r="GI879" s="838"/>
      <c r="GJ879" s="838"/>
      <c r="GK879" s="838"/>
      <c r="GL879" s="838"/>
      <c r="GM879" s="838"/>
      <c r="GN879" s="838"/>
      <c r="GO879" s="838"/>
      <c r="GP879" s="838"/>
      <c r="GQ879" s="838"/>
      <c r="GR879" s="838"/>
      <c r="GS879" s="838"/>
      <c r="GT879" s="838"/>
      <c r="GU879" s="838"/>
      <c r="GV879" s="838"/>
      <c r="GW879" s="838"/>
      <c r="GX879" s="838"/>
      <c r="GY879" s="838"/>
      <c r="GZ879" s="838"/>
      <c r="HA879" s="838"/>
      <c r="HB879" s="838"/>
      <c r="HC879" s="838"/>
      <c r="HD879" s="838"/>
      <c r="HE879" s="838"/>
      <c r="HF879" s="838"/>
      <c r="HG879" s="838"/>
      <c r="HH879" s="838"/>
      <c r="HI879" s="838"/>
      <c r="HJ879" s="838"/>
      <c r="HK879" s="838"/>
      <c r="HL879" s="838"/>
      <c r="HM879" s="838"/>
      <c r="HN879" s="838"/>
      <c r="HO879" s="838"/>
      <c r="HP879" s="838"/>
      <c r="HQ879" s="838"/>
      <c r="HR879" s="838"/>
      <c r="HS879" s="838"/>
      <c r="HT879" s="838"/>
      <c r="HU879" s="838"/>
      <c r="HV879" s="838"/>
      <c r="HW879" s="838"/>
      <c r="HX879" s="838"/>
      <c r="HY879" s="838"/>
      <c r="HZ879" s="838"/>
      <c r="IA879" s="838"/>
      <c r="IB879" s="838"/>
      <c r="IC879" s="838"/>
      <c r="ID879" s="838"/>
      <c r="IE879" s="838"/>
      <c r="IF879" s="838"/>
      <c r="IG879" s="838"/>
      <c r="IH879" s="838"/>
      <c r="II879" s="838"/>
      <c r="IJ879" s="838"/>
      <c r="IK879" s="838"/>
      <c r="IL879" s="838"/>
      <c r="IM879" s="838"/>
      <c r="IN879" s="838"/>
      <c r="IO879" s="838"/>
      <c r="IP879" s="838"/>
      <c r="IQ879" s="838"/>
      <c r="IR879" s="838"/>
      <c r="IS879" s="838"/>
      <c r="IT879" s="838"/>
      <c r="IU879" s="838"/>
      <c r="IV879" s="838"/>
      <c r="IW879" s="838"/>
      <c r="IX879" s="838"/>
      <c r="IY879" s="838"/>
      <c r="IZ879" s="838"/>
      <c r="JA879" s="838"/>
      <c r="JB879" s="838"/>
      <c r="JC879" s="838"/>
      <c r="JD879" s="838"/>
      <c r="JE879" s="838"/>
      <c r="JF879" s="838"/>
      <c r="JG879" s="838"/>
      <c r="JH879" s="838"/>
      <c r="JI879" s="838"/>
      <c r="JJ879" s="838"/>
      <c r="JK879" s="838"/>
      <c r="JL879" s="838"/>
      <c r="JM879" s="838"/>
      <c r="JN879" s="838"/>
      <c r="JO879" s="838"/>
      <c r="JP879" s="838"/>
      <c r="JQ879" s="838"/>
      <c r="JR879" s="838"/>
      <c r="JS879" s="838"/>
      <c r="JT879" s="838"/>
      <c r="JU879" s="838"/>
      <c r="JV879" s="838"/>
      <c r="JW879" s="838"/>
      <c r="JX879" s="838"/>
      <c r="JY879" s="838"/>
      <c r="JZ879" s="838"/>
      <c r="KA879" s="838"/>
      <c r="KB879" s="838"/>
      <c r="KC879" s="838"/>
      <c r="KD879" s="838"/>
      <c r="KE879" s="838"/>
      <c r="KF879" s="838"/>
      <c r="KG879" s="838"/>
      <c r="KH879" s="838"/>
      <c r="KI879" s="838"/>
      <c r="KJ879" s="838"/>
      <c r="KK879" s="838"/>
      <c r="KL879" s="838"/>
      <c r="KM879" s="838"/>
      <c r="KN879" s="838"/>
      <c r="KO879" s="838"/>
      <c r="KP879" s="838"/>
      <c r="KQ879" s="838"/>
      <c r="KR879" s="838"/>
      <c r="KS879" s="838"/>
      <c r="KT879" s="838"/>
      <c r="KU879" s="838"/>
      <c r="KV879" s="838"/>
      <c r="KW879" s="838"/>
      <c r="KX879" s="838"/>
      <c r="KY879" s="838"/>
      <c r="KZ879" s="838"/>
      <c r="LA879" s="838"/>
      <c r="LB879" s="838"/>
      <c r="LC879" s="838"/>
      <c r="LD879" s="838"/>
      <c r="LE879" s="838"/>
      <c r="LF879" s="838"/>
      <c r="LG879" s="838"/>
      <c r="LH879" s="838"/>
      <c r="LI879" s="838"/>
      <c r="LJ879" s="838"/>
      <c r="LK879" s="838"/>
      <c r="LL879" s="838"/>
      <c r="LM879" s="838"/>
      <c r="LN879" s="838"/>
      <c r="LO879" s="838"/>
      <c r="LP879" s="838"/>
      <c r="LQ879" s="838"/>
      <c r="LR879" s="838"/>
      <c r="LS879" s="838"/>
      <c r="LT879" s="838"/>
      <c r="LU879" s="838"/>
      <c r="LV879" s="838"/>
      <c r="LW879" s="838"/>
      <c r="LX879" s="838"/>
      <c r="LY879" s="838"/>
      <c r="LZ879" s="838"/>
      <c r="MA879" s="838"/>
      <c r="MB879" s="838"/>
      <c r="MC879" s="838"/>
      <c r="MD879" s="838"/>
      <c r="ME879" s="838"/>
      <c r="MF879" s="838"/>
      <c r="MG879" s="838"/>
      <c r="MH879" s="838"/>
      <c r="MI879" s="838"/>
      <c r="MJ879" s="838"/>
      <c r="MK879" s="838"/>
      <c r="ML879" s="838"/>
      <c r="MM879" s="838"/>
      <c r="MN879" s="838"/>
      <c r="MO879" s="838"/>
      <c r="MP879" s="838"/>
      <c r="MQ879" s="838"/>
      <c r="MR879" s="838"/>
      <c r="MS879" s="838"/>
      <c r="MT879" s="838"/>
      <c r="MU879" s="838"/>
      <c r="MV879" s="838"/>
      <c r="MW879" s="838"/>
      <c r="MX879" s="838"/>
      <c r="MY879" s="838"/>
      <c r="MZ879" s="838"/>
      <c r="NA879" s="838"/>
      <c r="NB879" s="838"/>
      <c r="NC879" s="838"/>
      <c r="ND879" s="838"/>
      <c r="NE879" s="838"/>
      <c r="NF879" s="838"/>
      <c r="NG879" s="838"/>
      <c r="NH879" s="838"/>
      <c r="NI879" s="838"/>
      <c r="NJ879" s="838"/>
      <c r="NK879" s="838"/>
      <c r="NL879" s="838"/>
      <c r="NM879" s="838"/>
      <c r="NN879" s="838"/>
      <c r="NO879" s="838"/>
      <c r="NP879" s="838"/>
      <c r="NQ879" s="838"/>
      <c r="NR879" s="838"/>
      <c r="NS879" s="838"/>
      <c r="NT879" s="838"/>
      <c r="NU879" s="838"/>
      <c r="NV879" s="838"/>
      <c r="NW879" s="838"/>
      <c r="NX879" s="838"/>
      <c r="NY879" s="838"/>
      <c r="NZ879" s="838"/>
      <c r="OA879" s="838"/>
      <c r="OB879" s="838"/>
      <c r="OC879" s="838"/>
      <c r="OD879" s="838"/>
      <c r="OE879" s="838"/>
      <c r="OF879" s="838"/>
      <c r="OG879" s="838"/>
      <c r="OH879" s="838"/>
      <c r="OI879" s="838"/>
      <c r="OJ879" s="838"/>
      <c r="OK879" s="838"/>
      <c r="OL879" s="838"/>
      <c r="OM879" s="838"/>
      <c r="ON879" s="838"/>
      <c r="OO879" s="838"/>
      <c r="OP879" s="838"/>
      <c r="OQ879" s="838"/>
      <c r="OR879" s="838"/>
      <c r="OS879" s="838"/>
      <c r="OT879" s="838"/>
      <c r="OU879" s="838"/>
      <c r="OV879" s="838"/>
      <c r="OW879" s="838"/>
      <c r="OX879" s="838"/>
      <c r="OY879" s="838"/>
      <c r="OZ879" s="838"/>
      <c r="PA879" s="838"/>
      <c r="PB879" s="838"/>
      <c r="PC879" s="838"/>
      <c r="PD879" s="838"/>
      <c r="PE879" s="838"/>
      <c r="PF879" s="838"/>
      <c r="PG879" s="838"/>
      <c r="PH879" s="838"/>
      <c r="PI879" s="838"/>
      <c r="PJ879" s="838"/>
      <c r="PK879" s="838"/>
      <c r="PL879" s="838"/>
      <c r="PM879" s="838"/>
      <c r="PN879" s="838"/>
      <c r="PO879" s="838"/>
      <c r="PP879" s="838"/>
      <c r="PQ879" s="838"/>
      <c r="PR879" s="838"/>
      <c r="PS879" s="838"/>
      <c r="PT879" s="838"/>
      <c r="PU879" s="838"/>
      <c r="PV879" s="838"/>
      <c r="PW879" s="838"/>
      <c r="PX879" s="838"/>
      <c r="PY879" s="838"/>
      <c r="PZ879" s="838"/>
      <c r="QA879" s="838"/>
      <c r="QB879" s="838"/>
      <c r="QC879" s="838"/>
      <c r="QD879" s="838"/>
      <c r="QE879" s="838"/>
      <c r="QF879" s="838"/>
      <c r="QG879" s="838"/>
      <c r="QH879" s="838"/>
      <c r="QI879" s="838"/>
      <c r="QJ879" s="838"/>
      <c r="QK879" s="838"/>
      <c r="QL879" s="838"/>
      <c r="QM879" s="838"/>
      <c r="QN879" s="838"/>
      <c r="QO879" s="838"/>
      <c r="QP879" s="838"/>
      <c r="QQ879" s="838"/>
      <c r="QR879" s="838"/>
      <c r="QS879" s="838"/>
      <c r="QT879" s="838"/>
      <c r="QU879" s="838"/>
      <c r="QV879" s="838"/>
      <c r="QW879" s="838"/>
      <c r="QX879" s="838"/>
      <c r="QY879" s="838"/>
      <c r="QZ879" s="838"/>
      <c r="RA879" s="838"/>
      <c r="RB879" s="838"/>
      <c r="RC879" s="838"/>
      <c r="RD879" s="838"/>
      <c r="RE879" s="838"/>
      <c r="RF879" s="838"/>
      <c r="RG879" s="838"/>
      <c r="RH879" s="838"/>
      <c r="RI879" s="838"/>
      <c r="RJ879" s="838"/>
      <c r="RK879" s="838"/>
      <c r="RL879" s="838"/>
      <c r="RM879" s="838"/>
      <c r="RN879" s="838"/>
      <c r="RO879" s="838"/>
      <c r="RP879" s="838"/>
      <c r="RQ879" s="838"/>
      <c r="RR879" s="838"/>
      <c r="RS879" s="838"/>
      <c r="RT879" s="838"/>
      <c r="RU879" s="838"/>
      <c r="RV879" s="838"/>
      <c r="RW879" s="838"/>
      <c r="RX879" s="838"/>
      <c r="RY879" s="838"/>
      <c r="RZ879" s="838"/>
      <c r="SA879" s="838"/>
      <c r="SB879" s="838"/>
      <c r="SC879" s="838"/>
      <c r="SD879" s="838"/>
      <c r="SE879" s="838"/>
      <c r="SF879" s="838"/>
      <c r="SG879" s="838"/>
      <c r="SH879" s="838"/>
      <c r="SI879" s="838"/>
      <c r="SJ879" s="838"/>
      <c r="SK879" s="838"/>
      <c r="SL879" s="838"/>
      <c r="SM879" s="838"/>
      <c r="SN879" s="838"/>
      <c r="SO879" s="838"/>
      <c r="SP879" s="838"/>
      <c r="SQ879" s="838"/>
      <c r="SR879" s="838"/>
      <c r="SS879" s="838"/>
      <c r="ST879" s="838"/>
      <c r="SU879" s="838"/>
      <c r="SV879" s="838"/>
      <c r="SW879" s="838"/>
      <c r="SX879" s="838"/>
      <c r="SY879" s="838"/>
      <c r="SZ879" s="838"/>
      <c r="TA879" s="838"/>
      <c r="TB879" s="838"/>
      <c r="TC879" s="838"/>
      <c r="TD879" s="838"/>
      <c r="TE879" s="838"/>
      <c r="TF879" s="838"/>
      <c r="TG879" s="838"/>
      <c r="TH879" s="838"/>
      <c r="TI879" s="838"/>
    </row>
    <row r="880" spans="1:529" s="79" customFormat="1" ht="30" customHeight="1" x14ac:dyDescent="0.25">
      <c r="A880" s="384">
        <v>13410001</v>
      </c>
      <c r="B880" s="31">
        <v>39947</v>
      </c>
      <c r="C880" s="625" t="s">
        <v>1191</v>
      </c>
      <c r="D880" s="181" t="s">
        <v>1797</v>
      </c>
      <c r="E880" s="626"/>
      <c r="F880" s="626"/>
      <c r="G880" s="626"/>
      <c r="H880" s="384"/>
      <c r="I880" s="31">
        <v>39969</v>
      </c>
      <c r="J880" s="31">
        <v>41043</v>
      </c>
      <c r="K880" s="32" t="s">
        <v>1148</v>
      </c>
      <c r="L880" s="32"/>
      <c r="M880" s="625" t="s">
        <v>4875</v>
      </c>
      <c r="N880" s="625" t="s">
        <v>66</v>
      </c>
      <c r="O880" s="625">
        <v>56890</v>
      </c>
      <c r="P880" s="71"/>
      <c r="Q880" s="71"/>
      <c r="R880" s="71"/>
      <c r="S880" s="71"/>
      <c r="T880" s="723">
        <v>1.64</v>
      </c>
      <c r="U880" s="32">
        <v>40.5</v>
      </c>
      <c r="V880" s="625">
        <v>56890</v>
      </c>
      <c r="W880" s="32" t="s">
        <v>1090</v>
      </c>
      <c r="X880" s="32">
        <v>35</v>
      </c>
      <c r="Y880" s="32">
        <v>25</v>
      </c>
      <c r="Z880" s="32">
        <v>125</v>
      </c>
      <c r="AA880" s="32" t="s">
        <v>1091</v>
      </c>
      <c r="AB880" s="32" t="s">
        <v>1091</v>
      </c>
      <c r="AC880" s="32" t="s">
        <v>1091</v>
      </c>
      <c r="AD880" s="32" t="s">
        <v>1091</v>
      </c>
      <c r="AE880" s="32" t="s">
        <v>1091</v>
      </c>
      <c r="AF880" s="32" t="s">
        <v>1091</v>
      </c>
      <c r="AG880" s="32" t="s">
        <v>1798</v>
      </c>
      <c r="AH880" s="63"/>
      <c r="AI880" s="63" t="s">
        <v>2764</v>
      </c>
      <c r="AJ880" s="63" t="s">
        <v>2765</v>
      </c>
      <c r="AK880" s="32" t="s">
        <v>1799</v>
      </c>
      <c r="AL880" s="866"/>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c r="CH880" s="185"/>
      <c r="CI880" s="185"/>
      <c r="CJ880" s="185"/>
      <c r="CK880" s="185"/>
      <c r="CL880" s="185"/>
      <c r="CM880" s="185"/>
      <c r="CN880" s="185"/>
      <c r="CO880" s="185"/>
      <c r="CP880" s="185"/>
      <c r="CQ880" s="185"/>
      <c r="CR880" s="185"/>
      <c r="CS880" s="185"/>
      <c r="CT880" s="185"/>
      <c r="CU880" s="185"/>
      <c r="CV880" s="185"/>
      <c r="CW880" s="185"/>
      <c r="CX880" s="185"/>
      <c r="CY880" s="185"/>
      <c r="CZ880" s="185"/>
      <c r="DA880" s="185"/>
      <c r="DB880" s="185"/>
      <c r="DC880" s="185"/>
      <c r="DD880" s="185"/>
      <c r="DE880" s="185"/>
      <c r="DF880" s="185"/>
      <c r="DG880" s="185"/>
      <c r="DH880" s="185"/>
      <c r="DI880" s="185"/>
      <c r="DJ880" s="185"/>
      <c r="DK880" s="185"/>
      <c r="DL880" s="185"/>
      <c r="DM880" s="185"/>
      <c r="DN880" s="185"/>
      <c r="DO880" s="185"/>
      <c r="DP880" s="185"/>
      <c r="DQ880" s="185"/>
      <c r="DR880" s="185"/>
      <c r="DS880" s="185"/>
      <c r="DT880" s="185"/>
      <c r="DU880" s="185"/>
      <c r="DV880" s="185"/>
      <c r="DW880" s="185"/>
      <c r="DX880" s="185"/>
      <c r="DY880" s="185"/>
      <c r="DZ880" s="185"/>
      <c r="EA880" s="185"/>
      <c r="EB880" s="185"/>
      <c r="EC880" s="185"/>
      <c r="ED880" s="185"/>
      <c r="EE880" s="185"/>
      <c r="EF880" s="185"/>
      <c r="EG880" s="185"/>
      <c r="EH880" s="185"/>
      <c r="EI880" s="185"/>
      <c r="EJ880" s="185"/>
      <c r="EK880" s="185"/>
      <c r="EL880" s="185"/>
      <c r="EM880" s="185"/>
      <c r="EN880" s="185"/>
      <c r="EO880" s="185"/>
      <c r="EP880" s="185"/>
      <c r="EQ880" s="185"/>
      <c r="ER880" s="185"/>
      <c r="ES880" s="185"/>
      <c r="ET880" s="185"/>
      <c r="EU880" s="185"/>
      <c r="EV880" s="185"/>
      <c r="EW880" s="185"/>
      <c r="EX880" s="185"/>
      <c r="EY880" s="185"/>
      <c r="EZ880" s="185"/>
      <c r="FA880" s="185"/>
      <c r="FB880" s="185"/>
      <c r="FC880" s="185"/>
      <c r="FD880" s="185"/>
      <c r="FE880" s="185"/>
      <c r="FF880" s="185"/>
      <c r="FG880" s="185"/>
      <c r="FH880" s="185"/>
      <c r="FI880" s="185"/>
      <c r="FJ880" s="185"/>
      <c r="FK880" s="185"/>
      <c r="FL880" s="185"/>
      <c r="FM880" s="185"/>
      <c r="FN880" s="185"/>
      <c r="FO880" s="185"/>
      <c r="FP880" s="185"/>
      <c r="FQ880" s="185"/>
      <c r="FR880" s="185"/>
      <c r="FS880" s="185"/>
      <c r="FT880" s="185"/>
      <c r="FU880" s="185"/>
      <c r="FV880" s="185"/>
      <c r="FW880" s="185"/>
      <c r="FX880" s="185"/>
      <c r="FY880" s="185"/>
      <c r="FZ880" s="185"/>
      <c r="GA880" s="185"/>
      <c r="GB880" s="185"/>
      <c r="GC880" s="185"/>
      <c r="GD880" s="185"/>
      <c r="GE880" s="185"/>
      <c r="GF880" s="185"/>
      <c r="GG880" s="185"/>
      <c r="GH880" s="185"/>
      <c r="GI880" s="185"/>
      <c r="GJ880" s="185"/>
      <c r="GK880" s="185"/>
      <c r="GL880" s="185"/>
      <c r="GM880" s="185"/>
      <c r="GN880" s="185"/>
      <c r="GO880" s="185"/>
      <c r="GP880" s="185"/>
      <c r="GQ880" s="185"/>
      <c r="GR880" s="185"/>
      <c r="GS880" s="185"/>
      <c r="GT880" s="185"/>
      <c r="GU880" s="185"/>
      <c r="GV880" s="185"/>
      <c r="GW880" s="185"/>
      <c r="GX880" s="185"/>
      <c r="GY880" s="185"/>
      <c r="GZ880" s="185"/>
      <c r="HA880" s="185"/>
      <c r="HB880" s="185"/>
      <c r="HC880" s="185"/>
      <c r="HD880" s="185"/>
      <c r="HE880" s="185"/>
      <c r="HF880" s="185"/>
      <c r="HG880" s="185"/>
      <c r="HH880" s="185"/>
      <c r="HI880" s="185"/>
      <c r="HJ880" s="185"/>
      <c r="HK880" s="185"/>
      <c r="HL880" s="185"/>
      <c r="HM880" s="185"/>
      <c r="HN880" s="185"/>
      <c r="HO880" s="185"/>
      <c r="HP880" s="185"/>
      <c r="HQ880" s="185"/>
      <c r="HR880" s="185"/>
      <c r="HS880" s="185"/>
      <c r="HT880" s="185"/>
      <c r="HU880" s="185"/>
      <c r="HV880" s="185"/>
      <c r="HW880" s="185"/>
      <c r="HX880" s="185"/>
      <c r="HY880" s="185"/>
      <c r="HZ880" s="185"/>
      <c r="IA880" s="185"/>
      <c r="IB880" s="185"/>
      <c r="IC880" s="185"/>
      <c r="ID880" s="185"/>
      <c r="IE880" s="185"/>
      <c r="IF880" s="185"/>
      <c r="IG880" s="185"/>
      <c r="IH880" s="185"/>
      <c r="II880" s="185"/>
      <c r="IJ880" s="185"/>
      <c r="IK880" s="185"/>
      <c r="IL880" s="185"/>
      <c r="IM880" s="185"/>
      <c r="IN880" s="185"/>
      <c r="IO880" s="185"/>
      <c r="IP880" s="185"/>
      <c r="IQ880" s="185"/>
      <c r="IR880" s="185"/>
      <c r="IS880" s="185"/>
      <c r="IT880" s="185"/>
      <c r="IU880" s="185"/>
      <c r="IV880" s="185"/>
      <c r="IW880" s="185"/>
      <c r="IX880" s="185"/>
      <c r="IY880" s="185"/>
      <c r="IZ880" s="185"/>
      <c r="JA880" s="185"/>
      <c r="JB880" s="185"/>
      <c r="JC880" s="185"/>
      <c r="JD880" s="185"/>
      <c r="JE880" s="185"/>
      <c r="JF880" s="185"/>
      <c r="JG880" s="185"/>
      <c r="JH880" s="185"/>
      <c r="JI880" s="185"/>
      <c r="JJ880" s="185"/>
      <c r="JK880" s="185"/>
      <c r="JL880" s="185"/>
      <c r="JM880" s="185"/>
      <c r="JN880" s="185"/>
      <c r="JO880" s="185"/>
      <c r="JP880" s="185"/>
      <c r="JQ880" s="185"/>
      <c r="JR880" s="185"/>
      <c r="JS880" s="185"/>
      <c r="JT880" s="185"/>
      <c r="JU880" s="185"/>
      <c r="JV880" s="185"/>
      <c r="JW880" s="185"/>
      <c r="JX880" s="185"/>
      <c r="JY880" s="185"/>
      <c r="JZ880" s="185"/>
      <c r="KA880" s="185"/>
      <c r="KB880" s="185"/>
      <c r="KC880" s="185"/>
      <c r="KD880" s="185"/>
      <c r="KE880" s="185"/>
      <c r="KF880" s="185"/>
      <c r="KG880" s="185"/>
      <c r="KH880" s="185"/>
      <c r="KI880" s="185"/>
      <c r="KJ880" s="185"/>
      <c r="KK880" s="185"/>
      <c r="KL880" s="185"/>
      <c r="KM880" s="185"/>
      <c r="KN880" s="185"/>
      <c r="KO880" s="185"/>
      <c r="KP880" s="185"/>
      <c r="KQ880" s="185"/>
      <c r="KR880" s="185"/>
      <c r="KS880" s="185"/>
      <c r="KT880" s="185"/>
      <c r="KU880" s="185"/>
      <c r="KV880" s="185"/>
      <c r="KW880" s="185"/>
      <c r="KX880" s="185"/>
      <c r="KY880" s="185"/>
      <c r="KZ880" s="185"/>
      <c r="LA880" s="185"/>
      <c r="LB880" s="185"/>
      <c r="LC880" s="185"/>
      <c r="LD880" s="185"/>
      <c r="LE880" s="185"/>
      <c r="LF880" s="185"/>
      <c r="LG880" s="185"/>
      <c r="LH880" s="185"/>
      <c r="LI880" s="185"/>
      <c r="LJ880" s="185"/>
      <c r="LK880" s="185"/>
      <c r="LL880" s="185"/>
      <c r="LM880" s="185"/>
      <c r="LN880" s="185"/>
      <c r="LO880" s="185"/>
      <c r="LP880" s="185"/>
      <c r="LQ880" s="185"/>
      <c r="LR880" s="185"/>
      <c r="LS880" s="185"/>
      <c r="LT880" s="185"/>
      <c r="LU880" s="185"/>
      <c r="LV880" s="185"/>
      <c r="LW880" s="185"/>
      <c r="LX880" s="185"/>
      <c r="LY880" s="185"/>
      <c r="LZ880" s="185"/>
      <c r="MA880" s="185"/>
      <c r="MB880" s="185"/>
      <c r="MC880" s="185"/>
      <c r="MD880" s="185"/>
      <c r="ME880" s="185"/>
      <c r="MF880" s="185"/>
      <c r="MG880" s="185"/>
      <c r="MH880" s="185"/>
      <c r="MI880" s="185"/>
      <c r="MJ880" s="185"/>
      <c r="MK880" s="185"/>
      <c r="ML880" s="185"/>
      <c r="MM880" s="185"/>
      <c r="MN880" s="185"/>
      <c r="MO880" s="185"/>
      <c r="MP880" s="185"/>
      <c r="MQ880" s="185"/>
      <c r="MR880" s="185"/>
      <c r="MS880" s="185"/>
      <c r="MT880" s="185"/>
      <c r="MU880" s="185"/>
      <c r="MV880" s="185"/>
      <c r="MW880" s="185"/>
      <c r="MX880" s="185"/>
      <c r="MY880" s="185"/>
      <c r="MZ880" s="185"/>
      <c r="NA880" s="185"/>
      <c r="NB880" s="185"/>
      <c r="NC880" s="185"/>
      <c r="ND880" s="185"/>
      <c r="NE880" s="185"/>
      <c r="NF880" s="185"/>
      <c r="NG880" s="185"/>
      <c r="NH880" s="185"/>
      <c r="NI880" s="185"/>
      <c r="NJ880" s="185"/>
      <c r="NK880" s="185"/>
      <c r="NL880" s="185"/>
      <c r="NM880" s="185"/>
      <c r="NN880" s="185"/>
      <c r="NO880" s="185"/>
      <c r="NP880" s="185"/>
      <c r="NQ880" s="185"/>
      <c r="NR880" s="185"/>
      <c r="NS880" s="185"/>
      <c r="NT880" s="185"/>
      <c r="NU880" s="185"/>
      <c r="NV880" s="185"/>
      <c r="NW880" s="185"/>
      <c r="NX880" s="185"/>
      <c r="NY880" s="185"/>
      <c r="NZ880" s="185"/>
      <c r="OA880" s="185"/>
      <c r="OB880" s="185"/>
      <c r="OC880" s="185"/>
      <c r="OD880" s="185"/>
      <c r="OE880" s="185"/>
      <c r="OF880" s="185"/>
      <c r="OG880" s="185"/>
      <c r="OH880" s="185"/>
      <c r="OI880" s="185"/>
      <c r="OJ880" s="185"/>
      <c r="OK880" s="185"/>
      <c r="OL880" s="185"/>
      <c r="OM880" s="185"/>
      <c r="ON880" s="185"/>
      <c r="OO880" s="185"/>
      <c r="OP880" s="185"/>
      <c r="OQ880" s="185"/>
      <c r="OR880" s="185"/>
      <c r="OS880" s="185"/>
      <c r="OT880" s="185"/>
      <c r="OU880" s="185"/>
      <c r="OV880" s="185"/>
      <c r="OW880" s="185"/>
      <c r="OX880" s="185"/>
      <c r="OY880" s="185"/>
      <c r="OZ880" s="185"/>
      <c r="PA880" s="185"/>
      <c r="PB880" s="185"/>
      <c r="PC880" s="185"/>
      <c r="PD880" s="185"/>
      <c r="PE880" s="185"/>
      <c r="PF880" s="185"/>
      <c r="PG880" s="185"/>
      <c r="PH880" s="185"/>
      <c r="PI880" s="185"/>
      <c r="PJ880" s="185"/>
      <c r="PK880" s="185"/>
      <c r="PL880" s="185"/>
      <c r="PM880" s="185"/>
      <c r="PN880" s="185"/>
      <c r="PO880" s="185"/>
      <c r="PP880" s="185"/>
      <c r="PQ880" s="185"/>
      <c r="PR880" s="185"/>
      <c r="PS880" s="185"/>
      <c r="PT880" s="185"/>
      <c r="PU880" s="185"/>
      <c r="PV880" s="185"/>
      <c r="PW880" s="185"/>
      <c r="PX880" s="185"/>
      <c r="PY880" s="185"/>
      <c r="PZ880" s="185"/>
      <c r="QA880" s="185"/>
      <c r="QB880" s="185"/>
      <c r="QC880" s="185"/>
      <c r="QD880" s="185"/>
      <c r="QE880" s="185"/>
      <c r="QF880" s="185"/>
      <c r="QG880" s="185"/>
      <c r="QH880" s="185"/>
      <c r="QI880" s="185"/>
      <c r="QJ880" s="185"/>
      <c r="QK880" s="185"/>
      <c r="QL880" s="185"/>
      <c r="QM880" s="185"/>
      <c r="QN880" s="185"/>
      <c r="QO880" s="185"/>
      <c r="QP880" s="185"/>
      <c r="QQ880" s="185"/>
      <c r="QR880" s="185"/>
      <c r="QS880" s="185"/>
      <c r="QT880" s="185"/>
      <c r="QU880" s="185"/>
      <c r="QV880" s="185"/>
      <c r="QW880" s="185"/>
      <c r="QX880" s="185"/>
      <c r="QY880" s="185"/>
      <c r="QZ880" s="185"/>
      <c r="RA880" s="185"/>
      <c r="RB880" s="185"/>
      <c r="RC880" s="185"/>
      <c r="RD880" s="185"/>
      <c r="RE880" s="185"/>
      <c r="RF880" s="185"/>
      <c r="RG880" s="185"/>
      <c r="RH880" s="185"/>
      <c r="RI880" s="185"/>
      <c r="RJ880" s="185"/>
      <c r="RK880" s="185"/>
      <c r="RL880" s="185"/>
      <c r="RM880" s="185"/>
      <c r="RN880" s="185"/>
      <c r="RO880" s="185"/>
      <c r="RP880" s="185"/>
      <c r="RQ880" s="185"/>
      <c r="RR880" s="185"/>
      <c r="RS880" s="185"/>
      <c r="RT880" s="185"/>
      <c r="RU880" s="185"/>
      <c r="RV880" s="185"/>
      <c r="RW880" s="185"/>
      <c r="RX880" s="185"/>
      <c r="RY880" s="185"/>
      <c r="RZ880" s="185"/>
      <c r="SA880" s="185"/>
      <c r="SB880" s="185"/>
      <c r="SC880" s="185"/>
      <c r="SD880" s="185"/>
      <c r="SE880" s="185"/>
      <c r="SF880" s="185"/>
      <c r="SG880" s="185"/>
      <c r="SH880" s="185"/>
      <c r="SI880" s="185"/>
      <c r="SJ880" s="185"/>
      <c r="SK880" s="185"/>
      <c r="SL880" s="185"/>
      <c r="SM880" s="185"/>
      <c r="SN880" s="185"/>
      <c r="SO880" s="185"/>
      <c r="SP880" s="185"/>
      <c r="SQ880" s="185"/>
      <c r="SR880" s="185"/>
      <c r="SS880" s="185"/>
      <c r="ST880" s="185"/>
      <c r="SU880" s="185"/>
      <c r="SV880" s="185"/>
      <c r="SW880" s="185"/>
      <c r="SX880" s="185"/>
      <c r="SY880" s="185"/>
      <c r="SZ880" s="185"/>
      <c r="TA880" s="185"/>
      <c r="TB880" s="185"/>
      <c r="TC880" s="185"/>
      <c r="TD880" s="185"/>
      <c r="TE880" s="185"/>
      <c r="TF880" s="185"/>
      <c r="TG880" s="185"/>
      <c r="TH880" s="185"/>
      <c r="TI880" s="185"/>
    </row>
    <row r="881" spans="1:529" s="79" customFormat="1" ht="30" customHeight="1" x14ac:dyDescent="0.25">
      <c r="A881" s="670">
        <v>13410001</v>
      </c>
      <c r="B881" s="5">
        <v>39947</v>
      </c>
      <c r="C881" s="626" t="s">
        <v>1191</v>
      </c>
      <c r="D881" s="23" t="s">
        <v>1800</v>
      </c>
      <c r="H881" s="670"/>
      <c r="I881" s="5">
        <v>39969</v>
      </c>
      <c r="J881" s="5">
        <v>41043</v>
      </c>
      <c r="K881" s="18" t="s">
        <v>1148</v>
      </c>
      <c r="L881" s="18"/>
      <c r="M881" s="626" t="s">
        <v>4875</v>
      </c>
      <c r="N881" s="626" t="s">
        <v>66</v>
      </c>
      <c r="O881" s="626">
        <v>5170</v>
      </c>
      <c r="P881" s="66"/>
      <c r="Q881" s="66"/>
      <c r="R881" s="66"/>
      <c r="S881" s="66"/>
      <c r="T881" s="744">
        <v>0.16400000000000001</v>
      </c>
      <c r="U881" s="18">
        <v>4.05</v>
      </c>
      <c r="V881" s="626">
        <v>5170</v>
      </c>
      <c r="W881" s="18" t="s">
        <v>1090</v>
      </c>
      <c r="X881" s="18">
        <v>35</v>
      </c>
      <c r="Y881" s="18">
        <v>25</v>
      </c>
      <c r="Z881" s="18">
        <v>125</v>
      </c>
      <c r="AA881" s="18" t="s">
        <v>1091</v>
      </c>
      <c r="AB881" s="18" t="s">
        <v>1091</v>
      </c>
      <c r="AC881" s="18" t="s">
        <v>1091</v>
      </c>
      <c r="AD881" s="18" t="s">
        <v>1091</v>
      </c>
      <c r="AE881" s="18" t="s">
        <v>1091</v>
      </c>
      <c r="AF881" s="18" t="s">
        <v>1091</v>
      </c>
      <c r="AG881" s="18" t="s">
        <v>1798</v>
      </c>
      <c r="AH881" s="63"/>
      <c r="AI881" s="63" t="s">
        <v>2766</v>
      </c>
      <c r="AJ881" s="63" t="s">
        <v>2767</v>
      </c>
      <c r="AK881" s="18" t="s">
        <v>1799</v>
      </c>
      <c r="AL881" s="867"/>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c r="CH881" s="185"/>
      <c r="CI881" s="185"/>
      <c r="CJ881" s="185"/>
      <c r="CK881" s="185"/>
      <c r="CL881" s="185"/>
      <c r="CM881" s="185"/>
      <c r="CN881" s="185"/>
      <c r="CO881" s="185"/>
      <c r="CP881" s="185"/>
      <c r="CQ881" s="185"/>
      <c r="CR881" s="185"/>
      <c r="CS881" s="185"/>
      <c r="CT881" s="185"/>
      <c r="CU881" s="185"/>
      <c r="CV881" s="185"/>
      <c r="CW881" s="185"/>
      <c r="CX881" s="185"/>
      <c r="CY881" s="185"/>
      <c r="CZ881" s="185"/>
      <c r="DA881" s="185"/>
      <c r="DB881" s="185"/>
      <c r="DC881" s="185"/>
      <c r="DD881" s="185"/>
      <c r="DE881" s="185"/>
      <c r="DF881" s="185"/>
      <c r="DG881" s="185"/>
      <c r="DH881" s="185"/>
      <c r="DI881" s="185"/>
      <c r="DJ881" s="185"/>
      <c r="DK881" s="185"/>
      <c r="DL881" s="185"/>
      <c r="DM881" s="185"/>
      <c r="DN881" s="185"/>
      <c r="DO881" s="185"/>
      <c r="DP881" s="185"/>
      <c r="DQ881" s="185"/>
      <c r="DR881" s="185"/>
      <c r="DS881" s="185"/>
      <c r="DT881" s="185"/>
      <c r="DU881" s="185"/>
      <c r="DV881" s="185"/>
      <c r="DW881" s="185"/>
      <c r="DX881" s="185"/>
      <c r="DY881" s="185"/>
      <c r="DZ881" s="185"/>
      <c r="EA881" s="185"/>
      <c r="EB881" s="185"/>
      <c r="EC881" s="185"/>
      <c r="ED881" s="185"/>
      <c r="EE881" s="185"/>
      <c r="EF881" s="185"/>
      <c r="EG881" s="185"/>
      <c r="EH881" s="185"/>
      <c r="EI881" s="185"/>
      <c r="EJ881" s="185"/>
      <c r="EK881" s="185"/>
      <c r="EL881" s="185"/>
      <c r="EM881" s="185"/>
      <c r="EN881" s="185"/>
      <c r="EO881" s="185"/>
      <c r="EP881" s="185"/>
      <c r="EQ881" s="185"/>
      <c r="ER881" s="185"/>
      <c r="ES881" s="185"/>
      <c r="ET881" s="185"/>
      <c r="EU881" s="185"/>
      <c r="EV881" s="185"/>
      <c r="EW881" s="185"/>
      <c r="EX881" s="185"/>
      <c r="EY881" s="185"/>
      <c r="EZ881" s="185"/>
      <c r="FA881" s="185"/>
      <c r="FB881" s="185"/>
      <c r="FC881" s="185"/>
      <c r="FD881" s="185"/>
      <c r="FE881" s="185"/>
      <c r="FF881" s="185"/>
      <c r="FG881" s="185"/>
      <c r="FH881" s="185"/>
      <c r="FI881" s="185"/>
      <c r="FJ881" s="185"/>
      <c r="FK881" s="185"/>
      <c r="FL881" s="185"/>
      <c r="FM881" s="185"/>
      <c r="FN881" s="185"/>
      <c r="FO881" s="185"/>
      <c r="FP881" s="185"/>
      <c r="FQ881" s="185"/>
      <c r="FR881" s="185"/>
      <c r="FS881" s="185"/>
      <c r="FT881" s="185"/>
      <c r="FU881" s="185"/>
      <c r="FV881" s="185"/>
      <c r="FW881" s="185"/>
      <c r="FX881" s="185"/>
      <c r="FY881" s="185"/>
      <c r="FZ881" s="185"/>
      <c r="GA881" s="185"/>
      <c r="GB881" s="185"/>
      <c r="GC881" s="185"/>
      <c r="GD881" s="185"/>
      <c r="GE881" s="185"/>
      <c r="GF881" s="185"/>
      <c r="GG881" s="185"/>
      <c r="GH881" s="185"/>
      <c r="GI881" s="185"/>
      <c r="GJ881" s="185"/>
      <c r="GK881" s="185"/>
      <c r="GL881" s="185"/>
      <c r="GM881" s="185"/>
      <c r="GN881" s="185"/>
      <c r="GO881" s="185"/>
      <c r="GP881" s="185"/>
      <c r="GQ881" s="185"/>
      <c r="GR881" s="185"/>
      <c r="GS881" s="185"/>
      <c r="GT881" s="185"/>
      <c r="GU881" s="185"/>
      <c r="GV881" s="185"/>
      <c r="GW881" s="185"/>
      <c r="GX881" s="185"/>
      <c r="GY881" s="185"/>
      <c r="GZ881" s="185"/>
      <c r="HA881" s="185"/>
      <c r="HB881" s="185"/>
      <c r="HC881" s="185"/>
      <c r="HD881" s="185"/>
      <c r="HE881" s="185"/>
      <c r="HF881" s="185"/>
      <c r="HG881" s="185"/>
      <c r="HH881" s="185"/>
      <c r="HI881" s="185"/>
      <c r="HJ881" s="185"/>
      <c r="HK881" s="185"/>
      <c r="HL881" s="185"/>
      <c r="HM881" s="185"/>
      <c r="HN881" s="185"/>
      <c r="HO881" s="185"/>
      <c r="HP881" s="185"/>
      <c r="HQ881" s="185"/>
      <c r="HR881" s="185"/>
      <c r="HS881" s="185"/>
      <c r="HT881" s="185"/>
      <c r="HU881" s="185"/>
      <c r="HV881" s="185"/>
      <c r="HW881" s="185"/>
      <c r="HX881" s="185"/>
      <c r="HY881" s="185"/>
      <c r="HZ881" s="185"/>
      <c r="IA881" s="185"/>
      <c r="IB881" s="185"/>
      <c r="IC881" s="185"/>
      <c r="ID881" s="185"/>
      <c r="IE881" s="185"/>
      <c r="IF881" s="185"/>
      <c r="IG881" s="185"/>
      <c r="IH881" s="185"/>
      <c r="II881" s="185"/>
      <c r="IJ881" s="185"/>
      <c r="IK881" s="185"/>
      <c r="IL881" s="185"/>
      <c r="IM881" s="185"/>
      <c r="IN881" s="185"/>
      <c r="IO881" s="185"/>
      <c r="IP881" s="185"/>
      <c r="IQ881" s="185"/>
      <c r="IR881" s="185"/>
      <c r="IS881" s="185"/>
      <c r="IT881" s="185"/>
      <c r="IU881" s="185"/>
      <c r="IV881" s="185"/>
      <c r="IW881" s="185"/>
      <c r="IX881" s="185"/>
      <c r="IY881" s="185"/>
      <c r="IZ881" s="185"/>
      <c r="JA881" s="185"/>
      <c r="JB881" s="185"/>
      <c r="JC881" s="185"/>
      <c r="JD881" s="185"/>
      <c r="JE881" s="185"/>
      <c r="JF881" s="185"/>
      <c r="JG881" s="185"/>
      <c r="JH881" s="185"/>
      <c r="JI881" s="185"/>
      <c r="JJ881" s="185"/>
      <c r="JK881" s="185"/>
      <c r="JL881" s="185"/>
      <c r="JM881" s="185"/>
      <c r="JN881" s="185"/>
      <c r="JO881" s="185"/>
      <c r="JP881" s="185"/>
      <c r="JQ881" s="185"/>
      <c r="JR881" s="185"/>
      <c r="JS881" s="185"/>
      <c r="JT881" s="185"/>
      <c r="JU881" s="185"/>
      <c r="JV881" s="185"/>
      <c r="JW881" s="185"/>
      <c r="JX881" s="185"/>
      <c r="JY881" s="185"/>
      <c r="JZ881" s="185"/>
      <c r="KA881" s="185"/>
      <c r="KB881" s="185"/>
      <c r="KC881" s="185"/>
      <c r="KD881" s="185"/>
      <c r="KE881" s="185"/>
      <c r="KF881" s="185"/>
      <c r="KG881" s="185"/>
      <c r="KH881" s="185"/>
      <c r="KI881" s="185"/>
      <c r="KJ881" s="185"/>
      <c r="KK881" s="185"/>
      <c r="KL881" s="185"/>
      <c r="KM881" s="185"/>
      <c r="KN881" s="185"/>
      <c r="KO881" s="185"/>
      <c r="KP881" s="185"/>
      <c r="KQ881" s="185"/>
      <c r="KR881" s="185"/>
      <c r="KS881" s="185"/>
      <c r="KT881" s="185"/>
      <c r="KU881" s="185"/>
      <c r="KV881" s="185"/>
      <c r="KW881" s="185"/>
      <c r="KX881" s="185"/>
      <c r="KY881" s="185"/>
      <c r="KZ881" s="185"/>
      <c r="LA881" s="185"/>
      <c r="LB881" s="185"/>
      <c r="LC881" s="185"/>
      <c r="LD881" s="185"/>
      <c r="LE881" s="185"/>
      <c r="LF881" s="185"/>
      <c r="LG881" s="185"/>
      <c r="LH881" s="185"/>
      <c r="LI881" s="185"/>
      <c r="LJ881" s="185"/>
      <c r="LK881" s="185"/>
      <c r="LL881" s="185"/>
      <c r="LM881" s="185"/>
      <c r="LN881" s="185"/>
      <c r="LO881" s="185"/>
      <c r="LP881" s="185"/>
      <c r="LQ881" s="185"/>
      <c r="LR881" s="185"/>
      <c r="LS881" s="185"/>
      <c r="LT881" s="185"/>
      <c r="LU881" s="185"/>
      <c r="LV881" s="185"/>
      <c r="LW881" s="185"/>
      <c r="LX881" s="185"/>
      <c r="LY881" s="185"/>
      <c r="LZ881" s="185"/>
      <c r="MA881" s="185"/>
      <c r="MB881" s="185"/>
      <c r="MC881" s="185"/>
      <c r="MD881" s="185"/>
      <c r="ME881" s="185"/>
      <c r="MF881" s="185"/>
      <c r="MG881" s="185"/>
      <c r="MH881" s="185"/>
      <c r="MI881" s="185"/>
      <c r="MJ881" s="185"/>
      <c r="MK881" s="185"/>
      <c r="ML881" s="185"/>
      <c r="MM881" s="185"/>
      <c r="MN881" s="185"/>
      <c r="MO881" s="185"/>
      <c r="MP881" s="185"/>
      <c r="MQ881" s="185"/>
      <c r="MR881" s="185"/>
      <c r="MS881" s="185"/>
      <c r="MT881" s="185"/>
      <c r="MU881" s="185"/>
      <c r="MV881" s="185"/>
      <c r="MW881" s="185"/>
      <c r="MX881" s="185"/>
      <c r="MY881" s="185"/>
      <c r="MZ881" s="185"/>
      <c r="NA881" s="185"/>
      <c r="NB881" s="185"/>
      <c r="NC881" s="185"/>
      <c r="ND881" s="185"/>
      <c r="NE881" s="185"/>
      <c r="NF881" s="185"/>
      <c r="NG881" s="185"/>
      <c r="NH881" s="185"/>
      <c r="NI881" s="185"/>
      <c r="NJ881" s="185"/>
      <c r="NK881" s="185"/>
      <c r="NL881" s="185"/>
      <c r="NM881" s="185"/>
      <c r="NN881" s="185"/>
      <c r="NO881" s="185"/>
      <c r="NP881" s="185"/>
      <c r="NQ881" s="185"/>
      <c r="NR881" s="185"/>
      <c r="NS881" s="185"/>
      <c r="NT881" s="185"/>
      <c r="NU881" s="185"/>
      <c r="NV881" s="185"/>
      <c r="NW881" s="185"/>
      <c r="NX881" s="185"/>
      <c r="NY881" s="185"/>
      <c r="NZ881" s="185"/>
      <c r="OA881" s="185"/>
      <c r="OB881" s="185"/>
      <c r="OC881" s="185"/>
      <c r="OD881" s="185"/>
      <c r="OE881" s="185"/>
      <c r="OF881" s="185"/>
      <c r="OG881" s="185"/>
      <c r="OH881" s="185"/>
      <c r="OI881" s="185"/>
      <c r="OJ881" s="185"/>
      <c r="OK881" s="185"/>
      <c r="OL881" s="185"/>
      <c r="OM881" s="185"/>
      <c r="ON881" s="185"/>
      <c r="OO881" s="185"/>
      <c r="OP881" s="185"/>
      <c r="OQ881" s="185"/>
      <c r="OR881" s="185"/>
      <c r="OS881" s="185"/>
      <c r="OT881" s="185"/>
      <c r="OU881" s="185"/>
      <c r="OV881" s="185"/>
      <c r="OW881" s="185"/>
      <c r="OX881" s="185"/>
      <c r="OY881" s="185"/>
      <c r="OZ881" s="185"/>
      <c r="PA881" s="185"/>
      <c r="PB881" s="185"/>
      <c r="PC881" s="185"/>
      <c r="PD881" s="185"/>
      <c r="PE881" s="185"/>
      <c r="PF881" s="185"/>
      <c r="PG881" s="185"/>
      <c r="PH881" s="185"/>
      <c r="PI881" s="185"/>
      <c r="PJ881" s="185"/>
      <c r="PK881" s="185"/>
      <c r="PL881" s="185"/>
      <c r="PM881" s="185"/>
      <c r="PN881" s="185"/>
      <c r="PO881" s="185"/>
      <c r="PP881" s="185"/>
      <c r="PQ881" s="185"/>
      <c r="PR881" s="185"/>
      <c r="PS881" s="185"/>
      <c r="PT881" s="185"/>
      <c r="PU881" s="185"/>
      <c r="PV881" s="185"/>
      <c r="PW881" s="185"/>
      <c r="PX881" s="185"/>
      <c r="PY881" s="185"/>
      <c r="PZ881" s="185"/>
      <c r="QA881" s="185"/>
      <c r="QB881" s="185"/>
      <c r="QC881" s="185"/>
      <c r="QD881" s="185"/>
      <c r="QE881" s="185"/>
      <c r="QF881" s="185"/>
      <c r="QG881" s="185"/>
      <c r="QH881" s="185"/>
      <c r="QI881" s="185"/>
      <c r="QJ881" s="185"/>
      <c r="QK881" s="185"/>
      <c r="QL881" s="185"/>
      <c r="QM881" s="185"/>
      <c r="QN881" s="185"/>
      <c r="QO881" s="185"/>
      <c r="QP881" s="185"/>
      <c r="QQ881" s="185"/>
      <c r="QR881" s="185"/>
      <c r="QS881" s="185"/>
      <c r="QT881" s="185"/>
      <c r="QU881" s="185"/>
      <c r="QV881" s="185"/>
      <c r="QW881" s="185"/>
      <c r="QX881" s="185"/>
      <c r="QY881" s="185"/>
      <c r="QZ881" s="185"/>
      <c r="RA881" s="185"/>
      <c r="RB881" s="185"/>
      <c r="RC881" s="185"/>
      <c r="RD881" s="185"/>
      <c r="RE881" s="185"/>
      <c r="RF881" s="185"/>
      <c r="RG881" s="185"/>
      <c r="RH881" s="185"/>
      <c r="RI881" s="185"/>
      <c r="RJ881" s="185"/>
      <c r="RK881" s="185"/>
      <c r="RL881" s="185"/>
      <c r="RM881" s="185"/>
      <c r="RN881" s="185"/>
      <c r="RO881" s="185"/>
      <c r="RP881" s="185"/>
      <c r="RQ881" s="185"/>
      <c r="RR881" s="185"/>
      <c r="RS881" s="185"/>
      <c r="RT881" s="185"/>
      <c r="RU881" s="185"/>
      <c r="RV881" s="185"/>
      <c r="RW881" s="185"/>
      <c r="RX881" s="185"/>
      <c r="RY881" s="185"/>
      <c r="RZ881" s="185"/>
      <c r="SA881" s="185"/>
      <c r="SB881" s="185"/>
      <c r="SC881" s="185"/>
      <c r="SD881" s="185"/>
      <c r="SE881" s="185"/>
      <c r="SF881" s="185"/>
      <c r="SG881" s="185"/>
      <c r="SH881" s="185"/>
      <c r="SI881" s="185"/>
      <c r="SJ881" s="185"/>
      <c r="SK881" s="185"/>
      <c r="SL881" s="185"/>
      <c r="SM881" s="185"/>
      <c r="SN881" s="185"/>
      <c r="SO881" s="185"/>
      <c r="SP881" s="185"/>
      <c r="SQ881" s="185"/>
      <c r="SR881" s="185"/>
      <c r="SS881" s="185"/>
      <c r="ST881" s="185"/>
      <c r="SU881" s="185"/>
      <c r="SV881" s="185"/>
      <c r="SW881" s="185"/>
      <c r="SX881" s="185"/>
      <c r="SY881" s="185"/>
      <c r="SZ881" s="185"/>
      <c r="TA881" s="185"/>
      <c r="TB881" s="185"/>
      <c r="TC881" s="185"/>
      <c r="TD881" s="185"/>
      <c r="TE881" s="185"/>
      <c r="TF881" s="185"/>
      <c r="TG881" s="185"/>
      <c r="TH881" s="185"/>
      <c r="TI881" s="185"/>
    </row>
    <row r="882" spans="1:529" s="79" customFormat="1" ht="27.75" customHeight="1" x14ac:dyDescent="0.25">
      <c r="A882" s="38">
        <v>13420001</v>
      </c>
      <c r="B882" s="16">
        <v>40865</v>
      </c>
      <c r="C882" s="17" t="s">
        <v>5452</v>
      </c>
      <c r="D882" s="17" t="s">
        <v>1801</v>
      </c>
      <c r="E882" s="17"/>
      <c r="F882" s="17"/>
      <c r="G882" s="17"/>
      <c r="H882" s="38">
        <v>43712</v>
      </c>
      <c r="I882" s="16">
        <v>40885</v>
      </c>
      <c r="J882" s="16">
        <v>42090</v>
      </c>
      <c r="K882" s="17" t="s">
        <v>1364</v>
      </c>
      <c r="L882" s="17"/>
      <c r="M882" s="17" t="s">
        <v>4876</v>
      </c>
      <c r="N882" s="17" t="s">
        <v>66</v>
      </c>
      <c r="O882" s="17">
        <v>4860</v>
      </c>
      <c r="P882" s="17"/>
      <c r="Q882" s="17" t="s">
        <v>5454</v>
      </c>
      <c r="R882" s="17"/>
      <c r="S882" s="17"/>
      <c r="T882" s="733">
        <v>2.75</v>
      </c>
      <c r="U882" s="17">
        <v>26</v>
      </c>
      <c r="V882" s="17">
        <v>4860</v>
      </c>
      <c r="W882" s="17" t="s">
        <v>1090</v>
      </c>
      <c r="X882" s="17">
        <v>50</v>
      </c>
      <c r="Y882" s="17" t="s">
        <v>1091</v>
      </c>
      <c r="Z882" s="17">
        <v>70</v>
      </c>
      <c r="AA882" s="17">
        <v>2</v>
      </c>
      <c r="AB882" s="17">
        <v>0.04</v>
      </c>
      <c r="AC882" s="17">
        <v>10</v>
      </c>
      <c r="AD882" s="17" t="s">
        <v>1091</v>
      </c>
      <c r="AE882" s="17" t="s">
        <v>1091</v>
      </c>
      <c r="AF882" s="17">
        <v>0.3</v>
      </c>
      <c r="AG882" s="17" t="s">
        <v>1091</v>
      </c>
      <c r="AH882" s="17">
        <v>205</v>
      </c>
      <c r="AI882" s="17" t="s">
        <v>2768</v>
      </c>
      <c r="AJ882" s="17" t="s">
        <v>2769</v>
      </c>
      <c r="AK882" s="17" t="s">
        <v>1802</v>
      </c>
      <c r="AL882" s="561" t="s">
        <v>5455</v>
      </c>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c r="CH882" s="185"/>
      <c r="CI882" s="185"/>
      <c r="CJ882" s="185"/>
      <c r="CK882" s="185"/>
      <c r="CL882" s="185"/>
      <c r="CM882" s="185"/>
      <c r="CN882" s="185"/>
      <c r="CO882" s="185"/>
      <c r="CP882" s="185"/>
      <c r="CQ882" s="185"/>
      <c r="CR882" s="185"/>
      <c r="CS882" s="185"/>
      <c r="CT882" s="185"/>
      <c r="CU882" s="185"/>
      <c r="CV882" s="185"/>
      <c r="CW882" s="185"/>
      <c r="CX882" s="185"/>
      <c r="CY882" s="185"/>
      <c r="CZ882" s="185"/>
      <c r="DA882" s="185"/>
      <c r="DB882" s="185"/>
      <c r="DC882" s="185"/>
      <c r="DD882" s="185"/>
      <c r="DE882" s="185"/>
      <c r="DF882" s="185"/>
      <c r="DG882" s="185"/>
      <c r="DH882" s="185"/>
      <c r="DI882" s="185"/>
      <c r="DJ882" s="185"/>
      <c r="DK882" s="185"/>
      <c r="DL882" s="185"/>
      <c r="DM882" s="185"/>
      <c r="DN882" s="185"/>
      <c r="DO882" s="185"/>
      <c r="DP882" s="185"/>
      <c r="DQ882" s="185"/>
      <c r="DR882" s="185"/>
      <c r="DS882" s="185"/>
      <c r="DT882" s="185"/>
      <c r="DU882" s="185"/>
      <c r="DV882" s="185"/>
      <c r="DW882" s="185"/>
      <c r="DX882" s="185"/>
      <c r="DY882" s="185"/>
      <c r="DZ882" s="185"/>
      <c r="EA882" s="185"/>
      <c r="EB882" s="185"/>
      <c r="EC882" s="185"/>
      <c r="ED882" s="185"/>
      <c r="EE882" s="185"/>
      <c r="EF882" s="185"/>
      <c r="EG882" s="185"/>
      <c r="EH882" s="185"/>
      <c r="EI882" s="185"/>
      <c r="EJ882" s="185"/>
      <c r="EK882" s="185"/>
      <c r="EL882" s="185"/>
      <c r="EM882" s="185"/>
      <c r="EN882" s="185"/>
      <c r="EO882" s="185"/>
      <c r="EP882" s="185"/>
      <c r="EQ882" s="185"/>
      <c r="ER882" s="185"/>
      <c r="ES882" s="185"/>
      <c r="ET882" s="185"/>
      <c r="EU882" s="185"/>
      <c r="EV882" s="185"/>
      <c r="EW882" s="185"/>
      <c r="EX882" s="185"/>
      <c r="EY882" s="185"/>
      <c r="EZ882" s="185"/>
      <c r="FA882" s="185"/>
      <c r="FB882" s="185"/>
      <c r="FC882" s="185"/>
      <c r="FD882" s="185"/>
      <c r="FE882" s="185"/>
      <c r="FF882" s="185"/>
      <c r="FG882" s="185"/>
      <c r="FH882" s="185"/>
      <c r="FI882" s="185"/>
      <c r="FJ882" s="185"/>
      <c r="FK882" s="185"/>
      <c r="FL882" s="185"/>
      <c r="FM882" s="185"/>
      <c r="FN882" s="185"/>
      <c r="FO882" s="185"/>
      <c r="FP882" s="185"/>
      <c r="FQ882" s="185"/>
      <c r="FR882" s="185"/>
      <c r="FS882" s="185"/>
      <c r="FT882" s="185"/>
      <c r="FU882" s="185"/>
      <c r="FV882" s="185"/>
      <c r="FW882" s="185"/>
      <c r="FX882" s="185"/>
      <c r="FY882" s="185"/>
      <c r="FZ882" s="185"/>
      <c r="GA882" s="185"/>
      <c r="GB882" s="185"/>
      <c r="GC882" s="185"/>
      <c r="GD882" s="185"/>
      <c r="GE882" s="185"/>
      <c r="GF882" s="185"/>
      <c r="GG882" s="185"/>
      <c r="GH882" s="185"/>
      <c r="GI882" s="185"/>
      <c r="GJ882" s="185"/>
      <c r="GK882" s="185"/>
      <c r="GL882" s="185"/>
      <c r="GM882" s="185"/>
      <c r="GN882" s="185"/>
      <c r="GO882" s="185"/>
      <c r="GP882" s="185"/>
      <c r="GQ882" s="185"/>
      <c r="GR882" s="185"/>
      <c r="GS882" s="185"/>
      <c r="GT882" s="185"/>
      <c r="GU882" s="185"/>
      <c r="GV882" s="185"/>
      <c r="GW882" s="185"/>
      <c r="GX882" s="185"/>
      <c r="GY882" s="185"/>
      <c r="GZ882" s="185"/>
      <c r="HA882" s="185"/>
      <c r="HB882" s="185"/>
      <c r="HC882" s="185"/>
      <c r="HD882" s="185"/>
      <c r="HE882" s="185"/>
      <c r="HF882" s="185"/>
      <c r="HG882" s="185"/>
      <c r="HH882" s="185"/>
      <c r="HI882" s="185"/>
      <c r="HJ882" s="185"/>
      <c r="HK882" s="185"/>
      <c r="HL882" s="185"/>
      <c r="HM882" s="185"/>
      <c r="HN882" s="185"/>
      <c r="HO882" s="185"/>
      <c r="HP882" s="185"/>
      <c r="HQ882" s="185"/>
      <c r="HR882" s="185"/>
      <c r="HS882" s="185"/>
      <c r="HT882" s="185"/>
      <c r="HU882" s="185"/>
      <c r="HV882" s="185"/>
      <c r="HW882" s="185"/>
      <c r="HX882" s="185"/>
      <c r="HY882" s="185"/>
      <c r="HZ882" s="185"/>
      <c r="IA882" s="185"/>
      <c r="IB882" s="185"/>
      <c r="IC882" s="185"/>
      <c r="ID882" s="185"/>
      <c r="IE882" s="185"/>
      <c r="IF882" s="185"/>
      <c r="IG882" s="185"/>
      <c r="IH882" s="185"/>
      <c r="II882" s="185"/>
      <c r="IJ882" s="185"/>
      <c r="IK882" s="185"/>
      <c r="IL882" s="185"/>
      <c r="IM882" s="185"/>
      <c r="IN882" s="185"/>
      <c r="IO882" s="185"/>
      <c r="IP882" s="185"/>
      <c r="IQ882" s="185"/>
      <c r="IR882" s="185"/>
      <c r="IS882" s="185"/>
      <c r="IT882" s="185"/>
      <c r="IU882" s="185"/>
      <c r="IV882" s="185"/>
      <c r="IW882" s="185"/>
      <c r="IX882" s="185"/>
      <c r="IY882" s="185"/>
      <c r="IZ882" s="185"/>
      <c r="JA882" s="185"/>
      <c r="JB882" s="185"/>
      <c r="JC882" s="185"/>
      <c r="JD882" s="185"/>
      <c r="JE882" s="185"/>
      <c r="JF882" s="185"/>
      <c r="JG882" s="185"/>
      <c r="JH882" s="185"/>
      <c r="JI882" s="185"/>
      <c r="JJ882" s="185"/>
      <c r="JK882" s="185"/>
      <c r="JL882" s="185"/>
      <c r="JM882" s="185"/>
      <c r="JN882" s="185"/>
      <c r="JO882" s="185"/>
      <c r="JP882" s="185"/>
      <c r="JQ882" s="185"/>
      <c r="JR882" s="185"/>
      <c r="JS882" s="185"/>
      <c r="JT882" s="185"/>
      <c r="JU882" s="185"/>
      <c r="JV882" s="185"/>
      <c r="JW882" s="185"/>
      <c r="JX882" s="185"/>
      <c r="JY882" s="185"/>
      <c r="JZ882" s="185"/>
      <c r="KA882" s="185"/>
      <c r="KB882" s="185"/>
      <c r="KC882" s="185"/>
      <c r="KD882" s="185"/>
      <c r="KE882" s="185"/>
      <c r="KF882" s="185"/>
      <c r="KG882" s="185"/>
      <c r="KH882" s="185"/>
      <c r="KI882" s="185"/>
      <c r="KJ882" s="185"/>
      <c r="KK882" s="185"/>
      <c r="KL882" s="185"/>
      <c r="KM882" s="185"/>
      <c r="KN882" s="185"/>
      <c r="KO882" s="185"/>
      <c r="KP882" s="185"/>
      <c r="KQ882" s="185"/>
      <c r="KR882" s="185"/>
      <c r="KS882" s="185"/>
      <c r="KT882" s="185"/>
      <c r="KU882" s="185"/>
      <c r="KV882" s="185"/>
      <c r="KW882" s="185"/>
      <c r="KX882" s="185"/>
      <c r="KY882" s="185"/>
      <c r="KZ882" s="185"/>
      <c r="LA882" s="185"/>
      <c r="LB882" s="185"/>
      <c r="LC882" s="185"/>
      <c r="LD882" s="185"/>
      <c r="LE882" s="185"/>
      <c r="LF882" s="185"/>
      <c r="LG882" s="185"/>
      <c r="LH882" s="185"/>
      <c r="LI882" s="185"/>
      <c r="LJ882" s="185"/>
      <c r="LK882" s="185"/>
      <c r="LL882" s="185"/>
      <c r="LM882" s="185"/>
      <c r="LN882" s="185"/>
      <c r="LO882" s="185"/>
      <c r="LP882" s="185"/>
      <c r="LQ882" s="185"/>
      <c r="LR882" s="185"/>
      <c r="LS882" s="185"/>
      <c r="LT882" s="185"/>
      <c r="LU882" s="185"/>
      <c r="LV882" s="185"/>
      <c r="LW882" s="185"/>
      <c r="LX882" s="185"/>
      <c r="LY882" s="185"/>
      <c r="LZ882" s="185"/>
      <c r="MA882" s="185"/>
      <c r="MB882" s="185"/>
      <c r="MC882" s="185"/>
      <c r="MD882" s="185"/>
      <c r="ME882" s="185"/>
      <c r="MF882" s="185"/>
      <c r="MG882" s="185"/>
      <c r="MH882" s="185"/>
      <c r="MI882" s="185"/>
      <c r="MJ882" s="185"/>
      <c r="MK882" s="185"/>
      <c r="ML882" s="185"/>
      <c r="MM882" s="185"/>
      <c r="MN882" s="185"/>
      <c r="MO882" s="185"/>
      <c r="MP882" s="185"/>
      <c r="MQ882" s="185"/>
      <c r="MR882" s="185"/>
      <c r="MS882" s="185"/>
      <c r="MT882" s="185"/>
      <c r="MU882" s="185"/>
      <c r="MV882" s="185"/>
      <c r="MW882" s="185"/>
      <c r="MX882" s="185"/>
      <c r="MY882" s="185"/>
      <c r="MZ882" s="185"/>
      <c r="NA882" s="185"/>
      <c r="NB882" s="185"/>
      <c r="NC882" s="185"/>
      <c r="ND882" s="185"/>
      <c r="NE882" s="185"/>
      <c r="NF882" s="185"/>
      <c r="NG882" s="185"/>
      <c r="NH882" s="185"/>
      <c r="NI882" s="185"/>
      <c r="NJ882" s="185"/>
      <c r="NK882" s="185"/>
      <c r="NL882" s="185"/>
      <c r="NM882" s="185"/>
      <c r="NN882" s="185"/>
      <c r="NO882" s="185"/>
      <c r="NP882" s="185"/>
      <c r="NQ882" s="185"/>
      <c r="NR882" s="185"/>
      <c r="NS882" s="185"/>
      <c r="NT882" s="185"/>
      <c r="NU882" s="185"/>
      <c r="NV882" s="185"/>
      <c r="NW882" s="185"/>
      <c r="NX882" s="185"/>
      <c r="NY882" s="185"/>
      <c r="NZ882" s="185"/>
      <c r="OA882" s="185"/>
      <c r="OB882" s="185"/>
      <c r="OC882" s="185"/>
      <c r="OD882" s="185"/>
      <c r="OE882" s="185"/>
      <c r="OF882" s="185"/>
      <c r="OG882" s="185"/>
      <c r="OH882" s="185"/>
      <c r="OI882" s="185"/>
      <c r="OJ882" s="185"/>
      <c r="OK882" s="185"/>
      <c r="OL882" s="185"/>
      <c r="OM882" s="185"/>
      <c r="ON882" s="185"/>
      <c r="OO882" s="185"/>
      <c r="OP882" s="185"/>
      <c r="OQ882" s="185"/>
      <c r="OR882" s="185"/>
      <c r="OS882" s="185"/>
      <c r="OT882" s="185"/>
      <c r="OU882" s="185"/>
      <c r="OV882" s="185"/>
      <c r="OW882" s="185"/>
      <c r="OX882" s="185"/>
      <c r="OY882" s="185"/>
      <c r="OZ882" s="185"/>
      <c r="PA882" s="185"/>
      <c r="PB882" s="185"/>
      <c r="PC882" s="185"/>
      <c r="PD882" s="185"/>
      <c r="PE882" s="185"/>
      <c r="PF882" s="185"/>
      <c r="PG882" s="185"/>
      <c r="PH882" s="185"/>
      <c r="PI882" s="185"/>
      <c r="PJ882" s="185"/>
      <c r="PK882" s="185"/>
      <c r="PL882" s="185"/>
      <c r="PM882" s="185"/>
      <c r="PN882" s="185"/>
      <c r="PO882" s="185"/>
      <c r="PP882" s="185"/>
      <c r="PQ882" s="185"/>
      <c r="PR882" s="185"/>
      <c r="PS882" s="185"/>
      <c r="PT882" s="185"/>
      <c r="PU882" s="185"/>
      <c r="PV882" s="185"/>
      <c r="PW882" s="185"/>
      <c r="PX882" s="185"/>
      <c r="PY882" s="185"/>
      <c r="PZ882" s="185"/>
      <c r="QA882" s="185"/>
      <c r="QB882" s="185"/>
      <c r="QC882" s="185"/>
      <c r="QD882" s="185"/>
      <c r="QE882" s="185"/>
      <c r="QF882" s="185"/>
      <c r="QG882" s="185"/>
      <c r="QH882" s="185"/>
      <c r="QI882" s="185"/>
      <c r="QJ882" s="185"/>
      <c r="QK882" s="185"/>
      <c r="QL882" s="185"/>
      <c r="QM882" s="185"/>
      <c r="QN882" s="185"/>
      <c r="QO882" s="185"/>
      <c r="QP882" s="185"/>
      <c r="QQ882" s="185"/>
      <c r="QR882" s="185"/>
      <c r="QS882" s="185"/>
      <c r="QT882" s="185"/>
      <c r="QU882" s="185"/>
      <c r="QV882" s="185"/>
      <c r="QW882" s="185"/>
      <c r="QX882" s="185"/>
      <c r="QY882" s="185"/>
      <c r="QZ882" s="185"/>
      <c r="RA882" s="185"/>
      <c r="RB882" s="185"/>
      <c r="RC882" s="185"/>
      <c r="RD882" s="185"/>
      <c r="RE882" s="185"/>
      <c r="RF882" s="185"/>
      <c r="RG882" s="185"/>
      <c r="RH882" s="185"/>
      <c r="RI882" s="185"/>
      <c r="RJ882" s="185"/>
      <c r="RK882" s="185"/>
      <c r="RL882" s="185"/>
      <c r="RM882" s="185"/>
      <c r="RN882" s="185"/>
      <c r="RO882" s="185"/>
      <c r="RP882" s="185"/>
      <c r="RQ882" s="185"/>
      <c r="RR882" s="185"/>
      <c r="RS882" s="185"/>
      <c r="RT882" s="185"/>
      <c r="RU882" s="185"/>
      <c r="RV882" s="185"/>
      <c r="RW882" s="185"/>
      <c r="RX882" s="185"/>
      <c r="RY882" s="185"/>
      <c r="RZ882" s="185"/>
      <c r="SA882" s="185"/>
      <c r="SB882" s="185"/>
      <c r="SC882" s="185"/>
      <c r="SD882" s="185"/>
      <c r="SE882" s="185"/>
      <c r="SF882" s="185"/>
      <c r="SG882" s="185"/>
      <c r="SH882" s="185"/>
      <c r="SI882" s="185"/>
      <c r="SJ882" s="185"/>
      <c r="SK882" s="185"/>
      <c r="SL882" s="185"/>
      <c r="SM882" s="185"/>
      <c r="SN882" s="185"/>
      <c r="SO882" s="185"/>
      <c r="SP882" s="185"/>
      <c r="SQ882" s="185"/>
      <c r="SR882" s="185"/>
      <c r="SS882" s="185"/>
      <c r="ST882" s="185"/>
      <c r="SU882" s="185"/>
      <c r="SV882" s="185"/>
      <c r="SW882" s="185"/>
      <c r="SX882" s="185"/>
      <c r="SY882" s="185"/>
      <c r="SZ882" s="185"/>
      <c r="TA882" s="185"/>
      <c r="TB882" s="185"/>
      <c r="TC882" s="185"/>
      <c r="TD882" s="185"/>
      <c r="TE882" s="185"/>
      <c r="TF882" s="185"/>
      <c r="TG882" s="185"/>
      <c r="TH882" s="185"/>
      <c r="TI882" s="185"/>
    </row>
    <row r="883" spans="1:529" s="79" customFormat="1" ht="27.75" customHeight="1" x14ac:dyDescent="0.25">
      <c r="A883" s="38">
        <v>13420001</v>
      </c>
      <c r="B883" s="16">
        <v>40865</v>
      </c>
      <c r="C883" s="17" t="s">
        <v>5453</v>
      </c>
      <c r="D883" s="17" t="s">
        <v>1803</v>
      </c>
      <c r="E883" s="17"/>
      <c r="F883" s="17"/>
      <c r="G883" s="17"/>
      <c r="H883" s="38">
        <v>43712</v>
      </c>
      <c r="I883" s="16">
        <v>40885</v>
      </c>
      <c r="J883" s="16">
        <v>42090</v>
      </c>
      <c r="K883" s="17" t="s">
        <v>1364</v>
      </c>
      <c r="L883" s="17"/>
      <c r="M883" s="17" t="s">
        <v>4876</v>
      </c>
      <c r="N883" s="17" t="s">
        <v>66</v>
      </c>
      <c r="O883" s="17">
        <v>2340</v>
      </c>
      <c r="P883" s="17"/>
      <c r="Q883" s="17" t="s">
        <v>5454</v>
      </c>
      <c r="R883" s="17"/>
      <c r="S883" s="17"/>
      <c r="T883" s="733">
        <v>1.5</v>
      </c>
      <c r="U883" s="17">
        <v>11.7</v>
      </c>
      <c r="V883" s="17">
        <v>2340</v>
      </c>
      <c r="W883" s="17" t="s">
        <v>1090</v>
      </c>
      <c r="X883" s="17">
        <v>50</v>
      </c>
      <c r="Y883" s="17" t="s">
        <v>1091</v>
      </c>
      <c r="Z883" s="17">
        <v>70</v>
      </c>
      <c r="AA883" s="17" t="s">
        <v>1091</v>
      </c>
      <c r="AB883" s="17" t="s">
        <v>1091</v>
      </c>
      <c r="AC883" s="17" t="s">
        <v>1091</v>
      </c>
      <c r="AD883" s="17" t="s">
        <v>1091</v>
      </c>
      <c r="AE883" s="17" t="s">
        <v>1091</v>
      </c>
      <c r="AF883" s="17">
        <v>0.3</v>
      </c>
      <c r="AG883" s="17" t="s">
        <v>1091</v>
      </c>
      <c r="AH883" s="17">
        <v>205</v>
      </c>
      <c r="AI883" s="17" t="s">
        <v>2770</v>
      </c>
      <c r="AJ883" s="17" t="s">
        <v>2771</v>
      </c>
      <c r="AK883" s="17" t="s">
        <v>1802</v>
      </c>
      <c r="AL883" s="561" t="s">
        <v>5455</v>
      </c>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c r="CH883" s="185"/>
      <c r="CI883" s="185"/>
      <c r="CJ883" s="185"/>
      <c r="CK883" s="185"/>
      <c r="CL883" s="185"/>
      <c r="CM883" s="185"/>
      <c r="CN883" s="185"/>
      <c r="CO883" s="185"/>
      <c r="CP883" s="185"/>
      <c r="CQ883" s="185"/>
      <c r="CR883" s="185"/>
      <c r="CS883" s="185"/>
      <c r="CT883" s="185"/>
      <c r="CU883" s="185"/>
      <c r="CV883" s="185"/>
      <c r="CW883" s="185"/>
      <c r="CX883" s="185"/>
      <c r="CY883" s="185"/>
      <c r="CZ883" s="185"/>
      <c r="DA883" s="185"/>
      <c r="DB883" s="185"/>
      <c r="DC883" s="185"/>
      <c r="DD883" s="185"/>
      <c r="DE883" s="185"/>
      <c r="DF883" s="185"/>
      <c r="DG883" s="185"/>
      <c r="DH883" s="185"/>
      <c r="DI883" s="185"/>
      <c r="DJ883" s="185"/>
      <c r="DK883" s="185"/>
      <c r="DL883" s="185"/>
      <c r="DM883" s="185"/>
      <c r="DN883" s="185"/>
      <c r="DO883" s="185"/>
      <c r="DP883" s="185"/>
      <c r="DQ883" s="185"/>
      <c r="DR883" s="185"/>
      <c r="DS883" s="185"/>
      <c r="DT883" s="185"/>
      <c r="DU883" s="185"/>
      <c r="DV883" s="185"/>
      <c r="DW883" s="185"/>
      <c r="DX883" s="185"/>
      <c r="DY883" s="185"/>
      <c r="DZ883" s="185"/>
      <c r="EA883" s="185"/>
      <c r="EB883" s="185"/>
      <c r="EC883" s="185"/>
      <c r="ED883" s="185"/>
      <c r="EE883" s="185"/>
      <c r="EF883" s="185"/>
      <c r="EG883" s="185"/>
      <c r="EH883" s="185"/>
      <c r="EI883" s="185"/>
      <c r="EJ883" s="185"/>
      <c r="EK883" s="185"/>
      <c r="EL883" s="185"/>
      <c r="EM883" s="185"/>
      <c r="EN883" s="185"/>
      <c r="EO883" s="185"/>
      <c r="EP883" s="185"/>
      <c r="EQ883" s="185"/>
      <c r="ER883" s="185"/>
      <c r="ES883" s="185"/>
      <c r="ET883" s="185"/>
      <c r="EU883" s="185"/>
      <c r="EV883" s="185"/>
      <c r="EW883" s="185"/>
      <c r="EX883" s="185"/>
      <c r="EY883" s="185"/>
      <c r="EZ883" s="185"/>
      <c r="FA883" s="185"/>
      <c r="FB883" s="185"/>
      <c r="FC883" s="185"/>
      <c r="FD883" s="185"/>
      <c r="FE883" s="185"/>
      <c r="FF883" s="185"/>
      <c r="FG883" s="185"/>
      <c r="FH883" s="185"/>
      <c r="FI883" s="185"/>
      <c r="FJ883" s="185"/>
      <c r="FK883" s="185"/>
      <c r="FL883" s="185"/>
      <c r="FM883" s="185"/>
      <c r="FN883" s="185"/>
      <c r="FO883" s="185"/>
      <c r="FP883" s="185"/>
      <c r="FQ883" s="185"/>
      <c r="FR883" s="185"/>
      <c r="FS883" s="185"/>
      <c r="FT883" s="185"/>
      <c r="FU883" s="185"/>
      <c r="FV883" s="185"/>
      <c r="FW883" s="185"/>
      <c r="FX883" s="185"/>
      <c r="FY883" s="185"/>
      <c r="FZ883" s="185"/>
      <c r="GA883" s="185"/>
      <c r="GB883" s="185"/>
      <c r="GC883" s="185"/>
      <c r="GD883" s="185"/>
      <c r="GE883" s="185"/>
      <c r="GF883" s="185"/>
      <c r="GG883" s="185"/>
      <c r="GH883" s="185"/>
      <c r="GI883" s="185"/>
      <c r="GJ883" s="185"/>
      <c r="GK883" s="185"/>
      <c r="GL883" s="185"/>
      <c r="GM883" s="185"/>
      <c r="GN883" s="185"/>
      <c r="GO883" s="185"/>
      <c r="GP883" s="185"/>
      <c r="GQ883" s="185"/>
      <c r="GR883" s="185"/>
      <c r="GS883" s="185"/>
      <c r="GT883" s="185"/>
      <c r="GU883" s="185"/>
      <c r="GV883" s="185"/>
      <c r="GW883" s="185"/>
      <c r="GX883" s="185"/>
      <c r="GY883" s="185"/>
      <c r="GZ883" s="185"/>
      <c r="HA883" s="185"/>
      <c r="HB883" s="185"/>
      <c r="HC883" s="185"/>
      <c r="HD883" s="185"/>
      <c r="HE883" s="185"/>
      <c r="HF883" s="185"/>
      <c r="HG883" s="185"/>
      <c r="HH883" s="185"/>
      <c r="HI883" s="185"/>
      <c r="HJ883" s="185"/>
      <c r="HK883" s="185"/>
      <c r="HL883" s="185"/>
      <c r="HM883" s="185"/>
      <c r="HN883" s="185"/>
      <c r="HO883" s="185"/>
      <c r="HP883" s="185"/>
      <c r="HQ883" s="185"/>
      <c r="HR883" s="185"/>
      <c r="HS883" s="185"/>
      <c r="HT883" s="185"/>
      <c r="HU883" s="185"/>
      <c r="HV883" s="185"/>
      <c r="HW883" s="185"/>
      <c r="HX883" s="185"/>
      <c r="HY883" s="185"/>
      <c r="HZ883" s="185"/>
      <c r="IA883" s="185"/>
      <c r="IB883" s="185"/>
      <c r="IC883" s="185"/>
      <c r="ID883" s="185"/>
      <c r="IE883" s="185"/>
      <c r="IF883" s="185"/>
      <c r="IG883" s="185"/>
      <c r="IH883" s="185"/>
      <c r="II883" s="185"/>
      <c r="IJ883" s="185"/>
      <c r="IK883" s="185"/>
      <c r="IL883" s="185"/>
      <c r="IM883" s="185"/>
      <c r="IN883" s="185"/>
      <c r="IO883" s="185"/>
      <c r="IP883" s="185"/>
      <c r="IQ883" s="185"/>
      <c r="IR883" s="185"/>
      <c r="IS883" s="185"/>
      <c r="IT883" s="185"/>
      <c r="IU883" s="185"/>
      <c r="IV883" s="185"/>
      <c r="IW883" s="185"/>
      <c r="IX883" s="185"/>
      <c r="IY883" s="185"/>
      <c r="IZ883" s="185"/>
      <c r="JA883" s="185"/>
      <c r="JB883" s="185"/>
      <c r="JC883" s="185"/>
      <c r="JD883" s="185"/>
      <c r="JE883" s="185"/>
      <c r="JF883" s="185"/>
      <c r="JG883" s="185"/>
      <c r="JH883" s="185"/>
      <c r="JI883" s="185"/>
      <c r="JJ883" s="185"/>
      <c r="JK883" s="185"/>
      <c r="JL883" s="185"/>
      <c r="JM883" s="185"/>
      <c r="JN883" s="185"/>
      <c r="JO883" s="185"/>
      <c r="JP883" s="185"/>
      <c r="JQ883" s="185"/>
      <c r="JR883" s="185"/>
      <c r="JS883" s="185"/>
      <c r="JT883" s="185"/>
      <c r="JU883" s="185"/>
      <c r="JV883" s="185"/>
      <c r="JW883" s="185"/>
      <c r="JX883" s="185"/>
      <c r="JY883" s="185"/>
      <c r="JZ883" s="185"/>
      <c r="KA883" s="185"/>
      <c r="KB883" s="185"/>
      <c r="KC883" s="185"/>
      <c r="KD883" s="185"/>
      <c r="KE883" s="185"/>
      <c r="KF883" s="185"/>
      <c r="KG883" s="185"/>
      <c r="KH883" s="185"/>
      <c r="KI883" s="185"/>
      <c r="KJ883" s="185"/>
      <c r="KK883" s="185"/>
      <c r="KL883" s="185"/>
      <c r="KM883" s="185"/>
      <c r="KN883" s="185"/>
      <c r="KO883" s="185"/>
      <c r="KP883" s="185"/>
      <c r="KQ883" s="185"/>
      <c r="KR883" s="185"/>
      <c r="KS883" s="185"/>
      <c r="KT883" s="185"/>
      <c r="KU883" s="185"/>
      <c r="KV883" s="185"/>
      <c r="KW883" s="185"/>
      <c r="KX883" s="185"/>
      <c r="KY883" s="185"/>
      <c r="KZ883" s="185"/>
      <c r="LA883" s="185"/>
      <c r="LB883" s="185"/>
      <c r="LC883" s="185"/>
      <c r="LD883" s="185"/>
      <c r="LE883" s="185"/>
      <c r="LF883" s="185"/>
      <c r="LG883" s="185"/>
      <c r="LH883" s="185"/>
      <c r="LI883" s="185"/>
      <c r="LJ883" s="185"/>
      <c r="LK883" s="185"/>
      <c r="LL883" s="185"/>
      <c r="LM883" s="185"/>
      <c r="LN883" s="185"/>
      <c r="LO883" s="185"/>
      <c r="LP883" s="185"/>
      <c r="LQ883" s="185"/>
      <c r="LR883" s="185"/>
      <c r="LS883" s="185"/>
      <c r="LT883" s="185"/>
      <c r="LU883" s="185"/>
      <c r="LV883" s="185"/>
      <c r="LW883" s="185"/>
      <c r="LX883" s="185"/>
      <c r="LY883" s="185"/>
      <c r="LZ883" s="185"/>
      <c r="MA883" s="185"/>
      <c r="MB883" s="185"/>
      <c r="MC883" s="185"/>
      <c r="MD883" s="185"/>
      <c r="ME883" s="185"/>
      <c r="MF883" s="185"/>
      <c r="MG883" s="185"/>
      <c r="MH883" s="185"/>
      <c r="MI883" s="185"/>
      <c r="MJ883" s="185"/>
      <c r="MK883" s="185"/>
      <c r="ML883" s="185"/>
      <c r="MM883" s="185"/>
      <c r="MN883" s="185"/>
      <c r="MO883" s="185"/>
      <c r="MP883" s="185"/>
      <c r="MQ883" s="185"/>
      <c r="MR883" s="185"/>
      <c r="MS883" s="185"/>
      <c r="MT883" s="185"/>
      <c r="MU883" s="185"/>
      <c r="MV883" s="185"/>
      <c r="MW883" s="185"/>
      <c r="MX883" s="185"/>
      <c r="MY883" s="185"/>
      <c r="MZ883" s="185"/>
      <c r="NA883" s="185"/>
      <c r="NB883" s="185"/>
      <c r="NC883" s="185"/>
      <c r="ND883" s="185"/>
      <c r="NE883" s="185"/>
      <c r="NF883" s="185"/>
      <c r="NG883" s="185"/>
      <c r="NH883" s="185"/>
      <c r="NI883" s="185"/>
      <c r="NJ883" s="185"/>
      <c r="NK883" s="185"/>
      <c r="NL883" s="185"/>
      <c r="NM883" s="185"/>
      <c r="NN883" s="185"/>
      <c r="NO883" s="185"/>
      <c r="NP883" s="185"/>
      <c r="NQ883" s="185"/>
      <c r="NR883" s="185"/>
      <c r="NS883" s="185"/>
      <c r="NT883" s="185"/>
      <c r="NU883" s="185"/>
      <c r="NV883" s="185"/>
      <c r="NW883" s="185"/>
      <c r="NX883" s="185"/>
      <c r="NY883" s="185"/>
      <c r="NZ883" s="185"/>
      <c r="OA883" s="185"/>
      <c r="OB883" s="185"/>
      <c r="OC883" s="185"/>
      <c r="OD883" s="185"/>
      <c r="OE883" s="185"/>
      <c r="OF883" s="185"/>
      <c r="OG883" s="185"/>
      <c r="OH883" s="185"/>
      <c r="OI883" s="185"/>
      <c r="OJ883" s="185"/>
      <c r="OK883" s="185"/>
      <c r="OL883" s="185"/>
      <c r="OM883" s="185"/>
      <c r="ON883" s="185"/>
      <c r="OO883" s="185"/>
      <c r="OP883" s="185"/>
      <c r="OQ883" s="185"/>
      <c r="OR883" s="185"/>
      <c r="OS883" s="185"/>
      <c r="OT883" s="185"/>
      <c r="OU883" s="185"/>
      <c r="OV883" s="185"/>
      <c r="OW883" s="185"/>
      <c r="OX883" s="185"/>
      <c r="OY883" s="185"/>
      <c r="OZ883" s="185"/>
      <c r="PA883" s="185"/>
      <c r="PB883" s="185"/>
      <c r="PC883" s="185"/>
      <c r="PD883" s="185"/>
      <c r="PE883" s="185"/>
      <c r="PF883" s="185"/>
      <c r="PG883" s="185"/>
      <c r="PH883" s="185"/>
      <c r="PI883" s="185"/>
      <c r="PJ883" s="185"/>
      <c r="PK883" s="185"/>
      <c r="PL883" s="185"/>
      <c r="PM883" s="185"/>
      <c r="PN883" s="185"/>
      <c r="PO883" s="185"/>
      <c r="PP883" s="185"/>
      <c r="PQ883" s="185"/>
      <c r="PR883" s="185"/>
      <c r="PS883" s="185"/>
      <c r="PT883" s="185"/>
      <c r="PU883" s="185"/>
      <c r="PV883" s="185"/>
      <c r="PW883" s="185"/>
      <c r="PX883" s="185"/>
      <c r="PY883" s="185"/>
      <c r="PZ883" s="185"/>
      <c r="QA883" s="185"/>
      <c r="QB883" s="185"/>
      <c r="QC883" s="185"/>
      <c r="QD883" s="185"/>
      <c r="QE883" s="185"/>
      <c r="QF883" s="185"/>
      <c r="QG883" s="185"/>
      <c r="QH883" s="185"/>
      <c r="QI883" s="185"/>
      <c r="QJ883" s="185"/>
      <c r="QK883" s="185"/>
      <c r="QL883" s="185"/>
      <c r="QM883" s="185"/>
      <c r="QN883" s="185"/>
      <c r="QO883" s="185"/>
      <c r="QP883" s="185"/>
      <c r="QQ883" s="185"/>
      <c r="QR883" s="185"/>
      <c r="QS883" s="185"/>
      <c r="QT883" s="185"/>
      <c r="QU883" s="185"/>
      <c r="QV883" s="185"/>
      <c r="QW883" s="185"/>
      <c r="QX883" s="185"/>
      <c r="QY883" s="185"/>
      <c r="QZ883" s="185"/>
      <c r="RA883" s="185"/>
      <c r="RB883" s="185"/>
      <c r="RC883" s="185"/>
      <c r="RD883" s="185"/>
      <c r="RE883" s="185"/>
      <c r="RF883" s="185"/>
      <c r="RG883" s="185"/>
      <c r="RH883" s="185"/>
      <c r="RI883" s="185"/>
      <c r="RJ883" s="185"/>
      <c r="RK883" s="185"/>
      <c r="RL883" s="185"/>
      <c r="RM883" s="185"/>
      <c r="RN883" s="185"/>
      <c r="RO883" s="185"/>
      <c r="RP883" s="185"/>
      <c r="RQ883" s="185"/>
      <c r="RR883" s="185"/>
      <c r="RS883" s="185"/>
      <c r="RT883" s="185"/>
      <c r="RU883" s="185"/>
      <c r="RV883" s="185"/>
      <c r="RW883" s="185"/>
      <c r="RX883" s="185"/>
      <c r="RY883" s="185"/>
      <c r="RZ883" s="185"/>
      <c r="SA883" s="185"/>
      <c r="SB883" s="185"/>
      <c r="SC883" s="185"/>
      <c r="SD883" s="185"/>
      <c r="SE883" s="185"/>
      <c r="SF883" s="185"/>
      <c r="SG883" s="185"/>
      <c r="SH883" s="185"/>
      <c r="SI883" s="185"/>
      <c r="SJ883" s="185"/>
      <c r="SK883" s="185"/>
      <c r="SL883" s="185"/>
      <c r="SM883" s="185"/>
      <c r="SN883" s="185"/>
      <c r="SO883" s="185"/>
      <c r="SP883" s="185"/>
      <c r="SQ883" s="185"/>
      <c r="SR883" s="185"/>
      <c r="SS883" s="185"/>
      <c r="ST883" s="185"/>
      <c r="SU883" s="185"/>
      <c r="SV883" s="185"/>
      <c r="SW883" s="185"/>
      <c r="SX883" s="185"/>
      <c r="SY883" s="185"/>
      <c r="SZ883" s="185"/>
      <c r="TA883" s="185"/>
      <c r="TB883" s="185"/>
      <c r="TC883" s="185"/>
      <c r="TD883" s="185"/>
      <c r="TE883" s="185"/>
      <c r="TF883" s="185"/>
      <c r="TG883" s="185"/>
      <c r="TH883" s="185"/>
      <c r="TI883" s="185"/>
    </row>
    <row r="884" spans="1:529" s="104" customFormat="1" ht="53.25" customHeight="1" x14ac:dyDescent="0.25">
      <c r="A884" s="88">
        <v>13420001</v>
      </c>
      <c r="B884" s="89">
        <v>40865</v>
      </c>
      <c r="C884" s="90" t="s">
        <v>6836</v>
      </c>
      <c r="D884" s="90" t="s">
        <v>7459</v>
      </c>
      <c r="E884" s="90" t="s">
        <v>6863</v>
      </c>
      <c r="F884" s="90" t="s">
        <v>128</v>
      </c>
      <c r="G884" s="90" t="s">
        <v>128</v>
      </c>
      <c r="H884" s="88">
        <v>43712</v>
      </c>
      <c r="I884" s="89">
        <v>40885</v>
      </c>
      <c r="J884" s="89">
        <v>44282</v>
      </c>
      <c r="K884" s="90" t="s">
        <v>1364</v>
      </c>
      <c r="L884" s="90"/>
      <c r="M884" s="90" t="s">
        <v>4876</v>
      </c>
      <c r="N884" s="90" t="s">
        <v>66</v>
      </c>
      <c r="O884" s="90">
        <v>4860</v>
      </c>
      <c r="P884" s="645"/>
      <c r="Q884" s="645"/>
      <c r="R884" s="645"/>
      <c r="S884" s="645"/>
      <c r="T884" s="734">
        <v>2.75</v>
      </c>
      <c r="U884" s="90">
        <v>26</v>
      </c>
      <c r="V884" s="90">
        <v>4860</v>
      </c>
      <c r="W884" s="90" t="s">
        <v>1090</v>
      </c>
      <c r="X884" s="90">
        <v>50</v>
      </c>
      <c r="Y884" s="90" t="s">
        <v>1091</v>
      </c>
      <c r="Z884" s="90">
        <v>70</v>
      </c>
      <c r="AA884" s="90">
        <v>2</v>
      </c>
      <c r="AB884" s="90">
        <v>0.04</v>
      </c>
      <c r="AC884" s="90">
        <v>10</v>
      </c>
      <c r="AD884" s="90" t="s">
        <v>1091</v>
      </c>
      <c r="AE884" s="90" t="s">
        <v>1091</v>
      </c>
      <c r="AF884" s="90">
        <v>0.3</v>
      </c>
      <c r="AG884" s="90" t="s">
        <v>1091</v>
      </c>
      <c r="AH884" s="90">
        <v>205</v>
      </c>
      <c r="AI884" s="90" t="s">
        <v>2768</v>
      </c>
      <c r="AJ884" s="90" t="s">
        <v>2769</v>
      </c>
      <c r="AK884" s="90" t="s">
        <v>1375</v>
      </c>
      <c r="AM884" s="830"/>
      <c r="AN884" s="830"/>
      <c r="AO884" s="830"/>
      <c r="AP884" s="830"/>
      <c r="AQ884" s="830"/>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c r="CH884" s="185"/>
      <c r="CI884" s="185"/>
      <c r="CJ884" s="185"/>
      <c r="CK884" s="185"/>
      <c r="CL884" s="185"/>
      <c r="CM884" s="185"/>
      <c r="CN884" s="185"/>
      <c r="CO884" s="185"/>
      <c r="CP884" s="185"/>
      <c r="CQ884" s="185"/>
      <c r="CR884" s="185"/>
      <c r="CS884" s="185"/>
      <c r="CT884" s="185"/>
      <c r="CU884" s="185"/>
      <c r="CV884" s="185"/>
      <c r="CW884" s="185"/>
      <c r="CX884" s="185"/>
      <c r="CY884" s="185"/>
      <c r="CZ884" s="185"/>
      <c r="DA884" s="185"/>
      <c r="DB884" s="185"/>
      <c r="DC884" s="185"/>
      <c r="DD884" s="185"/>
      <c r="DE884" s="185"/>
      <c r="DF884" s="185"/>
      <c r="DG884" s="185"/>
      <c r="DH884" s="185"/>
      <c r="DI884" s="185"/>
      <c r="DJ884" s="185"/>
      <c r="DK884" s="185"/>
      <c r="DL884" s="185"/>
      <c r="DM884" s="185"/>
      <c r="DN884" s="185"/>
      <c r="DO884" s="185"/>
      <c r="DP884" s="185"/>
      <c r="DQ884" s="185"/>
      <c r="DR884" s="185"/>
      <c r="DS884" s="185"/>
      <c r="DT884" s="185"/>
      <c r="DU884" s="185"/>
      <c r="DV884" s="185"/>
      <c r="DW884" s="185"/>
      <c r="DX884" s="185"/>
      <c r="DY884" s="185"/>
      <c r="DZ884" s="185"/>
      <c r="EA884" s="185"/>
      <c r="EB884" s="185"/>
      <c r="EC884" s="185"/>
      <c r="ED884" s="185"/>
      <c r="EE884" s="185"/>
      <c r="EF884" s="185"/>
      <c r="EG884" s="185"/>
      <c r="EH884" s="185"/>
      <c r="EI884" s="185"/>
      <c r="EJ884" s="185"/>
      <c r="EK884" s="185"/>
      <c r="EL884" s="185"/>
      <c r="EM884" s="185"/>
      <c r="EN884" s="185"/>
      <c r="EO884" s="185"/>
      <c r="EP884" s="185"/>
      <c r="EQ884" s="185"/>
      <c r="ER884" s="185"/>
      <c r="ES884" s="185"/>
      <c r="ET884" s="185"/>
      <c r="EU884" s="185"/>
      <c r="EV884" s="185"/>
      <c r="EW884" s="185"/>
      <c r="EX884" s="185"/>
      <c r="EY884" s="185"/>
      <c r="EZ884" s="185"/>
      <c r="FA884" s="185"/>
      <c r="FB884" s="185"/>
      <c r="FC884" s="185"/>
      <c r="FD884" s="185"/>
      <c r="FE884" s="185"/>
      <c r="FF884" s="185"/>
      <c r="FG884" s="185"/>
      <c r="FH884" s="185"/>
      <c r="FI884" s="185"/>
      <c r="FJ884" s="185"/>
      <c r="FK884" s="185"/>
      <c r="FL884" s="185"/>
      <c r="FM884" s="185"/>
      <c r="FN884" s="185"/>
      <c r="FO884" s="185"/>
      <c r="FP884" s="185"/>
      <c r="FQ884" s="185"/>
      <c r="FR884" s="185"/>
      <c r="FS884" s="185"/>
      <c r="FT884" s="185"/>
      <c r="FU884" s="185"/>
      <c r="FV884" s="185"/>
      <c r="FW884" s="185"/>
      <c r="FX884" s="185"/>
      <c r="FY884" s="185"/>
      <c r="FZ884" s="185"/>
      <c r="GA884" s="185"/>
      <c r="GB884" s="185"/>
      <c r="GC884" s="185"/>
      <c r="GD884" s="185"/>
      <c r="GE884" s="185"/>
      <c r="GF884" s="185"/>
      <c r="GG884" s="185"/>
      <c r="GH884" s="185"/>
      <c r="GI884" s="185"/>
      <c r="GJ884" s="185"/>
      <c r="GK884" s="185"/>
      <c r="GL884" s="185"/>
      <c r="GM884" s="185"/>
      <c r="GN884" s="185"/>
      <c r="GO884" s="185"/>
      <c r="GP884" s="185"/>
      <c r="GQ884" s="185"/>
      <c r="GR884" s="185"/>
      <c r="GS884" s="185"/>
      <c r="GT884" s="185"/>
      <c r="GU884" s="185"/>
      <c r="GV884" s="185"/>
      <c r="GW884" s="185"/>
      <c r="GX884" s="185"/>
      <c r="GY884" s="185"/>
      <c r="GZ884" s="185"/>
      <c r="HA884" s="185"/>
      <c r="HB884" s="185"/>
      <c r="HC884" s="185"/>
      <c r="HD884" s="185"/>
      <c r="HE884" s="185"/>
      <c r="HF884" s="185"/>
      <c r="HG884" s="185"/>
      <c r="HH884" s="185"/>
      <c r="HI884" s="185"/>
      <c r="HJ884" s="185"/>
      <c r="HK884" s="185"/>
      <c r="HL884" s="185"/>
      <c r="HM884" s="185"/>
      <c r="HN884" s="185"/>
      <c r="HO884" s="185"/>
      <c r="HP884" s="185"/>
      <c r="HQ884" s="185"/>
      <c r="HR884" s="185"/>
      <c r="HS884" s="185"/>
      <c r="HT884" s="185"/>
      <c r="HU884" s="185"/>
      <c r="HV884" s="185"/>
      <c r="HW884" s="185"/>
      <c r="HX884" s="185"/>
      <c r="HY884" s="185"/>
      <c r="HZ884" s="185"/>
      <c r="IA884" s="185"/>
      <c r="IB884" s="185"/>
      <c r="IC884" s="185"/>
      <c r="ID884" s="185"/>
      <c r="IE884" s="185"/>
      <c r="IF884" s="185"/>
      <c r="IG884" s="185"/>
      <c r="IH884" s="185"/>
      <c r="II884" s="185"/>
      <c r="IJ884" s="185"/>
      <c r="IK884" s="185"/>
      <c r="IL884" s="185"/>
      <c r="IM884" s="185"/>
      <c r="IN884" s="185"/>
      <c r="IO884" s="185"/>
      <c r="IP884" s="185"/>
      <c r="IQ884" s="185"/>
      <c r="IR884" s="185"/>
      <c r="IS884" s="185"/>
      <c r="IT884" s="185"/>
      <c r="IU884" s="185"/>
      <c r="IV884" s="185"/>
      <c r="IW884" s="185"/>
      <c r="IX884" s="185"/>
      <c r="IY884" s="185"/>
      <c r="IZ884" s="185"/>
      <c r="JA884" s="185"/>
      <c r="JB884" s="185"/>
      <c r="JC884" s="185"/>
      <c r="JD884" s="185"/>
      <c r="JE884" s="185"/>
      <c r="JF884" s="185"/>
      <c r="JG884" s="185"/>
      <c r="JH884" s="185"/>
      <c r="JI884" s="185"/>
      <c r="JJ884" s="185"/>
      <c r="JK884" s="185"/>
      <c r="JL884" s="185"/>
      <c r="JM884" s="185"/>
      <c r="JN884" s="185"/>
      <c r="JO884" s="185"/>
      <c r="JP884" s="185"/>
      <c r="JQ884" s="185"/>
      <c r="JR884" s="185"/>
      <c r="JS884" s="185"/>
      <c r="JT884" s="185"/>
      <c r="JU884" s="185"/>
      <c r="JV884" s="185"/>
      <c r="JW884" s="185"/>
      <c r="JX884" s="185"/>
      <c r="JY884" s="185"/>
      <c r="JZ884" s="185"/>
      <c r="KA884" s="185"/>
      <c r="KB884" s="185"/>
      <c r="KC884" s="185"/>
      <c r="KD884" s="185"/>
      <c r="KE884" s="185"/>
      <c r="KF884" s="185"/>
      <c r="KG884" s="185"/>
      <c r="KH884" s="185"/>
      <c r="KI884" s="185"/>
      <c r="KJ884" s="185"/>
      <c r="KK884" s="185"/>
      <c r="KL884" s="185"/>
      <c r="KM884" s="185"/>
      <c r="KN884" s="185"/>
      <c r="KO884" s="185"/>
      <c r="KP884" s="185"/>
      <c r="KQ884" s="185"/>
      <c r="KR884" s="185"/>
      <c r="KS884" s="185"/>
      <c r="KT884" s="185"/>
      <c r="KU884" s="185"/>
      <c r="KV884" s="185"/>
      <c r="KW884" s="185"/>
      <c r="KX884" s="185"/>
      <c r="KY884" s="185"/>
      <c r="KZ884" s="185"/>
      <c r="LA884" s="185"/>
      <c r="LB884" s="185"/>
      <c r="LC884" s="185"/>
      <c r="LD884" s="185"/>
      <c r="LE884" s="185"/>
      <c r="LF884" s="185"/>
      <c r="LG884" s="185"/>
      <c r="LH884" s="185"/>
      <c r="LI884" s="185"/>
      <c r="LJ884" s="185"/>
      <c r="LK884" s="185"/>
      <c r="LL884" s="185"/>
      <c r="LM884" s="185"/>
      <c r="LN884" s="185"/>
      <c r="LO884" s="185"/>
      <c r="LP884" s="185"/>
      <c r="LQ884" s="185"/>
      <c r="LR884" s="185"/>
      <c r="LS884" s="185"/>
      <c r="LT884" s="185"/>
      <c r="LU884" s="185"/>
      <c r="LV884" s="185"/>
      <c r="LW884" s="185"/>
      <c r="LX884" s="185"/>
      <c r="LY884" s="185"/>
      <c r="LZ884" s="185"/>
      <c r="MA884" s="185"/>
      <c r="MB884" s="185"/>
      <c r="MC884" s="185"/>
      <c r="MD884" s="185"/>
      <c r="ME884" s="185"/>
      <c r="MF884" s="185"/>
      <c r="MG884" s="185"/>
      <c r="MH884" s="185"/>
      <c r="MI884" s="185"/>
      <c r="MJ884" s="185"/>
      <c r="MK884" s="185"/>
      <c r="ML884" s="185"/>
      <c r="MM884" s="185"/>
      <c r="MN884" s="185"/>
      <c r="MO884" s="185"/>
      <c r="MP884" s="185"/>
      <c r="MQ884" s="185"/>
      <c r="MR884" s="185"/>
      <c r="MS884" s="185"/>
      <c r="MT884" s="185"/>
      <c r="MU884" s="185"/>
      <c r="MV884" s="185"/>
      <c r="MW884" s="185"/>
      <c r="MX884" s="185"/>
      <c r="MY884" s="185"/>
      <c r="MZ884" s="185"/>
      <c r="NA884" s="185"/>
      <c r="NB884" s="185"/>
      <c r="NC884" s="185"/>
      <c r="ND884" s="185"/>
      <c r="NE884" s="185"/>
      <c r="NF884" s="185"/>
      <c r="NG884" s="185"/>
      <c r="NH884" s="185"/>
      <c r="NI884" s="185"/>
      <c r="NJ884" s="185"/>
      <c r="NK884" s="185"/>
      <c r="NL884" s="185"/>
      <c r="NM884" s="185"/>
      <c r="NN884" s="185"/>
      <c r="NO884" s="185"/>
      <c r="NP884" s="185"/>
      <c r="NQ884" s="185"/>
      <c r="NR884" s="185"/>
      <c r="NS884" s="185"/>
      <c r="NT884" s="185"/>
      <c r="NU884" s="185"/>
      <c r="NV884" s="185"/>
      <c r="NW884" s="185"/>
      <c r="NX884" s="185"/>
      <c r="NY884" s="185"/>
      <c r="NZ884" s="185"/>
      <c r="OA884" s="185"/>
      <c r="OB884" s="185"/>
      <c r="OC884" s="185"/>
      <c r="OD884" s="185"/>
      <c r="OE884" s="185"/>
      <c r="OF884" s="185"/>
      <c r="OG884" s="185"/>
      <c r="OH884" s="185"/>
      <c r="OI884" s="185"/>
      <c r="OJ884" s="185"/>
      <c r="OK884" s="185"/>
      <c r="OL884" s="185"/>
      <c r="OM884" s="185"/>
      <c r="ON884" s="185"/>
      <c r="OO884" s="185"/>
      <c r="OP884" s="185"/>
      <c r="OQ884" s="185"/>
      <c r="OR884" s="185"/>
      <c r="OS884" s="185"/>
      <c r="OT884" s="185"/>
      <c r="OU884" s="185"/>
      <c r="OV884" s="185"/>
      <c r="OW884" s="185"/>
      <c r="OX884" s="185"/>
      <c r="OY884" s="185"/>
      <c r="OZ884" s="185"/>
      <c r="PA884" s="185"/>
      <c r="PB884" s="185"/>
      <c r="PC884" s="185"/>
      <c r="PD884" s="185"/>
      <c r="PE884" s="185"/>
      <c r="PF884" s="185"/>
      <c r="PG884" s="185"/>
      <c r="PH884" s="185"/>
      <c r="PI884" s="185"/>
      <c r="PJ884" s="185"/>
      <c r="PK884" s="185"/>
      <c r="PL884" s="185"/>
      <c r="PM884" s="185"/>
      <c r="PN884" s="185"/>
      <c r="PO884" s="185"/>
      <c r="PP884" s="185"/>
      <c r="PQ884" s="185"/>
      <c r="PR884" s="185"/>
      <c r="PS884" s="185"/>
      <c r="PT884" s="185"/>
      <c r="PU884" s="185"/>
      <c r="PV884" s="185"/>
      <c r="PW884" s="185"/>
      <c r="PX884" s="185"/>
      <c r="PY884" s="185"/>
      <c r="PZ884" s="185"/>
      <c r="QA884" s="185"/>
      <c r="QB884" s="185"/>
      <c r="QC884" s="185"/>
      <c r="QD884" s="185"/>
      <c r="QE884" s="185"/>
      <c r="QF884" s="185"/>
      <c r="QG884" s="185"/>
      <c r="QH884" s="185"/>
      <c r="QI884" s="185"/>
      <c r="QJ884" s="185"/>
      <c r="QK884" s="185"/>
      <c r="QL884" s="185"/>
      <c r="QM884" s="185"/>
      <c r="QN884" s="185"/>
      <c r="QO884" s="185"/>
      <c r="QP884" s="185"/>
      <c r="QQ884" s="185"/>
      <c r="QR884" s="185"/>
      <c r="QS884" s="185"/>
      <c r="QT884" s="185"/>
      <c r="QU884" s="185"/>
      <c r="QV884" s="185"/>
      <c r="QW884" s="185"/>
      <c r="QX884" s="185"/>
      <c r="QY884" s="185"/>
      <c r="QZ884" s="185"/>
      <c r="RA884" s="185"/>
      <c r="RB884" s="185"/>
      <c r="RC884" s="185"/>
      <c r="RD884" s="185"/>
      <c r="RE884" s="185"/>
      <c r="RF884" s="185"/>
      <c r="RG884" s="185"/>
      <c r="RH884" s="185"/>
      <c r="RI884" s="185"/>
      <c r="RJ884" s="185"/>
      <c r="RK884" s="185"/>
      <c r="RL884" s="185"/>
      <c r="RM884" s="185"/>
      <c r="RN884" s="185"/>
      <c r="RO884" s="185"/>
      <c r="RP884" s="185"/>
      <c r="RQ884" s="185"/>
      <c r="RR884" s="185"/>
      <c r="RS884" s="185"/>
      <c r="RT884" s="185"/>
      <c r="RU884" s="185"/>
      <c r="RV884" s="185"/>
      <c r="RW884" s="185"/>
      <c r="RX884" s="185"/>
      <c r="RY884" s="185"/>
      <c r="RZ884" s="185"/>
      <c r="SA884" s="185"/>
      <c r="SB884" s="185"/>
      <c r="SC884" s="185"/>
      <c r="SD884" s="185"/>
      <c r="SE884" s="185"/>
      <c r="SF884" s="185"/>
      <c r="SG884" s="185"/>
      <c r="SH884" s="185"/>
      <c r="SI884" s="185"/>
      <c r="SJ884" s="185"/>
      <c r="SK884" s="185"/>
      <c r="SL884" s="185"/>
      <c r="SM884" s="185"/>
      <c r="SN884" s="185"/>
      <c r="SO884" s="185"/>
      <c r="SP884" s="185"/>
      <c r="SQ884" s="185"/>
      <c r="SR884" s="185"/>
      <c r="SS884" s="185"/>
      <c r="ST884" s="185"/>
      <c r="SU884" s="185"/>
      <c r="SV884" s="185"/>
      <c r="SW884" s="185"/>
      <c r="SX884" s="185"/>
      <c r="SY884" s="185"/>
      <c r="SZ884" s="185"/>
      <c r="TA884" s="185"/>
      <c r="TB884" s="185"/>
      <c r="TC884" s="185"/>
      <c r="TD884" s="185"/>
      <c r="TE884" s="185"/>
      <c r="TF884" s="185"/>
      <c r="TG884" s="185"/>
      <c r="TH884" s="185"/>
      <c r="TI884" s="185"/>
    </row>
    <row r="885" spans="1:529" s="104" customFormat="1" ht="53.25" customHeight="1" x14ac:dyDescent="0.25">
      <c r="A885" s="88">
        <v>13420001</v>
      </c>
      <c r="B885" s="89">
        <v>40865</v>
      </c>
      <c r="C885" s="90" t="s">
        <v>6835</v>
      </c>
      <c r="D885" s="90" t="s">
        <v>7459</v>
      </c>
      <c r="E885" s="90" t="s">
        <v>6863</v>
      </c>
      <c r="F885" s="90" t="s">
        <v>128</v>
      </c>
      <c r="G885" s="90" t="s">
        <v>128</v>
      </c>
      <c r="H885" s="88">
        <v>43712</v>
      </c>
      <c r="I885" s="89">
        <v>40885</v>
      </c>
      <c r="J885" s="89">
        <v>44282</v>
      </c>
      <c r="K885" s="90" t="s">
        <v>1364</v>
      </c>
      <c r="L885" s="90"/>
      <c r="M885" s="90" t="s">
        <v>4876</v>
      </c>
      <c r="N885" s="90" t="s">
        <v>66</v>
      </c>
      <c r="O885" s="90">
        <v>2340</v>
      </c>
      <c r="P885" s="645"/>
      <c r="Q885" s="645"/>
      <c r="R885" s="645"/>
      <c r="S885" s="645"/>
      <c r="T885" s="734">
        <v>1.5</v>
      </c>
      <c r="U885" s="90">
        <v>11.7</v>
      </c>
      <c r="V885" s="90">
        <v>2340</v>
      </c>
      <c r="W885" s="90" t="s">
        <v>1090</v>
      </c>
      <c r="X885" s="90">
        <v>50</v>
      </c>
      <c r="Y885" s="90" t="s">
        <v>1091</v>
      </c>
      <c r="Z885" s="90">
        <v>70</v>
      </c>
      <c r="AA885" s="90" t="s">
        <v>1091</v>
      </c>
      <c r="AB885" s="90" t="s">
        <v>1091</v>
      </c>
      <c r="AC885" s="90" t="s">
        <v>1091</v>
      </c>
      <c r="AD885" s="90" t="s">
        <v>1091</v>
      </c>
      <c r="AE885" s="90" t="s">
        <v>1091</v>
      </c>
      <c r="AF885" s="90">
        <v>0.3</v>
      </c>
      <c r="AG885" s="90" t="s">
        <v>1091</v>
      </c>
      <c r="AH885" s="90">
        <v>205</v>
      </c>
      <c r="AI885" s="90" t="s">
        <v>2770</v>
      </c>
      <c r="AJ885" s="90" t="s">
        <v>2771</v>
      </c>
      <c r="AK885" s="90" t="s">
        <v>1375</v>
      </c>
      <c r="AM885" s="830"/>
      <c r="AN885" s="830"/>
      <c r="AO885" s="830"/>
      <c r="AP885" s="830"/>
      <c r="AQ885" s="830"/>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c r="CH885" s="185"/>
      <c r="CI885" s="185"/>
      <c r="CJ885" s="185"/>
      <c r="CK885" s="185"/>
      <c r="CL885" s="185"/>
      <c r="CM885" s="185"/>
      <c r="CN885" s="185"/>
      <c r="CO885" s="185"/>
      <c r="CP885" s="185"/>
      <c r="CQ885" s="185"/>
      <c r="CR885" s="185"/>
      <c r="CS885" s="185"/>
      <c r="CT885" s="185"/>
      <c r="CU885" s="185"/>
      <c r="CV885" s="185"/>
      <c r="CW885" s="185"/>
      <c r="CX885" s="185"/>
      <c r="CY885" s="185"/>
      <c r="CZ885" s="185"/>
      <c r="DA885" s="185"/>
      <c r="DB885" s="185"/>
      <c r="DC885" s="185"/>
      <c r="DD885" s="185"/>
      <c r="DE885" s="185"/>
      <c r="DF885" s="185"/>
      <c r="DG885" s="185"/>
      <c r="DH885" s="185"/>
      <c r="DI885" s="185"/>
      <c r="DJ885" s="185"/>
      <c r="DK885" s="185"/>
      <c r="DL885" s="185"/>
      <c r="DM885" s="185"/>
      <c r="DN885" s="185"/>
      <c r="DO885" s="185"/>
      <c r="DP885" s="185"/>
      <c r="DQ885" s="185"/>
      <c r="DR885" s="185"/>
      <c r="DS885" s="185"/>
      <c r="DT885" s="185"/>
      <c r="DU885" s="185"/>
      <c r="DV885" s="185"/>
      <c r="DW885" s="185"/>
      <c r="DX885" s="185"/>
      <c r="DY885" s="185"/>
      <c r="DZ885" s="185"/>
      <c r="EA885" s="185"/>
      <c r="EB885" s="185"/>
      <c r="EC885" s="185"/>
      <c r="ED885" s="185"/>
      <c r="EE885" s="185"/>
      <c r="EF885" s="185"/>
      <c r="EG885" s="185"/>
      <c r="EH885" s="185"/>
      <c r="EI885" s="185"/>
      <c r="EJ885" s="185"/>
      <c r="EK885" s="185"/>
      <c r="EL885" s="185"/>
      <c r="EM885" s="185"/>
      <c r="EN885" s="185"/>
      <c r="EO885" s="185"/>
      <c r="EP885" s="185"/>
      <c r="EQ885" s="185"/>
      <c r="ER885" s="185"/>
      <c r="ES885" s="185"/>
      <c r="ET885" s="185"/>
      <c r="EU885" s="185"/>
      <c r="EV885" s="185"/>
      <c r="EW885" s="185"/>
      <c r="EX885" s="185"/>
      <c r="EY885" s="185"/>
      <c r="EZ885" s="185"/>
      <c r="FA885" s="185"/>
      <c r="FB885" s="185"/>
      <c r="FC885" s="185"/>
      <c r="FD885" s="185"/>
      <c r="FE885" s="185"/>
      <c r="FF885" s="185"/>
      <c r="FG885" s="185"/>
      <c r="FH885" s="185"/>
      <c r="FI885" s="185"/>
      <c r="FJ885" s="185"/>
      <c r="FK885" s="185"/>
      <c r="FL885" s="185"/>
      <c r="FM885" s="185"/>
      <c r="FN885" s="185"/>
      <c r="FO885" s="185"/>
      <c r="FP885" s="185"/>
      <c r="FQ885" s="185"/>
      <c r="FR885" s="185"/>
      <c r="FS885" s="185"/>
      <c r="FT885" s="185"/>
      <c r="FU885" s="185"/>
      <c r="FV885" s="185"/>
      <c r="FW885" s="185"/>
      <c r="FX885" s="185"/>
      <c r="FY885" s="185"/>
      <c r="FZ885" s="185"/>
      <c r="GA885" s="185"/>
      <c r="GB885" s="185"/>
      <c r="GC885" s="185"/>
      <c r="GD885" s="185"/>
      <c r="GE885" s="185"/>
      <c r="GF885" s="185"/>
      <c r="GG885" s="185"/>
      <c r="GH885" s="185"/>
      <c r="GI885" s="185"/>
      <c r="GJ885" s="185"/>
      <c r="GK885" s="185"/>
      <c r="GL885" s="185"/>
      <c r="GM885" s="185"/>
      <c r="GN885" s="185"/>
      <c r="GO885" s="185"/>
      <c r="GP885" s="185"/>
      <c r="GQ885" s="185"/>
      <c r="GR885" s="185"/>
      <c r="GS885" s="185"/>
      <c r="GT885" s="185"/>
      <c r="GU885" s="185"/>
      <c r="GV885" s="185"/>
      <c r="GW885" s="185"/>
      <c r="GX885" s="185"/>
      <c r="GY885" s="185"/>
      <c r="GZ885" s="185"/>
      <c r="HA885" s="185"/>
      <c r="HB885" s="185"/>
      <c r="HC885" s="185"/>
      <c r="HD885" s="185"/>
      <c r="HE885" s="185"/>
      <c r="HF885" s="185"/>
      <c r="HG885" s="185"/>
      <c r="HH885" s="185"/>
      <c r="HI885" s="185"/>
      <c r="HJ885" s="185"/>
      <c r="HK885" s="185"/>
      <c r="HL885" s="185"/>
      <c r="HM885" s="185"/>
      <c r="HN885" s="185"/>
      <c r="HO885" s="185"/>
      <c r="HP885" s="185"/>
      <c r="HQ885" s="185"/>
      <c r="HR885" s="185"/>
      <c r="HS885" s="185"/>
      <c r="HT885" s="185"/>
      <c r="HU885" s="185"/>
      <c r="HV885" s="185"/>
      <c r="HW885" s="185"/>
      <c r="HX885" s="185"/>
      <c r="HY885" s="185"/>
      <c r="HZ885" s="185"/>
      <c r="IA885" s="185"/>
      <c r="IB885" s="185"/>
      <c r="IC885" s="185"/>
      <c r="ID885" s="185"/>
      <c r="IE885" s="185"/>
      <c r="IF885" s="185"/>
      <c r="IG885" s="185"/>
      <c r="IH885" s="185"/>
      <c r="II885" s="185"/>
      <c r="IJ885" s="185"/>
      <c r="IK885" s="185"/>
      <c r="IL885" s="185"/>
      <c r="IM885" s="185"/>
      <c r="IN885" s="185"/>
      <c r="IO885" s="185"/>
      <c r="IP885" s="185"/>
      <c r="IQ885" s="185"/>
      <c r="IR885" s="185"/>
      <c r="IS885" s="185"/>
      <c r="IT885" s="185"/>
      <c r="IU885" s="185"/>
      <c r="IV885" s="185"/>
      <c r="IW885" s="185"/>
      <c r="IX885" s="185"/>
      <c r="IY885" s="185"/>
      <c r="IZ885" s="185"/>
      <c r="JA885" s="185"/>
      <c r="JB885" s="185"/>
      <c r="JC885" s="185"/>
      <c r="JD885" s="185"/>
      <c r="JE885" s="185"/>
      <c r="JF885" s="185"/>
      <c r="JG885" s="185"/>
      <c r="JH885" s="185"/>
      <c r="JI885" s="185"/>
      <c r="JJ885" s="185"/>
      <c r="JK885" s="185"/>
      <c r="JL885" s="185"/>
      <c r="JM885" s="185"/>
      <c r="JN885" s="185"/>
      <c r="JO885" s="185"/>
      <c r="JP885" s="185"/>
      <c r="JQ885" s="185"/>
      <c r="JR885" s="185"/>
      <c r="JS885" s="185"/>
      <c r="JT885" s="185"/>
      <c r="JU885" s="185"/>
      <c r="JV885" s="185"/>
      <c r="JW885" s="185"/>
      <c r="JX885" s="185"/>
      <c r="JY885" s="185"/>
      <c r="JZ885" s="185"/>
      <c r="KA885" s="185"/>
      <c r="KB885" s="185"/>
      <c r="KC885" s="185"/>
      <c r="KD885" s="185"/>
      <c r="KE885" s="185"/>
      <c r="KF885" s="185"/>
      <c r="KG885" s="185"/>
      <c r="KH885" s="185"/>
      <c r="KI885" s="185"/>
      <c r="KJ885" s="185"/>
      <c r="KK885" s="185"/>
      <c r="KL885" s="185"/>
      <c r="KM885" s="185"/>
      <c r="KN885" s="185"/>
      <c r="KO885" s="185"/>
      <c r="KP885" s="185"/>
      <c r="KQ885" s="185"/>
      <c r="KR885" s="185"/>
      <c r="KS885" s="185"/>
      <c r="KT885" s="185"/>
      <c r="KU885" s="185"/>
      <c r="KV885" s="185"/>
      <c r="KW885" s="185"/>
      <c r="KX885" s="185"/>
      <c r="KY885" s="185"/>
      <c r="KZ885" s="185"/>
      <c r="LA885" s="185"/>
      <c r="LB885" s="185"/>
      <c r="LC885" s="185"/>
      <c r="LD885" s="185"/>
      <c r="LE885" s="185"/>
      <c r="LF885" s="185"/>
      <c r="LG885" s="185"/>
      <c r="LH885" s="185"/>
      <c r="LI885" s="185"/>
      <c r="LJ885" s="185"/>
      <c r="LK885" s="185"/>
      <c r="LL885" s="185"/>
      <c r="LM885" s="185"/>
      <c r="LN885" s="185"/>
      <c r="LO885" s="185"/>
      <c r="LP885" s="185"/>
      <c r="LQ885" s="185"/>
      <c r="LR885" s="185"/>
      <c r="LS885" s="185"/>
      <c r="LT885" s="185"/>
      <c r="LU885" s="185"/>
      <c r="LV885" s="185"/>
      <c r="LW885" s="185"/>
      <c r="LX885" s="185"/>
      <c r="LY885" s="185"/>
      <c r="LZ885" s="185"/>
      <c r="MA885" s="185"/>
      <c r="MB885" s="185"/>
      <c r="MC885" s="185"/>
      <c r="MD885" s="185"/>
      <c r="ME885" s="185"/>
      <c r="MF885" s="185"/>
      <c r="MG885" s="185"/>
      <c r="MH885" s="185"/>
      <c r="MI885" s="185"/>
      <c r="MJ885" s="185"/>
      <c r="MK885" s="185"/>
      <c r="ML885" s="185"/>
      <c r="MM885" s="185"/>
      <c r="MN885" s="185"/>
      <c r="MO885" s="185"/>
      <c r="MP885" s="185"/>
      <c r="MQ885" s="185"/>
      <c r="MR885" s="185"/>
      <c r="MS885" s="185"/>
      <c r="MT885" s="185"/>
      <c r="MU885" s="185"/>
      <c r="MV885" s="185"/>
      <c r="MW885" s="185"/>
      <c r="MX885" s="185"/>
      <c r="MY885" s="185"/>
      <c r="MZ885" s="185"/>
      <c r="NA885" s="185"/>
      <c r="NB885" s="185"/>
      <c r="NC885" s="185"/>
      <c r="ND885" s="185"/>
      <c r="NE885" s="185"/>
      <c r="NF885" s="185"/>
      <c r="NG885" s="185"/>
      <c r="NH885" s="185"/>
      <c r="NI885" s="185"/>
      <c r="NJ885" s="185"/>
      <c r="NK885" s="185"/>
      <c r="NL885" s="185"/>
      <c r="NM885" s="185"/>
      <c r="NN885" s="185"/>
      <c r="NO885" s="185"/>
      <c r="NP885" s="185"/>
      <c r="NQ885" s="185"/>
      <c r="NR885" s="185"/>
      <c r="NS885" s="185"/>
      <c r="NT885" s="185"/>
      <c r="NU885" s="185"/>
      <c r="NV885" s="185"/>
      <c r="NW885" s="185"/>
      <c r="NX885" s="185"/>
      <c r="NY885" s="185"/>
      <c r="NZ885" s="185"/>
      <c r="OA885" s="185"/>
      <c r="OB885" s="185"/>
      <c r="OC885" s="185"/>
      <c r="OD885" s="185"/>
      <c r="OE885" s="185"/>
      <c r="OF885" s="185"/>
      <c r="OG885" s="185"/>
      <c r="OH885" s="185"/>
      <c r="OI885" s="185"/>
      <c r="OJ885" s="185"/>
      <c r="OK885" s="185"/>
      <c r="OL885" s="185"/>
      <c r="OM885" s="185"/>
      <c r="ON885" s="185"/>
      <c r="OO885" s="185"/>
      <c r="OP885" s="185"/>
      <c r="OQ885" s="185"/>
      <c r="OR885" s="185"/>
      <c r="OS885" s="185"/>
      <c r="OT885" s="185"/>
      <c r="OU885" s="185"/>
      <c r="OV885" s="185"/>
      <c r="OW885" s="185"/>
      <c r="OX885" s="185"/>
      <c r="OY885" s="185"/>
      <c r="OZ885" s="185"/>
      <c r="PA885" s="185"/>
      <c r="PB885" s="185"/>
      <c r="PC885" s="185"/>
      <c r="PD885" s="185"/>
      <c r="PE885" s="185"/>
      <c r="PF885" s="185"/>
      <c r="PG885" s="185"/>
      <c r="PH885" s="185"/>
      <c r="PI885" s="185"/>
      <c r="PJ885" s="185"/>
      <c r="PK885" s="185"/>
      <c r="PL885" s="185"/>
      <c r="PM885" s="185"/>
      <c r="PN885" s="185"/>
      <c r="PO885" s="185"/>
      <c r="PP885" s="185"/>
      <c r="PQ885" s="185"/>
      <c r="PR885" s="185"/>
      <c r="PS885" s="185"/>
      <c r="PT885" s="185"/>
      <c r="PU885" s="185"/>
      <c r="PV885" s="185"/>
      <c r="PW885" s="185"/>
      <c r="PX885" s="185"/>
      <c r="PY885" s="185"/>
      <c r="PZ885" s="185"/>
      <c r="QA885" s="185"/>
      <c r="QB885" s="185"/>
      <c r="QC885" s="185"/>
      <c r="QD885" s="185"/>
      <c r="QE885" s="185"/>
      <c r="QF885" s="185"/>
      <c r="QG885" s="185"/>
      <c r="QH885" s="185"/>
      <c r="QI885" s="185"/>
      <c r="QJ885" s="185"/>
      <c r="QK885" s="185"/>
      <c r="QL885" s="185"/>
      <c r="QM885" s="185"/>
      <c r="QN885" s="185"/>
      <c r="QO885" s="185"/>
      <c r="QP885" s="185"/>
      <c r="QQ885" s="185"/>
      <c r="QR885" s="185"/>
      <c r="QS885" s="185"/>
      <c r="QT885" s="185"/>
      <c r="QU885" s="185"/>
      <c r="QV885" s="185"/>
      <c r="QW885" s="185"/>
      <c r="QX885" s="185"/>
      <c r="QY885" s="185"/>
      <c r="QZ885" s="185"/>
      <c r="RA885" s="185"/>
      <c r="RB885" s="185"/>
      <c r="RC885" s="185"/>
      <c r="RD885" s="185"/>
      <c r="RE885" s="185"/>
      <c r="RF885" s="185"/>
      <c r="RG885" s="185"/>
      <c r="RH885" s="185"/>
      <c r="RI885" s="185"/>
      <c r="RJ885" s="185"/>
      <c r="RK885" s="185"/>
      <c r="RL885" s="185"/>
      <c r="RM885" s="185"/>
      <c r="RN885" s="185"/>
      <c r="RO885" s="185"/>
      <c r="RP885" s="185"/>
      <c r="RQ885" s="185"/>
      <c r="RR885" s="185"/>
      <c r="RS885" s="185"/>
      <c r="RT885" s="185"/>
      <c r="RU885" s="185"/>
      <c r="RV885" s="185"/>
      <c r="RW885" s="185"/>
      <c r="RX885" s="185"/>
      <c r="RY885" s="185"/>
      <c r="RZ885" s="185"/>
      <c r="SA885" s="185"/>
      <c r="SB885" s="185"/>
      <c r="SC885" s="185"/>
      <c r="SD885" s="185"/>
      <c r="SE885" s="185"/>
      <c r="SF885" s="185"/>
      <c r="SG885" s="185"/>
      <c r="SH885" s="185"/>
      <c r="SI885" s="185"/>
      <c r="SJ885" s="185"/>
      <c r="SK885" s="185"/>
      <c r="SL885" s="185"/>
      <c r="SM885" s="185"/>
      <c r="SN885" s="185"/>
      <c r="SO885" s="185"/>
      <c r="SP885" s="185"/>
      <c r="SQ885" s="185"/>
      <c r="SR885" s="185"/>
      <c r="SS885" s="185"/>
      <c r="ST885" s="185"/>
      <c r="SU885" s="185"/>
      <c r="SV885" s="185"/>
      <c r="SW885" s="185"/>
      <c r="SX885" s="185"/>
      <c r="SY885" s="185"/>
      <c r="SZ885" s="185"/>
      <c r="TA885" s="185"/>
      <c r="TB885" s="185"/>
      <c r="TC885" s="185"/>
      <c r="TD885" s="185"/>
      <c r="TE885" s="185"/>
      <c r="TF885" s="185"/>
      <c r="TG885" s="185"/>
      <c r="TH885" s="185"/>
      <c r="TI885" s="185"/>
    </row>
    <row r="886" spans="1:529" s="79" customFormat="1" ht="30" customHeight="1" x14ac:dyDescent="0.25">
      <c r="A886" s="38">
        <v>13430001</v>
      </c>
      <c r="B886" s="16">
        <v>40865</v>
      </c>
      <c r="C886" s="17" t="s">
        <v>1804</v>
      </c>
      <c r="D886" s="16" t="s">
        <v>6838</v>
      </c>
      <c r="E886" s="17" t="s">
        <v>6863</v>
      </c>
      <c r="F886" s="17" t="s">
        <v>128</v>
      </c>
      <c r="G886" s="17" t="s">
        <v>128</v>
      </c>
      <c r="H886" s="38"/>
      <c r="I886" s="16">
        <v>39933</v>
      </c>
      <c r="J886" s="16">
        <v>43057</v>
      </c>
      <c r="K886" s="17" t="s">
        <v>1364</v>
      </c>
      <c r="L886" s="17"/>
      <c r="M886" s="17" t="s">
        <v>4876</v>
      </c>
      <c r="N886" s="17" t="s">
        <v>66</v>
      </c>
      <c r="O886" s="17">
        <v>638750</v>
      </c>
      <c r="P886" s="17" t="s">
        <v>7533</v>
      </c>
      <c r="Q886" s="17" t="s">
        <v>7534</v>
      </c>
      <c r="R886" s="17"/>
      <c r="S886" s="17"/>
      <c r="T886" s="733">
        <v>216</v>
      </c>
      <c r="U886" s="17">
        <v>1750</v>
      </c>
      <c r="V886" s="17">
        <v>638750</v>
      </c>
      <c r="W886" s="17" t="s">
        <v>1090</v>
      </c>
      <c r="X886" s="17">
        <v>50</v>
      </c>
      <c r="Y886" s="17" t="s">
        <v>1091</v>
      </c>
      <c r="Z886" s="17">
        <v>70</v>
      </c>
      <c r="AA886" s="17" t="s">
        <v>1091</v>
      </c>
      <c r="AB886" s="17" t="s">
        <v>1091</v>
      </c>
      <c r="AC886" s="17" t="s">
        <v>1091</v>
      </c>
      <c r="AD886" s="17" t="s">
        <v>1091</v>
      </c>
      <c r="AE886" s="17" t="s">
        <v>1091</v>
      </c>
      <c r="AF886" s="17">
        <v>0.3</v>
      </c>
      <c r="AG886" s="17" t="s">
        <v>1091</v>
      </c>
      <c r="AH886" s="218"/>
      <c r="AI886" s="218" t="s">
        <v>4308</v>
      </c>
      <c r="AJ886" s="218" t="s">
        <v>4309</v>
      </c>
      <c r="AK886" s="17" t="s">
        <v>1802</v>
      </c>
      <c r="AL886" s="868"/>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c r="CH886" s="185"/>
      <c r="CI886" s="185"/>
      <c r="CJ886" s="185"/>
      <c r="CK886" s="185"/>
      <c r="CL886" s="185"/>
      <c r="CM886" s="185"/>
      <c r="CN886" s="185"/>
      <c r="CO886" s="185"/>
      <c r="CP886" s="185"/>
      <c r="CQ886" s="185"/>
      <c r="CR886" s="185"/>
      <c r="CS886" s="185"/>
      <c r="CT886" s="185"/>
      <c r="CU886" s="185"/>
      <c r="CV886" s="185"/>
      <c r="CW886" s="185"/>
      <c r="CX886" s="185"/>
      <c r="CY886" s="185"/>
      <c r="CZ886" s="185"/>
      <c r="DA886" s="185"/>
      <c r="DB886" s="185"/>
      <c r="DC886" s="185"/>
      <c r="DD886" s="185"/>
      <c r="DE886" s="185"/>
      <c r="DF886" s="185"/>
      <c r="DG886" s="185"/>
      <c r="DH886" s="185"/>
      <c r="DI886" s="185"/>
      <c r="DJ886" s="185"/>
      <c r="DK886" s="185"/>
      <c r="DL886" s="185"/>
      <c r="DM886" s="185"/>
      <c r="DN886" s="185"/>
      <c r="DO886" s="185"/>
      <c r="DP886" s="185"/>
      <c r="DQ886" s="185"/>
      <c r="DR886" s="185"/>
      <c r="DS886" s="185"/>
      <c r="DT886" s="185"/>
      <c r="DU886" s="185"/>
      <c r="DV886" s="185"/>
      <c r="DW886" s="185"/>
      <c r="DX886" s="185"/>
      <c r="DY886" s="185"/>
      <c r="DZ886" s="185"/>
      <c r="EA886" s="185"/>
      <c r="EB886" s="185"/>
      <c r="EC886" s="185"/>
      <c r="ED886" s="185"/>
      <c r="EE886" s="185"/>
      <c r="EF886" s="185"/>
      <c r="EG886" s="185"/>
      <c r="EH886" s="185"/>
      <c r="EI886" s="185"/>
      <c r="EJ886" s="185"/>
      <c r="EK886" s="185"/>
      <c r="EL886" s="185"/>
      <c r="EM886" s="185"/>
      <c r="EN886" s="185"/>
      <c r="EO886" s="185"/>
      <c r="EP886" s="185"/>
      <c r="EQ886" s="185"/>
      <c r="ER886" s="185"/>
      <c r="ES886" s="185"/>
      <c r="ET886" s="185"/>
      <c r="EU886" s="185"/>
      <c r="EV886" s="185"/>
      <c r="EW886" s="185"/>
      <c r="EX886" s="185"/>
      <c r="EY886" s="185"/>
      <c r="EZ886" s="185"/>
      <c r="FA886" s="185"/>
      <c r="FB886" s="185"/>
      <c r="FC886" s="185"/>
      <c r="FD886" s="185"/>
      <c r="FE886" s="185"/>
      <c r="FF886" s="185"/>
      <c r="FG886" s="185"/>
      <c r="FH886" s="185"/>
      <c r="FI886" s="185"/>
      <c r="FJ886" s="185"/>
      <c r="FK886" s="185"/>
      <c r="FL886" s="185"/>
      <c r="FM886" s="185"/>
      <c r="FN886" s="185"/>
      <c r="FO886" s="185"/>
      <c r="FP886" s="185"/>
      <c r="FQ886" s="185"/>
      <c r="FR886" s="185"/>
      <c r="FS886" s="185"/>
      <c r="FT886" s="185"/>
      <c r="FU886" s="185"/>
      <c r="FV886" s="185"/>
      <c r="FW886" s="185"/>
      <c r="FX886" s="185"/>
      <c r="FY886" s="185"/>
      <c r="FZ886" s="185"/>
      <c r="GA886" s="185"/>
      <c r="GB886" s="185"/>
      <c r="GC886" s="185"/>
      <c r="GD886" s="185"/>
      <c r="GE886" s="185"/>
      <c r="GF886" s="185"/>
      <c r="GG886" s="185"/>
      <c r="GH886" s="185"/>
      <c r="GI886" s="185"/>
      <c r="GJ886" s="185"/>
      <c r="GK886" s="185"/>
      <c r="GL886" s="185"/>
      <c r="GM886" s="185"/>
      <c r="GN886" s="185"/>
      <c r="GO886" s="185"/>
      <c r="GP886" s="185"/>
      <c r="GQ886" s="185"/>
      <c r="GR886" s="185"/>
      <c r="GS886" s="185"/>
      <c r="GT886" s="185"/>
      <c r="GU886" s="185"/>
      <c r="GV886" s="185"/>
      <c r="GW886" s="185"/>
      <c r="GX886" s="185"/>
      <c r="GY886" s="185"/>
      <c r="GZ886" s="185"/>
      <c r="HA886" s="185"/>
      <c r="HB886" s="185"/>
      <c r="HC886" s="185"/>
      <c r="HD886" s="185"/>
      <c r="HE886" s="185"/>
      <c r="HF886" s="185"/>
      <c r="HG886" s="185"/>
      <c r="HH886" s="185"/>
      <c r="HI886" s="185"/>
      <c r="HJ886" s="185"/>
      <c r="HK886" s="185"/>
      <c r="HL886" s="185"/>
      <c r="HM886" s="185"/>
      <c r="HN886" s="185"/>
      <c r="HO886" s="185"/>
      <c r="HP886" s="185"/>
      <c r="HQ886" s="185"/>
      <c r="HR886" s="185"/>
      <c r="HS886" s="185"/>
      <c r="HT886" s="185"/>
      <c r="HU886" s="185"/>
      <c r="HV886" s="185"/>
      <c r="HW886" s="185"/>
      <c r="HX886" s="185"/>
      <c r="HY886" s="185"/>
      <c r="HZ886" s="185"/>
      <c r="IA886" s="185"/>
      <c r="IB886" s="185"/>
      <c r="IC886" s="185"/>
      <c r="ID886" s="185"/>
      <c r="IE886" s="185"/>
      <c r="IF886" s="185"/>
      <c r="IG886" s="185"/>
      <c r="IH886" s="185"/>
      <c r="II886" s="185"/>
      <c r="IJ886" s="185"/>
      <c r="IK886" s="185"/>
      <c r="IL886" s="185"/>
      <c r="IM886" s="185"/>
      <c r="IN886" s="185"/>
      <c r="IO886" s="185"/>
      <c r="IP886" s="185"/>
      <c r="IQ886" s="185"/>
      <c r="IR886" s="185"/>
      <c r="IS886" s="185"/>
      <c r="IT886" s="185"/>
      <c r="IU886" s="185"/>
      <c r="IV886" s="185"/>
      <c r="IW886" s="185"/>
      <c r="IX886" s="185"/>
      <c r="IY886" s="185"/>
      <c r="IZ886" s="185"/>
      <c r="JA886" s="185"/>
      <c r="JB886" s="185"/>
      <c r="JC886" s="185"/>
      <c r="JD886" s="185"/>
      <c r="JE886" s="185"/>
      <c r="JF886" s="185"/>
      <c r="JG886" s="185"/>
      <c r="JH886" s="185"/>
      <c r="JI886" s="185"/>
      <c r="JJ886" s="185"/>
      <c r="JK886" s="185"/>
      <c r="JL886" s="185"/>
      <c r="JM886" s="185"/>
      <c r="JN886" s="185"/>
      <c r="JO886" s="185"/>
      <c r="JP886" s="185"/>
      <c r="JQ886" s="185"/>
      <c r="JR886" s="185"/>
      <c r="JS886" s="185"/>
      <c r="JT886" s="185"/>
      <c r="JU886" s="185"/>
      <c r="JV886" s="185"/>
      <c r="JW886" s="185"/>
      <c r="JX886" s="185"/>
      <c r="JY886" s="185"/>
      <c r="JZ886" s="185"/>
      <c r="KA886" s="185"/>
      <c r="KB886" s="185"/>
      <c r="KC886" s="185"/>
      <c r="KD886" s="185"/>
      <c r="KE886" s="185"/>
      <c r="KF886" s="185"/>
      <c r="KG886" s="185"/>
      <c r="KH886" s="185"/>
      <c r="KI886" s="185"/>
      <c r="KJ886" s="185"/>
      <c r="KK886" s="185"/>
      <c r="KL886" s="185"/>
      <c r="KM886" s="185"/>
      <c r="KN886" s="185"/>
      <c r="KO886" s="185"/>
      <c r="KP886" s="185"/>
      <c r="KQ886" s="185"/>
      <c r="KR886" s="185"/>
      <c r="KS886" s="185"/>
      <c r="KT886" s="185"/>
      <c r="KU886" s="185"/>
      <c r="KV886" s="185"/>
      <c r="KW886" s="185"/>
      <c r="KX886" s="185"/>
      <c r="KY886" s="185"/>
      <c r="KZ886" s="185"/>
      <c r="LA886" s="185"/>
      <c r="LB886" s="185"/>
      <c r="LC886" s="185"/>
      <c r="LD886" s="185"/>
      <c r="LE886" s="185"/>
      <c r="LF886" s="185"/>
      <c r="LG886" s="185"/>
      <c r="LH886" s="185"/>
      <c r="LI886" s="185"/>
      <c r="LJ886" s="185"/>
      <c r="LK886" s="185"/>
      <c r="LL886" s="185"/>
      <c r="LM886" s="185"/>
      <c r="LN886" s="185"/>
      <c r="LO886" s="185"/>
      <c r="LP886" s="185"/>
      <c r="LQ886" s="185"/>
      <c r="LR886" s="185"/>
      <c r="LS886" s="185"/>
      <c r="LT886" s="185"/>
      <c r="LU886" s="185"/>
      <c r="LV886" s="185"/>
      <c r="LW886" s="185"/>
      <c r="LX886" s="185"/>
      <c r="LY886" s="185"/>
      <c r="LZ886" s="185"/>
      <c r="MA886" s="185"/>
      <c r="MB886" s="185"/>
      <c r="MC886" s="185"/>
      <c r="MD886" s="185"/>
      <c r="ME886" s="185"/>
      <c r="MF886" s="185"/>
      <c r="MG886" s="185"/>
      <c r="MH886" s="185"/>
      <c r="MI886" s="185"/>
      <c r="MJ886" s="185"/>
      <c r="MK886" s="185"/>
      <c r="ML886" s="185"/>
      <c r="MM886" s="185"/>
      <c r="MN886" s="185"/>
      <c r="MO886" s="185"/>
      <c r="MP886" s="185"/>
      <c r="MQ886" s="185"/>
      <c r="MR886" s="185"/>
      <c r="MS886" s="185"/>
      <c r="MT886" s="185"/>
      <c r="MU886" s="185"/>
      <c r="MV886" s="185"/>
      <c r="MW886" s="185"/>
      <c r="MX886" s="185"/>
      <c r="MY886" s="185"/>
      <c r="MZ886" s="185"/>
      <c r="NA886" s="185"/>
      <c r="NB886" s="185"/>
      <c r="NC886" s="185"/>
      <c r="ND886" s="185"/>
      <c r="NE886" s="185"/>
      <c r="NF886" s="185"/>
      <c r="NG886" s="185"/>
      <c r="NH886" s="185"/>
      <c r="NI886" s="185"/>
      <c r="NJ886" s="185"/>
      <c r="NK886" s="185"/>
      <c r="NL886" s="185"/>
      <c r="NM886" s="185"/>
      <c r="NN886" s="185"/>
      <c r="NO886" s="185"/>
      <c r="NP886" s="185"/>
      <c r="NQ886" s="185"/>
      <c r="NR886" s="185"/>
      <c r="NS886" s="185"/>
      <c r="NT886" s="185"/>
      <c r="NU886" s="185"/>
      <c r="NV886" s="185"/>
      <c r="NW886" s="185"/>
      <c r="NX886" s="185"/>
      <c r="NY886" s="185"/>
      <c r="NZ886" s="185"/>
      <c r="OA886" s="185"/>
      <c r="OB886" s="185"/>
      <c r="OC886" s="185"/>
      <c r="OD886" s="185"/>
      <c r="OE886" s="185"/>
      <c r="OF886" s="185"/>
      <c r="OG886" s="185"/>
      <c r="OH886" s="185"/>
      <c r="OI886" s="185"/>
      <c r="OJ886" s="185"/>
      <c r="OK886" s="185"/>
      <c r="OL886" s="185"/>
      <c r="OM886" s="185"/>
      <c r="ON886" s="185"/>
      <c r="OO886" s="185"/>
      <c r="OP886" s="185"/>
      <c r="OQ886" s="185"/>
      <c r="OR886" s="185"/>
      <c r="OS886" s="185"/>
      <c r="OT886" s="185"/>
      <c r="OU886" s="185"/>
      <c r="OV886" s="185"/>
      <c r="OW886" s="185"/>
      <c r="OX886" s="185"/>
      <c r="OY886" s="185"/>
      <c r="OZ886" s="185"/>
      <c r="PA886" s="185"/>
      <c r="PB886" s="185"/>
      <c r="PC886" s="185"/>
      <c r="PD886" s="185"/>
      <c r="PE886" s="185"/>
      <c r="PF886" s="185"/>
      <c r="PG886" s="185"/>
      <c r="PH886" s="185"/>
      <c r="PI886" s="185"/>
      <c r="PJ886" s="185"/>
      <c r="PK886" s="185"/>
      <c r="PL886" s="185"/>
      <c r="PM886" s="185"/>
      <c r="PN886" s="185"/>
      <c r="PO886" s="185"/>
      <c r="PP886" s="185"/>
      <c r="PQ886" s="185"/>
      <c r="PR886" s="185"/>
      <c r="PS886" s="185"/>
      <c r="PT886" s="185"/>
      <c r="PU886" s="185"/>
      <c r="PV886" s="185"/>
      <c r="PW886" s="185"/>
      <c r="PX886" s="185"/>
      <c r="PY886" s="185"/>
      <c r="PZ886" s="185"/>
      <c r="QA886" s="185"/>
      <c r="QB886" s="185"/>
      <c r="QC886" s="185"/>
      <c r="QD886" s="185"/>
      <c r="QE886" s="185"/>
      <c r="QF886" s="185"/>
      <c r="QG886" s="185"/>
      <c r="QH886" s="185"/>
      <c r="QI886" s="185"/>
      <c r="QJ886" s="185"/>
      <c r="QK886" s="185"/>
      <c r="QL886" s="185"/>
      <c r="QM886" s="185"/>
      <c r="QN886" s="185"/>
      <c r="QO886" s="185"/>
      <c r="QP886" s="185"/>
      <c r="QQ886" s="185"/>
      <c r="QR886" s="185"/>
      <c r="QS886" s="185"/>
      <c r="QT886" s="185"/>
      <c r="QU886" s="185"/>
      <c r="QV886" s="185"/>
      <c r="QW886" s="185"/>
      <c r="QX886" s="185"/>
      <c r="QY886" s="185"/>
      <c r="QZ886" s="185"/>
      <c r="RA886" s="185"/>
      <c r="RB886" s="185"/>
      <c r="RC886" s="185"/>
      <c r="RD886" s="185"/>
      <c r="RE886" s="185"/>
      <c r="RF886" s="185"/>
      <c r="RG886" s="185"/>
      <c r="RH886" s="185"/>
      <c r="RI886" s="185"/>
      <c r="RJ886" s="185"/>
      <c r="RK886" s="185"/>
      <c r="RL886" s="185"/>
      <c r="RM886" s="185"/>
      <c r="RN886" s="185"/>
      <c r="RO886" s="185"/>
      <c r="RP886" s="185"/>
      <c r="RQ886" s="185"/>
      <c r="RR886" s="185"/>
      <c r="RS886" s="185"/>
      <c r="RT886" s="185"/>
      <c r="RU886" s="185"/>
      <c r="RV886" s="185"/>
      <c r="RW886" s="185"/>
      <c r="RX886" s="185"/>
      <c r="RY886" s="185"/>
      <c r="RZ886" s="185"/>
      <c r="SA886" s="185"/>
      <c r="SB886" s="185"/>
      <c r="SC886" s="185"/>
      <c r="SD886" s="185"/>
      <c r="SE886" s="185"/>
      <c r="SF886" s="185"/>
      <c r="SG886" s="185"/>
      <c r="SH886" s="185"/>
      <c r="SI886" s="185"/>
      <c r="SJ886" s="185"/>
      <c r="SK886" s="185"/>
      <c r="SL886" s="185"/>
      <c r="SM886" s="185"/>
      <c r="SN886" s="185"/>
      <c r="SO886" s="185"/>
      <c r="SP886" s="185"/>
      <c r="SQ886" s="185"/>
      <c r="SR886" s="185"/>
      <c r="SS886" s="185"/>
      <c r="ST886" s="185"/>
      <c r="SU886" s="185"/>
      <c r="SV886" s="185"/>
      <c r="SW886" s="185"/>
      <c r="SX886" s="185"/>
      <c r="SY886" s="185"/>
      <c r="SZ886" s="185"/>
      <c r="TA886" s="185"/>
      <c r="TB886" s="185"/>
      <c r="TC886" s="185"/>
      <c r="TD886" s="185"/>
      <c r="TE886" s="185"/>
      <c r="TF886" s="185"/>
      <c r="TG886" s="185"/>
      <c r="TH886" s="185"/>
      <c r="TI886" s="185"/>
    </row>
    <row r="887" spans="1:529" s="79" customFormat="1" ht="30" customHeight="1" thickBot="1" x14ac:dyDescent="0.3">
      <c r="A887" s="298" t="s">
        <v>6834</v>
      </c>
      <c r="B887" s="212">
        <v>40865</v>
      </c>
      <c r="C887" s="51" t="s">
        <v>1804</v>
      </c>
      <c r="D887" s="297" t="s">
        <v>7531</v>
      </c>
      <c r="E887" s="51" t="s">
        <v>6863</v>
      </c>
      <c r="F887" s="51" t="s">
        <v>128</v>
      </c>
      <c r="G887" s="51" t="s">
        <v>128</v>
      </c>
      <c r="H887" s="298" t="s">
        <v>7532</v>
      </c>
      <c r="I887" s="212">
        <v>39933</v>
      </c>
      <c r="J887" s="212">
        <v>45248</v>
      </c>
      <c r="K887" s="210" t="s">
        <v>1364</v>
      </c>
      <c r="L887" s="210"/>
      <c r="M887" s="51" t="s">
        <v>4876</v>
      </c>
      <c r="N887" s="51" t="s">
        <v>66</v>
      </c>
      <c r="O887" s="51">
        <v>638750</v>
      </c>
      <c r="P887" s="299" t="s">
        <v>7533</v>
      </c>
      <c r="Q887" s="299" t="s">
        <v>7534</v>
      </c>
      <c r="R887" s="299"/>
      <c r="S887" s="299"/>
      <c r="T887" s="722">
        <v>216</v>
      </c>
      <c r="U887" s="210">
        <v>1750</v>
      </c>
      <c r="V887" s="51">
        <v>638750</v>
      </c>
      <c r="W887" s="210" t="s">
        <v>1090</v>
      </c>
      <c r="X887" s="210">
        <v>50</v>
      </c>
      <c r="Y887" s="210" t="s">
        <v>1091</v>
      </c>
      <c r="Z887" s="210">
        <v>70</v>
      </c>
      <c r="AA887" s="210" t="s">
        <v>1091</v>
      </c>
      <c r="AB887" s="210" t="s">
        <v>1091</v>
      </c>
      <c r="AC887" s="210" t="s">
        <v>1091</v>
      </c>
      <c r="AD887" s="210" t="s">
        <v>1091</v>
      </c>
      <c r="AE887" s="210" t="s">
        <v>1091</v>
      </c>
      <c r="AF887" s="210">
        <v>0.3</v>
      </c>
      <c r="AG887" s="210" t="s">
        <v>1091</v>
      </c>
      <c r="AH887" s="925"/>
      <c r="AI887" s="925" t="s">
        <v>4308</v>
      </c>
      <c r="AJ887" s="925" t="s">
        <v>4309</v>
      </c>
      <c r="AK887" s="210" t="s">
        <v>1802</v>
      </c>
      <c r="AL887" s="871"/>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85"/>
      <c r="DX887" s="185"/>
      <c r="DY887" s="185"/>
      <c r="DZ887" s="185"/>
      <c r="EA887" s="185"/>
      <c r="EB887" s="185"/>
      <c r="EC887" s="185"/>
      <c r="ED887" s="185"/>
      <c r="EE887" s="185"/>
      <c r="EF887" s="185"/>
      <c r="EG887" s="185"/>
      <c r="EH887" s="185"/>
      <c r="EI887" s="185"/>
      <c r="EJ887" s="185"/>
      <c r="EK887" s="185"/>
      <c r="EL887" s="185"/>
      <c r="EM887" s="185"/>
      <c r="EN887" s="185"/>
      <c r="EO887" s="185"/>
      <c r="EP887" s="185"/>
      <c r="EQ887" s="185"/>
      <c r="ER887" s="185"/>
      <c r="ES887" s="185"/>
      <c r="ET887" s="185"/>
      <c r="EU887" s="185"/>
      <c r="EV887" s="185"/>
      <c r="EW887" s="185"/>
      <c r="EX887" s="185"/>
      <c r="EY887" s="185"/>
      <c r="EZ887" s="185"/>
      <c r="FA887" s="185"/>
      <c r="FB887" s="185"/>
      <c r="FC887" s="185"/>
      <c r="FD887" s="185"/>
      <c r="FE887" s="185"/>
      <c r="FF887" s="185"/>
      <c r="FG887" s="185"/>
      <c r="FH887" s="185"/>
      <c r="FI887" s="185"/>
      <c r="FJ887" s="185"/>
      <c r="FK887" s="185"/>
      <c r="FL887" s="185"/>
      <c r="FM887" s="185"/>
      <c r="FN887" s="185"/>
      <c r="FO887" s="185"/>
      <c r="FP887" s="185"/>
      <c r="FQ887" s="185"/>
      <c r="FR887" s="185"/>
      <c r="FS887" s="185"/>
      <c r="FT887" s="185"/>
      <c r="FU887" s="185"/>
      <c r="FV887" s="185"/>
      <c r="FW887" s="185"/>
      <c r="FX887" s="185"/>
      <c r="FY887" s="185"/>
      <c r="FZ887" s="185"/>
      <c r="GA887" s="185"/>
      <c r="GB887" s="185"/>
      <c r="GC887" s="185"/>
      <c r="GD887" s="185"/>
      <c r="GE887" s="185"/>
      <c r="GF887" s="185"/>
      <c r="GG887" s="185"/>
      <c r="GH887" s="185"/>
      <c r="GI887" s="185"/>
      <c r="GJ887" s="185"/>
      <c r="GK887" s="185"/>
      <c r="GL887" s="185"/>
      <c r="GM887" s="185"/>
      <c r="GN887" s="185"/>
      <c r="GO887" s="185"/>
      <c r="GP887" s="185"/>
      <c r="GQ887" s="185"/>
      <c r="GR887" s="185"/>
      <c r="GS887" s="185"/>
      <c r="GT887" s="185"/>
      <c r="GU887" s="185"/>
      <c r="GV887" s="185"/>
      <c r="GW887" s="185"/>
      <c r="GX887" s="185"/>
      <c r="GY887" s="185"/>
      <c r="GZ887" s="185"/>
      <c r="HA887" s="185"/>
      <c r="HB887" s="185"/>
      <c r="HC887" s="185"/>
      <c r="HD887" s="185"/>
      <c r="HE887" s="185"/>
      <c r="HF887" s="185"/>
      <c r="HG887" s="185"/>
      <c r="HH887" s="185"/>
      <c r="HI887" s="185"/>
      <c r="HJ887" s="185"/>
      <c r="HK887" s="185"/>
      <c r="HL887" s="185"/>
      <c r="HM887" s="185"/>
      <c r="HN887" s="185"/>
      <c r="HO887" s="185"/>
      <c r="HP887" s="185"/>
      <c r="HQ887" s="185"/>
      <c r="HR887" s="185"/>
      <c r="HS887" s="185"/>
      <c r="HT887" s="185"/>
      <c r="HU887" s="185"/>
      <c r="HV887" s="185"/>
      <c r="HW887" s="185"/>
      <c r="HX887" s="185"/>
      <c r="HY887" s="185"/>
      <c r="HZ887" s="185"/>
      <c r="IA887" s="185"/>
      <c r="IB887" s="185"/>
      <c r="IC887" s="185"/>
      <c r="ID887" s="185"/>
      <c r="IE887" s="185"/>
      <c r="IF887" s="185"/>
      <c r="IG887" s="185"/>
      <c r="IH887" s="185"/>
      <c r="II887" s="185"/>
      <c r="IJ887" s="185"/>
      <c r="IK887" s="185"/>
      <c r="IL887" s="185"/>
      <c r="IM887" s="185"/>
      <c r="IN887" s="185"/>
      <c r="IO887" s="185"/>
      <c r="IP887" s="185"/>
      <c r="IQ887" s="185"/>
      <c r="IR887" s="185"/>
      <c r="IS887" s="185"/>
      <c r="IT887" s="185"/>
      <c r="IU887" s="185"/>
      <c r="IV887" s="185"/>
      <c r="IW887" s="185"/>
      <c r="IX887" s="185"/>
      <c r="IY887" s="185"/>
      <c r="IZ887" s="185"/>
      <c r="JA887" s="185"/>
      <c r="JB887" s="185"/>
      <c r="JC887" s="185"/>
      <c r="JD887" s="185"/>
      <c r="JE887" s="185"/>
      <c r="JF887" s="185"/>
      <c r="JG887" s="185"/>
      <c r="JH887" s="185"/>
      <c r="JI887" s="185"/>
      <c r="JJ887" s="185"/>
      <c r="JK887" s="185"/>
      <c r="JL887" s="185"/>
      <c r="JM887" s="185"/>
      <c r="JN887" s="185"/>
      <c r="JO887" s="185"/>
      <c r="JP887" s="185"/>
      <c r="JQ887" s="185"/>
      <c r="JR887" s="185"/>
      <c r="JS887" s="185"/>
      <c r="JT887" s="185"/>
      <c r="JU887" s="185"/>
      <c r="JV887" s="185"/>
      <c r="JW887" s="185"/>
      <c r="JX887" s="185"/>
      <c r="JY887" s="185"/>
      <c r="JZ887" s="185"/>
      <c r="KA887" s="185"/>
      <c r="KB887" s="185"/>
      <c r="KC887" s="185"/>
      <c r="KD887" s="185"/>
      <c r="KE887" s="185"/>
      <c r="KF887" s="185"/>
      <c r="KG887" s="185"/>
      <c r="KH887" s="185"/>
      <c r="KI887" s="185"/>
      <c r="KJ887" s="185"/>
      <c r="KK887" s="185"/>
      <c r="KL887" s="185"/>
      <c r="KM887" s="185"/>
      <c r="KN887" s="185"/>
      <c r="KO887" s="185"/>
      <c r="KP887" s="185"/>
      <c r="KQ887" s="185"/>
      <c r="KR887" s="185"/>
      <c r="KS887" s="185"/>
      <c r="KT887" s="185"/>
      <c r="KU887" s="185"/>
      <c r="KV887" s="185"/>
      <c r="KW887" s="185"/>
      <c r="KX887" s="185"/>
      <c r="KY887" s="185"/>
      <c r="KZ887" s="185"/>
      <c r="LA887" s="185"/>
      <c r="LB887" s="185"/>
      <c r="LC887" s="185"/>
      <c r="LD887" s="185"/>
      <c r="LE887" s="185"/>
      <c r="LF887" s="185"/>
      <c r="LG887" s="185"/>
      <c r="LH887" s="185"/>
      <c r="LI887" s="185"/>
      <c r="LJ887" s="185"/>
      <c r="LK887" s="185"/>
      <c r="LL887" s="185"/>
      <c r="LM887" s="185"/>
      <c r="LN887" s="185"/>
      <c r="LO887" s="185"/>
      <c r="LP887" s="185"/>
      <c r="LQ887" s="185"/>
      <c r="LR887" s="185"/>
      <c r="LS887" s="185"/>
      <c r="LT887" s="185"/>
      <c r="LU887" s="185"/>
      <c r="LV887" s="185"/>
      <c r="LW887" s="185"/>
      <c r="LX887" s="185"/>
      <c r="LY887" s="185"/>
      <c r="LZ887" s="185"/>
      <c r="MA887" s="185"/>
      <c r="MB887" s="185"/>
      <c r="MC887" s="185"/>
      <c r="MD887" s="185"/>
      <c r="ME887" s="185"/>
      <c r="MF887" s="185"/>
      <c r="MG887" s="185"/>
      <c r="MH887" s="185"/>
      <c r="MI887" s="185"/>
      <c r="MJ887" s="185"/>
      <c r="MK887" s="185"/>
      <c r="ML887" s="185"/>
      <c r="MM887" s="185"/>
      <c r="MN887" s="185"/>
      <c r="MO887" s="185"/>
      <c r="MP887" s="185"/>
      <c r="MQ887" s="185"/>
      <c r="MR887" s="185"/>
      <c r="MS887" s="185"/>
      <c r="MT887" s="185"/>
      <c r="MU887" s="185"/>
      <c r="MV887" s="185"/>
      <c r="MW887" s="185"/>
      <c r="MX887" s="185"/>
      <c r="MY887" s="185"/>
      <c r="MZ887" s="185"/>
      <c r="NA887" s="185"/>
      <c r="NB887" s="185"/>
      <c r="NC887" s="185"/>
      <c r="ND887" s="185"/>
      <c r="NE887" s="185"/>
      <c r="NF887" s="185"/>
      <c r="NG887" s="185"/>
      <c r="NH887" s="185"/>
      <c r="NI887" s="185"/>
      <c r="NJ887" s="185"/>
      <c r="NK887" s="185"/>
      <c r="NL887" s="185"/>
      <c r="NM887" s="185"/>
      <c r="NN887" s="185"/>
      <c r="NO887" s="185"/>
      <c r="NP887" s="185"/>
      <c r="NQ887" s="185"/>
      <c r="NR887" s="185"/>
      <c r="NS887" s="185"/>
      <c r="NT887" s="185"/>
      <c r="NU887" s="185"/>
      <c r="NV887" s="185"/>
      <c r="NW887" s="185"/>
      <c r="NX887" s="185"/>
      <c r="NY887" s="185"/>
      <c r="NZ887" s="185"/>
      <c r="OA887" s="185"/>
      <c r="OB887" s="185"/>
      <c r="OC887" s="185"/>
      <c r="OD887" s="185"/>
      <c r="OE887" s="185"/>
      <c r="OF887" s="185"/>
      <c r="OG887" s="185"/>
      <c r="OH887" s="185"/>
      <c r="OI887" s="185"/>
      <c r="OJ887" s="185"/>
      <c r="OK887" s="185"/>
      <c r="OL887" s="185"/>
      <c r="OM887" s="185"/>
      <c r="ON887" s="185"/>
      <c r="OO887" s="185"/>
      <c r="OP887" s="185"/>
      <c r="OQ887" s="185"/>
      <c r="OR887" s="185"/>
      <c r="OS887" s="185"/>
      <c r="OT887" s="185"/>
      <c r="OU887" s="185"/>
      <c r="OV887" s="185"/>
      <c r="OW887" s="185"/>
      <c r="OX887" s="185"/>
      <c r="OY887" s="185"/>
      <c r="OZ887" s="185"/>
      <c r="PA887" s="185"/>
      <c r="PB887" s="185"/>
      <c r="PC887" s="185"/>
      <c r="PD887" s="185"/>
      <c r="PE887" s="185"/>
      <c r="PF887" s="185"/>
      <c r="PG887" s="185"/>
      <c r="PH887" s="185"/>
      <c r="PI887" s="185"/>
      <c r="PJ887" s="185"/>
      <c r="PK887" s="185"/>
      <c r="PL887" s="185"/>
      <c r="PM887" s="185"/>
      <c r="PN887" s="185"/>
      <c r="PO887" s="185"/>
      <c r="PP887" s="185"/>
      <c r="PQ887" s="185"/>
      <c r="PR887" s="185"/>
      <c r="PS887" s="185"/>
      <c r="PT887" s="185"/>
      <c r="PU887" s="185"/>
      <c r="PV887" s="185"/>
      <c r="PW887" s="185"/>
      <c r="PX887" s="185"/>
      <c r="PY887" s="185"/>
      <c r="PZ887" s="185"/>
      <c r="QA887" s="185"/>
      <c r="QB887" s="185"/>
      <c r="QC887" s="185"/>
      <c r="QD887" s="185"/>
      <c r="QE887" s="185"/>
      <c r="QF887" s="185"/>
      <c r="QG887" s="185"/>
      <c r="QH887" s="185"/>
      <c r="QI887" s="185"/>
      <c r="QJ887" s="185"/>
      <c r="QK887" s="185"/>
      <c r="QL887" s="185"/>
      <c r="QM887" s="185"/>
      <c r="QN887" s="185"/>
      <c r="QO887" s="185"/>
      <c r="QP887" s="185"/>
      <c r="QQ887" s="185"/>
      <c r="QR887" s="185"/>
      <c r="QS887" s="185"/>
      <c r="QT887" s="185"/>
      <c r="QU887" s="185"/>
      <c r="QV887" s="185"/>
      <c r="QW887" s="185"/>
      <c r="QX887" s="185"/>
      <c r="QY887" s="185"/>
      <c r="QZ887" s="185"/>
      <c r="RA887" s="185"/>
      <c r="RB887" s="185"/>
      <c r="RC887" s="185"/>
      <c r="RD887" s="185"/>
      <c r="RE887" s="185"/>
      <c r="RF887" s="185"/>
      <c r="RG887" s="185"/>
      <c r="RH887" s="185"/>
      <c r="RI887" s="185"/>
      <c r="RJ887" s="185"/>
      <c r="RK887" s="185"/>
      <c r="RL887" s="185"/>
      <c r="RM887" s="185"/>
      <c r="RN887" s="185"/>
      <c r="RO887" s="185"/>
      <c r="RP887" s="185"/>
      <c r="RQ887" s="185"/>
      <c r="RR887" s="185"/>
      <c r="RS887" s="185"/>
      <c r="RT887" s="185"/>
      <c r="RU887" s="185"/>
      <c r="RV887" s="185"/>
      <c r="RW887" s="185"/>
      <c r="RX887" s="185"/>
      <c r="RY887" s="185"/>
      <c r="RZ887" s="185"/>
      <c r="SA887" s="185"/>
      <c r="SB887" s="185"/>
      <c r="SC887" s="185"/>
      <c r="SD887" s="185"/>
      <c r="SE887" s="185"/>
      <c r="SF887" s="185"/>
      <c r="SG887" s="185"/>
      <c r="SH887" s="185"/>
      <c r="SI887" s="185"/>
      <c r="SJ887" s="185"/>
      <c r="SK887" s="185"/>
      <c r="SL887" s="185"/>
      <c r="SM887" s="185"/>
      <c r="SN887" s="185"/>
      <c r="SO887" s="185"/>
      <c r="SP887" s="185"/>
      <c r="SQ887" s="185"/>
      <c r="SR887" s="185"/>
      <c r="SS887" s="185"/>
      <c r="ST887" s="185"/>
      <c r="SU887" s="185"/>
      <c r="SV887" s="185"/>
      <c r="SW887" s="185"/>
      <c r="SX887" s="185"/>
      <c r="SY887" s="185"/>
      <c r="SZ887" s="185"/>
      <c r="TA887" s="185"/>
      <c r="TB887" s="185"/>
      <c r="TC887" s="185"/>
      <c r="TD887" s="185"/>
      <c r="TE887" s="185"/>
      <c r="TF887" s="185"/>
      <c r="TG887" s="185"/>
      <c r="TH887" s="185"/>
      <c r="TI887" s="185"/>
    </row>
    <row r="888" spans="1:529" s="79" customFormat="1" ht="28.5" customHeight="1" thickBot="1" x14ac:dyDescent="0.3">
      <c r="A888" s="284">
        <v>13440001</v>
      </c>
      <c r="B888" s="285">
        <v>39912</v>
      </c>
      <c r="C888" s="105" t="s">
        <v>1805</v>
      </c>
      <c r="D888" s="33" t="s">
        <v>2772</v>
      </c>
      <c r="E888" s="251"/>
      <c r="F888" s="251"/>
      <c r="G888" s="251"/>
      <c r="H888" s="284">
        <v>20184</v>
      </c>
      <c r="I888" s="285">
        <v>39933</v>
      </c>
      <c r="J888" s="285">
        <v>41008</v>
      </c>
      <c r="K888" s="105" t="s">
        <v>365</v>
      </c>
      <c r="L888" s="105"/>
      <c r="M888" s="105" t="s">
        <v>1806</v>
      </c>
      <c r="N888" s="105" t="s">
        <v>25</v>
      </c>
      <c r="O888" s="105">
        <v>300000</v>
      </c>
      <c r="P888" s="289"/>
      <c r="Q888" s="289"/>
      <c r="R888" s="289"/>
      <c r="S888" s="289"/>
      <c r="T888" s="720">
        <v>86</v>
      </c>
      <c r="U888" s="105">
        <v>820</v>
      </c>
      <c r="V888" s="105">
        <v>300000</v>
      </c>
      <c r="W888" s="34" t="s">
        <v>1266</v>
      </c>
      <c r="X888" s="34">
        <v>50</v>
      </c>
      <c r="Y888" s="34">
        <v>15</v>
      </c>
      <c r="Z888" s="34">
        <v>70</v>
      </c>
      <c r="AA888" s="34" t="s">
        <v>1091</v>
      </c>
      <c r="AB888" s="34" t="s">
        <v>1091</v>
      </c>
      <c r="AC888" s="34" t="s">
        <v>1091</v>
      </c>
      <c r="AD888" s="34" t="s">
        <v>1091</v>
      </c>
      <c r="AE888" s="34" t="s">
        <v>1091</v>
      </c>
      <c r="AF888" s="34">
        <v>0.3</v>
      </c>
      <c r="AG888" s="105" t="s">
        <v>1807</v>
      </c>
      <c r="AH888" s="105"/>
      <c r="AI888" s="105" t="s">
        <v>2773</v>
      </c>
      <c r="AJ888" s="105" t="s">
        <v>2774</v>
      </c>
      <c r="AK888" s="34" t="s">
        <v>1808</v>
      </c>
      <c r="AL888" s="870"/>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c r="CH888" s="185"/>
      <c r="CI888" s="185"/>
      <c r="CJ888" s="185"/>
      <c r="CK888" s="185"/>
      <c r="CL888" s="185"/>
      <c r="CM888" s="185"/>
      <c r="CN888" s="185"/>
      <c r="CO888" s="185"/>
      <c r="CP888" s="185"/>
      <c r="CQ888" s="185"/>
      <c r="CR888" s="185"/>
      <c r="CS888" s="185"/>
      <c r="CT888" s="185"/>
      <c r="CU888" s="185"/>
      <c r="CV888" s="185"/>
      <c r="CW888" s="185"/>
      <c r="CX888" s="185"/>
      <c r="CY888" s="185"/>
      <c r="CZ888" s="185"/>
      <c r="DA888" s="185"/>
      <c r="DB888" s="185"/>
      <c r="DC888" s="185"/>
      <c r="DD888" s="185"/>
      <c r="DE888" s="185"/>
      <c r="DF888" s="185"/>
      <c r="DG888" s="185"/>
      <c r="DH888" s="185"/>
      <c r="DI888" s="185"/>
      <c r="DJ888" s="185"/>
      <c r="DK888" s="185"/>
      <c r="DL888" s="185"/>
      <c r="DM888" s="185"/>
      <c r="DN888" s="185"/>
      <c r="DO888" s="185"/>
      <c r="DP888" s="185"/>
      <c r="DQ888" s="185"/>
      <c r="DR888" s="185"/>
      <c r="DS888" s="185"/>
      <c r="DT888" s="185"/>
      <c r="DU888" s="185"/>
      <c r="DV888" s="185"/>
      <c r="DW888" s="185"/>
      <c r="DX888" s="185"/>
      <c r="DY888" s="185"/>
      <c r="DZ888" s="185"/>
      <c r="EA888" s="185"/>
      <c r="EB888" s="185"/>
      <c r="EC888" s="185"/>
      <c r="ED888" s="185"/>
      <c r="EE888" s="185"/>
      <c r="EF888" s="185"/>
      <c r="EG888" s="185"/>
      <c r="EH888" s="185"/>
      <c r="EI888" s="185"/>
      <c r="EJ888" s="185"/>
      <c r="EK888" s="185"/>
      <c r="EL888" s="185"/>
      <c r="EM888" s="185"/>
      <c r="EN888" s="185"/>
      <c r="EO888" s="185"/>
      <c r="EP888" s="185"/>
      <c r="EQ888" s="185"/>
      <c r="ER888" s="185"/>
      <c r="ES888" s="185"/>
      <c r="ET888" s="185"/>
      <c r="EU888" s="185"/>
      <c r="EV888" s="185"/>
      <c r="EW888" s="185"/>
      <c r="EX888" s="185"/>
      <c r="EY888" s="185"/>
      <c r="EZ888" s="185"/>
      <c r="FA888" s="185"/>
      <c r="FB888" s="185"/>
      <c r="FC888" s="185"/>
      <c r="FD888" s="185"/>
      <c r="FE888" s="185"/>
      <c r="FF888" s="185"/>
      <c r="FG888" s="185"/>
      <c r="FH888" s="185"/>
      <c r="FI888" s="185"/>
      <c r="FJ888" s="185"/>
      <c r="FK888" s="185"/>
      <c r="FL888" s="185"/>
      <c r="FM888" s="185"/>
      <c r="FN888" s="185"/>
      <c r="FO888" s="185"/>
      <c r="FP888" s="185"/>
      <c r="FQ888" s="185"/>
      <c r="FR888" s="185"/>
      <c r="FS888" s="185"/>
      <c r="FT888" s="185"/>
      <c r="FU888" s="185"/>
      <c r="FV888" s="185"/>
      <c r="FW888" s="185"/>
      <c r="FX888" s="185"/>
      <c r="FY888" s="185"/>
      <c r="FZ888" s="185"/>
      <c r="GA888" s="185"/>
      <c r="GB888" s="185"/>
      <c r="GC888" s="185"/>
      <c r="GD888" s="185"/>
      <c r="GE888" s="185"/>
      <c r="GF888" s="185"/>
      <c r="GG888" s="185"/>
      <c r="GH888" s="185"/>
      <c r="GI888" s="185"/>
      <c r="GJ888" s="185"/>
      <c r="GK888" s="185"/>
      <c r="GL888" s="185"/>
      <c r="GM888" s="185"/>
      <c r="GN888" s="185"/>
      <c r="GO888" s="185"/>
      <c r="GP888" s="185"/>
      <c r="GQ888" s="185"/>
      <c r="GR888" s="185"/>
      <c r="GS888" s="185"/>
      <c r="GT888" s="185"/>
      <c r="GU888" s="185"/>
      <c r="GV888" s="185"/>
      <c r="GW888" s="185"/>
      <c r="GX888" s="185"/>
      <c r="GY888" s="185"/>
      <c r="GZ888" s="185"/>
      <c r="HA888" s="185"/>
      <c r="HB888" s="185"/>
      <c r="HC888" s="185"/>
      <c r="HD888" s="185"/>
      <c r="HE888" s="185"/>
      <c r="HF888" s="185"/>
      <c r="HG888" s="185"/>
      <c r="HH888" s="185"/>
      <c r="HI888" s="185"/>
      <c r="HJ888" s="185"/>
      <c r="HK888" s="185"/>
      <c r="HL888" s="185"/>
      <c r="HM888" s="185"/>
      <c r="HN888" s="185"/>
      <c r="HO888" s="185"/>
      <c r="HP888" s="185"/>
      <c r="HQ888" s="185"/>
      <c r="HR888" s="185"/>
      <c r="HS888" s="185"/>
      <c r="HT888" s="185"/>
      <c r="HU888" s="185"/>
      <c r="HV888" s="185"/>
      <c r="HW888" s="185"/>
      <c r="HX888" s="185"/>
      <c r="HY888" s="185"/>
      <c r="HZ888" s="185"/>
      <c r="IA888" s="185"/>
      <c r="IB888" s="185"/>
      <c r="IC888" s="185"/>
      <c r="ID888" s="185"/>
      <c r="IE888" s="185"/>
      <c r="IF888" s="185"/>
      <c r="IG888" s="185"/>
      <c r="IH888" s="185"/>
      <c r="II888" s="185"/>
      <c r="IJ888" s="185"/>
      <c r="IK888" s="185"/>
      <c r="IL888" s="185"/>
      <c r="IM888" s="185"/>
      <c r="IN888" s="185"/>
      <c r="IO888" s="185"/>
      <c r="IP888" s="185"/>
      <c r="IQ888" s="185"/>
      <c r="IR888" s="185"/>
      <c r="IS888" s="185"/>
      <c r="IT888" s="185"/>
      <c r="IU888" s="185"/>
      <c r="IV888" s="185"/>
      <c r="IW888" s="185"/>
      <c r="IX888" s="185"/>
      <c r="IY888" s="185"/>
      <c r="IZ888" s="185"/>
      <c r="JA888" s="185"/>
      <c r="JB888" s="185"/>
      <c r="JC888" s="185"/>
      <c r="JD888" s="185"/>
      <c r="JE888" s="185"/>
      <c r="JF888" s="185"/>
      <c r="JG888" s="185"/>
      <c r="JH888" s="185"/>
      <c r="JI888" s="185"/>
      <c r="JJ888" s="185"/>
      <c r="JK888" s="185"/>
      <c r="JL888" s="185"/>
      <c r="JM888" s="185"/>
      <c r="JN888" s="185"/>
      <c r="JO888" s="185"/>
      <c r="JP888" s="185"/>
      <c r="JQ888" s="185"/>
      <c r="JR888" s="185"/>
      <c r="JS888" s="185"/>
      <c r="JT888" s="185"/>
      <c r="JU888" s="185"/>
      <c r="JV888" s="185"/>
      <c r="JW888" s="185"/>
      <c r="JX888" s="185"/>
      <c r="JY888" s="185"/>
      <c r="JZ888" s="185"/>
      <c r="KA888" s="185"/>
      <c r="KB888" s="185"/>
      <c r="KC888" s="185"/>
      <c r="KD888" s="185"/>
      <c r="KE888" s="185"/>
      <c r="KF888" s="185"/>
      <c r="KG888" s="185"/>
      <c r="KH888" s="185"/>
      <c r="KI888" s="185"/>
      <c r="KJ888" s="185"/>
      <c r="KK888" s="185"/>
      <c r="KL888" s="185"/>
      <c r="KM888" s="185"/>
      <c r="KN888" s="185"/>
      <c r="KO888" s="185"/>
      <c r="KP888" s="185"/>
      <c r="KQ888" s="185"/>
      <c r="KR888" s="185"/>
      <c r="KS888" s="185"/>
      <c r="KT888" s="185"/>
      <c r="KU888" s="185"/>
      <c r="KV888" s="185"/>
      <c r="KW888" s="185"/>
      <c r="KX888" s="185"/>
      <c r="KY888" s="185"/>
      <c r="KZ888" s="185"/>
      <c r="LA888" s="185"/>
      <c r="LB888" s="185"/>
      <c r="LC888" s="185"/>
      <c r="LD888" s="185"/>
      <c r="LE888" s="185"/>
      <c r="LF888" s="185"/>
      <c r="LG888" s="185"/>
      <c r="LH888" s="185"/>
      <c r="LI888" s="185"/>
      <c r="LJ888" s="185"/>
      <c r="LK888" s="185"/>
      <c r="LL888" s="185"/>
      <c r="LM888" s="185"/>
      <c r="LN888" s="185"/>
      <c r="LO888" s="185"/>
      <c r="LP888" s="185"/>
      <c r="LQ888" s="185"/>
      <c r="LR888" s="185"/>
      <c r="LS888" s="185"/>
      <c r="LT888" s="185"/>
      <c r="LU888" s="185"/>
      <c r="LV888" s="185"/>
      <c r="LW888" s="185"/>
      <c r="LX888" s="185"/>
      <c r="LY888" s="185"/>
      <c r="LZ888" s="185"/>
      <c r="MA888" s="185"/>
      <c r="MB888" s="185"/>
      <c r="MC888" s="185"/>
      <c r="MD888" s="185"/>
      <c r="ME888" s="185"/>
      <c r="MF888" s="185"/>
      <c r="MG888" s="185"/>
      <c r="MH888" s="185"/>
      <c r="MI888" s="185"/>
      <c r="MJ888" s="185"/>
      <c r="MK888" s="185"/>
      <c r="ML888" s="185"/>
      <c r="MM888" s="185"/>
      <c r="MN888" s="185"/>
      <c r="MO888" s="185"/>
      <c r="MP888" s="185"/>
      <c r="MQ888" s="185"/>
      <c r="MR888" s="185"/>
      <c r="MS888" s="185"/>
      <c r="MT888" s="185"/>
      <c r="MU888" s="185"/>
      <c r="MV888" s="185"/>
      <c r="MW888" s="185"/>
      <c r="MX888" s="185"/>
      <c r="MY888" s="185"/>
      <c r="MZ888" s="185"/>
      <c r="NA888" s="185"/>
      <c r="NB888" s="185"/>
      <c r="NC888" s="185"/>
      <c r="ND888" s="185"/>
      <c r="NE888" s="185"/>
      <c r="NF888" s="185"/>
      <c r="NG888" s="185"/>
      <c r="NH888" s="185"/>
      <c r="NI888" s="185"/>
      <c r="NJ888" s="185"/>
      <c r="NK888" s="185"/>
      <c r="NL888" s="185"/>
      <c r="NM888" s="185"/>
      <c r="NN888" s="185"/>
      <c r="NO888" s="185"/>
      <c r="NP888" s="185"/>
      <c r="NQ888" s="185"/>
      <c r="NR888" s="185"/>
      <c r="NS888" s="185"/>
      <c r="NT888" s="185"/>
      <c r="NU888" s="185"/>
      <c r="NV888" s="185"/>
      <c r="NW888" s="185"/>
      <c r="NX888" s="185"/>
      <c r="NY888" s="185"/>
      <c r="NZ888" s="185"/>
      <c r="OA888" s="185"/>
      <c r="OB888" s="185"/>
      <c r="OC888" s="185"/>
      <c r="OD888" s="185"/>
      <c r="OE888" s="185"/>
      <c r="OF888" s="185"/>
      <c r="OG888" s="185"/>
      <c r="OH888" s="185"/>
      <c r="OI888" s="185"/>
      <c r="OJ888" s="185"/>
      <c r="OK888" s="185"/>
      <c r="OL888" s="185"/>
      <c r="OM888" s="185"/>
      <c r="ON888" s="185"/>
      <c r="OO888" s="185"/>
      <c r="OP888" s="185"/>
      <c r="OQ888" s="185"/>
      <c r="OR888" s="185"/>
      <c r="OS888" s="185"/>
      <c r="OT888" s="185"/>
      <c r="OU888" s="185"/>
      <c r="OV888" s="185"/>
      <c r="OW888" s="185"/>
      <c r="OX888" s="185"/>
      <c r="OY888" s="185"/>
      <c r="OZ888" s="185"/>
      <c r="PA888" s="185"/>
      <c r="PB888" s="185"/>
      <c r="PC888" s="185"/>
      <c r="PD888" s="185"/>
      <c r="PE888" s="185"/>
      <c r="PF888" s="185"/>
      <c r="PG888" s="185"/>
      <c r="PH888" s="185"/>
      <c r="PI888" s="185"/>
      <c r="PJ888" s="185"/>
      <c r="PK888" s="185"/>
      <c r="PL888" s="185"/>
      <c r="PM888" s="185"/>
      <c r="PN888" s="185"/>
      <c r="PO888" s="185"/>
      <c r="PP888" s="185"/>
      <c r="PQ888" s="185"/>
      <c r="PR888" s="185"/>
      <c r="PS888" s="185"/>
      <c r="PT888" s="185"/>
      <c r="PU888" s="185"/>
      <c r="PV888" s="185"/>
      <c r="PW888" s="185"/>
      <c r="PX888" s="185"/>
      <c r="PY888" s="185"/>
      <c r="PZ888" s="185"/>
      <c r="QA888" s="185"/>
      <c r="QB888" s="185"/>
      <c r="QC888" s="185"/>
      <c r="QD888" s="185"/>
      <c r="QE888" s="185"/>
      <c r="QF888" s="185"/>
      <c r="QG888" s="185"/>
      <c r="QH888" s="185"/>
      <c r="QI888" s="185"/>
      <c r="QJ888" s="185"/>
      <c r="QK888" s="185"/>
      <c r="QL888" s="185"/>
      <c r="QM888" s="185"/>
      <c r="QN888" s="185"/>
      <c r="QO888" s="185"/>
      <c r="QP888" s="185"/>
      <c r="QQ888" s="185"/>
      <c r="QR888" s="185"/>
      <c r="QS888" s="185"/>
      <c r="QT888" s="185"/>
      <c r="QU888" s="185"/>
      <c r="QV888" s="185"/>
      <c r="QW888" s="185"/>
      <c r="QX888" s="185"/>
      <c r="QY888" s="185"/>
      <c r="QZ888" s="185"/>
      <c r="RA888" s="185"/>
      <c r="RB888" s="185"/>
      <c r="RC888" s="185"/>
      <c r="RD888" s="185"/>
      <c r="RE888" s="185"/>
      <c r="RF888" s="185"/>
      <c r="RG888" s="185"/>
      <c r="RH888" s="185"/>
      <c r="RI888" s="185"/>
      <c r="RJ888" s="185"/>
      <c r="RK888" s="185"/>
      <c r="RL888" s="185"/>
      <c r="RM888" s="185"/>
      <c r="RN888" s="185"/>
      <c r="RO888" s="185"/>
      <c r="RP888" s="185"/>
      <c r="RQ888" s="185"/>
      <c r="RR888" s="185"/>
      <c r="RS888" s="185"/>
      <c r="RT888" s="185"/>
      <c r="RU888" s="185"/>
      <c r="RV888" s="185"/>
      <c r="RW888" s="185"/>
      <c r="RX888" s="185"/>
      <c r="RY888" s="185"/>
      <c r="RZ888" s="185"/>
      <c r="SA888" s="185"/>
      <c r="SB888" s="185"/>
      <c r="SC888" s="185"/>
      <c r="SD888" s="185"/>
      <c r="SE888" s="185"/>
      <c r="SF888" s="185"/>
      <c r="SG888" s="185"/>
      <c r="SH888" s="185"/>
      <c r="SI888" s="185"/>
      <c r="SJ888" s="185"/>
      <c r="SK888" s="185"/>
      <c r="SL888" s="185"/>
      <c r="SM888" s="185"/>
      <c r="SN888" s="185"/>
      <c r="SO888" s="185"/>
      <c r="SP888" s="185"/>
      <c r="SQ888" s="185"/>
      <c r="SR888" s="185"/>
      <c r="SS888" s="185"/>
      <c r="ST888" s="185"/>
      <c r="SU888" s="185"/>
      <c r="SV888" s="185"/>
      <c r="SW888" s="185"/>
      <c r="SX888" s="185"/>
      <c r="SY888" s="185"/>
      <c r="SZ888" s="185"/>
      <c r="TA888" s="185"/>
      <c r="TB888" s="185"/>
      <c r="TC888" s="185"/>
      <c r="TD888" s="185"/>
      <c r="TE888" s="185"/>
      <c r="TF888" s="185"/>
      <c r="TG888" s="185"/>
      <c r="TH888" s="185"/>
      <c r="TI888" s="185"/>
    </row>
    <row r="889" spans="1:529" s="79" customFormat="1" ht="29.25" customHeight="1" thickBot="1" x14ac:dyDescent="0.3">
      <c r="A889" s="286">
        <v>13440002</v>
      </c>
      <c r="B889" s="287">
        <v>40647</v>
      </c>
      <c r="C889" s="52" t="s">
        <v>1809</v>
      </c>
      <c r="D889" s="337" t="s">
        <v>6837</v>
      </c>
      <c r="E889" s="105"/>
      <c r="F889" s="105"/>
      <c r="G889" s="105"/>
      <c r="H889" s="288">
        <v>15031</v>
      </c>
      <c r="I889" s="287">
        <v>40668</v>
      </c>
      <c r="J889" s="287">
        <v>44300</v>
      </c>
      <c r="K889" s="52" t="s">
        <v>365</v>
      </c>
      <c r="L889" s="52"/>
      <c r="M889" s="52" t="s">
        <v>1810</v>
      </c>
      <c r="N889" s="52" t="s">
        <v>25</v>
      </c>
      <c r="O889" s="52">
        <v>106000</v>
      </c>
      <c r="P889" s="386"/>
      <c r="Q889" s="386"/>
      <c r="R889" s="386"/>
      <c r="S889" s="386"/>
      <c r="T889" s="726">
        <v>35</v>
      </c>
      <c r="U889" s="52">
        <v>290</v>
      </c>
      <c r="V889" s="52">
        <v>106000</v>
      </c>
      <c r="W889" s="52" t="s">
        <v>1090</v>
      </c>
      <c r="X889" s="52">
        <v>35</v>
      </c>
      <c r="Y889" s="52">
        <v>25</v>
      </c>
      <c r="Z889" s="52">
        <v>125</v>
      </c>
      <c r="AA889" s="52" t="s">
        <v>1091</v>
      </c>
      <c r="AB889" s="28" t="s">
        <v>1091</v>
      </c>
      <c r="AC889" s="28" t="s">
        <v>1091</v>
      </c>
      <c r="AD889" s="52" t="s">
        <v>1091</v>
      </c>
      <c r="AE889" s="52" t="s">
        <v>1091</v>
      </c>
      <c r="AF889" s="28">
        <v>0.3</v>
      </c>
      <c r="AG889" s="52" t="s">
        <v>1811</v>
      </c>
      <c r="AH889" s="52"/>
      <c r="AI889" s="52" t="s">
        <v>2775</v>
      </c>
      <c r="AJ889" s="52" t="s">
        <v>2776</v>
      </c>
      <c r="AK889" s="28" t="s">
        <v>1812</v>
      </c>
      <c r="AL889" s="869"/>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c r="CH889" s="185"/>
      <c r="CI889" s="185"/>
      <c r="CJ889" s="185"/>
      <c r="CK889" s="185"/>
      <c r="CL889" s="185"/>
      <c r="CM889" s="185"/>
      <c r="CN889" s="185"/>
      <c r="CO889" s="185"/>
      <c r="CP889" s="185"/>
      <c r="CQ889" s="185"/>
      <c r="CR889" s="185"/>
      <c r="CS889" s="185"/>
      <c r="CT889" s="185"/>
      <c r="CU889" s="185"/>
      <c r="CV889" s="185"/>
      <c r="CW889" s="185"/>
      <c r="CX889" s="185"/>
      <c r="CY889" s="185"/>
      <c r="CZ889" s="185"/>
      <c r="DA889" s="185"/>
      <c r="DB889" s="185"/>
      <c r="DC889" s="185"/>
      <c r="DD889" s="185"/>
      <c r="DE889" s="185"/>
      <c r="DF889" s="185"/>
      <c r="DG889" s="185"/>
      <c r="DH889" s="185"/>
      <c r="DI889" s="185"/>
      <c r="DJ889" s="185"/>
      <c r="DK889" s="185"/>
      <c r="DL889" s="185"/>
      <c r="DM889" s="185"/>
      <c r="DN889" s="185"/>
      <c r="DO889" s="185"/>
      <c r="DP889" s="185"/>
      <c r="DQ889" s="185"/>
      <c r="DR889" s="185"/>
      <c r="DS889" s="185"/>
      <c r="DT889" s="185"/>
      <c r="DU889" s="185"/>
      <c r="DV889" s="185"/>
      <c r="DW889" s="185"/>
      <c r="DX889" s="185"/>
      <c r="DY889" s="185"/>
      <c r="DZ889" s="185"/>
      <c r="EA889" s="185"/>
      <c r="EB889" s="185"/>
      <c r="EC889" s="185"/>
      <c r="ED889" s="185"/>
      <c r="EE889" s="185"/>
      <c r="EF889" s="185"/>
      <c r="EG889" s="185"/>
      <c r="EH889" s="185"/>
      <c r="EI889" s="185"/>
      <c r="EJ889" s="185"/>
      <c r="EK889" s="185"/>
      <c r="EL889" s="185"/>
      <c r="EM889" s="185"/>
      <c r="EN889" s="185"/>
      <c r="EO889" s="185"/>
      <c r="EP889" s="185"/>
      <c r="EQ889" s="185"/>
      <c r="ER889" s="185"/>
      <c r="ES889" s="185"/>
      <c r="ET889" s="185"/>
      <c r="EU889" s="185"/>
      <c r="EV889" s="185"/>
      <c r="EW889" s="185"/>
      <c r="EX889" s="185"/>
      <c r="EY889" s="185"/>
      <c r="EZ889" s="185"/>
      <c r="FA889" s="185"/>
      <c r="FB889" s="185"/>
      <c r="FC889" s="185"/>
      <c r="FD889" s="185"/>
      <c r="FE889" s="185"/>
      <c r="FF889" s="185"/>
      <c r="FG889" s="185"/>
      <c r="FH889" s="185"/>
      <c r="FI889" s="185"/>
      <c r="FJ889" s="185"/>
      <c r="FK889" s="185"/>
      <c r="FL889" s="185"/>
      <c r="FM889" s="185"/>
      <c r="FN889" s="185"/>
      <c r="FO889" s="185"/>
      <c r="FP889" s="185"/>
      <c r="FQ889" s="185"/>
      <c r="FR889" s="185"/>
      <c r="FS889" s="185"/>
      <c r="FT889" s="185"/>
      <c r="FU889" s="185"/>
      <c r="FV889" s="185"/>
      <c r="FW889" s="185"/>
      <c r="FX889" s="185"/>
      <c r="FY889" s="185"/>
      <c r="FZ889" s="185"/>
      <c r="GA889" s="185"/>
      <c r="GB889" s="185"/>
      <c r="GC889" s="185"/>
      <c r="GD889" s="185"/>
      <c r="GE889" s="185"/>
      <c r="GF889" s="185"/>
      <c r="GG889" s="185"/>
      <c r="GH889" s="185"/>
      <c r="GI889" s="185"/>
      <c r="GJ889" s="185"/>
      <c r="GK889" s="185"/>
      <c r="GL889" s="185"/>
      <c r="GM889" s="185"/>
      <c r="GN889" s="185"/>
      <c r="GO889" s="185"/>
      <c r="GP889" s="185"/>
      <c r="GQ889" s="185"/>
      <c r="GR889" s="185"/>
      <c r="GS889" s="185"/>
      <c r="GT889" s="185"/>
      <c r="GU889" s="185"/>
      <c r="GV889" s="185"/>
      <c r="GW889" s="185"/>
      <c r="GX889" s="185"/>
      <c r="GY889" s="185"/>
      <c r="GZ889" s="185"/>
      <c r="HA889" s="185"/>
      <c r="HB889" s="185"/>
      <c r="HC889" s="185"/>
      <c r="HD889" s="185"/>
      <c r="HE889" s="185"/>
      <c r="HF889" s="185"/>
      <c r="HG889" s="185"/>
      <c r="HH889" s="185"/>
      <c r="HI889" s="185"/>
      <c r="HJ889" s="185"/>
      <c r="HK889" s="185"/>
      <c r="HL889" s="185"/>
      <c r="HM889" s="185"/>
      <c r="HN889" s="185"/>
      <c r="HO889" s="185"/>
      <c r="HP889" s="185"/>
      <c r="HQ889" s="185"/>
      <c r="HR889" s="185"/>
      <c r="HS889" s="185"/>
      <c r="HT889" s="185"/>
      <c r="HU889" s="185"/>
      <c r="HV889" s="185"/>
      <c r="HW889" s="185"/>
      <c r="HX889" s="185"/>
      <c r="HY889" s="185"/>
      <c r="HZ889" s="185"/>
      <c r="IA889" s="185"/>
      <c r="IB889" s="185"/>
      <c r="IC889" s="185"/>
      <c r="ID889" s="185"/>
      <c r="IE889" s="185"/>
      <c r="IF889" s="185"/>
      <c r="IG889" s="185"/>
      <c r="IH889" s="185"/>
      <c r="II889" s="185"/>
      <c r="IJ889" s="185"/>
      <c r="IK889" s="185"/>
      <c r="IL889" s="185"/>
      <c r="IM889" s="185"/>
      <c r="IN889" s="185"/>
      <c r="IO889" s="185"/>
      <c r="IP889" s="185"/>
      <c r="IQ889" s="185"/>
      <c r="IR889" s="185"/>
      <c r="IS889" s="185"/>
      <c r="IT889" s="185"/>
      <c r="IU889" s="185"/>
      <c r="IV889" s="185"/>
      <c r="IW889" s="185"/>
      <c r="IX889" s="185"/>
      <c r="IY889" s="185"/>
      <c r="IZ889" s="185"/>
      <c r="JA889" s="185"/>
      <c r="JB889" s="185"/>
      <c r="JC889" s="185"/>
      <c r="JD889" s="185"/>
      <c r="JE889" s="185"/>
      <c r="JF889" s="185"/>
      <c r="JG889" s="185"/>
      <c r="JH889" s="185"/>
      <c r="JI889" s="185"/>
      <c r="JJ889" s="185"/>
      <c r="JK889" s="185"/>
      <c r="JL889" s="185"/>
      <c r="JM889" s="185"/>
      <c r="JN889" s="185"/>
      <c r="JO889" s="185"/>
      <c r="JP889" s="185"/>
      <c r="JQ889" s="185"/>
      <c r="JR889" s="185"/>
      <c r="JS889" s="185"/>
      <c r="JT889" s="185"/>
      <c r="JU889" s="185"/>
      <c r="JV889" s="185"/>
      <c r="JW889" s="185"/>
      <c r="JX889" s="185"/>
      <c r="JY889" s="185"/>
      <c r="JZ889" s="185"/>
      <c r="KA889" s="185"/>
      <c r="KB889" s="185"/>
      <c r="KC889" s="185"/>
      <c r="KD889" s="185"/>
      <c r="KE889" s="185"/>
      <c r="KF889" s="185"/>
      <c r="KG889" s="185"/>
      <c r="KH889" s="185"/>
      <c r="KI889" s="185"/>
      <c r="KJ889" s="185"/>
      <c r="KK889" s="185"/>
      <c r="KL889" s="185"/>
      <c r="KM889" s="185"/>
      <c r="KN889" s="185"/>
      <c r="KO889" s="185"/>
      <c r="KP889" s="185"/>
      <c r="KQ889" s="185"/>
      <c r="KR889" s="185"/>
      <c r="KS889" s="185"/>
      <c r="KT889" s="185"/>
      <c r="KU889" s="185"/>
      <c r="KV889" s="185"/>
      <c r="KW889" s="185"/>
      <c r="KX889" s="185"/>
      <c r="KY889" s="185"/>
      <c r="KZ889" s="185"/>
      <c r="LA889" s="185"/>
      <c r="LB889" s="185"/>
      <c r="LC889" s="185"/>
      <c r="LD889" s="185"/>
      <c r="LE889" s="185"/>
      <c r="LF889" s="185"/>
      <c r="LG889" s="185"/>
      <c r="LH889" s="185"/>
      <c r="LI889" s="185"/>
      <c r="LJ889" s="185"/>
      <c r="LK889" s="185"/>
      <c r="LL889" s="185"/>
      <c r="LM889" s="185"/>
      <c r="LN889" s="185"/>
      <c r="LO889" s="185"/>
      <c r="LP889" s="185"/>
      <c r="LQ889" s="185"/>
      <c r="LR889" s="185"/>
      <c r="LS889" s="185"/>
      <c r="LT889" s="185"/>
      <c r="LU889" s="185"/>
      <c r="LV889" s="185"/>
      <c r="LW889" s="185"/>
      <c r="LX889" s="185"/>
      <c r="LY889" s="185"/>
      <c r="LZ889" s="185"/>
      <c r="MA889" s="185"/>
      <c r="MB889" s="185"/>
      <c r="MC889" s="185"/>
      <c r="MD889" s="185"/>
      <c r="ME889" s="185"/>
      <c r="MF889" s="185"/>
      <c r="MG889" s="185"/>
      <c r="MH889" s="185"/>
      <c r="MI889" s="185"/>
      <c r="MJ889" s="185"/>
      <c r="MK889" s="185"/>
      <c r="ML889" s="185"/>
      <c r="MM889" s="185"/>
      <c r="MN889" s="185"/>
      <c r="MO889" s="185"/>
      <c r="MP889" s="185"/>
      <c r="MQ889" s="185"/>
      <c r="MR889" s="185"/>
      <c r="MS889" s="185"/>
      <c r="MT889" s="185"/>
      <c r="MU889" s="185"/>
      <c r="MV889" s="185"/>
      <c r="MW889" s="185"/>
      <c r="MX889" s="185"/>
      <c r="MY889" s="185"/>
      <c r="MZ889" s="185"/>
      <c r="NA889" s="185"/>
      <c r="NB889" s="185"/>
      <c r="NC889" s="185"/>
      <c r="ND889" s="185"/>
      <c r="NE889" s="185"/>
      <c r="NF889" s="185"/>
      <c r="NG889" s="185"/>
      <c r="NH889" s="185"/>
      <c r="NI889" s="185"/>
      <c r="NJ889" s="185"/>
      <c r="NK889" s="185"/>
      <c r="NL889" s="185"/>
      <c r="NM889" s="185"/>
      <c r="NN889" s="185"/>
      <c r="NO889" s="185"/>
      <c r="NP889" s="185"/>
      <c r="NQ889" s="185"/>
      <c r="NR889" s="185"/>
      <c r="NS889" s="185"/>
      <c r="NT889" s="185"/>
      <c r="NU889" s="185"/>
      <c r="NV889" s="185"/>
      <c r="NW889" s="185"/>
      <c r="NX889" s="185"/>
      <c r="NY889" s="185"/>
      <c r="NZ889" s="185"/>
      <c r="OA889" s="185"/>
      <c r="OB889" s="185"/>
      <c r="OC889" s="185"/>
      <c r="OD889" s="185"/>
      <c r="OE889" s="185"/>
      <c r="OF889" s="185"/>
      <c r="OG889" s="185"/>
      <c r="OH889" s="185"/>
      <c r="OI889" s="185"/>
      <c r="OJ889" s="185"/>
      <c r="OK889" s="185"/>
      <c r="OL889" s="185"/>
      <c r="OM889" s="185"/>
      <c r="ON889" s="185"/>
      <c r="OO889" s="185"/>
      <c r="OP889" s="185"/>
      <c r="OQ889" s="185"/>
      <c r="OR889" s="185"/>
      <c r="OS889" s="185"/>
      <c r="OT889" s="185"/>
      <c r="OU889" s="185"/>
      <c r="OV889" s="185"/>
      <c r="OW889" s="185"/>
      <c r="OX889" s="185"/>
      <c r="OY889" s="185"/>
      <c r="OZ889" s="185"/>
      <c r="PA889" s="185"/>
      <c r="PB889" s="185"/>
      <c r="PC889" s="185"/>
      <c r="PD889" s="185"/>
      <c r="PE889" s="185"/>
      <c r="PF889" s="185"/>
      <c r="PG889" s="185"/>
      <c r="PH889" s="185"/>
      <c r="PI889" s="185"/>
      <c r="PJ889" s="185"/>
      <c r="PK889" s="185"/>
      <c r="PL889" s="185"/>
      <c r="PM889" s="185"/>
      <c r="PN889" s="185"/>
      <c r="PO889" s="185"/>
      <c r="PP889" s="185"/>
      <c r="PQ889" s="185"/>
      <c r="PR889" s="185"/>
      <c r="PS889" s="185"/>
      <c r="PT889" s="185"/>
      <c r="PU889" s="185"/>
      <c r="PV889" s="185"/>
      <c r="PW889" s="185"/>
      <c r="PX889" s="185"/>
      <c r="PY889" s="185"/>
      <c r="PZ889" s="185"/>
      <c r="QA889" s="185"/>
      <c r="QB889" s="185"/>
      <c r="QC889" s="185"/>
      <c r="QD889" s="185"/>
      <c r="QE889" s="185"/>
      <c r="QF889" s="185"/>
      <c r="QG889" s="185"/>
      <c r="QH889" s="185"/>
      <c r="QI889" s="185"/>
      <c r="QJ889" s="185"/>
      <c r="QK889" s="185"/>
      <c r="QL889" s="185"/>
      <c r="QM889" s="185"/>
      <c r="QN889" s="185"/>
      <c r="QO889" s="185"/>
      <c r="QP889" s="185"/>
      <c r="QQ889" s="185"/>
      <c r="QR889" s="185"/>
      <c r="QS889" s="185"/>
      <c r="QT889" s="185"/>
      <c r="QU889" s="185"/>
      <c r="QV889" s="185"/>
      <c r="QW889" s="185"/>
      <c r="QX889" s="185"/>
      <c r="QY889" s="185"/>
      <c r="QZ889" s="185"/>
      <c r="RA889" s="185"/>
      <c r="RB889" s="185"/>
      <c r="RC889" s="185"/>
      <c r="RD889" s="185"/>
      <c r="RE889" s="185"/>
      <c r="RF889" s="185"/>
      <c r="RG889" s="185"/>
      <c r="RH889" s="185"/>
      <c r="RI889" s="185"/>
      <c r="RJ889" s="185"/>
      <c r="RK889" s="185"/>
      <c r="RL889" s="185"/>
      <c r="RM889" s="185"/>
      <c r="RN889" s="185"/>
      <c r="RO889" s="185"/>
      <c r="RP889" s="185"/>
      <c r="RQ889" s="185"/>
      <c r="RR889" s="185"/>
      <c r="RS889" s="185"/>
      <c r="RT889" s="185"/>
      <c r="RU889" s="185"/>
      <c r="RV889" s="185"/>
      <c r="RW889" s="185"/>
      <c r="RX889" s="185"/>
      <c r="RY889" s="185"/>
      <c r="RZ889" s="185"/>
      <c r="SA889" s="185"/>
      <c r="SB889" s="185"/>
      <c r="SC889" s="185"/>
      <c r="SD889" s="185"/>
      <c r="SE889" s="185"/>
      <c r="SF889" s="185"/>
      <c r="SG889" s="185"/>
      <c r="SH889" s="185"/>
      <c r="SI889" s="185"/>
      <c r="SJ889" s="185"/>
      <c r="SK889" s="185"/>
      <c r="SL889" s="185"/>
      <c r="SM889" s="185"/>
      <c r="SN889" s="185"/>
      <c r="SO889" s="185"/>
      <c r="SP889" s="185"/>
      <c r="SQ889" s="185"/>
      <c r="SR889" s="185"/>
      <c r="SS889" s="185"/>
      <c r="ST889" s="185"/>
      <c r="SU889" s="185"/>
      <c r="SV889" s="185"/>
      <c r="SW889" s="185"/>
      <c r="SX889" s="185"/>
      <c r="SY889" s="185"/>
      <c r="SZ889" s="185"/>
      <c r="TA889" s="185"/>
      <c r="TB889" s="185"/>
      <c r="TC889" s="185"/>
      <c r="TD889" s="185"/>
      <c r="TE889" s="185"/>
      <c r="TF889" s="185"/>
      <c r="TG889" s="185"/>
      <c r="TH889" s="185"/>
      <c r="TI889" s="185"/>
    </row>
    <row r="890" spans="1:529" s="79" customFormat="1" ht="28.5" customHeight="1" thickBot="1" x14ac:dyDescent="0.3">
      <c r="A890" s="284">
        <v>13440003</v>
      </c>
      <c r="B890" s="285">
        <v>41621</v>
      </c>
      <c r="C890" s="105" t="s">
        <v>1813</v>
      </c>
      <c r="D890" s="33" t="s">
        <v>5860</v>
      </c>
      <c r="E890" s="52"/>
      <c r="F890" s="52"/>
      <c r="G890" s="52"/>
      <c r="H890" s="284">
        <v>62222</v>
      </c>
      <c r="I890" s="285">
        <v>41641</v>
      </c>
      <c r="J890" s="285" t="s">
        <v>1814</v>
      </c>
      <c r="K890" s="105" t="s">
        <v>365</v>
      </c>
      <c r="L890" s="105"/>
      <c r="M890" s="105" t="s">
        <v>4877</v>
      </c>
      <c r="N890" s="105" t="s">
        <v>188</v>
      </c>
      <c r="O890" s="105">
        <v>28606</v>
      </c>
      <c r="P890" s="289"/>
      <c r="Q890" s="289"/>
      <c r="R890" s="289"/>
      <c r="S890" s="289"/>
      <c r="T890" s="720">
        <v>5.18</v>
      </c>
      <c r="U890" s="105">
        <v>78.400000000000006</v>
      </c>
      <c r="V890" s="105">
        <v>28606</v>
      </c>
      <c r="W890" s="34" t="s">
        <v>1815</v>
      </c>
      <c r="X890" s="34">
        <v>50</v>
      </c>
      <c r="Y890" s="34">
        <v>15</v>
      </c>
      <c r="Z890" s="34">
        <v>70</v>
      </c>
      <c r="AA890" s="34" t="s">
        <v>1091</v>
      </c>
      <c r="AB890" s="34" t="s">
        <v>1091</v>
      </c>
      <c r="AC890" s="34" t="s">
        <v>1091</v>
      </c>
      <c r="AD890" s="34" t="s">
        <v>1091</v>
      </c>
      <c r="AE890" s="34" t="s">
        <v>1091</v>
      </c>
      <c r="AF890" s="34">
        <v>3</v>
      </c>
      <c r="AG890" s="105" t="s">
        <v>1816</v>
      </c>
      <c r="AH890" s="105"/>
      <c r="AI890" s="105" t="s">
        <v>2777</v>
      </c>
      <c r="AJ890" s="105" t="s">
        <v>2778</v>
      </c>
      <c r="AK890" s="34" t="s">
        <v>4310</v>
      </c>
      <c r="AL890" s="870"/>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c r="CH890" s="185"/>
      <c r="CI890" s="185"/>
      <c r="CJ890" s="185"/>
      <c r="CK890" s="185"/>
      <c r="CL890" s="185"/>
      <c r="CM890" s="185"/>
      <c r="CN890" s="185"/>
      <c r="CO890" s="185"/>
      <c r="CP890" s="185"/>
      <c r="CQ890" s="185"/>
      <c r="CR890" s="185"/>
      <c r="CS890" s="185"/>
      <c r="CT890" s="185"/>
      <c r="CU890" s="185"/>
      <c r="CV890" s="185"/>
      <c r="CW890" s="185"/>
      <c r="CX890" s="185"/>
      <c r="CY890" s="185"/>
      <c r="CZ890" s="185"/>
      <c r="DA890" s="185"/>
      <c r="DB890" s="185"/>
      <c r="DC890" s="185"/>
      <c r="DD890" s="185"/>
      <c r="DE890" s="185"/>
      <c r="DF890" s="185"/>
      <c r="DG890" s="185"/>
      <c r="DH890" s="185"/>
      <c r="DI890" s="185"/>
      <c r="DJ890" s="185"/>
      <c r="DK890" s="185"/>
      <c r="DL890" s="185"/>
      <c r="DM890" s="185"/>
      <c r="DN890" s="185"/>
      <c r="DO890" s="185"/>
      <c r="DP890" s="185"/>
      <c r="DQ890" s="185"/>
      <c r="DR890" s="185"/>
      <c r="DS890" s="185"/>
      <c r="DT890" s="185"/>
      <c r="DU890" s="185"/>
      <c r="DV890" s="185"/>
      <c r="DW890" s="185"/>
      <c r="DX890" s="185"/>
      <c r="DY890" s="185"/>
      <c r="DZ890" s="185"/>
      <c r="EA890" s="185"/>
      <c r="EB890" s="185"/>
      <c r="EC890" s="185"/>
      <c r="ED890" s="185"/>
      <c r="EE890" s="185"/>
      <c r="EF890" s="185"/>
      <c r="EG890" s="185"/>
      <c r="EH890" s="185"/>
      <c r="EI890" s="185"/>
      <c r="EJ890" s="185"/>
      <c r="EK890" s="185"/>
      <c r="EL890" s="185"/>
      <c r="EM890" s="185"/>
      <c r="EN890" s="185"/>
      <c r="EO890" s="185"/>
      <c r="EP890" s="185"/>
      <c r="EQ890" s="185"/>
      <c r="ER890" s="185"/>
      <c r="ES890" s="185"/>
      <c r="ET890" s="185"/>
      <c r="EU890" s="185"/>
      <c r="EV890" s="185"/>
      <c r="EW890" s="185"/>
      <c r="EX890" s="185"/>
      <c r="EY890" s="185"/>
      <c r="EZ890" s="185"/>
      <c r="FA890" s="185"/>
      <c r="FB890" s="185"/>
      <c r="FC890" s="185"/>
      <c r="FD890" s="185"/>
      <c r="FE890" s="185"/>
      <c r="FF890" s="185"/>
      <c r="FG890" s="185"/>
      <c r="FH890" s="185"/>
      <c r="FI890" s="185"/>
      <c r="FJ890" s="185"/>
      <c r="FK890" s="185"/>
      <c r="FL890" s="185"/>
      <c r="FM890" s="185"/>
      <c r="FN890" s="185"/>
      <c r="FO890" s="185"/>
      <c r="FP890" s="185"/>
      <c r="FQ890" s="185"/>
      <c r="FR890" s="185"/>
      <c r="FS890" s="185"/>
      <c r="FT890" s="185"/>
      <c r="FU890" s="185"/>
      <c r="FV890" s="185"/>
      <c r="FW890" s="185"/>
      <c r="FX890" s="185"/>
      <c r="FY890" s="185"/>
      <c r="FZ890" s="185"/>
      <c r="GA890" s="185"/>
      <c r="GB890" s="185"/>
      <c r="GC890" s="185"/>
      <c r="GD890" s="185"/>
      <c r="GE890" s="185"/>
      <c r="GF890" s="185"/>
      <c r="GG890" s="185"/>
      <c r="GH890" s="185"/>
      <c r="GI890" s="185"/>
      <c r="GJ890" s="185"/>
      <c r="GK890" s="185"/>
      <c r="GL890" s="185"/>
      <c r="GM890" s="185"/>
      <c r="GN890" s="185"/>
      <c r="GO890" s="185"/>
      <c r="GP890" s="185"/>
      <c r="GQ890" s="185"/>
      <c r="GR890" s="185"/>
      <c r="GS890" s="185"/>
      <c r="GT890" s="185"/>
      <c r="GU890" s="185"/>
      <c r="GV890" s="185"/>
      <c r="GW890" s="185"/>
      <c r="GX890" s="185"/>
      <c r="GY890" s="185"/>
      <c r="GZ890" s="185"/>
      <c r="HA890" s="185"/>
      <c r="HB890" s="185"/>
      <c r="HC890" s="185"/>
      <c r="HD890" s="185"/>
      <c r="HE890" s="185"/>
      <c r="HF890" s="185"/>
      <c r="HG890" s="185"/>
      <c r="HH890" s="185"/>
      <c r="HI890" s="185"/>
      <c r="HJ890" s="185"/>
      <c r="HK890" s="185"/>
      <c r="HL890" s="185"/>
      <c r="HM890" s="185"/>
      <c r="HN890" s="185"/>
      <c r="HO890" s="185"/>
      <c r="HP890" s="185"/>
      <c r="HQ890" s="185"/>
      <c r="HR890" s="185"/>
      <c r="HS890" s="185"/>
      <c r="HT890" s="185"/>
      <c r="HU890" s="185"/>
      <c r="HV890" s="185"/>
      <c r="HW890" s="185"/>
      <c r="HX890" s="185"/>
      <c r="HY890" s="185"/>
      <c r="HZ890" s="185"/>
      <c r="IA890" s="185"/>
      <c r="IB890" s="185"/>
      <c r="IC890" s="185"/>
      <c r="ID890" s="185"/>
      <c r="IE890" s="185"/>
      <c r="IF890" s="185"/>
      <c r="IG890" s="185"/>
      <c r="IH890" s="185"/>
      <c r="II890" s="185"/>
      <c r="IJ890" s="185"/>
      <c r="IK890" s="185"/>
      <c r="IL890" s="185"/>
      <c r="IM890" s="185"/>
      <c r="IN890" s="185"/>
      <c r="IO890" s="185"/>
      <c r="IP890" s="185"/>
      <c r="IQ890" s="185"/>
      <c r="IR890" s="185"/>
      <c r="IS890" s="185"/>
      <c r="IT890" s="185"/>
      <c r="IU890" s="185"/>
      <c r="IV890" s="185"/>
      <c r="IW890" s="185"/>
      <c r="IX890" s="185"/>
      <c r="IY890" s="185"/>
      <c r="IZ890" s="185"/>
      <c r="JA890" s="185"/>
      <c r="JB890" s="185"/>
      <c r="JC890" s="185"/>
      <c r="JD890" s="185"/>
      <c r="JE890" s="185"/>
      <c r="JF890" s="185"/>
      <c r="JG890" s="185"/>
      <c r="JH890" s="185"/>
      <c r="JI890" s="185"/>
      <c r="JJ890" s="185"/>
      <c r="JK890" s="185"/>
      <c r="JL890" s="185"/>
      <c r="JM890" s="185"/>
      <c r="JN890" s="185"/>
      <c r="JO890" s="185"/>
      <c r="JP890" s="185"/>
      <c r="JQ890" s="185"/>
      <c r="JR890" s="185"/>
      <c r="JS890" s="185"/>
      <c r="JT890" s="185"/>
      <c r="JU890" s="185"/>
      <c r="JV890" s="185"/>
      <c r="JW890" s="185"/>
      <c r="JX890" s="185"/>
      <c r="JY890" s="185"/>
      <c r="JZ890" s="185"/>
      <c r="KA890" s="185"/>
      <c r="KB890" s="185"/>
      <c r="KC890" s="185"/>
      <c r="KD890" s="185"/>
      <c r="KE890" s="185"/>
      <c r="KF890" s="185"/>
      <c r="KG890" s="185"/>
      <c r="KH890" s="185"/>
      <c r="KI890" s="185"/>
      <c r="KJ890" s="185"/>
      <c r="KK890" s="185"/>
      <c r="KL890" s="185"/>
      <c r="KM890" s="185"/>
      <c r="KN890" s="185"/>
      <c r="KO890" s="185"/>
      <c r="KP890" s="185"/>
      <c r="KQ890" s="185"/>
      <c r="KR890" s="185"/>
      <c r="KS890" s="185"/>
      <c r="KT890" s="185"/>
      <c r="KU890" s="185"/>
      <c r="KV890" s="185"/>
      <c r="KW890" s="185"/>
      <c r="KX890" s="185"/>
      <c r="KY890" s="185"/>
      <c r="KZ890" s="185"/>
      <c r="LA890" s="185"/>
      <c r="LB890" s="185"/>
      <c r="LC890" s="185"/>
      <c r="LD890" s="185"/>
      <c r="LE890" s="185"/>
      <c r="LF890" s="185"/>
      <c r="LG890" s="185"/>
      <c r="LH890" s="185"/>
      <c r="LI890" s="185"/>
      <c r="LJ890" s="185"/>
      <c r="LK890" s="185"/>
      <c r="LL890" s="185"/>
      <c r="LM890" s="185"/>
      <c r="LN890" s="185"/>
      <c r="LO890" s="185"/>
      <c r="LP890" s="185"/>
      <c r="LQ890" s="185"/>
      <c r="LR890" s="185"/>
      <c r="LS890" s="185"/>
      <c r="LT890" s="185"/>
      <c r="LU890" s="185"/>
      <c r="LV890" s="185"/>
      <c r="LW890" s="185"/>
      <c r="LX890" s="185"/>
      <c r="LY890" s="185"/>
      <c r="LZ890" s="185"/>
      <c r="MA890" s="185"/>
      <c r="MB890" s="185"/>
      <c r="MC890" s="185"/>
      <c r="MD890" s="185"/>
      <c r="ME890" s="185"/>
      <c r="MF890" s="185"/>
      <c r="MG890" s="185"/>
      <c r="MH890" s="185"/>
      <c r="MI890" s="185"/>
      <c r="MJ890" s="185"/>
      <c r="MK890" s="185"/>
      <c r="ML890" s="185"/>
      <c r="MM890" s="185"/>
      <c r="MN890" s="185"/>
      <c r="MO890" s="185"/>
      <c r="MP890" s="185"/>
      <c r="MQ890" s="185"/>
      <c r="MR890" s="185"/>
      <c r="MS890" s="185"/>
      <c r="MT890" s="185"/>
      <c r="MU890" s="185"/>
      <c r="MV890" s="185"/>
      <c r="MW890" s="185"/>
      <c r="MX890" s="185"/>
      <c r="MY890" s="185"/>
      <c r="MZ890" s="185"/>
      <c r="NA890" s="185"/>
      <c r="NB890" s="185"/>
      <c r="NC890" s="185"/>
      <c r="ND890" s="185"/>
      <c r="NE890" s="185"/>
      <c r="NF890" s="185"/>
      <c r="NG890" s="185"/>
      <c r="NH890" s="185"/>
      <c r="NI890" s="185"/>
      <c r="NJ890" s="185"/>
      <c r="NK890" s="185"/>
      <c r="NL890" s="185"/>
      <c r="NM890" s="185"/>
      <c r="NN890" s="185"/>
      <c r="NO890" s="185"/>
      <c r="NP890" s="185"/>
      <c r="NQ890" s="185"/>
      <c r="NR890" s="185"/>
      <c r="NS890" s="185"/>
      <c r="NT890" s="185"/>
      <c r="NU890" s="185"/>
      <c r="NV890" s="185"/>
      <c r="NW890" s="185"/>
      <c r="NX890" s="185"/>
      <c r="NY890" s="185"/>
      <c r="NZ890" s="185"/>
      <c r="OA890" s="185"/>
      <c r="OB890" s="185"/>
      <c r="OC890" s="185"/>
      <c r="OD890" s="185"/>
      <c r="OE890" s="185"/>
      <c r="OF890" s="185"/>
      <c r="OG890" s="185"/>
      <c r="OH890" s="185"/>
      <c r="OI890" s="185"/>
      <c r="OJ890" s="185"/>
      <c r="OK890" s="185"/>
      <c r="OL890" s="185"/>
      <c r="OM890" s="185"/>
      <c r="ON890" s="185"/>
      <c r="OO890" s="185"/>
      <c r="OP890" s="185"/>
      <c r="OQ890" s="185"/>
      <c r="OR890" s="185"/>
      <c r="OS890" s="185"/>
      <c r="OT890" s="185"/>
      <c r="OU890" s="185"/>
      <c r="OV890" s="185"/>
      <c r="OW890" s="185"/>
      <c r="OX890" s="185"/>
      <c r="OY890" s="185"/>
      <c r="OZ890" s="185"/>
      <c r="PA890" s="185"/>
      <c r="PB890" s="185"/>
      <c r="PC890" s="185"/>
      <c r="PD890" s="185"/>
      <c r="PE890" s="185"/>
      <c r="PF890" s="185"/>
      <c r="PG890" s="185"/>
      <c r="PH890" s="185"/>
      <c r="PI890" s="185"/>
      <c r="PJ890" s="185"/>
      <c r="PK890" s="185"/>
      <c r="PL890" s="185"/>
      <c r="PM890" s="185"/>
      <c r="PN890" s="185"/>
      <c r="PO890" s="185"/>
      <c r="PP890" s="185"/>
      <c r="PQ890" s="185"/>
      <c r="PR890" s="185"/>
      <c r="PS890" s="185"/>
      <c r="PT890" s="185"/>
      <c r="PU890" s="185"/>
      <c r="PV890" s="185"/>
      <c r="PW890" s="185"/>
      <c r="PX890" s="185"/>
      <c r="PY890" s="185"/>
      <c r="PZ890" s="185"/>
      <c r="QA890" s="185"/>
      <c r="QB890" s="185"/>
      <c r="QC890" s="185"/>
      <c r="QD890" s="185"/>
      <c r="QE890" s="185"/>
      <c r="QF890" s="185"/>
      <c r="QG890" s="185"/>
      <c r="QH890" s="185"/>
      <c r="QI890" s="185"/>
      <c r="QJ890" s="185"/>
      <c r="QK890" s="185"/>
      <c r="QL890" s="185"/>
      <c r="QM890" s="185"/>
      <c r="QN890" s="185"/>
      <c r="QO890" s="185"/>
      <c r="QP890" s="185"/>
      <c r="QQ890" s="185"/>
      <c r="QR890" s="185"/>
      <c r="QS890" s="185"/>
      <c r="QT890" s="185"/>
      <c r="QU890" s="185"/>
      <c r="QV890" s="185"/>
      <c r="QW890" s="185"/>
      <c r="QX890" s="185"/>
      <c r="QY890" s="185"/>
      <c r="QZ890" s="185"/>
      <c r="RA890" s="185"/>
      <c r="RB890" s="185"/>
      <c r="RC890" s="185"/>
      <c r="RD890" s="185"/>
      <c r="RE890" s="185"/>
      <c r="RF890" s="185"/>
      <c r="RG890" s="185"/>
      <c r="RH890" s="185"/>
      <c r="RI890" s="185"/>
      <c r="RJ890" s="185"/>
      <c r="RK890" s="185"/>
      <c r="RL890" s="185"/>
      <c r="RM890" s="185"/>
      <c r="RN890" s="185"/>
      <c r="RO890" s="185"/>
      <c r="RP890" s="185"/>
      <c r="RQ890" s="185"/>
      <c r="RR890" s="185"/>
      <c r="RS890" s="185"/>
      <c r="RT890" s="185"/>
      <c r="RU890" s="185"/>
      <c r="RV890" s="185"/>
      <c r="RW890" s="185"/>
      <c r="RX890" s="185"/>
      <c r="RY890" s="185"/>
      <c r="RZ890" s="185"/>
      <c r="SA890" s="185"/>
      <c r="SB890" s="185"/>
      <c r="SC890" s="185"/>
      <c r="SD890" s="185"/>
      <c r="SE890" s="185"/>
      <c r="SF890" s="185"/>
      <c r="SG890" s="185"/>
      <c r="SH890" s="185"/>
      <c r="SI890" s="185"/>
      <c r="SJ890" s="185"/>
      <c r="SK890" s="185"/>
      <c r="SL890" s="185"/>
      <c r="SM890" s="185"/>
      <c r="SN890" s="185"/>
      <c r="SO890" s="185"/>
      <c r="SP890" s="185"/>
      <c r="SQ890" s="185"/>
      <c r="SR890" s="185"/>
      <c r="SS890" s="185"/>
      <c r="ST890" s="185"/>
      <c r="SU890" s="185"/>
      <c r="SV890" s="185"/>
      <c r="SW890" s="185"/>
      <c r="SX890" s="185"/>
      <c r="SY890" s="185"/>
      <c r="SZ890" s="185"/>
      <c r="TA890" s="185"/>
      <c r="TB890" s="185"/>
      <c r="TC890" s="185"/>
      <c r="TD890" s="185"/>
      <c r="TE890" s="185"/>
      <c r="TF890" s="185"/>
      <c r="TG890" s="185"/>
      <c r="TH890" s="185"/>
      <c r="TI890" s="185"/>
    </row>
    <row r="891" spans="1:529" s="79" customFormat="1" ht="27.75" customHeight="1" thickBot="1" x14ac:dyDescent="0.3">
      <c r="A891" s="286" t="s">
        <v>7637</v>
      </c>
      <c r="B891" s="287">
        <v>39156</v>
      </c>
      <c r="C891" s="52" t="s">
        <v>1817</v>
      </c>
      <c r="D891" s="52"/>
      <c r="E891" s="105"/>
      <c r="F891" s="105"/>
      <c r="G891" s="105"/>
      <c r="H891" s="288"/>
      <c r="I891" s="287"/>
      <c r="J891" s="287">
        <v>40252</v>
      </c>
      <c r="K891" s="52"/>
      <c r="L891" s="52"/>
      <c r="M891" s="52" t="s">
        <v>2779</v>
      </c>
      <c r="N891" s="52" t="s">
        <v>66</v>
      </c>
      <c r="O891" s="52">
        <v>3350</v>
      </c>
      <c r="P891" s="386"/>
      <c r="Q891" s="386"/>
      <c r="R891" s="386"/>
      <c r="S891" s="386"/>
      <c r="T891" s="726"/>
      <c r="U891" s="52"/>
      <c r="V891" s="52">
        <v>3350</v>
      </c>
      <c r="W891" s="52"/>
      <c r="X891" s="52"/>
      <c r="Y891" s="52"/>
      <c r="Z891" s="52"/>
      <c r="AA891" s="52"/>
      <c r="AB891" s="52"/>
      <c r="AC891" s="52"/>
      <c r="AD891" s="52"/>
      <c r="AE891" s="52"/>
      <c r="AF891" s="52"/>
      <c r="AG891" s="52"/>
      <c r="AH891" s="52"/>
      <c r="AI891" s="52"/>
      <c r="AJ891" s="52"/>
      <c r="AK891" s="301"/>
      <c r="AL891" s="29"/>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c r="CH891" s="185"/>
      <c r="CI891" s="185"/>
      <c r="CJ891" s="185"/>
      <c r="CK891" s="185"/>
      <c r="CL891" s="185"/>
      <c r="CM891" s="185"/>
      <c r="CN891" s="185"/>
      <c r="CO891" s="185"/>
      <c r="CP891" s="185"/>
      <c r="CQ891" s="185"/>
      <c r="CR891" s="185"/>
      <c r="CS891" s="185"/>
      <c r="CT891" s="185"/>
      <c r="CU891" s="185"/>
      <c r="CV891" s="185"/>
      <c r="CW891" s="185"/>
      <c r="CX891" s="185"/>
      <c r="CY891" s="185"/>
      <c r="CZ891" s="185"/>
      <c r="DA891" s="185"/>
      <c r="DB891" s="185"/>
      <c r="DC891" s="185"/>
      <c r="DD891" s="185"/>
      <c r="DE891" s="185"/>
      <c r="DF891" s="185"/>
      <c r="DG891" s="185"/>
      <c r="DH891" s="185"/>
      <c r="DI891" s="185"/>
      <c r="DJ891" s="185"/>
      <c r="DK891" s="185"/>
      <c r="DL891" s="185"/>
      <c r="DM891" s="185"/>
      <c r="DN891" s="185"/>
      <c r="DO891" s="185"/>
      <c r="DP891" s="185"/>
      <c r="DQ891" s="185"/>
      <c r="DR891" s="185"/>
      <c r="DS891" s="185"/>
      <c r="DT891" s="185"/>
      <c r="DU891" s="185"/>
      <c r="DV891" s="185"/>
      <c r="DW891" s="185"/>
      <c r="DX891" s="185"/>
      <c r="DY891" s="185"/>
      <c r="DZ891" s="185"/>
      <c r="EA891" s="185"/>
      <c r="EB891" s="185"/>
      <c r="EC891" s="185"/>
      <c r="ED891" s="185"/>
      <c r="EE891" s="185"/>
      <c r="EF891" s="185"/>
      <c r="EG891" s="185"/>
      <c r="EH891" s="185"/>
      <c r="EI891" s="185"/>
      <c r="EJ891" s="185"/>
      <c r="EK891" s="185"/>
      <c r="EL891" s="185"/>
      <c r="EM891" s="185"/>
      <c r="EN891" s="185"/>
      <c r="EO891" s="185"/>
      <c r="EP891" s="185"/>
      <c r="EQ891" s="185"/>
      <c r="ER891" s="185"/>
      <c r="ES891" s="185"/>
      <c r="ET891" s="185"/>
      <c r="EU891" s="185"/>
      <c r="EV891" s="185"/>
      <c r="EW891" s="185"/>
      <c r="EX891" s="185"/>
      <c r="EY891" s="185"/>
      <c r="EZ891" s="185"/>
      <c r="FA891" s="185"/>
      <c r="FB891" s="185"/>
      <c r="FC891" s="185"/>
      <c r="FD891" s="185"/>
      <c r="FE891" s="185"/>
      <c r="FF891" s="185"/>
      <c r="FG891" s="185"/>
      <c r="FH891" s="185"/>
      <c r="FI891" s="185"/>
      <c r="FJ891" s="185"/>
      <c r="FK891" s="185"/>
      <c r="FL891" s="185"/>
      <c r="FM891" s="185"/>
      <c r="FN891" s="185"/>
      <c r="FO891" s="185"/>
      <c r="FP891" s="185"/>
      <c r="FQ891" s="185"/>
      <c r="FR891" s="185"/>
      <c r="FS891" s="185"/>
      <c r="FT891" s="185"/>
      <c r="FU891" s="185"/>
      <c r="FV891" s="185"/>
      <c r="FW891" s="185"/>
      <c r="FX891" s="185"/>
      <c r="FY891" s="185"/>
      <c r="FZ891" s="185"/>
      <c r="GA891" s="185"/>
      <c r="GB891" s="185"/>
      <c r="GC891" s="185"/>
      <c r="GD891" s="185"/>
      <c r="GE891" s="185"/>
      <c r="GF891" s="185"/>
      <c r="GG891" s="185"/>
      <c r="GH891" s="185"/>
      <c r="GI891" s="185"/>
      <c r="GJ891" s="185"/>
      <c r="GK891" s="185"/>
      <c r="GL891" s="185"/>
      <c r="GM891" s="185"/>
      <c r="GN891" s="185"/>
      <c r="GO891" s="185"/>
      <c r="GP891" s="185"/>
      <c r="GQ891" s="185"/>
      <c r="GR891" s="185"/>
      <c r="GS891" s="185"/>
      <c r="GT891" s="185"/>
      <c r="GU891" s="185"/>
      <c r="GV891" s="185"/>
      <c r="GW891" s="185"/>
      <c r="GX891" s="185"/>
      <c r="GY891" s="185"/>
      <c r="GZ891" s="185"/>
      <c r="HA891" s="185"/>
      <c r="HB891" s="185"/>
      <c r="HC891" s="185"/>
      <c r="HD891" s="185"/>
      <c r="HE891" s="185"/>
      <c r="HF891" s="185"/>
      <c r="HG891" s="185"/>
      <c r="HH891" s="185"/>
      <c r="HI891" s="185"/>
      <c r="HJ891" s="185"/>
      <c r="HK891" s="185"/>
      <c r="HL891" s="185"/>
      <c r="HM891" s="185"/>
      <c r="HN891" s="185"/>
      <c r="HO891" s="185"/>
      <c r="HP891" s="185"/>
      <c r="HQ891" s="185"/>
      <c r="HR891" s="185"/>
      <c r="HS891" s="185"/>
      <c r="HT891" s="185"/>
      <c r="HU891" s="185"/>
      <c r="HV891" s="185"/>
      <c r="HW891" s="185"/>
      <c r="HX891" s="185"/>
      <c r="HY891" s="185"/>
      <c r="HZ891" s="185"/>
      <c r="IA891" s="185"/>
      <c r="IB891" s="185"/>
      <c r="IC891" s="185"/>
      <c r="ID891" s="185"/>
      <c r="IE891" s="185"/>
      <c r="IF891" s="185"/>
      <c r="IG891" s="185"/>
      <c r="IH891" s="185"/>
      <c r="II891" s="185"/>
      <c r="IJ891" s="185"/>
      <c r="IK891" s="185"/>
      <c r="IL891" s="185"/>
      <c r="IM891" s="185"/>
      <c r="IN891" s="185"/>
      <c r="IO891" s="185"/>
      <c r="IP891" s="185"/>
      <c r="IQ891" s="185"/>
      <c r="IR891" s="185"/>
      <c r="IS891" s="185"/>
      <c r="IT891" s="185"/>
      <c r="IU891" s="185"/>
      <c r="IV891" s="185"/>
      <c r="IW891" s="185"/>
      <c r="IX891" s="185"/>
      <c r="IY891" s="185"/>
      <c r="IZ891" s="185"/>
      <c r="JA891" s="185"/>
      <c r="JB891" s="185"/>
      <c r="JC891" s="185"/>
      <c r="JD891" s="185"/>
      <c r="JE891" s="185"/>
      <c r="JF891" s="185"/>
      <c r="JG891" s="185"/>
      <c r="JH891" s="185"/>
      <c r="JI891" s="185"/>
      <c r="JJ891" s="185"/>
      <c r="JK891" s="185"/>
      <c r="JL891" s="185"/>
      <c r="JM891" s="185"/>
      <c r="JN891" s="185"/>
      <c r="JO891" s="185"/>
      <c r="JP891" s="185"/>
      <c r="JQ891" s="185"/>
      <c r="JR891" s="185"/>
      <c r="JS891" s="185"/>
      <c r="JT891" s="185"/>
      <c r="JU891" s="185"/>
      <c r="JV891" s="185"/>
      <c r="JW891" s="185"/>
      <c r="JX891" s="185"/>
      <c r="JY891" s="185"/>
      <c r="JZ891" s="185"/>
      <c r="KA891" s="185"/>
      <c r="KB891" s="185"/>
      <c r="KC891" s="185"/>
      <c r="KD891" s="185"/>
      <c r="KE891" s="185"/>
      <c r="KF891" s="185"/>
      <c r="KG891" s="185"/>
      <c r="KH891" s="185"/>
      <c r="KI891" s="185"/>
      <c r="KJ891" s="185"/>
      <c r="KK891" s="185"/>
      <c r="KL891" s="185"/>
      <c r="KM891" s="185"/>
      <c r="KN891" s="185"/>
      <c r="KO891" s="185"/>
      <c r="KP891" s="185"/>
      <c r="KQ891" s="185"/>
      <c r="KR891" s="185"/>
      <c r="KS891" s="185"/>
      <c r="KT891" s="185"/>
      <c r="KU891" s="185"/>
      <c r="KV891" s="185"/>
      <c r="KW891" s="185"/>
      <c r="KX891" s="185"/>
      <c r="KY891" s="185"/>
      <c r="KZ891" s="185"/>
      <c r="LA891" s="185"/>
      <c r="LB891" s="185"/>
      <c r="LC891" s="185"/>
      <c r="LD891" s="185"/>
      <c r="LE891" s="185"/>
      <c r="LF891" s="185"/>
      <c r="LG891" s="185"/>
      <c r="LH891" s="185"/>
      <c r="LI891" s="185"/>
      <c r="LJ891" s="185"/>
      <c r="LK891" s="185"/>
      <c r="LL891" s="185"/>
      <c r="LM891" s="185"/>
      <c r="LN891" s="185"/>
      <c r="LO891" s="185"/>
      <c r="LP891" s="185"/>
      <c r="LQ891" s="185"/>
      <c r="LR891" s="185"/>
      <c r="LS891" s="185"/>
      <c r="LT891" s="185"/>
      <c r="LU891" s="185"/>
      <c r="LV891" s="185"/>
      <c r="LW891" s="185"/>
      <c r="LX891" s="185"/>
      <c r="LY891" s="185"/>
      <c r="LZ891" s="185"/>
      <c r="MA891" s="185"/>
      <c r="MB891" s="185"/>
      <c r="MC891" s="185"/>
      <c r="MD891" s="185"/>
      <c r="ME891" s="185"/>
      <c r="MF891" s="185"/>
      <c r="MG891" s="185"/>
      <c r="MH891" s="185"/>
      <c r="MI891" s="185"/>
      <c r="MJ891" s="185"/>
      <c r="MK891" s="185"/>
      <c r="ML891" s="185"/>
      <c r="MM891" s="185"/>
      <c r="MN891" s="185"/>
      <c r="MO891" s="185"/>
      <c r="MP891" s="185"/>
      <c r="MQ891" s="185"/>
      <c r="MR891" s="185"/>
      <c r="MS891" s="185"/>
      <c r="MT891" s="185"/>
      <c r="MU891" s="185"/>
      <c r="MV891" s="185"/>
      <c r="MW891" s="185"/>
      <c r="MX891" s="185"/>
      <c r="MY891" s="185"/>
      <c r="MZ891" s="185"/>
      <c r="NA891" s="185"/>
      <c r="NB891" s="185"/>
      <c r="NC891" s="185"/>
      <c r="ND891" s="185"/>
      <c r="NE891" s="185"/>
      <c r="NF891" s="185"/>
      <c r="NG891" s="185"/>
      <c r="NH891" s="185"/>
      <c r="NI891" s="185"/>
      <c r="NJ891" s="185"/>
      <c r="NK891" s="185"/>
      <c r="NL891" s="185"/>
      <c r="NM891" s="185"/>
      <c r="NN891" s="185"/>
      <c r="NO891" s="185"/>
      <c r="NP891" s="185"/>
      <c r="NQ891" s="185"/>
      <c r="NR891" s="185"/>
      <c r="NS891" s="185"/>
      <c r="NT891" s="185"/>
      <c r="NU891" s="185"/>
      <c r="NV891" s="185"/>
      <c r="NW891" s="185"/>
      <c r="NX891" s="185"/>
      <c r="NY891" s="185"/>
      <c r="NZ891" s="185"/>
      <c r="OA891" s="185"/>
      <c r="OB891" s="185"/>
      <c r="OC891" s="185"/>
      <c r="OD891" s="185"/>
      <c r="OE891" s="185"/>
      <c r="OF891" s="185"/>
      <c r="OG891" s="185"/>
      <c r="OH891" s="185"/>
      <c r="OI891" s="185"/>
      <c r="OJ891" s="185"/>
      <c r="OK891" s="185"/>
      <c r="OL891" s="185"/>
      <c r="OM891" s="185"/>
      <c r="ON891" s="185"/>
      <c r="OO891" s="185"/>
      <c r="OP891" s="185"/>
      <c r="OQ891" s="185"/>
      <c r="OR891" s="185"/>
      <c r="OS891" s="185"/>
      <c r="OT891" s="185"/>
      <c r="OU891" s="185"/>
      <c r="OV891" s="185"/>
      <c r="OW891" s="185"/>
      <c r="OX891" s="185"/>
      <c r="OY891" s="185"/>
      <c r="OZ891" s="185"/>
      <c r="PA891" s="185"/>
      <c r="PB891" s="185"/>
      <c r="PC891" s="185"/>
      <c r="PD891" s="185"/>
      <c r="PE891" s="185"/>
      <c r="PF891" s="185"/>
      <c r="PG891" s="185"/>
      <c r="PH891" s="185"/>
      <c r="PI891" s="185"/>
      <c r="PJ891" s="185"/>
      <c r="PK891" s="185"/>
      <c r="PL891" s="185"/>
      <c r="PM891" s="185"/>
      <c r="PN891" s="185"/>
      <c r="PO891" s="185"/>
      <c r="PP891" s="185"/>
      <c r="PQ891" s="185"/>
      <c r="PR891" s="185"/>
      <c r="PS891" s="185"/>
      <c r="PT891" s="185"/>
      <c r="PU891" s="185"/>
      <c r="PV891" s="185"/>
      <c r="PW891" s="185"/>
      <c r="PX891" s="185"/>
      <c r="PY891" s="185"/>
      <c r="PZ891" s="185"/>
      <c r="QA891" s="185"/>
      <c r="QB891" s="185"/>
      <c r="QC891" s="185"/>
      <c r="QD891" s="185"/>
      <c r="QE891" s="185"/>
      <c r="QF891" s="185"/>
      <c r="QG891" s="185"/>
      <c r="QH891" s="185"/>
      <c r="QI891" s="185"/>
      <c r="QJ891" s="185"/>
      <c r="QK891" s="185"/>
      <c r="QL891" s="185"/>
      <c r="QM891" s="185"/>
      <c r="QN891" s="185"/>
      <c r="QO891" s="185"/>
      <c r="QP891" s="185"/>
      <c r="QQ891" s="185"/>
      <c r="QR891" s="185"/>
      <c r="QS891" s="185"/>
      <c r="QT891" s="185"/>
      <c r="QU891" s="185"/>
      <c r="QV891" s="185"/>
      <c r="QW891" s="185"/>
      <c r="QX891" s="185"/>
      <c r="QY891" s="185"/>
      <c r="QZ891" s="185"/>
      <c r="RA891" s="185"/>
      <c r="RB891" s="185"/>
      <c r="RC891" s="185"/>
      <c r="RD891" s="185"/>
      <c r="RE891" s="185"/>
      <c r="RF891" s="185"/>
      <c r="RG891" s="185"/>
      <c r="RH891" s="185"/>
      <c r="RI891" s="185"/>
      <c r="RJ891" s="185"/>
      <c r="RK891" s="185"/>
      <c r="RL891" s="185"/>
      <c r="RM891" s="185"/>
      <c r="RN891" s="185"/>
      <c r="RO891" s="185"/>
      <c r="RP891" s="185"/>
      <c r="RQ891" s="185"/>
      <c r="RR891" s="185"/>
      <c r="RS891" s="185"/>
      <c r="RT891" s="185"/>
      <c r="RU891" s="185"/>
      <c r="RV891" s="185"/>
      <c r="RW891" s="185"/>
      <c r="RX891" s="185"/>
      <c r="RY891" s="185"/>
      <c r="RZ891" s="185"/>
      <c r="SA891" s="185"/>
      <c r="SB891" s="185"/>
      <c r="SC891" s="185"/>
      <c r="SD891" s="185"/>
      <c r="SE891" s="185"/>
      <c r="SF891" s="185"/>
      <c r="SG891" s="185"/>
      <c r="SH891" s="185"/>
      <c r="SI891" s="185"/>
      <c r="SJ891" s="185"/>
      <c r="SK891" s="185"/>
      <c r="SL891" s="185"/>
      <c r="SM891" s="185"/>
      <c r="SN891" s="185"/>
      <c r="SO891" s="185"/>
      <c r="SP891" s="185"/>
      <c r="SQ891" s="185"/>
      <c r="SR891" s="185"/>
      <c r="SS891" s="185"/>
      <c r="ST891" s="185"/>
      <c r="SU891" s="185"/>
      <c r="SV891" s="185"/>
      <c r="SW891" s="185"/>
      <c r="SX891" s="185"/>
      <c r="SY891" s="185"/>
      <c r="SZ891" s="185"/>
      <c r="TA891" s="185"/>
      <c r="TB891" s="185"/>
      <c r="TC891" s="185"/>
      <c r="TD891" s="185"/>
      <c r="TE891" s="185"/>
      <c r="TF891" s="185"/>
      <c r="TG891" s="185"/>
      <c r="TH891" s="185"/>
      <c r="TI891" s="185"/>
    </row>
    <row r="892" spans="1:529" s="79" customFormat="1" ht="27.75" customHeight="1" thickBot="1" x14ac:dyDescent="0.3">
      <c r="A892" s="284">
        <v>13710002</v>
      </c>
      <c r="B892" s="285">
        <v>39239</v>
      </c>
      <c r="C892" s="105" t="s">
        <v>1818</v>
      </c>
      <c r="D892" s="105"/>
      <c r="E892" s="52"/>
      <c r="F892" s="52"/>
      <c r="G892" s="52"/>
      <c r="H892" s="284"/>
      <c r="I892" s="285">
        <v>39259</v>
      </c>
      <c r="J892" s="285">
        <v>40335</v>
      </c>
      <c r="K892" s="105"/>
      <c r="L892" s="105"/>
      <c r="M892" s="105" t="s">
        <v>485</v>
      </c>
      <c r="N892" s="105" t="s">
        <v>34</v>
      </c>
      <c r="O892" s="105">
        <v>20900</v>
      </c>
      <c r="P892" s="289"/>
      <c r="Q892" s="289"/>
      <c r="R892" s="289"/>
      <c r="S892" s="289"/>
      <c r="T892" s="720"/>
      <c r="U892" s="105"/>
      <c r="V892" s="105">
        <v>20900</v>
      </c>
      <c r="W892" s="105"/>
      <c r="X892" s="105"/>
      <c r="Y892" s="105"/>
      <c r="Z892" s="105"/>
      <c r="AA892" s="105"/>
      <c r="AB892" s="105"/>
      <c r="AC892" s="105"/>
      <c r="AD892" s="105"/>
      <c r="AE892" s="105"/>
      <c r="AF892" s="105"/>
      <c r="AG892" s="105"/>
      <c r="AH892" s="105"/>
      <c r="AI892" s="105"/>
      <c r="AJ892" s="105"/>
      <c r="AK892" s="30"/>
      <c r="AL892" s="321"/>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c r="CH892" s="185"/>
      <c r="CI892" s="185"/>
      <c r="CJ892" s="185"/>
      <c r="CK892" s="185"/>
      <c r="CL892" s="185"/>
      <c r="CM892" s="185"/>
      <c r="CN892" s="185"/>
      <c r="CO892" s="185"/>
      <c r="CP892" s="185"/>
      <c r="CQ892" s="185"/>
      <c r="CR892" s="185"/>
      <c r="CS892" s="185"/>
      <c r="CT892" s="185"/>
      <c r="CU892" s="185"/>
      <c r="CV892" s="185"/>
      <c r="CW892" s="185"/>
      <c r="CX892" s="185"/>
      <c r="CY892" s="185"/>
      <c r="CZ892" s="185"/>
      <c r="DA892" s="185"/>
      <c r="DB892" s="185"/>
      <c r="DC892" s="185"/>
      <c r="DD892" s="185"/>
      <c r="DE892" s="185"/>
      <c r="DF892" s="185"/>
      <c r="DG892" s="185"/>
      <c r="DH892" s="185"/>
      <c r="DI892" s="185"/>
      <c r="DJ892" s="185"/>
      <c r="DK892" s="185"/>
      <c r="DL892" s="185"/>
      <c r="DM892" s="185"/>
      <c r="DN892" s="185"/>
      <c r="DO892" s="185"/>
      <c r="DP892" s="185"/>
      <c r="DQ892" s="185"/>
      <c r="DR892" s="185"/>
      <c r="DS892" s="185"/>
      <c r="DT892" s="185"/>
      <c r="DU892" s="185"/>
      <c r="DV892" s="185"/>
      <c r="DW892" s="185"/>
      <c r="DX892" s="185"/>
      <c r="DY892" s="185"/>
      <c r="DZ892" s="185"/>
      <c r="EA892" s="185"/>
      <c r="EB892" s="185"/>
      <c r="EC892" s="185"/>
      <c r="ED892" s="185"/>
      <c r="EE892" s="185"/>
      <c r="EF892" s="185"/>
      <c r="EG892" s="185"/>
      <c r="EH892" s="185"/>
      <c r="EI892" s="185"/>
      <c r="EJ892" s="185"/>
      <c r="EK892" s="185"/>
      <c r="EL892" s="185"/>
      <c r="EM892" s="185"/>
      <c r="EN892" s="185"/>
      <c r="EO892" s="185"/>
      <c r="EP892" s="185"/>
      <c r="EQ892" s="185"/>
      <c r="ER892" s="185"/>
      <c r="ES892" s="185"/>
      <c r="ET892" s="185"/>
      <c r="EU892" s="185"/>
      <c r="EV892" s="185"/>
      <c r="EW892" s="185"/>
      <c r="EX892" s="185"/>
      <c r="EY892" s="185"/>
      <c r="EZ892" s="185"/>
      <c r="FA892" s="185"/>
      <c r="FB892" s="185"/>
      <c r="FC892" s="185"/>
      <c r="FD892" s="185"/>
      <c r="FE892" s="185"/>
      <c r="FF892" s="185"/>
      <c r="FG892" s="185"/>
      <c r="FH892" s="185"/>
      <c r="FI892" s="185"/>
      <c r="FJ892" s="185"/>
      <c r="FK892" s="185"/>
      <c r="FL892" s="185"/>
      <c r="FM892" s="185"/>
      <c r="FN892" s="185"/>
      <c r="FO892" s="185"/>
      <c r="FP892" s="185"/>
      <c r="FQ892" s="185"/>
      <c r="FR892" s="185"/>
      <c r="FS892" s="185"/>
      <c r="FT892" s="185"/>
      <c r="FU892" s="185"/>
      <c r="FV892" s="185"/>
      <c r="FW892" s="185"/>
      <c r="FX892" s="185"/>
      <c r="FY892" s="185"/>
      <c r="FZ892" s="185"/>
      <c r="GA892" s="185"/>
      <c r="GB892" s="185"/>
      <c r="GC892" s="185"/>
      <c r="GD892" s="185"/>
      <c r="GE892" s="185"/>
      <c r="GF892" s="185"/>
      <c r="GG892" s="185"/>
      <c r="GH892" s="185"/>
      <c r="GI892" s="185"/>
      <c r="GJ892" s="185"/>
      <c r="GK892" s="185"/>
      <c r="GL892" s="185"/>
      <c r="GM892" s="185"/>
      <c r="GN892" s="185"/>
      <c r="GO892" s="185"/>
      <c r="GP892" s="185"/>
      <c r="GQ892" s="185"/>
      <c r="GR892" s="185"/>
      <c r="GS892" s="185"/>
      <c r="GT892" s="185"/>
      <c r="GU892" s="185"/>
      <c r="GV892" s="185"/>
      <c r="GW892" s="185"/>
      <c r="GX892" s="185"/>
      <c r="GY892" s="185"/>
      <c r="GZ892" s="185"/>
      <c r="HA892" s="185"/>
      <c r="HB892" s="185"/>
      <c r="HC892" s="185"/>
      <c r="HD892" s="185"/>
      <c r="HE892" s="185"/>
      <c r="HF892" s="185"/>
      <c r="HG892" s="185"/>
      <c r="HH892" s="185"/>
      <c r="HI892" s="185"/>
      <c r="HJ892" s="185"/>
      <c r="HK892" s="185"/>
      <c r="HL892" s="185"/>
      <c r="HM892" s="185"/>
      <c r="HN892" s="185"/>
      <c r="HO892" s="185"/>
      <c r="HP892" s="185"/>
      <c r="HQ892" s="185"/>
      <c r="HR892" s="185"/>
      <c r="HS892" s="185"/>
      <c r="HT892" s="185"/>
      <c r="HU892" s="185"/>
      <c r="HV892" s="185"/>
      <c r="HW892" s="185"/>
      <c r="HX892" s="185"/>
      <c r="HY892" s="185"/>
      <c r="HZ892" s="185"/>
      <c r="IA892" s="185"/>
      <c r="IB892" s="185"/>
      <c r="IC892" s="185"/>
      <c r="ID892" s="185"/>
      <c r="IE892" s="185"/>
      <c r="IF892" s="185"/>
      <c r="IG892" s="185"/>
      <c r="IH892" s="185"/>
      <c r="II892" s="185"/>
      <c r="IJ892" s="185"/>
      <c r="IK892" s="185"/>
      <c r="IL892" s="185"/>
      <c r="IM892" s="185"/>
      <c r="IN892" s="185"/>
      <c r="IO892" s="185"/>
      <c r="IP892" s="185"/>
      <c r="IQ892" s="185"/>
      <c r="IR892" s="185"/>
      <c r="IS892" s="185"/>
      <c r="IT892" s="185"/>
      <c r="IU892" s="185"/>
      <c r="IV892" s="185"/>
      <c r="IW892" s="185"/>
      <c r="IX892" s="185"/>
      <c r="IY892" s="185"/>
      <c r="IZ892" s="185"/>
      <c r="JA892" s="185"/>
      <c r="JB892" s="185"/>
      <c r="JC892" s="185"/>
      <c r="JD892" s="185"/>
      <c r="JE892" s="185"/>
      <c r="JF892" s="185"/>
      <c r="JG892" s="185"/>
      <c r="JH892" s="185"/>
      <c r="JI892" s="185"/>
      <c r="JJ892" s="185"/>
      <c r="JK892" s="185"/>
      <c r="JL892" s="185"/>
      <c r="JM892" s="185"/>
      <c r="JN892" s="185"/>
      <c r="JO892" s="185"/>
      <c r="JP892" s="185"/>
      <c r="JQ892" s="185"/>
      <c r="JR892" s="185"/>
      <c r="JS892" s="185"/>
      <c r="JT892" s="185"/>
      <c r="JU892" s="185"/>
      <c r="JV892" s="185"/>
      <c r="JW892" s="185"/>
      <c r="JX892" s="185"/>
      <c r="JY892" s="185"/>
      <c r="JZ892" s="185"/>
      <c r="KA892" s="185"/>
      <c r="KB892" s="185"/>
      <c r="KC892" s="185"/>
      <c r="KD892" s="185"/>
      <c r="KE892" s="185"/>
      <c r="KF892" s="185"/>
      <c r="KG892" s="185"/>
      <c r="KH892" s="185"/>
      <c r="KI892" s="185"/>
      <c r="KJ892" s="185"/>
      <c r="KK892" s="185"/>
      <c r="KL892" s="185"/>
      <c r="KM892" s="185"/>
      <c r="KN892" s="185"/>
      <c r="KO892" s="185"/>
      <c r="KP892" s="185"/>
      <c r="KQ892" s="185"/>
      <c r="KR892" s="185"/>
      <c r="KS892" s="185"/>
      <c r="KT892" s="185"/>
      <c r="KU892" s="185"/>
      <c r="KV892" s="185"/>
      <c r="KW892" s="185"/>
      <c r="KX892" s="185"/>
      <c r="KY892" s="185"/>
      <c r="KZ892" s="185"/>
      <c r="LA892" s="185"/>
      <c r="LB892" s="185"/>
      <c r="LC892" s="185"/>
      <c r="LD892" s="185"/>
      <c r="LE892" s="185"/>
      <c r="LF892" s="185"/>
      <c r="LG892" s="185"/>
      <c r="LH892" s="185"/>
      <c r="LI892" s="185"/>
      <c r="LJ892" s="185"/>
      <c r="LK892" s="185"/>
      <c r="LL892" s="185"/>
      <c r="LM892" s="185"/>
      <c r="LN892" s="185"/>
      <c r="LO892" s="185"/>
      <c r="LP892" s="185"/>
      <c r="LQ892" s="185"/>
      <c r="LR892" s="185"/>
      <c r="LS892" s="185"/>
      <c r="LT892" s="185"/>
      <c r="LU892" s="185"/>
      <c r="LV892" s="185"/>
      <c r="LW892" s="185"/>
      <c r="LX892" s="185"/>
      <c r="LY892" s="185"/>
      <c r="LZ892" s="185"/>
      <c r="MA892" s="185"/>
      <c r="MB892" s="185"/>
      <c r="MC892" s="185"/>
      <c r="MD892" s="185"/>
      <c r="ME892" s="185"/>
      <c r="MF892" s="185"/>
      <c r="MG892" s="185"/>
      <c r="MH892" s="185"/>
      <c r="MI892" s="185"/>
      <c r="MJ892" s="185"/>
      <c r="MK892" s="185"/>
      <c r="ML892" s="185"/>
      <c r="MM892" s="185"/>
      <c r="MN892" s="185"/>
      <c r="MO892" s="185"/>
      <c r="MP892" s="185"/>
      <c r="MQ892" s="185"/>
      <c r="MR892" s="185"/>
      <c r="MS892" s="185"/>
      <c r="MT892" s="185"/>
      <c r="MU892" s="185"/>
      <c r="MV892" s="185"/>
      <c r="MW892" s="185"/>
      <c r="MX892" s="185"/>
      <c r="MY892" s="185"/>
      <c r="MZ892" s="185"/>
      <c r="NA892" s="185"/>
      <c r="NB892" s="185"/>
      <c r="NC892" s="185"/>
      <c r="ND892" s="185"/>
      <c r="NE892" s="185"/>
      <c r="NF892" s="185"/>
      <c r="NG892" s="185"/>
      <c r="NH892" s="185"/>
      <c r="NI892" s="185"/>
      <c r="NJ892" s="185"/>
      <c r="NK892" s="185"/>
      <c r="NL892" s="185"/>
      <c r="NM892" s="185"/>
      <c r="NN892" s="185"/>
      <c r="NO892" s="185"/>
      <c r="NP892" s="185"/>
      <c r="NQ892" s="185"/>
      <c r="NR892" s="185"/>
      <c r="NS892" s="185"/>
      <c r="NT892" s="185"/>
      <c r="NU892" s="185"/>
      <c r="NV892" s="185"/>
      <c r="NW892" s="185"/>
      <c r="NX892" s="185"/>
      <c r="NY892" s="185"/>
      <c r="NZ892" s="185"/>
      <c r="OA892" s="185"/>
      <c r="OB892" s="185"/>
      <c r="OC892" s="185"/>
      <c r="OD892" s="185"/>
      <c r="OE892" s="185"/>
      <c r="OF892" s="185"/>
      <c r="OG892" s="185"/>
      <c r="OH892" s="185"/>
      <c r="OI892" s="185"/>
      <c r="OJ892" s="185"/>
      <c r="OK892" s="185"/>
      <c r="OL892" s="185"/>
      <c r="OM892" s="185"/>
      <c r="ON892" s="185"/>
      <c r="OO892" s="185"/>
      <c r="OP892" s="185"/>
      <c r="OQ892" s="185"/>
      <c r="OR892" s="185"/>
      <c r="OS892" s="185"/>
      <c r="OT892" s="185"/>
      <c r="OU892" s="185"/>
      <c r="OV892" s="185"/>
      <c r="OW892" s="185"/>
      <c r="OX892" s="185"/>
      <c r="OY892" s="185"/>
      <c r="OZ892" s="185"/>
      <c r="PA892" s="185"/>
      <c r="PB892" s="185"/>
      <c r="PC892" s="185"/>
      <c r="PD892" s="185"/>
      <c r="PE892" s="185"/>
      <c r="PF892" s="185"/>
      <c r="PG892" s="185"/>
      <c r="PH892" s="185"/>
      <c r="PI892" s="185"/>
      <c r="PJ892" s="185"/>
      <c r="PK892" s="185"/>
      <c r="PL892" s="185"/>
      <c r="PM892" s="185"/>
      <c r="PN892" s="185"/>
      <c r="PO892" s="185"/>
      <c r="PP892" s="185"/>
      <c r="PQ892" s="185"/>
      <c r="PR892" s="185"/>
      <c r="PS892" s="185"/>
      <c r="PT892" s="185"/>
      <c r="PU892" s="185"/>
      <c r="PV892" s="185"/>
      <c r="PW892" s="185"/>
      <c r="PX892" s="185"/>
      <c r="PY892" s="185"/>
      <c r="PZ892" s="185"/>
      <c r="QA892" s="185"/>
      <c r="QB892" s="185"/>
      <c r="QC892" s="185"/>
      <c r="QD892" s="185"/>
      <c r="QE892" s="185"/>
      <c r="QF892" s="185"/>
      <c r="QG892" s="185"/>
      <c r="QH892" s="185"/>
      <c r="QI892" s="185"/>
      <c r="QJ892" s="185"/>
      <c r="QK892" s="185"/>
      <c r="QL892" s="185"/>
      <c r="QM892" s="185"/>
      <c r="QN892" s="185"/>
      <c r="QO892" s="185"/>
      <c r="QP892" s="185"/>
      <c r="QQ892" s="185"/>
      <c r="QR892" s="185"/>
      <c r="QS892" s="185"/>
      <c r="QT892" s="185"/>
      <c r="QU892" s="185"/>
      <c r="QV892" s="185"/>
      <c r="QW892" s="185"/>
      <c r="QX892" s="185"/>
      <c r="QY892" s="185"/>
      <c r="QZ892" s="185"/>
      <c r="RA892" s="185"/>
      <c r="RB892" s="185"/>
      <c r="RC892" s="185"/>
      <c r="RD892" s="185"/>
      <c r="RE892" s="185"/>
      <c r="RF892" s="185"/>
      <c r="RG892" s="185"/>
      <c r="RH892" s="185"/>
      <c r="RI892" s="185"/>
      <c r="RJ892" s="185"/>
      <c r="RK892" s="185"/>
      <c r="RL892" s="185"/>
      <c r="RM892" s="185"/>
      <c r="RN892" s="185"/>
      <c r="RO892" s="185"/>
      <c r="RP892" s="185"/>
      <c r="RQ892" s="185"/>
      <c r="RR892" s="185"/>
      <c r="RS892" s="185"/>
      <c r="RT892" s="185"/>
      <c r="RU892" s="185"/>
      <c r="RV892" s="185"/>
      <c r="RW892" s="185"/>
      <c r="RX892" s="185"/>
      <c r="RY892" s="185"/>
      <c r="RZ892" s="185"/>
      <c r="SA892" s="185"/>
      <c r="SB892" s="185"/>
      <c r="SC892" s="185"/>
      <c r="SD892" s="185"/>
      <c r="SE892" s="185"/>
      <c r="SF892" s="185"/>
      <c r="SG892" s="185"/>
      <c r="SH892" s="185"/>
      <c r="SI892" s="185"/>
      <c r="SJ892" s="185"/>
      <c r="SK892" s="185"/>
      <c r="SL892" s="185"/>
      <c r="SM892" s="185"/>
      <c r="SN892" s="185"/>
      <c r="SO892" s="185"/>
      <c r="SP892" s="185"/>
      <c r="SQ892" s="185"/>
      <c r="SR892" s="185"/>
      <c r="SS892" s="185"/>
      <c r="ST892" s="185"/>
      <c r="SU892" s="185"/>
      <c r="SV892" s="185"/>
      <c r="SW892" s="185"/>
      <c r="SX892" s="185"/>
      <c r="SY892" s="185"/>
      <c r="SZ892" s="185"/>
      <c r="TA892" s="185"/>
      <c r="TB892" s="185"/>
      <c r="TC892" s="185"/>
      <c r="TD892" s="185"/>
      <c r="TE892" s="185"/>
      <c r="TF892" s="185"/>
      <c r="TG892" s="185"/>
      <c r="TH892" s="185"/>
      <c r="TI892" s="185"/>
    </row>
    <row r="893" spans="1:529" s="79" customFormat="1" ht="27.75" customHeight="1" thickBot="1" x14ac:dyDescent="0.3">
      <c r="A893" s="286">
        <v>13710003</v>
      </c>
      <c r="B893" s="287">
        <v>39265</v>
      </c>
      <c r="C893" s="52" t="s">
        <v>1818</v>
      </c>
      <c r="D893" s="52"/>
      <c r="E893" s="105"/>
      <c r="F893" s="105"/>
      <c r="G893" s="105"/>
      <c r="H893" s="288"/>
      <c r="I893" s="287">
        <v>39285</v>
      </c>
      <c r="J893" s="287">
        <v>40361</v>
      </c>
      <c r="K893" s="52"/>
      <c r="L893" s="52"/>
      <c r="M893" s="52" t="s">
        <v>4878</v>
      </c>
      <c r="N893" s="52" t="s">
        <v>34</v>
      </c>
      <c r="O893" s="52">
        <v>54750</v>
      </c>
      <c r="P893" s="386"/>
      <c r="Q893" s="386"/>
      <c r="R893" s="386"/>
      <c r="S893" s="386"/>
      <c r="T893" s="726"/>
      <c r="U893" s="52"/>
      <c r="V893" s="52">
        <v>54750</v>
      </c>
      <c r="W893" s="52"/>
      <c r="X893" s="52"/>
      <c r="Y893" s="52"/>
      <c r="Z893" s="52"/>
      <c r="AA893" s="52"/>
      <c r="AB893" s="52"/>
      <c r="AC893" s="52"/>
      <c r="AD893" s="52"/>
      <c r="AE893" s="52"/>
      <c r="AF893" s="52"/>
      <c r="AG893" s="52"/>
      <c r="AH893" s="52"/>
      <c r="AI893" s="52"/>
      <c r="AJ893" s="52"/>
      <c r="AK893" s="301"/>
      <c r="AL893" s="29"/>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c r="CH893" s="185"/>
      <c r="CI893" s="185"/>
      <c r="CJ893" s="185"/>
      <c r="CK893" s="185"/>
      <c r="CL893" s="185"/>
      <c r="CM893" s="185"/>
      <c r="CN893" s="185"/>
      <c r="CO893" s="185"/>
      <c r="CP893" s="185"/>
      <c r="CQ893" s="185"/>
      <c r="CR893" s="185"/>
      <c r="CS893" s="185"/>
      <c r="CT893" s="185"/>
      <c r="CU893" s="185"/>
      <c r="CV893" s="185"/>
      <c r="CW893" s="185"/>
      <c r="CX893" s="185"/>
      <c r="CY893" s="185"/>
      <c r="CZ893" s="185"/>
      <c r="DA893" s="185"/>
      <c r="DB893" s="185"/>
      <c r="DC893" s="185"/>
      <c r="DD893" s="185"/>
      <c r="DE893" s="185"/>
      <c r="DF893" s="185"/>
      <c r="DG893" s="185"/>
      <c r="DH893" s="185"/>
      <c r="DI893" s="185"/>
      <c r="DJ893" s="185"/>
      <c r="DK893" s="185"/>
      <c r="DL893" s="185"/>
      <c r="DM893" s="185"/>
      <c r="DN893" s="185"/>
      <c r="DO893" s="185"/>
      <c r="DP893" s="185"/>
      <c r="DQ893" s="185"/>
      <c r="DR893" s="185"/>
      <c r="DS893" s="185"/>
      <c r="DT893" s="185"/>
      <c r="DU893" s="185"/>
      <c r="DV893" s="185"/>
      <c r="DW893" s="185"/>
      <c r="DX893" s="185"/>
      <c r="DY893" s="185"/>
      <c r="DZ893" s="185"/>
      <c r="EA893" s="185"/>
      <c r="EB893" s="185"/>
      <c r="EC893" s="185"/>
      <c r="ED893" s="185"/>
      <c r="EE893" s="185"/>
      <c r="EF893" s="185"/>
      <c r="EG893" s="185"/>
      <c r="EH893" s="185"/>
      <c r="EI893" s="185"/>
      <c r="EJ893" s="185"/>
      <c r="EK893" s="185"/>
      <c r="EL893" s="185"/>
      <c r="EM893" s="185"/>
      <c r="EN893" s="185"/>
      <c r="EO893" s="185"/>
      <c r="EP893" s="185"/>
      <c r="EQ893" s="185"/>
      <c r="ER893" s="185"/>
      <c r="ES893" s="185"/>
      <c r="ET893" s="185"/>
      <c r="EU893" s="185"/>
      <c r="EV893" s="185"/>
      <c r="EW893" s="185"/>
      <c r="EX893" s="185"/>
      <c r="EY893" s="185"/>
      <c r="EZ893" s="185"/>
      <c r="FA893" s="185"/>
      <c r="FB893" s="185"/>
      <c r="FC893" s="185"/>
      <c r="FD893" s="185"/>
      <c r="FE893" s="185"/>
      <c r="FF893" s="185"/>
      <c r="FG893" s="185"/>
      <c r="FH893" s="185"/>
      <c r="FI893" s="185"/>
      <c r="FJ893" s="185"/>
      <c r="FK893" s="185"/>
      <c r="FL893" s="185"/>
      <c r="FM893" s="185"/>
      <c r="FN893" s="185"/>
      <c r="FO893" s="185"/>
      <c r="FP893" s="185"/>
      <c r="FQ893" s="185"/>
      <c r="FR893" s="185"/>
      <c r="FS893" s="185"/>
      <c r="FT893" s="185"/>
      <c r="FU893" s="185"/>
      <c r="FV893" s="185"/>
      <c r="FW893" s="185"/>
      <c r="FX893" s="185"/>
      <c r="FY893" s="185"/>
      <c r="FZ893" s="185"/>
      <c r="GA893" s="185"/>
      <c r="GB893" s="185"/>
      <c r="GC893" s="185"/>
      <c r="GD893" s="185"/>
      <c r="GE893" s="185"/>
      <c r="GF893" s="185"/>
      <c r="GG893" s="185"/>
      <c r="GH893" s="185"/>
      <c r="GI893" s="185"/>
      <c r="GJ893" s="185"/>
      <c r="GK893" s="185"/>
      <c r="GL893" s="185"/>
      <c r="GM893" s="185"/>
      <c r="GN893" s="185"/>
      <c r="GO893" s="185"/>
      <c r="GP893" s="185"/>
      <c r="GQ893" s="185"/>
      <c r="GR893" s="185"/>
      <c r="GS893" s="185"/>
      <c r="GT893" s="185"/>
      <c r="GU893" s="185"/>
      <c r="GV893" s="185"/>
      <c r="GW893" s="185"/>
      <c r="GX893" s="185"/>
      <c r="GY893" s="185"/>
      <c r="GZ893" s="185"/>
      <c r="HA893" s="185"/>
      <c r="HB893" s="185"/>
      <c r="HC893" s="185"/>
      <c r="HD893" s="185"/>
      <c r="HE893" s="185"/>
      <c r="HF893" s="185"/>
      <c r="HG893" s="185"/>
      <c r="HH893" s="185"/>
      <c r="HI893" s="185"/>
      <c r="HJ893" s="185"/>
      <c r="HK893" s="185"/>
      <c r="HL893" s="185"/>
      <c r="HM893" s="185"/>
      <c r="HN893" s="185"/>
      <c r="HO893" s="185"/>
      <c r="HP893" s="185"/>
      <c r="HQ893" s="185"/>
      <c r="HR893" s="185"/>
      <c r="HS893" s="185"/>
      <c r="HT893" s="185"/>
      <c r="HU893" s="185"/>
      <c r="HV893" s="185"/>
      <c r="HW893" s="185"/>
      <c r="HX893" s="185"/>
      <c r="HY893" s="185"/>
      <c r="HZ893" s="185"/>
      <c r="IA893" s="185"/>
      <c r="IB893" s="185"/>
      <c r="IC893" s="185"/>
      <c r="ID893" s="185"/>
      <c r="IE893" s="185"/>
      <c r="IF893" s="185"/>
      <c r="IG893" s="185"/>
      <c r="IH893" s="185"/>
      <c r="II893" s="185"/>
      <c r="IJ893" s="185"/>
      <c r="IK893" s="185"/>
      <c r="IL893" s="185"/>
      <c r="IM893" s="185"/>
      <c r="IN893" s="185"/>
      <c r="IO893" s="185"/>
      <c r="IP893" s="185"/>
      <c r="IQ893" s="185"/>
      <c r="IR893" s="185"/>
      <c r="IS893" s="185"/>
      <c r="IT893" s="185"/>
      <c r="IU893" s="185"/>
      <c r="IV893" s="185"/>
      <c r="IW893" s="185"/>
      <c r="IX893" s="185"/>
      <c r="IY893" s="185"/>
      <c r="IZ893" s="185"/>
      <c r="JA893" s="185"/>
      <c r="JB893" s="185"/>
      <c r="JC893" s="185"/>
      <c r="JD893" s="185"/>
      <c r="JE893" s="185"/>
      <c r="JF893" s="185"/>
      <c r="JG893" s="185"/>
      <c r="JH893" s="185"/>
      <c r="JI893" s="185"/>
      <c r="JJ893" s="185"/>
      <c r="JK893" s="185"/>
      <c r="JL893" s="185"/>
      <c r="JM893" s="185"/>
      <c r="JN893" s="185"/>
      <c r="JO893" s="185"/>
      <c r="JP893" s="185"/>
      <c r="JQ893" s="185"/>
      <c r="JR893" s="185"/>
      <c r="JS893" s="185"/>
      <c r="JT893" s="185"/>
      <c r="JU893" s="185"/>
      <c r="JV893" s="185"/>
      <c r="JW893" s="185"/>
      <c r="JX893" s="185"/>
      <c r="JY893" s="185"/>
      <c r="JZ893" s="185"/>
      <c r="KA893" s="185"/>
      <c r="KB893" s="185"/>
      <c r="KC893" s="185"/>
      <c r="KD893" s="185"/>
      <c r="KE893" s="185"/>
      <c r="KF893" s="185"/>
      <c r="KG893" s="185"/>
      <c r="KH893" s="185"/>
      <c r="KI893" s="185"/>
      <c r="KJ893" s="185"/>
      <c r="KK893" s="185"/>
      <c r="KL893" s="185"/>
      <c r="KM893" s="185"/>
      <c r="KN893" s="185"/>
      <c r="KO893" s="185"/>
      <c r="KP893" s="185"/>
      <c r="KQ893" s="185"/>
      <c r="KR893" s="185"/>
      <c r="KS893" s="185"/>
      <c r="KT893" s="185"/>
      <c r="KU893" s="185"/>
      <c r="KV893" s="185"/>
      <c r="KW893" s="185"/>
      <c r="KX893" s="185"/>
      <c r="KY893" s="185"/>
      <c r="KZ893" s="185"/>
      <c r="LA893" s="185"/>
      <c r="LB893" s="185"/>
      <c r="LC893" s="185"/>
      <c r="LD893" s="185"/>
      <c r="LE893" s="185"/>
      <c r="LF893" s="185"/>
      <c r="LG893" s="185"/>
      <c r="LH893" s="185"/>
      <c r="LI893" s="185"/>
      <c r="LJ893" s="185"/>
      <c r="LK893" s="185"/>
      <c r="LL893" s="185"/>
      <c r="LM893" s="185"/>
      <c r="LN893" s="185"/>
      <c r="LO893" s="185"/>
      <c r="LP893" s="185"/>
      <c r="LQ893" s="185"/>
      <c r="LR893" s="185"/>
      <c r="LS893" s="185"/>
      <c r="LT893" s="185"/>
      <c r="LU893" s="185"/>
      <c r="LV893" s="185"/>
      <c r="LW893" s="185"/>
      <c r="LX893" s="185"/>
      <c r="LY893" s="185"/>
      <c r="LZ893" s="185"/>
      <c r="MA893" s="185"/>
      <c r="MB893" s="185"/>
      <c r="MC893" s="185"/>
      <c r="MD893" s="185"/>
      <c r="ME893" s="185"/>
      <c r="MF893" s="185"/>
      <c r="MG893" s="185"/>
      <c r="MH893" s="185"/>
      <c r="MI893" s="185"/>
      <c r="MJ893" s="185"/>
      <c r="MK893" s="185"/>
      <c r="ML893" s="185"/>
      <c r="MM893" s="185"/>
      <c r="MN893" s="185"/>
      <c r="MO893" s="185"/>
      <c r="MP893" s="185"/>
      <c r="MQ893" s="185"/>
      <c r="MR893" s="185"/>
      <c r="MS893" s="185"/>
      <c r="MT893" s="185"/>
      <c r="MU893" s="185"/>
      <c r="MV893" s="185"/>
      <c r="MW893" s="185"/>
      <c r="MX893" s="185"/>
      <c r="MY893" s="185"/>
      <c r="MZ893" s="185"/>
      <c r="NA893" s="185"/>
      <c r="NB893" s="185"/>
      <c r="NC893" s="185"/>
      <c r="ND893" s="185"/>
      <c r="NE893" s="185"/>
      <c r="NF893" s="185"/>
      <c r="NG893" s="185"/>
      <c r="NH893" s="185"/>
      <c r="NI893" s="185"/>
      <c r="NJ893" s="185"/>
      <c r="NK893" s="185"/>
      <c r="NL893" s="185"/>
      <c r="NM893" s="185"/>
      <c r="NN893" s="185"/>
      <c r="NO893" s="185"/>
      <c r="NP893" s="185"/>
      <c r="NQ893" s="185"/>
      <c r="NR893" s="185"/>
      <c r="NS893" s="185"/>
      <c r="NT893" s="185"/>
      <c r="NU893" s="185"/>
      <c r="NV893" s="185"/>
      <c r="NW893" s="185"/>
      <c r="NX893" s="185"/>
      <c r="NY893" s="185"/>
      <c r="NZ893" s="185"/>
      <c r="OA893" s="185"/>
      <c r="OB893" s="185"/>
      <c r="OC893" s="185"/>
      <c r="OD893" s="185"/>
      <c r="OE893" s="185"/>
      <c r="OF893" s="185"/>
      <c r="OG893" s="185"/>
      <c r="OH893" s="185"/>
      <c r="OI893" s="185"/>
      <c r="OJ893" s="185"/>
      <c r="OK893" s="185"/>
      <c r="OL893" s="185"/>
      <c r="OM893" s="185"/>
      <c r="ON893" s="185"/>
      <c r="OO893" s="185"/>
      <c r="OP893" s="185"/>
      <c r="OQ893" s="185"/>
      <c r="OR893" s="185"/>
      <c r="OS893" s="185"/>
      <c r="OT893" s="185"/>
      <c r="OU893" s="185"/>
      <c r="OV893" s="185"/>
      <c r="OW893" s="185"/>
      <c r="OX893" s="185"/>
      <c r="OY893" s="185"/>
      <c r="OZ893" s="185"/>
      <c r="PA893" s="185"/>
      <c r="PB893" s="185"/>
      <c r="PC893" s="185"/>
      <c r="PD893" s="185"/>
      <c r="PE893" s="185"/>
      <c r="PF893" s="185"/>
      <c r="PG893" s="185"/>
      <c r="PH893" s="185"/>
      <c r="PI893" s="185"/>
      <c r="PJ893" s="185"/>
      <c r="PK893" s="185"/>
      <c r="PL893" s="185"/>
      <c r="PM893" s="185"/>
      <c r="PN893" s="185"/>
      <c r="PO893" s="185"/>
      <c r="PP893" s="185"/>
      <c r="PQ893" s="185"/>
      <c r="PR893" s="185"/>
      <c r="PS893" s="185"/>
      <c r="PT893" s="185"/>
      <c r="PU893" s="185"/>
      <c r="PV893" s="185"/>
      <c r="PW893" s="185"/>
      <c r="PX893" s="185"/>
      <c r="PY893" s="185"/>
      <c r="PZ893" s="185"/>
      <c r="QA893" s="185"/>
      <c r="QB893" s="185"/>
      <c r="QC893" s="185"/>
      <c r="QD893" s="185"/>
      <c r="QE893" s="185"/>
      <c r="QF893" s="185"/>
      <c r="QG893" s="185"/>
      <c r="QH893" s="185"/>
      <c r="QI893" s="185"/>
      <c r="QJ893" s="185"/>
      <c r="QK893" s="185"/>
      <c r="QL893" s="185"/>
      <c r="QM893" s="185"/>
      <c r="QN893" s="185"/>
      <c r="QO893" s="185"/>
      <c r="QP893" s="185"/>
      <c r="QQ893" s="185"/>
      <c r="QR893" s="185"/>
      <c r="QS893" s="185"/>
      <c r="QT893" s="185"/>
      <c r="QU893" s="185"/>
      <c r="QV893" s="185"/>
      <c r="QW893" s="185"/>
      <c r="QX893" s="185"/>
      <c r="QY893" s="185"/>
      <c r="QZ893" s="185"/>
      <c r="RA893" s="185"/>
      <c r="RB893" s="185"/>
      <c r="RC893" s="185"/>
      <c r="RD893" s="185"/>
      <c r="RE893" s="185"/>
      <c r="RF893" s="185"/>
      <c r="RG893" s="185"/>
      <c r="RH893" s="185"/>
      <c r="RI893" s="185"/>
      <c r="RJ893" s="185"/>
      <c r="RK893" s="185"/>
      <c r="RL893" s="185"/>
      <c r="RM893" s="185"/>
      <c r="RN893" s="185"/>
      <c r="RO893" s="185"/>
      <c r="RP893" s="185"/>
      <c r="RQ893" s="185"/>
      <c r="RR893" s="185"/>
      <c r="RS893" s="185"/>
      <c r="RT893" s="185"/>
      <c r="RU893" s="185"/>
      <c r="RV893" s="185"/>
      <c r="RW893" s="185"/>
      <c r="RX893" s="185"/>
      <c r="RY893" s="185"/>
      <c r="RZ893" s="185"/>
      <c r="SA893" s="185"/>
      <c r="SB893" s="185"/>
      <c r="SC893" s="185"/>
      <c r="SD893" s="185"/>
      <c r="SE893" s="185"/>
      <c r="SF893" s="185"/>
      <c r="SG893" s="185"/>
      <c r="SH893" s="185"/>
      <c r="SI893" s="185"/>
      <c r="SJ893" s="185"/>
      <c r="SK893" s="185"/>
      <c r="SL893" s="185"/>
      <c r="SM893" s="185"/>
      <c r="SN893" s="185"/>
      <c r="SO893" s="185"/>
      <c r="SP893" s="185"/>
      <c r="SQ893" s="185"/>
      <c r="SR893" s="185"/>
      <c r="SS893" s="185"/>
      <c r="ST893" s="185"/>
      <c r="SU893" s="185"/>
      <c r="SV893" s="185"/>
      <c r="SW893" s="185"/>
      <c r="SX893" s="185"/>
      <c r="SY893" s="185"/>
      <c r="SZ893" s="185"/>
      <c r="TA893" s="185"/>
      <c r="TB893" s="185"/>
      <c r="TC893" s="185"/>
      <c r="TD893" s="185"/>
      <c r="TE893" s="185"/>
      <c r="TF893" s="185"/>
      <c r="TG893" s="185"/>
      <c r="TH893" s="185"/>
      <c r="TI893" s="185"/>
    </row>
    <row r="894" spans="1:529" s="79" customFormat="1" ht="27.75" customHeight="1" thickBot="1" x14ac:dyDescent="0.3">
      <c r="A894" s="284">
        <v>13710004</v>
      </c>
      <c r="B894" s="285">
        <v>39275</v>
      </c>
      <c r="C894" s="105" t="s">
        <v>1818</v>
      </c>
      <c r="D894" s="105"/>
      <c r="E894" s="50"/>
      <c r="F894" s="50"/>
      <c r="G894" s="50"/>
      <c r="H894" s="284"/>
      <c r="I894" s="285">
        <v>39296</v>
      </c>
      <c r="J894" s="285">
        <v>40371</v>
      </c>
      <c r="K894" s="105"/>
      <c r="L894" s="105"/>
      <c r="M894" s="105" t="s">
        <v>4879</v>
      </c>
      <c r="N894" s="105" t="s">
        <v>34</v>
      </c>
      <c r="O894" s="105">
        <v>2920</v>
      </c>
      <c r="P894" s="289"/>
      <c r="Q894" s="289"/>
      <c r="R894" s="289"/>
      <c r="S894" s="289"/>
      <c r="T894" s="720"/>
      <c r="U894" s="105"/>
      <c r="V894" s="105">
        <v>2920</v>
      </c>
      <c r="W894" s="105"/>
      <c r="X894" s="105"/>
      <c r="Y894" s="105"/>
      <c r="Z894" s="105"/>
      <c r="AA894" s="105"/>
      <c r="AB894" s="105"/>
      <c r="AC894" s="105"/>
      <c r="AD894" s="105"/>
      <c r="AE894" s="105"/>
      <c r="AF894" s="105"/>
      <c r="AG894" s="105"/>
      <c r="AH894" s="105"/>
      <c r="AI894" s="105"/>
      <c r="AJ894" s="105"/>
      <c r="AK894" s="30"/>
      <c r="AL894" s="321"/>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c r="CH894" s="185"/>
      <c r="CI894" s="185"/>
      <c r="CJ894" s="185"/>
      <c r="CK894" s="185"/>
      <c r="CL894" s="185"/>
      <c r="CM894" s="185"/>
      <c r="CN894" s="185"/>
      <c r="CO894" s="185"/>
      <c r="CP894" s="185"/>
      <c r="CQ894" s="185"/>
      <c r="CR894" s="185"/>
      <c r="CS894" s="185"/>
      <c r="CT894" s="185"/>
      <c r="CU894" s="185"/>
      <c r="CV894" s="185"/>
      <c r="CW894" s="185"/>
      <c r="CX894" s="185"/>
      <c r="CY894" s="185"/>
      <c r="CZ894" s="185"/>
      <c r="DA894" s="185"/>
      <c r="DB894" s="185"/>
      <c r="DC894" s="185"/>
      <c r="DD894" s="185"/>
      <c r="DE894" s="185"/>
      <c r="DF894" s="185"/>
      <c r="DG894" s="185"/>
      <c r="DH894" s="185"/>
      <c r="DI894" s="185"/>
      <c r="DJ894" s="185"/>
      <c r="DK894" s="185"/>
      <c r="DL894" s="185"/>
      <c r="DM894" s="185"/>
      <c r="DN894" s="185"/>
      <c r="DO894" s="185"/>
      <c r="DP894" s="185"/>
      <c r="DQ894" s="185"/>
      <c r="DR894" s="185"/>
      <c r="DS894" s="185"/>
      <c r="DT894" s="185"/>
      <c r="DU894" s="185"/>
      <c r="DV894" s="185"/>
      <c r="DW894" s="185"/>
      <c r="DX894" s="185"/>
      <c r="DY894" s="185"/>
      <c r="DZ894" s="185"/>
      <c r="EA894" s="185"/>
      <c r="EB894" s="185"/>
      <c r="EC894" s="185"/>
      <c r="ED894" s="185"/>
      <c r="EE894" s="185"/>
      <c r="EF894" s="185"/>
      <c r="EG894" s="185"/>
      <c r="EH894" s="185"/>
      <c r="EI894" s="185"/>
      <c r="EJ894" s="185"/>
      <c r="EK894" s="185"/>
      <c r="EL894" s="185"/>
      <c r="EM894" s="185"/>
      <c r="EN894" s="185"/>
      <c r="EO894" s="185"/>
      <c r="EP894" s="185"/>
      <c r="EQ894" s="185"/>
      <c r="ER894" s="185"/>
      <c r="ES894" s="185"/>
      <c r="ET894" s="185"/>
      <c r="EU894" s="185"/>
      <c r="EV894" s="185"/>
      <c r="EW894" s="185"/>
      <c r="EX894" s="185"/>
      <c r="EY894" s="185"/>
      <c r="EZ894" s="185"/>
      <c r="FA894" s="185"/>
      <c r="FB894" s="185"/>
      <c r="FC894" s="185"/>
      <c r="FD894" s="185"/>
      <c r="FE894" s="185"/>
      <c r="FF894" s="185"/>
      <c r="FG894" s="185"/>
      <c r="FH894" s="185"/>
      <c r="FI894" s="185"/>
      <c r="FJ894" s="185"/>
      <c r="FK894" s="185"/>
      <c r="FL894" s="185"/>
      <c r="FM894" s="185"/>
      <c r="FN894" s="185"/>
      <c r="FO894" s="185"/>
      <c r="FP894" s="185"/>
      <c r="FQ894" s="185"/>
      <c r="FR894" s="185"/>
      <c r="FS894" s="185"/>
      <c r="FT894" s="185"/>
      <c r="FU894" s="185"/>
      <c r="FV894" s="185"/>
      <c r="FW894" s="185"/>
      <c r="FX894" s="185"/>
      <c r="FY894" s="185"/>
      <c r="FZ894" s="185"/>
      <c r="GA894" s="185"/>
      <c r="GB894" s="185"/>
      <c r="GC894" s="185"/>
      <c r="GD894" s="185"/>
      <c r="GE894" s="185"/>
      <c r="GF894" s="185"/>
      <c r="GG894" s="185"/>
      <c r="GH894" s="185"/>
      <c r="GI894" s="185"/>
      <c r="GJ894" s="185"/>
      <c r="GK894" s="185"/>
      <c r="GL894" s="185"/>
      <c r="GM894" s="185"/>
      <c r="GN894" s="185"/>
      <c r="GO894" s="185"/>
      <c r="GP894" s="185"/>
      <c r="GQ894" s="185"/>
      <c r="GR894" s="185"/>
      <c r="GS894" s="185"/>
      <c r="GT894" s="185"/>
      <c r="GU894" s="185"/>
      <c r="GV894" s="185"/>
      <c r="GW894" s="185"/>
      <c r="GX894" s="185"/>
      <c r="GY894" s="185"/>
      <c r="GZ894" s="185"/>
      <c r="HA894" s="185"/>
      <c r="HB894" s="185"/>
      <c r="HC894" s="185"/>
      <c r="HD894" s="185"/>
      <c r="HE894" s="185"/>
      <c r="HF894" s="185"/>
      <c r="HG894" s="185"/>
      <c r="HH894" s="185"/>
      <c r="HI894" s="185"/>
      <c r="HJ894" s="185"/>
      <c r="HK894" s="185"/>
      <c r="HL894" s="185"/>
      <c r="HM894" s="185"/>
      <c r="HN894" s="185"/>
      <c r="HO894" s="185"/>
      <c r="HP894" s="185"/>
      <c r="HQ894" s="185"/>
      <c r="HR894" s="185"/>
      <c r="HS894" s="185"/>
      <c r="HT894" s="185"/>
      <c r="HU894" s="185"/>
      <c r="HV894" s="185"/>
      <c r="HW894" s="185"/>
      <c r="HX894" s="185"/>
      <c r="HY894" s="185"/>
      <c r="HZ894" s="185"/>
      <c r="IA894" s="185"/>
      <c r="IB894" s="185"/>
      <c r="IC894" s="185"/>
      <c r="ID894" s="185"/>
      <c r="IE894" s="185"/>
      <c r="IF894" s="185"/>
      <c r="IG894" s="185"/>
      <c r="IH894" s="185"/>
      <c r="II894" s="185"/>
      <c r="IJ894" s="185"/>
      <c r="IK894" s="185"/>
      <c r="IL894" s="185"/>
      <c r="IM894" s="185"/>
      <c r="IN894" s="185"/>
      <c r="IO894" s="185"/>
      <c r="IP894" s="185"/>
      <c r="IQ894" s="185"/>
      <c r="IR894" s="185"/>
      <c r="IS894" s="185"/>
      <c r="IT894" s="185"/>
      <c r="IU894" s="185"/>
      <c r="IV894" s="185"/>
      <c r="IW894" s="185"/>
      <c r="IX894" s="185"/>
      <c r="IY894" s="185"/>
      <c r="IZ894" s="185"/>
      <c r="JA894" s="185"/>
      <c r="JB894" s="185"/>
      <c r="JC894" s="185"/>
      <c r="JD894" s="185"/>
      <c r="JE894" s="185"/>
      <c r="JF894" s="185"/>
      <c r="JG894" s="185"/>
      <c r="JH894" s="185"/>
      <c r="JI894" s="185"/>
      <c r="JJ894" s="185"/>
      <c r="JK894" s="185"/>
      <c r="JL894" s="185"/>
      <c r="JM894" s="185"/>
      <c r="JN894" s="185"/>
      <c r="JO894" s="185"/>
      <c r="JP894" s="185"/>
      <c r="JQ894" s="185"/>
      <c r="JR894" s="185"/>
      <c r="JS894" s="185"/>
      <c r="JT894" s="185"/>
      <c r="JU894" s="185"/>
      <c r="JV894" s="185"/>
      <c r="JW894" s="185"/>
      <c r="JX894" s="185"/>
      <c r="JY894" s="185"/>
      <c r="JZ894" s="185"/>
      <c r="KA894" s="185"/>
      <c r="KB894" s="185"/>
      <c r="KC894" s="185"/>
      <c r="KD894" s="185"/>
      <c r="KE894" s="185"/>
      <c r="KF894" s="185"/>
      <c r="KG894" s="185"/>
      <c r="KH894" s="185"/>
      <c r="KI894" s="185"/>
      <c r="KJ894" s="185"/>
      <c r="KK894" s="185"/>
      <c r="KL894" s="185"/>
      <c r="KM894" s="185"/>
      <c r="KN894" s="185"/>
      <c r="KO894" s="185"/>
      <c r="KP894" s="185"/>
      <c r="KQ894" s="185"/>
      <c r="KR894" s="185"/>
      <c r="KS894" s="185"/>
      <c r="KT894" s="185"/>
      <c r="KU894" s="185"/>
      <c r="KV894" s="185"/>
      <c r="KW894" s="185"/>
      <c r="KX894" s="185"/>
      <c r="KY894" s="185"/>
      <c r="KZ894" s="185"/>
      <c r="LA894" s="185"/>
      <c r="LB894" s="185"/>
      <c r="LC894" s="185"/>
      <c r="LD894" s="185"/>
      <c r="LE894" s="185"/>
      <c r="LF894" s="185"/>
      <c r="LG894" s="185"/>
      <c r="LH894" s="185"/>
      <c r="LI894" s="185"/>
      <c r="LJ894" s="185"/>
      <c r="LK894" s="185"/>
      <c r="LL894" s="185"/>
      <c r="LM894" s="185"/>
      <c r="LN894" s="185"/>
      <c r="LO894" s="185"/>
      <c r="LP894" s="185"/>
      <c r="LQ894" s="185"/>
      <c r="LR894" s="185"/>
      <c r="LS894" s="185"/>
      <c r="LT894" s="185"/>
      <c r="LU894" s="185"/>
      <c r="LV894" s="185"/>
      <c r="LW894" s="185"/>
      <c r="LX894" s="185"/>
      <c r="LY894" s="185"/>
      <c r="LZ894" s="185"/>
      <c r="MA894" s="185"/>
      <c r="MB894" s="185"/>
      <c r="MC894" s="185"/>
      <c r="MD894" s="185"/>
      <c r="ME894" s="185"/>
      <c r="MF894" s="185"/>
      <c r="MG894" s="185"/>
      <c r="MH894" s="185"/>
      <c r="MI894" s="185"/>
      <c r="MJ894" s="185"/>
      <c r="MK894" s="185"/>
      <c r="ML894" s="185"/>
      <c r="MM894" s="185"/>
      <c r="MN894" s="185"/>
      <c r="MO894" s="185"/>
      <c r="MP894" s="185"/>
      <c r="MQ894" s="185"/>
      <c r="MR894" s="185"/>
      <c r="MS894" s="185"/>
      <c r="MT894" s="185"/>
      <c r="MU894" s="185"/>
      <c r="MV894" s="185"/>
      <c r="MW894" s="185"/>
      <c r="MX894" s="185"/>
      <c r="MY894" s="185"/>
      <c r="MZ894" s="185"/>
      <c r="NA894" s="185"/>
      <c r="NB894" s="185"/>
      <c r="NC894" s="185"/>
      <c r="ND894" s="185"/>
      <c r="NE894" s="185"/>
      <c r="NF894" s="185"/>
      <c r="NG894" s="185"/>
      <c r="NH894" s="185"/>
      <c r="NI894" s="185"/>
      <c r="NJ894" s="185"/>
      <c r="NK894" s="185"/>
      <c r="NL894" s="185"/>
      <c r="NM894" s="185"/>
      <c r="NN894" s="185"/>
      <c r="NO894" s="185"/>
      <c r="NP894" s="185"/>
      <c r="NQ894" s="185"/>
      <c r="NR894" s="185"/>
      <c r="NS894" s="185"/>
      <c r="NT894" s="185"/>
      <c r="NU894" s="185"/>
      <c r="NV894" s="185"/>
      <c r="NW894" s="185"/>
      <c r="NX894" s="185"/>
      <c r="NY894" s="185"/>
      <c r="NZ894" s="185"/>
      <c r="OA894" s="185"/>
      <c r="OB894" s="185"/>
      <c r="OC894" s="185"/>
      <c r="OD894" s="185"/>
      <c r="OE894" s="185"/>
      <c r="OF894" s="185"/>
      <c r="OG894" s="185"/>
      <c r="OH894" s="185"/>
      <c r="OI894" s="185"/>
      <c r="OJ894" s="185"/>
      <c r="OK894" s="185"/>
      <c r="OL894" s="185"/>
      <c r="OM894" s="185"/>
      <c r="ON894" s="185"/>
      <c r="OO894" s="185"/>
      <c r="OP894" s="185"/>
      <c r="OQ894" s="185"/>
      <c r="OR894" s="185"/>
      <c r="OS894" s="185"/>
      <c r="OT894" s="185"/>
      <c r="OU894" s="185"/>
      <c r="OV894" s="185"/>
      <c r="OW894" s="185"/>
      <c r="OX894" s="185"/>
      <c r="OY894" s="185"/>
      <c r="OZ894" s="185"/>
      <c r="PA894" s="185"/>
      <c r="PB894" s="185"/>
      <c r="PC894" s="185"/>
      <c r="PD894" s="185"/>
      <c r="PE894" s="185"/>
      <c r="PF894" s="185"/>
      <c r="PG894" s="185"/>
      <c r="PH894" s="185"/>
      <c r="PI894" s="185"/>
      <c r="PJ894" s="185"/>
      <c r="PK894" s="185"/>
      <c r="PL894" s="185"/>
      <c r="PM894" s="185"/>
      <c r="PN894" s="185"/>
      <c r="PO894" s="185"/>
      <c r="PP894" s="185"/>
      <c r="PQ894" s="185"/>
      <c r="PR894" s="185"/>
      <c r="PS894" s="185"/>
      <c r="PT894" s="185"/>
      <c r="PU894" s="185"/>
      <c r="PV894" s="185"/>
      <c r="PW894" s="185"/>
      <c r="PX894" s="185"/>
      <c r="PY894" s="185"/>
      <c r="PZ894" s="185"/>
      <c r="QA894" s="185"/>
      <c r="QB894" s="185"/>
      <c r="QC894" s="185"/>
      <c r="QD894" s="185"/>
      <c r="QE894" s="185"/>
      <c r="QF894" s="185"/>
      <c r="QG894" s="185"/>
      <c r="QH894" s="185"/>
      <c r="QI894" s="185"/>
      <c r="QJ894" s="185"/>
      <c r="QK894" s="185"/>
      <c r="QL894" s="185"/>
      <c r="QM894" s="185"/>
      <c r="QN894" s="185"/>
      <c r="QO894" s="185"/>
      <c r="QP894" s="185"/>
      <c r="QQ894" s="185"/>
      <c r="QR894" s="185"/>
      <c r="QS894" s="185"/>
      <c r="QT894" s="185"/>
      <c r="QU894" s="185"/>
      <c r="QV894" s="185"/>
      <c r="QW894" s="185"/>
      <c r="QX894" s="185"/>
      <c r="QY894" s="185"/>
      <c r="QZ894" s="185"/>
      <c r="RA894" s="185"/>
      <c r="RB894" s="185"/>
      <c r="RC894" s="185"/>
      <c r="RD894" s="185"/>
      <c r="RE894" s="185"/>
      <c r="RF894" s="185"/>
      <c r="RG894" s="185"/>
      <c r="RH894" s="185"/>
      <c r="RI894" s="185"/>
      <c r="RJ894" s="185"/>
      <c r="RK894" s="185"/>
      <c r="RL894" s="185"/>
      <c r="RM894" s="185"/>
      <c r="RN894" s="185"/>
      <c r="RO894" s="185"/>
      <c r="RP894" s="185"/>
      <c r="RQ894" s="185"/>
      <c r="RR894" s="185"/>
      <c r="RS894" s="185"/>
      <c r="RT894" s="185"/>
      <c r="RU894" s="185"/>
      <c r="RV894" s="185"/>
      <c r="RW894" s="185"/>
      <c r="RX894" s="185"/>
      <c r="RY894" s="185"/>
      <c r="RZ894" s="185"/>
      <c r="SA894" s="185"/>
      <c r="SB894" s="185"/>
      <c r="SC894" s="185"/>
      <c r="SD894" s="185"/>
      <c r="SE894" s="185"/>
      <c r="SF894" s="185"/>
      <c r="SG894" s="185"/>
      <c r="SH894" s="185"/>
      <c r="SI894" s="185"/>
      <c r="SJ894" s="185"/>
      <c r="SK894" s="185"/>
      <c r="SL894" s="185"/>
      <c r="SM894" s="185"/>
      <c r="SN894" s="185"/>
      <c r="SO894" s="185"/>
      <c r="SP894" s="185"/>
      <c r="SQ894" s="185"/>
      <c r="SR894" s="185"/>
      <c r="SS894" s="185"/>
      <c r="ST894" s="185"/>
      <c r="SU894" s="185"/>
      <c r="SV894" s="185"/>
      <c r="SW894" s="185"/>
      <c r="SX894" s="185"/>
      <c r="SY894" s="185"/>
      <c r="SZ894" s="185"/>
      <c r="TA894" s="185"/>
      <c r="TB894" s="185"/>
      <c r="TC894" s="185"/>
      <c r="TD894" s="185"/>
      <c r="TE894" s="185"/>
      <c r="TF894" s="185"/>
      <c r="TG894" s="185"/>
      <c r="TH894" s="185"/>
      <c r="TI894" s="185"/>
    </row>
    <row r="895" spans="1:529" s="79" customFormat="1" ht="27.75" customHeight="1" thickBot="1" x14ac:dyDescent="0.3">
      <c r="A895" s="267">
        <v>13710005</v>
      </c>
      <c r="B895" s="268">
        <v>39314</v>
      </c>
      <c r="C895" s="50" t="s">
        <v>1818</v>
      </c>
      <c r="D895" s="50"/>
      <c r="E895" s="51"/>
      <c r="F895" s="51"/>
      <c r="G895" s="51"/>
      <c r="H895" s="269"/>
      <c r="I895" s="268">
        <v>39336</v>
      </c>
      <c r="J895" s="268">
        <v>40410</v>
      </c>
      <c r="K895" s="50"/>
      <c r="L895" s="50"/>
      <c r="M895" s="50" t="s">
        <v>4880</v>
      </c>
      <c r="N895" s="50" t="s">
        <v>34</v>
      </c>
      <c r="O895" s="50">
        <v>21990</v>
      </c>
      <c r="P895" s="318"/>
      <c r="Q895" s="318"/>
      <c r="R895" s="318"/>
      <c r="S895" s="318"/>
      <c r="T895" s="756"/>
      <c r="U895" s="50"/>
      <c r="V895" s="50">
        <v>21990</v>
      </c>
      <c r="W895" s="50"/>
      <c r="X895" s="50"/>
      <c r="Y895" s="50"/>
      <c r="Z895" s="50"/>
      <c r="AA895" s="50"/>
      <c r="AB895" s="50"/>
      <c r="AC895" s="50"/>
      <c r="AD895" s="50"/>
      <c r="AE895" s="50"/>
      <c r="AF895" s="50"/>
      <c r="AG895" s="50"/>
      <c r="AH895" s="50"/>
      <c r="AI895" s="50"/>
      <c r="AJ895" s="50"/>
      <c r="AK895" s="425"/>
      <c r="AL895" s="54"/>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c r="CH895" s="185"/>
      <c r="CI895" s="185"/>
      <c r="CJ895" s="185"/>
      <c r="CK895" s="185"/>
      <c r="CL895" s="185"/>
      <c r="CM895" s="185"/>
      <c r="CN895" s="185"/>
      <c r="CO895" s="185"/>
      <c r="CP895" s="185"/>
      <c r="CQ895" s="185"/>
      <c r="CR895" s="185"/>
      <c r="CS895" s="185"/>
      <c r="CT895" s="185"/>
      <c r="CU895" s="185"/>
      <c r="CV895" s="185"/>
      <c r="CW895" s="185"/>
      <c r="CX895" s="185"/>
      <c r="CY895" s="185"/>
      <c r="CZ895" s="185"/>
      <c r="DA895" s="185"/>
      <c r="DB895" s="185"/>
      <c r="DC895" s="185"/>
      <c r="DD895" s="185"/>
      <c r="DE895" s="185"/>
      <c r="DF895" s="185"/>
      <c r="DG895" s="185"/>
      <c r="DH895" s="185"/>
      <c r="DI895" s="185"/>
      <c r="DJ895" s="185"/>
      <c r="DK895" s="185"/>
      <c r="DL895" s="185"/>
      <c r="DM895" s="185"/>
      <c r="DN895" s="185"/>
      <c r="DO895" s="185"/>
      <c r="DP895" s="185"/>
      <c r="DQ895" s="185"/>
      <c r="DR895" s="185"/>
      <c r="DS895" s="185"/>
      <c r="DT895" s="185"/>
      <c r="DU895" s="185"/>
      <c r="DV895" s="185"/>
      <c r="DW895" s="185"/>
      <c r="DX895" s="185"/>
      <c r="DY895" s="185"/>
      <c r="DZ895" s="185"/>
      <c r="EA895" s="185"/>
      <c r="EB895" s="185"/>
      <c r="EC895" s="185"/>
      <c r="ED895" s="185"/>
      <c r="EE895" s="185"/>
      <c r="EF895" s="185"/>
      <c r="EG895" s="185"/>
      <c r="EH895" s="185"/>
      <c r="EI895" s="185"/>
      <c r="EJ895" s="185"/>
      <c r="EK895" s="185"/>
      <c r="EL895" s="185"/>
      <c r="EM895" s="185"/>
      <c r="EN895" s="185"/>
      <c r="EO895" s="185"/>
      <c r="EP895" s="185"/>
      <c r="EQ895" s="185"/>
      <c r="ER895" s="185"/>
      <c r="ES895" s="185"/>
      <c r="ET895" s="185"/>
      <c r="EU895" s="185"/>
      <c r="EV895" s="185"/>
      <c r="EW895" s="185"/>
      <c r="EX895" s="185"/>
      <c r="EY895" s="185"/>
      <c r="EZ895" s="185"/>
      <c r="FA895" s="185"/>
      <c r="FB895" s="185"/>
      <c r="FC895" s="185"/>
      <c r="FD895" s="185"/>
      <c r="FE895" s="185"/>
      <c r="FF895" s="185"/>
      <c r="FG895" s="185"/>
      <c r="FH895" s="185"/>
      <c r="FI895" s="185"/>
      <c r="FJ895" s="185"/>
      <c r="FK895" s="185"/>
      <c r="FL895" s="185"/>
      <c r="FM895" s="185"/>
      <c r="FN895" s="185"/>
      <c r="FO895" s="185"/>
      <c r="FP895" s="185"/>
      <c r="FQ895" s="185"/>
      <c r="FR895" s="185"/>
      <c r="FS895" s="185"/>
      <c r="FT895" s="185"/>
      <c r="FU895" s="185"/>
      <c r="FV895" s="185"/>
      <c r="FW895" s="185"/>
      <c r="FX895" s="185"/>
      <c r="FY895" s="185"/>
      <c r="FZ895" s="185"/>
      <c r="GA895" s="185"/>
      <c r="GB895" s="185"/>
      <c r="GC895" s="185"/>
      <c r="GD895" s="185"/>
      <c r="GE895" s="185"/>
      <c r="GF895" s="185"/>
      <c r="GG895" s="185"/>
      <c r="GH895" s="185"/>
      <c r="GI895" s="185"/>
      <c r="GJ895" s="185"/>
      <c r="GK895" s="185"/>
      <c r="GL895" s="185"/>
      <c r="GM895" s="185"/>
      <c r="GN895" s="185"/>
      <c r="GO895" s="185"/>
      <c r="GP895" s="185"/>
      <c r="GQ895" s="185"/>
      <c r="GR895" s="185"/>
      <c r="GS895" s="185"/>
      <c r="GT895" s="185"/>
      <c r="GU895" s="185"/>
      <c r="GV895" s="185"/>
      <c r="GW895" s="185"/>
      <c r="GX895" s="185"/>
      <c r="GY895" s="185"/>
      <c r="GZ895" s="185"/>
      <c r="HA895" s="185"/>
      <c r="HB895" s="185"/>
      <c r="HC895" s="185"/>
      <c r="HD895" s="185"/>
      <c r="HE895" s="185"/>
      <c r="HF895" s="185"/>
      <c r="HG895" s="185"/>
      <c r="HH895" s="185"/>
      <c r="HI895" s="185"/>
      <c r="HJ895" s="185"/>
      <c r="HK895" s="185"/>
      <c r="HL895" s="185"/>
      <c r="HM895" s="185"/>
      <c r="HN895" s="185"/>
      <c r="HO895" s="185"/>
      <c r="HP895" s="185"/>
      <c r="HQ895" s="185"/>
      <c r="HR895" s="185"/>
      <c r="HS895" s="185"/>
      <c r="HT895" s="185"/>
      <c r="HU895" s="185"/>
      <c r="HV895" s="185"/>
      <c r="HW895" s="185"/>
      <c r="HX895" s="185"/>
      <c r="HY895" s="185"/>
      <c r="HZ895" s="185"/>
      <c r="IA895" s="185"/>
      <c r="IB895" s="185"/>
      <c r="IC895" s="185"/>
      <c r="ID895" s="185"/>
      <c r="IE895" s="185"/>
      <c r="IF895" s="185"/>
      <c r="IG895" s="185"/>
      <c r="IH895" s="185"/>
      <c r="II895" s="185"/>
      <c r="IJ895" s="185"/>
      <c r="IK895" s="185"/>
      <c r="IL895" s="185"/>
      <c r="IM895" s="185"/>
      <c r="IN895" s="185"/>
      <c r="IO895" s="185"/>
      <c r="IP895" s="185"/>
      <c r="IQ895" s="185"/>
      <c r="IR895" s="185"/>
      <c r="IS895" s="185"/>
      <c r="IT895" s="185"/>
      <c r="IU895" s="185"/>
      <c r="IV895" s="185"/>
      <c r="IW895" s="185"/>
      <c r="IX895" s="185"/>
      <c r="IY895" s="185"/>
      <c r="IZ895" s="185"/>
      <c r="JA895" s="185"/>
      <c r="JB895" s="185"/>
      <c r="JC895" s="185"/>
      <c r="JD895" s="185"/>
      <c r="JE895" s="185"/>
      <c r="JF895" s="185"/>
      <c r="JG895" s="185"/>
      <c r="JH895" s="185"/>
      <c r="JI895" s="185"/>
      <c r="JJ895" s="185"/>
      <c r="JK895" s="185"/>
      <c r="JL895" s="185"/>
      <c r="JM895" s="185"/>
      <c r="JN895" s="185"/>
      <c r="JO895" s="185"/>
      <c r="JP895" s="185"/>
      <c r="JQ895" s="185"/>
      <c r="JR895" s="185"/>
      <c r="JS895" s="185"/>
      <c r="JT895" s="185"/>
      <c r="JU895" s="185"/>
      <c r="JV895" s="185"/>
      <c r="JW895" s="185"/>
      <c r="JX895" s="185"/>
      <c r="JY895" s="185"/>
      <c r="JZ895" s="185"/>
      <c r="KA895" s="185"/>
      <c r="KB895" s="185"/>
      <c r="KC895" s="185"/>
      <c r="KD895" s="185"/>
      <c r="KE895" s="185"/>
      <c r="KF895" s="185"/>
      <c r="KG895" s="185"/>
      <c r="KH895" s="185"/>
      <c r="KI895" s="185"/>
      <c r="KJ895" s="185"/>
      <c r="KK895" s="185"/>
      <c r="KL895" s="185"/>
      <c r="KM895" s="185"/>
      <c r="KN895" s="185"/>
      <c r="KO895" s="185"/>
      <c r="KP895" s="185"/>
      <c r="KQ895" s="185"/>
      <c r="KR895" s="185"/>
      <c r="KS895" s="185"/>
      <c r="KT895" s="185"/>
      <c r="KU895" s="185"/>
      <c r="KV895" s="185"/>
      <c r="KW895" s="185"/>
      <c r="KX895" s="185"/>
      <c r="KY895" s="185"/>
      <c r="KZ895" s="185"/>
      <c r="LA895" s="185"/>
      <c r="LB895" s="185"/>
      <c r="LC895" s="185"/>
      <c r="LD895" s="185"/>
      <c r="LE895" s="185"/>
      <c r="LF895" s="185"/>
      <c r="LG895" s="185"/>
      <c r="LH895" s="185"/>
      <c r="LI895" s="185"/>
      <c r="LJ895" s="185"/>
      <c r="LK895" s="185"/>
      <c r="LL895" s="185"/>
      <c r="LM895" s="185"/>
      <c r="LN895" s="185"/>
      <c r="LO895" s="185"/>
      <c r="LP895" s="185"/>
      <c r="LQ895" s="185"/>
      <c r="LR895" s="185"/>
      <c r="LS895" s="185"/>
      <c r="LT895" s="185"/>
      <c r="LU895" s="185"/>
      <c r="LV895" s="185"/>
      <c r="LW895" s="185"/>
      <c r="LX895" s="185"/>
      <c r="LY895" s="185"/>
      <c r="LZ895" s="185"/>
      <c r="MA895" s="185"/>
      <c r="MB895" s="185"/>
      <c r="MC895" s="185"/>
      <c r="MD895" s="185"/>
      <c r="ME895" s="185"/>
      <c r="MF895" s="185"/>
      <c r="MG895" s="185"/>
      <c r="MH895" s="185"/>
      <c r="MI895" s="185"/>
      <c r="MJ895" s="185"/>
      <c r="MK895" s="185"/>
      <c r="ML895" s="185"/>
      <c r="MM895" s="185"/>
      <c r="MN895" s="185"/>
      <c r="MO895" s="185"/>
      <c r="MP895" s="185"/>
      <c r="MQ895" s="185"/>
      <c r="MR895" s="185"/>
      <c r="MS895" s="185"/>
      <c r="MT895" s="185"/>
      <c r="MU895" s="185"/>
      <c r="MV895" s="185"/>
      <c r="MW895" s="185"/>
      <c r="MX895" s="185"/>
      <c r="MY895" s="185"/>
      <c r="MZ895" s="185"/>
      <c r="NA895" s="185"/>
      <c r="NB895" s="185"/>
      <c r="NC895" s="185"/>
      <c r="ND895" s="185"/>
      <c r="NE895" s="185"/>
      <c r="NF895" s="185"/>
      <c r="NG895" s="185"/>
      <c r="NH895" s="185"/>
      <c r="NI895" s="185"/>
      <c r="NJ895" s="185"/>
      <c r="NK895" s="185"/>
      <c r="NL895" s="185"/>
      <c r="NM895" s="185"/>
      <c r="NN895" s="185"/>
      <c r="NO895" s="185"/>
      <c r="NP895" s="185"/>
      <c r="NQ895" s="185"/>
      <c r="NR895" s="185"/>
      <c r="NS895" s="185"/>
      <c r="NT895" s="185"/>
      <c r="NU895" s="185"/>
      <c r="NV895" s="185"/>
      <c r="NW895" s="185"/>
      <c r="NX895" s="185"/>
      <c r="NY895" s="185"/>
      <c r="NZ895" s="185"/>
      <c r="OA895" s="185"/>
      <c r="OB895" s="185"/>
      <c r="OC895" s="185"/>
      <c r="OD895" s="185"/>
      <c r="OE895" s="185"/>
      <c r="OF895" s="185"/>
      <c r="OG895" s="185"/>
      <c r="OH895" s="185"/>
      <c r="OI895" s="185"/>
      <c r="OJ895" s="185"/>
      <c r="OK895" s="185"/>
      <c r="OL895" s="185"/>
      <c r="OM895" s="185"/>
      <c r="ON895" s="185"/>
      <c r="OO895" s="185"/>
      <c r="OP895" s="185"/>
      <c r="OQ895" s="185"/>
      <c r="OR895" s="185"/>
      <c r="OS895" s="185"/>
      <c r="OT895" s="185"/>
      <c r="OU895" s="185"/>
      <c r="OV895" s="185"/>
      <c r="OW895" s="185"/>
      <c r="OX895" s="185"/>
      <c r="OY895" s="185"/>
      <c r="OZ895" s="185"/>
      <c r="PA895" s="185"/>
      <c r="PB895" s="185"/>
      <c r="PC895" s="185"/>
      <c r="PD895" s="185"/>
      <c r="PE895" s="185"/>
      <c r="PF895" s="185"/>
      <c r="PG895" s="185"/>
      <c r="PH895" s="185"/>
      <c r="PI895" s="185"/>
      <c r="PJ895" s="185"/>
      <c r="PK895" s="185"/>
      <c r="PL895" s="185"/>
      <c r="PM895" s="185"/>
      <c r="PN895" s="185"/>
      <c r="PO895" s="185"/>
      <c r="PP895" s="185"/>
      <c r="PQ895" s="185"/>
      <c r="PR895" s="185"/>
      <c r="PS895" s="185"/>
      <c r="PT895" s="185"/>
      <c r="PU895" s="185"/>
      <c r="PV895" s="185"/>
      <c r="PW895" s="185"/>
      <c r="PX895" s="185"/>
      <c r="PY895" s="185"/>
      <c r="PZ895" s="185"/>
      <c r="QA895" s="185"/>
      <c r="QB895" s="185"/>
      <c r="QC895" s="185"/>
      <c r="QD895" s="185"/>
      <c r="QE895" s="185"/>
      <c r="QF895" s="185"/>
      <c r="QG895" s="185"/>
      <c r="QH895" s="185"/>
      <c r="QI895" s="185"/>
      <c r="QJ895" s="185"/>
      <c r="QK895" s="185"/>
      <c r="QL895" s="185"/>
      <c r="QM895" s="185"/>
      <c r="QN895" s="185"/>
      <c r="QO895" s="185"/>
      <c r="QP895" s="185"/>
      <c r="QQ895" s="185"/>
      <c r="QR895" s="185"/>
      <c r="QS895" s="185"/>
      <c r="QT895" s="185"/>
      <c r="QU895" s="185"/>
      <c r="QV895" s="185"/>
      <c r="QW895" s="185"/>
      <c r="QX895" s="185"/>
      <c r="QY895" s="185"/>
      <c r="QZ895" s="185"/>
      <c r="RA895" s="185"/>
      <c r="RB895" s="185"/>
      <c r="RC895" s="185"/>
      <c r="RD895" s="185"/>
      <c r="RE895" s="185"/>
      <c r="RF895" s="185"/>
      <c r="RG895" s="185"/>
      <c r="RH895" s="185"/>
      <c r="RI895" s="185"/>
      <c r="RJ895" s="185"/>
      <c r="RK895" s="185"/>
      <c r="RL895" s="185"/>
      <c r="RM895" s="185"/>
      <c r="RN895" s="185"/>
      <c r="RO895" s="185"/>
      <c r="RP895" s="185"/>
      <c r="RQ895" s="185"/>
      <c r="RR895" s="185"/>
      <c r="RS895" s="185"/>
      <c r="RT895" s="185"/>
      <c r="RU895" s="185"/>
      <c r="RV895" s="185"/>
      <c r="RW895" s="185"/>
      <c r="RX895" s="185"/>
      <c r="RY895" s="185"/>
      <c r="RZ895" s="185"/>
      <c r="SA895" s="185"/>
      <c r="SB895" s="185"/>
      <c r="SC895" s="185"/>
      <c r="SD895" s="185"/>
      <c r="SE895" s="185"/>
      <c r="SF895" s="185"/>
      <c r="SG895" s="185"/>
      <c r="SH895" s="185"/>
      <c r="SI895" s="185"/>
      <c r="SJ895" s="185"/>
      <c r="SK895" s="185"/>
      <c r="SL895" s="185"/>
      <c r="SM895" s="185"/>
      <c r="SN895" s="185"/>
      <c r="SO895" s="185"/>
      <c r="SP895" s="185"/>
      <c r="SQ895" s="185"/>
      <c r="SR895" s="185"/>
      <c r="SS895" s="185"/>
      <c r="ST895" s="185"/>
      <c r="SU895" s="185"/>
      <c r="SV895" s="185"/>
      <c r="SW895" s="185"/>
      <c r="SX895" s="185"/>
      <c r="SY895" s="185"/>
      <c r="SZ895" s="185"/>
      <c r="TA895" s="185"/>
      <c r="TB895" s="185"/>
      <c r="TC895" s="185"/>
      <c r="TD895" s="185"/>
      <c r="TE895" s="185"/>
      <c r="TF895" s="185"/>
      <c r="TG895" s="185"/>
      <c r="TH895" s="185"/>
      <c r="TI895" s="185"/>
    </row>
    <row r="896" spans="1:529" s="79" customFormat="1" ht="27.75" customHeight="1" thickBot="1" x14ac:dyDescent="0.3">
      <c r="A896" s="225">
        <v>13710005</v>
      </c>
      <c r="B896" s="212">
        <v>39314</v>
      </c>
      <c r="C896" s="51" t="s">
        <v>1818</v>
      </c>
      <c r="D896" s="51"/>
      <c r="E896" s="105"/>
      <c r="F896" s="105"/>
      <c r="G896" s="105"/>
      <c r="H896" s="211"/>
      <c r="I896" s="212">
        <v>39336</v>
      </c>
      <c r="J896" s="212" t="s">
        <v>1819</v>
      </c>
      <c r="K896" s="51"/>
      <c r="L896" s="51"/>
      <c r="M896" s="51" t="s">
        <v>4880</v>
      </c>
      <c r="N896" s="51" t="s">
        <v>34</v>
      </c>
      <c r="O896" s="51">
        <v>21990</v>
      </c>
      <c r="P896" s="299"/>
      <c r="Q896" s="299"/>
      <c r="R896" s="299"/>
      <c r="S896" s="299"/>
      <c r="T896" s="751"/>
      <c r="U896" s="51"/>
      <c r="V896" s="51">
        <v>21990</v>
      </c>
      <c r="W896" s="51"/>
      <c r="X896" s="51"/>
      <c r="Y896" s="51"/>
      <c r="Z896" s="51"/>
      <c r="AA896" s="51"/>
      <c r="AB896" s="51"/>
      <c r="AC896" s="51"/>
      <c r="AD896" s="51"/>
      <c r="AE896" s="51"/>
      <c r="AF896" s="51"/>
      <c r="AG896" s="51"/>
      <c r="AH896" s="51"/>
      <c r="AI896" s="51"/>
      <c r="AJ896" s="51"/>
      <c r="AK896" s="216"/>
      <c r="AL896" s="300"/>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c r="CH896" s="185"/>
      <c r="CI896" s="185"/>
      <c r="CJ896" s="185"/>
      <c r="CK896" s="185"/>
      <c r="CL896" s="185"/>
      <c r="CM896" s="185"/>
      <c r="CN896" s="185"/>
      <c r="CO896" s="185"/>
      <c r="CP896" s="185"/>
      <c r="CQ896" s="185"/>
      <c r="CR896" s="185"/>
      <c r="CS896" s="185"/>
      <c r="CT896" s="185"/>
      <c r="CU896" s="185"/>
      <c r="CV896" s="185"/>
      <c r="CW896" s="185"/>
      <c r="CX896" s="185"/>
      <c r="CY896" s="185"/>
      <c r="CZ896" s="185"/>
      <c r="DA896" s="185"/>
      <c r="DB896" s="185"/>
      <c r="DC896" s="185"/>
      <c r="DD896" s="185"/>
      <c r="DE896" s="185"/>
      <c r="DF896" s="185"/>
      <c r="DG896" s="185"/>
      <c r="DH896" s="185"/>
      <c r="DI896" s="185"/>
      <c r="DJ896" s="185"/>
      <c r="DK896" s="185"/>
      <c r="DL896" s="185"/>
      <c r="DM896" s="185"/>
      <c r="DN896" s="185"/>
      <c r="DO896" s="185"/>
      <c r="DP896" s="185"/>
      <c r="DQ896" s="185"/>
      <c r="DR896" s="185"/>
      <c r="DS896" s="185"/>
      <c r="DT896" s="185"/>
      <c r="DU896" s="185"/>
      <c r="DV896" s="185"/>
      <c r="DW896" s="185"/>
      <c r="DX896" s="185"/>
      <c r="DY896" s="185"/>
      <c r="DZ896" s="185"/>
      <c r="EA896" s="185"/>
      <c r="EB896" s="185"/>
      <c r="EC896" s="185"/>
      <c r="ED896" s="185"/>
      <c r="EE896" s="185"/>
      <c r="EF896" s="185"/>
      <c r="EG896" s="185"/>
      <c r="EH896" s="185"/>
      <c r="EI896" s="185"/>
      <c r="EJ896" s="185"/>
      <c r="EK896" s="185"/>
      <c r="EL896" s="185"/>
      <c r="EM896" s="185"/>
      <c r="EN896" s="185"/>
      <c r="EO896" s="185"/>
      <c r="EP896" s="185"/>
      <c r="EQ896" s="185"/>
      <c r="ER896" s="185"/>
      <c r="ES896" s="185"/>
      <c r="ET896" s="185"/>
      <c r="EU896" s="185"/>
      <c r="EV896" s="185"/>
      <c r="EW896" s="185"/>
      <c r="EX896" s="185"/>
      <c r="EY896" s="185"/>
      <c r="EZ896" s="185"/>
      <c r="FA896" s="185"/>
      <c r="FB896" s="185"/>
      <c r="FC896" s="185"/>
      <c r="FD896" s="185"/>
      <c r="FE896" s="185"/>
      <c r="FF896" s="185"/>
      <c r="FG896" s="185"/>
      <c r="FH896" s="185"/>
      <c r="FI896" s="185"/>
      <c r="FJ896" s="185"/>
      <c r="FK896" s="185"/>
      <c r="FL896" s="185"/>
      <c r="FM896" s="185"/>
      <c r="FN896" s="185"/>
      <c r="FO896" s="185"/>
      <c r="FP896" s="185"/>
      <c r="FQ896" s="185"/>
      <c r="FR896" s="185"/>
      <c r="FS896" s="185"/>
      <c r="FT896" s="185"/>
      <c r="FU896" s="185"/>
      <c r="FV896" s="185"/>
      <c r="FW896" s="185"/>
      <c r="FX896" s="185"/>
      <c r="FY896" s="185"/>
      <c r="FZ896" s="185"/>
      <c r="GA896" s="185"/>
      <c r="GB896" s="185"/>
      <c r="GC896" s="185"/>
      <c r="GD896" s="185"/>
      <c r="GE896" s="185"/>
      <c r="GF896" s="185"/>
      <c r="GG896" s="185"/>
      <c r="GH896" s="185"/>
      <c r="GI896" s="185"/>
      <c r="GJ896" s="185"/>
      <c r="GK896" s="185"/>
      <c r="GL896" s="185"/>
      <c r="GM896" s="185"/>
      <c r="GN896" s="185"/>
      <c r="GO896" s="185"/>
      <c r="GP896" s="185"/>
      <c r="GQ896" s="185"/>
      <c r="GR896" s="185"/>
      <c r="GS896" s="185"/>
      <c r="GT896" s="185"/>
      <c r="GU896" s="185"/>
      <c r="GV896" s="185"/>
      <c r="GW896" s="185"/>
      <c r="GX896" s="185"/>
      <c r="GY896" s="185"/>
      <c r="GZ896" s="185"/>
      <c r="HA896" s="185"/>
      <c r="HB896" s="185"/>
      <c r="HC896" s="185"/>
      <c r="HD896" s="185"/>
      <c r="HE896" s="185"/>
      <c r="HF896" s="185"/>
      <c r="HG896" s="185"/>
      <c r="HH896" s="185"/>
      <c r="HI896" s="185"/>
      <c r="HJ896" s="185"/>
      <c r="HK896" s="185"/>
      <c r="HL896" s="185"/>
      <c r="HM896" s="185"/>
      <c r="HN896" s="185"/>
      <c r="HO896" s="185"/>
      <c r="HP896" s="185"/>
      <c r="HQ896" s="185"/>
      <c r="HR896" s="185"/>
      <c r="HS896" s="185"/>
      <c r="HT896" s="185"/>
      <c r="HU896" s="185"/>
      <c r="HV896" s="185"/>
      <c r="HW896" s="185"/>
      <c r="HX896" s="185"/>
      <c r="HY896" s="185"/>
      <c r="HZ896" s="185"/>
      <c r="IA896" s="185"/>
      <c r="IB896" s="185"/>
      <c r="IC896" s="185"/>
      <c r="ID896" s="185"/>
      <c r="IE896" s="185"/>
      <c r="IF896" s="185"/>
      <c r="IG896" s="185"/>
      <c r="IH896" s="185"/>
      <c r="II896" s="185"/>
      <c r="IJ896" s="185"/>
      <c r="IK896" s="185"/>
      <c r="IL896" s="185"/>
      <c r="IM896" s="185"/>
      <c r="IN896" s="185"/>
      <c r="IO896" s="185"/>
      <c r="IP896" s="185"/>
      <c r="IQ896" s="185"/>
      <c r="IR896" s="185"/>
      <c r="IS896" s="185"/>
      <c r="IT896" s="185"/>
      <c r="IU896" s="185"/>
      <c r="IV896" s="185"/>
      <c r="IW896" s="185"/>
      <c r="IX896" s="185"/>
      <c r="IY896" s="185"/>
      <c r="IZ896" s="185"/>
      <c r="JA896" s="185"/>
      <c r="JB896" s="185"/>
      <c r="JC896" s="185"/>
      <c r="JD896" s="185"/>
      <c r="JE896" s="185"/>
      <c r="JF896" s="185"/>
      <c r="JG896" s="185"/>
      <c r="JH896" s="185"/>
      <c r="JI896" s="185"/>
      <c r="JJ896" s="185"/>
      <c r="JK896" s="185"/>
      <c r="JL896" s="185"/>
      <c r="JM896" s="185"/>
      <c r="JN896" s="185"/>
      <c r="JO896" s="185"/>
      <c r="JP896" s="185"/>
      <c r="JQ896" s="185"/>
      <c r="JR896" s="185"/>
      <c r="JS896" s="185"/>
      <c r="JT896" s="185"/>
      <c r="JU896" s="185"/>
      <c r="JV896" s="185"/>
      <c r="JW896" s="185"/>
      <c r="JX896" s="185"/>
      <c r="JY896" s="185"/>
      <c r="JZ896" s="185"/>
      <c r="KA896" s="185"/>
      <c r="KB896" s="185"/>
      <c r="KC896" s="185"/>
      <c r="KD896" s="185"/>
      <c r="KE896" s="185"/>
      <c r="KF896" s="185"/>
      <c r="KG896" s="185"/>
      <c r="KH896" s="185"/>
      <c r="KI896" s="185"/>
      <c r="KJ896" s="185"/>
      <c r="KK896" s="185"/>
      <c r="KL896" s="185"/>
      <c r="KM896" s="185"/>
      <c r="KN896" s="185"/>
      <c r="KO896" s="185"/>
      <c r="KP896" s="185"/>
      <c r="KQ896" s="185"/>
      <c r="KR896" s="185"/>
      <c r="KS896" s="185"/>
      <c r="KT896" s="185"/>
      <c r="KU896" s="185"/>
      <c r="KV896" s="185"/>
      <c r="KW896" s="185"/>
      <c r="KX896" s="185"/>
      <c r="KY896" s="185"/>
      <c r="KZ896" s="185"/>
      <c r="LA896" s="185"/>
      <c r="LB896" s="185"/>
      <c r="LC896" s="185"/>
      <c r="LD896" s="185"/>
      <c r="LE896" s="185"/>
      <c r="LF896" s="185"/>
      <c r="LG896" s="185"/>
      <c r="LH896" s="185"/>
      <c r="LI896" s="185"/>
      <c r="LJ896" s="185"/>
      <c r="LK896" s="185"/>
      <c r="LL896" s="185"/>
      <c r="LM896" s="185"/>
      <c r="LN896" s="185"/>
      <c r="LO896" s="185"/>
      <c r="LP896" s="185"/>
      <c r="LQ896" s="185"/>
      <c r="LR896" s="185"/>
      <c r="LS896" s="185"/>
      <c r="LT896" s="185"/>
      <c r="LU896" s="185"/>
      <c r="LV896" s="185"/>
      <c r="LW896" s="185"/>
      <c r="LX896" s="185"/>
      <c r="LY896" s="185"/>
      <c r="LZ896" s="185"/>
      <c r="MA896" s="185"/>
      <c r="MB896" s="185"/>
      <c r="MC896" s="185"/>
      <c r="MD896" s="185"/>
      <c r="ME896" s="185"/>
      <c r="MF896" s="185"/>
      <c r="MG896" s="185"/>
      <c r="MH896" s="185"/>
      <c r="MI896" s="185"/>
      <c r="MJ896" s="185"/>
      <c r="MK896" s="185"/>
      <c r="ML896" s="185"/>
      <c r="MM896" s="185"/>
      <c r="MN896" s="185"/>
      <c r="MO896" s="185"/>
      <c r="MP896" s="185"/>
      <c r="MQ896" s="185"/>
      <c r="MR896" s="185"/>
      <c r="MS896" s="185"/>
      <c r="MT896" s="185"/>
      <c r="MU896" s="185"/>
      <c r="MV896" s="185"/>
      <c r="MW896" s="185"/>
      <c r="MX896" s="185"/>
      <c r="MY896" s="185"/>
      <c r="MZ896" s="185"/>
      <c r="NA896" s="185"/>
      <c r="NB896" s="185"/>
      <c r="NC896" s="185"/>
      <c r="ND896" s="185"/>
      <c r="NE896" s="185"/>
      <c r="NF896" s="185"/>
      <c r="NG896" s="185"/>
      <c r="NH896" s="185"/>
      <c r="NI896" s="185"/>
      <c r="NJ896" s="185"/>
      <c r="NK896" s="185"/>
      <c r="NL896" s="185"/>
      <c r="NM896" s="185"/>
      <c r="NN896" s="185"/>
      <c r="NO896" s="185"/>
      <c r="NP896" s="185"/>
      <c r="NQ896" s="185"/>
      <c r="NR896" s="185"/>
      <c r="NS896" s="185"/>
      <c r="NT896" s="185"/>
      <c r="NU896" s="185"/>
      <c r="NV896" s="185"/>
      <c r="NW896" s="185"/>
      <c r="NX896" s="185"/>
      <c r="NY896" s="185"/>
      <c r="NZ896" s="185"/>
      <c r="OA896" s="185"/>
      <c r="OB896" s="185"/>
      <c r="OC896" s="185"/>
      <c r="OD896" s="185"/>
      <c r="OE896" s="185"/>
      <c r="OF896" s="185"/>
      <c r="OG896" s="185"/>
      <c r="OH896" s="185"/>
      <c r="OI896" s="185"/>
      <c r="OJ896" s="185"/>
      <c r="OK896" s="185"/>
      <c r="OL896" s="185"/>
      <c r="OM896" s="185"/>
      <c r="ON896" s="185"/>
      <c r="OO896" s="185"/>
      <c r="OP896" s="185"/>
      <c r="OQ896" s="185"/>
      <c r="OR896" s="185"/>
      <c r="OS896" s="185"/>
      <c r="OT896" s="185"/>
      <c r="OU896" s="185"/>
      <c r="OV896" s="185"/>
      <c r="OW896" s="185"/>
      <c r="OX896" s="185"/>
      <c r="OY896" s="185"/>
      <c r="OZ896" s="185"/>
      <c r="PA896" s="185"/>
      <c r="PB896" s="185"/>
      <c r="PC896" s="185"/>
      <c r="PD896" s="185"/>
      <c r="PE896" s="185"/>
      <c r="PF896" s="185"/>
      <c r="PG896" s="185"/>
      <c r="PH896" s="185"/>
      <c r="PI896" s="185"/>
      <c r="PJ896" s="185"/>
      <c r="PK896" s="185"/>
      <c r="PL896" s="185"/>
      <c r="PM896" s="185"/>
      <c r="PN896" s="185"/>
      <c r="PO896" s="185"/>
      <c r="PP896" s="185"/>
      <c r="PQ896" s="185"/>
      <c r="PR896" s="185"/>
      <c r="PS896" s="185"/>
      <c r="PT896" s="185"/>
      <c r="PU896" s="185"/>
      <c r="PV896" s="185"/>
      <c r="PW896" s="185"/>
      <c r="PX896" s="185"/>
      <c r="PY896" s="185"/>
      <c r="PZ896" s="185"/>
      <c r="QA896" s="185"/>
      <c r="QB896" s="185"/>
      <c r="QC896" s="185"/>
      <c r="QD896" s="185"/>
      <c r="QE896" s="185"/>
      <c r="QF896" s="185"/>
      <c r="QG896" s="185"/>
      <c r="QH896" s="185"/>
      <c r="QI896" s="185"/>
      <c r="QJ896" s="185"/>
      <c r="QK896" s="185"/>
      <c r="QL896" s="185"/>
      <c r="QM896" s="185"/>
      <c r="QN896" s="185"/>
      <c r="QO896" s="185"/>
      <c r="QP896" s="185"/>
      <c r="QQ896" s="185"/>
      <c r="QR896" s="185"/>
      <c r="QS896" s="185"/>
      <c r="QT896" s="185"/>
      <c r="QU896" s="185"/>
      <c r="QV896" s="185"/>
      <c r="QW896" s="185"/>
      <c r="QX896" s="185"/>
      <c r="QY896" s="185"/>
      <c r="QZ896" s="185"/>
      <c r="RA896" s="185"/>
      <c r="RB896" s="185"/>
      <c r="RC896" s="185"/>
      <c r="RD896" s="185"/>
      <c r="RE896" s="185"/>
      <c r="RF896" s="185"/>
      <c r="RG896" s="185"/>
      <c r="RH896" s="185"/>
      <c r="RI896" s="185"/>
      <c r="RJ896" s="185"/>
      <c r="RK896" s="185"/>
      <c r="RL896" s="185"/>
      <c r="RM896" s="185"/>
      <c r="RN896" s="185"/>
      <c r="RO896" s="185"/>
      <c r="RP896" s="185"/>
      <c r="RQ896" s="185"/>
      <c r="RR896" s="185"/>
      <c r="RS896" s="185"/>
      <c r="RT896" s="185"/>
      <c r="RU896" s="185"/>
      <c r="RV896" s="185"/>
      <c r="RW896" s="185"/>
      <c r="RX896" s="185"/>
      <c r="RY896" s="185"/>
      <c r="RZ896" s="185"/>
      <c r="SA896" s="185"/>
      <c r="SB896" s="185"/>
      <c r="SC896" s="185"/>
      <c r="SD896" s="185"/>
      <c r="SE896" s="185"/>
      <c r="SF896" s="185"/>
      <c r="SG896" s="185"/>
      <c r="SH896" s="185"/>
      <c r="SI896" s="185"/>
      <c r="SJ896" s="185"/>
      <c r="SK896" s="185"/>
      <c r="SL896" s="185"/>
      <c r="SM896" s="185"/>
      <c r="SN896" s="185"/>
      <c r="SO896" s="185"/>
      <c r="SP896" s="185"/>
      <c r="SQ896" s="185"/>
      <c r="SR896" s="185"/>
      <c r="SS896" s="185"/>
      <c r="ST896" s="185"/>
      <c r="SU896" s="185"/>
      <c r="SV896" s="185"/>
      <c r="SW896" s="185"/>
      <c r="SX896" s="185"/>
      <c r="SY896" s="185"/>
      <c r="SZ896" s="185"/>
      <c r="TA896" s="185"/>
      <c r="TB896" s="185"/>
      <c r="TC896" s="185"/>
      <c r="TD896" s="185"/>
      <c r="TE896" s="185"/>
      <c r="TF896" s="185"/>
      <c r="TG896" s="185"/>
      <c r="TH896" s="185"/>
      <c r="TI896" s="185"/>
    </row>
    <row r="897" spans="1:529" s="79" customFormat="1" ht="27.75" customHeight="1" thickBot="1" x14ac:dyDescent="0.3">
      <c r="A897" s="284">
        <v>13710006</v>
      </c>
      <c r="B897" s="285">
        <v>39314</v>
      </c>
      <c r="C897" s="105" t="s">
        <v>1818</v>
      </c>
      <c r="D897" s="105"/>
      <c r="E897" s="52"/>
      <c r="F897" s="52"/>
      <c r="G897" s="52"/>
      <c r="H897" s="284"/>
      <c r="I897" s="285">
        <v>39335</v>
      </c>
      <c r="J897" s="285">
        <v>40410</v>
      </c>
      <c r="K897" s="105"/>
      <c r="L897" s="105"/>
      <c r="M897" s="105" t="s">
        <v>4878</v>
      </c>
      <c r="N897" s="105" t="s">
        <v>34</v>
      </c>
      <c r="O897" s="105">
        <v>8760</v>
      </c>
      <c r="P897" s="289"/>
      <c r="Q897" s="289"/>
      <c r="R897" s="289"/>
      <c r="S897" s="289"/>
      <c r="T897" s="720"/>
      <c r="U897" s="105"/>
      <c r="V897" s="105">
        <v>8760</v>
      </c>
      <c r="W897" s="105"/>
      <c r="X897" s="105"/>
      <c r="Y897" s="105"/>
      <c r="Z897" s="105"/>
      <c r="AA897" s="105"/>
      <c r="AB897" s="105"/>
      <c r="AC897" s="105"/>
      <c r="AD897" s="105"/>
      <c r="AE897" s="105"/>
      <c r="AF897" s="105"/>
      <c r="AG897" s="105"/>
      <c r="AH897" s="105"/>
      <c r="AI897" s="105"/>
      <c r="AJ897" s="105"/>
      <c r="AK897" s="30"/>
      <c r="AL897" s="321"/>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185"/>
      <c r="HL897" s="185"/>
      <c r="HM897" s="185"/>
      <c r="HN897" s="185"/>
      <c r="HO897" s="185"/>
      <c r="HP897" s="185"/>
      <c r="HQ897" s="185"/>
      <c r="HR897" s="185"/>
      <c r="HS897" s="185"/>
      <c r="HT897" s="185"/>
      <c r="HU897" s="185"/>
      <c r="HV897" s="185"/>
      <c r="HW897" s="185"/>
      <c r="HX897" s="185"/>
      <c r="HY897" s="185"/>
      <c r="HZ897" s="185"/>
      <c r="IA897" s="185"/>
      <c r="IB897" s="185"/>
      <c r="IC897" s="185"/>
      <c r="ID897" s="185"/>
      <c r="IE897" s="185"/>
      <c r="IF897" s="185"/>
      <c r="IG897" s="185"/>
      <c r="IH897" s="185"/>
      <c r="II897" s="185"/>
      <c r="IJ897" s="185"/>
      <c r="IK897" s="185"/>
      <c r="IL897" s="185"/>
      <c r="IM897" s="185"/>
      <c r="IN897" s="185"/>
      <c r="IO897" s="185"/>
      <c r="IP897" s="185"/>
      <c r="IQ897" s="185"/>
      <c r="IR897" s="185"/>
      <c r="IS897" s="185"/>
      <c r="IT897" s="185"/>
      <c r="IU897" s="185"/>
      <c r="IV897" s="185"/>
      <c r="IW897" s="185"/>
      <c r="IX897" s="185"/>
      <c r="IY897" s="185"/>
      <c r="IZ897" s="185"/>
      <c r="JA897" s="185"/>
      <c r="JB897" s="185"/>
      <c r="JC897" s="185"/>
      <c r="JD897" s="185"/>
      <c r="JE897" s="185"/>
      <c r="JF897" s="185"/>
      <c r="JG897" s="185"/>
      <c r="JH897" s="185"/>
      <c r="JI897" s="185"/>
      <c r="JJ897" s="185"/>
      <c r="JK897" s="185"/>
      <c r="JL897" s="185"/>
      <c r="JM897" s="185"/>
      <c r="JN897" s="185"/>
      <c r="JO897" s="185"/>
      <c r="JP897" s="185"/>
      <c r="JQ897" s="185"/>
      <c r="JR897" s="185"/>
      <c r="JS897" s="185"/>
      <c r="JT897" s="185"/>
      <c r="JU897" s="185"/>
      <c r="JV897" s="185"/>
      <c r="JW897" s="185"/>
      <c r="JX897" s="185"/>
      <c r="JY897" s="185"/>
      <c r="JZ897" s="185"/>
      <c r="KA897" s="185"/>
      <c r="KB897" s="185"/>
      <c r="KC897" s="185"/>
      <c r="KD897" s="185"/>
      <c r="KE897" s="185"/>
      <c r="KF897" s="185"/>
      <c r="KG897" s="185"/>
      <c r="KH897" s="185"/>
      <c r="KI897" s="185"/>
      <c r="KJ897" s="185"/>
      <c r="KK897" s="185"/>
      <c r="KL897" s="185"/>
      <c r="KM897" s="185"/>
      <c r="KN897" s="185"/>
      <c r="KO897" s="185"/>
      <c r="KP897" s="185"/>
      <c r="KQ897" s="185"/>
      <c r="KR897" s="185"/>
      <c r="KS897" s="185"/>
      <c r="KT897" s="185"/>
      <c r="KU897" s="185"/>
      <c r="KV897" s="185"/>
      <c r="KW897" s="185"/>
      <c r="KX897" s="185"/>
      <c r="KY897" s="185"/>
      <c r="KZ897" s="185"/>
      <c r="LA897" s="185"/>
      <c r="LB897" s="185"/>
      <c r="LC897" s="185"/>
      <c r="LD897" s="185"/>
      <c r="LE897" s="185"/>
      <c r="LF897" s="185"/>
      <c r="LG897" s="185"/>
      <c r="LH897" s="185"/>
      <c r="LI897" s="185"/>
      <c r="LJ897" s="185"/>
      <c r="LK897" s="185"/>
      <c r="LL897" s="185"/>
      <c r="LM897" s="185"/>
      <c r="LN897" s="185"/>
      <c r="LO897" s="185"/>
      <c r="LP897" s="185"/>
      <c r="LQ897" s="185"/>
      <c r="LR897" s="185"/>
      <c r="LS897" s="185"/>
      <c r="LT897" s="185"/>
      <c r="LU897" s="185"/>
      <c r="LV897" s="185"/>
      <c r="LW897" s="185"/>
      <c r="LX897" s="185"/>
      <c r="LY897" s="185"/>
      <c r="LZ897" s="185"/>
      <c r="MA897" s="185"/>
      <c r="MB897" s="185"/>
      <c r="MC897" s="185"/>
      <c r="MD897" s="185"/>
      <c r="ME897" s="185"/>
      <c r="MF897" s="185"/>
      <c r="MG897" s="185"/>
      <c r="MH897" s="185"/>
      <c r="MI897" s="185"/>
      <c r="MJ897" s="185"/>
      <c r="MK897" s="185"/>
      <c r="ML897" s="185"/>
      <c r="MM897" s="185"/>
      <c r="MN897" s="185"/>
      <c r="MO897" s="185"/>
      <c r="MP897" s="185"/>
      <c r="MQ897" s="185"/>
      <c r="MR897" s="185"/>
      <c r="MS897" s="185"/>
      <c r="MT897" s="185"/>
      <c r="MU897" s="185"/>
      <c r="MV897" s="185"/>
      <c r="MW897" s="185"/>
      <c r="MX897" s="185"/>
      <c r="MY897" s="185"/>
      <c r="MZ897" s="185"/>
      <c r="NA897" s="185"/>
      <c r="NB897" s="185"/>
      <c r="NC897" s="185"/>
      <c r="ND897" s="185"/>
      <c r="NE897" s="185"/>
      <c r="NF897" s="185"/>
      <c r="NG897" s="185"/>
      <c r="NH897" s="185"/>
      <c r="NI897" s="185"/>
      <c r="NJ897" s="185"/>
      <c r="NK897" s="185"/>
      <c r="NL897" s="185"/>
      <c r="NM897" s="185"/>
      <c r="NN897" s="185"/>
      <c r="NO897" s="185"/>
      <c r="NP897" s="185"/>
      <c r="NQ897" s="185"/>
      <c r="NR897" s="185"/>
      <c r="NS897" s="185"/>
      <c r="NT897" s="185"/>
      <c r="NU897" s="185"/>
      <c r="NV897" s="185"/>
      <c r="NW897" s="185"/>
      <c r="NX897" s="185"/>
      <c r="NY897" s="185"/>
      <c r="NZ897" s="185"/>
      <c r="OA897" s="185"/>
      <c r="OB897" s="185"/>
      <c r="OC897" s="185"/>
      <c r="OD897" s="185"/>
      <c r="OE897" s="185"/>
      <c r="OF897" s="185"/>
      <c r="OG897" s="185"/>
      <c r="OH897" s="185"/>
      <c r="OI897" s="185"/>
      <c r="OJ897" s="185"/>
      <c r="OK897" s="185"/>
      <c r="OL897" s="185"/>
      <c r="OM897" s="185"/>
      <c r="ON897" s="185"/>
      <c r="OO897" s="185"/>
      <c r="OP897" s="185"/>
      <c r="OQ897" s="185"/>
      <c r="OR897" s="185"/>
      <c r="OS897" s="185"/>
      <c r="OT897" s="185"/>
      <c r="OU897" s="185"/>
      <c r="OV897" s="185"/>
      <c r="OW897" s="185"/>
      <c r="OX897" s="185"/>
      <c r="OY897" s="185"/>
      <c r="OZ897" s="185"/>
      <c r="PA897" s="185"/>
      <c r="PB897" s="185"/>
      <c r="PC897" s="185"/>
      <c r="PD897" s="185"/>
      <c r="PE897" s="185"/>
      <c r="PF897" s="185"/>
      <c r="PG897" s="185"/>
      <c r="PH897" s="185"/>
      <c r="PI897" s="185"/>
      <c r="PJ897" s="185"/>
      <c r="PK897" s="185"/>
      <c r="PL897" s="185"/>
      <c r="PM897" s="185"/>
      <c r="PN897" s="185"/>
      <c r="PO897" s="185"/>
      <c r="PP897" s="185"/>
      <c r="PQ897" s="185"/>
      <c r="PR897" s="185"/>
      <c r="PS897" s="185"/>
      <c r="PT897" s="185"/>
      <c r="PU897" s="185"/>
      <c r="PV897" s="185"/>
      <c r="PW897" s="185"/>
      <c r="PX897" s="185"/>
      <c r="PY897" s="185"/>
      <c r="PZ897" s="185"/>
      <c r="QA897" s="185"/>
      <c r="QB897" s="185"/>
      <c r="QC897" s="185"/>
      <c r="QD897" s="185"/>
      <c r="QE897" s="185"/>
      <c r="QF897" s="185"/>
      <c r="QG897" s="185"/>
      <c r="QH897" s="185"/>
      <c r="QI897" s="185"/>
      <c r="QJ897" s="185"/>
      <c r="QK897" s="185"/>
      <c r="QL897" s="185"/>
      <c r="QM897" s="185"/>
      <c r="QN897" s="185"/>
      <c r="QO897" s="185"/>
      <c r="QP897" s="185"/>
      <c r="QQ897" s="185"/>
      <c r="QR897" s="185"/>
      <c r="QS897" s="185"/>
      <c r="QT897" s="185"/>
      <c r="QU897" s="185"/>
      <c r="QV897" s="185"/>
      <c r="QW897" s="185"/>
      <c r="QX897" s="185"/>
      <c r="QY897" s="185"/>
      <c r="QZ897" s="185"/>
      <c r="RA897" s="185"/>
      <c r="RB897" s="185"/>
      <c r="RC897" s="185"/>
      <c r="RD897" s="185"/>
      <c r="RE897" s="185"/>
      <c r="RF897" s="185"/>
      <c r="RG897" s="185"/>
      <c r="RH897" s="185"/>
      <c r="RI897" s="185"/>
      <c r="RJ897" s="185"/>
      <c r="RK897" s="185"/>
      <c r="RL897" s="185"/>
      <c r="RM897" s="185"/>
      <c r="RN897" s="185"/>
      <c r="RO897" s="185"/>
      <c r="RP897" s="185"/>
      <c r="RQ897" s="185"/>
      <c r="RR897" s="185"/>
      <c r="RS897" s="185"/>
      <c r="RT897" s="185"/>
      <c r="RU897" s="185"/>
      <c r="RV897" s="185"/>
      <c r="RW897" s="185"/>
      <c r="RX897" s="185"/>
      <c r="RY897" s="185"/>
      <c r="RZ897" s="185"/>
      <c r="SA897" s="185"/>
      <c r="SB897" s="185"/>
      <c r="SC897" s="185"/>
      <c r="SD897" s="185"/>
      <c r="SE897" s="185"/>
      <c r="SF897" s="185"/>
      <c r="SG897" s="185"/>
      <c r="SH897" s="185"/>
      <c r="SI897" s="185"/>
      <c r="SJ897" s="185"/>
      <c r="SK897" s="185"/>
      <c r="SL897" s="185"/>
      <c r="SM897" s="185"/>
      <c r="SN897" s="185"/>
      <c r="SO897" s="185"/>
      <c r="SP897" s="185"/>
      <c r="SQ897" s="185"/>
      <c r="SR897" s="185"/>
      <c r="SS897" s="185"/>
      <c r="ST897" s="185"/>
      <c r="SU897" s="185"/>
      <c r="SV897" s="185"/>
      <c r="SW897" s="185"/>
      <c r="SX897" s="185"/>
      <c r="SY897" s="185"/>
      <c r="SZ897" s="185"/>
      <c r="TA897" s="185"/>
      <c r="TB897" s="185"/>
      <c r="TC897" s="185"/>
      <c r="TD897" s="185"/>
      <c r="TE897" s="185"/>
      <c r="TF897" s="185"/>
      <c r="TG897" s="185"/>
      <c r="TH897" s="185"/>
      <c r="TI897" s="185"/>
    </row>
    <row r="898" spans="1:529" s="79" customFormat="1" ht="27.75" customHeight="1" thickBot="1" x14ac:dyDescent="0.3">
      <c r="A898" s="286">
        <v>13710007</v>
      </c>
      <c r="B898" s="287">
        <v>39398</v>
      </c>
      <c r="C898" s="52" t="s">
        <v>1818</v>
      </c>
      <c r="D898" s="52"/>
      <c r="E898" s="105"/>
      <c r="F898" s="105"/>
      <c r="G898" s="105"/>
      <c r="H898" s="288"/>
      <c r="I898" s="287"/>
      <c r="J898" s="287">
        <v>40494</v>
      </c>
      <c r="K898" s="52"/>
      <c r="L898" s="52"/>
      <c r="M898" s="52" t="s">
        <v>485</v>
      </c>
      <c r="N898" s="52" t="s">
        <v>34</v>
      </c>
      <c r="O898" s="52">
        <v>650</v>
      </c>
      <c r="P898" s="386"/>
      <c r="Q898" s="386"/>
      <c r="R898" s="386"/>
      <c r="S898" s="386"/>
      <c r="T898" s="726"/>
      <c r="U898" s="52"/>
      <c r="V898" s="52">
        <v>650</v>
      </c>
      <c r="W898" s="52"/>
      <c r="X898" s="52"/>
      <c r="Y898" s="52"/>
      <c r="Z898" s="52"/>
      <c r="AA898" s="52"/>
      <c r="AB898" s="52"/>
      <c r="AC898" s="52"/>
      <c r="AD898" s="52"/>
      <c r="AE898" s="52"/>
      <c r="AF898" s="52"/>
      <c r="AG898" s="52"/>
      <c r="AH898" s="52"/>
      <c r="AI898" s="52"/>
      <c r="AJ898" s="52"/>
      <c r="AK898" s="301"/>
      <c r="AL898" s="29"/>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185"/>
      <c r="HL898" s="185"/>
      <c r="HM898" s="185"/>
      <c r="HN898" s="185"/>
      <c r="HO898" s="185"/>
      <c r="HP898" s="185"/>
      <c r="HQ898" s="185"/>
      <c r="HR898" s="185"/>
      <c r="HS898" s="185"/>
      <c r="HT898" s="185"/>
      <c r="HU898" s="185"/>
      <c r="HV898" s="185"/>
      <c r="HW898" s="185"/>
      <c r="HX898" s="185"/>
      <c r="HY898" s="185"/>
      <c r="HZ898" s="185"/>
      <c r="IA898" s="185"/>
      <c r="IB898" s="185"/>
      <c r="IC898" s="185"/>
      <c r="ID898" s="185"/>
      <c r="IE898" s="185"/>
      <c r="IF898" s="185"/>
      <c r="IG898" s="185"/>
      <c r="IH898" s="185"/>
      <c r="II898" s="185"/>
      <c r="IJ898" s="185"/>
      <c r="IK898" s="185"/>
      <c r="IL898" s="185"/>
      <c r="IM898" s="185"/>
      <c r="IN898" s="185"/>
      <c r="IO898" s="185"/>
      <c r="IP898" s="185"/>
      <c r="IQ898" s="185"/>
      <c r="IR898" s="185"/>
      <c r="IS898" s="185"/>
      <c r="IT898" s="185"/>
      <c r="IU898" s="185"/>
      <c r="IV898" s="185"/>
      <c r="IW898" s="185"/>
      <c r="IX898" s="185"/>
      <c r="IY898" s="185"/>
      <c r="IZ898" s="185"/>
      <c r="JA898" s="185"/>
      <c r="JB898" s="185"/>
      <c r="JC898" s="185"/>
      <c r="JD898" s="185"/>
      <c r="JE898" s="185"/>
      <c r="JF898" s="185"/>
      <c r="JG898" s="185"/>
      <c r="JH898" s="185"/>
      <c r="JI898" s="185"/>
      <c r="JJ898" s="185"/>
      <c r="JK898" s="185"/>
      <c r="JL898" s="185"/>
      <c r="JM898" s="185"/>
      <c r="JN898" s="185"/>
      <c r="JO898" s="185"/>
      <c r="JP898" s="185"/>
      <c r="JQ898" s="185"/>
      <c r="JR898" s="185"/>
      <c r="JS898" s="185"/>
      <c r="JT898" s="185"/>
      <c r="JU898" s="185"/>
      <c r="JV898" s="185"/>
      <c r="JW898" s="185"/>
      <c r="JX898" s="185"/>
      <c r="JY898" s="185"/>
      <c r="JZ898" s="185"/>
      <c r="KA898" s="185"/>
      <c r="KB898" s="185"/>
      <c r="KC898" s="185"/>
      <c r="KD898" s="185"/>
      <c r="KE898" s="185"/>
      <c r="KF898" s="185"/>
      <c r="KG898" s="185"/>
      <c r="KH898" s="185"/>
      <c r="KI898" s="185"/>
      <c r="KJ898" s="185"/>
      <c r="KK898" s="185"/>
      <c r="KL898" s="185"/>
      <c r="KM898" s="185"/>
      <c r="KN898" s="185"/>
      <c r="KO898" s="185"/>
      <c r="KP898" s="185"/>
      <c r="KQ898" s="185"/>
      <c r="KR898" s="185"/>
      <c r="KS898" s="185"/>
      <c r="KT898" s="185"/>
      <c r="KU898" s="185"/>
      <c r="KV898" s="185"/>
      <c r="KW898" s="185"/>
      <c r="KX898" s="185"/>
      <c r="KY898" s="185"/>
      <c r="KZ898" s="185"/>
      <c r="LA898" s="185"/>
      <c r="LB898" s="185"/>
      <c r="LC898" s="185"/>
      <c r="LD898" s="185"/>
      <c r="LE898" s="185"/>
      <c r="LF898" s="185"/>
      <c r="LG898" s="185"/>
      <c r="LH898" s="185"/>
      <c r="LI898" s="185"/>
      <c r="LJ898" s="185"/>
      <c r="LK898" s="185"/>
      <c r="LL898" s="185"/>
      <c r="LM898" s="185"/>
      <c r="LN898" s="185"/>
      <c r="LO898" s="185"/>
      <c r="LP898" s="185"/>
      <c r="LQ898" s="185"/>
      <c r="LR898" s="185"/>
      <c r="LS898" s="185"/>
      <c r="LT898" s="185"/>
      <c r="LU898" s="185"/>
      <c r="LV898" s="185"/>
      <c r="LW898" s="185"/>
      <c r="LX898" s="185"/>
      <c r="LY898" s="185"/>
      <c r="LZ898" s="185"/>
      <c r="MA898" s="185"/>
      <c r="MB898" s="185"/>
      <c r="MC898" s="185"/>
      <c r="MD898" s="185"/>
      <c r="ME898" s="185"/>
      <c r="MF898" s="185"/>
      <c r="MG898" s="185"/>
      <c r="MH898" s="185"/>
      <c r="MI898" s="185"/>
      <c r="MJ898" s="185"/>
      <c r="MK898" s="185"/>
      <c r="ML898" s="185"/>
      <c r="MM898" s="185"/>
      <c r="MN898" s="185"/>
      <c r="MO898" s="185"/>
      <c r="MP898" s="185"/>
      <c r="MQ898" s="185"/>
      <c r="MR898" s="185"/>
      <c r="MS898" s="185"/>
      <c r="MT898" s="185"/>
      <c r="MU898" s="185"/>
      <c r="MV898" s="185"/>
      <c r="MW898" s="185"/>
      <c r="MX898" s="185"/>
      <c r="MY898" s="185"/>
      <c r="MZ898" s="185"/>
      <c r="NA898" s="185"/>
      <c r="NB898" s="185"/>
      <c r="NC898" s="185"/>
      <c r="ND898" s="185"/>
      <c r="NE898" s="185"/>
      <c r="NF898" s="185"/>
      <c r="NG898" s="185"/>
      <c r="NH898" s="185"/>
      <c r="NI898" s="185"/>
      <c r="NJ898" s="185"/>
      <c r="NK898" s="185"/>
      <c r="NL898" s="185"/>
      <c r="NM898" s="185"/>
      <c r="NN898" s="185"/>
      <c r="NO898" s="185"/>
      <c r="NP898" s="185"/>
      <c r="NQ898" s="185"/>
      <c r="NR898" s="185"/>
      <c r="NS898" s="185"/>
      <c r="NT898" s="185"/>
      <c r="NU898" s="185"/>
      <c r="NV898" s="185"/>
      <c r="NW898" s="185"/>
      <c r="NX898" s="185"/>
      <c r="NY898" s="185"/>
      <c r="NZ898" s="185"/>
      <c r="OA898" s="185"/>
      <c r="OB898" s="185"/>
      <c r="OC898" s="185"/>
      <c r="OD898" s="185"/>
      <c r="OE898" s="185"/>
      <c r="OF898" s="185"/>
      <c r="OG898" s="185"/>
      <c r="OH898" s="185"/>
      <c r="OI898" s="185"/>
      <c r="OJ898" s="185"/>
      <c r="OK898" s="185"/>
      <c r="OL898" s="185"/>
      <c r="OM898" s="185"/>
      <c r="ON898" s="185"/>
      <c r="OO898" s="185"/>
      <c r="OP898" s="185"/>
      <c r="OQ898" s="185"/>
      <c r="OR898" s="185"/>
      <c r="OS898" s="185"/>
      <c r="OT898" s="185"/>
      <c r="OU898" s="185"/>
      <c r="OV898" s="185"/>
      <c r="OW898" s="185"/>
      <c r="OX898" s="185"/>
      <c r="OY898" s="185"/>
      <c r="OZ898" s="185"/>
      <c r="PA898" s="185"/>
      <c r="PB898" s="185"/>
      <c r="PC898" s="185"/>
      <c r="PD898" s="185"/>
      <c r="PE898" s="185"/>
      <c r="PF898" s="185"/>
      <c r="PG898" s="185"/>
      <c r="PH898" s="185"/>
      <c r="PI898" s="185"/>
      <c r="PJ898" s="185"/>
      <c r="PK898" s="185"/>
      <c r="PL898" s="185"/>
      <c r="PM898" s="185"/>
      <c r="PN898" s="185"/>
      <c r="PO898" s="185"/>
      <c r="PP898" s="185"/>
      <c r="PQ898" s="185"/>
      <c r="PR898" s="185"/>
      <c r="PS898" s="185"/>
      <c r="PT898" s="185"/>
      <c r="PU898" s="185"/>
      <c r="PV898" s="185"/>
      <c r="PW898" s="185"/>
      <c r="PX898" s="185"/>
      <c r="PY898" s="185"/>
      <c r="PZ898" s="185"/>
      <c r="QA898" s="185"/>
      <c r="QB898" s="185"/>
      <c r="QC898" s="185"/>
      <c r="QD898" s="185"/>
      <c r="QE898" s="185"/>
      <c r="QF898" s="185"/>
      <c r="QG898" s="185"/>
      <c r="QH898" s="185"/>
      <c r="QI898" s="185"/>
      <c r="QJ898" s="185"/>
      <c r="QK898" s="185"/>
      <c r="QL898" s="185"/>
      <c r="QM898" s="185"/>
      <c r="QN898" s="185"/>
      <c r="QO898" s="185"/>
      <c r="QP898" s="185"/>
      <c r="QQ898" s="185"/>
      <c r="QR898" s="185"/>
      <c r="QS898" s="185"/>
      <c r="QT898" s="185"/>
      <c r="QU898" s="185"/>
      <c r="QV898" s="185"/>
      <c r="QW898" s="185"/>
      <c r="QX898" s="185"/>
      <c r="QY898" s="185"/>
      <c r="QZ898" s="185"/>
      <c r="RA898" s="185"/>
      <c r="RB898" s="185"/>
      <c r="RC898" s="185"/>
      <c r="RD898" s="185"/>
      <c r="RE898" s="185"/>
      <c r="RF898" s="185"/>
      <c r="RG898" s="185"/>
      <c r="RH898" s="185"/>
      <c r="RI898" s="185"/>
      <c r="RJ898" s="185"/>
      <c r="RK898" s="185"/>
      <c r="RL898" s="185"/>
      <c r="RM898" s="185"/>
      <c r="RN898" s="185"/>
      <c r="RO898" s="185"/>
      <c r="RP898" s="185"/>
      <c r="RQ898" s="185"/>
      <c r="RR898" s="185"/>
      <c r="RS898" s="185"/>
      <c r="RT898" s="185"/>
      <c r="RU898" s="185"/>
      <c r="RV898" s="185"/>
      <c r="RW898" s="185"/>
      <c r="RX898" s="185"/>
      <c r="RY898" s="185"/>
      <c r="RZ898" s="185"/>
      <c r="SA898" s="185"/>
      <c r="SB898" s="185"/>
      <c r="SC898" s="185"/>
      <c r="SD898" s="185"/>
      <c r="SE898" s="185"/>
      <c r="SF898" s="185"/>
      <c r="SG898" s="185"/>
      <c r="SH898" s="185"/>
      <c r="SI898" s="185"/>
      <c r="SJ898" s="185"/>
      <c r="SK898" s="185"/>
      <c r="SL898" s="185"/>
      <c r="SM898" s="185"/>
      <c r="SN898" s="185"/>
      <c r="SO898" s="185"/>
      <c r="SP898" s="185"/>
      <c r="SQ898" s="185"/>
      <c r="SR898" s="185"/>
      <c r="SS898" s="185"/>
      <c r="ST898" s="185"/>
      <c r="SU898" s="185"/>
      <c r="SV898" s="185"/>
      <c r="SW898" s="185"/>
      <c r="SX898" s="185"/>
      <c r="SY898" s="185"/>
      <c r="SZ898" s="185"/>
      <c r="TA898" s="185"/>
      <c r="TB898" s="185"/>
      <c r="TC898" s="185"/>
      <c r="TD898" s="185"/>
      <c r="TE898" s="185"/>
      <c r="TF898" s="185"/>
      <c r="TG898" s="185"/>
      <c r="TH898" s="185"/>
      <c r="TI898" s="185"/>
    </row>
    <row r="899" spans="1:529" s="79" customFormat="1" ht="27.75" customHeight="1" thickBot="1" x14ac:dyDescent="0.3">
      <c r="A899" s="284">
        <v>13710008</v>
      </c>
      <c r="B899" s="285">
        <v>39419</v>
      </c>
      <c r="C899" s="105" t="s">
        <v>1191</v>
      </c>
      <c r="D899" s="105"/>
      <c r="H899" s="284"/>
      <c r="I899" s="285">
        <v>39439</v>
      </c>
      <c r="J899" s="285">
        <v>41611</v>
      </c>
      <c r="K899" s="105"/>
      <c r="L899" s="105"/>
      <c r="M899" s="105" t="s">
        <v>335</v>
      </c>
      <c r="N899" s="105" t="s">
        <v>66</v>
      </c>
      <c r="O899" s="105">
        <v>914544</v>
      </c>
      <c r="P899" s="289"/>
      <c r="Q899" s="289"/>
      <c r="R899" s="289"/>
      <c r="S899" s="289"/>
      <c r="T899" s="720"/>
      <c r="U899" s="105"/>
      <c r="V899" s="105">
        <v>914544</v>
      </c>
      <c r="W899" s="105"/>
      <c r="X899" s="105"/>
      <c r="Y899" s="105"/>
      <c r="Z899" s="105"/>
      <c r="AA899" s="105"/>
      <c r="AB899" s="105"/>
      <c r="AC899" s="105"/>
      <c r="AD899" s="105"/>
      <c r="AE899" s="105"/>
      <c r="AF899" s="105"/>
      <c r="AG899" s="105"/>
      <c r="AH899" s="105"/>
      <c r="AI899" s="105"/>
      <c r="AJ899" s="105"/>
      <c r="AK899" s="30"/>
      <c r="AL899" s="321"/>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185"/>
      <c r="HL899" s="185"/>
      <c r="HM899" s="185"/>
      <c r="HN899" s="185"/>
      <c r="HO899" s="185"/>
      <c r="HP899" s="185"/>
      <c r="HQ899" s="185"/>
      <c r="HR899" s="185"/>
      <c r="HS899" s="185"/>
      <c r="HT899" s="185"/>
      <c r="HU899" s="185"/>
      <c r="HV899" s="185"/>
      <c r="HW899" s="185"/>
      <c r="HX899" s="185"/>
      <c r="HY899" s="185"/>
      <c r="HZ899" s="185"/>
      <c r="IA899" s="185"/>
      <c r="IB899" s="185"/>
      <c r="IC899" s="185"/>
      <c r="ID899" s="185"/>
      <c r="IE899" s="185"/>
      <c r="IF899" s="185"/>
      <c r="IG899" s="185"/>
      <c r="IH899" s="185"/>
      <c r="II899" s="185"/>
      <c r="IJ899" s="185"/>
      <c r="IK899" s="185"/>
      <c r="IL899" s="185"/>
      <c r="IM899" s="185"/>
      <c r="IN899" s="185"/>
      <c r="IO899" s="185"/>
      <c r="IP899" s="185"/>
      <c r="IQ899" s="185"/>
      <c r="IR899" s="185"/>
      <c r="IS899" s="185"/>
      <c r="IT899" s="185"/>
      <c r="IU899" s="185"/>
      <c r="IV899" s="185"/>
      <c r="IW899" s="185"/>
      <c r="IX899" s="185"/>
      <c r="IY899" s="185"/>
      <c r="IZ899" s="185"/>
      <c r="JA899" s="185"/>
      <c r="JB899" s="185"/>
      <c r="JC899" s="185"/>
      <c r="JD899" s="185"/>
      <c r="JE899" s="185"/>
      <c r="JF899" s="185"/>
      <c r="JG899" s="185"/>
      <c r="JH899" s="185"/>
      <c r="JI899" s="185"/>
      <c r="JJ899" s="185"/>
      <c r="JK899" s="185"/>
      <c r="JL899" s="185"/>
      <c r="JM899" s="185"/>
      <c r="JN899" s="185"/>
      <c r="JO899" s="185"/>
      <c r="JP899" s="185"/>
      <c r="JQ899" s="185"/>
      <c r="JR899" s="185"/>
      <c r="JS899" s="185"/>
      <c r="JT899" s="185"/>
      <c r="JU899" s="185"/>
      <c r="JV899" s="185"/>
      <c r="JW899" s="185"/>
      <c r="JX899" s="185"/>
      <c r="JY899" s="185"/>
      <c r="JZ899" s="185"/>
      <c r="KA899" s="185"/>
      <c r="KB899" s="185"/>
      <c r="KC899" s="185"/>
      <c r="KD899" s="185"/>
      <c r="KE899" s="185"/>
      <c r="KF899" s="185"/>
      <c r="KG899" s="185"/>
      <c r="KH899" s="185"/>
      <c r="KI899" s="185"/>
      <c r="KJ899" s="185"/>
      <c r="KK899" s="185"/>
      <c r="KL899" s="185"/>
      <c r="KM899" s="185"/>
      <c r="KN899" s="185"/>
      <c r="KO899" s="185"/>
      <c r="KP899" s="185"/>
      <c r="KQ899" s="185"/>
      <c r="KR899" s="185"/>
      <c r="KS899" s="185"/>
      <c r="KT899" s="185"/>
      <c r="KU899" s="185"/>
      <c r="KV899" s="185"/>
      <c r="KW899" s="185"/>
      <c r="KX899" s="185"/>
      <c r="KY899" s="185"/>
      <c r="KZ899" s="185"/>
      <c r="LA899" s="185"/>
      <c r="LB899" s="185"/>
      <c r="LC899" s="185"/>
      <c r="LD899" s="185"/>
      <c r="LE899" s="185"/>
      <c r="LF899" s="185"/>
      <c r="LG899" s="185"/>
      <c r="LH899" s="185"/>
      <c r="LI899" s="185"/>
      <c r="LJ899" s="185"/>
      <c r="LK899" s="185"/>
      <c r="LL899" s="185"/>
      <c r="LM899" s="185"/>
      <c r="LN899" s="185"/>
      <c r="LO899" s="185"/>
      <c r="LP899" s="185"/>
      <c r="LQ899" s="185"/>
      <c r="LR899" s="185"/>
      <c r="LS899" s="185"/>
      <c r="LT899" s="185"/>
      <c r="LU899" s="185"/>
      <c r="LV899" s="185"/>
      <c r="LW899" s="185"/>
      <c r="LX899" s="185"/>
      <c r="LY899" s="185"/>
      <c r="LZ899" s="185"/>
      <c r="MA899" s="185"/>
      <c r="MB899" s="185"/>
      <c r="MC899" s="185"/>
      <c r="MD899" s="185"/>
      <c r="ME899" s="185"/>
      <c r="MF899" s="185"/>
      <c r="MG899" s="185"/>
      <c r="MH899" s="185"/>
      <c r="MI899" s="185"/>
      <c r="MJ899" s="185"/>
      <c r="MK899" s="185"/>
      <c r="ML899" s="185"/>
      <c r="MM899" s="185"/>
      <c r="MN899" s="185"/>
      <c r="MO899" s="185"/>
      <c r="MP899" s="185"/>
      <c r="MQ899" s="185"/>
      <c r="MR899" s="185"/>
      <c r="MS899" s="185"/>
      <c r="MT899" s="185"/>
      <c r="MU899" s="185"/>
      <c r="MV899" s="185"/>
      <c r="MW899" s="185"/>
      <c r="MX899" s="185"/>
      <c r="MY899" s="185"/>
      <c r="MZ899" s="185"/>
      <c r="NA899" s="185"/>
      <c r="NB899" s="185"/>
      <c r="NC899" s="185"/>
      <c r="ND899" s="185"/>
      <c r="NE899" s="185"/>
      <c r="NF899" s="185"/>
      <c r="NG899" s="185"/>
      <c r="NH899" s="185"/>
      <c r="NI899" s="185"/>
      <c r="NJ899" s="185"/>
      <c r="NK899" s="185"/>
      <c r="NL899" s="185"/>
      <c r="NM899" s="185"/>
      <c r="NN899" s="185"/>
      <c r="NO899" s="185"/>
      <c r="NP899" s="185"/>
      <c r="NQ899" s="185"/>
      <c r="NR899" s="185"/>
      <c r="NS899" s="185"/>
      <c r="NT899" s="185"/>
      <c r="NU899" s="185"/>
      <c r="NV899" s="185"/>
      <c r="NW899" s="185"/>
      <c r="NX899" s="185"/>
      <c r="NY899" s="185"/>
      <c r="NZ899" s="185"/>
      <c r="OA899" s="185"/>
      <c r="OB899" s="185"/>
      <c r="OC899" s="185"/>
      <c r="OD899" s="185"/>
      <c r="OE899" s="185"/>
      <c r="OF899" s="185"/>
      <c r="OG899" s="185"/>
      <c r="OH899" s="185"/>
      <c r="OI899" s="185"/>
      <c r="OJ899" s="185"/>
      <c r="OK899" s="185"/>
      <c r="OL899" s="185"/>
      <c r="OM899" s="185"/>
      <c r="ON899" s="185"/>
      <c r="OO899" s="185"/>
      <c r="OP899" s="185"/>
      <c r="OQ899" s="185"/>
      <c r="OR899" s="185"/>
      <c r="OS899" s="185"/>
      <c r="OT899" s="185"/>
      <c r="OU899" s="185"/>
      <c r="OV899" s="185"/>
      <c r="OW899" s="185"/>
      <c r="OX899" s="185"/>
      <c r="OY899" s="185"/>
      <c r="OZ899" s="185"/>
      <c r="PA899" s="185"/>
      <c r="PB899" s="185"/>
      <c r="PC899" s="185"/>
      <c r="PD899" s="185"/>
      <c r="PE899" s="185"/>
      <c r="PF899" s="185"/>
      <c r="PG899" s="185"/>
      <c r="PH899" s="185"/>
      <c r="PI899" s="185"/>
      <c r="PJ899" s="185"/>
      <c r="PK899" s="185"/>
      <c r="PL899" s="185"/>
      <c r="PM899" s="185"/>
      <c r="PN899" s="185"/>
      <c r="PO899" s="185"/>
      <c r="PP899" s="185"/>
      <c r="PQ899" s="185"/>
      <c r="PR899" s="185"/>
      <c r="PS899" s="185"/>
      <c r="PT899" s="185"/>
      <c r="PU899" s="185"/>
      <c r="PV899" s="185"/>
      <c r="PW899" s="185"/>
      <c r="PX899" s="185"/>
      <c r="PY899" s="185"/>
      <c r="PZ899" s="185"/>
      <c r="QA899" s="185"/>
      <c r="QB899" s="185"/>
      <c r="QC899" s="185"/>
      <c r="QD899" s="185"/>
      <c r="QE899" s="185"/>
      <c r="QF899" s="185"/>
      <c r="QG899" s="185"/>
      <c r="QH899" s="185"/>
      <c r="QI899" s="185"/>
      <c r="QJ899" s="185"/>
      <c r="QK899" s="185"/>
      <c r="QL899" s="185"/>
      <c r="QM899" s="185"/>
      <c r="QN899" s="185"/>
      <c r="QO899" s="185"/>
      <c r="QP899" s="185"/>
      <c r="QQ899" s="185"/>
      <c r="QR899" s="185"/>
      <c r="QS899" s="185"/>
      <c r="QT899" s="185"/>
      <c r="QU899" s="185"/>
      <c r="QV899" s="185"/>
      <c r="QW899" s="185"/>
      <c r="QX899" s="185"/>
      <c r="QY899" s="185"/>
      <c r="QZ899" s="185"/>
      <c r="RA899" s="185"/>
      <c r="RB899" s="185"/>
      <c r="RC899" s="185"/>
      <c r="RD899" s="185"/>
      <c r="RE899" s="185"/>
      <c r="RF899" s="185"/>
      <c r="RG899" s="185"/>
      <c r="RH899" s="185"/>
      <c r="RI899" s="185"/>
      <c r="RJ899" s="185"/>
      <c r="RK899" s="185"/>
      <c r="RL899" s="185"/>
      <c r="RM899" s="185"/>
      <c r="RN899" s="185"/>
      <c r="RO899" s="185"/>
      <c r="RP899" s="185"/>
      <c r="RQ899" s="185"/>
      <c r="RR899" s="185"/>
      <c r="RS899" s="185"/>
      <c r="RT899" s="185"/>
      <c r="RU899" s="185"/>
      <c r="RV899" s="185"/>
      <c r="RW899" s="185"/>
      <c r="RX899" s="185"/>
      <c r="RY899" s="185"/>
      <c r="RZ899" s="185"/>
      <c r="SA899" s="185"/>
      <c r="SB899" s="185"/>
      <c r="SC899" s="185"/>
      <c r="SD899" s="185"/>
      <c r="SE899" s="185"/>
      <c r="SF899" s="185"/>
      <c r="SG899" s="185"/>
      <c r="SH899" s="185"/>
      <c r="SI899" s="185"/>
      <c r="SJ899" s="185"/>
      <c r="SK899" s="185"/>
      <c r="SL899" s="185"/>
      <c r="SM899" s="185"/>
      <c r="SN899" s="185"/>
      <c r="SO899" s="185"/>
      <c r="SP899" s="185"/>
      <c r="SQ899" s="185"/>
      <c r="SR899" s="185"/>
      <c r="SS899" s="185"/>
      <c r="ST899" s="185"/>
      <c r="SU899" s="185"/>
      <c r="SV899" s="185"/>
      <c r="SW899" s="185"/>
      <c r="SX899" s="185"/>
      <c r="SY899" s="185"/>
      <c r="SZ899" s="185"/>
      <c r="TA899" s="185"/>
      <c r="TB899" s="185"/>
      <c r="TC899" s="185"/>
      <c r="TD899" s="185"/>
      <c r="TE899" s="185"/>
      <c r="TF899" s="185"/>
      <c r="TG899" s="185"/>
      <c r="TH899" s="185"/>
      <c r="TI899" s="185"/>
    </row>
    <row r="900" spans="1:529" s="79" customFormat="1" ht="27.75" customHeight="1" thickBot="1" x14ac:dyDescent="0.3">
      <c r="A900" s="341">
        <v>13710009</v>
      </c>
      <c r="B900" s="342">
        <v>39461</v>
      </c>
      <c r="C900" s="343" t="s">
        <v>1818</v>
      </c>
      <c r="D900" s="343"/>
      <c r="E900" s="343"/>
      <c r="F900" s="343"/>
      <c r="G900" s="343"/>
      <c r="H900" s="344"/>
      <c r="I900" s="342">
        <v>39482</v>
      </c>
      <c r="J900" s="342">
        <v>41653</v>
      </c>
      <c r="K900" s="343"/>
      <c r="L900" s="343"/>
      <c r="M900" s="343" t="s">
        <v>4879</v>
      </c>
      <c r="N900" s="343" t="s">
        <v>34</v>
      </c>
      <c r="O900" s="343">
        <v>7120</v>
      </c>
      <c r="P900" s="386"/>
      <c r="Q900" s="386"/>
      <c r="R900" s="386" t="s">
        <v>1820</v>
      </c>
      <c r="S900" s="386"/>
      <c r="T900" s="764"/>
      <c r="U900" s="343"/>
      <c r="V900" s="343">
        <v>7120</v>
      </c>
      <c r="W900" s="343"/>
      <c r="X900" s="343"/>
      <c r="Y900" s="343"/>
      <c r="Z900" s="343"/>
      <c r="AA900" s="343"/>
      <c r="AB900" s="343"/>
      <c r="AC900" s="343"/>
      <c r="AD900" s="343"/>
      <c r="AE900" s="343"/>
      <c r="AF900" s="343"/>
      <c r="AG900" s="343"/>
      <c r="AH900" s="343"/>
      <c r="AI900" s="343"/>
      <c r="AJ900" s="343"/>
      <c r="AK900" s="473"/>
      <c r="AL900" s="29"/>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185"/>
      <c r="HL900" s="185"/>
      <c r="HM900" s="185"/>
      <c r="HN900" s="185"/>
      <c r="HO900" s="185"/>
      <c r="HP900" s="185"/>
      <c r="HQ900" s="185"/>
      <c r="HR900" s="185"/>
      <c r="HS900" s="185"/>
      <c r="HT900" s="185"/>
      <c r="HU900" s="185"/>
      <c r="HV900" s="185"/>
      <c r="HW900" s="185"/>
      <c r="HX900" s="185"/>
      <c r="HY900" s="185"/>
      <c r="HZ900" s="185"/>
      <c r="IA900" s="185"/>
      <c r="IB900" s="185"/>
      <c r="IC900" s="185"/>
      <c r="ID900" s="185"/>
      <c r="IE900" s="185"/>
      <c r="IF900" s="185"/>
      <c r="IG900" s="185"/>
      <c r="IH900" s="185"/>
      <c r="II900" s="185"/>
      <c r="IJ900" s="185"/>
      <c r="IK900" s="185"/>
      <c r="IL900" s="185"/>
      <c r="IM900" s="185"/>
      <c r="IN900" s="185"/>
      <c r="IO900" s="185"/>
      <c r="IP900" s="185"/>
      <c r="IQ900" s="185"/>
      <c r="IR900" s="185"/>
      <c r="IS900" s="185"/>
      <c r="IT900" s="185"/>
      <c r="IU900" s="185"/>
      <c r="IV900" s="185"/>
      <c r="IW900" s="185"/>
      <c r="IX900" s="185"/>
      <c r="IY900" s="185"/>
      <c r="IZ900" s="185"/>
      <c r="JA900" s="185"/>
      <c r="JB900" s="185"/>
      <c r="JC900" s="185"/>
      <c r="JD900" s="185"/>
      <c r="JE900" s="185"/>
      <c r="JF900" s="185"/>
      <c r="JG900" s="185"/>
      <c r="JH900" s="185"/>
      <c r="JI900" s="185"/>
      <c r="JJ900" s="185"/>
      <c r="JK900" s="185"/>
      <c r="JL900" s="185"/>
      <c r="JM900" s="185"/>
      <c r="JN900" s="185"/>
      <c r="JO900" s="185"/>
      <c r="JP900" s="185"/>
      <c r="JQ900" s="185"/>
      <c r="JR900" s="185"/>
      <c r="JS900" s="185"/>
      <c r="JT900" s="185"/>
      <c r="JU900" s="185"/>
      <c r="JV900" s="185"/>
      <c r="JW900" s="185"/>
      <c r="JX900" s="185"/>
      <c r="JY900" s="185"/>
      <c r="JZ900" s="185"/>
      <c r="KA900" s="185"/>
      <c r="KB900" s="185"/>
      <c r="KC900" s="185"/>
      <c r="KD900" s="185"/>
      <c r="KE900" s="185"/>
      <c r="KF900" s="185"/>
      <c r="KG900" s="185"/>
      <c r="KH900" s="185"/>
      <c r="KI900" s="185"/>
      <c r="KJ900" s="185"/>
      <c r="KK900" s="185"/>
      <c r="KL900" s="185"/>
      <c r="KM900" s="185"/>
      <c r="KN900" s="185"/>
      <c r="KO900" s="185"/>
      <c r="KP900" s="185"/>
      <c r="KQ900" s="185"/>
      <c r="KR900" s="185"/>
      <c r="KS900" s="185"/>
      <c r="KT900" s="185"/>
      <c r="KU900" s="185"/>
      <c r="KV900" s="185"/>
      <c r="KW900" s="185"/>
      <c r="KX900" s="185"/>
      <c r="KY900" s="185"/>
      <c r="KZ900" s="185"/>
      <c r="LA900" s="185"/>
      <c r="LB900" s="185"/>
      <c r="LC900" s="185"/>
      <c r="LD900" s="185"/>
      <c r="LE900" s="185"/>
      <c r="LF900" s="185"/>
      <c r="LG900" s="185"/>
      <c r="LH900" s="185"/>
      <c r="LI900" s="185"/>
      <c r="LJ900" s="185"/>
      <c r="LK900" s="185"/>
      <c r="LL900" s="185"/>
      <c r="LM900" s="185"/>
      <c r="LN900" s="185"/>
      <c r="LO900" s="185"/>
      <c r="LP900" s="185"/>
      <c r="LQ900" s="185"/>
      <c r="LR900" s="185"/>
      <c r="LS900" s="185"/>
      <c r="LT900" s="185"/>
      <c r="LU900" s="185"/>
      <c r="LV900" s="185"/>
      <c r="LW900" s="185"/>
      <c r="LX900" s="185"/>
      <c r="LY900" s="185"/>
      <c r="LZ900" s="185"/>
      <c r="MA900" s="185"/>
      <c r="MB900" s="185"/>
      <c r="MC900" s="185"/>
      <c r="MD900" s="185"/>
      <c r="ME900" s="185"/>
      <c r="MF900" s="185"/>
      <c r="MG900" s="185"/>
      <c r="MH900" s="185"/>
      <c r="MI900" s="185"/>
      <c r="MJ900" s="185"/>
      <c r="MK900" s="185"/>
      <c r="ML900" s="185"/>
      <c r="MM900" s="185"/>
      <c r="MN900" s="185"/>
      <c r="MO900" s="185"/>
      <c r="MP900" s="185"/>
      <c r="MQ900" s="185"/>
      <c r="MR900" s="185"/>
      <c r="MS900" s="185"/>
      <c r="MT900" s="185"/>
      <c r="MU900" s="185"/>
      <c r="MV900" s="185"/>
      <c r="MW900" s="185"/>
      <c r="MX900" s="185"/>
      <c r="MY900" s="185"/>
      <c r="MZ900" s="185"/>
      <c r="NA900" s="185"/>
      <c r="NB900" s="185"/>
      <c r="NC900" s="185"/>
      <c r="ND900" s="185"/>
      <c r="NE900" s="185"/>
      <c r="NF900" s="185"/>
      <c r="NG900" s="185"/>
      <c r="NH900" s="185"/>
      <c r="NI900" s="185"/>
      <c r="NJ900" s="185"/>
      <c r="NK900" s="185"/>
      <c r="NL900" s="185"/>
      <c r="NM900" s="185"/>
      <c r="NN900" s="185"/>
      <c r="NO900" s="185"/>
      <c r="NP900" s="185"/>
      <c r="NQ900" s="185"/>
      <c r="NR900" s="185"/>
      <c r="NS900" s="185"/>
      <c r="NT900" s="185"/>
      <c r="NU900" s="185"/>
      <c r="NV900" s="185"/>
      <c r="NW900" s="185"/>
      <c r="NX900" s="185"/>
      <c r="NY900" s="185"/>
      <c r="NZ900" s="185"/>
      <c r="OA900" s="185"/>
      <c r="OB900" s="185"/>
      <c r="OC900" s="185"/>
      <c r="OD900" s="185"/>
      <c r="OE900" s="185"/>
      <c r="OF900" s="185"/>
      <c r="OG900" s="185"/>
      <c r="OH900" s="185"/>
      <c r="OI900" s="185"/>
      <c r="OJ900" s="185"/>
      <c r="OK900" s="185"/>
      <c r="OL900" s="185"/>
      <c r="OM900" s="185"/>
      <c r="ON900" s="185"/>
      <c r="OO900" s="185"/>
      <c r="OP900" s="185"/>
      <c r="OQ900" s="185"/>
      <c r="OR900" s="185"/>
      <c r="OS900" s="185"/>
      <c r="OT900" s="185"/>
      <c r="OU900" s="185"/>
      <c r="OV900" s="185"/>
      <c r="OW900" s="185"/>
      <c r="OX900" s="185"/>
      <c r="OY900" s="185"/>
      <c r="OZ900" s="185"/>
      <c r="PA900" s="185"/>
      <c r="PB900" s="185"/>
      <c r="PC900" s="185"/>
      <c r="PD900" s="185"/>
      <c r="PE900" s="185"/>
      <c r="PF900" s="185"/>
      <c r="PG900" s="185"/>
      <c r="PH900" s="185"/>
      <c r="PI900" s="185"/>
      <c r="PJ900" s="185"/>
      <c r="PK900" s="185"/>
      <c r="PL900" s="185"/>
      <c r="PM900" s="185"/>
      <c r="PN900" s="185"/>
      <c r="PO900" s="185"/>
      <c r="PP900" s="185"/>
      <c r="PQ900" s="185"/>
      <c r="PR900" s="185"/>
      <c r="PS900" s="185"/>
      <c r="PT900" s="185"/>
      <c r="PU900" s="185"/>
      <c r="PV900" s="185"/>
      <c r="PW900" s="185"/>
      <c r="PX900" s="185"/>
      <c r="PY900" s="185"/>
      <c r="PZ900" s="185"/>
      <c r="QA900" s="185"/>
      <c r="QB900" s="185"/>
      <c r="QC900" s="185"/>
      <c r="QD900" s="185"/>
      <c r="QE900" s="185"/>
      <c r="QF900" s="185"/>
      <c r="QG900" s="185"/>
      <c r="QH900" s="185"/>
      <c r="QI900" s="185"/>
      <c r="QJ900" s="185"/>
      <c r="QK900" s="185"/>
      <c r="QL900" s="185"/>
      <c r="QM900" s="185"/>
      <c r="QN900" s="185"/>
      <c r="QO900" s="185"/>
      <c r="QP900" s="185"/>
      <c r="QQ900" s="185"/>
      <c r="QR900" s="185"/>
      <c r="QS900" s="185"/>
      <c r="QT900" s="185"/>
      <c r="QU900" s="185"/>
      <c r="QV900" s="185"/>
      <c r="QW900" s="185"/>
      <c r="QX900" s="185"/>
      <c r="QY900" s="185"/>
      <c r="QZ900" s="185"/>
      <c r="RA900" s="185"/>
      <c r="RB900" s="185"/>
      <c r="RC900" s="185"/>
      <c r="RD900" s="185"/>
      <c r="RE900" s="185"/>
      <c r="RF900" s="185"/>
      <c r="RG900" s="185"/>
      <c r="RH900" s="185"/>
      <c r="RI900" s="185"/>
      <c r="RJ900" s="185"/>
      <c r="RK900" s="185"/>
      <c r="RL900" s="185"/>
      <c r="RM900" s="185"/>
      <c r="RN900" s="185"/>
      <c r="RO900" s="185"/>
      <c r="RP900" s="185"/>
      <c r="RQ900" s="185"/>
      <c r="RR900" s="185"/>
      <c r="RS900" s="185"/>
      <c r="RT900" s="185"/>
      <c r="RU900" s="185"/>
      <c r="RV900" s="185"/>
      <c r="RW900" s="185"/>
      <c r="RX900" s="185"/>
      <c r="RY900" s="185"/>
      <c r="RZ900" s="185"/>
      <c r="SA900" s="185"/>
      <c r="SB900" s="185"/>
      <c r="SC900" s="185"/>
      <c r="SD900" s="185"/>
      <c r="SE900" s="185"/>
      <c r="SF900" s="185"/>
      <c r="SG900" s="185"/>
      <c r="SH900" s="185"/>
      <c r="SI900" s="185"/>
      <c r="SJ900" s="185"/>
      <c r="SK900" s="185"/>
      <c r="SL900" s="185"/>
      <c r="SM900" s="185"/>
      <c r="SN900" s="185"/>
      <c r="SO900" s="185"/>
      <c r="SP900" s="185"/>
      <c r="SQ900" s="185"/>
      <c r="SR900" s="185"/>
      <c r="SS900" s="185"/>
      <c r="ST900" s="185"/>
      <c r="SU900" s="185"/>
      <c r="SV900" s="185"/>
      <c r="SW900" s="185"/>
      <c r="SX900" s="185"/>
      <c r="SY900" s="185"/>
      <c r="SZ900" s="185"/>
      <c r="TA900" s="185"/>
      <c r="TB900" s="185"/>
      <c r="TC900" s="185"/>
      <c r="TD900" s="185"/>
      <c r="TE900" s="185"/>
      <c r="TF900" s="185"/>
      <c r="TG900" s="185"/>
      <c r="TH900" s="185"/>
      <c r="TI900" s="185"/>
    </row>
    <row r="901" spans="1:529" s="79" customFormat="1" ht="27.75" customHeight="1" thickBot="1" x14ac:dyDescent="0.3">
      <c r="A901" s="284">
        <v>13710010</v>
      </c>
      <c r="B901" s="285">
        <v>39464</v>
      </c>
      <c r="C901" s="105" t="s">
        <v>1818</v>
      </c>
      <c r="D901" s="105"/>
      <c r="E901" s="52"/>
      <c r="F901" s="52"/>
      <c r="G901" s="52"/>
      <c r="H901" s="284"/>
      <c r="I901" s="285">
        <v>39485</v>
      </c>
      <c r="J901" s="285">
        <v>41656</v>
      </c>
      <c r="K901" s="105"/>
      <c r="L901" s="105"/>
      <c r="M901" s="105" t="s">
        <v>4881</v>
      </c>
      <c r="N901" s="105" t="s">
        <v>34</v>
      </c>
      <c r="O901" s="105">
        <v>30113</v>
      </c>
      <c r="P901" s="289"/>
      <c r="Q901" s="289"/>
      <c r="R901" s="289"/>
      <c r="S901" s="289"/>
      <c r="T901" s="720"/>
      <c r="U901" s="105"/>
      <c r="V901" s="105">
        <v>30113</v>
      </c>
      <c r="W901" s="105"/>
      <c r="X901" s="105"/>
      <c r="Y901" s="105"/>
      <c r="Z901" s="105"/>
      <c r="AA901" s="105"/>
      <c r="AB901" s="105"/>
      <c r="AC901" s="105"/>
      <c r="AD901" s="105"/>
      <c r="AE901" s="105"/>
      <c r="AF901" s="105"/>
      <c r="AG901" s="105"/>
      <c r="AH901" s="105"/>
      <c r="AI901" s="105"/>
      <c r="AJ901" s="105"/>
      <c r="AK901" s="30"/>
      <c r="AL901" s="321"/>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85"/>
      <c r="CW901" s="185"/>
      <c r="CX901" s="185"/>
      <c r="CY901" s="185"/>
      <c r="CZ901" s="185"/>
      <c r="DA901" s="185"/>
      <c r="DB901" s="185"/>
      <c r="DC901" s="185"/>
      <c r="DD901" s="185"/>
      <c r="DE901" s="185"/>
      <c r="DF901" s="185"/>
      <c r="DG901" s="185"/>
      <c r="DH901" s="185"/>
      <c r="DI901" s="185"/>
      <c r="DJ901" s="185"/>
      <c r="DK901" s="185"/>
      <c r="DL901" s="185"/>
      <c r="DM901" s="185"/>
      <c r="DN901" s="185"/>
      <c r="DO901" s="185"/>
      <c r="DP901" s="185"/>
      <c r="DQ901" s="185"/>
      <c r="DR901" s="185"/>
      <c r="DS901" s="185"/>
      <c r="DT901" s="185"/>
      <c r="DU901" s="185"/>
      <c r="DV901" s="185"/>
      <c r="DW901" s="185"/>
      <c r="DX901" s="185"/>
      <c r="DY901" s="185"/>
      <c r="DZ901" s="185"/>
      <c r="EA901" s="185"/>
      <c r="EB901" s="185"/>
      <c r="EC901" s="185"/>
      <c r="ED901" s="185"/>
      <c r="EE901" s="185"/>
      <c r="EF901" s="185"/>
      <c r="EG901" s="185"/>
      <c r="EH901" s="185"/>
      <c r="EI901" s="185"/>
      <c r="EJ901" s="185"/>
      <c r="EK901" s="185"/>
      <c r="EL901" s="185"/>
      <c r="EM901" s="185"/>
      <c r="EN901" s="185"/>
      <c r="EO901" s="185"/>
      <c r="EP901" s="185"/>
      <c r="EQ901" s="185"/>
      <c r="ER901" s="185"/>
      <c r="ES901" s="185"/>
      <c r="ET901" s="185"/>
      <c r="EU901" s="185"/>
      <c r="EV901" s="185"/>
      <c r="EW901" s="185"/>
      <c r="EX901" s="185"/>
      <c r="EY901" s="185"/>
      <c r="EZ901" s="185"/>
      <c r="FA901" s="185"/>
      <c r="FB901" s="185"/>
      <c r="FC901" s="185"/>
      <c r="FD901" s="185"/>
      <c r="FE901" s="185"/>
      <c r="FF901" s="185"/>
      <c r="FG901" s="185"/>
      <c r="FH901" s="185"/>
      <c r="FI901" s="185"/>
      <c r="FJ901" s="185"/>
      <c r="FK901" s="185"/>
      <c r="FL901" s="185"/>
      <c r="FM901" s="185"/>
      <c r="FN901" s="185"/>
      <c r="FO901" s="185"/>
      <c r="FP901" s="185"/>
      <c r="FQ901" s="185"/>
      <c r="FR901" s="185"/>
      <c r="FS901" s="185"/>
      <c r="FT901" s="185"/>
      <c r="FU901" s="185"/>
      <c r="FV901" s="185"/>
      <c r="FW901" s="185"/>
      <c r="FX901" s="185"/>
      <c r="FY901" s="185"/>
      <c r="FZ901" s="185"/>
      <c r="GA901" s="185"/>
      <c r="GB901" s="185"/>
      <c r="GC901" s="185"/>
      <c r="GD901" s="185"/>
      <c r="GE901" s="185"/>
      <c r="GF901" s="185"/>
      <c r="GG901" s="185"/>
      <c r="GH901" s="185"/>
      <c r="GI901" s="185"/>
      <c r="GJ901" s="185"/>
      <c r="GK901" s="185"/>
      <c r="GL901" s="185"/>
      <c r="GM901" s="185"/>
      <c r="GN901" s="185"/>
      <c r="GO901" s="185"/>
      <c r="GP901" s="185"/>
      <c r="GQ901" s="185"/>
      <c r="GR901" s="185"/>
      <c r="GS901" s="185"/>
      <c r="GT901" s="185"/>
      <c r="GU901" s="185"/>
      <c r="GV901" s="185"/>
      <c r="GW901" s="185"/>
      <c r="GX901" s="185"/>
      <c r="GY901" s="185"/>
      <c r="GZ901" s="185"/>
      <c r="HA901" s="185"/>
      <c r="HB901" s="185"/>
      <c r="HC901" s="185"/>
      <c r="HD901" s="185"/>
      <c r="HE901" s="185"/>
      <c r="HF901" s="185"/>
      <c r="HG901" s="185"/>
      <c r="HH901" s="185"/>
      <c r="HI901" s="185"/>
      <c r="HJ901" s="185"/>
      <c r="HK901" s="185"/>
      <c r="HL901" s="185"/>
      <c r="HM901" s="185"/>
      <c r="HN901" s="185"/>
      <c r="HO901" s="185"/>
      <c r="HP901" s="185"/>
      <c r="HQ901" s="185"/>
      <c r="HR901" s="185"/>
      <c r="HS901" s="185"/>
      <c r="HT901" s="185"/>
      <c r="HU901" s="185"/>
      <c r="HV901" s="185"/>
      <c r="HW901" s="185"/>
      <c r="HX901" s="185"/>
      <c r="HY901" s="185"/>
      <c r="HZ901" s="185"/>
      <c r="IA901" s="185"/>
      <c r="IB901" s="185"/>
      <c r="IC901" s="185"/>
      <c r="ID901" s="185"/>
      <c r="IE901" s="185"/>
      <c r="IF901" s="185"/>
      <c r="IG901" s="185"/>
      <c r="IH901" s="185"/>
      <c r="II901" s="185"/>
      <c r="IJ901" s="185"/>
      <c r="IK901" s="185"/>
      <c r="IL901" s="185"/>
      <c r="IM901" s="185"/>
      <c r="IN901" s="185"/>
      <c r="IO901" s="185"/>
      <c r="IP901" s="185"/>
      <c r="IQ901" s="185"/>
      <c r="IR901" s="185"/>
      <c r="IS901" s="185"/>
      <c r="IT901" s="185"/>
      <c r="IU901" s="185"/>
      <c r="IV901" s="185"/>
      <c r="IW901" s="185"/>
      <c r="IX901" s="185"/>
      <c r="IY901" s="185"/>
      <c r="IZ901" s="185"/>
      <c r="JA901" s="185"/>
      <c r="JB901" s="185"/>
      <c r="JC901" s="185"/>
      <c r="JD901" s="185"/>
      <c r="JE901" s="185"/>
      <c r="JF901" s="185"/>
      <c r="JG901" s="185"/>
      <c r="JH901" s="185"/>
      <c r="JI901" s="185"/>
      <c r="JJ901" s="185"/>
      <c r="JK901" s="185"/>
      <c r="JL901" s="185"/>
      <c r="JM901" s="185"/>
      <c r="JN901" s="185"/>
      <c r="JO901" s="185"/>
      <c r="JP901" s="185"/>
      <c r="JQ901" s="185"/>
      <c r="JR901" s="185"/>
      <c r="JS901" s="185"/>
      <c r="JT901" s="185"/>
      <c r="JU901" s="185"/>
      <c r="JV901" s="185"/>
      <c r="JW901" s="185"/>
      <c r="JX901" s="185"/>
      <c r="JY901" s="185"/>
      <c r="JZ901" s="185"/>
      <c r="KA901" s="185"/>
      <c r="KB901" s="185"/>
      <c r="KC901" s="185"/>
      <c r="KD901" s="185"/>
      <c r="KE901" s="185"/>
      <c r="KF901" s="185"/>
      <c r="KG901" s="185"/>
      <c r="KH901" s="185"/>
      <c r="KI901" s="185"/>
      <c r="KJ901" s="185"/>
      <c r="KK901" s="185"/>
      <c r="KL901" s="185"/>
      <c r="KM901" s="185"/>
      <c r="KN901" s="185"/>
      <c r="KO901" s="185"/>
      <c r="KP901" s="185"/>
      <c r="KQ901" s="185"/>
      <c r="KR901" s="185"/>
      <c r="KS901" s="185"/>
      <c r="KT901" s="185"/>
      <c r="KU901" s="185"/>
      <c r="KV901" s="185"/>
      <c r="KW901" s="185"/>
      <c r="KX901" s="185"/>
      <c r="KY901" s="185"/>
      <c r="KZ901" s="185"/>
      <c r="LA901" s="185"/>
      <c r="LB901" s="185"/>
      <c r="LC901" s="185"/>
      <c r="LD901" s="185"/>
      <c r="LE901" s="185"/>
      <c r="LF901" s="185"/>
      <c r="LG901" s="185"/>
      <c r="LH901" s="185"/>
      <c r="LI901" s="185"/>
      <c r="LJ901" s="185"/>
      <c r="LK901" s="185"/>
      <c r="LL901" s="185"/>
      <c r="LM901" s="185"/>
      <c r="LN901" s="185"/>
      <c r="LO901" s="185"/>
      <c r="LP901" s="185"/>
      <c r="LQ901" s="185"/>
      <c r="LR901" s="185"/>
      <c r="LS901" s="185"/>
      <c r="LT901" s="185"/>
      <c r="LU901" s="185"/>
      <c r="LV901" s="185"/>
      <c r="LW901" s="185"/>
      <c r="LX901" s="185"/>
      <c r="LY901" s="185"/>
      <c r="LZ901" s="185"/>
      <c r="MA901" s="185"/>
      <c r="MB901" s="185"/>
      <c r="MC901" s="185"/>
      <c r="MD901" s="185"/>
      <c r="ME901" s="185"/>
      <c r="MF901" s="185"/>
      <c r="MG901" s="185"/>
      <c r="MH901" s="185"/>
      <c r="MI901" s="185"/>
      <c r="MJ901" s="185"/>
      <c r="MK901" s="185"/>
      <c r="ML901" s="185"/>
      <c r="MM901" s="185"/>
      <c r="MN901" s="185"/>
      <c r="MO901" s="185"/>
      <c r="MP901" s="185"/>
      <c r="MQ901" s="185"/>
      <c r="MR901" s="185"/>
      <c r="MS901" s="185"/>
      <c r="MT901" s="185"/>
      <c r="MU901" s="185"/>
      <c r="MV901" s="185"/>
      <c r="MW901" s="185"/>
      <c r="MX901" s="185"/>
      <c r="MY901" s="185"/>
      <c r="MZ901" s="185"/>
      <c r="NA901" s="185"/>
      <c r="NB901" s="185"/>
      <c r="NC901" s="185"/>
      <c r="ND901" s="185"/>
      <c r="NE901" s="185"/>
      <c r="NF901" s="185"/>
      <c r="NG901" s="185"/>
      <c r="NH901" s="185"/>
      <c r="NI901" s="185"/>
      <c r="NJ901" s="185"/>
      <c r="NK901" s="185"/>
      <c r="NL901" s="185"/>
      <c r="NM901" s="185"/>
      <c r="NN901" s="185"/>
      <c r="NO901" s="185"/>
      <c r="NP901" s="185"/>
      <c r="NQ901" s="185"/>
      <c r="NR901" s="185"/>
      <c r="NS901" s="185"/>
      <c r="NT901" s="185"/>
      <c r="NU901" s="185"/>
      <c r="NV901" s="185"/>
      <c r="NW901" s="185"/>
      <c r="NX901" s="185"/>
      <c r="NY901" s="185"/>
      <c r="NZ901" s="185"/>
      <c r="OA901" s="185"/>
      <c r="OB901" s="185"/>
      <c r="OC901" s="185"/>
      <c r="OD901" s="185"/>
      <c r="OE901" s="185"/>
      <c r="OF901" s="185"/>
      <c r="OG901" s="185"/>
      <c r="OH901" s="185"/>
      <c r="OI901" s="185"/>
      <c r="OJ901" s="185"/>
      <c r="OK901" s="185"/>
      <c r="OL901" s="185"/>
      <c r="OM901" s="185"/>
      <c r="ON901" s="185"/>
      <c r="OO901" s="185"/>
      <c r="OP901" s="185"/>
      <c r="OQ901" s="185"/>
      <c r="OR901" s="185"/>
      <c r="OS901" s="185"/>
      <c r="OT901" s="185"/>
      <c r="OU901" s="185"/>
      <c r="OV901" s="185"/>
      <c r="OW901" s="185"/>
      <c r="OX901" s="185"/>
      <c r="OY901" s="185"/>
      <c r="OZ901" s="185"/>
      <c r="PA901" s="185"/>
      <c r="PB901" s="185"/>
      <c r="PC901" s="185"/>
      <c r="PD901" s="185"/>
      <c r="PE901" s="185"/>
      <c r="PF901" s="185"/>
      <c r="PG901" s="185"/>
      <c r="PH901" s="185"/>
      <c r="PI901" s="185"/>
      <c r="PJ901" s="185"/>
      <c r="PK901" s="185"/>
      <c r="PL901" s="185"/>
      <c r="PM901" s="185"/>
      <c r="PN901" s="185"/>
      <c r="PO901" s="185"/>
      <c r="PP901" s="185"/>
      <c r="PQ901" s="185"/>
      <c r="PR901" s="185"/>
      <c r="PS901" s="185"/>
      <c r="PT901" s="185"/>
      <c r="PU901" s="185"/>
      <c r="PV901" s="185"/>
      <c r="PW901" s="185"/>
      <c r="PX901" s="185"/>
      <c r="PY901" s="185"/>
      <c r="PZ901" s="185"/>
      <c r="QA901" s="185"/>
      <c r="QB901" s="185"/>
      <c r="QC901" s="185"/>
      <c r="QD901" s="185"/>
      <c r="QE901" s="185"/>
      <c r="QF901" s="185"/>
      <c r="QG901" s="185"/>
      <c r="QH901" s="185"/>
      <c r="QI901" s="185"/>
      <c r="QJ901" s="185"/>
      <c r="QK901" s="185"/>
      <c r="QL901" s="185"/>
      <c r="QM901" s="185"/>
      <c r="QN901" s="185"/>
      <c r="QO901" s="185"/>
      <c r="QP901" s="185"/>
      <c r="QQ901" s="185"/>
      <c r="QR901" s="185"/>
      <c r="QS901" s="185"/>
      <c r="QT901" s="185"/>
      <c r="QU901" s="185"/>
      <c r="QV901" s="185"/>
      <c r="QW901" s="185"/>
      <c r="QX901" s="185"/>
      <c r="QY901" s="185"/>
      <c r="QZ901" s="185"/>
      <c r="RA901" s="185"/>
      <c r="RB901" s="185"/>
      <c r="RC901" s="185"/>
      <c r="RD901" s="185"/>
      <c r="RE901" s="185"/>
      <c r="RF901" s="185"/>
      <c r="RG901" s="185"/>
      <c r="RH901" s="185"/>
      <c r="RI901" s="185"/>
      <c r="RJ901" s="185"/>
      <c r="RK901" s="185"/>
      <c r="RL901" s="185"/>
      <c r="RM901" s="185"/>
      <c r="RN901" s="185"/>
      <c r="RO901" s="185"/>
      <c r="RP901" s="185"/>
      <c r="RQ901" s="185"/>
      <c r="RR901" s="185"/>
      <c r="RS901" s="185"/>
      <c r="RT901" s="185"/>
      <c r="RU901" s="185"/>
      <c r="RV901" s="185"/>
      <c r="RW901" s="185"/>
      <c r="RX901" s="185"/>
      <c r="RY901" s="185"/>
      <c r="RZ901" s="185"/>
      <c r="SA901" s="185"/>
      <c r="SB901" s="185"/>
      <c r="SC901" s="185"/>
      <c r="SD901" s="185"/>
      <c r="SE901" s="185"/>
      <c r="SF901" s="185"/>
      <c r="SG901" s="185"/>
      <c r="SH901" s="185"/>
      <c r="SI901" s="185"/>
      <c r="SJ901" s="185"/>
      <c r="SK901" s="185"/>
      <c r="SL901" s="185"/>
      <c r="SM901" s="185"/>
      <c r="SN901" s="185"/>
      <c r="SO901" s="185"/>
      <c r="SP901" s="185"/>
      <c r="SQ901" s="185"/>
      <c r="SR901" s="185"/>
      <c r="SS901" s="185"/>
      <c r="ST901" s="185"/>
      <c r="SU901" s="185"/>
      <c r="SV901" s="185"/>
      <c r="SW901" s="185"/>
      <c r="SX901" s="185"/>
      <c r="SY901" s="185"/>
      <c r="SZ901" s="185"/>
      <c r="TA901" s="185"/>
      <c r="TB901" s="185"/>
      <c r="TC901" s="185"/>
      <c r="TD901" s="185"/>
      <c r="TE901" s="185"/>
      <c r="TF901" s="185"/>
      <c r="TG901" s="185"/>
      <c r="TH901" s="185"/>
      <c r="TI901" s="185"/>
    </row>
    <row r="902" spans="1:529" s="79" customFormat="1" ht="27.75" customHeight="1" thickBot="1" x14ac:dyDescent="0.3">
      <c r="A902" s="286">
        <v>13710011</v>
      </c>
      <c r="B902" s="287">
        <v>39468</v>
      </c>
      <c r="C902" s="52" t="s">
        <v>1818</v>
      </c>
      <c r="D902" s="52"/>
      <c r="E902" s="105"/>
      <c r="F902" s="105"/>
      <c r="G902" s="105"/>
      <c r="H902" s="288"/>
      <c r="I902" s="287">
        <v>39488</v>
      </c>
      <c r="J902" s="287">
        <v>40564</v>
      </c>
      <c r="K902" s="52"/>
      <c r="L902" s="52"/>
      <c r="M902" s="52" t="s">
        <v>4880</v>
      </c>
      <c r="N902" s="52" t="s">
        <v>34</v>
      </c>
      <c r="O902" s="52">
        <v>35700</v>
      </c>
      <c r="P902" s="386"/>
      <c r="Q902" s="386"/>
      <c r="R902" s="386"/>
      <c r="S902" s="386"/>
      <c r="T902" s="726"/>
      <c r="U902" s="52"/>
      <c r="V902" s="52">
        <v>35700</v>
      </c>
      <c r="W902" s="52"/>
      <c r="X902" s="52"/>
      <c r="Y902" s="52"/>
      <c r="Z902" s="52"/>
      <c r="AA902" s="52"/>
      <c r="AB902" s="52"/>
      <c r="AC902" s="52"/>
      <c r="AD902" s="52"/>
      <c r="AE902" s="52"/>
      <c r="AF902" s="52"/>
      <c r="AG902" s="52"/>
      <c r="AH902" s="52"/>
      <c r="AI902" s="52"/>
      <c r="AJ902" s="52"/>
      <c r="AK902" s="301"/>
      <c r="AL902" s="29"/>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185"/>
      <c r="HL902" s="185"/>
      <c r="HM902" s="185"/>
      <c r="HN902" s="185"/>
      <c r="HO902" s="185"/>
      <c r="HP902" s="185"/>
      <c r="HQ902" s="185"/>
      <c r="HR902" s="185"/>
      <c r="HS902" s="185"/>
      <c r="HT902" s="185"/>
      <c r="HU902" s="185"/>
      <c r="HV902" s="185"/>
      <c r="HW902" s="185"/>
      <c r="HX902" s="185"/>
      <c r="HY902" s="185"/>
      <c r="HZ902" s="185"/>
      <c r="IA902" s="185"/>
      <c r="IB902" s="185"/>
      <c r="IC902" s="185"/>
      <c r="ID902" s="185"/>
      <c r="IE902" s="185"/>
      <c r="IF902" s="185"/>
      <c r="IG902" s="185"/>
      <c r="IH902" s="185"/>
      <c r="II902" s="185"/>
      <c r="IJ902" s="185"/>
      <c r="IK902" s="185"/>
      <c r="IL902" s="185"/>
      <c r="IM902" s="185"/>
      <c r="IN902" s="185"/>
      <c r="IO902" s="185"/>
      <c r="IP902" s="185"/>
      <c r="IQ902" s="185"/>
      <c r="IR902" s="185"/>
      <c r="IS902" s="185"/>
      <c r="IT902" s="185"/>
      <c r="IU902" s="185"/>
      <c r="IV902" s="185"/>
      <c r="IW902" s="185"/>
      <c r="IX902" s="185"/>
      <c r="IY902" s="185"/>
      <c r="IZ902" s="185"/>
      <c r="JA902" s="185"/>
      <c r="JB902" s="185"/>
      <c r="JC902" s="185"/>
      <c r="JD902" s="185"/>
      <c r="JE902" s="185"/>
      <c r="JF902" s="185"/>
      <c r="JG902" s="185"/>
      <c r="JH902" s="185"/>
      <c r="JI902" s="185"/>
      <c r="JJ902" s="185"/>
      <c r="JK902" s="185"/>
      <c r="JL902" s="185"/>
      <c r="JM902" s="185"/>
      <c r="JN902" s="185"/>
      <c r="JO902" s="185"/>
      <c r="JP902" s="185"/>
      <c r="JQ902" s="185"/>
      <c r="JR902" s="185"/>
      <c r="JS902" s="185"/>
      <c r="JT902" s="185"/>
      <c r="JU902" s="185"/>
      <c r="JV902" s="185"/>
      <c r="JW902" s="185"/>
      <c r="JX902" s="185"/>
      <c r="JY902" s="185"/>
      <c r="JZ902" s="185"/>
      <c r="KA902" s="185"/>
      <c r="KB902" s="185"/>
      <c r="KC902" s="185"/>
      <c r="KD902" s="185"/>
      <c r="KE902" s="185"/>
      <c r="KF902" s="185"/>
      <c r="KG902" s="185"/>
      <c r="KH902" s="185"/>
      <c r="KI902" s="185"/>
      <c r="KJ902" s="185"/>
      <c r="KK902" s="185"/>
      <c r="KL902" s="185"/>
      <c r="KM902" s="185"/>
      <c r="KN902" s="185"/>
      <c r="KO902" s="185"/>
      <c r="KP902" s="185"/>
      <c r="KQ902" s="185"/>
      <c r="KR902" s="185"/>
      <c r="KS902" s="185"/>
      <c r="KT902" s="185"/>
      <c r="KU902" s="185"/>
      <c r="KV902" s="185"/>
      <c r="KW902" s="185"/>
      <c r="KX902" s="185"/>
      <c r="KY902" s="185"/>
      <c r="KZ902" s="185"/>
      <c r="LA902" s="185"/>
      <c r="LB902" s="185"/>
      <c r="LC902" s="185"/>
      <c r="LD902" s="185"/>
      <c r="LE902" s="185"/>
      <c r="LF902" s="185"/>
      <c r="LG902" s="185"/>
      <c r="LH902" s="185"/>
      <c r="LI902" s="185"/>
      <c r="LJ902" s="185"/>
      <c r="LK902" s="185"/>
      <c r="LL902" s="185"/>
      <c r="LM902" s="185"/>
      <c r="LN902" s="185"/>
      <c r="LO902" s="185"/>
      <c r="LP902" s="185"/>
      <c r="LQ902" s="185"/>
      <c r="LR902" s="185"/>
      <c r="LS902" s="185"/>
      <c r="LT902" s="185"/>
      <c r="LU902" s="185"/>
      <c r="LV902" s="185"/>
      <c r="LW902" s="185"/>
      <c r="LX902" s="185"/>
      <c r="LY902" s="185"/>
      <c r="LZ902" s="185"/>
      <c r="MA902" s="185"/>
      <c r="MB902" s="185"/>
      <c r="MC902" s="185"/>
      <c r="MD902" s="185"/>
      <c r="ME902" s="185"/>
      <c r="MF902" s="185"/>
      <c r="MG902" s="185"/>
      <c r="MH902" s="185"/>
      <c r="MI902" s="185"/>
      <c r="MJ902" s="185"/>
      <c r="MK902" s="185"/>
      <c r="ML902" s="185"/>
      <c r="MM902" s="185"/>
      <c r="MN902" s="185"/>
      <c r="MO902" s="185"/>
      <c r="MP902" s="185"/>
      <c r="MQ902" s="185"/>
      <c r="MR902" s="185"/>
      <c r="MS902" s="185"/>
      <c r="MT902" s="185"/>
      <c r="MU902" s="185"/>
      <c r="MV902" s="185"/>
      <c r="MW902" s="185"/>
      <c r="MX902" s="185"/>
      <c r="MY902" s="185"/>
      <c r="MZ902" s="185"/>
      <c r="NA902" s="185"/>
      <c r="NB902" s="185"/>
      <c r="NC902" s="185"/>
      <c r="ND902" s="185"/>
      <c r="NE902" s="185"/>
      <c r="NF902" s="185"/>
      <c r="NG902" s="185"/>
      <c r="NH902" s="185"/>
      <c r="NI902" s="185"/>
      <c r="NJ902" s="185"/>
      <c r="NK902" s="185"/>
      <c r="NL902" s="185"/>
      <c r="NM902" s="185"/>
      <c r="NN902" s="185"/>
      <c r="NO902" s="185"/>
      <c r="NP902" s="185"/>
      <c r="NQ902" s="185"/>
      <c r="NR902" s="185"/>
      <c r="NS902" s="185"/>
      <c r="NT902" s="185"/>
      <c r="NU902" s="185"/>
      <c r="NV902" s="185"/>
      <c r="NW902" s="185"/>
      <c r="NX902" s="185"/>
      <c r="NY902" s="185"/>
      <c r="NZ902" s="185"/>
      <c r="OA902" s="185"/>
      <c r="OB902" s="185"/>
      <c r="OC902" s="185"/>
      <c r="OD902" s="185"/>
      <c r="OE902" s="185"/>
      <c r="OF902" s="185"/>
      <c r="OG902" s="185"/>
      <c r="OH902" s="185"/>
      <c r="OI902" s="185"/>
      <c r="OJ902" s="185"/>
      <c r="OK902" s="185"/>
      <c r="OL902" s="185"/>
      <c r="OM902" s="185"/>
      <c r="ON902" s="185"/>
      <c r="OO902" s="185"/>
      <c r="OP902" s="185"/>
      <c r="OQ902" s="185"/>
      <c r="OR902" s="185"/>
      <c r="OS902" s="185"/>
      <c r="OT902" s="185"/>
      <c r="OU902" s="185"/>
      <c r="OV902" s="185"/>
      <c r="OW902" s="185"/>
      <c r="OX902" s="185"/>
      <c r="OY902" s="185"/>
      <c r="OZ902" s="185"/>
      <c r="PA902" s="185"/>
      <c r="PB902" s="185"/>
      <c r="PC902" s="185"/>
      <c r="PD902" s="185"/>
      <c r="PE902" s="185"/>
      <c r="PF902" s="185"/>
      <c r="PG902" s="185"/>
      <c r="PH902" s="185"/>
      <c r="PI902" s="185"/>
      <c r="PJ902" s="185"/>
      <c r="PK902" s="185"/>
      <c r="PL902" s="185"/>
      <c r="PM902" s="185"/>
      <c r="PN902" s="185"/>
      <c r="PO902" s="185"/>
      <c r="PP902" s="185"/>
      <c r="PQ902" s="185"/>
      <c r="PR902" s="185"/>
      <c r="PS902" s="185"/>
      <c r="PT902" s="185"/>
      <c r="PU902" s="185"/>
      <c r="PV902" s="185"/>
      <c r="PW902" s="185"/>
      <c r="PX902" s="185"/>
      <c r="PY902" s="185"/>
      <c r="PZ902" s="185"/>
      <c r="QA902" s="185"/>
      <c r="QB902" s="185"/>
      <c r="QC902" s="185"/>
      <c r="QD902" s="185"/>
      <c r="QE902" s="185"/>
      <c r="QF902" s="185"/>
      <c r="QG902" s="185"/>
      <c r="QH902" s="185"/>
      <c r="QI902" s="185"/>
      <c r="QJ902" s="185"/>
      <c r="QK902" s="185"/>
      <c r="QL902" s="185"/>
      <c r="QM902" s="185"/>
      <c r="QN902" s="185"/>
      <c r="QO902" s="185"/>
      <c r="QP902" s="185"/>
      <c r="QQ902" s="185"/>
      <c r="QR902" s="185"/>
      <c r="QS902" s="185"/>
      <c r="QT902" s="185"/>
      <c r="QU902" s="185"/>
      <c r="QV902" s="185"/>
      <c r="QW902" s="185"/>
      <c r="QX902" s="185"/>
      <c r="QY902" s="185"/>
      <c r="QZ902" s="185"/>
      <c r="RA902" s="185"/>
      <c r="RB902" s="185"/>
      <c r="RC902" s="185"/>
      <c r="RD902" s="185"/>
      <c r="RE902" s="185"/>
      <c r="RF902" s="185"/>
      <c r="RG902" s="185"/>
      <c r="RH902" s="185"/>
      <c r="RI902" s="185"/>
      <c r="RJ902" s="185"/>
      <c r="RK902" s="185"/>
      <c r="RL902" s="185"/>
      <c r="RM902" s="185"/>
      <c r="RN902" s="185"/>
      <c r="RO902" s="185"/>
      <c r="RP902" s="185"/>
      <c r="RQ902" s="185"/>
      <c r="RR902" s="185"/>
      <c r="RS902" s="185"/>
      <c r="RT902" s="185"/>
      <c r="RU902" s="185"/>
      <c r="RV902" s="185"/>
      <c r="RW902" s="185"/>
      <c r="RX902" s="185"/>
      <c r="RY902" s="185"/>
      <c r="RZ902" s="185"/>
      <c r="SA902" s="185"/>
      <c r="SB902" s="185"/>
      <c r="SC902" s="185"/>
      <c r="SD902" s="185"/>
      <c r="SE902" s="185"/>
      <c r="SF902" s="185"/>
      <c r="SG902" s="185"/>
      <c r="SH902" s="185"/>
      <c r="SI902" s="185"/>
      <c r="SJ902" s="185"/>
      <c r="SK902" s="185"/>
      <c r="SL902" s="185"/>
      <c r="SM902" s="185"/>
      <c r="SN902" s="185"/>
      <c r="SO902" s="185"/>
      <c r="SP902" s="185"/>
      <c r="SQ902" s="185"/>
      <c r="SR902" s="185"/>
      <c r="SS902" s="185"/>
      <c r="ST902" s="185"/>
      <c r="SU902" s="185"/>
      <c r="SV902" s="185"/>
      <c r="SW902" s="185"/>
      <c r="SX902" s="185"/>
      <c r="SY902" s="185"/>
      <c r="SZ902" s="185"/>
      <c r="TA902" s="185"/>
      <c r="TB902" s="185"/>
      <c r="TC902" s="185"/>
      <c r="TD902" s="185"/>
      <c r="TE902" s="185"/>
      <c r="TF902" s="185"/>
      <c r="TG902" s="185"/>
      <c r="TH902" s="185"/>
      <c r="TI902" s="185"/>
    </row>
    <row r="903" spans="1:529" s="79" customFormat="1" ht="27.75" customHeight="1" thickBot="1" x14ac:dyDescent="0.3">
      <c r="A903" s="284">
        <v>13710012</v>
      </c>
      <c r="B903" s="285">
        <v>39472</v>
      </c>
      <c r="C903" s="105" t="s">
        <v>1818</v>
      </c>
      <c r="D903" s="105"/>
      <c r="E903" s="52"/>
      <c r="F903" s="52"/>
      <c r="G903" s="52"/>
      <c r="H903" s="284"/>
      <c r="I903" s="285">
        <v>39493</v>
      </c>
      <c r="J903" s="285">
        <v>40568</v>
      </c>
      <c r="K903" s="105"/>
      <c r="L903" s="105"/>
      <c r="M903" s="105" t="s">
        <v>4878</v>
      </c>
      <c r="N903" s="105" t="s">
        <v>34</v>
      </c>
      <c r="O903" s="105">
        <v>7300</v>
      </c>
      <c r="P903" s="289"/>
      <c r="Q903" s="289"/>
      <c r="R903" s="289"/>
      <c r="S903" s="289"/>
      <c r="T903" s="720"/>
      <c r="U903" s="105"/>
      <c r="V903" s="105">
        <v>7300</v>
      </c>
      <c r="W903" s="105"/>
      <c r="X903" s="105"/>
      <c r="Y903" s="105"/>
      <c r="Z903" s="105"/>
      <c r="AA903" s="105"/>
      <c r="AB903" s="105"/>
      <c r="AC903" s="105"/>
      <c r="AD903" s="105"/>
      <c r="AE903" s="105"/>
      <c r="AF903" s="105"/>
      <c r="AG903" s="105"/>
      <c r="AH903" s="105"/>
      <c r="AI903" s="105"/>
      <c r="AJ903" s="105"/>
      <c r="AK903" s="30"/>
      <c r="AL903" s="321"/>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185"/>
      <c r="HL903" s="185"/>
      <c r="HM903" s="185"/>
      <c r="HN903" s="185"/>
      <c r="HO903" s="185"/>
      <c r="HP903" s="185"/>
      <c r="HQ903" s="185"/>
      <c r="HR903" s="185"/>
      <c r="HS903" s="185"/>
      <c r="HT903" s="185"/>
      <c r="HU903" s="185"/>
      <c r="HV903" s="185"/>
      <c r="HW903" s="185"/>
      <c r="HX903" s="185"/>
      <c r="HY903" s="185"/>
      <c r="HZ903" s="185"/>
      <c r="IA903" s="185"/>
      <c r="IB903" s="185"/>
      <c r="IC903" s="185"/>
      <c r="ID903" s="185"/>
      <c r="IE903" s="185"/>
      <c r="IF903" s="185"/>
      <c r="IG903" s="185"/>
      <c r="IH903" s="185"/>
      <c r="II903" s="185"/>
      <c r="IJ903" s="185"/>
      <c r="IK903" s="185"/>
      <c r="IL903" s="185"/>
      <c r="IM903" s="185"/>
      <c r="IN903" s="185"/>
      <c r="IO903" s="185"/>
      <c r="IP903" s="185"/>
      <c r="IQ903" s="185"/>
      <c r="IR903" s="185"/>
      <c r="IS903" s="185"/>
      <c r="IT903" s="185"/>
      <c r="IU903" s="185"/>
      <c r="IV903" s="185"/>
      <c r="IW903" s="185"/>
      <c r="IX903" s="185"/>
      <c r="IY903" s="185"/>
      <c r="IZ903" s="185"/>
      <c r="JA903" s="185"/>
      <c r="JB903" s="185"/>
      <c r="JC903" s="185"/>
      <c r="JD903" s="185"/>
      <c r="JE903" s="185"/>
      <c r="JF903" s="185"/>
      <c r="JG903" s="185"/>
      <c r="JH903" s="185"/>
      <c r="JI903" s="185"/>
      <c r="JJ903" s="185"/>
      <c r="JK903" s="185"/>
      <c r="JL903" s="185"/>
      <c r="JM903" s="185"/>
      <c r="JN903" s="185"/>
      <c r="JO903" s="185"/>
      <c r="JP903" s="185"/>
      <c r="JQ903" s="185"/>
      <c r="JR903" s="185"/>
      <c r="JS903" s="185"/>
      <c r="JT903" s="185"/>
      <c r="JU903" s="185"/>
      <c r="JV903" s="185"/>
      <c r="JW903" s="185"/>
      <c r="JX903" s="185"/>
      <c r="JY903" s="185"/>
      <c r="JZ903" s="185"/>
      <c r="KA903" s="185"/>
      <c r="KB903" s="185"/>
      <c r="KC903" s="185"/>
      <c r="KD903" s="185"/>
      <c r="KE903" s="185"/>
      <c r="KF903" s="185"/>
      <c r="KG903" s="185"/>
      <c r="KH903" s="185"/>
      <c r="KI903" s="185"/>
      <c r="KJ903" s="185"/>
      <c r="KK903" s="185"/>
      <c r="KL903" s="185"/>
      <c r="KM903" s="185"/>
      <c r="KN903" s="185"/>
      <c r="KO903" s="185"/>
      <c r="KP903" s="185"/>
      <c r="KQ903" s="185"/>
      <c r="KR903" s="185"/>
      <c r="KS903" s="185"/>
      <c r="KT903" s="185"/>
      <c r="KU903" s="185"/>
      <c r="KV903" s="185"/>
      <c r="KW903" s="185"/>
      <c r="KX903" s="185"/>
      <c r="KY903" s="185"/>
      <c r="KZ903" s="185"/>
      <c r="LA903" s="185"/>
      <c r="LB903" s="185"/>
      <c r="LC903" s="185"/>
      <c r="LD903" s="185"/>
      <c r="LE903" s="185"/>
      <c r="LF903" s="185"/>
      <c r="LG903" s="185"/>
      <c r="LH903" s="185"/>
      <c r="LI903" s="185"/>
      <c r="LJ903" s="185"/>
      <c r="LK903" s="185"/>
      <c r="LL903" s="185"/>
      <c r="LM903" s="185"/>
      <c r="LN903" s="185"/>
      <c r="LO903" s="185"/>
      <c r="LP903" s="185"/>
      <c r="LQ903" s="185"/>
      <c r="LR903" s="185"/>
      <c r="LS903" s="185"/>
      <c r="LT903" s="185"/>
      <c r="LU903" s="185"/>
      <c r="LV903" s="185"/>
      <c r="LW903" s="185"/>
      <c r="LX903" s="185"/>
      <c r="LY903" s="185"/>
      <c r="LZ903" s="185"/>
      <c r="MA903" s="185"/>
      <c r="MB903" s="185"/>
      <c r="MC903" s="185"/>
      <c r="MD903" s="185"/>
      <c r="ME903" s="185"/>
      <c r="MF903" s="185"/>
      <c r="MG903" s="185"/>
      <c r="MH903" s="185"/>
      <c r="MI903" s="185"/>
      <c r="MJ903" s="185"/>
      <c r="MK903" s="185"/>
      <c r="ML903" s="185"/>
      <c r="MM903" s="185"/>
      <c r="MN903" s="185"/>
      <c r="MO903" s="185"/>
      <c r="MP903" s="185"/>
      <c r="MQ903" s="185"/>
      <c r="MR903" s="185"/>
      <c r="MS903" s="185"/>
      <c r="MT903" s="185"/>
      <c r="MU903" s="185"/>
      <c r="MV903" s="185"/>
      <c r="MW903" s="185"/>
      <c r="MX903" s="185"/>
      <c r="MY903" s="185"/>
      <c r="MZ903" s="185"/>
      <c r="NA903" s="185"/>
      <c r="NB903" s="185"/>
      <c r="NC903" s="185"/>
      <c r="ND903" s="185"/>
      <c r="NE903" s="185"/>
      <c r="NF903" s="185"/>
      <c r="NG903" s="185"/>
      <c r="NH903" s="185"/>
      <c r="NI903" s="185"/>
      <c r="NJ903" s="185"/>
      <c r="NK903" s="185"/>
      <c r="NL903" s="185"/>
      <c r="NM903" s="185"/>
      <c r="NN903" s="185"/>
      <c r="NO903" s="185"/>
      <c r="NP903" s="185"/>
      <c r="NQ903" s="185"/>
      <c r="NR903" s="185"/>
      <c r="NS903" s="185"/>
      <c r="NT903" s="185"/>
      <c r="NU903" s="185"/>
      <c r="NV903" s="185"/>
      <c r="NW903" s="185"/>
      <c r="NX903" s="185"/>
      <c r="NY903" s="185"/>
      <c r="NZ903" s="185"/>
      <c r="OA903" s="185"/>
      <c r="OB903" s="185"/>
      <c r="OC903" s="185"/>
      <c r="OD903" s="185"/>
      <c r="OE903" s="185"/>
      <c r="OF903" s="185"/>
      <c r="OG903" s="185"/>
      <c r="OH903" s="185"/>
      <c r="OI903" s="185"/>
      <c r="OJ903" s="185"/>
      <c r="OK903" s="185"/>
      <c r="OL903" s="185"/>
      <c r="OM903" s="185"/>
      <c r="ON903" s="185"/>
      <c r="OO903" s="185"/>
      <c r="OP903" s="185"/>
      <c r="OQ903" s="185"/>
      <c r="OR903" s="185"/>
      <c r="OS903" s="185"/>
      <c r="OT903" s="185"/>
      <c r="OU903" s="185"/>
      <c r="OV903" s="185"/>
      <c r="OW903" s="185"/>
      <c r="OX903" s="185"/>
      <c r="OY903" s="185"/>
      <c r="OZ903" s="185"/>
      <c r="PA903" s="185"/>
      <c r="PB903" s="185"/>
      <c r="PC903" s="185"/>
      <c r="PD903" s="185"/>
      <c r="PE903" s="185"/>
      <c r="PF903" s="185"/>
      <c r="PG903" s="185"/>
      <c r="PH903" s="185"/>
      <c r="PI903" s="185"/>
      <c r="PJ903" s="185"/>
      <c r="PK903" s="185"/>
      <c r="PL903" s="185"/>
      <c r="PM903" s="185"/>
      <c r="PN903" s="185"/>
      <c r="PO903" s="185"/>
      <c r="PP903" s="185"/>
      <c r="PQ903" s="185"/>
      <c r="PR903" s="185"/>
      <c r="PS903" s="185"/>
      <c r="PT903" s="185"/>
      <c r="PU903" s="185"/>
      <c r="PV903" s="185"/>
      <c r="PW903" s="185"/>
      <c r="PX903" s="185"/>
      <c r="PY903" s="185"/>
      <c r="PZ903" s="185"/>
      <c r="QA903" s="185"/>
      <c r="QB903" s="185"/>
      <c r="QC903" s="185"/>
      <c r="QD903" s="185"/>
      <c r="QE903" s="185"/>
      <c r="QF903" s="185"/>
      <c r="QG903" s="185"/>
      <c r="QH903" s="185"/>
      <c r="QI903" s="185"/>
      <c r="QJ903" s="185"/>
      <c r="QK903" s="185"/>
      <c r="QL903" s="185"/>
      <c r="QM903" s="185"/>
      <c r="QN903" s="185"/>
      <c r="QO903" s="185"/>
      <c r="QP903" s="185"/>
      <c r="QQ903" s="185"/>
      <c r="QR903" s="185"/>
      <c r="QS903" s="185"/>
      <c r="QT903" s="185"/>
      <c r="QU903" s="185"/>
      <c r="QV903" s="185"/>
      <c r="QW903" s="185"/>
      <c r="QX903" s="185"/>
      <c r="QY903" s="185"/>
      <c r="QZ903" s="185"/>
      <c r="RA903" s="185"/>
      <c r="RB903" s="185"/>
      <c r="RC903" s="185"/>
      <c r="RD903" s="185"/>
      <c r="RE903" s="185"/>
      <c r="RF903" s="185"/>
      <c r="RG903" s="185"/>
      <c r="RH903" s="185"/>
      <c r="RI903" s="185"/>
      <c r="RJ903" s="185"/>
      <c r="RK903" s="185"/>
      <c r="RL903" s="185"/>
      <c r="RM903" s="185"/>
      <c r="RN903" s="185"/>
      <c r="RO903" s="185"/>
      <c r="RP903" s="185"/>
      <c r="RQ903" s="185"/>
      <c r="RR903" s="185"/>
      <c r="RS903" s="185"/>
      <c r="RT903" s="185"/>
      <c r="RU903" s="185"/>
      <c r="RV903" s="185"/>
      <c r="RW903" s="185"/>
      <c r="RX903" s="185"/>
      <c r="RY903" s="185"/>
      <c r="RZ903" s="185"/>
      <c r="SA903" s="185"/>
      <c r="SB903" s="185"/>
      <c r="SC903" s="185"/>
      <c r="SD903" s="185"/>
      <c r="SE903" s="185"/>
      <c r="SF903" s="185"/>
      <c r="SG903" s="185"/>
      <c r="SH903" s="185"/>
      <c r="SI903" s="185"/>
      <c r="SJ903" s="185"/>
      <c r="SK903" s="185"/>
      <c r="SL903" s="185"/>
      <c r="SM903" s="185"/>
      <c r="SN903" s="185"/>
      <c r="SO903" s="185"/>
      <c r="SP903" s="185"/>
      <c r="SQ903" s="185"/>
      <c r="SR903" s="185"/>
      <c r="SS903" s="185"/>
      <c r="ST903" s="185"/>
      <c r="SU903" s="185"/>
      <c r="SV903" s="185"/>
      <c r="SW903" s="185"/>
      <c r="SX903" s="185"/>
      <c r="SY903" s="185"/>
      <c r="SZ903" s="185"/>
      <c r="TA903" s="185"/>
      <c r="TB903" s="185"/>
      <c r="TC903" s="185"/>
      <c r="TD903" s="185"/>
      <c r="TE903" s="185"/>
      <c r="TF903" s="185"/>
      <c r="TG903" s="185"/>
      <c r="TH903" s="185"/>
      <c r="TI903" s="185"/>
    </row>
    <row r="904" spans="1:529" s="79" customFormat="1" ht="27.75" customHeight="1" thickBot="1" x14ac:dyDescent="0.3">
      <c r="A904" s="286">
        <v>13710013</v>
      </c>
      <c r="B904" s="287">
        <v>39538</v>
      </c>
      <c r="C904" s="52" t="s">
        <v>1818</v>
      </c>
      <c r="D904" s="52"/>
      <c r="E904" s="105"/>
      <c r="F904" s="105"/>
      <c r="G904" s="105"/>
      <c r="H904" s="288"/>
      <c r="I904" s="287">
        <v>39558</v>
      </c>
      <c r="J904" s="287">
        <v>40633</v>
      </c>
      <c r="K904" s="52"/>
      <c r="L904" s="52"/>
      <c r="M904" s="52" t="s">
        <v>1037</v>
      </c>
      <c r="N904" s="52" t="s">
        <v>34</v>
      </c>
      <c r="O904" s="52">
        <v>36500</v>
      </c>
      <c r="P904" s="386"/>
      <c r="Q904" s="386"/>
      <c r="R904" s="386"/>
      <c r="S904" s="386"/>
      <c r="T904" s="726"/>
      <c r="U904" s="52"/>
      <c r="V904" s="52">
        <v>36500</v>
      </c>
      <c r="W904" s="52"/>
      <c r="X904" s="52"/>
      <c r="Y904" s="52"/>
      <c r="Z904" s="52"/>
      <c r="AA904" s="52"/>
      <c r="AB904" s="52"/>
      <c r="AC904" s="52"/>
      <c r="AD904" s="52"/>
      <c r="AE904" s="52"/>
      <c r="AF904" s="52"/>
      <c r="AG904" s="52"/>
      <c r="AH904" s="52"/>
      <c r="AI904" s="52"/>
      <c r="AJ904" s="52"/>
      <c r="AK904" s="301"/>
      <c r="AL904" s="29"/>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185"/>
      <c r="HL904" s="185"/>
      <c r="HM904" s="185"/>
      <c r="HN904" s="185"/>
      <c r="HO904" s="185"/>
      <c r="HP904" s="185"/>
      <c r="HQ904" s="185"/>
      <c r="HR904" s="185"/>
      <c r="HS904" s="185"/>
      <c r="HT904" s="185"/>
      <c r="HU904" s="185"/>
      <c r="HV904" s="185"/>
      <c r="HW904" s="185"/>
      <c r="HX904" s="185"/>
      <c r="HY904" s="185"/>
      <c r="HZ904" s="185"/>
      <c r="IA904" s="185"/>
      <c r="IB904" s="185"/>
      <c r="IC904" s="185"/>
      <c r="ID904" s="185"/>
      <c r="IE904" s="185"/>
      <c r="IF904" s="185"/>
      <c r="IG904" s="185"/>
      <c r="IH904" s="185"/>
      <c r="II904" s="185"/>
      <c r="IJ904" s="185"/>
      <c r="IK904" s="185"/>
      <c r="IL904" s="185"/>
      <c r="IM904" s="185"/>
      <c r="IN904" s="185"/>
      <c r="IO904" s="185"/>
      <c r="IP904" s="185"/>
      <c r="IQ904" s="185"/>
      <c r="IR904" s="185"/>
      <c r="IS904" s="185"/>
      <c r="IT904" s="185"/>
      <c r="IU904" s="185"/>
      <c r="IV904" s="185"/>
      <c r="IW904" s="185"/>
      <c r="IX904" s="185"/>
      <c r="IY904" s="185"/>
      <c r="IZ904" s="185"/>
      <c r="JA904" s="185"/>
      <c r="JB904" s="185"/>
      <c r="JC904" s="185"/>
      <c r="JD904" s="185"/>
      <c r="JE904" s="185"/>
      <c r="JF904" s="185"/>
      <c r="JG904" s="185"/>
      <c r="JH904" s="185"/>
      <c r="JI904" s="185"/>
      <c r="JJ904" s="185"/>
      <c r="JK904" s="185"/>
      <c r="JL904" s="185"/>
      <c r="JM904" s="185"/>
      <c r="JN904" s="185"/>
      <c r="JO904" s="185"/>
      <c r="JP904" s="185"/>
      <c r="JQ904" s="185"/>
      <c r="JR904" s="185"/>
      <c r="JS904" s="185"/>
      <c r="JT904" s="185"/>
      <c r="JU904" s="185"/>
      <c r="JV904" s="185"/>
      <c r="JW904" s="185"/>
      <c r="JX904" s="185"/>
      <c r="JY904" s="185"/>
      <c r="JZ904" s="185"/>
      <c r="KA904" s="185"/>
      <c r="KB904" s="185"/>
      <c r="KC904" s="185"/>
      <c r="KD904" s="185"/>
      <c r="KE904" s="185"/>
      <c r="KF904" s="185"/>
      <c r="KG904" s="185"/>
      <c r="KH904" s="185"/>
      <c r="KI904" s="185"/>
      <c r="KJ904" s="185"/>
      <c r="KK904" s="185"/>
      <c r="KL904" s="185"/>
      <c r="KM904" s="185"/>
      <c r="KN904" s="185"/>
      <c r="KO904" s="185"/>
      <c r="KP904" s="185"/>
      <c r="KQ904" s="185"/>
      <c r="KR904" s="185"/>
      <c r="KS904" s="185"/>
      <c r="KT904" s="185"/>
      <c r="KU904" s="185"/>
      <c r="KV904" s="185"/>
      <c r="KW904" s="185"/>
      <c r="KX904" s="185"/>
      <c r="KY904" s="185"/>
      <c r="KZ904" s="185"/>
      <c r="LA904" s="185"/>
      <c r="LB904" s="185"/>
      <c r="LC904" s="185"/>
      <c r="LD904" s="185"/>
      <c r="LE904" s="185"/>
      <c r="LF904" s="185"/>
      <c r="LG904" s="185"/>
      <c r="LH904" s="185"/>
      <c r="LI904" s="185"/>
      <c r="LJ904" s="185"/>
      <c r="LK904" s="185"/>
      <c r="LL904" s="185"/>
      <c r="LM904" s="185"/>
      <c r="LN904" s="185"/>
      <c r="LO904" s="185"/>
      <c r="LP904" s="185"/>
      <c r="LQ904" s="185"/>
      <c r="LR904" s="185"/>
      <c r="LS904" s="185"/>
      <c r="LT904" s="185"/>
      <c r="LU904" s="185"/>
      <c r="LV904" s="185"/>
      <c r="LW904" s="185"/>
      <c r="LX904" s="185"/>
      <c r="LY904" s="185"/>
      <c r="LZ904" s="185"/>
      <c r="MA904" s="185"/>
      <c r="MB904" s="185"/>
      <c r="MC904" s="185"/>
      <c r="MD904" s="185"/>
      <c r="ME904" s="185"/>
      <c r="MF904" s="185"/>
      <c r="MG904" s="185"/>
      <c r="MH904" s="185"/>
      <c r="MI904" s="185"/>
      <c r="MJ904" s="185"/>
      <c r="MK904" s="185"/>
      <c r="ML904" s="185"/>
      <c r="MM904" s="185"/>
      <c r="MN904" s="185"/>
      <c r="MO904" s="185"/>
      <c r="MP904" s="185"/>
      <c r="MQ904" s="185"/>
      <c r="MR904" s="185"/>
      <c r="MS904" s="185"/>
      <c r="MT904" s="185"/>
      <c r="MU904" s="185"/>
      <c r="MV904" s="185"/>
      <c r="MW904" s="185"/>
      <c r="MX904" s="185"/>
      <c r="MY904" s="185"/>
      <c r="MZ904" s="185"/>
      <c r="NA904" s="185"/>
      <c r="NB904" s="185"/>
      <c r="NC904" s="185"/>
      <c r="ND904" s="185"/>
      <c r="NE904" s="185"/>
      <c r="NF904" s="185"/>
      <c r="NG904" s="185"/>
      <c r="NH904" s="185"/>
      <c r="NI904" s="185"/>
      <c r="NJ904" s="185"/>
      <c r="NK904" s="185"/>
      <c r="NL904" s="185"/>
      <c r="NM904" s="185"/>
      <c r="NN904" s="185"/>
      <c r="NO904" s="185"/>
      <c r="NP904" s="185"/>
      <c r="NQ904" s="185"/>
      <c r="NR904" s="185"/>
      <c r="NS904" s="185"/>
      <c r="NT904" s="185"/>
      <c r="NU904" s="185"/>
      <c r="NV904" s="185"/>
      <c r="NW904" s="185"/>
      <c r="NX904" s="185"/>
      <c r="NY904" s="185"/>
      <c r="NZ904" s="185"/>
      <c r="OA904" s="185"/>
      <c r="OB904" s="185"/>
      <c r="OC904" s="185"/>
      <c r="OD904" s="185"/>
      <c r="OE904" s="185"/>
      <c r="OF904" s="185"/>
      <c r="OG904" s="185"/>
      <c r="OH904" s="185"/>
      <c r="OI904" s="185"/>
      <c r="OJ904" s="185"/>
      <c r="OK904" s="185"/>
      <c r="OL904" s="185"/>
      <c r="OM904" s="185"/>
      <c r="ON904" s="185"/>
      <c r="OO904" s="185"/>
      <c r="OP904" s="185"/>
      <c r="OQ904" s="185"/>
      <c r="OR904" s="185"/>
      <c r="OS904" s="185"/>
      <c r="OT904" s="185"/>
      <c r="OU904" s="185"/>
      <c r="OV904" s="185"/>
      <c r="OW904" s="185"/>
      <c r="OX904" s="185"/>
      <c r="OY904" s="185"/>
      <c r="OZ904" s="185"/>
      <c r="PA904" s="185"/>
      <c r="PB904" s="185"/>
      <c r="PC904" s="185"/>
      <c r="PD904" s="185"/>
      <c r="PE904" s="185"/>
      <c r="PF904" s="185"/>
      <c r="PG904" s="185"/>
      <c r="PH904" s="185"/>
      <c r="PI904" s="185"/>
      <c r="PJ904" s="185"/>
      <c r="PK904" s="185"/>
      <c r="PL904" s="185"/>
      <c r="PM904" s="185"/>
      <c r="PN904" s="185"/>
      <c r="PO904" s="185"/>
      <c r="PP904" s="185"/>
      <c r="PQ904" s="185"/>
      <c r="PR904" s="185"/>
      <c r="PS904" s="185"/>
      <c r="PT904" s="185"/>
      <c r="PU904" s="185"/>
      <c r="PV904" s="185"/>
      <c r="PW904" s="185"/>
      <c r="PX904" s="185"/>
      <c r="PY904" s="185"/>
      <c r="PZ904" s="185"/>
      <c r="QA904" s="185"/>
      <c r="QB904" s="185"/>
      <c r="QC904" s="185"/>
      <c r="QD904" s="185"/>
      <c r="QE904" s="185"/>
      <c r="QF904" s="185"/>
      <c r="QG904" s="185"/>
      <c r="QH904" s="185"/>
      <c r="QI904" s="185"/>
      <c r="QJ904" s="185"/>
      <c r="QK904" s="185"/>
      <c r="QL904" s="185"/>
      <c r="QM904" s="185"/>
      <c r="QN904" s="185"/>
      <c r="QO904" s="185"/>
      <c r="QP904" s="185"/>
      <c r="QQ904" s="185"/>
      <c r="QR904" s="185"/>
      <c r="QS904" s="185"/>
      <c r="QT904" s="185"/>
      <c r="QU904" s="185"/>
      <c r="QV904" s="185"/>
      <c r="QW904" s="185"/>
      <c r="QX904" s="185"/>
      <c r="QY904" s="185"/>
      <c r="QZ904" s="185"/>
      <c r="RA904" s="185"/>
      <c r="RB904" s="185"/>
      <c r="RC904" s="185"/>
      <c r="RD904" s="185"/>
      <c r="RE904" s="185"/>
      <c r="RF904" s="185"/>
      <c r="RG904" s="185"/>
      <c r="RH904" s="185"/>
      <c r="RI904" s="185"/>
      <c r="RJ904" s="185"/>
      <c r="RK904" s="185"/>
      <c r="RL904" s="185"/>
      <c r="RM904" s="185"/>
      <c r="RN904" s="185"/>
      <c r="RO904" s="185"/>
      <c r="RP904" s="185"/>
      <c r="RQ904" s="185"/>
      <c r="RR904" s="185"/>
      <c r="RS904" s="185"/>
      <c r="RT904" s="185"/>
      <c r="RU904" s="185"/>
      <c r="RV904" s="185"/>
      <c r="RW904" s="185"/>
      <c r="RX904" s="185"/>
      <c r="RY904" s="185"/>
      <c r="RZ904" s="185"/>
      <c r="SA904" s="185"/>
      <c r="SB904" s="185"/>
      <c r="SC904" s="185"/>
      <c r="SD904" s="185"/>
      <c r="SE904" s="185"/>
      <c r="SF904" s="185"/>
      <c r="SG904" s="185"/>
      <c r="SH904" s="185"/>
      <c r="SI904" s="185"/>
      <c r="SJ904" s="185"/>
      <c r="SK904" s="185"/>
      <c r="SL904" s="185"/>
      <c r="SM904" s="185"/>
      <c r="SN904" s="185"/>
      <c r="SO904" s="185"/>
      <c r="SP904" s="185"/>
      <c r="SQ904" s="185"/>
      <c r="SR904" s="185"/>
      <c r="SS904" s="185"/>
      <c r="ST904" s="185"/>
      <c r="SU904" s="185"/>
      <c r="SV904" s="185"/>
      <c r="SW904" s="185"/>
      <c r="SX904" s="185"/>
      <c r="SY904" s="185"/>
      <c r="SZ904" s="185"/>
      <c r="TA904" s="185"/>
      <c r="TB904" s="185"/>
      <c r="TC904" s="185"/>
      <c r="TD904" s="185"/>
      <c r="TE904" s="185"/>
      <c r="TF904" s="185"/>
      <c r="TG904" s="185"/>
      <c r="TH904" s="185"/>
      <c r="TI904" s="185"/>
    </row>
    <row r="905" spans="1:529" s="79" customFormat="1" ht="27.75" customHeight="1" thickBot="1" x14ac:dyDescent="0.3">
      <c r="A905" s="284">
        <v>13710014</v>
      </c>
      <c r="B905" s="285">
        <v>39559</v>
      </c>
      <c r="C905" s="105" t="s">
        <v>1818</v>
      </c>
      <c r="D905" s="105"/>
      <c r="H905" s="284"/>
      <c r="I905" s="285">
        <v>39579</v>
      </c>
      <c r="J905" s="285">
        <v>40654</v>
      </c>
      <c r="K905" s="105"/>
      <c r="L905" s="105"/>
      <c r="M905" s="105" t="s">
        <v>4879</v>
      </c>
      <c r="N905" s="105" t="s">
        <v>34</v>
      </c>
      <c r="O905" s="105">
        <v>5475</v>
      </c>
      <c r="P905" s="289"/>
      <c r="Q905" s="289"/>
      <c r="R905" s="289"/>
      <c r="S905" s="289"/>
      <c r="T905" s="720"/>
      <c r="U905" s="105"/>
      <c r="V905" s="105">
        <v>5475</v>
      </c>
      <c r="W905" s="105"/>
      <c r="X905" s="105"/>
      <c r="Y905" s="105"/>
      <c r="Z905" s="105"/>
      <c r="AA905" s="105"/>
      <c r="AB905" s="105"/>
      <c r="AC905" s="105"/>
      <c r="AD905" s="105"/>
      <c r="AE905" s="105"/>
      <c r="AF905" s="105"/>
      <c r="AG905" s="105"/>
      <c r="AH905" s="105"/>
      <c r="AI905" s="105"/>
      <c r="AJ905" s="105"/>
      <c r="AK905" s="30"/>
      <c r="AL905" s="321"/>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185"/>
      <c r="HL905" s="185"/>
      <c r="HM905" s="185"/>
      <c r="HN905" s="185"/>
      <c r="HO905" s="185"/>
      <c r="HP905" s="185"/>
      <c r="HQ905" s="185"/>
      <c r="HR905" s="185"/>
      <c r="HS905" s="185"/>
      <c r="HT905" s="185"/>
      <c r="HU905" s="185"/>
      <c r="HV905" s="185"/>
      <c r="HW905" s="185"/>
      <c r="HX905" s="185"/>
      <c r="HY905" s="185"/>
      <c r="HZ905" s="185"/>
      <c r="IA905" s="185"/>
      <c r="IB905" s="185"/>
      <c r="IC905" s="185"/>
      <c r="ID905" s="185"/>
      <c r="IE905" s="185"/>
      <c r="IF905" s="185"/>
      <c r="IG905" s="185"/>
      <c r="IH905" s="185"/>
      <c r="II905" s="185"/>
      <c r="IJ905" s="185"/>
      <c r="IK905" s="185"/>
      <c r="IL905" s="185"/>
      <c r="IM905" s="185"/>
      <c r="IN905" s="185"/>
      <c r="IO905" s="185"/>
      <c r="IP905" s="185"/>
      <c r="IQ905" s="185"/>
      <c r="IR905" s="185"/>
      <c r="IS905" s="185"/>
      <c r="IT905" s="185"/>
      <c r="IU905" s="185"/>
      <c r="IV905" s="185"/>
      <c r="IW905" s="185"/>
      <c r="IX905" s="185"/>
      <c r="IY905" s="185"/>
      <c r="IZ905" s="185"/>
      <c r="JA905" s="185"/>
      <c r="JB905" s="185"/>
      <c r="JC905" s="185"/>
      <c r="JD905" s="185"/>
      <c r="JE905" s="185"/>
      <c r="JF905" s="185"/>
      <c r="JG905" s="185"/>
      <c r="JH905" s="185"/>
      <c r="JI905" s="185"/>
      <c r="JJ905" s="185"/>
      <c r="JK905" s="185"/>
      <c r="JL905" s="185"/>
      <c r="JM905" s="185"/>
      <c r="JN905" s="185"/>
      <c r="JO905" s="185"/>
      <c r="JP905" s="185"/>
      <c r="JQ905" s="185"/>
      <c r="JR905" s="185"/>
      <c r="JS905" s="185"/>
      <c r="JT905" s="185"/>
      <c r="JU905" s="185"/>
      <c r="JV905" s="185"/>
      <c r="JW905" s="185"/>
      <c r="JX905" s="185"/>
      <c r="JY905" s="185"/>
      <c r="JZ905" s="185"/>
      <c r="KA905" s="185"/>
      <c r="KB905" s="185"/>
      <c r="KC905" s="185"/>
      <c r="KD905" s="185"/>
      <c r="KE905" s="185"/>
      <c r="KF905" s="185"/>
      <c r="KG905" s="185"/>
      <c r="KH905" s="185"/>
      <c r="KI905" s="185"/>
      <c r="KJ905" s="185"/>
      <c r="KK905" s="185"/>
      <c r="KL905" s="185"/>
      <c r="KM905" s="185"/>
      <c r="KN905" s="185"/>
      <c r="KO905" s="185"/>
      <c r="KP905" s="185"/>
      <c r="KQ905" s="185"/>
      <c r="KR905" s="185"/>
      <c r="KS905" s="185"/>
      <c r="KT905" s="185"/>
      <c r="KU905" s="185"/>
      <c r="KV905" s="185"/>
      <c r="KW905" s="185"/>
      <c r="KX905" s="185"/>
      <c r="KY905" s="185"/>
      <c r="KZ905" s="185"/>
      <c r="LA905" s="185"/>
      <c r="LB905" s="185"/>
      <c r="LC905" s="185"/>
      <c r="LD905" s="185"/>
      <c r="LE905" s="185"/>
      <c r="LF905" s="185"/>
      <c r="LG905" s="185"/>
      <c r="LH905" s="185"/>
      <c r="LI905" s="185"/>
      <c r="LJ905" s="185"/>
      <c r="LK905" s="185"/>
      <c r="LL905" s="185"/>
      <c r="LM905" s="185"/>
      <c r="LN905" s="185"/>
      <c r="LO905" s="185"/>
      <c r="LP905" s="185"/>
      <c r="LQ905" s="185"/>
      <c r="LR905" s="185"/>
      <c r="LS905" s="185"/>
      <c r="LT905" s="185"/>
      <c r="LU905" s="185"/>
      <c r="LV905" s="185"/>
      <c r="LW905" s="185"/>
      <c r="LX905" s="185"/>
      <c r="LY905" s="185"/>
      <c r="LZ905" s="185"/>
      <c r="MA905" s="185"/>
      <c r="MB905" s="185"/>
      <c r="MC905" s="185"/>
      <c r="MD905" s="185"/>
      <c r="ME905" s="185"/>
      <c r="MF905" s="185"/>
      <c r="MG905" s="185"/>
      <c r="MH905" s="185"/>
      <c r="MI905" s="185"/>
      <c r="MJ905" s="185"/>
      <c r="MK905" s="185"/>
      <c r="ML905" s="185"/>
      <c r="MM905" s="185"/>
      <c r="MN905" s="185"/>
      <c r="MO905" s="185"/>
      <c r="MP905" s="185"/>
      <c r="MQ905" s="185"/>
      <c r="MR905" s="185"/>
      <c r="MS905" s="185"/>
      <c r="MT905" s="185"/>
      <c r="MU905" s="185"/>
      <c r="MV905" s="185"/>
      <c r="MW905" s="185"/>
      <c r="MX905" s="185"/>
      <c r="MY905" s="185"/>
      <c r="MZ905" s="185"/>
      <c r="NA905" s="185"/>
      <c r="NB905" s="185"/>
      <c r="NC905" s="185"/>
      <c r="ND905" s="185"/>
      <c r="NE905" s="185"/>
      <c r="NF905" s="185"/>
      <c r="NG905" s="185"/>
      <c r="NH905" s="185"/>
      <c r="NI905" s="185"/>
      <c r="NJ905" s="185"/>
      <c r="NK905" s="185"/>
      <c r="NL905" s="185"/>
      <c r="NM905" s="185"/>
      <c r="NN905" s="185"/>
      <c r="NO905" s="185"/>
      <c r="NP905" s="185"/>
      <c r="NQ905" s="185"/>
      <c r="NR905" s="185"/>
      <c r="NS905" s="185"/>
      <c r="NT905" s="185"/>
      <c r="NU905" s="185"/>
      <c r="NV905" s="185"/>
      <c r="NW905" s="185"/>
      <c r="NX905" s="185"/>
      <c r="NY905" s="185"/>
      <c r="NZ905" s="185"/>
      <c r="OA905" s="185"/>
      <c r="OB905" s="185"/>
      <c r="OC905" s="185"/>
      <c r="OD905" s="185"/>
      <c r="OE905" s="185"/>
      <c r="OF905" s="185"/>
      <c r="OG905" s="185"/>
      <c r="OH905" s="185"/>
      <c r="OI905" s="185"/>
      <c r="OJ905" s="185"/>
      <c r="OK905" s="185"/>
      <c r="OL905" s="185"/>
      <c r="OM905" s="185"/>
      <c r="ON905" s="185"/>
      <c r="OO905" s="185"/>
      <c r="OP905" s="185"/>
      <c r="OQ905" s="185"/>
      <c r="OR905" s="185"/>
      <c r="OS905" s="185"/>
      <c r="OT905" s="185"/>
      <c r="OU905" s="185"/>
      <c r="OV905" s="185"/>
      <c r="OW905" s="185"/>
      <c r="OX905" s="185"/>
      <c r="OY905" s="185"/>
      <c r="OZ905" s="185"/>
      <c r="PA905" s="185"/>
      <c r="PB905" s="185"/>
      <c r="PC905" s="185"/>
      <c r="PD905" s="185"/>
      <c r="PE905" s="185"/>
      <c r="PF905" s="185"/>
      <c r="PG905" s="185"/>
      <c r="PH905" s="185"/>
      <c r="PI905" s="185"/>
      <c r="PJ905" s="185"/>
      <c r="PK905" s="185"/>
      <c r="PL905" s="185"/>
      <c r="PM905" s="185"/>
      <c r="PN905" s="185"/>
      <c r="PO905" s="185"/>
      <c r="PP905" s="185"/>
      <c r="PQ905" s="185"/>
      <c r="PR905" s="185"/>
      <c r="PS905" s="185"/>
      <c r="PT905" s="185"/>
      <c r="PU905" s="185"/>
      <c r="PV905" s="185"/>
      <c r="PW905" s="185"/>
      <c r="PX905" s="185"/>
      <c r="PY905" s="185"/>
      <c r="PZ905" s="185"/>
      <c r="QA905" s="185"/>
      <c r="QB905" s="185"/>
      <c r="QC905" s="185"/>
      <c r="QD905" s="185"/>
      <c r="QE905" s="185"/>
      <c r="QF905" s="185"/>
      <c r="QG905" s="185"/>
      <c r="QH905" s="185"/>
      <c r="QI905" s="185"/>
      <c r="QJ905" s="185"/>
      <c r="QK905" s="185"/>
      <c r="QL905" s="185"/>
      <c r="QM905" s="185"/>
      <c r="QN905" s="185"/>
      <c r="QO905" s="185"/>
      <c r="QP905" s="185"/>
      <c r="QQ905" s="185"/>
      <c r="QR905" s="185"/>
      <c r="QS905" s="185"/>
      <c r="QT905" s="185"/>
      <c r="QU905" s="185"/>
      <c r="QV905" s="185"/>
      <c r="QW905" s="185"/>
      <c r="QX905" s="185"/>
      <c r="QY905" s="185"/>
      <c r="QZ905" s="185"/>
      <c r="RA905" s="185"/>
      <c r="RB905" s="185"/>
      <c r="RC905" s="185"/>
      <c r="RD905" s="185"/>
      <c r="RE905" s="185"/>
      <c r="RF905" s="185"/>
      <c r="RG905" s="185"/>
      <c r="RH905" s="185"/>
      <c r="RI905" s="185"/>
      <c r="RJ905" s="185"/>
      <c r="RK905" s="185"/>
      <c r="RL905" s="185"/>
      <c r="RM905" s="185"/>
      <c r="RN905" s="185"/>
      <c r="RO905" s="185"/>
      <c r="RP905" s="185"/>
      <c r="RQ905" s="185"/>
      <c r="RR905" s="185"/>
      <c r="RS905" s="185"/>
      <c r="RT905" s="185"/>
      <c r="RU905" s="185"/>
      <c r="RV905" s="185"/>
      <c r="RW905" s="185"/>
      <c r="RX905" s="185"/>
      <c r="RY905" s="185"/>
      <c r="RZ905" s="185"/>
      <c r="SA905" s="185"/>
      <c r="SB905" s="185"/>
      <c r="SC905" s="185"/>
      <c r="SD905" s="185"/>
      <c r="SE905" s="185"/>
      <c r="SF905" s="185"/>
      <c r="SG905" s="185"/>
      <c r="SH905" s="185"/>
      <c r="SI905" s="185"/>
      <c r="SJ905" s="185"/>
      <c r="SK905" s="185"/>
      <c r="SL905" s="185"/>
      <c r="SM905" s="185"/>
      <c r="SN905" s="185"/>
      <c r="SO905" s="185"/>
      <c r="SP905" s="185"/>
      <c r="SQ905" s="185"/>
      <c r="SR905" s="185"/>
      <c r="SS905" s="185"/>
      <c r="ST905" s="185"/>
      <c r="SU905" s="185"/>
      <c r="SV905" s="185"/>
      <c r="SW905" s="185"/>
      <c r="SX905" s="185"/>
      <c r="SY905" s="185"/>
      <c r="SZ905" s="185"/>
      <c r="TA905" s="185"/>
      <c r="TB905" s="185"/>
      <c r="TC905" s="185"/>
      <c r="TD905" s="185"/>
      <c r="TE905" s="185"/>
      <c r="TF905" s="185"/>
      <c r="TG905" s="185"/>
      <c r="TH905" s="185"/>
      <c r="TI905" s="185"/>
    </row>
    <row r="906" spans="1:529" s="79" customFormat="1" ht="27.75" customHeight="1" x14ac:dyDescent="0.25">
      <c r="A906" s="226">
        <v>13710015</v>
      </c>
      <c r="B906" s="227">
        <v>39612</v>
      </c>
      <c r="C906" s="228" t="s">
        <v>1817</v>
      </c>
      <c r="D906" s="228"/>
      <c r="E906" s="228"/>
      <c r="F906" s="228"/>
      <c r="G906" s="228"/>
      <c r="H906" s="229"/>
      <c r="I906" s="227">
        <v>39632</v>
      </c>
      <c r="J906" s="227">
        <v>41803</v>
      </c>
      <c r="K906" s="228" t="s">
        <v>365</v>
      </c>
      <c r="L906" s="228"/>
      <c r="M906" s="228" t="s">
        <v>2779</v>
      </c>
      <c r="N906" s="228" t="s">
        <v>25</v>
      </c>
      <c r="O906" s="228">
        <v>7404</v>
      </c>
      <c r="P906" s="228"/>
      <c r="Q906" s="228" t="s">
        <v>3272</v>
      </c>
      <c r="R906" s="228"/>
      <c r="S906" s="228"/>
      <c r="T906" s="741"/>
      <c r="U906" s="228"/>
      <c r="V906" s="228">
        <v>7404</v>
      </c>
      <c r="W906" s="228"/>
      <c r="X906" s="228"/>
      <c r="Y906" s="228"/>
      <c r="Z906" s="228"/>
      <c r="AA906" s="228"/>
      <c r="AB906" s="228"/>
      <c r="AC906" s="228"/>
      <c r="AD906" s="228"/>
      <c r="AE906" s="228"/>
      <c r="AF906" s="228"/>
      <c r="AG906" s="228"/>
      <c r="AH906" s="228"/>
      <c r="AI906" s="228"/>
      <c r="AJ906" s="228"/>
      <c r="AK906" s="339"/>
      <c r="AL906" s="339" t="s">
        <v>4625</v>
      </c>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c r="CH906" s="185"/>
      <c r="CI906" s="185"/>
      <c r="CJ906" s="185"/>
      <c r="CK906" s="185"/>
      <c r="CL906" s="185"/>
      <c r="CM906" s="185"/>
      <c r="CN906" s="185"/>
      <c r="CO906" s="185"/>
      <c r="CP906" s="185"/>
      <c r="CQ906" s="185"/>
      <c r="CR906" s="185"/>
      <c r="CS906" s="185"/>
      <c r="CT906" s="185"/>
      <c r="CU906" s="185"/>
      <c r="CV906" s="185"/>
      <c r="CW906" s="185"/>
      <c r="CX906" s="185"/>
      <c r="CY906" s="185"/>
      <c r="CZ906" s="185"/>
      <c r="DA906" s="185"/>
      <c r="DB906" s="185"/>
      <c r="DC906" s="185"/>
      <c r="DD906" s="185"/>
      <c r="DE906" s="185"/>
      <c r="DF906" s="185"/>
      <c r="DG906" s="185"/>
      <c r="DH906" s="185"/>
      <c r="DI906" s="185"/>
      <c r="DJ906" s="185"/>
      <c r="DK906" s="185"/>
      <c r="DL906" s="185"/>
      <c r="DM906" s="185"/>
      <c r="DN906" s="185"/>
      <c r="DO906" s="185"/>
      <c r="DP906" s="185"/>
      <c r="DQ906" s="185"/>
      <c r="DR906" s="185"/>
      <c r="DS906" s="185"/>
      <c r="DT906" s="185"/>
      <c r="DU906" s="185"/>
      <c r="DV906" s="185"/>
      <c r="DW906" s="185"/>
      <c r="DX906" s="185"/>
      <c r="DY906" s="185"/>
      <c r="DZ906" s="185"/>
      <c r="EA906" s="185"/>
      <c r="EB906" s="185"/>
      <c r="EC906" s="185"/>
      <c r="ED906" s="185"/>
      <c r="EE906" s="185"/>
      <c r="EF906" s="185"/>
      <c r="EG906" s="185"/>
      <c r="EH906" s="185"/>
      <c r="EI906" s="185"/>
      <c r="EJ906" s="185"/>
      <c r="EK906" s="185"/>
      <c r="EL906" s="185"/>
      <c r="EM906" s="185"/>
      <c r="EN906" s="185"/>
      <c r="EO906" s="185"/>
      <c r="EP906" s="185"/>
      <c r="EQ906" s="185"/>
      <c r="ER906" s="185"/>
      <c r="ES906" s="185"/>
      <c r="ET906" s="185"/>
      <c r="EU906" s="185"/>
      <c r="EV906" s="185"/>
      <c r="EW906" s="185"/>
      <c r="EX906" s="185"/>
      <c r="EY906" s="185"/>
      <c r="EZ906" s="185"/>
      <c r="FA906" s="185"/>
      <c r="FB906" s="185"/>
      <c r="FC906" s="185"/>
      <c r="FD906" s="185"/>
      <c r="FE906" s="185"/>
      <c r="FF906" s="185"/>
      <c r="FG906" s="185"/>
      <c r="FH906" s="185"/>
      <c r="FI906" s="185"/>
      <c r="FJ906" s="185"/>
      <c r="FK906" s="185"/>
      <c r="FL906" s="185"/>
      <c r="FM906" s="185"/>
      <c r="FN906" s="185"/>
      <c r="FO906" s="185"/>
      <c r="FP906" s="185"/>
      <c r="FQ906" s="185"/>
      <c r="FR906" s="185"/>
      <c r="FS906" s="185"/>
      <c r="FT906" s="185"/>
      <c r="FU906" s="185"/>
      <c r="FV906" s="185"/>
      <c r="FW906" s="185"/>
      <c r="FX906" s="185"/>
      <c r="FY906" s="185"/>
      <c r="FZ906" s="185"/>
      <c r="GA906" s="185"/>
      <c r="GB906" s="185"/>
      <c r="GC906" s="185"/>
      <c r="GD906" s="185"/>
      <c r="GE906" s="185"/>
      <c r="GF906" s="185"/>
      <c r="GG906" s="185"/>
      <c r="GH906" s="185"/>
      <c r="GI906" s="185"/>
      <c r="GJ906" s="185"/>
      <c r="GK906" s="185"/>
      <c r="GL906" s="185"/>
      <c r="GM906" s="185"/>
      <c r="GN906" s="185"/>
      <c r="GO906" s="185"/>
      <c r="GP906" s="185"/>
      <c r="GQ906" s="185"/>
      <c r="GR906" s="185"/>
      <c r="GS906" s="185"/>
      <c r="GT906" s="185"/>
      <c r="GU906" s="185"/>
      <c r="GV906" s="185"/>
      <c r="GW906" s="185"/>
      <c r="GX906" s="185"/>
      <c r="GY906" s="185"/>
      <c r="GZ906" s="185"/>
      <c r="HA906" s="185"/>
      <c r="HB906" s="185"/>
      <c r="HC906" s="185"/>
      <c r="HD906" s="185"/>
      <c r="HE906" s="185"/>
      <c r="HF906" s="185"/>
      <c r="HG906" s="185"/>
      <c r="HH906" s="185"/>
      <c r="HI906" s="185"/>
      <c r="HJ906" s="185"/>
      <c r="HK906" s="185"/>
      <c r="HL906" s="185"/>
      <c r="HM906" s="185"/>
      <c r="HN906" s="185"/>
      <c r="HO906" s="185"/>
      <c r="HP906" s="185"/>
      <c r="HQ906" s="185"/>
      <c r="HR906" s="185"/>
      <c r="HS906" s="185"/>
      <c r="HT906" s="185"/>
      <c r="HU906" s="185"/>
      <c r="HV906" s="185"/>
      <c r="HW906" s="185"/>
      <c r="HX906" s="185"/>
      <c r="HY906" s="185"/>
      <c r="HZ906" s="185"/>
      <c r="IA906" s="185"/>
      <c r="IB906" s="185"/>
      <c r="IC906" s="185"/>
      <c r="ID906" s="185"/>
      <c r="IE906" s="185"/>
      <c r="IF906" s="185"/>
      <c r="IG906" s="185"/>
      <c r="IH906" s="185"/>
      <c r="II906" s="185"/>
      <c r="IJ906" s="185"/>
      <c r="IK906" s="185"/>
      <c r="IL906" s="185"/>
      <c r="IM906" s="185"/>
      <c r="IN906" s="185"/>
      <c r="IO906" s="185"/>
      <c r="IP906" s="185"/>
      <c r="IQ906" s="185"/>
      <c r="IR906" s="185"/>
      <c r="IS906" s="185"/>
      <c r="IT906" s="185"/>
      <c r="IU906" s="185"/>
      <c r="IV906" s="185"/>
      <c r="IW906" s="185"/>
      <c r="IX906" s="185"/>
      <c r="IY906" s="185"/>
      <c r="IZ906" s="185"/>
      <c r="JA906" s="185"/>
      <c r="JB906" s="185"/>
      <c r="JC906" s="185"/>
      <c r="JD906" s="185"/>
      <c r="JE906" s="185"/>
      <c r="JF906" s="185"/>
      <c r="JG906" s="185"/>
      <c r="JH906" s="185"/>
      <c r="JI906" s="185"/>
      <c r="JJ906" s="185"/>
      <c r="JK906" s="185"/>
      <c r="JL906" s="185"/>
      <c r="JM906" s="185"/>
      <c r="JN906" s="185"/>
      <c r="JO906" s="185"/>
      <c r="JP906" s="185"/>
      <c r="JQ906" s="185"/>
      <c r="JR906" s="185"/>
      <c r="JS906" s="185"/>
      <c r="JT906" s="185"/>
      <c r="JU906" s="185"/>
      <c r="JV906" s="185"/>
      <c r="JW906" s="185"/>
      <c r="JX906" s="185"/>
      <c r="JY906" s="185"/>
      <c r="JZ906" s="185"/>
      <c r="KA906" s="185"/>
      <c r="KB906" s="185"/>
      <c r="KC906" s="185"/>
      <c r="KD906" s="185"/>
      <c r="KE906" s="185"/>
      <c r="KF906" s="185"/>
      <c r="KG906" s="185"/>
      <c r="KH906" s="185"/>
      <c r="KI906" s="185"/>
      <c r="KJ906" s="185"/>
      <c r="KK906" s="185"/>
      <c r="KL906" s="185"/>
      <c r="KM906" s="185"/>
      <c r="KN906" s="185"/>
      <c r="KO906" s="185"/>
      <c r="KP906" s="185"/>
      <c r="KQ906" s="185"/>
      <c r="KR906" s="185"/>
      <c r="KS906" s="185"/>
      <c r="KT906" s="185"/>
      <c r="KU906" s="185"/>
      <c r="KV906" s="185"/>
      <c r="KW906" s="185"/>
      <c r="KX906" s="185"/>
      <c r="KY906" s="185"/>
      <c r="KZ906" s="185"/>
      <c r="LA906" s="185"/>
      <c r="LB906" s="185"/>
      <c r="LC906" s="185"/>
      <c r="LD906" s="185"/>
      <c r="LE906" s="185"/>
      <c r="LF906" s="185"/>
      <c r="LG906" s="185"/>
      <c r="LH906" s="185"/>
      <c r="LI906" s="185"/>
      <c r="LJ906" s="185"/>
      <c r="LK906" s="185"/>
      <c r="LL906" s="185"/>
      <c r="LM906" s="185"/>
      <c r="LN906" s="185"/>
      <c r="LO906" s="185"/>
      <c r="LP906" s="185"/>
      <c r="LQ906" s="185"/>
      <c r="LR906" s="185"/>
      <c r="LS906" s="185"/>
      <c r="LT906" s="185"/>
      <c r="LU906" s="185"/>
      <c r="LV906" s="185"/>
      <c r="LW906" s="185"/>
      <c r="LX906" s="185"/>
      <c r="LY906" s="185"/>
      <c r="LZ906" s="185"/>
      <c r="MA906" s="185"/>
      <c r="MB906" s="185"/>
      <c r="MC906" s="185"/>
      <c r="MD906" s="185"/>
      <c r="ME906" s="185"/>
      <c r="MF906" s="185"/>
      <c r="MG906" s="185"/>
      <c r="MH906" s="185"/>
      <c r="MI906" s="185"/>
      <c r="MJ906" s="185"/>
      <c r="MK906" s="185"/>
      <c r="ML906" s="185"/>
      <c r="MM906" s="185"/>
      <c r="MN906" s="185"/>
      <c r="MO906" s="185"/>
      <c r="MP906" s="185"/>
      <c r="MQ906" s="185"/>
      <c r="MR906" s="185"/>
      <c r="MS906" s="185"/>
      <c r="MT906" s="185"/>
      <c r="MU906" s="185"/>
      <c r="MV906" s="185"/>
      <c r="MW906" s="185"/>
      <c r="MX906" s="185"/>
      <c r="MY906" s="185"/>
      <c r="MZ906" s="185"/>
      <c r="NA906" s="185"/>
      <c r="NB906" s="185"/>
      <c r="NC906" s="185"/>
      <c r="ND906" s="185"/>
      <c r="NE906" s="185"/>
      <c r="NF906" s="185"/>
      <c r="NG906" s="185"/>
      <c r="NH906" s="185"/>
      <c r="NI906" s="185"/>
      <c r="NJ906" s="185"/>
      <c r="NK906" s="185"/>
      <c r="NL906" s="185"/>
      <c r="NM906" s="185"/>
      <c r="NN906" s="185"/>
      <c r="NO906" s="185"/>
      <c r="NP906" s="185"/>
      <c r="NQ906" s="185"/>
      <c r="NR906" s="185"/>
      <c r="NS906" s="185"/>
      <c r="NT906" s="185"/>
      <c r="NU906" s="185"/>
      <c r="NV906" s="185"/>
      <c r="NW906" s="185"/>
      <c r="NX906" s="185"/>
      <c r="NY906" s="185"/>
      <c r="NZ906" s="185"/>
      <c r="OA906" s="185"/>
      <c r="OB906" s="185"/>
      <c r="OC906" s="185"/>
      <c r="OD906" s="185"/>
      <c r="OE906" s="185"/>
      <c r="OF906" s="185"/>
      <c r="OG906" s="185"/>
      <c r="OH906" s="185"/>
      <c r="OI906" s="185"/>
      <c r="OJ906" s="185"/>
      <c r="OK906" s="185"/>
      <c r="OL906" s="185"/>
      <c r="OM906" s="185"/>
      <c r="ON906" s="185"/>
      <c r="OO906" s="185"/>
      <c r="OP906" s="185"/>
      <c r="OQ906" s="185"/>
      <c r="OR906" s="185"/>
      <c r="OS906" s="185"/>
      <c r="OT906" s="185"/>
      <c r="OU906" s="185"/>
      <c r="OV906" s="185"/>
      <c r="OW906" s="185"/>
      <c r="OX906" s="185"/>
      <c r="OY906" s="185"/>
      <c r="OZ906" s="185"/>
      <c r="PA906" s="185"/>
      <c r="PB906" s="185"/>
      <c r="PC906" s="185"/>
      <c r="PD906" s="185"/>
      <c r="PE906" s="185"/>
      <c r="PF906" s="185"/>
      <c r="PG906" s="185"/>
      <c r="PH906" s="185"/>
      <c r="PI906" s="185"/>
      <c r="PJ906" s="185"/>
      <c r="PK906" s="185"/>
      <c r="PL906" s="185"/>
      <c r="PM906" s="185"/>
      <c r="PN906" s="185"/>
      <c r="PO906" s="185"/>
      <c r="PP906" s="185"/>
      <c r="PQ906" s="185"/>
      <c r="PR906" s="185"/>
      <c r="PS906" s="185"/>
      <c r="PT906" s="185"/>
      <c r="PU906" s="185"/>
      <c r="PV906" s="185"/>
      <c r="PW906" s="185"/>
      <c r="PX906" s="185"/>
      <c r="PY906" s="185"/>
      <c r="PZ906" s="185"/>
      <c r="QA906" s="185"/>
      <c r="QB906" s="185"/>
      <c r="QC906" s="185"/>
      <c r="QD906" s="185"/>
      <c r="QE906" s="185"/>
      <c r="QF906" s="185"/>
      <c r="QG906" s="185"/>
      <c r="QH906" s="185"/>
      <c r="QI906" s="185"/>
      <c r="QJ906" s="185"/>
      <c r="QK906" s="185"/>
      <c r="QL906" s="185"/>
      <c r="QM906" s="185"/>
      <c r="QN906" s="185"/>
      <c r="QO906" s="185"/>
      <c r="QP906" s="185"/>
      <c r="QQ906" s="185"/>
      <c r="QR906" s="185"/>
      <c r="QS906" s="185"/>
      <c r="QT906" s="185"/>
      <c r="QU906" s="185"/>
      <c r="QV906" s="185"/>
      <c r="QW906" s="185"/>
      <c r="QX906" s="185"/>
      <c r="QY906" s="185"/>
      <c r="QZ906" s="185"/>
      <c r="RA906" s="185"/>
      <c r="RB906" s="185"/>
      <c r="RC906" s="185"/>
      <c r="RD906" s="185"/>
      <c r="RE906" s="185"/>
      <c r="RF906" s="185"/>
      <c r="RG906" s="185"/>
      <c r="RH906" s="185"/>
      <c r="RI906" s="185"/>
      <c r="RJ906" s="185"/>
      <c r="RK906" s="185"/>
      <c r="RL906" s="185"/>
      <c r="RM906" s="185"/>
      <c r="RN906" s="185"/>
      <c r="RO906" s="185"/>
      <c r="RP906" s="185"/>
      <c r="RQ906" s="185"/>
      <c r="RR906" s="185"/>
      <c r="RS906" s="185"/>
      <c r="RT906" s="185"/>
      <c r="RU906" s="185"/>
      <c r="RV906" s="185"/>
      <c r="RW906" s="185"/>
      <c r="RX906" s="185"/>
      <c r="RY906" s="185"/>
      <c r="RZ906" s="185"/>
      <c r="SA906" s="185"/>
      <c r="SB906" s="185"/>
      <c r="SC906" s="185"/>
      <c r="SD906" s="185"/>
      <c r="SE906" s="185"/>
      <c r="SF906" s="185"/>
      <c r="SG906" s="185"/>
      <c r="SH906" s="185"/>
      <c r="SI906" s="185"/>
      <c r="SJ906" s="185"/>
      <c r="SK906" s="185"/>
      <c r="SL906" s="185"/>
      <c r="SM906" s="185"/>
      <c r="SN906" s="185"/>
      <c r="SO906" s="185"/>
      <c r="SP906" s="185"/>
      <c r="SQ906" s="185"/>
      <c r="SR906" s="185"/>
      <c r="SS906" s="185"/>
      <c r="ST906" s="185"/>
      <c r="SU906" s="185"/>
      <c r="SV906" s="185"/>
      <c r="SW906" s="185"/>
      <c r="SX906" s="185"/>
      <c r="SY906" s="185"/>
      <c r="SZ906" s="185"/>
      <c r="TA906" s="185"/>
      <c r="TB906" s="185"/>
      <c r="TC906" s="185"/>
      <c r="TD906" s="185"/>
      <c r="TE906" s="185"/>
      <c r="TF906" s="185"/>
      <c r="TG906" s="185"/>
      <c r="TH906" s="185"/>
      <c r="TI906" s="185"/>
    </row>
    <row r="907" spans="1:529" s="104" customFormat="1" ht="53.25" customHeight="1" thickBot="1" x14ac:dyDescent="0.3">
      <c r="A907" s="84">
        <v>13710015</v>
      </c>
      <c r="B907" s="85">
        <v>39612</v>
      </c>
      <c r="C907" s="86" t="s">
        <v>3273</v>
      </c>
      <c r="D907" s="86" t="s">
        <v>5861</v>
      </c>
      <c r="E907" s="86"/>
      <c r="F907" s="86"/>
      <c r="G907" s="86"/>
      <c r="H907" s="194">
        <v>10971</v>
      </c>
      <c r="I907" s="85">
        <v>39632</v>
      </c>
      <c r="J907" s="85">
        <v>43996</v>
      </c>
      <c r="K907" s="86" t="s">
        <v>365</v>
      </c>
      <c r="L907" s="86"/>
      <c r="M907" s="86" t="s">
        <v>2779</v>
      </c>
      <c r="N907" s="86" t="s">
        <v>25</v>
      </c>
      <c r="O907" s="86">
        <v>7404</v>
      </c>
      <c r="P907" s="209"/>
      <c r="Q907" s="209"/>
      <c r="R907" s="209"/>
      <c r="S907" s="209"/>
      <c r="T907" s="711">
        <v>0.84499999999999997</v>
      </c>
      <c r="U907" s="86">
        <v>20.28</v>
      </c>
      <c r="V907" s="86">
        <v>7404</v>
      </c>
      <c r="W907" s="86" t="s">
        <v>3274</v>
      </c>
      <c r="X907" s="86">
        <v>60</v>
      </c>
      <c r="Y907" s="86">
        <v>25</v>
      </c>
      <c r="Z907" s="86">
        <v>125</v>
      </c>
      <c r="AA907" s="86" t="s">
        <v>1091</v>
      </c>
      <c r="AB907" s="86" t="s">
        <v>1091</v>
      </c>
      <c r="AC907" s="86" t="s">
        <v>1091</v>
      </c>
      <c r="AD907" s="86" t="s">
        <v>1091</v>
      </c>
      <c r="AE907" s="86" t="s">
        <v>1091</v>
      </c>
      <c r="AF907" s="86" t="s">
        <v>1091</v>
      </c>
      <c r="AG907" s="86" t="s">
        <v>1091</v>
      </c>
      <c r="AH907" s="86">
        <v>28.94</v>
      </c>
      <c r="AI907" s="86" t="s">
        <v>4311</v>
      </c>
      <c r="AJ907" s="86" t="s">
        <v>4312</v>
      </c>
      <c r="AK907" s="86" t="s">
        <v>1109</v>
      </c>
      <c r="AL907" s="525"/>
      <c r="AM907" s="830"/>
      <c r="AN907" s="830"/>
      <c r="AO907" s="830"/>
      <c r="AP907" s="830"/>
      <c r="AQ907" s="830"/>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185"/>
      <c r="HL907" s="185"/>
      <c r="HM907" s="185"/>
      <c r="HN907" s="185"/>
      <c r="HO907" s="185"/>
      <c r="HP907" s="185"/>
      <c r="HQ907" s="185"/>
      <c r="HR907" s="185"/>
      <c r="HS907" s="185"/>
      <c r="HT907" s="185"/>
      <c r="HU907" s="185"/>
      <c r="HV907" s="185"/>
      <c r="HW907" s="185"/>
      <c r="HX907" s="185"/>
      <c r="HY907" s="185"/>
      <c r="HZ907" s="185"/>
      <c r="IA907" s="185"/>
      <c r="IB907" s="185"/>
      <c r="IC907" s="185"/>
      <c r="ID907" s="185"/>
      <c r="IE907" s="185"/>
      <c r="IF907" s="185"/>
      <c r="IG907" s="185"/>
      <c r="IH907" s="185"/>
      <c r="II907" s="185"/>
      <c r="IJ907" s="185"/>
      <c r="IK907" s="185"/>
      <c r="IL907" s="185"/>
      <c r="IM907" s="185"/>
      <c r="IN907" s="185"/>
      <c r="IO907" s="185"/>
      <c r="IP907" s="185"/>
      <c r="IQ907" s="185"/>
      <c r="IR907" s="185"/>
      <c r="IS907" s="185"/>
      <c r="IT907" s="185"/>
      <c r="IU907" s="185"/>
      <c r="IV907" s="185"/>
      <c r="IW907" s="185"/>
      <c r="IX907" s="185"/>
      <c r="IY907" s="185"/>
      <c r="IZ907" s="185"/>
      <c r="JA907" s="185"/>
      <c r="JB907" s="185"/>
      <c r="JC907" s="185"/>
      <c r="JD907" s="185"/>
      <c r="JE907" s="185"/>
      <c r="JF907" s="185"/>
      <c r="JG907" s="185"/>
      <c r="JH907" s="185"/>
      <c r="JI907" s="185"/>
      <c r="JJ907" s="185"/>
      <c r="JK907" s="185"/>
      <c r="JL907" s="185"/>
      <c r="JM907" s="185"/>
      <c r="JN907" s="185"/>
      <c r="JO907" s="185"/>
      <c r="JP907" s="185"/>
      <c r="JQ907" s="185"/>
      <c r="JR907" s="185"/>
      <c r="JS907" s="185"/>
      <c r="JT907" s="185"/>
      <c r="JU907" s="185"/>
      <c r="JV907" s="185"/>
      <c r="JW907" s="185"/>
      <c r="JX907" s="185"/>
      <c r="JY907" s="185"/>
      <c r="JZ907" s="185"/>
      <c r="KA907" s="185"/>
      <c r="KB907" s="185"/>
      <c r="KC907" s="185"/>
      <c r="KD907" s="185"/>
      <c r="KE907" s="185"/>
      <c r="KF907" s="185"/>
      <c r="KG907" s="185"/>
      <c r="KH907" s="185"/>
      <c r="KI907" s="185"/>
      <c r="KJ907" s="185"/>
      <c r="KK907" s="185"/>
      <c r="KL907" s="185"/>
      <c r="KM907" s="185"/>
      <c r="KN907" s="185"/>
      <c r="KO907" s="185"/>
      <c r="KP907" s="185"/>
      <c r="KQ907" s="185"/>
      <c r="KR907" s="185"/>
      <c r="KS907" s="185"/>
      <c r="KT907" s="185"/>
      <c r="KU907" s="185"/>
      <c r="KV907" s="185"/>
      <c r="KW907" s="185"/>
      <c r="KX907" s="185"/>
      <c r="KY907" s="185"/>
      <c r="KZ907" s="185"/>
      <c r="LA907" s="185"/>
      <c r="LB907" s="185"/>
      <c r="LC907" s="185"/>
      <c r="LD907" s="185"/>
      <c r="LE907" s="185"/>
      <c r="LF907" s="185"/>
      <c r="LG907" s="185"/>
      <c r="LH907" s="185"/>
      <c r="LI907" s="185"/>
      <c r="LJ907" s="185"/>
      <c r="LK907" s="185"/>
      <c r="LL907" s="185"/>
      <c r="LM907" s="185"/>
      <c r="LN907" s="185"/>
      <c r="LO907" s="185"/>
      <c r="LP907" s="185"/>
      <c r="LQ907" s="185"/>
      <c r="LR907" s="185"/>
      <c r="LS907" s="185"/>
      <c r="LT907" s="185"/>
      <c r="LU907" s="185"/>
      <c r="LV907" s="185"/>
      <c r="LW907" s="185"/>
      <c r="LX907" s="185"/>
      <c r="LY907" s="185"/>
      <c r="LZ907" s="185"/>
      <c r="MA907" s="185"/>
      <c r="MB907" s="185"/>
      <c r="MC907" s="185"/>
      <c r="MD907" s="185"/>
      <c r="ME907" s="185"/>
      <c r="MF907" s="185"/>
      <c r="MG907" s="185"/>
      <c r="MH907" s="185"/>
      <c r="MI907" s="185"/>
      <c r="MJ907" s="185"/>
      <c r="MK907" s="185"/>
      <c r="ML907" s="185"/>
      <c r="MM907" s="185"/>
      <c r="MN907" s="185"/>
      <c r="MO907" s="185"/>
      <c r="MP907" s="185"/>
      <c r="MQ907" s="185"/>
      <c r="MR907" s="185"/>
      <c r="MS907" s="185"/>
      <c r="MT907" s="185"/>
      <c r="MU907" s="185"/>
      <c r="MV907" s="185"/>
      <c r="MW907" s="185"/>
      <c r="MX907" s="185"/>
      <c r="MY907" s="185"/>
      <c r="MZ907" s="185"/>
      <c r="NA907" s="185"/>
      <c r="NB907" s="185"/>
      <c r="NC907" s="185"/>
      <c r="ND907" s="185"/>
      <c r="NE907" s="185"/>
      <c r="NF907" s="185"/>
      <c r="NG907" s="185"/>
      <c r="NH907" s="185"/>
      <c r="NI907" s="185"/>
      <c r="NJ907" s="185"/>
      <c r="NK907" s="185"/>
      <c r="NL907" s="185"/>
      <c r="NM907" s="185"/>
      <c r="NN907" s="185"/>
      <c r="NO907" s="185"/>
      <c r="NP907" s="185"/>
      <c r="NQ907" s="185"/>
      <c r="NR907" s="185"/>
      <c r="NS907" s="185"/>
      <c r="NT907" s="185"/>
      <c r="NU907" s="185"/>
      <c r="NV907" s="185"/>
      <c r="NW907" s="185"/>
      <c r="NX907" s="185"/>
      <c r="NY907" s="185"/>
      <c r="NZ907" s="185"/>
      <c r="OA907" s="185"/>
      <c r="OB907" s="185"/>
      <c r="OC907" s="185"/>
      <c r="OD907" s="185"/>
      <c r="OE907" s="185"/>
      <c r="OF907" s="185"/>
      <c r="OG907" s="185"/>
      <c r="OH907" s="185"/>
      <c r="OI907" s="185"/>
      <c r="OJ907" s="185"/>
      <c r="OK907" s="185"/>
      <c r="OL907" s="185"/>
      <c r="OM907" s="185"/>
      <c r="ON907" s="185"/>
      <c r="OO907" s="185"/>
      <c r="OP907" s="185"/>
      <c r="OQ907" s="185"/>
      <c r="OR907" s="185"/>
      <c r="OS907" s="185"/>
      <c r="OT907" s="185"/>
      <c r="OU907" s="185"/>
      <c r="OV907" s="185"/>
      <c r="OW907" s="185"/>
      <c r="OX907" s="185"/>
      <c r="OY907" s="185"/>
      <c r="OZ907" s="185"/>
      <c r="PA907" s="185"/>
      <c r="PB907" s="185"/>
      <c r="PC907" s="185"/>
      <c r="PD907" s="185"/>
      <c r="PE907" s="185"/>
      <c r="PF907" s="185"/>
      <c r="PG907" s="185"/>
      <c r="PH907" s="185"/>
      <c r="PI907" s="185"/>
      <c r="PJ907" s="185"/>
      <c r="PK907" s="185"/>
      <c r="PL907" s="185"/>
      <c r="PM907" s="185"/>
      <c r="PN907" s="185"/>
      <c r="PO907" s="185"/>
      <c r="PP907" s="185"/>
      <c r="PQ907" s="185"/>
      <c r="PR907" s="185"/>
      <c r="PS907" s="185"/>
      <c r="PT907" s="185"/>
      <c r="PU907" s="185"/>
      <c r="PV907" s="185"/>
      <c r="PW907" s="185"/>
      <c r="PX907" s="185"/>
      <c r="PY907" s="185"/>
      <c r="PZ907" s="185"/>
      <c r="QA907" s="185"/>
      <c r="QB907" s="185"/>
      <c r="QC907" s="185"/>
      <c r="QD907" s="185"/>
      <c r="QE907" s="185"/>
      <c r="QF907" s="185"/>
      <c r="QG907" s="185"/>
      <c r="QH907" s="185"/>
      <c r="QI907" s="185"/>
      <c r="QJ907" s="185"/>
      <c r="QK907" s="185"/>
      <c r="QL907" s="185"/>
      <c r="QM907" s="185"/>
      <c r="QN907" s="185"/>
      <c r="QO907" s="185"/>
      <c r="QP907" s="185"/>
      <c r="QQ907" s="185"/>
      <c r="QR907" s="185"/>
      <c r="QS907" s="185"/>
      <c r="QT907" s="185"/>
      <c r="QU907" s="185"/>
      <c r="QV907" s="185"/>
      <c r="QW907" s="185"/>
      <c r="QX907" s="185"/>
      <c r="QY907" s="185"/>
      <c r="QZ907" s="185"/>
      <c r="RA907" s="185"/>
      <c r="RB907" s="185"/>
      <c r="RC907" s="185"/>
      <c r="RD907" s="185"/>
      <c r="RE907" s="185"/>
      <c r="RF907" s="185"/>
      <c r="RG907" s="185"/>
      <c r="RH907" s="185"/>
      <c r="RI907" s="185"/>
      <c r="RJ907" s="185"/>
      <c r="RK907" s="185"/>
      <c r="RL907" s="185"/>
      <c r="RM907" s="185"/>
      <c r="RN907" s="185"/>
      <c r="RO907" s="185"/>
      <c r="RP907" s="185"/>
      <c r="RQ907" s="185"/>
      <c r="RR907" s="185"/>
      <c r="RS907" s="185"/>
      <c r="RT907" s="185"/>
      <c r="RU907" s="185"/>
      <c r="RV907" s="185"/>
      <c r="RW907" s="185"/>
      <c r="RX907" s="185"/>
      <c r="RY907" s="185"/>
      <c r="RZ907" s="185"/>
      <c r="SA907" s="185"/>
      <c r="SB907" s="185"/>
      <c r="SC907" s="185"/>
      <c r="SD907" s="185"/>
      <c r="SE907" s="185"/>
      <c r="SF907" s="185"/>
      <c r="SG907" s="185"/>
      <c r="SH907" s="185"/>
      <c r="SI907" s="185"/>
      <c r="SJ907" s="185"/>
      <c r="SK907" s="185"/>
      <c r="SL907" s="185"/>
      <c r="SM907" s="185"/>
      <c r="SN907" s="185"/>
      <c r="SO907" s="185"/>
      <c r="SP907" s="185"/>
      <c r="SQ907" s="185"/>
      <c r="SR907" s="185"/>
      <c r="SS907" s="185"/>
      <c r="ST907" s="185"/>
      <c r="SU907" s="185"/>
      <c r="SV907" s="185"/>
      <c r="SW907" s="185"/>
      <c r="SX907" s="185"/>
      <c r="SY907" s="185"/>
      <c r="SZ907" s="185"/>
      <c r="TA907" s="185"/>
      <c r="TB907" s="185"/>
      <c r="TC907" s="185"/>
      <c r="TD907" s="185"/>
      <c r="TE907" s="185"/>
      <c r="TF907" s="185"/>
      <c r="TG907" s="185"/>
      <c r="TH907" s="185"/>
      <c r="TI907" s="185"/>
    </row>
    <row r="908" spans="1:529" s="113" customFormat="1" ht="33.75" customHeight="1" thickBot="1" x14ac:dyDescent="0.3">
      <c r="A908" s="308">
        <v>13710016</v>
      </c>
      <c r="B908" s="309">
        <v>39633</v>
      </c>
      <c r="C908" s="310" t="s">
        <v>3347</v>
      </c>
      <c r="D908" s="310" t="s">
        <v>5236</v>
      </c>
      <c r="E908" s="310"/>
      <c r="F908" s="310"/>
      <c r="G908" s="310"/>
      <c r="H908" s="308">
        <v>48489</v>
      </c>
      <c r="I908" s="309">
        <v>39653</v>
      </c>
      <c r="J908" s="309">
        <v>41824</v>
      </c>
      <c r="K908" s="310" t="s">
        <v>1113</v>
      </c>
      <c r="L908" s="310"/>
      <c r="M908" s="310" t="s">
        <v>1821</v>
      </c>
      <c r="N908" s="310" t="s">
        <v>66</v>
      </c>
      <c r="O908" s="310">
        <v>2946.4</v>
      </c>
      <c r="P908" s="310"/>
      <c r="Q908" s="310"/>
      <c r="R908" s="310" t="s">
        <v>3346</v>
      </c>
      <c r="S908" s="310"/>
      <c r="T908" s="769">
        <v>0.33600000000000002</v>
      </c>
      <c r="U908" s="310">
        <v>8.07</v>
      </c>
      <c r="V908" s="310">
        <v>2946.4</v>
      </c>
      <c r="W908" s="310" t="s">
        <v>3205</v>
      </c>
      <c r="X908" s="310">
        <v>60</v>
      </c>
      <c r="Y908" s="310">
        <v>25</v>
      </c>
      <c r="Z908" s="310">
        <v>125</v>
      </c>
      <c r="AA908" s="310" t="s">
        <v>1091</v>
      </c>
      <c r="AB908" s="310" t="s">
        <v>1091</v>
      </c>
      <c r="AC908" s="310" t="s">
        <v>1091</v>
      </c>
      <c r="AD908" s="310" t="s">
        <v>1091</v>
      </c>
      <c r="AE908" s="310" t="s">
        <v>1091</v>
      </c>
      <c r="AF908" s="310">
        <v>0.3</v>
      </c>
      <c r="AG908" s="310" t="s">
        <v>1091</v>
      </c>
      <c r="AH908" s="310"/>
      <c r="AI908" s="310" t="s">
        <v>4313</v>
      </c>
      <c r="AJ908" s="310" t="s">
        <v>4314</v>
      </c>
      <c r="AK908" s="340"/>
      <c r="AL908" s="340" t="s">
        <v>4626</v>
      </c>
      <c r="AM908" s="576"/>
      <c r="AN908" s="576"/>
      <c r="AO908" s="576"/>
      <c r="AP908" s="576"/>
      <c r="AQ908" s="576"/>
      <c r="AR908" s="576"/>
      <c r="AS908" s="576"/>
      <c r="AT908" s="576"/>
      <c r="AU908" s="576"/>
      <c r="AV908" s="576"/>
      <c r="AW908" s="576"/>
      <c r="AX908" s="576"/>
      <c r="AY908" s="576"/>
      <c r="AZ908" s="576"/>
      <c r="BA908" s="576"/>
      <c r="BB908" s="576"/>
      <c r="BC908" s="576"/>
      <c r="BD908" s="576"/>
      <c r="BE908" s="576"/>
      <c r="BF908" s="576"/>
      <c r="BG908" s="576"/>
      <c r="BH908" s="576"/>
      <c r="BI908" s="576"/>
      <c r="BJ908" s="576"/>
      <c r="BK908" s="576"/>
      <c r="BL908" s="576"/>
      <c r="BM908" s="576"/>
      <c r="BN908" s="576"/>
      <c r="BO908" s="576"/>
      <c r="BP908" s="576"/>
      <c r="BQ908" s="576"/>
      <c r="BR908" s="576"/>
      <c r="BS908" s="576"/>
      <c r="BT908" s="576"/>
      <c r="BU908" s="576"/>
      <c r="BV908" s="576"/>
      <c r="BW908" s="576"/>
      <c r="BX908" s="576"/>
      <c r="BY908" s="576"/>
      <c r="BZ908" s="576"/>
      <c r="CA908" s="576"/>
      <c r="CB908" s="576"/>
      <c r="CC908" s="576"/>
      <c r="CD908" s="576"/>
      <c r="CE908" s="576"/>
      <c r="CF908" s="576"/>
      <c r="CG908" s="576"/>
      <c r="CH908" s="576"/>
      <c r="CI908" s="576"/>
      <c r="CJ908" s="576"/>
      <c r="CK908" s="576"/>
      <c r="CL908" s="576"/>
      <c r="CM908" s="576"/>
      <c r="CN908" s="576"/>
      <c r="CO908" s="576"/>
      <c r="CP908" s="576"/>
      <c r="CQ908" s="576"/>
      <c r="CR908" s="576"/>
      <c r="CS908" s="576"/>
      <c r="CT908" s="576"/>
      <c r="CU908" s="576"/>
      <c r="CV908" s="576"/>
      <c r="CW908" s="576"/>
      <c r="CX908" s="576"/>
      <c r="CY908" s="576"/>
      <c r="CZ908" s="576"/>
      <c r="DA908" s="576"/>
      <c r="DB908" s="576"/>
      <c r="DC908" s="576"/>
      <c r="DD908" s="576"/>
      <c r="DE908" s="576"/>
      <c r="DF908" s="576"/>
      <c r="DG908" s="576"/>
      <c r="DH908" s="576"/>
      <c r="DI908" s="576"/>
      <c r="DJ908" s="576"/>
      <c r="DK908" s="576"/>
      <c r="DL908" s="576"/>
      <c r="DM908" s="576"/>
      <c r="DN908" s="576"/>
      <c r="DO908" s="576"/>
      <c r="DP908" s="576"/>
      <c r="DQ908" s="576"/>
      <c r="DR908" s="576"/>
      <c r="DS908" s="576"/>
      <c r="DT908" s="576"/>
      <c r="DU908" s="576"/>
      <c r="DV908" s="576"/>
      <c r="DW908" s="576"/>
      <c r="DX908" s="576"/>
      <c r="DY908" s="576"/>
      <c r="DZ908" s="576"/>
      <c r="EA908" s="576"/>
      <c r="EB908" s="576"/>
      <c r="EC908" s="576"/>
      <c r="ED908" s="576"/>
      <c r="EE908" s="576"/>
      <c r="EF908" s="576"/>
      <c r="EG908" s="576"/>
      <c r="EH908" s="576"/>
      <c r="EI908" s="576"/>
      <c r="EJ908" s="576"/>
      <c r="EK908" s="576"/>
      <c r="EL908" s="576"/>
      <c r="EM908" s="576"/>
      <c r="EN908" s="576"/>
      <c r="EO908" s="576"/>
      <c r="EP908" s="576"/>
      <c r="EQ908" s="576"/>
      <c r="ER908" s="576"/>
      <c r="ES908" s="576"/>
      <c r="ET908" s="576"/>
      <c r="EU908" s="576"/>
      <c r="EV908" s="576"/>
      <c r="EW908" s="576"/>
      <c r="EX908" s="576"/>
      <c r="EY908" s="576"/>
      <c r="EZ908" s="576"/>
      <c r="FA908" s="576"/>
      <c r="FB908" s="576"/>
      <c r="FC908" s="576"/>
      <c r="FD908" s="576"/>
      <c r="FE908" s="576"/>
      <c r="FF908" s="576"/>
      <c r="FG908" s="576"/>
      <c r="FH908" s="576"/>
      <c r="FI908" s="576"/>
      <c r="FJ908" s="576"/>
      <c r="FK908" s="576"/>
      <c r="FL908" s="576"/>
      <c r="FM908" s="576"/>
      <c r="FN908" s="576"/>
      <c r="FO908" s="576"/>
      <c r="FP908" s="576"/>
      <c r="FQ908" s="576"/>
      <c r="FR908" s="576"/>
      <c r="FS908" s="576"/>
      <c r="FT908" s="576"/>
      <c r="FU908" s="576"/>
      <c r="FV908" s="576"/>
      <c r="FW908" s="576"/>
      <c r="FX908" s="576"/>
      <c r="FY908" s="576"/>
      <c r="FZ908" s="576"/>
      <c r="GA908" s="576"/>
      <c r="GB908" s="576"/>
      <c r="GC908" s="576"/>
      <c r="GD908" s="576"/>
      <c r="GE908" s="576"/>
      <c r="GF908" s="576"/>
      <c r="GG908" s="576"/>
      <c r="GH908" s="576"/>
      <c r="GI908" s="576"/>
      <c r="GJ908" s="576"/>
      <c r="GK908" s="576"/>
      <c r="GL908" s="576"/>
      <c r="GM908" s="576"/>
      <c r="GN908" s="576"/>
      <c r="GO908" s="576"/>
      <c r="GP908" s="576"/>
      <c r="GQ908" s="576"/>
      <c r="GR908" s="576"/>
      <c r="GS908" s="576"/>
      <c r="GT908" s="576"/>
      <c r="GU908" s="576"/>
      <c r="GV908" s="576"/>
      <c r="GW908" s="576"/>
      <c r="GX908" s="576"/>
      <c r="GY908" s="576"/>
      <c r="GZ908" s="576"/>
      <c r="HA908" s="576"/>
      <c r="HB908" s="576"/>
      <c r="HC908" s="576"/>
      <c r="HD908" s="576"/>
      <c r="HE908" s="576"/>
      <c r="HF908" s="576"/>
      <c r="HG908" s="576"/>
      <c r="HH908" s="576"/>
      <c r="HI908" s="576"/>
      <c r="HJ908" s="576"/>
      <c r="HK908" s="576"/>
      <c r="HL908" s="576"/>
      <c r="HM908" s="576"/>
      <c r="HN908" s="576"/>
      <c r="HO908" s="576"/>
      <c r="HP908" s="576"/>
      <c r="HQ908" s="576"/>
      <c r="HR908" s="576"/>
      <c r="HS908" s="576"/>
      <c r="HT908" s="576"/>
      <c r="HU908" s="576"/>
      <c r="HV908" s="576"/>
      <c r="HW908" s="576"/>
      <c r="HX908" s="576"/>
      <c r="HY908" s="576"/>
      <c r="HZ908" s="576"/>
      <c r="IA908" s="576"/>
      <c r="IB908" s="576"/>
      <c r="IC908" s="576"/>
      <c r="ID908" s="576"/>
      <c r="IE908" s="576"/>
      <c r="IF908" s="576"/>
      <c r="IG908" s="576"/>
      <c r="IH908" s="576"/>
      <c r="II908" s="576"/>
      <c r="IJ908" s="576"/>
      <c r="IK908" s="576"/>
      <c r="IL908" s="576"/>
      <c r="IM908" s="576"/>
      <c r="IN908" s="576"/>
      <c r="IO908" s="576"/>
      <c r="IP908" s="576"/>
      <c r="IQ908" s="576"/>
      <c r="IR908" s="576"/>
      <c r="IS908" s="576"/>
      <c r="IT908" s="576"/>
      <c r="IU908" s="576"/>
      <c r="IV908" s="576"/>
      <c r="IW908" s="576"/>
      <c r="IX908" s="576"/>
      <c r="IY908" s="576"/>
      <c r="IZ908" s="576"/>
      <c r="JA908" s="576"/>
      <c r="JB908" s="576"/>
      <c r="JC908" s="576"/>
      <c r="JD908" s="576"/>
      <c r="JE908" s="576"/>
      <c r="JF908" s="576"/>
      <c r="JG908" s="576"/>
      <c r="JH908" s="576"/>
      <c r="JI908" s="576"/>
      <c r="JJ908" s="576"/>
      <c r="JK908" s="576"/>
      <c r="JL908" s="576"/>
      <c r="JM908" s="576"/>
      <c r="JN908" s="576"/>
      <c r="JO908" s="576"/>
      <c r="JP908" s="576"/>
      <c r="JQ908" s="576"/>
      <c r="JR908" s="576"/>
      <c r="JS908" s="576"/>
      <c r="JT908" s="576"/>
      <c r="JU908" s="576"/>
      <c r="JV908" s="576"/>
      <c r="JW908" s="576"/>
      <c r="JX908" s="576"/>
      <c r="JY908" s="576"/>
      <c r="JZ908" s="576"/>
      <c r="KA908" s="576"/>
      <c r="KB908" s="576"/>
      <c r="KC908" s="576"/>
      <c r="KD908" s="576"/>
      <c r="KE908" s="576"/>
      <c r="KF908" s="576"/>
      <c r="KG908" s="576"/>
      <c r="KH908" s="576"/>
      <c r="KI908" s="576"/>
      <c r="KJ908" s="576"/>
      <c r="KK908" s="576"/>
      <c r="KL908" s="576"/>
      <c r="KM908" s="576"/>
      <c r="KN908" s="576"/>
      <c r="KO908" s="576"/>
      <c r="KP908" s="576"/>
      <c r="KQ908" s="576"/>
      <c r="KR908" s="576"/>
      <c r="KS908" s="576"/>
      <c r="KT908" s="576"/>
      <c r="KU908" s="576"/>
      <c r="KV908" s="576"/>
      <c r="KW908" s="576"/>
      <c r="KX908" s="576"/>
      <c r="KY908" s="576"/>
      <c r="KZ908" s="576"/>
      <c r="LA908" s="576"/>
      <c r="LB908" s="576"/>
      <c r="LC908" s="576"/>
      <c r="LD908" s="576"/>
      <c r="LE908" s="576"/>
      <c r="LF908" s="576"/>
      <c r="LG908" s="576"/>
      <c r="LH908" s="576"/>
      <c r="LI908" s="576"/>
      <c r="LJ908" s="576"/>
      <c r="LK908" s="576"/>
      <c r="LL908" s="576"/>
      <c r="LM908" s="576"/>
      <c r="LN908" s="576"/>
      <c r="LO908" s="576"/>
      <c r="LP908" s="576"/>
      <c r="LQ908" s="576"/>
      <c r="LR908" s="576"/>
      <c r="LS908" s="576"/>
      <c r="LT908" s="576"/>
      <c r="LU908" s="576"/>
      <c r="LV908" s="576"/>
      <c r="LW908" s="576"/>
      <c r="LX908" s="576"/>
      <c r="LY908" s="576"/>
      <c r="LZ908" s="576"/>
      <c r="MA908" s="576"/>
      <c r="MB908" s="576"/>
      <c r="MC908" s="576"/>
      <c r="MD908" s="576"/>
      <c r="ME908" s="576"/>
      <c r="MF908" s="576"/>
      <c r="MG908" s="576"/>
      <c r="MH908" s="576"/>
      <c r="MI908" s="576"/>
      <c r="MJ908" s="576"/>
      <c r="MK908" s="576"/>
      <c r="ML908" s="576"/>
      <c r="MM908" s="576"/>
      <c r="MN908" s="576"/>
      <c r="MO908" s="576"/>
      <c r="MP908" s="576"/>
      <c r="MQ908" s="576"/>
      <c r="MR908" s="576"/>
      <c r="MS908" s="576"/>
      <c r="MT908" s="576"/>
      <c r="MU908" s="576"/>
      <c r="MV908" s="576"/>
      <c r="MW908" s="576"/>
      <c r="MX908" s="576"/>
      <c r="MY908" s="576"/>
      <c r="MZ908" s="576"/>
      <c r="NA908" s="576"/>
      <c r="NB908" s="576"/>
      <c r="NC908" s="576"/>
      <c r="ND908" s="576"/>
      <c r="NE908" s="576"/>
      <c r="NF908" s="576"/>
      <c r="NG908" s="576"/>
      <c r="NH908" s="576"/>
      <c r="NI908" s="576"/>
      <c r="NJ908" s="576"/>
      <c r="NK908" s="576"/>
      <c r="NL908" s="576"/>
      <c r="NM908" s="576"/>
      <c r="NN908" s="576"/>
      <c r="NO908" s="576"/>
      <c r="NP908" s="576"/>
      <c r="NQ908" s="576"/>
      <c r="NR908" s="576"/>
      <c r="NS908" s="576"/>
      <c r="NT908" s="576"/>
      <c r="NU908" s="576"/>
      <c r="NV908" s="576"/>
      <c r="NW908" s="576"/>
      <c r="NX908" s="576"/>
      <c r="NY908" s="576"/>
      <c r="NZ908" s="576"/>
      <c r="OA908" s="576"/>
      <c r="OB908" s="576"/>
      <c r="OC908" s="576"/>
      <c r="OD908" s="576"/>
      <c r="OE908" s="576"/>
      <c r="OF908" s="576"/>
      <c r="OG908" s="576"/>
      <c r="OH908" s="576"/>
      <c r="OI908" s="576"/>
      <c r="OJ908" s="576"/>
      <c r="OK908" s="576"/>
      <c r="OL908" s="576"/>
      <c r="OM908" s="576"/>
      <c r="ON908" s="576"/>
      <c r="OO908" s="576"/>
      <c r="OP908" s="576"/>
      <c r="OQ908" s="576"/>
      <c r="OR908" s="576"/>
      <c r="OS908" s="576"/>
      <c r="OT908" s="576"/>
      <c r="OU908" s="576"/>
      <c r="OV908" s="576"/>
      <c r="OW908" s="576"/>
      <c r="OX908" s="576"/>
      <c r="OY908" s="576"/>
      <c r="OZ908" s="576"/>
      <c r="PA908" s="576"/>
      <c r="PB908" s="576"/>
      <c r="PC908" s="576"/>
      <c r="PD908" s="576"/>
      <c r="PE908" s="576"/>
      <c r="PF908" s="576"/>
      <c r="PG908" s="576"/>
      <c r="PH908" s="576"/>
      <c r="PI908" s="576"/>
      <c r="PJ908" s="576"/>
      <c r="PK908" s="576"/>
      <c r="PL908" s="576"/>
      <c r="PM908" s="576"/>
      <c r="PN908" s="576"/>
      <c r="PO908" s="576"/>
      <c r="PP908" s="576"/>
      <c r="PQ908" s="576"/>
      <c r="PR908" s="576"/>
      <c r="PS908" s="576"/>
      <c r="PT908" s="576"/>
      <c r="PU908" s="576"/>
      <c r="PV908" s="576"/>
      <c r="PW908" s="576"/>
      <c r="PX908" s="576"/>
      <c r="PY908" s="576"/>
      <c r="PZ908" s="576"/>
      <c r="QA908" s="576"/>
      <c r="QB908" s="576"/>
      <c r="QC908" s="576"/>
      <c r="QD908" s="576"/>
      <c r="QE908" s="576"/>
      <c r="QF908" s="576"/>
      <c r="QG908" s="576"/>
      <c r="QH908" s="576"/>
      <c r="QI908" s="576"/>
      <c r="QJ908" s="576"/>
      <c r="QK908" s="576"/>
      <c r="QL908" s="576"/>
      <c r="QM908" s="576"/>
      <c r="QN908" s="576"/>
      <c r="QO908" s="576"/>
      <c r="QP908" s="576"/>
      <c r="QQ908" s="576"/>
      <c r="QR908" s="576"/>
      <c r="QS908" s="576"/>
      <c r="QT908" s="576"/>
      <c r="QU908" s="576"/>
      <c r="QV908" s="576"/>
      <c r="QW908" s="576"/>
      <c r="QX908" s="576"/>
      <c r="QY908" s="576"/>
      <c r="QZ908" s="576"/>
      <c r="RA908" s="576"/>
      <c r="RB908" s="576"/>
      <c r="RC908" s="576"/>
      <c r="RD908" s="576"/>
      <c r="RE908" s="576"/>
      <c r="RF908" s="576"/>
      <c r="RG908" s="576"/>
      <c r="RH908" s="576"/>
      <c r="RI908" s="576"/>
      <c r="RJ908" s="576"/>
      <c r="RK908" s="576"/>
      <c r="RL908" s="576"/>
      <c r="RM908" s="576"/>
      <c r="RN908" s="576"/>
      <c r="RO908" s="576"/>
      <c r="RP908" s="576"/>
      <c r="RQ908" s="576"/>
      <c r="RR908" s="576"/>
      <c r="RS908" s="576"/>
      <c r="RT908" s="576"/>
      <c r="RU908" s="576"/>
      <c r="RV908" s="576"/>
      <c r="RW908" s="576"/>
      <c r="RX908" s="576"/>
      <c r="RY908" s="576"/>
      <c r="RZ908" s="576"/>
      <c r="SA908" s="576"/>
      <c r="SB908" s="576"/>
      <c r="SC908" s="576"/>
      <c r="SD908" s="576"/>
      <c r="SE908" s="576"/>
      <c r="SF908" s="576"/>
      <c r="SG908" s="576"/>
      <c r="SH908" s="576"/>
      <c r="SI908" s="576"/>
      <c r="SJ908" s="576"/>
      <c r="SK908" s="576"/>
      <c r="SL908" s="576"/>
      <c r="SM908" s="576"/>
      <c r="SN908" s="576"/>
      <c r="SO908" s="576"/>
      <c r="SP908" s="576"/>
      <c r="SQ908" s="576"/>
      <c r="SR908" s="576"/>
      <c r="SS908" s="576"/>
      <c r="ST908" s="576"/>
      <c r="SU908" s="576"/>
      <c r="SV908" s="576"/>
      <c r="SW908" s="576"/>
      <c r="SX908" s="576"/>
      <c r="SY908" s="576"/>
      <c r="SZ908" s="576"/>
      <c r="TA908" s="576"/>
      <c r="TB908" s="576"/>
      <c r="TC908" s="576"/>
      <c r="TD908" s="576"/>
      <c r="TE908" s="576"/>
      <c r="TF908" s="576"/>
      <c r="TG908" s="576"/>
      <c r="TH908" s="576"/>
      <c r="TI908" s="576"/>
    </row>
    <row r="909" spans="1:529" s="79" customFormat="1" ht="27.75" customHeight="1" thickBot="1" x14ac:dyDescent="0.3">
      <c r="A909" s="286">
        <v>13710017</v>
      </c>
      <c r="B909" s="287">
        <v>39651</v>
      </c>
      <c r="C909" s="52" t="s">
        <v>1818</v>
      </c>
      <c r="D909" s="52"/>
      <c r="E909" s="52"/>
      <c r="F909" s="52"/>
      <c r="G909" s="52"/>
      <c r="H909" s="288"/>
      <c r="I909" s="287">
        <v>39672</v>
      </c>
      <c r="J909" s="287">
        <v>40746</v>
      </c>
      <c r="K909" s="52" t="s">
        <v>1137</v>
      </c>
      <c r="L909" s="52"/>
      <c r="M909" s="52" t="s">
        <v>4882</v>
      </c>
      <c r="N909" s="52" t="s">
        <v>21</v>
      </c>
      <c r="O909" s="52">
        <v>9125</v>
      </c>
      <c r="P909" s="386"/>
      <c r="Q909" s="386"/>
      <c r="R909" s="386"/>
      <c r="S909" s="386"/>
      <c r="T909" s="726"/>
      <c r="U909" s="52"/>
      <c r="V909" s="52">
        <v>9125</v>
      </c>
      <c r="W909" s="52"/>
      <c r="X909" s="52"/>
      <c r="Y909" s="52"/>
      <c r="Z909" s="52"/>
      <c r="AA909" s="52"/>
      <c r="AB909" s="52"/>
      <c r="AC909" s="52"/>
      <c r="AD909" s="52"/>
      <c r="AE909" s="52"/>
      <c r="AF909" s="52"/>
      <c r="AG909" s="52"/>
      <c r="AH909" s="52"/>
      <c r="AI909" s="52"/>
      <c r="AJ909" s="52"/>
      <c r="AK909" s="301"/>
      <c r="AL909" s="29"/>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185"/>
      <c r="HL909" s="185"/>
      <c r="HM909" s="185"/>
      <c r="HN909" s="185"/>
      <c r="HO909" s="185"/>
      <c r="HP909" s="185"/>
      <c r="HQ909" s="185"/>
      <c r="HR909" s="185"/>
      <c r="HS909" s="185"/>
      <c r="HT909" s="185"/>
      <c r="HU909" s="185"/>
      <c r="HV909" s="185"/>
      <c r="HW909" s="185"/>
      <c r="HX909" s="185"/>
      <c r="HY909" s="185"/>
      <c r="HZ909" s="185"/>
      <c r="IA909" s="185"/>
      <c r="IB909" s="185"/>
      <c r="IC909" s="185"/>
      <c r="ID909" s="185"/>
      <c r="IE909" s="185"/>
      <c r="IF909" s="185"/>
      <c r="IG909" s="185"/>
      <c r="IH909" s="185"/>
      <c r="II909" s="185"/>
      <c r="IJ909" s="185"/>
      <c r="IK909" s="185"/>
      <c r="IL909" s="185"/>
      <c r="IM909" s="185"/>
      <c r="IN909" s="185"/>
      <c r="IO909" s="185"/>
      <c r="IP909" s="185"/>
      <c r="IQ909" s="185"/>
      <c r="IR909" s="185"/>
      <c r="IS909" s="185"/>
      <c r="IT909" s="185"/>
      <c r="IU909" s="185"/>
      <c r="IV909" s="185"/>
      <c r="IW909" s="185"/>
      <c r="IX909" s="185"/>
      <c r="IY909" s="185"/>
      <c r="IZ909" s="185"/>
      <c r="JA909" s="185"/>
      <c r="JB909" s="185"/>
      <c r="JC909" s="185"/>
      <c r="JD909" s="185"/>
      <c r="JE909" s="185"/>
      <c r="JF909" s="185"/>
      <c r="JG909" s="185"/>
      <c r="JH909" s="185"/>
      <c r="JI909" s="185"/>
      <c r="JJ909" s="185"/>
      <c r="JK909" s="185"/>
      <c r="JL909" s="185"/>
      <c r="JM909" s="185"/>
      <c r="JN909" s="185"/>
      <c r="JO909" s="185"/>
      <c r="JP909" s="185"/>
      <c r="JQ909" s="185"/>
      <c r="JR909" s="185"/>
      <c r="JS909" s="185"/>
      <c r="JT909" s="185"/>
      <c r="JU909" s="185"/>
      <c r="JV909" s="185"/>
      <c r="JW909" s="185"/>
      <c r="JX909" s="185"/>
      <c r="JY909" s="185"/>
      <c r="JZ909" s="185"/>
      <c r="KA909" s="185"/>
      <c r="KB909" s="185"/>
      <c r="KC909" s="185"/>
      <c r="KD909" s="185"/>
      <c r="KE909" s="185"/>
      <c r="KF909" s="185"/>
      <c r="KG909" s="185"/>
      <c r="KH909" s="185"/>
      <c r="KI909" s="185"/>
      <c r="KJ909" s="185"/>
      <c r="KK909" s="185"/>
      <c r="KL909" s="185"/>
      <c r="KM909" s="185"/>
      <c r="KN909" s="185"/>
      <c r="KO909" s="185"/>
      <c r="KP909" s="185"/>
      <c r="KQ909" s="185"/>
      <c r="KR909" s="185"/>
      <c r="KS909" s="185"/>
      <c r="KT909" s="185"/>
      <c r="KU909" s="185"/>
      <c r="KV909" s="185"/>
      <c r="KW909" s="185"/>
      <c r="KX909" s="185"/>
      <c r="KY909" s="185"/>
      <c r="KZ909" s="185"/>
      <c r="LA909" s="185"/>
      <c r="LB909" s="185"/>
      <c r="LC909" s="185"/>
      <c r="LD909" s="185"/>
      <c r="LE909" s="185"/>
      <c r="LF909" s="185"/>
      <c r="LG909" s="185"/>
      <c r="LH909" s="185"/>
      <c r="LI909" s="185"/>
      <c r="LJ909" s="185"/>
      <c r="LK909" s="185"/>
      <c r="LL909" s="185"/>
      <c r="LM909" s="185"/>
      <c r="LN909" s="185"/>
      <c r="LO909" s="185"/>
      <c r="LP909" s="185"/>
      <c r="LQ909" s="185"/>
      <c r="LR909" s="185"/>
      <c r="LS909" s="185"/>
      <c r="LT909" s="185"/>
      <c r="LU909" s="185"/>
      <c r="LV909" s="185"/>
      <c r="LW909" s="185"/>
      <c r="LX909" s="185"/>
      <c r="LY909" s="185"/>
      <c r="LZ909" s="185"/>
      <c r="MA909" s="185"/>
      <c r="MB909" s="185"/>
      <c r="MC909" s="185"/>
      <c r="MD909" s="185"/>
      <c r="ME909" s="185"/>
      <c r="MF909" s="185"/>
      <c r="MG909" s="185"/>
      <c r="MH909" s="185"/>
      <c r="MI909" s="185"/>
      <c r="MJ909" s="185"/>
      <c r="MK909" s="185"/>
      <c r="ML909" s="185"/>
      <c r="MM909" s="185"/>
      <c r="MN909" s="185"/>
      <c r="MO909" s="185"/>
      <c r="MP909" s="185"/>
      <c r="MQ909" s="185"/>
      <c r="MR909" s="185"/>
      <c r="MS909" s="185"/>
      <c r="MT909" s="185"/>
      <c r="MU909" s="185"/>
      <c r="MV909" s="185"/>
      <c r="MW909" s="185"/>
      <c r="MX909" s="185"/>
      <c r="MY909" s="185"/>
      <c r="MZ909" s="185"/>
      <c r="NA909" s="185"/>
      <c r="NB909" s="185"/>
      <c r="NC909" s="185"/>
      <c r="ND909" s="185"/>
      <c r="NE909" s="185"/>
      <c r="NF909" s="185"/>
      <c r="NG909" s="185"/>
      <c r="NH909" s="185"/>
      <c r="NI909" s="185"/>
      <c r="NJ909" s="185"/>
      <c r="NK909" s="185"/>
      <c r="NL909" s="185"/>
      <c r="NM909" s="185"/>
      <c r="NN909" s="185"/>
      <c r="NO909" s="185"/>
      <c r="NP909" s="185"/>
      <c r="NQ909" s="185"/>
      <c r="NR909" s="185"/>
      <c r="NS909" s="185"/>
      <c r="NT909" s="185"/>
      <c r="NU909" s="185"/>
      <c r="NV909" s="185"/>
      <c r="NW909" s="185"/>
      <c r="NX909" s="185"/>
      <c r="NY909" s="185"/>
      <c r="NZ909" s="185"/>
      <c r="OA909" s="185"/>
      <c r="OB909" s="185"/>
      <c r="OC909" s="185"/>
      <c r="OD909" s="185"/>
      <c r="OE909" s="185"/>
      <c r="OF909" s="185"/>
      <c r="OG909" s="185"/>
      <c r="OH909" s="185"/>
      <c r="OI909" s="185"/>
      <c r="OJ909" s="185"/>
      <c r="OK909" s="185"/>
      <c r="OL909" s="185"/>
      <c r="OM909" s="185"/>
      <c r="ON909" s="185"/>
      <c r="OO909" s="185"/>
      <c r="OP909" s="185"/>
      <c r="OQ909" s="185"/>
      <c r="OR909" s="185"/>
      <c r="OS909" s="185"/>
      <c r="OT909" s="185"/>
      <c r="OU909" s="185"/>
      <c r="OV909" s="185"/>
      <c r="OW909" s="185"/>
      <c r="OX909" s="185"/>
      <c r="OY909" s="185"/>
      <c r="OZ909" s="185"/>
      <c r="PA909" s="185"/>
      <c r="PB909" s="185"/>
      <c r="PC909" s="185"/>
      <c r="PD909" s="185"/>
      <c r="PE909" s="185"/>
      <c r="PF909" s="185"/>
      <c r="PG909" s="185"/>
      <c r="PH909" s="185"/>
      <c r="PI909" s="185"/>
      <c r="PJ909" s="185"/>
      <c r="PK909" s="185"/>
      <c r="PL909" s="185"/>
      <c r="PM909" s="185"/>
      <c r="PN909" s="185"/>
      <c r="PO909" s="185"/>
      <c r="PP909" s="185"/>
      <c r="PQ909" s="185"/>
      <c r="PR909" s="185"/>
      <c r="PS909" s="185"/>
      <c r="PT909" s="185"/>
      <c r="PU909" s="185"/>
      <c r="PV909" s="185"/>
      <c r="PW909" s="185"/>
      <c r="PX909" s="185"/>
      <c r="PY909" s="185"/>
      <c r="PZ909" s="185"/>
      <c r="QA909" s="185"/>
      <c r="QB909" s="185"/>
      <c r="QC909" s="185"/>
      <c r="QD909" s="185"/>
      <c r="QE909" s="185"/>
      <c r="QF909" s="185"/>
      <c r="QG909" s="185"/>
      <c r="QH909" s="185"/>
      <c r="QI909" s="185"/>
      <c r="QJ909" s="185"/>
      <c r="QK909" s="185"/>
      <c r="QL909" s="185"/>
      <c r="QM909" s="185"/>
      <c r="QN909" s="185"/>
      <c r="QO909" s="185"/>
      <c r="QP909" s="185"/>
      <c r="QQ909" s="185"/>
      <c r="QR909" s="185"/>
      <c r="QS909" s="185"/>
      <c r="QT909" s="185"/>
      <c r="QU909" s="185"/>
      <c r="QV909" s="185"/>
      <c r="QW909" s="185"/>
      <c r="QX909" s="185"/>
      <c r="QY909" s="185"/>
      <c r="QZ909" s="185"/>
      <c r="RA909" s="185"/>
      <c r="RB909" s="185"/>
      <c r="RC909" s="185"/>
      <c r="RD909" s="185"/>
      <c r="RE909" s="185"/>
      <c r="RF909" s="185"/>
      <c r="RG909" s="185"/>
      <c r="RH909" s="185"/>
      <c r="RI909" s="185"/>
      <c r="RJ909" s="185"/>
      <c r="RK909" s="185"/>
      <c r="RL909" s="185"/>
      <c r="RM909" s="185"/>
      <c r="RN909" s="185"/>
      <c r="RO909" s="185"/>
      <c r="RP909" s="185"/>
      <c r="RQ909" s="185"/>
      <c r="RR909" s="185"/>
      <c r="RS909" s="185"/>
      <c r="RT909" s="185"/>
      <c r="RU909" s="185"/>
      <c r="RV909" s="185"/>
      <c r="RW909" s="185"/>
      <c r="RX909" s="185"/>
      <c r="RY909" s="185"/>
      <c r="RZ909" s="185"/>
      <c r="SA909" s="185"/>
      <c r="SB909" s="185"/>
      <c r="SC909" s="185"/>
      <c r="SD909" s="185"/>
      <c r="SE909" s="185"/>
      <c r="SF909" s="185"/>
      <c r="SG909" s="185"/>
      <c r="SH909" s="185"/>
      <c r="SI909" s="185"/>
      <c r="SJ909" s="185"/>
      <c r="SK909" s="185"/>
      <c r="SL909" s="185"/>
      <c r="SM909" s="185"/>
      <c r="SN909" s="185"/>
      <c r="SO909" s="185"/>
      <c r="SP909" s="185"/>
      <c r="SQ909" s="185"/>
      <c r="SR909" s="185"/>
      <c r="SS909" s="185"/>
      <c r="ST909" s="185"/>
      <c r="SU909" s="185"/>
      <c r="SV909" s="185"/>
      <c r="SW909" s="185"/>
      <c r="SX909" s="185"/>
      <c r="SY909" s="185"/>
      <c r="SZ909" s="185"/>
      <c r="TA909" s="185"/>
      <c r="TB909" s="185"/>
      <c r="TC909" s="185"/>
      <c r="TD909" s="185"/>
      <c r="TE909" s="185"/>
      <c r="TF909" s="185"/>
      <c r="TG909" s="185"/>
      <c r="TH909" s="185"/>
      <c r="TI909" s="185"/>
    </row>
    <row r="910" spans="1:529" s="79" customFormat="1" ht="27.75" customHeight="1" thickBot="1" x14ac:dyDescent="0.3">
      <c r="A910" s="201">
        <v>13710018</v>
      </c>
      <c r="B910" s="217">
        <v>39657</v>
      </c>
      <c r="C910" s="218" t="s">
        <v>1822</v>
      </c>
      <c r="D910" s="218"/>
      <c r="E910" s="218"/>
      <c r="F910" s="218"/>
      <c r="G910" s="218"/>
      <c r="H910" s="201"/>
      <c r="I910" s="217">
        <v>39678</v>
      </c>
      <c r="J910" s="217">
        <v>41848</v>
      </c>
      <c r="K910" s="218" t="s">
        <v>1113</v>
      </c>
      <c r="L910" s="218"/>
      <c r="M910" s="218" t="s">
        <v>335</v>
      </c>
      <c r="N910" s="218" t="s">
        <v>66</v>
      </c>
      <c r="O910" s="218">
        <v>10950</v>
      </c>
      <c r="P910" s="218"/>
      <c r="Q910" s="218" t="s">
        <v>3395</v>
      </c>
      <c r="R910" s="218"/>
      <c r="S910" s="218"/>
      <c r="T910" s="717"/>
      <c r="U910" s="218"/>
      <c r="V910" s="218">
        <v>10950</v>
      </c>
      <c r="W910" s="218"/>
      <c r="X910" s="218"/>
      <c r="Y910" s="218"/>
      <c r="Z910" s="218"/>
      <c r="AA910" s="218"/>
      <c r="AB910" s="218"/>
      <c r="AC910" s="218"/>
      <c r="AD910" s="218"/>
      <c r="AE910" s="218"/>
      <c r="AF910" s="218"/>
      <c r="AG910" s="218"/>
      <c r="AH910" s="218"/>
      <c r="AI910" s="218"/>
      <c r="AJ910" s="218"/>
      <c r="AK910" s="266"/>
      <c r="AL910" s="555" t="s">
        <v>3421</v>
      </c>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185"/>
      <c r="HL910" s="185"/>
      <c r="HM910" s="185"/>
      <c r="HN910" s="185"/>
      <c r="HO910" s="185"/>
      <c r="HP910" s="185"/>
      <c r="HQ910" s="185"/>
      <c r="HR910" s="185"/>
      <c r="HS910" s="185"/>
      <c r="HT910" s="185"/>
      <c r="HU910" s="185"/>
      <c r="HV910" s="185"/>
      <c r="HW910" s="185"/>
      <c r="HX910" s="185"/>
      <c r="HY910" s="185"/>
      <c r="HZ910" s="185"/>
      <c r="IA910" s="185"/>
      <c r="IB910" s="185"/>
      <c r="IC910" s="185"/>
      <c r="ID910" s="185"/>
      <c r="IE910" s="185"/>
      <c r="IF910" s="185"/>
      <c r="IG910" s="185"/>
      <c r="IH910" s="185"/>
      <c r="II910" s="185"/>
      <c r="IJ910" s="185"/>
      <c r="IK910" s="185"/>
      <c r="IL910" s="185"/>
      <c r="IM910" s="185"/>
      <c r="IN910" s="185"/>
      <c r="IO910" s="185"/>
      <c r="IP910" s="185"/>
      <c r="IQ910" s="185"/>
      <c r="IR910" s="185"/>
      <c r="IS910" s="185"/>
      <c r="IT910" s="185"/>
      <c r="IU910" s="185"/>
      <c r="IV910" s="185"/>
      <c r="IW910" s="185"/>
      <c r="IX910" s="185"/>
      <c r="IY910" s="185"/>
      <c r="IZ910" s="185"/>
      <c r="JA910" s="185"/>
      <c r="JB910" s="185"/>
      <c r="JC910" s="185"/>
      <c r="JD910" s="185"/>
      <c r="JE910" s="185"/>
      <c r="JF910" s="185"/>
      <c r="JG910" s="185"/>
      <c r="JH910" s="185"/>
      <c r="JI910" s="185"/>
      <c r="JJ910" s="185"/>
      <c r="JK910" s="185"/>
      <c r="JL910" s="185"/>
      <c r="JM910" s="185"/>
      <c r="JN910" s="185"/>
      <c r="JO910" s="185"/>
      <c r="JP910" s="185"/>
      <c r="JQ910" s="185"/>
      <c r="JR910" s="185"/>
      <c r="JS910" s="185"/>
      <c r="JT910" s="185"/>
      <c r="JU910" s="185"/>
      <c r="JV910" s="185"/>
      <c r="JW910" s="185"/>
      <c r="JX910" s="185"/>
      <c r="JY910" s="185"/>
      <c r="JZ910" s="185"/>
      <c r="KA910" s="185"/>
      <c r="KB910" s="185"/>
      <c r="KC910" s="185"/>
      <c r="KD910" s="185"/>
      <c r="KE910" s="185"/>
      <c r="KF910" s="185"/>
      <c r="KG910" s="185"/>
      <c r="KH910" s="185"/>
      <c r="KI910" s="185"/>
      <c r="KJ910" s="185"/>
      <c r="KK910" s="185"/>
      <c r="KL910" s="185"/>
      <c r="KM910" s="185"/>
      <c r="KN910" s="185"/>
      <c r="KO910" s="185"/>
      <c r="KP910" s="185"/>
      <c r="KQ910" s="185"/>
      <c r="KR910" s="185"/>
      <c r="KS910" s="185"/>
      <c r="KT910" s="185"/>
      <c r="KU910" s="185"/>
      <c r="KV910" s="185"/>
      <c r="KW910" s="185"/>
      <c r="KX910" s="185"/>
      <c r="KY910" s="185"/>
      <c r="KZ910" s="185"/>
      <c r="LA910" s="185"/>
      <c r="LB910" s="185"/>
      <c r="LC910" s="185"/>
      <c r="LD910" s="185"/>
      <c r="LE910" s="185"/>
      <c r="LF910" s="185"/>
      <c r="LG910" s="185"/>
      <c r="LH910" s="185"/>
      <c r="LI910" s="185"/>
      <c r="LJ910" s="185"/>
      <c r="LK910" s="185"/>
      <c r="LL910" s="185"/>
      <c r="LM910" s="185"/>
      <c r="LN910" s="185"/>
      <c r="LO910" s="185"/>
      <c r="LP910" s="185"/>
      <c r="LQ910" s="185"/>
      <c r="LR910" s="185"/>
      <c r="LS910" s="185"/>
      <c r="LT910" s="185"/>
      <c r="LU910" s="185"/>
      <c r="LV910" s="185"/>
      <c r="LW910" s="185"/>
      <c r="LX910" s="185"/>
      <c r="LY910" s="185"/>
      <c r="LZ910" s="185"/>
      <c r="MA910" s="185"/>
      <c r="MB910" s="185"/>
      <c r="MC910" s="185"/>
      <c r="MD910" s="185"/>
      <c r="ME910" s="185"/>
      <c r="MF910" s="185"/>
      <c r="MG910" s="185"/>
      <c r="MH910" s="185"/>
      <c r="MI910" s="185"/>
      <c r="MJ910" s="185"/>
      <c r="MK910" s="185"/>
      <c r="ML910" s="185"/>
      <c r="MM910" s="185"/>
      <c r="MN910" s="185"/>
      <c r="MO910" s="185"/>
      <c r="MP910" s="185"/>
      <c r="MQ910" s="185"/>
      <c r="MR910" s="185"/>
      <c r="MS910" s="185"/>
      <c r="MT910" s="185"/>
      <c r="MU910" s="185"/>
      <c r="MV910" s="185"/>
      <c r="MW910" s="185"/>
      <c r="MX910" s="185"/>
      <c r="MY910" s="185"/>
      <c r="MZ910" s="185"/>
      <c r="NA910" s="185"/>
      <c r="NB910" s="185"/>
      <c r="NC910" s="185"/>
      <c r="ND910" s="185"/>
      <c r="NE910" s="185"/>
      <c r="NF910" s="185"/>
      <c r="NG910" s="185"/>
      <c r="NH910" s="185"/>
      <c r="NI910" s="185"/>
      <c r="NJ910" s="185"/>
      <c r="NK910" s="185"/>
      <c r="NL910" s="185"/>
      <c r="NM910" s="185"/>
      <c r="NN910" s="185"/>
      <c r="NO910" s="185"/>
      <c r="NP910" s="185"/>
      <c r="NQ910" s="185"/>
      <c r="NR910" s="185"/>
      <c r="NS910" s="185"/>
      <c r="NT910" s="185"/>
      <c r="NU910" s="185"/>
      <c r="NV910" s="185"/>
      <c r="NW910" s="185"/>
      <c r="NX910" s="185"/>
      <c r="NY910" s="185"/>
      <c r="NZ910" s="185"/>
      <c r="OA910" s="185"/>
      <c r="OB910" s="185"/>
      <c r="OC910" s="185"/>
      <c r="OD910" s="185"/>
      <c r="OE910" s="185"/>
      <c r="OF910" s="185"/>
      <c r="OG910" s="185"/>
      <c r="OH910" s="185"/>
      <c r="OI910" s="185"/>
      <c r="OJ910" s="185"/>
      <c r="OK910" s="185"/>
      <c r="OL910" s="185"/>
      <c r="OM910" s="185"/>
      <c r="ON910" s="185"/>
      <c r="OO910" s="185"/>
      <c r="OP910" s="185"/>
      <c r="OQ910" s="185"/>
      <c r="OR910" s="185"/>
      <c r="OS910" s="185"/>
      <c r="OT910" s="185"/>
      <c r="OU910" s="185"/>
      <c r="OV910" s="185"/>
      <c r="OW910" s="185"/>
      <c r="OX910" s="185"/>
      <c r="OY910" s="185"/>
      <c r="OZ910" s="185"/>
      <c r="PA910" s="185"/>
      <c r="PB910" s="185"/>
      <c r="PC910" s="185"/>
      <c r="PD910" s="185"/>
      <c r="PE910" s="185"/>
      <c r="PF910" s="185"/>
      <c r="PG910" s="185"/>
      <c r="PH910" s="185"/>
      <c r="PI910" s="185"/>
      <c r="PJ910" s="185"/>
      <c r="PK910" s="185"/>
      <c r="PL910" s="185"/>
      <c r="PM910" s="185"/>
      <c r="PN910" s="185"/>
      <c r="PO910" s="185"/>
      <c r="PP910" s="185"/>
      <c r="PQ910" s="185"/>
      <c r="PR910" s="185"/>
      <c r="PS910" s="185"/>
      <c r="PT910" s="185"/>
      <c r="PU910" s="185"/>
      <c r="PV910" s="185"/>
      <c r="PW910" s="185"/>
      <c r="PX910" s="185"/>
      <c r="PY910" s="185"/>
      <c r="PZ910" s="185"/>
      <c r="QA910" s="185"/>
      <c r="QB910" s="185"/>
      <c r="QC910" s="185"/>
      <c r="QD910" s="185"/>
      <c r="QE910" s="185"/>
      <c r="QF910" s="185"/>
      <c r="QG910" s="185"/>
      <c r="QH910" s="185"/>
      <c r="QI910" s="185"/>
      <c r="QJ910" s="185"/>
      <c r="QK910" s="185"/>
      <c r="QL910" s="185"/>
      <c r="QM910" s="185"/>
      <c r="QN910" s="185"/>
      <c r="QO910" s="185"/>
      <c r="QP910" s="185"/>
      <c r="QQ910" s="185"/>
      <c r="QR910" s="185"/>
      <c r="QS910" s="185"/>
      <c r="QT910" s="185"/>
      <c r="QU910" s="185"/>
      <c r="QV910" s="185"/>
      <c r="QW910" s="185"/>
      <c r="QX910" s="185"/>
      <c r="QY910" s="185"/>
      <c r="QZ910" s="185"/>
      <c r="RA910" s="185"/>
      <c r="RB910" s="185"/>
      <c r="RC910" s="185"/>
      <c r="RD910" s="185"/>
      <c r="RE910" s="185"/>
      <c r="RF910" s="185"/>
      <c r="RG910" s="185"/>
      <c r="RH910" s="185"/>
      <c r="RI910" s="185"/>
      <c r="RJ910" s="185"/>
      <c r="RK910" s="185"/>
      <c r="RL910" s="185"/>
      <c r="RM910" s="185"/>
      <c r="RN910" s="185"/>
      <c r="RO910" s="185"/>
      <c r="RP910" s="185"/>
      <c r="RQ910" s="185"/>
      <c r="RR910" s="185"/>
      <c r="RS910" s="185"/>
      <c r="RT910" s="185"/>
      <c r="RU910" s="185"/>
      <c r="RV910" s="185"/>
      <c r="RW910" s="185"/>
      <c r="RX910" s="185"/>
      <c r="RY910" s="185"/>
      <c r="RZ910" s="185"/>
      <c r="SA910" s="185"/>
      <c r="SB910" s="185"/>
      <c r="SC910" s="185"/>
      <c r="SD910" s="185"/>
      <c r="SE910" s="185"/>
      <c r="SF910" s="185"/>
      <c r="SG910" s="185"/>
      <c r="SH910" s="185"/>
      <c r="SI910" s="185"/>
      <c r="SJ910" s="185"/>
      <c r="SK910" s="185"/>
      <c r="SL910" s="185"/>
      <c r="SM910" s="185"/>
      <c r="SN910" s="185"/>
      <c r="SO910" s="185"/>
      <c r="SP910" s="185"/>
      <c r="SQ910" s="185"/>
      <c r="SR910" s="185"/>
      <c r="SS910" s="185"/>
      <c r="ST910" s="185"/>
      <c r="SU910" s="185"/>
      <c r="SV910" s="185"/>
      <c r="SW910" s="185"/>
      <c r="SX910" s="185"/>
      <c r="SY910" s="185"/>
      <c r="SZ910" s="185"/>
      <c r="TA910" s="185"/>
      <c r="TB910" s="185"/>
      <c r="TC910" s="185"/>
      <c r="TD910" s="185"/>
      <c r="TE910" s="185"/>
      <c r="TF910" s="185"/>
      <c r="TG910" s="185"/>
      <c r="TH910" s="185"/>
      <c r="TI910" s="185"/>
    </row>
    <row r="911" spans="1:529" s="104" customFormat="1" ht="53.25" customHeight="1" thickBot="1" x14ac:dyDescent="0.3">
      <c r="A911" s="101">
        <v>13710018</v>
      </c>
      <c r="B911" s="48">
        <v>39657</v>
      </c>
      <c r="C911" s="49" t="s">
        <v>3394</v>
      </c>
      <c r="D911" s="49" t="s">
        <v>5862</v>
      </c>
      <c r="E911" s="52"/>
      <c r="F911" s="52"/>
      <c r="G911" s="52"/>
      <c r="H911" s="101">
        <v>5236</v>
      </c>
      <c r="I911" s="48">
        <v>39678</v>
      </c>
      <c r="J911" s="48">
        <v>44040</v>
      </c>
      <c r="K911" s="49" t="s">
        <v>1113</v>
      </c>
      <c r="L911" s="49"/>
      <c r="M911" s="49" t="s">
        <v>4883</v>
      </c>
      <c r="N911" s="49" t="s">
        <v>66</v>
      </c>
      <c r="O911" s="49">
        <v>10950</v>
      </c>
      <c r="P911" s="73"/>
      <c r="Q911" s="73"/>
      <c r="R911" s="73"/>
      <c r="S911" s="73"/>
      <c r="T911" s="710">
        <v>1.25</v>
      </c>
      <c r="U911" s="49">
        <v>30</v>
      </c>
      <c r="V911" s="49">
        <v>10950</v>
      </c>
      <c r="W911" s="49" t="s">
        <v>3205</v>
      </c>
      <c r="X911" s="49">
        <v>60</v>
      </c>
      <c r="Y911" s="49">
        <v>25</v>
      </c>
      <c r="Z911" s="49">
        <v>125</v>
      </c>
      <c r="AA911" s="49" t="s">
        <v>1091</v>
      </c>
      <c r="AB911" s="49" t="s">
        <v>1091</v>
      </c>
      <c r="AC911" s="49" t="s">
        <v>1091</v>
      </c>
      <c r="AD911" s="49" t="s">
        <v>1091</v>
      </c>
      <c r="AE911" s="49" t="s">
        <v>1091</v>
      </c>
      <c r="AF911" s="49">
        <v>0.3</v>
      </c>
      <c r="AG911" s="49" t="s">
        <v>3396</v>
      </c>
      <c r="AH911" s="49">
        <v>99.34</v>
      </c>
      <c r="AI911" s="49" t="s">
        <v>4315</v>
      </c>
      <c r="AJ911" s="49" t="s">
        <v>4316</v>
      </c>
      <c r="AK911" s="49" t="s">
        <v>1109</v>
      </c>
      <c r="AL911" s="185"/>
      <c r="AM911" s="830"/>
      <c r="AN911" s="830"/>
      <c r="AO911" s="830"/>
      <c r="AP911" s="830"/>
      <c r="AQ911" s="830"/>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185"/>
      <c r="HL911" s="185"/>
      <c r="HM911" s="185"/>
      <c r="HN911" s="185"/>
      <c r="HO911" s="185"/>
      <c r="HP911" s="185"/>
      <c r="HQ911" s="185"/>
      <c r="HR911" s="185"/>
      <c r="HS911" s="185"/>
      <c r="HT911" s="185"/>
      <c r="HU911" s="185"/>
      <c r="HV911" s="185"/>
      <c r="HW911" s="185"/>
      <c r="HX911" s="185"/>
      <c r="HY911" s="185"/>
      <c r="HZ911" s="185"/>
      <c r="IA911" s="185"/>
      <c r="IB911" s="185"/>
      <c r="IC911" s="185"/>
      <c r="ID911" s="185"/>
      <c r="IE911" s="185"/>
      <c r="IF911" s="185"/>
      <c r="IG911" s="185"/>
      <c r="IH911" s="185"/>
      <c r="II911" s="185"/>
      <c r="IJ911" s="185"/>
      <c r="IK911" s="185"/>
      <c r="IL911" s="185"/>
      <c r="IM911" s="185"/>
      <c r="IN911" s="185"/>
      <c r="IO911" s="185"/>
      <c r="IP911" s="185"/>
      <c r="IQ911" s="185"/>
      <c r="IR911" s="185"/>
      <c r="IS911" s="185"/>
      <c r="IT911" s="185"/>
      <c r="IU911" s="185"/>
      <c r="IV911" s="185"/>
      <c r="IW911" s="185"/>
      <c r="IX911" s="185"/>
      <c r="IY911" s="185"/>
      <c r="IZ911" s="185"/>
      <c r="JA911" s="185"/>
      <c r="JB911" s="185"/>
      <c r="JC911" s="185"/>
      <c r="JD911" s="185"/>
      <c r="JE911" s="185"/>
      <c r="JF911" s="185"/>
      <c r="JG911" s="185"/>
      <c r="JH911" s="185"/>
      <c r="JI911" s="185"/>
      <c r="JJ911" s="185"/>
      <c r="JK911" s="185"/>
      <c r="JL911" s="185"/>
      <c r="JM911" s="185"/>
      <c r="JN911" s="185"/>
      <c r="JO911" s="185"/>
      <c r="JP911" s="185"/>
      <c r="JQ911" s="185"/>
      <c r="JR911" s="185"/>
      <c r="JS911" s="185"/>
      <c r="JT911" s="185"/>
      <c r="JU911" s="185"/>
      <c r="JV911" s="185"/>
      <c r="JW911" s="185"/>
      <c r="JX911" s="185"/>
      <c r="JY911" s="185"/>
      <c r="JZ911" s="185"/>
      <c r="KA911" s="185"/>
      <c r="KB911" s="185"/>
      <c r="KC911" s="185"/>
      <c r="KD911" s="185"/>
      <c r="KE911" s="185"/>
      <c r="KF911" s="185"/>
      <c r="KG911" s="185"/>
      <c r="KH911" s="185"/>
      <c r="KI911" s="185"/>
      <c r="KJ911" s="185"/>
      <c r="KK911" s="185"/>
      <c r="KL911" s="185"/>
      <c r="KM911" s="185"/>
      <c r="KN911" s="185"/>
      <c r="KO911" s="185"/>
      <c r="KP911" s="185"/>
      <c r="KQ911" s="185"/>
      <c r="KR911" s="185"/>
      <c r="KS911" s="185"/>
      <c r="KT911" s="185"/>
      <c r="KU911" s="185"/>
      <c r="KV911" s="185"/>
      <c r="KW911" s="185"/>
      <c r="KX911" s="185"/>
      <c r="KY911" s="185"/>
      <c r="KZ911" s="185"/>
      <c r="LA911" s="185"/>
      <c r="LB911" s="185"/>
      <c r="LC911" s="185"/>
      <c r="LD911" s="185"/>
      <c r="LE911" s="185"/>
      <c r="LF911" s="185"/>
      <c r="LG911" s="185"/>
      <c r="LH911" s="185"/>
      <c r="LI911" s="185"/>
      <c r="LJ911" s="185"/>
      <c r="LK911" s="185"/>
      <c r="LL911" s="185"/>
      <c r="LM911" s="185"/>
      <c r="LN911" s="185"/>
      <c r="LO911" s="185"/>
      <c r="LP911" s="185"/>
      <c r="LQ911" s="185"/>
      <c r="LR911" s="185"/>
      <c r="LS911" s="185"/>
      <c r="LT911" s="185"/>
      <c r="LU911" s="185"/>
      <c r="LV911" s="185"/>
      <c r="LW911" s="185"/>
      <c r="LX911" s="185"/>
      <c r="LY911" s="185"/>
      <c r="LZ911" s="185"/>
      <c r="MA911" s="185"/>
      <c r="MB911" s="185"/>
      <c r="MC911" s="185"/>
      <c r="MD911" s="185"/>
      <c r="ME911" s="185"/>
      <c r="MF911" s="185"/>
      <c r="MG911" s="185"/>
      <c r="MH911" s="185"/>
      <c r="MI911" s="185"/>
      <c r="MJ911" s="185"/>
      <c r="MK911" s="185"/>
      <c r="ML911" s="185"/>
      <c r="MM911" s="185"/>
      <c r="MN911" s="185"/>
      <c r="MO911" s="185"/>
      <c r="MP911" s="185"/>
      <c r="MQ911" s="185"/>
      <c r="MR911" s="185"/>
      <c r="MS911" s="185"/>
      <c r="MT911" s="185"/>
      <c r="MU911" s="185"/>
      <c r="MV911" s="185"/>
      <c r="MW911" s="185"/>
      <c r="MX911" s="185"/>
      <c r="MY911" s="185"/>
      <c r="MZ911" s="185"/>
      <c r="NA911" s="185"/>
      <c r="NB911" s="185"/>
      <c r="NC911" s="185"/>
      <c r="ND911" s="185"/>
      <c r="NE911" s="185"/>
      <c r="NF911" s="185"/>
      <c r="NG911" s="185"/>
      <c r="NH911" s="185"/>
      <c r="NI911" s="185"/>
      <c r="NJ911" s="185"/>
      <c r="NK911" s="185"/>
      <c r="NL911" s="185"/>
      <c r="NM911" s="185"/>
      <c r="NN911" s="185"/>
      <c r="NO911" s="185"/>
      <c r="NP911" s="185"/>
      <c r="NQ911" s="185"/>
      <c r="NR911" s="185"/>
      <c r="NS911" s="185"/>
      <c r="NT911" s="185"/>
      <c r="NU911" s="185"/>
      <c r="NV911" s="185"/>
      <c r="NW911" s="185"/>
      <c r="NX911" s="185"/>
      <c r="NY911" s="185"/>
      <c r="NZ911" s="185"/>
      <c r="OA911" s="185"/>
      <c r="OB911" s="185"/>
      <c r="OC911" s="185"/>
      <c r="OD911" s="185"/>
      <c r="OE911" s="185"/>
      <c r="OF911" s="185"/>
      <c r="OG911" s="185"/>
      <c r="OH911" s="185"/>
      <c r="OI911" s="185"/>
      <c r="OJ911" s="185"/>
      <c r="OK911" s="185"/>
      <c r="OL911" s="185"/>
      <c r="OM911" s="185"/>
      <c r="ON911" s="185"/>
      <c r="OO911" s="185"/>
      <c r="OP911" s="185"/>
      <c r="OQ911" s="185"/>
      <c r="OR911" s="185"/>
      <c r="OS911" s="185"/>
      <c r="OT911" s="185"/>
      <c r="OU911" s="185"/>
      <c r="OV911" s="185"/>
      <c r="OW911" s="185"/>
      <c r="OX911" s="185"/>
      <c r="OY911" s="185"/>
      <c r="OZ911" s="185"/>
      <c r="PA911" s="185"/>
      <c r="PB911" s="185"/>
      <c r="PC911" s="185"/>
      <c r="PD911" s="185"/>
      <c r="PE911" s="185"/>
      <c r="PF911" s="185"/>
      <c r="PG911" s="185"/>
      <c r="PH911" s="185"/>
      <c r="PI911" s="185"/>
      <c r="PJ911" s="185"/>
      <c r="PK911" s="185"/>
      <c r="PL911" s="185"/>
      <c r="PM911" s="185"/>
      <c r="PN911" s="185"/>
      <c r="PO911" s="185"/>
      <c r="PP911" s="185"/>
      <c r="PQ911" s="185"/>
      <c r="PR911" s="185"/>
      <c r="PS911" s="185"/>
      <c r="PT911" s="185"/>
      <c r="PU911" s="185"/>
      <c r="PV911" s="185"/>
      <c r="PW911" s="185"/>
      <c r="PX911" s="185"/>
      <c r="PY911" s="185"/>
      <c r="PZ911" s="185"/>
      <c r="QA911" s="185"/>
      <c r="QB911" s="185"/>
      <c r="QC911" s="185"/>
      <c r="QD911" s="185"/>
      <c r="QE911" s="185"/>
      <c r="QF911" s="185"/>
      <c r="QG911" s="185"/>
      <c r="QH911" s="185"/>
      <c r="QI911" s="185"/>
      <c r="QJ911" s="185"/>
      <c r="QK911" s="185"/>
      <c r="QL911" s="185"/>
      <c r="QM911" s="185"/>
      <c r="QN911" s="185"/>
      <c r="QO911" s="185"/>
      <c r="QP911" s="185"/>
      <c r="QQ911" s="185"/>
      <c r="QR911" s="185"/>
      <c r="QS911" s="185"/>
      <c r="QT911" s="185"/>
      <c r="QU911" s="185"/>
      <c r="QV911" s="185"/>
      <c r="QW911" s="185"/>
      <c r="QX911" s="185"/>
      <c r="QY911" s="185"/>
      <c r="QZ911" s="185"/>
      <c r="RA911" s="185"/>
      <c r="RB911" s="185"/>
      <c r="RC911" s="185"/>
      <c r="RD911" s="185"/>
      <c r="RE911" s="185"/>
      <c r="RF911" s="185"/>
      <c r="RG911" s="185"/>
      <c r="RH911" s="185"/>
      <c r="RI911" s="185"/>
      <c r="RJ911" s="185"/>
      <c r="RK911" s="185"/>
      <c r="RL911" s="185"/>
      <c r="RM911" s="185"/>
      <c r="RN911" s="185"/>
      <c r="RO911" s="185"/>
      <c r="RP911" s="185"/>
      <c r="RQ911" s="185"/>
      <c r="RR911" s="185"/>
      <c r="RS911" s="185"/>
      <c r="RT911" s="185"/>
      <c r="RU911" s="185"/>
      <c r="RV911" s="185"/>
      <c r="RW911" s="185"/>
      <c r="RX911" s="185"/>
      <c r="RY911" s="185"/>
      <c r="RZ911" s="185"/>
      <c r="SA911" s="185"/>
      <c r="SB911" s="185"/>
      <c r="SC911" s="185"/>
      <c r="SD911" s="185"/>
      <c r="SE911" s="185"/>
      <c r="SF911" s="185"/>
      <c r="SG911" s="185"/>
      <c r="SH911" s="185"/>
      <c r="SI911" s="185"/>
      <c r="SJ911" s="185"/>
      <c r="SK911" s="185"/>
      <c r="SL911" s="185"/>
      <c r="SM911" s="185"/>
      <c r="SN911" s="185"/>
      <c r="SO911" s="185"/>
      <c r="SP911" s="185"/>
      <c r="SQ911" s="185"/>
      <c r="SR911" s="185"/>
      <c r="SS911" s="185"/>
      <c r="ST911" s="185"/>
      <c r="SU911" s="185"/>
      <c r="SV911" s="185"/>
      <c r="SW911" s="185"/>
      <c r="SX911" s="185"/>
      <c r="SY911" s="185"/>
      <c r="SZ911" s="185"/>
      <c r="TA911" s="185"/>
      <c r="TB911" s="185"/>
      <c r="TC911" s="185"/>
      <c r="TD911" s="185"/>
      <c r="TE911" s="185"/>
      <c r="TF911" s="185"/>
      <c r="TG911" s="185"/>
      <c r="TH911" s="185"/>
      <c r="TI911" s="185"/>
    </row>
    <row r="912" spans="1:529" s="79" customFormat="1" ht="27.75" customHeight="1" thickBot="1" x14ac:dyDescent="0.3">
      <c r="A912" s="286">
        <v>13710019</v>
      </c>
      <c r="B912" s="287">
        <v>39679</v>
      </c>
      <c r="C912" s="52" t="s">
        <v>1823</v>
      </c>
      <c r="D912" s="52"/>
      <c r="E912" s="105"/>
      <c r="F912" s="105"/>
      <c r="G912" s="105"/>
      <c r="H912" s="288"/>
      <c r="I912" s="287">
        <v>39701</v>
      </c>
      <c r="J912" s="287">
        <v>41870</v>
      </c>
      <c r="K912" s="52"/>
      <c r="L912" s="52"/>
      <c r="M912" s="52" t="s">
        <v>4879</v>
      </c>
      <c r="N912" s="52" t="s">
        <v>34</v>
      </c>
      <c r="O912" s="52">
        <v>7300</v>
      </c>
      <c r="P912" s="386"/>
      <c r="Q912" s="386"/>
      <c r="R912" s="386"/>
      <c r="S912" s="386"/>
      <c r="T912" s="726"/>
      <c r="U912" s="52"/>
      <c r="V912" s="52">
        <v>7300</v>
      </c>
      <c r="W912" s="52"/>
      <c r="X912" s="52"/>
      <c r="Y912" s="52"/>
      <c r="Z912" s="52"/>
      <c r="AA912" s="52"/>
      <c r="AB912" s="52"/>
      <c r="AC912" s="52"/>
      <c r="AD912" s="52"/>
      <c r="AE912" s="52"/>
      <c r="AF912" s="52"/>
      <c r="AG912" s="52"/>
      <c r="AH912" s="52"/>
      <c r="AI912" s="52"/>
      <c r="AJ912" s="52"/>
      <c r="AK912" s="301"/>
      <c r="AL912" s="29"/>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185"/>
      <c r="HL912" s="185"/>
      <c r="HM912" s="185"/>
      <c r="HN912" s="185"/>
      <c r="HO912" s="185"/>
      <c r="HP912" s="185"/>
      <c r="HQ912" s="185"/>
      <c r="HR912" s="185"/>
      <c r="HS912" s="185"/>
      <c r="HT912" s="185"/>
      <c r="HU912" s="185"/>
      <c r="HV912" s="185"/>
      <c r="HW912" s="185"/>
      <c r="HX912" s="185"/>
      <c r="HY912" s="185"/>
      <c r="HZ912" s="185"/>
      <c r="IA912" s="185"/>
      <c r="IB912" s="185"/>
      <c r="IC912" s="185"/>
      <c r="ID912" s="185"/>
      <c r="IE912" s="185"/>
      <c r="IF912" s="185"/>
      <c r="IG912" s="185"/>
      <c r="IH912" s="185"/>
      <c r="II912" s="185"/>
      <c r="IJ912" s="185"/>
      <c r="IK912" s="185"/>
      <c r="IL912" s="185"/>
      <c r="IM912" s="185"/>
      <c r="IN912" s="185"/>
      <c r="IO912" s="185"/>
      <c r="IP912" s="185"/>
      <c r="IQ912" s="185"/>
      <c r="IR912" s="185"/>
      <c r="IS912" s="185"/>
      <c r="IT912" s="185"/>
      <c r="IU912" s="185"/>
      <c r="IV912" s="185"/>
      <c r="IW912" s="185"/>
      <c r="IX912" s="185"/>
      <c r="IY912" s="185"/>
      <c r="IZ912" s="185"/>
      <c r="JA912" s="185"/>
      <c r="JB912" s="185"/>
      <c r="JC912" s="185"/>
      <c r="JD912" s="185"/>
      <c r="JE912" s="185"/>
      <c r="JF912" s="185"/>
      <c r="JG912" s="185"/>
      <c r="JH912" s="185"/>
      <c r="JI912" s="185"/>
      <c r="JJ912" s="185"/>
      <c r="JK912" s="185"/>
      <c r="JL912" s="185"/>
      <c r="JM912" s="185"/>
      <c r="JN912" s="185"/>
      <c r="JO912" s="185"/>
      <c r="JP912" s="185"/>
      <c r="JQ912" s="185"/>
      <c r="JR912" s="185"/>
      <c r="JS912" s="185"/>
      <c r="JT912" s="185"/>
      <c r="JU912" s="185"/>
      <c r="JV912" s="185"/>
      <c r="JW912" s="185"/>
      <c r="JX912" s="185"/>
      <c r="JY912" s="185"/>
      <c r="JZ912" s="185"/>
      <c r="KA912" s="185"/>
      <c r="KB912" s="185"/>
      <c r="KC912" s="185"/>
      <c r="KD912" s="185"/>
      <c r="KE912" s="185"/>
      <c r="KF912" s="185"/>
      <c r="KG912" s="185"/>
      <c r="KH912" s="185"/>
      <c r="KI912" s="185"/>
      <c r="KJ912" s="185"/>
      <c r="KK912" s="185"/>
      <c r="KL912" s="185"/>
      <c r="KM912" s="185"/>
      <c r="KN912" s="185"/>
      <c r="KO912" s="185"/>
      <c r="KP912" s="185"/>
      <c r="KQ912" s="185"/>
      <c r="KR912" s="185"/>
      <c r="KS912" s="185"/>
      <c r="KT912" s="185"/>
      <c r="KU912" s="185"/>
      <c r="KV912" s="185"/>
      <c r="KW912" s="185"/>
      <c r="KX912" s="185"/>
      <c r="KY912" s="185"/>
      <c r="KZ912" s="185"/>
      <c r="LA912" s="185"/>
      <c r="LB912" s="185"/>
      <c r="LC912" s="185"/>
      <c r="LD912" s="185"/>
      <c r="LE912" s="185"/>
      <c r="LF912" s="185"/>
      <c r="LG912" s="185"/>
      <c r="LH912" s="185"/>
      <c r="LI912" s="185"/>
      <c r="LJ912" s="185"/>
      <c r="LK912" s="185"/>
      <c r="LL912" s="185"/>
      <c r="LM912" s="185"/>
      <c r="LN912" s="185"/>
      <c r="LO912" s="185"/>
      <c r="LP912" s="185"/>
      <c r="LQ912" s="185"/>
      <c r="LR912" s="185"/>
      <c r="LS912" s="185"/>
      <c r="LT912" s="185"/>
      <c r="LU912" s="185"/>
      <c r="LV912" s="185"/>
      <c r="LW912" s="185"/>
      <c r="LX912" s="185"/>
      <c r="LY912" s="185"/>
      <c r="LZ912" s="185"/>
      <c r="MA912" s="185"/>
      <c r="MB912" s="185"/>
      <c r="MC912" s="185"/>
      <c r="MD912" s="185"/>
      <c r="ME912" s="185"/>
      <c r="MF912" s="185"/>
      <c r="MG912" s="185"/>
      <c r="MH912" s="185"/>
      <c r="MI912" s="185"/>
      <c r="MJ912" s="185"/>
      <c r="MK912" s="185"/>
      <c r="ML912" s="185"/>
      <c r="MM912" s="185"/>
      <c r="MN912" s="185"/>
      <c r="MO912" s="185"/>
      <c r="MP912" s="185"/>
      <c r="MQ912" s="185"/>
      <c r="MR912" s="185"/>
      <c r="MS912" s="185"/>
      <c r="MT912" s="185"/>
      <c r="MU912" s="185"/>
      <c r="MV912" s="185"/>
      <c r="MW912" s="185"/>
      <c r="MX912" s="185"/>
      <c r="MY912" s="185"/>
      <c r="MZ912" s="185"/>
      <c r="NA912" s="185"/>
      <c r="NB912" s="185"/>
      <c r="NC912" s="185"/>
      <c r="ND912" s="185"/>
      <c r="NE912" s="185"/>
      <c r="NF912" s="185"/>
      <c r="NG912" s="185"/>
      <c r="NH912" s="185"/>
      <c r="NI912" s="185"/>
      <c r="NJ912" s="185"/>
      <c r="NK912" s="185"/>
      <c r="NL912" s="185"/>
      <c r="NM912" s="185"/>
      <c r="NN912" s="185"/>
      <c r="NO912" s="185"/>
      <c r="NP912" s="185"/>
      <c r="NQ912" s="185"/>
      <c r="NR912" s="185"/>
      <c r="NS912" s="185"/>
      <c r="NT912" s="185"/>
      <c r="NU912" s="185"/>
      <c r="NV912" s="185"/>
      <c r="NW912" s="185"/>
      <c r="NX912" s="185"/>
      <c r="NY912" s="185"/>
      <c r="NZ912" s="185"/>
      <c r="OA912" s="185"/>
      <c r="OB912" s="185"/>
      <c r="OC912" s="185"/>
      <c r="OD912" s="185"/>
      <c r="OE912" s="185"/>
      <c r="OF912" s="185"/>
      <c r="OG912" s="185"/>
      <c r="OH912" s="185"/>
      <c r="OI912" s="185"/>
      <c r="OJ912" s="185"/>
      <c r="OK912" s="185"/>
      <c r="OL912" s="185"/>
      <c r="OM912" s="185"/>
      <c r="ON912" s="185"/>
      <c r="OO912" s="185"/>
      <c r="OP912" s="185"/>
      <c r="OQ912" s="185"/>
      <c r="OR912" s="185"/>
      <c r="OS912" s="185"/>
      <c r="OT912" s="185"/>
      <c r="OU912" s="185"/>
      <c r="OV912" s="185"/>
      <c r="OW912" s="185"/>
      <c r="OX912" s="185"/>
      <c r="OY912" s="185"/>
      <c r="OZ912" s="185"/>
      <c r="PA912" s="185"/>
      <c r="PB912" s="185"/>
      <c r="PC912" s="185"/>
      <c r="PD912" s="185"/>
      <c r="PE912" s="185"/>
      <c r="PF912" s="185"/>
      <c r="PG912" s="185"/>
      <c r="PH912" s="185"/>
      <c r="PI912" s="185"/>
      <c r="PJ912" s="185"/>
      <c r="PK912" s="185"/>
      <c r="PL912" s="185"/>
      <c r="PM912" s="185"/>
      <c r="PN912" s="185"/>
      <c r="PO912" s="185"/>
      <c r="PP912" s="185"/>
      <c r="PQ912" s="185"/>
      <c r="PR912" s="185"/>
      <c r="PS912" s="185"/>
      <c r="PT912" s="185"/>
      <c r="PU912" s="185"/>
      <c r="PV912" s="185"/>
      <c r="PW912" s="185"/>
      <c r="PX912" s="185"/>
      <c r="PY912" s="185"/>
      <c r="PZ912" s="185"/>
      <c r="QA912" s="185"/>
      <c r="QB912" s="185"/>
      <c r="QC912" s="185"/>
      <c r="QD912" s="185"/>
      <c r="QE912" s="185"/>
      <c r="QF912" s="185"/>
      <c r="QG912" s="185"/>
      <c r="QH912" s="185"/>
      <c r="QI912" s="185"/>
      <c r="QJ912" s="185"/>
      <c r="QK912" s="185"/>
      <c r="QL912" s="185"/>
      <c r="QM912" s="185"/>
      <c r="QN912" s="185"/>
      <c r="QO912" s="185"/>
      <c r="QP912" s="185"/>
      <c r="QQ912" s="185"/>
      <c r="QR912" s="185"/>
      <c r="QS912" s="185"/>
      <c r="QT912" s="185"/>
      <c r="QU912" s="185"/>
      <c r="QV912" s="185"/>
      <c r="QW912" s="185"/>
      <c r="QX912" s="185"/>
      <c r="QY912" s="185"/>
      <c r="QZ912" s="185"/>
      <c r="RA912" s="185"/>
      <c r="RB912" s="185"/>
      <c r="RC912" s="185"/>
      <c r="RD912" s="185"/>
      <c r="RE912" s="185"/>
      <c r="RF912" s="185"/>
      <c r="RG912" s="185"/>
      <c r="RH912" s="185"/>
      <c r="RI912" s="185"/>
      <c r="RJ912" s="185"/>
      <c r="RK912" s="185"/>
      <c r="RL912" s="185"/>
      <c r="RM912" s="185"/>
      <c r="RN912" s="185"/>
      <c r="RO912" s="185"/>
      <c r="RP912" s="185"/>
      <c r="RQ912" s="185"/>
      <c r="RR912" s="185"/>
      <c r="RS912" s="185"/>
      <c r="RT912" s="185"/>
      <c r="RU912" s="185"/>
      <c r="RV912" s="185"/>
      <c r="RW912" s="185"/>
      <c r="RX912" s="185"/>
      <c r="RY912" s="185"/>
      <c r="RZ912" s="185"/>
      <c r="SA912" s="185"/>
      <c r="SB912" s="185"/>
      <c r="SC912" s="185"/>
      <c r="SD912" s="185"/>
      <c r="SE912" s="185"/>
      <c r="SF912" s="185"/>
      <c r="SG912" s="185"/>
      <c r="SH912" s="185"/>
      <c r="SI912" s="185"/>
      <c r="SJ912" s="185"/>
      <c r="SK912" s="185"/>
      <c r="SL912" s="185"/>
      <c r="SM912" s="185"/>
      <c r="SN912" s="185"/>
      <c r="SO912" s="185"/>
      <c r="SP912" s="185"/>
      <c r="SQ912" s="185"/>
      <c r="SR912" s="185"/>
      <c r="SS912" s="185"/>
      <c r="ST912" s="185"/>
      <c r="SU912" s="185"/>
      <c r="SV912" s="185"/>
      <c r="SW912" s="185"/>
      <c r="SX912" s="185"/>
      <c r="SY912" s="185"/>
      <c r="SZ912" s="185"/>
      <c r="TA912" s="185"/>
      <c r="TB912" s="185"/>
      <c r="TC912" s="185"/>
      <c r="TD912" s="185"/>
      <c r="TE912" s="185"/>
      <c r="TF912" s="185"/>
      <c r="TG912" s="185"/>
      <c r="TH912" s="185"/>
      <c r="TI912" s="185"/>
    </row>
    <row r="913" spans="1:529" s="79" customFormat="1" ht="27.75" customHeight="1" thickBot="1" x14ac:dyDescent="0.3">
      <c r="A913" s="284">
        <v>13710020</v>
      </c>
      <c r="B913" s="285">
        <v>39682</v>
      </c>
      <c r="C913" s="105" t="s">
        <v>1818</v>
      </c>
      <c r="D913" s="105"/>
      <c r="E913" s="52"/>
      <c r="F913" s="52"/>
      <c r="G913" s="52"/>
      <c r="H913" s="284"/>
      <c r="I913" s="285">
        <v>39703</v>
      </c>
      <c r="J913" s="285">
        <v>40777</v>
      </c>
      <c r="K913" s="105" t="s">
        <v>1119</v>
      </c>
      <c r="L913" s="105"/>
      <c r="M913" s="105" t="s">
        <v>4878</v>
      </c>
      <c r="N913" s="105" t="s">
        <v>34</v>
      </c>
      <c r="O913" s="105">
        <v>5475</v>
      </c>
      <c r="P913" s="289"/>
      <c r="Q913" s="289"/>
      <c r="R913" s="289"/>
      <c r="S913" s="289"/>
      <c r="T913" s="720"/>
      <c r="U913" s="105"/>
      <c r="V913" s="105">
        <v>5475</v>
      </c>
      <c r="W913" s="105"/>
      <c r="X913" s="105"/>
      <c r="Y913" s="105"/>
      <c r="Z913" s="105"/>
      <c r="AA913" s="105"/>
      <c r="AB913" s="105"/>
      <c r="AC913" s="105"/>
      <c r="AD913" s="105"/>
      <c r="AE913" s="105"/>
      <c r="AF913" s="105"/>
      <c r="AG913" s="105"/>
      <c r="AH913" s="105"/>
      <c r="AI913" s="105"/>
      <c r="AJ913" s="105"/>
      <c r="AK913" s="30"/>
      <c r="AL913" s="321"/>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185"/>
      <c r="HL913" s="185"/>
      <c r="HM913" s="185"/>
      <c r="HN913" s="185"/>
      <c r="HO913" s="185"/>
      <c r="HP913" s="185"/>
      <c r="HQ913" s="185"/>
      <c r="HR913" s="185"/>
      <c r="HS913" s="185"/>
      <c r="HT913" s="185"/>
      <c r="HU913" s="185"/>
      <c r="HV913" s="185"/>
      <c r="HW913" s="185"/>
      <c r="HX913" s="185"/>
      <c r="HY913" s="185"/>
      <c r="HZ913" s="185"/>
      <c r="IA913" s="185"/>
      <c r="IB913" s="185"/>
      <c r="IC913" s="185"/>
      <c r="ID913" s="185"/>
      <c r="IE913" s="185"/>
      <c r="IF913" s="185"/>
      <c r="IG913" s="185"/>
      <c r="IH913" s="185"/>
      <c r="II913" s="185"/>
      <c r="IJ913" s="185"/>
      <c r="IK913" s="185"/>
      <c r="IL913" s="185"/>
      <c r="IM913" s="185"/>
      <c r="IN913" s="185"/>
      <c r="IO913" s="185"/>
      <c r="IP913" s="185"/>
      <c r="IQ913" s="185"/>
      <c r="IR913" s="185"/>
      <c r="IS913" s="185"/>
      <c r="IT913" s="185"/>
      <c r="IU913" s="185"/>
      <c r="IV913" s="185"/>
      <c r="IW913" s="185"/>
      <c r="IX913" s="185"/>
      <c r="IY913" s="185"/>
      <c r="IZ913" s="185"/>
      <c r="JA913" s="185"/>
      <c r="JB913" s="185"/>
      <c r="JC913" s="185"/>
      <c r="JD913" s="185"/>
      <c r="JE913" s="185"/>
      <c r="JF913" s="185"/>
      <c r="JG913" s="185"/>
      <c r="JH913" s="185"/>
      <c r="JI913" s="185"/>
      <c r="JJ913" s="185"/>
      <c r="JK913" s="185"/>
      <c r="JL913" s="185"/>
      <c r="JM913" s="185"/>
      <c r="JN913" s="185"/>
      <c r="JO913" s="185"/>
      <c r="JP913" s="185"/>
      <c r="JQ913" s="185"/>
      <c r="JR913" s="185"/>
      <c r="JS913" s="185"/>
      <c r="JT913" s="185"/>
      <c r="JU913" s="185"/>
      <c r="JV913" s="185"/>
      <c r="JW913" s="185"/>
      <c r="JX913" s="185"/>
      <c r="JY913" s="185"/>
      <c r="JZ913" s="185"/>
      <c r="KA913" s="185"/>
      <c r="KB913" s="185"/>
      <c r="KC913" s="185"/>
      <c r="KD913" s="185"/>
      <c r="KE913" s="185"/>
      <c r="KF913" s="185"/>
      <c r="KG913" s="185"/>
      <c r="KH913" s="185"/>
      <c r="KI913" s="185"/>
      <c r="KJ913" s="185"/>
      <c r="KK913" s="185"/>
      <c r="KL913" s="185"/>
      <c r="KM913" s="185"/>
      <c r="KN913" s="185"/>
      <c r="KO913" s="185"/>
      <c r="KP913" s="185"/>
      <c r="KQ913" s="185"/>
      <c r="KR913" s="185"/>
      <c r="KS913" s="185"/>
      <c r="KT913" s="185"/>
      <c r="KU913" s="185"/>
      <c r="KV913" s="185"/>
      <c r="KW913" s="185"/>
      <c r="KX913" s="185"/>
      <c r="KY913" s="185"/>
      <c r="KZ913" s="185"/>
      <c r="LA913" s="185"/>
      <c r="LB913" s="185"/>
      <c r="LC913" s="185"/>
      <c r="LD913" s="185"/>
      <c r="LE913" s="185"/>
      <c r="LF913" s="185"/>
      <c r="LG913" s="185"/>
      <c r="LH913" s="185"/>
      <c r="LI913" s="185"/>
      <c r="LJ913" s="185"/>
      <c r="LK913" s="185"/>
      <c r="LL913" s="185"/>
      <c r="LM913" s="185"/>
      <c r="LN913" s="185"/>
      <c r="LO913" s="185"/>
      <c r="LP913" s="185"/>
      <c r="LQ913" s="185"/>
      <c r="LR913" s="185"/>
      <c r="LS913" s="185"/>
      <c r="LT913" s="185"/>
      <c r="LU913" s="185"/>
      <c r="LV913" s="185"/>
      <c r="LW913" s="185"/>
      <c r="LX913" s="185"/>
      <c r="LY913" s="185"/>
      <c r="LZ913" s="185"/>
      <c r="MA913" s="185"/>
      <c r="MB913" s="185"/>
      <c r="MC913" s="185"/>
      <c r="MD913" s="185"/>
      <c r="ME913" s="185"/>
      <c r="MF913" s="185"/>
      <c r="MG913" s="185"/>
      <c r="MH913" s="185"/>
      <c r="MI913" s="185"/>
      <c r="MJ913" s="185"/>
      <c r="MK913" s="185"/>
      <c r="ML913" s="185"/>
      <c r="MM913" s="185"/>
      <c r="MN913" s="185"/>
      <c r="MO913" s="185"/>
      <c r="MP913" s="185"/>
      <c r="MQ913" s="185"/>
      <c r="MR913" s="185"/>
      <c r="MS913" s="185"/>
      <c r="MT913" s="185"/>
      <c r="MU913" s="185"/>
      <c r="MV913" s="185"/>
      <c r="MW913" s="185"/>
      <c r="MX913" s="185"/>
      <c r="MY913" s="185"/>
      <c r="MZ913" s="185"/>
      <c r="NA913" s="185"/>
      <c r="NB913" s="185"/>
      <c r="NC913" s="185"/>
      <c r="ND913" s="185"/>
      <c r="NE913" s="185"/>
      <c r="NF913" s="185"/>
      <c r="NG913" s="185"/>
      <c r="NH913" s="185"/>
      <c r="NI913" s="185"/>
      <c r="NJ913" s="185"/>
      <c r="NK913" s="185"/>
      <c r="NL913" s="185"/>
      <c r="NM913" s="185"/>
      <c r="NN913" s="185"/>
      <c r="NO913" s="185"/>
      <c r="NP913" s="185"/>
      <c r="NQ913" s="185"/>
      <c r="NR913" s="185"/>
      <c r="NS913" s="185"/>
      <c r="NT913" s="185"/>
      <c r="NU913" s="185"/>
      <c r="NV913" s="185"/>
      <c r="NW913" s="185"/>
      <c r="NX913" s="185"/>
      <c r="NY913" s="185"/>
      <c r="NZ913" s="185"/>
      <c r="OA913" s="185"/>
      <c r="OB913" s="185"/>
      <c r="OC913" s="185"/>
      <c r="OD913" s="185"/>
      <c r="OE913" s="185"/>
      <c r="OF913" s="185"/>
      <c r="OG913" s="185"/>
      <c r="OH913" s="185"/>
      <c r="OI913" s="185"/>
      <c r="OJ913" s="185"/>
      <c r="OK913" s="185"/>
      <c r="OL913" s="185"/>
      <c r="OM913" s="185"/>
      <c r="ON913" s="185"/>
      <c r="OO913" s="185"/>
      <c r="OP913" s="185"/>
      <c r="OQ913" s="185"/>
      <c r="OR913" s="185"/>
      <c r="OS913" s="185"/>
      <c r="OT913" s="185"/>
      <c r="OU913" s="185"/>
      <c r="OV913" s="185"/>
      <c r="OW913" s="185"/>
      <c r="OX913" s="185"/>
      <c r="OY913" s="185"/>
      <c r="OZ913" s="185"/>
      <c r="PA913" s="185"/>
      <c r="PB913" s="185"/>
      <c r="PC913" s="185"/>
      <c r="PD913" s="185"/>
      <c r="PE913" s="185"/>
      <c r="PF913" s="185"/>
      <c r="PG913" s="185"/>
      <c r="PH913" s="185"/>
      <c r="PI913" s="185"/>
      <c r="PJ913" s="185"/>
      <c r="PK913" s="185"/>
      <c r="PL913" s="185"/>
      <c r="PM913" s="185"/>
      <c r="PN913" s="185"/>
      <c r="PO913" s="185"/>
      <c r="PP913" s="185"/>
      <c r="PQ913" s="185"/>
      <c r="PR913" s="185"/>
      <c r="PS913" s="185"/>
      <c r="PT913" s="185"/>
      <c r="PU913" s="185"/>
      <c r="PV913" s="185"/>
      <c r="PW913" s="185"/>
      <c r="PX913" s="185"/>
      <c r="PY913" s="185"/>
      <c r="PZ913" s="185"/>
      <c r="QA913" s="185"/>
      <c r="QB913" s="185"/>
      <c r="QC913" s="185"/>
      <c r="QD913" s="185"/>
      <c r="QE913" s="185"/>
      <c r="QF913" s="185"/>
      <c r="QG913" s="185"/>
      <c r="QH913" s="185"/>
      <c r="QI913" s="185"/>
      <c r="QJ913" s="185"/>
      <c r="QK913" s="185"/>
      <c r="QL913" s="185"/>
      <c r="QM913" s="185"/>
      <c r="QN913" s="185"/>
      <c r="QO913" s="185"/>
      <c r="QP913" s="185"/>
      <c r="QQ913" s="185"/>
      <c r="QR913" s="185"/>
      <c r="QS913" s="185"/>
      <c r="QT913" s="185"/>
      <c r="QU913" s="185"/>
      <c r="QV913" s="185"/>
      <c r="QW913" s="185"/>
      <c r="QX913" s="185"/>
      <c r="QY913" s="185"/>
      <c r="QZ913" s="185"/>
      <c r="RA913" s="185"/>
      <c r="RB913" s="185"/>
      <c r="RC913" s="185"/>
      <c r="RD913" s="185"/>
      <c r="RE913" s="185"/>
      <c r="RF913" s="185"/>
      <c r="RG913" s="185"/>
      <c r="RH913" s="185"/>
      <c r="RI913" s="185"/>
      <c r="RJ913" s="185"/>
      <c r="RK913" s="185"/>
      <c r="RL913" s="185"/>
      <c r="RM913" s="185"/>
      <c r="RN913" s="185"/>
      <c r="RO913" s="185"/>
      <c r="RP913" s="185"/>
      <c r="RQ913" s="185"/>
      <c r="RR913" s="185"/>
      <c r="RS913" s="185"/>
      <c r="RT913" s="185"/>
      <c r="RU913" s="185"/>
      <c r="RV913" s="185"/>
      <c r="RW913" s="185"/>
      <c r="RX913" s="185"/>
      <c r="RY913" s="185"/>
      <c r="RZ913" s="185"/>
      <c r="SA913" s="185"/>
      <c r="SB913" s="185"/>
      <c r="SC913" s="185"/>
      <c r="SD913" s="185"/>
      <c r="SE913" s="185"/>
      <c r="SF913" s="185"/>
      <c r="SG913" s="185"/>
      <c r="SH913" s="185"/>
      <c r="SI913" s="185"/>
      <c r="SJ913" s="185"/>
      <c r="SK913" s="185"/>
      <c r="SL913" s="185"/>
      <c r="SM913" s="185"/>
      <c r="SN913" s="185"/>
      <c r="SO913" s="185"/>
      <c r="SP913" s="185"/>
      <c r="SQ913" s="185"/>
      <c r="SR913" s="185"/>
      <c r="SS913" s="185"/>
      <c r="ST913" s="185"/>
      <c r="SU913" s="185"/>
      <c r="SV913" s="185"/>
      <c r="SW913" s="185"/>
      <c r="SX913" s="185"/>
      <c r="SY913" s="185"/>
      <c r="SZ913" s="185"/>
      <c r="TA913" s="185"/>
      <c r="TB913" s="185"/>
      <c r="TC913" s="185"/>
      <c r="TD913" s="185"/>
      <c r="TE913" s="185"/>
      <c r="TF913" s="185"/>
      <c r="TG913" s="185"/>
      <c r="TH913" s="185"/>
      <c r="TI913" s="185"/>
    </row>
    <row r="914" spans="1:529" s="79" customFormat="1" ht="27.75" customHeight="1" thickBot="1" x14ac:dyDescent="0.3">
      <c r="A914" s="286">
        <v>13710021</v>
      </c>
      <c r="B914" s="287">
        <v>39708</v>
      </c>
      <c r="C914" s="52" t="s">
        <v>1818</v>
      </c>
      <c r="D914" s="52"/>
      <c r="E914" s="105"/>
      <c r="F914" s="105"/>
      <c r="G914" s="105"/>
      <c r="H914" s="288"/>
      <c r="I914" s="287">
        <v>39728</v>
      </c>
      <c r="J914" s="287">
        <v>40803</v>
      </c>
      <c r="K914" s="52" t="s">
        <v>1119</v>
      </c>
      <c r="L914" s="52"/>
      <c r="M914" s="52" t="s">
        <v>682</v>
      </c>
      <c r="N914" s="52" t="s">
        <v>34</v>
      </c>
      <c r="O914" s="52">
        <v>10950</v>
      </c>
      <c r="P914" s="386"/>
      <c r="Q914" s="386"/>
      <c r="R914" s="386"/>
      <c r="S914" s="386"/>
      <c r="T914" s="726"/>
      <c r="U914" s="52"/>
      <c r="V914" s="52">
        <v>10950</v>
      </c>
      <c r="W914" s="52"/>
      <c r="X914" s="52"/>
      <c r="Y914" s="52"/>
      <c r="Z914" s="52"/>
      <c r="AA914" s="52"/>
      <c r="AB914" s="52"/>
      <c r="AC914" s="52"/>
      <c r="AD914" s="52"/>
      <c r="AE914" s="52"/>
      <c r="AF914" s="52"/>
      <c r="AG914" s="52"/>
      <c r="AH914" s="52"/>
      <c r="AI914" s="52"/>
      <c r="AJ914" s="52"/>
      <c r="AK914" s="301"/>
      <c r="AL914" s="29"/>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85"/>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c r="CH914" s="185"/>
      <c r="CI914" s="185"/>
      <c r="CJ914" s="185"/>
      <c r="CK914" s="185"/>
      <c r="CL914" s="185"/>
      <c r="CM914" s="185"/>
      <c r="CN914" s="185"/>
      <c r="CO914" s="185"/>
      <c r="CP914" s="185"/>
      <c r="CQ914" s="185"/>
      <c r="CR914" s="185"/>
      <c r="CS914" s="185"/>
      <c r="CT914" s="185"/>
      <c r="CU914" s="185"/>
      <c r="CV914" s="185"/>
      <c r="CW914" s="185"/>
      <c r="CX914" s="185"/>
      <c r="CY914" s="185"/>
      <c r="CZ914" s="185"/>
      <c r="DA914" s="185"/>
      <c r="DB914" s="185"/>
      <c r="DC914" s="185"/>
      <c r="DD914" s="185"/>
      <c r="DE914" s="185"/>
      <c r="DF914" s="185"/>
      <c r="DG914" s="185"/>
      <c r="DH914" s="185"/>
      <c r="DI914" s="185"/>
      <c r="DJ914" s="185"/>
      <c r="DK914" s="185"/>
      <c r="DL914" s="185"/>
      <c r="DM914" s="185"/>
      <c r="DN914" s="185"/>
      <c r="DO914" s="185"/>
      <c r="DP914" s="185"/>
      <c r="DQ914" s="185"/>
      <c r="DR914" s="185"/>
      <c r="DS914" s="185"/>
      <c r="DT914" s="185"/>
      <c r="DU914" s="185"/>
      <c r="DV914" s="185"/>
      <c r="DW914" s="185"/>
      <c r="DX914" s="185"/>
      <c r="DY914" s="185"/>
      <c r="DZ914" s="185"/>
      <c r="EA914" s="185"/>
      <c r="EB914" s="185"/>
      <c r="EC914" s="185"/>
      <c r="ED914" s="185"/>
      <c r="EE914" s="185"/>
      <c r="EF914" s="185"/>
      <c r="EG914" s="185"/>
      <c r="EH914" s="185"/>
      <c r="EI914" s="185"/>
      <c r="EJ914" s="185"/>
      <c r="EK914" s="185"/>
      <c r="EL914" s="185"/>
      <c r="EM914" s="185"/>
      <c r="EN914" s="185"/>
      <c r="EO914" s="185"/>
      <c r="EP914" s="185"/>
      <c r="EQ914" s="185"/>
      <c r="ER914" s="185"/>
      <c r="ES914" s="185"/>
      <c r="ET914" s="185"/>
      <c r="EU914" s="185"/>
      <c r="EV914" s="185"/>
      <c r="EW914" s="185"/>
      <c r="EX914" s="185"/>
      <c r="EY914" s="185"/>
      <c r="EZ914" s="185"/>
      <c r="FA914" s="185"/>
      <c r="FB914" s="185"/>
      <c r="FC914" s="185"/>
      <c r="FD914" s="185"/>
      <c r="FE914" s="185"/>
      <c r="FF914" s="185"/>
      <c r="FG914" s="185"/>
      <c r="FH914" s="185"/>
      <c r="FI914" s="185"/>
      <c r="FJ914" s="185"/>
      <c r="FK914" s="185"/>
      <c r="FL914" s="185"/>
      <c r="FM914" s="185"/>
      <c r="FN914" s="185"/>
      <c r="FO914" s="185"/>
      <c r="FP914" s="185"/>
      <c r="FQ914" s="185"/>
      <c r="FR914" s="185"/>
      <c r="FS914" s="185"/>
      <c r="FT914" s="185"/>
      <c r="FU914" s="185"/>
      <c r="FV914" s="185"/>
      <c r="FW914" s="185"/>
      <c r="FX914" s="185"/>
      <c r="FY914" s="185"/>
      <c r="FZ914" s="185"/>
      <c r="GA914" s="185"/>
      <c r="GB914" s="185"/>
      <c r="GC914" s="185"/>
      <c r="GD914" s="185"/>
      <c r="GE914" s="185"/>
      <c r="GF914" s="185"/>
      <c r="GG914" s="185"/>
      <c r="GH914" s="185"/>
      <c r="GI914" s="185"/>
      <c r="GJ914" s="185"/>
      <c r="GK914" s="185"/>
      <c r="GL914" s="185"/>
      <c r="GM914" s="185"/>
      <c r="GN914" s="185"/>
      <c r="GO914" s="185"/>
      <c r="GP914" s="185"/>
      <c r="GQ914" s="185"/>
      <c r="GR914" s="185"/>
      <c r="GS914" s="185"/>
      <c r="GT914" s="185"/>
      <c r="GU914" s="185"/>
      <c r="GV914" s="185"/>
      <c r="GW914" s="185"/>
      <c r="GX914" s="185"/>
      <c r="GY914" s="185"/>
      <c r="GZ914" s="185"/>
      <c r="HA914" s="185"/>
      <c r="HB914" s="185"/>
      <c r="HC914" s="185"/>
      <c r="HD914" s="185"/>
      <c r="HE914" s="185"/>
      <c r="HF914" s="185"/>
      <c r="HG914" s="185"/>
      <c r="HH914" s="185"/>
      <c r="HI914" s="185"/>
      <c r="HJ914" s="185"/>
      <c r="HK914" s="185"/>
      <c r="HL914" s="185"/>
      <c r="HM914" s="185"/>
      <c r="HN914" s="185"/>
      <c r="HO914" s="185"/>
      <c r="HP914" s="185"/>
      <c r="HQ914" s="185"/>
      <c r="HR914" s="185"/>
      <c r="HS914" s="185"/>
      <c r="HT914" s="185"/>
      <c r="HU914" s="185"/>
      <c r="HV914" s="185"/>
      <c r="HW914" s="185"/>
      <c r="HX914" s="185"/>
      <c r="HY914" s="185"/>
      <c r="HZ914" s="185"/>
      <c r="IA914" s="185"/>
      <c r="IB914" s="185"/>
      <c r="IC914" s="185"/>
      <c r="ID914" s="185"/>
      <c r="IE914" s="185"/>
      <c r="IF914" s="185"/>
      <c r="IG914" s="185"/>
      <c r="IH914" s="185"/>
      <c r="II914" s="185"/>
      <c r="IJ914" s="185"/>
      <c r="IK914" s="185"/>
      <c r="IL914" s="185"/>
      <c r="IM914" s="185"/>
      <c r="IN914" s="185"/>
      <c r="IO914" s="185"/>
      <c r="IP914" s="185"/>
      <c r="IQ914" s="185"/>
      <c r="IR914" s="185"/>
      <c r="IS914" s="185"/>
      <c r="IT914" s="185"/>
      <c r="IU914" s="185"/>
      <c r="IV914" s="185"/>
      <c r="IW914" s="185"/>
      <c r="IX914" s="185"/>
      <c r="IY914" s="185"/>
      <c r="IZ914" s="185"/>
      <c r="JA914" s="185"/>
      <c r="JB914" s="185"/>
      <c r="JC914" s="185"/>
      <c r="JD914" s="185"/>
      <c r="JE914" s="185"/>
      <c r="JF914" s="185"/>
      <c r="JG914" s="185"/>
      <c r="JH914" s="185"/>
      <c r="JI914" s="185"/>
      <c r="JJ914" s="185"/>
      <c r="JK914" s="185"/>
      <c r="JL914" s="185"/>
      <c r="JM914" s="185"/>
      <c r="JN914" s="185"/>
      <c r="JO914" s="185"/>
      <c r="JP914" s="185"/>
      <c r="JQ914" s="185"/>
      <c r="JR914" s="185"/>
      <c r="JS914" s="185"/>
      <c r="JT914" s="185"/>
      <c r="JU914" s="185"/>
      <c r="JV914" s="185"/>
      <c r="JW914" s="185"/>
      <c r="JX914" s="185"/>
      <c r="JY914" s="185"/>
      <c r="JZ914" s="185"/>
      <c r="KA914" s="185"/>
      <c r="KB914" s="185"/>
      <c r="KC914" s="185"/>
      <c r="KD914" s="185"/>
      <c r="KE914" s="185"/>
      <c r="KF914" s="185"/>
      <c r="KG914" s="185"/>
      <c r="KH914" s="185"/>
      <c r="KI914" s="185"/>
      <c r="KJ914" s="185"/>
      <c r="KK914" s="185"/>
      <c r="KL914" s="185"/>
      <c r="KM914" s="185"/>
      <c r="KN914" s="185"/>
      <c r="KO914" s="185"/>
      <c r="KP914" s="185"/>
      <c r="KQ914" s="185"/>
      <c r="KR914" s="185"/>
      <c r="KS914" s="185"/>
      <c r="KT914" s="185"/>
      <c r="KU914" s="185"/>
      <c r="KV914" s="185"/>
      <c r="KW914" s="185"/>
      <c r="KX914" s="185"/>
      <c r="KY914" s="185"/>
      <c r="KZ914" s="185"/>
      <c r="LA914" s="185"/>
      <c r="LB914" s="185"/>
      <c r="LC914" s="185"/>
      <c r="LD914" s="185"/>
      <c r="LE914" s="185"/>
      <c r="LF914" s="185"/>
      <c r="LG914" s="185"/>
      <c r="LH914" s="185"/>
      <c r="LI914" s="185"/>
      <c r="LJ914" s="185"/>
      <c r="LK914" s="185"/>
      <c r="LL914" s="185"/>
      <c r="LM914" s="185"/>
      <c r="LN914" s="185"/>
      <c r="LO914" s="185"/>
      <c r="LP914" s="185"/>
      <c r="LQ914" s="185"/>
      <c r="LR914" s="185"/>
      <c r="LS914" s="185"/>
      <c r="LT914" s="185"/>
      <c r="LU914" s="185"/>
      <c r="LV914" s="185"/>
      <c r="LW914" s="185"/>
      <c r="LX914" s="185"/>
      <c r="LY914" s="185"/>
      <c r="LZ914" s="185"/>
      <c r="MA914" s="185"/>
      <c r="MB914" s="185"/>
      <c r="MC914" s="185"/>
      <c r="MD914" s="185"/>
      <c r="ME914" s="185"/>
      <c r="MF914" s="185"/>
      <c r="MG914" s="185"/>
      <c r="MH914" s="185"/>
      <c r="MI914" s="185"/>
      <c r="MJ914" s="185"/>
      <c r="MK914" s="185"/>
      <c r="ML914" s="185"/>
      <c r="MM914" s="185"/>
      <c r="MN914" s="185"/>
      <c r="MO914" s="185"/>
      <c r="MP914" s="185"/>
      <c r="MQ914" s="185"/>
      <c r="MR914" s="185"/>
      <c r="MS914" s="185"/>
      <c r="MT914" s="185"/>
      <c r="MU914" s="185"/>
      <c r="MV914" s="185"/>
      <c r="MW914" s="185"/>
      <c r="MX914" s="185"/>
      <c r="MY914" s="185"/>
      <c r="MZ914" s="185"/>
      <c r="NA914" s="185"/>
      <c r="NB914" s="185"/>
      <c r="NC914" s="185"/>
      <c r="ND914" s="185"/>
      <c r="NE914" s="185"/>
      <c r="NF914" s="185"/>
      <c r="NG914" s="185"/>
      <c r="NH914" s="185"/>
      <c r="NI914" s="185"/>
      <c r="NJ914" s="185"/>
      <c r="NK914" s="185"/>
      <c r="NL914" s="185"/>
      <c r="NM914" s="185"/>
      <c r="NN914" s="185"/>
      <c r="NO914" s="185"/>
      <c r="NP914" s="185"/>
      <c r="NQ914" s="185"/>
      <c r="NR914" s="185"/>
      <c r="NS914" s="185"/>
      <c r="NT914" s="185"/>
      <c r="NU914" s="185"/>
      <c r="NV914" s="185"/>
      <c r="NW914" s="185"/>
      <c r="NX914" s="185"/>
      <c r="NY914" s="185"/>
      <c r="NZ914" s="185"/>
      <c r="OA914" s="185"/>
      <c r="OB914" s="185"/>
      <c r="OC914" s="185"/>
      <c r="OD914" s="185"/>
      <c r="OE914" s="185"/>
      <c r="OF914" s="185"/>
      <c r="OG914" s="185"/>
      <c r="OH914" s="185"/>
      <c r="OI914" s="185"/>
      <c r="OJ914" s="185"/>
      <c r="OK914" s="185"/>
      <c r="OL914" s="185"/>
      <c r="OM914" s="185"/>
      <c r="ON914" s="185"/>
      <c r="OO914" s="185"/>
      <c r="OP914" s="185"/>
      <c r="OQ914" s="185"/>
      <c r="OR914" s="185"/>
      <c r="OS914" s="185"/>
      <c r="OT914" s="185"/>
      <c r="OU914" s="185"/>
      <c r="OV914" s="185"/>
      <c r="OW914" s="185"/>
      <c r="OX914" s="185"/>
      <c r="OY914" s="185"/>
      <c r="OZ914" s="185"/>
      <c r="PA914" s="185"/>
      <c r="PB914" s="185"/>
      <c r="PC914" s="185"/>
      <c r="PD914" s="185"/>
      <c r="PE914" s="185"/>
      <c r="PF914" s="185"/>
      <c r="PG914" s="185"/>
      <c r="PH914" s="185"/>
      <c r="PI914" s="185"/>
      <c r="PJ914" s="185"/>
      <c r="PK914" s="185"/>
      <c r="PL914" s="185"/>
      <c r="PM914" s="185"/>
      <c r="PN914" s="185"/>
      <c r="PO914" s="185"/>
      <c r="PP914" s="185"/>
      <c r="PQ914" s="185"/>
      <c r="PR914" s="185"/>
      <c r="PS914" s="185"/>
      <c r="PT914" s="185"/>
      <c r="PU914" s="185"/>
      <c r="PV914" s="185"/>
      <c r="PW914" s="185"/>
      <c r="PX914" s="185"/>
      <c r="PY914" s="185"/>
      <c r="PZ914" s="185"/>
      <c r="QA914" s="185"/>
      <c r="QB914" s="185"/>
      <c r="QC914" s="185"/>
      <c r="QD914" s="185"/>
      <c r="QE914" s="185"/>
      <c r="QF914" s="185"/>
      <c r="QG914" s="185"/>
      <c r="QH914" s="185"/>
      <c r="QI914" s="185"/>
      <c r="QJ914" s="185"/>
      <c r="QK914" s="185"/>
      <c r="QL914" s="185"/>
      <c r="QM914" s="185"/>
      <c r="QN914" s="185"/>
      <c r="QO914" s="185"/>
      <c r="QP914" s="185"/>
      <c r="QQ914" s="185"/>
      <c r="QR914" s="185"/>
      <c r="QS914" s="185"/>
      <c r="QT914" s="185"/>
      <c r="QU914" s="185"/>
      <c r="QV914" s="185"/>
      <c r="QW914" s="185"/>
      <c r="QX914" s="185"/>
      <c r="QY914" s="185"/>
      <c r="QZ914" s="185"/>
      <c r="RA914" s="185"/>
      <c r="RB914" s="185"/>
      <c r="RC914" s="185"/>
      <c r="RD914" s="185"/>
      <c r="RE914" s="185"/>
      <c r="RF914" s="185"/>
      <c r="RG914" s="185"/>
      <c r="RH914" s="185"/>
      <c r="RI914" s="185"/>
      <c r="RJ914" s="185"/>
      <c r="RK914" s="185"/>
      <c r="RL914" s="185"/>
      <c r="RM914" s="185"/>
      <c r="RN914" s="185"/>
      <c r="RO914" s="185"/>
      <c r="RP914" s="185"/>
      <c r="RQ914" s="185"/>
      <c r="RR914" s="185"/>
      <c r="RS914" s="185"/>
      <c r="RT914" s="185"/>
      <c r="RU914" s="185"/>
      <c r="RV914" s="185"/>
      <c r="RW914" s="185"/>
      <c r="RX914" s="185"/>
      <c r="RY914" s="185"/>
      <c r="RZ914" s="185"/>
      <c r="SA914" s="185"/>
      <c r="SB914" s="185"/>
      <c r="SC914" s="185"/>
      <c r="SD914" s="185"/>
      <c r="SE914" s="185"/>
      <c r="SF914" s="185"/>
      <c r="SG914" s="185"/>
      <c r="SH914" s="185"/>
      <c r="SI914" s="185"/>
      <c r="SJ914" s="185"/>
      <c r="SK914" s="185"/>
      <c r="SL914" s="185"/>
      <c r="SM914" s="185"/>
      <c r="SN914" s="185"/>
      <c r="SO914" s="185"/>
      <c r="SP914" s="185"/>
      <c r="SQ914" s="185"/>
      <c r="SR914" s="185"/>
      <c r="SS914" s="185"/>
      <c r="ST914" s="185"/>
      <c r="SU914" s="185"/>
      <c r="SV914" s="185"/>
      <c r="SW914" s="185"/>
      <c r="SX914" s="185"/>
      <c r="SY914" s="185"/>
      <c r="SZ914" s="185"/>
      <c r="TA914" s="185"/>
      <c r="TB914" s="185"/>
      <c r="TC914" s="185"/>
      <c r="TD914" s="185"/>
      <c r="TE914" s="185"/>
      <c r="TF914" s="185"/>
      <c r="TG914" s="185"/>
      <c r="TH914" s="185"/>
      <c r="TI914" s="185"/>
    </row>
    <row r="915" spans="1:529" s="79" customFormat="1" ht="27.75" customHeight="1" thickBot="1" x14ac:dyDescent="0.3">
      <c r="A915" s="284">
        <v>13710022</v>
      </c>
      <c r="B915" s="285">
        <v>39708</v>
      </c>
      <c r="C915" s="105" t="s">
        <v>1818</v>
      </c>
      <c r="D915" s="105"/>
      <c r="E915" s="52"/>
      <c r="F915" s="52"/>
      <c r="G915" s="52"/>
      <c r="H915" s="284"/>
      <c r="I915" s="285">
        <v>39728</v>
      </c>
      <c r="J915" s="285">
        <v>41899</v>
      </c>
      <c r="K915" s="105" t="s">
        <v>1119</v>
      </c>
      <c r="L915" s="105"/>
      <c r="M915" s="105" t="s">
        <v>4878</v>
      </c>
      <c r="N915" s="105" t="s">
        <v>34</v>
      </c>
      <c r="O915" s="105">
        <v>365</v>
      </c>
      <c r="P915" s="289"/>
      <c r="Q915" s="289"/>
      <c r="R915" s="289"/>
      <c r="S915" s="289"/>
      <c r="T915" s="720"/>
      <c r="U915" s="105"/>
      <c r="V915" s="105">
        <v>365</v>
      </c>
      <c r="W915" s="105"/>
      <c r="X915" s="105"/>
      <c r="Y915" s="105"/>
      <c r="Z915" s="105"/>
      <c r="AA915" s="105"/>
      <c r="AB915" s="105"/>
      <c r="AC915" s="105"/>
      <c r="AD915" s="105"/>
      <c r="AE915" s="105"/>
      <c r="AF915" s="105"/>
      <c r="AG915" s="105"/>
      <c r="AH915" s="105"/>
      <c r="AI915" s="105"/>
      <c r="AJ915" s="105"/>
      <c r="AK915" s="30"/>
      <c r="AL915" s="321"/>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185"/>
      <c r="HL915" s="185"/>
      <c r="HM915" s="185"/>
      <c r="HN915" s="185"/>
      <c r="HO915" s="185"/>
      <c r="HP915" s="185"/>
      <c r="HQ915" s="185"/>
      <c r="HR915" s="185"/>
      <c r="HS915" s="185"/>
      <c r="HT915" s="185"/>
      <c r="HU915" s="185"/>
      <c r="HV915" s="185"/>
      <c r="HW915" s="185"/>
      <c r="HX915" s="185"/>
      <c r="HY915" s="185"/>
      <c r="HZ915" s="185"/>
      <c r="IA915" s="185"/>
      <c r="IB915" s="185"/>
      <c r="IC915" s="185"/>
      <c r="ID915" s="185"/>
      <c r="IE915" s="185"/>
      <c r="IF915" s="185"/>
      <c r="IG915" s="185"/>
      <c r="IH915" s="185"/>
      <c r="II915" s="185"/>
      <c r="IJ915" s="185"/>
      <c r="IK915" s="185"/>
      <c r="IL915" s="185"/>
      <c r="IM915" s="185"/>
      <c r="IN915" s="185"/>
      <c r="IO915" s="185"/>
      <c r="IP915" s="185"/>
      <c r="IQ915" s="185"/>
      <c r="IR915" s="185"/>
      <c r="IS915" s="185"/>
      <c r="IT915" s="185"/>
      <c r="IU915" s="185"/>
      <c r="IV915" s="185"/>
      <c r="IW915" s="185"/>
      <c r="IX915" s="185"/>
      <c r="IY915" s="185"/>
      <c r="IZ915" s="185"/>
      <c r="JA915" s="185"/>
      <c r="JB915" s="185"/>
      <c r="JC915" s="185"/>
      <c r="JD915" s="185"/>
      <c r="JE915" s="185"/>
      <c r="JF915" s="185"/>
      <c r="JG915" s="185"/>
      <c r="JH915" s="185"/>
      <c r="JI915" s="185"/>
      <c r="JJ915" s="185"/>
      <c r="JK915" s="185"/>
      <c r="JL915" s="185"/>
      <c r="JM915" s="185"/>
      <c r="JN915" s="185"/>
      <c r="JO915" s="185"/>
      <c r="JP915" s="185"/>
      <c r="JQ915" s="185"/>
      <c r="JR915" s="185"/>
      <c r="JS915" s="185"/>
      <c r="JT915" s="185"/>
      <c r="JU915" s="185"/>
      <c r="JV915" s="185"/>
      <c r="JW915" s="185"/>
      <c r="JX915" s="185"/>
      <c r="JY915" s="185"/>
      <c r="JZ915" s="185"/>
      <c r="KA915" s="185"/>
      <c r="KB915" s="185"/>
      <c r="KC915" s="185"/>
      <c r="KD915" s="185"/>
      <c r="KE915" s="185"/>
      <c r="KF915" s="185"/>
      <c r="KG915" s="185"/>
      <c r="KH915" s="185"/>
      <c r="KI915" s="185"/>
      <c r="KJ915" s="185"/>
      <c r="KK915" s="185"/>
      <c r="KL915" s="185"/>
      <c r="KM915" s="185"/>
      <c r="KN915" s="185"/>
      <c r="KO915" s="185"/>
      <c r="KP915" s="185"/>
      <c r="KQ915" s="185"/>
      <c r="KR915" s="185"/>
      <c r="KS915" s="185"/>
      <c r="KT915" s="185"/>
      <c r="KU915" s="185"/>
      <c r="KV915" s="185"/>
      <c r="KW915" s="185"/>
      <c r="KX915" s="185"/>
      <c r="KY915" s="185"/>
      <c r="KZ915" s="185"/>
      <c r="LA915" s="185"/>
      <c r="LB915" s="185"/>
      <c r="LC915" s="185"/>
      <c r="LD915" s="185"/>
      <c r="LE915" s="185"/>
      <c r="LF915" s="185"/>
      <c r="LG915" s="185"/>
      <c r="LH915" s="185"/>
      <c r="LI915" s="185"/>
      <c r="LJ915" s="185"/>
      <c r="LK915" s="185"/>
      <c r="LL915" s="185"/>
      <c r="LM915" s="185"/>
      <c r="LN915" s="185"/>
      <c r="LO915" s="185"/>
      <c r="LP915" s="185"/>
      <c r="LQ915" s="185"/>
      <c r="LR915" s="185"/>
      <c r="LS915" s="185"/>
      <c r="LT915" s="185"/>
      <c r="LU915" s="185"/>
      <c r="LV915" s="185"/>
      <c r="LW915" s="185"/>
      <c r="LX915" s="185"/>
      <c r="LY915" s="185"/>
      <c r="LZ915" s="185"/>
      <c r="MA915" s="185"/>
      <c r="MB915" s="185"/>
      <c r="MC915" s="185"/>
      <c r="MD915" s="185"/>
      <c r="ME915" s="185"/>
      <c r="MF915" s="185"/>
      <c r="MG915" s="185"/>
      <c r="MH915" s="185"/>
      <c r="MI915" s="185"/>
      <c r="MJ915" s="185"/>
      <c r="MK915" s="185"/>
      <c r="ML915" s="185"/>
      <c r="MM915" s="185"/>
      <c r="MN915" s="185"/>
      <c r="MO915" s="185"/>
      <c r="MP915" s="185"/>
      <c r="MQ915" s="185"/>
      <c r="MR915" s="185"/>
      <c r="MS915" s="185"/>
      <c r="MT915" s="185"/>
      <c r="MU915" s="185"/>
      <c r="MV915" s="185"/>
      <c r="MW915" s="185"/>
      <c r="MX915" s="185"/>
      <c r="MY915" s="185"/>
      <c r="MZ915" s="185"/>
      <c r="NA915" s="185"/>
      <c r="NB915" s="185"/>
      <c r="NC915" s="185"/>
      <c r="ND915" s="185"/>
      <c r="NE915" s="185"/>
      <c r="NF915" s="185"/>
      <c r="NG915" s="185"/>
      <c r="NH915" s="185"/>
      <c r="NI915" s="185"/>
      <c r="NJ915" s="185"/>
      <c r="NK915" s="185"/>
      <c r="NL915" s="185"/>
      <c r="NM915" s="185"/>
      <c r="NN915" s="185"/>
      <c r="NO915" s="185"/>
      <c r="NP915" s="185"/>
      <c r="NQ915" s="185"/>
      <c r="NR915" s="185"/>
      <c r="NS915" s="185"/>
      <c r="NT915" s="185"/>
      <c r="NU915" s="185"/>
      <c r="NV915" s="185"/>
      <c r="NW915" s="185"/>
      <c r="NX915" s="185"/>
      <c r="NY915" s="185"/>
      <c r="NZ915" s="185"/>
      <c r="OA915" s="185"/>
      <c r="OB915" s="185"/>
      <c r="OC915" s="185"/>
      <c r="OD915" s="185"/>
      <c r="OE915" s="185"/>
      <c r="OF915" s="185"/>
      <c r="OG915" s="185"/>
      <c r="OH915" s="185"/>
      <c r="OI915" s="185"/>
      <c r="OJ915" s="185"/>
      <c r="OK915" s="185"/>
      <c r="OL915" s="185"/>
      <c r="OM915" s="185"/>
      <c r="ON915" s="185"/>
      <c r="OO915" s="185"/>
      <c r="OP915" s="185"/>
      <c r="OQ915" s="185"/>
      <c r="OR915" s="185"/>
      <c r="OS915" s="185"/>
      <c r="OT915" s="185"/>
      <c r="OU915" s="185"/>
      <c r="OV915" s="185"/>
      <c r="OW915" s="185"/>
      <c r="OX915" s="185"/>
      <c r="OY915" s="185"/>
      <c r="OZ915" s="185"/>
      <c r="PA915" s="185"/>
      <c r="PB915" s="185"/>
      <c r="PC915" s="185"/>
      <c r="PD915" s="185"/>
      <c r="PE915" s="185"/>
      <c r="PF915" s="185"/>
      <c r="PG915" s="185"/>
      <c r="PH915" s="185"/>
      <c r="PI915" s="185"/>
      <c r="PJ915" s="185"/>
      <c r="PK915" s="185"/>
      <c r="PL915" s="185"/>
      <c r="PM915" s="185"/>
      <c r="PN915" s="185"/>
      <c r="PO915" s="185"/>
      <c r="PP915" s="185"/>
      <c r="PQ915" s="185"/>
      <c r="PR915" s="185"/>
      <c r="PS915" s="185"/>
      <c r="PT915" s="185"/>
      <c r="PU915" s="185"/>
      <c r="PV915" s="185"/>
      <c r="PW915" s="185"/>
      <c r="PX915" s="185"/>
      <c r="PY915" s="185"/>
      <c r="PZ915" s="185"/>
      <c r="QA915" s="185"/>
      <c r="QB915" s="185"/>
      <c r="QC915" s="185"/>
      <c r="QD915" s="185"/>
      <c r="QE915" s="185"/>
      <c r="QF915" s="185"/>
      <c r="QG915" s="185"/>
      <c r="QH915" s="185"/>
      <c r="QI915" s="185"/>
      <c r="QJ915" s="185"/>
      <c r="QK915" s="185"/>
      <c r="QL915" s="185"/>
      <c r="QM915" s="185"/>
      <c r="QN915" s="185"/>
      <c r="QO915" s="185"/>
      <c r="QP915" s="185"/>
      <c r="QQ915" s="185"/>
      <c r="QR915" s="185"/>
      <c r="QS915" s="185"/>
      <c r="QT915" s="185"/>
      <c r="QU915" s="185"/>
      <c r="QV915" s="185"/>
      <c r="QW915" s="185"/>
      <c r="QX915" s="185"/>
      <c r="QY915" s="185"/>
      <c r="QZ915" s="185"/>
      <c r="RA915" s="185"/>
      <c r="RB915" s="185"/>
      <c r="RC915" s="185"/>
      <c r="RD915" s="185"/>
      <c r="RE915" s="185"/>
      <c r="RF915" s="185"/>
      <c r="RG915" s="185"/>
      <c r="RH915" s="185"/>
      <c r="RI915" s="185"/>
      <c r="RJ915" s="185"/>
      <c r="RK915" s="185"/>
      <c r="RL915" s="185"/>
      <c r="RM915" s="185"/>
      <c r="RN915" s="185"/>
      <c r="RO915" s="185"/>
      <c r="RP915" s="185"/>
      <c r="RQ915" s="185"/>
      <c r="RR915" s="185"/>
      <c r="RS915" s="185"/>
      <c r="RT915" s="185"/>
      <c r="RU915" s="185"/>
      <c r="RV915" s="185"/>
      <c r="RW915" s="185"/>
      <c r="RX915" s="185"/>
      <c r="RY915" s="185"/>
      <c r="RZ915" s="185"/>
      <c r="SA915" s="185"/>
      <c r="SB915" s="185"/>
      <c r="SC915" s="185"/>
      <c r="SD915" s="185"/>
      <c r="SE915" s="185"/>
      <c r="SF915" s="185"/>
      <c r="SG915" s="185"/>
      <c r="SH915" s="185"/>
      <c r="SI915" s="185"/>
      <c r="SJ915" s="185"/>
      <c r="SK915" s="185"/>
      <c r="SL915" s="185"/>
      <c r="SM915" s="185"/>
      <c r="SN915" s="185"/>
      <c r="SO915" s="185"/>
      <c r="SP915" s="185"/>
      <c r="SQ915" s="185"/>
      <c r="SR915" s="185"/>
      <c r="SS915" s="185"/>
      <c r="ST915" s="185"/>
      <c r="SU915" s="185"/>
      <c r="SV915" s="185"/>
      <c r="SW915" s="185"/>
      <c r="SX915" s="185"/>
      <c r="SY915" s="185"/>
      <c r="SZ915" s="185"/>
      <c r="TA915" s="185"/>
      <c r="TB915" s="185"/>
      <c r="TC915" s="185"/>
      <c r="TD915" s="185"/>
      <c r="TE915" s="185"/>
      <c r="TF915" s="185"/>
      <c r="TG915" s="185"/>
      <c r="TH915" s="185"/>
      <c r="TI915" s="185"/>
    </row>
    <row r="916" spans="1:529" s="79" customFormat="1" ht="27.75" customHeight="1" thickBot="1" x14ac:dyDescent="0.3">
      <c r="A916" s="286">
        <v>13710023</v>
      </c>
      <c r="B916" s="287">
        <v>39722</v>
      </c>
      <c r="C916" s="52" t="s">
        <v>1818</v>
      </c>
      <c r="D916" s="52"/>
      <c r="E916" s="105"/>
      <c r="F916" s="105"/>
      <c r="G916" s="105"/>
      <c r="H916" s="288"/>
      <c r="I916" s="287">
        <v>39741</v>
      </c>
      <c r="J916" s="287">
        <v>41913</v>
      </c>
      <c r="K916" s="52" t="s">
        <v>1119</v>
      </c>
      <c r="L916" s="52"/>
      <c r="M916" s="52" t="s">
        <v>4884</v>
      </c>
      <c r="N916" s="52" t="s">
        <v>34</v>
      </c>
      <c r="O916" s="52">
        <v>1217</v>
      </c>
      <c r="P916" s="386"/>
      <c r="Q916" s="386"/>
      <c r="R916" s="386"/>
      <c r="S916" s="386"/>
      <c r="T916" s="726"/>
      <c r="U916" s="52"/>
      <c r="V916" s="52">
        <v>1217</v>
      </c>
      <c r="W916" s="52"/>
      <c r="X916" s="52"/>
      <c r="Y916" s="52"/>
      <c r="Z916" s="52"/>
      <c r="AA916" s="52"/>
      <c r="AB916" s="52"/>
      <c r="AC916" s="52"/>
      <c r="AD916" s="52"/>
      <c r="AE916" s="52"/>
      <c r="AF916" s="52"/>
      <c r="AG916" s="52"/>
      <c r="AH916" s="52"/>
      <c r="AI916" s="52"/>
      <c r="AJ916" s="52"/>
      <c r="AK916" s="301"/>
      <c r="AL916" s="29"/>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185"/>
      <c r="HL916" s="185"/>
      <c r="HM916" s="185"/>
      <c r="HN916" s="185"/>
      <c r="HO916" s="185"/>
      <c r="HP916" s="185"/>
      <c r="HQ916" s="185"/>
      <c r="HR916" s="185"/>
      <c r="HS916" s="185"/>
      <c r="HT916" s="185"/>
      <c r="HU916" s="185"/>
      <c r="HV916" s="185"/>
      <c r="HW916" s="185"/>
      <c r="HX916" s="185"/>
      <c r="HY916" s="185"/>
      <c r="HZ916" s="185"/>
      <c r="IA916" s="185"/>
      <c r="IB916" s="185"/>
      <c r="IC916" s="185"/>
      <c r="ID916" s="185"/>
      <c r="IE916" s="185"/>
      <c r="IF916" s="185"/>
      <c r="IG916" s="185"/>
      <c r="IH916" s="185"/>
      <c r="II916" s="185"/>
      <c r="IJ916" s="185"/>
      <c r="IK916" s="185"/>
      <c r="IL916" s="185"/>
      <c r="IM916" s="185"/>
      <c r="IN916" s="185"/>
      <c r="IO916" s="185"/>
      <c r="IP916" s="185"/>
      <c r="IQ916" s="185"/>
      <c r="IR916" s="185"/>
      <c r="IS916" s="185"/>
      <c r="IT916" s="185"/>
      <c r="IU916" s="185"/>
      <c r="IV916" s="185"/>
      <c r="IW916" s="185"/>
      <c r="IX916" s="185"/>
      <c r="IY916" s="185"/>
      <c r="IZ916" s="185"/>
      <c r="JA916" s="185"/>
      <c r="JB916" s="185"/>
      <c r="JC916" s="185"/>
      <c r="JD916" s="185"/>
      <c r="JE916" s="185"/>
      <c r="JF916" s="185"/>
      <c r="JG916" s="185"/>
      <c r="JH916" s="185"/>
      <c r="JI916" s="185"/>
      <c r="JJ916" s="185"/>
      <c r="JK916" s="185"/>
      <c r="JL916" s="185"/>
      <c r="JM916" s="185"/>
      <c r="JN916" s="185"/>
      <c r="JO916" s="185"/>
      <c r="JP916" s="185"/>
      <c r="JQ916" s="185"/>
      <c r="JR916" s="185"/>
      <c r="JS916" s="185"/>
      <c r="JT916" s="185"/>
      <c r="JU916" s="185"/>
      <c r="JV916" s="185"/>
      <c r="JW916" s="185"/>
      <c r="JX916" s="185"/>
      <c r="JY916" s="185"/>
      <c r="JZ916" s="185"/>
      <c r="KA916" s="185"/>
      <c r="KB916" s="185"/>
      <c r="KC916" s="185"/>
      <c r="KD916" s="185"/>
      <c r="KE916" s="185"/>
      <c r="KF916" s="185"/>
      <c r="KG916" s="185"/>
      <c r="KH916" s="185"/>
      <c r="KI916" s="185"/>
      <c r="KJ916" s="185"/>
      <c r="KK916" s="185"/>
      <c r="KL916" s="185"/>
      <c r="KM916" s="185"/>
      <c r="KN916" s="185"/>
      <c r="KO916" s="185"/>
      <c r="KP916" s="185"/>
      <c r="KQ916" s="185"/>
      <c r="KR916" s="185"/>
      <c r="KS916" s="185"/>
      <c r="KT916" s="185"/>
      <c r="KU916" s="185"/>
      <c r="KV916" s="185"/>
      <c r="KW916" s="185"/>
      <c r="KX916" s="185"/>
      <c r="KY916" s="185"/>
      <c r="KZ916" s="185"/>
      <c r="LA916" s="185"/>
      <c r="LB916" s="185"/>
      <c r="LC916" s="185"/>
      <c r="LD916" s="185"/>
      <c r="LE916" s="185"/>
      <c r="LF916" s="185"/>
      <c r="LG916" s="185"/>
      <c r="LH916" s="185"/>
      <c r="LI916" s="185"/>
      <c r="LJ916" s="185"/>
      <c r="LK916" s="185"/>
      <c r="LL916" s="185"/>
      <c r="LM916" s="185"/>
      <c r="LN916" s="185"/>
      <c r="LO916" s="185"/>
      <c r="LP916" s="185"/>
      <c r="LQ916" s="185"/>
      <c r="LR916" s="185"/>
      <c r="LS916" s="185"/>
      <c r="LT916" s="185"/>
      <c r="LU916" s="185"/>
      <c r="LV916" s="185"/>
      <c r="LW916" s="185"/>
      <c r="LX916" s="185"/>
      <c r="LY916" s="185"/>
      <c r="LZ916" s="185"/>
      <c r="MA916" s="185"/>
      <c r="MB916" s="185"/>
      <c r="MC916" s="185"/>
      <c r="MD916" s="185"/>
      <c r="ME916" s="185"/>
      <c r="MF916" s="185"/>
      <c r="MG916" s="185"/>
      <c r="MH916" s="185"/>
      <c r="MI916" s="185"/>
      <c r="MJ916" s="185"/>
      <c r="MK916" s="185"/>
      <c r="ML916" s="185"/>
      <c r="MM916" s="185"/>
      <c r="MN916" s="185"/>
      <c r="MO916" s="185"/>
      <c r="MP916" s="185"/>
      <c r="MQ916" s="185"/>
      <c r="MR916" s="185"/>
      <c r="MS916" s="185"/>
      <c r="MT916" s="185"/>
      <c r="MU916" s="185"/>
      <c r="MV916" s="185"/>
      <c r="MW916" s="185"/>
      <c r="MX916" s="185"/>
      <c r="MY916" s="185"/>
      <c r="MZ916" s="185"/>
      <c r="NA916" s="185"/>
      <c r="NB916" s="185"/>
      <c r="NC916" s="185"/>
      <c r="ND916" s="185"/>
      <c r="NE916" s="185"/>
      <c r="NF916" s="185"/>
      <c r="NG916" s="185"/>
      <c r="NH916" s="185"/>
      <c r="NI916" s="185"/>
      <c r="NJ916" s="185"/>
      <c r="NK916" s="185"/>
      <c r="NL916" s="185"/>
      <c r="NM916" s="185"/>
      <c r="NN916" s="185"/>
      <c r="NO916" s="185"/>
      <c r="NP916" s="185"/>
      <c r="NQ916" s="185"/>
      <c r="NR916" s="185"/>
      <c r="NS916" s="185"/>
      <c r="NT916" s="185"/>
      <c r="NU916" s="185"/>
      <c r="NV916" s="185"/>
      <c r="NW916" s="185"/>
      <c r="NX916" s="185"/>
      <c r="NY916" s="185"/>
      <c r="NZ916" s="185"/>
      <c r="OA916" s="185"/>
      <c r="OB916" s="185"/>
      <c r="OC916" s="185"/>
      <c r="OD916" s="185"/>
      <c r="OE916" s="185"/>
      <c r="OF916" s="185"/>
      <c r="OG916" s="185"/>
      <c r="OH916" s="185"/>
      <c r="OI916" s="185"/>
      <c r="OJ916" s="185"/>
      <c r="OK916" s="185"/>
      <c r="OL916" s="185"/>
      <c r="OM916" s="185"/>
      <c r="ON916" s="185"/>
      <c r="OO916" s="185"/>
      <c r="OP916" s="185"/>
      <c r="OQ916" s="185"/>
      <c r="OR916" s="185"/>
      <c r="OS916" s="185"/>
      <c r="OT916" s="185"/>
      <c r="OU916" s="185"/>
      <c r="OV916" s="185"/>
      <c r="OW916" s="185"/>
      <c r="OX916" s="185"/>
      <c r="OY916" s="185"/>
      <c r="OZ916" s="185"/>
      <c r="PA916" s="185"/>
      <c r="PB916" s="185"/>
      <c r="PC916" s="185"/>
      <c r="PD916" s="185"/>
      <c r="PE916" s="185"/>
      <c r="PF916" s="185"/>
      <c r="PG916" s="185"/>
      <c r="PH916" s="185"/>
      <c r="PI916" s="185"/>
      <c r="PJ916" s="185"/>
      <c r="PK916" s="185"/>
      <c r="PL916" s="185"/>
      <c r="PM916" s="185"/>
      <c r="PN916" s="185"/>
      <c r="PO916" s="185"/>
      <c r="PP916" s="185"/>
      <c r="PQ916" s="185"/>
      <c r="PR916" s="185"/>
      <c r="PS916" s="185"/>
      <c r="PT916" s="185"/>
      <c r="PU916" s="185"/>
      <c r="PV916" s="185"/>
      <c r="PW916" s="185"/>
      <c r="PX916" s="185"/>
      <c r="PY916" s="185"/>
      <c r="PZ916" s="185"/>
      <c r="QA916" s="185"/>
      <c r="QB916" s="185"/>
      <c r="QC916" s="185"/>
      <c r="QD916" s="185"/>
      <c r="QE916" s="185"/>
      <c r="QF916" s="185"/>
      <c r="QG916" s="185"/>
      <c r="QH916" s="185"/>
      <c r="QI916" s="185"/>
      <c r="QJ916" s="185"/>
      <c r="QK916" s="185"/>
      <c r="QL916" s="185"/>
      <c r="QM916" s="185"/>
      <c r="QN916" s="185"/>
      <c r="QO916" s="185"/>
      <c r="QP916" s="185"/>
      <c r="QQ916" s="185"/>
      <c r="QR916" s="185"/>
      <c r="QS916" s="185"/>
      <c r="QT916" s="185"/>
      <c r="QU916" s="185"/>
      <c r="QV916" s="185"/>
      <c r="QW916" s="185"/>
      <c r="QX916" s="185"/>
      <c r="QY916" s="185"/>
      <c r="QZ916" s="185"/>
      <c r="RA916" s="185"/>
      <c r="RB916" s="185"/>
      <c r="RC916" s="185"/>
      <c r="RD916" s="185"/>
      <c r="RE916" s="185"/>
      <c r="RF916" s="185"/>
      <c r="RG916" s="185"/>
      <c r="RH916" s="185"/>
      <c r="RI916" s="185"/>
      <c r="RJ916" s="185"/>
      <c r="RK916" s="185"/>
      <c r="RL916" s="185"/>
      <c r="RM916" s="185"/>
      <c r="RN916" s="185"/>
      <c r="RO916" s="185"/>
      <c r="RP916" s="185"/>
      <c r="RQ916" s="185"/>
      <c r="RR916" s="185"/>
      <c r="RS916" s="185"/>
      <c r="RT916" s="185"/>
      <c r="RU916" s="185"/>
      <c r="RV916" s="185"/>
      <c r="RW916" s="185"/>
      <c r="RX916" s="185"/>
      <c r="RY916" s="185"/>
      <c r="RZ916" s="185"/>
      <c r="SA916" s="185"/>
      <c r="SB916" s="185"/>
      <c r="SC916" s="185"/>
      <c r="SD916" s="185"/>
      <c r="SE916" s="185"/>
      <c r="SF916" s="185"/>
      <c r="SG916" s="185"/>
      <c r="SH916" s="185"/>
      <c r="SI916" s="185"/>
      <c r="SJ916" s="185"/>
      <c r="SK916" s="185"/>
      <c r="SL916" s="185"/>
      <c r="SM916" s="185"/>
      <c r="SN916" s="185"/>
      <c r="SO916" s="185"/>
      <c r="SP916" s="185"/>
      <c r="SQ916" s="185"/>
      <c r="SR916" s="185"/>
      <c r="SS916" s="185"/>
      <c r="ST916" s="185"/>
      <c r="SU916" s="185"/>
      <c r="SV916" s="185"/>
      <c r="SW916" s="185"/>
      <c r="SX916" s="185"/>
      <c r="SY916" s="185"/>
      <c r="SZ916" s="185"/>
      <c r="TA916" s="185"/>
      <c r="TB916" s="185"/>
      <c r="TC916" s="185"/>
      <c r="TD916" s="185"/>
      <c r="TE916" s="185"/>
      <c r="TF916" s="185"/>
      <c r="TG916" s="185"/>
      <c r="TH916" s="185"/>
      <c r="TI916" s="185"/>
    </row>
    <row r="917" spans="1:529" s="79" customFormat="1" ht="27.75" customHeight="1" thickBot="1" x14ac:dyDescent="0.3">
      <c r="A917" s="284">
        <v>13710024</v>
      </c>
      <c r="B917" s="285">
        <v>39772</v>
      </c>
      <c r="C917" s="105" t="s">
        <v>1818</v>
      </c>
      <c r="D917" s="105"/>
      <c r="E917" s="52"/>
      <c r="F917" s="52"/>
      <c r="G917" s="52"/>
      <c r="H917" s="284"/>
      <c r="I917" s="285">
        <v>39792</v>
      </c>
      <c r="J917" s="285">
        <v>41963</v>
      </c>
      <c r="K917" s="105" t="s">
        <v>877</v>
      </c>
      <c r="L917" s="105"/>
      <c r="M917" s="105" t="s">
        <v>1037</v>
      </c>
      <c r="N917" s="105" t="s">
        <v>34</v>
      </c>
      <c r="O917" s="105">
        <v>29200</v>
      </c>
      <c r="P917" s="289"/>
      <c r="Q917" s="289"/>
      <c r="R917" s="289"/>
      <c r="S917" s="289"/>
      <c r="T917" s="720"/>
      <c r="U917" s="105"/>
      <c r="V917" s="105">
        <v>29200</v>
      </c>
      <c r="W917" s="105"/>
      <c r="X917" s="105"/>
      <c r="Y917" s="105"/>
      <c r="Z917" s="105"/>
      <c r="AA917" s="105"/>
      <c r="AB917" s="105"/>
      <c r="AC917" s="105"/>
      <c r="AD917" s="105"/>
      <c r="AE917" s="105"/>
      <c r="AF917" s="105"/>
      <c r="AG917" s="105"/>
      <c r="AH917" s="105"/>
      <c r="AI917" s="105"/>
      <c r="AJ917" s="105"/>
      <c r="AK917" s="30"/>
      <c r="AL917" s="321"/>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185"/>
      <c r="HL917" s="185"/>
      <c r="HM917" s="185"/>
      <c r="HN917" s="185"/>
      <c r="HO917" s="185"/>
      <c r="HP917" s="185"/>
      <c r="HQ917" s="185"/>
      <c r="HR917" s="185"/>
      <c r="HS917" s="185"/>
      <c r="HT917" s="185"/>
      <c r="HU917" s="185"/>
      <c r="HV917" s="185"/>
      <c r="HW917" s="185"/>
      <c r="HX917" s="185"/>
      <c r="HY917" s="185"/>
      <c r="HZ917" s="185"/>
      <c r="IA917" s="185"/>
      <c r="IB917" s="185"/>
      <c r="IC917" s="185"/>
      <c r="ID917" s="185"/>
      <c r="IE917" s="185"/>
      <c r="IF917" s="185"/>
      <c r="IG917" s="185"/>
      <c r="IH917" s="185"/>
      <c r="II917" s="185"/>
      <c r="IJ917" s="185"/>
      <c r="IK917" s="185"/>
      <c r="IL917" s="185"/>
      <c r="IM917" s="185"/>
      <c r="IN917" s="185"/>
      <c r="IO917" s="185"/>
      <c r="IP917" s="185"/>
      <c r="IQ917" s="185"/>
      <c r="IR917" s="185"/>
      <c r="IS917" s="185"/>
      <c r="IT917" s="185"/>
      <c r="IU917" s="185"/>
      <c r="IV917" s="185"/>
      <c r="IW917" s="185"/>
      <c r="IX917" s="185"/>
      <c r="IY917" s="185"/>
      <c r="IZ917" s="185"/>
      <c r="JA917" s="185"/>
      <c r="JB917" s="185"/>
      <c r="JC917" s="185"/>
      <c r="JD917" s="185"/>
      <c r="JE917" s="185"/>
      <c r="JF917" s="185"/>
      <c r="JG917" s="185"/>
      <c r="JH917" s="185"/>
      <c r="JI917" s="185"/>
      <c r="JJ917" s="185"/>
      <c r="JK917" s="185"/>
      <c r="JL917" s="185"/>
      <c r="JM917" s="185"/>
      <c r="JN917" s="185"/>
      <c r="JO917" s="185"/>
      <c r="JP917" s="185"/>
      <c r="JQ917" s="185"/>
      <c r="JR917" s="185"/>
      <c r="JS917" s="185"/>
      <c r="JT917" s="185"/>
      <c r="JU917" s="185"/>
      <c r="JV917" s="185"/>
      <c r="JW917" s="185"/>
      <c r="JX917" s="185"/>
      <c r="JY917" s="185"/>
      <c r="JZ917" s="185"/>
      <c r="KA917" s="185"/>
      <c r="KB917" s="185"/>
      <c r="KC917" s="185"/>
      <c r="KD917" s="185"/>
      <c r="KE917" s="185"/>
      <c r="KF917" s="185"/>
      <c r="KG917" s="185"/>
      <c r="KH917" s="185"/>
      <c r="KI917" s="185"/>
      <c r="KJ917" s="185"/>
      <c r="KK917" s="185"/>
      <c r="KL917" s="185"/>
      <c r="KM917" s="185"/>
      <c r="KN917" s="185"/>
      <c r="KO917" s="185"/>
      <c r="KP917" s="185"/>
      <c r="KQ917" s="185"/>
      <c r="KR917" s="185"/>
      <c r="KS917" s="185"/>
      <c r="KT917" s="185"/>
      <c r="KU917" s="185"/>
      <c r="KV917" s="185"/>
      <c r="KW917" s="185"/>
      <c r="KX917" s="185"/>
      <c r="KY917" s="185"/>
      <c r="KZ917" s="185"/>
      <c r="LA917" s="185"/>
      <c r="LB917" s="185"/>
      <c r="LC917" s="185"/>
      <c r="LD917" s="185"/>
      <c r="LE917" s="185"/>
      <c r="LF917" s="185"/>
      <c r="LG917" s="185"/>
      <c r="LH917" s="185"/>
      <c r="LI917" s="185"/>
      <c r="LJ917" s="185"/>
      <c r="LK917" s="185"/>
      <c r="LL917" s="185"/>
      <c r="LM917" s="185"/>
      <c r="LN917" s="185"/>
      <c r="LO917" s="185"/>
      <c r="LP917" s="185"/>
      <c r="LQ917" s="185"/>
      <c r="LR917" s="185"/>
      <c r="LS917" s="185"/>
      <c r="LT917" s="185"/>
      <c r="LU917" s="185"/>
      <c r="LV917" s="185"/>
      <c r="LW917" s="185"/>
      <c r="LX917" s="185"/>
      <c r="LY917" s="185"/>
      <c r="LZ917" s="185"/>
      <c r="MA917" s="185"/>
      <c r="MB917" s="185"/>
      <c r="MC917" s="185"/>
      <c r="MD917" s="185"/>
      <c r="ME917" s="185"/>
      <c r="MF917" s="185"/>
      <c r="MG917" s="185"/>
      <c r="MH917" s="185"/>
      <c r="MI917" s="185"/>
      <c r="MJ917" s="185"/>
      <c r="MK917" s="185"/>
      <c r="ML917" s="185"/>
      <c r="MM917" s="185"/>
      <c r="MN917" s="185"/>
      <c r="MO917" s="185"/>
      <c r="MP917" s="185"/>
      <c r="MQ917" s="185"/>
      <c r="MR917" s="185"/>
      <c r="MS917" s="185"/>
      <c r="MT917" s="185"/>
      <c r="MU917" s="185"/>
      <c r="MV917" s="185"/>
      <c r="MW917" s="185"/>
      <c r="MX917" s="185"/>
      <c r="MY917" s="185"/>
      <c r="MZ917" s="185"/>
      <c r="NA917" s="185"/>
      <c r="NB917" s="185"/>
      <c r="NC917" s="185"/>
      <c r="ND917" s="185"/>
      <c r="NE917" s="185"/>
      <c r="NF917" s="185"/>
      <c r="NG917" s="185"/>
      <c r="NH917" s="185"/>
      <c r="NI917" s="185"/>
      <c r="NJ917" s="185"/>
      <c r="NK917" s="185"/>
      <c r="NL917" s="185"/>
      <c r="NM917" s="185"/>
      <c r="NN917" s="185"/>
      <c r="NO917" s="185"/>
      <c r="NP917" s="185"/>
      <c r="NQ917" s="185"/>
      <c r="NR917" s="185"/>
      <c r="NS917" s="185"/>
      <c r="NT917" s="185"/>
      <c r="NU917" s="185"/>
      <c r="NV917" s="185"/>
      <c r="NW917" s="185"/>
      <c r="NX917" s="185"/>
      <c r="NY917" s="185"/>
      <c r="NZ917" s="185"/>
      <c r="OA917" s="185"/>
      <c r="OB917" s="185"/>
      <c r="OC917" s="185"/>
      <c r="OD917" s="185"/>
      <c r="OE917" s="185"/>
      <c r="OF917" s="185"/>
      <c r="OG917" s="185"/>
      <c r="OH917" s="185"/>
      <c r="OI917" s="185"/>
      <c r="OJ917" s="185"/>
      <c r="OK917" s="185"/>
      <c r="OL917" s="185"/>
      <c r="OM917" s="185"/>
      <c r="ON917" s="185"/>
      <c r="OO917" s="185"/>
      <c r="OP917" s="185"/>
      <c r="OQ917" s="185"/>
      <c r="OR917" s="185"/>
      <c r="OS917" s="185"/>
      <c r="OT917" s="185"/>
      <c r="OU917" s="185"/>
      <c r="OV917" s="185"/>
      <c r="OW917" s="185"/>
      <c r="OX917" s="185"/>
      <c r="OY917" s="185"/>
      <c r="OZ917" s="185"/>
      <c r="PA917" s="185"/>
      <c r="PB917" s="185"/>
      <c r="PC917" s="185"/>
      <c r="PD917" s="185"/>
      <c r="PE917" s="185"/>
      <c r="PF917" s="185"/>
      <c r="PG917" s="185"/>
      <c r="PH917" s="185"/>
      <c r="PI917" s="185"/>
      <c r="PJ917" s="185"/>
      <c r="PK917" s="185"/>
      <c r="PL917" s="185"/>
      <c r="PM917" s="185"/>
      <c r="PN917" s="185"/>
      <c r="PO917" s="185"/>
      <c r="PP917" s="185"/>
      <c r="PQ917" s="185"/>
      <c r="PR917" s="185"/>
      <c r="PS917" s="185"/>
      <c r="PT917" s="185"/>
      <c r="PU917" s="185"/>
      <c r="PV917" s="185"/>
      <c r="PW917" s="185"/>
      <c r="PX917" s="185"/>
      <c r="PY917" s="185"/>
      <c r="PZ917" s="185"/>
      <c r="QA917" s="185"/>
      <c r="QB917" s="185"/>
      <c r="QC917" s="185"/>
      <c r="QD917" s="185"/>
      <c r="QE917" s="185"/>
      <c r="QF917" s="185"/>
      <c r="QG917" s="185"/>
      <c r="QH917" s="185"/>
      <c r="QI917" s="185"/>
      <c r="QJ917" s="185"/>
      <c r="QK917" s="185"/>
      <c r="QL917" s="185"/>
      <c r="QM917" s="185"/>
      <c r="QN917" s="185"/>
      <c r="QO917" s="185"/>
      <c r="QP917" s="185"/>
      <c r="QQ917" s="185"/>
      <c r="QR917" s="185"/>
      <c r="QS917" s="185"/>
      <c r="QT917" s="185"/>
      <c r="QU917" s="185"/>
      <c r="QV917" s="185"/>
      <c r="QW917" s="185"/>
      <c r="QX917" s="185"/>
      <c r="QY917" s="185"/>
      <c r="QZ917" s="185"/>
      <c r="RA917" s="185"/>
      <c r="RB917" s="185"/>
      <c r="RC917" s="185"/>
      <c r="RD917" s="185"/>
      <c r="RE917" s="185"/>
      <c r="RF917" s="185"/>
      <c r="RG917" s="185"/>
      <c r="RH917" s="185"/>
      <c r="RI917" s="185"/>
      <c r="RJ917" s="185"/>
      <c r="RK917" s="185"/>
      <c r="RL917" s="185"/>
      <c r="RM917" s="185"/>
      <c r="RN917" s="185"/>
      <c r="RO917" s="185"/>
      <c r="RP917" s="185"/>
      <c r="RQ917" s="185"/>
      <c r="RR917" s="185"/>
      <c r="RS917" s="185"/>
      <c r="RT917" s="185"/>
      <c r="RU917" s="185"/>
      <c r="RV917" s="185"/>
      <c r="RW917" s="185"/>
      <c r="RX917" s="185"/>
      <c r="RY917" s="185"/>
      <c r="RZ917" s="185"/>
      <c r="SA917" s="185"/>
      <c r="SB917" s="185"/>
      <c r="SC917" s="185"/>
      <c r="SD917" s="185"/>
      <c r="SE917" s="185"/>
      <c r="SF917" s="185"/>
      <c r="SG917" s="185"/>
      <c r="SH917" s="185"/>
      <c r="SI917" s="185"/>
      <c r="SJ917" s="185"/>
      <c r="SK917" s="185"/>
      <c r="SL917" s="185"/>
      <c r="SM917" s="185"/>
      <c r="SN917" s="185"/>
      <c r="SO917" s="185"/>
      <c r="SP917" s="185"/>
      <c r="SQ917" s="185"/>
      <c r="SR917" s="185"/>
      <c r="SS917" s="185"/>
      <c r="ST917" s="185"/>
      <c r="SU917" s="185"/>
      <c r="SV917" s="185"/>
      <c r="SW917" s="185"/>
      <c r="SX917" s="185"/>
      <c r="SY917" s="185"/>
      <c r="SZ917" s="185"/>
      <c r="TA917" s="185"/>
      <c r="TB917" s="185"/>
      <c r="TC917" s="185"/>
      <c r="TD917" s="185"/>
      <c r="TE917" s="185"/>
      <c r="TF917" s="185"/>
      <c r="TG917" s="185"/>
      <c r="TH917" s="185"/>
      <c r="TI917" s="185"/>
    </row>
    <row r="918" spans="1:529" s="79" customFormat="1" ht="27.75" customHeight="1" thickBot="1" x14ac:dyDescent="0.3">
      <c r="A918" s="286">
        <v>13710025</v>
      </c>
      <c r="B918" s="287">
        <v>39819</v>
      </c>
      <c r="C918" s="52" t="s">
        <v>1305</v>
      </c>
      <c r="D918" s="52"/>
      <c r="E918" s="105"/>
      <c r="F918" s="105"/>
      <c r="G918" s="105"/>
      <c r="H918" s="288"/>
      <c r="I918" s="287">
        <v>39839</v>
      </c>
      <c r="J918" s="287">
        <v>42010</v>
      </c>
      <c r="K918" s="52" t="s">
        <v>1306</v>
      </c>
      <c r="L918" s="52"/>
      <c r="M918" s="52" t="s">
        <v>1824</v>
      </c>
      <c r="N918" s="52" t="s">
        <v>21</v>
      </c>
      <c r="O918" s="52">
        <v>5000</v>
      </c>
      <c r="P918" s="386"/>
      <c r="Q918" s="386"/>
      <c r="R918" s="386"/>
      <c r="S918" s="386"/>
      <c r="T918" s="726"/>
      <c r="U918" s="52"/>
      <c r="V918" s="52">
        <v>5000</v>
      </c>
      <c r="W918" s="52"/>
      <c r="X918" s="52"/>
      <c r="Y918" s="52"/>
      <c r="Z918" s="52"/>
      <c r="AA918" s="52"/>
      <c r="AB918" s="52"/>
      <c r="AC918" s="52"/>
      <c r="AD918" s="52"/>
      <c r="AE918" s="52"/>
      <c r="AF918" s="52"/>
      <c r="AG918" s="52"/>
      <c r="AH918" s="52"/>
      <c r="AI918" s="52"/>
      <c r="AJ918" s="52"/>
      <c r="AK918" s="301"/>
      <c r="AL918" s="29"/>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185"/>
      <c r="HL918" s="185"/>
      <c r="HM918" s="185"/>
      <c r="HN918" s="185"/>
      <c r="HO918" s="185"/>
      <c r="HP918" s="185"/>
      <c r="HQ918" s="185"/>
      <c r="HR918" s="185"/>
      <c r="HS918" s="185"/>
      <c r="HT918" s="185"/>
      <c r="HU918" s="185"/>
      <c r="HV918" s="185"/>
      <c r="HW918" s="185"/>
      <c r="HX918" s="185"/>
      <c r="HY918" s="185"/>
      <c r="HZ918" s="185"/>
      <c r="IA918" s="185"/>
      <c r="IB918" s="185"/>
      <c r="IC918" s="185"/>
      <c r="ID918" s="185"/>
      <c r="IE918" s="185"/>
      <c r="IF918" s="185"/>
      <c r="IG918" s="185"/>
      <c r="IH918" s="185"/>
      <c r="II918" s="185"/>
      <c r="IJ918" s="185"/>
      <c r="IK918" s="185"/>
      <c r="IL918" s="185"/>
      <c r="IM918" s="185"/>
      <c r="IN918" s="185"/>
      <c r="IO918" s="185"/>
      <c r="IP918" s="185"/>
      <c r="IQ918" s="185"/>
      <c r="IR918" s="185"/>
      <c r="IS918" s="185"/>
      <c r="IT918" s="185"/>
      <c r="IU918" s="185"/>
      <c r="IV918" s="185"/>
      <c r="IW918" s="185"/>
      <c r="IX918" s="185"/>
      <c r="IY918" s="185"/>
      <c r="IZ918" s="185"/>
      <c r="JA918" s="185"/>
      <c r="JB918" s="185"/>
      <c r="JC918" s="185"/>
      <c r="JD918" s="185"/>
      <c r="JE918" s="185"/>
      <c r="JF918" s="185"/>
      <c r="JG918" s="185"/>
      <c r="JH918" s="185"/>
      <c r="JI918" s="185"/>
      <c r="JJ918" s="185"/>
      <c r="JK918" s="185"/>
      <c r="JL918" s="185"/>
      <c r="JM918" s="185"/>
      <c r="JN918" s="185"/>
      <c r="JO918" s="185"/>
      <c r="JP918" s="185"/>
      <c r="JQ918" s="185"/>
      <c r="JR918" s="185"/>
      <c r="JS918" s="185"/>
      <c r="JT918" s="185"/>
      <c r="JU918" s="185"/>
      <c r="JV918" s="185"/>
      <c r="JW918" s="185"/>
      <c r="JX918" s="185"/>
      <c r="JY918" s="185"/>
      <c r="JZ918" s="185"/>
      <c r="KA918" s="185"/>
      <c r="KB918" s="185"/>
      <c r="KC918" s="185"/>
      <c r="KD918" s="185"/>
      <c r="KE918" s="185"/>
      <c r="KF918" s="185"/>
      <c r="KG918" s="185"/>
      <c r="KH918" s="185"/>
      <c r="KI918" s="185"/>
      <c r="KJ918" s="185"/>
      <c r="KK918" s="185"/>
      <c r="KL918" s="185"/>
      <c r="KM918" s="185"/>
      <c r="KN918" s="185"/>
      <c r="KO918" s="185"/>
      <c r="KP918" s="185"/>
      <c r="KQ918" s="185"/>
      <c r="KR918" s="185"/>
      <c r="KS918" s="185"/>
      <c r="KT918" s="185"/>
      <c r="KU918" s="185"/>
      <c r="KV918" s="185"/>
      <c r="KW918" s="185"/>
      <c r="KX918" s="185"/>
      <c r="KY918" s="185"/>
      <c r="KZ918" s="185"/>
      <c r="LA918" s="185"/>
      <c r="LB918" s="185"/>
      <c r="LC918" s="185"/>
      <c r="LD918" s="185"/>
      <c r="LE918" s="185"/>
      <c r="LF918" s="185"/>
      <c r="LG918" s="185"/>
      <c r="LH918" s="185"/>
      <c r="LI918" s="185"/>
      <c r="LJ918" s="185"/>
      <c r="LK918" s="185"/>
      <c r="LL918" s="185"/>
      <c r="LM918" s="185"/>
      <c r="LN918" s="185"/>
      <c r="LO918" s="185"/>
      <c r="LP918" s="185"/>
      <c r="LQ918" s="185"/>
      <c r="LR918" s="185"/>
      <c r="LS918" s="185"/>
      <c r="LT918" s="185"/>
      <c r="LU918" s="185"/>
      <c r="LV918" s="185"/>
      <c r="LW918" s="185"/>
      <c r="LX918" s="185"/>
      <c r="LY918" s="185"/>
      <c r="LZ918" s="185"/>
      <c r="MA918" s="185"/>
      <c r="MB918" s="185"/>
      <c r="MC918" s="185"/>
      <c r="MD918" s="185"/>
      <c r="ME918" s="185"/>
      <c r="MF918" s="185"/>
      <c r="MG918" s="185"/>
      <c r="MH918" s="185"/>
      <c r="MI918" s="185"/>
      <c r="MJ918" s="185"/>
      <c r="MK918" s="185"/>
      <c r="ML918" s="185"/>
      <c r="MM918" s="185"/>
      <c r="MN918" s="185"/>
      <c r="MO918" s="185"/>
      <c r="MP918" s="185"/>
      <c r="MQ918" s="185"/>
      <c r="MR918" s="185"/>
      <c r="MS918" s="185"/>
      <c r="MT918" s="185"/>
      <c r="MU918" s="185"/>
      <c r="MV918" s="185"/>
      <c r="MW918" s="185"/>
      <c r="MX918" s="185"/>
      <c r="MY918" s="185"/>
      <c r="MZ918" s="185"/>
      <c r="NA918" s="185"/>
      <c r="NB918" s="185"/>
      <c r="NC918" s="185"/>
      <c r="ND918" s="185"/>
      <c r="NE918" s="185"/>
      <c r="NF918" s="185"/>
      <c r="NG918" s="185"/>
      <c r="NH918" s="185"/>
      <c r="NI918" s="185"/>
      <c r="NJ918" s="185"/>
      <c r="NK918" s="185"/>
      <c r="NL918" s="185"/>
      <c r="NM918" s="185"/>
      <c r="NN918" s="185"/>
      <c r="NO918" s="185"/>
      <c r="NP918" s="185"/>
      <c r="NQ918" s="185"/>
      <c r="NR918" s="185"/>
      <c r="NS918" s="185"/>
      <c r="NT918" s="185"/>
      <c r="NU918" s="185"/>
      <c r="NV918" s="185"/>
      <c r="NW918" s="185"/>
      <c r="NX918" s="185"/>
      <c r="NY918" s="185"/>
      <c r="NZ918" s="185"/>
      <c r="OA918" s="185"/>
      <c r="OB918" s="185"/>
      <c r="OC918" s="185"/>
      <c r="OD918" s="185"/>
      <c r="OE918" s="185"/>
      <c r="OF918" s="185"/>
      <c r="OG918" s="185"/>
      <c r="OH918" s="185"/>
      <c r="OI918" s="185"/>
      <c r="OJ918" s="185"/>
      <c r="OK918" s="185"/>
      <c r="OL918" s="185"/>
      <c r="OM918" s="185"/>
      <c r="ON918" s="185"/>
      <c r="OO918" s="185"/>
      <c r="OP918" s="185"/>
      <c r="OQ918" s="185"/>
      <c r="OR918" s="185"/>
      <c r="OS918" s="185"/>
      <c r="OT918" s="185"/>
      <c r="OU918" s="185"/>
      <c r="OV918" s="185"/>
      <c r="OW918" s="185"/>
      <c r="OX918" s="185"/>
      <c r="OY918" s="185"/>
      <c r="OZ918" s="185"/>
      <c r="PA918" s="185"/>
      <c r="PB918" s="185"/>
      <c r="PC918" s="185"/>
      <c r="PD918" s="185"/>
      <c r="PE918" s="185"/>
      <c r="PF918" s="185"/>
      <c r="PG918" s="185"/>
      <c r="PH918" s="185"/>
      <c r="PI918" s="185"/>
      <c r="PJ918" s="185"/>
      <c r="PK918" s="185"/>
      <c r="PL918" s="185"/>
      <c r="PM918" s="185"/>
      <c r="PN918" s="185"/>
      <c r="PO918" s="185"/>
      <c r="PP918" s="185"/>
      <c r="PQ918" s="185"/>
      <c r="PR918" s="185"/>
      <c r="PS918" s="185"/>
      <c r="PT918" s="185"/>
      <c r="PU918" s="185"/>
      <c r="PV918" s="185"/>
      <c r="PW918" s="185"/>
      <c r="PX918" s="185"/>
      <c r="PY918" s="185"/>
      <c r="PZ918" s="185"/>
      <c r="QA918" s="185"/>
      <c r="QB918" s="185"/>
      <c r="QC918" s="185"/>
      <c r="QD918" s="185"/>
      <c r="QE918" s="185"/>
      <c r="QF918" s="185"/>
      <c r="QG918" s="185"/>
      <c r="QH918" s="185"/>
      <c r="QI918" s="185"/>
      <c r="QJ918" s="185"/>
      <c r="QK918" s="185"/>
      <c r="QL918" s="185"/>
      <c r="QM918" s="185"/>
      <c r="QN918" s="185"/>
      <c r="QO918" s="185"/>
      <c r="QP918" s="185"/>
      <c r="QQ918" s="185"/>
      <c r="QR918" s="185"/>
      <c r="QS918" s="185"/>
      <c r="QT918" s="185"/>
      <c r="QU918" s="185"/>
      <c r="QV918" s="185"/>
      <c r="QW918" s="185"/>
      <c r="QX918" s="185"/>
      <c r="QY918" s="185"/>
      <c r="QZ918" s="185"/>
      <c r="RA918" s="185"/>
      <c r="RB918" s="185"/>
      <c r="RC918" s="185"/>
      <c r="RD918" s="185"/>
      <c r="RE918" s="185"/>
      <c r="RF918" s="185"/>
      <c r="RG918" s="185"/>
      <c r="RH918" s="185"/>
      <c r="RI918" s="185"/>
      <c r="RJ918" s="185"/>
      <c r="RK918" s="185"/>
      <c r="RL918" s="185"/>
      <c r="RM918" s="185"/>
      <c r="RN918" s="185"/>
      <c r="RO918" s="185"/>
      <c r="RP918" s="185"/>
      <c r="RQ918" s="185"/>
      <c r="RR918" s="185"/>
      <c r="RS918" s="185"/>
      <c r="RT918" s="185"/>
      <c r="RU918" s="185"/>
      <c r="RV918" s="185"/>
      <c r="RW918" s="185"/>
      <c r="RX918" s="185"/>
      <c r="RY918" s="185"/>
      <c r="RZ918" s="185"/>
      <c r="SA918" s="185"/>
      <c r="SB918" s="185"/>
      <c r="SC918" s="185"/>
      <c r="SD918" s="185"/>
      <c r="SE918" s="185"/>
      <c r="SF918" s="185"/>
      <c r="SG918" s="185"/>
      <c r="SH918" s="185"/>
      <c r="SI918" s="185"/>
      <c r="SJ918" s="185"/>
      <c r="SK918" s="185"/>
      <c r="SL918" s="185"/>
      <c r="SM918" s="185"/>
      <c r="SN918" s="185"/>
      <c r="SO918" s="185"/>
      <c r="SP918" s="185"/>
      <c r="SQ918" s="185"/>
      <c r="SR918" s="185"/>
      <c r="SS918" s="185"/>
      <c r="ST918" s="185"/>
      <c r="SU918" s="185"/>
      <c r="SV918" s="185"/>
      <c r="SW918" s="185"/>
      <c r="SX918" s="185"/>
      <c r="SY918" s="185"/>
      <c r="SZ918" s="185"/>
      <c r="TA918" s="185"/>
      <c r="TB918" s="185"/>
      <c r="TC918" s="185"/>
      <c r="TD918" s="185"/>
      <c r="TE918" s="185"/>
      <c r="TF918" s="185"/>
      <c r="TG918" s="185"/>
      <c r="TH918" s="185"/>
      <c r="TI918" s="185"/>
    </row>
    <row r="919" spans="1:529" s="79" customFormat="1" ht="27.75" customHeight="1" thickBot="1" x14ac:dyDescent="0.3">
      <c r="A919" s="284">
        <v>13710026</v>
      </c>
      <c r="B919" s="285">
        <v>39823</v>
      </c>
      <c r="C919" s="105" t="s">
        <v>1825</v>
      </c>
      <c r="D919" s="105"/>
      <c r="E919" s="52"/>
      <c r="F919" s="52"/>
      <c r="G919" s="52"/>
      <c r="H919" s="284"/>
      <c r="I919" s="285">
        <v>39843</v>
      </c>
      <c r="J919" s="285">
        <v>40918</v>
      </c>
      <c r="K919" s="105" t="s">
        <v>804</v>
      </c>
      <c r="L919" s="105"/>
      <c r="M919" s="105" t="s">
        <v>4885</v>
      </c>
      <c r="N919" s="105" t="s">
        <v>34</v>
      </c>
      <c r="O919" s="105">
        <v>8030</v>
      </c>
      <c r="P919" s="289"/>
      <c r="Q919" s="289"/>
      <c r="R919" s="289"/>
      <c r="S919" s="289"/>
      <c r="T919" s="720"/>
      <c r="U919" s="105"/>
      <c r="V919" s="105">
        <v>8030</v>
      </c>
      <c r="W919" s="105"/>
      <c r="X919" s="105"/>
      <c r="Y919" s="105"/>
      <c r="Z919" s="105"/>
      <c r="AA919" s="105"/>
      <c r="AB919" s="105"/>
      <c r="AC919" s="105"/>
      <c r="AD919" s="105"/>
      <c r="AE919" s="105"/>
      <c r="AF919" s="105"/>
      <c r="AG919" s="105"/>
      <c r="AH919" s="105"/>
      <c r="AI919" s="105"/>
      <c r="AJ919" s="105"/>
      <c r="AK919" s="30"/>
      <c r="AL919" s="321"/>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185"/>
      <c r="HL919" s="185"/>
      <c r="HM919" s="185"/>
      <c r="HN919" s="185"/>
      <c r="HO919" s="185"/>
      <c r="HP919" s="185"/>
      <c r="HQ919" s="185"/>
      <c r="HR919" s="185"/>
      <c r="HS919" s="185"/>
      <c r="HT919" s="185"/>
      <c r="HU919" s="185"/>
      <c r="HV919" s="185"/>
      <c r="HW919" s="185"/>
      <c r="HX919" s="185"/>
      <c r="HY919" s="185"/>
      <c r="HZ919" s="185"/>
      <c r="IA919" s="185"/>
      <c r="IB919" s="185"/>
      <c r="IC919" s="185"/>
      <c r="ID919" s="185"/>
      <c r="IE919" s="185"/>
      <c r="IF919" s="185"/>
      <c r="IG919" s="185"/>
      <c r="IH919" s="185"/>
      <c r="II919" s="185"/>
      <c r="IJ919" s="185"/>
      <c r="IK919" s="185"/>
      <c r="IL919" s="185"/>
      <c r="IM919" s="185"/>
      <c r="IN919" s="185"/>
      <c r="IO919" s="185"/>
      <c r="IP919" s="185"/>
      <c r="IQ919" s="185"/>
      <c r="IR919" s="185"/>
      <c r="IS919" s="185"/>
      <c r="IT919" s="185"/>
      <c r="IU919" s="185"/>
      <c r="IV919" s="185"/>
      <c r="IW919" s="185"/>
      <c r="IX919" s="185"/>
      <c r="IY919" s="185"/>
      <c r="IZ919" s="185"/>
      <c r="JA919" s="185"/>
      <c r="JB919" s="185"/>
      <c r="JC919" s="185"/>
      <c r="JD919" s="185"/>
      <c r="JE919" s="185"/>
      <c r="JF919" s="185"/>
      <c r="JG919" s="185"/>
      <c r="JH919" s="185"/>
      <c r="JI919" s="185"/>
      <c r="JJ919" s="185"/>
      <c r="JK919" s="185"/>
      <c r="JL919" s="185"/>
      <c r="JM919" s="185"/>
      <c r="JN919" s="185"/>
      <c r="JO919" s="185"/>
      <c r="JP919" s="185"/>
      <c r="JQ919" s="185"/>
      <c r="JR919" s="185"/>
      <c r="JS919" s="185"/>
      <c r="JT919" s="185"/>
      <c r="JU919" s="185"/>
      <c r="JV919" s="185"/>
      <c r="JW919" s="185"/>
      <c r="JX919" s="185"/>
      <c r="JY919" s="185"/>
      <c r="JZ919" s="185"/>
      <c r="KA919" s="185"/>
      <c r="KB919" s="185"/>
      <c r="KC919" s="185"/>
      <c r="KD919" s="185"/>
      <c r="KE919" s="185"/>
      <c r="KF919" s="185"/>
      <c r="KG919" s="185"/>
      <c r="KH919" s="185"/>
      <c r="KI919" s="185"/>
      <c r="KJ919" s="185"/>
      <c r="KK919" s="185"/>
      <c r="KL919" s="185"/>
      <c r="KM919" s="185"/>
      <c r="KN919" s="185"/>
      <c r="KO919" s="185"/>
      <c r="KP919" s="185"/>
      <c r="KQ919" s="185"/>
      <c r="KR919" s="185"/>
      <c r="KS919" s="185"/>
      <c r="KT919" s="185"/>
      <c r="KU919" s="185"/>
      <c r="KV919" s="185"/>
      <c r="KW919" s="185"/>
      <c r="KX919" s="185"/>
      <c r="KY919" s="185"/>
      <c r="KZ919" s="185"/>
      <c r="LA919" s="185"/>
      <c r="LB919" s="185"/>
      <c r="LC919" s="185"/>
      <c r="LD919" s="185"/>
      <c r="LE919" s="185"/>
      <c r="LF919" s="185"/>
      <c r="LG919" s="185"/>
      <c r="LH919" s="185"/>
      <c r="LI919" s="185"/>
      <c r="LJ919" s="185"/>
      <c r="LK919" s="185"/>
      <c r="LL919" s="185"/>
      <c r="LM919" s="185"/>
      <c r="LN919" s="185"/>
      <c r="LO919" s="185"/>
      <c r="LP919" s="185"/>
      <c r="LQ919" s="185"/>
      <c r="LR919" s="185"/>
      <c r="LS919" s="185"/>
      <c r="LT919" s="185"/>
      <c r="LU919" s="185"/>
      <c r="LV919" s="185"/>
      <c r="LW919" s="185"/>
      <c r="LX919" s="185"/>
      <c r="LY919" s="185"/>
      <c r="LZ919" s="185"/>
      <c r="MA919" s="185"/>
      <c r="MB919" s="185"/>
      <c r="MC919" s="185"/>
      <c r="MD919" s="185"/>
      <c r="ME919" s="185"/>
      <c r="MF919" s="185"/>
      <c r="MG919" s="185"/>
      <c r="MH919" s="185"/>
      <c r="MI919" s="185"/>
      <c r="MJ919" s="185"/>
      <c r="MK919" s="185"/>
      <c r="ML919" s="185"/>
      <c r="MM919" s="185"/>
      <c r="MN919" s="185"/>
      <c r="MO919" s="185"/>
      <c r="MP919" s="185"/>
      <c r="MQ919" s="185"/>
      <c r="MR919" s="185"/>
      <c r="MS919" s="185"/>
      <c r="MT919" s="185"/>
      <c r="MU919" s="185"/>
      <c r="MV919" s="185"/>
      <c r="MW919" s="185"/>
      <c r="MX919" s="185"/>
      <c r="MY919" s="185"/>
      <c r="MZ919" s="185"/>
      <c r="NA919" s="185"/>
      <c r="NB919" s="185"/>
      <c r="NC919" s="185"/>
      <c r="ND919" s="185"/>
      <c r="NE919" s="185"/>
      <c r="NF919" s="185"/>
      <c r="NG919" s="185"/>
      <c r="NH919" s="185"/>
      <c r="NI919" s="185"/>
      <c r="NJ919" s="185"/>
      <c r="NK919" s="185"/>
      <c r="NL919" s="185"/>
      <c r="NM919" s="185"/>
      <c r="NN919" s="185"/>
      <c r="NO919" s="185"/>
      <c r="NP919" s="185"/>
      <c r="NQ919" s="185"/>
      <c r="NR919" s="185"/>
      <c r="NS919" s="185"/>
      <c r="NT919" s="185"/>
      <c r="NU919" s="185"/>
      <c r="NV919" s="185"/>
      <c r="NW919" s="185"/>
      <c r="NX919" s="185"/>
      <c r="NY919" s="185"/>
      <c r="NZ919" s="185"/>
      <c r="OA919" s="185"/>
      <c r="OB919" s="185"/>
      <c r="OC919" s="185"/>
      <c r="OD919" s="185"/>
      <c r="OE919" s="185"/>
      <c r="OF919" s="185"/>
      <c r="OG919" s="185"/>
      <c r="OH919" s="185"/>
      <c r="OI919" s="185"/>
      <c r="OJ919" s="185"/>
      <c r="OK919" s="185"/>
      <c r="OL919" s="185"/>
      <c r="OM919" s="185"/>
      <c r="ON919" s="185"/>
      <c r="OO919" s="185"/>
      <c r="OP919" s="185"/>
      <c r="OQ919" s="185"/>
      <c r="OR919" s="185"/>
      <c r="OS919" s="185"/>
      <c r="OT919" s="185"/>
      <c r="OU919" s="185"/>
      <c r="OV919" s="185"/>
      <c r="OW919" s="185"/>
      <c r="OX919" s="185"/>
      <c r="OY919" s="185"/>
      <c r="OZ919" s="185"/>
      <c r="PA919" s="185"/>
      <c r="PB919" s="185"/>
      <c r="PC919" s="185"/>
      <c r="PD919" s="185"/>
      <c r="PE919" s="185"/>
      <c r="PF919" s="185"/>
      <c r="PG919" s="185"/>
      <c r="PH919" s="185"/>
      <c r="PI919" s="185"/>
      <c r="PJ919" s="185"/>
      <c r="PK919" s="185"/>
      <c r="PL919" s="185"/>
      <c r="PM919" s="185"/>
      <c r="PN919" s="185"/>
      <c r="PO919" s="185"/>
      <c r="PP919" s="185"/>
      <c r="PQ919" s="185"/>
      <c r="PR919" s="185"/>
      <c r="PS919" s="185"/>
      <c r="PT919" s="185"/>
      <c r="PU919" s="185"/>
      <c r="PV919" s="185"/>
      <c r="PW919" s="185"/>
      <c r="PX919" s="185"/>
      <c r="PY919" s="185"/>
      <c r="PZ919" s="185"/>
      <c r="QA919" s="185"/>
      <c r="QB919" s="185"/>
      <c r="QC919" s="185"/>
      <c r="QD919" s="185"/>
      <c r="QE919" s="185"/>
      <c r="QF919" s="185"/>
      <c r="QG919" s="185"/>
      <c r="QH919" s="185"/>
      <c r="QI919" s="185"/>
      <c r="QJ919" s="185"/>
      <c r="QK919" s="185"/>
      <c r="QL919" s="185"/>
      <c r="QM919" s="185"/>
      <c r="QN919" s="185"/>
      <c r="QO919" s="185"/>
      <c r="QP919" s="185"/>
      <c r="QQ919" s="185"/>
      <c r="QR919" s="185"/>
      <c r="QS919" s="185"/>
      <c r="QT919" s="185"/>
      <c r="QU919" s="185"/>
      <c r="QV919" s="185"/>
      <c r="QW919" s="185"/>
      <c r="QX919" s="185"/>
      <c r="QY919" s="185"/>
      <c r="QZ919" s="185"/>
      <c r="RA919" s="185"/>
      <c r="RB919" s="185"/>
      <c r="RC919" s="185"/>
      <c r="RD919" s="185"/>
      <c r="RE919" s="185"/>
      <c r="RF919" s="185"/>
      <c r="RG919" s="185"/>
      <c r="RH919" s="185"/>
      <c r="RI919" s="185"/>
      <c r="RJ919" s="185"/>
      <c r="RK919" s="185"/>
      <c r="RL919" s="185"/>
      <c r="RM919" s="185"/>
      <c r="RN919" s="185"/>
      <c r="RO919" s="185"/>
      <c r="RP919" s="185"/>
      <c r="RQ919" s="185"/>
      <c r="RR919" s="185"/>
      <c r="RS919" s="185"/>
      <c r="RT919" s="185"/>
      <c r="RU919" s="185"/>
      <c r="RV919" s="185"/>
      <c r="RW919" s="185"/>
      <c r="RX919" s="185"/>
      <c r="RY919" s="185"/>
      <c r="RZ919" s="185"/>
      <c r="SA919" s="185"/>
      <c r="SB919" s="185"/>
      <c r="SC919" s="185"/>
      <c r="SD919" s="185"/>
      <c r="SE919" s="185"/>
      <c r="SF919" s="185"/>
      <c r="SG919" s="185"/>
      <c r="SH919" s="185"/>
      <c r="SI919" s="185"/>
      <c r="SJ919" s="185"/>
      <c r="SK919" s="185"/>
      <c r="SL919" s="185"/>
      <c r="SM919" s="185"/>
      <c r="SN919" s="185"/>
      <c r="SO919" s="185"/>
      <c r="SP919" s="185"/>
      <c r="SQ919" s="185"/>
      <c r="SR919" s="185"/>
      <c r="SS919" s="185"/>
      <c r="ST919" s="185"/>
      <c r="SU919" s="185"/>
      <c r="SV919" s="185"/>
      <c r="SW919" s="185"/>
      <c r="SX919" s="185"/>
      <c r="SY919" s="185"/>
      <c r="SZ919" s="185"/>
      <c r="TA919" s="185"/>
      <c r="TB919" s="185"/>
      <c r="TC919" s="185"/>
      <c r="TD919" s="185"/>
      <c r="TE919" s="185"/>
      <c r="TF919" s="185"/>
      <c r="TG919" s="185"/>
      <c r="TH919" s="185"/>
      <c r="TI919" s="185"/>
    </row>
    <row r="920" spans="1:529" s="79" customFormat="1" ht="27.75" customHeight="1" thickBot="1" x14ac:dyDescent="0.3">
      <c r="A920" s="286" t="s">
        <v>7636</v>
      </c>
      <c r="B920" s="287">
        <v>39854</v>
      </c>
      <c r="C920" s="52" t="s">
        <v>1818</v>
      </c>
      <c r="D920" s="52"/>
      <c r="E920" s="105"/>
      <c r="F920" s="105"/>
      <c r="G920" s="105"/>
      <c r="H920" s="288"/>
      <c r="I920" s="287">
        <v>39874</v>
      </c>
      <c r="J920" s="287">
        <v>42045</v>
      </c>
      <c r="K920" s="52" t="s">
        <v>1119</v>
      </c>
      <c r="L920" s="52"/>
      <c r="M920" s="52" t="s">
        <v>4880</v>
      </c>
      <c r="N920" s="52" t="s">
        <v>34</v>
      </c>
      <c r="O920" s="52">
        <v>6000</v>
      </c>
      <c r="P920" s="386"/>
      <c r="Q920" s="386"/>
      <c r="R920" s="386"/>
      <c r="S920" s="386"/>
      <c r="T920" s="726"/>
      <c r="U920" s="52"/>
      <c r="V920" s="52">
        <v>6000</v>
      </c>
      <c r="W920" s="52"/>
      <c r="X920" s="52"/>
      <c r="Y920" s="52"/>
      <c r="Z920" s="52"/>
      <c r="AA920" s="52"/>
      <c r="AB920" s="52"/>
      <c r="AC920" s="52"/>
      <c r="AD920" s="52"/>
      <c r="AE920" s="52"/>
      <c r="AF920" s="52"/>
      <c r="AG920" s="52"/>
      <c r="AH920" s="52"/>
      <c r="AI920" s="52"/>
      <c r="AJ920" s="52"/>
      <c r="AK920" s="301"/>
      <c r="AL920" s="29"/>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5"/>
      <c r="EB920" s="185"/>
      <c r="EC920" s="185"/>
      <c r="ED920" s="185"/>
      <c r="EE920" s="185"/>
      <c r="EF920" s="185"/>
      <c r="EG920" s="185"/>
      <c r="EH920" s="185"/>
      <c r="EI920" s="185"/>
      <c r="EJ920" s="185"/>
      <c r="EK920" s="185"/>
      <c r="EL920" s="185"/>
      <c r="EM920" s="185"/>
      <c r="EN920" s="185"/>
      <c r="EO920" s="185"/>
      <c r="EP920" s="185"/>
      <c r="EQ920" s="185"/>
      <c r="ER920" s="185"/>
      <c r="ES920" s="185"/>
      <c r="ET920" s="185"/>
      <c r="EU920" s="185"/>
      <c r="EV920" s="185"/>
      <c r="EW920" s="185"/>
      <c r="EX920" s="185"/>
      <c r="EY920" s="185"/>
      <c r="EZ920" s="185"/>
      <c r="FA920" s="185"/>
      <c r="FB920" s="185"/>
      <c r="FC920" s="185"/>
      <c r="FD920" s="185"/>
      <c r="FE920" s="185"/>
      <c r="FF920" s="185"/>
      <c r="FG920" s="185"/>
      <c r="FH920" s="185"/>
      <c r="FI920" s="185"/>
      <c r="FJ920" s="185"/>
      <c r="FK920" s="185"/>
      <c r="FL920" s="185"/>
      <c r="FM920" s="185"/>
      <c r="FN920" s="185"/>
      <c r="FO920" s="185"/>
      <c r="FP920" s="185"/>
      <c r="FQ920" s="185"/>
      <c r="FR920" s="185"/>
      <c r="FS920" s="185"/>
      <c r="FT920" s="185"/>
      <c r="FU920" s="185"/>
      <c r="FV920" s="185"/>
      <c r="FW920" s="185"/>
      <c r="FX920" s="185"/>
      <c r="FY920" s="185"/>
      <c r="FZ920" s="185"/>
      <c r="GA920" s="185"/>
      <c r="GB920" s="185"/>
      <c r="GC920" s="185"/>
      <c r="GD920" s="185"/>
      <c r="GE920" s="185"/>
      <c r="GF920" s="185"/>
      <c r="GG920" s="185"/>
      <c r="GH920" s="185"/>
      <c r="GI920" s="185"/>
      <c r="GJ920" s="185"/>
      <c r="GK920" s="185"/>
      <c r="GL920" s="185"/>
      <c r="GM920" s="185"/>
      <c r="GN920" s="185"/>
      <c r="GO920" s="185"/>
      <c r="GP920" s="185"/>
      <c r="GQ920" s="185"/>
      <c r="GR920" s="185"/>
      <c r="GS920" s="185"/>
      <c r="GT920" s="185"/>
      <c r="GU920" s="185"/>
      <c r="GV920" s="185"/>
      <c r="GW920" s="185"/>
      <c r="GX920" s="185"/>
      <c r="GY920" s="185"/>
      <c r="GZ920" s="185"/>
      <c r="HA920" s="185"/>
      <c r="HB920" s="185"/>
      <c r="HC920" s="185"/>
      <c r="HD920" s="185"/>
      <c r="HE920" s="185"/>
      <c r="HF920" s="185"/>
      <c r="HG920" s="185"/>
      <c r="HH920" s="185"/>
      <c r="HI920" s="185"/>
      <c r="HJ920" s="185"/>
      <c r="HK920" s="185"/>
      <c r="HL920" s="185"/>
      <c r="HM920" s="185"/>
      <c r="HN920" s="185"/>
      <c r="HO920" s="185"/>
      <c r="HP920" s="185"/>
      <c r="HQ920" s="185"/>
      <c r="HR920" s="185"/>
      <c r="HS920" s="185"/>
      <c r="HT920" s="185"/>
      <c r="HU920" s="185"/>
      <c r="HV920" s="185"/>
      <c r="HW920" s="185"/>
      <c r="HX920" s="185"/>
      <c r="HY920" s="185"/>
      <c r="HZ920" s="185"/>
      <c r="IA920" s="185"/>
      <c r="IB920" s="185"/>
      <c r="IC920" s="185"/>
      <c r="ID920" s="185"/>
      <c r="IE920" s="185"/>
      <c r="IF920" s="185"/>
      <c r="IG920" s="185"/>
      <c r="IH920" s="185"/>
      <c r="II920" s="185"/>
      <c r="IJ920" s="185"/>
      <c r="IK920" s="185"/>
      <c r="IL920" s="185"/>
      <c r="IM920" s="185"/>
      <c r="IN920" s="185"/>
      <c r="IO920" s="185"/>
      <c r="IP920" s="185"/>
      <c r="IQ920" s="185"/>
      <c r="IR920" s="185"/>
      <c r="IS920" s="185"/>
      <c r="IT920" s="185"/>
      <c r="IU920" s="185"/>
      <c r="IV920" s="185"/>
      <c r="IW920" s="185"/>
      <c r="IX920" s="185"/>
      <c r="IY920" s="185"/>
      <c r="IZ920" s="185"/>
      <c r="JA920" s="185"/>
      <c r="JB920" s="185"/>
      <c r="JC920" s="185"/>
      <c r="JD920" s="185"/>
      <c r="JE920" s="185"/>
      <c r="JF920" s="185"/>
      <c r="JG920" s="185"/>
      <c r="JH920" s="185"/>
      <c r="JI920" s="185"/>
      <c r="JJ920" s="185"/>
      <c r="JK920" s="185"/>
      <c r="JL920" s="185"/>
      <c r="JM920" s="185"/>
      <c r="JN920" s="185"/>
      <c r="JO920" s="185"/>
      <c r="JP920" s="185"/>
      <c r="JQ920" s="185"/>
      <c r="JR920" s="185"/>
      <c r="JS920" s="185"/>
      <c r="JT920" s="185"/>
      <c r="JU920" s="185"/>
      <c r="JV920" s="185"/>
      <c r="JW920" s="185"/>
      <c r="JX920" s="185"/>
      <c r="JY920" s="185"/>
      <c r="JZ920" s="185"/>
      <c r="KA920" s="185"/>
      <c r="KB920" s="185"/>
      <c r="KC920" s="185"/>
      <c r="KD920" s="185"/>
      <c r="KE920" s="185"/>
      <c r="KF920" s="185"/>
      <c r="KG920" s="185"/>
      <c r="KH920" s="185"/>
      <c r="KI920" s="185"/>
      <c r="KJ920" s="185"/>
      <c r="KK920" s="185"/>
      <c r="KL920" s="185"/>
      <c r="KM920" s="185"/>
      <c r="KN920" s="185"/>
      <c r="KO920" s="185"/>
      <c r="KP920" s="185"/>
      <c r="KQ920" s="185"/>
      <c r="KR920" s="185"/>
      <c r="KS920" s="185"/>
      <c r="KT920" s="185"/>
      <c r="KU920" s="185"/>
      <c r="KV920" s="185"/>
      <c r="KW920" s="185"/>
      <c r="KX920" s="185"/>
      <c r="KY920" s="185"/>
      <c r="KZ920" s="185"/>
      <c r="LA920" s="185"/>
      <c r="LB920" s="185"/>
      <c r="LC920" s="185"/>
      <c r="LD920" s="185"/>
      <c r="LE920" s="185"/>
      <c r="LF920" s="185"/>
      <c r="LG920" s="185"/>
      <c r="LH920" s="185"/>
      <c r="LI920" s="185"/>
      <c r="LJ920" s="185"/>
      <c r="LK920" s="185"/>
      <c r="LL920" s="185"/>
      <c r="LM920" s="185"/>
      <c r="LN920" s="185"/>
      <c r="LO920" s="185"/>
      <c r="LP920" s="185"/>
      <c r="LQ920" s="185"/>
      <c r="LR920" s="185"/>
      <c r="LS920" s="185"/>
      <c r="LT920" s="185"/>
      <c r="LU920" s="185"/>
      <c r="LV920" s="185"/>
      <c r="LW920" s="185"/>
      <c r="LX920" s="185"/>
      <c r="LY920" s="185"/>
      <c r="LZ920" s="185"/>
      <c r="MA920" s="185"/>
      <c r="MB920" s="185"/>
      <c r="MC920" s="185"/>
      <c r="MD920" s="185"/>
      <c r="ME920" s="185"/>
      <c r="MF920" s="185"/>
      <c r="MG920" s="185"/>
      <c r="MH920" s="185"/>
      <c r="MI920" s="185"/>
      <c r="MJ920" s="185"/>
      <c r="MK920" s="185"/>
      <c r="ML920" s="185"/>
      <c r="MM920" s="185"/>
      <c r="MN920" s="185"/>
      <c r="MO920" s="185"/>
      <c r="MP920" s="185"/>
      <c r="MQ920" s="185"/>
      <c r="MR920" s="185"/>
      <c r="MS920" s="185"/>
      <c r="MT920" s="185"/>
      <c r="MU920" s="185"/>
      <c r="MV920" s="185"/>
      <c r="MW920" s="185"/>
      <c r="MX920" s="185"/>
      <c r="MY920" s="185"/>
      <c r="MZ920" s="185"/>
      <c r="NA920" s="185"/>
      <c r="NB920" s="185"/>
      <c r="NC920" s="185"/>
      <c r="ND920" s="185"/>
      <c r="NE920" s="185"/>
      <c r="NF920" s="185"/>
      <c r="NG920" s="185"/>
      <c r="NH920" s="185"/>
      <c r="NI920" s="185"/>
      <c r="NJ920" s="185"/>
      <c r="NK920" s="185"/>
      <c r="NL920" s="185"/>
      <c r="NM920" s="185"/>
      <c r="NN920" s="185"/>
      <c r="NO920" s="185"/>
      <c r="NP920" s="185"/>
      <c r="NQ920" s="185"/>
      <c r="NR920" s="185"/>
      <c r="NS920" s="185"/>
      <c r="NT920" s="185"/>
      <c r="NU920" s="185"/>
      <c r="NV920" s="185"/>
      <c r="NW920" s="185"/>
      <c r="NX920" s="185"/>
      <c r="NY920" s="185"/>
      <c r="NZ920" s="185"/>
      <c r="OA920" s="185"/>
      <c r="OB920" s="185"/>
      <c r="OC920" s="185"/>
      <c r="OD920" s="185"/>
      <c r="OE920" s="185"/>
      <c r="OF920" s="185"/>
      <c r="OG920" s="185"/>
      <c r="OH920" s="185"/>
      <c r="OI920" s="185"/>
      <c r="OJ920" s="185"/>
      <c r="OK920" s="185"/>
      <c r="OL920" s="185"/>
      <c r="OM920" s="185"/>
      <c r="ON920" s="185"/>
      <c r="OO920" s="185"/>
      <c r="OP920" s="185"/>
      <c r="OQ920" s="185"/>
      <c r="OR920" s="185"/>
      <c r="OS920" s="185"/>
      <c r="OT920" s="185"/>
      <c r="OU920" s="185"/>
      <c r="OV920" s="185"/>
      <c r="OW920" s="185"/>
      <c r="OX920" s="185"/>
      <c r="OY920" s="185"/>
      <c r="OZ920" s="185"/>
      <c r="PA920" s="185"/>
      <c r="PB920" s="185"/>
      <c r="PC920" s="185"/>
      <c r="PD920" s="185"/>
      <c r="PE920" s="185"/>
      <c r="PF920" s="185"/>
      <c r="PG920" s="185"/>
      <c r="PH920" s="185"/>
      <c r="PI920" s="185"/>
      <c r="PJ920" s="185"/>
      <c r="PK920" s="185"/>
      <c r="PL920" s="185"/>
      <c r="PM920" s="185"/>
      <c r="PN920" s="185"/>
      <c r="PO920" s="185"/>
      <c r="PP920" s="185"/>
      <c r="PQ920" s="185"/>
      <c r="PR920" s="185"/>
      <c r="PS920" s="185"/>
      <c r="PT920" s="185"/>
      <c r="PU920" s="185"/>
      <c r="PV920" s="185"/>
      <c r="PW920" s="185"/>
      <c r="PX920" s="185"/>
      <c r="PY920" s="185"/>
      <c r="PZ920" s="185"/>
      <c r="QA920" s="185"/>
      <c r="QB920" s="185"/>
      <c r="QC920" s="185"/>
      <c r="QD920" s="185"/>
      <c r="QE920" s="185"/>
      <c r="QF920" s="185"/>
      <c r="QG920" s="185"/>
      <c r="QH920" s="185"/>
      <c r="QI920" s="185"/>
      <c r="QJ920" s="185"/>
      <c r="QK920" s="185"/>
      <c r="QL920" s="185"/>
      <c r="QM920" s="185"/>
      <c r="QN920" s="185"/>
      <c r="QO920" s="185"/>
      <c r="QP920" s="185"/>
      <c r="QQ920" s="185"/>
      <c r="QR920" s="185"/>
      <c r="QS920" s="185"/>
      <c r="QT920" s="185"/>
      <c r="QU920" s="185"/>
      <c r="QV920" s="185"/>
      <c r="QW920" s="185"/>
      <c r="QX920" s="185"/>
      <c r="QY920" s="185"/>
      <c r="QZ920" s="185"/>
      <c r="RA920" s="185"/>
      <c r="RB920" s="185"/>
      <c r="RC920" s="185"/>
      <c r="RD920" s="185"/>
      <c r="RE920" s="185"/>
      <c r="RF920" s="185"/>
      <c r="RG920" s="185"/>
      <c r="RH920" s="185"/>
      <c r="RI920" s="185"/>
      <c r="RJ920" s="185"/>
      <c r="RK920" s="185"/>
      <c r="RL920" s="185"/>
      <c r="RM920" s="185"/>
      <c r="RN920" s="185"/>
      <c r="RO920" s="185"/>
      <c r="RP920" s="185"/>
      <c r="RQ920" s="185"/>
      <c r="RR920" s="185"/>
      <c r="RS920" s="185"/>
      <c r="RT920" s="185"/>
      <c r="RU920" s="185"/>
      <c r="RV920" s="185"/>
      <c r="RW920" s="185"/>
      <c r="RX920" s="185"/>
      <c r="RY920" s="185"/>
      <c r="RZ920" s="185"/>
      <c r="SA920" s="185"/>
      <c r="SB920" s="185"/>
      <c r="SC920" s="185"/>
      <c r="SD920" s="185"/>
      <c r="SE920" s="185"/>
      <c r="SF920" s="185"/>
      <c r="SG920" s="185"/>
      <c r="SH920" s="185"/>
      <c r="SI920" s="185"/>
      <c r="SJ920" s="185"/>
      <c r="SK920" s="185"/>
      <c r="SL920" s="185"/>
      <c r="SM920" s="185"/>
      <c r="SN920" s="185"/>
      <c r="SO920" s="185"/>
      <c r="SP920" s="185"/>
      <c r="SQ920" s="185"/>
      <c r="SR920" s="185"/>
      <c r="SS920" s="185"/>
      <c r="ST920" s="185"/>
      <c r="SU920" s="185"/>
      <c r="SV920" s="185"/>
      <c r="SW920" s="185"/>
      <c r="SX920" s="185"/>
      <c r="SY920" s="185"/>
      <c r="SZ920" s="185"/>
      <c r="TA920" s="185"/>
      <c r="TB920" s="185"/>
      <c r="TC920" s="185"/>
      <c r="TD920" s="185"/>
      <c r="TE920" s="185"/>
      <c r="TF920" s="185"/>
      <c r="TG920" s="185"/>
      <c r="TH920" s="185"/>
      <c r="TI920" s="185"/>
    </row>
    <row r="921" spans="1:529" s="79" customFormat="1" ht="27.75" customHeight="1" thickBot="1" x14ac:dyDescent="0.3">
      <c r="A921" s="284">
        <v>13710028</v>
      </c>
      <c r="B921" s="285">
        <v>39871</v>
      </c>
      <c r="C921" s="105" t="s">
        <v>1818</v>
      </c>
      <c r="D921" s="105"/>
      <c r="E921" s="52"/>
      <c r="F921" s="52"/>
      <c r="G921" s="52"/>
      <c r="H921" s="284"/>
      <c r="I921" s="285">
        <v>39889</v>
      </c>
      <c r="J921" s="285">
        <v>42062</v>
      </c>
      <c r="K921" s="105" t="s">
        <v>1826</v>
      </c>
      <c r="L921" s="105"/>
      <c r="M921" s="105" t="s">
        <v>4880</v>
      </c>
      <c r="N921" s="105" t="s">
        <v>34</v>
      </c>
      <c r="O921" s="105">
        <v>2740</v>
      </c>
      <c r="P921" s="289"/>
      <c r="Q921" s="289"/>
      <c r="R921" s="289"/>
      <c r="S921" s="289"/>
      <c r="T921" s="720"/>
      <c r="U921" s="105"/>
      <c r="V921" s="105">
        <v>2740</v>
      </c>
      <c r="W921" s="105"/>
      <c r="X921" s="105"/>
      <c r="Y921" s="105"/>
      <c r="Z921" s="105"/>
      <c r="AA921" s="105"/>
      <c r="AB921" s="105"/>
      <c r="AC921" s="105"/>
      <c r="AD921" s="105"/>
      <c r="AE921" s="105"/>
      <c r="AF921" s="105"/>
      <c r="AG921" s="105"/>
      <c r="AH921" s="105"/>
      <c r="AI921" s="105"/>
      <c r="AJ921" s="105"/>
      <c r="AK921" s="30"/>
      <c r="AL921" s="321"/>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185"/>
      <c r="HL921" s="185"/>
      <c r="HM921" s="185"/>
      <c r="HN921" s="185"/>
      <c r="HO921" s="185"/>
      <c r="HP921" s="185"/>
      <c r="HQ921" s="185"/>
      <c r="HR921" s="185"/>
      <c r="HS921" s="185"/>
      <c r="HT921" s="185"/>
      <c r="HU921" s="185"/>
      <c r="HV921" s="185"/>
      <c r="HW921" s="185"/>
      <c r="HX921" s="185"/>
      <c r="HY921" s="185"/>
      <c r="HZ921" s="185"/>
      <c r="IA921" s="185"/>
      <c r="IB921" s="185"/>
      <c r="IC921" s="185"/>
      <c r="ID921" s="185"/>
      <c r="IE921" s="185"/>
      <c r="IF921" s="185"/>
      <c r="IG921" s="185"/>
      <c r="IH921" s="185"/>
      <c r="II921" s="185"/>
      <c r="IJ921" s="185"/>
      <c r="IK921" s="185"/>
      <c r="IL921" s="185"/>
      <c r="IM921" s="185"/>
      <c r="IN921" s="185"/>
      <c r="IO921" s="185"/>
      <c r="IP921" s="185"/>
      <c r="IQ921" s="185"/>
      <c r="IR921" s="185"/>
      <c r="IS921" s="185"/>
      <c r="IT921" s="185"/>
      <c r="IU921" s="185"/>
      <c r="IV921" s="185"/>
      <c r="IW921" s="185"/>
      <c r="IX921" s="185"/>
      <c r="IY921" s="185"/>
      <c r="IZ921" s="185"/>
      <c r="JA921" s="185"/>
      <c r="JB921" s="185"/>
      <c r="JC921" s="185"/>
      <c r="JD921" s="185"/>
      <c r="JE921" s="185"/>
      <c r="JF921" s="185"/>
      <c r="JG921" s="185"/>
      <c r="JH921" s="185"/>
      <c r="JI921" s="185"/>
      <c r="JJ921" s="185"/>
      <c r="JK921" s="185"/>
      <c r="JL921" s="185"/>
      <c r="JM921" s="185"/>
      <c r="JN921" s="185"/>
      <c r="JO921" s="185"/>
      <c r="JP921" s="185"/>
      <c r="JQ921" s="185"/>
      <c r="JR921" s="185"/>
      <c r="JS921" s="185"/>
      <c r="JT921" s="185"/>
      <c r="JU921" s="185"/>
      <c r="JV921" s="185"/>
      <c r="JW921" s="185"/>
      <c r="JX921" s="185"/>
      <c r="JY921" s="185"/>
      <c r="JZ921" s="185"/>
      <c r="KA921" s="185"/>
      <c r="KB921" s="185"/>
      <c r="KC921" s="185"/>
      <c r="KD921" s="185"/>
      <c r="KE921" s="185"/>
      <c r="KF921" s="185"/>
      <c r="KG921" s="185"/>
      <c r="KH921" s="185"/>
      <c r="KI921" s="185"/>
      <c r="KJ921" s="185"/>
      <c r="KK921" s="185"/>
      <c r="KL921" s="185"/>
      <c r="KM921" s="185"/>
      <c r="KN921" s="185"/>
      <c r="KO921" s="185"/>
      <c r="KP921" s="185"/>
      <c r="KQ921" s="185"/>
      <c r="KR921" s="185"/>
      <c r="KS921" s="185"/>
      <c r="KT921" s="185"/>
      <c r="KU921" s="185"/>
      <c r="KV921" s="185"/>
      <c r="KW921" s="185"/>
      <c r="KX921" s="185"/>
      <c r="KY921" s="185"/>
      <c r="KZ921" s="185"/>
      <c r="LA921" s="185"/>
      <c r="LB921" s="185"/>
      <c r="LC921" s="185"/>
      <c r="LD921" s="185"/>
      <c r="LE921" s="185"/>
      <c r="LF921" s="185"/>
      <c r="LG921" s="185"/>
      <c r="LH921" s="185"/>
      <c r="LI921" s="185"/>
      <c r="LJ921" s="185"/>
      <c r="LK921" s="185"/>
      <c r="LL921" s="185"/>
      <c r="LM921" s="185"/>
      <c r="LN921" s="185"/>
      <c r="LO921" s="185"/>
      <c r="LP921" s="185"/>
      <c r="LQ921" s="185"/>
      <c r="LR921" s="185"/>
      <c r="LS921" s="185"/>
      <c r="LT921" s="185"/>
      <c r="LU921" s="185"/>
      <c r="LV921" s="185"/>
      <c r="LW921" s="185"/>
      <c r="LX921" s="185"/>
      <c r="LY921" s="185"/>
      <c r="LZ921" s="185"/>
      <c r="MA921" s="185"/>
      <c r="MB921" s="185"/>
      <c r="MC921" s="185"/>
      <c r="MD921" s="185"/>
      <c r="ME921" s="185"/>
      <c r="MF921" s="185"/>
      <c r="MG921" s="185"/>
      <c r="MH921" s="185"/>
      <c r="MI921" s="185"/>
      <c r="MJ921" s="185"/>
      <c r="MK921" s="185"/>
      <c r="ML921" s="185"/>
      <c r="MM921" s="185"/>
      <c r="MN921" s="185"/>
      <c r="MO921" s="185"/>
      <c r="MP921" s="185"/>
      <c r="MQ921" s="185"/>
      <c r="MR921" s="185"/>
      <c r="MS921" s="185"/>
      <c r="MT921" s="185"/>
      <c r="MU921" s="185"/>
      <c r="MV921" s="185"/>
      <c r="MW921" s="185"/>
      <c r="MX921" s="185"/>
      <c r="MY921" s="185"/>
      <c r="MZ921" s="185"/>
      <c r="NA921" s="185"/>
      <c r="NB921" s="185"/>
      <c r="NC921" s="185"/>
      <c r="ND921" s="185"/>
      <c r="NE921" s="185"/>
      <c r="NF921" s="185"/>
      <c r="NG921" s="185"/>
      <c r="NH921" s="185"/>
      <c r="NI921" s="185"/>
      <c r="NJ921" s="185"/>
      <c r="NK921" s="185"/>
      <c r="NL921" s="185"/>
      <c r="NM921" s="185"/>
      <c r="NN921" s="185"/>
      <c r="NO921" s="185"/>
      <c r="NP921" s="185"/>
      <c r="NQ921" s="185"/>
      <c r="NR921" s="185"/>
      <c r="NS921" s="185"/>
      <c r="NT921" s="185"/>
      <c r="NU921" s="185"/>
      <c r="NV921" s="185"/>
      <c r="NW921" s="185"/>
      <c r="NX921" s="185"/>
      <c r="NY921" s="185"/>
      <c r="NZ921" s="185"/>
      <c r="OA921" s="185"/>
      <c r="OB921" s="185"/>
      <c r="OC921" s="185"/>
      <c r="OD921" s="185"/>
      <c r="OE921" s="185"/>
      <c r="OF921" s="185"/>
      <c r="OG921" s="185"/>
      <c r="OH921" s="185"/>
      <c r="OI921" s="185"/>
      <c r="OJ921" s="185"/>
      <c r="OK921" s="185"/>
      <c r="OL921" s="185"/>
      <c r="OM921" s="185"/>
      <c r="ON921" s="185"/>
      <c r="OO921" s="185"/>
      <c r="OP921" s="185"/>
      <c r="OQ921" s="185"/>
      <c r="OR921" s="185"/>
      <c r="OS921" s="185"/>
      <c r="OT921" s="185"/>
      <c r="OU921" s="185"/>
      <c r="OV921" s="185"/>
      <c r="OW921" s="185"/>
      <c r="OX921" s="185"/>
      <c r="OY921" s="185"/>
      <c r="OZ921" s="185"/>
      <c r="PA921" s="185"/>
      <c r="PB921" s="185"/>
      <c r="PC921" s="185"/>
      <c r="PD921" s="185"/>
      <c r="PE921" s="185"/>
      <c r="PF921" s="185"/>
      <c r="PG921" s="185"/>
      <c r="PH921" s="185"/>
      <c r="PI921" s="185"/>
      <c r="PJ921" s="185"/>
      <c r="PK921" s="185"/>
      <c r="PL921" s="185"/>
      <c r="PM921" s="185"/>
      <c r="PN921" s="185"/>
      <c r="PO921" s="185"/>
      <c r="PP921" s="185"/>
      <c r="PQ921" s="185"/>
      <c r="PR921" s="185"/>
      <c r="PS921" s="185"/>
      <c r="PT921" s="185"/>
      <c r="PU921" s="185"/>
      <c r="PV921" s="185"/>
      <c r="PW921" s="185"/>
      <c r="PX921" s="185"/>
      <c r="PY921" s="185"/>
      <c r="PZ921" s="185"/>
      <c r="QA921" s="185"/>
      <c r="QB921" s="185"/>
      <c r="QC921" s="185"/>
      <c r="QD921" s="185"/>
      <c r="QE921" s="185"/>
      <c r="QF921" s="185"/>
      <c r="QG921" s="185"/>
      <c r="QH921" s="185"/>
      <c r="QI921" s="185"/>
      <c r="QJ921" s="185"/>
      <c r="QK921" s="185"/>
      <c r="QL921" s="185"/>
      <c r="QM921" s="185"/>
      <c r="QN921" s="185"/>
      <c r="QO921" s="185"/>
      <c r="QP921" s="185"/>
      <c r="QQ921" s="185"/>
      <c r="QR921" s="185"/>
      <c r="QS921" s="185"/>
      <c r="QT921" s="185"/>
      <c r="QU921" s="185"/>
      <c r="QV921" s="185"/>
      <c r="QW921" s="185"/>
      <c r="QX921" s="185"/>
      <c r="QY921" s="185"/>
      <c r="QZ921" s="185"/>
      <c r="RA921" s="185"/>
      <c r="RB921" s="185"/>
      <c r="RC921" s="185"/>
      <c r="RD921" s="185"/>
      <c r="RE921" s="185"/>
      <c r="RF921" s="185"/>
      <c r="RG921" s="185"/>
      <c r="RH921" s="185"/>
      <c r="RI921" s="185"/>
      <c r="RJ921" s="185"/>
      <c r="RK921" s="185"/>
      <c r="RL921" s="185"/>
      <c r="RM921" s="185"/>
      <c r="RN921" s="185"/>
      <c r="RO921" s="185"/>
      <c r="RP921" s="185"/>
      <c r="RQ921" s="185"/>
      <c r="RR921" s="185"/>
      <c r="RS921" s="185"/>
      <c r="RT921" s="185"/>
      <c r="RU921" s="185"/>
      <c r="RV921" s="185"/>
      <c r="RW921" s="185"/>
      <c r="RX921" s="185"/>
      <c r="RY921" s="185"/>
      <c r="RZ921" s="185"/>
      <c r="SA921" s="185"/>
      <c r="SB921" s="185"/>
      <c r="SC921" s="185"/>
      <c r="SD921" s="185"/>
      <c r="SE921" s="185"/>
      <c r="SF921" s="185"/>
      <c r="SG921" s="185"/>
      <c r="SH921" s="185"/>
      <c r="SI921" s="185"/>
      <c r="SJ921" s="185"/>
      <c r="SK921" s="185"/>
      <c r="SL921" s="185"/>
      <c r="SM921" s="185"/>
      <c r="SN921" s="185"/>
      <c r="SO921" s="185"/>
      <c r="SP921" s="185"/>
      <c r="SQ921" s="185"/>
      <c r="SR921" s="185"/>
      <c r="SS921" s="185"/>
      <c r="ST921" s="185"/>
      <c r="SU921" s="185"/>
      <c r="SV921" s="185"/>
      <c r="SW921" s="185"/>
      <c r="SX921" s="185"/>
      <c r="SY921" s="185"/>
      <c r="SZ921" s="185"/>
      <c r="TA921" s="185"/>
      <c r="TB921" s="185"/>
      <c r="TC921" s="185"/>
      <c r="TD921" s="185"/>
      <c r="TE921" s="185"/>
      <c r="TF921" s="185"/>
      <c r="TG921" s="185"/>
      <c r="TH921" s="185"/>
      <c r="TI921" s="185"/>
    </row>
    <row r="922" spans="1:529" s="79" customFormat="1" ht="27.75" customHeight="1" thickBot="1" x14ac:dyDescent="0.3">
      <c r="A922" s="286">
        <v>13710029</v>
      </c>
      <c r="B922" s="287">
        <v>39871</v>
      </c>
      <c r="C922" s="52" t="s">
        <v>1818</v>
      </c>
      <c r="D922" s="52"/>
      <c r="E922" s="105"/>
      <c r="F922" s="105"/>
      <c r="G922" s="105"/>
      <c r="H922" s="288"/>
      <c r="I922" s="287">
        <v>39891</v>
      </c>
      <c r="J922" s="287">
        <v>42062</v>
      </c>
      <c r="K922" s="52" t="s">
        <v>1119</v>
      </c>
      <c r="L922" s="52"/>
      <c r="M922" s="52" t="s">
        <v>4878</v>
      </c>
      <c r="N922" s="52" t="s">
        <v>34</v>
      </c>
      <c r="O922" s="52">
        <v>2190</v>
      </c>
      <c r="P922" s="386"/>
      <c r="Q922" s="386"/>
      <c r="R922" s="386"/>
      <c r="S922" s="386"/>
      <c r="T922" s="726"/>
      <c r="U922" s="52"/>
      <c r="V922" s="52">
        <v>2190</v>
      </c>
      <c r="W922" s="52"/>
      <c r="X922" s="52"/>
      <c r="Y922" s="52"/>
      <c r="Z922" s="52"/>
      <c r="AA922" s="52"/>
      <c r="AB922" s="52"/>
      <c r="AC922" s="52"/>
      <c r="AD922" s="52"/>
      <c r="AE922" s="52"/>
      <c r="AF922" s="52"/>
      <c r="AG922" s="52"/>
      <c r="AH922" s="52"/>
      <c r="AI922" s="52"/>
      <c r="AJ922" s="52"/>
      <c r="AK922" s="301"/>
      <c r="AL922" s="29"/>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185"/>
      <c r="HL922" s="185"/>
      <c r="HM922" s="185"/>
      <c r="HN922" s="185"/>
      <c r="HO922" s="185"/>
      <c r="HP922" s="185"/>
      <c r="HQ922" s="185"/>
      <c r="HR922" s="185"/>
      <c r="HS922" s="185"/>
      <c r="HT922" s="185"/>
      <c r="HU922" s="185"/>
      <c r="HV922" s="185"/>
      <c r="HW922" s="185"/>
      <c r="HX922" s="185"/>
      <c r="HY922" s="185"/>
      <c r="HZ922" s="185"/>
      <c r="IA922" s="185"/>
      <c r="IB922" s="185"/>
      <c r="IC922" s="185"/>
      <c r="ID922" s="185"/>
      <c r="IE922" s="185"/>
      <c r="IF922" s="185"/>
      <c r="IG922" s="185"/>
      <c r="IH922" s="185"/>
      <c r="II922" s="185"/>
      <c r="IJ922" s="185"/>
      <c r="IK922" s="185"/>
      <c r="IL922" s="185"/>
      <c r="IM922" s="185"/>
      <c r="IN922" s="185"/>
      <c r="IO922" s="185"/>
      <c r="IP922" s="185"/>
      <c r="IQ922" s="185"/>
      <c r="IR922" s="185"/>
      <c r="IS922" s="185"/>
      <c r="IT922" s="185"/>
      <c r="IU922" s="185"/>
      <c r="IV922" s="185"/>
      <c r="IW922" s="185"/>
      <c r="IX922" s="185"/>
      <c r="IY922" s="185"/>
      <c r="IZ922" s="185"/>
      <c r="JA922" s="185"/>
      <c r="JB922" s="185"/>
      <c r="JC922" s="185"/>
      <c r="JD922" s="185"/>
      <c r="JE922" s="185"/>
      <c r="JF922" s="185"/>
      <c r="JG922" s="185"/>
      <c r="JH922" s="185"/>
      <c r="JI922" s="185"/>
      <c r="JJ922" s="185"/>
      <c r="JK922" s="185"/>
      <c r="JL922" s="185"/>
      <c r="JM922" s="185"/>
      <c r="JN922" s="185"/>
      <c r="JO922" s="185"/>
      <c r="JP922" s="185"/>
      <c r="JQ922" s="185"/>
      <c r="JR922" s="185"/>
      <c r="JS922" s="185"/>
      <c r="JT922" s="185"/>
      <c r="JU922" s="185"/>
      <c r="JV922" s="185"/>
      <c r="JW922" s="185"/>
      <c r="JX922" s="185"/>
      <c r="JY922" s="185"/>
      <c r="JZ922" s="185"/>
      <c r="KA922" s="185"/>
      <c r="KB922" s="185"/>
      <c r="KC922" s="185"/>
      <c r="KD922" s="185"/>
      <c r="KE922" s="185"/>
      <c r="KF922" s="185"/>
      <c r="KG922" s="185"/>
      <c r="KH922" s="185"/>
      <c r="KI922" s="185"/>
      <c r="KJ922" s="185"/>
      <c r="KK922" s="185"/>
      <c r="KL922" s="185"/>
      <c r="KM922" s="185"/>
      <c r="KN922" s="185"/>
      <c r="KO922" s="185"/>
      <c r="KP922" s="185"/>
      <c r="KQ922" s="185"/>
      <c r="KR922" s="185"/>
      <c r="KS922" s="185"/>
      <c r="KT922" s="185"/>
      <c r="KU922" s="185"/>
      <c r="KV922" s="185"/>
      <c r="KW922" s="185"/>
      <c r="KX922" s="185"/>
      <c r="KY922" s="185"/>
      <c r="KZ922" s="185"/>
      <c r="LA922" s="185"/>
      <c r="LB922" s="185"/>
      <c r="LC922" s="185"/>
      <c r="LD922" s="185"/>
      <c r="LE922" s="185"/>
      <c r="LF922" s="185"/>
      <c r="LG922" s="185"/>
      <c r="LH922" s="185"/>
      <c r="LI922" s="185"/>
      <c r="LJ922" s="185"/>
      <c r="LK922" s="185"/>
      <c r="LL922" s="185"/>
      <c r="LM922" s="185"/>
      <c r="LN922" s="185"/>
      <c r="LO922" s="185"/>
      <c r="LP922" s="185"/>
      <c r="LQ922" s="185"/>
      <c r="LR922" s="185"/>
      <c r="LS922" s="185"/>
      <c r="LT922" s="185"/>
      <c r="LU922" s="185"/>
      <c r="LV922" s="185"/>
      <c r="LW922" s="185"/>
      <c r="LX922" s="185"/>
      <c r="LY922" s="185"/>
      <c r="LZ922" s="185"/>
      <c r="MA922" s="185"/>
      <c r="MB922" s="185"/>
      <c r="MC922" s="185"/>
      <c r="MD922" s="185"/>
      <c r="ME922" s="185"/>
      <c r="MF922" s="185"/>
      <c r="MG922" s="185"/>
      <c r="MH922" s="185"/>
      <c r="MI922" s="185"/>
      <c r="MJ922" s="185"/>
      <c r="MK922" s="185"/>
      <c r="ML922" s="185"/>
      <c r="MM922" s="185"/>
      <c r="MN922" s="185"/>
      <c r="MO922" s="185"/>
      <c r="MP922" s="185"/>
      <c r="MQ922" s="185"/>
      <c r="MR922" s="185"/>
      <c r="MS922" s="185"/>
      <c r="MT922" s="185"/>
      <c r="MU922" s="185"/>
      <c r="MV922" s="185"/>
      <c r="MW922" s="185"/>
      <c r="MX922" s="185"/>
      <c r="MY922" s="185"/>
      <c r="MZ922" s="185"/>
      <c r="NA922" s="185"/>
      <c r="NB922" s="185"/>
      <c r="NC922" s="185"/>
      <c r="ND922" s="185"/>
      <c r="NE922" s="185"/>
      <c r="NF922" s="185"/>
      <c r="NG922" s="185"/>
      <c r="NH922" s="185"/>
      <c r="NI922" s="185"/>
      <c r="NJ922" s="185"/>
      <c r="NK922" s="185"/>
      <c r="NL922" s="185"/>
      <c r="NM922" s="185"/>
      <c r="NN922" s="185"/>
      <c r="NO922" s="185"/>
      <c r="NP922" s="185"/>
      <c r="NQ922" s="185"/>
      <c r="NR922" s="185"/>
      <c r="NS922" s="185"/>
      <c r="NT922" s="185"/>
      <c r="NU922" s="185"/>
      <c r="NV922" s="185"/>
      <c r="NW922" s="185"/>
      <c r="NX922" s="185"/>
      <c r="NY922" s="185"/>
      <c r="NZ922" s="185"/>
      <c r="OA922" s="185"/>
      <c r="OB922" s="185"/>
      <c r="OC922" s="185"/>
      <c r="OD922" s="185"/>
      <c r="OE922" s="185"/>
      <c r="OF922" s="185"/>
      <c r="OG922" s="185"/>
      <c r="OH922" s="185"/>
      <c r="OI922" s="185"/>
      <c r="OJ922" s="185"/>
      <c r="OK922" s="185"/>
      <c r="OL922" s="185"/>
      <c r="OM922" s="185"/>
      <c r="ON922" s="185"/>
      <c r="OO922" s="185"/>
      <c r="OP922" s="185"/>
      <c r="OQ922" s="185"/>
      <c r="OR922" s="185"/>
      <c r="OS922" s="185"/>
      <c r="OT922" s="185"/>
      <c r="OU922" s="185"/>
      <c r="OV922" s="185"/>
      <c r="OW922" s="185"/>
      <c r="OX922" s="185"/>
      <c r="OY922" s="185"/>
      <c r="OZ922" s="185"/>
      <c r="PA922" s="185"/>
      <c r="PB922" s="185"/>
      <c r="PC922" s="185"/>
      <c r="PD922" s="185"/>
      <c r="PE922" s="185"/>
      <c r="PF922" s="185"/>
      <c r="PG922" s="185"/>
      <c r="PH922" s="185"/>
      <c r="PI922" s="185"/>
      <c r="PJ922" s="185"/>
      <c r="PK922" s="185"/>
      <c r="PL922" s="185"/>
      <c r="PM922" s="185"/>
      <c r="PN922" s="185"/>
      <c r="PO922" s="185"/>
      <c r="PP922" s="185"/>
      <c r="PQ922" s="185"/>
      <c r="PR922" s="185"/>
      <c r="PS922" s="185"/>
      <c r="PT922" s="185"/>
      <c r="PU922" s="185"/>
      <c r="PV922" s="185"/>
      <c r="PW922" s="185"/>
      <c r="PX922" s="185"/>
      <c r="PY922" s="185"/>
      <c r="PZ922" s="185"/>
      <c r="QA922" s="185"/>
      <c r="QB922" s="185"/>
      <c r="QC922" s="185"/>
      <c r="QD922" s="185"/>
      <c r="QE922" s="185"/>
      <c r="QF922" s="185"/>
      <c r="QG922" s="185"/>
      <c r="QH922" s="185"/>
      <c r="QI922" s="185"/>
      <c r="QJ922" s="185"/>
      <c r="QK922" s="185"/>
      <c r="QL922" s="185"/>
      <c r="QM922" s="185"/>
      <c r="QN922" s="185"/>
      <c r="QO922" s="185"/>
      <c r="QP922" s="185"/>
      <c r="QQ922" s="185"/>
      <c r="QR922" s="185"/>
      <c r="QS922" s="185"/>
      <c r="QT922" s="185"/>
      <c r="QU922" s="185"/>
      <c r="QV922" s="185"/>
      <c r="QW922" s="185"/>
      <c r="QX922" s="185"/>
      <c r="QY922" s="185"/>
      <c r="QZ922" s="185"/>
      <c r="RA922" s="185"/>
      <c r="RB922" s="185"/>
      <c r="RC922" s="185"/>
      <c r="RD922" s="185"/>
      <c r="RE922" s="185"/>
      <c r="RF922" s="185"/>
      <c r="RG922" s="185"/>
      <c r="RH922" s="185"/>
      <c r="RI922" s="185"/>
      <c r="RJ922" s="185"/>
      <c r="RK922" s="185"/>
      <c r="RL922" s="185"/>
      <c r="RM922" s="185"/>
      <c r="RN922" s="185"/>
      <c r="RO922" s="185"/>
      <c r="RP922" s="185"/>
      <c r="RQ922" s="185"/>
      <c r="RR922" s="185"/>
      <c r="RS922" s="185"/>
      <c r="RT922" s="185"/>
      <c r="RU922" s="185"/>
      <c r="RV922" s="185"/>
      <c r="RW922" s="185"/>
      <c r="RX922" s="185"/>
      <c r="RY922" s="185"/>
      <c r="RZ922" s="185"/>
      <c r="SA922" s="185"/>
      <c r="SB922" s="185"/>
      <c r="SC922" s="185"/>
      <c r="SD922" s="185"/>
      <c r="SE922" s="185"/>
      <c r="SF922" s="185"/>
      <c r="SG922" s="185"/>
      <c r="SH922" s="185"/>
      <c r="SI922" s="185"/>
      <c r="SJ922" s="185"/>
      <c r="SK922" s="185"/>
      <c r="SL922" s="185"/>
      <c r="SM922" s="185"/>
      <c r="SN922" s="185"/>
      <c r="SO922" s="185"/>
      <c r="SP922" s="185"/>
      <c r="SQ922" s="185"/>
      <c r="SR922" s="185"/>
      <c r="SS922" s="185"/>
      <c r="ST922" s="185"/>
      <c r="SU922" s="185"/>
      <c r="SV922" s="185"/>
      <c r="SW922" s="185"/>
      <c r="SX922" s="185"/>
      <c r="SY922" s="185"/>
      <c r="SZ922" s="185"/>
      <c r="TA922" s="185"/>
      <c r="TB922" s="185"/>
      <c r="TC922" s="185"/>
      <c r="TD922" s="185"/>
      <c r="TE922" s="185"/>
      <c r="TF922" s="185"/>
      <c r="TG922" s="185"/>
      <c r="TH922" s="185"/>
      <c r="TI922" s="185"/>
    </row>
    <row r="923" spans="1:529" s="79" customFormat="1" ht="27.75" customHeight="1" thickBot="1" x14ac:dyDescent="0.3">
      <c r="A923" s="284">
        <v>13710030</v>
      </c>
      <c r="B923" s="285">
        <v>39882</v>
      </c>
      <c r="C923" s="105" t="s">
        <v>1818</v>
      </c>
      <c r="D923" s="105"/>
      <c r="E923" s="52"/>
      <c r="F923" s="52"/>
      <c r="G923" s="52"/>
      <c r="H923" s="284"/>
      <c r="I923" s="285">
        <v>39902</v>
      </c>
      <c r="J923" s="285">
        <v>40978</v>
      </c>
      <c r="K923" s="105" t="s">
        <v>1119</v>
      </c>
      <c r="L923" s="105"/>
      <c r="M923" s="105" t="s">
        <v>4880</v>
      </c>
      <c r="N923" s="105" t="s">
        <v>34</v>
      </c>
      <c r="O923" s="105">
        <v>14600</v>
      </c>
      <c r="P923" s="289"/>
      <c r="Q923" s="289"/>
      <c r="R923" s="289"/>
      <c r="S923" s="289"/>
      <c r="T923" s="720"/>
      <c r="U923" s="105"/>
      <c r="V923" s="105">
        <v>14600</v>
      </c>
      <c r="W923" s="105"/>
      <c r="X923" s="105"/>
      <c r="Y923" s="105"/>
      <c r="Z923" s="105"/>
      <c r="AA923" s="105"/>
      <c r="AB923" s="105"/>
      <c r="AC923" s="105"/>
      <c r="AD923" s="105"/>
      <c r="AE923" s="105"/>
      <c r="AF923" s="105"/>
      <c r="AG923" s="105"/>
      <c r="AH923" s="105"/>
      <c r="AI923" s="105"/>
      <c r="AJ923" s="105"/>
      <c r="AK923" s="30"/>
      <c r="AL923" s="321"/>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185"/>
      <c r="HL923" s="185"/>
      <c r="HM923" s="185"/>
      <c r="HN923" s="185"/>
      <c r="HO923" s="185"/>
      <c r="HP923" s="185"/>
      <c r="HQ923" s="185"/>
      <c r="HR923" s="185"/>
      <c r="HS923" s="185"/>
      <c r="HT923" s="185"/>
      <c r="HU923" s="185"/>
      <c r="HV923" s="185"/>
      <c r="HW923" s="185"/>
      <c r="HX923" s="185"/>
      <c r="HY923" s="185"/>
      <c r="HZ923" s="185"/>
      <c r="IA923" s="185"/>
      <c r="IB923" s="185"/>
      <c r="IC923" s="185"/>
      <c r="ID923" s="185"/>
      <c r="IE923" s="185"/>
      <c r="IF923" s="185"/>
      <c r="IG923" s="185"/>
      <c r="IH923" s="185"/>
      <c r="II923" s="185"/>
      <c r="IJ923" s="185"/>
      <c r="IK923" s="185"/>
      <c r="IL923" s="185"/>
      <c r="IM923" s="185"/>
      <c r="IN923" s="185"/>
      <c r="IO923" s="185"/>
      <c r="IP923" s="185"/>
      <c r="IQ923" s="185"/>
      <c r="IR923" s="185"/>
      <c r="IS923" s="185"/>
      <c r="IT923" s="185"/>
      <c r="IU923" s="185"/>
      <c r="IV923" s="185"/>
      <c r="IW923" s="185"/>
      <c r="IX923" s="185"/>
      <c r="IY923" s="185"/>
      <c r="IZ923" s="185"/>
      <c r="JA923" s="185"/>
      <c r="JB923" s="185"/>
      <c r="JC923" s="185"/>
      <c r="JD923" s="185"/>
      <c r="JE923" s="185"/>
      <c r="JF923" s="185"/>
      <c r="JG923" s="185"/>
      <c r="JH923" s="185"/>
      <c r="JI923" s="185"/>
      <c r="JJ923" s="185"/>
      <c r="JK923" s="185"/>
      <c r="JL923" s="185"/>
      <c r="JM923" s="185"/>
      <c r="JN923" s="185"/>
      <c r="JO923" s="185"/>
      <c r="JP923" s="185"/>
      <c r="JQ923" s="185"/>
      <c r="JR923" s="185"/>
      <c r="JS923" s="185"/>
      <c r="JT923" s="185"/>
      <c r="JU923" s="185"/>
      <c r="JV923" s="185"/>
      <c r="JW923" s="185"/>
      <c r="JX923" s="185"/>
      <c r="JY923" s="185"/>
      <c r="JZ923" s="185"/>
      <c r="KA923" s="185"/>
      <c r="KB923" s="185"/>
      <c r="KC923" s="185"/>
      <c r="KD923" s="185"/>
      <c r="KE923" s="185"/>
      <c r="KF923" s="185"/>
      <c r="KG923" s="185"/>
      <c r="KH923" s="185"/>
      <c r="KI923" s="185"/>
      <c r="KJ923" s="185"/>
      <c r="KK923" s="185"/>
      <c r="KL923" s="185"/>
      <c r="KM923" s="185"/>
      <c r="KN923" s="185"/>
      <c r="KO923" s="185"/>
      <c r="KP923" s="185"/>
      <c r="KQ923" s="185"/>
      <c r="KR923" s="185"/>
      <c r="KS923" s="185"/>
      <c r="KT923" s="185"/>
      <c r="KU923" s="185"/>
      <c r="KV923" s="185"/>
      <c r="KW923" s="185"/>
      <c r="KX923" s="185"/>
      <c r="KY923" s="185"/>
      <c r="KZ923" s="185"/>
      <c r="LA923" s="185"/>
      <c r="LB923" s="185"/>
      <c r="LC923" s="185"/>
      <c r="LD923" s="185"/>
      <c r="LE923" s="185"/>
      <c r="LF923" s="185"/>
      <c r="LG923" s="185"/>
      <c r="LH923" s="185"/>
      <c r="LI923" s="185"/>
      <c r="LJ923" s="185"/>
      <c r="LK923" s="185"/>
      <c r="LL923" s="185"/>
      <c r="LM923" s="185"/>
      <c r="LN923" s="185"/>
      <c r="LO923" s="185"/>
      <c r="LP923" s="185"/>
      <c r="LQ923" s="185"/>
      <c r="LR923" s="185"/>
      <c r="LS923" s="185"/>
      <c r="LT923" s="185"/>
      <c r="LU923" s="185"/>
      <c r="LV923" s="185"/>
      <c r="LW923" s="185"/>
      <c r="LX923" s="185"/>
      <c r="LY923" s="185"/>
      <c r="LZ923" s="185"/>
      <c r="MA923" s="185"/>
      <c r="MB923" s="185"/>
      <c r="MC923" s="185"/>
      <c r="MD923" s="185"/>
      <c r="ME923" s="185"/>
      <c r="MF923" s="185"/>
      <c r="MG923" s="185"/>
      <c r="MH923" s="185"/>
      <c r="MI923" s="185"/>
      <c r="MJ923" s="185"/>
      <c r="MK923" s="185"/>
      <c r="ML923" s="185"/>
      <c r="MM923" s="185"/>
      <c r="MN923" s="185"/>
      <c r="MO923" s="185"/>
      <c r="MP923" s="185"/>
      <c r="MQ923" s="185"/>
      <c r="MR923" s="185"/>
      <c r="MS923" s="185"/>
      <c r="MT923" s="185"/>
      <c r="MU923" s="185"/>
      <c r="MV923" s="185"/>
      <c r="MW923" s="185"/>
      <c r="MX923" s="185"/>
      <c r="MY923" s="185"/>
      <c r="MZ923" s="185"/>
      <c r="NA923" s="185"/>
      <c r="NB923" s="185"/>
      <c r="NC923" s="185"/>
      <c r="ND923" s="185"/>
      <c r="NE923" s="185"/>
      <c r="NF923" s="185"/>
      <c r="NG923" s="185"/>
      <c r="NH923" s="185"/>
      <c r="NI923" s="185"/>
      <c r="NJ923" s="185"/>
      <c r="NK923" s="185"/>
      <c r="NL923" s="185"/>
      <c r="NM923" s="185"/>
      <c r="NN923" s="185"/>
      <c r="NO923" s="185"/>
      <c r="NP923" s="185"/>
      <c r="NQ923" s="185"/>
      <c r="NR923" s="185"/>
      <c r="NS923" s="185"/>
      <c r="NT923" s="185"/>
      <c r="NU923" s="185"/>
      <c r="NV923" s="185"/>
      <c r="NW923" s="185"/>
      <c r="NX923" s="185"/>
      <c r="NY923" s="185"/>
      <c r="NZ923" s="185"/>
      <c r="OA923" s="185"/>
      <c r="OB923" s="185"/>
      <c r="OC923" s="185"/>
      <c r="OD923" s="185"/>
      <c r="OE923" s="185"/>
      <c r="OF923" s="185"/>
      <c r="OG923" s="185"/>
      <c r="OH923" s="185"/>
      <c r="OI923" s="185"/>
      <c r="OJ923" s="185"/>
      <c r="OK923" s="185"/>
      <c r="OL923" s="185"/>
      <c r="OM923" s="185"/>
      <c r="ON923" s="185"/>
      <c r="OO923" s="185"/>
      <c r="OP923" s="185"/>
      <c r="OQ923" s="185"/>
      <c r="OR923" s="185"/>
      <c r="OS923" s="185"/>
      <c r="OT923" s="185"/>
      <c r="OU923" s="185"/>
      <c r="OV923" s="185"/>
      <c r="OW923" s="185"/>
      <c r="OX923" s="185"/>
      <c r="OY923" s="185"/>
      <c r="OZ923" s="185"/>
      <c r="PA923" s="185"/>
      <c r="PB923" s="185"/>
      <c r="PC923" s="185"/>
      <c r="PD923" s="185"/>
      <c r="PE923" s="185"/>
      <c r="PF923" s="185"/>
      <c r="PG923" s="185"/>
      <c r="PH923" s="185"/>
      <c r="PI923" s="185"/>
      <c r="PJ923" s="185"/>
      <c r="PK923" s="185"/>
      <c r="PL923" s="185"/>
      <c r="PM923" s="185"/>
      <c r="PN923" s="185"/>
      <c r="PO923" s="185"/>
      <c r="PP923" s="185"/>
      <c r="PQ923" s="185"/>
      <c r="PR923" s="185"/>
      <c r="PS923" s="185"/>
      <c r="PT923" s="185"/>
      <c r="PU923" s="185"/>
      <c r="PV923" s="185"/>
      <c r="PW923" s="185"/>
      <c r="PX923" s="185"/>
      <c r="PY923" s="185"/>
      <c r="PZ923" s="185"/>
      <c r="QA923" s="185"/>
      <c r="QB923" s="185"/>
      <c r="QC923" s="185"/>
      <c r="QD923" s="185"/>
      <c r="QE923" s="185"/>
      <c r="QF923" s="185"/>
      <c r="QG923" s="185"/>
      <c r="QH923" s="185"/>
      <c r="QI923" s="185"/>
      <c r="QJ923" s="185"/>
      <c r="QK923" s="185"/>
      <c r="QL923" s="185"/>
      <c r="QM923" s="185"/>
      <c r="QN923" s="185"/>
      <c r="QO923" s="185"/>
      <c r="QP923" s="185"/>
      <c r="QQ923" s="185"/>
      <c r="QR923" s="185"/>
      <c r="QS923" s="185"/>
      <c r="QT923" s="185"/>
      <c r="QU923" s="185"/>
      <c r="QV923" s="185"/>
      <c r="QW923" s="185"/>
      <c r="QX923" s="185"/>
      <c r="QY923" s="185"/>
      <c r="QZ923" s="185"/>
      <c r="RA923" s="185"/>
      <c r="RB923" s="185"/>
      <c r="RC923" s="185"/>
      <c r="RD923" s="185"/>
      <c r="RE923" s="185"/>
      <c r="RF923" s="185"/>
      <c r="RG923" s="185"/>
      <c r="RH923" s="185"/>
      <c r="RI923" s="185"/>
      <c r="RJ923" s="185"/>
      <c r="RK923" s="185"/>
      <c r="RL923" s="185"/>
      <c r="RM923" s="185"/>
      <c r="RN923" s="185"/>
      <c r="RO923" s="185"/>
      <c r="RP923" s="185"/>
      <c r="RQ923" s="185"/>
      <c r="RR923" s="185"/>
      <c r="RS923" s="185"/>
      <c r="RT923" s="185"/>
      <c r="RU923" s="185"/>
      <c r="RV923" s="185"/>
      <c r="RW923" s="185"/>
      <c r="RX923" s="185"/>
      <c r="RY923" s="185"/>
      <c r="RZ923" s="185"/>
      <c r="SA923" s="185"/>
      <c r="SB923" s="185"/>
      <c r="SC923" s="185"/>
      <c r="SD923" s="185"/>
      <c r="SE923" s="185"/>
      <c r="SF923" s="185"/>
      <c r="SG923" s="185"/>
      <c r="SH923" s="185"/>
      <c r="SI923" s="185"/>
      <c r="SJ923" s="185"/>
      <c r="SK923" s="185"/>
      <c r="SL923" s="185"/>
      <c r="SM923" s="185"/>
      <c r="SN923" s="185"/>
      <c r="SO923" s="185"/>
      <c r="SP923" s="185"/>
      <c r="SQ923" s="185"/>
      <c r="SR923" s="185"/>
      <c r="SS923" s="185"/>
      <c r="ST923" s="185"/>
      <c r="SU923" s="185"/>
      <c r="SV923" s="185"/>
      <c r="SW923" s="185"/>
      <c r="SX923" s="185"/>
      <c r="SY923" s="185"/>
      <c r="SZ923" s="185"/>
      <c r="TA923" s="185"/>
      <c r="TB923" s="185"/>
      <c r="TC923" s="185"/>
      <c r="TD923" s="185"/>
      <c r="TE923" s="185"/>
      <c r="TF923" s="185"/>
      <c r="TG923" s="185"/>
      <c r="TH923" s="185"/>
      <c r="TI923" s="185"/>
    </row>
    <row r="924" spans="1:529" s="79" customFormat="1" ht="27.75" customHeight="1" thickBot="1" x14ac:dyDescent="0.3">
      <c r="A924" s="286">
        <v>13710031</v>
      </c>
      <c r="B924" s="287">
        <v>39882</v>
      </c>
      <c r="C924" s="52" t="s">
        <v>1818</v>
      </c>
      <c r="D924" s="52"/>
      <c r="E924" s="105"/>
      <c r="F924" s="105"/>
      <c r="G924" s="105"/>
      <c r="H924" s="288"/>
      <c r="I924" s="287">
        <v>39902</v>
      </c>
      <c r="J924" s="287">
        <v>42073</v>
      </c>
      <c r="K924" s="52" t="s">
        <v>1119</v>
      </c>
      <c r="L924" s="52"/>
      <c r="M924" s="52" t="s">
        <v>4879</v>
      </c>
      <c r="N924" s="52" t="s">
        <v>34</v>
      </c>
      <c r="O924" s="52">
        <v>7698</v>
      </c>
      <c r="P924" s="386"/>
      <c r="Q924" s="386"/>
      <c r="R924" s="386"/>
      <c r="S924" s="386"/>
      <c r="T924" s="726"/>
      <c r="U924" s="52"/>
      <c r="V924" s="52">
        <v>7698</v>
      </c>
      <c r="W924" s="52"/>
      <c r="X924" s="52"/>
      <c r="Y924" s="52"/>
      <c r="Z924" s="52"/>
      <c r="AA924" s="52"/>
      <c r="AB924" s="52"/>
      <c r="AC924" s="52"/>
      <c r="AD924" s="52"/>
      <c r="AE924" s="52"/>
      <c r="AF924" s="52"/>
      <c r="AG924" s="52"/>
      <c r="AH924" s="52"/>
      <c r="AI924" s="52"/>
      <c r="AJ924" s="52"/>
      <c r="AK924" s="301"/>
      <c r="AL924" s="29"/>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185"/>
      <c r="HL924" s="185"/>
      <c r="HM924" s="185"/>
      <c r="HN924" s="185"/>
      <c r="HO924" s="185"/>
      <c r="HP924" s="185"/>
      <c r="HQ924" s="185"/>
      <c r="HR924" s="185"/>
      <c r="HS924" s="185"/>
      <c r="HT924" s="185"/>
      <c r="HU924" s="185"/>
      <c r="HV924" s="185"/>
      <c r="HW924" s="185"/>
      <c r="HX924" s="185"/>
      <c r="HY924" s="185"/>
      <c r="HZ924" s="185"/>
      <c r="IA924" s="185"/>
      <c r="IB924" s="185"/>
      <c r="IC924" s="185"/>
      <c r="ID924" s="185"/>
      <c r="IE924" s="185"/>
      <c r="IF924" s="185"/>
      <c r="IG924" s="185"/>
      <c r="IH924" s="185"/>
      <c r="II924" s="185"/>
      <c r="IJ924" s="185"/>
      <c r="IK924" s="185"/>
      <c r="IL924" s="185"/>
      <c r="IM924" s="185"/>
      <c r="IN924" s="185"/>
      <c r="IO924" s="185"/>
      <c r="IP924" s="185"/>
      <c r="IQ924" s="185"/>
      <c r="IR924" s="185"/>
      <c r="IS924" s="185"/>
      <c r="IT924" s="185"/>
      <c r="IU924" s="185"/>
      <c r="IV924" s="185"/>
      <c r="IW924" s="185"/>
      <c r="IX924" s="185"/>
      <c r="IY924" s="185"/>
      <c r="IZ924" s="185"/>
      <c r="JA924" s="185"/>
      <c r="JB924" s="185"/>
      <c r="JC924" s="185"/>
      <c r="JD924" s="185"/>
      <c r="JE924" s="185"/>
      <c r="JF924" s="185"/>
      <c r="JG924" s="185"/>
      <c r="JH924" s="185"/>
      <c r="JI924" s="185"/>
      <c r="JJ924" s="185"/>
      <c r="JK924" s="185"/>
      <c r="JL924" s="185"/>
      <c r="JM924" s="185"/>
      <c r="JN924" s="185"/>
      <c r="JO924" s="185"/>
      <c r="JP924" s="185"/>
      <c r="JQ924" s="185"/>
      <c r="JR924" s="185"/>
      <c r="JS924" s="185"/>
      <c r="JT924" s="185"/>
      <c r="JU924" s="185"/>
      <c r="JV924" s="185"/>
      <c r="JW924" s="185"/>
      <c r="JX924" s="185"/>
      <c r="JY924" s="185"/>
      <c r="JZ924" s="185"/>
      <c r="KA924" s="185"/>
      <c r="KB924" s="185"/>
      <c r="KC924" s="185"/>
      <c r="KD924" s="185"/>
      <c r="KE924" s="185"/>
      <c r="KF924" s="185"/>
      <c r="KG924" s="185"/>
      <c r="KH924" s="185"/>
      <c r="KI924" s="185"/>
      <c r="KJ924" s="185"/>
      <c r="KK924" s="185"/>
      <c r="KL924" s="185"/>
      <c r="KM924" s="185"/>
      <c r="KN924" s="185"/>
      <c r="KO924" s="185"/>
      <c r="KP924" s="185"/>
      <c r="KQ924" s="185"/>
      <c r="KR924" s="185"/>
      <c r="KS924" s="185"/>
      <c r="KT924" s="185"/>
      <c r="KU924" s="185"/>
      <c r="KV924" s="185"/>
      <c r="KW924" s="185"/>
      <c r="KX924" s="185"/>
      <c r="KY924" s="185"/>
      <c r="KZ924" s="185"/>
      <c r="LA924" s="185"/>
      <c r="LB924" s="185"/>
      <c r="LC924" s="185"/>
      <c r="LD924" s="185"/>
      <c r="LE924" s="185"/>
      <c r="LF924" s="185"/>
      <c r="LG924" s="185"/>
      <c r="LH924" s="185"/>
      <c r="LI924" s="185"/>
      <c r="LJ924" s="185"/>
      <c r="LK924" s="185"/>
      <c r="LL924" s="185"/>
      <c r="LM924" s="185"/>
      <c r="LN924" s="185"/>
      <c r="LO924" s="185"/>
      <c r="LP924" s="185"/>
      <c r="LQ924" s="185"/>
      <c r="LR924" s="185"/>
      <c r="LS924" s="185"/>
      <c r="LT924" s="185"/>
      <c r="LU924" s="185"/>
      <c r="LV924" s="185"/>
      <c r="LW924" s="185"/>
      <c r="LX924" s="185"/>
      <c r="LY924" s="185"/>
      <c r="LZ924" s="185"/>
      <c r="MA924" s="185"/>
      <c r="MB924" s="185"/>
      <c r="MC924" s="185"/>
      <c r="MD924" s="185"/>
      <c r="ME924" s="185"/>
      <c r="MF924" s="185"/>
      <c r="MG924" s="185"/>
      <c r="MH924" s="185"/>
      <c r="MI924" s="185"/>
      <c r="MJ924" s="185"/>
      <c r="MK924" s="185"/>
      <c r="ML924" s="185"/>
      <c r="MM924" s="185"/>
      <c r="MN924" s="185"/>
      <c r="MO924" s="185"/>
      <c r="MP924" s="185"/>
      <c r="MQ924" s="185"/>
      <c r="MR924" s="185"/>
      <c r="MS924" s="185"/>
      <c r="MT924" s="185"/>
      <c r="MU924" s="185"/>
      <c r="MV924" s="185"/>
      <c r="MW924" s="185"/>
      <c r="MX924" s="185"/>
      <c r="MY924" s="185"/>
      <c r="MZ924" s="185"/>
      <c r="NA924" s="185"/>
      <c r="NB924" s="185"/>
      <c r="NC924" s="185"/>
      <c r="ND924" s="185"/>
      <c r="NE924" s="185"/>
      <c r="NF924" s="185"/>
      <c r="NG924" s="185"/>
      <c r="NH924" s="185"/>
      <c r="NI924" s="185"/>
      <c r="NJ924" s="185"/>
      <c r="NK924" s="185"/>
      <c r="NL924" s="185"/>
      <c r="NM924" s="185"/>
      <c r="NN924" s="185"/>
      <c r="NO924" s="185"/>
      <c r="NP924" s="185"/>
      <c r="NQ924" s="185"/>
      <c r="NR924" s="185"/>
      <c r="NS924" s="185"/>
      <c r="NT924" s="185"/>
      <c r="NU924" s="185"/>
      <c r="NV924" s="185"/>
      <c r="NW924" s="185"/>
      <c r="NX924" s="185"/>
      <c r="NY924" s="185"/>
      <c r="NZ924" s="185"/>
      <c r="OA924" s="185"/>
      <c r="OB924" s="185"/>
      <c r="OC924" s="185"/>
      <c r="OD924" s="185"/>
      <c r="OE924" s="185"/>
      <c r="OF924" s="185"/>
      <c r="OG924" s="185"/>
      <c r="OH924" s="185"/>
      <c r="OI924" s="185"/>
      <c r="OJ924" s="185"/>
      <c r="OK924" s="185"/>
      <c r="OL924" s="185"/>
      <c r="OM924" s="185"/>
      <c r="ON924" s="185"/>
      <c r="OO924" s="185"/>
      <c r="OP924" s="185"/>
      <c r="OQ924" s="185"/>
      <c r="OR924" s="185"/>
      <c r="OS924" s="185"/>
      <c r="OT924" s="185"/>
      <c r="OU924" s="185"/>
      <c r="OV924" s="185"/>
      <c r="OW924" s="185"/>
      <c r="OX924" s="185"/>
      <c r="OY924" s="185"/>
      <c r="OZ924" s="185"/>
      <c r="PA924" s="185"/>
      <c r="PB924" s="185"/>
      <c r="PC924" s="185"/>
      <c r="PD924" s="185"/>
      <c r="PE924" s="185"/>
      <c r="PF924" s="185"/>
      <c r="PG924" s="185"/>
      <c r="PH924" s="185"/>
      <c r="PI924" s="185"/>
      <c r="PJ924" s="185"/>
      <c r="PK924" s="185"/>
      <c r="PL924" s="185"/>
      <c r="PM924" s="185"/>
      <c r="PN924" s="185"/>
      <c r="PO924" s="185"/>
      <c r="PP924" s="185"/>
      <c r="PQ924" s="185"/>
      <c r="PR924" s="185"/>
      <c r="PS924" s="185"/>
      <c r="PT924" s="185"/>
      <c r="PU924" s="185"/>
      <c r="PV924" s="185"/>
      <c r="PW924" s="185"/>
      <c r="PX924" s="185"/>
      <c r="PY924" s="185"/>
      <c r="PZ924" s="185"/>
      <c r="QA924" s="185"/>
      <c r="QB924" s="185"/>
      <c r="QC924" s="185"/>
      <c r="QD924" s="185"/>
      <c r="QE924" s="185"/>
      <c r="QF924" s="185"/>
      <c r="QG924" s="185"/>
      <c r="QH924" s="185"/>
      <c r="QI924" s="185"/>
      <c r="QJ924" s="185"/>
      <c r="QK924" s="185"/>
      <c r="QL924" s="185"/>
      <c r="QM924" s="185"/>
      <c r="QN924" s="185"/>
      <c r="QO924" s="185"/>
      <c r="QP924" s="185"/>
      <c r="QQ924" s="185"/>
      <c r="QR924" s="185"/>
      <c r="QS924" s="185"/>
      <c r="QT924" s="185"/>
      <c r="QU924" s="185"/>
      <c r="QV924" s="185"/>
      <c r="QW924" s="185"/>
      <c r="QX924" s="185"/>
      <c r="QY924" s="185"/>
      <c r="QZ924" s="185"/>
      <c r="RA924" s="185"/>
      <c r="RB924" s="185"/>
      <c r="RC924" s="185"/>
      <c r="RD924" s="185"/>
      <c r="RE924" s="185"/>
      <c r="RF924" s="185"/>
      <c r="RG924" s="185"/>
      <c r="RH924" s="185"/>
      <c r="RI924" s="185"/>
      <c r="RJ924" s="185"/>
      <c r="RK924" s="185"/>
      <c r="RL924" s="185"/>
      <c r="RM924" s="185"/>
      <c r="RN924" s="185"/>
      <c r="RO924" s="185"/>
      <c r="RP924" s="185"/>
      <c r="RQ924" s="185"/>
      <c r="RR924" s="185"/>
      <c r="RS924" s="185"/>
      <c r="RT924" s="185"/>
      <c r="RU924" s="185"/>
      <c r="RV924" s="185"/>
      <c r="RW924" s="185"/>
      <c r="RX924" s="185"/>
      <c r="RY924" s="185"/>
      <c r="RZ924" s="185"/>
      <c r="SA924" s="185"/>
      <c r="SB924" s="185"/>
      <c r="SC924" s="185"/>
      <c r="SD924" s="185"/>
      <c r="SE924" s="185"/>
      <c r="SF924" s="185"/>
      <c r="SG924" s="185"/>
      <c r="SH924" s="185"/>
      <c r="SI924" s="185"/>
      <c r="SJ924" s="185"/>
      <c r="SK924" s="185"/>
      <c r="SL924" s="185"/>
      <c r="SM924" s="185"/>
      <c r="SN924" s="185"/>
      <c r="SO924" s="185"/>
      <c r="SP924" s="185"/>
      <c r="SQ924" s="185"/>
      <c r="SR924" s="185"/>
      <c r="SS924" s="185"/>
      <c r="ST924" s="185"/>
      <c r="SU924" s="185"/>
      <c r="SV924" s="185"/>
      <c r="SW924" s="185"/>
      <c r="SX924" s="185"/>
      <c r="SY924" s="185"/>
      <c r="SZ924" s="185"/>
      <c r="TA924" s="185"/>
      <c r="TB924" s="185"/>
      <c r="TC924" s="185"/>
      <c r="TD924" s="185"/>
      <c r="TE924" s="185"/>
      <c r="TF924" s="185"/>
      <c r="TG924" s="185"/>
      <c r="TH924" s="185"/>
      <c r="TI924" s="185"/>
    </row>
    <row r="925" spans="1:529" s="79" customFormat="1" ht="27.75" customHeight="1" thickBot="1" x14ac:dyDescent="0.3">
      <c r="A925" s="284">
        <v>13710032</v>
      </c>
      <c r="B925" s="285">
        <v>39889</v>
      </c>
      <c r="C925" s="105" t="s">
        <v>1818</v>
      </c>
      <c r="D925" s="105"/>
      <c r="E925" s="52"/>
      <c r="F925" s="52"/>
      <c r="G925" s="52"/>
      <c r="H925" s="284"/>
      <c r="I925" s="285">
        <v>39910</v>
      </c>
      <c r="J925" s="285">
        <v>42080</v>
      </c>
      <c r="K925" s="105" t="s">
        <v>1119</v>
      </c>
      <c r="L925" s="105"/>
      <c r="M925" s="105" t="s">
        <v>4879</v>
      </c>
      <c r="N925" s="105" t="s">
        <v>34</v>
      </c>
      <c r="O925" s="105">
        <v>457</v>
      </c>
      <c r="P925" s="289"/>
      <c r="Q925" s="289"/>
      <c r="R925" s="289"/>
      <c r="S925" s="289"/>
      <c r="T925" s="720"/>
      <c r="U925" s="105"/>
      <c r="V925" s="105">
        <v>457</v>
      </c>
      <c r="W925" s="105"/>
      <c r="X925" s="105"/>
      <c r="Y925" s="105"/>
      <c r="Z925" s="105"/>
      <c r="AA925" s="105"/>
      <c r="AB925" s="105"/>
      <c r="AC925" s="105"/>
      <c r="AD925" s="105"/>
      <c r="AE925" s="105"/>
      <c r="AF925" s="105"/>
      <c r="AG925" s="105"/>
      <c r="AH925" s="105"/>
      <c r="AI925" s="105"/>
      <c r="AJ925" s="105"/>
      <c r="AK925" s="30"/>
      <c r="AL925" s="321"/>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185"/>
      <c r="HL925" s="185"/>
      <c r="HM925" s="185"/>
      <c r="HN925" s="185"/>
      <c r="HO925" s="185"/>
      <c r="HP925" s="185"/>
      <c r="HQ925" s="185"/>
      <c r="HR925" s="185"/>
      <c r="HS925" s="185"/>
      <c r="HT925" s="185"/>
      <c r="HU925" s="185"/>
      <c r="HV925" s="185"/>
      <c r="HW925" s="185"/>
      <c r="HX925" s="185"/>
      <c r="HY925" s="185"/>
      <c r="HZ925" s="185"/>
      <c r="IA925" s="185"/>
      <c r="IB925" s="185"/>
      <c r="IC925" s="185"/>
      <c r="ID925" s="185"/>
      <c r="IE925" s="185"/>
      <c r="IF925" s="185"/>
      <c r="IG925" s="185"/>
      <c r="IH925" s="185"/>
      <c r="II925" s="185"/>
      <c r="IJ925" s="185"/>
      <c r="IK925" s="185"/>
      <c r="IL925" s="185"/>
      <c r="IM925" s="185"/>
      <c r="IN925" s="185"/>
      <c r="IO925" s="185"/>
      <c r="IP925" s="185"/>
      <c r="IQ925" s="185"/>
      <c r="IR925" s="185"/>
      <c r="IS925" s="185"/>
      <c r="IT925" s="185"/>
      <c r="IU925" s="185"/>
      <c r="IV925" s="185"/>
      <c r="IW925" s="185"/>
      <c r="IX925" s="185"/>
      <c r="IY925" s="185"/>
      <c r="IZ925" s="185"/>
      <c r="JA925" s="185"/>
      <c r="JB925" s="185"/>
      <c r="JC925" s="185"/>
      <c r="JD925" s="185"/>
      <c r="JE925" s="185"/>
      <c r="JF925" s="185"/>
      <c r="JG925" s="185"/>
      <c r="JH925" s="185"/>
      <c r="JI925" s="185"/>
      <c r="JJ925" s="185"/>
      <c r="JK925" s="185"/>
      <c r="JL925" s="185"/>
      <c r="JM925" s="185"/>
      <c r="JN925" s="185"/>
      <c r="JO925" s="185"/>
      <c r="JP925" s="185"/>
      <c r="JQ925" s="185"/>
      <c r="JR925" s="185"/>
      <c r="JS925" s="185"/>
      <c r="JT925" s="185"/>
      <c r="JU925" s="185"/>
      <c r="JV925" s="185"/>
      <c r="JW925" s="185"/>
      <c r="JX925" s="185"/>
      <c r="JY925" s="185"/>
      <c r="JZ925" s="185"/>
      <c r="KA925" s="185"/>
      <c r="KB925" s="185"/>
      <c r="KC925" s="185"/>
      <c r="KD925" s="185"/>
      <c r="KE925" s="185"/>
      <c r="KF925" s="185"/>
      <c r="KG925" s="185"/>
      <c r="KH925" s="185"/>
      <c r="KI925" s="185"/>
      <c r="KJ925" s="185"/>
      <c r="KK925" s="185"/>
      <c r="KL925" s="185"/>
      <c r="KM925" s="185"/>
      <c r="KN925" s="185"/>
      <c r="KO925" s="185"/>
      <c r="KP925" s="185"/>
      <c r="KQ925" s="185"/>
      <c r="KR925" s="185"/>
      <c r="KS925" s="185"/>
      <c r="KT925" s="185"/>
      <c r="KU925" s="185"/>
      <c r="KV925" s="185"/>
      <c r="KW925" s="185"/>
      <c r="KX925" s="185"/>
      <c r="KY925" s="185"/>
      <c r="KZ925" s="185"/>
      <c r="LA925" s="185"/>
      <c r="LB925" s="185"/>
      <c r="LC925" s="185"/>
      <c r="LD925" s="185"/>
      <c r="LE925" s="185"/>
      <c r="LF925" s="185"/>
      <c r="LG925" s="185"/>
      <c r="LH925" s="185"/>
      <c r="LI925" s="185"/>
      <c r="LJ925" s="185"/>
      <c r="LK925" s="185"/>
      <c r="LL925" s="185"/>
      <c r="LM925" s="185"/>
      <c r="LN925" s="185"/>
      <c r="LO925" s="185"/>
      <c r="LP925" s="185"/>
      <c r="LQ925" s="185"/>
      <c r="LR925" s="185"/>
      <c r="LS925" s="185"/>
      <c r="LT925" s="185"/>
      <c r="LU925" s="185"/>
      <c r="LV925" s="185"/>
      <c r="LW925" s="185"/>
      <c r="LX925" s="185"/>
      <c r="LY925" s="185"/>
      <c r="LZ925" s="185"/>
      <c r="MA925" s="185"/>
      <c r="MB925" s="185"/>
      <c r="MC925" s="185"/>
      <c r="MD925" s="185"/>
      <c r="ME925" s="185"/>
      <c r="MF925" s="185"/>
      <c r="MG925" s="185"/>
      <c r="MH925" s="185"/>
      <c r="MI925" s="185"/>
      <c r="MJ925" s="185"/>
      <c r="MK925" s="185"/>
      <c r="ML925" s="185"/>
      <c r="MM925" s="185"/>
      <c r="MN925" s="185"/>
      <c r="MO925" s="185"/>
      <c r="MP925" s="185"/>
      <c r="MQ925" s="185"/>
      <c r="MR925" s="185"/>
      <c r="MS925" s="185"/>
      <c r="MT925" s="185"/>
      <c r="MU925" s="185"/>
      <c r="MV925" s="185"/>
      <c r="MW925" s="185"/>
      <c r="MX925" s="185"/>
      <c r="MY925" s="185"/>
      <c r="MZ925" s="185"/>
      <c r="NA925" s="185"/>
      <c r="NB925" s="185"/>
      <c r="NC925" s="185"/>
      <c r="ND925" s="185"/>
      <c r="NE925" s="185"/>
      <c r="NF925" s="185"/>
      <c r="NG925" s="185"/>
      <c r="NH925" s="185"/>
      <c r="NI925" s="185"/>
      <c r="NJ925" s="185"/>
      <c r="NK925" s="185"/>
      <c r="NL925" s="185"/>
      <c r="NM925" s="185"/>
      <c r="NN925" s="185"/>
      <c r="NO925" s="185"/>
      <c r="NP925" s="185"/>
      <c r="NQ925" s="185"/>
      <c r="NR925" s="185"/>
      <c r="NS925" s="185"/>
      <c r="NT925" s="185"/>
      <c r="NU925" s="185"/>
      <c r="NV925" s="185"/>
      <c r="NW925" s="185"/>
      <c r="NX925" s="185"/>
      <c r="NY925" s="185"/>
      <c r="NZ925" s="185"/>
      <c r="OA925" s="185"/>
      <c r="OB925" s="185"/>
      <c r="OC925" s="185"/>
      <c r="OD925" s="185"/>
      <c r="OE925" s="185"/>
      <c r="OF925" s="185"/>
      <c r="OG925" s="185"/>
      <c r="OH925" s="185"/>
      <c r="OI925" s="185"/>
      <c r="OJ925" s="185"/>
      <c r="OK925" s="185"/>
      <c r="OL925" s="185"/>
      <c r="OM925" s="185"/>
      <c r="ON925" s="185"/>
      <c r="OO925" s="185"/>
      <c r="OP925" s="185"/>
      <c r="OQ925" s="185"/>
      <c r="OR925" s="185"/>
      <c r="OS925" s="185"/>
      <c r="OT925" s="185"/>
      <c r="OU925" s="185"/>
      <c r="OV925" s="185"/>
      <c r="OW925" s="185"/>
      <c r="OX925" s="185"/>
      <c r="OY925" s="185"/>
      <c r="OZ925" s="185"/>
      <c r="PA925" s="185"/>
      <c r="PB925" s="185"/>
      <c r="PC925" s="185"/>
      <c r="PD925" s="185"/>
      <c r="PE925" s="185"/>
      <c r="PF925" s="185"/>
      <c r="PG925" s="185"/>
      <c r="PH925" s="185"/>
      <c r="PI925" s="185"/>
      <c r="PJ925" s="185"/>
      <c r="PK925" s="185"/>
      <c r="PL925" s="185"/>
      <c r="PM925" s="185"/>
      <c r="PN925" s="185"/>
      <c r="PO925" s="185"/>
      <c r="PP925" s="185"/>
      <c r="PQ925" s="185"/>
      <c r="PR925" s="185"/>
      <c r="PS925" s="185"/>
      <c r="PT925" s="185"/>
      <c r="PU925" s="185"/>
      <c r="PV925" s="185"/>
      <c r="PW925" s="185"/>
      <c r="PX925" s="185"/>
      <c r="PY925" s="185"/>
      <c r="PZ925" s="185"/>
      <c r="QA925" s="185"/>
      <c r="QB925" s="185"/>
      <c r="QC925" s="185"/>
      <c r="QD925" s="185"/>
      <c r="QE925" s="185"/>
      <c r="QF925" s="185"/>
      <c r="QG925" s="185"/>
      <c r="QH925" s="185"/>
      <c r="QI925" s="185"/>
      <c r="QJ925" s="185"/>
      <c r="QK925" s="185"/>
      <c r="QL925" s="185"/>
      <c r="QM925" s="185"/>
      <c r="QN925" s="185"/>
      <c r="QO925" s="185"/>
      <c r="QP925" s="185"/>
      <c r="QQ925" s="185"/>
      <c r="QR925" s="185"/>
      <c r="QS925" s="185"/>
      <c r="QT925" s="185"/>
      <c r="QU925" s="185"/>
      <c r="QV925" s="185"/>
      <c r="QW925" s="185"/>
      <c r="QX925" s="185"/>
      <c r="QY925" s="185"/>
      <c r="QZ925" s="185"/>
      <c r="RA925" s="185"/>
      <c r="RB925" s="185"/>
      <c r="RC925" s="185"/>
      <c r="RD925" s="185"/>
      <c r="RE925" s="185"/>
      <c r="RF925" s="185"/>
      <c r="RG925" s="185"/>
      <c r="RH925" s="185"/>
      <c r="RI925" s="185"/>
      <c r="RJ925" s="185"/>
      <c r="RK925" s="185"/>
      <c r="RL925" s="185"/>
      <c r="RM925" s="185"/>
      <c r="RN925" s="185"/>
      <c r="RO925" s="185"/>
      <c r="RP925" s="185"/>
      <c r="RQ925" s="185"/>
      <c r="RR925" s="185"/>
      <c r="RS925" s="185"/>
      <c r="RT925" s="185"/>
      <c r="RU925" s="185"/>
      <c r="RV925" s="185"/>
      <c r="RW925" s="185"/>
      <c r="RX925" s="185"/>
      <c r="RY925" s="185"/>
      <c r="RZ925" s="185"/>
      <c r="SA925" s="185"/>
      <c r="SB925" s="185"/>
      <c r="SC925" s="185"/>
      <c r="SD925" s="185"/>
      <c r="SE925" s="185"/>
      <c r="SF925" s="185"/>
      <c r="SG925" s="185"/>
      <c r="SH925" s="185"/>
      <c r="SI925" s="185"/>
      <c r="SJ925" s="185"/>
      <c r="SK925" s="185"/>
      <c r="SL925" s="185"/>
      <c r="SM925" s="185"/>
      <c r="SN925" s="185"/>
      <c r="SO925" s="185"/>
      <c r="SP925" s="185"/>
      <c r="SQ925" s="185"/>
      <c r="SR925" s="185"/>
      <c r="SS925" s="185"/>
      <c r="ST925" s="185"/>
      <c r="SU925" s="185"/>
      <c r="SV925" s="185"/>
      <c r="SW925" s="185"/>
      <c r="SX925" s="185"/>
      <c r="SY925" s="185"/>
      <c r="SZ925" s="185"/>
      <c r="TA925" s="185"/>
      <c r="TB925" s="185"/>
      <c r="TC925" s="185"/>
      <c r="TD925" s="185"/>
      <c r="TE925" s="185"/>
      <c r="TF925" s="185"/>
      <c r="TG925" s="185"/>
      <c r="TH925" s="185"/>
      <c r="TI925" s="185"/>
    </row>
    <row r="926" spans="1:529" s="79" customFormat="1" ht="27.75" customHeight="1" thickBot="1" x14ac:dyDescent="0.3">
      <c r="A926" s="286">
        <v>13710033</v>
      </c>
      <c r="B926" s="287">
        <v>39911</v>
      </c>
      <c r="C926" s="52" t="s">
        <v>1827</v>
      </c>
      <c r="D926" s="52"/>
      <c r="E926" s="574"/>
      <c r="F926" s="574"/>
      <c r="G926" s="922"/>
      <c r="H926" s="288"/>
      <c r="I926" s="287">
        <v>39931</v>
      </c>
      <c r="J926" s="287">
        <v>42102</v>
      </c>
      <c r="K926" s="52" t="s">
        <v>1148</v>
      </c>
      <c r="L926" s="52"/>
      <c r="M926" s="52" t="s">
        <v>335</v>
      </c>
      <c r="N926" s="52" t="s">
        <v>66</v>
      </c>
      <c r="O926" s="52">
        <v>4818</v>
      </c>
      <c r="P926" s="386"/>
      <c r="Q926" s="386"/>
      <c r="R926" s="386"/>
      <c r="S926" s="386"/>
      <c r="T926" s="726"/>
      <c r="U926" s="52"/>
      <c r="V926" s="52">
        <v>4818</v>
      </c>
      <c r="W926" s="52"/>
      <c r="X926" s="52"/>
      <c r="Y926" s="52"/>
      <c r="Z926" s="52"/>
      <c r="AA926" s="52"/>
      <c r="AB926" s="52"/>
      <c r="AC926" s="52"/>
      <c r="AD926" s="52"/>
      <c r="AE926" s="52"/>
      <c r="AF926" s="52"/>
      <c r="AG926" s="52"/>
      <c r="AH926" s="52"/>
      <c r="AI926" s="52"/>
      <c r="AJ926" s="52"/>
      <c r="AK926" s="301"/>
      <c r="AL926" s="29"/>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185"/>
      <c r="HL926" s="185"/>
      <c r="HM926" s="185"/>
      <c r="HN926" s="185"/>
      <c r="HO926" s="185"/>
      <c r="HP926" s="185"/>
      <c r="HQ926" s="185"/>
      <c r="HR926" s="185"/>
      <c r="HS926" s="185"/>
      <c r="HT926" s="185"/>
      <c r="HU926" s="185"/>
      <c r="HV926" s="185"/>
      <c r="HW926" s="185"/>
      <c r="HX926" s="185"/>
      <c r="HY926" s="185"/>
      <c r="HZ926" s="185"/>
      <c r="IA926" s="185"/>
      <c r="IB926" s="185"/>
      <c r="IC926" s="185"/>
      <c r="ID926" s="185"/>
      <c r="IE926" s="185"/>
      <c r="IF926" s="185"/>
      <c r="IG926" s="185"/>
      <c r="IH926" s="185"/>
      <c r="II926" s="185"/>
      <c r="IJ926" s="185"/>
      <c r="IK926" s="185"/>
      <c r="IL926" s="185"/>
      <c r="IM926" s="185"/>
      <c r="IN926" s="185"/>
      <c r="IO926" s="185"/>
      <c r="IP926" s="185"/>
      <c r="IQ926" s="185"/>
      <c r="IR926" s="185"/>
      <c r="IS926" s="185"/>
      <c r="IT926" s="185"/>
      <c r="IU926" s="185"/>
      <c r="IV926" s="185"/>
      <c r="IW926" s="185"/>
      <c r="IX926" s="185"/>
      <c r="IY926" s="185"/>
      <c r="IZ926" s="185"/>
      <c r="JA926" s="185"/>
      <c r="JB926" s="185"/>
      <c r="JC926" s="185"/>
      <c r="JD926" s="185"/>
      <c r="JE926" s="185"/>
      <c r="JF926" s="185"/>
      <c r="JG926" s="185"/>
      <c r="JH926" s="185"/>
      <c r="JI926" s="185"/>
      <c r="JJ926" s="185"/>
      <c r="JK926" s="185"/>
      <c r="JL926" s="185"/>
      <c r="JM926" s="185"/>
      <c r="JN926" s="185"/>
      <c r="JO926" s="185"/>
      <c r="JP926" s="185"/>
      <c r="JQ926" s="185"/>
      <c r="JR926" s="185"/>
      <c r="JS926" s="185"/>
      <c r="JT926" s="185"/>
      <c r="JU926" s="185"/>
      <c r="JV926" s="185"/>
      <c r="JW926" s="185"/>
      <c r="JX926" s="185"/>
      <c r="JY926" s="185"/>
      <c r="JZ926" s="185"/>
      <c r="KA926" s="185"/>
      <c r="KB926" s="185"/>
      <c r="KC926" s="185"/>
      <c r="KD926" s="185"/>
      <c r="KE926" s="185"/>
      <c r="KF926" s="185"/>
      <c r="KG926" s="185"/>
      <c r="KH926" s="185"/>
      <c r="KI926" s="185"/>
      <c r="KJ926" s="185"/>
      <c r="KK926" s="185"/>
      <c r="KL926" s="185"/>
      <c r="KM926" s="185"/>
      <c r="KN926" s="185"/>
      <c r="KO926" s="185"/>
      <c r="KP926" s="185"/>
      <c r="KQ926" s="185"/>
      <c r="KR926" s="185"/>
      <c r="KS926" s="185"/>
      <c r="KT926" s="185"/>
      <c r="KU926" s="185"/>
      <c r="KV926" s="185"/>
      <c r="KW926" s="185"/>
      <c r="KX926" s="185"/>
      <c r="KY926" s="185"/>
      <c r="KZ926" s="185"/>
      <c r="LA926" s="185"/>
      <c r="LB926" s="185"/>
      <c r="LC926" s="185"/>
      <c r="LD926" s="185"/>
      <c r="LE926" s="185"/>
      <c r="LF926" s="185"/>
      <c r="LG926" s="185"/>
      <c r="LH926" s="185"/>
      <c r="LI926" s="185"/>
      <c r="LJ926" s="185"/>
      <c r="LK926" s="185"/>
      <c r="LL926" s="185"/>
      <c r="LM926" s="185"/>
      <c r="LN926" s="185"/>
      <c r="LO926" s="185"/>
      <c r="LP926" s="185"/>
      <c r="LQ926" s="185"/>
      <c r="LR926" s="185"/>
      <c r="LS926" s="185"/>
      <c r="LT926" s="185"/>
      <c r="LU926" s="185"/>
      <c r="LV926" s="185"/>
      <c r="LW926" s="185"/>
      <c r="LX926" s="185"/>
      <c r="LY926" s="185"/>
      <c r="LZ926" s="185"/>
      <c r="MA926" s="185"/>
      <c r="MB926" s="185"/>
      <c r="MC926" s="185"/>
      <c r="MD926" s="185"/>
      <c r="ME926" s="185"/>
      <c r="MF926" s="185"/>
      <c r="MG926" s="185"/>
      <c r="MH926" s="185"/>
      <c r="MI926" s="185"/>
      <c r="MJ926" s="185"/>
      <c r="MK926" s="185"/>
      <c r="ML926" s="185"/>
      <c r="MM926" s="185"/>
      <c r="MN926" s="185"/>
      <c r="MO926" s="185"/>
      <c r="MP926" s="185"/>
      <c r="MQ926" s="185"/>
      <c r="MR926" s="185"/>
      <c r="MS926" s="185"/>
      <c r="MT926" s="185"/>
      <c r="MU926" s="185"/>
      <c r="MV926" s="185"/>
      <c r="MW926" s="185"/>
      <c r="MX926" s="185"/>
      <c r="MY926" s="185"/>
      <c r="MZ926" s="185"/>
      <c r="NA926" s="185"/>
      <c r="NB926" s="185"/>
      <c r="NC926" s="185"/>
      <c r="ND926" s="185"/>
      <c r="NE926" s="185"/>
      <c r="NF926" s="185"/>
      <c r="NG926" s="185"/>
      <c r="NH926" s="185"/>
      <c r="NI926" s="185"/>
      <c r="NJ926" s="185"/>
      <c r="NK926" s="185"/>
      <c r="NL926" s="185"/>
      <c r="NM926" s="185"/>
      <c r="NN926" s="185"/>
      <c r="NO926" s="185"/>
      <c r="NP926" s="185"/>
      <c r="NQ926" s="185"/>
      <c r="NR926" s="185"/>
      <c r="NS926" s="185"/>
      <c r="NT926" s="185"/>
      <c r="NU926" s="185"/>
      <c r="NV926" s="185"/>
      <c r="NW926" s="185"/>
      <c r="NX926" s="185"/>
      <c r="NY926" s="185"/>
      <c r="NZ926" s="185"/>
      <c r="OA926" s="185"/>
      <c r="OB926" s="185"/>
      <c r="OC926" s="185"/>
      <c r="OD926" s="185"/>
      <c r="OE926" s="185"/>
      <c r="OF926" s="185"/>
      <c r="OG926" s="185"/>
      <c r="OH926" s="185"/>
      <c r="OI926" s="185"/>
      <c r="OJ926" s="185"/>
      <c r="OK926" s="185"/>
      <c r="OL926" s="185"/>
      <c r="OM926" s="185"/>
      <c r="ON926" s="185"/>
      <c r="OO926" s="185"/>
      <c r="OP926" s="185"/>
      <c r="OQ926" s="185"/>
      <c r="OR926" s="185"/>
      <c r="OS926" s="185"/>
      <c r="OT926" s="185"/>
      <c r="OU926" s="185"/>
      <c r="OV926" s="185"/>
      <c r="OW926" s="185"/>
      <c r="OX926" s="185"/>
      <c r="OY926" s="185"/>
      <c r="OZ926" s="185"/>
      <c r="PA926" s="185"/>
      <c r="PB926" s="185"/>
      <c r="PC926" s="185"/>
      <c r="PD926" s="185"/>
      <c r="PE926" s="185"/>
      <c r="PF926" s="185"/>
      <c r="PG926" s="185"/>
      <c r="PH926" s="185"/>
      <c r="PI926" s="185"/>
      <c r="PJ926" s="185"/>
      <c r="PK926" s="185"/>
      <c r="PL926" s="185"/>
      <c r="PM926" s="185"/>
      <c r="PN926" s="185"/>
      <c r="PO926" s="185"/>
      <c r="PP926" s="185"/>
      <c r="PQ926" s="185"/>
      <c r="PR926" s="185"/>
      <c r="PS926" s="185"/>
      <c r="PT926" s="185"/>
      <c r="PU926" s="185"/>
      <c r="PV926" s="185"/>
      <c r="PW926" s="185"/>
      <c r="PX926" s="185"/>
      <c r="PY926" s="185"/>
      <c r="PZ926" s="185"/>
      <c r="QA926" s="185"/>
      <c r="QB926" s="185"/>
      <c r="QC926" s="185"/>
      <c r="QD926" s="185"/>
      <c r="QE926" s="185"/>
      <c r="QF926" s="185"/>
      <c r="QG926" s="185"/>
      <c r="QH926" s="185"/>
      <c r="QI926" s="185"/>
      <c r="QJ926" s="185"/>
      <c r="QK926" s="185"/>
      <c r="QL926" s="185"/>
      <c r="QM926" s="185"/>
      <c r="QN926" s="185"/>
      <c r="QO926" s="185"/>
      <c r="QP926" s="185"/>
      <c r="QQ926" s="185"/>
      <c r="QR926" s="185"/>
      <c r="QS926" s="185"/>
      <c r="QT926" s="185"/>
      <c r="QU926" s="185"/>
      <c r="QV926" s="185"/>
      <c r="QW926" s="185"/>
      <c r="QX926" s="185"/>
      <c r="QY926" s="185"/>
      <c r="QZ926" s="185"/>
      <c r="RA926" s="185"/>
      <c r="RB926" s="185"/>
      <c r="RC926" s="185"/>
      <c r="RD926" s="185"/>
      <c r="RE926" s="185"/>
      <c r="RF926" s="185"/>
      <c r="RG926" s="185"/>
      <c r="RH926" s="185"/>
      <c r="RI926" s="185"/>
      <c r="RJ926" s="185"/>
      <c r="RK926" s="185"/>
      <c r="RL926" s="185"/>
      <c r="RM926" s="185"/>
      <c r="RN926" s="185"/>
      <c r="RO926" s="185"/>
      <c r="RP926" s="185"/>
      <c r="RQ926" s="185"/>
      <c r="RR926" s="185"/>
      <c r="RS926" s="185"/>
      <c r="RT926" s="185"/>
      <c r="RU926" s="185"/>
      <c r="RV926" s="185"/>
      <c r="RW926" s="185"/>
      <c r="RX926" s="185"/>
      <c r="RY926" s="185"/>
      <c r="RZ926" s="185"/>
      <c r="SA926" s="185"/>
      <c r="SB926" s="185"/>
      <c r="SC926" s="185"/>
      <c r="SD926" s="185"/>
      <c r="SE926" s="185"/>
      <c r="SF926" s="185"/>
      <c r="SG926" s="185"/>
      <c r="SH926" s="185"/>
      <c r="SI926" s="185"/>
      <c r="SJ926" s="185"/>
      <c r="SK926" s="185"/>
      <c r="SL926" s="185"/>
      <c r="SM926" s="185"/>
      <c r="SN926" s="185"/>
      <c r="SO926" s="185"/>
      <c r="SP926" s="185"/>
      <c r="SQ926" s="185"/>
      <c r="SR926" s="185"/>
      <c r="SS926" s="185"/>
      <c r="ST926" s="185"/>
      <c r="SU926" s="185"/>
      <c r="SV926" s="185"/>
      <c r="SW926" s="185"/>
      <c r="SX926" s="185"/>
      <c r="SY926" s="185"/>
      <c r="SZ926" s="185"/>
      <c r="TA926" s="185"/>
      <c r="TB926" s="185"/>
      <c r="TC926" s="185"/>
      <c r="TD926" s="185"/>
      <c r="TE926" s="185"/>
      <c r="TF926" s="185"/>
      <c r="TG926" s="185"/>
      <c r="TH926" s="185"/>
      <c r="TI926" s="185"/>
    </row>
    <row r="927" spans="1:529" s="79" customFormat="1" ht="34.5" customHeight="1" x14ac:dyDescent="0.25">
      <c r="A927" s="201">
        <v>13710034</v>
      </c>
      <c r="B927" s="217">
        <v>39931</v>
      </c>
      <c r="C927" s="266" t="s">
        <v>1828</v>
      </c>
      <c r="D927" s="44" t="s">
        <v>7479</v>
      </c>
      <c r="E927" s="44" t="s">
        <v>33</v>
      </c>
      <c r="F927" s="44" t="s">
        <v>41</v>
      </c>
      <c r="G927" s="44" t="s">
        <v>33</v>
      </c>
      <c r="H927" s="662" t="s">
        <v>172</v>
      </c>
      <c r="I927" s="217">
        <v>39960</v>
      </c>
      <c r="J927" s="217">
        <v>42122</v>
      </c>
      <c r="K927" s="218" t="s">
        <v>1121</v>
      </c>
      <c r="L927" s="218"/>
      <c r="M927" s="218" t="s">
        <v>4886</v>
      </c>
      <c r="N927" s="218" t="s">
        <v>34</v>
      </c>
      <c r="O927" s="218">
        <v>1755</v>
      </c>
      <c r="P927" s="218" t="s">
        <v>6009</v>
      </c>
      <c r="Q927" s="218" t="s">
        <v>6009</v>
      </c>
      <c r="R927" s="218"/>
      <c r="S927" s="218"/>
      <c r="T927" s="717"/>
      <c r="U927" s="218"/>
      <c r="V927" s="218">
        <v>1755</v>
      </c>
      <c r="W927" s="218"/>
      <c r="X927" s="218"/>
      <c r="Y927" s="218"/>
      <c r="Z927" s="218"/>
      <c r="AA927" s="218"/>
      <c r="AB927" s="218"/>
      <c r="AC927" s="218"/>
      <c r="AD927" s="218"/>
      <c r="AE927" s="218"/>
      <c r="AF927" s="218"/>
      <c r="AG927" s="218"/>
      <c r="AH927" s="218"/>
      <c r="AI927" s="218"/>
      <c r="AJ927" s="218"/>
      <c r="AK927" s="266"/>
      <c r="AL927" s="266" t="s">
        <v>6012</v>
      </c>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185"/>
      <c r="HL927" s="185"/>
      <c r="HM927" s="185"/>
      <c r="HN927" s="185"/>
      <c r="HO927" s="185"/>
      <c r="HP927" s="185"/>
      <c r="HQ927" s="185"/>
      <c r="HR927" s="185"/>
      <c r="HS927" s="185"/>
      <c r="HT927" s="185"/>
      <c r="HU927" s="185"/>
      <c r="HV927" s="185"/>
      <c r="HW927" s="185"/>
      <c r="HX927" s="185"/>
      <c r="HY927" s="185"/>
      <c r="HZ927" s="185"/>
      <c r="IA927" s="185"/>
      <c r="IB927" s="185"/>
      <c r="IC927" s="185"/>
      <c r="ID927" s="185"/>
      <c r="IE927" s="185"/>
      <c r="IF927" s="185"/>
      <c r="IG927" s="185"/>
      <c r="IH927" s="185"/>
      <c r="II927" s="185"/>
      <c r="IJ927" s="185"/>
      <c r="IK927" s="185"/>
      <c r="IL927" s="185"/>
      <c r="IM927" s="185"/>
      <c r="IN927" s="185"/>
      <c r="IO927" s="185"/>
      <c r="IP927" s="185"/>
      <c r="IQ927" s="185"/>
      <c r="IR927" s="185"/>
      <c r="IS927" s="185"/>
      <c r="IT927" s="185"/>
      <c r="IU927" s="185"/>
      <c r="IV927" s="185"/>
      <c r="IW927" s="185"/>
      <c r="IX927" s="185"/>
      <c r="IY927" s="185"/>
      <c r="IZ927" s="185"/>
      <c r="JA927" s="185"/>
      <c r="JB927" s="185"/>
      <c r="JC927" s="185"/>
      <c r="JD927" s="185"/>
      <c r="JE927" s="185"/>
      <c r="JF927" s="185"/>
      <c r="JG927" s="185"/>
      <c r="JH927" s="185"/>
      <c r="JI927" s="185"/>
      <c r="JJ927" s="185"/>
      <c r="JK927" s="185"/>
      <c r="JL927" s="185"/>
      <c r="JM927" s="185"/>
      <c r="JN927" s="185"/>
      <c r="JO927" s="185"/>
      <c r="JP927" s="185"/>
      <c r="JQ927" s="185"/>
      <c r="JR927" s="185"/>
      <c r="JS927" s="185"/>
      <c r="JT927" s="185"/>
      <c r="JU927" s="185"/>
      <c r="JV927" s="185"/>
      <c r="JW927" s="185"/>
      <c r="JX927" s="185"/>
      <c r="JY927" s="185"/>
      <c r="JZ927" s="185"/>
      <c r="KA927" s="185"/>
      <c r="KB927" s="185"/>
      <c r="KC927" s="185"/>
      <c r="KD927" s="185"/>
      <c r="KE927" s="185"/>
      <c r="KF927" s="185"/>
      <c r="KG927" s="185"/>
      <c r="KH927" s="185"/>
      <c r="KI927" s="185"/>
      <c r="KJ927" s="185"/>
      <c r="KK927" s="185"/>
      <c r="KL927" s="185"/>
      <c r="KM927" s="185"/>
      <c r="KN927" s="185"/>
      <c r="KO927" s="185"/>
      <c r="KP927" s="185"/>
      <c r="KQ927" s="185"/>
      <c r="KR927" s="185"/>
      <c r="KS927" s="185"/>
      <c r="KT927" s="185"/>
      <c r="KU927" s="185"/>
      <c r="KV927" s="185"/>
      <c r="KW927" s="185"/>
      <c r="KX927" s="185"/>
      <c r="KY927" s="185"/>
      <c r="KZ927" s="185"/>
      <c r="LA927" s="185"/>
      <c r="LB927" s="185"/>
      <c r="LC927" s="185"/>
      <c r="LD927" s="185"/>
      <c r="LE927" s="185"/>
      <c r="LF927" s="185"/>
      <c r="LG927" s="185"/>
      <c r="LH927" s="185"/>
      <c r="LI927" s="185"/>
      <c r="LJ927" s="185"/>
      <c r="LK927" s="185"/>
      <c r="LL927" s="185"/>
      <c r="LM927" s="185"/>
      <c r="LN927" s="185"/>
      <c r="LO927" s="185"/>
      <c r="LP927" s="185"/>
      <c r="LQ927" s="185"/>
      <c r="LR927" s="185"/>
      <c r="LS927" s="185"/>
      <c r="LT927" s="185"/>
      <c r="LU927" s="185"/>
      <c r="LV927" s="185"/>
      <c r="LW927" s="185"/>
      <c r="LX927" s="185"/>
      <c r="LY927" s="185"/>
      <c r="LZ927" s="185"/>
      <c r="MA927" s="185"/>
      <c r="MB927" s="185"/>
      <c r="MC927" s="185"/>
      <c r="MD927" s="185"/>
      <c r="ME927" s="185"/>
      <c r="MF927" s="185"/>
      <c r="MG927" s="185"/>
      <c r="MH927" s="185"/>
      <c r="MI927" s="185"/>
      <c r="MJ927" s="185"/>
      <c r="MK927" s="185"/>
      <c r="ML927" s="185"/>
      <c r="MM927" s="185"/>
      <c r="MN927" s="185"/>
      <c r="MO927" s="185"/>
      <c r="MP927" s="185"/>
      <c r="MQ927" s="185"/>
      <c r="MR927" s="185"/>
      <c r="MS927" s="185"/>
      <c r="MT927" s="185"/>
      <c r="MU927" s="185"/>
      <c r="MV927" s="185"/>
      <c r="MW927" s="185"/>
      <c r="MX927" s="185"/>
      <c r="MY927" s="185"/>
      <c r="MZ927" s="185"/>
      <c r="NA927" s="185"/>
      <c r="NB927" s="185"/>
      <c r="NC927" s="185"/>
      <c r="ND927" s="185"/>
      <c r="NE927" s="185"/>
      <c r="NF927" s="185"/>
      <c r="NG927" s="185"/>
      <c r="NH927" s="185"/>
      <c r="NI927" s="185"/>
      <c r="NJ927" s="185"/>
      <c r="NK927" s="185"/>
      <c r="NL927" s="185"/>
      <c r="NM927" s="185"/>
      <c r="NN927" s="185"/>
      <c r="NO927" s="185"/>
      <c r="NP927" s="185"/>
      <c r="NQ927" s="185"/>
      <c r="NR927" s="185"/>
      <c r="NS927" s="185"/>
      <c r="NT927" s="185"/>
      <c r="NU927" s="185"/>
      <c r="NV927" s="185"/>
      <c r="NW927" s="185"/>
      <c r="NX927" s="185"/>
      <c r="NY927" s="185"/>
      <c r="NZ927" s="185"/>
      <c r="OA927" s="185"/>
      <c r="OB927" s="185"/>
      <c r="OC927" s="185"/>
      <c r="OD927" s="185"/>
      <c r="OE927" s="185"/>
      <c r="OF927" s="185"/>
      <c r="OG927" s="185"/>
      <c r="OH927" s="185"/>
      <c r="OI927" s="185"/>
      <c r="OJ927" s="185"/>
      <c r="OK927" s="185"/>
      <c r="OL927" s="185"/>
      <c r="OM927" s="185"/>
      <c r="ON927" s="185"/>
      <c r="OO927" s="185"/>
      <c r="OP927" s="185"/>
      <c r="OQ927" s="185"/>
      <c r="OR927" s="185"/>
      <c r="OS927" s="185"/>
      <c r="OT927" s="185"/>
      <c r="OU927" s="185"/>
      <c r="OV927" s="185"/>
      <c r="OW927" s="185"/>
      <c r="OX927" s="185"/>
      <c r="OY927" s="185"/>
      <c r="OZ927" s="185"/>
      <c r="PA927" s="185"/>
      <c r="PB927" s="185"/>
      <c r="PC927" s="185"/>
      <c r="PD927" s="185"/>
      <c r="PE927" s="185"/>
      <c r="PF927" s="185"/>
      <c r="PG927" s="185"/>
      <c r="PH927" s="185"/>
      <c r="PI927" s="185"/>
      <c r="PJ927" s="185"/>
      <c r="PK927" s="185"/>
      <c r="PL927" s="185"/>
      <c r="PM927" s="185"/>
      <c r="PN927" s="185"/>
      <c r="PO927" s="185"/>
      <c r="PP927" s="185"/>
      <c r="PQ927" s="185"/>
      <c r="PR927" s="185"/>
      <c r="PS927" s="185"/>
      <c r="PT927" s="185"/>
      <c r="PU927" s="185"/>
      <c r="PV927" s="185"/>
      <c r="PW927" s="185"/>
      <c r="PX927" s="185"/>
      <c r="PY927" s="185"/>
      <c r="PZ927" s="185"/>
      <c r="QA927" s="185"/>
      <c r="QB927" s="185"/>
      <c r="QC927" s="185"/>
      <c r="QD927" s="185"/>
      <c r="QE927" s="185"/>
      <c r="QF927" s="185"/>
      <c r="QG927" s="185"/>
      <c r="QH927" s="185"/>
      <c r="QI927" s="185"/>
      <c r="QJ927" s="185"/>
      <c r="QK927" s="185"/>
      <c r="QL927" s="185"/>
      <c r="QM927" s="185"/>
      <c r="QN927" s="185"/>
      <c r="QO927" s="185"/>
      <c r="QP927" s="185"/>
      <c r="QQ927" s="185"/>
      <c r="QR927" s="185"/>
      <c r="QS927" s="185"/>
      <c r="QT927" s="185"/>
      <c r="QU927" s="185"/>
      <c r="QV927" s="185"/>
      <c r="QW927" s="185"/>
      <c r="QX927" s="185"/>
      <c r="QY927" s="185"/>
      <c r="QZ927" s="185"/>
      <c r="RA927" s="185"/>
      <c r="RB927" s="185"/>
      <c r="RC927" s="185"/>
      <c r="RD927" s="185"/>
      <c r="RE927" s="185"/>
      <c r="RF927" s="185"/>
      <c r="RG927" s="185"/>
      <c r="RH927" s="185"/>
      <c r="RI927" s="185"/>
      <c r="RJ927" s="185"/>
      <c r="RK927" s="185"/>
      <c r="RL927" s="185"/>
      <c r="RM927" s="185"/>
      <c r="RN927" s="185"/>
      <c r="RO927" s="185"/>
      <c r="RP927" s="185"/>
      <c r="RQ927" s="185"/>
      <c r="RR927" s="185"/>
      <c r="RS927" s="185"/>
      <c r="RT927" s="185"/>
      <c r="RU927" s="185"/>
      <c r="RV927" s="185"/>
      <c r="RW927" s="185"/>
      <c r="RX927" s="185"/>
      <c r="RY927" s="185"/>
      <c r="RZ927" s="185"/>
      <c r="SA927" s="185"/>
      <c r="SB927" s="185"/>
      <c r="SC927" s="185"/>
      <c r="SD927" s="185"/>
      <c r="SE927" s="185"/>
      <c r="SF927" s="185"/>
      <c r="SG927" s="185"/>
      <c r="SH927" s="185"/>
      <c r="SI927" s="185"/>
      <c r="SJ927" s="185"/>
      <c r="SK927" s="185"/>
      <c r="SL927" s="185"/>
      <c r="SM927" s="185"/>
      <c r="SN927" s="185"/>
      <c r="SO927" s="185"/>
      <c r="SP927" s="185"/>
      <c r="SQ927" s="185"/>
      <c r="SR927" s="185"/>
      <c r="SS927" s="185"/>
      <c r="ST927" s="185"/>
      <c r="SU927" s="185"/>
      <c r="SV927" s="185"/>
      <c r="SW927" s="185"/>
      <c r="SX927" s="185"/>
      <c r="SY927" s="185"/>
      <c r="SZ927" s="185"/>
      <c r="TA927" s="185"/>
      <c r="TB927" s="185"/>
      <c r="TC927" s="185"/>
      <c r="TD927" s="185"/>
      <c r="TE927" s="185"/>
      <c r="TF927" s="185"/>
      <c r="TG927" s="185"/>
      <c r="TH927" s="185"/>
      <c r="TI927" s="185"/>
    </row>
    <row r="928" spans="1:529" s="104" customFormat="1" ht="53.25" customHeight="1" thickBot="1" x14ac:dyDescent="0.3">
      <c r="A928" s="101">
        <v>13710034</v>
      </c>
      <c r="B928" s="48">
        <v>39931</v>
      </c>
      <c r="C928" s="49" t="s">
        <v>6008</v>
      </c>
      <c r="D928" s="49" t="s">
        <v>7479</v>
      </c>
      <c r="E928" s="251" t="s">
        <v>33</v>
      </c>
      <c r="F928" s="251" t="s">
        <v>41</v>
      </c>
      <c r="G928" s="251" t="s">
        <v>33</v>
      </c>
      <c r="H928" s="101" t="s">
        <v>172</v>
      </c>
      <c r="I928" s="48">
        <v>39960</v>
      </c>
      <c r="J928" s="48">
        <v>44314</v>
      </c>
      <c r="K928" s="49" t="s">
        <v>1121</v>
      </c>
      <c r="L928" s="49"/>
      <c r="M928" s="49" t="s">
        <v>4886</v>
      </c>
      <c r="N928" s="49" t="s">
        <v>34</v>
      </c>
      <c r="O928" s="49">
        <v>1755</v>
      </c>
      <c r="P928" s="73"/>
      <c r="Q928" s="73"/>
      <c r="R928" s="73"/>
      <c r="S928" s="73"/>
      <c r="T928" s="710"/>
      <c r="U928" s="49">
        <v>6.75</v>
      </c>
      <c r="V928" s="49">
        <v>1755</v>
      </c>
      <c r="W928" s="49" t="s">
        <v>3205</v>
      </c>
      <c r="X928" s="49">
        <v>35</v>
      </c>
      <c r="Y928" s="49">
        <v>25</v>
      </c>
      <c r="Z928" s="49">
        <v>125</v>
      </c>
      <c r="AA928" s="49" t="s">
        <v>1091</v>
      </c>
      <c r="AB928" s="49" t="s">
        <v>1091</v>
      </c>
      <c r="AC928" s="49" t="s">
        <v>1091</v>
      </c>
      <c r="AD928" s="49" t="s">
        <v>1091</v>
      </c>
      <c r="AE928" s="49" t="s">
        <v>1091</v>
      </c>
      <c r="AF928" s="49" t="s">
        <v>1091</v>
      </c>
      <c r="AG928" s="49" t="s">
        <v>1091</v>
      </c>
      <c r="AH928" s="49">
        <v>536.29999999999995</v>
      </c>
      <c r="AI928" s="49" t="s">
        <v>6010</v>
      </c>
      <c r="AJ928" s="49" t="s">
        <v>6011</v>
      </c>
      <c r="AK928" s="49" t="s">
        <v>1375</v>
      </c>
      <c r="AL928" s="185"/>
      <c r="AM928" s="830"/>
      <c r="AN928" s="830"/>
      <c r="AO928" s="830"/>
      <c r="AP928" s="830"/>
      <c r="AQ928" s="830"/>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185"/>
      <c r="HL928" s="185"/>
      <c r="HM928" s="185"/>
      <c r="HN928" s="185"/>
      <c r="HO928" s="185"/>
      <c r="HP928" s="185"/>
      <c r="HQ928" s="185"/>
      <c r="HR928" s="185"/>
      <c r="HS928" s="185"/>
      <c r="HT928" s="185"/>
      <c r="HU928" s="185"/>
      <c r="HV928" s="185"/>
      <c r="HW928" s="185"/>
      <c r="HX928" s="185"/>
      <c r="HY928" s="185"/>
      <c r="HZ928" s="185"/>
      <c r="IA928" s="185"/>
      <c r="IB928" s="185"/>
      <c r="IC928" s="185"/>
      <c r="ID928" s="185"/>
      <c r="IE928" s="185"/>
      <c r="IF928" s="185"/>
      <c r="IG928" s="185"/>
      <c r="IH928" s="185"/>
      <c r="II928" s="185"/>
      <c r="IJ928" s="185"/>
      <c r="IK928" s="185"/>
      <c r="IL928" s="185"/>
      <c r="IM928" s="185"/>
      <c r="IN928" s="185"/>
      <c r="IO928" s="185"/>
      <c r="IP928" s="185"/>
      <c r="IQ928" s="185"/>
      <c r="IR928" s="185"/>
      <c r="IS928" s="185"/>
      <c r="IT928" s="185"/>
      <c r="IU928" s="185"/>
      <c r="IV928" s="185"/>
      <c r="IW928" s="185"/>
      <c r="IX928" s="185"/>
      <c r="IY928" s="185"/>
      <c r="IZ928" s="185"/>
      <c r="JA928" s="185"/>
      <c r="JB928" s="185"/>
      <c r="JC928" s="185"/>
      <c r="JD928" s="185"/>
      <c r="JE928" s="185"/>
      <c r="JF928" s="185"/>
      <c r="JG928" s="185"/>
      <c r="JH928" s="185"/>
      <c r="JI928" s="185"/>
      <c r="JJ928" s="185"/>
      <c r="JK928" s="185"/>
      <c r="JL928" s="185"/>
      <c r="JM928" s="185"/>
      <c r="JN928" s="185"/>
      <c r="JO928" s="185"/>
      <c r="JP928" s="185"/>
      <c r="JQ928" s="185"/>
      <c r="JR928" s="185"/>
      <c r="JS928" s="185"/>
      <c r="JT928" s="185"/>
      <c r="JU928" s="185"/>
      <c r="JV928" s="185"/>
      <c r="JW928" s="185"/>
      <c r="JX928" s="185"/>
      <c r="JY928" s="185"/>
      <c r="JZ928" s="185"/>
      <c r="KA928" s="185"/>
      <c r="KB928" s="185"/>
      <c r="KC928" s="185"/>
      <c r="KD928" s="185"/>
      <c r="KE928" s="185"/>
      <c r="KF928" s="185"/>
      <c r="KG928" s="185"/>
      <c r="KH928" s="185"/>
      <c r="KI928" s="185"/>
      <c r="KJ928" s="185"/>
      <c r="KK928" s="185"/>
      <c r="KL928" s="185"/>
      <c r="KM928" s="185"/>
      <c r="KN928" s="185"/>
      <c r="KO928" s="185"/>
      <c r="KP928" s="185"/>
      <c r="KQ928" s="185"/>
      <c r="KR928" s="185"/>
      <c r="KS928" s="185"/>
      <c r="KT928" s="185"/>
      <c r="KU928" s="185"/>
      <c r="KV928" s="185"/>
      <c r="KW928" s="185"/>
      <c r="KX928" s="185"/>
      <c r="KY928" s="185"/>
      <c r="KZ928" s="185"/>
      <c r="LA928" s="185"/>
      <c r="LB928" s="185"/>
      <c r="LC928" s="185"/>
      <c r="LD928" s="185"/>
      <c r="LE928" s="185"/>
      <c r="LF928" s="185"/>
      <c r="LG928" s="185"/>
      <c r="LH928" s="185"/>
      <c r="LI928" s="185"/>
      <c r="LJ928" s="185"/>
      <c r="LK928" s="185"/>
      <c r="LL928" s="185"/>
      <c r="LM928" s="185"/>
      <c r="LN928" s="185"/>
      <c r="LO928" s="185"/>
      <c r="LP928" s="185"/>
      <c r="LQ928" s="185"/>
      <c r="LR928" s="185"/>
      <c r="LS928" s="185"/>
      <c r="LT928" s="185"/>
      <c r="LU928" s="185"/>
      <c r="LV928" s="185"/>
      <c r="LW928" s="185"/>
      <c r="LX928" s="185"/>
      <c r="LY928" s="185"/>
      <c r="LZ928" s="185"/>
      <c r="MA928" s="185"/>
      <c r="MB928" s="185"/>
      <c r="MC928" s="185"/>
      <c r="MD928" s="185"/>
      <c r="ME928" s="185"/>
      <c r="MF928" s="185"/>
      <c r="MG928" s="185"/>
      <c r="MH928" s="185"/>
      <c r="MI928" s="185"/>
      <c r="MJ928" s="185"/>
      <c r="MK928" s="185"/>
      <c r="ML928" s="185"/>
      <c r="MM928" s="185"/>
      <c r="MN928" s="185"/>
      <c r="MO928" s="185"/>
      <c r="MP928" s="185"/>
      <c r="MQ928" s="185"/>
      <c r="MR928" s="185"/>
      <c r="MS928" s="185"/>
      <c r="MT928" s="185"/>
      <c r="MU928" s="185"/>
      <c r="MV928" s="185"/>
      <c r="MW928" s="185"/>
      <c r="MX928" s="185"/>
      <c r="MY928" s="185"/>
      <c r="MZ928" s="185"/>
      <c r="NA928" s="185"/>
      <c r="NB928" s="185"/>
      <c r="NC928" s="185"/>
      <c r="ND928" s="185"/>
      <c r="NE928" s="185"/>
      <c r="NF928" s="185"/>
      <c r="NG928" s="185"/>
      <c r="NH928" s="185"/>
      <c r="NI928" s="185"/>
      <c r="NJ928" s="185"/>
      <c r="NK928" s="185"/>
      <c r="NL928" s="185"/>
      <c r="NM928" s="185"/>
      <c r="NN928" s="185"/>
      <c r="NO928" s="185"/>
      <c r="NP928" s="185"/>
      <c r="NQ928" s="185"/>
      <c r="NR928" s="185"/>
      <c r="NS928" s="185"/>
      <c r="NT928" s="185"/>
      <c r="NU928" s="185"/>
      <c r="NV928" s="185"/>
      <c r="NW928" s="185"/>
      <c r="NX928" s="185"/>
      <c r="NY928" s="185"/>
      <c r="NZ928" s="185"/>
      <c r="OA928" s="185"/>
      <c r="OB928" s="185"/>
      <c r="OC928" s="185"/>
      <c r="OD928" s="185"/>
      <c r="OE928" s="185"/>
      <c r="OF928" s="185"/>
      <c r="OG928" s="185"/>
      <c r="OH928" s="185"/>
      <c r="OI928" s="185"/>
      <c r="OJ928" s="185"/>
      <c r="OK928" s="185"/>
      <c r="OL928" s="185"/>
      <c r="OM928" s="185"/>
      <c r="ON928" s="185"/>
      <c r="OO928" s="185"/>
      <c r="OP928" s="185"/>
      <c r="OQ928" s="185"/>
      <c r="OR928" s="185"/>
      <c r="OS928" s="185"/>
      <c r="OT928" s="185"/>
      <c r="OU928" s="185"/>
      <c r="OV928" s="185"/>
      <c r="OW928" s="185"/>
      <c r="OX928" s="185"/>
      <c r="OY928" s="185"/>
      <c r="OZ928" s="185"/>
      <c r="PA928" s="185"/>
      <c r="PB928" s="185"/>
      <c r="PC928" s="185"/>
      <c r="PD928" s="185"/>
      <c r="PE928" s="185"/>
      <c r="PF928" s="185"/>
      <c r="PG928" s="185"/>
      <c r="PH928" s="185"/>
      <c r="PI928" s="185"/>
      <c r="PJ928" s="185"/>
      <c r="PK928" s="185"/>
      <c r="PL928" s="185"/>
      <c r="PM928" s="185"/>
      <c r="PN928" s="185"/>
      <c r="PO928" s="185"/>
      <c r="PP928" s="185"/>
      <c r="PQ928" s="185"/>
      <c r="PR928" s="185"/>
      <c r="PS928" s="185"/>
      <c r="PT928" s="185"/>
      <c r="PU928" s="185"/>
      <c r="PV928" s="185"/>
      <c r="PW928" s="185"/>
      <c r="PX928" s="185"/>
      <c r="PY928" s="185"/>
      <c r="PZ928" s="185"/>
      <c r="QA928" s="185"/>
      <c r="QB928" s="185"/>
      <c r="QC928" s="185"/>
      <c r="QD928" s="185"/>
      <c r="QE928" s="185"/>
      <c r="QF928" s="185"/>
      <c r="QG928" s="185"/>
      <c r="QH928" s="185"/>
      <c r="QI928" s="185"/>
      <c r="QJ928" s="185"/>
      <c r="QK928" s="185"/>
      <c r="QL928" s="185"/>
      <c r="QM928" s="185"/>
      <c r="QN928" s="185"/>
      <c r="QO928" s="185"/>
      <c r="QP928" s="185"/>
      <c r="QQ928" s="185"/>
      <c r="QR928" s="185"/>
      <c r="QS928" s="185"/>
      <c r="QT928" s="185"/>
      <c r="QU928" s="185"/>
      <c r="QV928" s="185"/>
      <c r="QW928" s="185"/>
      <c r="QX928" s="185"/>
      <c r="QY928" s="185"/>
      <c r="QZ928" s="185"/>
      <c r="RA928" s="185"/>
      <c r="RB928" s="185"/>
      <c r="RC928" s="185"/>
      <c r="RD928" s="185"/>
      <c r="RE928" s="185"/>
      <c r="RF928" s="185"/>
      <c r="RG928" s="185"/>
      <c r="RH928" s="185"/>
      <c r="RI928" s="185"/>
      <c r="RJ928" s="185"/>
      <c r="RK928" s="185"/>
      <c r="RL928" s="185"/>
      <c r="RM928" s="185"/>
      <c r="RN928" s="185"/>
      <c r="RO928" s="185"/>
      <c r="RP928" s="185"/>
      <c r="RQ928" s="185"/>
      <c r="RR928" s="185"/>
      <c r="RS928" s="185"/>
      <c r="RT928" s="185"/>
      <c r="RU928" s="185"/>
      <c r="RV928" s="185"/>
      <c r="RW928" s="185"/>
      <c r="RX928" s="185"/>
      <c r="RY928" s="185"/>
      <c r="RZ928" s="185"/>
      <c r="SA928" s="185"/>
      <c r="SB928" s="185"/>
      <c r="SC928" s="185"/>
      <c r="SD928" s="185"/>
      <c r="SE928" s="185"/>
      <c r="SF928" s="185"/>
      <c r="SG928" s="185"/>
      <c r="SH928" s="185"/>
      <c r="SI928" s="185"/>
      <c r="SJ928" s="185"/>
      <c r="SK928" s="185"/>
      <c r="SL928" s="185"/>
      <c r="SM928" s="185"/>
      <c r="SN928" s="185"/>
      <c r="SO928" s="185"/>
      <c r="SP928" s="185"/>
      <c r="SQ928" s="185"/>
      <c r="SR928" s="185"/>
      <c r="SS928" s="185"/>
      <c r="ST928" s="185"/>
      <c r="SU928" s="185"/>
      <c r="SV928" s="185"/>
      <c r="SW928" s="185"/>
      <c r="SX928" s="185"/>
      <c r="SY928" s="185"/>
      <c r="SZ928" s="185"/>
      <c r="TA928" s="185"/>
      <c r="TB928" s="185"/>
      <c r="TC928" s="185"/>
      <c r="TD928" s="185"/>
      <c r="TE928" s="185"/>
      <c r="TF928" s="185"/>
      <c r="TG928" s="185"/>
      <c r="TH928" s="185"/>
      <c r="TI928" s="185"/>
    </row>
    <row r="929" spans="1:529" s="79" customFormat="1" ht="27.75" customHeight="1" thickBot="1" x14ac:dyDescent="0.3">
      <c r="A929" s="286">
        <v>13710035</v>
      </c>
      <c r="B929" s="287">
        <v>39951</v>
      </c>
      <c r="C929" s="52" t="s">
        <v>5724</v>
      </c>
      <c r="D929" s="52" t="s">
        <v>5725</v>
      </c>
      <c r="E929" s="105"/>
      <c r="F929" s="105"/>
      <c r="G929" s="105"/>
      <c r="H929" s="288"/>
      <c r="I929" s="287">
        <v>39971</v>
      </c>
      <c r="J929" s="287">
        <v>41047</v>
      </c>
      <c r="K929" s="52" t="s">
        <v>370</v>
      </c>
      <c r="L929" s="52"/>
      <c r="M929" s="52" t="s">
        <v>485</v>
      </c>
      <c r="N929" s="52" t="s">
        <v>52</v>
      </c>
      <c r="O929" s="52">
        <v>10542</v>
      </c>
      <c r="P929" s="386"/>
      <c r="Q929" s="386"/>
      <c r="R929" s="386"/>
      <c r="S929" s="386"/>
      <c r="T929" s="726"/>
      <c r="U929" s="52"/>
      <c r="V929" s="52">
        <v>10542</v>
      </c>
      <c r="W929" s="52"/>
      <c r="X929" s="52"/>
      <c r="Y929" s="52"/>
      <c r="Z929" s="52"/>
      <c r="AA929" s="52"/>
      <c r="AB929" s="52"/>
      <c r="AC929" s="52"/>
      <c r="AD929" s="52"/>
      <c r="AE929" s="52"/>
      <c r="AF929" s="52"/>
      <c r="AG929" s="52"/>
      <c r="AH929" s="52"/>
      <c r="AI929" s="52"/>
      <c r="AJ929" s="52"/>
      <c r="AK929" s="301"/>
      <c r="AL929" s="29"/>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185"/>
      <c r="HL929" s="185"/>
      <c r="HM929" s="185"/>
      <c r="HN929" s="185"/>
      <c r="HO929" s="185"/>
      <c r="HP929" s="185"/>
      <c r="HQ929" s="185"/>
      <c r="HR929" s="185"/>
      <c r="HS929" s="185"/>
      <c r="HT929" s="185"/>
      <c r="HU929" s="185"/>
      <c r="HV929" s="185"/>
      <c r="HW929" s="185"/>
      <c r="HX929" s="185"/>
      <c r="HY929" s="185"/>
      <c r="HZ929" s="185"/>
      <c r="IA929" s="185"/>
      <c r="IB929" s="185"/>
      <c r="IC929" s="185"/>
      <c r="ID929" s="185"/>
      <c r="IE929" s="185"/>
      <c r="IF929" s="185"/>
      <c r="IG929" s="185"/>
      <c r="IH929" s="185"/>
      <c r="II929" s="185"/>
      <c r="IJ929" s="185"/>
      <c r="IK929" s="185"/>
      <c r="IL929" s="185"/>
      <c r="IM929" s="185"/>
      <c r="IN929" s="185"/>
      <c r="IO929" s="185"/>
      <c r="IP929" s="185"/>
      <c r="IQ929" s="185"/>
      <c r="IR929" s="185"/>
      <c r="IS929" s="185"/>
      <c r="IT929" s="185"/>
      <c r="IU929" s="185"/>
      <c r="IV929" s="185"/>
      <c r="IW929" s="185"/>
      <c r="IX929" s="185"/>
      <c r="IY929" s="185"/>
      <c r="IZ929" s="185"/>
      <c r="JA929" s="185"/>
      <c r="JB929" s="185"/>
      <c r="JC929" s="185"/>
      <c r="JD929" s="185"/>
      <c r="JE929" s="185"/>
      <c r="JF929" s="185"/>
      <c r="JG929" s="185"/>
      <c r="JH929" s="185"/>
      <c r="JI929" s="185"/>
      <c r="JJ929" s="185"/>
      <c r="JK929" s="185"/>
      <c r="JL929" s="185"/>
      <c r="JM929" s="185"/>
      <c r="JN929" s="185"/>
      <c r="JO929" s="185"/>
      <c r="JP929" s="185"/>
      <c r="JQ929" s="185"/>
      <c r="JR929" s="185"/>
      <c r="JS929" s="185"/>
      <c r="JT929" s="185"/>
      <c r="JU929" s="185"/>
      <c r="JV929" s="185"/>
      <c r="JW929" s="185"/>
      <c r="JX929" s="185"/>
      <c r="JY929" s="185"/>
      <c r="JZ929" s="185"/>
      <c r="KA929" s="185"/>
      <c r="KB929" s="185"/>
      <c r="KC929" s="185"/>
      <c r="KD929" s="185"/>
      <c r="KE929" s="185"/>
      <c r="KF929" s="185"/>
      <c r="KG929" s="185"/>
      <c r="KH929" s="185"/>
      <c r="KI929" s="185"/>
      <c r="KJ929" s="185"/>
      <c r="KK929" s="185"/>
      <c r="KL929" s="185"/>
      <c r="KM929" s="185"/>
      <c r="KN929" s="185"/>
      <c r="KO929" s="185"/>
      <c r="KP929" s="185"/>
      <c r="KQ929" s="185"/>
      <c r="KR929" s="185"/>
      <c r="KS929" s="185"/>
      <c r="KT929" s="185"/>
      <c r="KU929" s="185"/>
      <c r="KV929" s="185"/>
      <c r="KW929" s="185"/>
      <c r="KX929" s="185"/>
      <c r="KY929" s="185"/>
      <c r="KZ929" s="185"/>
      <c r="LA929" s="185"/>
      <c r="LB929" s="185"/>
      <c r="LC929" s="185"/>
      <c r="LD929" s="185"/>
      <c r="LE929" s="185"/>
      <c r="LF929" s="185"/>
      <c r="LG929" s="185"/>
      <c r="LH929" s="185"/>
      <c r="LI929" s="185"/>
      <c r="LJ929" s="185"/>
      <c r="LK929" s="185"/>
      <c r="LL929" s="185"/>
      <c r="LM929" s="185"/>
      <c r="LN929" s="185"/>
      <c r="LO929" s="185"/>
      <c r="LP929" s="185"/>
      <c r="LQ929" s="185"/>
      <c r="LR929" s="185"/>
      <c r="LS929" s="185"/>
      <c r="LT929" s="185"/>
      <c r="LU929" s="185"/>
      <c r="LV929" s="185"/>
      <c r="LW929" s="185"/>
      <c r="LX929" s="185"/>
      <c r="LY929" s="185"/>
      <c r="LZ929" s="185"/>
      <c r="MA929" s="185"/>
      <c r="MB929" s="185"/>
      <c r="MC929" s="185"/>
      <c r="MD929" s="185"/>
      <c r="ME929" s="185"/>
      <c r="MF929" s="185"/>
      <c r="MG929" s="185"/>
      <c r="MH929" s="185"/>
      <c r="MI929" s="185"/>
      <c r="MJ929" s="185"/>
      <c r="MK929" s="185"/>
      <c r="ML929" s="185"/>
      <c r="MM929" s="185"/>
      <c r="MN929" s="185"/>
      <c r="MO929" s="185"/>
      <c r="MP929" s="185"/>
      <c r="MQ929" s="185"/>
      <c r="MR929" s="185"/>
      <c r="MS929" s="185"/>
      <c r="MT929" s="185"/>
      <c r="MU929" s="185"/>
      <c r="MV929" s="185"/>
      <c r="MW929" s="185"/>
      <c r="MX929" s="185"/>
      <c r="MY929" s="185"/>
      <c r="MZ929" s="185"/>
      <c r="NA929" s="185"/>
      <c r="NB929" s="185"/>
      <c r="NC929" s="185"/>
      <c r="ND929" s="185"/>
      <c r="NE929" s="185"/>
      <c r="NF929" s="185"/>
      <c r="NG929" s="185"/>
      <c r="NH929" s="185"/>
      <c r="NI929" s="185"/>
      <c r="NJ929" s="185"/>
      <c r="NK929" s="185"/>
      <c r="NL929" s="185"/>
      <c r="NM929" s="185"/>
      <c r="NN929" s="185"/>
      <c r="NO929" s="185"/>
      <c r="NP929" s="185"/>
      <c r="NQ929" s="185"/>
      <c r="NR929" s="185"/>
      <c r="NS929" s="185"/>
      <c r="NT929" s="185"/>
      <c r="NU929" s="185"/>
      <c r="NV929" s="185"/>
      <c r="NW929" s="185"/>
      <c r="NX929" s="185"/>
      <c r="NY929" s="185"/>
      <c r="NZ929" s="185"/>
      <c r="OA929" s="185"/>
      <c r="OB929" s="185"/>
      <c r="OC929" s="185"/>
      <c r="OD929" s="185"/>
      <c r="OE929" s="185"/>
      <c r="OF929" s="185"/>
      <c r="OG929" s="185"/>
      <c r="OH929" s="185"/>
      <c r="OI929" s="185"/>
      <c r="OJ929" s="185"/>
      <c r="OK929" s="185"/>
      <c r="OL929" s="185"/>
      <c r="OM929" s="185"/>
      <c r="ON929" s="185"/>
      <c r="OO929" s="185"/>
      <c r="OP929" s="185"/>
      <c r="OQ929" s="185"/>
      <c r="OR929" s="185"/>
      <c r="OS929" s="185"/>
      <c r="OT929" s="185"/>
      <c r="OU929" s="185"/>
      <c r="OV929" s="185"/>
      <c r="OW929" s="185"/>
      <c r="OX929" s="185"/>
      <c r="OY929" s="185"/>
      <c r="OZ929" s="185"/>
      <c r="PA929" s="185"/>
      <c r="PB929" s="185"/>
      <c r="PC929" s="185"/>
      <c r="PD929" s="185"/>
      <c r="PE929" s="185"/>
      <c r="PF929" s="185"/>
      <c r="PG929" s="185"/>
      <c r="PH929" s="185"/>
      <c r="PI929" s="185"/>
      <c r="PJ929" s="185"/>
      <c r="PK929" s="185"/>
      <c r="PL929" s="185"/>
      <c r="PM929" s="185"/>
      <c r="PN929" s="185"/>
      <c r="PO929" s="185"/>
      <c r="PP929" s="185"/>
      <c r="PQ929" s="185"/>
      <c r="PR929" s="185"/>
      <c r="PS929" s="185"/>
      <c r="PT929" s="185"/>
      <c r="PU929" s="185"/>
      <c r="PV929" s="185"/>
      <c r="PW929" s="185"/>
      <c r="PX929" s="185"/>
      <c r="PY929" s="185"/>
      <c r="PZ929" s="185"/>
      <c r="QA929" s="185"/>
      <c r="QB929" s="185"/>
      <c r="QC929" s="185"/>
      <c r="QD929" s="185"/>
      <c r="QE929" s="185"/>
      <c r="QF929" s="185"/>
      <c r="QG929" s="185"/>
      <c r="QH929" s="185"/>
      <c r="QI929" s="185"/>
      <c r="QJ929" s="185"/>
      <c r="QK929" s="185"/>
      <c r="QL929" s="185"/>
      <c r="QM929" s="185"/>
      <c r="QN929" s="185"/>
      <c r="QO929" s="185"/>
      <c r="QP929" s="185"/>
      <c r="QQ929" s="185"/>
      <c r="QR929" s="185"/>
      <c r="QS929" s="185"/>
      <c r="QT929" s="185"/>
      <c r="QU929" s="185"/>
      <c r="QV929" s="185"/>
      <c r="QW929" s="185"/>
      <c r="QX929" s="185"/>
      <c r="QY929" s="185"/>
      <c r="QZ929" s="185"/>
      <c r="RA929" s="185"/>
      <c r="RB929" s="185"/>
      <c r="RC929" s="185"/>
      <c r="RD929" s="185"/>
      <c r="RE929" s="185"/>
      <c r="RF929" s="185"/>
      <c r="RG929" s="185"/>
      <c r="RH929" s="185"/>
      <c r="RI929" s="185"/>
      <c r="RJ929" s="185"/>
      <c r="RK929" s="185"/>
      <c r="RL929" s="185"/>
      <c r="RM929" s="185"/>
      <c r="RN929" s="185"/>
      <c r="RO929" s="185"/>
      <c r="RP929" s="185"/>
      <c r="RQ929" s="185"/>
      <c r="RR929" s="185"/>
      <c r="RS929" s="185"/>
      <c r="RT929" s="185"/>
      <c r="RU929" s="185"/>
      <c r="RV929" s="185"/>
      <c r="RW929" s="185"/>
      <c r="RX929" s="185"/>
      <c r="RY929" s="185"/>
      <c r="RZ929" s="185"/>
      <c r="SA929" s="185"/>
      <c r="SB929" s="185"/>
      <c r="SC929" s="185"/>
      <c r="SD929" s="185"/>
      <c r="SE929" s="185"/>
      <c r="SF929" s="185"/>
      <c r="SG929" s="185"/>
      <c r="SH929" s="185"/>
      <c r="SI929" s="185"/>
      <c r="SJ929" s="185"/>
      <c r="SK929" s="185"/>
      <c r="SL929" s="185"/>
      <c r="SM929" s="185"/>
      <c r="SN929" s="185"/>
      <c r="SO929" s="185"/>
      <c r="SP929" s="185"/>
      <c r="SQ929" s="185"/>
      <c r="SR929" s="185"/>
      <c r="SS929" s="185"/>
      <c r="ST929" s="185"/>
      <c r="SU929" s="185"/>
      <c r="SV929" s="185"/>
      <c r="SW929" s="185"/>
      <c r="SX929" s="185"/>
      <c r="SY929" s="185"/>
      <c r="SZ929" s="185"/>
      <c r="TA929" s="185"/>
      <c r="TB929" s="185"/>
      <c r="TC929" s="185"/>
      <c r="TD929" s="185"/>
      <c r="TE929" s="185"/>
      <c r="TF929" s="185"/>
      <c r="TG929" s="185"/>
      <c r="TH929" s="185"/>
      <c r="TI929" s="185"/>
    </row>
    <row r="930" spans="1:529" s="79" customFormat="1" ht="27.75" customHeight="1" thickBot="1" x14ac:dyDescent="0.3">
      <c r="A930" s="284">
        <v>13710036</v>
      </c>
      <c r="B930" s="285">
        <v>39965</v>
      </c>
      <c r="C930" s="105" t="s">
        <v>1818</v>
      </c>
      <c r="D930" s="105"/>
      <c r="E930" s="52"/>
      <c r="F930" s="52"/>
      <c r="G930" s="52"/>
      <c r="H930" s="284"/>
      <c r="I930" s="285">
        <v>39986</v>
      </c>
      <c r="J930" s="285">
        <v>42156</v>
      </c>
      <c r="K930" s="105" t="s">
        <v>1119</v>
      </c>
      <c r="L930" s="105"/>
      <c r="M930" s="105" t="s">
        <v>4887</v>
      </c>
      <c r="N930" s="105" t="s">
        <v>34</v>
      </c>
      <c r="O930" s="105">
        <v>36500</v>
      </c>
      <c r="P930" s="289"/>
      <c r="Q930" s="289"/>
      <c r="R930" s="289"/>
      <c r="S930" s="289"/>
      <c r="T930" s="720"/>
      <c r="U930" s="105"/>
      <c r="V930" s="105">
        <v>36500</v>
      </c>
      <c r="W930" s="105"/>
      <c r="X930" s="105"/>
      <c r="Y930" s="105"/>
      <c r="Z930" s="105"/>
      <c r="AA930" s="105"/>
      <c r="AB930" s="105"/>
      <c r="AC930" s="105"/>
      <c r="AD930" s="105"/>
      <c r="AE930" s="105"/>
      <c r="AF930" s="105"/>
      <c r="AG930" s="105"/>
      <c r="AH930" s="105"/>
      <c r="AI930" s="105"/>
      <c r="AJ930" s="105"/>
      <c r="AK930" s="30"/>
      <c r="AL930" s="321"/>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185"/>
      <c r="HL930" s="185"/>
      <c r="HM930" s="185"/>
      <c r="HN930" s="185"/>
      <c r="HO930" s="185"/>
      <c r="HP930" s="185"/>
      <c r="HQ930" s="185"/>
      <c r="HR930" s="185"/>
      <c r="HS930" s="185"/>
      <c r="HT930" s="185"/>
      <c r="HU930" s="185"/>
      <c r="HV930" s="185"/>
      <c r="HW930" s="185"/>
      <c r="HX930" s="185"/>
      <c r="HY930" s="185"/>
      <c r="HZ930" s="185"/>
      <c r="IA930" s="185"/>
      <c r="IB930" s="185"/>
      <c r="IC930" s="185"/>
      <c r="ID930" s="185"/>
      <c r="IE930" s="185"/>
      <c r="IF930" s="185"/>
      <c r="IG930" s="185"/>
      <c r="IH930" s="185"/>
      <c r="II930" s="185"/>
      <c r="IJ930" s="185"/>
      <c r="IK930" s="185"/>
      <c r="IL930" s="185"/>
      <c r="IM930" s="185"/>
      <c r="IN930" s="185"/>
      <c r="IO930" s="185"/>
      <c r="IP930" s="185"/>
      <c r="IQ930" s="185"/>
      <c r="IR930" s="185"/>
      <c r="IS930" s="185"/>
      <c r="IT930" s="185"/>
      <c r="IU930" s="185"/>
      <c r="IV930" s="185"/>
      <c r="IW930" s="185"/>
      <c r="IX930" s="185"/>
      <c r="IY930" s="185"/>
      <c r="IZ930" s="185"/>
      <c r="JA930" s="185"/>
      <c r="JB930" s="185"/>
      <c r="JC930" s="185"/>
      <c r="JD930" s="185"/>
      <c r="JE930" s="185"/>
      <c r="JF930" s="185"/>
      <c r="JG930" s="185"/>
      <c r="JH930" s="185"/>
      <c r="JI930" s="185"/>
      <c r="JJ930" s="185"/>
      <c r="JK930" s="185"/>
      <c r="JL930" s="185"/>
      <c r="JM930" s="185"/>
      <c r="JN930" s="185"/>
      <c r="JO930" s="185"/>
      <c r="JP930" s="185"/>
      <c r="JQ930" s="185"/>
      <c r="JR930" s="185"/>
      <c r="JS930" s="185"/>
      <c r="JT930" s="185"/>
      <c r="JU930" s="185"/>
      <c r="JV930" s="185"/>
      <c r="JW930" s="185"/>
      <c r="JX930" s="185"/>
      <c r="JY930" s="185"/>
      <c r="JZ930" s="185"/>
      <c r="KA930" s="185"/>
      <c r="KB930" s="185"/>
      <c r="KC930" s="185"/>
      <c r="KD930" s="185"/>
      <c r="KE930" s="185"/>
      <c r="KF930" s="185"/>
      <c r="KG930" s="185"/>
      <c r="KH930" s="185"/>
      <c r="KI930" s="185"/>
      <c r="KJ930" s="185"/>
      <c r="KK930" s="185"/>
      <c r="KL930" s="185"/>
      <c r="KM930" s="185"/>
      <c r="KN930" s="185"/>
      <c r="KO930" s="185"/>
      <c r="KP930" s="185"/>
      <c r="KQ930" s="185"/>
      <c r="KR930" s="185"/>
      <c r="KS930" s="185"/>
      <c r="KT930" s="185"/>
      <c r="KU930" s="185"/>
      <c r="KV930" s="185"/>
      <c r="KW930" s="185"/>
      <c r="KX930" s="185"/>
      <c r="KY930" s="185"/>
      <c r="KZ930" s="185"/>
      <c r="LA930" s="185"/>
      <c r="LB930" s="185"/>
      <c r="LC930" s="185"/>
      <c r="LD930" s="185"/>
      <c r="LE930" s="185"/>
      <c r="LF930" s="185"/>
      <c r="LG930" s="185"/>
      <c r="LH930" s="185"/>
      <c r="LI930" s="185"/>
      <c r="LJ930" s="185"/>
      <c r="LK930" s="185"/>
      <c r="LL930" s="185"/>
      <c r="LM930" s="185"/>
      <c r="LN930" s="185"/>
      <c r="LO930" s="185"/>
      <c r="LP930" s="185"/>
      <c r="LQ930" s="185"/>
      <c r="LR930" s="185"/>
      <c r="LS930" s="185"/>
      <c r="LT930" s="185"/>
      <c r="LU930" s="185"/>
      <c r="LV930" s="185"/>
      <c r="LW930" s="185"/>
      <c r="LX930" s="185"/>
      <c r="LY930" s="185"/>
      <c r="LZ930" s="185"/>
      <c r="MA930" s="185"/>
      <c r="MB930" s="185"/>
      <c r="MC930" s="185"/>
      <c r="MD930" s="185"/>
      <c r="ME930" s="185"/>
      <c r="MF930" s="185"/>
      <c r="MG930" s="185"/>
      <c r="MH930" s="185"/>
      <c r="MI930" s="185"/>
      <c r="MJ930" s="185"/>
      <c r="MK930" s="185"/>
      <c r="ML930" s="185"/>
      <c r="MM930" s="185"/>
      <c r="MN930" s="185"/>
      <c r="MO930" s="185"/>
      <c r="MP930" s="185"/>
      <c r="MQ930" s="185"/>
      <c r="MR930" s="185"/>
      <c r="MS930" s="185"/>
      <c r="MT930" s="185"/>
      <c r="MU930" s="185"/>
      <c r="MV930" s="185"/>
      <c r="MW930" s="185"/>
      <c r="MX930" s="185"/>
      <c r="MY930" s="185"/>
      <c r="MZ930" s="185"/>
      <c r="NA930" s="185"/>
      <c r="NB930" s="185"/>
      <c r="NC930" s="185"/>
      <c r="ND930" s="185"/>
      <c r="NE930" s="185"/>
      <c r="NF930" s="185"/>
      <c r="NG930" s="185"/>
      <c r="NH930" s="185"/>
      <c r="NI930" s="185"/>
      <c r="NJ930" s="185"/>
      <c r="NK930" s="185"/>
      <c r="NL930" s="185"/>
      <c r="NM930" s="185"/>
      <c r="NN930" s="185"/>
      <c r="NO930" s="185"/>
      <c r="NP930" s="185"/>
      <c r="NQ930" s="185"/>
      <c r="NR930" s="185"/>
      <c r="NS930" s="185"/>
      <c r="NT930" s="185"/>
      <c r="NU930" s="185"/>
      <c r="NV930" s="185"/>
      <c r="NW930" s="185"/>
      <c r="NX930" s="185"/>
      <c r="NY930" s="185"/>
      <c r="NZ930" s="185"/>
      <c r="OA930" s="185"/>
      <c r="OB930" s="185"/>
      <c r="OC930" s="185"/>
      <c r="OD930" s="185"/>
      <c r="OE930" s="185"/>
      <c r="OF930" s="185"/>
      <c r="OG930" s="185"/>
      <c r="OH930" s="185"/>
      <c r="OI930" s="185"/>
      <c r="OJ930" s="185"/>
      <c r="OK930" s="185"/>
      <c r="OL930" s="185"/>
      <c r="OM930" s="185"/>
      <c r="ON930" s="185"/>
      <c r="OO930" s="185"/>
      <c r="OP930" s="185"/>
      <c r="OQ930" s="185"/>
      <c r="OR930" s="185"/>
      <c r="OS930" s="185"/>
      <c r="OT930" s="185"/>
      <c r="OU930" s="185"/>
      <c r="OV930" s="185"/>
      <c r="OW930" s="185"/>
      <c r="OX930" s="185"/>
      <c r="OY930" s="185"/>
      <c r="OZ930" s="185"/>
      <c r="PA930" s="185"/>
      <c r="PB930" s="185"/>
      <c r="PC930" s="185"/>
      <c r="PD930" s="185"/>
      <c r="PE930" s="185"/>
      <c r="PF930" s="185"/>
      <c r="PG930" s="185"/>
      <c r="PH930" s="185"/>
      <c r="PI930" s="185"/>
      <c r="PJ930" s="185"/>
      <c r="PK930" s="185"/>
      <c r="PL930" s="185"/>
      <c r="PM930" s="185"/>
      <c r="PN930" s="185"/>
      <c r="PO930" s="185"/>
      <c r="PP930" s="185"/>
      <c r="PQ930" s="185"/>
      <c r="PR930" s="185"/>
      <c r="PS930" s="185"/>
      <c r="PT930" s="185"/>
      <c r="PU930" s="185"/>
      <c r="PV930" s="185"/>
      <c r="PW930" s="185"/>
      <c r="PX930" s="185"/>
      <c r="PY930" s="185"/>
      <c r="PZ930" s="185"/>
      <c r="QA930" s="185"/>
      <c r="QB930" s="185"/>
      <c r="QC930" s="185"/>
      <c r="QD930" s="185"/>
      <c r="QE930" s="185"/>
      <c r="QF930" s="185"/>
      <c r="QG930" s="185"/>
      <c r="QH930" s="185"/>
      <c r="QI930" s="185"/>
      <c r="QJ930" s="185"/>
      <c r="QK930" s="185"/>
      <c r="QL930" s="185"/>
      <c r="QM930" s="185"/>
      <c r="QN930" s="185"/>
      <c r="QO930" s="185"/>
      <c r="QP930" s="185"/>
      <c r="QQ930" s="185"/>
      <c r="QR930" s="185"/>
      <c r="QS930" s="185"/>
      <c r="QT930" s="185"/>
      <c r="QU930" s="185"/>
      <c r="QV930" s="185"/>
      <c r="QW930" s="185"/>
      <c r="QX930" s="185"/>
      <c r="QY930" s="185"/>
      <c r="QZ930" s="185"/>
      <c r="RA930" s="185"/>
      <c r="RB930" s="185"/>
      <c r="RC930" s="185"/>
      <c r="RD930" s="185"/>
      <c r="RE930" s="185"/>
      <c r="RF930" s="185"/>
      <c r="RG930" s="185"/>
      <c r="RH930" s="185"/>
      <c r="RI930" s="185"/>
      <c r="RJ930" s="185"/>
      <c r="RK930" s="185"/>
      <c r="RL930" s="185"/>
      <c r="RM930" s="185"/>
      <c r="RN930" s="185"/>
      <c r="RO930" s="185"/>
      <c r="RP930" s="185"/>
      <c r="RQ930" s="185"/>
      <c r="RR930" s="185"/>
      <c r="RS930" s="185"/>
      <c r="RT930" s="185"/>
      <c r="RU930" s="185"/>
      <c r="RV930" s="185"/>
      <c r="RW930" s="185"/>
      <c r="RX930" s="185"/>
      <c r="RY930" s="185"/>
      <c r="RZ930" s="185"/>
      <c r="SA930" s="185"/>
      <c r="SB930" s="185"/>
      <c r="SC930" s="185"/>
      <c r="SD930" s="185"/>
      <c r="SE930" s="185"/>
      <c r="SF930" s="185"/>
      <c r="SG930" s="185"/>
      <c r="SH930" s="185"/>
      <c r="SI930" s="185"/>
      <c r="SJ930" s="185"/>
      <c r="SK930" s="185"/>
      <c r="SL930" s="185"/>
      <c r="SM930" s="185"/>
      <c r="SN930" s="185"/>
      <c r="SO930" s="185"/>
      <c r="SP930" s="185"/>
      <c r="SQ930" s="185"/>
      <c r="SR930" s="185"/>
      <c r="SS930" s="185"/>
      <c r="ST930" s="185"/>
      <c r="SU930" s="185"/>
      <c r="SV930" s="185"/>
      <c r="SW930" s="185"/>
      <c r="SX930" s="185"/>
      <c r="SY930" s="185"/>
      <c r="SZ930" s="185"/>
      <c r="TA930" s="185"/>
      <c r="TB930" s="185"/>
      <c r="TC930" s="185"/>
      <c r="TD930" s="185"/>
      <c r="TE930" s="185"/>
      <c r="TF930" s="185"/>
      <c r="TG930" s="185"/>
      <c r="TH930" s="185"/>
      <c r="TI930" s="185"/>
    </row>
    <row r="931" spans="1:529" s="79" customFormat="1" ht="27.75" customHeight="1" thickBot="1" x14ac:dyDescent="0.3">
      <c r="A931" s="286">
        <v>13710037</v>
      </c>
      <c r="B931" s="287">
        <v>39965</v>
      </c>
      <c r="C931" s="52" t="s">
        <v>1818</v>
      </c>
      <c r="D931" s="52"/>
      <c r="E931" s="105"/>
      <c r="F931" s="105"/>
      <c r="G931" s="105"/>
      <c r="H931" s="288"/>
      <c r="I931" s="287">
        <v>39986</v>
      </c>
      <c r="J931" s="287">
        <v>42156</v>
      </c>
      <c r="K931" s="52" t="s">
        <v>1119</v>
      </c>
      <c r="L931" s="52"/>
      <c r="M931" s="52" t="s">
        <v>1829</v>
      </c>
      <c r="N931" s="52" t="s">
        <v>34</v>
      </c>
      <c r="O931" s="52">
        <v>2943</v>
      </c>
      <c r="P931" s="386"/>
      <c r="Q931" s="386"/>
      <c r="R931" s="386"/>
      <c r="S931" s="386"/>
      <c r="T931" s="726"/>
      <c r="U931" s="52"/>
      <c r="V931" s="52">
        <v>2943</v>
      </c>
      <c r="W931" s="52"/>
      <c r="X931" s="52"/>
      <c r="Y931" s="52"/>
      <c r="Z931" s="52"/>
      <c r="AA931" s="52"/>
      <c r="AB931" s="52"/>
      <c r="AC931" s="52"/>
      <c r="AD931" s="52"/>
      <c r="AE931" s="52"/>
      <c r="AF931" s="52"/>
      <c r="AG931" s="52"/>
      <c r="AH931" s="52"/>
      <c r="AI931" s="52"/>
      <c r="AJ931" s="52"/>
      <c r="AK931" s="301"/>
      <c r="AL931" s="29"/>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185"/>
      <c r="HL931" s="185"/>
      <c r="HM931" s="185"/>
      <c r="HN931" s="185"/>
      <c r="HO931" s="185"/>
      <c r="HP931" s="185"/>
      <c r="HQ931" s="185"/>
      <c r="HR931" s="185"/>
      <c r="HS931" s="185"/>
      <c r="HT931" s="185"/>
      <c r="HU931" s="185"/>
      <c r="HV931" s="185"/>
      <c r="HW931" s="185"/>
      <c r="HX931" s="185"/>
      <c r="HY931" s="185"/>
      <c r="HZ931" s="185"/>
      <c r="IA931" s="185"/>
      <c r="IB931" s="185"/>
      <c r="IC931" s="185"/>
      <c r="ID931" s="185"/>
      <c r="IE931" s="185"/>
      <c r="IF931" s="185"/>
      <c r="IG931" s="185"/>
      <c r="IH931" s="185"/>
      <c r="II931" s="185"/>
      <c r="IJ931" s="185"/>
      <c r="IK931" s="185"/>
      <c r="IL931" s="185"/>
      <c r="IM931" s="185"/>
      <c r="IN931" s="185"/>
      <c r="IO931" s="185"/>
      <c r="IP931" s="185"/>
      <c r="IQ931" s="185"/>
      <c r="IR931" s="185"/>
      <c r="IS931" s="185"/>
      <c r="IT931" s="185"/>
      <c r="IU931" s="185"/>
      <c r="IV931" s="185"/>
      <c r="IW931" s="185"/>
      <c r="IX931" s="185"/>
      <c r="IY931" s="185"/>
      <c r="IZ931" s="185"/>
      <c r="JA931" s="185"/>
      <c r="JB931" s="185"/>
      <c r="JC931" s="185"/>
      <c r="JD931" s="185"/>
      <c r="JE931" s="185"/>
      <c r="JF931" s="185"/>
      <c r="JG931" s="185"/>
      <c r="JH931" s="185"/>
      <c r="JI931" s="185"/>
      <c r="JJ931" s="185"/>
      <c r="JK931" s="185"/>
      <c r="JL931" s="185"/>
      <c r="JM931" s="185"/>
      <c r="JN931" s="185"/>
      <c r="JO931" s="185"/>
      <c r="JP931" s="185"/>
      <c r="JQ931" s="185"/>
      <c r="JR931" s="185"/>
      <c r="JS931" s="185"/>
      <c r="JT931" s="185"/>
      <c r="JU931" s="185"/>
      <c r="JV931" s="185"/>
      <c r="JW931" s="185"/>
      <c r="JX931" s="185"/>
      <c r="JY931" s="185"/>
      <c r="JZ931" s="185"/>
      <c r="KA931" s="185"/>
      <c r="KB931" s="185"/>
      <c r="KC931" s="185"/>
      <c r="KD931" s="185"/>
      <c r="KE931" s="185"/>
      <c r="KF931" s="185"/>
      <c r="KG931" s="185"/>
      <c r="KH931" s="185"/>
      <c r="KI931" s="185"/>
      <c r="KJ931" s="185"/>
      <c r="KK931" s="185"/>
      <c r="KL931" s="185"/>
      <c r="KM931" s="185"/>
      <c r="KN931" s="185"/>
      <c r="KO931" s="185"/>
      <c r="KP931" s="185"/>
      <c r="KQ931" s="185"/>
      <c r="KR931" s="185"/>
      <c r="KS931" s="185"/>
      <c r="KT931" s="185"/>
      <c r="KU931" s="185"/>
      <c r="KV931" s="185"/>
      <c r="KW931" s="185"/>
      <c r="KX931" s="185"/>
      <c r="KY931" s="185"/>
      <c r="KZ931" s="185"/>
      <c r="LA931" s="185"/>
      <c r="LB931" s="185"/>
      <c r="LC931" s="185"/>
      <c r="LD931" s="185"/>
      <c r="LE931" s="185"/>
      <c r="LF931" s="185"/>
      <c r="LG931" s="185"/>
      <c r="LH931" s="185"/>
      <c r="LI931" s="185"/>
      <c r="LJ931" s="185"/>
      <c r="LK931" s="185"/>
      <c r="LL931" s="185"/>
      <c r="LM931" s="185"/>
      <c r="LN931" s="185"/>
      <c r="LO931" s="185"/>
      <c r="LP931" s="185"/>
      <c r="LQ931" s="185"/>
      <c r="LR931" s="185"/>
      <c r="LS931" s="185"/>
      <c r="LT931" s="185"/>
      <c r="LU931" s="185"/>
      <c r="LV931" s="185"/>
      <c r="LW931" s="185"/>
      <c r="LX931" s="185"/>
      <c r="LY931" s="185"/>
      <c r="LZ931" s="185"/>
      <c r="MA931" s="185"/>
      <c r="MB931" s="185"/>
      <c r="MC931" s="185"/>
      <c r="MD931" s="185"/>
      <c r="ME931" s="185"/>
      <c r="MF931" s="185"/>
      <c r="MG931" s="185"/>
      <c r="MH931" s="185"/>
      <c r="MI931" s="185"/>
      <c r="MJ931" s="185"/>
      <c r="MK931" s="185"/>
      <c r="ML931" s="185"/>
      <c r="MM931" s="185"/>
      <c r="MN931" s="185"/>
      <c r="MO931" s="185"/>
      <c r="MP931" s="185"/>
      <c r="MQ931" s="185"/>
      <c r="MR931" s="185"/>
      <c r="MS931" s="185"/>
      <c r="MT931" s="185"/>
      <c r="MU931" s="185"/>
      <c r="MV931" s="185"/>
      <c r="MW931" s="185"/>
      <c r="MX931" s="185"/>
      <c r="MY931" s="185"/>
      <c r="MZ931" s="185"/>
      <c r="NA931" s="185"/>
      <c r="NB931" s="185"/>
      <c r="NC931" s="185"/>
      <c r="ND931" s="185"/>
      <c r="NE931" s="185"/>
      <c r="NF931" s="185"/>
      <c r="NG931" s="185"/>
      <c r="NH931" s="185"/>
      <c r="NI931" s="185"/>
      <c r="NJ931" s="185"/>
      <c r="NK931" s="185"/>
      <c r="NL931" s="185"/>
      <c r="NM931" s="185"/>
      <c r="NN931" s="185"/>
      <c r="NO931" s="185"/>
      <c r="NP931" s="185"/>
      <c r="NQ931" s="185"/>
      <c r="NR931" s="185"/>
      <c r="NS931" s="185"/>
      <c r="NT931" s="185"/>
      <c r="NU931" s="185"/>
      <c r="NV931" s="185"/>
      <c r="NW931" s="185"/>
      <c r="NX931" s="185"/>
      <c r="NY931" s="185"/>
      <c r="NZ931" s="185"/>
      <c r="OA931" s="185"/>
      <c r="OB931" s="185"/>
      <c r="OC931" s="185"/>
      <c r="OD931" s="185"/>
      <c r="OE931" s="185"/>
      <c r="OF931" s="185"/>
      <c r="OG931" s="185"/>
      <c r="OH931" s="185"/>
      <c r="OI931" s="185"/>
      <c r="OJ931" s="185"/>
      <c r="OK931" s="185"/>
      <c r="OL931" s="185"/>
      <c r="OM931" s="185"/>
      <c r="ON931" s="185"/>
      <c r="OO931" s="185"/>
      <c r="OP931" s="185"/>
      <c r="OQ931" s="185"/>
      <c r="OR931" s="185"/>
      <c r="OS931" s="185"/>
      <c r="OT931" s="185"/>
      <c r="OU931" s="185"/>
      <c r="OV931" s="185"/>
      <c r="OW931" s="185"/>
      <c r="OX931" s="185"/>
      <c r="OY931" s="185"/>
      <c r="OZ931" s="185"/>
      <c r="PA931" s="185"/>
      <c r="PB931" s="185"/>
      <c r="PC931" s="185"/>
      <c r="PD931" s="185"/>
      <c r="PE931" s="185"/>
      <c r="PF931" s="185"/>
      <c r="PG931" s="185"/>
      <c r="PH931" s="185"/>
      <c r="PI931" s="185"/>
      <c r="PJ931" s="185"/>
      <c r="PK931" s="185"/>
      <c r="PL931" s="185"/>
      <c r="PM931" s="185"/>
      <c r="PN931" s="185"/>
      <c r="PO931" s="185"/>
      <c r="PP931" s="185"/>
      <c r="PQ931" s="185"/>
      <c r="PR931" s="185"/>
      <c r="PS931" s="185"/>
      <c r="PT931" s="185"/>
      <c r="PU931" s="185"/>
      <c r="PV931" s="185"/>
      <c r="PW931" s="185"/>
      <c r="PX931" s="185"/>
      <c r="PY931" s="185"/>
      <c r="PZ931" s="185"/>
      <c r="QA931" s="185"/>
      <c r="QB931" s="185"/>
      <c r="QC931" s="185"/>
      <c r="QD931" s="185"/>
      <c r="QE931" s="185"/>
      <c r="QF931" s="185"/>
      <c r="QG931" s="185"/>
      <c r="QH931" s="185"/>
      <c r="QI931" s="185"/>
      <c r="QJ931" s="185"/>
      <c r="QK931" s="185"/>
      <c r="QL931" s="185"/>
      <c r="QM931" s="185"/>
      <c r="QN931" s="185"/>
      <c r="QO931" s="185"/>
      <c r="QP931" s="185"/>
      <c r="QQ931" s="185"/>
      <c r="QR931" s="185"/>
      <c r="QS931" s="185"/>
      <c r="QT931" s="185"/>
      <c r="QU931" s="185"/>
      <c r="QV931" s="185"/>
      <c r="QW931" s="185"/>
      <c r="QX931" s="185"/>
      <c r="QY931" s="185"/>
      <c r="QZ931" s="185"/>
      <c r="RA931" s="185"/>
      <c r="RB931" s="185"/>
      <c r="RC931" s="185"/>
      <c r="RD931" s="185"/>
      <c r="RE931" s="185"/>
      <c r="RF931" s="185"/>
      <c r="RG931" s="185"/>
      <c r="RH931" s="185"/>
      <c r="RI931" s="185"/>
      <c r="RJ931" s="185"/>
      <c r="RK931" s="185"/>
      <c r="RL931" s="185"/>
      <c r="RM931" s="185"/>
      <c r="RN931" s="185"/>
      <c r="RO931" s="185"/>
      <c r="RP931" s="185"/>
      <c r="RQ931" s="185"/>
      <c r="RR931" s="185"/>
      <c r="RS931" s="185"/>
      <c r="RT931" s="185"/>
      <c r="RU931" s="185"/>
      <c r="RV931" s="185"/>
      <c r="RW931" s="185"/>
      <c r="RX931" s="185"/>
      <c r="RY931" s="185"/>
      <c r="RZ931" s="185"/>
      <c r="SA931" s="185"/>
      <c r="SB931" s="185"/>
      <c r="SC931" s="185"/>
      <c r="SD931" s="185"/>
      <c r="SE931" s="185"/>
      <c r="SF931" s="185"/>
      <c r="SG931" s="185"/>
      <c r="SH931" s="185"/>
      <c r="SI931" s="185"/>
      <c r="SJ931" s="185"/>
      <c r="SK931" s="185"/>
      <c r="SL931" s="185"/>
      <c r="SM931" s="185"/>
      <c r="SN931" s="185"/>
      <c r="SO931" s="185"/>
      <c r="SP931" s="185"/>
      <c r="SQ931" s="185"/>
      <c r="SR931" s="185"/>
      <c r="SS931" s="185"/>
      <c r="ST931" s="185"/>
      <c r="SU931" s="185"/>
      <c r="SV931" s="185"/>
      <c r="SW931" s="185"/>
      <c r="SX931" s="185"/>
      <c r="SY931" s="185"/>
      <c r="SZ931" s="185"/>
      <c r="TA931" s="185"/>
      <c r="TB931" s="185"/>
      <c r="TC931" s="185"/>
      <c r="TD931" s="185"/>
      <c r="TE931" s="185"/>
      <c r="TF931" s="185"/>
      <c r="TG931" s="185"/>
      <c r="TH931" s="185"/>
      <c r="TI931" s="185"/>
    </row>
    <row r="932" spans="1:529" s="79" customFormat="1" ht="27.75" customHeight="1" thickBot="1" x14ac:dyDescent="0.3">
      <c r="A932" s="284">
        <v>13710038</v>
      </c>
      <c r="B932" s="285">
        <v>39965</v>
      </c>
      <c r="C932" s="105" t="s">
        <v>1830</v>
      </c>
      <c r="D932" s="105"/>
      <c r="E932" s="52"/>
      <c r="F932" s="52"/>
      <c r="G932" s="52"/>
      <c r="H932" s="284"/>
      <c r="I932" s="285">
        <v>39986</v>
      </c>
      <c r="J932" s="285">
        <v>42156</v>
      </c>
      <c r="K932" s="105" t="s">
        <v>1119</v>
      </c>
      <c r="L932" s="105"/>
      <c r="M932" s="105" t="s">
        <v>4888</v>
      </c>
      <c r="N932" s="105" t="s">
        <v>34</v>
      </c>
      <c r="O932" s="105">
        <v>5475</v>
      </c>
      <c r="P932" s="289"/>
      <c r="Q932" s="289"/>
      <c r="R932" s="289"/>
      <c r="S932" s="289"/>
      <c r="T932" s="720"/>
      <c r="U932" s="105"/>
      <c r="V932" s="105">
        <v>5475</v>
      </c>
      <c r="W932" s="105"/>
      <c r="X932" s="105"/>
      <c r="Y932" s="105"/>
      <c r="Z932" s="105"/>
      <c r="AA932" s="105"/>
      <c r="AB932" s="105"/>
      <c r="AC932" s="105"/>
      <c r="AD932" s="105"/>
      <c r="AE932" s="105"/>
      <c r="AF932" s="105"/>
      <c r="AG932" s="105"/>
      <c r="AH932" s="105"/>
      <c r="AI932" s="105"/>
      <c r="AJ932" s="105"/>
      <c r="AK932" s="30"/>
      <c r="AL932" s="321"/>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185"/>
      <c r="HL932" s="185"/>
      <c r="HM932" s="185"/>
      <c r="HN932" s="185"/>
      <c r="HO932" s="185"/>
      <c r="HP932" s="185"/>
      <c r="HQ932" s="185"/>
      <c r="HR932" s="185"/>
      <c r="HS932" s="185"/>
      <c r="HT932" s="185"/>
      <c r="HU932" s="185"/>
      <c r="HV932" s="185"/>
      <c r="HW932" s="185"/>
      <c r="HX932" s="185"/>
      <c r="HY932" s="185"/>
      <c r="HZ932" s="185"/>
      <c r="IA932" s="185"/>
      <c r="IB932" s="185"/>
      <c r="IC932" s="185"/>
      <c r="ID932" s="185"/>
      <c r="IE932" s="185"/>
      <c r="IF932" s="185"/>
      <c r="IG932" s="185"/>
      <c r="IH932" s="185"/>
      <c r="II932" s="185"/>
      <c r="IJ932" s="185"/>
      <c r="IK932" s="185"/>
      <c r="IL932" s="185"/>
      <c r="IM932" s="185"/>
      <c r="IN932" s="185"/>
      <c r="IO932" s="185"/>
      <c r="IP932" s="185"/>
      <c r="IQ932" s="185"/>
      <c r="IR932" s="185"/>
      <c r="IS932" s="185"/>
      <c r="IT932" s="185"/>
      <c r="IU932" s="185"/>
      <c r="IV932" s="185"/>
      <c r="IW932" s="185"/>
      <c r="IX932" s="185"/>
      <c r="IY932" s="185"/>
      <c r="IZ932" s="185"/>
      <c r="JA932" s="185"/>
      <c r="JB932" s="185"/>
      <c r="JC932" s="185"/>
      <c r="JD932" s="185"/>
      <c r="JE932" s="185"/>
      <c r="JF932" s="185"/>
      <c r="JG932" s="185"/>
      <c r="JH932" s="185"/>
      <c r="JI932" s="185"/>
      <c r="JJ932" s="185"/>
      <c r="JK932" s="185"/>
      <c r="JL932" s="185"/>
      <c r="JM932" s="185"/>
      <c r="JN932" s="185"/>
      <c r="JO932" s="185"/>
      <c r="JP932" s="185"/>
      <c r="JQ932" s="185"/>
      <c r="JR932" s="185"/>
      <c r="JS932" s="185"/>
      <c r="JT932" s="185"/>
      <c r="JU932" s="185"/>
      <c r="JV932" s="185"/>
      <c r="JW932" s="185"/>
      <c r="JX932" s="185"/>
      <c r="JY932" s="185"/>
      <c r="JZ932" s="185"/>
      <c r="KA932" s="185"/>
      <c r="KB932" s="185"/>
      <c r="KC932" s="185"/>
      <c r="KD932" s="185"/>
      <c r="KE932" s="185"/>
      <c r="KF932" s="185"/>
      <c r="KG932" s="185"/>
      <c r="KH932" s="185"/>
      <c r="KI932" s="185"/>
      <c r="KJ932" s="185"/>
      <c r="KK932" s="185"/>
      <c r="KL932" s="185"/>
      <c r="KM932" s="185"/>
      <c r="KN932" s="185"/>
      <c r="KO932" s="185"/>
      <c r="KP932" s="185"/>
      <c r="KQ932" s="185"/>
      <c r="KR932" s="185"/>
      <c r="KS932" s="185"/>
      <c r="KT932" s="185"/>
      <c r="KU932" s="185"/>
      <c r="KV932" s="185"/>
      <c r="KW932" s="185"/>
      <c r="KX932" s="185"/>
      <c r="KY932" s="185"/>
      <c r="KZ932" s="185"/>
      <c r="LA932" s="185"/>
      <c r="LB932" s="185"/>
      <c r="LC932" s="185"/>
      <c r="LD932" s="185"/>
      <c r="LE932" s="185"/>
      <c r="LF932" s="185"/>
      <c r="LG932" s="185"/>
      <c r="LH932" s="185"/>
      <c r="LI932" s="185"/>
      <c r="LJ932" s="185"/>
      <c r="LK932" s="185"/>
      <c r="LL932" s="185"/>
      <c r="LM932" s="185"/>
      <c r="LN932" s="185"/>
      <c r="LO932" s="185"/>
      <c r="LP932" s="185"/>
      <c r="LQ932" s="185"/>
      <c r="LR932" s="185"/>
      <c r="LS932" s="185"/>
      <c r="LT932" s="185"/>
      <c r="LU932" s="185"/>
      <c r="LV932" s="185"/>
      <c r="LW932" s="185"/>
      <c r="LX932" s="185"/>
      <c r="LY932" s="185"/>
      <c r="LZ932" s="185"/>
      <c r="MA932" s="185"/>
      <c r="MB932" s="185"/>
      <c r="MC932" s="185"/>
      <c r="MD932" s="185"/>
      <c r="ME932" s="185"/>
      <c r="MF932" s="185"/>
      <c r="MG932" s="185"/>
      <c r="MH932" s="185"/>
      <c r="MI932" s="185"/>
      <c r="MJ932" s="185"/>
      <c r="MK932" s="185"/>
      <c r="ML932" s="185"/>
      <c r="MM932" s="185"/>
      <c r="MN932" s="185"/>
      <c r="MO932" s="185"/>
      <c r="MP932" s="185"/>
      <c r="MQ932" s="185"/>
      <c r="MR932" s="185"/>
      <c r="MS932" s="185"/>
      <c r="MT932" s="185"/>
      <c r="MU932" s="185"/>
      <c r="MV932" s="185"/>
      <c r="MW932" s="185"/>
      <c r="MX932" s="185"/>
      <c r="MY932" s="185"/>
      <c r="MZ932" s="185"/>
      <c r="NA932" s="185"/>
      <c r="NB932" s="185"/>
      <c r="NC932" s="185"/>
      <c r="ND932" s="185"/>
      <c r="NE932" s="185"/>
      <c r="NF932" s="185"/>
      <c r="NG932" s="185"/>
      <c r="NH932" s="185"/>
      <c r="NI932" s="185"/>
      <c r="NJ932" s="185"/>
      <c r="NK932" s="185"/>
      <c r="NL932" s="185"/>
      <c r="NM932" s="185"/>
      <c r="NN932" s="185"/>
      <c r="NO932" s="185"/>
      <c r="NP932" s="185"/>
      <c r="NQ932" s="185"/>
      <c r="NR932" s="185"/>
      <c r="NS932" s="185"/>
      <c r="NT932" s="185"/>
      <c r="NU932" s="185"/>
      <c r="NV932" s="185"/>
      <c r="NW932" s="185"/>
      <c r="NX932" s="185"/>
      <c r="NY932" s="185"/>
      <c r="NZ932" s="185"/>
      <c r="OA932" s="185"/>
      <c r="OB932" s="185"/>
      <c r="OC932" s="185"/>
      <c r="OD932" s="185"/>
      <c r="OE932" s="185"/>
      <c r="OF932" s="185"/>
      <c r="OG932" s="185"/>
      <c r="OH932" s="185"/>
      <c r="OI932" s="185"/>
      <c r="OJ932" s="185"/>
      <c r="OK932" s="185"/>
      <c r="OL932" s="185"/>
      <c r="OM932" s="185"/>
      <c r="ON932" s="185"/>
      <c r="OO932" s="185"/>
      <c r="OP932" s="185"/>
      <c r="OQ932" s="185"/>
      <c r="OR932" s="185"/>
      <c r="OS932" s="185"/>
      <c r="OT932" s="185"/>
      <c r="OU932" s="185"/>
      <c r="OV932" s="185"/>
      <c r="OW932" s="185"/>
      <c r="OX932" s="185"/>
      <c r="OY932" s="185"/>
      <c r="OZ932" s="185"/>
      <c r="PA932" s="185"/>
      <c r="PB932" s="185"/>
      <c r="PC932" s="185"/>
      <c r="PD932" s="185"/>
      <c r="PE932" s="185"/>
      <c r="PF932" s="185"/>
      <c r="PG932" s="185"/>
      <c r="PH932" s="185"/>
      <c r="PI932" s="185"/>
      <c r="PJ932" s="185"/>
      <c r="PK932" s="185"/>
      <c r="PL932" s="185"/>
      <c r="PM932" s="185"/>
      <c r="PN932" s="185"/>
      <c r="PO932" s="185"/>
      <c r="PP932" s="185"/>
      <c r="PQ932" s="185"/>
      <c r="PR932" s="185"/>
      <c r="PS932" s="185"/>
      <c r="PT932" s="185"/>
      <c r="PU932" s="185"/>
      <c r="PV932" s="185"/>
      <c r="PW932" s="185"/>
      <c r="PX932" s="185"/>
      <c r="PY932" s="185"/>
      <c r="PZ932" s="185"/>
      <c r="QA932" s="185"/>
      <c r="QB932" s="185"/>
      <c r="QC932" s="185"/>
      <c r="QD932" s="185"/>
      <c r="QE932" s="185"/>
      <c r="QF932" s="185"/>
      <c r="QG932" s="185"/>
      <c r="QH932" s="185"/>
      <c r="QI932" s="185"/>
      <c r="QJ932" s="185"/>
      <c r="QK932" s="185"/>
      <c r="QL932" s="185"/>
      <c r="QM932" s="185"/>
      <c r="QN932" s="185"/>
      <c r="QO932" s="185"/>
      <c r="QP932" s="185"/>
      <c r="QQ932" s="185"/>
      <c r="QR932" s="185"/>
      <c r="QS932" s="185"/>
      <c r="QT932" s="185"/>
      <c r="QU932" s="185"/>
      <c r="QV932" s="185"/>
      <c r="QW932" s="185"/>
      <c r="QX932" s="185"/>
      <c r="QY932" s="185"/>
      <c r="QZ932" s="185"/>
      <c r="RA932" s="185"/>
      <c r="RB932" s="185"/>
      <c r="RC932" s="185"/>
      <c r="RD932" s="185"/>
      <c r="RE932" s="185"/>
      <c r="RF932" s="185"/>
      <c r="RG932" s="185"/>
      <c r="RH932" s="185"/>
      <c r="RI932" s="185"/>
      <c r="RJ932" s="185"/>
      <c r="RK932" s="185"/>
      <c r="RL932" s="185"/>
      <c r="RM932" s="185"/>
      <c r="RN932" s="185"/>
      <c r="RO932" s="185"/>
      <c r="RP932" s="185"/>
      <c r="RQ932" s="185"/>
      <c r="RR932" s="185"/>
      <c r="RS932" s="185"/>
      <c r="RT932" s="185"/>
      <c r="RU932" s="185"/>
      <c r="RV932" s="185"/>
      <c r="RW932" s="185"/>
      <c r="RX932" s="185"/>
      <c r="RY932" s="185"/>
      <c r="RZ932" s="185"/>
      <c r="SA932" s="185"/>
      <c r="SB932" s="185"/>
      <c r="SC932" s="185"/>
      <c r="SD932" s="185"/>
      <c r="SE932" s="185"/>
      <c r="SF932" s="185"/>
      <c r="SG932" s="185"/>
      <c r="SH932" s="185"/>
      <c r="SI932" s="185"/>
      <c r="SJ932" s="185"/>
      <c r="SK932" s="185"/>
      <c r="SL932" s="185"/>
      <c r="SM932" s="185"/>
      <c r="SN932" s="185"/>
      <c r="SO932" s="185"/>
      <c r="SP932" s="185"/>
      <c r="SQ932" s="185"/>
      <c r="SR932" s="185"/>
      <c r="SS932" s="185"/>
      <c r="ST932" s="185"/>
      <c r="SU932" s="185"/>
      <c r="SV932" s="185"/>
      <c r="SW932" s="185"/>
      <c r="SX932" s="185"/>
      <c r="SY932" s="185"/>
      <c r="SZ932" s="185"/>
      <c r="TA932" s="185"/>
      <c r="TB932" s="185"/>
      <c r="TC932" s="185"/>
      <c r="TD932" s="185"/>
      <c r="TE932" s="185"/>
      <c r="TF932" s="185"/>
      <c r="TG932" s="185"/>
      <c r="TH932" s="185"/>
      <c r="TI932" s="185"/>
    </row>
    <row r="933" spans="1:529" s="79" customFormat="1" ht="27.75" customHeight="1" thickBot="1" x14ac:dyDescent="0.3">
      <c r="A933" s="286">
        <v>13710027</v>
      </c>
      <c r="B933" s="287">
        <v>39969</v>
      </c>
      <c r="C933" s="52" t="s">
        <v>1818</v>
      </c>
      <c r="D933" s="52"/>
      <c r="E933" s="105"/>
      <c r="F933" s="105"/>
      <c r="G933" s="105"/>
      <c r="H933" s="288"/>
      <c r="I933" s="287">
        <v>39874</v>
      </c>
      <c r="J933" s="287">
        <v>41065</v>
      </c>
      <c r="K933" s="52" t="s">
        <v>1119</v>
      </c>
      <c r="L933" s="52"/>
      <c r="M933" s="52" t="s">
        <v>682</v>
      </c>
      <c r="N933" s="52" t="s">
        <v>34</v>
      </c>
      <c r="O933" s="52">
        <v>13688</v>
      </c>
      <c r="P933" s="386"/>
      <c r="Q933" s="386"/>
      <c r="R933" s="386"/>
      <c r="S933" s="386"/>
      <c r="T933" s="726"/>
      <c r="U933" s="52"/>
      <c r="V933" s="52">
        <v>13688</v>
      </c>
      <c r="W933" s="52"/>
      <c r="X933" s="52"/>
      <c r="Y933" s="52"/>
      <c r="Z933" s="52"/>
      <c r="AA933" s="52"/>
      <c r="AB933" s="52"/>
      <c r="AC933" s="52"/>
      <c r="AD933" s="52"/>
      <c r="AE933" s="52"/>
      <c r="AF933" s="52"/>
      <c r="AG933" s="52"/>
      <c r="AH933" s="52"/>
      <c r="AI933" s="52"/>
      <c r="AJ933" s="52"/>
      <c r="AK933" s="301"/>
      <c r="AL933" s="29"/>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185"/>
      <c r="HL933" s="185"/>
      <c r="HM933" s="185"/>
      <c r="HN933" s="185"/>
      <c r="HO933" s="185"/>
      <c r="HP933" s="185"/>
      <c r="HQ933" s="185"/>
      <c r="HR933" s="185"/>
      <c r="HS933" s="185"/>
      <c r="HT933" s="185"/>
      <c r="HU933" s="185"/>
      <c r="HV933" s="185"/>
      <c r="HW933" s="185"/>
      <c r="HX933" s="185"/>
      <c r="HY933" s="185"/>
      <c r="HZ933" s="185"/>
      <c r="IA933" s="185"/>
      <c r="IB933" s="185"/>
      <c r="IC933" s="185"/>
      <c r="ID933" s="185"/>
      <c r="IE933" s="185"/>
      <c r="IF933" s="185"/>
      <c r="IG933" s="185"/>
      <c r="IH933" s="185"/>
      <c r="II933" s="185"/>
      <c r="IJ933" s="185"/>
      <c r="IK933" s="185"/>
      <c r="IL933" s="185"/>
      <c r="IM933" s="185"/>
      <c r="IN933" s="185"/>
      <c r="IO933" s="185"/>
      <c r="IP933" s="185"/>
      <c r="IQ933" s="185"/>
      <c r="IR933" s="185"/>
      <c r="IS933" s="185"/>
      <c r="IT933" s="185"/>
      <c r="IU933" s="185"/>
      <c r="IV933" s="185"/>
      <c r="IW933" s="185"/>
      <c r="IX933" s="185"/>
      <c r="IY933" s="185"/>
      <c r="IZ933" s="185"/>
      <c r="JA933" s="185"/>
      <c r="JB933" s="185"/>
      <c r="JC933" s="185"/>
      <c r="JD933" s="185"/>
      <c r="JE933" s="185"/>
      <c r="JF933" s="185"/>
      <c r="JG933" s="185"/>
      <c r="JH933" s="185"/>
      <c r="JI933" s="185"/>
      <c r="JJ933" s="185"/>
      <c r="JK933" s="185"/>
      <c r="JL933" s="185"/>
      <c r="JM933" s="185"/>
      <c r="JN933" s="185"/>
      <c r="JO933" s="185"/>
      <c r="JP933" s="185"/>
      <c r="JQ933" s="185"/>
      <c r="JR933" s="185"/>
      <c r="JS933" s="185"/>
      <c r="JT933" s="185"/>
      <c r="JU933" s="185"/>
      <c r="JV933" s="185"/>
      <c r="JW933" s="185"/>
      <c r="JX933" s="185"/>
      <c r="JY933" s="185"/>
      <c r="JZ933" s="185"/>
      <c r="KA933" s="185"/>
      <c r="KB933" s="185"/>
      <c r="KC933" s="185"/>
      <c r="KD933" s="185"/>
      <c r="KE933" s="185"/>
      <c r="KF933" s="185"/>
      <c r="KG933" s="185"/>
      <c r="KH933" s="185"/>
      <c r="KI933" s="185"/>
      <c r="KJ933" s="185"/>
      <c r="KK933" s="185"/>
      <c r="KL933" s="185"/>
      <c r="KM933" s="185"/>
      <c r="KN933" s="185"/>
      <c r="KO933" s="185"/>
      <c r="KP933" s="185"/>
      <c r="KQ933" s="185"/>
      <c r="KR933" s="185"/>
      <c r="KS933" s="185"/>
      <c r="KT933" s="185"/>
      <c r="KU933" s="185"/>
      <c r="KV933" s="185"/>
      <c r="KW933" s="185"/>
      <c r="KX933" s="185"/>
      <c r="KY933" s="185"/>
      <c r="KZ933" s="185"/>
      <c r="LA933" s="185"/>
      <c r="LB933" s="185"/>
      <c r="LC933" s="185"/>
      <c r="LD933" s="185"/>
      <c r="LE933" s="185"/>
      <c r="LF933" s="185"/>
      <c r="LG933" s="185"/>
      <c r="LH933" s="185"/>
      <c r="LI933" s="185"/>
      <c r="LJ933" s="185"/>
      <c r="LK933" s="185"/>
      <c r="LL933" s="185"/>
      <c r="LM933" s="185"/>
      <c r="LN933" s="185"/>
      <c r="LO933" s="185"/>
      <c r="LP933" s="185"/>
      <c r="LQ933" s="185"/>
      <c r="LR933" s="185"/>
      <c r="LS933" s="185"/>
      <c r="LT933" s="185"/>
      <c r="LU933" s="185"/>
      <c r="LV933" s="185"/>
      <c r="LW933" s="185"/>
      <c r="LX933" s="185"/>
      <c r="LY933" s="185"/>
      <c r="LZ933" s="185"/>
      <c r="MA933" s="185"/>
      <c r="MB933" s="185"/>
      <c r="MC933" s="185"/>
      <c r="MD933" s="185"/>
      <c r="ME933" s="185"/>
      <c r="MF933" s="185"/>
      <c r="MG933" s="185"/>
      <c r="MH933" s="185"/>
      <c r="MI933" s="185"/>
      <c r="MJ933" s="185"/>
      <c r="MK933" s="185"/>
      <c r="ML933" s="185"/>
      <c r="MM933" s="185"/>
      <c r="MN933" s="185"/>
      <c r="MO933" s="185"/>
      <c r="MP933" s="185"/>
      <c r="MQ933" s="185"/>
      <c r="MR933" s="185"/>
      <c r="MS933" s="185"/>
      <c r="MT933" s="185"/>
      <c r="MU933" s="185"/>
      <c r="MV933" s="185"/>
      <c r="MW933" s="185"/>
      <c r="MX933" s="185"/>
      <c r="MY933" s="185"/>
      <c r="MZ933" s="185"/>
      <c r="NA933" s="185"/>
      <c r="NB933" s="185"/>
      <c r="NC933" s="185"/>
      <c r="ND933" s="185"/>
      <c r="NE933" s="185"/>
      <c r="NF933" s="185"/>
      <c r="NG933" s="185"/>
      <c r="NH933" s="185"/>
      <c r="NI933" s="185"/>
      <c r="NJ933" s="185"/>
      <c r="NK933" s="185"/>
      <c r="NL933" s="185"/>
      <c r="NM933" s="185"/>
      <c r="NN933" s="185"/>
      <c r="NO933" s="185"/>
      <c r="NP933" s="185"/>
      <c r="NQ933" s="185"/>
      <c r="NR933" s="185"/>
      <c r="NS933" s="185"/>
      <c r="NT933" s="185"/>
      <c r="NU933" s="185"/>
      <c r="NV933" s="185"/>
      <c r="NW933" s="185"/>
      <c r="NX933" s="185"/>
      <c r="NY933" s="185"/>
      <c r="NZ933" s="185"/>
      <c r="OA933" s="185"/>
      <c r="OB933" s="185"/>
      <c r="OC933" s="185"/>
      <c r="OD933" s="185"/>
      <c r="OE933" s="185"/>
      <c r="OF933" s="185"/>
      <c r="OG933" s="185"/>
      <c r="OH933" s="185"/>
      <c r="OI933" s="185"/>
      <c r="OJ933" s="185"/>
      <c r="OK933" s="185"/>
      <c r="OL933" s="185"/>
      <c r="OM933" s="185"/>
      <c r="ON933" s="185"/>
      <c r="OO933" s="185"/>
      <c r="OP933" s="185"/>
      <c r="OQ933" s="185"/>
      <c r="OR933" s="185"/>
      <c r="OS933" s="185"/>
      <c r="OT933" s="185"/>
      <c r="OU933" s="185"/>
      <c r="OV933" s="185"/>
      <c r="OW933" s="185"/>
      <c r="OX933" s="185"/>
      <c r="OY933" s="185"/>
      <c r="OZ933" s="185"/>
      <c r="PA933" s="185"/>
      <c r="PB933" s="185"/>
      <c r="PC933" s="185"/>
      <c r="PD933" s="185"/>
      <c r="PE933" s="185"/>
      <c r="PF933" s="185"/>
      <c r="PG933" s="185"/>
      <c r="PH933" s="185"/>
      <c r="PI933" s="185"/>
      <c r="PJ933" s="185"/>
      <c r="PK933" s="185"/>
      <c r="PL933" s="185"/>
      <c r="PM933" s="185"/>
      <c r="PN933" s="185"/>
      <c r="PO933" s="185"/>
      <c r="PP933" s="185"/>
      <c r="PQ933" s="185"/>
      <c r="PR933" s="185"/>
      <c r="PS933" s="185"/>
      <c r="PT933" s="185"/>
      <c r="PU933" s="185"/>
      <c r="PV933" s="185"/>
      <c r="PW933" s="185"/>
      <c r="PX933" s="185"/>
      <c r="PY933" s="185"/>
      <c r="PZ933" s="185"/>
      <c r="QA933" s="185"/>
      <c r="QB933" s="185"/>
      <c r="QC933" s="185"/>
      <c r="QD933" s="185"/>
      <c r="QE933" s="185"/>
      <c r="QF933" s="185"/>
      <c r="QG933" s="185"/>
      <c r="QH933" s="185"/>
      <c r="QI933" s="185"/>
      <c r="QJ933" s="185"/>
      <c r="QK933" s="185"/>
      <c r="QL933" s="185"/>
      <c r="QM933" s="185"/>
      <c r="QN933" s="185"/>
      <c r="QO933" s="185"/>
      <c r="QP933" s="185"/>
      <c r="QQ933" s="185"/>
      <c r="QR933" s="185"/>
      <c r="QS933" s="185"/>
      <c r="QT933" s="185"/>
      <c r="QU933" s="185"/>
      <c r="QV933" s="185"/>
      <c r="QW933" s="185"/>
      <c r="QX933" s="185"/>
      <c r="QY933" s="185"/>
      <c r="QZ933" s="185"/>
      <c r="RA933" s="185"/>
      <c r="RB933" s="185"/>
      <c r="RC933" s="185"/>
      <c r="RD933" s="185"/>
      <c r="RE933" s="185"/>
      <c r="RF933" s="185"/>
      <c r="RG933" s="185"/>
      <c r="RH933" s="185"/>
      <c r="RI933" s="185"/>
      <c r="RJ933" s="185"/>
      <c r="RK933" s="185"/>
      <c r="RL933" s="185"/>
      <c r="RM933" s="185"/>
      <c r="RN933" s="185"/>
      <c r="RO933" s="185"/>
      <c r="RP933" s="185"/>
      <c r="RQ933" s="185"/>
      <c r="RR933" s="185"/>
      <c r="RS933" s="185"/>
      <c r="RT933" s="185"/>
      <c r="RU933" s="185"/>
      <c r="RV933" s="185"/>
      <c r="RW933" s="185"/>
      <c r="RX933" s="185"/>
      <c r="RY933" s="185"/>
      <c r="RZ933" s="185"/>
      <c r="SA933" s="185"/>
      <c r="SB933" s="185"/>
      <c r="SC933" s="185"/>
      <c r="SD933" s="185"/>
      <c r="SE933" s="185"/>
      <c r="SF933" s="185"/>
      <c r="SG933" s="185"/>
      <c r="SH933" s="185"/>
      <c r="SI933" s="185"/>
      <c r="SJ933" s="185"/>
      <c r="SK933" s="185"/>
      <c r="SL933" s="185"/>
      <c r="SM933" s="185"/>
      <c r="SN933" s="185"/>
      <c r="SO933" s="185"/>
      <c r="SP933" s="185"/>
      <c r="SQ933" s="185"/>
      <c r="SR933" s="185"/>
      <c r="SS933" s="185"/>
      <c r="ST933" s="185"/>
      <c r="SU933" s="185"/>
      <c r="SV933" s="185"/>
      <c r="SW933" s="185"/>
      <c r="SX933" s="185"/>
      <c r="SY933" s="185"/>
      <c r="SZ933" s="185"/>
      <c r="TA933" s="185"/>
      <c r="TB933" s="185"/>
      <c r="TC933" s="185"/>
      <c r="TD933" s="185"/>
      <c r="TE933" s="185"/>
      <c r="TF933" s="185"/>
      <c r="TG933" s="185"/>
      <c r="TH933" s="185"/>
      <c r="TI933" s="185"/>
    </row>
    <row r="934" spans="1:529" s="79" customFormat="1" ht="27.75" customHeight="1" thickBot="1" x14ac:dyDescent="0.3">
      <c r="A934" s="284">
        <v>13710039</v>
      </c>
      <c r="B934" s="285">
        <v>39981</v>
      </c>
      <c r="C934" s="105" t="s">
        <v>1818</v>
      </c>
      <c r="D934" s="105"/>
      <c r="E934" s="52"/>
      <c r="F934" s="52"/>
      <c r="G934" s="52"/>
      <c r="H934" s="284"/>
      <c r="I934" s="285">
        <v>40001</v>
      </c>
      <c r="J934" s="285">
        <v>41077</v>
      </c>
      <c r="K934" s="105" t="s">
        <v>1121</v>
      </c>
      <c r="L934" s="105"/>
      <c r="M934" s="105" t="s">
        <v>1831</v>
      </c>
      <c r="N934" s="105" t="s">
        <v>34</v>
      </c>
      <c r="O934" s="105">
        <v>4927</v>
      </c>
      <c r="P934" s="289"/>
      <c r="Q934" s="289"/>
      <c r="R934" s="289"/>
      <c r="S934" s="289"/>
      <c r="T934" s="720"/>
      <c r="U934" s="105"/>
      <c r="V934" s="105">
        <v>4927</v>
      </c>
      <c r="W934" s="105"/>
      <c r="X934" s="105"/>
      <c r="Y934" s="105"/>
      <c r="Z934" s="105"/>
      <c r="AA934" s="105"/>
      <c r="AB934" s="105"/>
      <c r="AC934" s="105"/>
      <c r="AD934" s="105"/>
      <c r="AE934" s="105"/>
      <c r="AF934" s="105"/>
      <c r="AG934" s="105"/>
      <c r="AH934" s="105"/>
      <c r="AI934" s="105"/>
      <c r="AJ934" s="105"/>
      <c r="AK934" s="30"/>
      <c r="AL934" s="321"/>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85"/>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c r="CH934" s="185"/>
      <c r="CI934" s="185"/>
      <c r="CJ934" s="185"/>
      <c r="CK934" s="185"/>
      <c r="CL934" s="185"/>
      <c r="CM934" s="185"/>
      <c r="CN934" s="185"/>
      <c r="CO934" s="185"/>
      <c r="CP934" s="185"/>
      <c r="CQ934" s="185"/>
      <c r="CR934" s="185"/>
      <c r="CS934" s="185"/>
      <c r="CT934" s="185"/>
      <c r="CU934" s="185"/>
      <c r="CV934" s="185"/>
      <c r="CW934" s="185"/>
      <c r="CX934" s="185"/>
      <c r="CY934" s="185"/>
      <c r="CZ934" s="185"/>
      <c r="DA934" s="185"/>
      <c r="DB934" s="185"/>
      <c r="DC934" s="185"/>
      <c r="DD934" s="185"/>
      <c r="DE934" s="185"/>
      <c r="DF934" s="185"/>
      <c r="DG934" s="185"/>
      <c r="DH934" s="185"/>
      <c r="DI934" s="185"/>
      <c r="DJ934" s="185"/>
      <c r="DK934" s="185"/>
      <c r="DL934" s="185"/>
      <c r="DM934" s="185"/>
      <c r="DN934" s="185"/>
      <c r="DO934" s="185"/>
      <c r="DP934" s="185"/>
      <c r="DQ934" s="185"/>
      <c r="DR934" s="185"/>
      <c r="DS934" s="185"/>
      <c r="DT934" s="185"/>
      <c r="DU934" s="185"/>
      <c r="DV934" s="185"/>
      <c r="DW934" s="185"/>
      <c r="DX934" s="185"/>
      <c r="DY934" s="185"/>
      <c r="DZ934" s="185"/>
      <c r="EA934" s="185"/>
      <c r="EB934" s="185"/>
      <c r="EC934" s="185"/>
      <c r="ED934" s="185"/>
      <c r="EE934" s="185"/>
      <c r="EF934" s="185"/>
      <c r="EG934" s="185"/>
      <c r="EH934" s="185"/>
      <c r="EI934" s="185"/>
      <c r="EJ934" s="185"/>
      <c r="EK934" s="185"/>
      <c r="EL934" s="185"/>
      <c r="EM934" s="185"/>
      <c r="EN934" s="185"/>
      <c r="EO934" s="185"/>
      <c r="EP934" s="185"/>
      <c r="EQ934" s="185"/>
      <c r="ER934" s="185"/>
      <c r="ES934" s="185"/>
      <c r="ET934" s="185"/>
      <c r="EU934" s="185"/>
      <c r="EV934" s="185"/>
      <c r="EW934" s="185"/>
      <c r="EX934" s="185"/>
      <c r="EY934" s="185"/>
      <c r="EZ934" s="185"/>
      <c r="FA934" s="185"/>
      <c r="FB934" s="185"/>
      <c r="FC934" s="185"/>
      <c r="FD934" s="185"/>
      <c r="FE934" s="185"/>
      <c r="FF934" s="185"/>
      <c r="FG934" s="185"/>
      <c r="FH934" s="185"/>
      <c r="FI934" s="185"/>
      <c r="FJ934" s="185"/>
      <c r="FK934" s="185"/>
      <c r="FL934" s="185"/>
      <c r="FM934" s="185"/>
      <c r="FN934" s="185"/>
      <c r="FO934" s="185"/>
      <c r="FP934" s="185"/>
      <c r="FQ934" s="185"/>
      <c r="FR934" s="185"/>
      <c r="FS934" s="185"/>
      <c r="FT934" s="185"/>
      <c r="FU934" s="185"/>
      <c r="FV934" s="185"/>
      <c r="FW934" s="185"/>
      <c r="FX934" s="185"/>
      <c r="FY934" s="185"/>
      <c r="FZ934" s="185"/>
      <c r="GA934" s="185"/>
      <c r="GB934" s="185"/>
      <c r="GC934" s="185"/>
      <c r="GD934" s="185"/>
      <c r="GE934" s="185"/>
      <c r="GF934" s="185"/>
      <c r="GG934" s="185"/>
      <c r="GH934" s="185"/>
      <c r="GI934" s="185"/>
      <c r="GJ934" s="185"/>
      <c r="GK934" s="185"/>
      <c r="GL934" s="185"/>
      <c r="GM934" s="185"/>
      <c r="GN934" s="185"/>
      <c r="GO934" s="185"/>
      <c r="GP934" s="185"/>
      <c r="GQ934" s="185"/>
      <c r="GR934" s="185"/>
      <c r="GS934" s="185"/>
      <c r="GT934" s="185"/>
      <c r="GU934" s="185"/>
      <c r="GV934" s="185"/>
      <c r="GW934" s="185"/>
      <c r="GX934" s="185"/>
      <c r="GY934" s="185"/>
      <c r="GZ934" s="185"/>
      <c r="HA934" s="185"/>
      <c r="HB934" s="185"/>
      <c r="HC934" s="185"/>
      <c r="HD934" s="185"/>
      <c r="HE934" s="185"/>
      <c r="HF934" s="185"/>
      <c r="HG934" s="185"/>
      <c r="HH934" s="185"/>
      <c r="HI934" s="185"/>
      <c r="HJ934" s="185"/>
      <c r="HK934" s="185"/>
      <c r="HL934" s="185"/>
      <c r="HM934" s="185"/>
      <c r="HN934" s="185"/>
      <c r="HO934" s="185"/>
      <c r="HP934" s="185"/>
      <c r="HQ934" s="185"/>
      <c r="HR934" s="185"/>
      <c r="HS934" s="185"/>
      <c r="HT934" s="185"/>
      <c r="HU934" s="185"/>
      <c r="HV934" s="185"/>
      <c r="HW934" s="185"/>
      <c r="HX934" s="185"/>
      <c r="HY934" s="185"/>
      <c r="HZ934" s="185"/>
      <c r="IA934" s="185"/>
      <c r="IB934" s="185"/>
      <c r="IC934" s="185"/>
      <c r="ID934" s="185"/>
      <c r="IE934" s="185"/>
      <c r="IF934" s="185"/>
      <c r="IG934" s="185"/>
      <c r="IH934" s="185"/>
      <c r="II934" s="185"/>
      <c r="IJ934" s="185"/>
      <c r="IK934" s="185"/>
      <c r="IL934" s="185"/>
      <c r="IM934" s="185"/>
      <c r="IN934" s="185"/>
      <c r="IO934" s="185"/>
      <c r="IP934" s="185"/>
      <c r="IQ934" s="185"/>
      <c r="IR934" s="185"/>
      <c r="IS934" s="185"/>
      <c r="IT934" s="185"/>
      <c r="IU934" s="185"/>
      <c r="IV934" s="185"/>
      <c r="IW934" s="185"/>
      <c r="IX934" s="185"/>
      <c r="IY934" s="185"/>
      <c r="IZ934" s="185"/>
      <c r="JA934" s="185"/>
      <c r="JB934" s="185"/>
      <c r="JC934" s="185"/>
      <c r="JD934" s="185"/>
      <c r="JE934" s="185"/>
      <c r="JF934" s="185"/>
      <c r="JG934" s="185"/>
      <c r="JH934" s="185"/>
      <c r="JI934" s="185"/>
      <c r="JJ934" s="185"/>
      <c r="JK934" s="185"/>
      <c r="JL934" s="185"/>
      <c r="JM934" s="185"/>
      <c r="JN934" s="185"/>
      <c r="JO934" s="185"/>
      <c r="JP934" s="185"/>
      <c r="JQ934" s="185"/>
      <c r="JR934" s="185"/>
      <c r="JS934" s="185"/>
      <c r="JT934" s="185"/>
      <c r="JU934" s="185"/>
      <c r="JV934" s="185"/>
      <c r="JW934" s="185"/>
      <c r="JX934" s="185"/>
      <c r="JY934" s="185"/>
      <c r="JZ934" s="185"/>
      <c r="KA934" s="185"/>
      <c r="KB934" s="185"/>
      <c r="KC934" s="185"/>
      <c r="KD934" s="185"/>
      <c r="KE934" s="185"/>
      <c r="KF934" s="185"/>
      <c r="KG934" s="185"/>
      <c r="KH934" s="185"/>
      <c r="KI934" s="185"/>
      <c r="KJ934" s="185"/>
      <c r="KK934" s="185"/>
      <c r="KL934" s="185"/>
      <c r="KM934" s="185"/>
      <c r="KN934" s="185"/>
      <c r="KO934" s="185"/>
      <c r="KP934" s="185"/>
      <c r="KQ934" s="185"/>
      <c r="KR934" s="185"/>
      <c r="KS934" s="185"/>
      <c r="KT934" s="185"/>
      <c r="KU934" s="185"/>
      <c r="KV934" s="185"/>
      <c r="KW934" s="185"/>
      <c r="KX934" s="185"/>
      <c r="KY934" s="185"/>
      <c r="KZ934" s="185"/>
      <c r="LA934" s="185"/>
      <c r="LB934" s="185"/>
      <c r="LC934" s="185"/>
      <c r="LD934" s="185"/>
      <c r="LE934" s="185"/>
      <c r="LF934" s="185"/>
      <c r="LG934" s="185"/>
      <c r="LH934" s="185"/>
      <c r="LI934" s="185"/>
      <c r="LJ934" s="185"/>
      <c r="LK934" s="185"/>
      <c r="LL934" s="185"/>
      <c r="LM934" s="185"/>
      <c r="LN934" s="185"/>
      <c r="LO934" s="185"/>
      <c r="LP934" s="185"/>
      <c r="LQ934" s="185"/>
      <c r="LR934" s="185"/>
      <c r="LS934" s="185"/>
      <c r="LT934" s="185"/>
      <c r="LU934" s="185"/>
      <c r="LV934" s="185"/>
      <c r="LW934" s="185"/>
      <c r="LX934" s="185"/>
      <c r="LY934" s="185"/>
      <c r="LZ934" s="185"/>
      <c r="MA934" s="185"/>
      <c r="MB934" s="185"/>
      <c r="MC934" s="185"/>
      <c r="MD934" s="185"/>
      <c r="ME934" s="185"/>
      <c r="MF934" s="185"/>
      <c r="MG934" s="185"/>
      <c r="MH934" s="185"/>
      <c r="MI934" s="185"/>
      <c r="MJ934" s="185"/>
      <c r="MK934" s="185"/>
      <c r="ML934" s="185"/>
      <c r="MM934" s="185"/>
      <c r="MN934" s="185"/>
      <c r="MO934" s="185"/>
      <c r="MP934" s="185"/>
      <c r="MQ934" s="185"/>
      <c r="MR934" s="185"/>
      <c r="MS934" s="185"/>
      <c r="MT934" s="185"/>
      <c r="MU934" s="185"/>
      <c r="MV934" s="185"/>
      <c r="MW934" s="185"/>
      <c r="MX934" s="185"/>
      <c r="MY934" s="185"/>
      <c r="MZ934" s="185"/>
      <c r="NA934" s="185"/>
      <c r="NB934" s="185"/>
      <c r="NC934" s="185"/>
      <c r="ND934" s="185"/>
      <c r="NE934" s="185"/>
      <c r="NF934" s="185"/>
      <c r="NG934" s="185"/>
      <c r="NH934" s="185"/>
      <c r="NI934" s="185"/>
      <c r="NJ934" s="185"/>
      <c r="NK934" s="185"/>
      <c r="NL934" s="185"/>
      <c r="NM934" s="185"/>
      <c r="NN934" s="185"/>
      <c r="NO934" s="185"/>
      <c r="NP934" s="185"/>
      <c r="NQ934" s="185"/>
      <c r="NR934" s="185"/>
      <c r="NS934" s="185"/>
      <c r="NT934" s="185"/>
      <c r="NU934" s="185"/>
      <c r="NV934" s="185"/>
      <c r="NW934" s="185"/>
      <c r="NX934" s="185"/>
      <c r="NY934" s="185"/>
      <c r="NZ934" s="185"/>
      <c r="OA934" s="185"/>
      <c r="OB934" s="185"/>
      <c r="OC934" s="185"/>
      <c r="OD934" s="185"/>
      <c r="OE934" s="185"/>
      <c r="OF934" s="185"/>
      <c r="OG934" s="185"/>
      <c r="OH934" s="185"/>
      <c r="OI934" s="185"/>
      <c r="OJ934" s="185"/>
      <c r="OK934" s="185"/>
      <c r="OL934" s="185"/>
      <c r="OM934" s="185"/>
      <c r="ON934" s="185"/>
      <c r="OO934" s="185"/>
      <c r="OP934" s="185"/>
      <c r="OQ934" s="185"/>
      <c r="OR934" s="185"/>
      <c r="OS934" s="185"/>
      <c r="OT934" s="185"/>
      <c r="OU934" s="185"/>
      <c r="OV934" s="185"/>
      <c r="OW934" s="185"/>
      <c r="OX934" s="185"/>
      <c r="OY934" s="185"/>
      <c r="OZ934" s="185"/>
      <c r="PA934" s="185"/>
      <c r="PB934" s="185"/>
      <c r="PC934" s="185"/>
      <c r="PD934" s="185"/>
      <c r="PE934" s="185"/>
      <c r="PF934" s="185"/>
      <c r="PG934" s="185"/>
      <c r="PH934" s="185"/>
      <c r="PI934" s="185"/>
      <c r="PJ934" s="185"/>
      <c r="PK934" s="185"/>
      <c r="PL934" s="185"/>
      <c r="PM934" s="185"/>
      <c r="PN934" s="185"/>
      <c r="PO934" s="185"/>
      <c r="PP934" s="185"/>
      <c r="PQ934" s="185"/>
      <c r="PR934" s="185"/>
      <c r="PS934" s="185"/>
      <c r="PT934" s="185"/>
      <c r="PU934" s="185"/>
      <c r="PV934" s="185"/>
      <c r="PW934" s="185"/>
      <c r="PX934" s="185"/>
      <c r="PY934" s="185"/>
      <c r="PZ934" s="185"/>
      <c r="QA934" s="185"/>
      <c r="QB934" s="185"/>
      <c r="QC934" s="185"/>
      <c r="QD934" s="185"/>
      <c r="QE934" s="185"/>
      <c r="QF934" s="185"/>
      <c r="QG934" s="185"/>
      <c r="QH934" s="185"/>
      <c r="QI934" s="185"/>
      <c r="QJ934" s="185"/>
      <c r="QK934" s="185"/>
      <c r="QL934" s="185"/>
      <c r="QM934" s="185"/>
      <c r="QN934" s="185"/>
      <c r="QO934" s="185"/>
      <c r="QP934" s="185"/>
      <c r="QQ934" s="185"/>
      <c r="QR934" s="185"/>
      <c r="QS934" s="185"/>
      <c r="QT934" s="185"/>
      <c r="QU934" s="185"/>
      <c r="QV934" s="185"/>
      <c r="QW934" s="185"/>
      <c r="QX934" s="185"/>
      <c r="QY934" s="185"/>
      <c r="QZ934" s="185"/>
      <c r="RA934" s="185"/>
      <c r="RB934" s="185"/>
      <c r="RC934" s="185"/>
      <c r="RD934" s="185"/>
      <c r="RE934" s="185"/>
      <c r="RF934" s="185"/>
      <c r="RG934" s="185"/>
      <c r="RH934" s="185"/>
      <c r="RI934" s="185"/>
      <c r="RJ934" s="185"/>
      <c r="RK934" s="185"/>
      <c r="RL934" s="185"/>
      <c r="RM934" s="185"/>
      <c r="RN934" s="185"/>
      <c r="RO934" s="185"/>
      <c r="RP934" s="185"/>
      <c r="RQ934" s="185"/>
      <c r="RR934" s="185"/>
      <c r="RS934" s="185"/>
      <c r="RT934" s="185"/>
      <c r="RU934" s="185"/>
      <c r="RV934" s="185"/>
      <c r="RW934" s="185"/>
      <c r="RX934" s="185"/>
      <c r="RY934" s="185"/>
      <c r="RZ934" s="185"/>
      <c r="SA934" s="185"/>
      <c r="SB934" s="185"/>
      <c r="SC934" s="185"/>
      <c r="SD934" s="185"/>
      <c r="SE934" s="185"/>
      <c r="SF934" s="185"/>
      <c r="SG934" s="185"/>
      <c r="SH934" s="185"/>
      <c r="SI934" s="185"/>
      <c r="SJ934" s="185"/>
      <c r="SK934" s="185"/>
      <c r="SL934" s="185"/>
      <c r="SM934" s="185"/>
      <c r="SN934" s="185"/>
      <c r="SO934" s="185"/>
      <c r="SP934" s="185"/>
      <c r="SQ934" s="185"/>
      <c r="SR934" s="185"/>
      <c r="SS934" s="185"/>
      <c r="ST934" s="185"/>
      <c r="SU934" s="185"/>
      <c r="SV934" s="185"/>
      <c r="SW934" s="185"/>
      <c r="SX934" s="185"/>
      <c r="SY934" s="185"/>
      <c r="SZ934" s="185"/>
      <c r="TA934" s="185"/>
      <c r="TB934" s="185"/>
      <c r="TC934" s="185"/>
      <c r="TD934" s="185"/>
      <c r="TE934" s="185"/>
      <c r="TF934" s="185"/>
      <c r="TG934" s="185"/>
      <c r="TH934" s="185"/>
      <c r="TI934" s="185"/>
    </row>
    <row r="935" spans="1:529" s="79" customFormat="1" ht="27.75" customHeight="1" thickBot="1" x14ac:dyDescent="0.3">
      <c r="A935" s="286">
        <v>13710040</v>
      </c>
      <c r="B935" s="287">
        <v>39988</v>
      </c>
      <c r="C935" s="52" t="s">
        <v>1818</v>
      </c>
      <c r="D935" s="52"/>
      <c r="E935" s="105"/>
      <c r="F935" s="105"/>
      <c r="G935" s="105"/>
      <c r="H935" s="288"/>
      <c r="I935" s="287">
        <v>40008</v>
      </c>
      <c r="J935" s="287">
        <v>42179</v>
      </c>
      <c r="K935" s="52" t="s">
        <v>1119</v>
      </c>
      <c r="L935" s="52"/>
      <c r="M935" s="52" t="s">
        <v>4879</v>
      </c>
      <c r="N935" s="52" t="s">
        <v>34</v>
      </c>
      <c r="O935" s="52">
        <v>13319</v>
      </c>
      <c r="P935" s="386"/>
      <c r="Q935" s="386"/>
      <c r="R935" s="386"/>
      <c r="S935" s="386"/>
      <c r="T935" s="726"/>
      <c r="U935" s="52"/>
      <c r="V935" s="52">
        <v>13319</v>
      </c>
      <c r="W935" s="52"/>
      <c r="X935" s="52"/>
      <c r="Y935" s="52"/>
      <c r="Z935" s="52"/>
      <c r="AA935" s="52"/>
      <c r="AB935" s="52"/>
      <c r="AC935" s="52"/>
      <c r="AD935" s="52"/>
      <c r="AE935" s="52"/>
      <c r="AF935" s="52"/>
      <c r="AG935" s="52"/>
      <c r="AH935" s="52"/>
      <c r="AI935" s="52"/>
      <c r="AJ935" s="52"/>
      <c r="AK935" s="301"/>
      <c r="AL935" s="29"/>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85"/>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c r="CH935" s="185"/>
      <c r="CI935" s="185"/>
      <c r="CJ935" s="185"/>
      <c r="CK935" s="185"/>
      <c r="CL935" s="185"/>
      <c r="CM935" s="185"/>
      <c r="CN935" s="185"/>
      <c r="CO935" s="185"/>
      <c r="CP935" s="185"/>
      <c r="CQ935" s="185"/>
      <c r="CR935" s="185"/>
      <c r="CS935" s="185"/>
      <c r="CT935" s="185"/>
      <c r="CU935" s="185"/>
      <c r="CV935" s="185"/>
      <c r="CW935" s="185"/>
      <c r="CX935" s="185"/>
      <c r="CY935" s="185"/>
      <c r="CZ935" s="185"/>
      <c r="DA935" s="185"/>
      <c r="DB935" s="185"/>
      <c r="DC935" s="185"/>
      <c r="DD935" s="185"/>
      <c r="DE935" s="185"/>
      <c r="DF935" s="185"/>
      <c r="DG935" s="185"/>
      <c r="DH935" s="185"/>
      <c r="DI935" s="185"/>
      <c r="DJ935" s="185"/>
      <c r="DK935" s="185"/>
      <c r="DL935" s="185"/>
      <c r="DM935" s="185"/>
      <c r="DN935" s="185"/>
      <c r="DO935" s="185"/>
      <c r="DP935" s="185"/>
      <c r="DQ935" s="185"/>
      <c r="DR935" s="185"/>
      <c r="DS935" s="185"/>
      <c r="DT935" s="185"/>
      <c r="DU935" s="185"/>
      <c r="DV935" s="185"/>
      <c r="DW935" s="185"/>
      <c r="DX935" s="185"/>
      <c r="DY935" s="185"/>
      <c r="DZ935" s="185"/>
      <c r="EA935" s="185"/>
      <c r="EB935" s="185"/>
      <c r="EC935" s="185"/>
      <c r="ED935" s="185"/>
      <c r="EE935" s="185"/>
      <c r="EF935" s="185"/>
      <c r="EG935" s="185"/>
      <c r="EH935" s="185"/>
      <c r="EI935" s="185"/>
      <c r="EJ935" s="185"/>
      <c r="EK935" s="185"/>
      <c r="EL935" s="185"/>
      <c r="EM935" s="185"/>
      <c r="EN935" s="185"/>
      <c r="EO935" s="185"/>
      <c r="EP935" s="185"/>
      <c r="EQ935" s="185"/>
      <c r="ER935" s="185"/>
      <c r="ES935" s="185"/>
      <c r="ET935" s="185"/>
      <c r="EU935" s="185"/>
      <c r="EV935" s="185"/>
      <c r="EW935" s="185"/>
      <c r="EX935" s="185"/>
      <c r="EY935" s="185"/>
      <c r="EZ935" s="185"/>
      <c r="FA935" s="185"/>
      <c r="FB935" s="185"/>
      <c r="FC935" s="185"/>
      <c r="FD935" s="185"/>
      <c r="FE935" s="185"/>
      <c r="FF935" s="185"/>
      <c r="FG935" s="185"/>
      <c r="FH935" s="185"/>
      <c r="FI935" s="185"/>
      <c r="FJ935" s="185"/>
      <c r="FK935" s="185"/>
      <c r="FL935" s="185"/>
      <c r="FM935" s="185"/>
      <c r="FN935" s="185"/>
      <c r="FO935" s="185"/>
      <c r="FP935" s="185"/>
      <c r="FQ935" s="185"/>
      <c r="FR935" s="185"/>
      <c r="FS935" s="185"/>
      <c r="FT935" s="185"/>
      <c r="FU935" s="185"/>
      <c r="FV935" s="185"/>
      <c r="FW935" s="185"/>
      <c r="FX935" s="185"/>
      <c r="FY935" s="185"/>
      <c r="FZ935" s="185"/>
      <c r="GA935" s="185"/>
      <c r="GB935" s="185"/>
      <c r="GC935" s="185"/>
      <c r="GD935" s="185"/>
      <c r="GE935" s="185"/>
      <c r="GF935" s="185"/>
      <c r="GG935" s="185"/>
      <c r="GH935" s="185"/>
      <c r="GI935" s="185"/>
      <c r="GJ935" s="185"/>
      <c r="GK935" s="185"/>
      <c r="GL935" s="185"/>
      <c r="GM935" s="185"/>
      <c r="GN935" s="185"/>
      <c r="GO935" s="185"/>
      <c r="GP935" s="185"/>
      <c r="GQ935" s="185"/>
      <c r="GR935" s="185"/>
      <c r="GS935" s="185"/>
      <c r="GT935" s="185"/>
      <c r="GU935" s="185"/>
      <c r="GV935" s="185"/>
      <c r="GW935" s="185"/>
      <c r="GX935" s="185"/>
      <c r="GY935" s="185"/>
      <c r="GZ935" s="185"/>
      <c r="HA935" s="185"/>
      <c r="HB935" s="185"/>
      <c r="HC935" s="185"/>
      <c r="HD935" s="185"/>
      <c r="HE935" s="185"/>
      <c r="HF935" s="185"/>
      <c r="HG935" s="185"/>
      <c r="HH935" s="185"/>
      <c r="HI935" s="185"/>
      <c r="HJ935" s="185"/>
      <c r="HK935" s="185"/>
      <c r="HL935" s="185"/>
      <c r="HM935" s="185"/>
      <c r="HN935" s="185"/>
      <c r="HO935" s="185"/>
      <c r="HP935" s="185"/>
      <c r="HQ935" s="185"/>
      <c r="HR935" s="185"/>
      <c r="HS935" s="185"/>
      <c r="HT935" s="185"/>
      <c r="HU935" s="185"/>
      <c r="HV935" s="185"/>
      <c r="HW935" s="185"/>
      <c r="HX935" s="185"/>
      <c r="HY935" s="185"/>
      <c r="HZ935" s="185"/>
      <c r="IA935" s="185"/>
      <c r="IB935" s="185"/>
      <c r="IC935" s="185"/>
      <c r="ID935" s="185"/>
      <c r="IE935" s="185"/>
      <c r="IF935" s="185"/>
      <c r="IG935" s="185"/>
      <c r="IH935" s="185"/>
      <c r="II935" s="185"/>
      <c r="IJ935" s="185"/>
      <c r="IK935" s="185"/>
      <c r="IL935" s="185"/>
      <c r="IM935" s="185"/>
      <c r="IN935" s="185"/>
      <c r="IO935" s="185"/>
      <c r="IP935" s="185"/>
      <c r="IQ935" s="185"/>
      <c r="IR935" s="185"/>
      <c r="IS935" s="185"/>
      <c r="IT935" s="185"/>
      <c r="IU935" s="185"/>
      <c r="IV935" s="185"/>
      <c r="IW935" s="185"/>
      <c r="IX935" s="185"/>
      <c r="IY935" s="185"/>
      <c r="IZ935" s="185"/>
      <c r="JA935" s="185"/>
      <c r="JB935" s="185"/>
      <c r="JC935" s="185"/>
      <c r="JD935" s="185"/>
      <c r="JE935" s="185"/>
      <c r="JF935" s="185"/>
      <c r="JG935" s="185"/>
      <c r="JH935" s="185"/>
      <c r="JI935" s="185"/>
      <c r="JJ935" s="185"/>
      <c r="JK935" s="185"/>
      <c r="JL935" s="185"/>
      <c r="JM935" s="185"/>
      <c r="JN935" s="185"/>
      <c r="JO935" s="185"/>
      <c r="JP935" s="185"/>
      <c r="JQ935" s="185"/>
      <c r="JR935" s="185"/>
      <c r="JS935" s="185"/>
      <c r="JT935" s="185"/>
      <c r="JU935" s="185"/>
      <c r="JV935" s="185"/>
      <c r="JW935" s="185"/>
      <c r="JX935" s="185"/>
      <c r="JY935" s="185"/>
      <c r="JZ935" s="185"/>
      <c r="KA935" s="185"/>
      <c r="KB935" s="185"/>
      <c r="KC935" s="185"/>
      <c r="KD935" s="185"/>
      <c r="KE935" s="185"/>
      <c r="KF935" s="185"/>
      <c r="KG935" s="185"/>
      <c r="KH935" s="185"/>
      <c r="KI935" s="185"/>
      <c r="KJ935" s="185"/>
      <c r="KK935" s="185"/>
      <c r="KL935" s="185"/>
      <c r="KM935" s="185"/>
      <c r="KN935" s="185"/>
      <c r="KO935" s="185"/>
      <c r="KP935" s="185"/>
      <c r="KQ935" s="185"/>
      <c r="KR935" s="185"/>
      <c r="KS935" s="185"/>
      <c r="KT935" s="185"/>
      <c r="KU935" s="185"/>
      <c r="KV935" s="185"/>
      <c r="KW935" s="185"/>
      <c r="KX935" s="185"/>
      <c r="KY935" s="185"/>
      <c r="KZ935" s="185"/>
      <c r="LA935" s="185"/>
      <c r="LB935" s="185"/>
      <c r="LC935" s="185"/>
      <c r="LD935" s="185"/>
      <c r="LE935" s="185"/>
      <c r="LF935" s="185"/>
      <c r="LG935" s="185"/>
      <c r="LH935" s="185"/>
      <c r="LI935" s="185"/>
      <c r="LJ935" s="185"/>
      <c r="LK935" s="185"/>
      <c r="LL935" s="185"/>
      <c r="LM935" s="185"/>
      <c r="LN935" s="185"/>
      <c r="LO935" s="185"/>
      <c r="LP935" s="185"/>
      <c r="LQ935" s="185"/>
      <c r="LR935" s="185"/>
      <c r="LS935" s="185"/>
      <c r="LT935" s="185"/>
      <c r="LU935" s="185"/>
      <c r="LV935" s="185"/>
      <c r="LW935" s="185"/>
      <c r="LX935" s="185"/>
      <c r="LY935" s="185"/>
      <c r="LZ935" s="185"/>
      <c r="MA935" s="185"/>
      <c r="MB935" s="185"/>
      <c r="MC935" s="185"/>
      <c r="MD935" s="185"/>
      <c r="ME935" s="185"/>
      <c r="MF935" s="185"/>
      <c r="MG935" s="185"/>
      <c r="MH935" s="185"/>
      <c r="MI935" s="185"/>
      <c r="MJ935" s="185"/>
      <c r="MK935" s="185"/>
      <c r="ML935" s="185"/>
      <c r="MM935" s="185"/>
      <c r="MN935" s="185"/>
      <c r="MO935" s="185"/>
      <c r="MP935" s="185"/>
      <c r="MQ935" s="185"/>
      <c r="MR935" s="185"/>
      <c r="MS935" s="185"/>
      <c r="MT935" s="185"/>
      <c r="MU935" s="185"/>
      <c r="MV935" s="185"/>
      <c r="MW935" s="185"/>
      <c r="MX935" s="185"/>
      <c r="MY935" s="185"/>
      <c r="MZ935" s="185"/>
      <c r="NA935" s="185"/>
      <c r="NB935" s="185"/>
      <c r="NC935" s="185"/>
      <c r="ND935" s="185"/>
      <c r="NE935" s="185"/>
      <c r="NF935" s="185"/>
      <c r="NG935" s="185"/>
      <c r="NH935" s="185"/>
      <c r="NI935" s="185"/>
      <c r="NJ935" s="185"/>
      <c r="NK935" s="185"/>
      <c r="NL935" s="185"/>
      <c r="NM935" s="185"/>
      <c r="NN935" s="185"/>
      <c r="NO935" s="185"/>
      <c r="NP935" s="185"/>
      <c r="NQ935" s="185"/>
      <c r="NR935" s="185"/>
      <c r="NS935" s="185"/>
      <c r="NT935" s="185"/>
      <c r="NU935" s="185"/>
      <c r="NV935" s="185"/>
      <c r="NW935" s="185"/>
      <c r="NX935" s="185"/>
      <c r="NY935" s="185"/>
      <c r="NZ935" s="185"/>
      <c r="OA935" s="185"/>
      <c r="OB935" s="185"/>
      <c r="OC935" s="185"/>
      <c r="OD935" s="185"/>
      <c r="OE935" s="185"/>
      <c r="OF935" s="185"/>
      <c r="OG935" s="185"/>
      <c r="OH935" s="185"/>
      <c r="OI935" s="185"/>
      <c r="OJ935" s="185"/>
      <c r="OK935" s="185"/>
      <c r="OL935" s="185"/>
      <c r="OM935" s="185"/>
      <c r="ON935" s="185"/>
      <c r="OO935" s="185"/>
      <c r="OP935" s="185"/>
      <c r="OQ935" s="185"/>
      <c r="OR935" s="185"/>
      <c r="OS935" s="185"/>
      <c r="OT935" s="185"/>
      <c r="OU935" s="185"/>
      <c r="OV935" s="185"/>
      <c r="OW935" s="185"/>
      <c r="OX935" s="185"/>
      <c r="OY935" s="185"/>
      <c r="OZ935" s="185"/>
      <c r="PA935" s="185"/>
      <c r="PB935" s="185"/>
      <c r="PC935" s="185"/>
      <c r="PD935" s="185"/>
      <c r="PE935" s="185"/>
      <c r="PF935" s="185"/>
      <c r="PG935" s="185"/>
      <c r="PH935" s="185"/>
      <c r="PI935" s="185"/>
      <c r="PJ935" s="185"/>
      <c r="PK935" s="185"/>
      <c r="PL935" s="185"/>
      <c r="PM935" s="185"/>
      <c r="PN935" s="185"/>
      <c r="PO935" s="185"/>
      <c r="PP935" s="185"/>
      <c r="PQ935" s="185"/>
      <c r="PR935" s="185"/>
      <c r="PS935" s="185"/>
      <c r="PT935" s="185"/>
      <c r="PU935" s="185"/>
      <c r="PV935" s="185"/>
      <c r="PW935" s="185"/>
      <c r="PX935" s="185"/>
      <c r="PY935" s="185"/>
      <c r="PZ935" s="185"/>
      <c r="QA935" s="185"/>
      <c r="QB935" s="185"/>
      <c r="QC935" s="185"/>
      <c r="QD935" s="185"/>
      <c r="QE935" s="185"/>
      <c r="QF935" s="185"/>
      <c r="QG935" s="185"/>
      <c r="QH935" s="185"/>
      <c r="QI935" s="185"/>
      <c r="QJ935" s="185"/>
      <c r="QK935" s="185"/>
      <c r="QL935" s="185"/>
      <c r="QM935" s="185"/>
      <c r="QN935" s="185"/>
      <c r="QO935" s="185"/>
      <c r="QP935" s="185"/>
      <c r="QQ935" s="185"/>
      <c r="QR935" s="185"/>
      <c r="QS935" s="185"/>
      <c r="QT935" s="185"/>
      <c r="QU935" s="185"/>
      <c r="QV935" s="185"/>
      <c r="QW935" s="185"/>
      <c r="QX935" s="185"/>
      <c r="QY935" s="185"/>
      <c r="QZ935" s="185"/>
      <c r="RA935" s="185"/>
      <c r="RB935" s="185"/>
      <c r="RC935" s="185"/>
      <c r="RD935" s="185"/>
      <c r="RE935" s="185"/>
      <c r="RF935" s="185"/>
      <c r="RG935" s="185"/>
      <c r="RH935" s="185"/>
      <c r="RI935" s="185"/>
      <c r="RJ935" s="185"/>
      <c r="RK935" s="185"/>
      <c r="RL935" s="185"/>
      <c r="RM935" s="185"/>
      <c r="RN935" s="185"/>
      <c r="RO935" s="185"/>
      <c r="RP935" s="185"/>
      <c r="RQ935" s="185"/>
      <c r="RR935" s="185"/>
      <c r="RS935" s="185"/>
      <c r="RT935" s="185"/>
      <c r="RU935" s="185"/>
      <c r="RV935" s="185"/>
      <c r="RW935" s="185"/>
      <c r="RX935" s="185"/>
      <c r="RY935" s="185"/>
      <c r="RZ935" s="185"/>
      <c r="SA935" s="185"/>
      <c r="SB935" s="185"/>
      <c r="SC935" s="185"/>
      <c r="SD935" s="185"/>
      <c r="SE935" s="185"/>
      <c r="SF935" s="185"/>
      <c r="SG935" s="185"/>
      <c r="SH935" s="185"/>
      <c r="SI935" s="185"/>
      <c r="SJ935" s="185"/>
      <c r="SK935" s="185"/>
      <c r="SL935" s="185"/>
      <c r="SM935" s="185"/>
      <c r="SN935" s="185"/>
      <c r="SO935" s="185"/>
      <c r="SP935" s="185"/>
      <c r="SQ935" s="185"/>
      <c r="SR935" s="185"/>
      <c r="SS935" s="185"/>
      <c r="ST935" s="185"/>
      <c r="SU935" s="185"/>
      <c r="SV935" s="185"/>
      <c r="SW935" s="185"/>
      <c r="SX935" s="185"/>
      <c r="SY935" s="185"/>
      <c r="SZ935" s="185"/>
      <c r="TA935" s="185"/>
      <c r="TB935" s="185"/>
      <c r="TC935" s="185"/>
      <c r="TD935" s="185"/>
      <c r="TE935" s="185"/>
      <c r="TF935" s="185"/>
      <c r="TG935" s="185"/>
      <c r="TH935" s="185"/>
      <c r="TI935" s="185"/>
    </row>
    <row r="936" spans="1:529" s="79" customFormat="1" ht="27.75" customHeight="1" thickBot="1" x14ac:dyDescent="0.3">
      <c r="A936" s="284">
        <v>13710041</v>
      </c>
      <c r="B936" s="285">
        <v>40016</v>
      </c>
      <c r="C936" s="105" t="s">
        <v>1818</v>
      </c>
      <c r="D936" s="105"/>
      <c r="E936" s="52"/>
      <c r="F936" s="52"/>
      <c r="G936" s="52"/>
      <c r="H936" s="284"/>
      <c r="I936" s="285">
        <v>40037</v>
      </c>
      <c r="J936" s="285">
        <v>41112</v>
      </c>
      <c r="K936" s="105" t="s">
        <v>1589</v>
      </c>
      <c r="L936" s="105"/>
      <c r="M936" s="105" t="s">
        <v>1832</v>
      </c>
      <c r="N936" s="105" t="s">
        <v>21</v>
      </c>
      <c r="O936" s="105">
        <v>2190</v>
      </c>
      <c r="P936" s="289"/>
      <c r="Q936" s="289"/>
      <c r="R936" s="289"/>
      <c r="S936" s="289"/>
      <c r="T936" s="720"/>
      <c r="U936" s="105"/>
      <c r="V936" s="105">
        <v>2190</v>
      </c>
      <c r="W936" s="105"/>
      <c r="X936" s="105"/>
      <c r="Y936" s="105"/>
      <c r="Z936" s="105"/>
      <c r="AA936" s="105"/>
      <c r="AB936" s="105"/>
      <c r="AC936" s="105"/>
      <c r="AD936" s="105"/>
      <c r="AE936" s="105"/>
      <c r="AF936" s="105"/>
      <c r="AG936" s="105"/>
      <c r="AH936" s="105"/>
      <c r="AI936" s="105"/>
      <c r="AJ936" s="105"/>
      <c r="AK936" s="30"/>
      <c r="AL936" s="321"/>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85"/>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c r="CH936" s="185"/>
      <c r="CI936" s="185"/>
      <c r="CJ936" s="185"/>
      <c r="CK936" s="185"/>
      <c r="CL936" s="185"/>
      <c r="CM936" s="185"/>
      <c r="CN936" s="185"/>
      <c r="CO936" s="185"/>
      <c r="CP936" s="185"/>
      <c r="CQ936" s="185"/>
      <c r="CR936" s="185"/>
      <c r="CS936" s="185"/>
      <c r="CT936" s="185"/>
      <c r="CU936" s="185"/>
      <c r="CV936" s="185"/>
      <c r="CW936" s="185"/>
      <c r="CX936" s="185"/>
      <c r="CY936" s="185"/>
      <c r="CZ936" s="185"/>
      <c r="DA936" s="185"/>
      <c r="DB936" s="185"/>
      <c r="DC936" s="185"/>
      <c r="DD936" s="185"/>
      <c r="DE936" s="185"/>
      <c r="DF936" s="185"/>
      <c r="DG936" s="185"/>
      <c r="DH936" s="185"/>
      <c r="DI936" s="185"/>
      <c r="DJ936" s="185"/>
      <c r="DK936" s="185"/>
      <c r="DL936" s="185"/>
      <c r="DM936" s="185"/>
      <c r="DN936" s="185"/>
      <c r="DO936" s="185"/>
      <c r="DP936" s="185"/>
      <c r="DQ936" s="185"/>
      <c r="DR936" s="185"/>
      <c r="DS936" s="185"/>
      <c r="DT936" s="185"/>
      <c r="DU936" s="185"/>
      <c r="DV936" s="185"/>
      <c r="DW936" s="185"/>
      <c r="DX936" s="185"/>
      <c r="DY936" s="185"/>
      <c r="DZ936" s="185"/>
      <c r="EA936" s="185"/>
      <c r="EB936" s="185"/>
      <c r="EC936" s="185"/>
      <c r="ED936" s="185"/>
      <c r="EE936" s="185"/>
      <c r="EF936" s="185"/>
      <c r="EG936" s="185"/>
      <c r="EH936" s="185"/>
      <c r="EI936" s="185"/>
      <c r="EJ936" s="185"/>
      <c r="EK936" s="185"/>
      <c r="EL936" s="185"/>
      <c r="EM936" s="185"/>
      <c r="EN936" s="185"/>
      <c r="EO936" s="185"/>
      <c r="EP936" s="185"/>
      <c r="EQ936" s="185"/>
      <c r="ER936" s="185"/>
      <c r="ES936" s="185"/>
      <c r="ET936" s="185"/>
      <c r="EU936" s="185"/>
      <c r="EV936" s="185"/>
      <c r="EW936" s="185"/>
      <c r="EX936" s="185"/>
      <c r="EY936" s="185"/>
      <c r="EZ936" s="185"/>
      <c r="FA936" s="185"/>
      <c r="FB936" s="185"/>
      <c r="FC936" s="185"/>
      <c r="FD936" s="185"/>
      <c r="FE936" s="185"/>
      <c r="FF936" s="185"/>
      <c r="FG936" s="185"/>
      <c r="FH936" s="185"/>
      <c r="FI936" s="185"/>
      <c r="FJ936" s="185"/>
      <c r="FK936" s="185"/>
      <c r="FL936" s="185"/>
      <c r="FM936" s="185"/>
      <c r="FN936" s="185"/>
      <c r="FO936" s="185"/>
      <c r="FP936" s="185"/>
      <c r="FQ936" s="185"/>
      <c r="FR936" s="185"/>
      <c r="FS936" s="185"/>
      <c r="FT936" s="185"/>
      <c r="FU936" s="185"/>
      <c r="FV936" s="185"/>
      <c r="FW936" s="185"/>
      <c r="FX936" s="185"/>
      <c r="FY936" s="185"/>
      <c r="FZ936" s="185"/>
      <c r="GA936" s="185"/>
      <c r="GB936" s="185"/>
      <c r="GC936" s="185"/>
      <c r="GD936" s="185"/>
      <c r="GE936" s="185"/>
      <c r="GF936" s="185"/>
      <c r="GG936" s="185"/>
      <c r="GH936" s="185"/>
      <c r="GI936" s="185"/>
      <c r="GJ936" s="185"/>
      <c r="GK936" s="185"/>
      <c r="GL936" s="185"/>
      <c r="GM936" s="185"/>
      <c r="GN936" s="185"/>
      <c r="GO936" s="185"/>
      <c r="GP936" s="185"/>
      <c r="GQ936" s="185"/>
      <c r="GR936" s="185"/>
      <c r="GS936" s="185"/>
      <c r="GT936" s="185"/>
      <c r="GU936" s="185"/>
      <c r="GV936" s="185"/>
      <c r="GW936" s="185"/>
      <c r="GX936" s="185"/>
      <c r="GY936" s="185"/>
      <c r="GZ936" s="185"/>
      <c r="HA936" s="185"/>
      <c r="HB936" s="185"/>
      <c r="HC936" s="185"/>
      <c r="HD936" s="185"/>
      <c r="HE936" s="185"/>
      <c r="HF936" s="185"/>
      <c r="HG936" s="185"/>
      <c r="HH936" s="185"/>
      <c r="HI936" s="185"/>
      <c r="HJ936" s="185"/>
      <c r="HK936" s="185"/>
      <c r="HL936" s="185"/>
      <c r="HM936" s="185"/>
      <c r="HN936" s="185"/>
      <c r="HO936" s="185"/>
      <c r="HP936" s="185"/>
      <c r="HQ936" s="185"/>
      <c r="HR936" s="185"/>
      <c r="HS936" s="185"/>
      <c r="HT936" s="185"/>
      <c r="HU936" s="185"/>
      <c r="HV936" s="185"/>
      <c r="HW936" s="185"/>
      <c r="HX936" s="185"/>
      <c r="HY936" s="185"/>
      <c r="HZ936" s="185"/>
      <c r="IA936" s="185"/>
      <c r="IB936" s="185"/>
      <c r="IC936" s="185"/>
      <c r="ID936" s="185"/>
      <c r="IE936" s="185"/>
      <c r="IF936" s="185"/>
      <c r="IG936" s="185"/>
      <c r="IH936" s="185"/>
      <c r="II936" s="185"/>
      <c r="IJ936" s="185"/>
      <c r="IK936" s="185"/>
      <c r="IL936" s="185"/>
      <c r="IM936" s="185"/>
      <c r="IN936" s="185"/>
      <c r="IO936" s="185"/>
      <c r="IP936" s="185"/>
      <c r="IQ936" s="185"/>
      <c r="IR936" s="185"/>
      <c r="IS936" s="185"/>
      <c r="IT936" s="185"/>
      <c r="IU936" s="185"/>
      <c r="IV936" s="185"/>
      <c r="IW936" s="185"/>
      <c r="IX936" s="185"/>
      <c r="IY936" s="185"/>
      <c r="IZ936" s="185"/>
      <c r="JA936" s="185"/>
      <c r="JB936" s="185"/>
      <c r="JC936" s="185"/>
      <c r="JD936" s="185"/>
      <c r="JE936" s="185"/>
      <c r="JF936" s="185"/>
      <c r="JG936" s="185"/>
      <c r="JH936" s="185"/>
      <c r="JI936" s="185"/>
      <c r="JJ936" s="185"/>
      <c r="JK936" s="185"/>
      <c r="JL936" s="185"/>
      <c r="JM936" s="185"/>
      <c r="JN936" s="185"/>
      <c r="JO936" s="185"/>
      <c r="JP936" s="185"/>
      <c r="JQ936" s="185"/>
      <c r="JR936" s="185"/>
      <c r="JS936" s="185"/>
      <c r="JT936" s="185"/>
      <c r="JU936" s="185"/>
      <c r="JV936" s="185"/>
      <c r="JW936" s="185"/>
      <c r="JX936" s="185"/>
      <c r="JY936" s="185"/>
      <c r="JZ936" s="185"/>
      <c r="KA936" s="185"/>
      <c r="KB936" s="185"/>
      <c r="KC936" s="185"/>
      <c r="KD936" s="185"/>
      <c r="KE936" s="185"/>
      <c r="KF936" s="185"/>
      <c r="KG936" s="185"/>
      <c r="KH936" s="185"/>
      <c r="KI936" s="185"/>
      <c r="KJ936" s="185"/>
      <c r="KK936" s="185"/>
      <c r="KL936" s="185"/>
      <c r="KM936" s="185"/>
      <c r="KN936" s="185"/>
      <c r="KO936" s="185"/>
      <c r="KP936" s="185"/>
      <c r="KQ936" s="185"/>
      <c r="KR936" s="185"/>
      <c r="KS936" s="185"/>
      <c r="KT936" s="185"/>
      <c r="KU936" s="185"/>
      <c r="KV936" s="185"/>
      <c r="KW936" s="185"/>
      <c r="KX936" s="185"/>
      <c r="KY936" s="185"/>
      <c r="KZ936" s="185"/>
      <c r="LA936" s="185"/>
      <c r="LB936" s="185"/>
      <c r="LC936" s="185"/>
      <c r="LD936" s="185"/>
      <c r="LE936" s="185"/>
      <c r="LF936" s="185"/>
      <c r="LG936" s="185"/>
      <c r="LH936" s="185"/>
      <c r="LI936" s="185"/>
      <c r="LJ936" s="185"/>
      <c r="LK936" s="185"/>
      <c r="LL936" s="185"/>
      <c r="LM936" s="185"/>
      <c r="LN936" s="185"/>
      <c r="LO936" s="185"/>
      <c r="LP936" s="185"/>
      <c r="LQ936" s="185"/>
      <c r="LR936" s="185"/>
      <c r="LS936" s="185"/>
      <c r="LT936" s="185"/>
      <c r="LU936" s="185"/>
      <c r="LV936" s="185"/>
      <c r="LW936" s="185"/>
      <c r="LX936" s="185"/>
      <c r="LY936" s="185"/>
      <c r="LZ936" s="185"/>
      <c r="MA936" s="185"/>
      <c r="MB936" s="185"/>
      <c r="MC936" s="185"/>
      <c r="MD936" s="185"/>
      <c r="ME936" s="185"/>
      <c r="MF936" s="185"/>
      <c r="MG936" s="185"/>
      <c r="MH936" s="185"/>
      <c r="MI936" s="185"/>
      <c r="MJ936" s="185"/>
      <c r="MK936" s="185"/>
      <c r="ML936" s="185"/>
      <c r="MM936" s="185"/>
      <c r="MN936" s="185"/>
      <c r="MO936" s="185"/>
      <c r="MP936" s="185"/>
      <c r="MQ936" s="185"/>
      <c r="MR936" s="185"/>
      <c r="MS936" s="185"/>
      <c r="MT936" s="185"/>
      <c r="MU936" s="185"/>
      <c r="MV936" s="185"/>
      <c r="MW936" s="185"/>
      <c r="MX936" s="185"/>
      <c r="MY936" s="185"/>
      <c r="MZ936" s="185"/>
      <c r="NA936" s="185"/>
      <c r="NB936" s="185"/>
      <c r="NC936" s="185"/>
      <c r="ND936" s="185"/>
      <c r="NE936" s="185"/>
      <c r="NF936" s="185"/>
      <c r="NG936" s="185"/>
      <c r="NH936" s="185"/>
      <c r="NI936" s="185"/>
      <c r="NJ936" s="185"/>
      <c r="NK936" s="185"/>
      <c r="NL936" s="185"/>
      <c r="NM936" s="185"/>
      <c r="NN936" s="185"/>
      <c r="NO936" s="185"/>
      <c r="NP936" s="185"/>
      <c r="NQ936" s="185"/>
      <c r="NR936" s="185"/>
      <c r="NS936" s="185"/>
      <c r="NT936" s="185"/>
      <c r="NU936" s="185"/>
      <c r="NV936" s="185"/>
      <c r="NW936" s="185"/>
      <c r="NX936" s="185"/>
      <c r="NY936" s="185"/>
      <c r="NZ936" s="185"/>
      <c r="OA936" s="185"/>
      <c r="OB936" s="185"/>
      <c r="OC936" s="185"/>
      <c r="OD936" s="185"/>
      <c r="OE936" s="185"/>
      <c r="OF936" s="185"/>
      <c r="OG936" s="185"/>
      <c r="OH936" s="185"/>
      <c r="OI936" s="185"/>
      <c r="OJ936" s="185"/>
      <c r="OK936" s="185"/>
      <c r="OL936" s="185"/>
      <c r="OM936" s="185"/>
      <c r="ON936" s="185"/>
      <c r="OO936" s="185"/>
      <c r="OP936" s="185"/>
      <c r="OQ936" s="185"/>
      <c r="OR936" s="185"/>
      <c r="OS936" s="185"/>
      <c r="OT936" s="185"/>
      <c r="OU936" s="185"/>
      <c r="OV936" s="185"/>
      <c r="OW936" s="185"/>
      <c r="OX936" s="185"/>
      <c r="OY936" s="185"/>
      <c r="OZ936" s="185"/>
      <c r="PA936" s="185"/>
      <c r="PB936" s="185"/>
      <c r="PC936" s="185"/>
      <c r="PD936" s="185"/>
      <c r="PE936" s="185"/>
      <c r="PF936" s="185"/>
      <c r="PG936" s="185"/>
      <c r="PH936" s="185"/>
      <c r="PI936" s="185"/>
      <c r="PJ936" s="185"/>
      <c r="PK936" s="185"/>
      <c r="PL936" s="185"/>
      <c r="PM936" s="185"/>
      <c r="PN936" s="185"/>
      <c r="PO936" s="185"/>
      <c r="PP936" s="185"/>
      <c r="PQ936" s="185"/>
      <c r="PR936" s="185"/>
      <c r="PS936" s="185"/>
      <c r="PT936" s="185"/>
      <c r="PU936" s="185"/>
      <c r="PV936" s="185"/>
      <c r="PW936" s="185"/>
      <c r="PX936" s="185"/>
      <c r="PY936" s="185"/>
      <c r="PZ936" s="185"/>
      <c r="QA936" s="185"/>
      <c r="QB936" s="185"/>
      <c r="QC936" s="185"/>
      <c r="QD936" s="185"/>
      <c r="QE936" s="185"/>
      <c r="QF936" s="185"/>
      <c r="QG936" s="185"/>
      <c r="QH936" s="185"/>
      <c r="QI936" s="185"/>
      <c r="QJ936" s="185"/>
      <c r="QK936" s="185"/>
      <c r="QL936" s="185"/>
      <c r="QM936" s="185"/>
      <c r="QN936" s="185"/>
      <c r="QO936" s="185"/>
      <c r="QP936" s="185"/>
      <c r="QQ936" s="185"/>
      <c r="QR936" s="185"/>
      <c r="QS936" s="185"/>
      <c r="QT936" s="185"/>
      <c r="QU936" s="185"/>
      <c r="QV936" s="185"/>
      <c r="QW936" s="185"/>
      <c r="QX936" s="185"/>
      <c r="QY936" s="185"/>
      <c r="QZ936" s="185"/>
      <c r="RA936" s="185"/>
      <c r="RB936" s="185"/>
      <c r="RC936" s="185"/>
      <c r="RD936" s="185"/>
      <c r="RE936" s="185"/>
      <c r="RF936" s="185"/>
      <c r="RG936" s="185"/>
      <c r="RH936" s="185"/>
      <c r="RI936" s="185"/>
      <c r="RJ936" s="185"/>
      <c r="RK936" s="185"/>
      <c r="RL936" s="185"/>
      <c r="RM936" s="185"/>
      <c r="RN936" s="185"/>
      <c r="RO936" s="185"/>
      <c r="RP936" s="185"/>
      <c r="RQ936" s="185"/>
      <c r="RR936" s="185"/>
      <c r="RS936" s="185"/>
      <c r="RT936" s="185"/>
      <c r="RU936" s="185"/>
      <c r="RV936" s="185"/>
      <c r="RW936" s="185"/>
      <c r="RX936" s="185"/>
      <c r="RY936" s="185"/>
      <c r="RZ936" s="185"/>
      <c r="SA936" s="185"/>
      <c r="SB936" s="185"/>
      <c r="SC936" s="185"/>
      <c r="SD936" s="185"/>
      <c r="SE936" s="185"/>
      <c r="SF936" s="185"/>
      <c r="SG936" s="185"/>
      <c r="SH936" s="185"/>
      <c r="SI936" s="185"/>
      <c r="SJ936" s="185"/>
      <c r="SK936" s="185"/>
      <c r="SL936" s="185"/>
      <c r="SM936" s="185"/>
      <c r="SN936" s="185"/>
      <c r="SO936" s="185"/>
      <c r="SP936" s="185"/>
      <c r="SQ936" s="185"/>
      <c r="SR936" s="185"/>
      <c r="SS936" s="185"/>
      <c r="ST936" s="185"/>
      <c r="SU936" s="185"/>
      <c r="SV936" s="185"/>
      <c r="SW936" s="185"/>
      <c r="SX936" s="185"/>
      <c r="SY936" s="185"/>
      <c r="SZ936" s="185"/>
      <c r="TA936" s="185"/>
      <c r="TB936" s="185"/>
      <c r="TC936" s="185"/>
      <c r="TD936" s="185"/>
      <c r="TE936" s="185"/>
      <c r="TF936" s="185"/>
      <c r="TG936" s="185"/>
      <c r="TH936" s="185"/>
      <c r="TI936" s="185"/>
    </row>
    <row r="937" spans="1:529" s="79" customFormat="1" ht="27.75" customHeight="1" thickBot="1" x14ac:dyDescent="0.3">
      <c r="A937" s="286">
        <v>13710042</v>
      </c>
      <c r="B937" s="287">
        <v>40039</v>
      </c>
      <c r="C937" s="52" t="s">
        <v>1191</v>
      </c>
      <c r="D937" s="52"/>
      <c r="E937" s="105"/>
      <c r="F937" s="105"/>
      <c r="G937" s="105"/>
      <c r="H937" s="288"/>
      <c r="I937" s="287">
        <v>40060</v>
      </c>
      <c r="J937" s="287">
        <v>42004</v>
      </c>
      <c r="K937" s="52" t="s">
        <v>1593</v>
      </c>
      <c r="L937" s="52"/>
      <c r="M937" s="52" t="s">
        <v>4889</v>
      </c>
      <c r="N937" s="52" t="s">
        <v>21</v>
      </c>
      <c r="O937" s="52">
        <v>37834</v>
      </c>
      <c r="P937" s="386"/>
      <c r="Q937" s="386"/>
      <c r="R937" s="386"/>
      <c r="S937" s="386"/>
      <c r="T937" s="726"/>
      <c r="U937" s="52"/>
      <c r="V937" s="52">
        <v>37834</v>
      </c>
      <c r="W937" s="52"/>
      <c r="X937" s="52"/>
      <c r="Y937" s="52"/>
      <c r="Z937" s="52"/>
      <c r="AA937" s="52"/>
      <c r="AB937" s="52"/>
      <c r="AC937" s="52"/>
      <c r="AD937" s="52"/>
      <c r="AE937" s="52"/>
      <c r="AF937" s="52"/>
      <c r="AG937" s="52"/>
      <c r="AH937" s="52"/>
      <c r="AI937" s="52"/>
      <c r="AJ937" s="52"/>
      <c r="AK937" s="301"/>
      <c r="AL937" s="29"/>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85"/>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c r="CH937" s="185"/>
      <c r="CI937" s="185"/>
      <c r="CJ937" s="185"/>
      <c r="CK937" s="185"/>
      <c r="CL937" s="185"/>
      <c r="CM937" s="185"/>
      <c r="CN937" s="185"/>
      <c r="CO937" s="185"/>
      <c r="CP937" s="185"/>
      <c r="CQ937" s="185"/>
      <c r="CR937" s="185"/>
      <c r="CS937" s="185"/>
      <c r="CT937" s="185"/>
      <c r="CU937" s="185"/>
      <c r="CV937" s="185"/>
      <c r="CW937" s="185"/>
      <c r="CX937" s="185"/>
      <c r="CY937" s="185"/>
      <c r="CZ937" s="185"/>
      <c r="DA937" s="185"/>
      <c r="DB937" s="185"/>
      <c r="DC937" s="185"/>
      <c r="DD937" s="185"/>
      <c r="DE937" s="185"/>
      <c r="DF937" s="185"/>
      <c r="DG937" s="185"/>
      <c r="DH937" s="185"/>
      <c r="DI937" s="185"/>
      <c r="DJ937" s="185"/>
      <c r="DK937" s="185"/>
      <c r="DL937" s="185"/>
      <c r="DM937" s="185"/>
      <c r="DN937" s="185"/>
      <c r="DO937" s="185"/>
      <c r="DP937" s="185"/>
      <c r="DQ937" s="185"/>
      <c r="DR937" s="185"/>
      <c r="DS937" s="185"/>
      <c r="DT937" s="185"/>
      <c r="DU937" s="185"/>
      <c r="DV937" s="185"/>
      <c r="DW937" s="185"/>
      <c r="DX937" s="185"/>
      <c r="DY937" s="185"/>
      <c r="DZ937" s="185"/>
      <c r="EA937" s="185"/>
      <c r="EB937" s="185"/>
      <c r="EC937" s="185"/>
      <c r="ED937" s="185"/>
      <c r="EE937" s="185"/>
      <c r="EF937" s="185"/>
      <c r="EG937" s="185"/>
      <c r="EH937" s="185"/>
      <c r="EI937" s="185"/>
      <c r="EJ937" s="185"/>
      <c r="EK937" s="185"/>
      <c r="EL937" s="185"/>
      <c r="EM937" s="185"/>
      <c r="EN937" s="185"/>
      <c r="EO937" s="185"/>
      <c r="EP937" s="185"/>
      <c r="EQ937" s="185"/>
      <c r="ER937" s="185"/>
      <c r="ES937" s="185"/>
      <c r="ET937" s="185"/>
      <c r="EU937" s="185"/>
      <c r="EV937" s="185"/>
      <c r="EW937" s="185"/>
      <c r="EX937" s="185"/>
      <c r="EY937" s="185"/>
      <c r="EZ937" s="185"/>
      <c r="FA937" s="185"/>
      <c r="FB937" s="185"/>
      <c r="FC937" s="185"/>
      <c r="FD937" s="185"/>
      <c r="FE937" s="185"/>
      <c r="FF937" s="185"/>
      <c r="FG937" s="185"/>
      <c r="FH937" s="185"/>
      <c r="FI937" s="185"/>
      <c r="FJ937" s="185"/>
      <c r="FK937" s="185"/>
      <c r="FL937" s="185"/>
      <c r="FM937" s="185"/>
      <c r="FN937" s="185"/>
      <c r="FO937" s="185"/>
      <c r="FP937" s="185"/>
      <c r="FQ937" s="185"/>
      <c r="FR937" s="185"/>
      <c r="FS937" s="185"/>
      <c r="FT937" s="185"/>
      <c r="FU937" s="185"/>
      <c r="FV937" s="185"/>
      <c r="FW937" s="185"/>
      <c r="FX937" s="185"/>
      <c r="FY937" s="185"/>
      <c r="FZ937" s="185"/>
      <c r="GA937" s="185"/>
      <c r="GB937" s="185"/>
      <c r="GC937" s="185"/>
      <c r="GD937" s="185"/>
      <c r="GE937" s="185"/>
      <c r="GF937" s="185"/>
      <c r="GG937" s="185"/>
      <c r="GH937" s="185"/>
      <c r="GI937" s="185"/>
      <c r="GJ937" s="185"/>
      <c r="GK937" s="185"/>
      <c r="GL937" s="185"/>
      <c r="GM937" s="185"/>
      <c r="GN937" s="185"/>
      <c r="GO937" s="185"/>
      <c r="GP937" s="185"/>
      <c r="GQ937" s="185"/>
      <c r="GR937" s="185"/>
      <c r="GS937" s="185"/>
      <c r="GT937" s="185"/>
      <c r="GU937" s="185"/>
      <c r="GV937" s="185"/>
      <c r="GW937" s="185"/>
      <c r="GX937" s="185"/>
      <c r="GY937" s="185"/>
      <c r="GZ937" s="185"/>
      <c r="HA937" s="185"/>
      <c r="HB937" s="185"/>
      <c r="HC937" s="185"/>
      <c r="HD937" s="185"/>
      <c r="HE937" s="185"/>
      <c r="HF937" s="185"/>
      <c r="HG937" s="185"/>
      <c r="HH937" s="185"/>
      <c r="HI937" s="185"/>
      <c r="HJ937" s="185"/>
      <c r="HK937" s="185"/>
      <c r="HL937" s="185"/>
      <c r="HM937" s="185"/>
      <c r="HN937" s="185"/>
      <c r="HO937" s="185"/>
      <c r="HP937" s="185"/>
      <c r="HQ937" s="185"/>
      <c r="HR937" s="185"/>
      <c r="HS937" s="185"/>
      <c r="HT937" s="185"/>
      <c r="HU937" s="185"/>
      <c r="HV937" s="185"/>
      <c r="HW937" s="185"/>
      <c r="HX937" s="185"/>
      <c r="HY937" s="185"/>
      <c r="HZ937" s="185"/>
      <c r="IA937" s="185"/>
      <c r="IB937" s="185"/>
      <c r="IC937" s="185"/>
      <c r="ID937" s="185"/>
      <c r="IE937" s="185"/>
      <c r="IF937" s="185"/>
      <c r="IG937" s="185"/>
      <c r="IH937" s="185"/>
      <c r="II937" s="185"/>
      <c r="IJ937" s="185"/>
      <c r="IK937" s="185"/>
      <c r="IL937" s="185"/>
      <c r="IM937" s="185"/>
      <c r="IN937" s="185"/>
      <c r="IO937" s="185"/>
      <c r="IP937" s="185"/>
      <c r="IQ937" s="185"/>
      <c r="IR937" s="185"/>
      <c r="IS937" s="185"/>
      <c r="IT937" s="185"/>
      <c r="IU937" s="185"/>
      <c r="IV937" s="185"/>
      <c r="IW937" s="185"/>
      <c r="IX937" s="185"/>
      <c r="IY937" s="185"/>
      <c r="IZ937" s="185"/>
      <c r="JA937" s="185"/>
      <c r="JB937" s="185"/>
      <c r="JC937" s="185"/>
      <c r="JD937" s="185"/>
      <c r="JE937" s="185"/>
      <c r="JF937" s="185"/>
      <c r="JG937" s="185"/>
      <c r="JH937" s="185"/>
      <c r="JI937" s="185"/>
      <c r="JJ937" s="185"/>
      <c r="JK937" s="185"/>
      <c r="JL937" s="185"/>
      <c r="JM937" s="185"/>
      <c r="JN937" s="185"/>
      <c r="JO937" s="185"/>
      <c r="JP937" s="185"/>
      <c r="JQ937" s="185"/>
      <c r="JR937" s="185"/>
      <c r="JS937" s="185"/>
      <c r="JT937" s="185"/>
      <c r="JU937" s="185"/>
      <c r="JV937" s="185"/>
      <c r="JW937" s="185"/>
      <c r="JX937" s="185"/>
      <c r="JY937" s="185"/>
      <c r="JZ937" s="185"/>
      <c r="KA937" s="185"/>
      <c r="KB937" s="185"/>
      <c r="KC937" s="185"/>
      <c r="KD937" s="185"/>
      <c r="KE937" s="185"/>
      <c r="KF937" s="185"/>
      <c r="KG937" s="185"/>
      <c r="KH937" s="185"/>
      <c r="KI937" s="185"/>
      <c r="KJ937" s="185"/>
      <c r="KK937" s="185"/>
      <c r="KL937" s="185"/>
      <c r="KM937" s="185"/>
      <c r="KN937" s="185"/>
      <c r="KO937" s="185"/>
      <c r="KP937" s="185"/>
      <c r="KQ937" s="185"/>
      <c r="KR937" s="185"/>
      <c r="KS937" s="185"/>
      <c r="KT937" s="185"/>
      <c r="KU937" s="185"/>
      <c r="KV937" s="185"/>
      <c r="KW937" s="185"/>
      <c r="KX937" s="185"/>
      <c r="KY937" s="185"/>
      <c r="KZ937" s="185"/>
      <c r="LA937" s="185"/>
      <c r="LB937" s="185"/>
      <c r="LC937" s="185"/>
      <c r="LD937" s="185"/>
      <c r="LE937" s="185"/>
      <c r="LF937" s="185"/>
      <c r="LG937" s="185"/>
      <c r="LH937" s="185"/>
      <c r="LI937" s="185"/>
      <c r="LJ937" s="185"/>
      <c r="LK937" s="185"/>
      <c r="LL937" s="185"/>
      <c r="LM937" s="185"/>
      <c r="LN937" s="185"/>
      <c r="LO937" s="185"/>
      <c r="LP937" s="185"/>
      <c r="LQ937" s="185"/>
      <c r="LR937" s="185"/>
      <c r="LS937" s="185"/>
      <c r="LT937" s="185"/>
      <c r="LU937" s="185"/>
      <c r="LV937" s="185"/>
      <c r="LW937" s="185"/>
      <c r="LX937" s="185"/>
      <c r="LY937" s="185"/>
      <c r="LZ937" s="185"/>
      <c r="MA937" s="185"/>
      <c r="MB937" s="185"/>
      <c r="MC937" s="185"/>
      <c r="MD937" s="185"/>
      <c r="ME937" s="185"/>
      <c r="MF937" s="185"/>
      <c r="MG937" s="185"/>
      <c r="MH937" s="185"/>
      <c r="MI937" s="185"/>
      <c r="MJ937" s="185"/>
      <c r="MK937" s="185"/>
      <c r="ML937" s="185"/>
      <c r="MM937" s="185"/>
      <c r="MN937" s="185"/>
      <c r="MO937" s="185"/>
      <c r="MP937" s="185"/>
      <c r="MQ937" s="185"/>
      <c r="MR937" s="185"/>
      <c r="MS937" s="185"/>
      <c r="MT937" s="185"/>
      <c r="MU937" s="185"/>
      <c r="MV937" s="185"/>
      <c r="MW937" s="185"/>
      <c r="MX937" s="185"/>
      <c r="MY937" s="185"/>
      <c r="MZ937" s="185"/>
      <c r="NA937" s="185"/>
      <c r="NB937" s="185"/>
      <c r="NC937" s="185"/>
      <c r="ND937" s="185"/>
      <c r="NE937" s="185"/>
      <c r="NF937" s="185"/>
      <c r="NG937" s="185"/>
      <c r="NH937" s="185"/>
      <c r="NI937" s="185"/>
      <c r="NJ937" s="185"/>
      <c r="NK937" s="185"/>
      <c r="NL937" s="185"/>
      <c r="NM937" s="185"/>
      <c r="NN937" s="185"/>
      <c r="NO937" s="185"/>
      <c r="NP937" s="185"/>
      <c r="NQ937" s="185"/>
      <c r="NR937" s="185"/>
      <c r="NS937" s="185"/>
      <c r="NT937" s="185"/>
      <c r="NU937" s="185"/>
      <c r="NV937" s="185"/>
      <c r="NW937" s="185"/>
      <c r="NX937" s="185"/>
      <c r="NY937" s="185"/>
      <c r="NZ937" s="185"/>
      <c r="OA937" s="185"/>
      <c r="OB937" s="185"/>
      <c r="OC937" s="185"/>
      <c r="OD937" s="185"/>
      <c r="OE937" s="185"/>
      <c r="OF937" s="185"/>
      <c r="OG937" s="185"/>
      <c r="OH937" s="185"/>
      <c r="OI937" s="185"/>
      <c r="OJ937" s="185"/>
      <c r="OK937" s="185"/>
      <c r="OL937" s="185"/>
      <c r="OM937" s="185"/>
      <c r="ON937" s="185"/>
      <c r="OO937" s="185"/>
      <c r="OP937" s="185"/>
      <c r="OQ937" s="185"/>
      <c r="OR937" s="185"/>
      <c r="OS937" s="185"/>
      <c r="OT937" s="185"/>
      <c r="OU937" s="185"/>
      <c r="OV937" s="185"/>
      <c r="OW937" s="185"/>
      <c r="OX937" s="185"/>
      <c r="OY937" s="185"/>
      <c r="OZ937" s="185"/>
      <c r="PA937" s="185"/>
      <c r="PB937" s="185"/>
      <c r="PC937" s="185"/>
      <c r="PD937" s="185"/>
      <c r="PE937" s="185"/>
      <c r="PF937" s="185"/>
      <c r="PG937" s="185"/>
      <c r="PH937" s="185"/>
      <c r="PI937" s="185"/>
      <c r="PJ937" s="185"/>
      <c r="PK937" s="185"/>
      <c r="PL937" s="185"/>
      <c r="PM937" s="185"/>
      <c r="PN937" s="185"/>
      <c r="PO937" s="185"/>
      <c r="PP937" s="185"/>
      <c r="PQ937" s="185"/>
      <c r="PR937" s="185"/>
      <c r="PS937" s="185"/>
      <c r="PT937" s="185"/>
      <c r="PU937" s="185"/>
      <c r="PV937" s="185"/>
      <c r="PW937" s="185"/>
      <c r="PX937" s="185"/>
      <c r="PY937" s="185"/>
      <c r="PZ937" s="185"/>
      <c r="QA937" s="185"/>
      <c r="QB937" s="185"/>
      <c r="QC937" s="185"/>
      <c r="QD937" s="185"/>
      <c r="QE937" s="185"/>
      <c r="QF937" s="185"/>
      <c r="QG937" s="185"/>
      <c r="QH937" s="185"/>
      <c r="QI937" s="185"/>
      <c r="QJ937" s="185"/>
      <c r="QK937" s="185"/>
      <c r="QL937" s="185"/>
      <c r="QM937" s="185"/>
      <c r="QN937" s="185"/>
      <c r="QO937" s="185"/>
      <c r="QP937" s="185"/>
      <c r="QQ937" s="185"/>
      <c r="QR937" s="185"/>
      <c r="QS937" s="185"/>
      <c r="QT937" s="185"/>
      <c r="QU937" s="185"/>
      <c r="QV937" s="185"/>
      <c r="QW937" s="185"/>
      <c r="QX937" s="185"/>
      <c r="QY937" s="185"/>
      <c r="QZ937" s="185"/>
      <c r="RA937" s="185"/>
      <c r="RB937" s="185"/>
      <c r="RC937" s="185"/>
      <c r="RD937" s="185"/>
      <c r="RE937" s="185"/>
      <c r="RF937" s="185"/>
      <c r="RG937" s="185"/>
      <c r="RH937" s="185"/>
      <c r="RI937" s="185"/>
      <c r="RJ937" s="185"/>
      <c r="RK937" s="185"/>
      <c r="RL937" s="185"/>
      <c r="RM937" s="185"/>
      <c r="RN937" s="185"/>
      <c r="RO937" s="185"/>
      <c r="RP937" s="185"/>
      <c r="RQ937" s="185"/>
      <c r="RR937" s="185"/>
      <c r="RS937" s="185"/>
      <c r="RT937" s="185"/>
      <c r="RU937" s="185"/>
      <c r="RV937" s="185"/>
      <c r="RW937" s="185"/>
      <c r="RX937" s="185"/>
      <c r="RY937" s="185"/>
      <c r="RZ937" s="185"/>
      <c r="SA937" s="185"/>
      <c r="SB937" s="185"/>
      <c r="SC937" s="185"/>
      <c r="SD937" s="185"/>
      <c r="SE937" s="185"/>
      <c r="SF937" s="185"/>
      <c r="SG937" s="185"/>
      <c r="SH937" s="185"/>
      <c r="SI937" s="185"/>
      <c r="SJ937" s="185"/>
      <c r="SK937" s="185"/>
      <c r="SL937" s="185"/>
      <c r="SM937" s="185"/>
      <c r="SN937" s="185"/>
      <c r="SO937" s="185"/>
      <c r="SP937" s="185"/>
      <c r="SQ937" s="185"/>
      <c r="SR937" s="185"/>
      <c r="SS937" s="185"/>
      <c r="ST937" s="185"/>
      <c r="SU937" s="185"/>
      <c r="SV937" s="185"/>
      <c r="SW937" s="185"/>
      <c r="SX937" s="185"/>
      <c r="SY937" s="185"/>
      <c r="SZ937" s="185"/>
      <c r="TA937" s="185"/>
      <c r="TB937" s="185"/>
      <c r="TC937" s="185"/>
      <c r="TD937" s="185"/>
      <c r="TE937" s="185"/>
      <c r="TF937" s="185"/>
      <c r="TG937" s="185"/>
      <c r="TH937" s="185"/>
      <c r="TI937" s="185"/>
    </row>
    <row r="938" spans="1:529" s="79" customFormat="1" ht="27.75" customHeight="1" thickBot="1" x14ac:dyDescent="0.3">
      <c r="A938" s="284">
        <v>13710043</v>
      </c>
      <c r="B938" s="285">
        <v>40039</v>
      </c>
      <c r="C938" s="105" t="s">
        <v>1191</v>
      </c>
      <c r="D938" s="105"/>
      <c r="E938" s="52"/>
      <c r="F938" s="52"/>
      <c r="G938" s="52"/>
      <c r="H938" s="284"/>
      <c r="I938" s="285">
        <v>40060</v>
      </c>
      <c r="J938" s="285">
        <v>42004</v>
      </c>
      <c r="K938" s="105" t="s">
        <v>1593</v>
      </c>
      <c r="L938" s="105"/>
      <c r="M938" s="105" t="s">
        <v>4890</v>
      </c>
      <c r="N938" s="105" t="s">
        <v>21</v>
      </c>
      <c r="O938" s="105">
        <v>47304</v>
      </c>
      <c r="P938" s="289"/>
      <c r="Q938" s="289"/>
      <c r="R938" s="289"/>
      <c r="S938" s="289"/>
      <c r="T938" s="720"/>
      <c r="U938" s="105"/>
      <c r="V938" s="105">
        <v>47304</v>
      </c>
      <c r="W938" s="105"/>
      <c r="X938" s="105"/>
      <c r="Y938" s="105"/>
      <c r="Z938" s="105"/>
      <c r="AA938" s="105"/>
      <c r="AB938" s="105"/>
      <c r="AC938" s="105"/>
      <c r="AD938" s="105"/>
      <c r="AE938" s="105"/>
      <c r="AF938" s="105"/>
      <c r="AG938" s="105"/>
      <c r="AH938" s="105"/>
      <c r="AI938" s="105"/>
      <c r="AJ938" s="105"/>
      <c r="AK938" s="30"/>
      <c r="AL938" s="321"/>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85"/>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c r="CH938" s="185"/>
      <c r="CI938" s="185"/>
      <c r="CJ938" s="185"/>
      <c r="CK938" s="185"/>
      <c r="CL938" s="185"/>
      <c r="CM938" s="185"/>
      <c r="CN938" s="185"/>
      <c r="CO938" s="185"/>
      <c r="CP938" s="185"/>
      <c r="CQ938" s="185"/>
      <c r="CR938" s="185"/>
      <c r="CS938" s="185"/>
      <c r="CT938" s="185"/>
      <c r="CU938" s="185"/>
      <c r="CV938" s="185"/>
      <c r="CW938" s="185"/>
      <c r="CX938" s="185"/>
      <c r="CY938" s="185"/>
      <c r="CZ938" s="185"/>
      <c r="DA938" s="185"/>
      <c r="DB938" s="185"/>
      <c r="DC938" s="185"/>
      <c r="DD938" s="185"/>
      <c r="DE938" s="185"/>
      <c r="DF938" s="185"/>
      <c r="DG938" s="185"/>
      <c r="DH938" s="185"/>
      <c r="DI938" s="185"/>
      <c r="DJ938" s="185"/>
      <c r="DK938" s="185"/>
      <c r="DL938" s="185"/>
      <c r="DM938" s="185"/>
      <c r="DN938" s="185"/>
      <c r="DO938" s="185"/>
      <c r="DP938" s="185"/>
      <c r="DQ938" s="185"/>
      <c r="DR938" s="185"/>
      <c r="DS938" s="185"/>
      <c r="DT938" s="185"/>
      <c r="DU938" s="185"/>
      <c r="DV938" s="185"/>
      <c r="DW938" s="185"/>
      <c r="DX938" s="185"/>
      <c r="DY938" s="185"/>
      <c r="DZ938" s="185"/>
      <c r="EA938" s="185"/>
      <c r="EB938" s="185"/>
      <c r="EC938" s="185"/>
      <c r="ED938" s="185"/>
      <c r="EE938" s="185"/>
      <c r="EF938" s="185"/>
      <c r="EG938" s="185"/>
      <c r="EH938" s="185"/>
      <c r="EI938" s="185"/>
      <c r="EJ938" s="185"/>
      <c r="EK938" s="185"/>
      <c r="EL938" s="185"/>
      <c r="EM938" s="185"/>
      <c r="EN938" s="185"/>
      <c r="EO938" s="185"/>
      <c r="EP938" s="185"/>
      <c r="EQ938" s="185"/>
      <c r="ER938" s="185"/>
      <c r="ES938" s="185"/>
      <c r="ET938" s="185"/>
      <c r="EU938" s="185"/>
      <c r="EV938" s="185"/>
      <c r="EW938" s="185"/>
      <c r="EX938" s="185"/>
      <c r="EY938" s="185"/>
      <c r="EZ938" s="185"/>
      <c r="FA938" s="185"/>
      <c r="FB938" s="185"/>
      <c r="FC938" s="185"/>
      <c r="FD938" s="185"/>
      <c r="FE938" s="185"/>
      <c r="FF938" s="185"/>
      <c r="FG938" s="185"/>
      <c r="FH938" s="185"/>
      <c r="FI938" s="185"/>
      <c r="FJ938" s="185"/>
      <c r="FK938" s="185"/>
      <c r="FL938" s="185"/>
      <c r="FM938" s="185"/>
      <c r="FN938" s="185"/>
      <c r="FO938" s="185"/>
      <c r="FP938" s="185"/>
      <c r="FQ938" s="185"/>
      <c r="FR938" s="185"/>
      <c r="FS938" s="185"/>
      <c r="FT938" s="185"/>
      <c r="FU938" s="185"/>
      <c r="FV938" s="185"/>
      <c r="FW938" s="185"/>
      <c r="FX938" s="185"/>
      <c r="FY938" s="185"/>
      <c r="FZ938" s="185"/>
      <c r="GA938" s="185"/>
      <c r="GB938" s="185"/>
      <c r="GC938" s="185"/>
      <c r="GD938" s="185"/>
      <c r="GE938" s="185"/>
      <c r="GF938" s="185"/>
      <c r="GG938" s="185"/>
      <c r="GH938" s="185"/>
      <c r="GI938" s="185"/>
      <c r="GJ938" s="185"/>
      <c r="GK938" s="185"/>
      <c r="GL938" s="185"/>
      <c r="GM938" s="185"/>
      <c r="GN938" s="185"/>
      <c r="GO938" s="185"/>
      <c r="GP938" s="185"/>
      <c r="GQ938" s="185"/>
      <c r="GR938" s="185"/>
      <c r="GS938" s="185"/>
      <c r="GT938" s="185"/>
      <c r="GU938" s="185"/>
      <c r="GV938" s="185"/>
      <c r="GW938" s="185"/>
      <c r="GX938" s="185"/>
      <c r="GY938" s="185"/>
      <c r="GZ938" s="185"/>
      <c r="HA938" s="185"/>
      <c r="HB938" s="185"/>
      <c r="HC938" s="185"/>
      <c r="HD938" s="185"/>
      <c r="HE938" s="185"/>
      <c r="HF938" s="185"/>
      <c r="HG938" s="185"/>
      <c r="HH938" s="185"/>
      <c r="HI938" s="185"/>
      <c r="HJ938" s="185"/>
      <c r="HK938" s="185"/>
      <c r="HL938" s="185"/>
      <c r="HM938" s="185"/>
      <c r="HN938" s="185"/>
      <c r="HO938" s="185"/>
      <c r="HP938" s="185"/>
      <c r="HQ938" s="185"/>
      <c r="HR938" s="185"/>
      <c r="HS938" s="185"/>
      <c r="HT938" s="185"/>
      <c r="HU938" s="185"/>
      <c r="HV938" s="185"/>
      <c r="HW938" s="185"/>
      <c r="HX938" s="185"/>
      <c r="HY938" s="185"/>
      <c r="HZ938" s="185"/>
      <c r="IA938" s="185"/>
      <c r="IB938" s="185"/>
      <c r="IC938" s="185"/>
      <c r="ID938" s="185"/>
      <c r="IE938" s="185"/>
      <c r="IF938" s="185"/>
      <c r="IG938" s="185"/>
      <c r="IH938" s="185"/>
      <c r="II938" s="185"/>
      <c r="IJ938" s="185"/>
      <c r="IK938" s="185"/>
      <c r="IL938" s="185"/>
      <c r="IM938" s="185"/>
      <c r="IN938" s="185"/>
      <c r="IO938" s="185"/>
      <c r="IP938" s="185"/>
      <c r="IQ938" s="185"/>
      <c r="IR938" s="185"/>
      <c r="IS938" s="185"/>
      <c r="IT938" s="185"/>
      <c r="IU938" s="185"/>
      <c r="IV938" s="185"/>
      <c r="IW938" s="185"/>
      <c r="IX938" s="185"/>
      <c r="IY938" s="185"/>
      <c r="IZ938" s="185"/>
      <c r="JA938" s="185"/>
      <c r="JB938" s="185"/>
      <c r="JC938" s="185"/>
      <c r="JD938" s="185"/>
      <c r="JE938" s="185"/>
      <c r="JF938" s="185"/>
      <c r="JG938" s="185"/>
      <c r="JH938" s="185"/>
      <c r="JI938" s="185"/>
      <c r="JJ938" s="185"/>
      <c r="JK938" s="185"/>
      <c r="JL938" s="185"/>
      <c r="JM938" s="185"/>
      <c r="JN938" s="185"/>
      <c r="JO938" s="185"/>
      <c r="JP938" s="185"/>
      <c r="JQ938" s="185"/>
      <c r="JR938" s="185"/>
      <c r="JS938" s="185"/>
      <c r="JT938" s="185"/>
      <c r="JU938" s="185"/>
      <c r="JV938" s="185"/>
      <c r="JW938" s="185"/>
      <c r="JX938" s="185"/>
      <c r="JY938" s="185"/>
      <c r="JZ938" s="185"/>
      <c r="KA938" s="185"/>
      <c r="KB938" s="185"/>
      <c r="KC938" s="185"/>
      <c r="KD938" s="185"/>
      <c r="KE938" s="185"/>
      <c r="KF938" s="185"/>
      <c r="KG938" s="185"/>
      <c r="KH938" s="185"/>
      <c r="KI938" s="185"/>
      <c r="KJ938" s="185"/>
      <c r="KK938" s="185"/>
      <c r="KL938" s="185"/>
      <c r="KM938" s="185"/>
      <c r="KN938" s="185"/>
      <c r="KO938" s="185"/>
      <c r="KP938" s="185"/>
      <c r="KQ938" s="185"/>
      <c r="KR938" s="185"/>
      <c r="KS938" s="185"/>
      <c r="KT938" s="185"/>
      <c r="KU938" s="185"/>
      <c r="KV938" s="185"/>
      <c r="KW938" s="185"/>
      <c r="KX938" s="185"/>
      <c r="KY938" s="185"/>
      <c r="KZ938" s="185"/>
      <c r="LA938" s="185"/>
      <c r="LB938" s="185"/>
      <c r="LC938" s="185"/>
      <c r="LD938" s="185"/>
      <c r="LE938" s="185"/>
      <c r="LF938" s="185"/>
      <c r="LG938" s="185"/>
      <c r="LH938" s="185"/>
      <c r="LI938" s="185"/>
      <c r="LJ938" s="185"/>
      <c r="LK938" s="185"/>
      <c r="LL938" s="185"/>
      <c r="LM938" s="185"/>
      <c r="LN938" s="185"/>
      <c r="LO938" s="185"/>
      <c r="LP938" s="185"/>
      <c r="LQ938" s="185"/>
      <c r="LR938" s="185"/>
      <c r="LS938" s="185"/>
      <c r="LT938" s="185"/>
      <c r="LU938" s="185"/>
      <c r="LV938" s="185"/>
      <c r="LW938" s="185"/>
      <c r="LX938" s="185"/>
      <c r="LY938" s="185"/>
      <c r="LZ938" s="185"/>
      <c r="MA938" s="185"/>
      <c r="MB938" s="185"/>
      <c r="MC938" s="185"/>
      <c r="MD938" s="185"/>
      <c r="ME938" s="185"/>
      <c r="MF938" s="185"/>
      <c r="MG938" s="185"/>
      <c r="MH938" s="185"/>
      <c r="MI938" s="185"/>
      <c r="MJ938" s="185"/>
      <c r="MK938" s="185"/>
      <c r="ML938" s="185"/>
      <c r="MM938" s="185"/>
      <c r="MN938" s="185"/>
      <c r="MO938" s="185"/>
      <c r="MP938" s="185"/>
      <c r="MQ938" s="185"/>
      <c r="MR938" s="185"/>
      <c r="MS938" s="185"/>
      <c r="MT938" s="185"/>
      <c r="MU938" s="185"/>
      <c r="MV938" s="185"/>
      <c r="MW938" s="185"/>
      <c r="MX938" s="185"/>
      <c r="MY938" s="185"/>
      <c r="MZ938" s="185"/>
      <c r="NA938" s="185"/>
      <c r="NB938" s="185"/>
      <c r="NC938" s="185"/>
      <c r="ND938" s="185"/>
      <c r="NE938" s="185"/>
      <c r="NF938" s="185"/>
      <c r="NG938" s="185"/>
      <c r="NH938" s="185"/>
      <c r="NI938" s="185"/>
      <c r="NJ938" s="185"/>
      <c r="NK938" s="185"/>
      <c r="NL938" s="185"/>
      <c r="NM938" s="185"/>
      <c r="NN938" s="185"/>
      <c r="NO938" s="185"/>
      <c r="NP938" s="185"/>
      <c r="NQ938" s="185"/>
      <c r="NR938" s="185"/>
      <c r="NS938" s="185"/>
      <c r="NT938" s="185"/>
      <c r="NU938" s="185"/>
      <c r="NV938" s="185"/>
      <c r="NW938" s="185"/>
      <c r="NX938" s="185"/>
      <c r="NY938" s="185"/>
      <c r="NZ938" s="185"/>
      <c r="OA938" s="185"/>
      <c r="OB938" s="185"/>
      <c r="OC938" s="185"/>
      <c r="OD938" s="185"/>
      <c r="OE938" s="185"/>
      <c r="OF938" s="185"/>
      <c r="OG938" s="185"/>
      <c r="OH938" s="185"/>
      <c r="OI938" s="185"/>
      <c r="OJ938" s="185"/>
      <c r="OK938" s="185"/>
      <c r="OL938" s="185"/>
      <c r="OM938" s="185"/>
      <c r="ON938" s="185"/>
      <c r="OO938" s="185"/>
      <c r="OP938" s="185"/>
      <c r="OQ938" s="185"/>
      <c r="OR938" s="185"/>
      <c r="OS938" s="185"/>
      <c r="OT938" s="185"/>
      <c r="OU938" s="185"/>
      <c r="OV938" s="185"/>
      <c r="OW938" s="185"/>
      <c r="OX938" s="185"/>
      <c r="OY938" s="185"/>
      <c r="OZ938" s="185"/>
      <c r="PA938" s="185"/>
      <c r="PB938" s="185"/>
      <c r="PC938" s="185"/>
      <c r="PD938" s="185"/>
      <c r="PE938" s="185"/>
      <c r="PF938" s="185"/>
      <c r="PG938" s="185"/>
      <c r="PH938" s="185"/>
      <c r="PI938" s="185"/>
      <c r="PJ938" s="185"/>
      <c r="PK938" s="185"/>
      <c r="PL938" s="185"/>
      <c r="PM938" s="185"/>
      <c r="PN938" s="185"/>
      <c r="PO938" s="185"/>
      <c r="PP938" s="185"/>
      <c r="PQ938" s="185"/>
      <c r="PR938" s="185"/>
      <c r="PS938" s="185"/>
      <c r="PT938" s="185"/>
      <c r="PU938" s="185"/>
      <c r="PV938" s="185"/>
      <c r="PW938" s="185"/>
      <c r="PX938" s="185"/>
      <c r="PY938" s="185"/>
      <c r="PZ938" s="185"/>
      <c r="QA938" s="185"/>
      <c r="QB938" s="185"/>
      <c r="QC938" s="185"/>
      <c r="QD938" s="185"/>
      <c r="QE938" s="185"/>
      <c r="QF938" s="185"/>
      <c r="QG938" s="185"/>
      <c r="QH938" s="185"/>
      <c r="QI938" s="185"/>
      <c r="QJ938" s="185"/>
      <c r="QK938" s="185"/>
      <c r="QL938" s="185"/>
      <c r="QM938" s="185"/>
      <c r="QN938" s="185"/>
      <c r="QO938" s="185"/>
      <c r="QP938" s="185"/>
      <c r="QQ938" s="185"/>
      <c r="QR938" s="185"/>
      <c r="QS938" s="185"/>
      <c r="QT938" s="185"/>
      <c r="QU938" s="185"/>
      <c r="QV938" s="185"/>
      <c r="QW938" s="185"/>
      <c r="QX938" s="185"/>
      <c r="QY938" s="185"/>
      <c r="QZ938" s="185"/>
      <c r="RA938" s="185"/>
      <c r="RB938" s="185"/>
      <c r="RC938" s="185"/>
      <c r="RD938" s="185"/>
      <c r="RE938" s="185"/>
      <c r="RF938" s="185"/>
      <c r="RG938" s="185"/>
      <c r="RH938" s="185"/>
      <c r="RI938" s="185"/>
      <c r="RJ938" s="185"/>
      <c r="RK938" s="185"/>
      <c r="RL938" s="185"/>
      <c r="RM938" s="185"/>
      <c r="RN938" s="185"/>
      <c r="RO938" s="185"/>
      <c r="RP938" s="185"/>
      <c r="RQ938" s="185"/>
      <c r="RR938" s="185"/>
      <c r="RS938" s="185"/>
      <c r="RT938" s="185"/>
      <c r="RU938" s="185"/>
      <c r="RV938" s="185"/>
      <c r="RW938" s="185"/>
      <c r="RX938" s="185"/>
      <c r="RY938" s="185"/>
      <c r="RZ938" s="185"/>
      <c r="SA938" s="185"/>
      <c r="SB938" s="185"/>
      <c r="SC938" s="185"/>
      <c r="SD938" s="185"/>
      <c r="SE938" s="185"/>
      <c r="SF938" s="185"/>
      <c r="SG938" s="185"/>
      <c r="SH938" s="185"/>
      <c r="SI938" s="185"/>
      <c r="SJ938" s="185"/>
      <c r="SK938" s="185"/>
      <c r="SL938" s="185"/>
      <c r="SM938" s="185"/>
      <c r="SN938" s="185"/>
      <c r="SO938" s="185"/>
      <c r="SP938" s="185"/>
      <c r="SQ938" s="185"/>
      <c r="SR938" s="185"/>
      <c r="SS938" s="185"/>
      <c r="ST938" s="185"/>
      <c r="SU938" s="185"/>
      <c r="SV938" s="185"/>
      <c r="SW938" s="185"/>
      <c r="SX938" s="185"/>
      <c r="SY938" s="185"/>
      <c r="SZ938" s="185"/>
      <c r="TA938" s="185"/>
      <c r="TB938" s="185"/>
      <c r="TC938" s="185"/>
      <c r="TD938" s="185"/>
      <c r="TE938" s="185"/>
      <c r="TF938" s="185"/>
      <c r="TG938" s="185"/>
      <c r="TH938" s="185"/>
      <c r="TI938" s="185"/>
    </row>
    <row r="939" spans="1:529" s="79" customFormat="1" ht="27.75" customHeight="1" thickBot="1" x14ac:dyDescent="0.3">
      <c r="A939" s="286">
        <v>13710044</v>
      </c>
      <c r="B939" s="287">
        <v>40039</v>
      </c>
      <c r="C939" s="52" t="s">
        <v>1833</v>
      </c>
      <c r="D939" s="52"/>
      <c r="E939" s="105"/>
      <c r="F939" s="105"/>
      <c r="G939" s="105"/>
      <c r="H939" s="288"/>
      <c r="I939" s="287">
        <v>40059</v>
      </c>
      <c r="J939" s="287">
        <v>41135</v>
      </c>
      <c r="K939" s="52" t="s">
        <v>1172</v>
      </c>
      <c r="L939" s="52"/>
      <c r="M939" s="52" t="s">
        <v>4891</v>
      </c>
      <c r="N939" s="52" t="s">
        <v>34</v>
      </c>
      <c r="O939" s="52" t="s">
        <v>1834</v>
      </c>
      <c r="P939" s="386"/>
      <c r="Q939" s="386"/>
      <c r="R939" s="386"/>
      <c r="S939" s="386"/>
      <c r="T939" s="726"/>
      <c r="U939" s="52"/>
      <c r="V939" s="52" t="s">
        <v>1834</v>
      </c>
      <c r="W939" s="52"/>
      <c r="X939" s="52"/>
      <c r="Y939" s="52"/>
      <c r="Z939" s="52"/>
      <c r="AA939" s="52"/>
      <c r="AB939" s="52"/>
      <c r="AC939" s="52"/>
      <c r="AD939" s="52"/>
      <c r="AE939" s="52"/>
      <c r="AF939" s="52"/>
      <c r="AG939" s="52"/>
      <c r="AH939" s="52"/>
      <c r="AI939" s="52"/>
      <c r="AJ939" s="52"/>
      <c r="AK939" s="301"/>
      <c r="AL939" s="29"/>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85"/>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c r="CH939" s="185"/>
      <c r="CI939" s="185"/>
      <c r="CJ939" s="185"/>
      <c r="CK939" s="185"/>
      <c r="CL939" s="185"/>
      <c r="CM939" s="185"/>
      <c r="CN939" s="185"/>
      <c r="CO939" s="185"/>
      <c r="CP939" s="185"/>
      <c r="CQ939" s="185"/>
      <c r="CR939" s="185"/>
      <c r="CS939" s="185"/>
      <c r="CT939" s="185"/>
      <c r="CU939" s="185"/>
      <c r="CV939" s="185"/>
      <c r="CW939" s="185"/>
      <c r="CX939" s="185"/>
      <c r="CY939" s="185"/>
      <c r="CZ939" s="185"/>
      <c r="DA939" s="185"/>
      <c r="DB939" s="185"/>
      <c r="DC939" s="185"/>
      <c r="DD939" s="185"/>
      <c r="DE939" s="185"/>
      <c r="DF939" s="185"/>
      <c r="DG939" s="185"/>
      <c r="DH939" s="185"/>
      <c r="DI939" s="185"/>
      <c r="DJ939" s="185"/>
      <c r="DK939" s="185"/>
      <c r="DL939" s="185"/>
      <c r="DM939" s="185"/>
      <c r="DN939" s="185"/>
      <c r="DO939" s="185"/>
      <c r="DP939" s="185"/>
      <c r="DQ939" s="185"/>
      <c r="DR939" s="185"/>
      <c r="DS939" s="185"/>
      <c r="DT939" s="185"/>
      <c r="DU939" s="185"/>
      <c r="DV939" s="185"/>
      <c r="DW939" s="185"/>
      <c r="DX939" s="185"/>
      <c r="DY939" s="185"/>
      <c r="DZ939" s="185"/>
      <c r="EA939" s="185"/>
      <c r="EB939" s="185"/>
      <c r="EC939" s="185"/>
      <c r="ED939" s="185"/>
      <c r="EE939" s="185"/>
      <c r="EF939" s="185"/>
      <c r="EG939" s="185"/>
      <c r="EH939" s="185"/>
      <c r="EI939" s="185"/>
      <c r="EJ939" s="185"/>
      <c r="EK939" s="185"/>
      <c r="EL939" s="185"/>
      <c r="EM939" s="185"/>
      <c r="EN939" s="185"/>
      <c r="EO939" s="185"/>
      <c r="EP939" s="185"/>
      <c r="EQ939" s="185"/>
      <c r="ER939" s="185"/>
      <c r="ES939" s="185"/>
      <c r="ET939" s="185"/>
      <c r="EU939" s="185"/>
      <c r="EV939" s="185"/>
      <c r="EW939" s="185"/>
      <c r="EX939" s="185"/>
      <c r="EY939" s="185"/>
      <c r="EZ939" s="185"/>
      <c r="FA939" s="185"/>
      <c r="FB939" s="185"/>
      <c r="FC939" s="185"/>
      <c r="FD939" s="185"/>
      <c r="FE939" s="185"/>
      <c r="FF939" s="185"/>
      <c r="FG939" s="185"/>
      <c r="FH939" s="185"/>
      <c r="FI939" s="185"/>
      <c r="FJ939" s="185"/>
      <c r="FK939" s="185"/>
      <c r="FL939" s="185"/>
      <c r="FM939" s="185"/>
      <c r="FN939" s="185"/>
      <c r="FO939" s="185"/>
      <c r="FP939" s="185"/>
      <c r="FQ939" s="185"/>
      <c r="FR939" s="185"/>
      <c r="FS939" s="185"/>
      <c r="FT939" s="185"/>
      <c r="FU939" s="185"/>
      <c r="FV939" s="185"/>
      <c r="FW939" s="185"/>
      <c r="FX939" s="185"/>
      <c r="FY939" s="185"/>
      <c r="FZ939" s="185"/>
      <c r="GA939" s="185"/>
      <c r="GB939" s="185"/>
      <c r="GC939" s="185"/>
      <c r="GD939" s="185"/>
      <c r="GE939" s="185"/>
      <c r="GF939" s="185"/>
      <c r="GG939" s="185"/>
      <c r="GH939" s="185"/>
      <c r="GI939" s="185"/>
      <c r="GJ939" s="185"/>
      <c r="GK939" s="185"/>
      <c r="GL939" s="185"/>
      <c r="GM939" s="185"/>
      <c r="GN939" s="185"/>
      <c r="GO939" s="185"/>
      <c r="GP939" s="185"/>
      <c r="GQ939" s="185"/>
      <c r="GR939" s="185"/>
      <c r="GS939" s="185"/>
      <c r="GT939" s="185"/>
      <c r="GU939" s="185"/>
      <c r="GV939" s="185"/>
      <c r="GW939" s="185"/>
      <c r="GX939" s="185"/>
      <c r="GY939" s="185"/>
      <c r="GZ939" s="185"/>
      <c r="HA939" s="185"/>
      <c r="HB939" s="185"/>
      <c r="HC939" s="185"/>
      <c r="HD939" s="185"/>
      <c r="HE939" s="185"/>
      <c r="HF939" s="185"/>
      <c r="HG939" s="185"/>
      <c r="HH939" s="185"/>
      <c r="HI939" s="185"/>
      <c r="HJ939" s="185"/>
      <c r="HK939" s="185"/>
      <c r="HL939" s="185"/>
      <c r="HM939" s="185"/>
      <c r="HN939" s="185"/>
      <c r="HO939" s="185"/>
      <c r="HP939" s="185"/>
      <c r="HQ939" s="185"/>
      <c r="HR939" s="185"/>
      <c r="HS939" s="185"/>
      <c r="HT939" s="185"/>
      <c r="HU939" s="185"/>
      <c r="HV939" s="185"/>
      <c r="HW939" s="185"/>
      <c r="HX939" s="185"/>
      <c r="HY939" s="185"/>
      <c r="HZ939" s="185"/>
      <c r="IA939" s="185"/>
      <c r="IB939" s="185"/>
      <c r="IC939" s="185"/>
      <c r="ID939" s="185"/>
      <c r="IE939" s="185"/>
      <c r="IF939" s="185"/>
      <c r="IG939" s="185"/>
      <c r="IH939" s="185"/>
      <c r="II939" s="185"/>
      <c r="IJ939" s="185"/>
      <c r="IK939" s="185"/>
      <c r="IL939" s="185"/>
      <c r="IM939" s="185"/>
      <c r="IN939" s="185"/>
      <c r="IO939" s="185"/>
      <c r="IP939" s="185"/>
      <c r="IQ939" s="185"/>
      <c r="IR939" s="185"/>
      <c r="IS939" s="185"/>
      <c r="IT939" s="185"/>
      <c r="IU939" s="185"/>
      <c r="IV939" s="185"/>
      <c r="IW939" s="185"/>
      <c r="IX939" s="185"/>
      <c r="IY939" s="185"/>
      <c r="IZ939" s="185"/>
      <c r="JA939" s="185"/>
      <c r="JB939" s="185"/>
      <c r="JC939" s="185"/>
      <c r="JD939" s="185"/>
      <c r="JE939" s="185"/>
      <c r="JF939" s="185"/>
      <c r="JG939" s="185"/>
      <c r="JH939" s="185"/>
      <c r="JI939" s="185"/>
      <c r="JJ939" s="185"/>
      <c r="JK939" s="185"/>
      <c r="JL939" s="185"/>
      <c r="JM939" s="185"/>
      <c r="JN939" s="185"/>
      <c r="JO939" s="185"/>
      <c r="JP939" s="185"/>
      <c r="JQ939" s="185"/>
      <c r="JR939" s="185"/>
      <c r="JS939" s="185"/>
      <c r="JT939" s="185"/>
      <c r="JU939" s="185"/>
      <c r="JV939" s="185"/>
      <c r="JW939" s="185"/>
      <c r="JX939" s="185"/>
      <c r="JY939" s="185"/>
      <c r="JZ939" s="185"/>
      <c r="KA939" s="185"/>
      <c r="KB939" s="185"/>
      <c r="KC939" s="185"/>
      <c r="KD939" s="185"/>
      <c r="KE939" s="185"/>
      <c r="KF939" s="185"/>
      <c r="KG939" s="185"/>
      <c r="KH939" s="185"/>
      <c r="KI939" s="185"/>
      <c r="KJ939" s="185"/>
      <c r="KK939" s="185"/>
      <c r="KL939" s="185"/>
      <c r="KM939" s="185"/>
      <c r="KN939" s="185"/>
      <c r="KO939" s="185"/>
      <c r="KP939" s="185"/>
      <c r="KQ939" s="185"/>
      <c r="KR939" s="185"/>
      <c r="KS939" s="185"/>
      <c r="KT939" s="185"/>
      <c r="KU939" s="185"/>
      <c r="KV939" s="185"/>
      <c r="KW939" s="185"/>
      <c r="KX939" s="185"/>
      <c r="KY939" s="185"/>
      <c r="KZ939" s="185"/>
      <c r="LA939" s="185"/>
      <c r="LB939" s="185"/>
      <c r="LC939" s="185"/>
      <c r="LD939" s="185"/>
      <c r="LE939" s="185"/>
      <c r="LF939" s="185"/>
      <c r="LG939" s="185"/>
      <c r="LH939" s="185"/>
      <c r="LI939" s="185"/>
      <c r="LJ939" s="185"/>
      <c r="LK939" s="185"/>
      <c r="LL939" s="185"/>
      <c r="LM939" s="185"/>
      <c r="LN939" s="185"/>
      <c r="LO939" s="185"/>
      <c r="LP939" s="185"/>
      <c r="LQ939" s="185"/>
      <c r="LR939" s="185"/>
      <c r="LS939" s="185"/>
      <c r="LT939" s="185"/>
      <c r="LU939" s="185"/>
      <c r="LV939" s="185"/>
      <c r="LW939" s="185"/>
      <c r="LX939" s="185"/>
      <c r="LY939" s="185"/>
      <c r="LZ939" s="185"/>
      <c r="MA939" s="185"/>
      <c r="MB939" s="185"/>
      <c r="MC939" s="185"/>
      <c r="MD939" s="185"/>
      <c r="ME939" s="185"/>
      <c r="MF939" s="185"/>
      <c r="MG939" s="185"/>
      <c r="MH939" s="185"/>
      <c r="MI939" s="185"/>
      <c r="MJ939" s="185"/>
      <c r="MK939" s="185"/>
      <c r="ML939" s="185"/>
      <c r="MM939" s="185"/>
      <c r="MN939" s="185"/>
      <c r="MO939" s="185"/>
      <c r="MP939" s="185"/>
      <c r="MQ939" s="185"/>
      <c r="MR939" s="185"/>
      <c r="MS939" s="185"/>
      <c r="MT939" s="185"/>
      <c r="MU939" s="185"/>
      <c r="MV939" s="185"/>
      <c r="MW939" s="185"/>
      <c r="MX939" s="185"/>
      <c r="MY939" s="185"/>
      <c r="MZ939" s="185"/>
      <c r="NA939" s="185"/>
      <c r="NB939" s="185"/>
      <c r="NC939" s="185"/>
      <c r="ND939" s="185"/>
      <c r="NE939" s="185"/>
      <c r="NF939" s="185"/>
      <c r="NG939" s="185"/>
      <c r="NH939" s="185"/>
      <c r="NI939" s="185"/>
      <c r="NJ939" s="185"/>
      <c r="NK939" s="185"/>
      <c r="NL939" s="185"/>
      <c r="NM939" s="185"/>
      <c r="NN939" s="185"/>
      <c r="NO939" s="185"/>
      <c r="NP939" s="185"/>
      <c r="NQ939" s="185"/>
      <c r="NR939" s="185"/>
      <c r="NS939" s="185"/>
      <c r="NT939" s="185"/>
      <c r="NU939" s="185"/>
      <c r="NV939" s="185"/>
      <c r="NW939" s="185"/>
      <c r="NX939" s="185"/>
      <c r="NY939" s="185"/>
      <c r="NZ939" s="185"/>
      <c r="OA939" s="185"/>
      <c r="OB939" s="185"/>
      <c r="OC939" s="185"/>
      <c r="OD939" s="185"/>
      <c r="OE939" s="185"/>
      <c r="OF939" s="185"/>
      <c r="OG939" s="185"/>
      <c r="OH939" s="185"/>
      <c r="OI939" s="185"/>
      <c r="OJ939" s="185"/>
      <c r="OK939" s="185"/>
      <c r="OL939" s="185"/>
      <c r="OM939" s="185"/>
      <c r="ON939" s="185"/>
      <c r="OO939" s="185"/>
      <c r="OP939" s="185"/>
      <c r="OQ939" s="185"/>
      <c r="OR939" s="185"/>
      <c r="OS939" s="185"/>
      <c r="OT939" s="185"/>
      <c r="OU939" s="185"/>
      <c r="OV939" s="185"/>
      <c r="OW939" s="185"/>
      <c r="OX939" s="185"/>
      <c r="OY939" s="185"/>
      <c r="OZ939" s="185"/>
      <c r="PA939" s="185"/>
      <c r="PB939" s="185"/>
      <c r="PC939" s="185"/>
      <c r="PD939" s="185"/>
      <c r="PE939" s="185"/>
      <c r="PF939" s="185"/>
      <c r="PG939" s="185"/>
      <c r="PH939" s="185"/>
      <c r="PI939" s="185"/>
      <c r="PJ939" s="185"/>
      <c r="PK939" s="185"/>
      <c r="PL939" s="185"/>
      <c r="PM939" s="185"/>
      <c r="PN939" s="185"/>
      <c r="PO939" s="185"/>
      <c r="PP939" s="185"/>
      <c r="PQ939" s="185"/>
      <c r="PR939" s="185"/>
      <c r="PS939" s="185"/>
      <c r="PT939" s="185"/>
      <c r="PU939" s="185"/>
      <c r="PV939" s="185"/>
      <c r="PW939" s="185"/>
      <c r="PX939" s="185"/>
      <c r="PY939" s="185"/>
      <c r="PZ939" s="185"/>
      <c r="QA939" s="185"/>
      <c r="QB939" s="185"/>
      <c r="QC939" s="185"/>
      <c r="QD939" s="185"/>
      <c r="QE939" s="185"/>
      <c r="QF939" s="185"/>
      <c r="QG939" s="185"/>
      <c r="QH939" s="185"/>
      <c r="QI939" s="185"/>
      <c r="QJ939" s="185"/>
      <c r="QK939" s="185"/>
      <c r="QL939" s="185"/>
      <c r="QM939" s="185"/>
      <c r="QN939" s="185"/>
      <c r="QO939" s="185"/>
      <c r="QP939" s="185"/>
      <c r="QQ939" s="185"/>
      <c r="QR939" s="185"/>
      <c r="QS939" s="185"/>
      <c r="QT939" s="185"/>
      <c r="QU939" s="185"/>
      <c r="QV939" s="185"/>
      <c r="QW939" s="185"/>
      <c r="QX939" s="185"/>
      <c r="QY939" s="185"/>
      <c r="QZ939" s="185"/>
      <c r="RA939" s="185"/>
      <c r="RB939" s="185"/>
      <c r="RC939" s="185"/>
      <c r="RD939" s="185"/>
      <c r="RE939" s="185"/>
      <c r="RF939" s="185"/>
      <c r="RG939" s="185"/>
      <c r="RH939" s="185"/>
      <c r="RI939" s="185"/>
      <c r="RJ939" s="185"/>
      <c r="RK939" s="185"/>
      <c r="RL939" s="185"/>
      <c r="RM939" s="185"/>
      <c r="RN939" s="185"/>
      <c r="RO939" s="185"/>
      <c r="RP939" s="185"/>
      <c r="RQ939" s="185"/>
      <c r="RR939" s="185"/>
      <c r="RS939" s="185"/>
      <c r="RT939" s="185"/>
      <c r="RU939" s="185"/>
      <c r="RV939" s="185"/>
      <c r="RW939" s="185"/>
      <c r="RX939" s="185"/>
      <c r="RY939" s="185"/>
      <c r="RZ939" s="185"/>
      <c r="SA939" s="185"/>
      <c r="SB939" s="185"/>
      <c r="SC939" s="185"/>
      <c r="SD939" s="185"/>
      <c r="SE939" s="185"/>
      <c r="SF939" s="185"/>
      <c r="SG939" s="185"/>
      <c r="SH939" s="185"/>
      <c r="SI939" s="185"/>
      <c r="SJ939" s="185"/>
      <c r="SK939" s="185"/>
      <c r="SL939" s="185"/>
      <c r="SM939" s="185"/>
      <c r="SN939" s="185"/>
      <c r="SO939" s="185"/>
      <c r="SP939" s="185"/>
      <c r="SQ939" s="185"/>
      <c r="SR939" s="185"/>
      <c r="SS939" s="185"/>
      <c r="ST939" s="185"/>
      <c r="SU939" s="185"/>
      <c r="SV939" s="185"/>
      <c r="SW939" s="185"/>
      <c r="SX939" s="185"/>
      <c r="SY939" s="185"/>
      <c r="SZ939" s="185"/>
      <c r="TA939" s="185"/>
      <c r="TB939" s="185"/>
      <c r="TC939" s="185"/>
      <c r="TD939" s="185"/>
      <c r="TE939" s="185"/>
      <c r="TF939" s="185"/>
      <c r="TG939" s="185"/>
      <c r="TH939" s="185"/>
      <c r="TI939" s="185"/>
    </row>
    <row r="940" spans="1:529" s="79" customFormat="1" ht="27.75" customHeight="1" thickBot="1" x14ac:dyDescent="0.3">
      <c r="A940" s="284">
        <v>13710045</v>
      </c>
      <c r="B940" s="285">
        <v>40064</v>
      </c>
      <c r="C940" s="105" t="s">
        <v>479</v>
      </c>
      <c r="D940" s="105" t="s">
        <v>5138</v>
      </c>
      <c r="H940" s="284" t="s">
        <v>153</v>
      </c>
      <c r="I940" s="285">
        <v>40084</v>
      </c>
      <c r="J940" s="285">
        <v>42255</v>
      </c>
      <c r="K940" s="105" t="s">
        <v>1119</v>
      </c>
      <c r="L940" s="105"/>
      <c r="M940" s="105" t="s">
        <v>1037</v>
      </c>
      <c r="N940" s="105" t="s">
        <v>34</v>
      </c>
      <c r="O940" s="105">
        <v>650</v>
      </c>
      <c r="P940" s="289"/>
      <c r="Q940" s="289"/>
      <c r="R940" s="289"/>
      <c r="S940" s="289"/>
      <c r="T940" s="720"/>
      <c r="U940" s="105"/>
      <c r="V940" s="105">
        <v>650</v>
      </c>
      <c r="W940" s="105"/>
      <c r="X940" s="105"/>
      <c r="Y940" s="105"/>
      <c r="Z940" s="105"/>
      <c r="AA940" s="105"/>
      <c r="AB940" s="105"/>
      <c r="AC940" s="105"/>
      <c r="AD940" s="105"/>
      <c r="AE940" s="105"/>
      <c r="AF940" s="105"/>
      <c r="AG940" s="105"/>
      <c r="AH940" s="105"/>
      <c r="AI940" s="105" t="s">
        <v>4317</v>
      </c>
      <c r="AJ940" s="105" t="s">
        <v>4318</v>
      </c>
      <c r="AK940" s="30"/>
      <c r="AL940" s="321"/>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85"/>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c r="CH940" s="185"/>
      <c r="CI940" s="185"/>
      <c r="CJ940" s="185"/>
      <c r="CK940" s="185"/>
      <c r="CL940" s="185"/>
      <c r="CM940" s="185"/>
      <c r="CN940" s="185"/>
      <c r="CO940" s="185"/>
      <c r="CP940" s="185"/>
      <c r="CQ940" s="185"/>
      <c r="CR940" s="185"/>
      <c r="CS940" s="185"/>
      <c r="CT940" s="185"/>
      <c r="CU940" s="185"/>
      <c r="CV940" s="185"/>
      <c r="CW940" s="185"/>
      <c r="CX940" s="185"/>
      <c r="CY940" s="185"/>
      <c r="CZ940" s="185"/>
      <c r="DA940" s="185"/>
      <c r="DB940" s="185"/>
      <c r="DC940" s="185"/>
      <c r="DD940" s="185"/>
      <c r="DE940" s="185"/>
      <c r="DF940" s="185"/>
      <c r="DG940" s="185"/>
      <c r="DH940" s="185"/>
      <c r="DI940" s="185"/>
      <c r="DJ940" s="185"/>
      <c r="DK940" s="185"/>
      <c r="DL940" s="185"/>
      <c r="DM940" s="185"/>
      <c r="DN940" s="185"/>
      <c r="DO940" s="185"/>
      <c r="DP940" s="185"/>
      <c r="DQ940" s="185"/>
      <c r="DR940" s="185"/>
      <c r="DS940" s="185"/>
      <c r="DT940" s="185"/>
      <c r="DU940" s="185"/>
      <c r="DV940" s="185"/>
      <c r="DW940" s="185"/>
      <c r="DX940" s="185"/>
      <c r="DY940" s="185"/>
      <c r="DZ940" s="185"/>
      <c r="EA940" s="185"/>
      <c r="EB940" s="185"/>
      <c r="EC940" s="185"/>
      <c r="ED940" s="185"/>
      <c r="EE940" s="185"/>
      <c r="EF940" s="185"/>
      <c r="EG940" s="185"/>
      <c r="EH940" s="185"/>
      <c r="EI940" s="185"/>
      <c r="EJ940" s="185"/>
      <c r="EK940" s="185"/>
      <c r="EL940" s="185"/>
      <c r="EM940" s="185"/>
      <c r="EN940" s="185"/>
      <c r="EO940" s="185"/>
      <c r="EP940" s="185"/>
      <c r="EQ940" s="185"/>
      <c r="ER940" s="185"/>
      <c r="ES940" s="185"/>
      <c r="ET940" s="185"/>
      <c r="EU940" s="185"/>
      <c r="EV940" s="185"/>
      <c r="EW940" s="185"/>
      <c r="EX940" s="185"/>
      <c r="EY940" s="185"/>
      <c r="EZ940" s="185"/>
      <c r="FA940" s="185"/>
      <c r="FB940" s="185"/>
      <c r="FC940" s="185"/>
      <c r="FD940" s="185"/>
      <c r="FE940" s="185"/>
      <c r="FF940" s="185"/>
      <c r="FG940" s="185"/>
      <c r="FH940" s="185"/>
      <c r="FI940" s="185"/>
      <c r="FJ940" s="185"/>
      <c r="FK940" s="185"/>
      <c r="FL940" s="185"/>
      <c r="FM940" s="185"/>
      <c r="FN940" s="185"/>
      <c r="FO940" s="185"/>
      <c r="FP940" s="185"/>
      <c r="FQ940" s="185"/>
      <c r="FR940" s="185"/>
      <c r="FS940" s="185"/>
      <c r="FT940" s="185"/>
      <c r="FU940" s="185"/>
      <c r="FV940" s="185"/>
      <c r="FW940" s="185"/>
      <c r="FX940" s="185"/>
      <c r="FY940" s="185"/>
      <c r="FZ940" s="185"/>
      <c r="GA940" s="185"/>
      <c r="GB940" s="185"/>
      <c r="GC940" s="185"/>
      <c r="GD940" s="185"/>
      <c r="GE940" s="185"/>
      <c r="GF940" s="185"/>
      <c r="GG940" s="185"/>
      <c r="GH940" s="185"/>
      <c r="GI940" s="185"/>
      <c r="GJ940" s="185"/>
      <c r="GK940" s="185"/>
      <c r="GL940" s="185"/>
      <c r="GM940" s="185"/>
      <c r="GN940" s="185"/>
      <c r="GO940" s="185"/>
      <c r="GP940" s="185"/>
      <c r="GQ940" s="185"/>
      <c r="GR940" s="185"/>
      <c r="GS940" s="185"/>
      <c r="GT940" s="185"/>
      <c r="GU940" s="185"/>
      <c r="GV940" s="185"/>
      <c r="GW940" s="185"/>
      <c r="GX940" s="185"/>
      <c r="GY940" s="185"/>
      <c r="GZ940" s="185"/>
      <c r="HA940" s="185"/>
      <c r="HB940" s="185"/>
      <c r="HC940" s="185"/>
      <c r="HD940" s="185"/>
      <c r="HE940" s="185"/>
      <c r="HF940" s="185"/>
      <c r="HG940" s="185"/>
      <c r="HH940" s="185"/>
      <c r="HI940" s="185"/>
      <c r="HJ940" s="185"/>
      <c r="HK940" s="185"/>
      <c r="HL940" s="185"/>
      <c r="HM940" s="185"/>
      <c r="HN940" s="185"/>
      <c r="HO940" s="185"/>
      <c r="HP940" s="185"/>
      <c r="HQ940" s="185"/>
      <c r="HR940" s="185"/>
      <c r="HS940" s="185"/>
      <c r="HT940" s="185"/>
      <c r="HU940" s="185"/>
      <c r="HV940" s="185"/>
      <c r="HW940" s="185"/>
      <c r="HX940" s="185"/>
      <c r="HY940" s="185"/>
      <c r="HZ940" s="185"/>
      <c r="IA940" s="185"/>
      <c r="IB940" s="185"/>
      <c r="IC940" s="185"/>
      <c r="ID940" s="185"/>
      <c r="IE940" s="185"/>
      <c r="IF940" s="185"/>
      <c r="IG940" s="185"/>
      <c r="IH940" s="185"/>
      <c r="II940" s="185"/>
      <c r="IJ940" s="185"/>
      <c r="IK940" s="185"/>
      <c r="IL940" s="185"/>
      <c r="IM940" s="185"/>
      <c r="IN940" s="185"/>
      <c r="IO940" s="185"/>
      <c r="IP940" s="185"/>
      <c r="IQ940" s="185"/>
      <c r="IR940" s="185"/>
      <c r="IS940" s="185"/>
      <c r="IT940" s="185"/>
      <c r="IU940" s="185"/>
      <c r="IV940" s="185"/>
      <c r="IW940" s="185"/>
      <c r="IX940" s="185"/>
      <c r="IY940" s="185"/>
      <c r="IZ940" s="185"/>
      <c r="JA940" s="185"/>
      <c r="JB940" s="185"/>
      <c r="JC940" s="185"/>
      <c r="JD940" s="185"/>
      <c r="JE940" s="185"/>
      <c r="JF940" s="185"/>
      <c r="JG940" s="185"/>
      <c r="JH940" s="185"/>
      <c r="JI940" s="185"/>
      <c r="JJ940" s="185"/>
      <c r="JK940" s="185"/>
      <c r="JL940" s="185"/>
      <c r="JM940" s="185"/>
      <c r="JN940" s="185"/>
      <c r="JO940" s="185"/>
      <c r="JP940" s="185"/>
      <c r="JQ940" s="185"/>
      <c r="JR940" s="185"/>
      <c r="JS940" s="185"/>
      <c r="JT940" s="185"/>
      <c r="JU940" s="185"/>
      <c r="JV940" s="185"/>
      <c r="JW940" s="185"/>
      <c r="JX940" s="185"/>
      <c r="JY940" s="185"/>
      <c r="JZ940" s="185"/>
      <c r="KA940" s="185"/>
      <c r="KB940" s="185"/>
      <c r="KC940" s="185"/>
      <c r="KD940" s="185"/>
      <c r="KE940" s="185"/>
      <c r="KF940" s="185"/>
      <c r="KG940" s="185"/>
      <c r="KH940" s="185"/>
      <c r="KI940" s="185"/>
      <c r="KJ940" s="185"/>
      <c r="KK940" s="185"/>
      <c r="KL940" s="185"/>
      <c r="KM940" s="185"/>
      <c r="KN940" s="185"/>
      <c r="KO940" s="185"/>
      <c r="KP940" s="185"/>
      <c r="KQ940" s="185"/>
      <c r="KR940" s="185"/>
      <c r="KS940" s="185"/>
      <c r="KT940" s="185"/>
      <c r="KU940" s="185"/>
      <c r="KV940" s="185"/>
      <c r="KW940" s="185"/>
      <c r="KX940" s="185"/>
      <c r="KY940" s="185"/>
      <c r="KZ940" s="185"/>
      <c r="LA940" s="185"/>
      <c r="LB940" s="185"/>
      <c r="LC940" s="185"/>
      <c r="LD940" s="185"/>
      <c r="LE940" s="185"/>
      <c r="LF940" s="185"/>
      <c r="LG940" s="185"/>
      <c r="LH940" s="185"/>
      <c r="LI940" s="185"/>
      <c r="LJ940" s="185"/>
      <c r="LK940" s="185"/>
      <c r="LL940" s="185"/>
      <c r="LM940" s="185"/>
      <c r="LN940" s="185"/>
      <c r="LO940" s="185"/>
      <c r="LP940" s="185"/>
      <c r="LQ940" s="185"/>
      <c r="LR940" s="185"/>
      <c r="LS940" s="185"/>
      <c r="LT940" s="185"/>
      <c r="LU940" s="185"/>
      <c r="LV940" s="185"/>
      <c r="LW940" s="185"/>
      <c r="LX940" s="185"/>
      <c r="LY940" s="185"/>
      <c r="LZ940" s="185"/>
      <c r="MA940" s="185"/>
      <c r="MB940" s="185"/>
      <c r="MC940" s="185"/>
      <c r="MD940" s="185"/>
      <c r="ME940" s="185"/>
      <c r="MF940" s="185"/>
      <c r="MG940" s="185"/>
      <c r="MH940" s="185"/>
      <c r="MI940" s="185"/>
      <c r="MJ940" s="185"/>
      <c r="MK940" s="185"/>
      <c r="ML940" s="185"/>
      <c r="MM940" s="185"/>
      <c r="MN940" s="185"/>
      <c r="MO940" s="185"/>
      <c r="MP940" s="185"/>
      <c r="MQ940" s="185"/>
      <c r="MR940" s="185"/>
      <c r="MS940" s="185"/>
      <c r="MT940" s="185"/>
      <c r="MU940" s="185"/>
      <c r="MV940" s="185"/>
      <c r="MW940" s="185"/>
      <c r="MX940" s="185"/>
      <c r="MY940" s="185"/>
      <c r="MZ940" s="185"/>
      <c r="NA940" s="185"/>
      <c r="NB940" s="185"/>
      <c r="NC940" s="185"/>
      <c r="ND940" s="185"/>
      <c r="NE940" s="185"/>
      <c r="NF940" s="185"/>
      <c r="NG940" s="185"/>
      <c r="NH940" s="185"/>
      <c r="NI940" s="185"/>
      <c r="NJ940" s="185"/>
      <c r="NK940" s="185"/>
      <c r="NL940" s="185"/>
      <c r="NM940" s="185"/>
      <c r="NN940" s="185"/>
      <c r="NO940" s="185"/>
      <c r="NP940" s="185"/>
      <c r="NQ940" s="185"/>
      <c r="NR940" s="185"/>
      <c r="NS940" s="185"/>
      <c r="NT940" s="185"/>
      <c r="NU940" s="185"/>
      <c r="NV940" s="185"/>
      <c r="NW940" s="185"/>
      <c r="NX940" s="185"/>
      <c r="NY940" s="185"/>
      <c r="NZ940" s="185"/>
      <c r="OA940" s="185"/>
      <c r="OB940" s="185"/>
      <c r="OC940" s="185"/>
      <c r="OD940" s="185"/>
      <c r="OE940" s="185"/>
      <c r="OF940" s="185"/>
      <c r="OG940" s="185"/>
      <c r="OH940" s="185"/>
      <c r="OI940" s="185"/>
      <c r="OJ940" s="185"/>
      <c r="OK940" s="185"/>
      <c r="OL940" s="185"/>
      <c r="OM940" s="185"/>
      <c r="ON940" s="185"/>
      <c r="OO940" s="185"/>
      <c r="OP940" s="185"/>
      <c r="OQ940" s="185"/>
      <c r="OR940" s="185"/>
      <c r="OS940" s="185"/>
      <c r="OT940" s="185"/>
      <c r="OU940" s="185"/>
      <c r="OV940" s="185"/>
      <c r="OW940" s="185"/>
      <c r="OX940" s="185"/>
      <c r="OY940" s="185"/>
      <c r="OZ940" s="185"/>
      <c r="PA940" s="185"/>
      <c r="PB940" s="185"/>
      <c r="PC940" s="185"/>
      <c r="PD940" s="185"/>
      <c r="PE940" s="185"/>
      <c r="PF940" s="185"/>
      <c r="PG940" s="185"/>
      <c r="PH940" s="185"/>
      <c r="PI940" s="185"/>
      <c r="PJ940" s="185"/>
      <c r="PK940" s="185"/>
      <c r="PL940" s="185"/>
      <c r="PM940" s="185"/>
      <c r="PN940" s="185"/>
      <c r="PO940" s="185"/>
      <c r="PP940" s="185"/>
      <c r="PQ940" s="185"/>
      <c r="PR940" s="185"/>
      <c r="PS940" s="185"/>
      <c r="PT940" s="185"/>
      <c r="PU940" s="185"/>
      <c r="PV940" s="185"/>
      <c r="PW940" s="185"/>
      <c r="PX940" s="185"/>
      <c r="PY940" s="185"/>
      <c r="PZ940" s="185"/>
      <c r="QA940" s="185"/>
      <c r="QB940" s="185"/>
      <c r="QC940" s="185"/>
      <c r="QD940" s="185"/>
      <c r="QE940" s="185"/>
      <c r="QF940" s="185"/>
      <c r="QG940" s="185"/>
      <c r="QH940" s="185"/>
      <c r="QI940" s="185"/>
      <c r="QJ940" s="185"/>
      <c r="QK940" s="185"/>
      <c r="QL940" s="185"/>
      <c r="QM940" s="185"/>
      <c r="QN940" s="185"/>
      <c r="QO940" s="185"/>
      <c r="QP940" s="185"/>
      <c r="QQ940" s="185"/>
      <c r="QR940" s="185"/>
      <c r="QS940" s="185"/>
      <c r="QT940" s="185"/>
      <c r="QU940" s="185"/>
      <c r="QV940" s="185"/>
      <c r="QW940" s="185"/>
      <c r="QX940" s="185"/>
      <c r="QY940" s="185"/>
      <c r="QZ940" s="185"/>
      <c r="RA940" s="185"/>
      <c r="RB940" s="185"/>
      <c r="RC940" s="185"/>
      <c r="RD940" s="185"/>
      <c r="RE940" s="185"/>
      <c r="RF940" s="185"/>
      <c r="RG940" s="185"/>
      <c r="RH940" s="185"/>
      <c r="RI940" s="185"/>
      <c r="RJ940" s="185"/>
      <c r="RK940" s="185"/>
      <c r="RL940" s="185"/>
      <c r="RM940" s="185"/>
      <c r="RN940" s="185"/>
      <c r="RO940" s="185"/>
      <c r="RP940" s="185"/>
      <c r="RQ940" s="185"/>
      <c r="RR940" s="185"/>
      <c r="RS940" s="185"/>
      <c r="RT940" s="185"/>
      <c r="RU940" s="185"/>
      <c r="RV940" s="185"/>
      <c r="RW940" s="185"/>
      <c r="RX940" s="185"/>
      <c r="RY940" s="185"/>
      <c r="RZ940" s="185"/>
      <c r="SA940" s="185"/>
      <c r="SB940" s="185"/>
      <c r="SC940" s="185"/>
      <c r="SD940" s="185"/>
      <c r="SE940" s="185"/>
      <c r="SF940" s="185"/>
      <c r="SG940" s="185"/>
      <c r="SH940" s="185"/>
      <c r="SI940" s="185"/>
      <c r="SJ940" s="185"/>
      <c r="SK940" s="185"/>
      <c r="SL940" s="185"/>
      <c r="SM940" s="185"/>
      <c r="SN940" s="185"/>
      <c r="SO940" s="185"/>
      <c r="SP940" s="185"/>
      <c r="SQ940" s="185"/>
      <c r="SR940" s="185"/>
      <c r="SS940" s="185"/>
      <c r="ST940" s="185"/>
      <c r="SU940" s="185"/>
      <c r="SV940" s="185"/>
      <c r="SW940" s="185"/>
      <c r="SX940" s="185"/>
      <c r="SY940" s="185"/>
      <c r="SZ940" s="185"/>
      <c r="TA940" s="185"/>
      <c r="TB940" s="185"/>
      <c r="TC940" s="185"/>
      <c r="TD940" s="185"/>
      <c r="TE940" s="185"/>
      <c r="TF940" s="185"/>
      <c r="TG940" s="185"/>
      <c r="TH940" s="185"/>
      <c r="TI940" s="185"/>
    </row>
    <row r="941" spans="1:529" s="79" customFormat="1" ht="27.75" customHeight="1" x14ac:dyDescent="0.25">
      <c r="A941" s="261">
        <v>13710046</v>
      </c>
      <c r="B941" s="262">
        <v>40074</v>
      </c>
      <c r="C941" s="263" t="s">
        <v>1835</v>
      </c>
      <c r="D941" s="263" t="s">
        <v>6179</v>
      </c>
      <c r="E941" s="263"/>
      <c r="F941" s="263"/>
      <c r="G941" s="263"/>
      <c r="H941" s="264">
        <v>49388</v>
      </c>
      <c r="I941" s="262">
        <v>40094</v>
      </c>
      <c r="J941" s="262">
        <v>42265</v>
      </c>
      <c r="K941" s="263" t="s">
        <v>1121</v>
      </c>
      <c r="L941" s="263"/>
      <c r="M941" s="263" t="s">
        <v>4892</v>
      </c>
      <c r="N941" s="263" t="s">
        <v>34</v>
      </c>
      <c r="O941" s="263">
        <v>493</v>
      </c>
      <c r="P941" s="263" t="s">
        <v>6180</v>
      </c>
      <c r="Q941" s="263" t="s">
        <v>6180</v>
      </c>
      <c r="R941" s="263"/>
      <c r="S941" s="263"/>
      <c r="T941" s="727"/>
      <c r="U941" s="263"/>
      <c r="V941" s="263">
        <v>493</v>
      </c>
      <c r="W941" s="263"/>
      <c r="X941" s="263"/>
      <c r="Y941" s="263"/>
      <c r="Z941" s="263"/>
      <c r="AA941" s="263"/>
      <c r="AB941" s="263"/>
      <c r="AC941" s="263"/>
      <c r="AD941" s="263"/>
      <c r="AE941" s="263"/>
      <c r="AF941" s="263"/>
      <c r="AG941" s="263"/>
      <c r="AH941" s="263"/>
      <c r="AI941" s="263" t="s">
        <v>4319</v>
      </c>
      <c r="AJ941" s="263" t="s">
        <v>4320</v>
      </c>
      <c r="AK941" s="530"/>
      <c r="AL941" s="530" t="s">
        <v>6221</v>
      </c>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85"/>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c r="CH941" s="185"/>
      <c r="CI941" s="185"/>
      <c r="CJ941" s="185"/>
      <c r="CK941" s="185"/>
      <c r="CL941" s="185"/>
      <c r="CM941" s="185"/>
      <c r="CN941" s="185"/>
      <c r="CO941" s="185"/>
      <c r="CP941" s="185"/>
      <c r="CQ941" s="185"/>
      <c r="CR941" s="185"/>
      <c r="CS941" s="185"/>
      <c r="CT941" s="185"/>
      <c r="CU941" s="185"/>
      <c r="CV941" s="185"/>
      <c r="CW941" s="185"/>
      <c r="CX941" s="185"/>
      <c r="CY941" s="185"/>
      <c r="CZ941" s="185"/>
      <c r="DA941" s="185"/>
      <c r="DB941" s="185"/>
      <c r="DC941" s="185"/>
      <c r="DD941" s="185"/>
      <c r="DE941" s="185"/>
      <c r="DF941" s="185"/>
      <c r="DG941" s="185"/>
      <c r="DH941" s="185"/>
      <c r="DI941" s="185"/>
      <c r="DJ941" s="185"/>
      <c r="DK941" s="185"/>
      <c r="DL941" s="185"/>
      <c r="DM941" s="185"/>
      <c r="DN941" s="185"/>
      <c r="DO941" s="185"/>
      <c r="DP941" s="185"/>
      <c r="DQ941" s="185"/>
      <c r="DR941" s="185"/>
      <c r="DS941" s="185"/>
      <c r="DT941" s="185"/>
      <c r="DU941" s="185"/>
      <c r="DV941" s="185"/>
      <c r="DW941" s="185"/>
      <c r="DX941" s="185"/>
      <c r="DY941" s="185"/>
      <c r="DZ941" s="185"/>
      <c r="EA941" s="185"/>
      <c r="EB941" s="185"/>
      <c r="EC941" s="185"/>
      <c r="ED941" s="185"/>
      <c r="EE941" s="185"/>
      <c r="EF941" s="185"/>
      <c r="EG941" s="185"/>
      <c r="EH941" s="185"/>
      <c r="EI941" s="185"/>
      <c r="EJ941" s="185"/>
      <c r="EK941" s="185"/>
      <c r="EL941" s="185"/>
      <c r="EM941" s="185"/>
      <c r="EN941" s="185"/>
      <c r="EO941" s="185"/>
      <c r="EP941" s="185"/>
      <c r="EQ941" s="185"/>
      <c r="ER941" s="185"/>
      <c r="ES941" s="185"/>
      <c r="ET941" s="185"/>
      <c r="EU941" s="185"/>
      <c r="EV941" s="185"/>
      <c r="EW941" s="185"/>
      <c r="EX941" s="185"/>
      <c r="EY941" s="185"/>
      <c r="EZ941" s="185"/>
      <c r="FA941" s="185"/>
      <c r="FB941" s="185"/>
      <c r="FC941" s="185"/>
      <c r="FD941" s="185"/>
      <c r="FE941" s="185"/>
      <c r="FF941" s="185"/>
      <c r="FG941" s="185"/>
      <c r="FH941" s="185"/>
      <c r="FI941" s="185"/>
      <c r="FJ941" s="185"/>
      <c r="FK941" s="185"/>
      <c r="FL941" s="185"/>
      <c r="FM941" s="185"/>
      <c r="FN941" s="185"/>
      <c r="FO941" s="185"/>
      <c r="FP941" s="185"/>
      <c r="FQ941" s="185"/>
      <c r="FR941" s="185"/>
      <c r="FS941" s="185"/>
      <c r="FT941" s="185"/>
      <c r="FU941" s="185"/>
      <c r="FV941" s="185"/>
      <c r="FW941" s="185"/>
      <c r="FX941" s="185"/>
      <c r="FY941" s="185"/>
      <c r="FZ941" s="185"/>
      <c r="GA941" s="185"/>
      <c r="GB941" s="185"/>
      <c r="GC941" s="185"/>
      <c r="GD941" s="185"/>
      <c r="GE941" s="185"/>
      <c r="GF941" s="185"/>
      <c r="GG941" s="185"/>
      <c r="GH941" s="185"/>
      <c r="GI941" s="185"/>
      <c r="GJ941" s="185"/>
      <c r="GK941" s="185"/>
      <c r="GL941" s="185"/>
      <c r="GM941" s="185"/>
      <c r="GN941" s="185"/>
      <c r="GO941" s="185"/>
      <c r="GP941" s="185"/>
      <c r="GQ941" s="185"/>
      <c r="GR941" s="185"/>
      <c r="GS941" s="185"/>
      <c r="GT941" s="185"/>
      <c r="GU941" s="185"/>
      <c r="GV941" s="185"/>
      <c r="GW941" s="185"/>
      <c r="GX941" s="185"/>
      <c r="GY941" s="185"/>
      <c r="GZ941" s="185"/>
      <c r="HA941" s="185"/>
      <c r="HB941" s="185"/>
      <c r="HC941" s="185"/>
      <c r="HD941" s="185"/>
      <c r="HE941" s="185"/>
      <c r="HF941" s="185"/>
      <c r="HG941" s="185"/>
      <c r="HH941" s="185"/>
      <c r="HI941" s="185"/>
      <c r="HJ941" s="185"/>
      <c r="HK941" s="185"/>
      <c r="HL941" s="185"/>
      <c r="HM941" s="185"/>
      <c r="HN941" s="185"/>
      <c r="HO941" s="185"/>
      <c r="HP941" s="185"/>
      <c r="HQ941" s="185"/>
      <c r="HR941" s="185"/>
      <c r="HS941" s="185"/>
      <c r="HT941" s="185"/>
      <c r="HU941" s="185"/>
      <c r="HV941" s="185"/>
      <c r="HW941" s="185"/>
      <c r="HX941" s="185"/>
      <c r="HY941" s="185"/>
      <c r="HZ941" s="185"/>
      <c r="IA941" s="185"/>
      <c r="IB941" s="185"/>
      <c r="IC941" s="185"/>
      <c r="ID941" s="185"/>
      <c r="IE941" s="185"/>
      <c r="IF941" s="185"/>
      <c r="IG941" s="185"/>
      <c r="IH941" s="185"/>
      <c r="II941" s="185"/>
      <c r="IJ941" s="185"/>
      <c r="IK941" s="185"/>
      <c r="IL941" s="185"/>
      <c r="IM941" s="185"/>
      <c r="IN941" s="185"/>
      <c r="IO941" s="185"/>
      <c r="IP941" s="185"/>
      <c r="IQ941" s="185"/>
      <c r="IR941" s="185"/>
      <c r="IS941" s="185"/>
      <c r="IT941" s="185"/>
      <c r="IU941" s="185"/>
      <c r="IV941" s="185"/>
      <c r="IW941" s="185"/>
      <c r="IX941" s="185"/>
      <c r="IY941" s="185"/>
      <c r="IZ941" s="185"/>
      <c r="JA941" s="185"/>
      <c r="JB941" s="185"/>
      <c r="JC941" s="185"/>
      <c r="JD941" s="185"/>
      <c r="JE941" s="185"/>
      <c r="JF941" s="185"/>
      <c r="JG941" s="185"/>
      <c r="JH941" s="185"/>
      <c r="JI941" s="185"/>
      <c r="JJ941" s="185"/>
      <c r="JK941" s="185"/>
      <c r="JL941" s="185"/>
      <c r="JM941" s="185"/>
      <c r="JN941" s="185"/>
      <c r="JO941" s="185"/>
      <c r="JP941" s="185"/>
      <c r="JQ941" s="185"/>
      <c r="JR941" s="185"/>
      <c r="JS941" s="185"/>
      <c r="JT941" s="185"/>
      <c r="JU941" s="185"/>
      <c r="JV941" s="185"/>
      <c r="JW941" s="185"/>
      <c r="JX941" s="185"/>
      <c r="JY941" s="185"/>
      <c r="JZ941" s="185"/>
      <c r="KA941" s="185"/>
      <c r="KB941" s="185"/>
      <c r="KC941" s="185"/>
      <c r="KD941" s="185"/>
      <c r="KE941" s="185"/>
      <c r="KF941" s="185"/>
      <c r="KG941" s="185"/>
      <c r="KH941" s="185"/>
      <c r="KI941" s="185"/>
      <c r="KJ941" s="185"/>
      <c r="KK941" s="185"/>
      <c r="KL941" s="185"/>
      <c r="KM941" s="185"/>
      <c r="KN941" s="185"/>
      <c r="KO941" s="185"/>
      <c r="KP941" s="185"/>
      <c r="KQ941" s="185"/>
      <c r="KR941" s="185"/>
      <c r="KS941" s="185"/>
      <c r="KT941" s="185"/>
      <c r="KU941" s="185"/>
      <c r="KV941" s="185"/>
      <c r="KW941" s="185"/>
      <c r="KX941" s="185"/>
      <c r="KY941" s="185"/>
      <c r="KZ941" s="185"/>
      <c r="LA941" s="185"/>
      <c r="LB941" s="185"/>
      <c r="LC941" s="185"/>
      <c r="LD941" s="185"/>
      <c r="LE941" s="185"/>
      <c r="LF941" s="185"/>
      <c r="LG941" s="185"/>
      <c r="LH941" s="185"/>
      <c r="LI941" s="185"/>
      <c r="LJ941" s="185"/>
      <c r="LK941" s="185"/>
      <c r="LL941" s="185"/>
      <c r="LM941" s="185"/>
      <c r="LN941" s="185"/>
      <c r="LO941" s="185"/>
      <c r="LP941" s="185"/>
      <c r="LQ941" s="185"/>
      <c r="LR941" s="185"/>
      <c r="LS941" s="185"/>
      <c r="LT941" s="185"/>
      <c r="LU941" s="185"/>
      <c r="LV941" s="185"/>
      <c r="LW941" s="185"/>
      <c r="LX941" s="185"/>
      <c r="LY941" s="185"/>
      <c r="LZ941" s="185"/>
      <c r="MA941" s="185"/>
      <c r="MB941" s="185"/>
      <c r="MC941" s="185"/>
      <c r="MD941" s="185"/>
      <c r="ME941" s="185"/>
      <c r="MF941" s="185"/>
      <c r="MG941" s="185"/>
      <c r="MH941" s="185"/>
      <c r="MI941" s="185"/>
      <c r="MJ941" s="185"/>
      <c r="MK941" s="185"/>
      <c r="ML941" s="185"/>
      <c r="MM941" s="185"/>
      <c r="MN941" s="185"/>
      <c r="MO941" s="185"/>
      <c r="MP941" s="185"/>
      <c r="MQ941" s="185"/>
      <c r="MR941" s="185"/>
      <c r="MS941" s="185"/>
      <c r="MT941" s="185"/>
      <c r="MU941" s="185"/>
      <c r="MV941" s="185"/>
      <c r="MW941" s="185"/>
      <c r="MX941" s="185"/>
      <c r="MY941" s="185"/>
      <c r="MZ941" s="185"/>
      <c r="NA941" s="185"/>
      <c r="NB941" s="185"/>
      <c r="NC941" s="185"/>
      <c r="ND941" s="185"/>
      <c r="NE941" s="185"/>
      <c r="NF941" s="185"/>
      <c r="NG941" s="185"/>
      <c r="NH941" s="185"/>
      <c r="NI941" s="185"/>
      <c r="NJ941" s="185"/>
      <c r="NK941" s="185"/>
      <c r="NL941" s="185"/>
      <c r="NM941" s="185"/>
      <c r="NN941" s="185"/>
      <c r="NO941" s="185"/>
      <c r="NP941" s="185"/>
      <c r="NQ941" s="185"/>
      <c r="NR941" s="185"/>
      <c r="NS941" s="185"/>
      <c r="NT941" s="185"/>
      <c r="NU941" s="185"/>
      <c r="NV941" s="185"/>
      <c r="NW941" s="185"/>
      <c r="NX941" s="185"/>
      <c r="NY941" s="185"/>
      <c r="NZ941" s="185"/>
      <c r="OA941" s="185"/>
      <c r="OB941" s="185"/>
      <c r="OC941" s="185"/>
      <c r="OD941" s="185"/>
      <c r="OE941" s="185"/>
      <c r="OF941" s="185"/>
      <c r="OG941" s="185"/>
      <c r="OH941" s="185"/>
      <c r="OI941" s="185"/>
      <c r="OJ941" s="185"/>
      <c r="OK941" s="185"/>
      <c r="OL941" s="185"/>
      <c r="OM941" s="185"/>
      <c r="ON941" s="185"/>
      <c r="OO941" s="185"/>
      <c r="OP941" s="185"/>
      <c r="OQ941" s="185"/>
      <c r="OR941" s="185"/>
      <c r="OS941" s="185"/>
      <c r="OT941" s="185"/>
      <c r="OU941" s="185"/>
      <c r="OV941" s="185"/>
      <c r="OW941" s="185"/>
      <c r="OX941" s="185"/>
      <c r="OY941" s="185"/>
      <c r="OZ941" s="185"/>
      <c r="PA941" s="185"/>
      <c r="PB941" s="185"/>
      <c r="PC941" s="185"/>
      <c r="PD941" s="185"/>
      <c r="PE941" s="185"/>
      <c r="PF941" s="185"/>
      <c r="PG941" s="185"/>
      <c r="PH941" s="185"/>
      <c r="PI941" s="185"/>
      <c r="PJ941" s="185"/>
      <c r="PK941" s="185"/>
      <c r="PL941" s="185"/>
      <c r="PM941" s="185"/>
      <c r="PN941" s="185"/>
      <c r="PO941" s="185"/>
      <c r="PP941" s="185"/>
      <c r="PQ941" s="185"/>
      <c r="PR941" s="185"/>
      <c r="PS941" s="185"/>
      <c r="PT941" s="185"/>
      <c r="PU941" s="185"/>
      <c r="PV941" s="185"/>
      <c r="PW941" s="185"/>
      <c r="PX941" s="185"/>
      <c r="PY941" s="185"/>
      <c r="PZ941" s="185"/>
      <c r="QA941" s="185"/>
      <c r="QB941" s="185"/>
      <c r="QC941" s="185"/>
      <c r="QD941" s="185"/>
      <c r="QE941" s="185"/>
      <c r="QF941" s="185"/>
      <c r="QG941" s="185"/>
      <c r="QH941" s="185"/>
      <c r="QI941" s="185"/>
      <c r="QJ941" s="185"/>
      <c r="QK941" s="185"/>
      <c r="QL941" s="185"/>
      <c r="QM941" s="185"/>
      <c r="QN941" s="185"/>
      <c r="QO941" s="185"/>
      <c r="QP941" s="185"/>
      <c r="QQ941" s="185"/>
      <c r="QR941" s="185"/>
      <c r="QS941" s="185"/>
      <c r="QT941" s="185"/>
      <c r="QU941" s="185"/>
      <c r="QV941" s="185"/>
      <c r="QW941" s="185"/>
      <c r="QX941" s="185"/>
      <c r="QY941" s="185"/>
      <c r="QZ941" s="185"/>
      <c r="RA941" s="185"/>
      <c r="RB941" s="185"/>
      <c r="RC941" s="185"/>
      <c r="RD941" s="185"/>
      <c r="RE941" s="185"/>
      <c r="RF941" s="185"/>
      <c r="RG941" s="185"/>
      <c r="RH941" s="185"/>
      <c r="RI941" s="185"/>
      <c r="RJ941" s="185"/>
      <c r="RK941" s="185"/>
      <c r="RL941" s="185"/>
      <c r="RM941" s="185"/>
      <c r="RN941" s="185"/>
      <c r="RO941" s="185"/>
      <c r="RP941" s="185"/>
      <c r="RQ941" s="185"/>
      <c r="RR941" s="185"/>
      <c r="RS941" s="185"/>
      <c r="RT941" s="185"/>
      <c r="RU941" s="185"/>
      <c r="RV941" s="185"/>
      <c r="RW941" s="185"/>
      <c r="RX941" s="185"/>
      <c r="RY941" s="185"/>
      <c r="RZ941" s="185"/>
      <c r="SA941" s="185"/>
      <c r="SB941" s="185"/>
      <c r="SC941" s="185"/>
      <c r="SD941" s="185"/>
      <c r="SE941" s="185"/>
      <c r="SF941" s="185"/>
      <c r="SG941" s="185"/>
      <c r="SH941" s="185"/>
      <c r="SI941" s="185"/>
      <c r="SJ941" s="185"/>
      <c r="SK941" s="185"/>
      <c r="SL941" s="185"/>
      <c r="SM941" s="185"/>
      <c r="SN941" s="185"/>
      <c r="SO941" s="185"/>
      <c r="SP941" s="185"/>
      <c r="SQ941" s="185"/>
      <c r="SR941" s="185"/>
      <c r="SS941" s="185"/>
      <c r="ST941" s="185"/>
      <c r="SU941" s="185"/>
      <c r="SV941" s="185"/>
      <c r="SW941" s="185"/>
      <c r="SX941" s="185"/>
      <c r="SY941" s="185"/>
      <c r="SZ941" s="185"/>
      <c r="TA941" s="185"/>
      <c r="TB941" s="185"/>
      <c r="TC941" s="185"/>
      <c r="TD941" s="185"/>
      <c r="TE941" s="185"/>
      <c r="TF941" s="185"/>
      <c r="TG941" s="185"/>
      <c r="TH941" s="185"/>
      <c r="TI941" s="185"/>
    </row>
    <row r="942" spans="1:529" s="79" customFormat="1" ht="27.75" customHeight="1" x14ac:dyDescent="0.25">
      <c r="A942" s="234">
        <v>13710046</v>
      </c>
      <c r="B942" s="21">
        <v>40074</v>
      </c>
      <c r="C942" s="627" t="s">
        <v>6183</v>
      </c>
      <c r="D942" s="627" t="s">
        <v>6179</v>
      </c>
      <c r="E942" s="627" t="s">
        <v>254</v>
      </c>
      <c r="F942" s="627" t="s">
        <v>110</v>
      </c>
      <c r="G942" s="627" t="s">
        <v>33</v>
      </c>
      <c r="H942" s="80">
        <v>49388</v>
      </c>
      <c r="I942" s="21">
        <v>40094</v>
      </c>
      <c r="J942" s="21">
        <v>44457</v>
      </c>
      <c r="K942" s="627" t="s">
        <v>1121</v>
      </c>
      <c r="L942" s="627"/>
      <c r="M942" s="627" t="s">
        <v>4892</v>
      </c>
      <c r="N942" s="627" t="s">
        <v>34</v>
      </c>
      <c r="O942" s="627">
        <v>493</v>
      </c>
      <c r="P942" s="68"/>
      <c r="Q942" s="68"/>
      <c r="R942" s="68"/>
      <c r="S942" s="68"/>
      <c r="T942" s="714">
        <v>0.42</v>
      </c>
      <c r="U942" s="627">
        <v>1.35</v>
      </c>
      <c r="V942" s="627">
        <v>493</v>
      </c>
      <c r="W942" s="627" t="s">
        <v>1090</v>
      </c>
      <c r="X942" s="627">
        <v>35</v>
      </c>
      <c r="Y942" s="627">
        <v>25</v>
      </c>
      <c r="Z942" s="627">
        <v>125</v>
      </c>
      <c r="AA942" s="627" t="s">
        <v>1091</v>
      </c>
      <c r="AB942" s="627" t="s">
        <v>1091</v>
      </c>
      <c r="AC942" s="627" t="s">
        <v>1091</v>
      </c>
      <c r="AD942" s="627" t="s">
        <v>1091</v>
      </c>
      <c r="AE942" s="627" t="s">
        <v>1091</v>
      </c>
      <c r="AF942" s="627" t="s">
        <v>1091</v>
      </c>
      <c r="AG942" s="627" t="s">
        <v>1091</v>
      </c>
      <c r="AH942" s="627">
        <v>539</v>
      </c>
      <c r="AI942" s="627" t="s">
        <v>6181</v>
      </c>
      <c r="AJ942" s="627" t="s">
        <v>6182</v>
      </c>
      <c r="AK942" s="627" t="s">
        <v>1793</v>
      </c>
      <c r="AL942" s="2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85"/>
      <c r="DX942" s="185"/>
      <c r="DY942" s="185"/>
      <c r="DZ942" s="185"/>
      <c r="EA942" s="185"/>
      <c r="EB942" s="185"/>
      <c r="EC942" s="185"/>
      <c r="ED942" s="185"/>
      <c r="EE942" s="185"/>
      <c r="EF942" s="185"/>
      <c r="EG942" s="185"/>
      <c r="EH942" s="185"/>
      <c r="EI942" s="185"/>
      <c r="EJ942" s="185"/>
      <c r="EK942" s="185"/>
      <c r="EL942" s="185"/>
      <c r="EM942" s="185"/>
      <c r="EN942" s="185"/>
      <c r="EO942" s="185"/>
      <c r="EP942" s="185"/>
      <c r="EQ942" s="185"/>
      <c r="ER942" s="185"/>
      <c r="ES942" s="185"/>
      <c r="ET942" s="185"/>
      <c r="EU942" s="185"/>
      <c r="EV942" s="185"/>
      <c r="EW942" s="185"/>
      <c r="EX942" s="185"/>
      <c r="EY942" s="185"/>
      <c r="EZ942" s="185"/>
      <c r="FA942" s="185"/>
      <c r="FB942" s="185"/>
      <c r="FC942" s="185"/>
      <c r="FD942" s="185"/>
      <c r="FE942" s="185"/>
      <c r="FF942" s="185"/>
      <c r="FG942" s="185"/>
      <c r="FH942" s="185"/>
      <c r="FI942" s="185"/>
      <c r="FJ942" s="185"/>
      <c r="FK942" s="185"/>
      <c r="FL942" s="185"/>
      <c r="FM942" s="185"/>
      <c r="FN942" s="185"/>
      <c r="FO942" s="185"/>
      <c r="FP942" s="185"/>
      <c r="FQ942" s="185"/>
      <c r="FR942" s="185"/>
      <c r="FS942" s="185"/>
      <c r="FT942" s="185"/>
      <c r="FU942" s="185"/>
      <c r="FV942" s="185"/>
      <c r="FW942" s="185"/>
      <c r="FX942" s="185"/>
      <c r="FY942" s="185"/>
      <c r="FZ942" s="185"/>
      <c r="GA942" s="185"/>
      <c r="GB942" s="185"/>
      <c r="GC942" s="185"/>
      <c r="GD942" s="185"/>
      <c r="GE942" s="185"/>
      <c r="GF942" s="185"/>
      <c r="GG942" s="185"/>
      <c r="GH942" s="185"/>
      <c r="GI942" s="185"/>
      <c r="GJ942" s="185"/>
      <c r="GK942" s="185"/>
      <c r="GL942" s="185"/>
      <c r="GM942" s="185"/>
      <c r="GN942" s="185"/>
      <c r="GO942" s="185"/>
      <c r="GP942" s="185"/>
      <c r="GQ942" s="185"/>
      <c r="GR942" s="185"/>
      <c r="GS942" s="185"/>
      <c r="GT942" s="185"/>
      <c r="GU942" s="185"/>
      <c r="GV942" s="185"/>
      <c r="GW942" s="185"/>
      <c r="GX942" s="185"/>
      <c r="GY942" s="185"/>
      <c r="GZ942" s="185"/>
      <c r="HA942" s="185"/>
      <c r="HB942" s="185"/>
      <c r="HC942" s="185"/>
      <c r="HD942" s="185"/>
      <c r="HE942" s="185"/>
      <c r="HF942" s="185"/>
      <c r="HG942" s="185"/>
      <c r="HH942" s="185"/>
      <c r="HI942" s="185"/>
      <c r="HJ942" s="185"/>
      <c r="HK942" s="185"/>
      <c r="HL942" s="185"/>
      <c r="HM942" s="185"/>
      <c r="HN942" s="185"/>
      <c r="HO942" s="185"/>
      <c r="HP942" s="185"/>
      <c r="HQ942" s="185"/>
      <c r="HR942" s="185"/>
      <c r="HS942" s="185"/>
      <c r="HT942" s="185"/>
      <c r="HU942" s="185"/>
      <c r="HV942" s="185"/>
      <c r="HW942" s="185"/>
      <c r="HX942" s="185"/>
      <c r="HY942" s="185"/>
      <c r="HZ942" s="185"/>
      <c r="IA942" s="185"/>
      <c r="IB942" s="185"/>
      <c r="IC942" s="185"/>
      <c r="ID942" s="185"/>
      <c r="IE942" s="185"/>
      <c r="IF942" s="185"/>
      <c r="IG942" s="185"/>
      <c r="IH942" s="185"/>
      <c r="II942" s="185"/>
      <c r="IJ942" s="185"/>
      <c r="IK942" s="185"/>
      <c r="IL942" s="185"/>
      <c r="IM942" s="185"/>
      <c r="IN942" s="185"/>
      <c r="IO942" s="185"/>
      <c r="IP942" s="185"/>
      <c r="IQ942" s="185"/>
      <c r="IR942" s="185"/>
      <c r="IS942" s="185"/>
      <c r="IT942" s="185"/>
      <c r="IU942" s="185"/>
      <c r="IV942" s="185"/>
      <c r="IW942" s="185"/>
      <c r="IX942" s="185"/>
      <c r="IY942" s="185"/>
      <c r="IZ942" s="185"/>
      <c r="JA942" s="185"/>
      <c r="JB942" s="185"/>
      <c r="JC942" s="185"/>
      <c r="JD942" s="185"/>
      <c r="JE942" s="185"/>
      <c r="JF942" s="185"/>
      <c r="JG942" s="185"/>
      <c r="JH942" s="185"/>
      <c r="JI942" s="185"/>
      <c r="JJ942" s="185"/>
      <c r="JK942" s="185"/>
      <c r="JL942" s="185"/>
      <c r="JM942" s="185"/>
      <c r="JN942" s="185"/>
      <c r="JO942" s="185"/>
      <c r="JP942" s="185"/>
      <c r="JQ942" s="185"/>
      <c r="JR942" s="185"/>
      <c r="JS942" s="185"/>
      <c r="JT942" s="185"/>
      <c r="JU942" s="185"/>
      <c r="JV942" s="185"/>
      <c r="JW942" s="185"/>
      <c r="JX942" s="185"/>
      <c r="JY942" s="185"/>
      <c r="JZ942" s="185"/>
      <c r="KA942" s="185"/>
      <c r="KB942" s="185"/>
      <c r="KC942" s="185"/>
      <c r="KD942" s="185"/>
      <c r="KE942" s="185"/>
      <c r="KF942" s="185"/>
      <c r="KG942" s="185"/>
      <c r="KH942" s="185"/>
      <c r="KI942" s="185"/>
      <c r="KJ942" s="185"/>
      <c r="KK942" s="185"/>
      <c r="KL942" s="185"/>
      <c r="KM942" s="185"/>
      <c r="KN942" s="185"/>
      <c r="KO942" s="185"/>
      <c r="KP942" s="185"/>
      <c r="KQ942" s="185"/>
      <c r="KR942" s="185"/>
      <c r="KS942" s="185"/>
      <c r="KT942" s="185"/>
      <c r="KU942" s="185"/>
      <c r="KV942" s="185"/>
      <c r="KW942" s="185"/>
      <c r="KX942" s="185"/>
      <c r="KY942" s="185"/>
      <c r="KZ942" s="185"/>
      <c r="LA942" s="185"/>
      <c r="LB942" s="185"/>
      <c r="LC942" s="185"/>
      <c r="LD942" s="185"/>
      <c r="LE942" s="185"/>
      <c r="LF942" s="185"/>
      <c r="LG942" s="185"/>
      <c r="LH942" s="185"/>
      <c r="LI942" s="185"/>
      <c r="LJ942" s="185"/>
      <c r="LK942" s="185"/>
      <c r="LL942" s="185"/>
      <c r="LM942" s="185"/>
      <c r="LN942" s="185"/>
      <c r="LO942" s="185"/>
      <c r="LP942" s="185"/>
      <c r="LQ942" s="185"/>
      <c r="LR942" s="185"/>
      <c r="LS942" s="185"/>
      <c r="LT942" s="185"/>
      <c r="LU942" s="185"/>
      <c r="LV942" s="185"/>
      <c r="LW942" s="185"/>
      <c r="LX942" s="185"/>
      <c r="LY942" s="185"/>
      <c r="LZ942" s="185"/>
      <c r="MA942" s="185"/>
      <c r="MB942" s="185"/>
      <c r="MC942" s="185"/>
      <c r="MD942" s="185"/>
      <c r="ME942" s="185"/>
      <c r="MF942" s="185"/>
      <c r="MG942" s="185"/>
      <c r="MH942" s="185"/>
      <c r="MI942" s="185"/>
      <c r="MJ942" s="185"/>
      <c r="MK942" s="185"/>
      <c r="ML942" s="185"/>
      <c r="MM942" s="185"/>
      <c r="MN942" s="185"/>
      <c r="MO942" s="185"/>
      <c r="MP942" s="185"/>
      <c r="MQ942" s="185"/>
      <c r="MR942" s="185"/>
      <c r="MS942" s="185"/>
      <c r="MT942" s="185"/>
      <c r="MU942" s="185"/>
      <c r="MV942" s="185"/>
      <c r="MW942" s="185"/>
      <c r="MX942" s="185"/>
      <c r="MY942" s="185"/>
      <c r="MZ942" s="185"/>
      <c r="NA942" s="185"/>
      <c r="NB942" s="185"/>
      <c r="NC942" s="185"/>
      <c r="ND942" s="185"/>
      <c r="NE942" s="185"/>
      <c r="NF942" s="185"/>
      <c r="NG942" s="185"/>
      <c r="NH942" s="185"/>
      <c r="NI942" s="185"/>
      <c r="NJ942" s="185"/>
      <c r="NK942" s="185"/>
      <c r="NL942" s="185"/>
      <c r="NM942" s="185"/>
      <c r="NN942" s="185"/>
      <c r="NO942" s="185"/>
      <c r="NP942" s="185"/>
      <c r="NQ942" s="185"/>
      <c r="NR942" s="185"/>
      <c r="NS942" s="185"/>
      <c r="NT942" s="185"/>
      <c r="NU942" s="185"/>
      <c r="NV942" s="185"/>
      <c r="NW942" s="185"/>
      <c r="NX942" s="185"/>
      <c r="NY942" s="185"/>
      <c r="NZ942" s="185"/>
      <c r="OA942" s="185"/>
      <c r="OB942" s="185"/>
      <c r="OC942" s="185"/>
      <c r="OD942" s="185"/>
      <c r="OE942" s="185"/>
      <c r="OF942" s="185"/>
      <c r="OG942" s="185"/>
      <c r="OH942" s="185"/>
      <c r="OI942" s="185"/>
      <c r="OJ942" s="185"/>
      <c r="OK942" s="185"/>
      <c r="OL942" s="185"/>
      <c r="OM942" s="185"/>
      <c r="ON942" s="185"/>
      <c r="OO942" s="185"/>
      <c r="OP942" s="185"/>
      <c r="OQ942" s="185"/>
      <c r="OR942" s="185"/>
      <c r="OS942" s="185"/>
      <c r="OT942" s="185"/>
      <c r="OU942" s="185"/>
      <c r="OV942" s="185"/>
      <c r="OW942" s="185"/>
      <c r="OX942" s="185"/>
      <c r="OY942" s="185"/>
      <c r="OZ942" s="185"/>
      <c r="PA942" s="185"/>
      <c r="PB942" s="185"/>
      <c r="PC942" s="185"/>
      <c r="PD942" s="185"/>
      <c r="PE942" s="185"/>
      <c r="PF942" s="185"/>
      <c r="PG942" s="185"/>
      <c r="PH942" s="185"/>
      <c r="PI942" s="185"/>
      <c r="PJ942" s="185"/>
      <c r="PK942" s="185"/>
      <c r="PL942" s="185"/>
      <c r="PM942" s="185"/>
      <c r="PN942" s="185"/>
      <c r="PO942" s="185"/>
      <c r="PP942" s="185"/>
      <c r="PQ942" s="185"/>
      <c r="PR942" s="185"/>
      <c r="PS942" s="185"/>
      <c r="PT942" s="185"/>
      <c r="PU942" s="185"/>
      <c r="PV942" s="185"/>
      <c r="PW942" s="185"/>
      <c r="PX942" s="185"/>
      <c r="PY942" s="185"/>
      <c r="PZ942" s="185"/>
      <c r="QA942" s="185"/>
      <c r="QB942" s="185"/>
      <c r="QC942" s="185"/>
      <c r="QD942" s="185"/>
      <c r="QE942" s="185"/>
      <c r="QF942" s="185"/>
      <c r="QG942" s="185"/>
      <c r="QH942" s="185"/>
      <c r="QI942" s="185"/>
      <c r="QJ942" s="185"/>
      <c r="QK942" s="185"/>
      <c r="QL942" s="185"/>
      <c r="QM942" s="185"/>
      <c r="QN942" s="185"/>
      <c r="QO942" s="185"/>
      <c r="QP942" s="185"/>
      <c r="QQ942" s="185"/>
      <c r="QR942" s="185"/>
      <c r="QS942" s="185"/>
      <c r="QT942" s="185"/>
      <c r="QU942" s="185"/>
      <c r="QV942" s="185"/>
      <c r="QW942" s="185"/>
      <c r="QX942" s="185"/>
      <c r="QY942" s="185"/>
      <c r="QZ942" s="185"/>
      <c r="RA942" s="185"/>
      <c r="RB942" s="185"/>
      <c r="RC942" s="185"/>
      <c r="RD942" s="185"/>
      <c r="RE942" s="185"/>
      <c r="RF942" s="185"/>
      <c r="RG942" s="185"/>
      <c r="RH942" s="185"/>
      <c r="RI942" s="185"/>
      <c r="RJ942" s="185"/>
      <c r="RK942" s="185"/>
      <c r="RL942" s="185"/>
      <c r="RM942" s="185"/>
      <c r="RN942" s="185"/>
      <c r="RO942" s="185"/>
      <c r="RP942" s="185"/>
      <c r="RQ942" s="185"/>
      <c r="RR942" s="185"/>
      <c r="RS942" s="185"/>
      <c r="RT942" s="185"/>
      <c r="RU942" s="185"/>
      <c r="RV942" s="185"/>
      <c r="RW942" s="185"/>
      <c r="RX942" s="185"/>
      <c r="RY942" s="185"/>
      <c r="RZ942" s="185"/>
      <c r="SA942" s="185"/>
      <c r="SB942" s="185"/>
      <c r="SC942" s="185"/>
      <c r="SD942" s="185"/>
      <c r="SE942" s="185"/>
      <c r="SF942" s="185"/>
      <c r="SG942" s="185"/>
      <c r="SH942" s="185"/>
      <c r="SI942" s="185"/>
      <c r="SJ942" s="185"/>
      <c r="SK942" s="185"/>
      <c r="SL942" s="185"/>
      <c r="SM942" s="185"/>
      <c r="SN942" s="185"/>
      <c r="SO942" s="185"/>
      <c r="SP942" s="185"/>
      <c r="SQ942" s="185"/>
      <c r="SR942" s="185"/>
      <c r="SS942" s="185"/>
      <c r="ST942" s="185"/>
      <c r="SU942" s="185"/>
      <c r="SV942" s="185"/>
      <c r="SW942" s="185"/>
      <c r="SX942" s="185"/>
      <c r="SY942" s="185"/>
      <c r="SZ942" s="185"/>
      <c r="TA942" s="185"/>
      <c r="TB942" s="185"/>
      <c r="TC942" s="185"/>
      <c r="TD942" s="185"/>
      <c r="TE942" s="185"/>
      <c r="TF942" s="185"/>
      <c r="TG942" s="185"/>
      <c r="TH942" s="185"/>
      <c r="TI942" s="185"/>
    </row>
    <row r="943" spans="1:529" s="79" customFormat="1" ht="27.75" customHeight="1" thickBot="1" x14ac:dyDescent="0.3">
      <c r="A943" s="225">
        <v>13710046</v>
      </c>
      <c r="B943" s="212">
        <v>40074</v>
      </c>
      <c r="C943" s="51" t="s">
        <v>6184</v>
      </c>
      <c r="D943" s="51" t="s">
        <v>6179</v>
      </c>
      <c r="E943" s="51" t="s">
        <v>254</v>
      </c>
      <c r="F943" s="51" t="s">
        <v>110</v>
      </c>
      <c r="G943" s="51" t="s">
        <v>33</v>
      </c>
      <c r="H943" s="211">
        <v>49388</v>
      </c>
      <c r="I943" s="212">
        <v>40094</v>
      </c>
      <c r="J943" s="212">
        <v>44457</v>
      </c>
      <c r="K943" s="51" t="s">
        <v>1121</v>
      </c>
      <c r="L943" s="51"/>
      <c r="M943" s="51" t="s">
        <v>4892</v>
      </c>
      <c r="N943" s="51" t="s">
        <v>34</v>
      </c>
      <c r="O943" s="51">
        <v>11011</v>
      </c>
      <c r="P943" s="299"/>
      <c r="Q943" s="299"/>
      <c r="R943" s="299"/>
      <c r="S943" s="299"/>
      <c r="T943" s="751">
        <v>1027</v>
      </c>
      <c r="U943" s="51">
        <v>200</v>
      </c>
      <c r="V943" s="51">
        <v>11011</v>
      </c>
      <c r="W943" s="51" t="s">
        <v>1090</v>
      </c>
      <c r="X943" s="51">
        <v>35</v>
      </c>
      <c r="Y943" s="51"/>
      <c r="Z943" s="51">
        <v>125</v>
      </c>
      <c r="AA943" s="51" t="s">
        <v>1091</v>
      </c>
      <c r="AB943" s="51" t="s">
        <v>1091</v>
      </c>
      <c r="AC943" s="51" t="s">
        <v>1091</v>
      </c>
      <c r="AD943" s="51" t="s">
        <v>1091</v>
      </c>
      <c r="AE943" s="51" t="s">
        <v>1091</v>
      </c>
      <c r="AF943" s="51">
        <v>0.3</v>
      </c>
      <c r="AG943" s="51" t="s">
        <v>1091</v>
      </c>
      <c r="AH943" s="51">
        <v>539</v>
      </c>
      <c r="AI943" s="51" t="s">
        <v>6181</v>
      </c>
      <c r="AJ943" s="51" t="s">
        <v>6182</v>
      </c>
      <c r="AK943" s="51" t="s">
        <v>1793</v>
      </c>
      <c r="AL943" s="300"/>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85"/>
      <c r="BL943" s="185"/>
      <c r="BM943" s="185"/>
      <c r="BN943" s="185"/>
      <c r="BO943" s="185"/>
      <c r="BP943" s="185"/>
      <c r="BQ943" s="185"/>
      <c r="BR943" s="185"/>
      <c r="BS943" s="185"/>
      <c r="BT943" s="185"/>
      <c r="BU943" s="185"/>
      <c r="BV943" s="185"/>
      <c r="BW943" s="185"/>
      <c r="BX943" s="185"/>
      <c r="BY943" s="185"/>
      <c r="BZ943" s="185"/>
      <c r="CA943" s="185"/>
      <c r="CB943" s="185"/>
      <c r="CC943" s="185"/>
      <c r="CD943" s="185"/>
      <c r="CE943" s="185"/>
      <c r="CF943" s="185"/>
      <c r="CG943" s="185"/>
      <c r="CH943" s="185"/>
      <c r="CI943" s="185"/>
      <c r="CJ943" s="185"/>
      <c r="CK943" s="185"/>
      <c r="CL943" s="185"/>
      <c r="CM943" s="185"/>
      <c r="CN943" s="185"/>
      <c r="CO943" s="185"/>
      <c r="CP943" s="185"/>
      <c r="CQ943" s="185"/>
      <c r="CR943" s="185"/>
      <c r="CS943" s="185"/>
      <c r="CT943" s="185"/>
      <c r="CU943" s="185"/>
      <c r="CV943" s="185"/>
      <c r="CW943" s="185"/>
      <c r="CX943" s="185"/>
      <c r="CY943" s="185"/>
      <c r="CZ943" s="185"/>
      <c r="DA943" s="185"/>
      <c r="DB943" s="185"/>
      <c r="DC943" s="185"/>
      <c r="DD943" s="185"/>
      <c r="DE943" s="185"/>
      <c r="DF943" s="185"/>
      <c r="DG943" s="185"/>
      <c r="DH943" s="185"/>
      <c r="DI943" s="185"/>
      <c r="DJ943" s="185"/>
      <c r="DK943" s="185"/>
      <c r="DL943" s="185"/>
      <c r="DM943" s="185"/>
      <c r="DN943" s="185"/>
      <c r="DO943" s="185"/>
      <c r="DP943" s="185"/>
      <c r="DQ943" s="185"/>
      <c r="DR943" s="185"/>
      <c r="DS943" s="185"/>
      <c r="DT943" s="185"/>
      <c r="DU943" s="185"/>
      <c r="DV943" s="185"/>
      <c r="DW943" s="185"/>
      <c r="DX943" s="185"/>
      <c r="DY943" s="185"/>
      <c r="DZ943" s="185"/>
      <c r="EA943" s="185"/>
      <c r="EB943" s="185"/>
      <c r="EC943" s="185"/>
      <c r="ED943" s="185"/>
      <c r="EE943" s="185"/>
      <c r="EF943" s="185"/>
      <c r="EG943" s="185"/>
      <c r="EH943" s="185"/>
      <c r="EI943" s="185"/>
      <c r="EJ943" s="185"/>
      <c r="EK943" s="185"/>
      <c r="EL943" s="185"/>
      <c r="EM943" s="185"/>
      <c r="EN943" s="185"/>
      <c r="EO943" s="185"/>
      <c r="EP943" s="185"/>
      <c r="EQ943" s="185"/>
      <c r="ER943" s="185"/>
      <c r="ES943" s="185"/>
      <c r="ET943" s="185"/>
      <c r="EU943" s="185"/>
      <c r="EV943" s="185"/>
      <c r="EW943" s="185"/>
      <c r="EX943" s="185"/>
      <c r="EY943" s="185"/>
      <c r="EZ943" s="185"/>
      <c r="FA943" s="185"/>
      <c r="FB943" s="185"/>
      <c r="FC943" s="185"/>
      <c r="FD943" s="185"/>
      <c r="FE943" s="185"/>
      <c r="FF943" s="185"/>
      <c r="FG943" s="185"/>
      <c r="FH943" s="185"/>
      <c r="FI943" s="185"/>
      <c r="FJ943" s="185"/>
      <c r="FK943" s="185"/>
      <c r="FL943" s="185"/>
      <c r="FM943" s="185"/>
      <c r="FN943" s="185"/>
      <c r="FO943" s="185"/>
      <c r="FP943" s="185"/>
      <c r="FQ943" s="185"/>
      <c r="FR943" s="185"/>
      <c r="FS943" s="185"/>
      <c r="FT943" s="185"/>
      <c r="FU943" s="185"/>
      <c r="FV943" s="185"/>
      <c r="FW943" s="185"/>
      <c r="FX943" s="185"/>
      <c r="FY943" s="185"/>
      <c r="FZ943" s="185"/>
      <c r="GA943" s="185"/>
      <c r="GB943" s="185"/>
      <c r="GC943" s="185"/>
      <c r="GD943" s="185"/>
      <c r="GE943" s="185"/>
      <c r="GF943" s="185"/>
      <c r="GG943" s="185"/>
      <c r="GH943" s="185"/>
      <c r="GI943" s="185"/>
      <c r="GJ943" s="185"/>
      <c r="GK943" s="185"/>
      <c r="GL943" s="185"/>
      <c r="GM943" s="185"/>
      <c r="GN943" s="185"/>
      <c r="GO943" s="185"/>
      <c r="GP943" s="185"/>
      <c r="GQ943" s="185"/>
      <c r="GR943" s="185"/>
      <c r="GS943" s="185"/>
      <c r="GT943" s="185"/>
      <c r="GU943" s="185"/>
      <c r="GV943" s="185"/>
      <c r="GW943" s="185"/>
      <c r="GX943" s="185"/>
      <c r="GY943" s="185"/>
      <c r="GZ943" s="185"/>
      <c r="HA943" s="185"/>
      <c r="HB943" s="185"/>
      <c r="HC943" s="185"/>
      <c r="HD943" s="185"/>
      <c r="HE943" s="185"/>
      <c r="HF943" s="185"/>
      <c r="HG943" s="185"/>
      <c r="HH943" s="185"/>
      <c r="HI943" s="185"/>
      <c r="HJ943" s="185"/>
      <c r="HK943" s="185"/>
      <c r="HL943" s="185"/>
      <c r="HM943" s="185"/>
      <c r="HN943" s="185"/>
      <c r="HO943" s="185"/>
      <c r="HP943" s="185"/>
      <c r="HQ943" s="185"/>
      <c r="HR943" s="185"/>
      <c r="HS943" s="185"/>
      <c r="HT943" s="185"/>
      <c r="HU943" s="185"/>
      <c r="HV943" s="185"/>
      <c r="HW943" s="185"/>
      <c r="HX943" s="185"/>
      <c r="HY943" s="185"/>
      <c r="HZ943" s="185"/>
      <c r="IA943" s="185"/>
      <c r="IB943" s="185"/>
      <c r="IC943" s="185"/>
      <c r="ID943" s="185"/>
      <c r="IE943" s="185"/>
      <c r="IF943" s="185"/>
      <c r="IG943" s="185"/>
      <c r="IH943" s="185"/>
      <c r="II943" s="185"/>
      <c r="IJ943" s="185"/>
      <c r="IK943" s="185"/>
      <c r="IL943" s="185"/>
      <c r="IM943" s="185"/>
      <c r="IN943" s="185"/>
      <c r="IO943" s="185"/>
      <c r="IP943" s="185"/>
      <c r="IQ943" s="185"/>
      <c r="IR943" s="185"/>
      <c r="IS943" s="185"/>
      <c r="IT943" s="185"/>
      <c r="IU943" s="185"/>
      <c r="IV943" s="185"/>
      <c r="IW943" s="185"/>
      <c r="IX943" s="185"/>
      <c r="IY943" s="185"/>
      <c r="IZ943" s="185"/>
      <c r="JA943" s="185"/>
      <c r="JB943" s="185"/>
      <c r="JC943" s="185"/>
      <c r="JD943" s="185"/>
      <c r="JE943" s="185"/>
      <c r="JF943" s="185"/>
      <c r="JG943" s="185"/>
      <c r="JH943" s="185"/>
      <c r="JI943" s="185"/>
      <c r="JJ943" s="185"/>
      <c r="JK943" s="185"/>
      <c r="JL943" s="185"/>
      <c r="JM943" s="185"/>
      <c r="JN943" s="185"/>
      <c r="JO943" s="185"/>
      <c r="JP943" s="185"/>
      <c r="JQ943" s="185"/>
      <c r="JR943" s="185"/>
      <c r="JS943" s="185"/>
      <c r="JT943" s="185"/>
      <c r="JU943" s="185"/>
      <c r="JV943" s="185"/>
      <c r="JW943" s="185"/>
      <c r="JX943" s="185"/>
      <c r="JY943" s="185"/>
      <c r="JZ943" s="185"/>
      <c r="KA943" s="185"/>
      <c r="KB943" s="185"/>
      <c r="KC943" s="185"/>
      <c r="KD943" s="185"/>
      <c r="KE943" s="185"/>
      <c r="KF943" s="185"/>
      <c r="KG943" s="185"/>
      <c r="KH943" s="185"/>
      <c r="KI943" s="185"/>
      <c r="KJ943" s="185"/>
      <c r="KK943" s="185"/>
      <c r="KL943" s="185"/>
      <c r="KM943" s="185"/>
      <c r="KN943" s="185"/>
      <c r="KO943" s="185"/>
      <c r="KP943" s="185"/>
      <c r="KQ943" s="185"/>
      <c r="KR943" s="185"/>
      <c r="KS943" s="185"/>
      <c r="KT943" s="185"/>
      <c r="KU943" s="185"/>
      <c r="KV943" s="185"/>
      <c r="KW943" s="185"/>
      <c r="KX943" s="185"/>
      <c r="KY943" s="185"/>
      <c r="KZ943" s="185"/>
      <c r="LA943" s="185"/>
      <c r="LB943" s="185"/>
      <c r="LC943" s="185"/>
      <c r="LD943" s="185"/>
      <c r="LE943" s="185"/>
      <c r="LF943" s="185"/>
      <c r="LG943" s="185"/>
      <c r="LH943" s="185"/>
      <c r="LI943" s="185"/>
      <c r="LJ943" s="185"/>
      <c r="LK943" s="185"/>
      <c r="LL943" s="185"/>
      <c r="LM943" s="185"/>
      <c r="LN943" s="185"/>
      <c r="LO943" s="185"/>
      <c r="LP943" s="185"/>
      <c r="LQ943" s="185"/>
      <c r="LR943" s="185"/>
      <c r="LS943" s="185"/>
      <c r="LT943" s="185"/>
      <c r="LU943" s="185"/>
      <c r="LV943" s="185"/>
      <c r="LW943" s="185"/>
      <c r="LX943" s="185"/>
      <c r="LY943" s="185"/>
      <c r="LZ943" s="185"/>
      <c r="MA943" s="185"/>
      <c r="MB943" s="185"/>
      <c r="MC943" s="185"/>
      <c r="MD943" s="185"/>
      <c r="ME943" s="185"/>
      <c r="MF943" s="185"/>
      <c r="MG943" s="185"/>
      <c r="MH943" s="185"/>
      <c r="MI943" s="185"/>
      <c r="MJ943" s="185"/>
      <c r="MK943" s="185"/>
      <c r="ML943" s="185"/>
      <c r="MM943" s="185"/>
      <c r="MN943" s="185"/>
      <c r="MO943" s="185"/>
      <c r="MP943" s="185"/>
      <c r="MQ943" s="185"/>
      <c r="MR943" s="185"/>
      <c r="MS943" s="185"/>
      <c r="MT943" s="185"/>
      <c r="MU943" s="185"/>
      <c r="MV943" s="185"/>
      <c r="MW943" s="185"/>
      <c r="MX943" s="185"/>
      <c r="MY943" s="185"/>
      <c r="MZ943" s="185"/>
      <c r="NA943" s="185"/>
      <c r="NB943" s="185"/>
      <c r="NC943" s="185"/>
      <c r="ND943" s="185"/>
      <c r="NE943" s="185"/>
      <c r="NF943" s="185"/>
      <c r="NG943" s="185"/>
      <c r="NH943" s="185"/>
      <c r="NI943" s="185"/>
      <c r="NJ943" s="185"/>
      <c r="NK943" s="185"/>
      <c r="NL943" s="185"/>
      <c r="NM943" s="185"/>
      <c r="NN943" s="185"/>
      <c r="NO943" s="185"/>
      <c r="NP943" s="185"/>
      <c r="NQ943" s="185"/>
      <c r="NR943" s="185"/>
      <c r="NS943" s="185"/>
      <c r="NT943" s="185"/>
      <c r="NU943" s="185"/>
      <c r="NV943" s="185"/>
      <c r="NW943" s="185"/>
      <c r="NX943" s="185"/>
      <c r="NY943" s="185"/>
      <c r="NZ943" s="185"/>
      <c r="OA943" s="185"/>
      <c r="OB943" s="185"/>
      <c r="OC943" s="185"/>
      <c r="OD943" s="185"/>
      <c r="OE943" s="185"/>
      <c r="OF943" s="185"/>
      <c r="OG943" s="185"/>
      <c r="OH943" s="185"/>
      <c r="OI943" s="185"/>
      <c r="OJ943" s="185"/>
      <c r="OK943" s="185"/>
      <c r="OL943" s="185"/>
      <c r="OM943" s="185"/>
      <c r="ON943" s="185"/>
      <c r="OO943" s="185"/>
      <c r="OP943" s="185"/>
      <c r="OQ943" s="185"/>
      <c r="OR943" s="185"/>
      <c r="OS943" s="185"/>
      <c r="OT943" s="185"/>
      <c r="OU943" s="185"/>
      <c r="OV943" s="185"/>
      <c r="OW943" s="185"/>
      <c r="OX943" s="185"/>
      <c r="OY943" s="185"/>
      <c r="OZ943" s="185"/>
      <c r="PA943" s="185"/>
      <c r="PB943" s="185"/>
      <c r="PC943" s="185"/>
      <c r="PD943" s="185"/>
      <c r="PE943" s="185"/>
      <c r="PF943" s="185"/>
      <c r="PG943" s="185"/>
      <c r="PH943" s="185"/>
      <c r="PI943" s="185"/>
      <c r="PJ943" s="185"/>
      <c r="PK943" s="185"/>
      <c r="PL943" s="185"/>
      <c r="PM943" s="185"/>
      <c r="PN943" s="185"/>
      <c r="PO943" s="185"/>
      <c r="PP943" s="185"/>
      <c r="PQ943" s="185"/>
      <c r="PR943" s="185"/>
      <c r="PS943" s="185"/>
      <c r="PT943" s="185"/>
      <c r="PU943" s="185"/>
      <c r="PV943" s="185"/>
      <c r="PW943" s="185"/>
      <c r="PX943" s="185"/>
      <c r="PY943" s="185"/>
      <c r="PZ943" s="185"/>
      <c r="QA943" s="185"/>
      <c r="QB943" s="185"/>
      <c r="QC943" s="185"/>
      <c r="QD943" s="185"/>
      <c r="QE943" s="185"/>
      <c r="QF943" s="185"/>
      <c r="QG943" s="185"/>
      <c r="QH943" s="185"/>
      <c r="QI943" s="185"/>
      <c r="QJ943" s="185"/>
      <c r="QK943" s="185"/>
      <c r="QL943" s="185"/>
      <c r="QM943" s="185"/>
      <c r="QN943" s="185"/>
      <c r="QO943" s="185"/>
      <c r="QP943" s="185"/>
      <c r="QQ943" s="185"/>
      <c r="QR943" s="185"/>
      <c r="QS943" s="185"/>
      <c r="QT943" s="185"/>
      <c r="QU943" s="185"/>
      <c r="QV943" s="185"/>
      <c r="QW943" s="185"/>
      <c r="QX943" s="185"/>
      <c r="QY943" s="185"/>
      <c r="QZ943" s="185"/>
      <c r="RA943" s="185"/>
      <c r="RB943" s="185"/>
      <c r="RC943" s="185"/>
      <c r="RD943" s="185"/>
      <c r="RE943" s="185"/>
      <c r="RF943" s="185"/>
      <c r="RG943" s="185"/>
      <c r="RH943" s="185"/>
      <c r="RI943" s="185"/>
      <c r="RJ943" s="185"/>
      <c r="RK943" s="185"/>
      <c r="RL943" s="185"/>
      <c r="RM943" s="185"/>
      <c r="RN943" s="185"/>
      <c r="RO943" s="185"/>
      <c r="RP943" s="185"/>
      <c r="RQ943" s="185"/>
      <c r="RR943" s="185"/>
      <c r="RS943" s="185"/>
      <c r="RT943" s="185"/>
      <c r="RU943" s="185"/>
      <c r="RV943" s="185"/>
      <c r="RW943" s="185"/>
      <c r="RX943" s="185"/>
      <c r="RY943" s="185"/>
      <c r="RZ943" s="185"/>
      <c r="SA943" s="185"/>
      <c r="SB943" s="185"/>
      <c r="SC943" s="185"/>
      <c r="SD943" s="185"/>
      <c r="SE943" s="185"/>
      <c r="SF943" s="185"/>
      <c r="SG943" s="185"/>
      <c r="SH943" s="185"/>
      <c r="SI943" s="185"/>
      <c r="SJ943" s="185"/>
      <c r="SK943" s="185"/>
      <c r="SL943" s="185"/>
      <c r="SM943" s="185"/>
      <c r="SN943" s="185"/>
      <c r="SO943" s="185"/>
      <c r="SP943" s="185"/>
      <c r="SQ943" s="185"/>
      <c r="SR943" s="185"/>
      <c r="SS943" s="185"/>
      <c r="ST943" s="185"/>
      <c r="SU943" s="185"/>
      <c r="SV943" s="185"/>
      <c r="SW943" s="185"/>
      <c r="SX943" s="185"/>
      <c r="SY943" s="185"/>
      <c r="SZ943" s="185"/>
      <c r="TA943" s="185"/>
      <c r="TB943" s="185"/>
      <c r="TC943" s="185"/>
      <c r="TD943" s="185"/>
      <c r="TE943" s="185"/>
      <c r="TF943" s="185"/>
      <c r="TG943" s="185"/>
      <c r="TH943" s="185"/>
      <c r="TI943" s="185"/>
    </row>
    <row r="944" spans="1:529" s="79" customFormat="1" ht="27.75" customHeight="1" x14ac:dyDescent="0.25">
      <c r="A944" s="213">
        <v>13710047</v>
      </c>
      <c r="B944" s="214">
        <v>40087</v>
      </c>
      <c r="C944" s="215" t="s">
        <v>1836</v>
      </c>
      <c r="D944" s="215" t="s">
        <v>5139</v>
      </c>
      <c r="E944" s="215"/>
      <c r="F944" s="215"/>
      <c r="G944" s="215"/>
      <c r="H944" s="213">
        <v>65231</v>
      </c>
      <c r="I944" s="214">
        <v>40107</v>
      </c>
      <c r="J944" s="214">
        <v>42280</v>
      </c>
      <c r="K944" s="215" t="s">
        <v>804</v>
      </c>
      <c r="L944" s="215"/>
      <c r="M944" s="215" t="s">
        <v>4893</v>
      </c>
      <c r="N944" s="215" t="s">
        <v>34</v>
      </c>
      <c r="O944" s="215">
        <v>7300</v>
      </c>
      <c r="P944" s="215" t="s">
        <v>6219</v>
      </c>
      <c r="Q944" s="215" t="s">
        <v>6219</v>
      </c>
      <c r="R944" s="215"/>
      <c r="S944" s="215"/>
      <c r="T944" s="745"/>
      <c r="U944" s="215"/>
      <c r="V944" s="215">
        <v>7300</v>
      </c>
      <c r="W944" s="215"/>
      <c r="X944" s="215"/>
      <c r="Y944" s="215"/>
      <c r="Z944" s="215"/>
      <c r="AA944" s="215"/>
      <c r="AB944" s="215"/>
      <c r="AC944" s="215"/>
      <c r="AD944" s="215"/>
      <c r="AE944" s="215"/>
      <c r="AF944" s="215"/>
      <c r="AG944" s="215"/>
      <c r="AH944" s="215"/>
      <c r="AI944" s="215" t="s">
        <v>2780</v>
      </c>
      <c r="AJ944" s="215" t="s">
        <v>2781</v>
      </c>
      <c r="AK944" s="416"/>
      <c r="AL944" s="416" t="s">
        <v>6331</v>
      </c>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85"/>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c r="CH944" s="185"/>
      <c r="CI944" s="185"/>
      <c r="CJ944" s="185"/>
      <c r="CK944" s="185"/>
      <c r="CL944" s="185"/>
      <c r="CM944" s="185"/>
      <c r="CN944" s="185"/>
      <c r="CO944" s="185"/>
      <c r="CP944" s="185"/>
      <c r="CQ944" s="185"/>
      <c r="CR944" s="185"/>
      <c r="CS944" s="185"/>
      <c r="CT944" s="185"/>
      <c r="CU944" s="185"/>
      <c r="CV944" s="185"/>
      <c r="CW944" s="185"/>
      <c r="CX944" s="185"/>
      <c r="CY944" s="185"/>
      <c r="CZ944" s="185"/>
      <c r="DA944" s="185"/>
      <c r="DB944" s="185"/>
      <c r="DC944" s="185"/>
      <c r="DD944" s="185"/>
      <c r="DE944" s="185"/>
      <c r="DF944" s="185"/>
      <c r="DG944" s="185"/>
      <c r="DH944" s="185"/>
      <c r="DI944" s="185"/>
      <c r="DJ944" s="185"/>
      <c r="DK944" s="185"/>
      <c r="DL944" s="185"/>
      <c r="DM944" s="185"/>
      <c r="DN944" s="185"/>
      <c r="DO944" s="185"/>
      <c r="DP944" s="185"/>
      <c r="DQ944" s="185"/>
      <c r="DR944" s="185"/>
      <c r="DS944" s="185"/>
      <c r="DT944" s="185"/>
      <c r="DU944" s="185"/>
      <c r="DV944" s="185"/>
      <c r="DW944" s="185"/>
      <c r="DX944" s="185"/>
      <c r="DY944" s="185"/>
      <c r="DZ944" s="185"/>
      <c r="EA944" s="185"/>
      <c r="EB944" s="185"/>
      <c r="EC944" s="185"/>
      <c r="ED944" s="185"/>
      <c r="EE944" s="185"/>
      <c r="EF944" s="185"/>
      <c r="EG944" s="185"/>
      <c r="EH944" s="185"/>
      <c r="EI944" s="185"/>
      <c r="EJ944" s="185"/>
      <c r="EK944" s="185"/>
      <c r="EL944" s="185"/>
      <c r="EM944" s="185"/>
      <c r="EN944" s="185"/>
      <c r="EO944" s="185"/>
      <c r="EP944" s="185"/>
      <c r="EQ944" s="185"/>
      <c r="ER944" s="185"/>
      <c r="ES944" s="185"/>
      <c r="ET944" s="185"/>
      <c r="EU944" s="185"/>
      <c r="EV944" s="185"/>
      <c r="EW944" s="185"/>
      <c r="EX944" s="185"/>
      <c r="EY944" s="185"/>
      <c r="EZ944" s="185"/>
      <c r="FA944" s="185"/>
      <c r="FB944" s="185"/>
      <c r="FC944" s="185"/>
      <c r="FD944" s="185"/>
      <c r="FE944" s="185"/>
      <c r="FF944" s="185"/>
      <c r="FG944" s="185"/>
      <c r="FH944" s="185"/>
      <c r="FI944" s="185"/>
      <c r="FJ944" s="185"/>
      <c r="FK944" s="185"/>
      <c r="FL944" s="185"/>
      <c r="FM944" s="185"/>
      <c r="FN944" s="185"/>
      <c r="FO944" s="185"/>
      <c r="FP944" s="185"/>
      <c r="FQ944" s="185"/>
      <c r="FR944" s="185"/>
      <c r="FS944" s="185"/>
      <c r="FT944" s="185"/>
      <c r="FU944" s="185"/>
      <c r="FV944" s="185"/>
      <c r="FW944" s="185"/>
      <c r="FX944" s="185"/>
      <c r="FY944" s="185"/>
      <c r="FZ944" s="185"/>
      <c r="GA944" s="185"/>
      <c r="GB944" s="185"/>
      <c r="GC944" s="185"/>
      <c r="GD944" s="185"/>
      <c r="GE944" s="185"/>
      <c r="GF944" s="185"/>
      <c r="GG944" s="185"/>
      <c r="GH944" s="185"/>
      <c r="GI944" s="185"/>
      <c r="GJ944" s="185"/>
      <c r="GK944" s="185"/>
      <c r="GL944" s="185"/>
      <c r="GM944" s="185"/>
      <c r="GN944" s="185"/>
      <c r="GO944" s="185"/>
      <c r="GP944" s="185"/>
      <c r="GQ944" s="185"/>
      <c r="GR944" s="185"/>
      <c r="GS944" s="185"/>
      <c r="GT944" s="185"/>
      <c r="GU944" s="185"/>
      <c r="GV944" s="185"/>
      <c r="GW944" s="185"/>
      <c r="GX944" s="185"/>
      <c r="GY944" s="185"/>
      <c r="GZ944" s="185"/>
      <c r="HA944" s="185"/>
      <c r="HB944" s="185"/>
      <c r="HC944" s="185"/>
      <c r="HD944" s="185"/>
      <c r="HE944" s="185"/>
      <c r="HF944" s="185"/>
      <c r="HG944" s="185"/>
      <c r="HH944" s="185"/>
      <c r="HI944" s="185"/>
      <c r="HJ944" s="185"/>
      <c r="HK944" s="185"/>
      <c r="HL944" s="185"/>
      <c r="HM944" s="185"/>
      <c r="HN944" s="185"/>
      <c r="HO944" s="185"/>
      <c r="HP944" s="185"/>
      <c r="HQ944" s="185"/>
      <c r="HR944" s="185"/>
      <c r="HS944" s="185"/>
      <c r="HT944" s="185"/>
      <c r="HU944" s="185"/>
      <c r="HV944" s="185"/>
      <c r="HW944" s="185"/>
      <c r="HX944" s="185"/>
      <c r="HY944" s="185"/>
      <c r="HZ944" s="185"/>
      <c r="IA944" s="185"/>
      <c r="IB944" s="185"/>
      <c r="IC944" s="185"/>
      <c r="ID944" s="185"/>
      <c r="IE944" s="185"/>
      <c r="IF944" s="185"/>
      <c r="IG944" s="185"/>
      <c r="IH944" s="185"/>
      <c r="II944" s="185"/>
      <c r="IJ944" s="185"/>
      <c r="IK944" s="185"/>
      <c r="IL944" s="185"/>
      <c r="IM944" s="185"/>
      <c r="IN944" s="185"/>
      <c r="IO944" s="185"/>
      <c r="IP944" s="185"/>
      <c r="IQ944" s="185"/>
      <c r="IR944" s="185"/>
      <c r="IS944" s="185"/>
      <c r="IT944" s="185"/>
      <c r="IU944" s="185"/>
      <c r="IV944" s="185"/>
      <c r="IW944" s="185"/>
      <c r="IX944" s="185"/>
      <c r="IY944" s="185"/>
      <c r="IZ944" s="185"/>
      <c r="JA944" s="185"/>
      <c r="JB944" s="185"/>
      <c r="JC944" s="185"/>
      <c r="JD944" s="185"/>
      <c r="JE944" s="185"/>
      <c r="JF944" s="185"/>
      <c r="JG944" s="185"/>
      <c r="JH944" s="185"/>
      <c r="JI944" s="185"/>
      <c r="JJ944" s="185"/>
      <c r="JK944" s="185"/>
      <c r="JL944" s="185"/>
      <c r="JM944" s="185"/>
      <c r="JN944" s="185"/>
      <c r="JO944" s="185"/>
      <c r="JP944" s="185"/>
      <c r="JQ944" s="185"/>
      <c r="JR944" s="185"/>
      <c r="JS944" s="185"/>
      <c r="JT944" s="185"/>
      <c r="JU944" s="185"/>
      <c r="JV944" s="185"/>
      <c r="JW944" s="185"/>
      <c r="JX944" s="185"/>
      <c r="JY944" s="185"/>
      <c r="JZ944" s="185"/>
      <c r="KA944" s="185"/>
      <c r="KB944" s="185"/>
      <c r="KC944" s="185"/>
      <c r="KD944" s="185"/>
      <c r="KE944" s="185"/>
      <c r="KF944" s="185"/>
      <c r="KG944" s="185"/>
      <c r="KH944" s="185"/>
      <c r="KI944" s="185"/>
      <c r="KJ944" s="185"/>
      <c r="KK944" s="185"/>
      <c r="KL944" s="185"/>
      <c r="KM944" s="185"/>
      <c r="KN944" s="185"/>
      <c r="KO944" s="185"/>
      <c r="KP944" s="185"/>
      <c r="KQ944" s="185"/>
      <c r="KR944" s="185"/>
      <c r="KS944" s="185"/>
      <c r="KT944" s="185"/>
      <c r="KU944" s="185"/>
      <c r="KV944" s="185"/>
      <c r="KW944" s="185"/>
      <c r="KX944" s="185"/>
      <c r="KY944" s="185"/>
      <c r="KZ944" s="185"/>
      <c r="LA944" s="185"/>
      <c r="LB944" s="185"/>
      <c r="LC944" s="185"/>
      <c r="LD944" s="185"/>
      <c r="LE944" s="185"/>
      <c r="LF944" s="185"/>
      <c r="LG944" s="185"/>
      <c r="LH944" s="185"/>
      <c r="LI944" s="185"/>
      <c r="LJ944" s="185"/>
      <c r="LK944" s="185"/>
      <c r="LL944" s="185"/>
      <c r="LM944" s="185"/>
      <c r="LN944" s="185"/>
      <c r="LO944" s="185"/>
      <c r="LP944" s="185"/>
      <c r="LQ944" s="185"/>
      <c r="LR944" s="185"/>
      <c r="LS944" s="185"/>
      <c r="LT944" s="185"/>
      <c r="LU944" s="185"/>
      <c r="LV944" s="185"/>
      <c r="LW944" s="185"/>
      <c r="LX944" s="185"/>
      <c r="LY944" s="185"/>
      <c r="LZ944" s="185"/>
      <c r="MA944" s="185"/>
      <c r="MB944" s="185"/>
      <c r="MC944" s="185"/>
      <c r="MD944" s="185"/>
      <c r="ME944" s="185"/>
      <c r="MF944" s="185"/>
      <c r="MG944" s="185"/>
      <c r="MH944" s="185"/>
      <c r="MI944" s="185"/>
      <c r="MJ944" s="185"/>
      <c r="MK944" s="185"/>
      <c r="ML944" s="185"/>
      <c r="MM944" s="185"/>
      <c r="MN944" s="185"/>
      <c r="MO944" s="185"/>
      <c r="MP944" s="185"/>
      <c r="MQ944" s="185"/>
      <c r="MR944" s="185"/>
      <c r="MS944" s="185"/>
      <c r="MT944" s="185"/>
      <c r="MU944" s="185"/>
      <c r="MV944" s="185"/>
      <c r="MW944" s="185"/>
      <c r="MX944" s="185"/>
      <c r="MY944" s="185"/>
      <c r="MZ944" s="185"/>
      <c r="NA944" s="185"/>
      <c r="NB944" s="185"/>
      <c r="NC944" s="185"/>
      <c r="ND944" s="185"/>
      <c r="NE944" s="185"/>
      <c r="NF944" s="185"/>
      <c r="NG944" s="185"/>
      <c r="NH944" s="185"/>
      <c r="NI944" s="185"/>
      <c r="NJ944" s="185"/>
      <c r="NK944" s="185"/>
      <c r="NL944" s="185"/>
      <c r="NM944" s="185"/>
      <c r="NN944" s="185"/>
      <c r="NO944" s="185"/>
      <c r="NP944" s="185"/>
      <c r="NQ944" s="185"/>
      <c r="NR944" s="185"/>
      <c r="NS944" s="185"/>
      <c r="NT944" s="185"/>
      <c r="NU944" s="185"/>
      <c r="NV944" s="185"/>
      <c r="NW944" s="185"/>
      <c r="NX944" s="185"/>
      <c r="NY944" s="185"/>
      <c r="NZ944" s="185"/>
      <c r="OA944" s="185"/>
      <c r="OB944" s="185"/>
      <c r="OC944" s="185"/>
      <c r="OD944" s="185"/>
      <c r="OE944" s="185"/>
      <c r="OF944" s="185"/>
      <c r="OG944" s="185"/>
      <c r="OH944" s="185"/>
      <c r="OI944" s="185"/>
      <c r="OJ944" s="185"/>
      <c r="OK944" s="185"/>
      <c r="OL944" s="185"/>
      <c r="OM944" s="185"/>
      <c r="ON944" s="185"/>
      <c r="OO944" s="185"/>
      <c r="OP944" s="185"/>
      <c r="OQ944" s="185"/>
      <c r="OR944" s="185"/>
      <c r="OS944" s="185"/>
      <c r="OT944" s="185"/>
      <c r="OU944" s="185"/>
      <c r="OV944" s="185"/>
      <c r="OW944" s="185"/>
      <c r="OX944" s="185"/>
      <c r="OY944" s="185"/>
      <c r="OZ944" s="185"/>
      <c r="PA944" s="185"/>
      <c r="PB944" s="185"/>
      <c r="PC944" s="185"/>
      <c r="PD944" s="185"/>
      <c r="PE944" s="185"/>
      <c r="PF944" s="185"/>
      <c r="PG944" s="185"/>
      <c r="PH944" s="185"/>
      <c r="PI944" s="185"/>
      <c r="PJ944" s="185"/>
      <c r="PK944" s="185"/>
      <c r="PL944" s="185"/>
      <c r="PM944" s="185"/>
      <c r="PN944" s="185"/>
      <c r="PO944" s="185"/>
      <c r="PP944" s="185"/>
      <c r="PQ944" s="185"/>
      <c r="PR944" s="185"/>
      <c r="PS944" s="185"/>
      <c r="PT944" s="185"/>
      <c r="PU944" s="185"/>
      <c r="PV944" s="185"/>
      <c r="PW944" s="185"/>
      <c r="PX944" s="185"/>
      <c r="PY944" s="185"/>
      <c r="PZ944" s="185"/>
      <c r="QA944" s="185"/>
      <c r="QB944" s="185"/>
      <c r="QC944" s="185"/>
      <c r="QD944" s="185"/>
      <c r="QE944" s="185"/>
      <c r="QF944" s="185"/>
      <c r="QG944" s="185"/>
      <c r="QH944" s="185"/>
      <c r="QI944" s="185"/>
      <c r="QJ944" s="185"/>
      <c r="QK944" s="185"/>
      <c r="QL944" s="185"/>
      <c r="QM944" s="185"/>
      <c r="QN944" s="185"/>
      <c r="QO944" s="185"/>
      <c r="QP944" s="185"/>
      <c r="QQ944" s="185"/>
      <c r="QR944" s="185"/>
      <c r="QS944" s="185"/>
      <c r="QT944" s="185"/>
      <c r="QU944" s="185"/>
      <c r="QV944" s="185"/>
      <c r="QW944" s="185"/>
      <c r="QX944" s="185"/>
      <c r="QY944" s="185"/>
      <c r="QZ944" s="185"/>
      <c r="RA944" s="185"/>
      <c r="RB944" s="185"/>
      <c r="RC944" s="185"/>
      <c r="RD944" s="185"/>
      <c r="RE944" s="185"/>
      <c r="RF944" s="185"/>
      <c r="RG944" s="185"/>
      <c r="RH944" s="185"/>
      <c r="RI944" s="185"/>
      <c r="RJ944" s="185"/>
      <c r="RK944" s="185"/>
      <c r="RL944" s="185"/>
      <c r="RM944" s="185"/>
      <c r="RN944" s="185"/>
      <c r="RO944" s="185"/>
      <c r="RP944" s="185"/>
      <c r="RQ944" s="185"/>
      <c r="RR944" s="185"/>
      <c r="RS944" s="185"/>
      <c r="RT944" s="185"/>
      <c r="RU944" s="185"/>
      <c r="RV944" s="185"/>
      <c r="RW944" s="185"/>
      <c r="RX944" s="185"/>
      <c r="RY944" s="185"/>
      <c r="RZ944" s="185"/>
      <c r="SA944" s="185"/>
      <c r="SB944" s="185"/>
      <c r="SC944" s="185"/>
      <c r="SD944" s="185"/>
      <c r="SE944" s="185"/>
      <c r="SF944" s="185"/>
      <c r="SG944" s="185"/>
      <c r="SH944" s="185"/>
      <c r="SI944" s="185"/>
      <c r="SJ944" s="185"/>
      <c r="SK944" s="185"/>
      <c r="SL944" s="185"/>
      <c r="SM944" s="185"/>
      <c r="SN944" s="185"/>
      <c r="SO944" s="185"/>
      <c r="SP944" s="185"/>
      <c r="SQ944" s="185"/>
      <c r="SR944" s="185"/>
      <c r="SS944" s="185"/>
      <c r="ST944" s="185"/>
      <c r="SU944" s="185"/>
      <c r="SV944" s="185"/>
      <c r="SW944" s="185"/>
      <c r="SX944" s="185"/>
      <c r="SY944" s="185"/>
      <c r="SZ944" s="185"/>
      <c r="TA944" s="185"/>
      <c r="TB944" s="185"/>
      <c r="TC944" s="185"/>
      <c r="TD944" s="185"/>
      <c r="TE944" s="185"/>
      <c r="TF944" s="185"/>
      <c r="TG944" s="185"/>
      <c r="TH944" s="185"/>
      <c r="TI944" s="185"/>
    </row>
    <row r="945" spans="1:529" s="79" customFormat="1" ht="27.75" customHeight="1" thickBot="1" x14ac:dyDescent="0.3">
      <c r="A945" s="211">
        <v>13710047</v>
      </c>
      <c r="B945" s="212">
        <v>40087</v>
      </c>
      <c r="C945" s="51" t="s">
        <v>6218</v>
      </c>
      <c r="D945" s="51" t="s">
        <v>7490</v>
      </c>
      <c r="E945" s="51" t="s">
        <v>7489</v>
      </c>
      <c r="F945" s="51" t="s">
        <v>90</v>
      </c>
      <c r="G945" s="51" t="s">
        <v>33</v>
      </c>
      <c r="H945" s="211">
        <v>65231</v>
      </c>
      <c r="I945" s="212">
        <v>40107</v>
      </c>
      <c r="J945" s="212">
        <v>44472</v>
      </c>
      <c r="K945" s="51" t="s">
        <v>804</v>
      </c>
      <c r="L945" s="51"/>
      <c r="M945" s="51" t="s">
        <v>4893</v>
      </c>
      <c r="N945" s="51" t="s">
        <v>34</v>
      </c>
      <c r="O945" s="51">
        <v>7300</v>
      </c>
      <c r="P945" s="299"/>
      <c r="Q945" s="299"/>
      <c r="R945" s="299"/>
      <c r="S945" s="299"/>
      <c r="T945" s="751">
        <v>2.17</v>
      </c>
      <c r="U945" s="51">
        <v>20</v>
      </c>
      <c r="V945" s="51">
        <v>7300</v>
      </c>
      <c r="W945" s="51" t="s">
        <v>1090</v>
      </c>
      <c r="X945" s="51">
        <v>35</v>
      </c>
      <c r="Y945" s="51">
        <v>25</v>
      </c>
      <c r="Z945" s="51">
        <v>125</v>
      </c>
      <c r="AA945" s="51" t="s">
        <v>1091</v>
      </c>
      <c r="AB945" s="51" t="s">
        <v>1091</v>
      </c>
      <c r="AC945" s="51" t="s">
        <v>1091</v>
      </c>
      <c r="AD945" s="51" t="s">
        <v>1091</v>
      </c>
      <c r="AE945" s="51" t="s">
        <v>1091</v>
      </c>
      <c r="AF945" s="51" t="s">
        <v>1091</v>
      </c>
      <c r="AG945" s="51" t="s">
        <v>6220</v>
      </c>
      <c r="AH945" s="51"/>
      <c r="AI945" s="51" t="s">
        <v>2780</v>
      </c>
      <c r="AJ945" s="51" t="s">
        <v>2781</v>
      </c>
      <c r="AK945" s="51" t="s">
        <v>1793</v>
      </c>
      <c r="AL945" s="300"/>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85"/>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c r="CH945" s="185"/>
      <c r="CI945" s="185"/>
      <c r="CJ945" s="185"/>
      <c r="CK945" s="185"/>
      <c r="CL945" s="185"/>
      <c r="CM945" s="185"/>
      <c r="CN945" s="185"/>
      <c r="CO945" s="185"/>
      <c r="CP945" s="185"/>
      <c r="CQ945" s="185"/>
      <c r="CR945" s="185"/>
      <c r="CS945" s="185"/>
      <c r="CT945" s="185"/>
      <c r="CU945" s="185"/>
      <c r="CV945" s="185"/>
      <c r="CW945" s="185"/>
      <c r="CX945" s="185"/>
      <c r="CY945" s="185"/>
      <c r="CZ945" s="185"/>
      <c r="DA945" s="185"/>
      <c r="DB945" s="185"/>
      <c r="DC945" s="185"/>
      <c r="DD945" s="185"/>
      <c r="DE945" s="185"/>
      <c r="DF945" s="185"/>
      <c r="DG945" s="185"/>
      <c r="DH945" s="185"/>
      <c r="DI945" s="185"/>
      <c r="DJ945" s="185"/>
      <c r="DK945" s="185"/>
      <c r="DL945" s="185"/>
      <c r="DM945" s="185"/>
      <c r="DN945" s="185"/>
      <c r="DO945" s="185"/>
      <c r="DP945" s="185"/>
      <c r="DQ945" s="185"/>
      <c r="DR945" s="185"/>
      <c r="DS945" s="185"/>
      <c r="DT945" s="185"/>
      <c r="DU945" s="185"/>
      <c r="DV945" s="185"/>
      <c r="DW945" s="185"/>
      <c r="DX945" s="185"/>
      <c r="DY945" s="185"/>
      <c r="DZ945" s="185"/>
      <c r="EA945" s="185"/>
      <c r="EB945" s="185"/>
      <c r="EC945" s="185"/>
      <c r="ED945" s="185"/>
      <c r="EE945" s="185"/>
      <c r="EF945" s="185"/>
      <c r="EG945" s="185"/>
      <c r="EH945" s="185"/>
      <c r="EI945" s="185"/>
      <c r="EJ945" s="185"/>
      <c r="EK945" s="185"/>
      <c r="EL945" s="185"/>
      <c r="EM945" s="185"/>
      <c r="EN945" s="185"/>
      <c r="EO945" s="185"/>
      <c r="EP945" s="185"/>
      <c r="EQ945" s="185"/>
      <c r="ER945" s="185"/>
      <c r="ES945" s="185"/>
      <c r="ET945" s="185"/>
      <c r="EU945" s="185"/>
      <c r="EV945" s="185"/>
      <c r="EW945" s="185"/>
      <c r="EX945" s="185"/>
      <c r="EY945" s="185"/>
      <c r="EZ945" s="185"/>
      <c r="FA945" s="185"/>
      <c r="FB945" s="185"/>
      <c r="FC945" s="185"/>
      <c r="FD945" s="185"/>
      <c r="FE945" s="185"/>
      <c r="FF945" s="185"/>
      <c r="FG945" s="185"/>
      <c r="FH945" s="185"/>
      <c r="FI945" s="185"/>
      <c r="FJ945" s="185"/>
      <c r="FK945" s="185"/>
      <c r="FL945" s="185"/>
      <c r="FM945" s="185"/>
      <c r="FN945" s="185"/>
      <c r="FO945" s="185"/>
      <c r="FP945" s="185"/>
      <c r="FQ945" s="185"/>
      <c r="FR945" s="185"/>
      <c r="FS945" s="185"/>
      <c r="FT945" s="185"/>
      <c r="FU945" s="185"/>
      <c r="FV945" s="185"/>
      <c r="FW945" s="185"/>
      <c r="FX945" s="185"/>
      <c r="FY945" s="185"/>
      <c r="FZ945" s="185"/>
      <c r="GA945" s="185"/>
      <c r="GB945" s="185"/>
      <c r="GC945" s="185"/>
      <c r="GD945" s="185"/>
      <c r="GE945" s="185"/>
      <c r="GF945" s="185"/>
      <c r="GG945" s="185"/>
      <c r="GH945" s="185"/>
      <c r="GI945" s="185"/>
      <c r="GJ945" s="185"/>
      <c r="GK945" s="185"/>
      <c r="GL945" s="185"/>
      <c r="GM945" s="185"/>
      <c r="GN945" s="185"/>
      <c r="GO945" s="185"/>
      <c r="GP945" s="185"/>
      <c r="GQ945" s="185"/>
      <c r="GR945" s="185"/>
      <c r="GS945" s="185"/>
      <c r="GT945" s="185"/>
      <c r="GU945" s="185"/>
      <c r="GV945" s="185"/>
      <c r="GW945" s="185"/>
      <c r="GX945" s="185"/>
      <c r="GY945" s="185"/>
      <c r="GZ945" s="185"/>
      <c r="HA945" s="185"/>
      <c r="HB945" s="185"/>
      <c r="HC945" s="185"/>
      <c r="HD945" s="185"/>
      <c r="HE945" s="185"/>
      <c r="HF945" s="185"/>
      <c r="HG945" s="185"/>
      <c r="HH945" s="185"/>
      <c r="HI945" s="185"/>
      <c r="HJ945" s="185"/>
      <c r="HK945" s="185"/>
      <c r="HL945" s="185"/>
      <c r="HM945" s="185"/>
      <c r="HN945" s="185"/>
      <c r="HO945" s="185"/>
      <c r="HP945" s="185"/>
      <c r="HQ945" s="185"/>
      <c r="HR945" s="185"/>
      <c r="HS945" s="185"/>
      <c r="HT945" s="185"/>
      <c r="HU945" s="185"/>
      <c r="HV945" s="185"/>
      <c r="HW945" s="185"/>
      <c r="HX945" s="185"/>
      <c r="HY945" s="185"/>
      <c r="HZ945" s="185"/>
      <c r="IA945" s="185"/>
      <c r="IB945" s="185"/>
      <c r="IC945" s="185"/>
      <c r="ID945" s="185"/>
      <c r="IE945" s="185"/>
      <c r="IF945" s="185"/>
      <c r="IG945" s="185"/>
      <c r="IH945" s="185"/>
      <c r="II945" s="185"/>
      <c r="IJ945" s="185"/>
      <c r="IK945" s="185"/>
      <c r="IL945" s="185"/>
      <c r="IM945" s="185"/>
      <c r="IN945" s="185"/>
      <c r="IO945" s="185"/>
      <c r="IP945" s="185"/>
      <c r="IQ945" s="185"/>
      <c r="IR945" s="185"/>
      <c r="IS945" s="185"/>
      <c r="IT945" s="185"/>
      <c r="IU945" s="185"/>
      <c r="IV945" s="185"/>
      <c r="IW945" s="185"/>
      <c r="IX945" s="185"/>
      <c r="IY945" s="185"/>
      <c r="IZ945" s="185"/>
      <c r="JA945" s="185"/>
      <c r="JB945" s="185"/>
      <c r="JC945" s="185"/>
      <c r="JD945" s="185"/>
      <c r="JE945" s="185"/>
      <c r="JF945" s="185"/>
      <c r="JG945" s="185"/>
      <c r="JH945" s="185"/>
      <c r="JI945" s="185"/>
      <c r="JJ945" s="185"/>
      <c r="JK945" s="185"/>
      <c r="JL945" s="185"/>
      <c r="JM945" s="185"/>
      <c r="JN945" s="185"/>
      <c r="JO945" s="185"/>
      <c r="JP945" s="185"/>
      <c r="JQ945" s="185"/>
      <c r="JR945" s="185"/>
      <c r="JS945" s="185"/>
      <c r="JT945" s="185"/>
      <c r="JU945" s="185"/>
      <c r="JV945" s="185"/>
      <c r="JW945" s="185"/>
      <c r="JX945" s="185"/>
      <c r="JY945" s="185"/>
      <c r="JZ945" s="185"/>
      <c r="KA945" s="185"/>
      <c r="KB945" s="185"/>
      <c r="KC945" s="185"/>
      <c r="KD945" s="185"/>
      <c r="KE945" s="185"/>
      <c r="KF945" s="185"/>
      <c r="KG945" s="185"/>
      <c r="KH945" s="185"/>
      <c r="KI945" s="185"/>
      <c r="KJ945" s="185"/>
      <c r="KK945" s="185"/>
      <c r="KL945" s="185"/>
      <c r="KM945" s="185"/>
      <c r="KN945" s="185"/>
      <c r="KO945" s="185"/>
      <c r="KP945" s="185"/>
      <c r="KQ945" s="185"/>
      <c r="KR945" s="185"/>
      <c r="KS945" s="185"/>
      <c r="KT945" s="185"/>
      <c r="KU945" s="185"/>
      <c r="KV945" s="185"/>
      <c r="KW945" s="185"/>
      <c r="KX945" s="185"/>
      <c r="KY945" s="185"/>
      <c r="KZ945" s="185"/>
      <c r="LA945" s="185"/>
      <c r="LB945" s="185"/>
      <c r="LC945" s="185"/>
      <c r="LD945" s="185"/>
      <c r="LE945" s="185"/>
      <c r="LF945" s="185"/>
      <c r="LG945" s="185"/>
      <c r="LH945" s="185"/>
      <c r="LI945" s="185"/>
      <c r="LJ945" s="185"/>
      <c r="LK945" s="185"/>
      <c r="LL945" s="185"/>
      <c r="LM945" s="185"/>
      <c r="LN945" s="185"/>
      <c r="LO945" s="185"/>
      <c r="LP945" s="185"/>
      <c r="LQ945" s="185"/>
      <c r="LR945" s="185"/>
      <c r="LS945" s="185"/>
      <c r="LT945" s="185"/>
      <c r="LU945" s="185"/>
      <c r="LV945" s="185"/>
      <c r="LW945" s="185"/>
      <c r="LX945" s="185"/>
      <c r="LY945" s="185"/>
      <c r="LZ945" s="185"/>
      <c r="MA945" s="185"/>
      <c r="MB945" s="185"/>
      <c r="MC945" s="185"/>
      <c r="MD945" s="185"/>
      <c r="ME945" s="185"/>
      <c r="MF945" s="185"/>
      <c r="MG945" s="185"/>
      <c r="MH945" s="185"/>
      <c r="MI945" s="185"/>
      <c r="MJ945" s="185"/>
      <c r="MK945" s="185"/>
      <c r="ML945" s="185"/>
      <c r="MM945" s="185"/>
      <c r="MN945" s="185"/>
      <c r="MO945" s="185"/>
      <c r="MP945" s="185"/>
      <c r="MQ945" s="185"/>
      <c r="MR945" s="185"/>
      <c r="MS945" s="185"/>
      <c r="MT945" s="185"/>
      <c r="MU945" s="185"/>
      <c r="MV945" s="185"/>
      <c r="MW945" s="185"/>
      <c r="MX945" s="185"/>
      <c r="MY945" s="185"/>
      <c r="MZ945" s="185"/>
      <c r="NA945" s="185"/>
      <c r="NB945" s="185"/>
      <c r="NC945" s="185"/>
      <c r="ND945" s="185"/>
      <c r="NE945" s="185"/>
      <c r="NF945" s="185"/>
      <c r="NG945" s="185"/>
      <c r="NH945" s="185"/>
      <c r="NI945" s="185"/>
      <c r="NJ945" s="185"/>
      <c r="NK945" s="185"/>
      <c r="NL945" s="185"/>
      <c r="NM945" s="185"/>
      <c r="NN945" s="185"/>
      <c r="NO945" s="185"/>
      <c r="NP945" s="185"/>
      <c r="NQ945" s="185"/>
      <c r="NR945" s="185"/>
      <c r="NS945" s="185"/>
      <c r="NT945" s="185"/>
      <c r="NU945" s="185"/>
      <c r="NV945" s="185"/>
      <c r="NW945" s="185"/>
      <c r="NX945" s="185"/>
      <c r="NY945" s="185"/>
      <c r="NZ945" s="185"/>
      <c r="OA945" s="185"/>
      <c r="OB945" s="185"/>
      <c r="OC945" s="185"/>
      <c r="OD945" s="185"/>
      <c r="OE945" s="185"/>
      <c r="OF945" s="185"/>
      <c r="OG945" s="185"/>
      <c r="OH945" s="185"/>
      <c r="OI945" s="185"/>
      <c r="OJ945" s="185"/>
      <c r="OK945" s="185"/>
      <c r="OL945" s="185"/>
      <c r="OM945" s="185"/>
      <c r="ON945" s="185"/>
      <c r="OO945" s="185"/>
      <c r="OP945" s="185"/>
      <c r="OQ945" s="185"/>
      <c r="OR945" s="185"/>
      <c r="OS945" s="185"/>
      <c r="OT945" s="185"/>
      <c r="OU945" s="185"/>
      <c r="OV945" s="185"/>
      <c r="OW945" s="185"/>
      <c r="OX945" s="185"/>
      <c r="OY945" s="185"/>
      <c r="OZ945" s="185"/>
      <c r="PA945" s="185"/>
      <c r="PB945" s="185"/>
      <c r="PC945" s="185"/>
      <c r="PD945" s="185"/>
      <c r="PE945" s="185"/>
      <c r="PF945" s="185"/>
      <c r="PG945" s="185"/>
      <c r="PH945" s="185"/>
      <c r="PI945" s="185"/>
      <c r="PJ945" s="185"/>
      <c r="PK945" s="185"/>
      <c r="PL945" s="185"/>
      <c r="PM945" s="185"/>
      <c r="PN945" s="185"/>
      <c r="PO945" s="185"/>
      <c r="PP945" s="185"/>
      <c r="PQ945" s="185"/>
      <c r="PR945" s="185"/>
      <c r="PS945" s="185"/>
      <c r="PT945" s="185"/>
      <c r="PU945" s="185"/>
      <c r="PV945" s="185"/>
      <c r="PW945" s="185"/>
      <c r="PX945" s="185"/>
      <c r="PY945" s="185"/>
      <c r="PZ945" s="185"/>
      <c r="QA945" s="185"/>
      <c r="QB945" s="185"/>
      <c r="QC945" s="185"/>
      <c r="QD945" s="185"/>
      <c r="QE945" s="185"/>
      <c r="QF945" s="185"/>
      <c r="QG945" s="185"/>
      <c r="QH945" s="185"/>
      <c r="QI945" s="185"/>
      <c r="QJ945" s="185"/>
      <c r="QK945" s="185"/>
      <c r="QL945" s="185"/>
      <c r="QM945" s="185"/>
      <c r="QN945" s="185"/>
      <c r="QO945" s="185"/>
      <c r="QP945" s="185"/>
      <c r="QQ945" s="185"/>
      <c r="QR945" s="185"/>
      <c r="QS945" s="185"/>
      <c r="QT945" s="185"/>
      <c r="QU945" s="185"/>
      <c r="QV945" s="185"/>
      <c r="QW945" s="185"/>
      <c r="QX945" s="185"/>
      <c r="QY945" s="185"/>
      <c r="QZ945" s="185"/>
      <c r="RA945" s="185"/>
      <c r="RB945" s="185"/>
      <c r="RC945" s="185"/>
      <c r="RD945" s="185"/>
      <c r="RE945" s="185"/>
      <c r="RF945" s="185"/>
      <c r="RG945" s="185"/>
      <c r="RH945" s="185"/>
      <c r="RI945" s="185"/>
      <c r="RJ945" s="185"/>
      <c r="RK945" s="185"/>
      <c r="RL945" s="185"/>
      <c r="RM945" s="185"/>
      <c r="RN945" s="185"/>
      <c r="RO945" s="185"/>
      <c r="RP945" s="185"/>
      <c r="RQ945" s="185"/>
      <c r="RR945" s="185"/>
      <c r="RS945" s="185"/>
      <c r="RT945" s="185"/>
      <c r="RU945" s="185"/>
      <c r="RV945" s="185"/>
      <c r="RW945" s="185"/>
      <c r="RX945" s="185"/>
      <c r="RY945" s="185"/>
      <c r="RZ945" s="185"/>
      <c r="SA945" s="185"/>
      <c r="SB945" s="185"/>
      <c r="SC945" s="185"/>
      <c r="SD945" s="185"/>
      <c r="SE945" s="185"/>
      <c r="SF945" s="185"/>
      <c r="SG945" s="185"/>
      <c r="SH945" s="185"/>
      <c r="SI945" s="185"/>
      <c r="SJ945" s="185"/>
      <c r="SK945" s="185"/>
      <c r="SL945" s="185"/>
      <c r="SM945" s="185"/>
      <c r="SN945" s="185"/>
      <c r="SO945" s="185"/>
      <c r="SP945" s="185"/>
      <c r="SQ945" s="185"/>
      <c r="SR945" s="185"/>
      <c r="SS945" s="185"/>
      <c r="ST945" s="185"/>
      <c r="SU945" s="185"/>
      <c r="SV945" s="185"/>
      <c r="SW945" s="185"/>
      <c r="SX945" s="185"/>
      <c r="SY945" s="185"/>
      <c r="SZ945" s="185"/>
      <c r="TA945" s="185"/>
      <c r="TB945" s="185"/>
      <c r="TC945" s="185"/>
      <c r="TD945" s="185"/>
      <c r="TE945" s="185"/>
      <c r="TF945" s="185"/>
      <c r="TG945" s="185"/>
      <c r="TH945" s="185"/>
      <c r="TI945" s="185"/>
    </row>
    <row r="946" spans="1:529" s="79" customFormat="1" ht="27.75" customHeight="1" x14ac:dyDescent="0.25">
      <c r="A946" s="213">
        <v>13710048</v>
      </c>
      <c r="B946" s="214">
        <v>40168</v>
      </c>
      <c r="C946" s="215" t="s">
        <v>1818</v>
      </c>
      <c r="D946" s="215" t="s">
        <v>5140</v>
      </c>
      <c r="E946" s="215"/>
      <c r="F946" s="215"/>
      <c r="G946" s="215"/>
      <c r="H946" s="213" t="s">
        <v>153</v>
      </c>
      <c r="I946" s="214">
        <v>40189</v>
      </c>
      <c r="J946" s="214">
        <v>42359</v>
      </c>
      <c r="K946" s="215" t="s">
        <v>1119</v>
      </c>
      <c r="L946" s="215"/>
      <c r="M946" s="215" t="s">
        <v>4894</v>
      </c>
      <c r="N946" s="215" t="s">
        <v>34</v>
      </c>
      <c r="O946" s="215">
        <v>4380</v>
      </c>
      <c r="P946" s="215" t="s">
        <v>6258</v>
      </c>
      <c r="Q946" s="215" t="s">
        <v>6258</v>
      </c>
      <c r="R946" s="215"/>
      <c r="S946" s="215"/>
      <c r="T946" s="745"/>
      <c r="U946" s="215"/>
      <c r="V946" s="215">
        <v>4380</v>
      </c>
      <c r="W946" s="215"/>
      <c r="X946" s="215"/>
      <c r="Y946" s="215"/>
      <c r="Z946" s="215"/>
      <c r="AA946" s="215"/>
      <c r="AB946" s="215"/>
      <c r="AC946" s="215"/>
      <c r="AD946" s="215"/>
      <c r="AE946" s="215"/>
      <c r="AF946" s="215"/>
      <c r="AG946" s="215"/>
      <c r="AH946" s="215"/>
      <c r="AI946" s="215" t="s">
        <v>4321</v>
      </c>
      <c r="AJ946" s="215" t="s">
        <v>4322</v>
      </c>
      <c r="AK946" s="416"/>
      <c r="AL946" s="416" t="s">
        <v>6259</v>
      </c>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85"/>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c r="CH946" s="185"/>
      <c r="CI946" s="185"/>
      <c r="CJ946" s="185"/>
      <c r="CK946" s="185"/>
      <c r="CL946" s="185"/>
      <c r="CM946" s="185"/>
      <c r="CN946" s="185"/>
      <c r="CO946" s="185"/>
      <c r="CP946" s="185"/>
      <c r="CQ946" s="185"/>
      <c r="CR946" s="185"/>
      <c r="CS946" s="185"/>
      <c r="CT946" s="185"/>
      <c r="CU946" s="185"/>
      <c r="CV946" s="185"/>
      <c r="CW946" s="185"/>
      <c r="CX946" s="185"/>
      <c r="CY946" s="185"/>
      <c r="CZ946" s="185"/>
      <c r="DA946" s="185"/>
      <c r="DB946" s="185"/>
      <c r="DC946" s="185"/>
      <c r="DD946" s="185"/>
      <c r="DE946" s="185"/>
      <c r="DF946" s="185"/>
      <c r="DG946" s="185"/>
      <c r="DH946" s="185"/>
      <c r="DI946" s="185"/>
      <c r="DJ946" s="185"/>
      <c r="DK946" s="185"/>
      <c r="DL946" s="185"/>
      <c r="DM946" s="185"/>
      <c r="DN946" s="185"/>
      <c r="DO946" s="185"/>
      <c r="DP946" s="185"/>
      <c r="DQ946" s="185"/>
      <c r="DR946" s="185"/>
      <c r="DS946" s="185"/>
      <c r="DT946" s="185"/>
      <c r="DU946" s="185"/>
      <c r="DV946" s="185"/>
      <c r="DW946" s="185"/>
      <c r="DX946" s="185"/>
      <c r="DY946" s="185"/>
      <c r="DZ946" s="185"/>
      <c r="EA946" s="185"/>
      <c r="EB946" s="185"/>
      <c r="EC946" s="185"/>
      <c r="ED946" s="185"/>
      <c r="EE946" s="185"/>
      <c r="EF946" s="185"/>
      <c r="EG946" s="185"/>
      <c r="EH946" s="185"/>
      <c r="EI946" s="185"/>
      <c r="EJ946" s="185"/>
      <c r="EK946" s="185"/>
      <c r="EL946" s="185"/>
      <c r="EM946" s="185"/>
      <c r="EN946" s="185"/>
      <c r="EO946" s="185"/>
      <c r="EP946" s="185"/>
      <c r="EQ946" s="185"/>
      <c r="ER946" s="185"/>
      <c r="ES946" s="185"/>
      <c r="ET946" s="185"/>
      <c r="EU946" s="185"/>
      <c r="EV946" s="185"/>
      <c r="EW946" s="185"/>
      <c r="EX946" s="185"/>
      <c r="EY946" s="185"/>
      <c r="EZ946" s="185"/>
      <c r="FA946" s="185"/>
      <c r="FB946" s="185"/>
      <c r="FC946" s="185"/>
      <c r="FD946" s="185"/>
      <c r="FE946" s="185"/>
      <c r="FF946" s="185"/>
      <c r="FG946" s="185"/>
      <c r="FH946" s="185"/>
      <c r="FI946" s="185"/>
      <c r="FJ946" s="185"/>
      <c r="FK946" s="185"/>
      <c r="FL946" s="185"/>
      <c r="FM946" s="185"/>
      <c r="FN946" s="185"/>
      <c r="FO946" s="185"/>
      <c r="FP946" s="185"/>
      <c r="FQ946" s="185"/>
      <c r="FR946" s="185"/>
      <c r="FS946" s="185"/>
      <c r="FT946" s="185"/>
      <c r="FU946" s="185"/>
      <c r="FV946" s="185"/>
      <c r="FW946" s="185"/>
      <c r="FX946" s="185"/>
      <c r="FY946" s="185"/>
      <c r="FZ946" s="185"/>
      <c r="GA946" s="185"/>
      <c r="GB946" s="185"/>
      <c r="GC946" s="185"/>
      <c r="GD946" s="185"/>
      <c r="GE946" s="185"/>
      <c r="GF946" s="185"/>
      <c r="GG946" s="185"/>
      <c r="GH946" s="185"/>
      <c r="GI946" s="185"/>
      <c r="GJ946" s="185"/>
      <c r="GK946" s="185"/>
      <c r="GL946" s="185"/>
      <c r="GM946" s="185"/>
      <c r="GN946" s="185"/>
      <c r="GO946" s="185"/>
      <c r="GP946" s="185"/>
      <c r="GQ946" s="185"/>
      <c r="GR946" s="185"/>
      <c r="GS946" s="185"/>
      <c r="GT946" s="185"/>
      <c r="GU946" s="185"/>
      <c r="GV946" s="185"/>
      <c r="GW946" s="185"/>
      <c r="GX946" s="185"/>
      <c r="GY946" s="185"/>
      <c r="GZ946" s="185"/>
      <c r="HA946" s="185"/>
      <c r="HB946" s="185"/>
      <c r="HC946" s="185"/>
      <c r="HD946" s="185"/>
      <c r="HE946" s="185"/>
      <c r="HF946" s="185"/>
      <c r="HG946" s="185"/>
      <c r="HH946" s="185"/>
      <c r="HI946" s="185"/>
      <c r="HJ946" s="185"/>
      <c r="HK946" s="185"/>
      <c r="HL946" s="185"/>
      <c r="HM946" s="185"/>
      <c r="HN946" s="185"/>
      <c r="HO946" s="185"/>
      <c r="HP946" s="185"/>
      <c r="HQ946" s="185"/>
      <c r="HR946" s="185"/>
      <c r="HS946" s="185"/>
      <c r="HT946" s="185"/>
      <c r="HU946" s="185"/>
      <c r="HV946" s="185"/>
      <c r="HW946" s="185"/>
      <c r="HX946" s="185"/>
      <c r="HY946" s="185"/>
      <c r="HZ946" s="185"/>
      <c r="IA946" s="185"/>
      <c r="IB946" s="185"/>
      <c r="IC946" s="185"/>
      <c r="ID946" s="185"/>
      <c r="IE946" s="185"/>
      <c r="IF946" s="185"/>
      <c r="IG946" s="185"/>
      <c r="IH946" s="185"/>
      <c r="II946" s="185"/>
      <c r="IJ946" s="185"/>
      <c r="IK946" s="185"/>
      <c r="IL946" s="185"/>
      <c r="IM946" s="185"/>
      <c r="IN946" s="185"/>
      <c r="IO946" s="185"/>
      <c r="IP946" s="185"/>
      <c r="IQ946" s="185"/>
      <c r="IR946" s="185"/>
      <c r="IS946" s="185"/>
      <c r="IT946" s="185"/>
      <c r="IU946" s="185"/>
      <c r="IV946" s="185"/>
      <c r="IW946" s="185"/>
      <c r="IX946" s="185"/>
      <c r="IY946" s="185"/>
      <c r="IZ946" s="185"/>
      <c r="JA946" s="185"/>
      <c r="JB946" s="185"/>
      <c r="JC946" s="185"/>
      <c r="JD946" s="185"/>
      <c r="JE946" s="185"/>
      <c r="JF946" s="185"/>
      <c r="JG946" s="185"/>
      <c r="JH946" s="185"/>
      <c r="JI946" s="185"/>
      <c r="JJ946" s="185"/>
      <c r="JK946" s="185"/>
      <c r="JL946" s="185"/>
      <c r="JM946" s="185"/>
      <c r="JN946" s="185"/>
      <c r="JO946" s="185"/>
      <c r="JP946" s="185"/>
      <c r="JQ946" s="185"/>
      <c r="JR946" s="185"/>
      <c r="JS946" s="185"/>
      <c r="JT946" s="185"/>
      <c r="JU946" s="185"/>
      <c r="JV946" s="185"/>
      <c r="JW946" s="185"/>
      <c r="JX946" s="185"/>
      <c r="JY946" s="185"/>
      <c r="JZ946" s="185"/>
      <c r="KA946" s="185"/>
      <c r="KB946" s="185"/>
      <c r="KC946" s="185"/>
      <c r="KD946" s="185"/>
      <c r="KE946" s="185"/>
      <c r="KF946" s="185"/>
      <c r="KG946" s="185"/>
      <c r="KH946" s="185"/>
      <c r="KI946" s="185"/>
      <c r="KJ946" s="185"/>
      <c r="KK946" s="185"/>
      <c r="KL946" s="185"/>
      <c r="KM946" s="185"/>
      <c r="KN946" s="185"/>
      <c r="KO946" s="185"/>
      <c r="KP946" s="185"/>
      <c r="KQ946" s="185"/>
      <c r="KR946" s="185"/>
      <c r="KS946" s="185"/>
      <c r="KT946" s="185"/>
      <c r="KU946" s="185"/>
      <c r="KV946" s="185"/>
      <c r="KW946" s="185"/>
      <c r="KX946" s="185"/>
      <c r="KY946" s="185"/>
      <c r="KZ946" s="185"/>
      <c r="LA946" s="185"/>
      <c r="LB946" s="185"/>
      <c r="LC946" s="185"/>
      <c r="LD946" s="185"/>
      <c r="LE946" s="185"/>
      <c r="LF946" s="185"/>
      <c r="LG946" s="185"/>
      <c r="LH946" s="185"/>
      <c r="LI946" s="185"/>
      <c r="LJ946" s="185"/>
      <c r="LK946" s="185"/>
      <c r="LL946" s="185"/>
      <c r="LM946" s="185"/>
      <c r="LN946" s="185"/>
      <c r="LO946" s="185"/>
      <c r="LP946" s="185"/>
      <c r="LQ946" s="185"/>
      <c r="LR946" s="185"/>
      <c r="LS946" s="185"/>
      <c r="LT946" s="185"/>
      <c r="LU946" s="185"/>
      <c r="LV946" s="185"/>
      <c r="LW946" s="185"/>
      <c r="LX946" s="185"/>
      <c r="LY946" s="185"/>
      <c r="LZ946" s="185"/>
      <c r="MA946" s="185"/>
      <c r="MB946" s="185"/>
      <c r="MC946" s="185"/>
      <c r="MD946" s="185"/>
      <c r="ME946" s="185"/>
      <c r="MF946" s="185"/>
      <c r="MG946" s="185"/>
      <c r="MH946" s="185"/>
      <c r="MI946" s="185"/>
      <c r="MJ946" s="185"/>
      <c r="MK946" s="185"/>
      <c r="ML946" s="185"/>
      <c r="MM946" s="185"/>
      <c r="MN946" s="185"/>
      <c r="MO946" s="185"/>
      <c r="MP946" s="185"/>
      <c r="MQ946" s="185"/>
      <c r="MR946" s="185"/>
      <c r="MS946" s="185"/>
      <c r="MT946" s="185"/>
      <c r="MU946" s="185"/>
      <c r="MV946" s="185"/>
      <c r="MW946" s="185"/>
      <c r="MX946" s="185"/>
      <c r="MY946" s="185"/>
      <c r="MZ946" s="185"/>
      <c r="NA946" s="185"/>
      <c r="NB946" s="185"/>
      <c r="NC946" s="185"/>
      <c r="ND946" s="185"/>
      <c r="NE946" s="185"/>
      <c r="NF946" s="185"/>
      <c r="NG946" s="185"/>
      <c r="NH946" s="185"/>
      <c r="NI946" s="185"/>
      <c r="NJ946" s="185"/>
      <c r="NK946" s="185"/>
      <c r="NL946" s="185"/>
      <c r="NM946" s="185"/>
      <c r="NN946" s="185"/>
      <c r="NO946" s="185"/>
      <c r="NP946" s="185"/>
      <c r="NQ946" s="185"/>
      <c r="NR946" s="185"/>
      <c r="NS946" s="185"/>
      <c r="NT946" s="185"/>
      <c r="NU946" s="185"/>
      <c r="NV946" s="185"/>
      <c r="NW946" s="185"/>
      <c r="NX946" s="185"/>
      <c r="NY946" s="185"/>
      <c r="NZ946" s="185"/>
      <c r="OA946" s="185"/>
      <c r="OB946" s="185"/>
      <c r="OC946" s="185"/>
      <c r="OD946" s="185"/>
      <c r="OE946" s="185"/>
      <c r="OF946" s="185"/>
      <c r="OG946" s="185"/>
      <c r="OH946" s="185"/>
      <c r="OI946" s="185"/>
      <c r="OJ946" s="185"/>
      <c r="OK946" s="185"/>
      <c r="OL946" s="185"/>
      <c r="OM946" s="185"/>
      <c r="ON946" s="185"/>
      <c r="OO946" s="185"/>
      <c r="OP946" s="185"/>
      <c r="OQ946" s="185"/>
      <c r="OR946" s="185"/>
      <c r="OS946" s="185"/>
      <c r="OT946" s="185"/>
      <c r="OU946" s="185"/>
      <c r="OV946" s="185"/>
      <c r="OW946" s="185"/>
      <c r="OX946" s="185"/>
      <c r="OY946" s="185"/>
      <c r="OZ946" s="185"/>
      <c r="PA946" s="185"/>
      <c r="PB946" s="185"/>
      <c r="PC946" s="185"/>
      <c r="PD946" s="185"/>
      <c r="PE946" s="185"/>
      <c r="PF946" s="185"/>
      <c r="PG946" s="185"/>
      <c r="PH946" s="185"/>
      <c r="PI946" s="185"/>
      <c r="PJ946" s="185"/>
      <c r="PK946" s="185"/>
      <c r="PL946" s="185"/>
      <c r="PM946" s="185"/>
      <c r="PN946" s="185"/>
      <c r="PO946" s="185"/>
      <c r="PP946" s="185"/>
      <c r="PQ946" s="185"/>
      <c r="PR946" s="185"/>
      <c r="PS946" s="185"/>
      <c r="PT946" s="185"/>
      <c r="PU946" s="185"/>
      <c r="PV946" s="185"/>
      <c r="PW946" s="185"/>
      <c r="PX946" s="185"/>
      <c r="PY946" s="185"/>
      <c r="PZ946" s="185"/>
      <c r="QA946" s="185"/>
      <c r="QB946" s="185"/>
      <c r="QC946" s="185"/>
      <c r="QD946" s="185"/>
      <c r="QE946" s="185"/>
      <c r="QF946" s="185"/>
      <c r="QG946" s="185"/>
      <c r="QH946" s="185"/>
      <c r="QI946" s="185"/>
      <c r="QJ946" s="185"/>
      <c r="QK946" s="185"/>
      <c r="QL946" s="185"/>
      <c r="QM946" s="185"/>
      <c r="QN946" s="185"/>
      <c r="QO946" s="185"/>
      <c r="QP946" s="185"/>
      <c r="QQ946" s="185"/>
      <c r="QR946" s="185"/>
      <c r="QS946" s="185"/>
      <c r="QT946" s="185"/>
      <c r="QU946" s="185"/>
      <c r="QV946" s="185"/>
      <c r="QW946" s="185"/>
      <c r="QX946" s="185"/>
      <c r="QY946" s="185"/>
      <c r="QZ946" s="185"/>
      <c r="RA946" s="185"/>
      <c r="RB946" s="185"/>
      <c r="RC946" s="185"/>
      <c r="RD946" s="185"/>
      <c r="RE946" s="185"/>
      <c r="RF946" s="185"/>
      <c r="RG946" s="185"/>
      <c r="RH946" s="185"/>
      <c r="RI946" s="185"/>
      <c r="RJ946" s="185"/>
      <c r="RK946" s="185"/>
      <c r="RL946" s="185"/>
      <c r="RM946" s="185"/>
      <c r="RN946" s="185"/>
      <c r="RO946" s="185"/>
      <c r="RP946" s="185"/>
      <c r="RQ946" s="185"/>
      <c r="RR946" s="185"/>
      <c r="RS946" s="185"/>
      <c r="RT946" s="185"/>
      <c r="RU946" s="185"/>
      <c r="RV946" s="185"/>
      <c r="RW946" s="185"/>
      <c r="RX946" s="185"/>
      <c r="RY946" s="185"/>
      <c r="RZ946" s="185"/>
      <c r="SA946" s="185"/>
      <c r="SB946" s="185"/>
      <c r="SC946" s="185"/>
      <c r="SD946" s="185"/>
      <c r="SE946" s="185"/>
      <c r="SF946" s="185"/>
      <c r="SG946" s="185"/>
      <c r="SH946" s="185"/>
      <c r="SI946" s="185"/>
      <c r="SJ946" s="185"/>
      <c r="SK946" s="185"/>
      <c r="SL946" s="185"/>
      <c r="SM946" s="185"/>
      <c r="SN946" s="185"/>
      <c r="SO946" s="185"/>
      <c r="SP946" s="185"/>
      <c r="SQ946" s="185"/>
      <c r="SR946" s="185"/>
      <c r="SS946" s="185"/>
      <c r="ST946" s="185"/>
      <c r="SU946" s="185"/>
      <c r="SV946" s="185"/>
      <c r="SW946" s="185"/>
      <c r="SX946" s="185"/>
      <c r="SY946" s="185"/>
      <c r="SZ946" s="185"/>
      <c r="TA946" s="185"/>
      <c r="TB946" s="185"/>
      <c r="TC946" s="185"/>
      <c r="TD946" s="185"/>
      <c r="TE946" s="185"/>
      <c r="TF946" s="185"/>
      <c r="TG946" s="185"/>
      <c r="TH946" s="185"/>
      <c r="TI946" s="185"/>
    </row>
    <row r="947" spans="1:529" s="79" customFormat="1" ht="27.75" customHeight="1" thickBot="1" x14ac:dyDescent="0.3">
      <c r="A947" s="211">
        <v>13710048</v>
      </c>
      <c r="B947" s="212">
        <v>40168</v>
      </c>
      <c r="C947" s="51" t="s">
        <v>6260</v>
      </c>
      <c r="D947" s="51" t="s">
        <v>7488</v>
      </c>
      <c r="E947" s="51" t="s">
        <v>33</v>
      </c>
      <c r="F947" s="51" t="s">
        <v>41</v>
      </c>
      <c r="G947" s="51" t="s">
        <v>33</v>
      </c>
      <c r="H947" s="211" t="s">
        <v>153</v>
      </c>
      <c r="I947" s="212">
        <v>40189</v>
      </c>
      <c r="J947" s="212">
        <v>44551</v>
      </c>
      <c r="K947" s="51" t="s">
        <v>1119</v>
      </c>
      <c r="L947" s="51"/>
      <c r="M947" s="51" t="s">
        <v>6257</v>
      </c>
      <c r="N947" s="51" t="s">
        <v>34</v>
      </c>
      <c r="O947" s="51">
        <v>4380</v>
      </c>
      <c r="P947" s="299"/>
      <c r="Q947" s="299"/>
      <c r="R947" s="299"/>
      <c r="S947" s="299"/>
      <c r="T947" s="751">
        <v>1.28</v>
      </c>
      <c r="U947" s="51">
        <v>12</v>
      </c>
      <c r="V947" s="51">
        <v>4380</v>
      </c>
      <c r="W947" s="51" t="s">
        <v>1090</v>
      </c>
      <c r="X947" s="51">
        <v>35</v>
      </c>
      <c r="Y947" s="51">
        <v>25</v>
      </c>
      <c r="Z947" s="51">
        <v>125</v>
      </c>
      <c r="AA947" s="51" t="s">
        <v>1091</v>
      </c>
      <c r="AB947" s="51" t="s">
        <v>1091</v>
      </c>
      <c r="AC947" s="51" t="s">
        <v>1091</v>
      </c>
      <c r="AD947" s="51" t="s">
        <v>1091</v>
      </c>
      <c r="AE947" s="51" t="s">
        <v>1091</v>
      </c>
      <c r="AF947" s="51" t="s">
        <v>1091</v>
      </c>
      <c r="AG947" s="51" t="s">
        <v>1091</v>
      </c>
      <c r="AH947" s="51">
        <v>721.5</v>
      </c>
      <c r="AI947" s="51" t="s">
        <v>4321</v>
      </c>
      <c r="AJ947" s="51" t="s">
        <v>4322</v>
      </c>
      <c r="AK947" s="216" t="s">
        <v>1793</v>
      </c>
      <c r="AL947" s="300"/>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85"/>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c r="CH947" s="185"/>
      <c r="CI947" s="185"/>
      <c r="CJ947" s="185"/>
      <c r="CK947" s="185"/>
      <c r="CL947" s="185"/>
      <c r="CM947" s="185"/>
      <c r="CN947" s="185"/>
      <c r="CO947" s="185"/>
      <c r="CP947" s="185"/>
      <c r="CQ947" s="185"/>
      <c r="CR947" s="185"/>
      <c r="CS947" s="185"/>
      <c r="CT947" s="185"/>
      <c r="CU947" s="185"/>
      <c r="CV947" s="185"/>
      <c r="CW947" s="185"/>
      <c r="CX947" s="185"/>
      <c r="CY947" s="185"/>
      <c r="CZ947" s="185"/>
      <c r="DA947" s="185"/>
      <c r="DB947" s="185"/>
      <c r="DC947" s="185"/>
      <c r="DD947" s="185"/>
      <c r="DE947" s="185"/>
      <c r="DF947" s="185"/>
      <c r="DG947" s="185"/>
      <c r="DH947" s="185"/>
      <c r="DI947" s="185"/>
      <c r="DJ947" s="185"/>
      <c r="DK947" s="185"/>
      <c r="DL947" s="185"/>
      <c r="DM947" s="185"/>
      <c r="DN947" s="185"/>
      <c r="DO947" s="185"/>
      <c r="DP947" s="185"/>
      <c r="DQ947" s="185"/>
      <c r="DR947" s="185"/>
      <c r="DS947" s="185"/>
      <c r="DT947" s="185"/>
      <c r="DU947" s="185"/>
      <c r="DV947" s="185"/>
      <c r="DW947" s="185"/>
      <c r="DX947" s="185"/>
      <c r="DY947" s="185"/>
      <c r="DZ947" s="185"/>
      <c r="EA947" s="185"/>
      <c r="EB947" s="185"/>
      <c r="EC947" s="185"/>
      <c r="ED947" s="185"/>
      <c r="EE947" s="185"/>
      <c r="EF947" s="185"/>
      <c r="EG947" s="185"/>
      <c r="EH947" s="185"/>
      <c r="EI947" s="185"/>
      <c r="EJ947" s="185"/>
      <c r="EK947" s="185"/>
      <c r="EL947" s="185"/>
      <c r="EM947" s="185"/>
      <c r="EN947" s="185"/>
      <c r="EO947" s="185"/>
      <c r="EP947" s="185"/>
      <c r="EQ947" s="185"/>
      <c r="ER947" s="185"/>
      <c r="ES947" s="185"/>
      <c r="ET947" s="185"/>
      <c r="EU947" s="185"/>
      <c r="EV947" s="185"/>
      <c r="EW947" s="185"/>
      <c r="EX947" s="185"/>
      <c r="EY947" s="185"/>
      <c r="EZ947" s="185"/>
      <c r="FA947" s="185"/>
      <c r="FB947" s="185"/>
      <c r="FC947" s="185"/>
      <c r="FD947" s="185"/>
      <c r="FE947" s="185"/>
      <c r="FF947" s="185"/>
      <c r="FG947" s="185"/>
      <c r="FH947" s="185"/>
      <c r="FI947" s="185"/>
      <c r="FJ947" s="185"/>
      <c r="FK947" s="185"/>
      <c r="FL947" s="185"/>
      <c r="FM947" s="185"/>
      <c r="FN947" s="185"/>
      <c r="FO947" s="185"/>
      <c r="FP947" s="185"/>
      <c r="FQ947" s="185"/>
      <c r="FR947" s="185"/>
      <c r="FS947" s="185"/>
      <c r="FT947" s="185"/>
      <c r="FU947" s="185"/>
      <c r="FV947" s="185"/>
      <c r="FW947" s="185"/>
      <c r="FX947" s="185"/>
      <c r="FY947" s="185"/>
      <c r="FZ947" s="185"/>
      <c r="GA947" s="185"/>
      <c r="GB947" s="185"/>
      <c r="GC947" s="185"/>
      <c r="GD947" s="185"/>
      <c r="GE947" s="185"/>
      <c r="GF947" s="185"/>
      <c r="GG947" s="185"/>
      <c r="GH947" s="185"/>
      <c r="GI947" s="185"/>
      <c r="GJ947" s="185"/>
      <c r="GK947" s="185"/>
      <c r="GL947" s="185"/>
      <c r="GM947" s="185"/>
      <c r="GN947" s="185"/>
      <c r="GO947" s="185"/>
      <c r="GP947" s="185"/>
      <c r="GQ947" s="185"/>
      <c r="GR947" s="185"/>
      <c r="GS947" s="185"/>
      <c r="GT947" s="185"/>
      <c r="GU947" s="185"/>
      <c r="GV947" s="185"/>
      <c r="GW947" s="185"/>
      <c r="GX947" s="185"/>
      <c r="GY947" s="185"/>
      <c r="GZ947" s="185"/>
      <c r="HA947" s="185"/>
      <c r="HB947" s="185"/>
      <c r="HC947" s="185"/>
      <c r="HD947" s="185"/>
      <c r="HE947" s="185"/>
      <c r="HF947" s="185"/>
      <c r="HG947" s="185"/>
      <c r="HH947" s="185"/>
      <c r="HI947" s="185"/>
      <c r="HJ947" s="185"/>
      <c r="HK947" s="185"/>
      <c r="HL947" s="185"/>
      <c r="HM947" s="185"/>
      <c r="HN947" s="185"/>
      <c r="HO947" s="185"/>
      <c r="HP947" s="185"/>
      <c r="HQ947" s="185"/>
      <c r="HR947" s="185"/>
      <c r="HS947" s="185"/>
      <c r="HT947" s="185"/>
      <c r="HU947" s="185"/>
      <c r="HV947" s="185"/>
      <c r="HW947" s="185"/>
      <c r="HX947" s="185"/>
      <c r="HY947" s="185"/>
      <c r="HZ947" s="185"/>
      <c r="IA947" s="185"/>
      <c r="IB947" s="185"/>
      <c r="IC947" s="185"/>
      <c r="ID947" s="185"/>
      <c r="IE947" s="185"/>
      <c r="IF947" s="185"/>
      <c r="IG947" s="185"/>
      <c r="IH947" s="185"/>
      <c r="II947" s="185"/>
      <c r="IJ947" s="185"/>
      <c r="IK947" s="185"/>
      <c r="IL947" s="185"/>
      <c r="IM947" s="185"/>
      <c r="IN947" s="185"/>
      <c r="IO947" s="185"/>
      <c r="IP947" s="185"/>
      <c r="IQ947" s="185"/>
      <c r="IR947" s="185"/>
      <c r="IS947" s="185"/>
      <c r="IT947" s="185"/>
      <c r="IU947" s="185"/>
      <c r="IV947" s="185"/>
      <c r="IW947" s="185"/>
      <c r="IX947" s="185"/>
      <c r="IY947" s="185"/>
      <c r="IZ947" s="185"/>
      <c r="JA947" s="185"/>
      <c r="JB947" s="185"/>
      <c r="JC947" s="185"/>
      <c r="JD947" s="185"/>
      <c r="JE947" s="185"/>
      <c r="JF947" s="185"/>
      <c r="JG947" s="185"/>
      <c r="JH947" s="185"/>
      <c r="JI947" s="185"/>
      <c r="JJ947" s="185"/>
      <c r="JK947" s="185"/>
      <c r="JL947" s="185"/>
      <c r="JM947" s="185"/>
      <c r="JN947" s="185"/>
      <c r="JO947" s="185"/>
      <c r="JP947" s="185"/>
      <c r="JQ947" s="185"/>
      <c r="JR947" s="185"/>
      <c r="JS947" s="185"/>
      <c r="JT947" s="185"/>
      <c r="JU947" s="185"/>
      <c r="JV947" s="185"/>
      <c r="JW947" s="185"/>
      <c r="JX947" s="185"/>
      <c r="JY947" s="185"/>
      <c r="JZ947" s="185"/>
      <c r="KA947" s="185"/>
      <c r="KB947" s="185"/>
      <c r="KC947" s="185"/>
      <c r="KD947" s="185"/>
      <c r="KE947" s="185"/>
      <c r="KF947" s="185"/>
      <c r="KG947" s="185"/>
      <c r="KH947" s="185"/>
      <c r="KI947" s="185"/>
      <c r="KJ947" s="185"/>
      <c r="KK947" s="185"/>
      <c r="KL947" s="185"/>
      <c r="KM947" s="185"/>
      <c r="KN947" s="185"/>
      <c r="KO947" s="185"/>
      <c r="KP947" s="185"/>
      <c r="KQ947" s="185"/>
      <c r="KR947" s="185"/>
      <c r="KS947" s="185"/>
      <c r="KT947" s="185"/>
      <c r="KU947" s="185"/>
      <c r="KV947" s="185"/>
      <c r="KW947" s="185"/>
      <c r="KX947" s="185"/>
      <c r="KY947" s="185"/>
      <c r="KZ947" s="185"/>
      <c r="LA947" s="185"/>
      <c r="LB947" s="185"/>
      <c r="LC947" s="185"/>
      <c r="LD947" s="185"/>
      <c r="LE947" s="185"/>
      <c r="LF947" s="185"/>
      <c r="LG947" s="185"/>
      <c r="LH947" s="185"/>
      <c r="LI947" s="185"/>
      <c r="LJ947" s="185"/>
      <c r="LK947" s="185"/>
      <c r="LL947" s="185"/>
      <c r="LM947" s="185"/>
      <c r="LN947" s="185"/>
      <c r="LO947" s="185"/>
      <c r="LP947" s="185"/>
      <c r="LQ947" s="185"/>
      <c r="LR947" s="185"/>
      <c r="LS947" s="185"/>
      <c r="LT947" s="185"/>
      <c r="LU947" s="185"/>
      <c r="LV947" s="185"/>
      <c r="LW947" s="185"/>
      <c r="LX947" s="185"/>
      <c r="LY947" s="185"/>
      <c r="LZ947" s="185"/>
      <c r="MA947" s="185"/>
      <c r="MB947" s="185"/>
      <c r="MC947" s="185"/>
      <c r="MD947" s="185"/>
      <c r="ME947" s="185"/>
      <c r="MF947" s="185"/>
      <c r="MG947" s="185"/>
      <c r="MH947" s="185"/>
      <c r="MI947" s="185"/>
      <c r="MJ947" s="185"/>
      <c r="MK947" s="185"/>
      <c r="ML947" s="185"/>
      <c r="MM947" s="185"/>
      <c r="MN947" s="185"/>
      <c r="MO947" s="185"/>
      <c r="MP947" s="185"/>
      <c r="MQ947" s="185"/>
      <c r="MR947" s="185"/>
      <c r="MS947" s="185"/>
      <c r="MT947" s="185"/>
      <c r="MU947" s="185"/>
      <c r="MV947" s="185"/>
      <c r="MW947" s="185"/>
      <c r="MX947" s="185"/>
      <c r="MY947" s="185"/>
      <c r="MZ947" s="185"/>
      <c r="NA947" s="185"/>
      <c r="NB947" s="185"/>
      <c r="NC947" s="185"/>
      <c r="ND947" s="185"/>
      <c r="NE947" s="185"/>
      <c r="NF947" s="185"/>
      <c r="NG947" s="185"/>
      <c r="NH947" s="185"/>
      <c r="NI947" s="185"/>
      <c r="NJ947" s="185"/>
      <c r="NK947" s="185"/>
      <c r="NL947" s="185"/>
      <c r="NM947" s="185"/>
      <c r="NN947" s="185"/>
      <c r="NO947" s="185"/>
      <c r="NP947" s="185"/>
      <c r="NQ947" s="185"/>
      <c r="NR947" s="185"/>
      <c r="NS947" s="185"/>
      <c r="NT947" s="185"/>
      <c r="NU947" s="185"/>
      <c r="NV947" s="185"/>
      <c r="NW947" s="185"/>
      <c r="NX947" s="185"/>
      <c r="NY947" s="185"/>
      <c r="NZ947" s="185"/>
      <c r="OA947" s="185"/>
      <c r="OB947" s="185"/>
      <c r="OC947" s="185"/>
      <c r="OD947" s="185"/>
      <c r="OE947" s="185"/>
      <c r="OF947" s="185"/>
      <c r="OG947" s="185"/>
      <c r="OH947" s="185"/>
      <c r="OI947" s="185"/>
      <c r="OJ947" s="185"/>
      <c r="OK947" s="185"/>
      <c r="OL947" s="185"/>
      <c r="OM947" s="185"/>
      <c r="ON947" s="185"/>
      <c r="OO947" s="185"/>
      <c r="OP947" s="185"/>
      <c r="OQ947" s="185"/>
      <c r="OR947" s="185"/>
      <c r="OS947" s="185"/>
      <c r="OT947" s="185"/>
      <c r="OU947" s="185"/>
      <c r="OV947" s="185"/>
      <c r="OW947" s="185"/>
      <c r="OX947" s="185"/>
      <c r="OY947" s="185"/>
      <c r="OZ947" s="185"/>
      <c r="PA947" s="185"/>
      <c r="PB947" s="185"/>
      <c r="PC947" s="185"/>
      <c r="PD947" s="185"/>
      <c r="PE947" s="185"/>
      <c r="PF947" s="185"/>
      <c r="PG947" s="185"/>
      <c r="PH947" s="185"/>
      <c r="PI947" s="185"/>
      <c r="PJ947" s="185"/>
      <c r="PK947" s="185"/>
      <c r="PL947" s="185"/>
      <c r="PM947" s="185"/>
      <c r="PN947" s="185"/>
      <c r="PO947" s="185"/>
      <c r="PP947" s="185"/>
      <c r="PQ947" s="185"/>
      <c r="PR947" s="185"/>
      <c r="PS947" s="185"/>
      <c r="PT947" s="185"/>
      <c r="PU947" s="185"/>
      <c r="PV947" s="185"/>
      <c r="PW947" s="185"/>
      <c r="PX947" s="185"/>
      <c r="PY947" s="185"/>
      <c r="PZ947" s="185"/>
      <c r="QA947" s="185"/>
      <c r="QB947" s="185"/>
      <c r="QC947" s="185"/>
      <c r="QD947" s="185"/>
      <c r="QE947" s="185"/>
      <c r="QF947" s="185"/>
      <c r="QG947" s="185"/>
      <c r="QH947" s="185"/>
      <c r="QI947" s="185"/>
      <c r="QJ947" s="185"/>
      <c r="QK947" s="185"/>
      <c r="QL947" s="185"/>
      <c r="QM947" s="185"/>
      <c r="QN947" s="185"/>
      <c r="QO947" s="185"/>
      <c r="QP947" s="185"/>
      <c r="QQ947" s="185"/>
      <c r="QR947" s="185"/>
      <c r="QS947" s="185"/>
      <c r="QT947" s="185"/>
      <c r="QU947" s="185"/>
      <c r="QV947" s="185"/>
      <c r="QW947" s="185"/>
      <c r="QX947" s="185"/>
      <c r="QY947" s="185"/>
      <c r="QZ947" s="185"/>
      <c r="RA947" s="185"/>
      <c r="RB947" s="185"/>
      <c r="RC947" s="185"/>
      <c r="RD947" s="185"/>
      <c r="RE947" s="185"/>
      <c r="RF947" s="185"/>
      <c r="RG947" s="185"/>
      <c r="RH947" s="185"/>
      <c r="RI947" s="185"/>
      <c r="RJ947" s="185"/>
      <c r="RK947" s="185"/>
      <c r="RL947" s="185"/>
      <c r="RM947" s="185"/>
      <c r="RN947" s="185"/>
      <c r="RO947" s="185"/>
      <c r="RP947" s="185"/>
      <c r="RQ947" s="185"/>
      <c r="RR947" s="185"/>
      <c r="RS947" s="185"/>
      <c r="RT947" s="185"/>
      <c r="RU947" s="185"/>
      <c r="RV947" s="185"/>
      <c r="RW947" s="185"/>
      <c r="RX947" s="185"/>
      <c r="RY947" s="185"/>
      <c r="RZ947" s="185"/>
      <c r="SA947" s="185"/>
      <c r="SB947" s="185"/>
      <c r="SC947" s="185"/>
      <c r="SD947" s="185"/>
      <c r="SE947" s="185"/>
      <c r="SF947" s="185"/>
      <c r="SG947" s="185"/>
      <c r="SH947" s="185"/>
      <c r="SI947" s="185"/>
      <c r="SJ947" s="185"/>
      <c r="SK947" s="185"/>
      <c r="SL947" s="185"/>
      <c r="SM947" s="185"/>
      <c r="SN947" s="185"/>
      <c r="SO947" s="185"/>
      <c r="SP947" s="185"/>
      <c r="SQ947" s="185"/>
      <c r="SR947" s="185"/>
      <c r="SS947" s="185"/>
      <c r="ST947" s="185"/>
      <c r="SU947" s="185"/>
      <c r="SV947" s="185"/>
      <c r="SW947" s="185"/>
      <c r="SX947" s="185"/>
      <c r="SY947" s="185"/>
      <c r="SZ947" s="185"/>
      <c r="TA947" s="185"/>
      <c r="TB947" s="185"/>
      <c r="TC947" s="185"/>
      <c r="TD947" s="185"/>
      <c r="TE947" s="185"/>
      <c r="TF947" s="185"/>
      <c r="TG947" s="185"/>
      <c r="TH947" s="185"/>
      <c r="TI947" s="185"/>
    </row>
    <row r="948" spans="1:529" s="79" customFormat="1" ht="27.75" customHeight="1" thickBot="1" x14ac:dyDescent="0.3">
      <c r="A948" s="286">
        <v>13710049</v>
      </c>
      <c r="B948" s="287">
        <v>40168</v>
      </c>
      <c r="C948" s="52" t="s">
        <v>1818</v>
      </c>
      <c r="D948" s="52" t="s">
        <v>5276</v>
      </c>
      <c r="E948" s="105"/>
      <c r="F948" s="105"/>
      <c r="G948" s="105"/>
      <c r="H948" s="288" t="s">
        <v>153</v>
      </c>
      <c r="I948" s="287">
        <v>40189</v>
      </c>
      <c r="J948" s="287">
        <v>42359</v>
      </c>
      <c r="K948" s="52" t="s">
        <v>1119</v>
      </c>
      <c r="L948" s="52"/>
      <c r="M948" s="52" t="s">
        <v>4894</v>
      </c>
      <c r="N948" s="52" t="s">
        <v>34</v>
      </c>
      <c r="O948" s="52">
        <v>2800</v>
      </c>
      <c r="P948" s="386"/>
      <c r="Q948" s="386"/>
      <c r="R948" s="386"/>
      <c r="S948" s="386"/>
      <c r="T948" s="726"/>
      <c r="U948" s="52"/>
      <c r="V948" s="52">
        <v>2800</v>
      </c>
      <c r="W948" s="52"/>
      <c r="X948" s="52"/>
      <c r="Y948" s="52"/>
      <c r="Z948" s="52"/>
      <c r="AA948" s="52"/>
      <c r="AB948" s="52"/>
      <c r="AC948" s="52"/>
      <c r="AD948" s="52"/>
      <c r="AE948" s="52"/>
      <c r="AF948" s="52"/>
      <c r="AG948" s="52"/>
      <c r="AH948" s="52"/>
      <c r="AI948" s="52" t="s">
        <v>4323</v>
      </c>
      <c r="AJ948" s="52" t="s">
        <v>4324</v>
      </c>
      <c r="AK948" s="301"/>
      <c r="AL948" s="29"/>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85"/>
      <c r="BL948" s="185"/>
      <c r="BM948" s="185"/>
      <c r="BN948" s="185"/>
      <c r="BO948" s="185"/>
      <c r="BP948" s="185"/>
      <c r="BQ948" s="185"/>
      <c r="BR948" s="185"/>
      <c r="BS948" s="185"/>
      <c r="BT948" s="185"/>
      <c r="BU948" s="185"/>
      <c r="BV948" s="185"/>
      <c r="BW948" s="185"/>
      <c r="BX948" s="185"/>
      <c r="BY948" s="185"/>
      <c r="BZ948" s="185"/>
      <c r="CA948" s="185"/>
      <c r="CB948" s="185"/>
      <c r="CC948" s="185"/>
      <c r="CD948" s="185"/>
      <c r="CE948" s="185"/>
      <c r="CF948" s="185"/>
      <c r="CG948" s="185"/>
      <c r="CH948" s="185"/>
      <c r="CI948" s="185"/>
      <c r="CJ948" s="185"/>
      <c r="CK948" s="185"/>
      <c r="CL948" s="185"/>
      <c r="CM948" s="185"/>
      <c r="CN948" s="185"/>
      <c r="CO948" s="185"/>
      <c r="CP948" s="185"/>
      <c r="CQ948" s="185"/>
      <c r="CR948" s="185"/>
      <c r="CS948" s="185"/>
      <c r="CT948" s="185"/>
      <c r="CU948" s="185"/>
      <c r="CV948" s="185"/>
      <c r="CW948" s="185"/>
      <c r="CX948" s="185"/>
      <c r="CY948" s="185"/>
      <c r="CZ948" s="185"/>
      <c r="DA948" s="185"/>
      <c r="DB948" s="185"/>
      <c r="DC948" s="185"/>
      <c r="DD948" s="185"/>
      <c r="DE948" s="185"/>
      <c r="DF948" s="185"/>
      <c r="DG948" s="185"/>
      <c r="DH948" s="185"/>
      <c r="DI948" s="185"/>
      <c r="DJ948" s="185"/>
      <c r="DK948" s="185"/>
      <c r="DL948" s="185"/>
      <c r="DM948" s="185"/>
      <c r="DN948" s="185"/>
      <c r="DO948" s="185"/>
      <c r="DP948" s="185"/>
      <c r="DQ948" s="185"/>
      <c r="DR948" s="185"/>
      <c r="DS948" s="185"/>
      <c r="DT948" s="185"/>
      <c r="DU948" s="185"/>
      <c r="DV948" s="185"/>
      <c r="DW948" s="185"/>
      <c r="DX948" s="185"/>
      <c r="DY948" s="185"/>
      <c r="DZ948" s="185"/>
      <c r="EA948" s="185"/>
      <c r="EB948" s="185"/>
      <c r="EC948" s="185"/>
      <c r="ED948" s="185"/>
      <c r="EE948" s="185"/>
      <c r="EF948" s="185"/>
      <c r="EG948" s="185"/>
      <c r="EH948" s="185"/>
      <c r="EI948" s="185"/>
      <c r="EJ948" s="185"/>
      <c r="EK948" s="185"/>
      <c r="EL948" s="185"/>
      <c r="EM948" s="185"/>
      <c r="EN948" s="185"/>
      <c r="EO948" s="185"/>
      <c r="EP948" s="185"/>
      <c r="EQ948" s="185"/>
      <c r="ER948" s="185"/>
      <c r="ES948" s="185"/>
      <c r="ET948" s="185"/>
      <c r="EU948" s="185"/>
      <c r="EV948" s="185"/>
      <c r="EW948" s="185"/>
      <c r="EX948" s="185"/>
      <c r="EY948" s="185"/>
      <c r="EZ948" s="185"/>
      <c r="FA948" s="185"/>
      <c r="FB948" s="185"/>
      <c r="FC948" s="185"/>
      <c r="FD948" s="185"/>
      <c r="FE948" s="185"/>
      <c r="FF948" s="185"/>
      <c r="FG948" s="185"/>
      <c r="FH948" s="185"/>
      <c r="FI948" s="185"/>
      <c r="FJ948" s="185"/>
      <c r="FK948" s="185"/>
      <c r="FL948" s="185"/>
      <c r="FM948" s="185"/>
      <c r="FN948" s="185"/>
      <c r="FO948" s="185"/>
      <c r="FP948" s="185"/>
      <c r="FQ948" s="185"/>
      <c r="FR948" s="185"/>
      <c r="FS948" s="185"/>
      <c r="FT948" s="185"/>
      <c r="FU948" s="185"/>
      <c r="FV948" s="185"/>
      <c r="FW948" s="185"/>
      <c r="FX948" s="185"/>
      <c r="FY948" s="185"/>
      <c r="FZ948" s="185"/>
      <c r="GA948" s="185"/>
      <c r="GB948" s="185"/>
      <c r="GC948" s="185"/>
      <c r="GD948" s="185"/>
      <c r="GE948" s="185"/>
      <c r="GF948" s="185"/>
      <c r="GG948" s="185"/>
      <c r="GH948" s="185"/>
      <c r="GI948" s="185"/>
      <c r="GJ948" s="185"/>
      <c r="GK948" s="185"/>
      <c r="GL948" s="185"/>
      <c r="GM948" s="185"/>
      <c r="GN948" s="185"/>
      <c r="GO948" s="185"/>
      <c r="GP948" s="185"/>
      <c r="GQ948" s="185"/>
      <c r="GR948" s="185"/>
      <c r="GS948" s="185"/>
      <c r="GT948" s="185"/>
      <c r="GU948" s="185"/>
      <c r="GV948" s="185"/>
      <c r="GW948" s="185"/>
      <c r="GX948" s="185"/>
      <c r="GY948" s="185"/>
      <c r="GZ948" s="185"/>
      <c r="HA948" s="185"/>
      <c r="HB948" s="185"/>
      <c r="HC948" s="185"/>
      <c r="HD948" s="185"/>
      <c r="HE948" s="185"/>
      <c r="HF948" s="185"/>
      <c r="HG948" s="185"/>
      <c r="HH948" s="185"/>
      <c r="HI948" s="185"/>
      <c r="HJ948" s="185"/>
      <c r="HK948" s="185"/>
      <c r="HL948" s="185"/>
      <c r="HM948" s="185"/>
      <c r="HN948" s="185"/>
      <c r="HO948" s="185"/>
      <c r="HP948" s="185"/>
      <c r="HQ948" s="185"/>
      <c r="HR948" s="185"/>
      <c r="HS948" s="185"/>
      <c r="HT948" s="185"/>
      <c r="HU948" s="185"/>
      <c r="HV948" s="185"/>
      <c r="HW948" s="185"/>
      <c r="HX948" s="185"/>
      <c r="HY948" s="185"/>
      <c r="HZ948" s="185"/>
      <c r="IA948" s="185"/>
      <c r="IB948" s="185"/>
      <c r="IC948" s="185"/>
      <c r="ID948" s="185"/>
      <c r="IE948" s="185"/>
      <c r="IF948" s="185"/>
      <c r="IG948" s="185"/>
      <c r="IH948" s="185"/>
      <c r="II948" s="185"/>
      <c r="IJ948" s="185"/>
      <c r="IK948" s="185"/>
      <c r="IL948" s="185"/>
      <c r="IM948" s="185"/>
      <c r="IN948" s="185"/>
      <c r="IO948" s="185"/>
      <c r="IP948" s="185"/>
      <c r="IQ948" s="185"/>
      <c r="IR948" s="185"/>
      <c r="IS948" s="185"/>
      <c r="IT948" s="185"/>
      <c r="IU948" s="185"/>
      <c r="IV948" s="185"/>
      <c r="IW948" s="185"/>
      <c r="IX948" s="185"/>
      <c r="IY948" s="185"/>
      <c r="IZ948" s="185"/>
      <c r="JA948" s="185"/>
      <c r="JB948" s="185"/>
      <c r="JC948" s="185"/>
      <c r="JD948" s="185"/>
      <c r="JE948" s="185"/>
      <c r="JF948" s="185"/>
      <c r="JG948" s="185"/>
      <c r="JH948" s="185"/>
      <c r="JI948" s="185"/>
      <c r="JJ948" s="185"/>
      <c r="JK948" s="185"/>
      <c r="JL948" s="185"/>
      <c r="JM948" s="185"/>
      <c r="JN948" s="185"/>
      <c r="JO948" s="185"/>
      <c r="JP948" s="185"/>
      <c r="JQ948" s="185"/>
      <c r="JR948" s="185"/>
      <c r="JS948" s="185"/>
      <c r="JT948" s="185"/>
      <c r="JU948" s="185"/>
      <c r="JV948" s="185"/>
      <c r="JW948" s="185"/>
      <c r="JX948" s="185"/>
      <c r="JY948" s="185"/>
      <c r="JZ948" s="185"/>
      <c r="KA948" s="185"/>
      <c r="KB948" s="185"/>
      <c r="KC948" s="185"/>
      <c r="KD948" s="185"/>
      <c r="KE948" s="185"/>
      <c r="KF948" s="185"/>
      <c r="KG948" s="185"/>
      <c r="KH948" s="185"/>
      <c r="KI948" s="185"/>
      <c r="KJ948" s="185"/>
      <c r="KK948" s="185"/>
      <c r="KL948" s="185"/>
      <c r="KM948" s="185"/>
      <c r="KN948" s="185"/>
      <c r="KO948" s="185"/>
      <c r="KP948" s="185"/>
      <c r="KQ948" s="185"/>
      <c r="KR948" s="185"/>
      <c r="KS948" s="185"/>
      <c r="KT948" s="185"/>
      <c r="KU948" s="185"/>
      <c r="KV948" s="185"/>
      <c r="KW948" s="185"/>
      <c r="KX948" s="185"/>
      <c r="KY948" s="185"/>
      <c r="KZ948" s="185"/>
      <c r="LA948" s="185"/>
      <c r="LB948" s="185"/>
      <c r="LC948" s="185"/>
      <c r="LD948" s="185"/>
      <c r="LE948" s="185"/>
      <c r="LF948" s="185"/>
      <c r="LG948" s="185"/>
      <c r="LH948" s="185"/>
      <c r="LI948" s="185"/>
      <c r="LJ948" s="185"/>
      <c r="LK948" s="185"/>
      <c r="LL948" s="185"/>
      <c r="LM948" s="185"/>
      <c r="LN948" s="185"/>
      <c r="LO948" s="185"/>
      <c r="LP948" s="185"/>
      <c r="LQ948" s="185"/>
      <c r="LR948" s="185"/>
      <c r="LS948" s="185"/>
      <c r="LT948" s="185"/>
      <c r="LU948" s="185"/>
      <c r="LV948" s="185"/>
      <c r="LW948" s="185"/>
      <c r="LX948" s="185"/>
      <c r="LY948" s="185"/>
      <c r="LZ948" s="185"/>
      <c r="MA948" s="185"/>
      <c r="MB948" s="185"/>
      <c r="MC948" s="185"/>
      <c r="MD948" s="185"/>
      <c r="ME948" s="185"/>
      <c r="MF948" s="185"/>
      <c r="MG948" s="185"/>
      <c r="MH948" s="185"/>
      <c r="MI948" s="185"/>
      <c r="MJ948" s="185"/>
      <c r="MK948" s="185"/>
      <c r="ML948" s="185"/>
      <c r="MM948" s="185"/>
      <c r="MN948" s="185"/>
      <c r="MO948" s="185"/>
      <c r="MP948" s="185"/>
      <c r="MQ948" s="185"/>
      <c r="MR948" s="185"/>
      <c r="MS948" s="185"/>
      <c r="MT948" s="185"/>
      <c r="MU948" s="185"/>
      <c r="MV948" s="185"/>
      <c r="MW948" s="185"/>
      <c r="MX948" s="185"/>
      <c r="MY948" s="185"/>
      <c r="MZ948" s="185"/>
      <c r="NA948" s="185"/>
      <c r="NB948" s="185"/>
      <c r="NC948" s="185"/>
      <c r="ND948" s="185"/>
      <c r="NE948" s="185"/>
      <c r="NF948" s="185"/>
      <c r="NG948" s="185"/>
      <c r="NH948" s="185"/>
      <c r="NI948" s="185"/>
      <c r="NJ948" s="185"/>
      <c r="NK948" s="185"/>
      <c r="NL948" s="185"/>
      <c r="NM948" s="185"/>
      <c r="NN948" s="185"/>
      <c r="NO948" s="185"/>
      <c r="NP948" s="185"/>
      <c r="NQ948" s="185"/>
      <c r="NR948" s="185"/>
      <c r="NS948" s="185"/>
      <c r="NT948" s="185"/>
      <c r="NU948" s="185"/>
      <c r="NV948" s="185"/>
      <c r="NW948" s="185"/>
      <c r="NX948" s="185"/>
      <c r="NY948" s="185"/>
      <c r="NZ948" s="185"/>
      <c r="OA948" s="185"/>
      <c r="OB948" s="185"/>
      <c r="OC948" s="185"/>
      <c r="OD948" s="185"/>
      <c r="OE948" s="185"/>
      <c r="OF948" s="185"/>
      <c r="OG948" s="185"/>
      <c r="OH948" s="185"/>
      <c r="OI948" s="185"/>
      <c r="OJ948" s="185"/>
      <c r="OK948" s="185"/>
      <c r="OL948" s="185"/>
      <c r="OM948" s="185"/>
      <c r="ON948" s="185"/>
      <c r="OO948" s="185"/>
      <c r="OP948" s="185"/>
      <c r="OQ948" s="185"/>
      <c r="OR948" s="185"/>
      <c r="OS948" s="185"/>
      <c r="OT948" s="185"/>
      <c r="OU948" s="185"/>
      <c r="OV948" s="185"/>
      <c r="OW948" s="185"/>
      <c r="OX948" s="185"/>
      <c r="OY948" s="185"/>
      <c r="OZ948" s="185"/>
      <c r="PA948" s="185"/>
      <c r="PB948" s="185"/>
      <c r="PC948" s="185"/>
      <c r="PD948" s="185"/>
      <c r="PE948" s="185"/>
      <c r="PF948" s="185"/>
      <c r="PG948" s="185"/>
      <c r="PH948" s="185"/>
      <c r="PI948" s="185"/>
      <c r="PJ948" s="185"/>
      <c r="PK948" s="185"/>
      <c r="PL948" s="185"/>
      <c r="PM948" s="185"/>
      <c r="PN948" s="185"/>
      <c r="PO948" s="185"/>
      <c r="PP948" s="185"/>
      <c r="PQ948" s="185"/>
      <c r="PR948" s="185"/>
      <c r="PS948" s="185"/>
      <c r="PT948" s="185"/>
      <c r="PU948" s="185"/>
      <c r="PV948" s="185"/>
      <c r="PW948" s="185"/>
      <c r="PX948" s="185"/>
      <c r="PY948" s="185"/>
      <c r="PZ948" s="185"/>
      <c r="QA948" s="185"/>
      <c r="QB948" s="185"/>
      <c r="QC948" s="185"/>
      <c r="QD948" s="185"/>
      <c r="QE948" s="185"/>
      <c r="QF948" s="185"/>
      <c r="QG948" s="185"/>
      <c r="QH948" s="185"/>
      <c r="QI948" s="185"/>
      <c r="QJ948" s="185"/>
      <c r="QK948" s="185"/>
      <c r="QL948" s="185"/>
      <c r="QM948" s="185"/>
      <c r="QN948" s="185"/>
      <c r="QO948" s="185"/>
      <c r="QP948" s="185"/>
      <c r="QQ948" s="185"/>
      <c r="QR948" s="185"/>
      <c r="QS948" s="185"/>
      <c r="QT948" s="185"/>
      <c r="QU948" s="185"/>
      <c r="QV948" s="185"/>
      <c r="QW948" s="185"/>
      <c r="QX948" s="185"/>
      <c r="QY948" s="185"/>
      <c r="QZ948" s="185"/>
      <c r="RA948" s="185"/>
      <c r="RB948" s="185"/>
      <c r="RC948" s="185"/>
      <c r="RD948" s="185"/>
      <c r="RE948" s="185"/>
      <c r="RF948" s="185"/>
      <c r="RG948" s="185"/>
      <c r="RH948" s="185"/>
      <c r="RI948" s="185"/>
      <c r="RJ948" s="185"/>
      <c r="RK948" s="185"/>
      <c r="RL948" s="185"/>
      <c r="RM948" s="185"/>
      <c r="RN948" s="185"/>
      <c r="RO948" s="185"/>
      <c r="RP948" s="185"/>
      <c r="RQ948" s="185"/>
      <c r="RR948" s="185"/>
      <c r="RS948" s="185"/>
      <c r="RT948" s="185"/>
      <c r="RU948" s="185"/>
      <c r="RV948" s="185"/>
      <c r="RW948" s="185"/>
      <c r="RX948" s="185"/>
      <c r="RY948" s="185"/>
      <c r="RZ948" s="185"/>
      <c r="SA948" s="185"/>
      <c r="SB948" s="185"/>
      <c r="SC948" s="185"/>
      <c r="SD948" s="185"/>
      <c r="SE948" s="185"/>
      <c r="SF948" s="185"/>
      <c r="SG948" s="185"/>
      <c r="SH948" s="185"/>
      <c r="SI948" s="185"/>
      <c r="SJ948" s="185"/>
      <c r="SK948" s="185"/>
      <c r="SL948" s="185"/>
      <c r="SM948" s="185"/>
      <c r="SN948" s="185"/>
      <c r="SO948" s="185"/>
      <c r="SP948" s="185"/>
      <c r="SQ948" s="185"/>
      <c r="SR948" s="185"/>
      <c r="SS948" s="185"/>
      <c r="ST948" s="185"/>
      <c r="SU948" s="185"/>
      <c r="SV948" s="185"/>
      <c r="SW948" s="185"/>
      <c r="SX948" s="185"/>
      <c r="SY948" s="185"/>
      <c r="SZ948" s="185"/>
      <c r="TA948" s="185"/>
      <c r="TB948" s="185"/>
      <c r="TC948" s="185"/>
      <c r="TD948" s="185"/>
      <c r="TE948" s="185"/>
      <c r="TF948" s="185"/>
      <c r="TG948" s="185"/>
      <c r="TH948" s="185"/>
      <c r="TI948" s="185"/>
    </row>
    <row r="949" spans="1:529" s="79" customFormat="1" ht="27.75" customHeight="1" thickBot="1" x14ac:dyDescent="0.3">
      <c r="A949" s="284">
        <v>13710050</v>
      </c>
      <c r="B949" s="285">
        <v>40159</v>
      </c>
      <c r="C949" s="105" t="s">
        <v>1837</v>
      </c>
      <c r="D949" s="105" t="s">
        <v>5141</v>
      </c>
      <c r="E949" s="52"/>
      <c r="F949" s="52"/>
      <c r="G949" s="52"/>
      <c r="H949" s="284" t="s">
        <v>180</v>
      </c>
      <c r="I949" s="285">
        <v>40188</v>
      </c>
      <c r="J949" s="285">
        <v>42359</v>
      </c>
      <c r="K949" s="105" t="s">
        <v>877</v>
      </c>
      <c r="L949" s="105"/>
      <c r="M949" s="105" t="s">
        <v>4895</v>
      </c>
      <c r="N949" s="105" t="s">
        <v>34</v>
      </c>
      <c r="O949" s="105">
        <v>15670</v>
      </c>
      <c r="P949" s="289"/>
      <c r="Q949" s="289"/>
      <c r="R949" s="289"/>
      <c r="S949" s="289"/>
      <c r="T949" s="720"/>
      <c r="U949" s="105"/>
      <c r="V949" s="105">
        <v>15670</v>
      </c>
      <c r="W949" s="105"/>
      <c r="X949" s="105"/>
      <c r="Y949" s="105"/>
      <c r="Z949" s="105"/>
      <c r="AA949" s="105"/>
      <c r="AB949" s="105"/>
      <c r="AC949" s="105"/>
      <c r="AD949" s="105"/>
      <c r="AE949" s="105"/>
      <c r="AF949" s="105"/>
      <c r="AG949" s="105"/>
      <c r="AH949" s="105"/>
      <c r="AI949" s="105" t="s">
        <v>4325</v>
      </c>
      <c r="AJ949" s="105" t="s">
        <v>4326</v>
      </c>
      <c r="AK949" s="30"/>
      <c r="AL949" s="321"/>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85"/>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c r="CH949" s="185"/>
      <c r="CI949" s="185"/>
      <c r="CJ949" s="185"/>
      <c r="CK949" s="185"/>
      <c r="CL949" s="185"/>
      <c r="CM949" s="185"/>
      <c r="CN949" s="185"/>
      <c r="CO949" s="185"/>
      <c r="CP949" s="185"/>
      <c r="CQ949" s="185"/>
      <c r="CR949" s="185"/>
      <c r="CS949" s="185"/>
      <c r="CT949" s="185"/>
      <c r="CU949" s="185"/>
      <c r="CV949" s="185"/>
      <c r="CW949" s="185"/>
      <c r="CX949" s="185"/>
      <c r="CY949" s="185"/>
      <c r="CZ949" s="185"/>
      <c r="DA949" s="185"/>
      <c r="DB949" s="185"/>
      <c r="DC949" s="185"/>
      <c r="DD949" s="185"/>
      <c r="DE949" s="185"/>
      <c r="DF949" s="185"/>
      <c r="DG949" s="185"/>
      <c r="DH949" s="185"/>
      <c r="DI949" s="185"/>
      <c r="DJ949" s="185"/>
      <c r="DK949" s="185"/>
      <c r="DL949" s="185"/>
      <c r="DM949" s="185"/>
      <c r="DN949" s="185"/>
      <c r="DO949" s="185"/>
      <c r="DP949" s="185"/>
      <c r="DQ949" s="185"/>
      <c r="DR949" s="185"/>
      <c r="DS949" s="185"/>
      <c r="DT949" s="185"/>
      <c r="DU949" s="185"/>
      <c r="DV949" s="185"/>
      <c r="DW949" s="185"/>
      <c r="DX949" s="185"/>
      <c r="DY949" s="185"/>
      <c r="DZ949" s="185"/>
      <c r="EA949" s="185"/>
      <c r="EB949" s="185"/>
      <c r="EC949" s="185"/>
      <c r="ED949" s="185"/>
      <c r="EE949" s="185"/>
      <c r="EF949" s="185"/>
      <c r="EG949" s="185"/>
      <c r="EH949" s="185"/>
      <c r="EI949" s="185"/>
      <c r="EJ949" s="185"/>
      <c r="EK949" s="185"/>
      <c r="EL949" s="185"/>
      <c r="EM949" s="185"/>
      <c r="EN949" s="185"/>
      <c r="EO949" s="185"/>
      <c r="EP949" s="185"/>
      <c r="EQ949" s="185"/>
      <c r="ER949" s="185"/>
      <c r="ES949" s="185"/>
      <c r="ET949" s="185"/>
      <c r="EU949" s="185"/>
      <c r="EV949" s="185"/>
      <c r="EW949" s="185"/>
      <c r="EX949" s="185"/>
      <c r="EY949" s="185"/>
      <c r="EZ949" s="185"/>
      <c r="FA949" s="185"/>
      <c r="FB949" s="185"/>
      <c r="FC949" s="185"/>
      <c r="FD949" s="185"/>
      <c r="FE949" s="185"/>
      <c r="FF949" s="185"/>
      <c r="FG949" s="185"/>
      <c r="FH949" s="185"/>
      <c r="FI949" s="185"/>
      <c r="FJ949" s="185"/>
      <c r="FK949" s="185"/>
      <c r="FL949" s="185"/>
      <c r="FM949" s="185"/>
      <c r="FN949" s="185"/>
      <c r="FO949" s="185"/>
      <c r="FP949" s="185"/>
      <c r="FQ949" s="185"/>
      <c r="FR949" s="185"/>
      <c r="FS949" s="185"/>
      <c r="FT949" s="185"/>
      <c r="FU949" s="185"/>
      <c r="FV949" s="185"/>
      <c r="FW949" s="185"/>
      <c r="FX949" s="185"/>
      <c r="FY949" s="185"/>
      <c r="FZ949" s="185"/>
      <c r="GA949" s="185"/>
      <c r="GB949" s="185"/>
      <c r="GC949" s="185"/>
      <c r="GD949" s="185"/>
      <c r="GE949" s="185"/>
      <c r="GF949" s="185"/>
      <c r="GG949" s="185"/>
      <c r="GH949" s="185"/>
      <c r="GI949" s="185"/>
      <c r="GJ949" s="185"/>
      <c r="GK949" s="185"/>
      <c r="GL949" s="185"/>
      <c r="GM949" s="185"/>
      <c r="GN949" s="185"/>
      <c r="GO949" s="185"/>
      <c r="GP949" s="185"/>
      <c r="GQ949" s="185"/>
      <c r="GR949" s="185"/>
      <c r="GS949" s="185"/>
      <c r="GT949" s="185"/>
      <c r="GU949" s="185"/>
      <c r="GV949" s="185"/>
      <c r="GW949" s="185"/>
      <c r="GX949" s="185"/>
      <c r="GY949" s="185"/>
      <c r="GZ949" s="185"/>
      <c r="HA949" s="185"/>
      <c r="HB949" s="185"/>
      <c r="HC949" s="185"/>
      <c r="HD949" s="185"/>
      <c r="HE949" s="185"/>
      <c r="HF949" s="185"/>
      <c r="HG949" s="185"/>
      <c r="HH949" s="185"/>
      <c r="HI949" s="185"/>
      <c r="HJ949" s="185"/>
      <c r="HK949" s="185"/>
      <c r="HL949" s="185"/>
      <c r="HM949" s="185"/>
      <c r="HN949" s="185"/>
      <c r="HO949" s="185"/>
      <c r="HP949" s="185"/>
      <c r="HQ949" s="185"/>
      <c r="HR949" s="185"/>
      <c r="HS949" s="185"/>
      <c r="HT949" s="185"/>
      <c r="HU949" s="185"/>
      <c r="HV949" s="185"/>
      <c r="HW949" s="185"/>
      <c r="HX949" s="185"/>
      <c r="HY949" s="185"/>
      <c r="HZ949" s="185"/>
      <c r="IA949" s="185"/>
      <c r="IB949" s="185"/>
      <c r="IC949" s="185"/>
      <c r="ID949" s="185"/>
      <c r="IE949" s="185"/>
      <c r="IF949" s="185"/>
      <c r="IG949" s="185"/>
      <c r="IH949" s="185"/>
      <c r="II949" s="185"/>
      <c r="IJ949" s="185"/>
      <c r="IK949" s="185"/>
      <c r="IL949" s="185"/>
      <c r="IM949" s="185"/>
      <c r="IN949" s="185"/>
      <c r="IO949" s="185"/>
      <c r="IP949" s="185"/>
      <c r="IQ949" s="185"/>
      <c r="IR949" s="185"/>
      <c r="IS949" s="185"/>
      <c r="IT949" s="185"/>
      <c r="IU949" s="185"/>
      <c r="IV949" s="185"/>
      <c r="IW949" s="185"/>
      <c r="IX949" s="185"/>
      <c r="IY949" s="185"/>
      <c r="IZ949" s="185"/>
      <c r="JA949" s="185"/>
      <c r="JB949" s="185"/>
      <c r="JC949" s="185"/>
      <c r="JD949" s="185"/>
      <c r="JE949" s="185"/>
      <c r="JF949" s="185"/>
      <c r="JG949" s="185"/>
      <c r="JH949" s="185"/>
      <c r="JI949" s="185"/>
      <c r="JJ949" s="185"/>
      <c r="JK949" s="185"/>
      <c r="JL949" s="185"/>
      <c r="JM949" s="185"/>
      <c r="JN949" s="185"/>
      <c r="JO949" s="185"/>
      <c r="JP949" s="185"/>
      <c r="JQ949" s="185"/>
      <c r="JR949" s="185"/>
      <c r="JS949" s="185"/>
      <c r="JT949" s="185"/>
      <c r="JU949" s="185"/>
      <c r="JV949" s="185"/>
      <c r="JW949" s="185"/>
      <c r="JX949" s="185"/>
      <c r="JY949" s="185"/>
      <c r="JZ949" s="185"/>
      <c r="KA949" s="185"/>
      <c r="KB949" s="185"/>
      <c r="KC949" s="185"/>
      <c r="KD949" s="185"/>
      <c r="KE949" s="185"/>
      <c r="KF949" s="185"/>
      <c r="KG949" s="185"/>
      <c r="KH949" s="185"/>
      <c r="KI949" s="185"/>
      <c r="KJ949" s="185"/>
      <c r="KK949" s="185"/>
      <c r="KL949" s="185"/>
      <c r="KM949" s="185"/>
      <c r="KN949" s="185"/>
      <c r="KO949" s="185"/>
      <c r="KP949" s="185"/>
      <c r="KQ949" s="185"/>
      <c r="KR949" s="185"/>
      <c r="KS949" s="185"/>
      <c r="KT949" s="185"/>
      <c r="KU949" s="185"/>
      <c r="KV949" s="185"/>
      <c r="KW949" s="185"/>
      <c r="KX949" s="185"/>
      <c r="KY949" s="185"/>
      <c r="KZ949" s="185"/>
      <c r="LA949" s="185"/>
      <c r="LB949" s="185"/>
      <c r="LC949" s="185"/>
      <c r="LD949" s="185"/>
      <c r="LE949" s="185"/>
      <c r="LF949" s="185"/>
      <c r="LG949" s="185"/>
      <c r="LH949" s="185"/>
      <c r="LI949" s="185"/>
      <c r="LJ949" s="185"/>
      <c r="LK949" s="185"/>
      <c r="LL949" s="185"/>
      <c r="LM949" s="185"/>
      <c r="LN949" s="185"/>
      <c r="LO949" s="185"/>
      <c r="LP949" s="185"/>
      <c r="LQ949" s="185"/>
      <c r="LR949" s="185"/>
      <c r="LS949" s="185"/>
      <c r="LT949" s="185"/>
      <c r="LU949" s="185"/>
      <c r="LV949" s="185"/>
      <c r="LW949" s="185"/>
      <c r="LX949" s="185"/>
      <c r="LY949" s="185"/>
      <c r="LZ949" s="185"/>
      <c r="MA949" s="185"/>
      <c r="MB949" s="185"/>
      <c r="MC949" s="185"/>
      <c r="MD949" s="185"/>
      <c r="ME949" s="185"/>
      <c r="MF949" s="185"/>
      <c r="MG949" s="185"/>
      <c r="MH949" s="185"/>
      <c r="MI949" s="185"/>
      <c r="MJ949" s="185"/>
      <c r="MK949" s="185"/>
      <c r="ML949" s="185"/>
      <c r="MM949" s="185"/>
      <c r="MN949" s="185"/>
      <c r="MO949" s="185"/>
      <c r="MP949" s="185"/>
      <c r="MQ949" s="185"/>
      <c r="MR949" s="185"/>
      <c r="MS949" s="185"/>
      <c r="MT949" s="185"/>
      <c r="MU949" s="185"/>
      <c r="MV949" s="185"/>
      <c r="MW949" s="185"/>
      <c r="MX949" s="185"/>
      <c r="MY949" s="185"/>
      <c r="MZ949" s="185"/>
      <c r="NA949" s="185"/>
      <c r="NB949" s="185"/>
      <c r="NC949" s="185"/>
      <c r="ND949" s="185"/>
      <c r="NE949" s="185"/>
      <c r="NF949" s="185"/>
      <c r="NG949" s="185"/>
      <c r="NH949" s="185"/>
      <c r="NI949" s="185"/>
      <c r="NJ949" s="185"/>
      <c r="NK949" s="185"/>
      <c r="NL949" s="185"/>
      <c r="NM949" s="185"/>
      <c r="NN949" s="185"/>
      <c r="NO949" s="185"/>
      <c r="NP949" s="185"/>
      <c r="NQ949" s="185"/>
      <c r="NR949" s="185"/>
      <c r="NS949" s="185"/>
      <c r="NT949" s="185"/>
      <c r="NU949" s="185"/>
      <c r="NV949" s="185"/>
      <c r="NW949" s="185"/>
      <c r="NX949" s="185"/>
      <c r="NY949" s="185"/>
      <c r="NZ949" s="185"/>
      <c r="OA949" s="185"/>
      <c r="OB949" s="185"/>
      <c r="OC949" s="185"/>
      <c r="OD949" s="185"/>
      <c r="OE949" s="185"/>
      <c r="OF949" s="185"/>
      <c r="OG949" s="185"/>
      <c r="OH949" s="185"/>
      <c r="OI949" s="185"/>
      <c r="OJ949" s="185"/>
      <c r="OK949" s="185"/>
      <c r="OL949" s="185"/>
      <c r="OM949" s="185"/>
      <c r="ON949" s="185"/>
      <c r="OO949" s="185"/>
      <c r="OP949" s="185"/>
      <c r="OQ949" s="185"/>
      <c r="OR949" s="185"/>
      <c r="OS949" s="185"/>
      <c r="OT949" s="185"/>
      <c r="OU949" s="185"/>
      <c r="OV949" s="185"/>
      <c r="OW949" s="185"/>
      <c r="OX949" s="185"/>
      <c r="OY949" s="185"/>
      <c r="OZ949" s="185"/>
      <c r="PA949" s="185"/>
      <c r="PB949" s="185"/>
      <c r="PC949" s="185"/>
      <c r="PD949" s="185"/>
      <c r="PE949" s="185"/>
      <c r="PF949" s="185"/>
      <c r="PG949" s="185"/>
      <c r="PH949" s="185"/>
      <c r="PI949" s="185"/>
      <c r="PJ949" s="185"/>
      <c r="PK949" s="185"/>
      <c r="PL949" s="185"/>
      <c r="PM949" s="185"/>
      <c r="PN949" s="185"/>
      <c r="PO949" s="185"/>
      <c r="PP949" s="185"/>
      <c r="PQ949" s="185"/>
      <c r="PR949" s="185"/>
      <c r="PS949" s="185"/>
      <c r="PT949" s="185"/>
      <c r="PU949" s="185"/>
      <c r="PV949" s="185"/>
      <c r="PW949" s="185"/>
      <c r="PX949" s="185"/>
      <c r="PY949" s="185"/>
      <c r="PZ949" s="185"/>
      <c r="QA949" s="185"/>
      <c r="QB949" s="185"/>
      <c r="QC949" s="185"/>
      <c r="QD949" s="185"/>
      <c r="QE949" s="185"/>
      <c r="QF949" s="185"/>
      <c r="QG949" s="185"/>
      <c r="QH949" s="185"/>
      <c r="QI949" s="185"/>
      <c r="QJ949" s="185"/>
      <c r="QK949" s="185"/>
      <c r="QL949" s="185"/>
      <c r="QM949" s="185"/>
      <c r="QN949" s="185"/>
      <c r="QO949" s="185"/>
      <c r="QP949" s="185"/>
      <c r="QQ949" s="185"/>
      <c r="QR949" s="185"/>
      <c r="QS949" s="185"/>
      <c r="QT949" s="185"/>
      <c r="QU949" s="185"/>
      <c r="QV949" s="185"/>
      <c r="QW949" s="185"/>
      <c r="QX949" s="185"/>
      <c r="QY949" s="185"/>
      <c r="QZ949" s="185"/>
      <c r="RA949" s="185"/>
      <c r="RB949" s="185"/>
      <c r="RC949" s="185"/>
      <c r="RD949" s="185"/>
      <c r="RE949" s="185"/>
      <c r="RF949" s="185"/>
      <c r="RG949" s="185"/>
      <c r="RH949" s="185"/>
      <c r="RI949" s="185"/>
      <c r="RJ949" s="185"/>
      <c r="RK949" s="185"/>
      <c r="RL949" s="185"/>
      <c r="RM949" s="185"/>
      <c r="RN949" s="185"/>
      <c r="RO949" s="185"/>
      <c r="RP949" s="185"/>
      <c r="RQ949" s="185"/>
      <c r="RR949" s="185"/>
      <c r="RS949" s="185"/>
      <c r="RT949" s="185"/>
      <c r="RU949" s="185"/>
      <c r="RV949" s="185"/>
      <c r="RW949" s="185"/>
      <c r="RX949" s="185"/>
      <c r="RY949" s="185"/>
      <c r="RZ949" s="185"/>
      <c r="SA949" s="185"/>
      <c r="SB949" s="185"/>
      <c r="SC949" s="185"/>
      <c r="SD949" s="185"/>
      <c r="SE949" s="185"/>
      <c r="SF949" s="185"/>
      <c r="SG949" s="185"/>
      <c r="SH949" s="185"/>
      <c r="SI949" s="185"/>
      <c r="SJ949" s="185"/>
      <c r="SK949" s="185"/>
      <c r="SL949" s="185"/>
      <c r="SM949" s="185"/>
      <c r="SN949" s="185"/>
      <c r="SO949" s="185"/>
      <c r="SP949" s="185"/>
      <c r="SQ949" s="185"/>
      <c r="SR949" s="185"/>
      <c r="SS949" s="185"/>
      <c r="ST949" s="185"/>
      <c r="SU949" s="185"/>
      <c r="SV949" s="185"/>
      <c r="SW949" s="185"/>
      <c r="SX949" s="185"/>
      <c r="SY949" s="185"/>
      <c r="SZ949" s="185"/>
      <c r="TA949" s="185"/>
      <c r="TB949" s="185"/>
      <c r="TC949" s="185"/>
      <c r="TD949" s="185"/>
      <c r="TE949" s="185"/>
      <c r="TF949" s="185"/>
      <c r="TG949" s="185"/>
      <c r="TH949" s="185"/>
      <c r="TI949" s="185"/>
    </row>
    <row r="950" spans="1:529" s="79" customFormat="1" ht="27.75" customHeight="1" thickBot="1" x14ac:dyDescent="0.3">
      <c r="A950" s="286">
        <v>13710051</v>
      </c>
      <c r="B950" s="287">
        <v>40247</v>
      </c>
      <c r="C950" s="52" t="s">
        <v>1838</v>
      </c>
      <c r="D950" s="52" t="s">
        <v>4327</v>
      </c>
      <c r="E950" s="105"/>
      <c r="F950" s="105"/>
      <c r="G950" s="105"/>
      <c r="H950" s="288" t="s">
        <v>153</v>
      </c>
      <c r="I950" s="287">
        <v>40267</v>
      </c>
      <c r="J950" s="287">
        <v>42439</v>
      </c>
      <c r="K950" s="52"/>
      <c r="L950" s="52"/>
      <c r="M950" s="52" t="s">
        <v>4896</v>
      </c>
      <c r="N950" s="52" t="s">
        <v>34</v>
      </c>
      <c r="O950" s="52">
        <v>5716</v>
      </c>
      <c r="P950" s="386"/>
      <c r="Q950" s="386"/>
      <c r="R950" s="386"/>
      <c r="S950" s="386"/>
      <c r="T950" s="726"/>
      <c r="U950" s="52"/>
      <c r="V950" s="52">
        <v>5716</v>
      </c>
      <c r="W950" s="52"/>
      <c r="X950" s="52"/>
      <c r="Y950" s="52"/>
      <c r="Z950" s="52"/>
      <c r="AA950" s="52"/>
      <c r="AB950" s="52"/>
      <c r="AC950" s="52"/>
      <c r="AD950" s="52"/>
      <c r="AE950" s="52"/>
      <c r="AF950" s="52"/>
      <c r="AG950" s="52"/>
      <c r="AH950" s="52"/>
      <c r="AI950" s="52" t="s">
        <v>4328</v>
      </c>
      <c r="AJ950" s="52" t="s">
        <v>4329</v>
      </c>
      <c r="AK950" s="301"/>
      <c r="AL950" s="29"/>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85"/>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c r="CH950" s="185"/>
      <c r="CI950" s="185"/>
      <c r="CJ950" s="185"/>
      <c r="CK950" s="185"/>
      <c r="CL950" s="185"/>
      <c r="CM950" s="185"/>
      <c r="CN950" s="185"/>
      <c r="CO950" s="185"/>
      <c r="CP950" s="185"/>
      <c r="CQ950" s="185"/>
      <c r="CR950" s="185"/>
      <c r="CS950" s="185"/>
      <c r="CT950" s="185"/>
      <c r="CU950" s="185"/>
      <c r="CV950" s="185"/>
      <c r="CW950" s="185"/>
      <c r="CX950" s="185"/>
      <c r="CY950" s="185"/>
      <c r="CZ950" s="185"/>
      <c r="DA950" s="185"/>
      <c r="DB950" s="185"/>
      <c r="DC950" s="185"/>
      <c r="DD950" s="185"/>
      <c r="DE950" s="185"/>
      <c r="DF950" s="185"/>
      <c r="DG950" s="185"/>
      <c r="DH950" s="185"/>
      <c r="DI950" s="185"/>
      <c r="DJ950" s="185"/>
      <c r="DK950" s="185"/>
      <c r="DL950" s="185"/>
      <c r="DM950" s="185"/>
      <c r="DN950" s="185"/>
      <c r="DO950" s="185"/>
      <c r="DP950" s="185"/>
      <c r="DQ950" s="185"/>
      <c r="DR950" s="185"/>
      <c r="DS950" s="185"/>
      <c r="DT950" s="185"/>
      <c r="DU950" s="185"/>
      <c r="DV950" s="185"/>
      <c r="DW950" s="185"/>
      <c r="DX950" s="185"/>
      <c r="DY950" s="185"/>
      <c r="DZ950" s="185"/>
      <c r="EA950" s="185"/>
      <c r="EB950" s="185"/>
      <c r="EC950" s="185"/>
      <c r="ED950" s="185"/>
      <c r="EE950" s="185"/>
      <c r="EF950" s="185"/>
      <c r="EG950" s="185"/>
      <c r="EH950" s="185"/>
      <c r="EI950" s="185"/>
      <c r="EJ950" s="185"/>
      <c r="EK950" s="185"/>
      <c r="EL950" s="185"/>
      <c r="EM950" s="185"/>
      <c r="EN950" s="185"/>
      <c r="EO950" s="185"/>
      <c r="EP950" s="185"/>
      <c r="EQ950" s="185"/>
      <c r="ER950" s="185"/>
      <c r="ES950" s="185"/>
      <c r="ET950" s="185"/>
      <c r="EU950" s="185"/>
      <c r="EV950" s="185"/>
      <c r="EW950" s="185"/>
      <c r="EX950" s="185"/>
      <c r="EY950" s="185"/>
      <c r="EZ950" s="185"/>
      <c r="FA950" s="185"/>
      <c r="FB950" s="185"/>
      <c r="FC950" s="185"/>
      <c r="FD950" s="185"/>
      <c r="FE950" s="185"/>
      <c r="FF950" s="185"/>
      <c r="FG950" s="185"/>
      <c r="FH950" s="185"/>
      <c r="FI950" s="185"/>
      <c r="FJ950" s="185"/>
      <c r="FK950" s="185"/>
      <c r="FL950" s="185"/>
      <c r="FM950" s="185"/>
      <c r="FN950" s="185"/>
      <c r="FO950" s="185"/>
      <c r="FP950" s="185"/>
      <c r="FQ950" s="185"/>
      <c r="FR950" s="185"/>
      <c r="FS950" s="185"/>
      <c r="FT950" s="185"/>
      <c r="FU950" s="185"/>
      <c r="FV950" s="185"/>
      <c r="FW950" s="185"/>
      <c r="FX950" s="185"/>
      <c r="FY950" s="185"/>
      <c r="FZ950" s="185"/>
      <c r="GA950" s="185"/>
      <c r="GB950" s="185"/>
      <c r="GC950" s="185"/>
      <c r="GD950" s="185"/>
      <c r="GE950" s="185"/>
      <c r="GF950" s="185"/>
      <c r="GG950" s="185"/>
      <c r="GH950" s="185"/>
      <c r="GI950" s="185"/>
      <c r="GJ950" s="185"/>
      <c r="GK950" s="185"/>
      <c r="GL950" s="185"/>
      <c r="GM950" s="185"/>
      <c r="GN950" s="185"/>
      <c r="GO950" s="185"/>
      <c r="GP950" s="185"/>
      <c r="GQ950" s="185"/>
      <c r="GR950" s="185"/>
      <c r="GS950" s="185"/>
      <c r="GT950" s="185"/>
      <c r="GU950" s="185"/>
      <c r="GV950" s="185"/>
      <c r="GW950" s="185"/>
      <c r="GX950" s="185"/>
      <c r="GY950" s="185"/>
      <c r="GZ950" s="185"/>
      <c r="HA950" s="185"/>
      <c r="HB950" s="185"/>
      <c r="HC950" s="185"/>
      <c r="HD950" s="185"/>
      <c r="HE950" s="185"/>
      <c r="HF950" s="185"/>
      <c r="HG950" s="185"/>
      <c r="HH950" s="185"/>
      <c r="HI950" s="185"/>
      <c r="HJ950" s="185"/>
      <c r="HK950" s="185"/>
      <c r="HL950" s="185"/>
      <c r="HM950" s="185"/>
      <c r="HN950" s="185"/>
      <c r="HO950" s="185"/>
      <c r="HP950" s="185"/>
      <c r="HQ950" s="185"/>
      <c r="HR950" s="185"/>
      <c r="HS950" s="185"/>
      <c r="HT950" s="185"/>
      <c r="HU950" s="185"/>
      <c r="HV950" s="185"/>
      <c r="HW950" s="185"/>
      <c r="HX950" s="185"/>
      <c r="HY950" s="185"/>
      <c r="HZ950" s="185"/>
      <c r="IA950" s="185"/>
      <c r="IB950" s="185"/>
      <c r="IC950" s="185"/>
      <c r="ID950" s="185"/>
      <c r="IE950" s="185"/>
      <c r="IF950" s="185"/>
      <c r="IG950" s="185"/>
      <c r="IH950" s="185"/>
      <c r="II950" s="185"/>
      <c r="IJ950" s="185"/>
      <c r="IK950" s="185"/>
      <c r="IL950" s="185"/>
      <c r="IM950" s="185"/>
      <c r="IN950" s="185"/>
      <c r="IO950" s="185"/>
      <c r="IP950" s="185"/>
      <c r="IQ950" s="185"/>
      <c r="IR950" s="185"/>
      <c r="IS950" s="185"/>
      <c r="IT950" s="185"/>
      <c r="IU950" s="185"/>
      <c r="IV950" s="185"/>
      <c r="IW950" s="185"/>
      <c r="IX950" s="185"/>
      <c r="IY950" s="185"/>
      <c r="IZ950" s="185"/>
      <c r="JA950" s="185"/>
      <c r="JB950" s="185"/>
      <c r="JC950" s="185"/>
      <c r="JD950" s="185"/>
      <c r="JE950" s="185"/>
      <c r="JF950" s="185"/>
      <c r="JG950" s="185"/>
      <c r="JH950" s="185"/>
      <c r="JI950" s="185"/>
      <c r="JJ950" s="185"/>
      <c r="JK950" s="185"/>
      <c r="JL950" s="185"/>
      <c r="JM950" s="185"/>
      <c r="JN950" s="185"/>
      <c r="JO950" s="185"/>
      <c r="JP950" s="185"/>
      <c r="JQ950" s="185"/>
      <c r="JR950" s="185"/>
      <c r="JS950" s="185"/>
      <c r="JT950" s="185"/>
      <c r="JU950" s="185"/>
      <c r="JV950" s="185"/>
      <c r="JW950" s="185"/>
      <c r="JX950" s="185"/>
      <c r="JY950" s="185"/>
      <c r="JZ950" s="185"/>
      <c r="KA950" s="185"/>
      <c r="KB950" s="185"/>
      <c r="KC950" s="185"/>
      <c r="KD950" s="185"/>
      <c r="KE950" s="185"/>
      <c r="KF950" s="185"/>
      <c r="KG950" s="185"/>
      <c r="KH950" s="185"/>
      <c r="KI950" s="185"/>
      <c r="KJ950" s="185"/>
      <c r="KK950" s="185"/>
      <c r="KL950" s="185"/>
      <c r="KM950" s="185"/>
      <c r="KN950" s="185"/>
      <c r="KO950" s="185"/>
      <c r="KP950" s="185"/>
      <c r="KQ950" s="185"/>
      <c r="KR950" s="185"/>
      <c r="KS950" s="185"/>
      <c r="KT950" s="185"/>
      <c r="KU950" s="185"/>
      <c r="KV950" s="185"/>
      <c r="KW950" s="185"/>
      <c r="KX950" s="185"/>
      <c r="KY950" s="185"/>
      <c r="KZ950" s="185"/>
      <c r="LA950" s="185"/>
      <c r="LB950" s="185"/>
      <c r="LC950" s="185"/>
      <c r="LD950" s="185"/>
      <c r="LE950" s="185"/>
      <c r="LF950" s="185"/>
      <c r="LG950" s="185"/>
      <c r="LH950" s="185"/>
      <c r="LI950" s="185"/>
      <c r="LJ950" s="185"/>
      <c r="LK950" s="185"/>
      <c r="LL950" s="185"/>
      <c r="LM950" s="185"/>
      <c r="LN950" s="185"/>
      <c r="LO950" s="185"/>
      <c r="LP950" s="185"/>
      <c r="LQ950" s="185"/>
      <c r="LR950" s="185"/>
      <c r="LS950" s="185"/>
      <c r="LT950" s="185"/>
      <c r="LU950" s="185"/>
      <c r="LV950" s="185"/>
      <c r="LW950" s="185"/>
      <c r="LX950" s="185"/>
      <c r="LY950" s="185"/>
      <c r="LZ950" s="185"/>
      <c r="MA950" s="185"/>
      <c r="MB950" s="185"/>
      <c r="MC950" s="185"/>
      <c r="MD950" s="185"/>
      <c r="ME950" s="185"/>
      <c r="MF950" s="185"/>
      <c r="MG950" s="185"/>
      <c r="MH950" s="185"/>
      <c r="MI950" s="185"/>
      <c r="MJ950" s="185"/>
      <c r="MK950" s="185"/>
      <c r="ML950" s="185"/>
      <c r="MM950" s="185"/>
      <c r="MN950" s="185"/>
      <c r="MO950" s="185"/>
      <c r="MP950" s="185"/>
      <c r="MQ950" s="185"/>
      <c r="MR950" s="185"/>
      <c r="MS950" s="185"/>
      <c r="MT950" s="185"/>
      <c r="MU950" s="185"/>
      <c r="MV950" s="185"/>
      <c r="MW950" s="185"/>
      <c r="MX950" s="185"/>
      <c r="MY950" s="185"/>
      <c r="MZ950" s="185"/>
      <c r="NA950" s="185"/>
      <c r="NB950" s="185"/>
      <c r="NC950" s="185"/>
      <c r="ND950" s="185"/>
      <c r="NE950" s="185"/>
      <c r="NF950" s="185"/>
      <c r="NG950" s="185"/>
      <c r="NH950" s="185"/>
      <c r="NI950" s="185"/>
      <c r="NJ950" s="185"/>
      <c r="NK950" s="185"/>
      <c r="NL950" s="185"/>
      <c r="NM950" s="185"/>
      <c r="NN950" s="185"/>
      <c r="NO950" s="185"/>
      <c r="NP950" s="185"/>
      <c r="NQ950" s="185"/>
      <c r="NR950" s="185"/>
      <c r="NS950" s="185"/>
      <c r="NT950" s="185"/>
      <c r="NU950" s="185"/>
      <c r="NV950" s="185"/>
      <c r="NW950" s="185"/>
      <c r="NX950" s="185"/>
      <c r="NY950" s="185"/>
      <c r="NZ950" s="185"/>
      <c r="OA950" s="185"/>
      <c r="OB950" s="185"/>
      <c r="OC950" s="185"/>
      <c r="OD950" s="185"/>
      <c r="OE950" s="185"/>
      <c r="OF950" s="185"/>
      <c r="OG950" s="185"/>
      <c r="OH950" s="185"/>
      <c r="OI950" s="185"/>
      <c r="OJ950" s="185"/>
      <c r="OK950" s="185"/>
      <c r="OL950" s="185"/>
      <c r="OM950" s="185"/>
      <c r="ON950" s="185"/>
      <c r="OO950" s="185"/>
      <c r="OP950" s="185"/>
      <c r="OQ950" s="185"/>
      <c r="OR950" s="185"/>
      <c r="OS950" s="185"/>
      <c r="OT950" s="185"/>
      <c r="OU950" s="185"/>
      <c r="OV950" s="185"/>
      <c r="OW950" s="185"/>
      <c r="OX950" s="185"/>
      <c r="OY950" s="185"/>
      <c r="OZ950" s="185"/>
      <c r="PA950" s="185"/>
      <c r="PB950" s="185"/>
      <c r="PC950" s="185"/>
      <c r="PD950" s="185"/>
      <c r="PE950" s="185"/>
      <c r="PF950" s="185"/>
      <c r="PG950" s="185"/>
      <c r="PH950" s="185"/>
      <c r="PI950" s="185"/>
      <c r="PJ950" s="185"/>
      <c r="PK950" s="185"/>
      <c r="PL950" s="185"/>
      <c r="PM950" s="185"/>
      <c r="PN950" s="185"/>
      <c r="PO950" s="185"/>
      <c r="PP950" s="185"/>
      <c r="PQ950" s="185"/>
      <c r="PR950" s="185"/>
      <c r="PS950" s="185"/>
      <c r="PT950" s="185"/>
      <c r="PU950" s="185"/>
      <c r="PV950" s="185"/>
      <c r="PW950" s="185"/>
      <c r="PX950" s="185"/>
      <c r="PY950" s="185"/>
      <c r="PZ950" s="185"/>
      <c r="QA950" s="185"/>
      <c r="QB950" s="185"/>
      <c r="QC950" s="185"/>
      <c r="QD950" s="185"/>
      <c r="QE950" s="185"/>
      <c r="QF950" s="185"/>
      <c r="QG950" s="185"/>
      <c r="QH950" s="185"/>
      <c r="QI950" s="185"/>
      <c r="QJ950" s="185"/>
      <c r="QK950" s="185"/>
      <c r="QL950" s="185"/>
      <c r="QM950" s="185"/>
      <c r="QN950" s="185"/>
      <c r="QO950" s="185"/>
      <c r="QP950" s="185"/>
      <c r="QQ950" s="185"/>
      <c r="QR950" s="185"/>
      <c r="QS950" s="185"/>
      <c r="QT950" s="185"/>
      <c r="QU950" s="185"/>
      <c r="QV950" s="185"/>
      <c r="QW950" s="185"/>
      <c r="QX950" s="185"/>
      <c r="QY950" s="185"/>
      <c r="QZ950" s="185"/>
      <c r="RA950" s="185"/>
      <c r="RB950" s="185"/>
      <c r="RC950" s="185"/>
      <c r="RD950" s="185"/>
      <c r="RE950" s="185"/>
      <c r="RF950" s="185"/>
      <c r="RG950" s="185"/>
      <c r="RH950" s="185"/>
      <c r="RI950" s="185"/>
      <c r="RJ950" s="185"/>
      <c r="RK950" s="185"/>
      <c r="RL950" s="185"/>
      <c r="RM950" s="185"/>
      <c r="RN950" s="185"/>
      <c r="RO950" s="185"/>
      <c r="RP950" s="185"/>
      <c r="RQ950" s="185"/>
      <c r="RR950" s="185"/>
      <c r="RS950" s="185"/>
      <c r="RT950" s="185"/>
      <c r="RU950" s="185"/>
      <c r="RV950" s="185"/>
      <c r="RW950" s="185"/>
      <c r="RX950" s="185"/>
      <c r="RY950" s="185"/>
      <c r="RZ950" s="185"/>
      <c r="SA950" s="185"/>
      <c r="SB950" s="185"/>
      <c r="SC950" s="185"/>
      <c r="SD950" s="185"/>
      <c r="SE950" s="185"/>
      <c r="SF950" s="185"/>
      <c r="SG950" s="185"/>
      <c r="SH950" s="185"/>
      <c r="SI950" s="185"/>
      <c r="SJ950" s="185"/>
      <c r="SK950" s="185"/>
      <c r="SL950" s="185"/>
      <c r="SM950" s="185"/>
      <c r="SN950" s="185"/>
      <c r="SO950" s="185"/>
      <c r="SP950" s="185"/>
      <c r="SQ950" s="185"/>
      <c r="SR950" s="185"/>
      <c r="SS950" s="185"/>
      <c r="ST950" s="185"/>
      <c r="SU950" s="185"/>
      <c r="SV950" s="185"/>
      <c r="SW950" s="185"/>
      <c r="SX950" s="185"/>
      <c r="SY950" s="185"/>
      <c r="SZ950" s="185"/>
      <c r="TA950" s="185"/>
      <c r="TB950" s="185"/>
      <c r="TC950" s="185"/>
      <c r="TD950" s="185"/>
      <c r="TE950" s="185"/>
      <c r="TF950" s="185"/>
      <c r="TG950" s="185"/>
      <c r="TH950" s="185"/>
      <c r="TI950" s="185"/>
    </row>
    <row r="951" spans="1:529" s="79" customFormat="1" ht="27.75" customHeight="1" thickBot="1" x14ac:dyDescent="0.3">
      <c r="A951" s="284">
        <v>13710052</v>
      </c>
      <c r="B951" s="285">
        <v>40260</v>
      </c>
      <c r="C951" s="105" t="s">
        <v>1839</v>
      </c>
      <c r="D951" s="105" t="s">
        <v>4330</v>
      </c>
      <c r="E951" s="52"/>
      <c r="F951" s="52"/>
      <c r="G951" s="52"/>
      <c r="H951" s="284">
        <v>72446</v>
      </c>
      <c r="I951" s="285">
        <v>40281</v>
      </c>
      <c r="J951" s="285">
        <v>41356</v>
      </c>
      <c r="K951" s="105" t="s">
        <v>1097</v>
      </c>
      <c r="L951" s="105"/>
      <c r="M951" s="105" t="s">
        <v>4897</v>
      </c>
      <c r="N951" s="105" t="s">
        <v>21</v>
      </c>
      <c r="O951" s="105">
        <v>2190</v>
      </c>
      <c r="P951" s="289"/>
      <c r="Q951" s="289"/>
      <c r="R951" s="289"/>
      <c r="S951" s="289"/>
      <c r="T951" s="720"/>
      <c r="U951" s="105"/>
      <c r="V951" s="105">
        <v>2190</v>
      </c>
      <c r="W951" s="105"/>
      <c r="X951" s="105"/>
      <c r="Y951" s="105"/>
      <c r="Z951" s="105"/>
      <c r="AA951" s="105"/>
      <c r="AB951" s="105"/>
      <c r="AC951" s="105"/>
      <c r="AD951" s="105"/>
      <c r="AE951" s="105"/>
      <c r="AF951" s="105"/>
      <c r="AG951" s="105"/>
      <c r="AH951" s="105"/>
      <c r="AI951" s="105" t="s">
        <v>4331</v>
      </c>
      <c r="AJ951" s="105" t="s">
        <v>4332</v>
      </c>
      <c r="AK951" s="30"/>
      <c r="AL951" s="321"/>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85"/>
      <c r="BL951" s="185"/>
      <c r="BM951" s="185"/>
      <c r="BN951" s="185"/>
      <c r="BO951" s="185"/>
      <c r="BP951" s="185"/>
      <c r="BQ951" s="185"/>
      <c r="BR951" s="185"/>
      <c r="BS951" s="185"/>
      <c r="BT951" s="185"/>
      <c r="BU951" s="185"/>
      <c r="BV951" s="185"/>
      <c r="BW951" s="185"/>
      <c r="BX951" s="185"/>
      <c r="BY951" s="185"/>
      <c r="BZ951" s="185"/>
      <c r="CA951" s="185"/>
      <c r="CB951" s="185"/>
      <c r="CC951" s="185"/>
      <c r="CD951" s="185"/>
      <c r="CE951" s="185"/>
      <c r="CF951" s="185"/>
      <c r="CG951" s="185"/>
      <c r="CH951" s="185"/>
      <c r="CI951" s="185"/>
      <c r="CJ951" s="185"/>
      <c r="CK951" s="185"/>
      <c r="CL951" s="185"/>
      <c r="CM951" s="185"/>
      <c r="CN951" s="185"/>
      <c r="CO951" s="185"/>
      <c r="CP951" s="185"/>
      <c r="CQ951" s="185"/>
      <c r="CR951" s="185"/>
      <c r="CS951" s="185"/>
      <c r="CT951" s="185"/>
      <c r="CU951" s="185"/>
      <c r="CV951" s="185"/>
      <c r="CW951" s="185"/>
      <c r="CX951" s="185"/>
      <c r="CY951" s="185"/>
      <c r="CZ951" s="185"/>
      <c r="DA951" s="185"/>
      <c r="DB951" s="185"/>
      <c r="DC951" s="185"/>
      <c r="DD951" s="185"/>
      <c r="DE951" s="185"/>
      <c r="DF951" s="185"/>
      <c r="DG951" s="185"/>
      <c r="DH951" s="185"/>
      <c r="DI951" s="185"/>
      <c r="DJ951" s="185"/>
      <c r="DK951" s="185"/>
      <c r="DL951" s="185"/>
      <c r="DM951" s="185"/>
      <c r="DN951" s="185"/>
      <c r="DO951" s="185"/>
      <c r="DP951" s="185"/>
      <c r="DQ951" s="185"/>
      <c r="DR951" s="185"/>
      <c r="DS951" s="185"/>
      <c r="DT951" s="185"/>
      <c r="DU951" s="185"/>
      <c r="DV951" s="185"/>
      <c r="DW951" s="185"/>
      <c r="DX951" s="185"/>
      <c r="DY951" s="185"/>
      <c r="DZ951" s="185"/>
      <c r="EA951" s="185"/>
      <c r="EB951" s="185"/>
      <c r="EC951" s="185"/>
      <c r="ED951" s="185"/>
      <c r="EE951" s="185"/>
      <c r="EF951" s="185"/>
      <c r="EG951" s="185"/>
      <c r="EH951" s="185"/>
      <c r="EI951" s="185"/>
      <c r="EJ951" s="185"/>
      <c r="EK951" s="185"/>
      <c r="EL951" s="185"/>
      <c r="EM951" s="185"/>
      <c r="EN951" s="185"/>
      <c r="EO951" s="185"/>
      <c r="EP951" s="185"/>
      <c r="EQ951" s="185"/>
      <c r="ER951" s="185"/>
      <c r="ES951" s="185"/>
      <c r="ET951" s="185"/>
      <c r="EU951" s="185"/>
      <c r="EV951" s="185"/>
      <c r="EW951" s="185"/>
      <c r="EX951" s="185"/>
      <c r="EY951" s="185"/>
      <c r="EZ951" s="185"/>
      <c r="FA951" s="185"/>
      <c r="FB951" s="185"/>
      <c r="FC951" s="185"/>
      <c r="FD951" s="185"/>
      <c r="FE951" s="185"/>
      <c r="FF951" s="185"/>
      <c r="FG951" s="185"/>
      <c r="FH951" s="185"/>
      <c r="FI951" s="185"/>
      <c r="FJ951" s="185"/>
      <c r="FK951" s="185"/>
      <c r="FL951" s="185"/>
      <c r="FM951" s="185"/>
      <c r="FN951" s="185"/>
      <c r="FO951" s="185"/>
      <c r="FP951" s="185"/>
      <c r="FQ951" s="185"/>
      <c r="FR951" s="185"/>
      <c r="FS951" s="185"/>
      <c r="FT951" s="185"/>
      <c r="FU951" s="185"/>
      <c r="FV951" s="185"/>
      <c r="FW951" s="185"/>
      <c r="FX951" s="185"/>
      <c r="FY951" s="185"/>
      <c r="FZ951" s="185"/>
      <c r="GA951" s="185"/>
      <c r="GB951" s="185"/>
      <c r="GC951" s="185"/>
      <c r="GD951" s="185"/>
      <c r="GE951" s="185"/>
      <c r="GF951" s="185"/>
      <c r="GG951" s="185"/>
      <c r="GH951" s="185"/>
      <c r="GI951" s="185"/>
      <c r="GJ951" s="185"/>
      <c r="GK951" s="185"/>
      <c r="GL951" s="185"/>
      <c r="GM951" s="185"/>
      <c r="GN951" s="185"/>
      <c r="GO951" s="185"/>
      <c r="GP951" s="185"/>
      <c r="GQ951" s="185"/>
      <c r="GR951" s="185"/>
      <c r="GS951" s="185"/>
      <c r="GT951" s="185"/>
      <c r="GU951" s="185"/>
      <c r="GV951" s="185"/>
      <c r="GW951" s="185"/>
      <c r="GX951" s="185"/>
      <c r="GY951" s="185"/>
      <c r="GZ951" s="185"/>
      <c r="HA951" s="185"/>
      <c r="HB951" s="185"/>
      <c r="HC951" s="185"/>
      <c r="HD951" s="185"/>
      <c r="HE951" s="185"/>
      <c r="HF951" s="185"/>
      <c r="HG951" s="185"/>
      <c r="HH951" s="185"/>
      <c r="HI951" s="185"/>
      <c r="HJ951" s="185"/>
      <c r="HK951" s="185"/>
      <c r="HL951" s="185"/>
      <c r="HM951" s="185"/>
      <c r="HN951" s="185"/>
      <c r="HO951" s="185"/>
      <c r="HP951" s="185"/>
      <c r="HQ951" s="185"/>
      <c r="HR951" s="185"/>
      <c r="HS951" s="185"/>
      <c r="HT951" s="185"/>
      <c r="HU951" s="185"/>
      <c r="HV951" s="185"/>
      <c r="HW951" s="185"/>
      <c r="HX951" s="185"/>
      <c r="HY951" s="185"/>
      <c r="HZ951" s="185"/>
      <c r="IA951" s="185"/>
      <c r="IB951" s="185"/>
      <c r="IC951" s="185"/>
      <c r="ID951" s="185"/>
      <c r="IE951" s="185"/>
      <c r="IF951" s="185"/>
      <c r="IG951" s="185"/>
      <c r="IH951" s="185"/>
      <c r="II951" s="185"/>
      <c r="IJ951" s="185"/>
      <c r="IK951" s="185"/>
      <c r="IL951" s="185"/>
      <c r="IM951" s="185"/>
      <c r="IN951" s="185"/>
      <c r="IO951" s="185"/>
      <c r="IP951" s="185"/>
      <c r="IQ951" s="185"/>
      <c r="IR951" s="185"/>
      <c r="IS951" s="185"/>
      <c r="IT951" s="185"/>
      <c r="IU951" s="185"/>
      <c r="IV951" s="185"/>
      <c r="IW951" s="185"/>
      <c r="IX951" s="185"/>
      <c r="IY951" s="185"/>
      <c r="IZ951" s="185"/>
      <c r="JA951" s="185"/>
      <c r="JB951" s="185"/>
      <c r="JC951" s="185"/>
      <c r="JD951" s="185"/>
      <c r="JE951" s="185"/>
      <c r="JF951" s="185"/>
      <c r="JG951" s="185"/>
      <c r="JH951" s="185"/>
      <c r="JI951" s="185"/>
      <c r="JJ951" s="185"/>
      <c r="JK951" s="185"/>
      <c r="JL951" s="185"/>
      <c r="JM951" s="185"/>
      <c r="JN951" s="185"/>
      <c r="JO951" s="185"/>
      <c r="JP951" s="185"/>
      <c r="JQ951" s="185"/>
      <c r="JR951" s="185"/>
      <c r="JS951" s="185"/>
      <c r="JT951" s="185"/>
      <c r="JU951" s="185"/>
      <c r="JV951" s="185"/>
      <c r="JW951" s="185"/>
      <c r="JX951" s="185"/>
      <c r="JY951" s="185"/>
      <c r="JZ951" s="185"/>
      <c r="KA951" s="185"/>
      <c r="KB951" s="185"/>
      <c r="KC951" s="185"/>
      <c r="KD951" s="185"/>
      <c r="KE951" s="185"/>
      <c r="KF951" s="185"/>
      <c r="KG951" s="185"/>
      <c r="KH951" s="185"/>
      <c r="KI951" s="185"/>
      <c r="KJ951" s="185"/>
      <c r="KK951" s="185"/>
      <c r="KL951" s="185"/>
      <c r="KM951" s="185"/>
      <c r="KN951" s="185"/>
      <c r="KO951" s="185"/>
      <c r="KP951" s="185"/>
      <c r="KQ951" s="185"/>
      <c r="KR951" s="185"/>
      <c r="KS951" s="185"/>
      <c r="KT951" s="185"/>
      <c r="KU951" s="185"/>
      <c r="KV951" s="185"/>
      <c r="KW951" s="185"/>
      <c r="KX951" s="185"/>
      <c r="KY951" s="185"/>
      <c r="KZ951" s="185"/>
      <c r="LA951" s="185"/>
      <c r="LB951" s="185"/>
      <c r="LC951" s="185"/>
      <c r="LD951" s="185"/>
      <c r="LE951" s="185"/>
      <c r="LF951" s="185"/>
      <c r="LG951" s="185"/>
      <c r="LH951" s="185"/>
      <c r="LI951" s="185"/>
      <c r="LJ951" s="185"/>
      <c r="LK951" s="185"/>
      <c r="LL951" s="185"/>
      <c r="LM951" s="185"/>
      <c r="LN951" s="185"/>
      <c r="LO951" s="185"/>
      <c r="LP951" s="185"/>
      <c r="LQ951" s="185"/>
      <c r="LR951" s="185"/>
      <c r="LS951" s="185"/>
      <c r="LT951" s="185"/>
      <c r="LU951" s="185"/>
      <c r="LV951" s="185"/>
      <c r="LW951" s="185"/>
      <c r="LX951" s="185"/>
      <c r="LY951" s="185"/>
      <c r="LZ951" s="185"/>
      <c r="MA951" s="185"/>
      <c r="MB951" s="185"/>
      <c r="MC951" s="185"/>
      <c r="MD951" s="185"/>
      <c r="ME951" s="185"/>
      <c r="MF951" s="185"/>
      <c r="MG951" s="185"/>
      <c r="MH951" s="185"/>
      <c r="MI951" s="185"/>
      <c r="MJ951" s="185"/>
      <c r="MK951" s="185"/>
      <c r="ML951" s="185"/>
      <c r="MM951" s="185"/>
      <c r="MN951" s="185"/>
      <c r="MO951" s="185"/>
      <c r="MP951" s="185"/>
      <c r="MQ951" s="185"/>
      <c r="MR951" s="185"/>
      <c r="MS951" s="185"/>
      <c r="MT951" s="185"/>
      <c r="MU951" s="185"/>
      <c r="MV951" s="185"/>
      <c r="MW951" s="185"/>
      <c r="MX951" s="185"/>
      <c r="MY951" s="185"/>
      <c r="MZ951" s="185"/>
      <c r="NA951" s="185"/>
      <c r="NB951" s="185"/>
      <c r="NC951" s="185"/>
      <c r="ND951" s="185"/>
      <c r="NE951" s="185"/>
      <c r="NF951" s="185"/>
      <c r="NG951" s="185"/>
      <c r="NH951" s="185"/>
      <c r="NI951" s="185"/>
      <c r="NJ951" s="185"/>
      <c r="NK951" s="185"/>
      <c r="NL951" s="185"/>
      <c r="NM951" s="185"/>
      <c r="NN951" s="185"/>
      <c r="NO951" s="185"/>
      <c r="NP951" s="185"/>
      <c r="NQ951" s="185"/>
      <c r="NR951" s="185"/>
      <c r="NS951" s="185"/>
      <c r="NT951" s="185"/>
      <c r="NU951" s="185"/>
      <c r="NV951" s="185"/>
      <c r="NW951" s="185"/>
      <c r="NX951" s="185"/>
      <c r="NY951" s="185"/>
      <c r="NZ951" s="185"/>
      <c r="OA951" s="185"/>
      <c r="OB951" s="185"/>
      <c r="OC951" s="185"/>
      <c r="OD951" s="185"/>
      <c r="OE951" s="185"/>
      <c r="OF951" s="185"/>
      <c r="OG951" s="185"/>
      <c r="OH951" s="185"/>
      <c r="OI951" s="185"/>
      <c r="OJ951" s="185"/>
      <c r="OK951" s="185"/>
      <c r="OL951" s="185"/>
      <c r="OM951" s="185"/>
      <c r="ON951" s="185"/>
      <c r="OO951" s="185"/>
      <c r="OP951" s="185"/>
      <c r="OQ951" s="185"/>
      <c r="OR951" s="185"/>
      <c r="OS951" s="185"/>
      <c r="OT951" s="185"/>
      <c r="OU951" s="185"/>
      <c r="OV951" s="185"/>
      <c r="OW951" s="185"/>
      <c r="OX951" s="185"/>
      <c r="OY951" s="185"/>
      <c r="OZ951" s="185"/>
      <c r="PA951" s="185"/>
      <c r="PB951" s="185"/>
      <c r="PC951" s="185"/>
      <c r="PD951" s="185"/>
      <c r="PE951" s="185"/>
      <c r="PF951" s="185"/>
      <c r="PG951" s="185"/>
      <c r="PH951" s="185"/>
      <c r="PI951" s="185"/>
      <c r="PJ951" s="185"/>
      <c r="PK951" s="185"/>
      <c r="PL951" s="185"/>
      <c r="PM951" s="185"/>
      <c r="PN951" s="185"/>
      <c r="PO951" s="185"/>
      <c r="PP951" s="185"/>
      <c r="PQ951" s="185"/>
      <c r="PR951" s="185"/>
      <c r="PS951" s="185"/>
      <c r="PT951" s="185"/>
      <c r="PU951" s="185"/>
      <c r="PV951" s="185"/>
      <c r="PW951" s="185"/>
      <c r="PX951" s="185"/>
      <c r="PY951" s="185"/>
      <c r="PZ951" s="185"/>
      <c r="QA951" s="185"/>
      <c r="QB951" s="185"/>
      <c r="QC951" s="185"/>
      <c r="QD951" s="185"/>
      <c r="QE951" s="185"/>
      <c r="QF951" s="185"/>
      <c r="QG951" s="185"/>
      <c r="QH951" s="185"/>
      <c r="QI951" s="185"/>
      <c r="QJ951" s="185"/>
      <c r="QK951" s="185"/>
      <c r="QL951" s="185"/>
      <c r="QM951" s="185"/>
      <c r="QN951" s="185"/>
      <c r="QO951" s="185"/>
      <c r="QP951" s="185"/>
      <c r="QQ951" s="185"/>
      <c r="QR951" s="185"/>
      <c r="QS951" s="185"/>
      <c r="QT951" s="185"/>
      <c r="QU951" s="185"/>
      <c r="QV951" s="185"/>
      <c r="QW951" s="185"/>
      <c r="QX951" s="185"/>
      <c r="QY951" s="185"/>
      <c r="QZ951" s="185"/>
      <c r="RA951" s="185"/>
      <c r="RB951" s="185"/>
      <c r="RC951" s="185"/>
      <c r="RD951" s="185"/>
      <c r="RE951" s="185"/>
      <c r="RF951" s="185"/>
      <c r="RG951" s="185"/>
      <c r="RH951" s="185"/>
      <c r="RI951" s="185"/>
      <c r="RJ951" s="185"/>
      <c r="RK951" s="185"/>
      <c r="RL951" s="185"/>
      <c r="RM951" s="185"/>
      <c r="RN951" s="185"/>
      <c r="RO951" s="185"/>
      <c r="RP951" s="185"/>
      <c r="RQ951" s="185"/>
      <c r="RR951" s="185"/>
      <c r="RS951" s="185"/>
      <c r="RT951" s="185"/>
      <c r="RU951" s="185"/>
      <c r="RV951" s="185"/>
      <c r="RW951" s="185"/>
      <c r="RX951" s="185"/>
      <c r="RY951" s="185"/>
      <c r="RZ951" s="185"/>
      <c r="SA951" s="185"/>
      <c r="SB951" s="185"/>
      <c r="SC951" s="185"/>
      <c r="SD951" s="185"/>
      <c r="SE951" s="185"/>
      <c r="SF951" s="185"/>
      <c r="SG951" s="185"/>
      <c r="SH951" s="185"/>
      <c r="SI951" s="185"/>
      <c r="SJ951" s="185"/>
      <c r="SK951" s="185"/>
      <c r="SL951" s="185"/>
      <c r="SM951" s="185"/>
      <c r="SN951" s="185"/>
      <c r="SO951" s="185"/>
      <c r="SP951" s="185"/>
      <c r="SQ951" s="185"/>
      <c r="SR951" s="185"/>
      <c r="SS951" s="185"/>
      <c r="ST951" s="185"/>
      <c r="SU951" s="185"/>
      <c r="SV951" s="185"/>
      <c r="SW951" s="185"/>
      <c r="SX951" s="185"/>
      <c r="SY951" s="185"/>
      <c r="SZ951" s="185"/>
      <c r="TA951" s="185"/>
      <c r="TB951" s="185"/>
      <c r="TC951" s="185"/>
      <c r="TD951" s="185"/>
      <c r="TE951" s="185"/>
      <c r="TF951" s="185"/>
      <c r="TG951" s="185"/>
      <c r="TH951" s="185"/>
      <c r="TI951" s="185"/>
    </row>
    <row r="952" spans="1:529" s="79" customFormat="1" ht="27.75" customHeight="1" thickBot="1" x14ac:dyDescent="0.3">
      <c r="A952" s="286">
        <v>13710053</v>
      </c>
      <c r="B952" s="287">
        <v>40267</v>
      </c>
      <c r="C952" s="52" t="s">
        <v>2782</v>
      </c>
      <c r="D952" s="52" t="s">
        <v>5142</v>
      </c>
      <c r="E952" s="105"/>
      <c r="F952" s="105"/>
      <c r="G952" s="105"/>
      <c r="H952" s="288" t="s">
        <v>182</v>
      </c>
      <c r="I952" s="287">
        <v>40287</v>
      </c>
      <c r="J952" s="287">
        <v>41289</v>
      </c>
      <c r="K952" s="52"/>
      <c r="L952" s="52"/>
      <c r="M952" s="52" t="s">
        <v>4898</v>
      </c>
      <c r="N952" s="52" t="s">
        <v>34</v>
      </c>
      <c r="O952" s="52">
        <v>2920</v>
      </c>
      <c r="P952" s="386"/>
      <c r="Q952" s="386"/>
      <c r="R952" s="386"/>
      <c r="S952" s="386"/>
      <c r="T952" s="726"/>
      <c r="U952" s="52"/>
      <c r="V952" s="52">
        <v>2920</v>
      </c>
      <c r="W952" s="52"/>
      <c r="X952" s="52"/>
      <c r="Y952" s="52"/>
      <c r="Z952" s="52"/>
      <c r="AA952" s="52"/>
      <c r="AB952" s="52"/>
      <c r="AC952" s="52"/>
      <c r="AD952" s="52"/>
      <c r="AE952" s="52"/>
      <c r="AF952" s="52"/>
      <c r="AG952" s="52"/>
      <c r="AH952" s="52"/>
      <c r="AI952" s="52" t="s">
        <v>4333</v>
      </c>
      <c r="AJ952" s="52" t="s">
        <v>4334</v>
      </c>
      <c r="AK952" s="301"/>
      <c r="AL952" s="29"/>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85"/>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c r="CH952" s="185"/>
      <c r="CI952" s="185"/>
      <c r="CJ952" s="185"/>
      <c r="CK952" s="185"/>
      <c r="CL952" s="185"/>
      <c r="CM952" s="185"/>
      <c r="CN952" s="185"/>
      <c r="CO952" s="185"/>
      <c r="CP952" s="185"/>
      <c r="CQ952" s="185"/>
      <c r="CR952" s="185"/>
      <c r="CS952" s="185"/>
      <c r="CT952" s="185"/>
      <c r="CU952" s="185"/>
      <c r="CV952" s="185"/>
      <c r="CW952" s="185"/>
      <c r="CX952" s="185"/>
      <c r="CY952" s="185"/>
      <c r="CZ952" s="185"/>
      <c r="DA952" s="185"/>
      <c r="DB952" s="185"/>
      <c r="DC952" s="185"/>
      <c r="DD952" s="185"/>
      <c r="DE952" s="185"/>
      <c r="DF952" s="185"/>
      <c r="DG952" s="185"/>
      <c r="DH952" s="185"/>
      <c r="DI952" s="185"/>
      <c r="DJ952" s="185"/>
      <c r="DK952" s="185"/>
      <c r="DL952" s="185"/>
      <c r="DM952" s="185"/>
      <c r="DN952" s="185"/>
      <c r="DO952" s="185"/>
      <c r="DP952" s="185"/>
      <c r="DQ952" s="185"/>
      <c r="DR952" s="185"/>
      <c r="DS952" s="185"/>
      <c r="DT952" s="185"/>
      <c r="DU952" s="185"/>
      <c r="DV952" s="185"/>
      <c r="DW952" s="185"/>
      <c r="DX952" s="185"/>
      <c r="DY952" s="185"/>
      <c r="DZ952" s="185"/>
      <c r="EA952" s="185"/>
      <c r="EB952" s="185"/>
      <c r="EC952" s="185"/>
      <c r="ED952" s="185"/>
      <c r="EE952" s="185"/>
      <c r="EF952" s="185"/>
      <c r="EG952" s="185"/>
      <c r="EH952" s="185"/>
      <c r="EI952" s="185"/>
      <c r="EJ952" s="185"/>
      <c r="EK952" s="185"/>
      <c r="EL952" s="185"/>
      <c r="EM952" s="185"/>
      <c r="EN952" s="185"/>
      <c r="EO952" s="185"/>
      <c r="EP952" s="185"/>
      <c r="EQ952" s="185"/>
      <c r="ER952" s="185"/>
      <c r="ES952" s="185"/>
      <c r="ET952" s="185"/>
      <c r="EU952" s="185"/>
      <c r="EV952" s="185"/>
      <c r="EW952" s="185"/>
      <c r="EX952" s="185"/>
      <c r="EY952" s="185"/>
      <c r="EZ952" s="185"/>
      <c r="FA952" s="185"/>
      <c r="FB952" s="185"/>
      <c r="FC952" s="185"/>
      <c r="FD952" s="185"/>
      <c r="FE952" s="185"/>
      <c r="FF952" s="185"/>
      <c r="FG952" s="185"/>
      <c r="FH952" s="185"/>
      <c r="FI952" s="185"/>
      <c r="FJ952" s="185"/>
      <c r="FK952" s="185"/>
      <c r="FL952" s="185"/>
      <c r="FM952" s="185"/>
      <c r="FN952" s="185"/>
      <c r="FO952" s="185"/>
      <c r="FP952" s="185"/>
      <c r="FQ952" s="185"/>
      <c r="FR952" s="185"/>
      <c r="FS952" s="185"/>
      <c r="FT952" s="185"/>
      <c r="FU952" s="185"/>
      <c r="FV952" s="185"/>
      <c r="FW952" s="185"/>
      <c r="FX952" s="185"/>
      <c r="FY952" s="185"/>
      <c r="FZ952" s="185"/>
      <c r="GA952" s="185"/>
      <c r="GB952" s="185"/>
      <c r="GC952" s="185"/>
      <c r="GD952" s="185"/>
      <c r="GE952" s="185"/>
      <c r="GF952" s="185"/>
      <c r="GG952" s="185"/>
      <c r="GH952" s="185"/>
      <c r="GI952" s="185"/>
      <c r="GJ952" s="185"/>
      <c r="GK952" s="185"/>
      <c r="GL952" s="185"/>
      <c r="GM952" s="185"/>
      <c r="GN952" s="185"/>
      <c r="GO952" s="185"/>
      <c r="GP952" s="185"/>
      <c r="GQ952" s="185"/>
      <c r="GR952" s="185"/>
      <c r="GS952" s="185"/>
      <c r="GT952" s="185"/>
      <c r="GU952" s="185"/>
      <c r="GV952" s="185"/>
      <c r="GW952" s="185"/>
      <c r="GX952" s="185"/>
      <c r="GY952" s="185"/>
      <c r="GZ952" s="185"/>
      <c r="HA952" s="185"/>
      <c r="HB952" s="185"/>
      <c r="HC952" s="185"/>
      <c r="HD952" s="185"/>
      <c r="HE952" s="185"/>
      <c r="HF952" s="185"/>
      <c r="HG952" s="185"/>
      <c r="HH952" s="185"/>
      <c r="HI952" s="185"/>
      <c r="HJ952" s="185"/>
      <c r="HK952" s="185"/>
      <c r="HL952" s="185"/>
      <c r="HM952" s="185"/>
      <c r="HN952" s="185"/>
      <c r="HO952" s="185"/>
      <c r="HP952" s="185"/>
      <c r="HQ952" s="185"/>
      <c r="HR952" s="185"/>
      <c r="HS952" s="185"/>
      <c r="HT952" s="185"/>
      <c r="HU952" s="185"/>
      <c r="HV952" s="185"/>
      <c r="HW952" s="185"/>
      <c r="HX952" s="185"/>
      <c r="HY952" s="185"/>
      <c r="HZ952" s="185"/>
      <c r="IA952" s="185"/>
      <c r="IB952" s="185"/>
      <c r="IC952" s="185"/>
      <c r="ID952" s="185"/>
      <c r="IE952" s="185"/>
      <c r="IF952" s="185"/>
      <c r="IG952" s="185"/>
      <c r="IH952" s="185"/>
      <c r="II952" s="185"/>
      <c r="IJ952" s="185"/>
      <c r="IK952" s="185"/>
      <c r="IL952" s="185"/>
      <c r="IM952" s="185"/>
      <c r="IN952" s="185"/>
      <c r="IO952" s="185"/>
      <c r="IP952" s="185"/>
      <c r="IQ952" s="185"/>
      <c r="IR952" s="185"/>
      <c r="IS952" s="185"/>
      <c r="IT952" s="185"/>
      <c r="IU952" s="185"/>
      <c r="IV952" s="185"/>
      <c r="IW952" s="185"/>
      <c r="IX952" s="185"/>
      <c r="IY952" s="185"/>
      <c r="IZ952" s="185"/>
      <c r="JA952" s="185"/>
      <c r="JB952" s="185"/>
      <c r="JC952" s="185"/>
      <c r="JD952" s="185"/>
      <c r="JE952" s="185"/>
      <c r="JF952" s="185"/>
      <c r="JG952" s="185"/>
      <c r="JH952" s="185"/>
      <c r="JI952" s="185"/>
      <c r="JJ952" s="185"/>
      <c r="JK952" s="185"/>
      <c r="JL952" s="185"/>
      <c r="JM952" s="185"/>
      <c r="JN952" s="185"/>
      <c r="JO952" s="185"/>
      <c r="JP952" s="185"/>
      <c r="JQ952" s="185"/>
      <c r="JR952" s="185"/>
      <c r="JS952" s="185"/>
      <c r="JT952" s="185"/>
      <c r="JU952" s="185"/>
      <c r="JV952" s="185"/>
      <c r="JW952" s="185"/>
      <c r="JX952" s="185"/>
      <c r="JY952" s="185"/>
      <c r="JZ952" s="185"/>
      <c r="KA952" s="185"/>
      <c r="KB952" s="185"/>
      <c r="KC952" s="185"/>
      <c r="KD952" s="185"/>
      <c r="KE952" s="185"/>
      <c r="KF952" s="185"/>
      <c r="KG952" s="185"/>
      <c r="KH952" s="185"/>
      <c r="KI952" s="185"/>
      <c r="KJ952" s="185"/>
      <c r="KK952" s="185"/>
      <c r="KL952" s="185"/>
      <c r="KM952" s="185"/>
      <c r="KN952" s="185"/>
      <c r="KO952" s="185"/>
      <c r="KP952" s="185"/>
      <c r="KQ952" s="185"/>
      <c r="KR952" s="185"/>
      <c r="KS952" s="185"/>
      <c r="KT952" s="185"/>
      <c r="KU952" s="185"/>
      <c r="KV952" s="185"/>
      <c r="KW952" s="185"/>
      <c r="KX952" s="185"/>
      <c r="KY952" s="185"/>
      <c r="KZ952" s="185"/>
      <c r="LA952" s="185"/>
      <c r="LB952" s="185"/>
      <c r="LC952" s="185"/>
      <c r="LD952" s="185"/>
      <c r="LE952" s="185"/>
      <c r="LF952" s="185"/>
      <c r="LG952" s="185"/>
      <c r="LH952" s="185"/>
      <c r="LI952" s="185"/>
      <c r="LJ952" s="185"/>
      <c r="LK952" s="185"/>
      <c r="LL952" s="185"/>
      <c r="LM952" s="185"/>
      <c r="LN952" s="185"/>
      <c r="LO952" s="185"/>
      <c r="LP952" s="185"/>
      <c r="LQ952" s="185"/>
      <c r="LR952" s="185"/>
      <c r="LS952" s="185"/>
      <c r="LT952" s="185"/>
      <c r="LU952" s="185"/>
      <c r="LV952" s="185"/>
      <c r="LW952" s="185"/>
      <c r="LX952" s="185"/>
      <c r="LY952" s="185"/>
      <c r="LZ952" s="185"/>
      <c r="MA952" s="185"/>
      <c r="MB952" s="185"/>
      <c r="MC952" s="185"/>
      <c r="MD952" s="185"/>
      <c r="ME952" s="185"/>
      <c r="MF952" s="185"/>
      <c r="MG952" s="185"/>
      <c r="MH952" s="185"/>
      <c r="MI952" s="185"/>
      <c r="MJ952" s="185"/>
      <c r="MK952" s="185"/>
      <c r="ML952" s="185"/>
      <c r="MM952" s="185"/>
      <c r="MN952" s="185"/>
      <c r="MO952" s="185"/>
      <c r="MP952" s="185"/>
      <c r="MQ952" s="185"/>
      <c r="MR952" s="185"/>
      <c r="MS952" s="185"/>
      <c r="MT952" s="185"/>
      <c r="MU952" s="185"/>
      <c r="MV952" s="185"/>
      <c r="MW952" s="185"/>
      <c r="MX952" s="185"/>
      <c r="MY952" s="185"/>
      <c r="MZ952" s="185"/>
      <c r="NA952" s="185"/>
      <c r="NB952" s="185"/>
      <c r="NC952" s="185"/>
      <c r="ND952" s="185"/>
      <c r="NE952" s="185"/>
      <c r="NF952" s="185"/>
      <c r="NG952" s="185"/>
      <c r="NH952" s="185"/>
      <c r="NI952" s="185"/>
      <c r="NJ952" s="185"/>
      <c r="NK952" s="185"/>
      <c r="NL952" s="185"/>
      <c r="NM952" s="185"/>
      <c r="NN952" s="185"/>
      <c r="NO952" s="185"/>
      <c r="NP952" s="185"/>
      <c r="NQ952" s="185"/>
      <c r="NR952" s="185"/>
      <c r="NS952" s="185"/>
      <c r="NT952" s="185"/>
      <c r="NU952" s="185"/>
      <c r="NV952" s="185"/>
      <c r="NW952" s="185"/>
      <c r="NX952" s="185"/>
      <c r="NY952" s="185"/>
      <c r="NZ952" s="185"/>
      <c r="OA952" s="185"/>
      <c r="OB952" s="185"/>
      <c r="OC952" s="185"/>
      <c r="OD952" s="185"/>
      <c r="OE952" s="185"/>
      <c r="OF952" s="185"/>
      <c r="OG952" s="185"/>
      <c r="OH952" s="185"/>
      <c r="OI952" s="185"/>
      <c r="OJ952" s="185"/>
      <c r="OK952" s="185"/>
      <c r="OL952" s="185"/>
      <c r="OM952" s="185"/>
      <c r="ON952" s="185"/>
      <c r="OO952" s="185"/>
      <c r="OP952" s="185"/>
      <c r="OQ952" s="185"/>
      <c r="OR952" s="185"/>
      <c r="OS952" s="185"/>
      <c r="OT952" s="185"/>
      <c r="OU952" s="185"/>
      <c r="OV952" s="185"/>
      <c r="OW952" s="185"/>
      <c r="OX952" s="185"/>
      <c r="OY952" s="185"/>
      <c r="OZ952" s="185"/>
      <c r="PA952" s="185"/>
      <c r="PB952" s="185"/>
      <c r="PC952" s="185"/>
      <c r="PD952" s="185"/>
      <c r="PE952" s="185"/>
      <c r="PF952" s="185"/>
      <c r="PG952" s="185"/>
      <c r="PH952" s="185"/>
      <c r="PI952" s="185"/>
      <c r="PJ952" s="185"/>
      <c r="PK952" s="185"/>
      <c r="PL952" s="185"/>
      <c r="PM952" s="185"/>
      <c r="PN952" s="185"/>
      <c r="PO952" s="185"/>
      <c r="PP952" s="185"/>
      <c r="PQ952" s="185"/>
      <c r="PR952" s="185"/>
      <c r="PS952" s="185"/>
      <c r="PT952" s="185"/>
      <c r="PU952" s="185"/>
      <c r="PV952" s="185"/>
      <c r="PW952" s="185"/>
      <c r="PX952" s="185"/>
      <c r="PY952" s="185"/>
      <c r="PZ952" s="185"/>
      <c r="QA952" s="185"/>
      <c r="QB952" s="185"/>
      <c r="QC952" s="185"/>
      <c r="QD952" s="185"/>
      <c r="QE952" s="185"/>
      <c r="QF952" s="185"/>
      <c r="QG952" s="185"/>
      <c r="QH952" s="185"/>
      <c r="QI952" s="185"/>
      <c r="QJ952" s="185"/>
      <c r="QK952" s="185"/>
      <c r="QL952" s="185"/>
      <c r="QM952" s="185"/>
      <c r="QN952" s="185"/>
      <c r="QO952" s="185"/>
      <c r="QP952" s="185"/>
      <c r="QQ952" s="185"/>
      <c r="QR952" s="185"/>
      <c r="QS952" s="185"/>
      <c r="QT952" s="185"/>
      <c r="QU952" s="185"/>
      <c r="QV952" s="185"/>
      <c r="QW952" s="185"/>
      <c r="QX952" s="185"/>
      <c r="QY952" s="185"/>
      <c r="QZ952" s="185"/>
      <c r="RA952" s="185"/>
      <c r="RB952" s="185"/>
      <c r="RC952" s="185"/>
      <c r="RD952" s="185"/>
      <c r="RE952" s="185"/>
      <c r="RF952" s="185"/>
      <c r="RG952" s="185"/>
      <c r="RH952" s="185"/>
      <c r="RI952" s="185"/>
      <c r="RJ952" s="185"/>
      <c r="RK952" s="185"/>
      <c r="RL952" s="185"/>
      <c r="RM952" s="185"/>
      <c r="RN952" s="185"/>
      <c r="RO952" s="185"/>
      <c r="RP952" s="185"/>
      <c r="RQ952" s="185"/>
      <c r="RR952" s="185"/>
      <c r="RS952" s="185"/>
      <c r="RT952" s="185"/>
      <c r="RU952" s="185"/>
      <c r="RV952" s="185"/>
      <c r="RW952" s="185"/>
      <c r="RX952" s="185"/>
      <c r="RY952" s="185"/>
      <c r="RZ952" s="185"/>
      <c r="SA952" s="185"/>
      <c r="SB952" s="185"/>
      <c r="SC952" s="185"/>
      <c r="SD952" s="185"/>
      <c r="SE952" s="185"/>
      <c r="SF952" s="185"/>
      <c r="SG952" s="185"/>
      <c r="SH952" s="185"/>
      <c r="SI952" s="185"/>
      <c r="SJ952" s="185"/>
      <c r="SK952" s="185"/>
      <c r="SL952" s="185"/>
      <c r="SM952" s="185"/>
      <c r="SN952" s="185"/>
      <c r="SO952" s="185"/>
      <c r="SP952" s="185"/>
      <c r="SQ952" s="185"/>
      <c r="SR952" s="185"/>
      <c r="SS952" s="185"/>
      <c r="ST952" s="185"/>
      <c r="SU952" s="185"/>
      <c r="SV952" s="185"/>
      <c r="SW952" s="185"/>
      <c r="SX952" s="185"/>
      <c r="SY952" s="185"/>
      <c r="SZ952" s="185"/>
      <c r="TA952" s="185"/>
      <c r="TB952" s="185"/>
      <c r="TC952" s="185"/>
      <c r="TD952" s="185"/>
      <c r="TE952" s="185"/>
      <c r="TF952" s="185"/>
      <c r="TG952" s="185"/>
      <c r="TH952" s="185"/>
      <c r="TI952" s="185"/>
    </row>
    <row r="953" spans="1:529" s="79" customFormat="1" ht="27.75" customHeight="1" thickBot="1" x14ac:dyDescent="0.3">
      <c r="A953" s="284">
        <v>13710054</v>
      </c>
      <c r="B953" s="285">
        <v>40268</v>
      </c>
      <c r="C953" s="105" t="s">
        <v>2783</v>
      </c>
      <c r="D953" s="105" t="s">
        <v>5143</v>
      </c>
      <c r="E953" s="52"/>
      <c r="F953" s="52"/>
      <c r="G953" s="52"/>
      <c r="H953" s="284" t="s">
        <v>153</v>
      </c>
      <c r="I953" s="285">
        <v>40288</v>
      </c>
      <c r="J953" s="285">
        <v>42460</v>
      </c>
      <c r="K953" s="105" t="s">
        <v>1119</v>
      </c>
      <c r="L953" s="105"/>
      <c r="M953" s="105" t="s">
        <v>4899</v>
      </c>
      <c r="N953" s="105" t="s">
        <v>34</v>
      </c>
      <c r="O953" s="105">
        <v>4107</v>
      </c>
      <c r="P953" s="289"/>
      <c r="Q953" s="289"/>
      <c r="R953" s="289"/>
      <c r="S953" s="289"/>
      <c r="T953" s="720"/>
      <c r="U953" s="105"/>
      <c r="V953" s="105">
        <v>4107</v>
      </c>
      <c r="W953" s="105"/>
      <c r="X953" s="105"/>
      <c r="Y953" s="105"/>
      <c r="Z953" s="105"/>
      <c r="AA953" s="105"/>
      <c r="AB953" s="105"/>
      <c r="AC953" s="105"/>
      <c r="AD953" s="105"/>
      <c r="AE953" s="105"/>
      <c r="AF953" s="105"/>
      <c r="AG953" s="105"/>
      <c r="AH953" s="105"/>
      <c r="AI953" s="105" t="s">
        <v>4335</v>
      </c>
      <c r="AJ953" s="105" t="s">
        <v>4336</v>
      </c>
      <c r="AK953" s="30"/>
      <c r="AL953" s="321"/>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85"/>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c r="CH953" s="185"/>
      <c r="CI953" s="185"/>
      <c r="CJ953" s="185"/>
      <c r="CK953" s="185"/>
      <c r="CL953" s="185"/>
      <c r="CM953" s="185"/>
      <c r="CN953" s="185"/>
      <c r="CO953" s="185"/>
      <c r="CP953" s="185"/>
      <c r="CQ953" s="185"/>
      <c r="CR953" s="185"/>
      <c r="CS953" s="185"/>
      <c r="CT953" s="185"/>
      <c r="CU953" s="185"/>
      <c r="CV953" s="185"/>
      <c r="CW953" s="185"/>
      <c r="CX953" s="185"/>
      <c r="CY953" s="185"/>
      <c r="CZ953" s="185"/>
      <c r="DA953" s="185"/>
      <c r="DB953" s="185"/>
      <c r="DC953" s="185"/>
      <c r="DD953" s="185"/>
      <c r="DE953" s="185"/>
      <c r="DF953" s="185"/>
      <c r="DG953" s="185"/>
      <c r="DH953" s="185"/>
      <c r="DI953" s="185"/>
      <c r="DJ953" s="185"/>
      <c r="DK953" s="185"/>
      <c r="DL953" s="185"/>
      <c r="DM953" s="185"/>
      <c r="DN953" s="185"/>
      <c r="DO953" s="185"/>
      <c r="DP953" s="185"/>
      <c r="DQ953" s="185"/>
      <c r="DR953" s="185"/>
      <c r="DS953" s="185"/>
      <c r="DT953" s="185"/>
      <c r="DU953" s="185"/>
      <c r="DV953" s="185"/>
      <c r="DW953" s="185"/>
      <c r="DX953" s="185"/>
      <c r="DY953" s="185"/>
      <c r="DZ953" s="185"/>
      <c r="EA953" s="185"/>
      <c r="EB953" s="185"/>
      <c r="EC953" s="185"/>
      <c r="ED953" s="185"/>
      <c r="EE953" s="185"/>
      <c r="EF953" s="185"/>
      <c r="EG953" s="185"/>
      <c r="EH953" s="185"/>
      <c r="EI953" s="185"/>
      <c r="EJ953" s="185"/>
      <c r="EK953" s="185"/>
      <c r="EL953" s="185"/>
      <c r="EM953" s="185"/>
      <c r="EN953" s="185"/>
      <c r="EO953" s="185"/>
      <c r="EP953" s="185"/>
      <c r="EQ953" s="185"/>
      <c r="ER953" s="185"/>
      <c r="ES953" s="185"/>
      <c r="ET953" s="185"/>
      <c r="EU953" s="185"/>
      <c r="EV953" s="185"/>
      <c r="EW953" s="185"/>
      <c r="EX953" s="185"/>
      <c r="EY953" s="185"/>
      <c r="EZ953" s="185"/>
      <c r="FA953" s="185"/>
      <c r="FB953" s="185"/>
      <c r="FC953" s="185"/>
      <c r="FD953" s="185"/>
      <c r="FE953" s="185"/>
      <c r="FF953" s="185"/>
      <c r="FG953" s="185"/>
      <c r="FH953" s="185"/>
      <c r="FI953" s="185"/>
      <c r="FJ953" s="185"/>
      <c r="FK953" s="185"/>
      <c r="FL953" s="185"/>
      <c r="FM953" s="185"/>
      <c r="FN953" s="185"/>
      <c r="FO953" s="185"/>
      <c r="FP953" s="185"/>
      <c r="FQ953" s="185"/>
      <c r="FR953" s="185"/>
      <c r="FS953" s="185"/>
      <c r="FT953" s="185"/>
      <c r="FU953" s="185"/>
      <c r="FV953" s="185"/>
      <c r="FW953" s="185"/>
      <c r="FX953" s="185"/>
      <c r="FY953" s="185"/>
      <c r="FZ953" s="185"/>
      <c r="GA953" s="185"/>
      <c r="GB953" s="185"/>
      <c r="GC953" s="185"/>
      <c r="GD953" s="185"/>
      <c r="GE953" s="185"/>
      <c r="GF953" s="185"/>
      <c r="GG953" s="185"/>
      <c r="GH953" s="185"/>
      <c r="GI953" s="185"/>
      <c r="GJ953" s="185"/>
      <c r="GK953" s="185"/>
      <c r="GL953" s="185"/>
      <c r="GM953" s="185"/>
      <c r="GN953" s="185"/>
      <c r="GO953" s="185"/>
      <c r="GP953" s="185"/>
      <c r="GQ953" s="185"/>
      <c r="GR953" s="185"/>
      <c r="GS953" s="185"/>
      <c r="GT953" s="185"/>
      <c r="GU953" s="185"/>
      <c r="GV953" s="185"/>
      <c r="GW953" s="185"/>
      <c r="GX953" s="185"/>
      <c r="GY953" s="185"/>
      <c r="GZ953" s="185"/>
      <c r="HA953" s="185"/>
      <c r="HB953" s="185"/>
      <c r="HC953" s="185"/>
      <c r="HD953" s="185"/>
      <c r="HE953" s="185"/>
      <c r="HF953" s="185"/>
      <c r="HG953" s="185"/>
      <c r="HH953" s="185"/>
      <c r="HI953" s="185"/>
      <c r="HJ953" s="185"/>
      <c r="HK953" s="185"/>
      <c r="HL953" s="185"/>
      <c r="HM953" s="185"/>
      <c r="HN953" s="185"/>
      <c r="HO953" s="185"/>
      <c r="HP953" s="185"/>
      <c r="HQ953" s="185"/>
      <c r="HR953" s="185"/>
      <c r="HS953" s="185"/>
      <c r="HT953" s="185"/>
      <c r="HU953" s="185"/>
      <c r="HV953" s="185"/>
      <c r="HW953" s="185"/>
      <c r="HX953" s="185"/>
      <c r="HY953" s="185"/>
      <c r="HZ953" s="185"/>
      <c r="IA953" s="185"/>
      <c r="IB953" s="185"/>
      <c r="IC953" s="185"/>
      <c r="ID953" s="185"/>
      <c r="IE953" s="185"/>
      <c r="IF953" s="185"/>
      <c r="IG953" s="185"/>
      <c r="IH953" s="185"/>
      <c r="II953" s="185"/>
      <c r="IJ953" s="185"/>
      <c r="IK953" s="185"/>
      <c r="IL953" s="185"/>
      <c r="IM953" s="185"/>
      <c r="IN953" s="185"/>
      <c r="IO953" s="185"/>
      <c r="IP953" s="185"/>
      <c r="IQ953" s="185"/>
      <c r="IR953" s="185"/>
      <c r="IS953" s="185"/>
      <c r="IT953" s="185"/>
      <c r="IU953" s="185"/>
      <c r="IV953" s="185"/>
      <c r="IW953" s="185"/>
      <c r="IX953" s="185"/>
      <c r="IY953" s="185"/>
      <c r="IZ953" s="185"/>
      <c r="JA953" s="185"/>
      <c r="JB953" s="185"/>
      <c r="JC953" s="185"/>
      <c r="JD953" s="185"/>
      <c r="JE953" s="185"/>
      <c r="JF953" s="185"/>
      <c r="JG953" s="185"/>
      <c r="JH953" s="185"/>
      <c r="JI953" s="185"/>
      <c r="JJ953" s="185"/>
      <c r="JK953" s="185"/>
      <c r="JL953" s="185"/>
      <c r="JM953" s="185"/>
      <c r="JN953" s="185"/>
      <c r="JO953" s="185"/>
      <c r="JP953" s="185"/>
      <c r="JQ953" s="185"/>
      <c r="JR953" s="185"/>
      <c r="JS953" s="185"/>
      <c r="JT953" s="185"/>
      <c r="JU953" s="185"/>
      <c r="JV953" s="185"/>
      <c r="JW953" s="185"/>
      <c r="JX953" s="185"/>
      <c r="JY953" s="185"/>
      <c r="JZ953" s="185"/>
      <c r="KA953" s="185"/>
      <c r="KB953" s="185"/>
      <c r="KC953" s="185"/>
      <c r="KD953" s="185"/>
      <c r="KE953" s="185"/>
      <c r="KF953" s="185"/>
      <c r="KG953" s="185"/>
      <c r="KH953" s="185"/>
      <c r="KI953" s="185"/>
      <c r="KJ953" s="185"/>
      <c r="KK953" s="185"/>
      <c r="KL953" s="185"/>
      <c r="KM953" s="185"/>
      <c r="KN953" s="185"/>
      <c r="KO953" s="185"/>
      <c r="KP953" s="185"/>
      <c r="KQ953" s="185"/>
      <c r="KR953" s="185"/>
      <c r="KS953" s="185"/>
      <c r="KT953" s="185"/>
      <c r="KU953" s="185"/>
      <c r="KV953" s="185"/>
      <c r="KW953" s="185"/>
      <c r="KX953" s="185"/>
      <c r="KY953" s="185"/>
      <c r="KZ953" s="185"/>
      <c r="LA953" s="185"/>
      <c r="LB953" s="185"/>
      <c r="LC953" s="185"/>
      <c r="LD953" s="185"/>
      <c r="LE953" s="185"/>
      <c r="LF953" s="185"/>
      <c r="LG953" s="185"/>
      <c r="LH953" s="185"/>
      <c r="LI953" s="185"/>
      <c r="LJ953" s="185"/>
      <c r="LK953" s="185"/>
      <c r="LL953" s="185"/>
      <c r="LM953" s="185"/>
      <c r="LN953" s="185"/>
      <c r="LO953" s="185"/>
      <c r="LP953" s="185"/>
      <c r="LQ953" s="185"/>
      <c r="LR953" s="185"/>
      <c r="LS953" s="185"/>
      <c r="LT953" s="185"/>
      <c r="LU953" s="185"/>
      <c r="LV953" s="185"/>
      <c r="LW953" s="185"/>
      <c r="LX953" s="185"/>
      <c r="LY953" s="185"/>
      <c r="LZ953" s="185"/>
      <c r="MA953" s="185"/>
      <c r="MB953" s="185"/>
      <c r="MC953" s="185"/>
      <c r="MD953" s="185"/>
      <c r="ME953" s="185"/>
      <c r="MF953" s="185"/>
      <c r="MG953" s="185"/>
      <c r="MH953" s="185"/>
      <c r="MI953" s="185"/>
      <c r="MJ953" s="185"/>
      <c r="MK953" s="185"/>
      <c r="ML953" s="185"/>
      <c r="MM953" s="185"/>
      <c r="MN953" s="185"/>
      <c r="MO953" s="185"/>
      <c r="MP953" s="185"/>
      <c r="MQ953" s="185"/>
      <c r="MR953" s="185"/>
      <c r="MS953" s="185"/>
      <c r="MT953" s="185"/>
      <c r="MU953" s="185"/>
      <c r="MV953" s="185"/>
      <c r="MW953" s="185"/>
      <c r="MX953" s="185"/>
      <c r="MY953" s="185"/>
      <c r="MZ953" s="185"/>
      <c r="NA953" s="185"/>
      <c r="NB953" s="185"/>
      <c r="NC953" s="185"/>
      <c r="ND953" s="185"/>
      <c r="NE953" s="185"/>
      <c r="NF953" s="185"/>
      <c r="NG953" s="185"/>
      <c r="NH953" s="185"/>
      <c r="NI953" s="185"/>
      <c r="NJ953" s="185"/>
      <c r="NK953" s="185"/>
      <c r="NL953" s="185"/>
      <c r="NM953" s="185"/>
      <c r="NN953" s="185"/>
      <c r="NO953" s="185"/>
      <c r="NP953" s="185"/>
      <c r="NQ953" s="185"/>
      <c r="NR953" s="185"/>
      <c r="NS953" s="185"/>
      <c r="NT953" s="185"/>
      <c r="NU953" s="185"/>
      <c r="NV953" s="185"/>
      <c r="NW953" s="185"/>
      <c r="NX953" s="185"/>
      <c r="NY953" s="185"/>
      <c r="NZ953" s="185"/>
      <c r="OA953" s="185"/>
      <c r="OB953" s="185"/>
      <c r="OC953" s="185"/>
      <c r="OD953" s="185"/>
      <c r="OE953" s="185"/>
      <c r="OF953" s="185"/>
      <c r="OG953" s="185"/>
      <c r="OH953" s="185"/>
      <c r="OI953" s="185"/>
      <c r="OJ953" s="185"/>
      <c r="OK953" s="185"/>
      <c r="OL953" s="185"/>
      <c r="OM953" s="185"/>
      <c r="ON953" s="185"/>
      <c r="OO953" s="185"/>
      <c r="OP953" s="185"/>
      <c r="OQ953" s="185"/>
      <c r="OR953" s="185"/>
      <c r="OS953" s="185"/>
      <c r="OT953" s="185"/>
      <c r="OU953" s="185"/>
      <c r="OV953" s="185"/>
      <c r="OW953" s="185"/>
      <c r="OX953" s="185"/>
      <c r="OY953" s="185"/>
      <c r="OZ953" s="185"/>
      <c r="PA953" s="185"/>
      <c r="PB953" s="185"/>
      <c r="PC953" s="185"/>
      <c r="PD953" s="185"/>
      <c r="PE953" s="185"/>
      <c r="PF953" s="185"/>
      <c r="PG953" s="185"/>
      <c r="PH953" s="185"/>
      <c r="PI953" s="185"/>
      <c r="PJ953" s="185"/>
      <c r="PK953" s="185"/>
      <c r="PL953" s="185"/>
      <c r="PM953" s="185"/>
      <c r="PN953" s="185"/>
      <c r="PO953" s="185"/>
      <c r="PP953" s="185"/>
      <c r="PQ953" s="185"/>
      <c r="PR953" s="185"/>
      <c r="PS953" s="185"/>
      <c r="PT953" s="185"/>
      <c r="PU953" s="185"/>
      <c r="PV953" s="185"/>
      <c r="PW953" s="185"/>
      <c r="PX953" s="185"/>
      <c r="PY953" s="185"/>
      <c r="PZ953" s="185"/>
      <c r="QA953" s="185"/>
      <c r="QB953" s="185"/>
      <c r="QC953" s="185"/>
      <c r="QD953" s="185"/>
      <c r="QE953" s="185"/>
      <c r="QF953" s="185"/>
      <c r="QG953" s="185"/>
      <c r="QH953" s="185"/>
      <c r="QI953" s="185"/>
      <c r="QJ953" s="185"/>
      <c r="QK953" s="185"/>
      <c r="QL953" s="185"/>
      <c r="QM953" s="185"/>
      <c r="QN953" s="185"/>
      <c r="QO953" s="185"/>
      <c r="QP953" s="185"/>
      <c r="QQ953" s="185"/>
      <c r="QR953" s="185"/>
      <c r="QS953" s="185"/>
      <c r="QT953" s="185"/>
      <c r="QU953" s="185"/>
      <c r="QV953" s="185"/>
      <c r="QW953" s="185"/>
      <c r="QX953" s="185"/>
      <c r="QY953" s="185"/>
      <c r="QZ953" s="185"/>
      <c r="RA953" s="185"/>
      <c r="RB953" s="185"/>
      <c r="RC953" s="185"/>
      <c r="RD953" s="185"/>
      <c r="RE953" s="185"/>
      <c r="RF953" s="185"/>
      <c r="RG953" s="185"/>
      <c r="RH953" s="185"/>
      <c r="RI953" s="185"/>
      <c r="RJ953" s="185"/>
      <c r="RK953" s="185"/>
      <c r="RL953" s="185"/>
      <c r="RM953" s="185"/>
      <c r="RN953" s="185"/>
      <c r="RO953" s="185"/>
      <c r="RP953" s="185"/>
      <c r="RQ953" s="185"/>
      <c r="RR953" s="185"/>
      <c r="RS953" s="185"/>
      <c r="RT953" s="185"/>
      <c r="RU953" s="185"/>
      <c r="RV953" s="185"/>
      <c r="RW953" s="185"/>
      <c r="RX953" s="185"/>
      <c r="RY953" s="185"/>
      <c r="RZ953" s="185"/>
      <c r="SA953" s="185"/>
      <c r="SB953" s="185"/>
      <c r="SC953" s="185"/>
      <c r="SD953" s="185"/>
      <c r="SE953" s="185"/>
      <c r="SF953" s="185"/>
      <c r="SG953" s="185"/>
      <c r="SH953" s="185"/>
      <c r="SI953" s="185"/>
      <c r="SJ953" s="185"/>
      <c r="SK953" s="185"/>
      <c r="SL953" s="185"/>
      <c r="SM953" s="185"/>
      <c r="SN953" s="185"/>
      <c r="SO953" s="185"/>
      <c r="SP953" s="185"/>
      <c r="SQ953" s="185"/>
      <c r="SR953" s="185"/>
      <c r="SS953" s="185"/>
      <c r="ST953" s="185"/>
      <c r="SU953" s="185"/>
      <c r="SV953" s="185"/>
      <c r="SW953" s="185"/>
      <c r="SX953" s="185"/>
      <c r="SY953" s="185"/>
      <c r="SZ953" s="185"/>
      <c r="TA953" s="185"/>
      <c r="TB953" s="185"/>
      <c r="TC953" s="185"/>
      <c r="TD953" s="185"/>
      <c r="TE953" s="185"/>
      <c r="TF953" s="185"/>
      <c r="TG953" s="185"/>
      <c r="TH953" s="185"/>
      <c r="TI953" s="185"/>
    </row>
    <row r="954" spans="1:529" s="79" customFormat="1" ht="27.75" customHeight="1" thickBot="1" x14ac:dyDescent="0.3">
      <c r="A954" s="286">
        <v>13710055</v>
      </c>
      <c r="B954" s="287">
        <v>40276</v>
      </c>
      <c r="C954" s="52" t="s">
        <v>1840</v>
      </c>
      <c r="D954" s="52" t="s">
        <v>4337</v>
      </c>
      <c r="E954" s="105"/>
      <c r="F954" s="105"/>
      <c r="G954" s="105"/>
      <c r="H954" s="288">
        <v>14859</v>
      </c>
      <c r="I954" s="287">
        <v>40296</v>
      </c>
      <c r="J954" s="287">
        <v>42468</v>
      </c>
      <c r="K954" s="52" t="s">
        <v>377</v>
      </c>
      <c r="L954" s="52"/>
      <c r="M954" s="52" t="s">
        <v>4900</v>
      </c>
      <c r="N954" s="52" t="s">
        <v>21</v>
      </c>
      <c r="O954" s="52">
        <v>27375</v>
      </c>
      <c r="P954" s="386"/>
      <c r="Q954" s="386"/>
      <c r="R954" s="386"/>
      <c r="S954" s="386"/>
      <c r="T954" s="726"/>
      <c r="U954" s="52"/>
      <c r="V954" s="52">
        <v>27375</v>
      </c>
      <c r="W954" s="52"/>
      <c r="X954" s="52"/>
      <c r="Y954" s="52"/>
      <c r="Z954" s="52"/>
      <c r="AA954" s="52"/>
      <c r="AB954" s="52"/>
      <c r="AC954" s="52"/>
      <c r="AD954" s="52"/>
      <c r="AE954" s="52"/>
      <c r="AF954" s="52"/>
      <c r="AG954" s="52"/>
      <c r="AH954" s="52"/>
      <c r="AI954" s="52" t="s">
        <v>4338</v>
      </c>
      <c r="AJ954" s="52" t="s">
        <v>4339</v>
      </c>
      <c r="AK954" s="301"/>
      <c r="AL954" s="29"/>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85"/>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c r="CH954" s="185"/>
      <c r="CI954" s="185"/>
      <c r="CJ954" s="185"/>
      <c r="CK954" s="185"/>
      <c r="CL954" s="185"/>
      <c r="CM954" s="185"/>
      <c r="CN954" s="185"/>
      <c r="CO954" s="185"/>
      <c r="CP954" s="185"/>
      <c r="CQ954" s="185"/>
      <c r="CR954" s="185"/>
      <c r="CS954" s="185"/>
      <c r="CT954" s="185"/>
      <c r="CU954" s="185"/>
      <c r="CV954" s="185"/>
      <c r="CW954" s="185"/>
      <c r="CX954" s="185"/>
      <c r="CY954" s="185"/>
      <c r="CZ954" s="185"/>
      <c r="DA954" s="185"/>
      <c r="DB954" s="185"/>
      <c r="DC954" s="185"/>
      <c r="DD954" s="185"/>
      <c r="DE954" s="185"/>
      <c r="DF954" s="185"/>
      <c r="DG954" s="185"/>
      <c r="DH954" s="185"/>
      <c r="DI954" s="185"/>
      <c r="DJ954" s="185"/>
      <c r="DK954" s="185"/>
      <c r="DL954" s="185"/>
      <c r="DM954" s="185"/>
      <c r="DN954" s="185"/>
      <c r="DO954" s="185"/>
      <c r="DP954" s="185"/>
      <c r="DQ954" s="185"/>
      <c r="DR954" s="185"/>
      <c r="DS954" s="185"/>
      <c r="DT954" s="185"/>
      <c r="DU954" s="185"/>
      <c r="DV954" s="185"/>
      <c r="DW954" s="185"/>
      <c r="DX954" s="185"/>
      <c r="DY954" s="185"/>
      <c r="DZ954" s="185"/>
      <c r="EA954" s="185"/>
      <c r="EB954" s="185"/>
      <c r="EC954" s="185"/>
      <c r="ED954" s="185"/>
      <c r="EE954" s="185"/>
      <c r="EF954" s="185"/>
      <c r="EG954" s="185"/>
      <c r="EH954" s="185"/>
      <c r="EI954" s="185"/>
      <c r="EJ954" s="185"/>
      <c r="EK954" s="185"/>
      <c r="EL954" s="185"/>
      <c r="EM954" s="185"/>
      <c r="EN954" s="185"/>
      <c r="EO954" s="185"/>
      <c r="EP954" s="185"/>
      <c r="EQ954" s="185"/>
      <c r="ER954" s="185"/>
      <c r="ES954" s="185"/>
      <c r="ET954" s="185"/>
      <c r="EU954" s="185"/>
      <c r="EV954" s="185"/>
      <c r="EW954" s="185"/>
      <c r="EX954" s="185"/>
      <c r="EY954" s="185"/>
      <c r="EZ954" s="185"/>
      <c r="FA954" s="185"/>
      <c r="FB954" s="185"/>
      <c r="FC954" s="185"/>
      <c r="FD954" s="185"/>
      <c r="FE954" s="185"/>
      <c r="FF954" s="185"/>
      <c r="FG954" s="185"/>
      <c r="FH954" s="185"/>
      <c r="FI954" s="185"/>
      <c r="FJ954" s="185"/>
      <c r="FK954" s="185"/>
      <c r="FL954" s="185"/>
      <c r="FM954" s="185"/>
      <c r="FN954" s="185"/>
      <c r="FO954" s="185"/>
      <c r="FP954" s="185"/>
      <c r="FQ954" s="185"/>
      <c r="FR954" s="185"/>
      <c r="FS954" s="185"/>
      <c r="FT954" s="185"/>
      <c r="FU954" s="185"/>
      <c r="FV954" s="185"/>
      <c r="FW954" s="185"/>
      <c r="FX954" s="185"/>
      <c r="FY954" s="185"/>
      <c r="FZ954" s="185"/>
      <c r="GA954" s="185"/>
      <c r="GB954" s="185"/>
      <c r="GC954" s="185"/>
      <c r="GD954" s="185"/>
      <c r="GE954" s="185"/>
      <c r="GF954" s="185"/>
      <c r="GG954" s="185"/>
      <c r="GH954" s="185"/>
      <c r="GI954" s="185"/>
      <c r="GJ954" s="185"/>
      <c r="GK954" s="185"/>
      <c r="GL954" s="185"/>
      <c r="GM954" s="185"/>
      <c r="GN954" s="185"/>
      <c r="GO954" s="185"/>
      <c r="GP954" s="185"/>
      <c r="GQ954" s="185"/>
      <c r="GR954" s="185"/>
      <c r="GS954" s="185"/>
      <c r="GT954" s="185"/>
      <c r="GU954" s="185"/>
      <c r="GV954" s="185"/>
      <c r="GW954" s="185"/>
      <c r="GX954" s="185"/>
      <c r="GY954" s="185"/>
      <c r="GZ954" s="185"/>
      <c r="HA954" s="185"/>
      <c r="HB954" s="185"/>
      <c r="HC954" s="185"/>
      <c r="HD954" s="185"/>
      <c r="HE954" s="185"/>
      <c r="HF954" s="185"/>
      <c r="HG954" s="185"/>
      <c r="HH954" s="185"/>
      <c r="HI954" s="185"/>
      <c r="HJ954" s="185"/>
      <c r="HK954" s="185"/>
      <c r="HL954" s="185"/>
      <c r="HM954" s="185"/>
      <c r="HN954" s="185"/>
      <c r="HO954" s="185"/>
      <c r="HP954" s="185"/>
      <c r="HQ954" s="185"/>
      <c r="HR954" s="185"/>
      <c r="HS954" s="185"/>
      <c r="HT954" s="185"/>
      <c r="HU954" s="185"/>
      <c r="HV954" s="185"/>
      <c r="HW954" s="185"/>
      <c r="HX954" s="185"/>
      <c r="HY954" s="185"/>
      <c r="HZ954" s="185"/>
      <c r="IA954" s="185"/>
      <c r="IB954" s="185"/>
      <c r="IC954" s="185"/>
      <c r="ID954" s="185"/>
      <c r="IE954" s="185"/>
      <c r="IF954" s="185"/>
      <c r="IG954" s="185"/>
      <c r="IH954" s="185"/>
      <c r="II954" s="185"/>
      <c r="IJ954" s="185"/>
      <c r="IK954" s="185"/>
      <c r="IL954" s="185"/>
      <c r="IM954" s="185"/>
      <c r="IN954" s="185"/>
      <c r="IO954" s="185"/>
      <c r="IP954" s="185"/>
      <c r="IQ954" s="185"/>
      <c r="IR954" s="185"/>
      <c r="IS954" s="185"/>
      <c r="IT954" s="185"/>
      <c r="IU954" s="185"/>
      <c r="IV954" s="185"/>
      <c r="IW954" s="185"/>
      <c r="IX954" s="185"/>
      <c r="IY954" s="185"/>
      <c r="IZ954" s="185"/>
      <c r="JA954" s="185"/>
      <c r="JB954" s="185"/>
      <c r="JC954" s="185"/>
      <c r="JD954" s="185"/>
      <c r="JE954" s="185"/>
      <c r="JF954" s="185"/>
      <c r="JG954" s="185"/>
      <c r="JH954" s="185"/>
      <c r="JI954" s="185"/>
      <c r="JJ954" s="185"/>
      <c r="JK954" s="185"/>
      <c r="JL954" s="185"/>
      <c r="JM954" s="185"/>
      <c r="JN954" s="185"/>
      <c r="JO954" s="185"/>
      <c r="JP954" s="185"/>
      <c r="JQ954" s="185"/>
      <c r="JR954" s="185"/>
      <c r="JS954" s="185"/>
      <c r="JT954" s="185"/>
      <c r="JU954" s="185"/>
      <c r="JV954" s="185"/>
      <c r="JW954" s="185"/>
      <c r="JX954" s="185"/>
      <c r="JY954" s="185"/>
      <c r="JZ954" s="185"/>
      <c r="KA954" s="185"/>
      <c r="KB954" s="185"/>
      <c r="KC954" s="185"/>
      <c r="KD954" s="185"/>
      <c r="KE954" s="185"/>
      <c r="KF954" s="185"/>
      <c r="KG954" s="185"/>
      <c r="KH954" s="185"/>
      <c r="KI954" s="185"/>
      <c r="KJ954" s="185"/>
      <c r="KK954" s="185"/>
      <c r="KL954" s="185"/>
      <c r="KM954" s="185"/>
      <c r="KN954" s="185"/>
      <c r="KO954" s="185"/>
      <c r="KP954" s="185"/>
      <c r="KQ954" s="185"/>
      <c r="KR954" s="185"/>
      <c r="KS954" s="185"/>
      <c r="KT954" s="185"/>
      <c r="KU954" s="185"/>
      <c r="KV954" s="185"/>
      <c r="KW954" s="185"/>
      <c r="KX954" s="185"/>
      <c r="KY954" s="185"/>
      <c r="KZ954" s="185"/>
      <c r="LA954" s="185"/>
      <c r="LB954" s="185"/>
      <c r="LC954" s="185"/>
      <c r="LD954" s="185"/>
      <c r="LE954" s="185"/>
      <c r="LF954" s="185"/>
      <c r="LG954" s="185"/>
      <c r="LH954" s="185"/>
      <c r="LI954" s="185"/>
      <c r="LJ954" s="185"/>
      <c r="LK954" s="185"/>
      <c r="LL954" s="185"/>
      <c r="LM954" s="185"/>
      <c r="LN954" s="185"/>
      <c r="LO954" s="185"/>
      <c r="LP954" s="185"/>
      <c r="LQ954" s="185"/>
      <c r="LR954" s="185"/>
      <c r="LS954" s="185"/>
      <c r="LT954" s="185"/>
      <c r="LU954" s="185"/>
      <c r="LV954" s="185"/>
      <c r="LW954" s="185"/>
      <c r="LX954" s="185"/>
      <c r="LY954" s="185"/>
      <c r="LZ954" s="185"/>
      <c r="MA954" s="185"/>
      <c r="MB954" s="185"/>
      <c r="MC954" s="185"/>
      <c r="MD954" s="185"/>
      <c r="ME954" s="185"/>
      <c r="MF954" s="185"/>
      <c r="MG954" s="185"/>
      <c r="MH954" s="185"/>
      <c r="MI954" s="185"/>
      <c r="MJ954" s="185"/>
      <c r="MK954" s="185"/>
      <c r="ML954" s="185"/>
      <c r="MM954" s="185"/>
      <c r="MN954" s="185"/>
      <c r="MO954" s="185"/>
      <c r="MP954" s="185"/>
      <c r="MQ954" s="185"/>
      <c r="MR954" s="185"/>
      <c r="MS954" s="185"/>
      <c r="MT954" s="185"/>
      <c r="MU954" s="185"/>
      <c r="MV954" s="185"/>
      <c r="MW954" s="185"/>
      <c r="MX954" s="185"/>
      <c r="MY954" s="185"/>
      <c r="MZ954" s="185"/>
      <c r="NA954" s="185"/>
      <c r="NB954" s="185"/>
      <c r="NC954" s="185"/>
      <c r="ND954" s="185"/>
      <c r="NE954" s="185"/>
      <c r="NF954" s="185"/>
      <c r="NG954" s="185"/>
      <c r="NH954" s="185"/>
      <c r="NI954" s="185"/>
      <c r="NJ954" s="185"/>
      <c r="NK954" s="185"/>
      <c r="NL954" s="185"/>
      <c r="NM954" s="185"/>
      <c r="NN954" s="185"/>
      <c r="NO954" s="185"/>
      <c r="NP954" s="185"/>
      <c r="NQ954" s="185"/>
      <c r="NR954" s="185"/>
      <c r="NS954" s="185"/>
      <c r="NT954" s="185"/>
      <c r="NU954" s="185"/>
      <c r="NV954" s="185"/>
      <c r="NW954" s="185"/>
      <c r="NX954" s="185"/>
      <c r="NY954" s="185"/>
      <c r="NZ954" s="185"/>
      <c r="OA954" s="185"/>
      <c r="OB954" s="185"/>
      <c r="OC954" s="185"/>
      <c r="OD954" s="185"/>
      <c r="OE954" s="185"/>
      <c r="OF954" s="185"/>
      <c r="OG954" s="185"/>
      <c r="OH954" s="185"/>
      <c r="OI954" s="185"/>
      <c r="OJ954" s="185"/>
      <c r="OK954" s="185"/>
      <c r="OL954" s="185"/>
      <c r="OM954" s="185"/>
      <c r="ON954" s="185"/>
      <c r="OO954" s="185"/>
      <c r="OP954" s="185"/>
      <c r="OQ954" s="185"/>
      <c r="OR954" s="185"/>
      <c r="OS954" s="185"/>
      <c r="OT954" s="185"/>
      <c r="OU954" s="185"/>
      <c r="OV954" s="185"/>
      <c r="OW954" s="185"/>
      <c r="OX954" s="185"/>
      <c r="OY954" s="185"/>
      <c r="OZ954" s="185"/>
      <c r="PA954" s="185"/>
      <c r="PB954" s="185"/>
      <c r="PC954" s="185"/>
      <c r="PD954" s="185"/>
      <c r="PE954" s="185"/>
      <c r="PF954" s="185"/>
      <c r="PG954" s="185"/>
      <c r="PH954" s="185"/>
      <c r="PI954" s="185"/>
      <c r="PJ954" s="185"/>
      <c r="PK954" s="185"/>
      <c r="PL954" s="185"/>
      <c r="PM954" s="185"/>
      <c r="PN954" s="185"/>
      <c r="PO954" s="185"/>
      <c r="PP954" s="185"/>
      <c r="PQ954" s="185"/>
      <c r="PR954" s="185"/>
      <c r="PS954" s="185"/>
      <c r="PT954" s="185"/>
      <c r="PU954" s="185"/>
      <c r="PV954" s="185"/>
      <c r="PW954" s="185"/>
      <c r="PX954" s="185"/>
      <c r="PY954" s="185"/>
      <c r="PZ954" s="185"/>
      <c r="QA954" s="185"/>
      <c r="QB954" s="185"/>
      <c r="QC954" s="185"/>
      <c r="QD954" s="185"/>
      <c r="QE954" s="185"/>
      <c r="QF954" s="185"/>
      <c r="QG954" s="185"/>
      <c r="QH954" s="185"/>
      <c r="QI954" s="185"/>
      <c r="QJ954" s="185"/>
      <c r="QK954" s="185"/>
      <c r="QL954" s="185"/>
      <c r="QM954" s="185"/>
      <c r="QN954" s="185"/>
      <c r="QO954" s="185"/>
      <c r="QP954" s="185"/>
      <c r="QQ954" s="185"/>
      <c r="QR954" s="185"/>
      <c r="QS954" s="185"/>
      <c r="QT954" s="185"/>
      <c r="QU954" s="185"/>
      <c r="QV954" s="185"/>
      <c r="QW954" s="185"/>
      <c r="QX954" s="185"/>
      <c r="QY954" s="185"/>
      <c r="QZ954" s="185"/>
      <c r="RA954" s="185"/>
      <c r="RB954" s="185"/>
      <c r="RC954" s="185"/>
      <c r="RD954" s="185"/>
      <c r="RE954" s="185"/>
      <c r="RF954" s="185"/>
      <c r="RG954" s="185"/>
      <c r="RH954" s="185"/>
      <c r="RI954" s="185"/>
      <c r="RJ954" s="185"/>
      <c r="RK954" s="185"/>
      <c r="RL954" s="185"/>
      <c r="RM954" s="185"/>
      <c r="RN954" s="185"/>
      <c r="RO954" s="185"/>
      <c r="RP954" s="185"/>
      <c r="RQ954" s="185"/>
      <c r="RR954" s="185"/>
      <c r="RS954" s="185"/>
      <c r="RT954" s="185"/>
      <c r="RU954" s="185"/>
      <c r="RV954" s="185"/>
      <c r="RW954" s="185"/>
      <c r="RX954" s="185"/>
      <c r="RY954" s="185"/>
      <c r="RZ954" s="185"/>
      <c r="SA954" s="185"/>
      <c r="SB954" s="185"/>
      <c r="SC954" s="185"/>
      <c r="SD954" s="185"/>
      <c r="SE954" s="185"/>
      <c r="SF954" s="185"/>
      <c r="SG954" s="185"/>
      <c r="SH954" s="185"/>
      <c r="SI954" s="185"/>
      <c r="SJ954" s="185"/>
      <c r="SK954" s="185"/>
      <c r="SL954" s="185"/>
      <c r="SM954" s="185"/>
      <c r="SN954" s="185"/>
      <c r="SO954" s="185"/>
      <c r="SP954" s="185"/>
      <c r="SQ954" s="185"/>
      <c r="SR954" s="185"/>
      <c r="SS954" s="185"/>
      <c r="ST954" s="185"/>
      <c r="SU954" s="185"/>
      <c r="SV954" s="185"/>
      <c r="SW954" s="185"/>
      <c r="SX954" s="185"/>
      <c r="SY954" s="185"/>
      <c r="SZ954" s="185"/>
      <c r="TA954" s="185"/>
      <c r="TB954" s="185"/>
      <c r="TC954" s="185"/>
      <c r="TD954" s="185"/>
      <c r="TE954" s="185"/>
      <c r="TF954" s="185"/>
      <c r="TG954" s="185"/>
      <c r="TH954" s="185"/>
      <c r="TI954" s="185"/>
    </row>
    <row r="955" spans="1:529" s="79" customFormat="1" ht="27.75" customHeight="1" thickBot="1" x14ac:dyDescent="0.3">
      <c r="A955" s="284">
        <v>13710056</v>
      </c>
      <c r="B955" s="285">
        <v>40312</v>
      </c>
      <c r="C955" s="105" t="s">
        <v>1841</v>
      </c>
      <c r="D955" s="105" t="s">
        <v>1842</v>
      </c>
      <c r="E955" s="52"/>
      <c r="F955" s="52"/>
      <c r="G955" s="52"/>
      <c r="H955" s="284" t="s">
        <v>159</v>
      </c>
      <c r="I955" s="285">
        <v>40336</v>
      </c>
      <c r="J955" s="285" t="s">
        <v>1196</v>
      </c>
      <c r="K955" s="105" t="s">
        <v>1119</v>
      </c>
      <c r="L955" s="105"/>
      <c r="M955" s="105" t="s">
        <v>682</v>
      </c>
      <c r="N955" s="105" t="s">
        <v>34</v>
      </c>
      <c r="O955" s="105">
        <v>876</v>
      </c>
      <c r="P955" s="289"/>
      <c r="Q955" s="289"/>
      <c r="R955" s="289"/>
      <c r="S955" s="289"/>
      <c r="T955" s="720"/>
      <c r="U955" s="105"/>
      <c r="V955" s="105">
        <v>876</v>
      </c>
      <c r="W955" s="105"/>
      <c r="X955" s="105"/>
      <c r="Y955" s="105"/>
      <c r="Z955" s="105"/>
      <c r="AA955" s="105"/>
      <c r="AB955" s="105"/>
      <c r="AC955" s="105"/>
      <c r="AD955" s="105"/>
      <c r="AE955" s="105"/>
      <c r="AF955" s="105"/>
      <c r="AG955" s="105"/>
      <c r="AH955" s="105"/>
      <c r="AI955" s="105" t="s">
        <v>4340</v>
      </c>
      <c r="AJ955" s="105" t="s">
        <v>4341</v>
      </c>
      <c r="AK955" s="30"/>
      <c r="AL955" s="321"/>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85"/>
      <c r="CW955" s="185"/>
      <c r="CX955" s="185"/>
      <c r="CY955" s="185"/>
      <c r="CZ955" s="185"/>
      <c r="DA955" s="185"/>
      <c r="DB955" s="185"/>
      <c r="DC955" s="185"/>
      <c r="DD955" s="185"/>
      <c r="DE955" s="185"/>
      <c r="DF955" s="185"/>
      <c r="DG955" s="185"/>
      <c r="DH955" s="185"/>
      <c r="DI955" s="185"/>
      <c r="DJ955" s="185"/>
      <c r="DK955" s="185"/>
      <c r="DL955" s="185"/>
      <c r="DM955" s="185"/>
      <c r="DN955" s="185"/>
      <c r="DO955" s="185"/>
      <c r="DP955" s="185"/>
      <c r="DQ955" s="185"/>
      <c r="DR955" s="185"/>
      <c r="DS955" s="185"/>
      <c r="DT955" s="185"/>
      <c r="DU955" s="185"/>
      <c r="DV955" s="185"/>
      <c r="DW955" s="185"/>
      <c r="DX955" s="185"/>
      <c r="DY955" s="185"/>
      <c r="DZ955" s="185"/>
      <c r="EA955" s="185"/>
      <c r="EB955" s="185"/>
      <c r="EC955" s="185"/>
      <c r="ED955" s="185"/>
      <c r="EE955" s="185"/>
      <c r="EF955" s="185"/>
      <c r="EG955" s="185"/>
      <c r="EH955" s="185"/>
      <c r="EI955" s="185"/>
      <c r="EJ955" s="185"/>
      <c r="EK955" s="185"/>
      <c r="EL955" s="185"/>
      <c r="EM955" s="185"/>
      <c r="EN955" s="185"/>
      <c r="EO955" s="185"/>
      <c r="EP955" s="185"/>
      <c r="EQ955" s="185"/>
      <c r="ER955" s="185"/>
      <c r="ES955" s="185"/>
      <c r="ET955" s="185"/>
      <c r="EU955" s="185"/>
      <c r="EV955" s="185"/>
      <c r="EW955" s="185"/>
      <c r="EX955" s="185"/>
      <c r="EY955" s="185"/>
      <c r="EZ955" s="185"/>
      <c r="FA955" s="185"/>
      <c r="FB955" s="185"/>
      <c r="FC955" s="185"/>
      <c r="FD955" s="185"/>
      <c r="FE955" s="185"/>
      <c r="FF955" s="185"/>
      <c r="FG955" s="185"/>
      <c r="FH955" s="185"/>
      <c r="FI955" s="185"/>
      <c r="FJ955" s="185"/>
      <c r="FK955" s="185"/>
      <c r="FL955" s="185"/>
      <c r="FM955" s="185"/>
      <c r="FN955" s="185"/>
      <c r="FO955" s="185"/>
      <c r="FP955" s="185"/>
      <c r="FQ955" s="185"/>
      <c r="FR955" s="185"/>
      <c r="FS955" s="185"/>
      <c r="FT955" s="185"/>
      <c r="FU955" s="185"/>
      <c r="FV955" s="185"/>
      <c r="FW955" s="185"/>
      <c r="FX955" s="185"/>
      <c r="FY955" s="185"/>
      <c r="FZ955" s="185"/>
      <c r="GA955" s="185"/>
      <c r="GB955" s="185"/>
      <c r="GC955" s="185"/>
      <c r="GD955" s="185"/>
      <c r="GE955" s="185"/>
      <c r="GF955" s="185"/>
      <c r="GG955" s="185"/>
      <c r="GH955" s="185"/>
      <c r="GI955" s="185"/>
      <c r="GJ955" s="185"/>
      <c r="GK955" s="185"/>
      <c r="GL955" s="185"/>
      <c r="GM955" s="185"/>
      <c r="GN955" s="185"/>
      <c r="GO955" s="185"/>
      <c r="GP955" s="185"/>
      <c r="GQ955" s="185"/>
      <c r="GR955" s="185"/>
      <c r="GS955" s="185"/>
      <c r="GT955" s="185"/>
      <c r="GU955" s="185"/>
      <c r="GV955" s="185"/>
      <c r="GW955" s="185"/>
      <c r="GX955" s="185"/>
      <c r="GY955" s="185"/>
      <c r="GZ955" s="185"/>
      <c r="HA955" s="185"/>
      <c r="HB955" s="185"/>
      <c r="HC955" s="185"/>
      <c r="HD955" s="185"/>
      <c r="HE955" s="185"/>
      <c r="HF955" s="185"/>
      <c r="HG955" s="185"/>
      <c r="HH955" s="185"/>
      <c r="HI955" s="185"/>
      <c r="HJ955" s="185"/>
      <c r="HK955" s="185"/>
      <c r="HL955" s="185"/>
      <c r="HM955" s="185"/>
      <c r="HN955" s="185"/>
      <c r="HO955" s="185"/>
      <c r="HP955" s="185"/>
      <c r="HQ955" s="185"/>
      <c r="HR955" s="185"/>
      <c r="HS955" s="185"/>
      <c r="HT955" s="185"/>
      <c r="HU955" s="185"/>
      <c r="HV955" s="185"/>
      <c r="HW955" s="185"/>
      <c r="HX955" s="185"/>
      <c r="HY955" s="185"/>
      <c r="HZ955" s="185"/>
      <c r="IA955" s="185"/>
      <c r="IB955" s="185"/>
      <c r="IC955" s="185"/>
      <c r="ID955" s="185"/>
      <c r="IE955" s="185"/>
      <c r="IF955" s="185"/>
      <c r="IG955" s="185"/>
      <c r="IH955" s="185"/>
      <c r="II955" s="185"/>
      <c r="IJ955" s="185"/>
      <c r="IK955" s="185"/>
      <c r="IL955" s="185"/>
      <c r="IM955" s="185"/>
      <c r="IN955" s="185"/>
      <c r="IO955" s="185"/>
      <c r="IP955" s="185"/>
      <c r="IQ955" s="185"/>
      <c r="IR955" s="185"/>
      <c r="IS955" s="185"/>
      <c r="IT955" s="185"/>
      <c r="IU955" s="185"/>
      <c r="IV955" s="185"/>
      <c r="IW955" s="185"/>
      <c r="IX955" s="185"/>
      <c r="IY955" s="185"/>
      <c r="IZ955" s="185"/>
      <c r="JA955" s="185"/>
      <c r="JB955" s="185"/>
      <c r="JC955" s="185"/>
      <c r="JD955" s="185"/>
      <c r="JE955" s="185"/>
      <c r="JF955" s="185"/>
      <c r="JG955" s="185"/>
      <c r="JH955" s="185"/>
      <c r="JI955" s="185"/>
      <c r="JJ955" s="185"/>
      <c r="JK955" s="185"/>
      <c r="JL955" s="185"/>
      <c r="JM955" s="185"/>
      <c r="JN955" s="185"/>
      <c r="JO955" s="185"/>
      <c r="JP955" s="185"/>
      <c r="JQ955" s="185"/>
      <c r="JR955" s="185"/>
      <c r="JS955" s="185"/>
      <c r="JT955" s="185"/>
      <c r="JU955" s="185"/>
      <c r="JV955" s="185"/>
      <c r="JW955" s="185"/>
      <c r="JX955" s="185"/>
      <c r="JY955" s="185"/>
      <c r="JZ955" s="185"/>
      <c r="KA955" s="185"/>
      <c r="KB955" s="185"/>
      <c r="KC955" s="185"/>
      <c r="KD955" s="185"/>
      <c r="KE955" s="185"/>
      <c r="KF955" s="185"/>
      <c r="KG955" s="185"/>
      <c r="KH955" s="185"/>
      <c r="KI955" s="185"/>
      <c r="KJ955" s="185"/>
      <c r="KK955" s="185"/>
      <c r="KL955" s="185"/>
      <c r="KM955" s="185"/>
      <c r="KN955" s="185"/>
      <c r="KO955" s="185"/>
      <c r="KP955" s="185"/>
      <c r="KQ955" s="185"/>
      <c r="KR955" s="185"/>
      <c r="KS955" s="185"/>
      <c r="KT955" s="185"/>
      <c r="KU955" s="185"/>
      <c r="KV955" s="185"/>
      <c r="KW955" s="185"/>
      <c r="KX955" s="185"/>
      <c r="KY955" s="185"/>
      <c r="KZ955" s="185"/>
      <c r="LA955" s="185"/>
      <c r="LB955" s="185"/>
      <c r="LC955" s="185"/>
      <c r="LD955" s="185"/>
      <c r="LE955" s="185"/>
      <c r="LF955" s="185"/>
      <c r="LG955" s="185"/>
      <c r="LH955" s="185"/>
      <c r="LI955" s="185"/>
      <c r="LJ955" s="185"/>
      <c r="LK955" s="185"/>
      <c r="LL955" s="185"/>
      <c r="LM955" s="185"/>
      <c r="LN955" s="185"/>
      <c r="LO955" s="185"/>
      <c r="LP955" s="185"/>
      <c r="LQ955" s="185"/>
      <c r="LR955" s="185"/>
      <c r="LS955" s="185"/>
      <c r="LT955" s="185"/>
      <c r="LU955" s="185"/>
      <c r="LV955" s="185"/>
      <c r="LW955" s="185"/>
      <c r="LX955" s="185"/>
      <c r="LY955" s="185"/>
      <c r="LZ955" s="185"/>
      <c r="MA955" s="185"/>
      <c r="MB955" s="185"/>
      <c r="MC955" s="185"/>
      <c r="MD955" s="185"/>
      <c r="ME955" s="185"/>
      <c r="MF955" s="185"/>
      <c r="MG955" s="185"/>
      <c r="MH955" s="185"/>
      <c r="MI955" s="185"/>
      <c r="MJ955" s="185"/>
      <c r="MK955" s="185"/>
      <c r="ML955" s="185"/>
      <c r="MM955" s="185"/>
      <c r="MN955" s="185"/>
      <c r="MO955" s="185"/>
      <c r="MP955" s="185"/>
      <c r="MQ955" s="185"/>
      <c r="MR955" s="185"/>
      <c r="MS955" s="185"/>
      <c r="MT955" s="185"/>
      <c r="MU955" s="185"/>
      <c r="MV955" s="185"/>
      <c r="MW955" s="185"/>
      <c r="MX955" s="185"/>
      <c r="MY955" s="185"/>
      <c r="MZ955" s="185"/>
      <c r="NA955" s="185"/>
      <c r="NB955" s="185"/>
      <c r="NC955" s="185"/>
      <c r="ND955" s="185"/>
      <c r="NE955" s="185"/>
      <c r="NF955" s="185"/>
      <c r="NG955" s="185"/>
      <c r="NH955" s="185"/>
      <c r="NI955" s="185"/>
      <c r="NJ955" s="185"/>
      <c r="NK955" s="185"/>
      <c r="NL955" s="185"/>
      <c r="NM955" s="185"/>
      <c r="NN955" s="185"/>
      <c r="NO955" s="185"/>
      <c r="NP955" s="185"/>
      <c r="NQ955" s="185"/>
      <c r="NR955" s="185"/>
      <c r="NS955" s="185"/>
      <c r="NT955" s="185"/>
      <c r="NU955" s="185"/>
      <c r="NV955" s="185"/>
      <c r="NW955" s="185"/>
      <c r="NX955" s="185"/>
      <c r="NY955" s="185"/>
      <c r="NZ955" s="185"/>
      <c r="OA955" s="185"/>
      <c r="OB955" s="185"/>
      <c r="OC955" s="185"/>
      <c r="OD955" s="185"/>
      <c r="OE955" s="185"/>
      <c r="OF955" s="185"/>
      <c r="OG955" s="185"/>
      <c r="OH955" s="185"/>
      <c r="OI955" s="185"/>
      <c r="OJ955" s="185"/>
      <c r="OK955" s="185"/>
      <c r="OL955" s="185"/>
      <c r="OM955" s="185"/>
      <c r="ON955" s="185"/>
      <c r="OO955" s="185"/>
      <c r="OP955" s="185"/>
      <c r="OQ955" s="185"/>
      <c r="OR955" s="185"/>
      <c r="OS955" s="185"/>
      <c r="OT955" s="185"/>
      <c r="OU955" s="185"/>
      <c r="OV955" s="185"/>
      <c r="OW955" s="185"/>
      <c r="OX955" s="185"/>
      <c r="OY955" s="185"/>
      <c r="OZ955" s="185"/>
      <c r="PA955" s="185"/>
      <c r="PB955" s="185"/>
      <c r="PC955" s="185"/>
      <c r="PD955" s="185"/>
      <c r="PE955" s="185"/>
      <c r="PF955" s="185"/>
      <c r="PG955" s="185"/>
      <c r="PH955" s="185"/>
      <c r="PI955" s="185"/>
      <c r="PJ955" s="185"/>
      <c r="PK955" s="185"/>
      <c r="PL955" s="185"/>
      <c r="PM955" s="185"/>
      <c r="PN955" s="185"/>
      <c r="PO955" s="185"/>
      <c r="PP955" s="185"/>
      <c r="PQ955" s="185"/>
      <c r="PR955" s="185"/>
      <c r="PS955" s="185"/>
      <c r="PT955" s="185"/>
      <c r="PU955" s="185"/>
      <c r="PV955" s="185"/>
      <c r="PW955" s="185"/>
      <c r="PX955" s="185"/>
      <c r="PY955" s="185"/>
      <c r="PZ955" s="185"/>
      <c r="QA955" s="185"/>
      <c r="QB955" s="185"/>
      <c r="QC955" s="185"/>
      <c r="QD955" s="185"/>
      <c r="QE955" s="185"/>
      <c r="QF955" s="185"/>
      <c r="QG955" s="185"/>
      <c r="QH955" s="185"/>
      <c r="QI955" s="185"/>
      <c r="QJ955" s="185"/>
      <c r="QK955" s="185"/>
      <c r="QL955" s="185"/>
      <c r="QM955" s="185"/>
      <c r="QN955" s="185"/>
      <c r="QO955" s="185"/>
      <c r="QP955" s="185"/>
      <c r="QQ955" s="185"/>
      <c r="QR955" s="185"/>
      <c r="QS955" s="185"/>
      <c r="QT955" s="185"/>
      <c r="QU955" s="185"/>
      <c r="QV955" s="185"/>
      <c r="QW955" s="185"/>
      <c r="QX955" s="185"/>
      <c r="QY955" s="185"/>
      <c r="QZ955" s="185"/>
      <c r="RA955" s="185"/>
      <c r="RB955" s="185"/>
      <c r="RC955" s="185"/>
      <c r="RD955" s="185"/>
      <c r="RE955" s="185"/>
      <c r="RF955" s="185"/>
      <c r="RG955" s="185"/>
      <c r="RH955" s="185"/>
      <c r="RI955" s="185"/>
      <c r="RJ955" s="185"/>
      <c r="RK955" s="185"/>
      <c r="RL955" s="185"/>
      <c r="RM955" s="185"/>
      <c r="RN955" s="185"/>
      <c r="RO955" s="185"/>
      <c r="RP955" s="185"/>
      <c r="RQ955" s="185"/>
      <c r="RR955" s="185"/>
      <c r="RS955" s="185"/>
      <c r="RT955" s="185"/>
      <c r="RU955" s="185"/>
      <c r="RV955" s="185"/>
      <c r="RW955" s="185"/>
      <c r="RX955" s="185"/>
      <c r="RY955" s="185"/>
      <c r="RZ955" s="185"/>
      <c r="SA955" s="185"/>
      <c r="SB955" s="185"/>
      <c r="SC955" s="185"/>
      <c r="SD955" s="185"/>
      <c r="SE955" s="185"/>
      <c r="SF955" s="185"/>
      <c r="SG955" s="185"/>
      <c r="SH955" s="185"/>
      <c r="SI955" s="185"/>
      <c r="SJ955" s="185"/>
      <c r="SK955" s="185"/>
      <c r="SL955" s="185"/>
      <c r="SM955" s="185"/>
      <c r="SN955" s="185"/>
      <c r="SO955" s="185"/>
      <c r="SP955" s="185"/>
      <c r="SQ955" s="185"/>
      <c r="SR955" s="185"/>
      <c r="SS955" s="185"/>
      <c r="ST955" s="185"/>
      <c r="SU955" s="185"/>
      <c r="SV955" s="185"/>
      <c r="SW955" s="185"/>
      <c r="SX955" s="185"/>
      <c r="SY955" s="185"/>
      <c r="SZ955" s="185"/>
      <c r="TA955" s="185"/>
      <c r="TB955" s="185"/>
      <c r="TC955" s="185"/>
      <c r="TD955" s="185"/>
      <c r="TE955" s="185"/>
      <c r="TF955" s="185"/>
      <c r="TG955" s="185"/>
      <c r="TH955" s="185"/>
      <c r="TI955" s="185"/>
    </row>
    <row r="956" spans="1:529" s="79" customFormat="1" ht="27.75" customHeight="1" thickBot="1" x14ac:dyDescent="0.3">
      <c r="A956" s="286">
        <v>13710057</v>
      </c>
      <c r="B956" s="287">
        <v>40344</v>
      </c>
      <c r="C956" s="52" t="s">
        <v>1843</v>
      </c>
      <c r="D956" s="52" t="s">
        <v>4342</v>
      </c>
      <c r="E956" s="105"/>
      <c r="F956" s="105"/>
      <c r="G956" s="105"/>
      <c r="H956" s="288">
        <v>3441</v>
      </c>
      <c r="I956" s="287">
        <v>40364</v>
      </c>
      <c r="J956" s="287" t="s">
        <v>1196</v>
      </c>
      <c r="K956" s="52" t="s">
        <v>804</v>
      </c>
      <c r="L956" s="52"/>
      <c r="M956" s="52" t="s">
        <v>4885</v>
      </c>
      <c r="N956" s="52" t="s">
        <v>34</v>
      </c>
      <c r="O956" s="52" t="s">
        <v>4343</v>
      </c>
      <c r="P956" s="386"/>
      <c r="Q956" s="386"/>
      <c r="R956" s="386"/>
      <c r="S956" s="386"/>
      <c r="T956" s="726"/>
      <c r="U956" s="52"/>
      <c r="V956" s="52" t="s">
        <v>4343</v>
      </c>
      <c r="W956" s="52"/>
      <c r="X956" s="52"/>
      <c r="Y956" s="52"/>
      <c r="Z956" s="52"/>
      <c r="AA956" s="52"/>
      <c r="AB956" s="52"/>
      <c r="AC956" s="52"/>
      <c r="AD956" s="52"/>
      <c r="AE956" s="52"/>
      <c r="AF956" s="52"/>
      <c r="AG956" s="52"/>
      <c r="AH956" s="52"/>
      <c r="AI956" s="52" t="s">
        <v>4344</v>
      </c>
      <c r="AJ956" s="52" t="s">
        <v>4345</v>
      </c>
      <c r="AK956" s="301"/>
      <c r="AL956" s="29"/>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85"/>
      <c r="CW956" s="185"/>
      <c r="CX956" s="185"/>
      <c r="CY956" s="185"/>
      <c r="CZ956" s="185"/>
      <c r="DA956" s="185"/>
      <c r="DB956" s="185"/>
      <c r="DC956" s="185"/>
      <c r="DD956" s="185"/>
      <c r="DE956" s="185"/>
      <c r="DF956" s="185"/>
      <c r="DG956" s="185"/>
      <c r="DH956" s="185"/>
      <c r="DI956" s="185"/>
      <c r="DJ956" s="185"/>
      <c r="DK956" s="185"/>
      <c r="DL956" s="185"/>
      <c r="DM956" s="185"/>
      <c r="DN956" s="185"/>
      <c r="DO956" s="185"/>
      <c r="DP956" s="185"/>
      <c r="DQ956" s="185"/>
      <c r="DR956" s="185"/>
      <c r="DS956" s="185"/>
      <c r="DT956" s="185"/>
      <c r="DU956" s="185"/>
      <c r="DV956" s="185"/>
      <c r="DW956" s="185"/>
      <c r="DX956" s="185"/>
      <c r="DY956" s="185"/>
      <c r="DZ956" s="185"/>
      <c r="EA956" s="185"/>
      <c r="EB956" s="185"/>
      <c r="EC956" s="185"/>
      <c r="ED956" s="185"/>
      <c r="EE956" s="185"/>
      <c r="EF956" s="185"/>
      <c r="EG956" s="185"/>
      <c r="EH956" s="185"/>
      <c r="EI956" s="185"/>
      <c r="EJ956" s="185"/>
      <c r="EK956" s="185"/>
      <c r="EL956" s="185"/>
      <c r="EM956" s="185"/>
      <c r="EN956" s="185"/>
      <c r="EO956" s="185"/>
      <c r="EP956" s="185"/>
      <c r="EQ956" s="185"/>
      <c r="ER956" s="185"/>
      <c r="ES956" s="185"/>
      <c r="ET956" s="185"/>
      <c r="EU956" s="185"/>
      <c r="EV956" s="185"/>
      <c r="EW956" s="185"/>
      <c r="EX956" s="185"/>
      <c r="EY956" s="185"/>
      <c r="EZ956" s="185"/>
      <c r="FA956" s="185"/>
      <c r="FB956" s="185"/>
      <c r="FC956" s="185"/>
      <c r="FD956" s="185"/>
      <c r="FE956" s="185"/>
      <c r="FF956" s="185"/>
      <c r="FG956" s="185"/>
      <c r="FH956" s="185"/>
      <c r="FI956" s="185"/>
      <c r="FJ956" s="185"/>
      <c r="FK956" s="185"/>
      <c r="FL956" s="185"/>
      <c r="FM956" s="185"/>
      <c r="FN956" s="185"/>
      <c r="FO956" s="185"/>
      <c r="FP956" s="185"/>
      <c r="FQ956" s="185"/>
      <c r="FR956" s="185"/>
      <c r="FS956" s="185"/>
      <c r="FT956" s="185"/>
      <c r="FU956" s="185"/>
      <c r="FV956" s="185"/>
      <c r="FW956" s="185"/>
      <c r="FX956" s="185"/>
      <c r="FY956" s="185"/>
      <c r="FZ956" s="185"/>
      <c r="GA956" s="185"/>
      <c r="GB956" s="185"/>
      <c r="GC956" s="185"/>
      <c r="GD956" s="185"/>
      <c r="GE956" s="185"/>
      <c r="GF956" s="185"/>
      <c r="GG956" s="185"/>
      <c r="GH956" s="185"/>
      <c r="GI956" s="185"/>
      <c r="GJ956" s="185"/>
      <c r="GK956" s="185"/>
      <c r="GL956" s="185"/>
      <c r="GM956" s="185"/>
      <c r="GN956" s="185"/>
      <c r="GO956" s="185"/>
      <c r="GP956" s="185"/>
      <c r="GQ956" s="185"/>
      <c r="GR956" s="185"/>
      <c r="GS956" s="185"/>
      <c r="GT956" s="185"/>
      <c r="GU956" s="185"/>
      <c r="GV956" s="185"/>
      <c r="GW956" s="185"/>
      <c r="GX956" s="185"/>
      <c r="GY956" s="185"/>
      <c r="GZ956" s="185"/>
      <c r="HA956" s="185"/>
      <c r="HB956" s="185"/>
      <c r="HC956" s="185"/>
      <c r="HD956" s="185"/>
      <c r="HE956" s="185"/>
      <c r="HF956" s="185"/>
      <c r="HG956" s="185"/>
      <c r="HH956" s="185"/>
      <c r="HI956" s="185"/>
      <c r="HJ956" s="185"/>
      <c r="HK956" s="185"/>
      <c r="HL956" s="185"/>
      <c r="HM956" s="185"/>
      <c r="HN956" s="185"/>
      <c r="HO956" s="185"/>
      <c r="HP956" s="185"/>
      <c r="HQ956" s="185"/>
      <c r="HR956" s="185"/>
      <c r="HS956" s="185"/>
      <c r="HT956" s="185"/>
      <c r="HU956" s="185"/>
      <c r="HV956" s="185"/>
      <c r="HW956" s="185"/>
      <c r="HX956" s="185"/>
      <c r="HY956" s="185"/>
      <c r="HZ956" s="185"/>
      <c r="IA956" s="185"/>
      <c r="IB956" s="185"/>
      <c r="IC956" s="185"/>
      <c r="ID956" s="185"/>
      <c r="IE956" s="185"/>
      <c r="IF956" s="185"/>
      <c r="IG956" s="185"/>
      <c r="IH956" s="185"/>
      <c r="II956" s="185"/>
      <c r="IJ956" s="185"/>
      <c r="IK956" s="185"/>
      <c r="IL956" s="185"/>
      <c r="IM956" s="185"/>
      <c r="IN956" s="185"/>
      <c r="IO956" s="185"/>
      <c r="IP956" s="185"/>
      <c r="IQ956" s="185"/>
      <c r="IR956" s="185"/>
      <c r="IS956" s="185"/>
      <c r="IT956" s="185"/>
      <c r="IU956" s="185"/>
      <c r="IV956" s="185"/>
      <c r="IW956" s="185"/>
      <c r="IX956" s="185"/>
      <c r="IY956" s="185"/>
      <c r="IZ956" s="185"/>
      <c r="JA956" s="185"/>
      <c r="JB956" s="185"/>
      <c r="JC956" s="185"/>
      <c r="JD956" s="185"/>
      <c r="JE956" s="185"/>
      <c r="JF956" s="185"/>
      <c r="JG956" s="185"/>
      <c r="JH956" s="185"/>
      <c r="JI956" s="185"/>
      <c r="JJ956" s="185"/>
      <c r="JK956" s="185"/>
      <c r="JL956" s="185"/>
      <c r="JM956" s="185"/>
      <c r="JN956" s="185"/>
      <c r="JO956" s="185"/>
      <c r="JP956" s="185"/>
      <c r="JQ956" s="185"/>
      <c r="JR956" s="185"/>
      <c r="JS956" s="185"/>
      <c r="JT956" s="185"/>
      <c r="JU956" s="185"/>
      <c r="JV956" s="185"/>
      <c r="JW956" s="185"/>
      <c r="JX956" s="185"/>
      <c r="JY956" s="185"/>
      <c r="JZ956" s="185"/>
      <c r="KA956" s="185"/>
      <c r="KB956" s="185"/>
      <c r="KC956" s="185"/>
      <c r="KD956" s="185"/>
      <c r="KE956" s="185"/>
      <c r="KF956" s="185"/>
      <c r="KG956" s="185"/>
      <c r="KH956" s="185"/>
      <c r="KI956" s="185"/>
      <c r="KJ956" s="185"/>
      <c r="KK956" s="185"/>
      <c r="KL956" s="185"/>
      <c r="KM956" s="185"/>
      <c r="KN956" s="185"/>
      <c r="KO956" s="185"/>
      <c r="KP956" s="185"/>
      <c r="KQ956" s="185"/>
      <c r="KR956" s="185"/>
      <c r="KS956" s="185"/>
      <c r="KT956" s="185"/>
      <c r="KU956" s="185"/>
      <c r="KV956" s="185"/>
      <c r="KW956" s="185"/>
      <c r="KX956" s="185"/>
      <c r="KY956" s="185"/>
      <c r="KZ956" s="185"/>
      <c r="LA956" s="185"/>
      <c r="LB956" s="185"/>
      <c r="LC956" s="185"/>
      <c r="LD956" s="185"/>
      <c r="LE956" s="185"/>
      <c r="LF956" s="185"/>
      <c r="LG956" s="185"/>
      <c r="LH956" s="185"/>
      <c r="LI956" s="185"/>
      <c r="LJ956" s="185"/>
      <c r="LK956" s="185"/>
      <c r="LL956" s="185"/>
      <c r="LM956" s="185"/>
      <c r="LN956" s="185"/>
      <c r="LO956" s="185"/>
      <c r="LP956" s="185"/>
      <c r="LQ956" s="185"/>
      <c r="LR956" s="185"/>
      <c r="LS956" s="185"/>
      <c r="LT956" s="185"/>
      <c r="LU956" s="185"/>
      <c r="LV956" s="185"/>
      <c r="LW956" s="185"/>
      <c r="LX956" s="185"/>
      <c r="LY956" s="185"/>
      <c r="LZ956" s="185"/>
      <c r="MA956" s="185"/>
      <c r="MB956" s="185"/>
      <c r="MC956" s="185"/>
      <c r="MD956" s="185"/>
      <c r="ME956" s="185"/>
      <c r="MF956" s="185"/>
      <c r="MG956" s="185"/>
      <c r="MH956" s="185"/>
      <c r="MI956" s="185"/>
      <c r="MJ956" s="185"/>
      <c r="MK956" s="185"/>
      <c r="ML956" s="185"/>
      <c r="MM956" s="185"/>
      <c r="MN956" s="185"/>
      <c r="MO956" s="185"/>
      <c r="MP956" s="185"/>
      <c r="MQ956" s="185"/>
      <c r="MR956" s="185"/>
      <c r="MS956" s="185"/>
      <c r="MT956" s="185"/>
      <c r="MU956" s="185"/>
      <c r="MV956" s="185"/>
      <c r="MW956" s="185"/>
      <c r="MX956" s="185"/>
      <c r="MY956" s="185"/>
      <c r="MZ956" s="185"/>
      <c r="NA956" s="185"/>
      <c r="NB956" s="185"/>
      <c r="NC956" s="185"/>
      <c r="ND956" s="185"/>
      <c r="NE956" s="185"/>
      <c r="NF956" s="185"/>
      <c r="NG956" s="185"/>
      <c r="NH956" s="185"/>
      <c r="NI956" s="185"/>
      <c r="NJ956" s="185"/>
      <c r="NK956" s="185"/>
      <c r="NL956" s="185"/>
      <c r="NM956" s="185"/>
      <c r="NN956" s="185"/>
      <c r="NO956" s="185"/>
      <c r="NP956" s="185"/>
      <c r="NQ956" s="185"/>
      <c r="NR956" s="185"/>
      <c r="NS956" s="185"/>
      <c r="NT956" s="185"/>
      <c r="NU956" s="185"/>
      <c r="NV956" s="185"/>
      <c r="NW956" s="185"/>
      <c r="NX956" s="185"/>
      <c r="NY956" s="185"/>
      <c r="NZ956" s="185"/>
      <c r="OA956" s="185"/>
      <c r="OB956" s="185"/>
      <c r="OC956" s="185"/>
      <c r="OD956" s="185"/>
      <c r="OE956" s="185"/>
      <c r="OF956" s="185"/>
      <c r="OG956" s="185"/>
      <c r="OH956" s="185"/>
      <c r="OI956" s="185"/>
      <c r="OJ956" s="185"/>
      <c r="OK956" s="185"/>
      <c r="OL956" s="185"/>
      <c r="OM956" s="185"/>
      <c r="ON956" s="185"/>
      <c r="OO956" s="185"/>
      <c r="OP956" s="185"/>
      <c r="OQ956" s="185"/>
      <c r="OR956" s="185"/>
      <c r="OS956" s="185"/>
      <c r="OT956" s="185"/>
      <c r="OU956" s="185"/>
      <c r="OV956" s="185"/>
      <c r="OW956" s="185"/>
      <c r="OX956" s="185"/>
      <c r="OY956" s="185"/>
      <c r="OZ956" s="185"/>
      <c r="PA956" s="185"/>
      <c r="PB956" s="185"/>
      <c r="PC956" s="185"/>
      <c r="PD956" s="185"/>
      <c r="PE956" s="185"/>
      <c r="PF956" s="185"/>
      <c r="PG956" s="185"/>
      <c r="PH956" s="185"/>
      <c r="PI956" s="185"/>
      <c r="PJ956" s="185"/>
      <c r="PK956" s="185"/>
      <c r="PL956" s="185"/>
      <c r="PM956" s="185"/>
      <c r="PN956" s="185"/>
      <c r="PO956" s="185"/>
      <c r="PP956" s="185"/>
      <c r="PQ956" s="185"/>
      <c r="PR956" s="185"/>
      <c r="PS956" s="185"/>
      <c r="PT956" s="185"/>
      <c r="PU956" s="185"/>
      <c r="PV956" s="185"/>
      <c r="PW956" s="185"/>
      <c r="PX956" s="185"/>
      <c r="PY956" s="185"/>
      <c r="PZ956" s="185"/>
      <c r="QA956" s="185"/>
      <c r="QB956" s="185"/>
      <c r="QC956" s="185"/>
      <c r="QD956" s="185"/>
      <c r="QE956" s="185"/>
      <c r="QF956" s="185"/>
      <c r="QG956" s="185"/>
      <c r="QH956" s="185"/>
      <c r="QI956" s="185"/>
      <c r="QJ956" s="185"/>
      <c r="QK956" s="185"/>
      <c r="QL956" s="185"/>
      <c r="QM956" s="185"/>
      <c r="QN956" s="185"/>
      <c r="QO956" s="185"/>
      <c r="QP956" s="185"/>
      <c r="QQ956" s="185"/>
      <c r="QR956" s="185"/>
      <c r="QS956" s="185"/>
      <c r="QT956" s="185"/>
      <c r="QU956" s="185"/>
      <c r="QV956" s="185"/>
      <c r="QW956" s="185"/>
      <c r="QX956" s="185"/>
      <c r="QY956" s="185"/>
      <c r="QZ956" s="185"/>
      <c r="RA956" s="185"/>
      <c r="RB956" s="185"/>
      <c r="RC956" s="185"/>
      <c r="RD956" s="185"/>
      <c r="RE956" s="185"/>
      <c r="RF956" s="185"/>
      <c r="RG956" s="185"/>
      <c r="RH956" s="185"/>
      <c r="RI956" s="185"/>
      <c r="RJ956" s="185"/>
      <c r="RK956" s="185"/>
      <c r="RL956" s="185"/>
      <c r="RM956" s="185"/>
      <c r="RN956" s="185"/>
      <c r="RO956" s="185"/>
      <c r="RP956" s="185"/>
      <c r="RQ956" s="185"/>
      <c r="RR956" s="185"/>
      <c r="RS956" s="185"/>
      <c r="RT956" s="185"/>
      <c r="RU956" s="185"/>
      <c r="RV956" s="185"/>
      <c r="RW956" s="185"/>
      <c r="RX956" s="185"/>
      <c r="RY956" s="185"/>
      <c r="RZ956" s="185"/>
      <c r="SA956" s="185"/>
      <c r="SB956" s="185"/>
      <c r="SC956" s="185"/>
      <c r="SD956" s="185"/>
      <c r="SE956" s="185"/>
      <c r="SF956" s="185"/>
      <c r="SG956" s="185"/>
      <c r="SH956" s="185"/>
      <c r="SI956" s="185"/>
      <c r="SJ956" s="185"/>
      <c r="SK956" s="185"/>
      <c r="SL956" s="185"/>
      <c r="SM956" s="185"/>
      <c r="SN956" s="185"/>
      <c r="SO956" s="185"/>
      <c r="SP956" s="185"/>
      <c r="SQ956" s="185"/>
      <c r="SR956" s="185"/>
      <c r="SS956" s="185"/>
      <c r="ST956" s="185"/>
      <c r="SU956" s="185"/>
      <c r="SV956" s="185"/>
      <c r="SW956" s="185"/>
      <c r="SX956" s="185"/>
      <c r="SY956" s="185"/>
      <c r="SZ956" s="185"/>
      <c r="TA956" s="185"/>
      <c r="TB956" s="185"/>
      <c r="TC956" s="185"/>
      <c r="TD956" s="185"/>
      <c r="TE956" s="185"/>
      <c r="TF956" s="185"/>
      <c r="TG956" s="185"/>
      <c r="TH956" s="185"/>
      <c r="TI956" s="185"/>
    </row>
    <row r="957" spans="1:529" s="79" customFormat="1" ht="27.75" customHeight="1" thickBot="1" x14ac:dyDescent="0.3">
      <c r="A957" s="284">
        <v>13710058</v>
      </c>
      <c r="B957" s="285">
        <v>40382</v>
      </c>
      <c r="C957" s="105" t="s">
        <v>2784</v>
      </c>
      <c r="D957" s="105" t="s">
        <v>1844</v>
      </c>
      <c r="E957" s="52"/>
      <c r="F957" s="52"/>
      <c r="G957" s="52"/>
      <c r="H957" s="284">
        <v>30606</v>
      </c>
      <c r="I957" s="285">
        <v>40403</v>
      </c>
      <c r="J957" s="285" t="s">
        <v>4595</v>
      </c>
      <c r="K957" s="105" t="s">
        <v>1364</v>
      </c>
      <c r="L957" s="105"/>
      <c r="M957" s="105" t="s">
        <v>335</v>
      </c>
      <c r="N957" s="105" t="s">
        <v>66</v>
      </c>
      <c r="O957" s="105" t="s">
        <v>4346</v>
      </c>
      <c r="P957" s="289"/>
      <c r="Q957" s="289"/>
      <c r="R957" s="289"/>
      <c r="S957" s="289"/>
      <c r="T957" s="720"/>
      <c r="U957" s="105"/>
      <c r="V957" s="105" t="s">
        <v>4346</v>
      </c>
      <c r="W957" s="105"/>
      <c r="X957" s="105"/>
      <c r="Y957" s="105"/>
      <c r="Z957" s="105"/>
      <c r="AA957" s="105"/>
      <c r="AB957" s="105"/>
      <c r="AC957" s="105"/>
      <c r="AD957" s="105"/>
      <c r="AE957" s="105"/>
      <c r="AF957" s="105"/>
      <c r="AG957" s="105"/>
      <c r="AH957" s="105"/>
      <c r="AI957" s="105" t="s">
        <v>2785</v>
      </c>
      <c r="AJ957" s="105" t="s">
        <v>2786</v>
      </c>
      <c r="AK957" s="30"/>
      <c r="AL957" s="321"/>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85"/>
      <c r="CW957" s="185"/>
      <c r="CX957" s="185"/>
      <c r="CY957" s="185"/>
      <c r="CZ957" s="185"/>
      <c r="DA957" s="185"/>
      <c r="DB957" s="185"/>
      <c r="DC957" s="185"/>
      <c r="DD957" s="185"/>
      <c r="DE957" s="185"/>
      <c r="DF957" s="185"/>
      <c r="DG957" s="185"/>
      <c r="DH957" s="185"/>
      <c r="DI957" s="185"/>
      <c r="DJ957" s="185"/>
      <c r="DK957" s="185"/>
      <c r="DL957" s="185"/>
      <c r="DM957" s="185"/>
      <c r="DN957" s="185"/>
      <c r="DO957" s="185"/>
      <c r="DP957" s="185"/>
      <c r="DQ957" s="185"/>
      <c r="DR957" s="185"/>
      <c r="DS957" s="185"/>
      <c r="DT957" s="185"/>
      <c r="DU957" s="185"/>
      <c r="DV957" s="185"/>
      <c r="DW957" s="185"/>
      <c r="DX957" s="185"/>
      <c r="DY957" s="185"/>
      <c r="DZ957" s="185"/>
      <c r="EA957" s="185"/>
      <c r="EB957" s="185"/>
      <c r="EC957" s="185"/>
      <c r="ED957" s="185"/>
      <c r="EE957" s="185"/>
      <c r="EF957" s="185"/>
      <c r="EG957" s="185"/>
      <c r="EH957" s="185"/>
      <c r="EI957" s="185"/>
      <c r="EJ957" s="185"/>
      <c r="EK957" s="185"/>
      <c r="EL957" s="185"/>
      <c r="EM957" s="185"/>
      <c r="EN957" s="185"/>
      <c r="EO957" s="185"/>
      <c r="EP957" s="185"/>
      <c r="EQ957" s="185"/>
      <c r="ER957" s="185"/>
      <c r="ES957" s="185"/>
      <c r="ET957" s="185"/>
      <c r="EU957" s="185"/>
      <c r="EV957" s="185"/>
      <c r="EW957" s="185"/>
      <c r="EX957" s="185"/>
      <c r="EY957" s="185"/>
      <c r="EZ957" s="185"/>
      <c r="FA957" s="185"/>
      <c r="FB957" s="185"/>
      <c r="FC957" s="185"/>
      <c r="FD957" s="185"/>
      <c r="FE957" s="185"/>
      <c r="FF957" s="185"/>
      <c r="FG957" s="185"/>
      <c r="FH957" s="185"/>
      <c r="FI957" s="185"/>
      <c r="FJ957" s="185"/>
      <c r="FK957" s="185"/>
      <c r="FL957" s="185"/>
      <c r="FM957" s="185"/>
      <c r="FN957" s="185"/>
      <c r="FO957" s="185"/>
      <c r="FP957" s="185"/>
      <c r="FQ957" s="185"/>
      <c r="FR957" s="185"/>
      <c r="FS957" s="185"/>
      <c r="FT957" s="185"/>
      <c r="FU957" s="185"/>
      <c r="FV957" s="185"/>
      <c r="FW957" s="185"/>
      <c r="FX957" s="185"/>
      <c r="FY957" s="185"/>
      <c r="FZ957" s="185"/>
      <c r="GA957" s="185"/>
      <c r="GB957" s="185"/>
      <c r="GC957" s="185"/>
      <c r="GD957" s="185"/>
      <c r="GE957" s="185"/>
      <c r="GF957" s="185"/>
      <c r="GG957" s="185"/>
      <c r="GH957" s="185"/>
      <c r="GI957" s="185"/>
      <c r="GJ957" s="185"/>
      <c r="GK957" s="185"/>
      <c r="GL957" s="185"/>
      <c r="GM957" s="185"/>
      <c r="GN957" s="185"/>
      <c r="GO957" s="185"/>
      <c r="GP957" s="185"/>
      <c r="GQ957" s="185"/>
      <c r="GR957" s="185"/>
      <c r="GS957" s="185"/>
      <c r="GT957" s="185"/>
      <c r="GU957" s="185"/>
      <c r="GV957" s="185"/>
      <c r="GW957" s="185"/>
      <c r="GX957" s="185"/>
      <c r="GY957" s="185"/>
      <c r="GZ957" s="185"/>
      <c r="HA957" s="185"/>
      <c r="HB957" s="185"/>
      <c r="HC957" s="185"/>
      <c r="HD957" s="185"/>
      <c r="HE957" s="185"/>
      <c r="HF957" s="185"/>
      <c r="HG957" s="185"/>
      <c r="HH957" s="185"/>
      <c r="HI957" s="185"/>
      <c r="HJ957" s="185"/>
      <c r="HK957" s="185"/>
      <c r="HL957" s="185"/>
      <c r="HM957" s="185"/>
      <c r="HN957" s="185"/>
      <c r="HO957" s="185"/>
      <c r="HP957" s="185"/>
      <c r="HQ957" s="185"/>
      <c r="HR957" s="185"/>
      <c r="HS957" s="185"/>
      <c r="HT957" s="185"/>
      <c r="HU957" s="185"/>
      <c r="HV957" s="185"/>
      <c r="HW957" s="185"/>
      <c r="HX957" s="185"/>
      <c r="HY957" s="185"/>
      <c r="HZ957" s="185"/>
      <c r="IA957" s="185"/>
      <c r="IB957" s="185"/>
      <c r="IC957" s="185"/>
      <c r="ID957" s="185"/>
      <c r="IE957" s="185"/>
      <c r="IF957" s="185"/>
      <c r="IG957" s="185"/>
      <c r="IH957" s="185"/>
      <c r="II957" s="185"/>
      <c r="IJ957" s="185"/>
      <c r="IK957" s="185"/>
      <c r="IL957" s="185"/>
      <c r="IM957" s="185"/>
      <c r="IN957" s="185"/>
      <c r="IO957" s="185"/>
      <c r="IP957" s="185"/>
      <c r="IQ957" s="185"/>
      <c r="IR957" s="185"/>
      <c r="IS957" s="185"/>
      <c r="IT957" s="185"/>
      <c r="IU957" s="185"/>
      <c r="IV957" s="185"/>
      <c r="IW957" s="185"/>
      <c r="IX957" s="185"/>
      <c r="IY957" s="185"/>
      <c r="IZ957" s="185"/>
      <c r="JA957" s="185"/>
      <c r="JB957" s="185"/>
      <c r="JC957" s="185"/>
      <c r="JD957" s="185"/>
      <c r="JE957" s="185"/>
      <c r="JF957" s="185"/>
      <c r="JG957" s="185"/>
      <c r="JH957" s="185"/>
      <c r="JI957" s="185"/>
      <c r="JJ957" s="185"/>
      <c r="JK957" s="185"/>
      <c r="JL957" s="185"/>
      <c r="JM957" s="185"/>
      <c r="JN957" s="185"/>
      <c r="JO957" s="185"/>
      <c r="JP957" s="185"/>
      <c r="JQ957" s="185"/>
      <c r="JR957" s="185"/>
      <c r="JS957" s="185"/>
      <c r="JT957" s="185"/>
      <c r="JU957" s="185"/>
      <c r="JV957" s="185"/>
      <c r="JW957" s="185"/>
      <c r="JX957" s="185"/>
      <c r="JY957" s="185"/>
      <c r="JZ957" s="185"/>
      <c r="KA957" s="185"/>
      <c r="KB957" s="185"/>
      <c r="KC957" s="185"/>
      <c r="KD957" s="185"/>
      <c r="KE957" s="185"/>
      <c r="KF957" s="185"/>
      <c r="KG957" s="185"/>
      <c r="KH957" s="185"/>
      <c r="KI957" s="185"/>
      <c r="KJ957" s="185"/>
      <c r="KK957" s="185"/>
      <c r="KL957" s="185"/>
      <c r="KM957" s="185"/>
      <c r="KN957" s="185"/>
      <c r="KO957" s="185"/>
      <c r="KP957" s="185"/>
      <c r="KQ957" s="185"/>
      <c r="KR957" s="185"/>
      <c r="KS957" s="185"/>
      <c r="KT957" s="185"/>
      <c r="KU957" s="185"/>
      <c r="KV957" s="185"/>
      <c r="KW957" s="185"/>
      <c r="KX957" s="185"/>
      <c r="KY957" s="185"/>
      <c r="KZ957" s="185"/>
      <c r="LA957" s="185"/>
      <c r="LB957" s="185"/>
      <c r="LC957" s="185"/>
      <c r="LD957" s="185"/>
      <c r="LE957" s="185"/>
      <c r="LF957" s="185"/>
      <c r="LG957" s="185"/>
      <c r="LH957" s="185"/>
      <c r="LI957" s="185"/>
      <c r="LJ957" s="185"/>
      <c r="LK957" s="185"/>
      <c r="LL957" s="185"/>
      <c r="LM957" s="185"/>
      <c r="LN957" s="185"/>
      <c r="LO957" s="185"/>
      <c r="LP957" s="185"/>
      <c r="LQ957" s="185"/>
      <c r="LR957" s="185"/>
      <c r="LS957" s="185"/>
      <c r="LT957" s="185"/>
      <c r="LU957" s="185"/>
      <c r="LV957" s="185"/>
      <c r="LW957" s="185"/>
      <c r="LX957" s="185"/>
      <c r="LY957" s="185"/>
      <c r="LZ957" s="185"/>
      <c r="MA957" s="185"/>
      <c r="MB957" s="185"/>
      <c r="MC957" s="185"/>
      <c r="MD957" s="185"/>
      <c r="ME957" s="185"/>
      <c r="MF957" s="185"/>
      <c r="MG957" s="185"/>
      <c r="MH957" s="185"/>
      <c r="MI957" s="185"/>
      <c r="MJ957" s="185"/>
      <c r="MK957" s="185"/>
      <c r="ML957" s="185"/>
      <c r="MM957" s="185"/>
      <c r="MN957" s="185"/>
      <c r="MO957" s="185"/>
      <c r="MP957" s="185"/>
      <c r="MQ957" s="185"/>
      <c r="MR957" s="185"/>
      <c r="MS957" s="185"/>
      <c r="MT957" s="185"/>
      <c r="MU957" s="185"/>
      <c r="MV957" s="185"/>
      <c r="MW957" s="185"/>
      <c r="MX957" s="185"/>
      <c r="MY957" s="185"/>
      <c r="MZ957" s="185"/>
      <c r="NA957" s="185"/>
      <c r="NB957" s="185"/>
      <c r="NC957" s="185"/>
      <c r="ND957" s="185"/>
      <c r="NE957" s="185"/>
      <c r="NF957" s="185"/>
      <c r="NG957" s="185"/>
      <c r="NH957" s="185"/>
      <c r="NI957" s="185"/>
      <c r="NJ957" s="185"/>
      <c r="NK957" s="185"/>
      <c r="NL957" s="185"/>
      <c r="NM957" s="185"/>
      <c r="NN957" s="185"/>
      <c r="NO957" s="185"/>
      <c r="NP957" s="185"/>
      <c r="NQ957" s="185"/>
      <c r="NR957" s="185"/>
      <c r="NS957" s="185"/>
      <c r="NT957" s="185"/>
      <c r="NU957" s="185"/>
      <c r="NV957" s="185"/>
      <c r="NW957" s="185"/>
      <c r="NX957" s="185"/>
      <c r="NY957" s="185"/>
      <c r="NZ957" s="185"/>
      <c r="OA957" s="185"/>
      <c r="OB957" s="185"/>
      <c r="OC957" s="185"/>
      <c r="OD957" s="185"/>
      <c r="OE957" s="185"/>
      <c r="OF957" s="185"/>
      <c r="OG957" s="185"/>
      <c r="OH957" s="185"/>
      <c r="OI957" s="185"/>
      <c r="OJ957" s="185"/>
      <c r="OK957" s="185"/>
      <c r="OL957" s="185"/>
      <c r="OM957" s="185"/>
      <c r="ON957" s="185"/>
      <c r="OO957" s="185"/>
      <c r="OP957" s="185"/>
      <c r="OQ957" s="185"/>
      <c r="OR957" s="185"/>
      <c r="OS957" s="185"/>
      <c r="OT957" s="185"/>
      <c r="OU957" s="185"/>
      <c r="OV957" s="185"/>
      <c r="OW957" s="185"/>
      <c r="OX957" s="185"/>
      <c r="OY957" s="185"/>
      <c r="OZ957" s="185"/>
      <c r="PA957" s="185"/>
      <c r="PB957" s="185"/>
      <c r="PC957" s="185"/>
      <c r="PD957" s="185"/>
      <c r="PE957" s="185"/>
      <c r="PF957" s="185"/>
      <c r="PG957" s="185"/>
      <c r="PH957" s="185"/>
      <c r="PI957" s="185"/>
      <c r="PJ957" s="185"/>
      <c r="PK957" s="185"/>
      <c r="PL957" s="185"/>
      <c r="PM957" s="185"/>
      <c r="PN957" s="185"/>
      <c r="PO957" s="185"/>
      <c r="PP957" s="185"/>
      <c r="PQ957" s="185"/>
      <c r="PR957" s="185"/>
      <c r="PS957" s="185"/>
      <c r="PT957" s="185"/>
      <c r="PU957" s="185"/>
      <c r="PV957" s="185"/>
      <c r="PW957" s="185"/>
      <c r="PX957" s="185"/>
      <c r="PY957" s="185"/>
      <c r="PZ957" s="185"/>
      <c r="QA957" s="185"/>
      <c r="QB957" s="185"/>
      <c r="QC957" s="185"/>
      <c r="QD957" s="185"/>
      <c r="QE957" s="185"/>
      <c r="QF957" s="185"/>
      <c r="QG957" s="185"/>
      <c r="QH957" s="185"/>
      <c r="QI957" s="185"/>
      <c r="QJ957" s="185"/>
      <c r="QK957" s="185"/>
      <c r="QL957" s="185"/>
      <c r="QM957" s="185"/>
      <c r="QN957" s="185"/>
      <c r="QO957" s="185"/>
      <c r="QP957" s="185"/>
      <c r="QQ957" s="185"/>
      <c r="QR957" s="185"/>
      <c r="QS957" s="185"/>
      <c r="QT957" s="185"/>
      <c r="QU957" s="185"/>
      <c r="QV957" s="185"/>
      <c r="QW957" s="185"/>
      <c r="QX957" s="185"/>
      <c r="QY957" s="185"/>
      <c r="QZ957" s="185"/>
      <c r="RA957" s="185"/>
      <c r="RB957" s="185"/>
      <c r="RC957" s="185"/>
      <c r="RD957" s="185"/>
      <c r="RE957" s="185"/>
      <c r="RF957" s="185"/>
      <c r="RG957" s="185"/>
      <c r="RH957" s="185"/>
      <c r="RI957" s="185"/>
      <c r="RJ957" s="185"/>
      <c r="RK957" s="185"/>
      <c r="RL957" s="185"/>
      <c r="RM957" s="185"/>
      <c r="RN957" s="185"/>
      <c r="RO957" s="185"/>
      <c r="RP957" s="185"/>
      <c r="RQ957" s="185"/>
      <c r="RR957" s="185"/>
      <c r="RS957" s="185"/>
      <c r="RT957" s="185"/>
      <c r="RU957" s="185"/>
      <c r="RV957" s="185"/>
      <c r="RW957" s="185"/>
      <c r="RX957" s="185"/>
      <c r="RY957" s="185"/>
      <c r="RZ957" s="185"/>
      <c r="SA957" s="185"/>
      <c r="SB957" s="185"/>
      <c r="SC957" s="185"/>
      <c r="SD957" s="185"/>
      <c r="SE957" s="185"/>
      <c r="SF957" s="185"/>
      <c r="SG957" s="185"/>
      <c r="SH957" s="185"/>
      <c r="SI957" s="185"/>
      <c r="SJ957" s="185"/>
      <c r="SK957" s="185"/>
      <c r="SL957" s="185"/>
      <c r="SM957" s="185"/>
      <c r="SN957" s="185"/>
      <c r="SO957" s="185"/>
      <c r="SP957" s="185"/>
      <c r="SQ957" s="185"/>
      <c r="SR957" s="185"/>
      <c r="SS957" s="185"/>
      <c r="ST957" s="185"/>
      <c r="SU957" s="185"/>
      <c r="SV957" s="185"/>
      <c r="SW957" s="185"/>
      <c r="SX957" s="185"/>
      <c r="SY957" s="185"/>
      <c r="SZ957" s="185"/>
      <c r="TA957" s="185"/>
      <c r="TB957" s="185"/>
      <c r="TC957" s="185"/>
      <c r="TD957" s="185"/>
      <c r="TE957" s="185"/>
      <c r="TF957" s="185"/>
      <c r="TG957" s="185"/>
      <c r="TH957" s="185"/>
      <c r="TI957" s="185"/>
    </row>
    <row r="958" spans="1:529" s="79" customFormat="1" ht="27.75" customHeight="1" thickBot="1" x14ac:dyDescent="0.3">
      <c r="A958" s="286">
        <v>13710059</v>
      </c>
      <c r="B958" s="287">
        <v>40486</v>
      </c>
      <c r="C958" s="52" t="s">
        <v>692</v>
      </c>
      <c r="D958" s="52" t="s">
        <v>2787</v>
      </c>
      <c r="E958" s="105"/>
      <c r="F958" s="105"/>
      <c r="G958" s="105"/>
      <c r="H958" s="288">
        <v>37352</v>
      </c>
      <c r="I958" s="287">
        <v>40506</v>
      </c>
      <c r="J958" s="287" t="s">
        <v>1196</v>
      </c>
      <c r="K958" s="52" t="s">
        <v>377</v>
      </c>
      <c r="L958" s="52"/>
      <c r="M958" s="52" t="s">
        <v>4901</v>
      </c>
      <c r="N958" s="52" t="s">
        <v>21</v>
      </c>
      <c r="O958" s="52" t="s">
        <v>1845</v>
      </c>
      <c r="P958" s="386"/>
      <c r="Q958" s="386"/>
      <c r="R958" s="386"/>
      <c r="S958" s="386"/>
      <c r="T958" s="726"/>
      <c r="U958" s="52"/>
      <c r="V958" s="52" t="s">
        <v>1845</v>
      </c>
      <c r="W958" s="52"/>
      <c r="X958" s="52"/>
      <c r="Y958" s="52"/>
      <c r="Z958" s="52"/>
      <c r="AA958" s="52"/>
      <c r="AB958" s="52"/>
      <c r="AC958" s="52"/>
      <c r="AD958" s="52"/>
      <c r="AE958" s="52"/>
      <c r="AF958" s="52"/>
      <c r="AG958" s="52"/>
      <c r="AH958" s="52"/>
      <c r="AI958" s="52" t="s">
        <v>2788</v>
      </c>
      <c r="AJ958" s="52" t="s">
        <v>2789</v>
      </c>
      <c r="AK958" s="301"/>
      <c r="AL958" s="29"/>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85"/>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c r="CH958" s="185"/>
      <c r="CI958" s="185"/>
      <c r="CJ958" s="185"/>
      <c r="CK958" s="185"/>
      <c r="CL958" s="185"/>
      <c r="CM958" s="185"/>
      <c r="CN958" s="185"/>
      <c r="CO958" s="185"/>
      <c r="CP958" s="185"/>
      <c r="CQ958" s="185"/>
      <c r="CR958" s="185"/>
      <c r="CS958" s="185"/>
      <c r="CT958" s="185"/>
      <c r="CU958" s="185"/>
      <c r="CV958" s="185"/>
      <c r="CW958" s="185"/>
      <c r="CX958" s="185"/>
      <c r="CY958" s="185"/>
      <c r="CZ958" s="185"/>
      <c r="DA958" s="185"/>
      <c r="DB958" s="185"/>
      <c r="DC958" s="185"/>
      <c r="DD958" s="185"/>
      <c r="DE958" s="185"/>
      <c r="DF958" s="185"/>
      <c r="DG958" s="185"/>
      <c r="DH958" s="185"/>
      <c r="DI958" s="185"/>
      <c r="DJ958" s="185"/>
      <c r="DK958" s="185"/>
      <c r="DL958" s="185"/>
      <c r="DM958" s="185"/>
      <c r="DN958" s="185"/>
      <c r="DO958" s="185"/>
      <c r="DP958" s="185"/>
      <c r="DQ958" s="185"/>
      <c r="DR958" s="185"/>
      <c r="DS958" s="185"/>
      <c r="DT958" s="185"/>
      <c r="DU958" s="185"/>
      <c r="DV958" s="185"/>
      <c r="DW958" s="185"/>
      <c r="DX958" s="185"/>
      <c r="DY958" s="185"/>
      <c r="DZ958" s="185"/>
      <c r="EA958" s="185"/>
      <c r="EB958" s="185"/>
      <c r="EC958" s="185"/>
      <c r="ED958" s="185"/>
      <c r="EE958" s="185"/>
      <c r="EF958" s="185"/>
      <c r="EG958" s="185"/>
      <c r="EH958" s="185"/>
      <c r="EI958" s="185"/>
      <c r="EJ958" s="185"/>
      <c r="EK958" s="185"/>
      <c r="EL958" s="185"/>
      <c r="EM958" s="185"/>
      <c r="EN958" s="185"/>
      <c r="EO958" s="185"/>
      <c r="EP958" s="185"/>
      <c r="EQ958" s="185"/>
      <c r="ER958" s="185"/>
      <c r="ES958" s="185"/>
      <c r="ET958" s="185"/>
      <c r="EU958" s="185"/>
      <c r="EV958" s="185"/>
      <c r="EW958" s="185"/>
      <c r="EX958" s="185"/>
      <c r="EY958" s="185"/>
      <c r="EZ958" s="185"/>
      <c r="FA958" s="185"/>
      <c r="FB958" s="185"/>
      <c r="FC958" s="185"/>
      <c r="FD958" s="185"/>
      <c r="FE958" s="185"/>
      <c r="FF958" s="185"/>
      <c r="FG958" s="185"/>
      <c r="FH958" s="185"/>
      <c r="FI958" s="185"/>
      <c r="FJ958" s="185"/>
      <c r="FK958" s="185"/>
      <c r="FL958" s="185"/>
      <c r="FM958" s="185"/>
      <c r="FN958" s="185"/>
      <c r="FO958" s="185"/>
      <c r="FP958" s="185"/>
      <c r="FQ958" s="185"/>
      <c r="FR958" s="185"/>
      <c r="FS958" s="185"/>
      <c r="FT958" s="185"/>
      <c r="FU958" s="185"/>
      <c r="FV958" s="185"/>
      <c r="FW958" s="185"/>
      <c r="FX958" s="185"/>
      <c r="FY958" s="185"/>
      <c r="FZ958" s="185"/>
      <c r="GA958" s="185"/>
      <c r="GB958" s="185"/>
      <c r="GC958" s="185"/>
      <c r="GD958" s="185"/>
      <c r="GE958" s="185"/>
      <c r="GF958" s="185"/>
      <c r="GG958" s="185"/>
      <c r="GH958" s="185"/>
      <c r="GI958" s="185"/>
      <c r="GJ958" s="185"/>
      <c r="GK958" s="185"/>
      <c r="GL958" s="185"/>
      <c r="GM958" s="185"/>
      <c r="GN958" s="185"/>
      <c r="GO958" s="185"/>
      <c r="GP958" s="185"/>
      <c r="GQ958" s="185"/>
      <c r="GR958" s="185"/>
      <c r="GS958" s="185"/>
      <c r="GT958" s="185"/>
      <c r="GU958" s="185"/>
      <c r="GV958" s="185"/>
      <c r="GW958" s="185"/>
      <c r="GX958" s="185"/>
      <c r="GY958" s="185"/>
      <c r="GZ958" s="185"/>
      <c r="HA958" s="185"/>
      <c r="HB958" s="185"/>
      <c r="HC958" s="185"/>
      <c r="HD958" s="185"/>
      <c r="HE958" s="185"/>
      <c r="HF958" s="185"/>
      <c r="HG958" s="185"/>
      <c r="HH958" s="185"/>
      <c r="HI958" s="185"/>
      <c r="HJ958" s="185"/>
      <c r="HK958" s="185"/>
      <c r="HL958" s="185"/>
      <c r="HM958" s="185"/>
      <c r="HN958" s="185"/>
      <c r="HO958" s="185"/>
      <c r="HP958" s="185"/>
      <c r="HQ958" s="185"/>
      <c r="HR958" s="185"/>
      <c r="HS958" s="185"/>
      <c r="HT958" s="185"/>
      <c r="HU958" s="185"/>
      <c r="HV958" s="185"/>
      <c r="HW958" s="185"/>
      <c r="HX958" s="185"/>
      <c r="HY958" s="185"/>
      <c r="HZ958" s="185"/>
      <c r="IA958" s="185"/>
      <c r="IB958" s="185"/>
      <c r="IC958" s="185"/>
      <c r="ID958" s="185"/>
      <c r="IE958" s="185"/>
      <c r="IF958" s="185"/>
      <c r="IG958" s="185"/>
      <c r="IH958" s="185"/>
      <c r="II958" s="185"/>
      <c r="IJ958" s="185"/>
      <c r="IK958" s="185"/>
      <c r="IL958" s="185"/>
      <c r="IM958" s="185"/>
      <c r="IN958" s="185"/>
      <c r="IO958" s="185"/>
      <c r="IP958" s="185"/>
      <c r="IQ958" s="185"/>
      <c r="IR958" s="185"/>
      <c r="IS958" s="185"/>
      <c r="IT958" s="185"/>
      <c r="IU958" s="185"/>
      <c r="IV958" s="185"/>
      <c r="IW958" s="185"/>
      <c r="IX958" s="185"/>
      <c r="IY958" s="185"/>
      <c r="IZ958" s="185"/>
      <c r="JA958" s="185"/>
      <c r="JB958" s="185"/>
      <c r="JC958" s="185"/>
      <c r="JD958" s="185"/>
      <c r="JE958" s="185"/>
      <c r="JF958" s="185"/>
      <c r="JG958" s="185"/>
      <c r="JH958" s="185"/>
      <c r="JI958" s="185"/>
      <c r="JJ958" s="185"/>
      <c r="JK958" s="185"/>
      <c r="JL958" s="185"/>
      <c r="JM958" s="185"/>
      <c r="JN958" s="185"/>
      <c r="JO958" s="185"/>
      <c r="JP958" s="185"/>
      <c r="JQ958" s="185"/>
      <c r="JR958" s="185"/>
      <c r="JS958" s="185"/>
      <c r="JT958" s="185"/>
      <c r="JU958" s="185"/>
      <c r="JV958" s="185"/>
      <c r="JW958" s="185"/>
      <c r="JX958" s="185"/>
      <c r="JY958" s="185"/>
      <c r="JZ958" s="185"/>
      <c r="KA958" s="185"/>
      <c r="KB958" s="185"/>
      <c r="KC958" s="185"/>
      <c r="KD958" s="185"/>
      <c r="KE958" s="185"/>
      <c r="KF958" s="185"/>
      <c r="KG958" s="185"/>
      <c r="KH958" s="185"/>
      <c r="KI958" s="185"/>
      <c r="KJ958" s="185"/>
      <c r="KK958" s="185"/>
      <c r="KL958" s="185"/>
      <c r="KM958" s="185"/>
      <c r="KN958" s="185"/>
      <c r="KO958" s="185"/>
      <c r="KP958" s="185"/>
      <c r="KQ958" s="185"/>
      <c r="KR958" s="185"/>
      <c r="KS958" s="185"/>
      <c r="KT958" s="185"/>
      <c r="KU958" s="185"/>
      <c r="KV958" s="185"/>
      <c r="KW958" s="185"/>
      <c r="KX958" s="185"/>
      <c r="KY958" s="185"/>
      <c r="KZ958" s="185"/>
      <c r="LA958" s="185"/>
      <c r="LB958" s="185"/>
      <c r="LC958" s="185"/>
      <c r="LD958" s="185"/>
      <c r="LE958" s="185"/>
      <c r="LF958" s="185"/>
      <c r="LG958" s="185"/>
      <c r="LH958" s="185"/>
      <c r="LI958" s="185"/>
      <c r="LJ958" s="185"/>
      <c r="LK958" s="185"/>
      <c r="LL958" s="185"/>
      <c r="LM958" s="185"/>
      <c r="LN958" s="185"/>
      <c r="LO958" s="185"/>
      <c r="LP958" s="185"/>
      <c r="LQ958" s="185"/>
      <c r="LR958" s="185"/>
      <c r="LS958" s="185"/>
      <c r="LT958" s="185"/>
      <c r="LU958" s="185"/>
      <c r="LV958" s="185"/>
      <c r="LW958" s="185"/>
      <c r="LX958" s="185"/>
      <c r="LY958" s="185"/>
      <c r="LZ958" s="185"/>
      <c r="MA958" s="185"/>
      <c r="MB958" s="185"/>
      <c r="MC958" s="185"/>
      <c r="MD958" s="185"/>
      <c r="ME958" s="185"/>
      <c r="MF958" s="185"/>
      <c r="MG958" s="185"/>
      <c r="MH958" s="185"/>
      <c r="MI958" s="185"/>
      <c r="MJ958" s="185"/>
      <c r="MK958" s="185"/>
      <c r="ML958" s="185"/>
      <c r="MM958" s="185"/>
      <c r="MN958" s="185"/>
      <c r="MO958" s="185"/>
      <c r="MP958" s="185"/>
      <c r="MQ958" s="185"/>
      <c r="MR958" s="185"/>
      <c r="MS958" s="185"/>
      <c r="MT958" s="185"/>
      <c r="MU958" s="185"/>
      <c r="MV958" s="185"/>
      <c r="MW958" s="185"/>
      <c r="MX958" s="185"/>
      <c r="MY958" s="185"/>
      <c r="MZ958" s="185"/>
      <c r="NA958" s="185"/>
      <c r="NB958" s="185"/>
      <c r="NC958" s="185"/>
      <c r="ND958" s="185"/>
      <c r="NE958" s="185"/>
      <c r="NF958" s="185"/>
      <c r="NG958" s="185"/>
      <c r="NH958" s="185"/>
      <c r="NI958" s="185"/>
      <c r="NJ958" s="185"/>
      <c r="NK958" s="185"/>
      <c r="NL958" s="185"/>
      <c r="NM958" s="185"/>
      <c r="NN958" s="185"/>
      <c r="NO958" s="185"/>
      <c r="NP958" s="185"/>
      <c r="NQ958" s="185"/>
      <c r="NR958" s="185"/>
      <c r="NS958" s="185"/>
      <c r="NT958" s="185"/>
      <c r="NU958" s="185"/>
      <c r="NV958" s="185"/>
      <c r="NW958" s="185"/>
      <c r="NX958" s="185"/>
      <c r="NY958" s="185"/>
      <c r="NZ958" s="185"/>
      <c r="OA958" s="185"/>
      <c r="OB958" s="185"/>
      <c r="OC958" s="185"/>
      <c r="OD958" s="185"/>
      <c r="OE958" s="185"/>
      <c r="OF958" s="185"/>
      <c r="OG958" s="185"/>
      <c r="OH958" s="185"/>
      <c r="OI958" s="185"/>
      <c r="OJ958" s="185"/>
      <c r="OK958" s="185"/>
      <c r="OL958" s="185"/>
      <c r="OM958" s="185"/>
      <c r="ON958" s="185"/>
      <c r="OO958" s="185"/>
      <c r="OP958" s="185"/>
      <c r="OQ958" s="185"/>
      <c r="OR958" s="185"/>
      <c r="OS958" s="185"/>
      <c r="OT958" s="185"/>
      <c r="OU958" s="185"/>
      <c r="OV958" s="185"/>
      <c r="OW958" s="185"/>
      <c r="OX958" s="185"/>
      <c r="OY958" s="185"/>
      <c r="OZ958" s="185"/>
      <c r="PA958" s="185"/>
      <c r="PB958" s="185"/>
      <c r="PC958" s="185"/>
      <c r="PD958" s="185"/>
      <c r="PE958" s="185"/>
      <c r="PF958" s="185"/>
      <c r="PG958" s="185"/>
      <c r="PH958" s="185"/>
      <c r="PI958" s="185"/>
      <c r="PJ958" s="185"/>
      <c r="PK958" s="185"/>
      <c r="PL958" s="185"/>
      <c r="PM958" s="185"/>
      <c r="PN958" s="185"/>
      <c r="PO958" s="185"/>
      <c r="PP958" s="185"/>
      <c r="PQ958" s="185"/>
      <c r="PR958" s="185"/>
      <c r="PS958" s="185"/>
      <c r="PT958" s="185"/>
      <c r="PU958" s="185"/>
      <c r="PV958" s="185"/>
      <c r="PW958" s="185"/>
      <c r="PX958" s="185"/>
      <c r="PY958" s="185"/>
      <c r="PZ958" s="185"/>
      <c r="QA958" s="185"/>
      <c r="QB958" s="185"/>
      <c r="QC958" s="185"/>
      <c r="QD958" s="185"/>
      <c r="QE958" s="185"/>
      <c r="QF958" s="185"/>
      <c r="QG958" s="185"/>
      <c r="QH958" s="185"/>
      <c r="QI958" s="185"/>
      <c r="QJ958" s="185"/>
      <c r="QK958" s="185"/>
      <c r="QL958" s="185"/>
      <c r="QM958" s="185"/>
      <c r="QN958" s="185"/>
      <c r="QO958" s="185"/>
      <c r="QP958" s="185"/>
      <c r="QQ958" s="185"/>
      <c r="QR958" s="185"/>
      <c r="QS958" s="185"/>
      <c r="QT958" s="185"/>
      <c r="QU958" s="185"/>
      <c r="QV958" s="185"/>
      <c r="QW958" s="185"/>
      <c r="QX958" s="185"/>
      <c r="QY958" s="185"/>
      <c r="QZ958" s="185"/>
      <c r="RA958" s="185"/>
      <c r="RB958" s="185"/>
      <c r="RC958" s="185"/>
      <c r="RD958" s="185"/>
      <c r="RE958" s="185"/>
      <c r="RF958" s="185"/>
      <c r="RG958" s="185"/>
      <c r="RH958" s="185"/>
      <c r="RI958" s="185"/>
      <c r="RJ958" s="185"/>
      <c r="RK958" s="185"/>
      <c r="RL958" s="185"/>
      <c r="RM958" s="185"/>
      <c r="RN958" s="185"/>
      <c r="RO958" s="185"/>
      <c r="RP958" s="185"/>
      <c r="RQ958" s="185"/>
      <c r="RR958" s="185"/>
      <c r="RS958" s="185"/>
      <c r="RT958" s="185"/>
      <c r="RU958" s="185"/>
      <c r="RV958" s="185"/>
      <c r="RW958" s="185"/>
      <c r="RX958" s="185"/>
      <c r="RY958" s="185"/>
      <c r="RZ958" s="185"/>
      <c r="SA958" s="185"/>
      <c r="SB958" s="185"/>
      <c r="SC958" s="185"/>
      <c r="SD958" s="185"/>
      <c r="SE958" s="185"/>
      <c r="SF958" s="185"/>
      <c r="SG958" s="185"/>
      <c r="SH958" s="185"/>
      <c r="SI958" s="185"/>
      <c r="SJ958" s="185"/>
      <c r="SK958" s="185"/>
      <c r="SL958" s="185"/>
      <c r="SM958" s="185"/>
      <c r="SN958" s="185"/>
      <c r="SO958" s="185"/>
      <c r="SP958" s="185"/>
      <c r="SQ958" s="185"/>
      <c r="SR958" s="185"/>
      <c r="SS958" s="185"/>
      <c r="ST958" s="185"/>
      <c r="SU958" s="185"/>
      <c r="SV958" s="185"/>
      <c r="SW958" s="185"/>
      <c r="SX958" s="185"/>
      <c r="SY958" s="185"/>
      <c r="SZ958" s="185"/>
      <c r="TA958" s="185"/>
      <c r="TB958" s="185"/>
      <c r="TC958" s="185"/>
      <c r="TD958" s="185"/>
      <c r="TE958" s="185"/>
      <c r="TF958" s="185"/>
      <c r="TG958" s="185"/>
      <c r="TH958" s="185"/>
      <c r="TI958" s="185"/>
    </row>
    <row r="959" spans="1:529" s="79" customFormat="1" ht="27.75" customHeight="1" thickBot="1" x14ac:dyDescent="0.3">
      <c r="A959" s="284">
        <v>13710060</v>
      </c>
      <c r="B959" s="285">
        <v>40511</v>
      </c>
      <c r="C959" s="105" t="s">
        <v>1846</v>
      </c>
      <c r="D959" s="105" t="s">
        <v>2790</v>
      </c>
      <c r="E959" s="52"/>
      <c r="F959" s="52"/>
      <c r="G959" s="52"/>
      <c r="H959" s="284">
        <v>14934</v>
      </c>
      <c r="I959" s="285">
        <v>40531</v>
      </c>
      <c r="J959" s="285" t="s">
        <v>1199</v>
      </c>
      <c r="K959" s="105" t="s">
        <v>877</v>
      </c>
      <c r="L959" s="105"/>
      <c r="M959" s="105" t="s">
        <v>1847</v>
      </c>
      <c r="N959" s="105" t="s">
        <v>34</v>
      </c>
      <c r="O959" s="105" t="s">
        <v>4347</v>
      </c>
      <c r="P959" s="289"/>
      <c r="Q959" s="289"/>
      <c r="R959" s="289"/>
      <c r="S959" s="289"/>
      <c r="T959" s="720"/>
      <c r="U959" s="105"/>
      <c r="V959" s="105" t="s">
        <v>4347</v>
      </c>
      <c r="W959" s="105"/>
      <c r="X959" s="105"/>
      <c r="Y959" s="105"/>
      <c r="Z959" s="105"/>
      <c r="AA959" s="105"/>
      <c r="AB959" s="105"/>
      <c r="AC959" s="105"/>
      <c r="AD959" s="105"/>
      <c r="AE959" s="105"/>
      <c r="AF959" s="105"/>
      <c r="AG959" s="105"/>
      <c r="AH959" s="105"/>
      <c r="AI959" s="105" t="s">
        <v>2791</v>
      </c>
      <c r="AJ959" s="105" t="s">
        <v>2792</v>
      </c>
      <c r="AK959" s="30"/>
      <c r="AL959" s="321"/>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85"/>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c r="CH959" s="185"/>
      <c r="CI959" s="185"/>
      <c r="CJ959" s="185"/>
      <c r="CK959" s="185"/>
      <c r="CL959" s="185"/>
      <c r="CM959" s="185"/>
      <c r="CN959" s="185"/>
      <c r="CO959" s="185"/>
      <c r="CP959" s="185"/>
      <c r="CQ959" s="185"/>
      <c r="CR959" s="185"/>
      <c r="CS959" s="185"/>
      <c r="CT959" s="185"/>
      <c r="CU959" s="185"/>
      <c r="CV959" s="185"/>
      <c r="CW959" s="185"/>
      <c r="CX959" s="185"/>
      <c r="CY959" s="185"/>
      <c r="CZ959" s="185"/>
      <c r="DA959" s="185"/>
      <c r="DB959" s="185"/>
      <c r="DC959" s="185"/>
      <c r="DD959" s="185"/>
      <c r="DE959" s="185"/>
      <c r="DF959" s="185"/>
      <c r="DG959" s="185"/>
      <c r="DH959" s="185"/>
      <c r="DI959" s="185"/>
      <c r="DJ959" s="185"/>
      <c r="DK959" s="185"/>
      <c r="DL959" s="185"/>
      <c r="DM959" s="185"/>
      <c r="DN959" s="185"/>
      <c r="DO959" s="185"/>
      <c r="DP959" s="185"/>
      <c r="DQ959" s="185"/>
      <c r="DR959" s="185"/>
      <c r="DS959" s="185"/>
      <c r="DT959" s="185"/>
      <c r="DU959" s="185"/>
      <c r="DV959" s="185"/>
      <c r="DW959" s="185"/>
      <c r="DX959" s="185"/>
      <c r="DY959" s="185"/>
      <c r="DZ959" s="185"/>
      <c r="EA959" s="185"/>
      <c r="EB959" s="185"/>
      <c r="EC959" s="185"/>
      <c r="ED959" s="185"/>
      <c r="EE959" s="185"/>
      <c r="EF959" s="185"/>
      <c r="EG959" s="185"/>
      <c r="EH959" s="185"/>
      <c r="EI959" s="185"/>
      <c r="EJ959" s="185"/>
      <c r="EK959" s="185"/>
      <c r="EL959" s="185"/>
      <c r="EM959" s="185"/>
      <c r="EN959" s="185"/>
      <c r="EO959" s="185"/>
      <c r="EP959" s="185"/>
      <c r="EQ959" s="185"/>
      <c r="ER959" s="185"/>
      <c r="ES959" s="185"/>
      <c r="ET959" s="185"/>
      <c r="EU959" s="185"/>
      <c r="EV959" s="185"/>
      <c r="EW959" s="185"/>
      <c r="EX959" s="185"/>
      <c r="EY959" s="185"/>
      <c r="EZ959" s="185"/>
      <c r="FA959" s="185"/>
      <c r="FB959" s="185"/>
      <c r="FC959" s="185"/>
      <c r="FD959" s="185"/>
      <c r="FE959" s="185"/>
      <c r="FF959" s="185"/>
      <c r="FG959" s="185"/>
      <c r="FH959" s="185"/>
      <c r="FI959" s="185"/>
      <c r="FJ959" s="185"/>
      <c r="FK959" s="185"/>
      <c r="FL959" s="185"/>
      <c r="FM959" s="185"/>
      <c r="FN959" s="185"/>
      <c r="FO959" s="185"/>
      <c r="FP959" s="185"/>
      <c r="FQ959" s="185"/>
      <c r="FR959" s="185"/>
      <c r="FS959" s="185"/>
      <c r="FT959" s="185"/>
      <c r="FU959" s="185"/>
      <c r="FV959" s="185"/>
      <c r="FW959" s="185"/>
      <c r="FX959" s="185"/>
      <c r="FY959" s="185"/>
      <c r="FZ959" s="185"/>
      <c r="GA959" s="185"/>
      <c r="GB959" s="185"/>
      <c r="GC959" s="185"/>
      <c r="GD959" s="185"/>
      <c r="GE959" s="185"/>
      <c r="GF959" s="185"/>
      <c r="GG959" s="185"/>
      <c r="GH959" s="185"/>
      <c r="GI959" s="185"/>
      <c r="GJ959" s="185"/>
      <c r="GK959" s="185"/>
      <c r="GL959" s="185"/>
      <c r="GM959" s="185"/>
      <c r="GN959" s="185"/>
      <c r="GO959" s="185"/>
      <c r="GP959" s="185"/>
      <c r="GQ959" s="185"/>
      <c r="GR959" s="185"/>
      <c r="GS959" s="185"/>
      <c r="GT959" s="185"/>
      <c r="GU959" s="185"/>
      <c r="GV959" s="185"/>
      <c r="GW959" s="185"/>
      <c r="GX959" s="185"/>
      <c r="GY959" s="185"/>
      <c r="GZ959" s="185"/>
      <c r="HA959" s="185"/>
      <c r="HB959" s="185"/>
      <c r="HC959" s="185"/>
      <c r="HD959" s="185"/>
      <c r="HE959" s="185"/>
      <c r="HF959" s="185"/>
      <c r="HG959" s="185"/>
      <c r="HH959" s="185"/>
      <c r="HI959" s="185"/>
      <c r="HJ959" s="185"/>
      <c r="HK959" s="185"/>
      <c r="HL959" s="185"/>
      <c r="HM959" s="185"/>
      <c r="HN959" s="185"/>
      <c r="HO959" s="185"/>
      <c r="HP959" s="185"/>
      <c r="HQ959" s="185"/>
      <c r="HR959" s="185"/>
      <c r="HS959" s="185"/>
      <c r="HT959" s="185"/>
      <c r="HU959" s="185"/>
      <c r="HV959" s="185"/>
      <c r="HW959" s="185"/>
      <c r="HX959" s="185"/>
      <c r="HY959" s="185"/>
      <c r="HZ959" s="185"/>
      <c r="IA959" s="185"/>
      <c r="IB959" s="185"/>
      <c r="IC959" s="185"/>
      <c r="ID959" s="185"/>
      <c r="IE959" s="185"/>
      <c r="IF959" s="185"/>
      <c r="IG959" s="185"/>
      <c r="IH959" s="185"/>
      <c r="II959" s="185"/>
      <c r="IJ959" s="185"/>
      <c r="IK959" s="185"/>
      <c r="IL959" s="185"/>
      <c r="IM959" s="185"/>
      <c r="IN959" s="185"/>
      <c r="IO959" s="185"/>
      <c r="IP959" s="185"/>
      <c r="IQ959" s="185"/>
      <c r="IR959" s="185"/>
      <c r="IS959" s="185"/>
      <c r="IT959" s="185"/>
      <c r="IU959" s="185"/>
      <c r="IV959" s="185"/>
      <c r="IW959" s="185"/>
      <c r="IX959" s="185"/>
      <c r="IY959" s="185"/>
      <c r="IZ959" s="185"/>
      <c r="JA959" s="185"/>
      <c r="JB959" s="185"/>
      <c r="JC959" s="185"/>
      <c r="JD959" s="185"/>
      <c r="JE959" s="185"/>
      <c r="JF959" s="185"/>
      <c r="JG959" s="185"/>
      <c r="JH959" s="185"/>
      <c r="JI959" s="185"/>
      <c r="JJ959" s="185"/>
      <c r="JK959" s="185"/>
      <c r="JL959" s="185"/>
      <c r="JM959" s="185"/>
      <c r="JN959" s="185"/>
      <c r="JO959" s="185"/>
      <c r="JP959" s="185"/>
      <c r="JQ959" s="185"/>
      <c r="JR959" s="185"/>
      <c r="JS959" s="185"/>
      <c r="JT959" s="185"/>
      <c r="JU959" s="185"/>
      <c r="JV959" s="185"/>
      <c r="JW959" s="185"/>
      <c r="JX959" s="185"/>
      <c r="JY959" s="185"/>
      <c r="JZ959" s="185"/>
      <c r="KA959" s="185"/>
      <c r="KB959" s="185"/>
      <c r="KC959" s="185"/>
      <c r="KD959" s="185"/>
      <c r="KE959" s="185"/>
      <c r="KF959" s="185"/>
      <c r="KG959" s="185"/>
      <c r="KH959" s="185"/>
      <c r="KI959" s="185"/>
      <c r="KJ959" s="185"/>
      <c r="KK959" s="185"/>
      <c r="KL959" s="185"/>
      <c r="KM959" s="185"/>
      <c r="KN959" s="185"/>
      <c r="KO959" s="185"/>
      <c r="KP959" s="185"/>
      <c r="KQ959" s="185"/>
      <c r="KR959" s="185"/>
      <c r="KS959" s="185"/>
      <c r="KT959" s="185"/>
      <c r="KU959" s="185"/>
      <c r="KV959" s="185"/>
      <c r="KW959" s="185"/>
      <c r="KX959" s="185"/>
      <c r="KY959" s="185"/>
      <c r="KZ959" s="185"/>
      <c r="LA959" s="185"/>
      <c r="LB959" s="185"/>
      <c r="LC959" s="185"/>
      <c r="LD959" s="185"/>
      <c r="LE959" s="185"/>
      <c r="LF959" s="185"/>
      <c r="LG959" s="185"/>
      <c r="LH959" s="185"/>
      <c r="LI959" s="185"/>
      <c r="LJ959" s="185"/>
      <c r="LK959" s="185"/>
      <c r="LL959" s="185"/>
      <c r="LM959" s="185"/>
      <c r="LN959" s="185"/>
      <c r="LO959" s="185"/>
      <c r="LP959" s="185"/>
      <c r="LQ959" s="185"/>
      <c r="LR959" s="185"/>
      <c r="LS959" s="185"/>
      <c r="LT959" s="185"/>
      <c r="LU959" s="185"/>
      <c r="LV959" s="185"/>
      <c r="LW959" s="185"/>
      <c r="LX959" s="185"/>
      <c r="LY959" s="185"/>
      <c r="LZ959" s="185"/>
      <c r="MA959" s="185"/>
      <c r="MB959" s="185"/>
      <c r="MC959" s="185"/>
      <c r="MD959" s="185"/>
      <c r="ME959" s="185"/>
      <c r="MF959" s="185"/>
      <c r="MG959" s="185"/>
      <c r="MH959" s="185"/>
      <c r="MI959" s="185"/>
      <c r="MJ959" s="185"/>
      <c r="MK959" s="185"/>
      <c r="ML959" s="185"/>
      <c r="MM959" s="185"/>
      <c r="MN959" s="185"/>
      <c r="MO959" s="185"/>
      <c r="MP959" s="185"/>
      <c r="MQ959" s="185"/>
      <c r="MR959" s="185"/>
      <c r="MS959" s="185"/>
      <c r="MT959" s="185"/>
      <c r="MU959" s="185"/>
      <c r="MV959" s="185"/>
      <c r="MW959" s="185"/>
      <c r="MX959" s="185"/>
      <c r="MY959" s="185"/>
      <c r="MZ959" s="185"/>
      <c r="NA959" s="185"/>
      <c r="NB959" s="185"/>
      <c r="NC959" s="185"/>
      <c r="ND959" s="185"/>
      <c r="NE959" s="185"/>
      <c r="NF959" s="185"/>
      <c r="NG959" s="185"/>
      <c r="NH959" s="185"/>
      <c r="NI959" s="185"/>
      <c r="NJ959" s="185"/>
      <c r="NK959" s="185"/>
      <c r="NL959" s="185"/>
      <c r="NM959" s="185"/>
      <c r="NN959" s="185"/>
      <c r="NO959" s="185"/>
      <c r="NP959" s="185"/>
      <c r="NQ959" s="185"/>
      <c r="NR959" s="185"/>
      <c r="NS959" s="185"/>
      <c r="NT959" s="185"/>
      <c r="NU959" s="185"/>
      <c r="NV959" s="185"/>
      <c r="NW959" s="185"/>
      <c r="NX959" s="185"/>
      <c r="NY959" s="185"/>
      <c r="NZ959" s="185"/>
      <c r="OA959" s="185"/>
      <c r="OB959" s="185"/>
      <c r="OC959" s="185"/>
      <c r="OD959" s="185"/>
      <c r="OE959" s="185"/>
      <c r="OF959" s="185"/>
      <c r="OG959" s="185"/>
      <c r="OH959" s="185"/>
      <c r="OI959" s="185"/>
      <c r="OJ959" s="185"/>
      <c r="OK959" s="185"/>
      <c r="OL959" s="185"/>
      <c r="OM959" s="185"/>
      <c r="ON959" s="185"/>
      <c r="OO959" s="185"/>
      <c r="OP959" s="185"/>
      <c r="OQ959" s="185"/>
      <c r="OR959" s="185"/>
      <c r="OS959" s="185"/>
      <c r="OT959" s="185"/>
      <c r="OU959" s="185"/>
      <c r="OV959" s="185"/>
      <c r="OW959" s="185"/>
      <c r="OX959" s="185"/>
      <c r="OY959" s="185"/>
      <c r="OZ959" s="185"/>
      <c r="PA959" s="185"/>
      <c r="PB959" s="185"/>
      <c r="PC959" s="185"/>
      <c r="PD959" s="185"/>
      <c r="PE959" s="185"/>
      <c r="PF959" s="185"/>
      <c r="PG959" s="185"/>
      <c r="PH959" s="185"/>
      <c r="PI959" s="185"/>
      <c r="PJ959" s="185"/>
      <c r="PK959" s="185"/>
      <c r="PL959" s="185"/>
      <c r="PM959" s="185"/>
      <c r="PN959" s="185"/>
      <c r="PO959" s="185"/>
      <c r="PP959" s="185"/>
      <c r="PQ959" s="185"/>
      <c r="PR959" s="185"/>
      <c r="PS959" s="185"/>
      <c r="PT959" s="185"/>
      <c r="PU959" s="185"/>
      <c r="PV959" s="185"/>
      <c r="PW959" s="185"/>
      <c r="PX959" s="185"/>
      <c r="PY959" s="185"/>
      <c r="PZ959" s="185"/>
      <c r="QA959" s="185"/>
      <c r="QB959" s="185"/>
      <c r="QC959" s="185"/>
      <c r="QD959" s="185"/>
      <c r="QE959" s="185"/>
      <c r="QF959" s="185"/>
      <c r="QG959" s="185"/>
      <c r="QH959" s="185"/>
      <c r="QI959" s="185"/>
      <c r="QJ959" s="185"/>
      <c r="QK959" s="185"/>
      <c r="QL959" s="185"/>
      <c r="QM959" s="185"/>
      <c r="QN959" s="185"/>
      <c r="QO959" s="185"/>
      <c r="QP959" s="185"/>
      <c r="QQ959" s="185"/>
      <c r="QR959" s="185"/>
      <c r="QS959" s="185"/>
      <c r="QT959" s="185"/>
      <c r="QU959" s="185"/>
      <c r="QV959" s="185"/>
      <c r="QW959" s="185"/>
      <c r="QX959" s="185"/>
      <c r="QY959" s="185"/>
      <c r="QZ959" s="185"/>
      <c r="RA959" s="185"/>
      <c r="RB959" s="185"/>
      <c r="RC959" s="185"/>
      <c r="RD959" s="185"/>
      <c r="RE959" s="185"/>
      <c r="RF959" s="185"/>
      <c r="RG959" s="185"/>
      <c r="RH959" s="185"/>
      <c r="RI959" s="185"/>
      <c r="RJ959" s="185"/>
      <c r="RK959" s="185"/>
      <c r="RL959" s="185"/>
      <c r="RM959" s="185"/>
      <c r="RN959" s="185"/>
      <c r="RO959" s="185"/>
      <c r="RP959" s="185"/>
      <c r="RQ959" s="185"/>
      <c r="RR959" s="185"/>
      <c r="RS959" s="185"/>
      <c r="RT959" s="185"/>
      <c r="RU959" s="185"/>
      <c r="RV959" s="185"/>
      <c r="RW959" s="185"/>
      <c r="RX959" s="185"/>
      <c r="RY959" s="185"/>
      <c r="RZ959" s="185"/>
      <c r="SA959" s="185"/>
      <c r="SB959" s="185"/>
      <c r="SC959" s="185"/>
      <c r="SD959" s="185"/>
      <c r="SE959" s="185"/>
      <c r="SF959" s="185"/>
      <c r="SG959" s="185"/>
      <c r="SH959" s="185"/>
      <c r="SI959" s="185"/>
      <c r="SJ959" s="185"/>
      <c r="SK959" s="185"/>
      <c r="SL959" s="185"/>
      <c r="SM959" s="185"/>
      <c r="SN959" s="185"/>
      <c r="SO959" s="185"/>
      <c r="SP959" s="185"/>
      <c r="SQ959" s="185"/>
      <c r="SR959" s="185"/>
      <c r="SS959" s="185"/>
      <c r="ST959" s="185"/>
      <c r="SU959" s="185"/>
      <c r="SV959" s="185"/>
      <c r="SW959" s="185"/>
      <c r="SX959" s="185"/>
      <c r="SY959" s="185"/>
      <c r="SZ959" s="185"/>
      <c r="TA959" s="185"/>
      <c r="TB959" s="185"/>
      <c r="TC959" s="185"/>
      <c r="TD959" s="185"/>
      <c r="TE959" s="185"/>
      <c r="TF959" s="185"/>
      <c r="TG959" s="185"/>
      <c r="TH959" s="185"/>
      <c r="TI959" s="185"/>
    </row>
    <row r="960" spans="1:529" s="79" customFormat="1" ht="27.75" customHeight="1" thickBot="1" x14ac:dyDescent="0.3">
      <c r="A960" s="286">
        <v>13710061</v>
      </c>
      <c r="B960" s="287">
        <v>40515</v>
      </c>
      <c r="C960" s="52" t="s">
        <v>1848</v>
      </c>
      <c r="D960" s="52" t="s">
        <v>2793</v>
      </c>
      <c r="E960" s="34"/>
      <c r="F960" s="34"/>
      <c r="G960" s="34"/>
      <c r="H960" s="288">
        <v>14386</v>
      </c>
      <c r="I960" s="287">
        <v>40535</v>
      </c>
      <c r="J960" s="287" t="s">
        <v>1199</v>
      </c>
      <c r="K960" s="52" t="s">
        <v>378</v>
      </c>
      <c r="L960" s="52"/>
      <c r="M960" s="52" t="s">
        <v>1849</v>
      </c>
      <c r="N960" s="52" t="s">
        <v>95</v>
      </c>
      <c r="O960" s="52" t="s">
        <v>4348</v>
      </c>
      <c r="P960" s="386"/>
      <c r="Q960" s="386"/>
      <c r="R960" s="386"/>
      <c r="S960" s="386"/>
      <c r="T960" s="726"/>
      <c r="U960" s="52"/>
      <c r="V960" s="52" t="s">
        <v>4348</v>
      </c>
      <c r="W960" s="52"/>
      <c r="X960" s="52"/>
      <c r="Y960" s="52"/>
      <c r="Z960" s="52"/>
      <c r="AA960" s="52"/>
      <c r="AB960" s="52"/>
      <c r="AC960" s="52"/>
      <c r="AD960" s="52"/>
      <c r="AE960" s="52"/>
      <c r="AF960" s="52"/>
      <c r="AG960" s="52"/>
      <c r="AH960" s="52"/>
      <c r="AI960" s="52" t="s">
        <v>2794</v>
      </c>
      <c r="AJ960" s="52" t="s">
        <v>2795</v>
      </c>
      <c r="AK960" s="301"/>
      <c r="AL960" s="29"/>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85"/>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c r="CH960" s="185"/>
      <c r="CI960" s="185"/>
      <c r="CJ960" s="185"/>
      <c r="CK960" s="185"/>
      <c r="CL960" s="185"/>
      <c r="CM960" s="185"/>
      <c r="CN960" s="185"/>
      <c r="CO960" s="185"/>
      <c r="CP960" s="185"/>
      <c r="CQ960" s="185"/>
      <c r="CR960" s="185"/>
      <c r="CS960" s="185"/>
      <c r="CT960" s="185"/>
      <c r="CU960" s="185"/>
      <c r="CV960" s="185"/>
      <c r="CW960" s="185"/>
      <c r="CX960" s="185"/>
      <c r="CY960" s="185"/>
      <c r="CZ960" s="185"/>
      <c r="DA960" s="185"/>
      <c r="DB960" s="185"/>
      <c r="DC960" s="185"/>
      <c r="DD960" s="185"/>
      <c r="DE960" s="185"/>
      <c r="DF960" s="185"/>
      <c r="DG960" s="185"/>
      <c r="DH960" s="185"/>
      <c r="DI960" s="185"/>
      <c r="DJ960" s="185"/>
      <c r="DK960" s="185"/>
      <c r="DL960" s="185"/>
      <c r="DM960" s="185"/>
      <c r="DN960" s="185"/>
      <c r="DO960" s="185"/>
      <c r="DP960" s="185"/>
      <c r="DQ960" s="185"/>
      <c r="DR960" s="185"/>
      <c r="DS960" s="185"/>
      <c r="DT960" s="185"/>
      <c r="DU960" s="185"/>
      <c r="DV960" s="185"/>
      <c r="DW960" s="185"/>
      <c r="DX960" s="185"/>
      <c r="DY960" s="185"/>
      <c r="DZ960" s="185"/>
      <c r="EA960" s="185"/>
      <c r="EB960" s="185"/>
      <c r="EC960" s="185"/>
      <c r="ED960" s="185"/>
      <c r="EE960" s="185"/>
      <c r="EF960" s="185"/>
      <c r="EG960" s="185"/>
      <c r="EH960" s="185"/>
      <c r="EI960" s="185"/>
      <c r="EJ960" s="185"/>
      <c r="EK960" s="185"/>
      <c r="EL960" s="185"/>
      <c r="EM960" s="185"/>
      <c r="EN960" s="185"/>
      <c r="EO960" s="185"/>
      <c r="EP960" s="185"/>
      <c r="EQ960" s="185"/>
      <c r="ER960" s="185"/>
      <c r="ES960" s="185"/>
      <c r="ET960" s="185"/>
      <c r="EU960" s="185"/>
      <c r="EV960" s="185"/>
      <c r="EW960" s="185"/>
      <c r="EX960" s="185"/>
      <c r="EY960" s="185"/>
      <c r="EZ960" s="185"/>
      <c r="FA960" s="185"/>
      <c r="FB960" s="185"/>
      <c r="FC960" s="185"/>
      <c r="FD960" s="185"/>
      <c r="FE960" s="185"/>
      <c r="FF960" s="185"/>
      <c r="FG960" s="185"/>
      <c r="FH960" s="185"/>
      <c r="FI960" s="185"/>
      <c r="FJ960" s="185"/>
      <c r="FK960" s="185"/>
      <c r="FL960" s="185"/>
      <c r="FM960" s="185"/>
      <c r="FN960" s="185"/>
      <c r="FO960" s="185"/>
      <c r="FP960" s="185"/>
      <c r="FQ960" s="185"/>
      <c r="FR960" s="185"/>
      <c r="FS960" s="185"/>
      <c r="FT960" s="185"/>
      <c r="FU960" s="185"/>
      <c r="FV960" s="185"/>
      <c r="FW960" s="185"/>
      <c r="FX960" s="185"/>
      <c r="FY960" s="185"/>
      <c r="FZ960" s="185"/>
      <c r="GA960" s="185"/>
      <c r="GB960" s="185"/>
      <c r="GC960" s="185"/>
      <c r="GD960" s="185"/>
      <c r="GE960" s="185"/>
      <c r="GF960" s="185"/>
      <c r="GG960" s="185"/>
      <c r="GH960" s="185"/>
      <c r="GI960" s="185"/>
      <c r="GJ960" s="185"/>
      <c r="GK960" s="185"/>
      <c r="GL960" s="185"/>
      <c r="GM960" s="185"/>
      <c r="GN960" s="185"/>
      <c r="GO960" s="185"/>
      <c r="GP960" s="185"/>
      <c r="GQ960" s="185"/>
      <c r="GR960" s="185"/>
      <c r="GS960" s="185"/>
      <c r="GT960" s="185"/>
      <c r="GU960" s="185"/>
      <c r="GV960" s="185"/>
      <c r="GW960" s="185"/>
      <c r="GX960" s="185"/>
      <c r="GY960" s="185"/>
      <c r="GZ960" s="185"/>
      <c r="HA960" s="185"/>
      <c r="HB960" s="185"/>
      <c r="HC960" s="185"/>
      <c r="HD960" s="185"/>
      <c r="HE960" s="185"/>
      <c r="HF960" s="185"/>
      <c r="HG960" s="185"/>
      <c r="HH960" s="185"/>
      <c r="HI960" s="185"/>
      <c r="HJ960" s="185"/>
      <c r="HK960" s="185"/>
      <c r="HL960" s="185"/>
      <c r="HM960" s="185"/>
      <c r="HN960" s="185"/>
      <c r="HO960" s="185"/>
      <c r="HP960" s="185"/>
      <c r="HQ960" s="185"/>
      <c r="HR960" s="185"/>
      <c r="HS960" s="185"/>
      <c r="HT960" s="185"/>
      <c r="HU960" s="185"/>
      <c r="HV960" s="185"/>
      <c r="HW960" s="185"/>
      <c r="HX960" s="185"/>
      <c r="HY960" s="185"/>
      <c r="HZ960" s="185"/>
      <c r="IA960" s="185"/>
      <c r="IB960" s="185"/>
      <c r="IC960" s="185"/>
      <c r="ID960" s="185"/>
      <c r="IE960" s="185"/>
      <c r="IF960" s="185"/>
      <c r="IG960" s="185"/>
      <c r="IH960" s="185"/>
      <c r="II960" s="185"/>
      <c r="IJ960" s="185"/>
      <c r="IK960" s="185"/>
      <c r="IL960" s="185"/>
      <c r="IM960" s="185"/>
      <c r="IN960" s="185"/>
      <c r="IO960" s="185"/>
      <c r="IP960" s="185"/>
      <c r="IQ960" s="185"/>
      <c r="IR960" s="185"/>
      <c r="IS960" s="185"/>
      <c r="IT960" s="185"/>
      <c r="IU960" s="185"/>
      <c r="IV960" s="185"/>
      <c r="IW960" s="185"/>
      <c r="IX960" s="185"/>
      <c r="IY960" s="185"/>
      <c r="IZ960" s="185"/>
      <c r="JA960" s="185"/>
      <c r="JB960" s="185"/>
      <c r="JC960" s="185"/>
      <c r="JD960" s="185"/>
      <c r="JE960" s="185"/>
      <c r="JF960" s="185"/>
      <c r="JG960" s="185"/>
      <c r="JH960" s="185"/>
      <c r="JI960" s="185"/>
      <c r="JJ960" s="185"/>
      <c r="JK960" s="185"/>
      <c r="JL960" s="185"/>
      <c r="JM960" s="185"/>
      <c r="JN960" s="185"/>
      <c r="JO960" s="185"/>
      <c r="JP960" s="185"/>
      <c r="JQ960" s="185"/>
      <c r="JR960" s="185"/>
      <c r="JS960" s="185"/>
      <c r="JT960" s="185"/>
      <c r="JU960" s="185"/>
      <c r="JV960" s="185"/>
      <c r="JW960" s="185"/>
      <c r="JX960" s="185"/>
      <c r="JY960" s="185"/>
      <c r="JZ960" s="185"/>
      <c r="KA960" s="185"/>
      <c r="KB960" s="185"/>
      <c r="KC960" s="185"/>
      <c r="KD960" s="185"/>
      <c r="KE960" s="185"/>
      <c r="KF960" s="185"/>
      <c r="KG960" s="185"/>
      <c r="KH960" s="185"/>
      <c r="KI960" s="185"/>
      <c r="KJ960" s="185"/>
      <c r="KK960" s="185"/>
      <c r="KL960" s="185"/>
      <c r="KM960" s="185"/>
      <c r="KN960" s="185"/>
      <c r="KO960" s="185"/>
      <c r="KP960" s="185"/>
      <c r="KQ960" s="185"/>
      <c r="KR960" s="185"/>
      <c r="KS960" s="185"/>
      <c r="KT960" s="185"/>
      <c r="KU960" s="185"/>
      <c r="KV960" s="185"/>
      <c r="KW960" s="185"/>
      <c r="KX960" s="185"/>
      <c r="KY960" s="185"/>
      <c r="KZ960" s="185"/>
      <c r="LA960" s="185"/>
      <c r="LB960" s="185"/>
      <c r="LC960" s="185"/>
      <c r="LD960" s="185"/>
      <c r="LE960" s="185"/>
      <c r="LF960" s="185"/>
      <c r="LG960" s="185"/>
      <c r="LH960" s="185"/>
      <c r="LI960" s="185"/>
      <c r="LJ960" s="185"/>
      <c r="LK960" s="185"/>
      <c r="LL960" s="185"/>
      <c r="LM960" s="185"/>
      <c r="LN960" s="185"/>
      <c r="LO960" s="185"/>
      <c r="LP960" s="185"/>
      <c r="LQ960" s="185"/>
      <c r="LR960" s="185"/>
      <c r="LS960" s="185"/>
      <c r="LT960" s="185"/>
      <c r="LU960" s="185"/>
      <c r="LV960" s="185"/>
      <c r="LW960" s="185"/>
      <c r="LX960" s="185"/>
      <c r="LY960" s="185"/>
      <c r="LZ960" s="185"/>
      <c r="MA960" s="185"/>
      <c r="MB960" s="185"/>
      <c r="MC960" s="185"/>
      <c r="MD960" s="185"/>
      <c r="ME960" s="185"/>
      <c r="MF960" s="185"/>
      <c r="MG960" s="185"/>
      <c r="MH960" s="185"/>
      <c r="MI960" s="185"/>
      <c r="MJ960" s="185"/>
      <c r="MK960" s="185"/>
      <c r="ML960" s="185"/>
      <c r="MM960" s="185"/>
      <c r="MN960" s="185"/>
      <c r="MO960" s="185"/>
      <c r="MP960" s="185"/>
      <c r="MQ960" s="185"/>
      <c r="MR960" s="185"/>
      <c r="MS960" s="185"/>
      <c r="MT960" s="185"/>
      <c r="MU960" s="185"/>
      <c r="MV960" s="185"/>
      <c r="MW960" s="185"/>
      <c r="MX960" s="185"/>
      <c r="MY960" s="185"/>
      <c r="MZ960" s="185"/>
      <c r="NA960" s="185"/>
      <c r="NB960" s="185"/>
      <c r="NC960" s="185"/>
      <c r="ND960" s="185"/>
      <c r="NE960" s="185"/>
      <c r="NF960" s="185"/>
      <c r="NG960" s="185"/>
      <c r="NH960" s="185"/>
      <c r="NI960" s="185"/>
      <c r="NJ960" s="185"/>
      <c r="NK960" s="185"/>
      <c r="NL960" s="185"/>
      <c r="NM960" s="185"/>
      <c r="NN960" s="185"/>
      <c r="NO960" s="185"/>
      <c r="NP960" s="185"/>
      <c r="NQ960" s="185"/>
      <c r="NR960" s="185"/>
      <c r="NS960" s="185"/>
      <c r="NT960" s="185"/>
      <c r="NU960" s="185"/>
      <c r="NV960" s="185"/>
      <c r="NW960" s="185"/>
      <c r="NX960" s="185"/>
      <c r="NY960" s="185"/>
      <c r="NZ960" s="185"/>
      <c r="OA960" s="185"/>
      <c r="OB960" s="185"/>
      <c r="OC960" s="185"/>
      <c r="OD960" s="185"/>
      <c r="OE960" s="185"/>
      <c r="OF960" s="185"/>
      <c r="OG960" s="185"/>
      <c r="OH960" s="185"/>
      <c r="OI960" s="185"/>
      <c r="OJ960" s="185"/>
      <c r="OK960" s="185"/>
      <c r="OL960" s="185"/>
      <c r="OM960" s="185"/>
      <c r="ON960" s="185"/>
      <c r="OO960" s="185"/>
      <c r="OP960" s="185"/>
      <c r="OQ960" s="185"/>
      <c r="OR960" s="185"/>
      <c r="OS960" s="185"/>
      <c r="OT960" s="185"/>
      <c r="OU960" s="185"/>
      <c r="OV960" s="185"/>
      <c r="OW960" s="185"/>
      <c r="OX960" s="185"/>
      <c r="OY960" s="185"/>
      <c r="OZ960" s="185"/>
      <c r="PA960" s="185"/>
      <c r="PB960" s="185"/>
      <c r="PC960" s="185"/>
      <c r="PD960" s="185"/>
      <c r="PE960" s="185"/>
      <c r="PF960" s="185"/>
      <c r="PG960" s="185"/>
      <c r="PH960" s="185"/>
      <c r="PI960" s="185"/>
      <c r="PJ960" s="185"/>
      <c r="PK960" s="185"/>
      <c r="PL960" s="185"/>
      <c r="PM960" s="185"/>
      <c r="PN960" s="185"/>
      <c r="PO960" s="185"/>
      <c r="PP960" s="185"/>
      <c r="PQ960" s="185"/>
      <c r="PR960" s="185"/>
      <c r="PS960" s="185"/>
      <c r="PT960" s="185"/>
      <c r="PU960" s="185"/>
      <c r="PV960" s="185"/>
      <c r="PW960" s="185"/>
      <c r="PX960" s="185"/>
      <c r="PY960" s="185"/>
      <c r="PZ960" s="185"/>
      <c r="QA960" s="185"/>
      <c r="QB960" s="185"/>
      <c r="QC960" s="185"/>
      <c r="QD960" s="185"/>
      <c r="QE960" s="185"/>
      <c r="QF960" s="185"/>
      <c r="QG960" s="185"/>
      <c r="QH960" s="185"/>
      <c r="QI960" s="185"/>
      <c r="QJ960" s="185"/>
      <c r="QK960" s="185"/>
      <c r="QL960" s="185"/>
      <c r="QM960" s="185"/>
      <c r="QN960" s="185"/>
      <c r="QO960" s="185"/>
      <c r="QP960" s="185"/>
      <c r="QQ960" s="185"/>
      <c r="QR960" s="185"/>
      <c r="QS960" s="185"/>
      <c r="QT960" s="185"/>
      <c r="QU960" s="185"/>
      <c r="QV960" s="185"/>
      <c r="QW960" s="185"/>
      <c r="QX960" s="185"/>
      <c r="QY960" s="185"/>
      <c r="QZ960" s="185"/>
      <c r="RA960" s="185"/>
      <c r="RB960" s="185"/>
      <c r="RC960" s="185"/>
      <c r="RD960" s="185"/>
      <c r="RE960" s="185"/>
      <c r="RF960" s="185"/>
      <c r="RG960" s="185"/>
      <c r="RH960" s="185"/>
      <c r="RI960" s="185"/>
      <c r="RJ960" s="185"/>
      <c r="RK960" s="185"/>
      <c r="RL960" s="185"/>
      <c r="RM960" s="185"/>
      <c r="RN960" s="185"/>
      <c r="RO960" s="185"/>
      <c r="RP960" s="185"/>
      <c r="RQ960" s="185"/>
      <c r="RR960" s="185"/>
      <c r="RS960" s="185"/>
      <c r="RT960" s="185"/>
      <c r="RU960" s="185"/>
      <c r="RV960" s="185"/>
      <c r="RW960" s="185"/>
      <c r="RX960" s="185"/>
      <c r="RY960" s="185"/>
      <c r="RZ960" s="185"/>
      <c r="SA960" s="185"/>
      <c r="SB960" s="185"/>
      <c r="SC960" s="185"/>
      <c r="SD960" s="185"/>
      <c r="SE960" s="185"/>
      <c r="SF960" s="185"/>
      <c r="SG960" s="185"/>
      <c r="SH960" s="185"/>
      <c r="SI960" s="185"/>
      <c r="SJ960" s="185"/>
      <c r="SK960" s="185"/>
      <c r="SL960" s="185"/>
      <c r="SM960" s="185"/>
      <c r="SN960" s="185"/>
      <c r="SO960" s="185"/>
      <c r="SP960" s="185"/>
      <c r="SQ960" s="185"/>
      <c r="SR960" s="185"/>
      <c r="SS960" s="185"/>
      <c r="ST960" s="185"/>
      <c r="SU960" s="185"/>
      <c r="SV960" s="185"/>
      <c r="SW960" s="185"/>
      <c r="SX960" s="185"/>
      <c r="SY960" s="185"/>
      <c r="SZ960" s="185"/>
      <c r="TA960" s="185"/>
      <c r="TB960" s="185"/>
      <c r="TC960" s="185"/>
      <c r="TD960" s="185"/>
      <c r="TE960" s="185"/>
      <c r="TF960" s="185"/>
      <c r="TG960" s="185"/>
      <c r="TH960" s="185"/>
      <c r="TI960" s="185"/>
    </row>
    <row r="961" spans="1:529" s="79" customFormat="1" ht="27.75" customHeight="1" thickBot="1" x14ac:dyDescent="0.3">
      <c r="A961" s="284">
        <v>13710062</v>
      </c>
      <c r="B961" s="285">
        <v>40626</v>
      </c>
      <c r="C961" s="34" t="s">
        <v>1850</v>
      </c>
      <c r="D961" s="105" t="s">
        <v>4349</v>
      </c>
      <c r="H961" s="284" t="s">
        <v>1851</v>
      </c>
      <c r="I961" s="285">
        <v>40646</v>
      </c>
      <c r="J961" s="285" t="s">
        <v>4596</v>
      </c>
      <c r="K961" s="105" t="s">
        <v>1315</v>
      </c>
      <c r="L961" s="105"/>
      <c r="M961" s="105" t="s">
        <v>4884</v>
      </c>
      <c r="N961" s="105" t="s">
        <v>34</v>
      </c>
      <c r="O961" s="105">
        <v>3862</v>
      </c>
      <c r="P961" s="289"/>
      <c r="Q961" s="289"/>
      <c r="R961" s="289"/>
      <c r="S961" s="289"/>
      <c r="T961" s="720"/>
      <c r="U961" s="105"/>
      <c r="V961" s="105">
        <v>3862</v>
      </c>
      <c r="W961" s="105"/>
      <c r="X961" s="105"/>
      <c r="Y961" s="105"/>
      <c r="Z961" s="105"/>
      <c r="AA961" s="105"/>
      <c r="AB961" s="105"/>
      <c r="AC961" s="105"/>
      <c r="AD961" s="105"/>
      <c r="AE961" s="105"/>
      <c r="AF961" s="105"/>
      <c r="AG961" s="105"/>
      <c r="AH961" s="105"/>
      <c r="AI961" s="105" t="s">
        <v>2796</v>
      </c>
      <c r="AJ961" s="105" t="s">
        <v>2797</v>
      </c>
      <c r="AK961" s="30"/>
      <c r="AL961" s="321"/>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85"/>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c r="CH961" s="185"/>
      <c r="CI961" s="185"/>
      <c r="CJ961" s="185"/>
      <c r="CK961" s="185"/>
      <c r="CL961" s="185"/>
      <c r="CM961" s="185"/>
      <c r="CN961" s="185"/>
      <c r="CO961" s="185"/>
      <c r="CP961" s="185"/>
      <c r="CQ961" s="185"/>
      <c r="CR961" s="185"/>
      <c r="CS961" s="185"/>
      <c r="CT961" s="185"/>
      <c r="CU961" s="185"/>
      <c r="CV961" s="185"/>
      <c r="CW961" s="185"/>
      <c r="CX961" s="185"/>
      <c r="CY961" s="185"/>
      <c r="CZ961" s="185"/>
      <c r="DA961" s="185"/>
      <c r="DB961" s="185"/>
      <c r="DC961" s="185"/>
      <c r="DD961" s="185"/>
      <c r="DE961" s="185"/>
      <c r="DF961" s="185"/>
      <c r="DG961" s="185"/>
      <c r="DH961" s="185"/>
      <c r="DI961" s="185"/>
      <c r="DJ961" s="185"/>
      <c r="DK961" s="185"/>
      <c r="DL961" s="185"/>
      <c r="DM961" s="185"/>
      <c r="DN961" s="185"/>
      <c r="DO961" s="185"/>
      <c r="DP961" s="185"/>
      <c r="DQ961" s="185"/>
      <c r="DR961" s="185"/>
      <c r="DS961" s="185"/>
      <c r="DT961" s="185"/>
      <c r="DU961" s="185"/>
      <c r="DV961" s="185"/>
      <c r="DW961" s="185"/>
      <c r="DX961" s="185"/>
      <c r="DY961" s="185"/>
      <c r="DZ961" s="185"/>
      <c r="EA961" s="185"/>
      <c r="EB961" s="185"/>
      <c r="EC961" s="185"/>
      <c r="ED961" s="185"/>
      <c r="EE961" s="185"/>
      <c r="EF961" s="185"/>
      <c r="EG961" s="185"/>
      <c r="EH961" s="185"/>
      <c r="EI961" s="185"/>
      <c r="EJ961" s="185"/>
      <c r="EK961" s="185"/>
      <c r="EL961" s="185"/>
      <c r="EM961" s="185"/>
      <c r="EN961" s="185"/>
      <c r="EO961" s="185"/>
      <c r="EP961" s="185"/>
      <c r="EQ961" s="185"/>
      <c r="ER961" s="185"/>
      <c r="ES961" s="185"/>
      <c r="ET961" s="185"/>
      <c r="EU961" s="185"/>
      <c r="EV961" s="185"/>
      <c r="EW961" s="185"/>
      <c r="EX961" s="185"/>
      <c r="EY961" s="185"/>
      <c r="EZ961" s="185"/>
      <c r="FA961" s="185"/>
      <c r="FB961" s="185"/>
      <c r="FC961" s="185"/>
      <c r="FD961" s="185"/>
      <c r="FE961" s="185"/>
      <c r="FF961" s="185"/>
      <c r="FG961" s="185"/>
      <c r="FH961" s="185"/>
      <c r="FI961" s="185"/>
      <c r="FJ961" s="185"/>
      <c r="FK961" s="185"/>
      <c r="FL961" s="185"/>
      <c r="FM961" s="185"/>
      <c r="FN961" s="185"/>
      <c r="FO961" s="185"/>
      <c r="FP961" s="185"/>
      <c r="FQ961" s="185"/>
      <c r="FR961" s="185"/>
      <c r="FS961" s="185"/>
      <c r="FT961" s="185"/>
      <c r="FU961" s="185"/>
      <c r="FV961" s="185"/>
      <c r="FW961" s="185"/>
      <c r="FX961" s="185"/>
      <c r="FY961" s="185"/>
      <c r="FZ961" s="185"/>
      <c r="GA961" s="185"/>
      <c r="GB961" s="185"/>
      <c r="GC961" s="185"/>
      <c r="GD961" s="185"/>
      <c r="GE961" s="185"/>
      <c r="GF961" s="185"/>
      <c r="GG961" s="185"/>
      <c r="GH961" s="185"/>
      <c r="GI961" s="185"/>
      <c r="GJ961" s="185"/>
      <c r="GK961" s="185"/>
      <c r="GL961" s="185"/>
      <c r="GM961" s="185"/>
      <c r="GN961" s="185"/>
      <c r="GO961" s="185"/>
      <c r="GP961" s="185"/>
      <c r="GQ961" s="185"/>
      <c r="GR961" s="185"/>
      <c r="GS961" s="185"/>
      <c r="GT961" s="185"/>
      <c r="GU961" s="185"/>
      <c r="GV961" s="185"/>
      <c r="GW961" s="185"/>
      <c r="GX961" s="185"/>
      <c r="GY961" s="185"/>
      <c r="GZ961" s="185"/>
      <c r="HA961" s="185"/>
      <c r="HB961" s="185"/>
      <c r="HC961" s="185"/>
      <c r="HD961" s="185"/>
      <c r="HE961" s="185"/>
      <c r="HF961" s="185"/>
      <c r="HG961" s="185"/>
      <c r="HH961" s="185"/>
      <c r="HI961" s="185"/>
      <c r="HJ961" s="185"/>
      <c r="HK961" s="185"/>
      <c r="HL961" s="185"/>
      <c r="HM961" s="185"/>
      <c r="HN961" s="185"/>
      <c r="HO961" s="185"/>
      <c r="HP961" s="185"/>
      <c r="HQ961" s="185"/>
      <c r="HR961" s="185"/>
      <c r="HS961" s="185"/>
      <c r="HT961" s="185"/>
      <c r="HU961" s="185"/>
      <c r="HV961" s="185"/>
      <c r="HW961" s="185"/>
      <c r="HX961" s="185"/>
      <c r="HY961" s="185"/>
      <c r="HZ961" s="185"/>
      <c r="IA961" s="185"/>
      <c r="IB961" s="185"/>
      <c r="IC961" s="185"/>
      <c r="ID961" s="185"/>
      <c r="IE961" s="185"/>
      <c r="IF961" s="185"/>
      <c r="IG961" s="185"/>
      <c r="IH961" s="185"/>
      <c r="II961" s="185"/>
      <c r="IJ961" s="185"/>
      <c r="IK961" s="185"/>
      <c r="IL961" s="185"/>
      <c r="IM961" s="185"/>
      <c r="IN961" s="185"/>
      <c r="IO961" s="185"/>
      <c r="IP961" s="185"/>
      <c r="IQ961" s="185"/>
      <c r="IR961" s="185"/>
      <c r="IS961" s="185"/>
      <c r="IT961" s="185"/>
      <c r="IU961" s="185"/>
      <c r="IV961" s="185"/>
      <c r="IW961" s="185"/>
      <c r="IX961" s="185"/>
      <c r="IY961" s="185"/>
      <c r="IZ961" s="185"/>
      <c r="JA961" s="185"/>
      <c r="JB961" s="185"/>
      <c r="JC961" s="185"/>
      <c r="JD961" s="185"/>
      <c r="JE961" s="185"/>
      <c r="JF961" s="185"/>
      <c r="JG961" s="185"/>
      <c r="JH961" s="185"/>
      <c r="JI961" s="185"/>
      <c r="JJ961" s="185"/>
      <c r="JK961" s="185"/>
      <c r="JL961" s="185"/>
      <c r="JM961" s="185"/>
      <c r="JN961" s="185"/>
      <c r="JO961" s="185"/>
      <c r="JP961" s="185"/>
      <c r="JQ961" s="185"/>
      <c r="JR961" s="185"/>
      <c r="JS961" s="185"/>
      <c r="JT961" s="185"/>
      <c r="JU961" s="185"/>
      <c r="JV961" s="185"/>
      <c r="JW961" s="185"/>
      <c r="JX961" s="185"/>
      <c r="JY961" s="185"/>
      <c r="JZ961" s="185"/>
      <c r="KA961" s="185"/>
      <c r="KB961" s="185"/>
      <c r="KC961" s="185"/>
      <c r="KD961" s="185"/>
      <c r="KE961" s="185"/>
      <c r="KF961" s="185"/>
      <c r="KG961" s="185"/>
      <c r="KH961" s="185"/>
      <c r="KI961" s="185"/>
      <c r="KJ961" s="185"/>
      <c r="KK961" s="185"/>
      <c r="KL961" s="185"/>
      <c r="KM961" s="185"/>
      <c r="KN961" s="185"/>
      <c r="KO961" s="185"/>
      <c r="KP961" s="185"/>
      <c r="KQ961" s="185"/>
      <c r="KR961" s="185"/>
      <c r="KS961" s="185"/>
      <c r="KT961" s="185"/>
      <c r="KU961" s="185"/>
      <c r="KV961" s="185"/>
      <c r="KW961" s="185"/>
      <c r="KX961" s="185"/>
      <c r="KY961" s="185"/>
      <c r="KZ961" s="185"/>
      <c r="LA961" s="185"/>
      <c r="LB961" s="185"/>
      <c r="LC961" s="185"/>
      <c r="LD961" s="185"/>
      <c r="LE961" s="185"/>
      <c r="LF961" s="185"/>
      <c r="LG961" s="185"/>
      <c r="LH961" s="185"/>
      <c r="LI961" s="185"/>
      <c r="LJ961" s="185"/>
      <c r="LK961" s="185"/>
      <c r="LL961" s="185"/>
      <c r="LM961" s="185"/>
      <c r="LN961" s="185"/>
      <c r="LO961" s="185"/>
      <c r="LP961" s="185"/>
      <c r="LQ961" s="185"/>
      <c r="LR961" s="185"/>
      <c r="LS961" s="185"/>
      <c r="LT961" s="185"/>
      <c r="LU961" s="185"/>
      <c r="LV961" s="185"/>
      <c r="LW961" s="185"/>
      <c r="LX961" s="185"/>
      <c r="LY961" s="185"/>
      <c r="LZ961" s="185"/>
      <c r="MA961" s="185"/>
      <c r="MB961" s="185"/>
      <c r="MC961" s="185"/>
      <c r="MD961" s="185"/>
      <c r="ME961" s="185"/>
      <c r="MF961" s="185"/>
      <c r="MG961" s="185"/>
      <c r="MH961" s="185"/>
      <c r="MI961" s="185"/>
      <c r="MJ961" s="185"/>
      <c r="MK961" s="185"/>
      <c r="ML961" s="185"/>
      <c r="MM961" s="185"/>
      <c r="MN961" s="185"/>
      <c r="MO961" s="185"/>
      <c r="MP961" s="185"/>
      <c r="MQ961" s="185"/>
      <c r="MR961" s="185"/>
      <c r="MS961" s="185"/>
      <c r="MT961" s="185"/>
      <c r="MU961" s="185"/>
      <c r="MV961" s="185"/>
      <c r="MW961" s="185"/>
      <c r="MX961" s="185"/>
      <c r="MY961" s="185"/>
      <c r="MZ961" s="185"/>
      <c r="NA961" s="185"/>
      <c r="NB961" s="185"/>
      <c r="NC961" s="185"/>
      <c r="ND961" s="185"/>
      <c r="NE961" s="185"/>
      <c r="NF961" s="185"/>
      <c r="NG961" s="185"/>
      <c r="NH961" s="185"/>
      <c r="NI961" s="185"/>
      <c r="NJ961" s="185"/>
      <c r="NK961" s="185"/>
      <c r="NL961" s="185"/>
      <c r="NM961" s="185"/>
      <c r="NN961" s="185"/>
      <c r="NO961" s="185"/>
      <c r="NP961" s="185"/>
      <c r="NQ961" s="185"/>
      <c r="NR961" s="185"/>
      <c r="NS961" s="185"/>
      <c r="NT961" s="185"/>
      <c r="NU961" s="185"/>
      <c r="NV961" s="185"/>
      <c r="NW961" s="185"/>
      <c r="NX961" s="185"/>
      <c r="NY961" s="185"/>
      <c r="NZ961" s="185"/>
      <c r="OA961" s="185"/>
      <c r="OB961" s="185"/>
      <c r="OC961" s="185"/>
      <c r="OD961" s="185"/>
      <c r="OE961" s="185"/>
      <c r="OF961" s="185"/>
      <c r="OG961" s="185"/>
      <c r="OH961" s="185"/>
      <c r="OI961" s="185"/>
      <c r="OJ961" s="185"/>
      <c r="OK961" s="185"/>
      <c r="OL961" s="185"/>
      <c r="OM961" s="185"/>
      <c r="ON961" s="185"/>
      <c r="OO961" s="185"/>
      <c r="OP961" s="185"/>
      <c r="OQ961" s="185"/>
      <c r="OR961" s="185"/>
      <c r="OS961" s="185"/>
      <c r="OT961" s="185"/>
      <c r="OU961" s="185"/>
      <c r="OV961" s="185"/>
      <c r="OW961" s="185"/>
      <c r="OX961" s="185"/>
      <c r="OY961" s="185"/>
      <c r="OZ961" s="185"/>
      <c r="PA961" s="185"/>
      <c r="PB961" s="185"/>
      <c r="PC961" s="185"/>
      <c r="PD961" s="185"/>
      <c r="PE961" s="185"/>
      <c r="PF961" s="185"/>
      <c r="PG961" s="185"/>
      <c r="PH961" s="185"/>
      <c r="PI961" s="185"/>
      <c r="PJ961" s="185"/>
      <c r="PK961" s="185"/>
      <c r="PL961" s="185"/>
      <c r="PM961" s="185"/>
      <c r="PN961" s="185"/>
      <c r="PO961" s="185"/>
      <c r="PP961" s="185"/>
      <c r="PQ961" s="185"/>
      <c r="PR961" s="185"/>
      <c r="PS961" s="185"/>
      <c r="PT961" s="185"/>
      <c r="PU961" s="185"/>
      <c r="PV961" s="185"/>
      <c r="PW961" s="185"/>
      <c r="PX961" s="185"/>
      <c r="PY961" s="185"/>
      <c r="PZ961" s="185"/>
      <c r="QA961" s="185"/>
      <c r="QB961" s="185"/>
      <c r="QC961" s="185"/>
      <c r="QD961" s="185"/>
      <c r="QE961" s="185"/>
      <c r="QF961" s="185"/>
      <c r="QG961" s="185"/>
      <c r="QH961" s="185"/>
      <c r="QI961" s="185"/>
      <c r="QJ961" s="185"/>
      <c r="QK961" s="185"/>
      <c r="QL961" s="185"/>
      <c r="QM961" s="185"/>
      <c r="QN961" s="185"/>
      <c r="QO961" s="185"/>
      <c r="QP961" s="185"/>
      <c r="QQ961" s="185"/>
      <c r="QR961" s="185"/>
      <c r="QS961" s="185"/>
      <c r="QT961" s="185"/>
      <c r="QU961" s="185"/>
      <c r="QV961" s="185"/>
      <c r="QW961" s="185"/>
      <c r="QX961" s="185"/>
      <c r="QY961" s="185"/>
      <c r="QZ961" s="185"/>
      <c r="RA961" s="185"/>
      <c r="RB961" s="185"/>
      <c r="RC961" s="185"/>
      <c r="RD961" s="185"/>
      <c r="RE961" s="185"/>
      <c r="RF961" s="185"/>
      <c r="RG961" s="185"/>
      <c r="RH961" s="185"/>
      <c r="RI961" s="185"/>
      <c r="RJ961" s="185"/>
      <c r="RK961" s="185"/>
      <c r="RL961" s="185"/>
      <c r="RM961" s="185"/>
      <c r="RN961" s="185"/>
      <c r="RO961" s="185"/>
      <c r="RP961" s="185"/>
      <c r="RQ961" s="185"/>
      <c r="RR961" s="185"/>
      <c r="RS961" s="185"/>
      <c r="RT961" s="185"/>
      <c r="RU961" s="185"/>
      <c r="RV961" s="185"/>
      <c r="RW961" s="185"/>
      <c r="RX961" s="185"/>
      <c r="RY961" s="185"/>
      <c r="RZ961" s="185"/>
      <c r="SA961" s="185"/>
      <c r="SB961" s="185"/>
      <c r="SC961" s="185"/>
      <c r="SD961" s="185"/>
      <c r="SE961" s="185"/>
      <c r="SF961" s="185"/>
      <c r="SG961" s="185"/>
      <c r="SH961" s="185"/>
      <c r="SI961" s="185"/>
      <c r="SJ961" s="185"/>
      <c r="SK961" s="185"/>
      <c r="SL961" s="185"/>
      <c r="SM961" s="185"/>
      <c r="SN961" s="185"/>
      <c r="SO961" s="185"/>
      <c r="SP961" s="185"/>
      <c r="SQ961" s="185"/>
      <c r="SR961" s="185"/>
      <c r="SS961" s="185"/>
      <c r="ST961" s="185"/>
      <c r="SU961" s="185"/>
      <c r="SV961" s="185"/>
      <c r="SW961" s="185"/>
      <c r="SX961" s="185"/>
      <c r="SY961" s="185"/>
      <c r="SZ961" s="185"/>
      <c r="TA961" s="185"/>
      <c r="TB961" s="185"/>
      <c r="TC961" s="185"/>
      <c r="TD961" s="185"/>
      <c r="TE961" s="185"/>
      <c r="TF961" s="185"/>
      <c r="TG961" s="185"/>
      <c r="TH961" s="185"/>
      <c r="TI961" s="185"/>
    </row>
    <row r="962" spans="1:529" s="79" customFormat="1" ht="34.5" customHeight="1" x14ac:dyDescent="0.25">
      <c r="A962" s="226">
        <v>13710063</v>
      </c>
      <c r="B962" s="227">
        <v>40751</v>
      </c>
      <c r="C962" s="228" t="s">
        <v>2798</v>
      </c>
      <c r="D962" s="228" t="s">
        <v>1852</v>
      </c>
      <c r="E962" s="228"/>
      <c r="F962" s="228"/>
      <c r="G962" s="228"/>
      <c r="H962" s="229">
        <v>30606</v>
      </c>
      <c r="I962" s="227">
        <v>40771</v>
      </c>
      <c r="J962" s="227">
        <v>44404</v>
      </c>
      <c r="K962" s="228" t="s">
        <v>1146</v>
      </c>
      <c r="L962" s="228"/>
      <c r="M962" s="228" t="s">
        <v>1853</v>
      </c>
      <c r="N962" s="228" t="s">
        <v>66</v>
      </c>
      <c r="O962" s="228">
        <v>9000</v>
      </c>
      <c r="P962" s="228" t="s">
        <v>5533</v>
      </c>
      <c r="Q962" s="228"/>
      <c r="R962" s="228"/>
      <c r="S962" s="228"/>
      <c r="T962" s="741">
        <v>2</v>
      </c>
      <c r="U962" s="228">
        <v>25</v>
      </c>
      <c r="V962" s="228">
        <v>9000</v>
      </c>
      <c r="W962" s="228" t="s">
        <v>3205</v>
      </c>
      <c r="X962" s="228">
        <v>50</v>
      </c>
      <c r="Y962" s="228">
        <v>15</v>
      </c>
      <c r="Z962" s="228">
        <v>70</v>
      </c>
      <c r="AA962" s="228" t="s">
        <v>1091</v>
      </c>
      <c r="AB962" s="228" t="s">
        <v>1091</v>
      </c>
      <c r="AC962" s="228" t="s">
        <v>1091</v>
      </c>
      <c r="AD962" s="228" t="s">
        <v>1091</v>
      </c>
      <c r="AE962" s="228" t="s">
        <v>1091</v>
      </c>
      <c r="AF962" s="228" t="s">
        <v>1091</v>
      </c>
      <c r="AG962" s="228" t="s">
        <v>3430</v>
      </c>
      <c r="AH962" s="228"/>
      <c r="AI962" s="228" t="s">
        <v>4350</v>
      </c>
      <c r="AJ962" s="228" t="s">
        <v>4351</v>
      </c>
      <c r="AK962" s="339" t="s">
        <v>5537</v>
      </c>
      <c r="AL962" s="339" t="s">
        <v>5536</v>
      </c>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85"/>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c r="CH962" s="185"/>
      <c r="CI962" s="185"/>
      <c r="CJ962" s="185"/>
      <c r="CK962" s="185"/>
      <c r="CL962" s="185"/>
      <c r="CM962" s="185"/>
      <c r="CN962" s="185"/>
      <c r="CO962" s="185"/>
      <c r="CP962" s="185"/>
      <c r="CQ962" s="185"/>
      <c r="CR962" s="185"/>
      <c r="CS962" s="185"/>
      <c r="CT962" s="185"/>
      <c r="CU962" s="185"/>
      <c r="CV962" s="185"/>
      <c r="CW962" s="185"/>
      <c r="CX962" s="185"/>
      <c r="CY962" s="185"/>
      <c r="CZ962" s="185"/>
      <c r="DA962" s="185"/>
      <c r="DB962" s="185"/>
      <c r="DC962" s="185"/>
      <c r="DD962" s="185"/>
      <c r="DE962" s="185"/>
      <c r="DF962" s="185"/>
      <c r="DG962" s="185"/>
      <c r="DH962" s="185"/>
      <c r="DI962" s="185"/>
      <c r="DJ962" s="185"/>
      <c r="DK962" s="185"/>
      <c r="DL962" s="185"/>
      <c r="DM962" s="185"/>
      <c r="DN962" s="185"/>
      <c r="DO962" s="185"/>
      <c r="DP962" s="185"/>
      <c r="DQ962" s="185"/>
      <c r="DR962" s="185"/>
      <c r="DS962" s="185"/>
      <c r="DT962" s="185"/>
      <c r="DU962" s="185"/>
      <c r="DV962" s="185"/>
      <c r="DW962" s="185"/>
      <c r="DX962" s="185"/>
      <c r="DY962" s="185"/>
      <c r="DZ962" s="185"/>
      <c r="EA962" s="185"/>
      <c r="EB962" s="185"/>
      <c r="EC962" s="185"/>
      <c r="ED962" s="185"/>
      <c r="EE962" s="185"/>
      <c r="EF962" s="185"/>
      <c r="EG962" s="185"/>
      <c r="EH962" s="185"/>
      <c r="EI962" s="185"/>
      <c r="EJ962" s="185"/>
      <c r="EK962" s="185"/>
      <c r="EL962" s="185"/>
      <c r="EM962" s="185"/>
      <c r="EN962" s="185"/>
      <c r="EO962" s="185"/>
      <c r="EP962" s="185"/>
      <c r="EQ962" s="185"/>
      <c r="ER962" s="185"/>
      <c r="ES962" s="185"/>
      <c r="ET962" s="185"/>
      <c r="EU962" s="185"/>
      <c r="EV962" s="185"/>
      <c r="EW962" s="185"/>
      <c r="EX962" s="185"/>
      <c r="EY962" s="185"/>
      <c r="EZ962" s="185"/>
      <c r="FA962" s="185"/>
      <c r="FB962" s="185"/>
      <c r="FC962" s="185"/>
      <c r="FD962" s="185"/>
      <c r="FE962" s="185"/>
      <c r="FF962" s="185"/>
      <c r="FG962" s="185"/>
      <c r="FH962" s="185"/>
      <c r="FI962" s="185"/>
      <c r="FJ962" s="185"/>
      <c r="FK962" s="185"/>
      <c r="FL962" s="185"/>
      <c r="FM962" s="185"/>
      <c r="FN962" s="185"/>
      <c r="FO962" s="185"/>
      <c r="FP962" s="185"/>
      <c r="FQ962" s="185"/>
      <c r="FR962" s="185"/>
      <c r="FS962" s="185"/>
      <c r="FT962" s="185"/>
      <c r="FU962" s="185"/>
      <c r="FV962" s="185"/>
      <c r="FW962" s="185"/>
      <c r="FX962" s="185"/>
      <c r="FY962" s="185"/>
      <c r="FZ962" s="185"/>
      <c r="GA962" s="185"/>
      <c r="GB962" s="185"/>
      <c r="GC962" s="185"/>
      <c r="GD962" s="185"/>
      <c r="GE962" s="185"/>
      <c r="GF962" s="185"/>
      <c r="GG962" s="185"/>
      <c r="GH962" s="185"/>
      <c r="GI962" s="185"/>
      <c r="GJ962" s="185"/>
      <c r="GK962" s="185"/>
      <c r="GL962" s="185"/>
      <c r="GM962" s="185"/>
      <c r="GN962" s="185"/>
      <c r="GO962" s="185"/>
      <c r="GP962" s="185"/>
      <c r="GQ962" s="185"/>
      <c r="GR962" s="185"/>
      <c r="GS962" s="185"/>
      <c r="GT962" s="185"/>
      <c r="GU962" s="185"/>
      <c r="GV962" s="185"/>
      <c r="GW962" s="185"/>
      <c r="GX962" s="185"/>
      <c r="GY962" s="185"/>
      <c r="GZ962" s="185"/>
      <c r="HA962" s="185"/>
      <c r="HB962" s="185"/>
      <c r="HC962" s="185"/>
      <c r="HD962" s="185"/>
      <c r="HE962" s="185"/>
      <c r="HF962" s="185"/>
      <c r="HG962" s="185"/>
      <c r="HH962" s="185"/>
      <c r="HI962" s="185"/>
      <c r="HJ962" s="185"/>
      <c r="HK962" s="185"/>
      <c r="HL962" s="185"/>
      <c r="HM962" s="185"/>
      <c r="HN962" s="185"/>
      <c r="HO962" s="185"/>
      <c r="HP962" s="185"/>
      <c r="HQ962" s="185"/>
      <c r="HR962" s="185"/>
      <c r="HS962" s="185"/>
      <c r="HT962" s="185"/>
      <c r="HU962" s="185"/>
      <c r="HV962" s="185"/>
      <c r="HW962" s="185"/>
      <c r="HX962" s="185"/>
      <c r="HY962" s="185"/>
      <c r="HZ962" s="185"/>
      <c r="IA962" s="185"/>
      <c r="IB962" s="185"/>
      <c r="IC962" s="185"/>
      <c r="ID962" s="185"/>
      <c r="IE962" s="185"/>
      <c r="IF962" s="185"/>
      <c r="IG962" s="185"/>
      <c r="IH962" s="185"/>
      <c r="II962" s="185"/>
      <c r="IJ962" s="185"/>
      <c r="IK962" s="185"/>
      <c r="IL962" s="185"/>
      <c r="IM962" s="185"/>
      <c r="IN962" s="185"/>
      <c r="IO962" s="185"/>
      <c r="IP962" s="185"/>
      <c r="IQ962" s="185"/>
      <c r="IR962" s="185"/>
      <c r="IS962" s="185"/>
      <c r="IT962" s="185"/>
      <c r="IU962" s="185"/>
      <c r="IV962" s="185"/>
      <c r="IW962" s="185"/>
      <c r="IX962" s="185"/>
      <c r="IY962" s="185"/>
      <c r="IZ962" s="185"/>
      <c r="JA962" s="185"/>
      <c r="JB962" s="185"/>
      <c r="JC962" s="185"/>
      <c r="JD962" s="185"/>
      <c r="JE962" s="185"/>
      <c r="JF962" s="185"/>
      <c r="JG962" s="185"/>
      <c r="JH962" s="185"/>
      <c r="JI962" s="185"/>
      <c r="JJ962" s="185"/>
      <c r="JK962" s="185"/>
      <c r="JL962" s="185"/>
      <c r="JM962" s="185"/>
      <c r="JN962" s="185"/>
      <c r="JO962" s="185"/>
      <c r="JP962" s="185"/>
      <c r="JQ962" s="185"/>
      <c r="JR962" s="185"/>
      <c r="JS962" s="185"/>
      <c r="JT962" s="185"/>
      <c r="JU962" s="185"/>
      <c r="JV962" s="185"/>
      <c r="JW962" s="185"/>
      <c r="JX962" s="185"/>
      <c r="JY962" s="185"/>
      <c r="JZ962" s="185"/>
      <c r="KA962" s="185"/>
      <c r="KB962" s="185"/>
      <c r="KC962" s="185"/>
      <c r="KD962" s="185"/>
      <c r="KE962" s="185"/>
      <c r="KF962" s="185"/>
      <c r="KG962" s="185"/>
      <c r="KH962" s="185"/>
      <c r="KI962" s="185"/>
      <c r="KJ962" s="185"/>
      <c r="KK962" s="185"/>
      <c r="KL962" s="185"/>
      <c r="KM962" s="185"/>
      <c r="KN962" s="185"/>
      <c r="KO962" s="185"/>
      <c r="KP962" s="185"/>
      <c r="KQ962" s="185"/>
      <c r="KR962" s="185"/>
      <c r="KS962" s="185"/>
      <c r="KT962" s="185"/>
      <c r="KU962" s="185"/>
      <c r="KV962" s="185"/>
      <c r="KW962" s="185"/>
      <c r="KX962" s="185"/>
      <c r="KY962" s="185"/>
      <c r="KZ962" s="185"/>
      <c r="LA962" s="185"/>
      <c r="LB962" s="185"/>
      <c r="LC962" s="185"/>
      <c r="LD962" s="185"/>
      <c r="LE962" s="185"/>
      <c r="LF962" s="185"/>
      <c r="LG962" s="185"/>
      <c r="LH962" s="185"/>
      <c r="LI962" s="185"/>
      <c r="LJ962" s="185"/>
      <c r="LK962" s="185"/>
      <c r="LL962" s="185"/>
      <c r="LM962" s="185"/>
      <c r="LN962" s="185"/>
      <c r="LO962" s="185"/>
      <c r="LP962" s="185"/>
      <c r="LQ962" s="185"/>
      <c r="LR962" s="185"/>
      <c r="LS962" s="185"/>
      <c r="LT962" s="185"/>
      <c r="LU962" s="185"/>
      <c r="LV962" s="185"/>
      <c r="LW962" s="185"/>
      <c r="LX962" s="185"/>
      <c r="LY962" s="185"/>
      <c r="LZ962" s="185"/>
      <c r="MA962" s="185"/>
      <c r="MB962" s="185"/>
      <c r="MC962" s="185"/>
      <c r="MD962" s="185"/>
      <c r="ME962" s="185"/>
      <c r="MF962" s="185"/>
      <c r="MG962" s="185"/>
      <c r="MH962" s="185"/>
      <c r="MI962" s="185"/>
      <c r="MJ962" s="185"/>
      <c r="MK962" s="185"/>
      <c r="ML962" s="185"/>
      <c r="MM962" s="185"/>
      <c r="MN962" s="185"/>
      <c r="MO962" s="185"/>
      <c r="MP962" s="185"/>
      <c r="MQ962" s="185"/>
      <c r="MR962" s="185"/>
      <c r="MS962" s="185"/>
      <c r="MT962" s="185"/>
      <c r="MU962" s="185"/>
      <c r="MV962" s="185"/>
      <c r="MW962" s="185"/>
      <c r="MX962" s="185"/>
      <c r="MY962" s="185"/>
      <c r="MZ962" s="185"/>
      <c r="NA962" s="185"/>
      <c r="NB962" s="185"/>
      <c r="NC962" s="185"/>
      <c r="ND962" s="185"/>
      <c r="NE962" s="185"/>
      <c r="NF962" s="185"/>
      <c r="NG962" s="185"/>
      <c r="NH962" s="185"/>
      <c r="NI962" s="185"/>
      <c r="NJ962" s="185"/>
      <c r="NK962" s="185"/>
      <c r="NL962" s="185"/>
      <c r="NM962" s="185"/>
      <c r="NN962" s="185"/>
      <c r="NO962" s="185"/>
      <c r="NP962" s="185"/>
      <c r="NQ962" s="185"/>
      <c r="NR962" s="185"/>
      <c r="NS962" s="185"/>
      <c r="NT962" s="185"/>
      <c r="NU962" s="185"/>
      <c r="NV962" s="185"/>
      <c r="NW962" s="185"/>
      <c r="NX962" s="185"/>
      <c r="NY962" s="185"/>
      <c r="NZ962" s="185"/>
      <c r="OA962" s="185"/>
      <c r="OB962" s="185"/>
      <c r="OC962" s="185"/>
      <c r="OD962" s="185"/>
      <c r="OE962" s="185"/>
      <c r="OF962" s="185"/>
      <c r="OG962" s="185"/>
      <c r="OH962" s="185"/>
      <c r="OI962" s="185"/>
      <c r="OJ962" s="185"/>
      <c r="OK962" s="185"/>
      <c r="OL962" s="185"/>
      <c r="OM962" s="185"/>
      <c r="ON962" s="185"/>
      <c r="OO962" s="185"/>
      <c r="OP962" s="185"/>
      <c r="OQ962" s="185"/>
      <c r="OR962" s="185"/>
      <c r="OS962" s="185"/>
      <c r="OT962" s="185"/>
      <c r="OU962" s="185"/>
      <c r="OV962" s="185"/>
      <c r="OW962" s="185"/>
      <c r="OX962" s="185"/>
      <c r="OY962" s="185"/>
      <c r="OZ962" s="185"/>
      <c r="PA962" s="185"/>
      <c r="PB962" s="185"/>
      <c r="PC962" s="185"/>
      <c r="PD962" s="185"/>
      <c r="PE962" s="185"/>
      <c r="PF962" s="185"/>
      <c r="PG962" s="185"/>
      <c r="PH962" s="185"/>
      <c r="PI962" s="185"/>
      <c r="PJ962" s="185"/>
      <c r="PK962" s="185"/>
      <c r="PL962" s="185"/>
      <c r="PM962" s="185"/>
      <c r="PN962" s="185"/>
      <c r="PO962" s="185"/>
      <c r="PP962" s="185"/>
      <c r="PQ962" s="185"/>
      <c r="PR962" s="185"/>
      <c r="PS962" s="185"/>
      <c r="PT962" s="185"/>
      <c r="PU962" s="185"/>
      <c r="PV962" s="185"/>
      <c r="PW962" s="185"/>
      <c r="PX962" s="185"/>
      <c r="PY962" s="185"/>
      <c r="PZ962" s="185"/>
      <c r="QA962" s="185"/>
      <c r="QB962" s="185"/>
      <c r="QC962" s="185"/>
      <c r="QD962" s="185"/>
      <c r="QE962" s="185"/>
      <c r="QF962" s="185"/>
      <c r="QG962" s="185"/>
      <c r="QH962" s="185"/>
      <c r="QI962" s="185"/>
      <c r="QJ962" s="185"/>
      <c r="QK962" s="185"/>
      <c r="QL962" s="185"/>
      <c r="QM962" s="185"/>
      <c r="QN962" s="185"/>
      <c r="QO962" s="185"/>
      <c r="QP962" s="185"/>
      <c r="QQ962" s="185"/>
      <c r="QR962" s="185"/>
      <c r="QS962" s="185"/>
      <c r="QT962" s="185"/>
      <c r="QU962" s="185"/>
      <c r="QV962" s="185"/>
      <c r="QW962" s="185"/>
      <c r="QX962" s="185"/>
      <c r="QY962" s="185"/>
      <c r="QZ962" s="185"/>
      <c r="RA962" s="185"/>
      <c r="RB962" s="185"/>
      <c r="RC962" s="185"/>
      <c r="RD962" s="185"/>
      <c r="RE962" s="185"/>
      <c r="RF962" s="185"/>
      <c r="RG962" s="185"/>
      <c r="RH962" s="185"/>
      <c r="RI962" s="185"/>
      <c r="RJ962" s="185"/>
      <c r="RK962" s="185"/>
      <c r="RL962" s="185"/>
      <c r="RM962" s="185"/>
      <c r="RN962" s="185"/>
      <c r="RO962" s="185"/>
      <c r="RP962" s="185"/>
      <c r="RQ962" s="185"/>
      <c r="RR962" s="185"/>
      <c r="RS962" s="185"/>
      <c r="RT962" s="185"/>
      <c r="RU962" s="185"/>
      <c r="RV962" s="185"/>
      <c r="RW962" s="185"/>
      <c r="RX962" s="185"/>
      <c r="RY962" s="185"/>
      <c r="RZ962" s="185"/>
      <c r="SA962" s="185"/>
      <c r="SB962" s="185"/>
      <c r="SC962" s="185"/>
      <c r="SD962" s="185"/>
      <c r="SE962" s="185"/>
      <c r="SF962" s="185"/>
      <c r="SG962" s="185"/>
      <c r="SH962" s="185"/>
      <c r="SI962" s="185"/>
      <c r="SJ962" s="185"/>
      <c r="SK962" s="185"/>
      <c r="SL962" s="185"/>
      <c r="SM962" s="185"/>
      <c r="SN962" s="185"/>
      <c r="SO962" s="185"/>
      <c r="SP962" s="185"/>
      <c r="SQ962" s="185"/>
      <c r="SR962" s="185"/>
      <c r="SS962" s="185"/>
      <c r="ST962" s="185"/>
      <c r="SU962" s="185"/>
      <c r="SV962" s="185"/>
      <c r="SW962" s="185"/>
      <c r="SX962" s="185"/>
      <c r="SY962" s="185"/>
      <c r="SZ962" s="185"/>
      <c r="TA962" s="185"/>
      <c r="TB962" s="185"/>
      <c r="TC962" s="185"/>
      <c r="TD962" s="185"/>
      <c r="TE962" s="185"/>
      <c r="TF962" s="185"/>
      <c r="TG962" s="185"/>
      <c r="TH962" s="185"/>
      <c r="TI962" s="185"/>
    </row>
    <row r="963" spans="1:529" s="104" customFormat="1" ht="53.25" customHeight="1" thickBot="1" x14ac:dyDescent="0.3">
      <c r="A963" s="84">
        <v>13710063</v>
      </c>
      <c r="B963" s="85">
        <v>40751</v>
      </c>
      <c r="C963" s="86" t="s">
        <v>5531</v>
      </c>
      <c r="D963" s="86" t="s">
        <v>5532</v>
      </c>
      <c r="E963" s="105" t="s">
        <v>7464</v>
      </c>
      <c r="F963" s="105" t="s">
        <v>128</v>
      </c>
      <c r="G963" s="105" t="s">
        <v>128</v>
      </c>
      <c r="H963" s="194">
        <v>30606</v>
      </c>
      <c r="I963" s="85">
        <v>40771</v>
      </c>
      <c r="J963" s="85">
        <v>44404</v>
      </c>
      <c r="K963" s="86" t="s">
        <v>1146</v>
      </c>
      <c r="L963" s="86"/>
      <c r="M963" s="86" t="s">
        <v>1952</v>
      </c>
      <c r="N963" s="86" t="s">
        <v>66</v>
      </c>
      <c r="O963" s="86">
        <v>9000</v>
      </c>
      <c r="P963" s="209"/>
      <c r="Q963" s="209"/>
      <c r="R963" s="209"/>
      <c r="S963" s="209"/>
      <c r="T963" s="711">
        <v>2</v>
      </c>
      <c r="U963" s="86">
        <v>25</v>
      </c>
      <c r="V963" s="86">
        <v>9000</v>
      </c>
      <c r="W963" s="86" t="s">
        <v>3205</v>
      </c>
      <c r="X963" s="86">
        <v>50</v>
      </c>
      <c r="Y963" s="86">
        <v>15</v>
      </c>
      <c r="Z963" s="86">
        <v>70</v>
      </c>
      <c r="AA963" s="86" t="s">
        <v>1091</v>
      </c>
      <c r="AB963" s="86" t="s">
        <v>1091</v>
      </c>
      <c r="AC963" s="86" t="s">
        <v>1091</v>
      </c>
      <c r="AD963" s="86" t="s">
        <v>1091</v>
      </c>
      <c r="AE963" s="86" t="s">
        <v>1091</v>
      </c>
      <c r="AF963" s="86" t="s">
        <v>1091</v>
      </c>
      <c r="AG963" s="86" t="s">
        <v>3430</v>
      </c>
      <c r="AH963" s="86"/>
      <c r="AI963" s="86" t="s">
        <v>5534</v>
      </c>
      <c r="AJ963" s="86" t="s">
        <v>5535</v>
      </c>
      <c r="AK963" s="86" t="s">
        <v>5537</v>
      </c>
      <c r="AL963" s="525"/>
      <c r="AM963" s="830"/>
      <c r="AN963" s="830"/>
      <c r="AO963" s="830"/>
      <c r="AP963" s="830"/>
      <c r="AQ963" s="830"/>
      <c r="AR963" s="185"/>
      <c r="AS963" s="185"/>
      <c r="AT963" s="185"/>
      <c r="AU963" s="185"/>
      <c r="AV963" s="185"/>
      <c r="AW963" s="185"/>
      <c r="AX963" s="185"/>
      <c r="AY963" s="185"/>
      <c r="AZ963" s="185"/>
      <c r="BA963" s="185"/>
      <c r="BB963" s="185"/>
      <c r="BC963" s="185"/>
      <c r="BD963" s="185"/>
      <c r="BE963" s="185"/>
      <c r="BF963" s="185"/>
      <c r="BG963" s="185"/>
      <c r="BH963" s="185"/>
      <c r="BI963" s="185"/>
      <c r="BJ963" s="185"/>
      <c r="BK963" s="185"/>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c r="CH963" s="185"/>
      <c r="CI963" s="185"/>
      <c r="CJ963" s="185"/>
      <c r="CK963" s="185"/>
      <c r="CL963" s="185"/>
      <c r="CM963" s="185"/>
      <c r="CN963" s="185"/>
      <c r="CO963" s="185"/>
      <c r="CP963" s="185"/>
      <c r="CQ963" s="185"/>
      <c r="CR963" s="185"/>
      <c r="CS963" s="185"/>
      <c r="CT963" s="185"/>
      <c r="CU963" s="185"/>
      <c r="CV963" s="185"/>
      <c r="CW963" s="185"/>
      <c r="CX963" s="185"/>
      <c r="CY963" s="185"/>
      <c r="CZ963" s="185"/>
      <c r="DA963" s="185"/>
      <c r="DB963" s="185"/>
      <c r="DC963" s="185"/>
      <c r="DD963" s="185"/>
      <c r="DE963" s="185"/>
      <c r="DF963" s="185"/>
      <c r="DG963" s="185"/>
      <c r="DH963" s="185"/>
      <c r="DI963" s="185"/>
      <c r="DJ963" s="185"/>
      <c r="DK963" s="185"/>
      <c r="DL963" s="185"/>
      <c r="DM963" s="185"/>
      <c r="DN963" s="185"/>
      <c r="DO963" s="185"/>
      <c r="DP963" s="185"/>
      <c r="DQ963" s="185"/>
      <c r="DR963" s="185"/>
      <c r="DS963" s="185"/>
      <c r="DT963" s="185"/>
      <c r="DU963" s="185"/>
      <c r="DV963" s="185"/>
      <c r="DW963" s="185"/>
      <c r="DX963" s="185"/>
      <c r="DY963" s="185"/>
      <c r="DZ963" s="185"/>
      <c r="EA963" s="185"/>
      <c r="EB963" s="185"/>
      <c r="EC963" s="185"/>
      <c r="ED963" s="185"/>
      <c r="EE963" s="185"/>
      <c r="EF963" s="185"/>
      <c r="EG963" s="185"/>
      <c r="EH963" s="185"/>
      <c r="EI963" s="185"/>
      <c r="EJ963" s="185"/>
      <c r="EK963" s="185"/>
      <c r="EL963" s="185"/>
      <c r="EM963" s="185"/>
      <c r="EN963" s="185"/>
      <c r="EO963" s="185"/>
      <c r="EP963" s="185"/>
      <c r="EQ963" s="185"/>
      <c r="ER963" s="185"/>
      <c r="ES963" s="185"/>
      <c r="ET963" s="185"/>
      <c r="EU963" s="185"/>
      <c r="EV963" s="185"/>
      <c r="EW963" s="185"/>
      <c r="EX963" s="185"/>
      <c r="EY963" s="185"/>
      <c r="EZ963" s="185"/>
      <c r="FA963" s="185"/>
      <c r="FB963" s="185"/>
      <c r="FC963" s="185"/>
      <c r="FD963" s="185"/>
      <c r="FE963" s="185"/>
      <c r="FF963" s="185"/>
      <c r="FG963" s="185"/>
      <c r="FH963" s="185"/>
      <c r="FI963" s="185"/>
      <c r="FJ963" s="185"/>
      <c r="FK963" s="185"/>
      <c r="FL963" s="185"/>
      <c r="FM963" s="185"/>
      <c r="FN963" s="185"/>
      <c r="FO963" s="185"/>
      <c r="FP963" s="185"/>
      <c r="FQ963" s="185"/>
      <c r="FR963" s="185"/>
      <c r="FS963" s="185"/>
      <c r="FT963" s="185"/>
      <c r="FU963" s="185"/>
      <c r="FV963" s="185"/>
      <c r="FW963" s="185"/>
      <c r="FX963" s="185"/>
      <c r="FY963" s="185"/>
      <c r="FZ963" s="185"/>
      <c r="GA963" s="185"/>
      <c r="GB963" s="185"/>
      <c r="GC963" s="185"/>
      <c r="GD963" s="185"/>
      <c r="GE963" s="185"/>
      <c r="GF963" s="185"/>
      <c r="GG963" s="185"/>
      <c r="GH963" s="185"/>
      <c r="GI963" s="185"/>
      <c r="GJ963" s="185"/>
      <c r="GK963" s="185"/>
      <c r="GL963" s="185"/>
      <c r="GM963" s="185"/>
      <c r="GN963" s="185"/>
      <c r="GO963" s="185"/>
      <c r="GP963" s="185"/>
      <c r="GQ963" s="185"/>
      <c r="GR963" s="185"/>
      <c r="GS963" s="185"/>
      <c r="GT963" s="185"/>
      <c r="GU963" s="185"/>
      <c r="GV963" s="185"/>
      <c r="GW963" s="185"/>
      <c r="GX963" s="185"/>
      <c r="GY963" s="185"/>
      <c r="GZ963" s="185"/>
      <c r="HA963" s="185"/>
      <c r="HB963" s="185"/>
      <c r="HC963" s="185"/>
      <c r="HD963" s="185"/>
      <c r="HE963" s="185"/>
      <c r="HF963" s="185"/>
      <c r="HG963" s="185"/>
      <c r="HH963" s="185"/>
      <c r="HI963" s="185"/>
      <c r="HJ963" s="185"/>
      <c r="HK963" s="185"/>
      <c r="HL963" s="185"/>
      <c r="HM963" s="185"/>
      <c r="HN963" s="185"/>
      <c r="HO963" s="185"/>
      <c r="HP963" s="185"/>
      <c r="HQ963" s="185"/>
      <c r="HR963" s="185"/>
      <c r="HS963" s="185"/>
      <c r="HT963" s="185"/>
      <c r="HU963" s="185"/>
      <c r="HV963" s="185"/>
      <c r="HW963" s="185"/>
      <c r="HX963" s="185"/>
      <c r="HY963" s="185"/>
      <c r="HZ963" s="185"/>
      <c r="IA963" s="185"/>
      <c r="IB963" s="185"/>
      <c r="IC963" s="185"/>
      <c r="ID963" s="185"/>
      <c r="IE963" s="185"/>
      <c r="IF963" s="185"/>
      <c r="IG963" s="185"/>
      <c r="IH963" s="185"/>
      <c r="II963" s="185"/>
      <c r="IJ963" s="185"/>
      <c r="IK963" s="185"/>
      <c r="IL963" s="185"/>
      <c r="IM963" s="185"/>
      <c r="IN963" s="185"/>
      <c r="IO963" s="185"/>
      <c r="IP963" s="185"/>
      <c r="IQ963" s="185"/>
      <c r="IR963" s="185"/>
      <c r="IS963" s="185"/>
      <c r="IT963" s="185"/>
      <c r="IU963" s="185"/>
      <c r="IV963" s="185"/>
      <c r="IW963" s="185"/>
      <c r="IX963" s="185"/>
      <c r="IY963" s="185"/>
      <c r="IZ963" s="185"/>
      <c r="JA963" s="185"/>
      <c r="JB963" s="185"/>
      <c r="JC963" s="185"/>
      <c r="JD963" s="185"/>
      <c r="JE963" s="185"/>
      <c r="JF963" s="185"/>
      <c r="JG963" s="185"/>
      <c r="JH963" s="185"/>
      <c r="JI963" s="185"/>
      <c r="JJ963" s="185"/>
      <c r="JK963" s="185"/>
      <c r="JL963" s="185"/>
      <c r="JM963" s="185"/>
      <c r="JN963" s="185"/>
      <c r="JO963" s="185"/>
      <c r="JP963" s="185"/>
      <c r="JQ963" s="185"/>
      <c r="JR963" s="185"/>
      <c r="JS963" s="185"/>
      <c r="JT963" s="185"/>
      <c r="JU963" s="185"/>
      <c r="JV963" s="185"/>
      <c r="JW963" s="185"/>
      <c r="JX963" s="185"/>
      <c r="JY963" s="185"/>
      <c r="JZ963" s="185"/>
      <c r="KA963" s="185"/>
      <c r="KB963" s="185"/>
      <c r="KC963" s="185"/>
      <c r="KD963" s="185"/>
      <c r="KE963" s="185"/>
      <c r="KF963" s="185"/>
      <c r="KG963" s="185"/>
      <c r="KH963" s="185"/>
      <c r="KI963" s="185"/>
      <c r="KJ963" s="185"/>
      <c r="KK963" s="185"/>
      <c r="KL963" s="185"/>
      <c r="KM963" s="185"/>
      <c r="KN963" s="185"/>
      <c r="KO963" s="185"/>
      <c r="KP963" s="185"/>
      <c r="KQ963" s="185"/>
      <c r="KR963" s="185"/>
      <c r="KS963" s="185"/>
      <c r="KT963" s="185"/>
      <c r="KU963" s="185"/>
      <c r="KV963" s="185"/>
      <c r="KW963" s="185"/>
      <c r="KX963" s="185"/>
      <c r="KY963" s="185"/>
      <c r="KZ963" s="185"/>
      <c r="LA963" s="185"/>
      <c r="LB963" s="185"/>
      <c r="LC963" s="185"/>
      <c r="LD963" s="185"/>
      <c r="LE963" s="185"/>
      <c r="LF963" s="185"/>
      <c r="LG963" s="185"/>
      <c r="LH963" s="185"/>
      <c r="LI963" s="185"/>
      <c r="LJ963" s="185"/>
      <c r="LK963" s="185"/>
      <c r="LL963" s="185"/>
      <c r="LM963" s="185"/>
      <c r="LN963" s="185"/>
      <c r="LO963" s="185"/>
      <c r="LP963" s="185"/>
      <c r="LQ963" s="185"/>
      <c r="LR963" s="185"/>
      <c r="LS963" s="185"/>
      <c r="LT963" s="185"/>
      <c r="LU963" s="185"/>
      <c r="LV963" s="185"/>
      <c r="LW963" s="185"/>
      <c r="LX963" s="185"/>
      <c r="LY963" s="185"/>
      <c r="LZ963" s="185"/>
      <c r="MA963" s="185"/>
      <c r="MB963" s="185"/>
      <c r="MC963" s="185"/>
      <c r="MD963" s="185"/>
      <c r="ME963" s="185"/>
      <c r="MF963" s="185"/>
      <c r="MG963" s="185"/>
      <c r="MH963" s="185"/>
      <c r="MI963" s="185"/>
      <c r="MJ963" s="185"/>
      <c r="MK963" s="185"/>
      <c r="ML963" s="185"/>
      <c r="MM963" s="185"/>
      <c r="MN963" s="185"/>
      <c r="MO963" s="185"/>
      <c r="MP963" s="185"/>
      <c r="MQ963" s="185"/>
      <c r="MR963" s="185"/>
      <c r="MS963" s="185"/>
      <c r="MT963" s="185"/>
      <c r="MU963" s="185"/>
      <c r="MV963" s="185"/>
      <c r="MW963" s="185"/>
      <c r="MX963" s="185"/>
      <c r="MY963" s="185"/>
      <c r="MZ963" s="185"/>
      <c r="NA963" s="185"/>
      <c r="NB963" s="185"/>
      <c r="NC963" s="185"/>
      <c r="ND963" s="185"/>
      <c r="NE963" s="185"/>
      <c r="NF963" s="185"/>
      <c r="NG963" s="185"/>
      <c r="NH963" s="185"/>
      <c r="NI963" s="185"/>
      <c r="NJ963" s="185"/>
      <c r="NK963" s="185"/>
      <c r="NL963" s="185"/>
      <c r="NM963" s="185"/>
      <c r="NN963" s="185"/>
      <c r="NO963" s="185"/>
      <c r="NP963" s="185"/>
      <c r="NQ963" s="185"/>
      <c r="NR963" s="185"/>
      <c r="NS963" s="185"/>
      <c r="NT963" s="185"/>
      <c r="NU963" s="185"/>
      <c r="NV963" s="185"/>
      <c r="NW963" s="185"/>
      <c r="NX963" s="185"/>
      <c r="NY963" s="185"/>
      <c r="NZ963" s="185"/>
      <c r="OA963" s="185"/>
      <c r="OB963" s="185"/>
      <c r="OC963" s="185"/>
      <c r="OD963" s="185"/>
      <c r="OE963" s="185"/>
      <c r="OF963" s="185"/>
      <c r="OG963" s="185"/>
      <c r="OH963" s="185"/>
      <c r="OI963" s="185"/>
      <c r="OJ963" s="185"/>
      <c r="OK963" s="185"/>
      <c r="OL963" s="185"/>
      <c r="OM963" s="185"/>
      <c r="ON963" s="185"/>
      <c r="OO963" s="185"/>
      <c r="OP963" s="185"/>
      <c r="OQ963" s="185"/>
      <c r="OR963" s="185"/>
      <c r="OS963" s="185"/>
      <c r="OT963" s="185"/>
      <c r="OU963" s="185"/>
      <c r="OV963" s="185"/>
      <c r="OW963" s="185"/>
      <c r="OX963" s="185"/>
      <c r="OY963" s="185"/>
      <c r="OZ963" s="185"/>
      <c r="PA963" s="185"/>
      <c r="PB963" s="185"/>
      <c r="PC963" s="185"/>
      <c r="PD963" s="185"/>
      <c r="PE963" s="185"/>
      <c r="PF963" s="185"/>
      <c r="PG963" s="185"/>
      <c r="PH963" s="185"/>
      <c r="PI963" s="185"/>
      <c r="PJ963" s="185"/>
      <c r="PK963" s="185"/>
      <c r="PL963" s="185"/>
      <c r="PM963" s="185"/>
      <c r="PN963" s="185"/>
      <c r="PO963" s="185"/>
      <c r="PP963" s="185"/>
      <c r="PQ963" s="185"/>
      <c r="PR963" s="185"/>
      <c r="PS963" s="185"/>
      <c r="PT963" s="185"/>
      <c r="PU963" s="185"/>
      <c r="PV963" s="185"/>
      <c r="PW963" s="185"/>
      <c r="PX963" s="185"/>
      <c r="PY963" s="185"/>
      <c r="PZ963" s="185"/>
      <c r="QA963" s="185"/>
      <c r="QB963" s="185"/>
      <c r="QC963" s="185"/>
      <c r="QD963" s="185"/>
      <c r="QE963" s="185"/>
      <c r="QF963" s="185"/>
      <c r="QG963" s="185"/>
      <c r="QH963" s="185"/>
      <c r="QI963" s="185"/>
      <c r="QJ963" s="185"/>
      <c r="QK963" s="185"/>
      <c r="QL963" s="185"/>
      <c r="QM963" s="185"/>
      <c r="QN963" s="185"/>
      <c r="QO963" s="185"/>
      <c r="QP963" s="185"/>
      <c r="QQ963" s="185"/>
      <c r="QR963" s="185"/>
      <c r="QS963" s="185"/>
      <c r="QT963" s="185"/>
      <c r="QU963" s="185"/>
      <c r="QV963" s="185"/>
      <c r="QW963" s="185"/>
      <c r="QX963" s="185"/>
      <c r="QY963" s="185"/>
      <c r="QZ963" s="185"/>
      <c r="RA963" s="185"/>
      <c r="RB963" s="185"/>
      <c r="RC963" s="185"/>
      <c r="RD963" s="185"/>
      <c r="RE963" s="185"/>
      <c r="RF963" s="185"/>
      <c r="RG963" s="185"/>
      <c r="RH963" s="185"/>
      <c r="RI963" s="185"/>
      <c r="RJ963" s="185"/>
      <c r="RK963" s="185"/>
      <c r="RL963" s="185"/>
      <c r="RM963" s="185"/>
      <c r="RN963" s="185"/>
      <c r="RO963" s="185"/>
      <c r="RP963" s="185"/>
      <c r="RQ963" s="185"/>
      <c r="RR963" s="185"/>
      <c r="RS963" s="185"/>
      <c r="RT963" s="185"/>
      <c r="RU963" s="185"/>
      <c r="RV963" s="185"/>
      <c r="RW963" s="185"/>
      <c r="RX963" s="185"/>
      <c r="RY963" s="185"/>
      <c r="RZ963" s="185"/>
      <c r="SA963" s="185"/>
      <c r="SB963" s="185"/>
      <c r="SC963" s="185"/>
      <c r="SD963" s="185"/>
      <c r="SE963" s="185"/>
      <c r="SF963" s="185"/>
      <c r="SG963" s="185"/>
      <c r="SH963" s="185"/>
      <c r="SI963" s="185"/>
      <c r="SJ963" s="185"/>
      <c r="SK963" s="185"/>
      <c r="SL963" s="185"/>
      <c r="SM963" s="185"/>
      <c r="SN963" s="185"/>
      <c r="SO963" s="185"/>
      <c r="SP963" s="185"/>
      <c r="SQ963" s="185"/>
      <c r="SR963" s="185"/>
      <c r="SS963" s="185"/>
      <c r="ST963" s="185"/>
      <c r="SU963" s="185"/>
      <c r="SV963" s="185"/>
      <c r="SW963" s="185"/>
      <c r="SX963" s="185"/>
      <c r="SY963" s="185"/>
      <c r="SZ963" s="185"/>
      <c r="TA963" s="185"/>
      <c r="TB963" s="185"/>
      <c r="TC963" s="185"/>
      <c r="TD963" s="185"/>
      <c r="TE963" s="185"/>
      <c r="TF963" s="185"/>
      <c r="TG963" s="185"/>
      <c r="TH963" s="185"/>
      <c r="TI963" s="185"/>
    </row>
    <row r="964" spans="1:529" s="79" customFormat="1" ht="27.75" customHeight="1" thickBot="1" x14ac:dyDescent="0.3">
      <c r="A964" s="284">
        <v>13710064</v>
      </c>
      <c r="B964" s="285">
        <v>40912</v>
      </c>
      <c r="C964" s="105" t="s">
        <v>160</v>
      </c>
      <c r="D964" s="105" t="s">
        <v>5111</v>
      </c>
      <c r="E964" s="52"/>
      <c r="F964" s="52"/>
      <c r="G964" s="52"/>
      <c r="H964" s="284" t="s">
        <v>159</v>
      </c>
      <c r="I964" s="285">
        <v>40932</v>
      </c>
      <c r="J964" s="285" t="s">
        <v>4597</v>
      </c>
      <c r="K964" s="105" t="s">
        <v>1119</v>
      </c>
      <c r="L964" s="105"/>
      <c r="M964" s="105" t="s">
        <v>4888</v>
      </c>
      <c r="N964" s="105" t="s">
        <v>34</v>
      </c>
      <c r="O964" s="105">
        <v>5782</v>
      </c>
      <c r="P964" s="289"/>
      <c r="Q964" s="289"/>
      <c r="R964" s="289"/>
      <c r="S964" s="289"/>
      <c r="T964" s="720"/>
      <c r="U964" s="105"/>
      <c r="V964" s="105">
        <v>5782</v>
      </c>
      <c r="W964" s="105"/>
      <c r="X964" s="105"/>
      <c r="Y964" s="105"/>
      <c r="Z964" s="105"/>
      <c r="AA964" s="105"/>
      <c r="AB964" s="105"/>
      <c r="AC964" s="105"/>
      <c r="AD964" s="105"/>
      <c r="AE964" s="105"/>
      <c r="AF964" s="105"/>
      <c r="AG964" s="105"/>
      <c r="AH964" s="105"/>
      <c r="AI964" s="105" t="s">
        <v>4352</v>
      </c>
      <c r="AJ964" s="105" t="s">
        <v>4353</v>
      </c>
      <c r="AK964" s="30"/>
      <c r="AL964" s="321"/>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85"/>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c r="CH964" s="185"/>
      <c r="CI964" s="185"/>
      <c r="CJ964" s="185"/>
      <c r="CK964" s="185"/>
      <c r="CL964" s="185"/>
      <c r="CM964" s="185"/>
      <c r="CN964" s="185"/>
      <c r="CO964" s="185"/>
      <c r="CP964" s="185"/>
      <c r="CQ964" s="185"/>
      <c r="CR964" s="185"/>
      <c r="CS964" s="185"/>
      <c r="CT964" s="185"/>
      <c r="CU964" s="185"/>
      <c r="CV964" s="185"/>
      <c r="CW964" s="185"/>
      <c r="CX964" s="185"/>
      <c r="CY964" s="185"/>
      <c r="CZ964" s="185"/>
      <c r="DA964" s="185"/>
      <c r="DB964" s="185"/>
      <c r="DC964" s="185"/>
      <c r="DD964" s="185"/>
      <c r="DE964" s="185"/>
      <c r="DF964" s="185"/>
      <c r="DG964" s="185"/>
      <c r="DH964" s="185"/>
      <c r="DI964" s="185"/>
      <c r="DJ964" s="185"/>
      <c r="DK964" s="185"/>
      <c r="DL964" s="185"/>
      <c r="DM964" s="185"/>
      <c r="DN964" s="185"/>
      <c r="DO964" s="185"/>
      <c r="DP964" s="185"/>
      <c r="DQ964" s="185"/>
      <c r="DR964" s="185"/>
      <c r="DS964" s="185"/>
      <c r="DT964" s="185"/>
      <c r="DU964" s="185"/>
      <c r="DV964" s="185"/>
      <c r="DW964" s="185"/>
      <c r="DX964" s="185"/>
      <c r="DY964" s="185"/>
      <c r="DZ964" s="185"/>
      <c r="EA964" s="185"/>
      <c r="EB964" s="185"/>
      <c r="EC964" s="185"/>
      <c r="ED964" s="185"/>
      <c r="EE964" s="185"/>
      <c r="EF964" s="185"/>
      <c r="EG964" s="185"/>
      <c r="EH964" s="185"/>
      <c r="EI964" s="185"/>
      <c r="EJ964" s="185"/>
      <c r="EK964" s="185"/>
      <c r="EL964" s="185"/>
      <c r="EM964" s="185"/>
      <c r="EN964" s="185"/>
      <c r="EO964" s="185"/>
      <c r="EP964" s="185"/>
      <c r="EQ964" s="185"/>
      <c r="ER964" s="185"/>
      <c r="ES964" s="185"/>
      <c r="ET964" s="185"/>
      <c r="EU964" s="185"/>
      <c r="EV964" s="185"/>
      <c r="EW964" s="185"/>
      <c r="EX964" s="185"/>
      <c r="EY964" s="185"/>
      <c r="EZ964" s="185"/>
      <c r="FA964" s="185"/>
      <c r="FB964" s="185"/>
      <c r="FC964" s="185"/>
      <c r="FD964" s="185"/>
      <c r="FE964" s="185"/>
      <c r="FF964" s="185"/>
      <c r="FG964" s="185"/>
      <c r="FH964" s="185"/>
      <c r="FI964" s="185"/>
      <c r="FJ964" s="185"/>
      <c r="FK964" s="185"/>
      <c r="FL964" s="185"/>
      <c r="FM964" s="185"/>
      <c r="FN964" s="185"/>
      <c r="FO964" s="185"/>
      <c r="FP964" s="185"/>
      <c r="FQ964" s="185"/>
      <c r="FR964" s="185"/>
      <c r="FS964" s="185"/>
      <c r="FT964" s="185"/>
      <c r="FU964" s="185"/>
      <c r="FV964" s="185"/>
      <c r="FW964" s="185"/>
      <c r="FX964" s="185"/>
      <c r="FY964" s="185"/>
      <c r="FZ964" s="185"/>
      <c r="GA964" s="185"/>
      <c r="GB964" s="185"/>
      <c r="GC964" s="185"/>
      <c r="GD964" s="185"/>
      <c r="GE964" s="185"/>
      <c r="GF964" s="185"/>
      <c r="GG964" s="185"/>
      <c r="GH964" s="185"/>
      <c r="GI964" s="185"/>
      <c r="GJ964" s="185"/>
      <c r="GK964" s="185"/>
      <c r="GL964" s="185"/>
      <c r="GM964" s="185"/>
      <c r="GN964" s="185"/>
      <c r="GO964" s="185"/>
      <c r="GP964" s="185"/>
      <c r="GQ964" s="185"/>
      <c r="GR964" s="185"/>
      <c r="GS964" s="185"/>
      <c r="GT964" s="185"/>
      <c r="GU964" s="185"/>
      <c r="GV964" s="185"/>
      <c r="GW964" s="185"/>
      <c r="GX964" s="185"/>
      <c r="GY964" s="185"/>
      <c r="GZ964" s="185"/>
      <c r="HA964" s="185"/>
      <c r="HB964" s="185"/>
      <c r="HC964" s="185"/>
      <c r="HD964" s="185"/>
      <c r="HE964" s="185"/>
      <c r="HF964" s="185"/>
      <c r="HG964" s="185"/>
      <c r="HH964" s="185"/>
      <c r="HI964" s="185"/>
      <c r="HJ964" s="185"/>
      <c r="HK964" s="185"/>
      <c r="HL964" s="185"/>
      <c r="HM964" s="185"/>
      <c r="HN964" s="185"/>
      <c r="HO964" s="185"/>
      <c r="HP964" s="185"/>
      <c r="HQ964" s="185"/>
      <c r="HR964" s="185"/>
      <c r="HS964" s="185"/>
      <c r="HT964" s="185"/>
      <c r="HU964" s="185"/>
      <c r="HV964" s="185"/>
      <c r="HW964" s="185"/>
      <c r="HX964" s="185"/>
      <c r="HY964" s="185"/>
      <c r="HZ964" s="185"/>
      <c r="IA964" s="185"/>
      <c r="IB964" s="185"/>
      <c r="IC964" s="185"/>
      <c r="ID964" s="185"/>
      <c r="IE964" s="185"/>
      <c r="IF964" s="185"/>
      <c r="IG964" s="185"/>
      <c r="IH964" s="185"/>
      <c r="II964" s="185"/>
      <c r="IJ964" s="185"/>
      <c r="IK964" s="185"/>
      <c r="IL964" s="185"/>
      <c r="IM964" s="185"/>
      <c r="IN964" s="185"/>
      <c r="IO964" s="185"/>
      <c r="IP964" s="185"/>
      <c r="IQ964" s="185"/>
      <c r="IR964" s="185"/>
      <c r="IS964" s="185"/>
      <c r="IT964" s="185"/>
      <c r="IU964" s="185"/>
      <c r="IV964" s="185"/>
      <c r="IW964" s="185"/>
      <c r="IX964" s="185"/>
      <c r="IY964" s="185"/>
      <c r="IZ964" s="185"/>
      <c r="JA964" s="185"/>
      <c r="JB964" s="185"/>
      <c r="JC964" s="185"/>
      <c r="JD964" s="185"/>
      <c r="JE964" s="185"/>
      <c r="JF964" s="185"/>
      <c r="JG964" s="185"/>
      <c r="JH964" s="185"/>
      <c r="JI964" s="185"/>
      <c r="JJ964" s="185"/>
      <c r="JK964" s="185"/>
      <c r="JL964" s="185"/>
      <c r="JM964" s="185"/>
      <c r="JN964" s="185"/>
      <c r="JO964" s="185"/>
      <c r="JP964" s="185"/>
      <c r="JQ964" s="185"/>
      <c r="JR964" s="185"/>
      <c r="JS964" s="185"/>
      <c r="JT964" s="185"/>
      <c r="JU964" s="185"/>
      <c r="JV964" s="185"/>
      <c r="JW964" s="185"/>
      <c r="JX964" s="185"/>
      <c r="JY964" s="185"/>
      <c r="JZ964" s="185"/>
      <c r="KA964" s="185"/>
      <c r="KB964" s="185"/>
      <c r="KC964" s="185"/>
      <c r="KD964" s="185"/>
      <c r="KE964" s="185"/>
      <c r="KF964" s="185"/>
      <c r="KG964" s="185"/>
      <c r="KH964" s="185"/>
      <c r="KI964" s="185"/>
      <c r="KJ964" s="185"/>
      <c r="KK964" s="185"/>
      <c r="KL964" s="185"/>
      <c r="KM964" s="185"/>
      <c r="KN964" s="185"/>
      <c r="KO964" s="185"/>
      <c r="KP964" s="185"/>
      <c r="KQ964" s="185"/>
      <c r="KR964" s="185"/>
      <c r="KS964" s="185"/>
      <c r="KT964" s="185"/>
      <c r="KU964" s="185"/>
      <c r="KV964" s="185"/>
      <c r="KW964" s="185"/>
      <c r="KX964" s="185"/>
      <c r="KY964" s="185"/>
      <c r="KZ964" s="185"/>
      <c r="LA964" s="185"/>
      <c r="LB964" s="185"/>
      <c r="LC964" s="185"/>
      <c r="LD964" s="185"/>
      <c r="LE964" s="185"/>
      <c r="LF964" s="185"/>
      <c r="LG964" s="185"/>
      <c r="LH964" s="185"/>
      <c r="LI964" s="185"/>
      <c r="LJ964" s="185"/>
      <c r="LK964" s="185"/>
      <c r="LL964" s="185"/>
      <c r="LM964" s="185"/>
      <c r="LN964" s="185"/>
      <c r="LO964" s="185"/>
      <c r="LP964" s="185"/>
      <c r="LQ964" s="185"/>
      <c r="LR964" s="185"/>
      <c r="LS964" s="185"/>
      <c r="LT964" s="185"/>
      <c r="LU964" s="185"/>
      <c r="LV964" s="185"/>
      <c r="LW964" s="185"/>
      <c r="LX964" s="185"/>
      <c r="LY964" s="185"/>
      <c r="LZ964" s="185"/>
      <c r="MA964" s="185"/>
      <c r="MB964" s="185"/>
      <c r="MC964" s="185"/>
      <c r="MD964" s="185"/>
      <c r="ME964" s="185"/>
      <c r="MF964" s="185"/>
      <c r="MG964" s="185"/>
      <c r="MH964" s="185"/>
      <c r="MI964" s="185"/>
      <c r="MJ964" s="185"/>
      <c r="MK964" s="185"/>
      <c r="ML964" s="185"/>
      <c r="MM964" s="185"/>
      <c r="MN964" s="185"/>
      <c r="MO964" s="185"/>
      <c r="MP964" s="185"/>
      <c r="MQ964" s="185"/>
      <c r="MR964" s="185"/>
      <c r="MS964" s="185"/>
      <c r="MT964" s="185"/>
      <c r="MU964" s="185"/>
      <c r="MV964" s="185"/>
      <c r="MW964" s="185"/>
      <c r="MX964" s="185"/>
      <c r="MY964" s="185"/>
      <c r="MZ964" s="185"/>
      <c r="NA964" s="185"/>
      <c r="NB964" s="185"/>
      <c r="NC964" s="185"/>
      <c r="ND964" s="185"/>
      <c r="NE964" s="185"/>
      <c r="NF964" s="185"/>
      <c r="NG964" s="185"/>
      <c r="NH964" s="185"/>
      <c r="NI964" s="185"/>
      <c r="NJ964" s="185"/>
      <c r="NK964" s="185"/>
      <c r="NL964" s="185"/>
      <c r="NM964" s="185"/>
      <c r="NN964" s="185"/>
      <c r="NO964" s="185"/>
      <c r="NP964" s="185"/>
      <c r="NQ964" s="185"/>
      <c r="NR964" s="185"/>
      <c r="NS964" s="185"/>
      <c r="NT964" s="185"/>
      <c r="NU964" s="185"/>
      <c r="NV964" s="185"/>
      <c r="NW964" s="185"/>
      <c r="NX964" s="185"/>
      <c r="NY964" s="185"/>
      <c r="NZ964" s="185"/>
      <c r="OA964" s="185"/>
      <c r="OB964" s="185"/>
      <c r="OC964" s="185"/>
      <c r="OD964" s="185"/>
      <c r="OE964" s="185"/>
      <c r="OF964" s="185"/>
      <c r="OG964" s="185"/>
      <c r="OH964" s="185"/>
      <c r="OI964" s="185"/>
      <c r="OJ964" s="185"/>
      <c r="OK964" s="185"/>
      <c r="OL964" s="185"/>
      <c r="OM964" s="185"/>
      <c r="ON964" s="185"/>
      <c r="OO964" s="185"/>
      <c r="OP964" s="185"/>
      <c r="OQ964" s="185"/>
      <c r="OR964" s="185"/>
      <c r="OS964" s="185"/>
      <c r="OT964" s="185"/>
      <c r="OU964" s="185"/>
      <c r="OV964" s="185"/>
      <c r="OW964" s="185"/>
      <c r="OX964" s="185"/>
      <c r="OY964" s="185"/>
      <c r="OZ964" s="185"/>
      <c r="PA964" s="185"/>
      <c r="PB964" s="185"/>
      <c r="PC964" s="185"/>
      <c r="PD964" s="185"/>
      <c r="PE964" s="185"/>
      <c r="PF964" s="185"/>
      <c r="PG964" s="185"/>
      <c r="PH964" s="185"/>
      <c r="PI964" s="185"/>
      <c r="PJ964" s="185"/>
      <c r="PK964" s="185"/>
      <c r="PL964" s="185"/>
      <c r="PM964" s="185"/>
      <c r="PN964" s="185"/>
      <c r="PO964" s="185"/>
      <c r="PP964" s="185"/>
      <c r="PQ964" s="185"/>
      <c r="PR964" s="185"/>
      <c r="PS964" s="185"/>
      <c r="PT964" s="185"/>
      <c r="PU964" s="185"/>
      <c r="PV964" s="185"/>
      <c r="PW964" s="185"/>
      <c r="PX964" s="185"/>
      <c r="PY964" s="185"/>
      <c r="PZ964" s="185"/>
      <c r="QA964" s="185"/>
      <c r="QB964" s="185"/>
      <c r="QC964" s="185"/>
      <c r="QD964" s="185"/>
      <c r="QE964" s="185"/>
      <c r="QF964" s="185"/>
      <c r="QG964" s="185"/>
      <c r="QH964" s="185"/>
      <c r="QI964" s="185"/>
      <c r="QJ964" s="185"/>
      <c r="QK964" s="185"/>
      <c r="QL964" s="185"/>
      <c r="QM964" s="185"/>
      <c r="QN964" s="185"/>
      <c r="QO964" s="185"/>
      <c r="QP964" s="185"/>
      <c r="QQ964" s="185"/>
      <c r="QR964" s="185"/>
      <c r="QS964" s="185"/>
      <c r="QT964" s="185"/>
      <c r="QU964" s="185"/>
      <c r="QV964" s="185"/>
      <c r="QW964" s="185"/>
      <c r="QX964" s="185"/>
      <c r="QY964" s="185"/>
      <c r="QZ964" s="185"/>
      <c r="RA964" s="185"/>
      <c r="RB964" s="185"/>
      <c r="RC964" s="185"/>
      <c r="RD964" s="185"/>
      <c r="RE964" s="185"/>
      <c r="RF964" s="185"/>
      <c r="RG964" s="185"/>
      <c r="RH964" s="185"/>
      <c r="RI964" s="185"/>
      <c r="RJ964" s="185"/>
      <c r="RK964" s="185"/>
      <c r="RL964" s="185"/>
      <c r="RM964" s="185"/>
      <c r="RN964" s="185"/>
      <c r="RO964" s="185"/>
      <c r="RP964" s="185"/>
      <c r="RQ964" s="185"/>
      <c r="RR964" s="185"/>
      <c r="RS964" s="185"/>
      <c r="RT964" s="185"/>
      <c r="RU964" s="185"/>
      <c r="RV964" s="185"/>
      <c r="RW964" s="185"/>
      <c r="RX964" s="185"/>
      <c r="RY964" s="185"/>
      <c r="RZ964" s="185"/>
      <c r="SA964" s="185"/>
      <c r="SB964" s="185"/>
      <c r="SC964" s="185"/>
      <c r="SD964" s="185"/>
      <c r="SE964" s="185"/>
      <c r="SF964" s="185"/>
      <c r="SG964" s="185"/>
      <c r="SH964" s="185"/>
      <c r="SI964" s="185"/>
      <c r="SJ964" s="185"/>
      <c r="SK964" s="185"/>
      <c r="SL964" s="185"/>
      <c r="SM964" s="185"/>
      <c r="SN964" s="185"/>
      <c r="SO964" s="185"/>
      <c r="SP964" s="185"/>
      <c r="SQ964" s="185"/>
      <c r="SR964" s="185"/>
      <c r="SS964" s="185"/>
      <c r="ST964" s="185"/>
      <c r="SU964" s="185"/>
      <c r="SV964" s="185"/>
      <c r="SW964" s="185"/>
      <c r="SX964" s="185"/>
      <c r="SY964" s="185"/>
      <c r="SZ964" s="185"/>
      <c r="TA964" s="185"/>
      <c r="TB964" s="185"/>
      <c r="TC964" s="185"/>
      <c r="TD964" s="185"/>
      <c r="TE964" s="185"/>
      <c r="TF964" s="185"/>
      <c r="TG964" s="185"/>
      <c r="TH964" s="185"/>
      <c r="TI964" s="185"/>
    </row>
    <row r="965" spans="1:529" s="79" customFormat="1" ht="27.75" customHeight="1" thickBot="1" x14ac:dyDescent="0.3">
      <c r="A965" s="286">
        <v>13710065</v>
      </c>
      <c r="B965" s="287">
        <v>40983</v>
      </c>
      <c r="C965" s="52" t="s">
        <v>2799</v>
      </c>
      <c r="D965" s="52" t="s">
        <v>5144</v>
      </c>
      <c r="H965" s="288">
        <v>54420</v>
      </c>
      <c r="I965" s="287">
        <v>41004</v>
      </c>
      <c r="J965" s="287">
        <v>43905</v>
      </c>
      <c r="K965" s="52" t="s">
        <v>1525</v>
      </c>
      <c r="L965" s="52"/>
      <c r="M965" s="52" t="s">
        <v>4902</v>
      </c>
      <c r="N965" s="52" t="s">
        <v>1854</v>
      </c>
      <c r="O965" s="52">
        <v>7500</v>
      </c>
      <c r="P965" s="386"/>
      <c r="Q965" s="386"/>
      <c r="R965" s="386"/>
      <c r="S965" s="386"/>
      <c r="T965" s="726"/>
      <c r="U965" s="52"/>
      <c r="V965" s="52">
        <v>7500</v>
      </c>
      <c r="W965" s="52"/>
      <c r="X965" s="52"/>
      <c r="Y965" s="52"/>
      <c r="Z965" s="52"/>
      <c r="AA965" s="52"/>
      <c r="AB965" s="52"/>
      <c r="AC965" s="52"/>
      <c r="AD965" s="52"/>
      <c r="AE965" s="52"/>
      <c r="AF965" s="52"/>
      <c r="AG965" s="52"/>
      <c r="AH965" s="52"/>
      <c r="AI965" s="52" t="s">
        <v>4354</v>
      </c>
      <c r="AJ965" s="52" t="s">
        <v>4355</v>
      </c>
      <c r="AK965" s="301"/>
      <c r="AL965" s="29"/>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85"/>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c r="CH965" s="185"/>
      <c r="CI965" s="185"/>
      <c r="CJ965" s="185"/>
      <c r="CK965" s="185"/>
      <c r="CL965" s="185"/>
      <c r="CM965" s="185"/>
      <c r="CN965" s="185"/>
      <c r="CO965" s="185"/>
      <c r="CP965" s="185"/>
      <c r="CQ965" s="185"/>
      <c r="CR965" s="185"/>
      <c r="CS965" s="185"/>
      <c r="CT965" s="185"/>
      <c r="CU965" s="185"/>
      <c r="CV965" s="185"/>
      <c r="CW965" s="185"/>
      <c r="CX965" s="185"/>
      <c r="CY965" s="185"/>
      <c r="CZ965" s="185"/>
      <c r="DA965" s="185"/>
      <c r="DB965" s="185"/>
      <c r="DC965" s="185"/>
      <c r="DD965" s="185"/>
      <c r="DE965" s="185"/>
      <c r="DF965" s="185"/>
      <c r="DG965" s="185"/>
      <c r="DH965" s="185"/>
      <c r="DI965" s="185"/>
      <c r="DJ965" s="185"/>
      <c r="DK965" s="185"/>
      <c r="DL965" s="185"/>
      <c r="DM965" s="185"/>
      <c r="DN965" s="185"/>
      <c r="DO965" s="185"/>
      <c r="DP965" s="185"/>
      <c r="DQ965" s="185"/>
      <c r="DR965" s="185"/>
      <c r="DS965" s="185"/>
      <c r="DT965" s="185"/>
      <c r="DU965" s="185"/>
      <c r="DV965" s="185"/>
      <c r="DW965" s="185"/>
      <c r="DX965" s="185"/>
      <c r="DY965" s="185"/>
      <c r="DZ965" s="185"/>
      <c r="EA965" s="185"/>
      <c r="EB965" s="185"/>
      <c r="EC965" s="185"/>
      <c r="ED965" s="185"/>
      <c r="EE965" s="185"/>
      <c r="EF965" s="185"/>
      <c r="EG965" s="185"/>
      <c r="EH965" s="185"/>
      <c r="EI965" s="185"/>
      <c r="EJ965" s="185"/>
      <c r="EK965" s="185"/>
      <c r="EL965" s="185"/>
      <c r="EM965" s="185"/>
      <c r="EN965" s="185"/>
      <c r="EO965" s="185"/>
      <c r="EP965" s="185"/>
      <c r="EQ965" s="185"/>
      <c r="ER965" s="185"/>
      <c r="ES965" s="185"/>
      <c r="ET965" s="185"/>
      <c r="EU965" s="185"/>
      <c r="EV965" s="185"/>
      <c r="EW965" s="185"/>
      <c r="EX965" s="185"/>
      <c r="EY965" s="185"/>
      <c r="EZ965" s="185"/>
      <c r="FA965" s="185"/>
      <c r="FB965" s="185"/>
      <c r="FC965" s="185"/>
      <c r="FD965" s="185"/>
      <c r="FE965" s="185"/>
      <c r="FF965" s="185"/>
      <c r="FG965" s="185"/>
      <c r="FH965" s="185"/>
      <c r="FI965" s="185"/>
      <c r="FJ965" s="185"/>
      <c r="FK965" s="185"/>
      <c r="FL965" s="185"/>
      <c r="FM965" s="185"/>
      <c r="FN965" s="185"/>
      <c r="FO965" s="185"/>
      <c r="FP965" s="185"/>
      <c r="FQ965" s="185"/>
      <c r="FR965" s="185"/>
      <c r="FS965" s="185"/>
      <c r="FT965" s="185"/>
      <c r="FU965" s="185"/>
      <c r="FV965" s="185"/>
      <c r="FW965" s="185"/>
      <c r="FX965" s="185"/>
      <c r="FY965" s="185"/>
      <c r="FZ965" s="185"/>
      <c r="GA965" s="185"/>
      <c r="GB965" s="185"/>
      <c r="GC965" s="185"/>
      <c r="GD965" s="185"/>
      <c r="GE965" s="185"/>
      <c r="GF965" s="185"/>
      <c r="GG965" s="185"/>
      <c r="GH965" s="185"/>
      <c r="GI965" s="185"/>
      <c r="GJ965" s="185"/>
      <c r="GK965" s="185"/>
      <c r="GL965" s="185"/>
      <c r="GM965" s="185"/>
      <c r="GN965" s="185"/>
      <c r="GO965" s="185"/>
      <c r="GP965" s="185"/>
      <c r="GQ965" s="185"/>
      <c r="GR965" s="185"/>
      <c r="GS965" s="185"/>
      <c r="GT965" s="185"/>
      <c r="GU965" s="185"/>
      <c r="GV965" s="185"/>
      <c r="GW965" s="185"/>
      <c r="GX965" s="185"/>
      <c r="GY965" s="185"/>
      <c r="GZ965" s="185"/>
      <c r="HA965" s="185"/>
      <c r="HB965" s="185"/>
      <c r="HC965" s="185"/>
      <c r="HD965" s="185"/>
      <c r="HE965" s="185"/>
      <c r="HF965" s="185"/>
      <c r="HG965" s="185"/>
      <c r="HH965" s="185"/>
      <c r="HI965" s="185"/>
      <c r="HJ965" s="185"/>
      <c r="HK965" s="185"/>
      <c r="HL965" s="185"/>
      <c r="HM965" s="185"/>
      <c r="HN965" s="185"/>
      <c r="HO965" s="185"/>
      <c r="HP965" s="185"/>
      <c r="HQ965" s="185"/>
      <c r="HR965" s="185"/>
      <c r="HS965" s="185"/>
      <c r="HT965" s="185"/>
      <c r="HU965" s="185"/>
      <c r="HV965" s="185"/>
      <c r="HW965" s="185"/>
      <c r="HX965" s="185"/>
      <c r="HY965" s="185"/>
      <c r="HZ965" s="185"/>
      <c r="IA965" s="185"/>
      <c r="IB965" s="185"/>
      <c r="IC965" s="185"/>
      <c r="ID965" s="185"/>
      <c r="IE965" s="185"/>
      <c r="IF965" s="185"/>
      <c r="IG965" s="185"/>
      <c r="IH965" s="185"/>
      <c r="II965" s="185"/>
      <c r="IJ965" s="185"/>
      <c r="IK965" s="185"/>
      <c r="IL965" s="185"/>
      <c r="IM965" s="185"/>
      <c r="IN965" s="185"/>
      <c r="IO965" s="185"/>
      <c r="IP965" s="185"/>
      <c r="IQ965" s="185"/>
      <c r="IR965" s="185"/>
      <c r="IS965" s="185"/>
      <c r="IT965" s="185"/>
      <c r="IU965" s="185"/>
      <c r="IV965" s="185"/>
      <c r="IW965" s="185"/>
      <c r="IX965" s="185"/>
      <c r="IY965" s="185"/>
      <c r="IZ965" s="185"/>
      <c r="JA965" s="185"/>
      <c r="JB965" s="185"/>
      <c r="JC965" s="185"/>
      <c r="JD965" s="185"/>
      <c r="JE965" s="185"/>
      <c r="JF965" s="185"/>
      <c r="JG965" s="185"/>
      <c r="JH965" s="185"/>
      <c r="JI965" s="185"/>
      <c r="JJ965" s="185"/>
      <c r="JK965" s="185"/>
      <c r="JL965" s="185"/>
      <c r="JM965" s="185"/>
      <c r="JN965" s="185"/>
      <c r="JO965" s="185"/>
      <c r="JP965" s="185"/>
      <c r="JQ965" s="185"/>
      <c r="JR965" s="185"/>
      <c r="JS965" s="185"/>
      <c r="JT965" s="185"/>
      <c r="JU965" s="185"/>
      <c r="JV965" s="185"/>
      <c r="JW965" s="185"/>
      <c r="JX965" s="185"/>
      <c r="JY965" s="185"/>
      <c r="JZ965" s="185"/>
      <c r="KA965" s="185"/>
      <c r="KB965" s="185"/>
      <c r="KC965" s="185"/>
      <c r="KD965" s="185"/>
      <c r="KE965" s="185"/>
      <c r="KF965" s="185"/>
      <c r="KG965" s="185"/>
      <c r="KH965" s="185"/>
      <c r="KI965" s="185"/>
      <c r="KJ965" s="185"/>
      <c r="KK965" s="185"/>
      <c r="KL965" s="185"/>
      <c r="KM965" s="185"/>
      <c r="KN965" s="185"/>
      <c r="KO965" s="185"/>
      <c r="KP965" s="185"/>
      <c r="KQ965" s="185"/>
      <c r="KR965" s="185"/>
      <c r="KS965" s="185"/>
      <c r="KT965" s="185"/>
      <c r="KU965" s="185"/>
      <c r="KV965" s="185"/>
      <c r="KW965" s="185"/>
      <c r="KX965" s="185"/>
      <c r="KY965" s="185"/>
      <c r="KZ965" s="185"/>
      <c r="LA965" s="185"/>
      <c r="LB965" s="185"/>
      <c r="LC965" s="185"/>
      <c r="LD965" s="185"/>
      <c r="LE965" s="185"/>
      <c r="LF965" s="185"/>
      <c r="LG965" s="185"/>
      <c r="LH965" s="185"/>
      <c r="LI965" s="185"/>
      <c r="LJ965" s="185"/>
      <c r="LK965" s="185"/>
      <c r="LL965" s="185"/>
      <c r="LM965" s="185"/>
      <c r="LN965" s="185"/>
      <c r="LO965" s="185"/>
      <c r="LP965" s="185"/>
      <c r="LQ965" s="185"/>
      <c r="LR965" s="185"/>
      <c r="LS965" s="185"/>
      <c r="LT965" s="185"/>
      <c r="LU965" s="185"/>
      <c r="LV965" s="185"/>
      <c r="LW965" s="185"/>
      <c r="LX965" s="185"/>
      <c r="LY965" s="185"/>
      <c r="LZ965" s="185"/>
      <c r="MA965" s="185"/>
      <c r="MB965" s="185"/>
      <c r="MC965" s="185"/>
      <c r="MD965" s="185"/>
      <c r="ME965" s="185"/>
      <c r="MF965" s="185"/>
      <c r="MG965" s="185"/>
      <c r="MH965" s="185"/>
      <c r="MI965" s="185"/>
      <c r="MJ965" s="185"/>
      <c r="MK965" s="185"/>
      <c r="ML965" s="185"/>
      <c r="MM965" s="185"/>
      <c r="MN965" s="185"/>
      <c r="MO965" s="185"/>
      <c r="MP965" s="185"/>
      <c r="MQ965" s="185"/>
      <c r="MR965" s="185"/>
      <c r="MS965" s="185"/>
      <c r="MT965" s="185"/>
      <c r="MU965" s="185"/>
      <c r="MV965" s="185"/>
      <c r="MW965" s="185"/>
      <c r="MX965" s="185"/>
      <c r="MY965" s="185"/>
      <c r="MZ965" s="185"/>
      <c r="NA965" s="185"/>
      <c r="NB965" s="185"/>
      <c r="NC965" s="185"/>
      <c r="ND965" s="185"/>
      <c r="NE965" s="185"/>
      <c r="NF965" s="185"/>
      <c r="NG965" s="185"/>
      <c r="NH965" s="185"/>
      <c r="NI965" s="185"/>
      <c r="NJ965" s="185"/>
      <c r="NK965" s="185"/>
      <c r="NL965" s="185"/>
      <c r="NM965" s="185"/>
      <c r="NN965" s="185"/>
      <c r="NO965" s="185"/>
      <c r="NP965" s="185"/>
      <c r="NQ965" s="185"/>
      <c r="NR965" s="185"/>
      <c r="NS965" s="185"/>
      <c r="NT965" s="185"/>
      <c r="NU965" s="185"/>
      <c r="NV965" s="185"/>
      <c r="NW965" s="185"/>
      <c r="NX965" s="185"/>
      <c r="NY965" s="185"/>
      <c r="NZ965" s="185"/>
      <c r="OA965" s="185"/>
      <c r="OB965" s="185"/>
      <c r="OC965" s="185"/>
      <c r="OD965" s="185"/>
      <c r="OE965" s="185"/>
      <c r="OF965" s="185"/>
      <c r="OG965" s="185"/>
      <c r="OH965" s="185"/>
      <c r="OI965" s="185"/>
      <c r="OJ965" s="185"/>
      <c r="OK965" s="185"/>
      <c r="OL965" s="185"/>
      <c r="OM965" s="185"/>
      <c r="ON965" s="185"/>
      <c r="OO965" s="185"/>
      <c r="OP965" s="185"/>
      <c r="OQ965" s="185"/>
      <c r="OR965" s="185"/>
      <c r="OS965" s="185"/>
      <c r="OT965" s="185"/>
      <c r="OU965" s="185"/>
      <c r="OV965" s="185"/>
      <c r="OW965" s="185"/>
      <c r="OX965" s="185"/>
      <c r="OY965" s="185"/>
      <c r="OZ965" s="185"/>
      <c r="PA965" s="185"/>
      <c r="PB965" s="185"/>
      <c r="PC965" s="185"/>
      <c r="PD965" s="185"/>
      <c r="PE965" s="185"/>
      <c r="PF965" s="185"/>
      <c r="PG965" s="185"/>
      <c r="PH965" s="185"/>
      <c r="PI965" s="185"/>
      <c r="PJ965" s="185"/>
      <c r="PK965" s="185"/>
      <c r="PL965" s="185"/>
      <c r="PM965" s="185"/>
      <c r="PN965" s="185"/>
      <c r="PO965" s="185"/>
      <c r="PP965" s="185"/>
      <c r="PQ965" s="185"/>
      <c r="PR965" s="185"/>
      <c r="PS965" s="185"/>
      <c r="PT965" s="185"/>
      <c r="PU965" s="185"/>
      <c r="PV965" s="185"/>
      <c r="PW965" s="185"/>
      <c r="PX965" s="185"/>
      <c r="PY965" s="185"/>
      <c r="PZ965" s="185"/>
      <c r="QA965" s="185"/>
      <c r="QB965" s="185"/>
      <c r="QC965" s="185"/>
      <c r="QD965" s="185"/>
      <c r="QE965" s="185"/>
      <c r="QF965" s="185"/>
      <c r="QG965" s="185"/>
      <c r="QH965" s="185"/>
      <c r="QI965" s="185"/>
      <c r="QJ965" s="185"/>
      <c r="QK965" s="185"/>
      <c r="QL965" s="185"/>
      <c r="QM965" s="185"/>
      <c r="QN965" s="185"/>
      <c r="QO965" s="185"/>
      <c r="QP965" s="185"/>
      <c r="QQ965" s="185"/>
      <c r="QR965" s="185"/>
      <c r="QS965" s="185"/>
      <c r="QT965" s="185"/>
      <c r="QU965" s="185"/>
      <c r="QV965" s="185"/>
      <c r="QW965" s="185"/>
      <c r="QX965" s="185"/>
      <c r="QY965" s="185"/>
      <c r="QZ965" s="185"/>
      <c r="RA965" s="185"/>
      <c r="RB965" s="185"/>
      <c r="RC965" s="185"/>
      <c r="RD965" s="185"/>
      <c r="RE965" s="185"/>
      <c r="RF965" s="185"/>
      <c r="RG965" s="185"/>
      <c r="RH965" s="185"/>
      <c r="RI965" s="185"/>
      <c r="RJ965" s="185"/>
      <c r="RK965" s="185"/>
      <c r="RL965" s="185"/>
      <c r="RM965" s="185"/>
      <c r="RN965" s="185"/>
      <c r="RO965" s="185"/>
      <c r="RP965" s="185"/>
      <c r="RQ965" s="185"/>
      <c r="RR965" s="185"/>
      <c r="RS965" s="185"/>
      <c r="RT965" s="185"/>
      <c r="RU965" s="185"/>
      <c r="RV965" s="185"/>
      <c r="RW965" s="185"/>
      <c r="RX965" s="185"/>
      <c r="RY965" s="185"/>
      <c r="RZ965" s="185"/>
      <c r="SA965" s="185"/>
      <c r="SB965" s="185"/>
      <c r="SC965" s="185"/>
      <c r="SD965" s="185"/>
      <c r="SE965" s="185"/>
      <c r="SF965" s="185"/>
      <c r="SG965" s="185"/>
      <c r="SH965" s="185"/>
      <c r="SI965" s="185"/>
      <c r="SJ965" s="185"/>
      <c r="SK965" s="185"/>
      <c r="SL965" s="185"/>
      <c r="SM965" s="185"/>
      <c r="SN965" s="185"/>
      <c r="SO965" s="185"/>
      <c r="SP965" s="185"/>
      <c r="SQ965" s="185"/>
      <c r="SR965" s="185"/>
      <c r="SS965" s="185"/>
      <c r="ST965" s="185"/>
      <c r="SU965" s="185"/>
      <c r="SV965" s="185"/>
      <c r="SW965" s="185"/>
      <c r="SX965" s="185"/>
      <c r="SY965" s="185"/>
      <c r="SZ965" s="185"/>
      <c r="TA965" s="185"/>
      <c r="TB965" s="185"/>
      <c r="TC965" s="185"/>
      <c r="TD965" s="185"/>
      <c r="TE965" s="185"/>
      <c r="TF965" s="185"/>
      <c r="TG965" s="185"/>
      <c r="TH965" s="185"/>
      <c r="TI965" s="185"/>
    </row>
    <row r="966" spans="1:529" s="79" customFormat="1" ht="27.75" customHeight="1" thickBot="1" x14ac:dyDescent="0.3">
      <c r="A966" s="683" t="s">
        <v>6413</v>
      </c>
      <c r="B966" s="684">
        <v>40987</v>
      </c>
      <c r="C966" s="533" t="s">
        <v>6414</v>
      </c>
      <c r="D966" s="533" t="s">
        <v>6415</v>
      </c>
      <c r="E966" s="533"/>
      <c r="F966" s="533"/>
      <c r="G966" s="533"/>
      <c r="H966" s="683" t="s">
        <v>6416</v>
      </c>
      <c r="I966" s="684">
        <v>41003</v>
      </c>
      <c r="J966" s="684">
        <v>41011</v>
      </c>
      <c r="K966" s="533" t="s">
        <v>1973</v>
      </c>
      <c r="L966" s="533"/>
      <c r="M966" s="533" t="s">
        <v>335</v>
      </c>
      <c r="N966" s="533" t="s">
        <v>48</v>
      </c>
      <c r="O966" s="533">
        <v>4417</v>
      </c>
      <c r="P966" s="533"/>
      <c r="Q966" s="533"/>
      <c r="R966" s="533"/>
      <c r="S966" s="533"/>
      <c r="T966" s="792">
        <v>2</v>
      </c>
      <c r="U966" s="533">
        <v>12.1</v>
      </c>
      <c r="V966" s="533">
        <v>4417</v>
      </c>
      <c r="W966" s="533" t="s">
        <v>1090</v>
      </c>
      <c r="X966" s="533">
        <v>60</v>
      </c>
      <c r="Y966" s="533">
        <v>25</v>
      </c>
      <c r="Z966" s="533">
        <v>125</v>
      </c>
      <c r="AA966" s="533" t="s">
        <v>1091</v>
      </c>
      <c r="AB966" s="533" t="s">
        <v>1091</v>
      </c>
      <c r="AC966" s="533" t="s">
        <v>1091</v>
      </c>
      <c r="AD966" s="533" t="s">
        <v>1091</v>
      </c>
      <c r="AE966" s="533" t="s">
        <v>1091</v>
      </c>
      <c r="AF966" s="533">
        <v>0.3</v>
      </c>
      <c r="AG966" s="533" t="s">
        <v>1091</v>
      </c>
      <c r="AH966" s="533"/>
      <c r="AI966" s="533" t="s">
        <v>6417</v>
      </c>
      <c r="AJ966" s="533" t="s">
        <v>6418</v>
      </c>
      <c r="AK966" s="534" t="s">
        <v>1446</v>
      </c>
      <c r="AL966" s="534"/>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85"/>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c r="CH966" s="185"/>
      <c r="CI966" s="185"/>
      <c r="CJ966" s="185"/>
      <c r="CK966" s="185"/>
      <c r="CL966" s="185"/>
      <c r="CM966" s="185"/>
      <c r="CN966" s="185"/>
      <c r="CO966" s="185"/>
      <c r="CP966" s="185"/>
      <c r="CQ966" s="185"/>
      <c r="CR966" s="185"/>
      <c r="CS966" s="185"/>
      <c r="CT966" s="185"/>
      <c r="CU966" s="185"/>
      <c r="CV966" s="185"/>
      <c r="CW966" s="185"/>
      <c r="CX966" s="185"/>
      <c r="CY966" s="185"/>
      <c r="CZ966" s="185"/>
      <c r="DA966" s="185"/>
      <c r="DB966" s="185"/>
      <c r="DC966" s="185"/>
      <c r="DD966" s="185"/>
      <c r="DE966" s="185"/>
      <c r="DF966" s="185"/>
      <c r="DG966" s="185"/>
      <c r="DH966" s="185"/>
      <c r="DI966" s="185"/>
      <c r="DJ966" s="185"/>
      <c r="DK966" s="185"/>
      <c r="DL966" s="185"/>
      <c r="DM966" s="185"/>
      <c r="DN966" s="185"/>
      <c r="DO966" s="185"/>
      <c r="DP966" s="185"/>
      <c r="DQ966" s="185"/>
      <c r="DR966" s="185"/>
      <c r="DS966" s="185"/>
      <c r="DT966" s="185"/>
      <c r="DU966" s="185"/>
      <c r="DV966" s="185"/>
      <c r="DW966" s="185"/>
      <c r="DX966" s="185"/>
      <c r="DY966" s="185"/>
      <c r="DZ966" s="185"/>
      <c r="EA966" s="185"/>
      <c r="EB966" s="185"/>
      <c r="EC966" s="185"/>
      <c r="ED966" s="185"/>
      <c r="EE966" s="185"/>
      <c r="EF966" s="185"/>
      <c r="EG966" s="185"/>
      <c r="EH966" s="185"/>
      <c r="EI966" s="185"/>
      <c r="EJ966" s="185"/>
      <c r="EK966" s="185"/>
      <c r="EL966" s="185"/>
      <c r="EM966" s="185"/>
      <c r="EN966" s="185"/>
      <c r="EO966" s="185"/>
      <c r="EP966" s="185"/>
      <c r="EQ966" s="185"/>
      <c r="ER966" s="185"/>
      <c r="ES966" s="185"/>
      <c r="ET966" s="185"/>
      <c r="EU966" s="185"/>
      <c r="EV966" s="185"/>
      <c r="EW966" s="185"/>
      <c r="EX966" s="185"/>
      <c r="EY966" s="185"/>
      <c r="EZ966" s="185"/>
      <c r="FA966" s="185"/>
      <c r="FB966" s="185"/>
      <c r="FC966" s="185"/>
      <c r="FD966" s="185"/>
      <c r="FE966" s="185"/>
      <c r="FF966" s="185"/>
      <c r="FG966" s="185"/>
      <c r="FH966" s="185"/>
      <c r="FI966" s="185"/>
      <c r="FJ966" s="185"/>
      <c r="FK966" s="185"/>
      <c r="FL966" s="185"/>
      <c r="FM966" s="185"/>
      <c r="FN966" s="185"/>
      <c r="FO966" s="185"/>
      <c r="FP966" s="185"/>
      <c r="FQ966" s="185"/>
      <c r="FR966" s="185"/>
      <c r="FS966" s="185"/>
      <c r="FT966" s="185"/>
      <c r="FU966" s="185"/>
      <c r="FV966" s="185"/>
      <c r="FW966" s="185"/>
      <c r="FX966" s="185"/>
      <c r="FY966" s="185"/>
      <c r="FZ966" s="185"/>
      <c r="GA966" s="185"/>
      <c r="GB966" s="185"/>
      <c r="GC966" s="185"/>
      <c r="GD966" s="185"/>
      <c r="GE966" s="185"/>
      <c r="GF966" s="185"/>
      <c r="GG966" s="185"/>
      <c r="GH966" s="185"/>
      <c r="GI966" s="185"/>
      <c r="GJ966" s="185"/>
      <c r="GK966" s="185"/>
      <c r="GL966" s="185"/>
      <c r="GM966" s="185"/>
      <c r="GN966" s="185"/>
      <c r="GO966" s="185"/>
      <c r="GP966" s="185"/>
      <c r="GQ966" s="185"/>
      <c r="GR966" s="185"/>
      <c r="GS966" s="185"/>
      <c r="GT966" s="185"/>
      <c r="GU966" s="185"/>
      <c r="GV966" s="185"/>
      <c r="GW966" s="185"/>
      <c r="GX966" s="185"/>
      <c r="GY966" s="185"/>
      <c r="GZ966" s="185"/>
      <c r="HA966" s="185"/>
      <c r="HB966" s="185"/>
      <c r="HC966" s="185"/>
      <c r="HD966" s="185"/>
      <c r="HE966" s="185"/>
      <c r="HF966" s="185"/>
      <c r="HG966" s="185"/>
      <c r="HH966" s="185"/>
      <c r="HI966" s="185"/>
      <c r="HJ966" s="185"/>
      <c r="HK966" s="185"/>
      <c r="HL966" s="185"/>
      <c r="HM966" s="185"/>
      <c r="HN966" s="185"/>
      <c r="HO966" s="185"/>
      <c r="HP966" s="185"/>
      <c r="HQ966" s="185"/>
      <c r="HR966" s="185"/>
      <c r="HS966" s="185"/>
      <c r="HT966" s="185"/>
      <c r="HU966" s="185"/>
      <c r="HV966" s="185"/>
      <c r="HW966" s="185"/>
      <c r="HX966" s="185"/>
      <c r="HY966" s="185"/>
      <c r="HZ966" s="185"/>
      <c r="IA966" s="185"/>
      <c r="IB966" s="185"/>
      <c r="IC966" s="185"/>
      <c r="ID966" s="185"/>
      <c r="IE966" s="185"/>
      <c r="IF966" s="185"/>
      <c r="IG966" s="185"/>
      <c r="IH966" s="185"/>
      <c r="II966" s="185"/>
      <c r="IJ966" s="185"/>
      <c r="IK966" s="185"/>
      <c r="IL966" s="185"/>
      <c r="IM966" s="185"/>
      <c r="IN966" s="185"/>
      <c r="IO966" s="185"/>
      <c r="IP966" s="185"/>
      <c r="IQ966" s="185"/>
      <c r="IR966" s="185"/>
      <c r="IS966" s="185"/>
      <c r="IT966" s="185"/>
      <c r="IU966" s="185"/>
      <c r="IV966" s="185"/>
      <c r="IW966" s="185"/>
      <c r="IX966" s="185"/>
      <c r="IY966" s="185"/>
      <c r="IZ966" s="185"/>
      <c r="JA966" s="185"/>
      <c r="JB966" s="185"/>
      <c r="JC966" s="185"/>
      <c r="JD966" s="185"/>
      <c r="JE966" s="185"/>
      <c r="JF966" s="185"/>
      <c r="JG966" s="185"/>
      <c r="JH966" s="185"/>
      <c r="JI966" s="185"/>
      <c r="JJ966" s="185"/>
      <c r="JK966" s="185"/>
      <c r="JL966" s="185"/>
      <c r="JM966" s="185"/>
      <c r="JN966" s="185"/>
      <c r="JO966" s="185"/>
      <c r="JP966" s="185"/>
      <c r="JQ966" s="185"/>
      <c r="JR966" s="185"/>
      <c r="JS966" s="185"/>
      <c r="JT966" s="185"/>
      <c r="JU966" s="185"/>
      <c r="JV966" s="185"/>
      <c r="JW966" s="185"/>
      <c r="JX966" s="185"/>
      <c r="JY966" s="185"/>
      <c r="JZ966" s="185"/>
      <c r="KA966" s="185"/>
      <c r="KB966" s="185"/>
      <c r="KC966" s="185"/>
      <c r="KD966" s="185"/>
      <c r="KE966" s="185"/>
      <c r="KF966" s="185"/>
      <c r="KG966" s="185"/>
      <c r="KH966" s="185"/>
      <c r="KI966" s="185"/>
      <c r="KJ966" s="185"/>
      <c r="KK966" s="185"/>
      <c r="KL966" s="185"/>
      <c r="KM966" s="185"/>
      <c r="KN966" s="185"/>
      <c r="KO966" s="185"/>
      <c r="KP966" s="185"/>
      <c r="KQ966" s="185"/>
      <c r="KR966" s="185"/>
      <c r="KS966" s="185"/>
      <c r="KT966" s="185"/>
      <c r="KU966" s="185"/>
      <c r="KV966" s="185"/>
      <c r="KW966" s="185"/>
      <c r="KX966" s="185"/>
      <c r="KY966" s="185"/>
      <c r="KZ966" s="185"/>
      <c r="LA966" s="185"/>
      <c r="LB966" s="185"/>
      <c r="LC966" s="185"/>
      <c r="LD966" s="185"/>
      <c r="LE966" s="185"/>
      <c r="LF966" s="185"/>
      <c r="LG966" s="185"/>
      <c r="LH966" s="185"/>
      <c r="LI966" s="185"/>
      <c r="LJ966" s="185"/>
      <c r="LK966" s="185"/>
      <c r="LL966" s="185"/>
      <c r="LM966" s="185"/>
      <c r="LN966" s="185"/>
      <c r="LO966" s="185"/>
      <c r="LP966" s="185"/>
      <c r="LQ966" s="185"/>
      <c r="LR966" s="185"/>
      <c r="LS966" s="185"/>
      <c r="LT966" s="185"/>
      <c r="LU966" s="185"/>
      <c r="LV966" s="185"/>
      <c r="LW966" s="185"/>
      <c r="LX966" s="185"/>
      <c r="LY966" s="185"/>
      <c r="LZ966" s="185"/>
      <c r="MA966" s="185"/>
      <c r="MB966" s="185"/>
      <c r="MC966" s="185"/>
      <c r="MD966" s="185"/>
      <c r="ME966" s="185"/>
      <c r="MF966" s="185"/>
      <c r="MG966" s="185"/>
      <c r="MH966" s="185"/>
      <c r="MI966" s="185"/>
      <c r="MJ966" s="185"/>
      <c r="MK966" s="185"/>
      <c r="ML966" s="185"/>
      <c r="MM966" s="185"/>
      <c r="MN966" s="185"/>
      <c r="MO966" s="185"/>
      <c r="MP966" s="185"/>
      <c r="MQ966" s="185"/>
      <c r="MR966" s="185"/>
      <c r="MS966" s="185"/>
      <c r="MT966" s="185"/>
      <c r="MU966" s="185"/>
      <c r="MV966" s="185"/>
      <c r="MW966" s="185"/>
      <c r="MX966" s="185"/>
      <c r="MY966" s="185"/>
      <c r="MZ966" s="185"/>
      <c r="NA966" s="185"/>
      <c r="NB966" s="185"/>
      <c r="NC966" s="185"/>
      <c r="ND966" s="185"/>
      <c r="NE966" s="185"/>
      <c r="NF966" s="185"/>
      <c r="NG966" s="185"/>
      <c r="NH966" s="185"/>
      <c r="NI966" s="185"/>
      <c r="NJ966" s="185"/>
      <c r="NK966" s="185"/>
      <c r="NL966" s="185"/>
      <c r="NM966" s="185"/>
      <c r="NN966" s="185"/>
      <c r="NO966" s="185"/>
      <c r="NP966" s="185"/>
      <c r="NQ966" s="185"/>
      <c r="NR966" s="185"/>
      <c r="NS966" s="185"/>
      <c r="NT966" s="185"/>
      <c r="NU966" s="185"/>
      <c r="NV966" s="185"/>
      <c r="NW966" s="185"/>
      <c r="NX966" s="185"/>
      <c r="NY966" s="185"/>
      <c r="NZ966" s="185"/>
      <c r="OA966" s="185"/>
      <c r="OB966" s="185"/>
      <c r="OC966" s="185"/>
      <c r="OD966" s="185"/>
      <c r="OE966" s="185"/>
      <c r="OF966" s="185"/>
      <c r="OG966" s="185"/>
      <c r="OH966" s="185"/>
      <c r="OI966" s="185"/>
      <c r="OJ966" s="185"/>
      <c r="OK966" s="185"/>
      <c r="OL966" s="185"/>
      <c r="OM966" s="185"/>
      <c r="ON966" s="185"/>
      <c r="OO966" s="185"/>
      <c r="OP966" s="185"/>
      <c r="OQ966" s="185"/>
      <c r="OR966" s="185"/>
      <c r="OS966" s="185"/>
      <c r="OT966" s="185"/>
      <c r="OU966" s="185"/>
      <c r="OV966" s="185"/>
      <c r="OW966" s="185"/>
      <c r="OX966" s="185"/>
      <c r="OY966" s="185"/>
      <c r="OZ966" s="185"/>
      <c r="PA966" s="185"/>
      <c r="PB966" s="185"/>
      <c r="PC966" s="185"/>
      <c r="PD966" s="185"/>
      <c r="PE966" s="185"/>
      <c r="PF966" s="185"/>
      <c r="PG966" s="185"/>
      <c r="PH966" s="185"/>
      <c r="PI966" s="185"/>
      <c r="PJ966" s="185"/>
      <c r="PK966" s="185"/>
      <c r="PL966" s="185"/>
      <c r="PM966" s="185"/>
      <c r="PN966" s="185"/>
      <c r="PO966" s="185"/>
      <c r="PP966" s="185"/>
      <c r="PQ966" s="185"/>
      <c r="PR966" s="185"/>
      <c r="PS966" s="185"/>
      <c r="PT966" s="185"/>
      <c r="PU966" s="185"/>
      <c r="PV966" s="185"/>
      <c r="PW966" s="185"/>
      <c r="PX966" s="185"/>
      <c r="PY966" s="185"/>
      <c r="PZ966" s="185"/>
      <c r="QA966" s="185"/>
      <c r="QB966" s="185"/>
      <c r="QC966" s="185"/>
      <c r="QD966" s="185"/>
      <c r="QE966" s="185"/>
      <c r="QF966" s="185"/>
      <c r="QG966" s="185"/>
      <c r="QH966" s="185"/>
      <c r="QI966" s="185"/>
      <c r="QJ966" s="185"/>
      <c r="QK966" s="185"/>
      <c r="QL966" s="185"/>
      <c r="QM966" s="185"/>
      <c r="QN966" s="185"/>
      <c r="QO966" s="185"/>
      <c r="QP966" s="185"/>
      <c r="QQ966" s="185"/>
      <c r="QR966" s="185"/>
      <c r="QS966" s="185"/>
      <c r="QT966" s="185"/>
      <c r="QU966" s="185"/>
      <c r="QV966" s="185"/>
      <c r="QW966" s="185"/>
      <c r="QX966" s="185"/>
      <c r="QY966" s="185"/>
      <c r="QZ966" s="185"/>
      <c r="RA966" s="185"/>
      <c r="RB966" s="185"/>
      <c r="RC966" s="185"/>
      <c r="RD966" s="185"/>
      <c r="RE966" s="185"/>
      <c r="RF966" s="185"/>
      <c r="RG966" s="185"/>
      <c r="RH966" s="185"/>
      <c r="RI966" s="185"/>
      <c r="RJ966" s="185"/>
      <c r="RK966" s="185"/>
      <c r="RL966" s="185"/>
      <c r="RM966" s="185"/>
      <c r="RN966" s="185"/>
      <c r="RO966" s="185"/>
      <c r="RP966" s="185"/>
      <c r="RQ966" s="185"/>
      <c r="RR966" s="185"/>
      <c r="RS966" s="185"/>
      <c r="RT966" s="185"/>
      <c r="RU966" s="185"/>
      <c r="RV966" s="185"/>
      <c r="RW966" s="185"/>
      <c r="RX966" s="185"/>
      <c r="RY966" s="185"/>
      <c r="RZ966" s="185"/>
      <c r="SA966" s="185"/>
      <c r="SB966" s="185"/>
      <c r="SC966" s="185"/>
      <c r="SD966" s="185"/>
      <c r="SE966" s="185"/>
      <c r="SF966" s="185"/>
      <c r="SG966" s="185"/>
      <c r="SH966" s="185"/>
      <c r="SI966" s="185"/>
      <c r="SJ966" s="185"/>
      <c r="SK966" s="185"/>
      <c r="SL966" s="185"/>
      <c r="SM966" s="185"/>
      <c r="SN966" s="185"/>
      <c r="SO966" s="185"/>
      <c r="SP966" s="185"/>
      <c r="SQ966" s="185"/>
      <c r="SR966" s="185"/>
      <c r="SS966" s="185"/>
      <c r="ST966" s="185"/>
      <c r="SU966" s="185"/>
      <c r="SV966" s="185"/>
      <c r="SW966" s="185"/>
      <c r="SX966" s="185"/>
      <c r="SY966" s="185"/>
      <c r="SZ966" s="185"/>
      <c r="TA966" s="185"/>
      <c r="TB966" s="185"/>
      <c r="TC966" s="185"/>
      <c r="TD966" s="185"/>
      <c r="TE966" s="185"/>
      <c r="TF966" s="185"/>
      <c r="TG966" s="185"/>
      <c r="TH966" s="185"/>
      <c r="TI966" s="185"/>
    </row>
    <row r="967" spans="1:529" s="79" customFormat="1" ht="27.75" customHeight="1" thickBot="1" x14ac:dyDescent="0.3">
      <c r="A967" s="252" t="s">
        <v>6413</v>
      </c>
      <c r="B967" s="250">
        <v>40987</v>
      </c>
      <c r="C967" s="251" t="s">
        <v>6414</v>
      </c>
      <c r="D967" s="251" t="s">
        <v>6415</v>
      </c>
      <c r="E967" s="52" t="s">
        <v>7907</v>
      </c>
      <c r="F967" s="52" t="s">
        <v>7908</v>
      </c>
      <c r="G967" s="52" t="s">
        <v>186</v>
      </c>
      <c r="H967" s="252" t="s">
        <v>6416</v>
      </c>
      <c r="I967" s="250">
        <v>41003</v>
      </c>
      <c r="J967" s="250">
        <v>43933</v>
      </c>
      <c r="K967" s="251" t="s">
        <v>1973</v>
      </c>
      <c r="L967" s="251" t="s">
        <v>7909</v>
      </c>
      <c r="M967" s="251" t="s">
        <v>335</v>
      </c>
      <c r="N967" s="251" t="s">
        <v>48</v>
      </c>
      <c r="O967" s="251">
        <v>4417</v>
      </c>
      <c r="P967" s="650" t="s">
        <v>7910</v>
      </c>
      <c r="Q967" s="650" t="s">
        <v>7910</v>
      </c>
      <c r="R967" s="650"/>
      <c r="S967" s="650"/>
      <c r="T967" s="716">
        <v>2</v>
      </c>
      <c r="U967" s="251">
        <v>12.1</v>
      </c>
      <c r="V967" s="251">
        <v>4417</v>
      </c>
      <c r="W967" s="251" t="s">
        <v>1090</v>
      </c>
      <c r="X967" s="251">
        <v>60</v>
      </c>
      <c r="Y967" s="251">
        <v>25</v>
      </c>
      <c r="Z967" s="251">
        <v>125</v>
      </c>
      <c r="AA967" s="251" t="s">
        <v>1091</v>
      </c>
      <c r="AB967" s="251" t="s">
        <v>1091</v>
      </c>
      <c r="AC967" s="251" t="s">
        <v>1091</v>
      </c>
      <c r="AD967" s="251" t="s">
        <v>1091</v>
      </c>
      <c r="AE967" s="251" t="s">
        <v>1091</v>
      </c>
      <c r="AF967" s="251">
        <v>0.3</v>
      </c>
      <c r="AG967" s="251" t="s">
        <v>1091</v>
      </c>
      <c r="AH967" s="251">
        <v>267</v>
      </c>
      <c r="AI967" s="251" t="s">
        <v>6417</v>
      </c>
      <c r="AJ967" s="251" t="s">
        <v>6418</v>
      </c>
      <c r="AK967" s="458" t="s">
        <v>1402</v>
      </c>
      <c r="AL967" s="558"/>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85"/>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c r="CH967" s="185"/>
      <c r="CI967" s="185"/>
      <c r="CJ967" s="185"/>
      <c r="CK967" s="185"/>
      <c r="CL967" s="185"/>
      <c r="CM967" s="185"/>
      <c r="CN967" s="185"/>
      <c r="CO967" s="185"/>
      <c r="CP967" s="185"/>
      <c r="CQ967" s="185"/>
      <c r="CR967" s="185"/>
      <c r="CS967" s="185"/>
      <c r="CT967" s="185"/>
      <c r="CU967" s="185"/>
      <c r="CV967" s="185"/>
      <c r="CW967" s="185"/>
      <c r="CX967" s="185"/>
      <c r="CY967" s="185"/>
      <c r="CZ967" s="185"/>
      <c r="DA967" s="185"/>
      <c r="DB967" s="185"/>
      <c r="DC967" s="185"/>
      <c r="DD967" s="185"/>
      <c r="DE967" s="185"/>
      <c r="DF967" s="185"/>
      <c r="DG967" s="185"/>
      <c r="DH967" s="185"/>
      <c r="DI967" s="185"/>
      <c r="DJ967" s="185"/>
      <c r="DK967" s="185"/>
      <c r="DL967" s="185"/>
      <c r="DM967" s="185"/>
      <c r="DN967" s="185"/>
      <c r="DO967" s="185"/>
      <c r="DP967" s="185"/>
      <c r="DQ967" s="185"/>
      <c r="DR967" s="185"/>
      <c r="DS967" s="185"/>
      <c r="DT967" s="185"/>
      <c r="DU967" s="185"/>
      <c r="DV967" s="185"/>
      <c r="DW967" s="185"/>
      <c r="DX967" s="185"/>
      <c r="DY967" s="185"/>
      <c r="DZ967" s="185"/>
      <c r="EA967" s="185"/>
      <c r="EB967" s="185"/>
      <c r="EC967" s="185"/>
      <c r="ED967" s="185"/>
      <c r="EE967" s="185"/>
      <c r="EF967" s="185"/>
      <c r="EG967" s="185"/>
      <c r="EH967" s="185"/>
      <c r="EI967" s="185"/>
      <c r="EJ967" s="185"/>
      <c r="EK967" s="185"/>
      <c r="EL967" s="185"/>
      <c r="EM967" s="185"/>
      <c r="EN967" s="185"/>
      <c r="EO967" s="185"/>
      <c r="EP967" s="185"/>
      <c r="EQ967" s="185"/>
      <c r="ER967" s="185"/>
      <c r="ES967" s="185"/>
      <c r="ET967" s="185"/>
      <c r="EU967" s="185"/>
      <c r="EV967" s="185"/>
      <c r="EW967" s="185"/>
      <c r="EX967" s="185"/>
      <c r="EY967" s="185"/>
      <c r="EZ967" s="185"/>
      <c r="FA967" s="185"/>
      <c r="FB967" s="185"/>
      <c r="FC967" s="185"/>
      <c r="FD967" s="185"/>
      <c r="FE967" s="185"/>
      <c r="FF967" s="185"/>
      <c r="FG967" s="185"/>
      <c r="FH967" s="185"/>
      <c r="FI967" s="185"/>
      <c r="FJ967" s="185"/>
      <c r="FK967" s="185"/>
      <c r="FL967" s="185"/>
      <c r="FM967" s="185"/>
      <c r="FN967" s="185"/>
      <c r="FO967" s="185"/>
      <c r="FP967" s="185"/>
      <c r="FQ967" s="185"/>
      <c r="FR967" s="185"/>
      <c r="FS967" s="185"/>
      <c r="FT967" s="185"/>
      <c r="FU967" s="185"/>
      <c r="FV967" s="185"/>
      <c r="FW967" s="185"/>
      <c r="FX967" s="185"/>
      <c r="FY967" s="185"/>
      <c r="FZ967" s="185"/>
      <c r="GA967" s="185"/>
      <c r="GB967" s="185"/>
      <c r="GC967" s="185"/>
      <c r="GD967" s="185"/>
      <c r="GE967" s="185"/>
      <c r="GF967" s="185"/>
      <c r="GG967" s="185"/>
      <c r="GH967" s="185"/>
      <c r="GI967" s="185"/>
      <c r="GJ967" s="185"/>
      <c r="GK967" s="185"/>
      <c r="GL967" s="185"/>
      <c r="GM967" s="185"/>
      <c r="GN967" s="185"/>
      <c r="GO967" s="185"/>
      <c r="GP967" s="185"/>
      <c r="GQ967" s="185"/>
      <c r="GR967" s="185"/>
      <c r="GS967" s="185"/>
      <c r="GT967" s="185"/>
      <c r="GU967" s="185"/>
      <c r="GV967" s="185"/>
      <c r="GW967" s="185"/>
      <c r="GX967" s="185"/>
      <c r="GY967" s="185"/>
      <c r="GZ967" s="185"/>
      <c r="HA967" s="185"/>
      <c r="HB967" s="185"/>
      <c r="HC967" s="185"/>
      <c r="HD967" s="185"/>
      <c r="HE967" s="185"/>
      <c r="HF967" s="185"/>
      <c r="HG967" s="185"/>
      <c r="HH967" s="185"/>
      <c r="HI967" s="185"/>
      <c r="HJ967" s="185"/>
      <c r="HK967" s="185"/>
      <c r="HL967" s="185"/>
      <c r="HM967" s="185"/>
      <c r="HN967" s="185"/>
      <c r="HO967" s="185"/>
      <c r="HP967" s="185"/>
      <c r="HQ967" s="185"/>
      <c r="HR967" s="185"/>
      <c r="HS967" s="185"/>
      <c r="HT967" s="185"/>
      <c r="HU967" s="185"/>
      <c r="HV967" s="185"/>
      <c r="HW967" s="185"/>
      <c r="HX967" s="185"/>
      <c r="HY967" s="185"/>
      <c r="HZ967" s="185"/>
      <c r="IA967" s="185"/>
      <c r="IB967" s="185"/>
      <c r="IC967" s="185"/>
      <c r="ID967" s="185"/>
      <c r="IE967" s="185"/>
      <c r="IF967" s="185"/>
      <c r="IG967" s="185"/>
      <c r="IH967" s="185"/>
      <c r="II967" s="185"/>
      <c r="IJ967" s="185"/>
      <c r="IK967" s="185"/>
      <c r="IL967" s="185"/>
      <c r="IM967" s="185"/>
      <c r="IN967" s="185"/>
      <c r="IO967" s="185"/>
      <c r="IP967" s="185"/>
      <c r="IQ967" s="185"/>
      <c r="IR967" s="185"/>
      <c r="IS967" s="185"/>
      <c r="IT967" s="185"/>
      <c r="IU967" s="185"/>
      <c r="IV967" s="185"/>
      <c r="IW967" s="185"/>
      <c r="IX967" s="185"/>
      <c r="IY967" s="185"/>
      <c r="IZ967" s="185"/>
      <c r="JA967" s="185"/>
      <c r="JB967" s="185"/>
      <c r="JC967" s="185"/>
      <c r="JD967" s="185"/>
      <c r="JE967" s="185"/>
      <c r="JF967" s="185"/>
      <c r="JG967" s="185"/>
      <c r="JH967" s="185"/>
      <c r="JI967" s="185"/>
      <c r="JJ967" s="185"/>
      <c r="JK967" s="185"/>
      <c r="JL967" s="185"/>
      <c r="JM967" s="185"/>
      <c r="JN967" s="185"/>
      <c r="JO967" s="185"/>
      <c r="JP967" s="185"/>
      <c r="JQ967" s="185"/>
      <c r="JR967" s="185"/>
      <c r="JS967" s="185"/>
      <c r="JT967" s="185"/>
      <c r="JU967" s="185"/>
      <c r="JV967" s="185"/>
      <c r="JW967" s="185"/>
      <c r="JX967" s="185"/>
      <c r="JY967" s="185"/>
      <c r="JZ967" s="185"/>
      <c r="KA967" s="185"/>
      <c r="KB967" s="185"/>
      <c r="KC967" s="185"/>
      <c r="KD967" s="185"/>
      <c r="KE967" s="185"/>
      <c r="KF967" s="185"/>
      <c r="KG967" s="185"/>
      <c r="KH967" s="185"/>
      <c r="KI967" s="185"/>
      <c r="KJ967" s="185"/>
      <c r="KK967" s="185"/>
      <c r="KL967" s="185"/>
      <c r="KM967" s="185"/>
      <c r="KN967" s="185"/>
      <c r="KO967" s="185"/>
      <c r="KP967" s="185"/>
      <c r="KQ967" s="185"/>
      <c r="KR967" s="185"/>
      <c r="KS967" s="185"/>
      <c r="KT967" s="185"/>
      <c r="KU967" s="185"/>
      <c r="KV967" s="185"/>
      <c r="KW967" s="185"/>
      <c r="KX967" s="185"/>
      <c r="KY967" s="185"/>
      <c r="KZ967" s="185"/>
      <c r="LA967" s="185"/>
      <c r="LB967" s="185"/>
      <c r="LC967" s="185"/>
      <c r="LD967" s="185"/>
      <c r="LE967" s="185"/>
      <c r="LF967" s="185"/>
      <c r="LG967" s="185"/>
      <c r="LH967" s="185"/>
      <c r="LI967" s="185"/>
      <c r="LJ967" s="185"/>
      <c r="LK967" s="185"/>
      <c r="LL967" s="185"/>
      <c r="LM967" s="185"/>
      <c r="LN967" s="185"/>
      <c r="LO967" s="185"/>
      <c r="LP967" s="185"/>
      <c r="LQ967" s="185"/>
      <c r="LR967" s="185"/>
      <c r="LS967" s="185"/>
      <c r="LT967" s="185"/>
      <c r="LU967" s="185"/>
      <c r="LV967" s="185"/>
      <c r="LW967" s="185"/>
      <c r="LX967" s="185"/>
      <c r="LY967" s="185"/>
      <c r="LZ967" s="185"/>
      <c r="MA967" s="185"/>
      <c r="MB967" s="185"/>
      <c r="MC967" s="185"/>
      <c r="MD967" s="185"/>
      <c r="ME967" s="185"/>
      <c r="MF967" s="185"/>
      <c r="MG967" s="185"/>
      <c r="MH967" s="185"/>
      <c r="MI967" s="185"/>
      <c r="MJ967" s="185"/>
      <c r="MK967" s="185"/>
      <c r="ML967" s="185"/>
      <c r="MM967" s="185"/>
      <c r="MN967" s="185"/>
      <c r="MO967" s="185"/>
      <c r="MP967" s="185"/>
      <c r="MQ967" s="185"/>
      <c r="MR967" s="185"/>
      <c r="MS967" s="185"/>
      <c r="MT967" s="185"/>
      <c r="MU967" s="185"/>
      <c r="MV967" s="185"/>
      <c r="MW967" s="185"/>
      <c r="MX967" s="185"/>
      <c r="MY967" s="185"/>
      <c r="MZ967" s="185"/>
      <c r="NA967" s="185"/>
      <c r="NB967" s="185"/>
      <c r="NC967" s="185"/>
      <c r="ND967" s="185"/>
      <c r="NE967" s="185"/>
      <c r="NF967" s="185"/>
      <c r="NG967" s="185"/>
      <c r="NH967" s="185"/>
      <c r="NI967" s="185"/>
      <c r="NJ967" s="185"/>
      <c r="NK967" s="185"/>
      <c r="NL967" s="185"/>
      <c r="NM967" s="185"/>
      <c r="NN967" s="185"/>
      <c r="NO967" s="185"/>
      <c r="NP967" s="185"/>
      <c r="NQ967" s="185"/>
      <c r="NR967" s="185"/>
      <c r="NS967" s="185"/>
      <c r="NT967" s="185"/>
      <c r="NU967" s="185"/>
      <c r="NV967" s="185"/>
      <c r="NW967" s="185"/>
      <c r="NX967" s="185"/>
      <c r="NY967" s="185"/>
      <c r="NZ967" s="185"/>
      <c r="OA967" s="185"/>
      <c r="OB967" s="185"/>
      <c r="OC967" s="185"/>
      <c r="OD967" s="185"/>
      <c r="OE967" s="185"/>
      <c r="OF967" s="185"/>
      <c r="OG967" s="185"/>
      <c r="OH967" s="185"/>
      <c r="OI967" s="185"/>
      <c r="OJ967" s="185"/>
      <c r="OK967" s="185"/>
      <c r="OL967" s="185"/>
      <c r="OM967" s="185"/>
      <c r="ON967" s="185"/>
      <c r="OO967" s="185"/>
      <c r="OP967" s="185"/>
      <c r="OQ967" s="185"/>
      <c r="OR967" s="185"/>
      <c r="OS967" s="185"/>
      <c r="OT967" s="185"/>
      <c r="OU967" s="185"/>
      <c r="OV967" s="185"/>
      <c r="OW967" s="185"/>
      <c r="OX967" s="185"/>
      <c r="OY967" s="185"/>
      <c r="OZ967" s="185"/>
      <c r="PA967" s="185"/>
      <c r="PB967" s="185"/>
      <c r="PC967" s="185"/>
      <c r="PD967" s="185"/>
      <c r="PE967" s="185"/>
      <c r="PF967" s="185"/>
      <c r="PG967" s="185"/>
      <c r="PH967" s="185"/>
      <c r="PI967" s="185"/>
      <c r="PJ967" s="185"/>
      <c r="PK967" s="185"/>
      <c r="PL967" s="185"/>
      <c r="PM967" s="185"/>
      <c r="PN967" s="185"/>
      <c r="PO967" s="185"/>
      <c r="PP967" s="185"/>
      <c r="PQ967" s="185"/>
      <c r="PR967" s="185"/>
      <c r="PS967" s="185"/>
      <c r="PT967" s="185"/>
      <c r="PU967" s="185"/>
      <c r="PV967" s="185"/>
      <c r="PW967" s="185"/>
      <c r="PX967" s="185"/>
      <c r="PY967" s="185"/>
      <c r="PZ967" s="185"/>
      <c r="QA967" s="185"/>
      <c r="QB967" s="185"/>
      <c r="QC967" s="185"/>
      <c r="QD967" s="185"/>
      <c r="QE967" s="185"/>
      <c r="QF967" s="185"/>
      <c r="QG967" s="185"/>
      <c r="QH967" s="185"/>
      <c r="QI967" s="185"/>
      <c r="QJ967" s="185"/>
      <c r="QK967" s="185"/>
      <c r="QL967" s="185"/>
      <c r="QM967" s="185"/>
      <c r="QN967" s="185"/>
      <c r="QO967" s="185"/>
      <c r="QP967" s="185"/>
      <c r="QQ967" s="185"/>
      <c r="QR967" s="185"/>
      <c r="QS967" s="185"/>
      <c r="QT967" s="185"/>
      <c r="QU967" s="185"/>
      <c r="QV967" s="185"/>
      <c r="QW967" s="185"/>
      <c r="QX967" s="185"/>
      <c r="QY967" s="185"/>
      <c r="QZ967" s="185"/>
      <c r="RA967" s="185"/>
      <c r="RB967" s="185"/>
      <c r="RC967" s="185"/>
      <c r="RD967" s="185"/>
      <c r="RE967" s="185"/>
      <c r="RF967" s="185"/>
      <c r="RG967" s="185"/>
      <c r="RH967" s="185"/>
      <c r="RI967" s="185"/>
      <c r="RJ967" s="185"/>
      <c r="RK967" s="185"/>
      <c r="RL967" s="185"/>
      <c r="RM967" s="185"/>
      <c r="RN967" s="185"/>
      <c r="RO967" s="185"/>
      <c r="RP967" s="185"/>
      <c r="RQ967" s="185"/>
      <c r="RR967" s="185"/>
      <c r="RS967" s="185"/>
      <c r="RT967" s="185"/>
      <c r="RU967" s="185"/>
      <c r="RV967" s="185"/>
      <c r="RW967" s="185"/>
      <c r="RX967" s="185"/>
      <c r="RY967" s="185"/>
      <c r="RZ967" s="185"/>
      <c r="SA967" s="185"/>
      <c r="SB967" s="185"/>
      <c r="SC967" s="185"/>
      <c r="SD967" s="185"/>
      <c r="SE967" s="185"/>
      <c r="SF967" s="185"/>
      <c r="SG967" s="185"/>
      <c r="SH967" s="185"/>
      <c r="SI967" s="185"/>
      <c r="SJ967" s="185"/>
      <c r="SK967" s="185"/>
      <c r="SL967" s="185"/>
      <c r="SM967" s="185"/>
      <c r="SN967" s="185"/>
      <c r="SO967" s="185"/>
      <c r="SP967" s="185"/>
      <c r="SQ967" s="185"/>
      <c r="SR967" s="185"/>
      <c r="SS967" s="185"/>
      <c r="ST967" s="185"/>
      <c r="SU967" s="185"/>
      <c r="SV967" s="185"/>
      <c r="SW967" s="185"/>
      <c r="SX967" s="185"/>
      <c r="SY967" s="185"/>
      <c r="SZ967" s="185"/>
      <c r="TA967" s="185"/>
      <c r="TB967" s="185"/>
      <c r="TC967" s="185"/>
      <c r="TD967" s="185"/>
      <c r="TE967" s="185"/>
      <c r="TF967" s="185"/>
      <c r="TG967" s="185"/>
      <c r="TH967" s="185"/>
      <c r="TI967" s="185"/>
    </row>
    <row r="968" spans="1:529" s="79" customFormat="1" ht="27.75" customHeight="1" thickBot="1" x14ac:dyDescent="0.3">
      <c r="A968" s="286">
        <v>13710067</v>
      </c>
      <c r="B968" s="287">
        <v>41309</v>
      </c>
      <c r="C968" s="52" t="s">
        <v>1855</v>
      </c>
      <c r="D968" s="52" t="s">
        <v>2800</v>
      </c>
      <c r="E968" s="181"/>
      <c r="F968" s="181"/>
      <c r="G968" s="181"/>
      <c r="H968" s="288">
        <v>37352</v>
      </c>
      <c r="I968" s="287">
        <v>41330</v>
      </c>
      <c r="J968" s="287">
        <v>44346</v>
      </c>
      <c r="K968" s="52" t="s">
        <v>377</v>
      </c>
      <c r="L968" s="52"/>
      <c r="M968" s="52" t="s">
        <v>4903</v>
      </c>
      <c r="N968" s="52" t="s">
        <v>21</v>
      </c>
      <c r="O968" s="52">
        <v>8212.5</v>
      </c>
      <c r="P968" s="386"/>
      <c r="Q968" s="386"/>
      <c r="R968" s="386"/>
      <c r="S968" s="386"/>
      <c r="T968" s="726"/>
      <c r="U968" s="52"/>
      <c r="V968" s="52">
        <v>8212.5</v>
      </c>
      <c r="W968" s="52"/>
      <c r="X968" s="52"/>
      <c r="Y968" s="52"/>
      <c r="Z968" s="52"/>
      <c r="AA968" s="52"/>
      <c r="AB968" s="52"/>
      <c r="AC968" s="52"/>
      <c r="AD968" s="52"/>
      <c r="AE968" s="52"/>
      <c r="AF968" s="52"/>
      <c r="AG968" s="52"/>
      <c r="AH968" s="52"/>
      <c r="AI968" s="52" t="s">
        <v>4356</v>
      </c>
      <c r="AJ968" s="52" t="s">
        <v>2801</v>
      </c>
      <c r="AK968" s="301"/>
      <c r="AL968" s="29"/>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85"/>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c r="CH968" s="185"/>
      <c r="CI968" s="185"/>
      <c r="CJ968" s="185"/>
      <c r="CK968" s="185"/>
      <c r="CL968" s="185"/>
      <c r="CM968" s="185"/>
      <c r="CN968" s="185"/>
      <c r="CO968" s="185"/>
      <c r="CP968" s="185"/>
      <c r="CQ968" s="185"/>
      <c r="CR968" s="185"/>
      <c r="CS968" s="185"/>
      <c r="CT968" s="185"/>
      <c r="CU968" s="185"/>
      <c r="CV968" s="185"/>
      <c r="CW968" s="185"/>
      <c r="CX968" s="185"/>
      <c r="CY968" s="185"/>
      <c r="CZ968" s="185"/>
      <c r="DA968" s="185"/>
      <c r="DB968" s="185"/>
      <c r="DC968" s="185"/>
      <c r="DD968" s="185"/>
      <c r="DE968" s="185"/>
      <c r="DF968" s="185"/>
      <c r="DG968" s="185"/>
      <c r="DH968" s="185"/>
      <c r="DI968" s="185"/>
      <c r="DJ968" s="185"/>
      <c r="DK968" s="185"/>
      <c r="DL968" s="185"/>
      <c r="DM968" s="185"/>
      <c r="DN968" s="185"/>
      <c r="DO968" s="185"/>
      <c r="DP968" s="185"/>
      <c r="DQ968" s="185"/>
      <c r="DR968" s="185"/>
      <c r="DS968" s="185"/>
      <c r="DT968" s="185"/>
      <c r="DU968" s="185"/>
      <c r="DV968" s="185"/>
      <c r="DW968" s="185"/>
      <c r="DX968" s="185"/>
      <c r="DY968" s="185"/>
      <c r="DZ968" s="185"/>
      <c r="EA968" s="185"/>
      <c r="EB968" s="185"/>
      <c r="EC968" s="185"/>
      <c r="ED968" s="185"/>
      <c r="EE968" s="185"/>
      <c r="EF968" s="185"/>
      <c r="EG968" s="185"/>
      <c r="EH968" s="185"/>
      <c r="EI968" s="185"/>
      <c r="EJ968" s="185"/>
      <c r="EK968" s="185"/>
      <c r="EL968" s="185"/>
      <c r="EM968" s="185"/>
      <c r="EN968" s="185"/>
      <c r="EO968" s="185"/>
      <c r="EP968" s="185"/>
      <c r="EQ968" s="185"/>
      <c r="ER968" s="185"/>
      <c r="ES968" s="185"/>
      <c r="ET968" s="185"/>
      <c r="EU968" s="185"/>
      <c r="EV968" s="185"/>
      <c r="EW968" s="185"/>
      <c r="EX968" s="185"/>
      <c r="EY968" s="185"/>
      <c r="EZ968" s="185"/>
      <c r="FA968" s="185"/>
      <c r="FB968" s="185"/>
      <c r="FC968" s="185"/>
      <c r="FD968" s="185"/>
      <c r="FE968" s="185"/>
      <c r="FF968" s="185"/>
      <c r="FG968" s="185"/>
      <c r="FH968" s="185"/>
      <c r="FI968" s="185"/>
      <c r="FJ968" s="185"/>
      <c r="FK968" s="185"/>
      <c r="FL968" s="185"/>
      <c r="FM968" s="185"/>
      <c r="FN968" s="185"/>
      <c r="FO968" s="185"/>
      <c r="FP968" s="185"/>
      <c r="FQ968" s="185"/>
      <c r="FR968" s="185"/>
      <c r="FS968" s="185"/>
      <c r="FT968" s="185"/>
      <c r="FU968" s="185"/>
      <c r="FV968" s="185"/>
      <c r="FW968" s="185"/>
      <c r="FX968" s="185"/>
      <c r="FY968" s="185"/>
      <c r="FZ968" s="185"/>
      <c r="GA968" s="185"/>
      <c r="GB968" s="185"/>
      <c r="GC968" s="185"/>
      <c r="GD968" s="185"/>
      <c r="GE968" s="185"/>
      <c r="GF968" s="185"/>
      <c r="GG968" s="185"/>
      <c r="GH968" s="185"/>
      <c r="GI968" s="185"/>
      <c r="GJ968" s="185"/>
      <c r="GK968" s="185"/>
      <c r="GL968" s="185"/>
      <c r="GM968" s="185"/>
      <c r="GN968" s="185"/>
      <c r="GO968" s="185"/>
      <c r="GP968" s="185"/>
      <c r="GQ968" s="185"/>
      <c r="GR968" s="185"/>
      <c r="GS968" s="185"/>
      <c r="GT968" s="185"/>
      <c r="GU968" s="185"/>
      <c r="GV968" s="185"/>
      <c r="GW968" s="185"/>
      <c r="GX968" s="185"/>
      <c r="GY968" s="185"/>
      <c r="GZ968" s="185"/>
      <c r="HA968" s="185"/>
      <c r="HB968" s="185"/>
      <c r="HC968" s="185"/>
      <c r="HD968" s="185"/>
      <c r="HE968" s="185"/>
      <c r="HF968" s="185"/>
      <c r="HG968" s="185"/>
      <c r="HH968" s="185"/>
      <c r="HI968" s="185"/>
      <c r="HJ968" s="185"/>
      <c r="HK968" s="185"/>
      <c r="HL968" s="185"/>
      <c r="HM968" s="185"/>
      <c r="HN968" s="185"/>
      <c r="HO968" s="185"/>
      <c r="HP968" s="185"/>
      <c r="HQ968" s="185"/>
      <c r="HR968" s="185"/>
      <c r="HS968" s="185"/>
      <c r="HT968" s="185"/>
      <c r="HU968" s="185"/>
      <c r="HV968" s="185"/>
      <c r="HW968" s="185"/>
      <c r="HX968" s="185"/>
      <c r="HY968" s="185"/>
      <c r="HZ968" s="185"/>
      <c r="IA968" s="185"/>
      <c r="IB968" s="185"/>
      <c r="IC968" s="185"/>
      <c r="ID968" s="185"/>
      <c r="IE968" s="185"/>
      <c r="IF968" s="185"/>
      <c r="IG968" s="185"/>
      <c r="IH968" s="185"/>
      <c r="II968" s="185"/>
      <c r="IJ968" s="185"/>
      <c r="IK968" s="185"/>
      <c r="IL968" s="185"/>
      <c r="IM968" s="185"/>
      <c r="IN968" s="185"/>
      <c r="IO968" s="185"/>
      <c r="IP968" s="185"/>
      <c r="IQ968" s="185"/>
      <c r="IR968" s="185"/>
      <c r="IS968" s="185"/>
      <c r="IT968" s="185"/>
      <c r="IU968" s="185"/>
      <c r="IV968" s="185"/>
      <c r="IW968" s="185"/>
      <c r="IX968" s="185"/>
      <c r="IY968" s="185"/>
      <c r="IZ968" s="185"/>
      <c r="JA968" s="185"/>
      <c r="JB968" s="185"/>
      <c r="JC968" s="185"/>
      <c r="JD968" s="185"/>
      <c r="JE968" s="185"/>
      <c r="JF968" s="185"/>
      <c r="JG968" s="185"/>
      <c r="JH968" s="185"/>
      <c r="JI968" s="185"/>
      <c r="JJ968" s="185"/>
      <c r="JK968" s="185"/>
      <c r="JL968" s="185"/>
      <c r="JM968" s="185"/>
      <c r="JN968" s="185"/>
      <c r="JO968" s="185"/>
      <c r="JP968" s="185"/>
      <c r="JQ968" s="185"/>
      <c r="JR968" s="185"/>
      <c r="JS968" s="185"/>
      <c r="JT968" s="185"/>
      <c r="JU968" s="185"/>
      <c r="JV968" s="185"/>
      <c r="JW968" s="185"/>
      <c r="JX968" s="185"/>
      <c r="JY968" s="185"/>
      <c r="JZ968" s="185"/>
      <c r="KA968" s="185"/>
      <c r="KB968" s="185"/>
      <c r="KC968" s="185"/>
      <c r="KD968" s="185"/>
      <c r="KE968" s="185"/>
      <c r="KF968" s="185"/>
      <c r="KG968" s="185"/>
      <c r="KH968" s="185"/>
      <c r="KI968" s="185"/>
      <c r="KJ968" s="185"/>
      <c r="KK968" s="185"/>
      <c r="KL968" s="185"/>
      <c r="KM968" s="185"/>
      <c r="KN968" s="185"/>
      <c r="KO968" s="185"/>
      <c r="KP968" s="185"/>
      <c r="KQ968" s="185"/>
      <c r="KR968" s="185"/>
      <c r="KS968" s="185"/>
      <c r="KT968" s="185"/>
      <c r="KU968" s="185"/>
      <c r="KV968" s="185"/>
      <c r="KW968" s="185"/>
      <c r="KX968" s="185"/>
      <c r="KY968" s="185"/>
      <c r="KZ968" s="185"/>
      <c r="LA968" s="185"/>
      <c r="LB968" s="185"/>
      <c r="LC968" s="185"/>
      <c r="LD968" s="185"/>
      <c r="LE968" s="185"/>
      <c r="LF968" s="185"/>
      <c r="LG968" s="185"/>
      <c r="LH968" s="185"/>
      <c r="LI968" s="185"/>
      <c r="LJ968" s="185"/>
      <c r="LK968" s="185"/>
      <c r="LL968" s="185"/>
      <c r="LM968" s="185"/>
      <c r="LN968" s="185"/>
      <c r="LO968" s="185"/>
      <c r="LP968" s="185"/>
      <c r="LQ968" s="185"/>
      <c r="LR968" s="185"/>
      <c r="LS968" s="185"/>
      <c r="LT968" s="185"/>
      <c r="LU968" s="185"/>
      <c r="LV968" s="185"/>
      <c r="LW968" s="185"/>
      <c r="LX968" s="185"/>
      <c r="LY968" s="185"/>
      <c r="LZ968" s="185"/>
      <c r="MA968" s="185"/>
      <c r="MB968" s="185"/>
      <c r="MC968" s="185"/>
      <c r="MD968" s="185"/>
      <c r="ME968" s="185"/>
      <c r="MF968" s="185"/>
      <c r="MG968" s="185"/>
      <c r="MH968" s="185"/>
      <c r="MI968" s="185"/>
      <c r="MJ968" s="185"/>
      <c r="MK968" s="185"/>
      <c r="ML968" s="185"/>
      <c r="MM968" s="185"/>
      <c r="MN968" s="185"/>
      <c r="MO968" s="185"/>
      <c r="MP968" s="185"/>
      <c r="MQ968" s="185"/>
      <c r="MR968" s="185"/>
      <c r="MS968" s="185"/>
      <c r="MT968" s="185"/>
      <c r="MU968" s="185"/>
      <c r="MV968" s="185"/>
      <c r="MW968" s="185"/>
      <c r="MX968" s="185"/>
      <c r="MY968" s="185"/>
      <c r="MZ968" s="185"/>
      <c r="NA968" s="185"/>
      <c r="NB968" s="185"/>
      <c r="NC968" s="185"/>
      <c r="ND968" s="185"/>
      <c r="NE968" s="185"/>
      <c r="NF968" s="185"/>
      <c r="NG968" s="185"/>
      <c r="NH968" s="185"/>
      <c r="NI968" s="185"/>
      <c r="NJ968" s="185"/>
      <c r="NK968" s="185"/>
      <c r="NL968" s="185"/>
      <c r="NM968" s="185"/>
      <c r="NN968" s="185"/>
      <c r="NO968" s="185"/>
      <c r="NP968" s="185"/>
      <c r="NQ968" s="185"/>
      <c r="NR968" s="185"/>
      <c r="NS968" s="185"/>
      <c r="NT968" s="185"/>
      <c r="NU968" s="185"/>
      <c r="NV968" s="185"/>
      <c r="NW968" s="185"/>
      <c r="NX968" s="185"/>
      <c r="NY968" s="185"/>
      <c r="NZ968" s="185"/>
      <c r="OA968" s="185"/>
      <c r="OB968" s="185"/>
      <c r="OC968" s="185"/>
      <c r="OD968" s="185"/>
      <c r="OE968" s="185"/>
      <c r="OF968" s="185"/>
      <c r="OG968" s="185"/>
      <c r="OH968" s="185"/>
      <c r="OI968" s="185"/>
      <c r="OJ968" s="185"/>
      <c r="OK968" s="185"/>
      <c r="OL968" s="185"/>
      <c r="OM968" s="185"/>
      <c r="ON968" s="185"/>
      <c r="OO968" s="185"/>
      <c r="OP968" s="185"/>
      <c r="OQ968" s="185"/>
      <c r="OR968" s="185"/>
      <c r="OS968" s="185"/>
      <c r="OT968" s="185"/>
      <c r="OU968" s="185"/>
      <c r="OV968" s="185"/>
      <c r="OW968" s="185"/>
      <c r="OX968" s="185"/>
      <c r="OY968" s="185"/>
      <c r="OZ968" s="185"/>
      <c r="PA968" s="185"/>
      <c r="PB968" s="185"/>
      <c r="PC968" s="185"/>
      <c r="PD968" s="185"/>
      <c r="PE968" s="185"/>
      <c r="PF968" s="185"/>
      <c r="PG968" s="185"/>
      <c r="PH968" s="185"/>
      <c r="PI968" s="185"/>
      <c r="PJ968" s="185"/>
      <c r="PK968" s="185"/>
      <c r="PL968" s="185"/>
      <c r="PM968" s="185"/>
      <c r="PN968" s="185"/>
      <c r="PO968" s="185"/>
      <c r="PP968" s="185"/>
      <c r="PQ968" s="185"/>
      <c r="PR968" s="185"/>
      <c r="PS968" s="185"/>
      <c r="PT968" s="185"/>
      <c r="PU968" s="185"/>
      <c r="PV968" s="185"/>
      <c r="PW968" s="185"/>
      <c r="PX968" s="185"/>
      <c r="PY968" s="185"/>
      <c r="PZ968" s="185"/>
      <c r="QA968" s="185"/>
      <c r="QB968" s="185"/>
      <c r="QC968" s="185"/>
      <c r="QD968" s="185"/>
      <c r="QE968" s="185"/>
      <c r="QF968" s="185"/>
      <c r="QG968" s="185"/>
      <c r="QH968" s="185"/>
      <c r="QI968" s="185"/>
      <c r="QJ968" s="185"/>
      <c r="QK968" s="185"/>
      <c r="QL968" s="185"/>
      <c r="QM968" s="185"/>
      <c r="QN968" s="185"/>
      <c r="QO968" s="185"/>
      <c r="QP968" s="185"/>
      <c r="QQ968" s="185"/>
      <c r="QR968" s="185"/>
      <c r="QS968" s="185"/>
      <c r="QT968" s="185"/>
      <c r="QU968" s="185"/>
      <c r="QV968" s="185"/>
      <c r="QW968" s="185"/>
      <c r="QX968" s="185"/>
      <c r="QY968" s="185"/>
      <c r="QZ968" s="185"/>
      <c r="RA968" s="185"/>
      <c r="RB968" s="185"/>
      <c r="RC968" s="185"/>
      <c r="RD968" s="185"/>
      <c r="RE968" s="185"/>
      <c r="RF968" s="185"/>
      <c r="RG968" s="185"/>
      <c r="RH968" s="185"/>
      <c r="RI968" s="185"/>
      <c r="RJ968" s="185"/>
      <c r="RK968" s="185"/>
      <c r="RL968" s="185"/>
      <c r="RM968" s="185"/>
      <c r="RN968" s="185"/>
      <c r="RO968" s="185"/>
      <c r="RP968" s="185"/>
      <c r="RQ968" s="185"/>
      <c r="RR968" s="185"/>
      <c r="RS968" s="185"/>
      <c r="RT968" s="185"/>
      <c r="RU968" s="185"/>
      <c r="RV968" s="185"/>
      <c r="RW968" s="185"/>
      <c r="RX968" s="185"/>
      <c r="RY968" s="185"/>
      <c r="RZ968" s="185"/>
      <c r="SA968" s="185"/>
      <c r="SB968" s="185"/>
      <c r="SC968" s="185"/>
      <c r="SD968" s="185"/>
      <c r="SE968" s="185"/>
      <c r="SF968" s="185"/>
      <c r="SG968" s="185"/>
      <c r="SH968" s="185"/>
      <c r="SI968" s="185"/>
      <c r="SJ968" s="185"/>
      <c r="SK968" s="185"/>
      <c r="SL968" s="185"/>
      <c r="SM968" s="185"/>
      <c r="SN968" s="185"/>
      <c r="SO968" s="185"/>
      <c r="SP968" s="185"/>
      <c r="SQ968" s="185"/>
      <c r="SR968" s="185"/>
      <c r="SS968" s="185"/>
      <c r="ST968" s="185"/>
      <c r="SU968" s="185"/>
      <c r="SV968" s="185"/>
      <c r="SW968" s="185"/>
      <c r="SX968" s="185"/>
      <c r="SY968" s="185"/>
      <c r="SZ968" s="185"/>
      <c r="TA968" s="185"/>
      <c r="TB968" s="185"/>
      <c r="TC968" s="185"/>
      <c r="TD968" s="185"/>
      <c r="TE968" s="185"/>
      <c r="TF968" s="185"/>
      <c r="TG968" s="185"/>
      <c r="TH968" s="185"/>
      <c r="TI968" s="185"/>
    </row>
    <row r="969" spans="1:529" s="79" customFormat="1" ht="27.75" customHeight="1" thickBot="1" x14ac:dyDescent="0.3">
      <c r="A969" s="384">
        <v>13710068</v>
      </c>
      <c r="B969" s="31">
        <v>41348</v>
      </c>
      <c r="C969" s="181" t="s">
        <v>1149</v>
      </c>
      <c r="D969" s="181" t="s">
        <v>5112</v>
      </c>
      <c r="E969" s="24"/>
      <c r="F969" s="24"/>
      <c r="G969" s="24"/>
      <c r="H969" s="96">
        <v>72552</v>
      </c>
      <c r="I969" s="181">
        <v>41373</v>
      </c>
      <c r="J969" s="181">
        <v>45000</v>
      </c>
      <c r="K969" s="32" t="s">
        <v>1172</v>
      </c>
      <c r="L969" s="32"/>
      <c r="M969" s="32" t="s">
        <v>4904</v>
      </c>
      <c r="N969" s="32" t="s">
        <v>34</v>
      </c>
      <c r="O969" s="32">
        <v>46015.55</v>
      </c>
      <c r="P969" s="71"/>
      <c r="Q969" s="71"/>
      <c r="R969" s="71"/>
      <c r="S969" s="71"/>
      <c r="T969" s="723">
        <v>17.350000000000001</v>
      </c>
      <c r="U969" s="32">
        <v>126.07</v>
      </c>
      <c r="V969" s="32">
        <v>46015.55</v>
      </c>
      <c r="W969" s="32" t="s">
        <v>1090</v>
      </c>
      <c r="X969" s="32">
        <v>35</v>
      </c>
      <c r="Y969" s="32">
        <v>25</v>
      </c>
      <c r="Z969" s="32">
        <v>125</v>
      </c>
      <c r="AA969" s="32" t="s">
        <v>1091</v>
      </c>
      <c r="AB969" s="32" t="s">
        <v>1091</v>
      </c>
      <c r="AC969" s="32" t="s">
        <v>1091</v>
      </c>
      <c r="AD969" s="32" t="s">
        <v>1091</v>
      </c>
      <c r="AE969" s="625" t="s">
        <v>1091</v>
      </c>
      <c r="AF969" s="625">
        <v>0.3</v>
      </c>
      <c r="AG969" s="625" t="s">
        <v>4357</v>
      </c>
      <c r="AH969" s="625"/>
      <c r="AI969" s="625" t="s">
        <v>2802</v>
      </c>
      <c r="AJ969" s="625" t="s">
        <v>2803</v>
      </c>
      <c r="AK969" s="220" t="s">
        <v>6966</v>
      </c>
      <c r="AL969" s="78" t="s">
        <v>6964</v>
      </c>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85"/>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c r="CH969" s="185"/>
      <c r="CI969" s="185"/>
      <c r="CJ969" s="185"/>
      <c r="CK969" s="185"/>
      <c r="CL969" s="185"/>
      <c r="CM969" s="185"/>
      <c r="CN969" s="185"/>
      <c r="CO969" s="185"/>
      <c r="CP969" s="185"/>
      <c r="CQ969" s="185"/>
      <c r="CR969" s="185"/>
      <c r="CS969" s="185"/>
      <c r="CT969" s="185"/>
      <c r="CU969" s="185"/>
      <c r="CV969" s="185"/>
      <c r="CW969" s="185"/>
      <c r="CX969" s="185"/>
      <c r="CY969" s="185"/>
      <c r="CZ969" s="185"/>
      <c r="DA969" s="185"/>
      <c r="DB969" s="185"/>
      <c r="DC969" s="185"/>
      <c r="DD969" s="185"/>
      <c r="DE969" s="185"/>
      <c r="DF969" s="185"/>
      <c r="DG969" s="185"/>
      <c r="DH969" s="185"/>
      <c r="DI969" s="185"/>
      <c r="DJ969" s="185"/>
      <c r="DK969" s="185"/>
      <c r="DL969" s="185"/>
      <c r="DM969" s="185"/>
      <c r="DN969" s="185"/>
      <c r="DO969" s="185"/>
      <c r="DP969" s="185"/>
      <c r="DQ969" s="185"/>
      <c r="DR969" s="185"/>
      <c r="DS969" s="185"/>
      <c r="DT969" s="185"/>
      <c r="DU969" s="185"/>
      <c r="DV969" s="185"/>
      <c r="DW969" s="185"/>
      <c r="DX969" s="185"/>
      <c r="DY969" s="185"/>
      <c r="DZ969" s="185"/>
      <c r="EA969" s="185"/>
      <c r="EB969" s="185"/>
      <c r="EC969" s="185"/>
      <c r="ED969" s="185"/>
      <c r="EE969" s="185"/>
      <c r="EF969" s="185"/>
      <c r="EG969" s="185"/>
      <c r="EH969" s="185"/>
      <c r="EI969" s="185"/>
      <c r="EJ969" s="185"/>
      <c r="EK969" s="185"/>
      <c r="EL969" s="185"/>
      <c r="EM969" s="185"/>
      <c r="EN969" s="185"/>
      <c r="EO969" s="185"/>
      <c r="EP969" s="185"/>
      <c r="EQ969" s="185"/>
      <c r="ER969" s="185"/>
      <c r="ES969" s="185"/>
      <c r="ET969" s="185"/>
      <c r="EU969" s="185"/>
      <c r="EV969" s="185"/>
      <c r="EW969" s="185"/>
      <c r="EX969" s="185"/>
      <c r="EY969" s="185"/>
      <c r="EZ969" s="185"/>
      <c r="FA969" s="185"/>
      <c r="FB969" s="185"/>
      <c r="FC969" s="185"/>
      <c r="FD969" s="185"/>
      <c r="FE969" s="185"/>
      <c r="FF969" s="185"/>
      <c r="FG969" s="185"/>
      <c r="FH969" s="185"/>
      <c r="FI969" s="185"/>
      <c r="FJ969" s="185"/>
      <c r="FK969" s="185"/>
      <c r="FL969" s="185"/>
      <c r="FM969" s="185"/>
      <c r="FN969" s="185"/>
      <c r="FO969" s="185"/>
      <c r="FP969" s="185"/>
      <c r="FQ969" s="185"/>
      <c r="FR969" s="185"/>
      <c r="FS969" s="185"/>
      <c r="FT969" s="185"/>
      <c r="FU969" s="185"/>
      <c r="FV969" s="185"/>
      <c r="FW969" s="185"/>
      <c r="FX969" s="185"/>
      <c r="FY969" s="185"/>
      <c r="FZ969" s="185"/>
      <c r="GA969" s="185"/>
      <c r="GB969" s="185"/>
      <c r="GC969" s="185"/>
      <c r="GD969" s="185"/>
      <c r="GE969" s="185"/>
      <c r="GF969" s="185"/>
      <c r="GG969" s="185"/>
      <c r="GH969" s="185"/>
      <c r="GI969" s="185"/>
      <c r="GJ969" s="185"/>
      <c r="GK969" s="185"/>
      <c r="GL969" s="185"/>
      <c r="GM969" s="185"/>
      <c r="GN969" s="185"/>
      <c r="GO969" s="185"/>
      <c r="GP969" s="185"/>
      <c r="GQ969" s="185"/>
      <c r="GR969" s="185"/>
      <c r="GS969" s="185"/>
      <c r="GT969" s="185"/>
      <c r="GU969" s="185"/>
      <c r="GV969" s="185"/>
      <c r="GW969" s="185"/>
      <c r="GX969" s="185"/>
      <c r="GY969" s="185"/>
      <c r="GZ969" s="185"/>
      <c r="HA969" s="185"/>
      <c r="HB969" s="185"/>
      <c r="HC969" s="185"/>
      <c r="HD969" s="185"/>
      <c r="HE969" s="185"/>
      <c r="HF969" s="185"/>
      <c r="HG969" s="185"/>
      <c r="HH969" s="185"/>
      <c r="HI969" s="185"/>
      <c r="HJ969" s="185"/>
      <c r="HK969" s="185"/>
      <c r="HL969" s="185"/>
      <c r="HM969" s="185"/>
      <c r="HN969" s="185"/>
      <c r="HO969" s="185"/>
      <c r="HP969" s="185"/>
      <c r="HQ969" s="185"/>
      <c r="HR969" s="185"/>
      <c r="HS969" s="185"/>
      <c r="HT969" s="185"/>
      <c r="HU969" s="185"/>
      <c r="HV969" s="185"/>
      <c r="HW969" s="185"/>
      <c r="HX969" s="185"/>
      <c r="HY969" s="185"/>
      <c r="HZ969" s="185"/>
      <c r="IA969" s="185"/>
      <c r="IB969" s="185"/>
      <c r="IC969" s="185"/>
      <c r="ID969" s="185"/>
      <c r="IE969" s="185"/>
      <c r="IF969" s="185"/>
      <c r="IG969" s="185"/>
      <c r="IH969" s="185"/>
      <c r="II969" s="185"/>
      <c r="IJ969" s="185"/>
      <c r="IK969" s="185"/>
      <c r="IL969" s="185"/>
      <c r="IM969" s="185"/>
      <c r="IN969" s="185"/>
      <c r="IO969" s="185"/>
      <c r="IP969" s="185"/>
      <c r="IQ969" s="185"/>
      <c r="IR969" s="185"/>
      <c r="IS969" s="185"/>
      <c r="IT969" s="185"/>
      <c r="IU969" s="185"/>
      <c r="IV969" s="185"/>
      <c r="IW969" s="185"/>
      <c r="IX969" s="185"/>
      <c r="IY969" s="185"/>
      <c r="IZ969" s="185"/>
      <c r="JA969" s="185"/>
      <c r="JB969" s="185"/>
      <c r="JC969" s="185"/>
      <c r="JD969" s="185"/>
      <c r="JE969" s="185"/>
      <c r="JF969" s="185"/>
      <c r="JG969" s="185"/>
      <c r="JH969" s="185"/>
      <c r="JI969" s="185"/>
      <c r="JJ969" s="185"/>
      <c r="JK969" s="185"/>
      <c r="JL969" s="185"/>
      <c r="JM969" s="185"/>
      <c r="JN969" s="185"/>
      <c r="JO969" s="185"/>
      <c r="JP969" s="185"/>
      <c r="JQ969" s="185"/>
      <c r="JR969" s="185"/>
      <c r="JS969" s="185"/>
      <c r="JT969" s="185"/>
      <c r="JU969" s="185"/>
      <c r="JV969" s="185"/>
      <c r="JW969" s="185"/>
      <c r="JX969" s="185"/>
      <c r="JY969" s="185"/>
      <c r="JZ969" s="185"/>
      <c r="KA969" s="185"/>
      <c r="KB969" s="185"/>
      <c r="KC969" s="185"/>
      <c r="KD969" s="185"/>
      <c r="KE969" s="185"/>
      <c r="KF969" s="185"/>
      <c r="KG969" s="185"/>
      <c r="KH969" s="185"/>
      <c r="KI969" s="185"/>
      <c r="KJ969" s="185"/>
      <c r="KK969" s="185"/>
      <c r="KL969" s="185"/>
      <c r="KM969" s="185"/>
      <c r="KN969" s="185"/>
      <c r="KO969" s="185"/>
      <c r="KP969" s="185"/>
      <c r="KQ969" s="185"/>
      <c r="KR969" s="185"/>
      <c r="KS969" s="185"/>
      <c r="KT969" s="185"/>
      <c r="KU969" s="185"/>
      <c r="KV969" s="185"/>
      <c r="KW969" s="185"/>
      <c r="KX969" s="185"/>
      <c r="KY969" s="185"/>
      <c r="KZ969" s="185"/>
      <c r="LA969" s="185"/>
      <c r="LB969" s="185"/>
      <c r="LC969" s="185"/>
      <c r="LD969" s="185"/>
      <c r="LE969" s="185"/>
      <c r="LF969" s="185"/>
      <c r="LG969" s="185"/>
      <c r="LH969" s="185"/>
      <c r="LI969" s="185"/>
      <c r="LJ969" s="185"/>
      <c r="LK969" s="185"/>
      <c r="LL969" s="185"/>
      <c r="LM969" s="185"/>
      <c r="LN969" s="185"/>
      <c r="LO969" s="185"/>
      <c r="LP969" s="185"/>
      <c r="LQ969" s="185"/>
      <c r="LR969" s="185"/>
      <c r="LS969" s="185"/>
      <c r="LT969" s="185"/>
      <c r="LU969" s="185"/>
      <c r="LV969" s="185"/>
      <c r="LW969" s="185"/>
      <c r="LX969" s="185"/>
      <c r="LY969" s="185"/>
      <c r="LZ969" s="185"/>
      <c r="MA969" s="185"/>
      <c r="MB969" s="185"/>
      <c r="MC969" s="185"/>
      <c r="MD969" s="185"/>
      <c r="ME969" s="185"/>
      <c r="MF969" s="185"/>
      <c r="MG969" s="185"/>
      <c r="MH969" s="185"/>
      <c r="MI969" s="185"/>
      <c r="MJ969" s="185"/>
      <c r="MK969" s="185"/>
      <c r="ML969" s="185"/>
      <c r="MM969" s="185"/>
      <c r="MN969" s="185"/>
      <c r="MO969" s="185"/>
      <c r="MP969" s="185"/>
      <c r="MQ969" s="185"/>
      <c r="MR969" s="185"/>
      <c r="MS969" s="185"/>
      <c r="MT969" s="185"/>
      <c r="MU969" s="185"/>
      <c r="MV969" s="185"/>
      <c r="MW969" s="185"/>
      <c r="MX969" s="185"/>
      <c r="MY969" s="185"/>
      <c r="MZ969" s="185"/>
      <c r="NA969" s="185"/>
      <c r="NB969" s="185"/>
      <c r="NC969" s="185"/>
      <c r="ND969" s="185"/>
      <c r="NE969" s="185"/>
      <c r="NF969" s="185"/>
      <c r="NG969" s="185"/>
      <c r="NH969" s="185"/>
      <c r="NI969" s="185"/>
      <c r="NJ969" s="185"/>
      <c r="NK969" s="185"/>
      <c r="NL969" s="185"/>
      <c r="NM969" s="185"/>
      <c r="NN969" s="185"/>
      <c r="NO969" s="185"/>
      <c r="NP969" s="185"/>
      <c r="NQ969" s="185"/>
      <c r="NR969" s="185"/>
      <c r="NS969" s="185"/>
      <c r="NT969" s="185"/>
      <c r="NU969" s="185"/>
      <c r="NV969" s="185"/>
      <c r="NW969" s="185"/>
      <c r="NX969" s="185"/>
      <c r="NY969" s="185"/>
      <c r="NZ969" s="185"/>
      <c r="OA969" s="185"/>
      <c r="OB969" s="185"/>
      <c r="OC969" s="185"/>
      <c r="OD969" s="185"/>
      <c r="OE969" s="185"/>
      <c r="OF969" s="185"/>
      <c r="OG969" s="185"/>
      <c r="OH969" s="185"/>
      <c r="OI969" s="185"/>
      <c r="OJ969" s="185"/>
      <c r="OK969" s="185"/>
      <c r="OL969" s="185"/>
      <c r="OM969" s="185"/>
      <c r="ON969" s="185"/>
      <c r="OO969" s="185"/>
      <c r="OP969" s="185"/>
      <c r="OQ969" s="185"/>
      <c r="OR969" s="185"/>
      <c r="OS969" s="185"/>
      <c r="OT969" s="185"/>
      <c r="OU969" s="185"/>
      <c r="OV969" s="185"/>
      <c r="OW969" s="185"/>
      <c r="OX969" s="185"/>
      <c r="OY969" s="185"/>
      <c r="OZ969" s="185"/>
      <c r="PA969" s="185"/>
      <c r="PB969" s="185"/>
      <c r="PC969" s="185"/>
      <c r="PD969" s="185"/>
      <c r="PE969" s="185"/>
      <c r="PF969" s="185"/>
      <c r="PG969" s="185"/>
      <c r="PH969" s="185"/>
      <c r="PI969" s="185"/>
      <c r="PJ969" s="185"/>
      <c r="PK969" s="185"/>
      <c r="PL969" s="185"/>
      <c r="PM969" s="185"/>
      <c r="PN969" s="185"/>
      <c r="PO969" s="185"/>
      <c r="PP969" s="185"/>
      <c r="PQ969" s="185"/>
      <c r="PR969" s="185"/>
      <c r="PS969" s="185"/>
      <c r="PT969" s="185"/>
      <c r="PU969" s="185"/>
      <c r="PV969" s="185"/>
      <c r="PW969" s="185"/>
      <c r="PX969" s="185"/>
      <c r="PY969" s="185"/>
      <c r="PZ969" s="185"/>
      <c r="QA969" s="185"/>
      <c r="QB969" s="185"/>
      <c r="QC969" s="185"/>
      <c r="QD969" s="185"/>
      <c r="QE969" s="185"/>
      <c r="QF969" s="185"/>
      <c r="QG969" s="185"/>
      <c r="QH969" s="185"/>
      <c r="QI969" s="185"/>
      <c r="QJ969" s="185"/>
      <c r="QK969" s="185"/>
      <c r="QL969" s="185"/>
      <c r="QM969" s="185"/>
      <c r="QN969" s="185"/>
      <c r="QO969" s="185"/>
      <c r="QP969" s="185"/>
      <c r="QQ969" s="185"/>
      <c r="QR969" s="185"/>
      <c r="QS969" s="185"/>
      <c r="QT969" s="185"/>
      <c r="QU969" s="185"/>
      <c r="QV969" s="185"/>
      <c r="QW969" s="185"/>
      <c r="QX969" s="185"/>
      <c r="QY969" s="185"/>
      <c r="QZ969" s="185"/>
      <c r="RA969" s="185"/>
      <c r="RB969" s="185"/>
      <c r="RC969" s="185"/>
      <c r="RD969" s="185"/>
      <c r="RE969" s="185"/>
      <c r="RF969" s="185"/>
      <c r="RG969" s="185"/>
      <c r="RH969" s="185"/>
      <c r="RI969" s="185"/>
      <c r="RJ969" s="185"/>
      <c r="RK969" s="185"/>
      <c r="RL969" s="185"/>
      <c r="RM969" s="185"/>
      <c r="RN969" s="185"/>
      <c r="RO969" s="185"/>
      <c r="RP969" s="185"/>
      <c r="RQ969" s="185"/>
      <c r="RR969" s="185"/>
      <c r="RS969" s="185"/>
      <c r="RT969" s="185"/>
      <c r="RU969" s="185"/>
      <c r="RV969" s="185"/>
      <c r="RW969" s="185"/>
      <c r="RX969" s="185"/>
      <c r="RY969" s="185"/>
      <c r="RZ969" s="185"/>
      <c r="SA969" s="185"/>
      <c r="SB969" s="185"/>
      <c r="SC969" s="185"/>
      <c r="SD969" s="185"/>
      <c r="SE969" s="185"/>
      <c r="SF969" s="185"/>
      <c r="SG969" s="185"/>
      <c r="SH969" s="185"/>
      <c r="SI969" s="185"/>
      <c r="SJ969" s="185"/>
      <c r="SK969" s="185"/>
      <c r="SL969" s="185"/>
      <c r="SM969" s="185"/>
      <c r="SN969" s="185"/>
      <c r="SO969" s="185"/>
      <c r="SP969" s="185"/>
      <c r="SQ969" s="185"/>
      <c r="SR969" s="185"/>
      <c r="SS969" s="185"/>
      <c r="ST969" s="185"/>
      <c r="SU969" s="185"/>
      <c r="SV969" s="185"/>
      <c r="SW969" s="185"/>
      <c r="SX969" s="185"/>
      <c r="SY969" s="185"/>
      <c r="SZ969" s="185"/>
      <c r="TA969" s="185"/>
      <c r="TB969" s="185"/>
      <c r="TC969" s="185"/>
      <c r="TD969" s="185"/>
      <c r="TE969" s="185"/>
      <c r="TF969" s="185"/>
      <c r="TG969" s="185"/>
      <c r="TH969" s="185"/>
      <c r="TI969" s="185"/>
    </row>
    <row r="970" spans="1:529" s="79" customFormat="1" ht="27.75" customHeight="1" thickBot="1" x14ac:dyDescent="0.3">
      <c r="A970" s="93">
        <v>13710068</v>
      </c>
      <c r="B970" s="21">
        <v>41348</v>
      </c>
      <c r="C970" s="24" t="s">
        <v>1149</v>
      </c>
      <c r="D970" s="24" t="s">
        <v>5112</v>
      </c>
      <c r="E970" s="337"/>
      <c r="F970" s="337"/>
      <c r="G970" s="337"/>
      <c r="H970" s="80">
        <v>72552</v>
      </c>
      <c r="I970" s="24">
        <v>41373</v>
      </c>
      <c r="J970" s="24">
        <v>45000</v>
      </c>
      <c r="K970" s="19" t="s">
        <v>1172</v>
      </c>
      <c r="L970" s="19"/>
      <c r="M970" s="19" t="s">
        <v>4904</v>
      </c>
      <c r="N970" s="19" t="s">
        <v>34</v>
      </c>
      <c r="O970" s="19"/>
      <c r="P970" s="68"/>
      <c r="Q970" s="68"/>
      <c r="R970" s="68"/>
      <c r="S970" s="68"/>
      <c r="T970" s="724"/>
      <c r="U970" s="19"/>
      <c r="V970" s="19"/>
      <c r="W970" s="19" t="s">
        <v>1091</v>
      </c>
      <c r="X970" s="19" t="s">
        <v>1091</v>
      </c>
      <c r="Y970" s="19" t="s">
        <v>1091</v>
      </c>
      <c r="Z970" s="19" t="s">
        <v>1091</v>
      </c>
      <c r="AA970" s="19" t="s">
        <v>1091</v>
      </c>
      <c r="AB970" s="19" t="s">
        <v>1091</v>
      </c>
      <c r="AC970" s="19" t="s">
        <v>1091</v>
      </c>
      <c r="AD970" s="19" t="s">
        <v>1091</v>
      </c>
      <c r="AE970" s="19" t="s">
        <v>1091</v>
      </c>
      <c r="AF970" s="19" t="s">
        <v>1091</v>
      </c>
      <c r="AG970" s="19" t="s">
        <v>1091</v>
      </c>
      <c r="AH970" s="19"/>
      <c r="AI970" s="627" t="s">
        <v>4356</v>
      </c>
      <c r="AJ970" s="627" t="s">
        <v>2801</v>
      </c>
      <c r="AK970" s="22" t="s">
        <v>6966</v>
      </c>
      <c r="AL970" s="25" t="s">
        <v>6965</v>
      </c>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85"/>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c r="CH970" s="185"/>
      <c r="CI970" s="185"/>
      <c r="CJ970" s="185"/>
      <c r="CK970" s="185"/>
      <c r="CL970" s="185"/>
      <c r="CM970" s="185"/>
      <c r="CN970" s="185"/>
      <c r="CO970" s="185"/>
      <c r="CP970" s="185"/>
      <c r="CQ970" s="185"/>
      <c r="CR970" s="185"/>
      <c r="CS970" s="185"/>
      <c r="CT970" s="185"/>
      <c r="CU970" s="185"/>
      <c r="CV970" s="185"/>
      <c r="CW970" s="185"/>
      <c r="CX970" s="185"/>
      <c r="CY970" s="185"/>
      <c r="CZ970" s="185"/>
      <c r="DA970" s="185"/>
      <c r="DB970" s="185"/>
      <c r="DC970" s="185"/>
      <c r="DD970" s="185"/>
      <c r="DE970" s="185"/>
      <c r="DF970" s="185"/>
      <c r="DG970" s="185"/>
      <c r="DH970" s="185"/>
      <c r="DI970" s="185"/>
      <c r="DJ970" s="185"/>
      <c r="DK970" s="185"/>
      <c r="DL970" s="185"/>
      <c r="DM970" s="185"/>
      <c r="DN970" s="185"/>
      <c r="DO970" s="185"/>
      <c r="DP970" s="185"/>
      <c r="DQ970" s="185"/>
      <c r="DR970" s="185"/>
      <c r="DS970" s="185"/>
      <c r="DT970" s="185"/>
      <c r="DU970" s="185"/>
      <c r="DV970" s="185"/>
      <c r="DW970" s="185"/>
      <c r="DX970" s="185"/>
      <c r="DY970" s="185"/>
      <c r="DZ970" s="185"/>
      <c r="EA970" s="185"/>
      <c r="EB970" s="185"/>
      <c r="EC970" s="185"/>
      <c r="ED970" s="185"/>
      <c r="EE970" s="185"/>
      <c r="EF970" s="185"/>
      <c r="EG970" s="185"/>
      <c r="EH970" s="185"/>
      <c r="EI970" s="185"/>
      <c r="EJ970" s="185"/>
      <c r="EK970" s="185"/>
      <c r="EL970" s="185"/>
      <c r="EM970" s="185"/>
      <c r="EN970" s="185"/>
      <c r="EO970" s="185"/>
      <c r="EP970" s="185"/>
      <c r="EQ970" s="185"/>
      <c r="ER970" s="185"/>
      <c r="ES970" s="185"/>
      <c r="ET970" s="185"/>
      <c r="EU970" s="185"/>
      <c r="EV970" s="185"/>
      <c r="EW970" s="185"/>
      <c r="EX970" s="185"/>
      <c r="EY970" s="185"/>
      <c r="EZ970" s="185"/>
      <c r="FA970" s="185"/>
      <c r="FB970" s="185"/>
      <c r="FC970" s="185"/>
      <c r="FD970" s="185"/>
      <c r="FE970" s="185"/>
      <c r="FF970" s="185"/>
      <c r="FG970" s="185"/>
      <c r="FH970" s="185"/>
      <c r="FI970" s="185"/>
      <c r="FJ970" s="185"/>
      <c r="FK970" s="185"/>
      <c r="FL970" s="185"/>
      <c r="FM970" s="185"/>
      <c r="FN970" s="185"/>
      <c r="FO970" s="185"/>
      <c r="FP970" s="185"/>
      <c r="FQ970" s="185"/>
      <c r="FR970" s="185"/>
      <c r="FS970" s="185"/>
      <c r="FT970" s="185"/>
      <c r="FU970" s="185"/>
      <c r="FV970" s="185"/>
      <c r="FW970" s="185"/>
      <c r="FX970" s="185"/>
      <c r="FY970" s="185"/>
      <c r="FZ970" s="185"/>
      <c r="GA970" s="185"/>
      <c r="GB970" s="185"/>
      <c r="GC970" s="185"/>
      <c r="GD970" s="185"/>
      <c r="GE970" s="185"/>
      <c r="GF970" s="185"/>
      <c r="GG970" s="185"/>
      <c r="GH970" s="185"/>
      <c r="GI970" s="185"/>
      <c r="GJ970" s="185"/>
      <c r="GK970" s="185"/>
      <c r="GL970" s="185"/>
      <c r="GM970" s="185"/>
      <c r="GN970" s="185"/>
      <c r="GO970" s="185"/>
      <c r="GP970" s="185"/>
      <c r="GQ970" s="185"/>
      <c r="GR970" s="185"/>
      <c r="GS970" s="185"/>
      <c r="GT970" s="185"/>
      <c r="GU970" s="185"/>
      <c r="GV970" s="185"/>
      <c r="GW970" s="185"/>
      <c r="GX970" s="185"/>
      <c r="GY970" s="185"/>
      <c r="GZ970" s="185"/>
      <c r="HA970" s="185"/>
      <c r="HB970" s="185"/>
      <c r="HC970" s="185"/>
      <c r="HD970" s="185"/>
      <c r="HE970" s="185"/>
      <c r="HF970" s="185"/>
      <c r="HG970" s="185"/>
      <c r="HH970" s="185"/>
      <c r="HI970" s="185"/>
      <c r="HJ970" s="185"/>
      <c r="HK970" s="185"/>
      <c r="HL970" s="185"/>
      <c r="HM970" s="185"/>
      <c r="HN970" s="185"/>
      <c r="HO970" s="185"/>
      <c r="HP970" s="185"/>
      <c r="HQ970" s="185"/>
      <c r="HR970" s="185"/>
      <c r="HS970" s="185"/>
      <c r="HT970" s="185"/>
      <c r="HU970" s="185"/>
      <c r="HV970" s="185"/>
      <c r="HW970" s="185"/>
      <c r="HX970" s="185"/>
      <c r="HY970" s="185"/>
      <c r="HZ970" s="185"/>
      <c r="IA970" s="185"/>
      <c r="IB970" s="185"/>
      <c r="IC970" s="185"/>
      <c r="ID970" s="185"/>
      <c r="IE970" s="185"/>
      <c r="IF970" s="185"/>
      <c r="IG970" s="185"/>
      <c r="IH970" s="185"/>
      <c r="II970" s="185"/>
      <c r="IJ970" s="185"/>
      <c r="IK970" s="185"/>
      <c r="IL970" s="185"/>
      <c r="IM970" s="185"/>
      <c r="IN970" s="185"/>
      <c r="IO970" s="185"/>
      <c r="IP970" s="185"/>
      <c r="IQ970" s="185"/>
      <c r="IR970" s="185"/>
      <c r="IS970" s="185"/>
      <c r="IT970" s="185"/>
      <c r="IU970" s="185"/>
      <c r="IV970" s="185"/>
      <c r="IW970" s="185"/>
      <c r="IX970" s="185"/>
      <c r="IY970" s="185"/>
      <c r="IZ970" s="185"/>
      <c r="JA970" s="185"/>
      <c r="JB970" s="185"/>
      <c r="JC970" s="185"/>
      <c r="JD970" s="185"/>
      <c r="JE970" s="185"/>
      <c r="JF970" s="185"/>
      <c r="JG970" s="185"/>
      <c r="JH970" s="185"/>
      <c r="JI970" s="185"/>
      <c r="JJ970" s="185"/>
      <c r="JK970" s="185"/>
      <c r="JL970" s="185"/>
      <c r="JM970" s="185"/>
      <c r="JN970" s="185"/>
      <c r="JO970" s="185"/>
      <c r="JP970" s="185"/>
      <c r="JQ970" s="185"/>
      <c r="JR970" s="185"/>
      <c r="JS970" s="185"/>
      <c r="JT970" s="185"/>
      <c r="JU970" s="185"/>
      <c r="JV970" s="185"/>
      <c r="JW970" s="185"/>
      <c r="JX970" s="185"/>
      <c r="JY970" s="185"/>
      <c r="JZ970" s="185"/>
      <c r="KA970" s="185"/>
      <c r="KB970" s="185"/>
      <c r="KC970" s="185"/>
      <c r="KD970" s="185"/>
      <c r="KE970" s="185"/>
      <c r="KF970" s="185"/>
      <c r="KG970" s="185"/>
      <c r="KH970" s="185"/>
      <c r="KI970" s="185"/>
      <c r="KJ970" s="185"/>
      <c r="KK970" s="185"/>
      <c r="KL970" s="185"/>
      <c r="KM970" s="185"/>
      <c r="KN970" s="185"/>
      <c r="KO970" s="185"/>
      <c r="KP970" s="185"/>
      <c r="KQ970" s="185"/>
      <c r="KR970" s="185"/>
      <c r="KS970" s="185"/>
      <c r="KT970" s="185"/>
      <c r="KU970" s="185"/>
      <c r="KV970" s="185"/>
      <c r="KW970" s="185"/>
      <c r="KX970" s="185"/>
      <c r="KY970" s="185"/>
      <c r="KZ970" s="185"/>
      <c r="LA970" s="185"/>
      <c r="LB970" s="185"/>
      <c r="LC970" s="185"/>
      <c r="LD970" s="185"/>
      <c r="LE970" s="185"/>
      <c r="LF970" s="185"/>
      <c r="LG970" s="185"/>
      <c r="LH970" s="185"/>
      <c r="LI970" s="185"/>
      <c r="LJ970" s="185"/>
      <c r="LK970" s="185"/>
      <c r="LL970" s="185"/>
      <c r="LM970" s="185"/>
      <c r="LN970" s="185"/>
      <c r="LO970" s="185"/>
      <c r="LP970" s="185"/>
      <c r="LQ970" s="185"/>
      <c r="LR970" s="185"/>
      <c r="LS970" s="185"/>
      <c r="LT970" s="185"/>
      <c r="LU970" s="185"/>
      <c r="LV970" s="185"/>
      <c r="LW970" s="185"/>
      <c r="LX970" s="185"/>
      <c r="LY970" s="185"/>
      <c r="LZ970" s="185"/>
      <c r="MA970" s="185"/>
      <c r="MB970" s="185"/>
      <c r="MC970" s="185"/>
      <c r="MD970" s="185"/>
      <c r="ME970" s="185"/>
      <c r="MF970" s="185"/>
      <c r="MG970" s="185"/>
      <c r="MH970" s="185"/>
      <c r="MI970" s="185"/>
      <c r="MJ970" s="185"/>
      <c r="MK970" s="185"/>
      <c r="ML970" s="185"/>
      <c r="MM970" s="185"/>
      <c r="MN970" s="185"/>
      <c r="MO970" s="185"/>
      <c r="MP970" s="185"/>
      <c r="MQ970" s="185"/>
      <c r="MR970" s="185"/>
      <c r="MS970" s="185"/>
      <c r="MT970" s="185"/>
      <c r="MU970" s="185"/>
      <c r="MV970" s="185"/>
      <c r="MW970" s="185"/>
      <c r="MX970" s="185"/>
      <c r="MY970" s="185"/>
      <c r="MZ970" s="185"/>
      <c r="NA970" s="185"/>
      <c r="NB970" s="185"/>
      <c r="NC970" s="185"/>
      <c r="ND970" s="185"/>
      <c r="NE970" s="185"/>
      <c r="NF970" s="185"/>
      <c r="NG970" s="185"/>
      <c r="NH970" s="185"/>
      <c r="NI970" s="185"/>
      <c r="NJ970" s="185"/>
      <c r="NK970" s="185"/>
      <c r="NL970" s="185"/>
      <c r="NM970" s="185"/>
      <c r="NN970" s="185"/>
      <c r="NO970" s="185"/>
      <c r="NP970" s="185"/>
      <c r="NQ970" s="185"/>
      <c r="NR970" s="185"/>
      <c r="NS970" s="185"/>
      <c r="NT970" s="185"/>
      <c r="NU970" s="185"/>
      <c r="NV970" s="185"/>
      <c r="NW970" s="185"/>
      <c r="NX970" s="185"/>
      <c r="NY970" s="185"/>
      <c r="NZ970" s="185"/>
      <c r="OA970" s="185"/>
      <c r="OB970" s="185"/>
      <c r="OC970" s="185"/>
      <c r="OD970" s="185"/>
      <c r="OE970" s="185"/>
      <c r="OF970" s="185"/>
      <c r="OG970" s="185"/>
      <c r="OH970" s="185"/>
      <c r="OI970" s="185"/>
      <c r="OJ970" s="185"/>
      <c r="OK970" s="185"/>
      <c r="OL970" s="185"/>
      <c r="OM970" s="185"/>
      <c r="ON970" s="185"/>
      <c r="OO970" s="185"/>
      <c r="OP970" s="185"/>
      <c r="OQ970" s="185"/>
      <c r="OR970" s="185"/>
      <c r="OS970" s="185"/>
      <c r="OT970" s="185"/>
      <c r="OU970" s="185"/>
      <c r="OV970" s="185"/>
      <c r="OW970" s="185"/>
      <c r="OX970" s="185"/>
      <c r="OY970" s="185"/>
      <c r="OZ970" s="185"/>
      <c r="PA970" s="185"/>
      <c r="PB970" s="185"/>
      <c r="PC970" s="185"/>
      <c r="PD970" s="185"/>
      <c r="PE970" s="185"/>
      <c r="PF970" s="185"/>
      <c r="PG970" s="185"/>
      <c r="PH970" s="185"/>
      <c r="PI970" s="185"/>
      <c r="PJ970" s="185"/>
      <c r="PK970" s="185"/>
      <c r="PL970" s="185"/>
      <c r="PM970" s="185"/>
      <c r="PN970" s="185"/>
      <c r="PO970" s="185"/>
      <c r="PP970" s="185"/>
      <c r="PQ970" s="185"/>
      <c r="PR970" s="185"/>
      <c r="PS970" s="185"/>
      <c r="PT970" s="185"/>
      <c r="PU970" s="185"/>
      <c r="PV970" s="185"/>
      <c r="PW970" s="185"/>
      <c r="PX970" s="185"/>
      <c r="PY970" s="185"/>
      <c r="PZ970" s="185"/>
      <c r="QA970" s="185"/>
      <c r="QB970" s="185"/>
      <c r="QC970" s="185"/>
      <c r="QD970" s="185"/>
      <c r="QE970" s="185"/>
      <c r="QF970" s="185"/>
      <c r="QG970" s="185"/>
      <c r="QH970" s="185"/>
      <c r="QI970" s="185"/>
      <c r="QJ970" s="185"/>
      <c r="QK970" s="185"/>
      <c r="QL970" s="185"/>
      <c r="QM970" s="185"/>
      <c r="QN970" s="185"/>
      <c r="QO970" s="185"/>
      <c r="QP970" s="185"/>
      <c r="QQ970" s="185"/>
      <c r="QR970" s="185"/>
      <c r="QS970" s="185"/>
      <c r="QT970" s="185"/>
      <c r="QU970" s="185"/>
      <c r="QV970" s="185"/>
      <c r="QW970" s="185"/>
      <c r="QX970" s="185"/>
      <c r="QY970" s="185"/>
      <c r="QZ970" s="185"/>
      <c r="RA970" s="185"/>
      <c r="RB970" s="185"/>
      <c r="RC970" s="185"/>
      <c r="RD970" s="185"/>
      <c r="RE970" s="185"/>
      <c r="RF970" s="185"/>
      <c r="RG970" s="185"/>
      <c r="RH970" s="185"/>
      <c r="RI970" s="185"/>
      <c r="RJ970" s="185"/>
      <c r="RK970" s="185"/>
      <c r="RL970" s="185"/>
      <c r="RM970" s="185"/>
      <c r="RN970" s="185"/>
      <c r="RO970" s="185"/>
      <c r="RP970" s="185"/>
      <c r="RQ970" s="185"/>
      <c r="RR970" s="185"/>
      <c r="RS970" s="185"/>
      <c r="RT970" s="185"/>
      <c r="RU970" s="185"/>
      <c r="RV970" s="185"/>
      <c r="RW970" s="185"/>
      <c r="RX970" s="185"/>
      <c r="RY970" s="185"/>
      <c r="RZ970" s="185"/>
      <c r="SA970" s="185"/>
      <c r="SB970" s="185"/>
      <c r="SC970" s="185"/>
      <c r="SD970" s="185"/>
      <c r="SE970" s="185"/>
      <c r="SF970" s="185"/>
      <c r="SG970" s="185"/>
      <c r="SH970" s="185"/>
      <c r="SI970" s="185"/>
      <c r="SJ970" s="185"/>
      <c r="SK970" s="185"/>
      <c r="SL970" s="185"/>
      <c r="SM970" s="185"/>
      <c r="SN970" s="185"/>
      <c r="SO970" s="185"/>
      <c r="SP970" s="185"/>
      <c r="SQ970" s="185"/>
      <c r="SR970" s="185"/>
      <c r="SS970" s="185"/>
      <c r="ST970" s="185"/>
      <c r="SU970" s="185"/>
      <c r="SV970" s="185"/>
      <c r="SW970" s="185"/>
      <c r="SX970" s="185"/>
      <c r="SY970" s="185"/>
      <c r="SZ970" s="185"/>
      <c r="TA970" s="185"/>
      <c r="TB970" s="185"/>
      <c r="TC970" s="185"/>
      <c r="TD970" s="185"/>
      <c r="TE970" s="185"/>
      <c r="TF970" s="185"/>
      <c r="TG970" s="185"/>
      <c r="TH970" s="185"/>
      <c r="TI970" s="185"/>
    </row>
    <row r="971" spans="1:529" s="79" customFormat="1" ht="27.75" customHeight="1" thickBot="1" x14ac:dyDescent="0.3">
      <c r="A971" s="394">
        <v>13710069</v>
      </c>
      <c r="B971" s="395">
        <v>41387</v>
      </c>
      <c r="C971" s="395" t="s">
        <v>2804</v>
      </c>
      <c r="D971" s="395" t="s">
        <v>2805</v>
      </c>
      <c r="E971" s="359"/>
      <c r="F971" s="359"/>
      <c r="G971" s="359"/>
      <c r="H971" s="397">
        <v>49597</v>
      </c>
      <c r="I971" s="395">
        <v>41416</v>
      </c>
      <c r="J971" s="395">
        <v>43578</v>
      </c>
      <c r="K971" s="396" t="s">
        <v>1315</v>
      </c>
      <c r="L971" s="396"/>
      <c r="M971" s="396" t="s">
        <v>4905</v>
      </c>
      <c r="N971" s="396" t="s">
        <v>34</v>
      </c>
      <c r="O971" s="396">
        <v>7120</v>
      </c>
      <c r="P971" s="396"/>
      <c r="Q971" s="396"/>
      <c r="R971" s="396"/>
      <c r="S971" s="396"/>
      <c r="T971" s="777">
        <v>2.7</v>
      </c>
      <c r="U971" s="396">
        <v>20</v>
      </c>
      <c r="V971" s="396">
        <v>7120</v>
      </c>
      <c r="W971" s="396" t="s">
        <v>1090</v>
      </c>
      <c r="X971" s="396">
        <v>35</v>
      </c>
      <c r="Y971" s="396">
        <v>15</v>
      </c>
      <c r="Z971" s="396">
        <v>70</v>
      </c>
      <c r="AA971" s="396" t="s">
        <v>1091</v>
      </c>
      <c r="AB971" s="396" t="s">
        <v>1091</v>
      </c>
      <c r="AC971" s="396" t="s">
        <v>1091</v>
      </c>
      <c r="AD971" s="396" t="s">
        <v>1091</v>
      </c>
      <c r="AE971" s="396" t="s">
        <v>1091</v>
      </c>
      <c r="AF971" s="396" t="s">
        <v>1091</v>
      </c>
      <c r="AG971" s="396" t="s">
        <v>1091</v>
      </c>
      <c r="AH971" s="396"/>
      <c r="AI971" s="396" t="s">
        <v>4358</v>
      </c>
      <c r="AJ971" s="396" t="s">
        <v>2806</v>
      </c>
      <c r="AK971" s="553" t="s">
        <v>1856</v>
      </c>
      <c r="AL971" s="553" t="s">
        <v>7284</v>
      </c>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85"/>
      <c r="BL971" s="185"/>
      <c r="BM971" s="185"/>
      <c r="BN971" s="185"/>
      <c r="BO971" s="185"/>
      <c r="BP971" s="185"/>
      <c r="BQ971" s="185"/>
      <c r="BR971" s="185"/>
      <c r="BS971" s="185"/>
      <c r="BT971" s="185"/>
      <c r="BU971" s="185"/>
      <c r="BV971" s="185"/>
      <c r="BW971" s="185"/>
      <c r="BX971" s="185"/>
      <c r="BY971" s="185"/>
      <c r="BZ971" s="185"/>
      <c r="CA971" s="185"/>
      <c r="CB971" s="185"/>
      <c r="CC971" s="185"/>
      <c r="CD971" s="185"/>
      <c r="CE971" s="185"/>
      <c r="CF971" s="185"/>
      <c r="CG971" s="185"/>
      <c r="CH971" s="185"/>
      <c r="CI971" s="185"/>
      <c r="CJ971" s="185"/>
      <c r="CK971" s="185"/>
      <c r="CL971" s="185"/>
      <c r="CM971" s="185"/>
      <c r="CN971" s="185"/>
      <c r="CO971" s="185"/>
      <c r="CP971" s="185"/>
      <c r="CQ971" s="185"/>
      <c r="CR971" s="185"/>
      <c r="CS971" s="185"/>
      <c r="CT971" s="185"/>
      <c r="CU971" s="185"/>
      <c r="CV971" s="185"/>
      <c r="CW971" s="185"/>
      <c r="CX971" s="185"/>
      <c r="CY971" s="185"/>
      <c r="CZ971" s="185"/>
      <c r="DA971" s="185"/>
      <c r="DB971" s="185"/>
      <c r="DC971" s="185"/>
      <c r="DD971" s="185"/>
      <c r="DE971" s="185"/>
      <c r="DF971" s="185"/>
      <c r="DG971" s="185"/>
      <c r="DH971" s="185"/>
      <c r="DI971" s="185"/>
      <c r="DJ971" s="185"/>
      <c r="DK971" s="185"/>
      <c r="DL971" s="185"/>
      <c r="DM971" s="185"/>
      <c r="DN971" s="185"/>
      <c r="DO971" s="185"/>
      <c r="DP971" s="185"/>
      <c r="DQ971" s="185"/>
      <c r="DR971" s="185"/>
      <c r="DS971" s="185"/>
      <c r="DT971" s="185"/>
      <c r="DU971" s="185"/>
      <c r="DV971" s="185"/>
      <c r="DW971" s="185"/>
      <c r="DX971" s="185"/>
      <c r="DY971" s="185"/>
      <c r="DZ971" s="185"/>
      <c r="EA971" s="185"/>
      <c r="EB971" s="185"/>
      <c r="EC971" s="185"/>
      <c r="ED971" s="185"/>
      <c r="EE971" s="185"/>
      <c r="EF971" s="185"/>
      <c r="EG971" s="185"/>
      <c r="EH971" s="185"/>
      <c r="EI971" s="185"/>
      <c r="EJ971" s="185"/>
      <c r="EK971" s="185"/>
      <c r="EL971" s="185"/>
      <c r="EM971" s="185"/>
      <c r="EN971" s="185"/>
      <c r="EO971" s="185"/>
      <c r="EP971" s="185"/>
      <c r="EQ971" s="185"/>
      <c r="ER971" s="185"/>
      <c r="ES971" s="185"/>
      <c r="ET971" s="185"/>
      <c r="EU971" s="185"/>
      <c r="EV971" s="185"/>
      <c r="EW971" s="185"/>
      <c r="EX971" s="185"/>
      <c r="EY971" s="185"/>
      <c r="EZ971" s="185"/>
      <c r="FA971" s="185"/>
      <c r="FB971" s="185"/>
      <c r="FC971" s="185"/>
      <c r="FD971" s="185"/>
      <c r="FE971" s="185"/>
      <c r="FF971" s="185"/>
      <c r="FG971" s="185"/>
      <c r="FH971" s="185"/>
      <c r="FI971" s="185"/>
      <c r="FJ971" s="185"/>
      <c r="FK971" s="185"/>
      <c r="FL971" s="185"/>
      <c r="FM971" s="185"/>
      <c r="FN971" s="185"/>
      <c r="FO971" s="185"/>
      <c r="FP971" s="185"/>
      <c r="FQ971" s="185"/>
      <c r="FR971" s="185"/>
      <c r="FS971" s="185"/>
      <c r="FT971" s="185"/>
      <c r="FU971" s="185"/>
      <c r="FV971" s="185"/>
      <c r="FW971" s="185"/>
      <c r="FX971" s="185"/>
      <c r="FY971" s="185"/>
      <c r="FZ971" s="185"/>
      <c r="GA971" s="185"/>
      <c r="GB971" s="185"/>
      <c r="GC971" s="185"/>
      <c r="GD971" s="185"/>
      <c r="GE971" s="185"/>
      <c r="GF971" s="185"/>
      <c r="GG971" s="185"/>
      <c r="GH971" s="185"/>
      <c r="GI971" s="185"/>
      <c r="GJ971" s="185"/>
      <c r="GK971" s="185"/>
      <c r="GL971" s="185"/>
      <c r="GM971" s="185"/>
      <c r="GN971" s="185"/>
      <c r="GO971" s="185"/>
      <c r="GP971" s="185"/>
      <c r="GQ971" s="185"/>
      <c r="GR971" s="185"/>
      <c r="GS971" s="185"/>
      <c r="GT971" s="185"/>
      <c r="GU971" s="185"/>
      <c r="GV971" s="185"/>
      <c r="GW971" s="185"/>
      <c r="GX971" s="185"/>
      <c r="GY971" s="185"/>
      <c r="GZ971" s="185"/>
      <c r="HA971" s="185"/>
      <c r="HB971" s="185"/>
      <c r="HC971" s="185"/>
      <c r="HD971" s="185"/>
      <c r="HE971" s="185"/>
      <c r="HF971" s="185"/>
      <c r="HG971" s="185"/>
      <c r="HH971" s="185"/>
      <c r="HI971" s="185"/>
      <c r="HJ971" s="185"/>
      <c r="HK971" s="185"/>
      <c r="HL971" s="185"/>
      <c r="HM971" s="185"/>
      <c r="HN971" s="185"/>
      <c r="HO971" s="185"/>
      <c r="HP971" s="185"/>
      <c r="HQ971" s="185"/>
      <c r="HR971" s="185"/>
      <c r="HS971" s="185"/>
      <c r="HT971" s="185"/>
      <c r="HU971" s="185"/>
      <c r="HV971" s="185"/>
      <c r="HW971" s="185"/>
      <c r="HX971" s="185"/>
      <c r="HY971" s="185"/>
      <c r="HZ971" s="185"/>
      <c r="IA971" s="185"/>
      <c r="IB971" s="185"/>
      <c r="IC971" s="185"/>
      <c r="ID971" s="185"/>
      <c r="IE971" s="185"/>
      <c r="IF971" s="185"/>
      <c r="IG971" s="185"/>
      <c r="IH971" s="185"/>
      <c r="II971" s="185"/>
      <c r="IJ971" s="185"/>
      <c r="IK971" s="185"/>
      <c r="IL971" s="185"/>
      <c r="IM971" s="185"/>
      <c r="IN971" s="185"/>
      <c r="IO971" s="185"/>
      <c r="IP971" s="185"/>
      <c r="IQ971" s="185"/>
      <c r="IR971" s="185"/>
      <c r="IS971" s="185"/>
      <c r="IT971" s="185"/>
      <c r="IU971" s="185"/>
      <c r="IV971" s="185"/>
      <c r="IW971" s="185"/>
      <c r="IX971" s="185"/>
      <c r="IY971" s="185"/>
      <c r="IZ971" s="185"/>
      <c r="JA971" s="185"/>
      <c r="JB971" s="185"/>
      <c r="JC971" s="185"/>
      <c r="JD971" s="185"/>
      <c r="JE971" s="185"/>
      <c r="JF971" s="185"/>
      <c r="JG971" s="185"/>
      <c r="JH971" s="185"/>
      <c r="JI971" s="185"/>
      <c r="JJ971" s="185"/>
      <c r="JK971" s="185"/>
      <c r="JL971" s="185"/>
      <c r="JM971" s="185"/>
      <c r="JN971" s="185"/>
      <c r="JO971" s="185"/>
      <c r="JP971" s="185"/>
      <c r="JQ971" s="185"/>
      <c r="JR971" s="185"/>
      <c r="JS971" s="185"/>
      <c r="JT971" s="185"/>
      <c r="JU971" s="185"/>
      <c r="JV971" s="185"/>
      <c r="JW971" s="185"/>
      <c r="JX971" s="185"/>
      <c r="JY971" s="185"/>
      <c r="JZ971" s="185"/>
      <c r="KA971" s="185"/>
      <c r="KB971" s="185"/>
      <c r="KC971" s="185"/>
      <c r="KD971" s="185"/>
      <c r="KE971" s="185"/>
      <c r="KF971" s="185"/>
      <c r="KG971" s="185"/>
      <c r="KH971" s="185"/>
      <c r="KI971" s="185"/>
      <c r="KJ971" s="185"/>
      <c r="KK971" s="185"/>
      <c r="KL971" s="185"/>
      <c r="KM971" s="185"/>
      <c r="KN971" s="185"/>
      <c r="KO971" s="185"/>
      <c r="KP971" s="185"/>
      <c r="KQ971" s="185"/>
      <c r="KR971" s="185"/>
      <c r="KS971" s="185"/>
      <c r="KT971" s="185"/>
      <c r="KU971" s="185"/>
      <c r="KV971" s="185"/>
      <c r="KW971" s="185"/>
      <c r="KX971" s="185"/>
      <c r="KY971" s="185"/>
      <c r="KZ971" s="185"/>
      <c r="LA971" s="185"/>
      <c r="LB971" s="185"/>
      <c r="LC971" s="185"/>
      <c r="LD971" s="185"/>
      <c r="LE971" s="185"/>
      <c r="LF971" s="185"/>
      <c r="LG971" s="185"/>
      <c r="LH971" s="185"/>
      <c r="LI971" s="185"/>
      <c r="LJ971" s="185"/>
      <c r="LK971" s="185"/>
      <c r="LL971" s="185"/>
      <c r="LM971" s="185"/>
      <c r="LN971" s="185"/>
      <c r="LO971" s="185"/>
      <c r="LP971" s="185"/>
      <c r="LQ971" s="185"/>
      <c r="LR971" s="185"/>
      <c r="LS971" s="185"/>
      <c r="LT971" s="185"/>
      <c r="LU971" s="185"/>
      <c r="LV971" s="185"/>
      <c r="LW971" s="185"/>
      <c r="LX971" s="185"/>
      <c r="LY971" s="185"/>
      <c r="LZ971" s="185"/>
      <c r="MA971" s="185"/>
      <c r="MB971" s="185"/>
      <c r="MC971" s="185"/>
      <c r="MD971" s="185"/>
      <c r="ME971" s="185"/>
      <c r="MF971" s="185"/>
      <c r="MG971" s="185"/>
      <c r="MH971" s="185"/>
      <c r="MI971" s="185"/>
      <c r="MJ971" s="185"/>
      <c r="MK971" s="185"/>
      <c r="ML971" s="185"/>
      <c r="MM971" s="185"/>
      <c r="MN971" s="185"/>
      <c r="MO971" s="185"/>
      <c r="MP971" s="185"/>
      <c r="MQ971" s="185"/>
      <c r="MR971" s="185"/>
      <c r="MS971" s="185"/>
      <c r="MT971" s="185"/>
      <c r="MU971" s="185"/>
      <c r="MV971" s="185"/>
      <c r="MW971" s="185"/>
      <c r="MX971" s="185"/>
      <c r="MY971" s="185"/>
      <c r="MZ971" s="185"/>
      <c r="NA971" s="185"/>
      <c r="NB971" s="185"/>
      <c r="NC971" s="185"/>
      <c r="ND971" s="185"/>
      <c r="NE971" s="185"/>
      <c r="NF971" s="185"/>
      <c r="NG971" s="185"/>
      <c r="NH971" s="185"/>
      <c r="NI971" s="185"/>
      <c r="NJ971" s="185"/>
      <c r="NK971" s="185"/>
      <c r="NL971" s="185"/>
      <c r="NM971" s="185"/>
      <c r="NN971" s="185"/>
      <c r="NO971" s="185"/>
      <c r="NP971" s="185"/>
      <c r="NQ971" s="185"/>
      <c r="NR971" s="185"/>
      <c r="NS971" s="185"/>
      <c r="NT971" s="185"/>
      <c r="NU971" s="185"/>
      <c r="NV971" s="185"/>
      <c r="NW971" s="185"/>
      <c r="NX971" s="185"/>
      <c r="NY971" s="185"/>
      <c r="NZ971" s="185"/>
      <c r="OA971" s="185"/>
      <c r="OB971" s="185"/>
      <c r="OC971" s="185"/>
      <c r="OD971" s="185"/>
      <c r="OE971" s="185"/>
      <c r="OF971" s="185"/>
      <c r="OG971" s="185"/>
      <c r="OH971" s="185"/>
      <c r="OI971" s="185"/>
      <c r="OJ971" s="185"/>
      <c r="OK971" s="185"/>
      <c r="OL971" s="185"/>
      <c r="OM971" s="185"/>
      <c r="ON971" s="185"/>
      <c r="OO971" s="185"/>
      <c r="OP971" s="185"/>
      <c r="OQ971" s="185"/>
      <c r="OR971" s="185"/>
      <c r="OS971" s="185"/>
      <c r="OT971" s="185"/>
      <c r="OU971" s="185"/>
      <c r="OV971" s="185"/>
      <c r="OW971" s="185"/>
      <c r="OX971" s="185"/>
      <c r="OY971" s="185"/>
      <c r="OZ971" s="185"/>
      <c r="PA971" s="185"/>
      <c r="PB971" s="185"/>
      <c r="PC971" s="185"/>
      <c r="PD971" s="185"/>
      <c r="PE971" s="185"/>
      <c r="PF971" s="185"/>
      <c r="PG971" s="185"/>
      <c r="PH971" s="185"/>
      <c r="PI971" s="185"/>
      <c r="PJ971" s="185"/>
      <c r="PK971" s="185"/>
      <c r="PL971" s="185"/>
      <c r="PM971" s="185"/>
      <c r="PN971" s="185"/>
      <c r="PO971" s="185"/>
      <c r="PP971" s="185"/>
      <c r="PQ971" s="185"/>
      <c r="PR971" s="185"/>
      <c r="PS971" s="185"/>
      <c r="PT971" s="185"/>
      <c r="PU971" s="185"/>
      <c r="PV971" s="185"/>
      <c r="PW971" s="185"/>
      <c r="PX971" s="185"/>
      <c r="PY971" s="185"/>
      <c r="PZ971" s="185"/>
      <c r="QA971" s="185"/>
      <c r="QB971" s="185"/>
      <c r="QC971" s="185"/>
      <c r="QD971" s="185"/>
      <c r="QE971" s="185"/>
      <c r="QF971" s="185"/>
      <c r="QG971" s="185"/>
      <c r="QH971" s="185"/>
      <c r="QI971" s="185"/>
      <c r="QJ971" s="185"/>
      <c r="QK971" s="185"/>
      <c r="QL971" s="185"/>
      <c r="QM971" s="185"/>
      <c r="QN971" s="185"/>
      <c r="QO971" s="185"/>
      <c r="QP971" s="185"/>
      <c r="QQ971" s="185"/>
      <c r="QR971" s="185"/>
      <c r="QS971" s="185"/>
      <c r="QT971" s="185"/>
      <c r="QU971" s="185"/>
      <c r="QV971" s="185"/>
      <c r="QW971" s="185"/>
      <c r="QX971" s="185"/>
      <c r="QY971" s="185"/>
      <c r="QZ971" s="185"/>
      <c r="RA971" s="185"/>
      <c r="RB971" s="185"/>
      <c r="RC971" s="185"/>
      <c r="RD971" s="185"/>
      <c r="RE971" s="185"/>
      <c r="RF971" s="185"/>
      <c r="RG971" s="185"/>
      <c r="RH971" s="185"/>
      <c r="RI971" s="185"/>
      <c r="RJ971" s="185"/>
      <c r="RK971" s="185"/>
      <c r="RL971" s="185"/>
      <c r="RM971" s="185"/>
      <c r="RN971" s="185"/>
      <c r="RO971" s="185"/>
      <c r="RP971" s="185"/>
      <c r="RQ971" s="185"/>
      <c r="RR971" s="185"/>
      <c r="RS971" s="185"/>
      <c r="RT971" s="185"/>
      <c r="RU971" s="185"/>
      <c r="RV971" s="185"/>
      <c r="RW971" s="185"/>
      <c r="RX971" s="185"/>
      <c r="RY971" s="185"/>
      <c r="RZ971" s="185"/>
      <c r="SA971" s="185"/>
      <c r="SB971" s="185"/>
      <c r="SC971" s="185"/>
      <c r="SD971" s="185"/>
      <c r="SE971" s="185"/>
      <c r="SF971" s="185"/>
      <c r="SG971" s="185"/>
      <c r="SH971" s="185"/>
      <c r="SI971" s="185"/>
      <c r="SJ971" s="185"/>
      <c r="SK971" s="185"/>
      <c r="SL971" s="185"/>
      <c r="SM971" s="185"/>
      <c r="SN971" s="185"/>
      <c r="SO971" s="185"/>
      <c r="SP971" s="185"/>
      <c r="SQ971" s="185"/>
      <c r="SR971" s="185"/>
      <c r="SS971" s="185"/>
      <c r="ST971" s="185"/>
      <c r="SU971" s="185"/>
      <c r="SV971" s="185"/>
      <c r="SW971" s="185"/>
      <c r="SX971" s="185"/>
      <c r="SY971" s="185"/>
      <c r="SZ971" s="185"/>
      <c r="TA971" s="185"/>
      <c r="TB971" s="185"/>
      <c r="TC971" s="185"/>
      <c r="TD971" s="185"/>
      <c r="TE971" s="185"/>
      <c r="TF971" s="185"/>
      <c r="TG971" s="185"/>
      <c r="TH971" s="185"/>
      <c r="TI971" s="185"/>
    </row>
    <row r="972" spans="1:529" s="79" customFormat="1" ht="27.75" customHeight="1" thickBot="1" x14ac:dyDescent="0.3">
      <c r="A972" s="98" t="s">
        <v>7635</v>
      </c>
      <c r="B972" s="285">
        <v>41487</v>
      </c>
      <c r="C972" s="33" t="s">
        <v>1857</v>
      </c>
      <c r="D972" s="33" t="s">
        <v>5818</v>
      </c>
      <c r="E972" s="337"/>
      <c r="F972" s="337"/>
      <c r="G972" s="337"/>
      <c r="H972" s="284">
        <v>43058</v>
      </c>
      <c r="I972" s="285">
        <v>41515</v>
      </c>
      <c r="J972" s="285">
        <v>45139</v>
      </c>
      <c r="K972" s="34" t="s">
        <v>378</v>
      </c>
      <c r="L972" s="34"/>
      <c r="M972" s="34" t="s">
        <v>4906</v>
      </c>
      <c r="N972" s="34" t="s">
        <v>95</v>
      </c>
      <c r="O972" s="34">
        <v>158713</v>
      </c>
      <c r="P972" s="289"/>
      <c r="Q972" s="289"/>
      <c r="R972" s="289"/>
      <c r="S972" s="289"/>
      <c r="T972" s="730">
        <v>49.84</v>
      </c>
      <c r="U972" s="34">
        <v>434.83</v>
      </c>
      <c r="V972" s="34">
        <v>158713</v>
      </c>
      <c r="W972" s="34" t="s">
        <v>1090</v>
      </c>
      <c r="X972" s="34">
        <v>35</v>
      </c>
      <c r="Y972" s="34">
        <v>15</v>
      </c>
      <c r="Z972" s="34">
        <v>125</v>
      </c>
      <c r="AA972" s="11" t="s">
        <v>1091</v>
      </c>
      <c r="AB972" s="11" t="s">
        <v>1091</v>
      </c>
      <c r="AC972" s="11" t="s">
        <v>1091</v>
      </c>
      <c r="AD972" s="11" t="s">
        <v>1091</v>
      </c>
      <c r="AE972" s="11" t="s">
        <v>1091</v>
      </c>
      <c r="AF972" s="11">
        <v>0.3</v>
      </c>
      <c r="AG972" s="11" t="s">
        <v>4357</v>
      </c>
      <c r="AH972" s="11">
        <v>212.52</v>
      </c>
      <c r="AI972" s="105" t="s">
        <v>4359</v>
      </c>
      <c r="AJ972" s="105" t="s">
        <v>2807</v>
      </c>
      <c r="AK972" s="30" t="s">
        <v>4360</v>
      </c>
      <c r="AL972" s="321"/>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85"/>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c r="CH972" s="185"/>
      <c r="CI972" s="185"/>
      <c r="CJ972" s="185"/>
      <c r="CK972" s="185"/>
      <c r="CL972" s="185"/>
      <c r="CM972" s="185"/>
      <c r="CN972" s="185"/>
      <c r="CO972" s="185"/>
      <c r="CP972" s="185"/>
      <c r="CQ972" s="185"/>
      <c r="CR972" s="185"/>
      <c r="CS972" s="185"/>
      <c r="CT972" s="185"/>
      <c r="CU972" s="185"/>
      <c r="CV972" s="185"/>
      <c r="CW972" s="185"/>
      <c r="CX972" s="185"/>
      <c r="CY972" s="185"/>
      <c r="CZ972" s="185"/>
      <c r="DA972" s="185"/>
      <c r="DB972" s="185"/>
      <c r="DC972" s="185"/>
      <c r="DD972" s="185"/>
      <c r="DE972" s="185"/>
      <c r="DF972" s="185"/>
      <c r="DG972" s="185"/>
      <c r="DH972" s="185"/>
      <c r="DI972" s="185"/>
      <c r="DJ972" s="185"/>
      <c r="DK972" s="185"/>
      <c r="DL972" s="185"/>
      <c r="DM972" s="185"/>
      <c r="DN972" s="185"/>
      <c r="DO972" s="185"/>
      <c r="DP972" s="185"/>
      <c r="DQ972" s="185"/>
      <c r="DR972" s="185"/>
      <c r="DS972" s="185"/>
      <c r="DT972" s="185"/>
      <c r="DU972" s="185"/>
      <c r="DV972" s="185"/>
      <c r="DW972" s="185"/>
      <c r="DX972" s="185"/>
      <c r="DY972" s="185"/>
      <c r="DZ972" s="185"/>
      <c r="EA972" s="185"/>
      <c r="EB972" s="185"/>
      <c r="EC972" s="185"/>
      <c r="ED972" s="185"/>
      <c r="EE972" s="185"/>
      <c r="EF972" s="185"/>
      <c r="EG972" s="185"/>
      <c r="EH972" s="185"/>
      <c r="EI972" s="185"/>
      <c r="EJ972" s="185"/>
      <c r="EK972" s="185"/>
      <c r="EL972" s="185"/>
      <c r="EM972" s="185"/>
      <c r="EN972" s="185"/>
      <c r="EO972" s="185"/>
      <c r="EP972" s="185"/>
      <c r="EQ972" s="185"/>
      <c r="ER972" s="185"/>
      <c r="ES972" s="185"/>
      <c r="ET972" s="185"/>
      <c r="EU972" s="185"/>
      <c r="EV972" s="185"/>
      <c r="EW972" s="185"/>
      <c r="EX972" s="185"/>
      <c r="EY972" s="185"/>
      <c r="EZ972" s="185"/>
      <c r="FA972" s="185"/>
      <c r="FB972" s="185"/>
      <c r="FC972" s="185"/>
      <c r="FD972" s="185"/>
      <c r="FE972" s="185"/>
      <c r="FF972" s="185"/>
      <c r="FG972" s="185"/>
      <c r="FH972" s="185"/>
      <c r="FI972" s="185"/>
      <c r="FJ972" s="185"/>
      <c r="FK972" s="185"/>
      <c r="FL972" s="185"/>
      <c r="FM972" s="185"/>
      <c r="FN972" s="185"/>
      <c r="FO972" s="185"/>
      <c r="FP972" s="185"/>
      <c r="FQ972" s="185"/>
      <c r="FR972" s="185"/>
      <c r="FS972" s="185"/>
      <c r="FT972" s="185"/>
      <c r="FU972" s="185"/>
      <c r="FV972" s="185"/>
      <c r="FW972" s="185"/>
      <c r="FX972" s="185"/>
      <c r="FY972" s="185"/>
      <c r="FZ972" s="185"/>
      <c r="GA972" s="185"/>
      <c r="GB972" s="185"/>
      <c r="GC972" s="185"/>
      <c r="GD972" s="185"/>
      <c r="GE972" s="185"/>
      <c r="GF972" s="185"/>
      <c r="GG972" s="185"/>
      <c r="GH972" s="185"/>
      <c r="GI972" s="185"/>
      <c r="GJ972" s="185"/>
      <c r="GK972" s="185"/>
      <c r="GL972" s="185"/>
      <c r="GM972" s="185"/>
      <c r="GN972" s="185"/>
      <c r="GO972" s="185"/>
      <c r="GP972" s="185"/>
      <c r="GQ972" s="185"/>
      <c r="GR972" s="185"/>
      <c r="GS972" s="185"/>
      <c r="GT972" s="185"/>
      <c r="GU972" s="185"/>
      <c r="GV972" s="185"/>
      <c r="GW972" s="185"/>
      <c r="GX972" s="185"/>
      <c r="GY972" s="185"/>
      <c r="GZ972" s="185"/>
      <c r="HA972" s="185"/>
      <c r="HB972" s="185"/>
      <c r="HC972" s="185"/>
      <c r="HD972" s="185"/>
      <c r="HE972" s="185"/>
      <c r="HF972" s="185"/>
      <c r="HG972" s="185"/>
      <c r="HH972" s="185"/>
      <c r="HI972" s="185"/>
      <c r="HJ972" s="185"/>
      <c r="HK972" s="185"/>
      <c r="HL972" s="185"/>
      <c r="HM972" s="185"/>
      <c r="HN972" s="185"/>
      <c r="HO972" s="185"/>
      <c r="HP972" s="185"/>
      <c r="HQ972" s="185"/>
      <c r="HR972" s="185"/>
      <c r="HS972" s="185"/>
      <c r="HT972" s="185"/>
      <c r="HU972" s="185"/>
      <c r="HV972" s="185"/>
      <c r="HW972" s="185"/>
      <c r="HX972" s="185"/>
      <c r="HY972" s="185"/>
      <c r="HZ972" s="185"/>
      <c r="IA972" s="185"/>
      <c r="IB972" s="185"/>
      <c r="IC972" s="185"/>
      <c r="ID972" s="185"/>
      <c r="IE972" s="185"/>
      <c r="IF972" s="185"/>
      <c r="IG972" s="185"/>
      <c r="IH972" s="185"/>
      <c r="II972" s="185"/>
      <c r="IJ972" s="185"/>
      <c r="IK972" s="185"/>
      <c r="IL972" s="185"/>
      <c r="IM972" s="185"/>
      <c r="IN972" s="185"/>
      <c r="IO972" s="185"/>
      <c r="IP972" s="185"/>
      <c r="IQ972" s="185"/>
      <c r="IR972" s="185"/>
      <c r="IS972" s="185"/>
      <c r="IT972" s="185"/>
      <c r="IU972" s="185"/>
      <c r="IV972" s="185"/>
      <c r="IW972" s="185"/>
      <c r="IX972" s="185"/>
      <c r="IY972" s="185"/>
      <c r="IZ972" s="185"/>
      <c r="JA972" s="185"/>
      <c r="JB972" s="185"/>
      <c r="JC972" s="185"/>
      <c r="JD972" s="185"/>
      <c r="JE972" s="185"/>
      <c r="JF972" s="185"/>
      <c r="JG972" s="185"/>
      <c r="JH972" s="185"/>
      <c r="JI972" s="185"/>
      <c r="JJ972" s="185"/>
      <c r="JK972" s="185"/>
      <c r="JL972" s="185"/>
      <c r="JM972" s="185"/>
      <c r="JN972" s="185"/>
      <c r="JO972" s="185"/>
      <c r="JP972" s="185"/>
      <c r="JQ972" s="185"/>
      <c r="JR972" s="185"/>
      <c r="JS972" s="185"/>
      <c r="JT972" s="185"/>
      <c r="JU972" s="185"/>
      <c r="JV972" s="185"/>
      <c r="JW972" s="185"/>
      <c r="JX972" s="185"/>
      <c r="JY972" s="185"/>
      <c r="JZ972" s="185"/>
      <c r="KA972" s="185"/>
      <c r="KB972" s="185"/>
      <c r="KC972" s="185"/>
      <c r="KD972" s="185"/>
      <c r="KE972" s="185"/>
      <c r="KF972" s="185"/>
      <c r="KG972" s="185"/>
      <c r="KH972" s="185"/>
      <c r="KI972" s="185"/>
      <c r="KJ972" s="185"/>
      <c r="KK972" s="185"/>
      <c r="KL972" s="185"/>
      <c r="KM972" s="185"/>
      <c r="KN972" s="185"/>
      <c r="KO972" s="185"/>
      <c r="KP972" s="185"/>
      <c r="KQ972" s="185"/>
      <c r="KR972" s="185"/>
      <c r="KS972" s="185"/>
      <c r="KT972" s="185"/>
      <c r="KU972" s="185"/>
      <c r="KV972" s="185"/>
      <c r="KW972" s="185"/>
      <c r="KX972" s="185"/>
      <c r="KY972" s="185"/>
      <c r="KZ972" s="185"/>
      <c r="LA972" s="185"/>
      <c r="LB972" s="185"/>
      <c r="LC972" s="185"/>
      <c r="LD972" s="185"/>
      <c r="LE972" s="185"/>
      <c r="LF972" s="185"/>
      <c r="LG972" s="185"/>
      <c r="LH972" s="185"/>
      <c r="LI972" s="185"/>
      <c r="LJ972" s="185"/>
      <c r="LK972" s="185"/>
      <c r="LL972" s="185"/>
      <c r="LM972" s="185"/>
      <c r="LN972" s="185"/>
      <c r="LO972" s="185"/>
      <c r="LP972" s="185"/>
      <c r="LQ972" s="185"/>
      <c r="LR972" s="185"/>
      <c r="LS972" s="185"/>
      <c r="LT972" s="185"/>
      <c r="LU972" s="185"/>
      <c r="LV972" s="185"/>
      <c r="LW972" s="185"/>
      <c r="LX972" s="185"/>
      <c r="LY972" s="185"/>
      <c r="LZ972" s="185"/>
      <c r="MA972" s="185"/>
      <c r="MB972" s="185"/>
      <c r="MC972" s="185"/>
      <c r="MD972" s="185"/>
      <c r="ME972" s="185"/>
      <c r="MF972" s="185"/>
      <c r="MG972" s="185"/>
      <c r="MH972" s="185"/>
      <c r="MI972" s="185"/>
      <c r="MJ972" s="185"/>
      <c r="MK972" s="185"/>
      <c r="ML972" s="185"/>
      <c r="MM972" s="185"/>
      <c r="MN972" s="185"/>
      <c r="MO972" s="185"/>
      <c r="MP972" s="185"/>
      <c r="MQ972" s="185"/>
      <c r="MR972" s="185"/>
      <c r="MS972" s="185"/>
      <c r="MT972" s="185"/>
      <c r="MU972" s="185"/>
      <c r="MV972" s="185"/>
      <c r="MW972" s="185"/>
      <c r="MX972" s="185"/>
      <c r="MY972" s="185"/>
      <c r="MZ972" s="185"/>
      <c r="NA972" s="185"/>
      <c r="NB972" s="185"/>
      <c r="NC972" s="185"/>
      <c r="ND972" s="185"/>
      <c r="NE972" s="185"/>
      <c r="NF972" s="185"/>
      <c r="NG972" s="185"/>
      <c r="NH972" s="185"/>
      <c r="NI972" s="185"/>
      <c r="NJ972" s="185"/>
      <c r="NK972" s="185"/>
      <c r="NL972" s="185"/>
      <c r="NM972" s="185"/>
      <c r="NN972" s="185"/>
      <c r="NO972" s="185"/>
      <c r="NP972" s="185"/>
      <c r="NQ972" s="185"/>
      <c r="NR972" s="185"/>
      <c r="NS972" s="185"/>
      <c r="NT972" s="185"/>
      <c r="NU972" s="185"/>
      <c r="NV972" s="185"/>
      <c r="NW972" s="185"/>
      <c r="NX972" s="185"/>
      <c r="NY972" s="185"/>
      <c r="NZ972" s="185"/>
      <c r="OA972" s="185"/>
      <c r="OB972" s="185"/>
      <c r="OC972" s="185"/>
      <c r="OD972" s="185"/>
      <c r="OE972" s="185"/>
      <c r="OF972" s="185"/>
      <c r="OG972" s="185"/>
      <c r="OH972" s="185"/>
      <c r="OI972" s="185"/>
      <c r="OJ972" s="185"/>
      <c r="OK972" s="185"/>
      <c r="OL972" s="185"/>
      <c r="OM972" s="185"/>
      <c r="ON972" s="185"/>
      <c r="OO972" s="185"/>
      <c r="OP972" s="185"/>
      <c r="OQ972" s="185"/>
      <c r="OR972" s="185"/>
      <c r="OS972" s="185"/>
      <c r="OT972" s="185"/>
      <c r="OU972" s="185"/>
      <c r="OV972" s="185"/>
      <c r="OW972" s="185"/>
      <c r="OX972" s="185"/>
      <c r="OY972" s="185"/>
      <c r="OZ972" s="185"/>
      <c r="PA972" s="185"/>
      <c r="PB972" s="185"/>
      <c r="PC972" s="185"/>
      <c r="PD972" s="185"/>
      <c r="PE972" s="185"/>
      <c r="PF972" s="185"/>
      <c r="PG972" s="185"/>
      <c r="PH972" s="185"/>
      <c r="PI972" s="185"/>
      <c r="PJ972" s="185"/>
      <c r="PK972" s="185"/>
      <c r="PL972" s="185"/>
      <c r="PM972" s="185"/>
      <c r="PN972" s="185"/>
      <c r="PO972" s="185"/>
      <c r="PP972" s="185"/>
      <c r="PQ972" s="185"/>
      <c r="PR972" s="185"/>
      <c r="PS972" s="185"/>
      <c r="PT972" s="185"/>
      <c r="PU972" s="185"/>
      <c r="PV972" s="185"/>
      <c r="PW972" s="185"/>
      <c r="PX972" s="185"/>
      <c r="PY972" s="185"/>
      <c r="PZ972" s="185"/>
      <c r="QA972" s="185"/>
      <c r="QB972" s="185"/>
      <c r="QC972" s="185"/>
      <c r="QD972" s="185"/>
      <c r="QE972" s="185"/>
      <c r="QF972" s="185"/>
      <c r="QG972" s="185"/>
      <c r="QH972" s="185"/>
      <c r="QI972" s="185"/>
      <c r="QJ972" s="185"/>
      <c r="QK972" s="185"/>
      <c r="QL972" s="185"/>
      <c r="QM972" s="185"/>
      <c r="QN972" s="185"/>
      <c r="QO972" s="185"/>
      <c r="QP972" s="185"/>
      <c r="QQ972" s="185"/>
      <c r="QR972" s="185"/>
      <c r="QS972" s="185"/>
      <c r="QT972" s="185"/>
      <c r="QU972" s="185"/>
      <c r="QV972" s="185"/>
      <c r="QW972" s="185"/>
      <c r="QX972" s="185"/>
      <c r="QY972" s="185"/>
      <c r="QZ972" s="185"/>
      <c r="RA972" s="185"/>
      <c r="RB972" s="185"/>
      <c r="RC972" s="185"/>
      <c r="RD972" s="185"/>
      <c r="RE972" s="185"/>
      <c r="RF972" s="185"/>
      <c r="RG972" s="185"/>
      <c r="RH972" s="185"/>
      <c r="RI972" s="185"/>
      <c r="RJ972" s="185"/>
      <c r="RK972" s="185"/>
      <c r="RL972" s="185"/>
      <c r="RM972" s="185"/>
      <c r="RN972" s="185"/>
      <c r="RO972" s="185"/>
      <c r="RP972" s="185"/>
      <c r="RQ972" s="185"/>
      <c r="RR972" s="185"/>
      <c r="RS972" s="185"/>
      <c r="RT972" s="185"/>
      <c r="RU972" s="185"/>
      <c r="RV972" s="185"/>
      <c r="RW972" s="185"/>
      <c r="RX972" s="185"/>
      <c r="RY972" s="185"/>
      <c r="RZ972" s="185"/>
      <c r="SA972" s="185"/>
      <c r="SB972" s="185"/>
      <c r="SC972" s="185"/>
      <c r="SD972" s="185"/>
      <c r="SE972" s="185"/>
      <c r="SF972" s="185"/>
      <c r="SG972" s="185"/>
      <c r="SH972" s="185"/>
      <c r="SI972" s="185"/>
      <c r="SJ972" s="185"/>
      <c r="SK972" s="185"/>
      <c r="SL972" s="185"/>
      <c r="SM972" s="185"/>
      <c r="SN972" s="185"/>
      <c r="SO972" s="185"/>
      <c r="SP972" s="185"/>
      <c r="SQ972" s="185"/>
      <c r="SR972" s="185"/>
      <c r="SS972" s="185"/>
      <c r="ST972" s="185"/>
      <c r="SU972" s="185"/>
      <c r="SV972" s="185"/>
      <c r="SW972" s="185"/>
      <c r="SX972" s="185"/>
      <c r="SY972" s="185"/>
      <c r="SZ972" s="185"/>
      <c r="TA972" s="185"/>
      <c r="TB972" s="185"/>
      <c r="TC972" s="185"/>
      <c r="TD972" s="185"/>
      <c r="TE972" s="185"/>
      <c r="TF972" s="185"/>
      <c r="TG972" s="185"/>
      <c r="TH972" s="185"/>
      <c r="TI972" s="185"/>
    </row>
    <row r="973" spans="1:529" s="79" customFormat="1" ht="27.75" customHeight="1" thickBot="1" x14ac:dyDescent="0.3">
      <c r="A973" s="465" t="s">
        <v>6688</v>
      </c>
      <c r="B973" s="287">
        <v>41563</v>
      </c>
      <c r="C973" s="337" t="s">
        <v>2808</v>
      </c>
      <c r="D973" s="337" t="s">
        <v>5863</v>
      </c>
      <c r="E973" s="33"/>
      <c r="F973" s="33"/>
      <c r="G973" s="33"/>
      <c r="H973" s="288">
        <v>36079</v>
      </c>
      <c r="I973" s="287">
        <v>41585</v>
      </c>
      <c r="J973" s="287">
        <v>45078</v>
      </c>
      <c r="K973" s="28" t="s">
        <v>1858</v>
      </c>
      <c r="L973" s="28"/>
      <c r="M973" s="28" t="s">
        <v>4907</v>
      </c>
      <c r="N973" s="28" t="s">
        <v>48</v>
      </c>
      <c r="O973" s="28">
        <v>36000</v>
      </c>
      <c r="P973" s="386" t="s">
        <v>1859</v>
      </c>
      <c r="Q973" s="386" t="s">
        <v>1859</v>
      </c>
      <c r="R973" s="386"/>
      <c r="S973" s="386"/>
      <c r="T973" s="732">
        <v>1.1499999999999999</v>
      </c>
      <c r="U973" s="28">
        <v>100</v>
      </c>
      <c r="V973" s="28">
        <v>36000</v>
      </c>
      <c r="W973" s="28" t="s">
        <v>1090</v>
      </c>
      <c r="X973" s="28">
        <v>35</v>
      </c>
      <c r="Y973" s="28">
        <v>25</v>
      </c>
      <c r="Z973" s="28">
        <v>125</v>
      </c>
      <c r="AA973" s="338"/>
      <c r="AB973" s="338" t="s">
        <v>1091</v>
      </c>
      <c r="AC973" s="338" t="s">
        <v>1091</v>
      </c>
      <c r="AD973" s="338" t="s">
        <v>1091</v>
      </c>
      <c r="AE973" s="338" t="s">
        <v>1091</v>
      </c>
      <c r="AF973" s="338" t="s">
        <v>1091</v>
      </c>
      <c r="AG973" s="338" t="s">
        <v>1091</v>
      </c>
      <c r="AH973" s="338">
        <v>218.48</v>
      </c>
      <c r="AI973" s="52" t="s">
        <v>4361</v>
      </c>
      <c r="AJ973" s="52" t="s">
        <v>2809</v>
      </c>
      <c r="AK973" s="301" t="s">
        <v>257</v>
      </c>
      <c r="AL973" s="29"/>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85"/>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c r="CH973" s="185"/>
      <c r="CI973" s="185"/>
      <c r="CJ973" s="185"/>
      <c r="CK973" s="185"/>
      <c r="CL973" s="185"/>
      <c r="CM973" s="185"/>
      <c r="CN973" s="185"/>
      <c r="CO973" s="185"/>
      <c r="CP973" s="185"/>
      <c r="CQ973" s="185"/>
      <c r="CR973" s="185"/>
      <c r="CS973" s="185"/>
      <c r="CT973" s="185"/>
      <c r="CU973" s="185"/>
      <c r="CV973" s="185"/>
      <c r="CW973" s="185"/>
      <c r="CX973" s="185"/>
      <c r="CY973" s="185"/>
      <c r="CZ973" s="185"/>
      <c r="DA973" s="185"/>
      <c r="DB973" s="185"/>
      <c r="DC973" s="185"/>
      <c r="DD973" s="185"/>
      <c r="DE973" s="185"/>
      <c r="DF973" s="185"/>
      <c r="DG973" s="185"/>
      <c r="DH973" s="185"/>
      <c r="DI973" s="185"/>
      <c r="DJ973" s="185"/>
      <c r="DK973" s="185"/>
      <c r="DL973" s="185"/>
      <c r="DM973" s="185"/>
      <c r="DN973" s="185"/>
      <c r="DO973" s="185"/>
      <c r="DP973" s="185"/>
      <c r="DQ973" s="185"/>
      <c r="DR973" s="185"/>
      <c r="DS973" s="185"/>
      <c r="DT973" s="185"/>
      <c r="DU973" s="185"/>
      <c r="DV973" s="185"/>
      <c r="DW973" s="185"/>
      <c r="DX973" s="185"/>
      <c r="DY973" s="185"/>
      <c r="DZ973" s="185"/>
      <c r="EA973" s="185"/>
      <c r="EB973" s="185"/>
      <c r="EC973" s="185"/>
      <c r="ED973" s="185"/>
      <c r="EE973" s="185"/>
      <c r="EF973" s="185"/>
      <c r="EG973" s="185"/>
      <c r="EH973" s="185"/>
      <c r="EI973" s="185"/>
      <c r="EJ973" s="185"/>
      <c r="EK973" s="185"/>
      <c r="EL973" s="185"/>
      <c r="EM973" s="185"/>
      <c r="EN973" s="185"/>
      <c r="EO973" s="185"/>
      <c r="EP973" s="185"/>
      <c r="EQ973" s="185"/>
      <c r="ER973" s="185"/>
      <c r="ES973" s="185"/>
      <c r="ET973" s="185"/>
      <c r="EU973" s="185"/>
      <c r="EV973" s="185"/>
      <c r="EW973" s="185"/>
      <c r="EX973" s="185"/>
      <c r="EY973" s="185"/>
      <c r="EZ973" s="185"/>
      <c r="FA973" s="185"/>
      <c r="FB973" s="185"/>
      <c r="FC973" s="185"/>
      <c r="FD973" s="185"/>
      <c r="FE973" s="185"/>
      <c r="FF973" s="185"/>
      <c r="FG973" s="185"/>
      <c r="FH973" s="185"/>
      <c r="FI973" s="185"/>
      <c r="FJ973" s="185"/>
      <c r="FK973" s="185"/>
      <c r="FL973" s="185"/>
      <c r="FM973" s="185"/>
      <c r="FN973" s="185"/>
      <c r="FO973" s="185"/>
      <c r="FP973" s="185"/>
      <c r="FQ973" s="185"/>
      <c r="FR973" s="185"/>
      <c r="FS973" s="185"/>
      <c r="FT973" s="185"/>
      <c r="FU973" s="185"/>
      <c r="FV973" s="185"/>
      <c r="FW973" s="185"/>
      <c r="FX973" s="185"/>
      <c r="FY973" s="185"/>
      <c r="FZ973" s="185"/>
      <c r="GA973" s="185"/>
      <c r="GB973" s="185"/>
      <c r="GC973" s="185"/>
      <c r="GD973" s="185"/>
      <c r="GE973" s="185"/>
      <c r="GF973" s="185"/>
      <c r="GG973" s="185"/>
      <c r="GH973" s="185"/>
      <c r="GI973" s="185"/>
      <c r="GJ973" s="185"/>
      <c r="GK973" s="185"/>
      <c r="GL973" s="185"/>
      <c r="GM973" s="185"/>
      <c r="GN973" s="185"/>
      <c r="GO973" s="185"/>
      <c r="GP973" s="185"/>
      <c r="GQ973" s="185"/>
      <c r="GR973" s="185"/>
      <c r="GS973" s="185"/>
      <c r="GT973" s="185"/>
      <c r="GU973" s="185"/>
      <c r="GV973" s="185"/>
      <c r="GW973" s="185"/>
      <c r="GX973" s="185"/>
      <c r="GY973" s="185"/>
      <c r="GZ973" s="185"/>
      <c r="HA973" s="185"/>
      <c r="HB973" s="185"/>
      <c r="HC973" s="185"/>
      <c r="HD973" s="185"/>
      <c r="HE973" s="185"/>
      <c r="HF973" s="185"/>
      <c r="HG973" s="185"/>
      <c r="HH973" s="185"/>
      <c r="HI973" s="185"/>
      <c r="HJ973" s="185"/>
      <c r="HK973" s="185"/>
      <c r="HL973" s="185"/>
      <c r="HM973" s="185"/>
      <c r="HN973" s="185"/>
      <c r="HO973" s="185"/>
      <c r="HP973" s="185"/>
      <c r="HQ973" s="185"/>
      <c r="HR973" s="185"/>
      <c r="HS973" s="185"/>
      <c r="HT973" s="185"/>
      <c r="HU973" s="185"/>
      <c r="HV973" s="185"/>
      <c r="HW973" s="185"/>
      <c r="HX973" s="185"/>
      <c r="HY973" s="185"/>
      <c r="HZ973" s="185"/>
      <c r="IA973" s="185"/>
      <c r="IB973" s="185"/>
      <c r="IC973" s="185"/>
      <c r="ID973" s="185"/>
      <c r="IE973" s="185"/>
      <c r="IF973" s="185"/>
      <c r="IG973" s="185"/>
      <c r="IH973" s="185"/>
      <c r="II973" s="185"/>
      <c r="IJ973" s="185"/>
      <c r="IK973" s="185"/>
      <c r="IL973" s="185"/>
      <c r="IM973" s="185"/>
      <c r="IN973" s="185"/>
      <c r="IO973" s="185"/>
      <c r="IP973" s="185"/>
      <c r="IQ973" s="185"/>
      <c r="IR973" s="185"/>
      <c r="IS973" s="185"/>
      <c r="IT973" s="185"/>
      <c r="IU973" s="185"/>
      <c r="IV973" s="185"/>
      <c r="IW973" s="185"/>
      <c r="IX973" s="185"/>
      <c r="IY973" s="185"/>
      <c r="IZ973" s="185"/>
      <c r="JA973" s="185"/>
      <c r="JB973" s="185"/>
      <c r="JC973" s="185"/>
      <c r="JD973" s="185"/>
      <c r="JE973" s="185"/>
      <c r="JF973" s="185"/>
      <c r="JG973" s="185"/>
      <c r="JH973" s="185"/>
      <c r="JI973" s="185"/>
      <c r="JJ973" s="185"/>
      <c r="JK973" s="185"/>
      <c r="JL973" s="185"/>
      <c r="JM973" s="185"/>
      <c r="JN973" s="185"/>
      <c r="JO973" s="185"/>
      <c r="JP973" s="185"/>
      <c r="JQ973" s="185"/>
      <c r="JR973" s="185"/>
      <c r="JS973" s="185"/>
      <c r="JT973" s="185"/>
      <c r="JU973" s="185"/>
      <c r="JV973" s="185"/>
      <c r="JW973" s="185"/>
      <c r="JX973" s="185"/>
      <c r="JY973" s="185"/>
      <c r="JZ973" s="185"/>
      <c r="KA973" s="185"/>
      <c r="KB973" s="185"/>
      <c r="KC973" s="185"/>
      <c r="KD973" s="185"/>
      <c r="KE973" s="185"/>
      <c r="KF973" s="185"/>
      <c r="KG973" s="185"/>
      <c r="KH973" s="185"/>
      <c r="KI973" s="185"/>
      <c r="KJ973" s="185"/>
      <c r="KK973" s="185"/>
      <c r="KL973" s="185"/>
      <c r="KM973" s="185"/>
      <c r="KN973" s="185"/>
      <c r="KO973" s="185"/>
      <c r="KP973" s="185"/>
      <c r="KQ973" s="185"/>
      <c r="KR973" s="185"/>
      <c r="KS973" s="185"/>
      <c r="KT973" s="185"/>
      <c r="KU973" s="185"/>
      <c r="KV973" s="185"/>
      <c r="KW973" s="185"/>
      <c r="KX973" s="185"/>
      <c r="KY973" s="185"/>
      <c r="KZ973" s="185"/>
      <c r="LA973" s="185"/>
      <c r="LB973" s="185"/>
      <c r="LC973" s="185"/>
      <c r="LD973" s="185"/>
      <c r="LE973" s="185"/>
      <c r="LF973" s="185"/>
      <c r="LG973" s="185"/>
      <c r="LH973" s="185"/>
      <c r="LI973" s="185"/>
      <c r="LJ973" s="185"/>
      <c r="LK973" s="185"/>
      <c r="LL973" s="185"/>
      <c r="LM973" s="185"/>
      <c r="LN973" s="185"/>
      <c r="LO973" s="185"/>
      <c r="LP973" s="185"/>
      <c r="LQ973" s="185"/>
      <c r="LR973" s="185"/>
      <c r="LS973" s="185"/>
      <c r="LT973" s="185"/>
      <c r="LU973" s="185"/>
      <c r="LV973" s="185"/>
      <c r="LW973" s="185"/>
      <c r="LX973" s="185"/>
      <c r="LY973" s="185"/>
      <c r="LZ973" s="185"/>
      <c r="MA973" s="185"/>
      <c r="MB973" s="185"/>
      <c r="MC973" s="185"/>
      <c r="MD973" s="185"/>
      <c r="ME973" s="185"/>
      <c r="MF973" s="185"/>
      <c r="MG973" s="185"/>
      <c r="MH973" s="185"/>
      <c r="MI973" s="185"/>
      <c r="MJ973" s="185"/>
      <c r="MK973" s="185"/>
      <c r="ML973" s="185"/>
      <c r="MM973" s="185"/>
      <c r="MN973" s="185"/>
      <c r="MO973" s="185"/>
      <c r="MP973" s="185"/>
      <c r="MQ973" s="185"/>
      <c r="MR973" s="185"/>
      <c r="MS973" s="185"/>
      <c r="MT973" s="185"/>
      <c r="MU973" s="185"/>
      <c r="MV973" s="185"/>
      <c r="MW973" s="185"/>
      <c r="MX973" s="185"/>
      <c r="MY973" s="185"/>
      <c r="MZ973" s="185"/>
      <c r="NA973" s="185"/>
      <c r="NB973" s="185"/>
      <c r="NC973" s="185"/>
      <c r="ND973" s="185"/>
      <c r="NE973" s="185"/>
      <c r="NF973" s="185"/>
      <c r="NG973" s="185"/>
      <c r="NH973" s="185"/>
      <c r="NI973" s="185"/>
      <c r="NJ973" s="185"/>
      <c r="NK973" s="185"/>
      <c r="NL973" s="185"/>
      <c r="NM973" s="185"/>
      <c r="NN973" s="185"/>
      <c r="NO973" s="185"/>
      <c r="NP973" s="185"/>
      <c r="NQ973" s="185"/>
      <c r="NR973" s="185"/>
      <c r="NS973" s="185"/>
      <c r="NT973" s="185"/>
      <c r="NU973" s="185"/>
      <c r="NV973" s="185"/>
      <c r="NW973" s="185"/>
      <c r="NX973" s="185"/>
      <c r="NY973" s="185"/>
      <c r="NZ973" s="185"/>
      <c r="OA973" s="185"/>
      <c r="OB973" s="185"/>
      <c r="OC973" s="185"/>
      <c r="OD973" s="185"/>
      <c r="OE973" s="185"/>
      <c r="OF973" s="185"/>
      <c r="OG973" s="185"/>
      <c r="OH973" s="185"/>
      <c r="OI973" s="185"/>
      <c r="OJ973" s="185"/>
      <c r="OK973" s="185"/>
      <c r="OL973" s="185"/>
      <c r="OM973" s="185"/>
      <c r="ON973" s="185"/>
      <c r="OO973" s="185"/>
      <c r="OP973" s="185"/>
      <c r="OQ973" s="185"/>
      <c r="OR973" s="185"/>
      <c r="OS973" s="185"/>
      <c r="OT973" s="185"/>
      <c r="OU973" s="185"/>
      <c r="OV973" s="185"/>
      <c r="OW973" s="185"/>
      <c r="OX973" s="185"/>
      <c r="OY973" s="185"/>
      <c r="OZ973" s="185"/>
      <c r="PA973" s="185"/>
      <c r="PB973" s="185"/>
      <c r="PC973" s="185"/>
      <c r="PD973" s="185"/>
      <c r="PE973" s="185"/>
      <c r="PF973" s="185"/>
      <c r="PG973" s="185"/>
      <c r="PH973" s="185"/>
      <c r="PI973" s="185"/>
      <c r="PJ973" s="185"/>
      <c r="PK973" s="185"/>
      <c r="PL973" s="185"/>
      <c r="PM973" s="185"/>
      <c r="PN973" s="185"/>
      <c r="PO973" s="185"/>
      <c r="PP973" s="185"/>
      <c r="PQ973" s="185"/>
      <c r="PR973" s="185"/>
      <c r="PS973" s="185"/>
      <c r="PT973" s="185"/>
      <c r="PU973" s="185"/>
      <c r="PV973" s="185"/>
      <c r="PW973" s="185"/>
      <c r="PX973" s="185"/>
      <c r="PY973" s="185"/>
      <c r="PZ973" s="185"/>
      <c r="QA973" s="185"/>
      <c r="QB973" s="185"/>
      <c r="QC973" s="185"/>
      <c r="QD973" s="185"/>
      <c r="QE973" s="185"/>
      <c r="QF973" s="185"/>
      <c r="QG973" s="185"/>
      <c r="QH973" s="185"/>
      <c r="QI973" s="185"/>
      <c r="QJ973" s="185"/>
      <c r="QK973" s="185"/>
      <c r="QL973" s="185"/>
      <c r="QM973" s="185"/>
      <c r="QN973" s="185"/>
      <c r="QO973" s="185"/>
      <c r="QP973" s="185"/>
      <c r="QQ973" s="185"/>
      <c r="QR973" s="185"/>
      <c r="QS973" s="185"/>
      <c r="QT973" s="185"/>
      <c r="QU973" s="185"/>
      <c r="QV973" s="185"/>
      <c r="QW973" s="185"/>
      <c r="QX973" s="185"/>
      <c r="QY973" s="185"/>
      <c r="QZ973" s="185"/>
      <c r="RA973" s="185"/>
      <c r="RB973" s="185"/>
      <c r="RC973" s="185"/>
      <c r="RD973" s="185"/>
      <c r="RE973" s="185"/>
      <c r="RF973" s="185"/>
      <c r="RG973" s="185"/>
      <c r="RH973" s="185"/>
      <c r="RI973" s="185"/>
      <c r="RJ973" s="185"/>
      <c r="RK973" s="185"/>
      <c r="RL973" s="185"/>
      <c r="RM973" s="185"/>
      <c r="RN973" s="185"/>
      <c r="RO973" s="185"/>
      <c r="RP973" s="185"/>
      <c r="RQ973" s="185"/>
      <c r="RR973" s="185"/>
      <c r="RS973" s="185"/>
      <c r="RT973" s="185"/>
      <c r="RU973" s="185"/>
      <c r="RV973" s="185"/>
      <c r="RW973" s="185"/>
      <c r="RX973" s="185"/>
      <c r="RY973" s="185"/>
      <c r="RZ973" s="185"/>
      <c r="SA973" s="185"/>
      <c r="SB973" s="185"/>
      <c r="SC973" s="185"/>
      <c r="SD973" s="185"/>
      <c r="SE973" s="185"/>
      <c r="SF973" s="185"/>
      <c r="SG973" s="185"/>
      <c r="SH973" s="185"/>
      <c r="SI973" s="185"/>
      <c r="SJ973" s="185"/>
      <c r="SK973" s="185"/>
      <c r="SL973" s="185"/>
      <c r="SM973" s="185"/>
      <c r="SN973" s="185"/>
      <c r="SO973" s="185"/>
      <c r="SP973" s="185"/>
      <c r="SQ973" s="185"/>
      <c r="SR973" s="185"/>
      <c r="SS973" s="185"/>
      <c r="ST973" s="185"/>
      <c r="SU973" s="185"/>
      <c r="SV973" s="185"/>
      <c r="SW973" s="185"/>
      <c r="SX973" s="185"/>
      <c r="SY973" s="185"/>
      <c r="SZ973" s="185"/>
      <c r="TA973" s="185"/>
      <c r="TB973" s="185"/>
      <c r="TC973" s="185"/>
      <c r="TD973" s="185"/>
      <c r="TE973" s="185"/>
      <c r="TF973" s="185"/>
      <c r="TG973" s="185"/>
      <c r="TH973" s="185"/>
      <c r="TI973" s="185"/>
    </row>
    <row r="974" spans="1:529" s="79" customFormat="1" ht="27.75" customHeight="1" thickBot="1" x14ac:dyDescent="0.3">
      <c r="A974" s="98" t="s">
        <v>6689</v>
      </c>
      <c r="B974" s="285">
        <v>41565</v>
      </c>
      <c r="C974" s="33" t="s">
        <v>1860</v>
      </c>
      <c r="D974" s="33" t="s">
        <v>5819</v>
      </c>
      <c r="H974" s="284">
        <v>69225</v>
      </c>
      <c r="I974" s="285">
        <v>41585</v>
      </c>
      <c r="J974" s="285">
        <v>43756</v>
      </c>
      <c r="K974" s="34" t="s">
        <v>1861</v>
      </c>
      <c r="L974" s="34"/>
      <c r="M974" s="34" t="s">
        <v>4908</v>
      </c>
      <c r="N974" s="34" t="s">
        <v>21</v>
      </c>
      <c r="O974" s="34">
        <v>5475</v>
      </c>
      <c r="P974" s="289"/>
      <c r="Q974" s="289"/>
      <c r="R974" s="289"/>
      <c r="S974" s="289"/>
      <c r="T974" s="730"/>
      <c r="U974" s="34">
        <v>15</v>
      </c>
      <c r="V974" s="34">
        <v>5475</v>
      </c>
      <c r="W974" s="34" t="s">
        <v>1261</v>
      </c>
      <c r="X974" s="34">
        <v>35</v>
      </c>
      <c r="Y974" s="34">
        <v>25</v>
      </c>
      <c r="Z974" s="34">
        <v>125</v>
      </c>
      <c r="AA974" s="11" t="s">
        <v>1091</v>
      </c>
      <c r="AB974" s="11" t="s">
        <v>1091</v>
      </c>
      <c r="AC974" s="11" t="s">
        <v>1091</v>
      </c>
      <c r="AD974" s="11" t="s">
        <v>1091</v>
      </c>
      <c r="AE974" s="11" t="s">
        <v>1091</v>
      </c>
      <c r="AF974" s="11" t="s">
        <v>1091</v>
      </c>
      <c r="AG974" s="11" t="s">
        <v>1091</v>
      </c>
      <c r="AH974" s="11">
        <v>527.77</v>
      </c>
      <c r="AI974" s="105" t="s">
        <v>4362</v>
      </c>
      <c r="AJ974" s="105" t="s">
        <v>2810</v>
      </c>
      <c r="AK974" s="30" t="s">
        <v>1862</v>
      </c>
      <c r="AL974" s="321"/>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85"/>
      <c r="BL974" s="185"/>
      <c r="BM974" s="185"/>
      <c r="BN974" s="185"/>
      <c r="BO974" s="185"/>
      <c r="BP974" s="185"/>
      <c r="BQ974" s="185"/>
      <c r="BR974" s="185"/>
      <c r="BS974" s="185"/>
      <c r="BT974" s="185"/>
      <c r="BU974" s="185"/>
      <c r="BV974" s="185"/>
      <c r="BW974" s="185"/>
      <c r="BX974" s="185"/>
      <c r="BY974" s="185"/>
      <c r="BZ974" s="185"/>
      <c r="CA974" s="185"/>
      <c r="CB974" s="185"/>
      <c r="CC974" s="185"/>
      <c r="CD974" s="185"/>
      <c r="CE974" s="185"/>
      <c r="CF974" s="185"/>
      <c r="CG974" s="185"/>
      <c r="CH974" s="185"/>
      <c r="CI974" s="185"/>
      <c r="CJ974" s="185"/>
      <c r="CK974" s="185"/>
      <c r="CL974" s="185"/>
      <c r="CM974" s="185"/>
      <c r="CN974" s="185"/>
      <c r="CO974" s="185"/>
      <c r="CP974" s="185"/>
      <c r="CQ974" s="185"/>
      <c r="CR974" s="185"/>
      <c r="CS974" s="185"/>
      <c r="CT974" s="185"/>
      <c r="CU974" s="185"/>
      <c r="CV974" s="185"/>
      <c r="CW974" s="185"/>
      <c r="CX974" s="185"/>
      <c r="CY974" s="185"/>
      <c r="CZ974" s="185"/>
      <c r="DA974" s="185"/>
      <c r="DB974" s="185"/>
      <c r="DC974" s="185"/>
      <c r="DD974" s="185"/>
      <c r="DE974" s="185"/>
      <c r="DF974" s="185"/>
      <c r="DG974" s="185"/>
      <c r="DH974" s="185"/>
      <c r="DI974" s="185"/>
      <c r="DJ974" s="185"/>
      <c r="DK974" s="185"/>
      <c r="DL974" s="185"/>
      <c r="DM974" s="185"/>
      <c r="DN974" s="185"/>
      <c r="DO974" s="185"/>
      <c r="DP974" s="185"/>
      <c r="DQ974" s="185"/>
      <c r="DR974" s="185"/>
      <c r="DS974" s="185"/>
      <c r="DT974" s="185"/>
      <c r="DU974" s="185"/>
      <c r="DV974" s="185"/>
      <c r="DW974" s="185"/>
      <c r="DX974" s="185"/>
      <c r="DY974" s="185"/>
      <c r="DZ974" s="185"/>
      <c r="EA974" s="185"/>
      <c r="EB974" s="185"/>
      <c r="EC974" s="185"/>
      <c r="ED974" s="185"/>
      <c r="EE974" s="185"/>
      <c r="EF974" s="185"/>
      <c r="EG974" s="185"/>
      <c r="EH974" s="185"/>
      <c r="EI974" s="185"/>
      <c r="EJ974" s="185"/>
      <c r="EK974" s="185"/>
      <c r="EL974" s="185"/>
      <c r="EM974" s="185"/>
      <c r="EN974" s="185"/>
      <c r="EO974" s="185"/>
      <c r="EP974" s="185"/>
      <c r="EQ974" s="185"/>
      <c r="ER974" s="185"/>
      <c r="ES974" s="185"/>
      <c r="ET974" s="185"/>
      <c r="EU974" s="185"/>
      <c r="EV974" s="185"/>
      <c r="EW974" s="185"/>
      <c r="EX974" s="185"/>
      <c r="EY974" s="185"/>
      <c r="EZ974" s="185"/>
      <c r="FA974" s="185"/>
      <c r="FB974" s="185"/>
      <c r="FC974" s="185"/>
      <c r="FD974" s="185"/>
      <c r="FE974" s="185"/>
      <c r="FF974" s="185"/>
      <c r="FG974" s="185"/>
      <c r="FH974" s="185"/>
      <c r="FI974" s="185"/>
      <c r="FJ974" s="185"/>
      <c r="FK974" s="185"/>
      <c r="FL974" s="185"/>
      <c r="FM974" s="185"/>
      <c r="FN974" s="185"/>
      <c r="FO974" s="185"/>
      <c r="FP974" s="185"/>
      <c r="FQ974" s="185"/>
      <c r="FR974" s="185"/>
      <c r="FS974" s="185"/>
      <c r="FT974" s="185"/>
      <c r="FU974" s="185"/>
      <c r="FV974" s="185"/>
      <c r="FW974" s="185"/>
      <c r="FX974" s="185"/>
      <c r="FY974" s="185"/>
      <c r="FZ974" s="185"/>
      <c r="GA974" s="185"/>
      <c r="GB974" s="185"/>
      <c r="GC974" s="185"/>
      <c r="GD974" s="185"/>
      <c r="GE974" s="185"/>
      <c r="GF974" s="185"/>
      <c r="GG974" s="185"/>
      <c r="GH974" s="185"/>
      <c r="GI974" s="185"/>
      <c r="GJ974" s="185"/>
      <c r="GK974" s="185"/>
      <c r="GL974" s="185"/>
      <c r="GM974" s="185"/>
      <c r="GN974" s="185"/>
      <c r="GO974" s="185"/>
      <c r="GP974" s="185"/>
      <c r="GQ974" s="185"/>
      <c r="GR974" s="185"/>
      <c r="GS974" s="185"/>
      <c r="GT974" s="185"/>
      <c r="GU974" s="185"/>
      <c r="GV974" s="185"/>
      <c r="GW974" s="185"/>
      <c r="GX974" s="185"/>
      <c r="GY974" s="185"/>
      <c r="GZ974" s="185"/>
      <c r="HA974" s="185"/>
      <c r="HB974" s="185"/>
      <c r="HC974" s="185"/>
      <c r="HD974" s="185"/>
      <c r="HE974" s="185"/>
      <c r="HF974" s="185"/>
      <c r="HG974" s="185"/>
      <c r="HH974" s="185"/>
      <c r="HI974" s="185"/>
      <c r="HJ974" s="185"/>
      <c r="HK974" s="185"/>
      <c r="HL974" s="185"/>
      <c r="HM974" s="185"/>
      <c r="HN974" s="185"/>
      <c r="HO974" s="185"/>
      <c r="HP974" s="185"/>
      <c r="HQ974" s="185"/>
      <c r="HR974" s="185"/>
      <c r="HS974" s="185"/>
      <c r="HT974" s="185"/>
      <c r="HU974" s="185"/>
      <c r="HV974" s="185"/>
      <c r="HW974" s="185"/>
      <c r="HX974" s="185"/>
      <c r="HY974" s="185"/>
      <c r="HZ974" s="185"/>
      <c r="IA974" s="185"/>
      <c r="IB974" s="185"/>
      <c r="IC974" s="185"/>
      <c r="ID974" s="185"/>
      <c r="IE974" s="185"/>
      <c r="IF974" s="185"/>
      <c r="IG974" s="185"/>
      <c r="IH974" s="185"/>
      <c r="II974" s="185"/>
      <c r="IJ974" s="185"/>
      <c r="IK974" s="185"/>
      <c r="IL974" s="185"/>
      <c r="IM974" s="185"/>
      <c r="IN974" s="185"/>
      <c r="IO974" s="185"/>
      <c r="IP974" s="185"/>
      <c r="IQ974" s="185"/>
      <c r="IR974" s="185"/>
      <c r="IS974" s="185"/>
      <c r="IT974" s="185"/>
      <c r="IU974" s="185"/>
      <c r="IV974" s="185"/>
      <c r="IW974" s="185"/>
      <c r="IX974" s="185"/>
      <c r="IY974" s="185"/>
      <c r="IZ974" s="185"/>
      <c r="JA974" s="185"/>
      <c r="JB974" s="185"/>
      <c r="JC974" s="185"/>
      <c r="JD974" s="185"/>
      <c r="JE974" s="185"/>
      <c r="JF974" s="185"/>
      <c r="JG974" s="185"/>
      <c r="JH974" s="185"/>
      <c r="JI974" s="185"/>
      <c r="JJ974" s="185"/>
      <c r="JK974" s="185"/>
      <c r="JL974" s="185"/>
      <c r="JM974" s="185"/>
      <c r="JN974" s="185"/>
      <c r="JO974" s="185"/>
      <c r="JP974" s="185"/>
      <c r="JQ974" s="185"/>
      <c r="JR974" s="185"/>
      <c r="JS974" s="185"/>
      <c r="JT974" s="185"/>
      <c r="JU974" s="185"/>
      <c r="JV974" s="185"/>
      <c r="JW974" s="185"/>
      <c r="JX974" s="185"/>
      <c r="JY974" s="185"/>
      <c r="JZ974" s="185"/>
      <c r="KA974" s="185"/>
      <c r="KB974" s="185"/>
      <c r="KC974" s="185"/>
      <c r="KD974" s="185"/>
      <c r="KE974" s="185"/>
      <c r="KF974" s="185"/>
      <c r="KG974" s="185"/>
      <c r="KH974" s="185"/>
      <c r="KI974" s="185"/>
      <c r="KJ974" s="185"/>
      <c r="KK974" s="185"/>
      <c r="KL974" s="185"/>
      <c r="KM974" s="185"/>
      <c r="KN974" s="185"/>
      <c r="KO974" s="185"/>
      <c r="KP974" s="185"/>
      <c r="KQ974" s="185"/>
      <c r="KR974" s="185"/>
      <c r="KS974" s="185"/>
      <c r="KT974" s="185"/>
      <c r="KU974" s="185"/>
      <c r="KV974" s="185"/>
      <c r="KW974" s="185"/>
      <c r="KX974" s="185"/>
      <c r="KY974" s="185"/>
      <c r="KZ974" s="185"/>
      <c r="LA974" s="185"/>
      <c r="LB974" s="185"/>
      <c r="LC974" s="185"/>
      <c r="LD974" s="185"/>
      <c r="LE974" s="185"/>
      <c r="LF974" s="185"/>
      <c r="LG974" s="185"/>
      <c r="LH974" s="185"/>
      <c r="LI974" s="185"/>
      <c r="LJ974" s="185"/>
      <c r="LK974" s="185"/>
      <c r="LL974" s="185"/>
      <c r="LM974" s="185"/>
      <c r="LN974" s="185"/>
      <c r="LO974" s="185"/>
      <c r="LP974" s="185"/>
      <c r="LQ974" s="185"/>
      <c r="LR974" s="185"/>
      <c r="LS974" s="185"/>
      <c r="LT974" s="185"/>
      <c r="LU974" s="185"/>
      <c r="LV974" s="185"/>
      <c r="LW974" s="185"/>
      <c r="LX974" s="185"/>
      <c r="LY974" s="185"/>
      <c r="LZ974" s="185"/>
      <c r="MA974" s="185"/>
      <c r="MB974" s="185"/>
      <c r="MC974" s="185"/>
      <c r="MD974" s="185"/>
      <c r="ME974" s="185"/>
      <c r="MF974" s="185"/>
      <c r="MG974" s="185"/>
      <c r="MH974" s="185"/>
      <c r="MI974" s="185"/>
      <c r="MJ974" s="185"/>
      <c r="MK974" s="185"/>
      <c r="ML974" s="185"/>
      <c r="MM974" s="185"/>
      <c r="MN974" s="185"/>
      <c r="MO974" s="185"/>
      <c r="MP974" s="185"/>
      <c r="MQ974" s="185"/>
      <c r="MR974" s="185"/>
      <c r="MS974" s="185"/>
      <c r="MT974" s="185"/>
      <c r="MU974" s="185"/>
      <c r="MV974" s="185"/>
      <c r="MW974" s="185"/>
      <c r="MX974" s="185"/>
      <c r="MY974" s="185"/>
      <c r="MZ974" s="185"/>
      <c r="NA974" s="185"/>
      <c r="NB974" s="185"/>
      <c r="NC974" s="185"/>
      <c r="ND974" s="185"/>
      <c r="NE974" s="185"/>
      <c r="NF974" s="185"/>
      <c r="NG974" s="185"/>
      <c r="NH974" s="185"/>
      <c r="NI974" s="185"/>
      <c r="NJ974" s="185"/>
      <c r="NK974" s="185"/>
      <c r="NL974" s="185"/>
      <c r="NM974" s="185"/>
      <c r="NN974" s="185"/>
      <c r="NO974" s="185"/>
      <c r="NP974" s="185"/>
      <c r="NQ974" s="185"/>
      <c r="NR974" s="185"/>
      <c r="NS974" s="185"/>
      <c r="NT974" s="185"/>
      <c r="NU974" s="185"/>
      <c r="NV974" s="185"/>
      <c r="NW974" s="185"/>
      <c r="NX974" s="185"/>
      <c r="NY974" s="185"/>
      <c r="NZ974" s="185"/>
      <c r="OA974" s="185"/>
      <c r="OB974" s="185"/>
      <c r="OC974" s="185"/>
      <c r="OD974" s="185"/>
      <c r="OE974" s="185"/>
      <c r="OF974" s="185"/>
      <c r="OG974" s="185"/>
      <c r="OH974" s="185"/>
      <c r="OI974" s="185"/>
      <c r="OJ974" s="185"/>
      <c r="OK974" s="185"/>
      <c r="OL974" s="185"/>
      <c r="OM974" s="185"/>
      <c r="ON974" s="185"/>
      <c r="OO974" s="185"/>
      <c r="OP974" s="185"/>
      <c r="OQ974" s="185"/>
      <c r="OR974" s="185"/>
      <c r="OS974" s="185"/>
      <c r="OT974" s="185"/>
      <c r="OU974" s="185"/>
      <c r="OV974" s="185"/>
      <c r="OW974" s="185"/>
      <c r="OX974" s="185"/>
      <c r="OY974" s="185"/>
      <c r="OZ974" s="185"/>
      <c r="PA974" s="185"/>
      <c r="PB974" s="185"/>
      <c r="PC974" s="185"/>
      <c r="PD974" s="185"/>
      <c r="PE974" s="185"/>
      <c r="PF974" s="185"/>
      <c r="PG974" s="185"/>
      <c r="PH974" s="185"/>
      <c r="PI974" s="185"/>
      <c r="PJ974" s="185"/>
      <c r="PK974" s="185"/>
      <c r="PL974" s="185"/>
      <c r="PM974" s="185"/>
      <c r="PN974" s="185"/>
      <c r="PO974" s="185"/>
      <c r="PP974" s="185"/>
      <c r="PQ974" s="185"/>
      <c r="PR974" s="185"/>
      <c r="PS974" s="185"/>
      <c r="PT974" s="185"/>
      <c r="PU974" s="185"/>
      <c r="PV974" s="185"/>
      <c r="PW974" s="185"/>
      <c r="PX974" s="185"/>
      <c r="PY974" s="185"/>
      <c r="PZ974" s="185"/>
      <c r="QA974" s="185"/>
      <c r="QB974" s="185"/>
      <c r="QC974" s="185"/>
      <c r="QD974" s="185"/>
      <c r="QE974" s="185"/>
      <c r="QF974" s="185"/>
      <c r="QG974" s="185"/>
      <c r="QH974" s="185"/>
      <c r="QI974" s="185"/>
      <c r="QJ974" s="185"/>
      <c r="QK974" s="185"/>
      <c r="QL974" s="185"/>
      <c r="QM974" s="185"/>
      <c r="QN974" s="185"/>
      <c r="QO974" s="185"/>
      <c r="QP974" s="185"/>
      <c r="QQ974" s="185"/>
      <c r="QR974" s="185"/>
      <c r="QS974" s="185"/>
      <c r="QT974" s="185"/>
      <c r="QU974" s="185"/>
      <c r="QV974" s="185"/>
      <c r="QW974" s="185"/>
      <c r="QX974" s="185"/>
      <c r="QY974" s="185"/>
      <c r="QZ974" s="185"/>
      <c r="RA974" s="185"/>
      <c r="RB974" s="185"/>
      <c r="RC974" s="185"/>
      <c r="RD974" s="185"/>
      <c r="RE974" s="185"/>
      <c r="RF974" s="185"/>
      <c r="RG974" s="185"/>
      <c r="RH974" s="185"/>
      <c r="RI974" s="185"/>
      <c r="RJ974" s="185"/>
      <c r="RK974" s="185"/>
      <c r="RL974" s="185"/>
      <c r="RM974" s="185"/>
      <c r="RN974" s="185"/>
      <c r="RO974" s="185"/>
      <c r="RP974" s="185"/>
      <c r="RQ974" s="185"/>
      <c r="RR974" s="185"/>
      <c r="RS974" s="185"/>
      <c r="RT974" s="185"/>
      <c r="RU974" s="185"/>
      <c r="RV974" s="185"/>
      <c r="RW974" s="185"/>
      <c r="RX974" s="185"/>
      <c r="RY974" s="185"/>
      <c r="RZ974" s="185"/>
      <c r="SA974" s="185"/>
      <c r="SB974" s="185"/>
      <c r="SC974" s="185"/>
      <c r="SD974" s="185"/>
      <c r="SE974" s="185"/>
      <c r="SF974" s="185"/>
      <c r="SG974" s="185"/>
      <c r="SH974" s="185"/>
      <c r="SI974" s="185"/>
      <c r="SJ974" s="185"/>
      <c r="SK974" s="185"/>
      <c r="SL974" s="185"/>
      <c r="SM974" s="185"/>
      <c r="SN974" s="185"/>
      <c r="SO974" s="185"/>
      <c r="SP974" s="185"/>
      <c r="SQ974" s="185"/>
      <c r="SR974" s="185"/>
      <c r="SS974" s="185"/>
      <c r="ST974" s="185"/>
      <c r="SU974" s="185"/>
      <c r="SV974" s="185"/>
      <c r="SW974" s="185"/>
      <c r="SX974" s="185"/>
      <c r="SY974" s="185"/>
      <c r="SZ974" s="185"/>
      <c r="TA974" s="185"/>
      <c r="TB974" s="185"/>
      <c r="TC974" s="185"/>
      <c r="TD974" s="185"/>
      <c r="TE974" s="185"/>
      <c r="TF974" s="185"/>
      <c r="TG974" s="185"/>
      <c r="TH974" s="185"/>
      <c r="TI974" s="185"/>
    </row>
    <row r="975" spans="1:529" s="79" customFormat="1" ht="29.25" customHeight="1" thickBot="1" x14ac:dyDescent="0.3">
      <c r="A975" s="332">
        <v>13720001</v>
      </c>
      <c r="B975" s="333">
        <v>39253</v>
      </c>
      <c r="C975" s="334" t="s">
        <v>1863</v>
      </c>
      <c r="D975" s="335"/>
      <c r="E975" s="334"/>
      <c r="F975" s="334"/>
      <c r="G975" s="334"/>
      <c r="H975" s="336"/>
      <c r="I975" s="333">
        <v>39273</v>
      </c>
      <c r="J975" s="333">
        <v>40349</v>
      </c>
      <c r="K975" s="335"/>
      <c r="L975" s="335"/>
      <c r="M975" s="335" t="s">
        <v>1864</v>
      </c>
      <c r="N975" s="335" t="s">
        <v>34</v>
      </c>
      <c r="O975" s="335">
        <v>16050</v>
      </c>
      <c r="P975" s="335"/>
      <c r="Q975" s="335"/>
      <c r="R975" s="335" t="s">
        <v>3331</v>
      </c>
      <c r="S975" s="335"/>
      <c r="T975" s="768"/>
      <c r="U975" s="335"/>
      <c r="V975" s="335">
        <v>16050</v>
      </c>
      <c r="W975" s="335"/>
      <c r="X975" s="335"/>
      <c r="Y975" s="335"/>
      <c r="Z975" s="335"/>
      <c r="AA975" s="335"/>
      <c r="AB975" s="335"/>
      <c r="AC975" s="335"/>
      <c r="AD975" s="335"/>
      <c r="AE975" s="335"/>
      <c r="AF975" s="335"/>
      <c r="AG975" s="335"/>
      <c r="AH975" s="335"/>
      <c r="AI975" s="335"/>
      <c r="AJ975" s="335"/>
      <c r="AK975" s="423"/>
      <c r="AL975" s="423" t="s">
        <v>4627</v>
      </c>
      <c r="AM975" s="13"/>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85"/>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c r="CH975" s="185"/>
      <c r="CI975" s="185"/>
      <c r="CJ975" s="185"/>
      <c r="CK975" s="185"/>
      <c r="CL975" s="185"/>
      <c r="CM975" s="185"/>
      <c r="CN975" s="185"/>
      <c r="CO975" s="185"/>
      <c r="CP975" s="185"/>
      <c r="CQ975" s="185"/>
      <c r="CR975" s="185"/>
      <c r="CS975" s="185"/>
      <c r="CT975" s="185"/>
      <c r="CU975" s="185"/>
      <c r="CV975" s="185"/>
      <c r="CW975" s="185"/>
      <c r="CX975" s="185"/>
      <c r="CY975" s="185"/>
      <c r="CZ975" s="185"/>
      <c r="DA975" s="185"/>
      <c r="DB975" s="185"/>
      <c r="DC975" s="185"/>
      <c r="DD975" s="185"/>
      <c r="DE975" s="185"/>
      <c r="DF975" s="185"/>
      <c r="DG975" s="185"/>
      <c r="DH975" s="185"/>
      <c r="DI975" s="185"/>
      <c r="DJ975" s="185"/>
      <c r="DK975" s="185"/>
      <c r="DL975" s="185"/>
      <c r="DM975" s="185"/>
      <c r="DN975" s="185"/>
      <c r="DO975" s="185"/>
      <c r="DP975" s="185"/>
      <c r="DQ975" s="185"/>
      <c r="DR975" s="185"/>
      <c r="DS975" s="185"/>
      <c r="DT975" s="185"/>
      <c r="DU975" s="185"/>
      <c r="DV975" s="185"/>
      <c r="DW975" s="185"/>
      <c r="DX975" s="185"/>
      <c r="DY975" s="185"/>
      <c r="DZ975" s="185"/>
      <c r="EA975" s="185"/>
      <c r="EB975" s="185"/>
      <c r="EC975" s="185"/>
      <c r="ED975" s="185"/>
      <c r="EE975" s="185"/>
      <c r="EF975" s="185"/>
      <c r="EG975" s="185"/>
      <c r="EH975" s="185"/>
      <c r="EI975" s="185"/>
      <c r="EJ975" s="185"/>
      <c r="EK975" s="185"/>
      <c r="EL975" s="185"/>
      <c r="EM975" s="185"/>
      <c r="EN975" s="185"/>
      <c r="EO975" s="185"/>
      <c r="EP975" s="185"/>
      <c r="EQ975" s="185"/>
      <c r="ER975" s="185"/>
      <c r="ES975" s="185"/>
      <c r="ET975" s="185"/>
      <c r="EU975" s="185"/>
      <c r="EV975" s="185"/>
      <c r="EW975" s="185"/>
      <c r="EX975" s="185"/>
      <c r="EY975" s="185"/>
      <c r="EZ975" s="185"/>
      <c r="FA975" s="185"/>
      <c r="FB975" s="185"/>
      <c r="FC975" s="185"/>
      <c r="FD975" s="185"/>
      <c r="FE975" s="185"/>
      <c r="FF975" s="185"/>
      <c r="FG975" s="185"/>
      <c r="FH975" s="185"/>
      <c r="FI975" s="185"/>
      <c r="FJ975" s="185"/>
      <c r="FK975" s="185"/>
      <c r="FL975" s="185"/>
      <c r="FM975" s="185"/>
      <c r="FN975" s="185"/>
      <c r="FO975" s="185"/>
      <c r="FP975" s="185"/>
      <c r="FQ975" s="185"/>
      <c r="FR975" s="185"/>
      <c r="FS975" s="185"/>
      <c r="FT975" s="185"/>
      <c r="FU975" s="185"/>
      <c r="FV975" s="185"/>
      <c r="FW975" s="185"/>
      <c r="FX975" s="185"/>
      <c r="FY975" s="185"/>
      <c r="FZ975" s="185"/>
      <c r="GA975" s="185"/>
      <c r="GB975" s="185"/>
      <c r="GC975" s="185"/>
      <c r="GD975" s="185"/>
      <c r="GE975" s="185"/>
      <c r="GF975" s="185"/>
      <c r="GG975" s="185"/>
      <c r="GH975" s="185"/>
      <c r="GI975" s="185"/>
      <c r="GJ975" s="185"/>
      <c r="GK975" s="185"/>
      <c r="GL975" s="185"/>
      <c r="GM975" s="185"/>
      <c r="GN975" s="185"/>
      <c r="GO975" s="185"/>
      <c r="GP975" s="185"/>
      <c r="GQ975" s="185"/>
      <c r="GR975" s="185"/>
      <c r="GS975" s="185"/>
      <c r="GT975" s="185"/>
      <c r="GU975" s="185"/>
      <c r="GV975" s="185"/>
      <c r="GW975" s="185"/>
      <c r="GX975" s="185"/>
      <c r="GY975" s="185"/>
      <c r="GZ975" s="185"/>
      <c r="HA975" s="185"/>
      <c r="HB975" s="185"/>
      <c r="HC975" s="185"/>
      <c r="HD975" s="185"/>
      <c r="HE975" s="185"/>
      <c r="HF975" s="185"/>
      <c r="HG975" s="185"/>
      <c r="HH975" s="185"/>
      <c r="HI975" s="185"/>
      <c r="HJ975" s="185"/>
      <c r="HK975" s="185"/>
      <c r="HL975" s="185"/>
      <c r="HM975" s="185"/>
      <c r="HN975" s="185"/>
      <c r="HO975" s="185"/>
      <c r="HP975" s="185"/>
      <c r="HQ975" s="185"/>
      <c r="HR975" s="185"/>
      <c r="HS975" s="185"/>
      <c r="HT975" s="185"/>
      <c r="HU975" s="185"/>
      <c r="HV975" s="185"/>
      <c r="HW975" s="185"/>
      <c r="HX975" s="185"/>
      <c r="HY975" s="185"/>
      <c r="HZ975" s="185"/>
      <c r="IA975" s="185"/>
      <c r="IB975" s="185"/>
      <c r="IC975" s="185"/>
      <c r="ID975" s="185"/>
      <c r="IE975" s="185"/>
      <c r="IF975" s="185"/>
      <c r="IG975" s="185"/>
      <c r="IH975" s="185"/>
      <c r="II975" s="185"/>
      <c r="IJ975" s="185"/>
      <c r="IK975" s="185"/>
      <c r="IL975" s="185"/>
      <c r="IM975" s="185"/>
      <c r="IN975" s="185"/>
      <c r="IO975" s="185"/>
      <c r="IP975" s="185"/>
      <c r="IQ975" s="185"/>
      <c r="IR975" s="185"/>
      <c r="IS975" s="185"/>
      <c r="IT975" s="185"/>
      <c r="IU975" s="185"/>
      <c r="IV975" s="185"/>
      <c r="IW975" s="185"/>
      <c r="IX975" s="185"/>
      <c r="IY975" s="185"/>
      <c r="IZ975" s="185"/>
      <c r="JA975" s="185"/>
      <c r="JB975" s="185"/>
      <c r="JC975" s="185"/>
      <c r="JD975" s="185"/>
      <c r="JE975" s="185"/>
      <c r="JF975" s="185"/>
      <c r="JG975" s="185"/>
      <c r="JH975" s="185"/>
      <c r="JI975" s="185"/>
      <c r="JJ975" s="185"/>
      <c r="JK975" s="185"/>
      <c r="JL975" s="185"/>
      <c r="JM975" s="185"/>
      <c r="JN975" s="185"/>
      <c r="JO975" s="185"/>
      <c r="JP975" s="185"/>
      <c r="JQ975" s="185"/>
      <c r="JR975" s="185"/>
      <c r="JS975" s="185"/>
      <c r="JT975" s="185"/>
      <c r="JU975" s="185"/>
      <c r="JV975" s="185"/>
      <c r="JW975" s="185"/>
      <c r="JX975" s="185"/>
      <c r="JY975" s="185"/>
      <c r="JZ975" s="185"/>
      <c r="KA975" s="185"/>
      <c r="KB975" s="185"/>
      <c r="KC975" s="185"/>
      <c r="KD975" s="185"/>
      <c r="KE975" s="185"/>
      <c r="KF975" s="185"/>
      <c r="KG975" s="185"/>
      <c r="KH975" s="185"/>
      <c r="KI975" s="185"/>
      <c r="KJ975" s="185"/>
      <c r="KK975" s="185"/>
      <c r="KL975" s="185"/>
      <c r="KM975" s="185"/>
      <c r="KN975" s="185"/>
      <c r="KO975" s="185"/>
      <c r="KP975" s="185"/>
      <c r="KQ975" s="185"/>
      <c r="KR975" s="185"/>
      <c r="KS975" s="185"/>
      <c r="KT975" s="185"/>
      <c r="KU975" s="185"/>
      <c r="KV975" s="185"/>
      <c r="KW975" s="185"/>
      <c r="KX975" s="185"/>
      <c r="KY975" s="185"/>
      <c r="KZ975" s="185"/>
      <c r="LA975" s="185"/>
      <c r="LB975" s="185"/>
      <c r="LC975" s="185"/>
      <c r="LD975" s="185"/>
      <c r="LE975" s="185"/>
      <c r="LF975" s="185"/>
      <c r="LG975" s="185"/>
      <c r="LH975" s="185"/>
      <c r="LI975" s="185"/>
      <c r="LJ975" s="185"/>
      <c r="LK975" s="185"/>
      <c r="LL975" s="185"/>
      <c r="LM975" s="185"/>
      <c r="LN975" s="185"/>
      <c r="LO975" s="185"/>
      <c r="LP975" s="185"/>
      <c r="LQ975" s="185"/>
      <c r="LR975" s="185"/>
      <c r="LS975" s="185"/>
      <c r="LT975" s="185"/>
      <c r="LU975" s="185"/>
      <c r="LV975" s="185"/>
      <c r="LW975" s="185"/>
      <c r="LX975" s="185"/>
      <c r="LY975" s="185"/>
      <c r="LZ975" s="185"/>
      <c r="MA975" s="185"/>
      <c r="MB975" s="185"/>
      <c r="MC975" s="185"/>
      <c r="MD975" s="185"/>
      <c r="ME975" s="185"/>
      <c r="MF975" s="185"/>
      <c r="MG975" s="185"/>
      <c r="MH975" s="185"/>
      <c r="MI975" s="185"/>
      <c r="MJ975" s="185"/>
      <c r="MK975" s="185"/>
      <c r="ML975" s="185"/>
      <c r="MM975" s="185"/>
      <c r="MN975" s="185"/>
      <c r="MO975" s="185"/>
      <c r="MP975" s="185"/>
      <c r="MQ975" s="185"/>
      <c r="MR975" s="185"/>
      <c r="MS975" s="185"/>
      <c r="MT975" s="185"/>
      <c r="MU975" s="185"/>
      <c r="MV975" s="185"/>
      <c r="MW975" s="185"/>
      <c r="MX975" s="185"/>
      <c r="MY975" s="185"/>
      <c r="MZ975" s="185"/>
      <c r="NA975" s="185"/>
      <c r="NB975" s="185"/>
      <c r="NC975" s="185"/>
      <c r="ND975" s="185"/>
      <c r="NE975" s="185"/>
      <c r="NF975" s="185"/>
      <c r="NG975" s="185"/>
      <c r="NH975" s="185"/>
      <c r="NI975" s="185"/>
      <c r="NJ975" s="185"/>
      <c r="NK975" s="185"/>
      <c r="NL975" s="185"/>
      <c r="NM975" s="185"/>
      <c r="NN975" s="185"/>
      <c r="NO975" s="185"/>
      <c r="NP975" s="185"/>
      <c r="NQ975" s="185"/>
      <c r="NR975" s="185"/>
      <c r="NS975" s="185"/>
      <c r="NT975" s="185"/>
      <c r="NU975" s="185"/>
      <c r="NV975" s="185"/>
      <c r="NW975" s="185"/>
      <c r="NX975" s="185"/>
      <c r="NY975" s="185"/>
      <c r="NZ975" s="185"/>
      <c r="OA975" s="185"/>
      <c r="OB975" s="185"/>
      <c r="OC975" s="185"/>
      <c r="OD975" s="185"/>
      <c r="OE975" s="185"/>
      <c r="OF975" s="185"/>
      <c r="OG975" s="185"/>
      <c r="OH975" s="185"/>
      <c r="OI975" s="185"/>
      <c r="OJ975" s="185"/>
      <c r="OK975" s="185"/>
      <c r="OL975" s="185"/>
      <c r="OM975" s="185"/>
      <c r="ON975" s="185"/>
      <c r="OO975" s="185"/>
      <c r="OP975" s="185"/>
      <c r="OQ975" s="185"/>
      <c r="OR975" s="185"/>
      <c r="OS975" s="185"/>
      <c r="OT975" s="185"/>
      <c r="OU975" s="185"/>
      <c r="OV975" s="185"/>
      <c r="OW975" s="185"/>
      <c r="OX975" s="185"/>
      <c r="OY975" s="185"/>
      <c r="OZ975" s="185"/>
      <c r="PA975" s="185"/>
      <c r="PB975" s="185"/>
      <c r="PC975" s="185"/>
      <c r="PD975" s="185"/>
      <c r="PE975" s="185"/>
      <c r="PF975" s="185"/>
      <c r="PG975" s="185"/>
      <c r="PH975" s="185"/>
      <c r="PI975" s="185"/>
      <c r="PJ975" s="185"/>
      <c r="PK975" s="185"/>
      <c r="PL975" s="185"/>
      <c r="PM975" s="185"/>
      <c r="PN975" s="185"/>
      <c r="PO975" s="185"/>
      <c r="PP975" s="185"/>
      <c r="PQ975" s="185"/>
      <c r="PR975" s="185"/>
      <c r="PS975" s="185"/>
      <c r="PT975" s="185"/>
      <c r="PU975" s="185"/>
      <c r="PV975" s="185"/>
      <c r="PW975" s="185"/>
      <c r="PX975" s="185"/>
      <c r="PY975" s="185"/>
      <c r="PZ975" s="185"/>
      <c r="QA975" s="185"/>
      <c r="QB975" s="185"/>
      <c r="QC975" s="185"/>
      <c r="QD975" s="185"/>
      <c r="QE975" s="185"/>
      <c r="QF975" s="185"/>
      <c r="QG975" s="185"/>
      <c r="QH975" s="185"/>
      <c r="QI975" s="185"/>
      <c r="QJ975" s="185"/>
      <c r="QK975" s="185"/>
      <c r="QL975" s="185"/>
      <c r="QM975" s="185"/>
      <c r="QN975" s="185"/>
      <c r="QO975" s="185"/>
      <c r="QP975" s="185"/>
      <c r="QQ975" s="185"/>
      <c r="QR975" s="185"/>
      <c r="QS975" s="185"/>
      <c r="QT975" s="185"/>
      <c r="QU975" s="185"/>
      <c r="QV975" s="185"/>
      <c r="QW975" s="185"/>
      <c r="QX975" s="185"/>
      <c r="QY975" s="185"/>
      <c r="QZ975" s="185"/>
      <c r="RA975" s="185"/>
      <c r="RB975" s="185"/>
      <c r="RC975" s="185"/>
      <c r="RD975" s="185"/>
      <c r="RE975" s="185"/>
      <c r="RF975" s="185"/>
      <c r="RG975" s="185"/>
      <c r="RH975" s="185"/>
      <c r="RI975" s="185"/>
      <c r="RJ975" s="185"/>
      <c r="RK975" s="185"/>
      <c r="RL975" s="185"/>
      <c r="RM975" s="185"/>
      <c r="RN975" s="185"/>
      <c r="RO975" s="185"/>
      <c r="RP975" s="185"/>
      <c r="RQ975" s="185"/>
      <c r="RR975" s="185"/>
      <c r="RS975" s="185"/>
      <c r="RT975" s="185"/>
      <c r="RU975" s="185"/>
      <c r="RV975" s="185"/>
      <c r="RW975" s="185"/>
      <c r="RX975" s="185"/>
      <c r="RY975" s="185"/>
      <c r="RZ975" s="185"/>
      <c r="SA975" s="185"/>
      <c r="SB975" s="185"/>
      <c r="SC975" s="185"/>
      <c r="SD975" s="185"/>
      <c r="SE975" s="185"/>
      <c r="SF975" s="185"/>
      <c r="SG975" s="185"/>
      <c r="SH975" s="185"/>
      <c r="SI975" s="185"/>
      <c r="SJ975" s="185"/>
      <c r="SK975" s="185"/>
      <c r="SL975" s="185"/>
      <c r="SM975" s="185"/>
      <c r="SN975" s="185"/>
      <c r="SO975" s="185"/>
      <c r="SP975" s="185"/>
      <c r="SQ975" s="185"/>
      <c r="SR975" s="185"/>
      <c r="SS975" s="185"/>
      <c r="ST975" s="185"/>
      <c r="SU975" s="185"/>
      <c r="SV975" s="185"/>
      <c r="SW975" s="185"/>
      <c r="SX975" s="185"/>
      <c r="SY975" s="185"/>
      <c r="SZ975" s="185"/>
      <c r="TA975" s="185"/>
      <c r="TB975" s="185"/>
      <c r="TC975" s="185"/>
      <c r="TD975" s="185"/>
      <c r="TE975" s="185"/>
      <c r="TF975" s="185"/>
      <c r="TG975" s="185"/>
      <c r="TH975" s="185"/>
      <c r="TI975" s="185"/>
    </row>
    <row r="976" spans="1:529" s="79" customFormat="1" ht="34.5" customHeight="1" x14ac:dyDescent="0.25">
      <c r="A976" s="201">
        <v>13720002</v>
      </c>
      <c r="B976" s="217">
        <v>39553</v>
      </c>
      <c r="C976" s="218" t="s">
        <v>176</v>
      </c>
      <c r="D976" s="218"/>
      <c r="E976" s="218"/>
      <c r="F976" s="218"/>
      <c r="G976" s="218"/>
      <c r="H976" s="201"/>
      <c r="I976" s="217">
        <v>39573</v>
      </c>
      <c r="J976" s="217">
        <v>41876</v>
      </c>
      <c r="K976" s="218" t="s">
        <v>877</v>
      </c>
      <c r="L976" s="218"/>
      <c r="M976" s="218" t="s">
        <v>1847</v>
      </c>
      <c r="N976" s="218" t="s">
        <v>34</v>
      </c>
      <c r="O976" s="218">
        <v>14950</v>
      </c>
      <c r="P976" s="218"/>
      <c r="Q976" s="218" t="s">
        <v>3498</v>
      </c>
      <c r="R976" s="218"/>
      <c r="S976" s="218"/>
      <c r="T976" s="717"/>
      <c r="U976" s="218"/>
      <c r="V976" s="218">
        <v>14950</v>
      </c>
      <c r="W976" s="218"/>
      <c r="X976" s="218"/>
      <c r="Y976" s="218"/>
      <c r="Z976" s="218"/>
      <c r="AA976" s="218"/>
      <c r="AB976" s="218"/>
      <c r="AC976" s="218"/>
      <c r="AD976" s="218"/>
      <c r="AE976" s="218"/>
      <c r="AF976" s="218"/>
      <c r="AG976" s="218"/>
      <c r="AH976" s="218"/>
      <c r="AI976" s="218"/>
      <c r="AJ976" s="218"/>
      <c r="AK976" s="266"/>
      <c r="AL976" s="266" t="s">
        <v>4628</v>
      </c>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85"/>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c r="CH976" s="185"/>
      <c r="CI976" s="185"/>
      <c r="CJ976" s="185"/>
      <c r="CK976" s="185"/>
      <c r="CL976" s="185"/>
      <c r="CM976" s="185"/>
      <c r="CN976" s="185"/>
      <c r="CO976" s="185"/>
      <c r="CP976" s="185"/>
      <c r="CQ976" s="185"/>
      <c r="CR976" s="185"/>
      <c r="CS976" s="185"/>
      <c r="CT976" s="185"/>
      <c r="CU976" s="185"/>
      <c r="CV976" s="185"/>
      <c r="CW976" s="185"/>
      <c r="CX976" s="185"/>
      <c r="CY976" s="185"/>
      <c r="CZ976" s="185"/>
      <c r="DA976" s="185"/>
      <c r="DB976" s="185"/>
      <c r="DC976" s="185"/>
      <c r="DD976" s="185"/>
      <c r="DE976" s="185"/>
      <c r="DF976" s="185"/>
      <c r="DG976" s="185"/>
      <c r="DH976" s="185"/>
      <c r="DI976" s="185"/>
      <c r="DJ976" s="185"/>
      <c r="DK976" s="185"/>
      <c r="DL976" s="185"/>
      <c r="DM976" s="185"/>
      <c r="DN976" s="185"/>
      <c r="DO976" s="185"/>
      <c r="DP976" s="185"/>
      <c r="DQ976" s="185"/>
      <c r="DR976" s="185"/>
      <c r="DS976" s="185"/>
      <c r="DT976" s="185"/>
      <c r="DU976" s="185"/>
      <c r="DV976" s="185"/>
      <c r="DW976" s="185"/>
      <c r="DX976" s="185"/>
      <c r="DY976" s="185"/>
      <c r="DZ976" s="185"/>
      <c r="EA976" s="185"/>
      <c r="EB976" s="185"/>
      <c r="EC976" s="185"/>
      <c r="ED976" s="185"/>
      <c r="EE976" s="185"/>
      <c r="EF976" s="185"/>
      <c r="EG976" s="185"/>
      <c r="EH976" s="185"/>
      <c r="EI976" s="185"/>
      <c r="EJ976" s="185"/>
      <c r="EK976" s="185"/>
      <c r="EL976" s="185"/>
      <c r="EM976" s="185"/>
      <c r="EN976" s="185"/>
      <c r="EO976" s="185"/>
      <c r="EP976" s="185"/>
      <c r="EQ976" s="185"/>
      <c r="ER976" s="185"/>
      <c r="ES976" s="185"/>
      <c r="ET976" s="185"/>
      <c r="EU976" s="185"/>
      <c r="EV976" s="185"/>
      <c r="EW976" s="185"/>
      <c r="EX976" s="185"/>
      <c r="EY976" s="185"/>
      <c r="EZ976" s="185"/>
      <c r="FA976" s="185"/>
      <c r="FB976" s="185"/>
      <c r="FC976" s="185"/>
      <c r="FD976" s="185"/>
      <c r="FE976" s="185"/>
      <c r="FF976" s="185"/>
      <c r="FG976" s="185"/>
      <c r="FH976" s="185"/>
      <c r="FI976" s="185"/>
      <c r="FJ976" s="185"/>
      <c r="FK976" s="185"/>
      <c r="FL976" s="185"/>
      <c r="FM976" s="185"/>
      <c r="FN976" s="185"/>
      <c r="FO976" s="185"/>
      <c r="FP976" s="185"/>
      <c r="FQ976" s="185"/>
      <c r="FR976" s="185"/>
      <c r="FS976" s="185"/>
      <c r="FT976" s="185"/>
      <c r="FU976" s="185"/>
      <c r="FV976" s="185"/>
      <c r="FW976" s="185"/>
      <c r="FX976" s="185"/>
      <c r="FY976" s="185"/>
      <c r="FZ976" s="185"/>
      <c r="GA976" s="185"/>
      <c r="GB976" s="185"/>
      <c r="GC976" s="185"/>
      <c r="GD976" s="185"/>
      <c r="GE976" s="185"/>
      <c r="GF976" s="185"/>
      <c r="GG976" s="185"/>
      <c r="GH976" s="185"/>
      <c r="GI976" s="185"/>
      <c r="GJ976" s="185"/>
      <c r="GK976" s="185"/>
      <c r="GL976" s="185"/>
      <c r="GM976" s="185"/>
      <c r="GN976" s="185"/>
      <c r="GO976" s="185"/>
      <c r="GP976" s="185"/>
      <c r="GQ976" s="185"/>
      <c r="GR976" s="185"/>
      <c r="GS976" s="185"/>
      <c r="GT976" s="185"/>
      <c r="GU976" s="185"/>
      <c r="GV976" s="185"/>
      <c r="GW976" s="185"/>
      <c r="GX976" s="185"/>
      <c r="GY976" s="185"/>
      <c r="GZ976" s="185"/>
      <c r="HA976" s="185"/>
      <c r="HB976" s="185"/>
      <c r="HC976" s="185"/>
      <c r="HD976" s="185"/>
      <c r="HE976" s="185"/>
      <c r="HF976" s="185"/>
      <c r="HG976" s="185"/>
      <c r="HH976" s="185"/>
      <c r="HI976" s="185"/>
      <c r="HJ976" s="185"/>
      <c r="HK976" s="185"/>
      <c r="HL976" s="185"/>
      <c r="HM976" s="185"/>
      <c r="HN976" s="185"/>
      <c r="HO976" s="185"/>
      <c r="HP976" s="185"/>
      <c r="HQ976" s="185"/>
      <c r="HR976" s="185"/>
      <c r="HS976" s="185"/>
      <c r="HT976" s="185"/>
      <c r="HU976" s="185"/>
      <c r="HV976" s="185"/>
      <c r="HW976" s="185"/>
      <c r="HX976" s="185"/>
      <c r="HY976" s="185"/>
      <c r="HZ976" s="185"/>
      <c r="IA976" s="185"/>
      <c r="IB976" s="185"/>
      <c r="IC976" s="185"/>
      <c r="ID976" s="185"/>
      <c r="IE976" s="185"/>
      <c r="IF976" s="185"/>
      <c r="IG976" s="185"/>
      <c r="IH976" s="185"/>
      <c r="II976" s="185"/>
      <c r="IJ976" s="185"/>
      <c r="IK976" s="185"/>
      <c r="IL976" s="185"/>
      <c r="IM976" s="185"/>
      <c r="IN976" s="185"/>
      <c r="IO976" s="185"/>
      <c r="IP976" s="185"/>
      <c r="IQ976" s="185"/>
      <c r="IR976" s="185"/>
      <c r="IS976" s="185"/>
      <c r="IT976" s="185"/>
      <c r="IU976" s="185"/>
      <c r="IV976" s="185"/>
      <c r="IW976" s="185"/>
      <c r="IX976" s="185"/>
      <c r="IY976" s="185"/>
      <c r="IZ976" s="185"/>
      <c r="JA976" s="185"/>
      <c r="JB976" s="185"/>
      <c r="JC976" s="185"/>
      <c r="JD976" s="185"/>
      <c r="JE976" s="185"/>
      <c r="JF976" s="185"/>
      <c r="JG976" s="185"/>
      <c r="JH976" s="185"/>
      <c r="JI976" s="185"/>
      <c r="JJ976" s="185"/>
      <c r="JK976" s="185"/>
      <c r="JL976" s="185"/>
      <c r="JM976" s="185"/>
      <c r="JN976" s="185"/>
      <c r="JO976" s="185"/>
      <c r="JP976" s="185"/>
      <c r="JQ976" s="185"/>
      <c r="JR976" s="185"/>
      <c r="JS976" s="185"/>
      <c r="JT976" s="185"/>
      <c r="JU976" s="185"/>
      <c r="JV976" s="185"/>
      <c r="JW976" s="185"/>
      <c r="JX976" s="185"/>
      <c r="JY976" s="185"/>
      <c r="JZ976" s="185"/>
      <c r="KA976" s="185"/>
      <c r="KB976" s="185"/>
      <c r="KC976" s="185"/>
      <c r="KD976" s="185"/>
      <c r="KE976" s="185"/>
      <c r="KF976" s="185"/>
      <c r="KG976" s="185"/>
      <c r="KH976" s="185"/>
      <c r="KI976" s="185"/>
      <c r="KJ976" s="185"/>
      <c r="KK976" s="185"/>
      <c r="KL976" s="185"/>
      <c r="KM976" s="185"/>
      <c r="KN976" s="185"/>
      <c r="KO976" s="185"/>
      <c r="KP976" s="185"/>
      <c r="KQ976" s="185"/>
      <c r="KR976" s="185"/>
      <c r="KS976" s="185"/>
      <c r="KT976" s="185"/>
      <c r="KU976" s="185"/>
      <c r="KV976" s="185"/>
      <c r="KW976" s="185"/>
      <c r="KX976" s="185"/>
      <c r="KY976" s="185"/>
      <c r="KZ976" s="185"/>
      <c r="LA976" s="185"/>
      <c r="LB976" s="185"/>
      <c r="LC976" s="185"/>
      <c r="LD976" s="185"/>
      <c r="LE976" s="185"/>
      <c r="LF976" s="185"/>
      <c r="LG976" s="185"/>
      <c r="LH976" s="185"/>
      <c r="LI976" s="185"/>
      <c r="LJ976" s="185"/>
      <c r="LK976" s="185"/>
      <c r="LL976" s="185"/>
      <c r="LM976" s="185"/>
      <c r="LN976" s="185"/>
      <c r="LO976" s="185"/>
      <c r="LP976" s="185"/>
      <c r="LQ976" s="185"/>
      <c r="LR976" s="185"/>
      <c r="LS976" s="185"/>
      <c r="LT976" s="185"/>
      <c r="LU976" s="185"/>
      <c r="LV976" s="185"/>
      <c r="LW976" s="185"/>
      <c r="LX976" s="185"/>
      <c r="LY976" s="185"/>
      <c r="LZ976" s="185"/>
      <c r="MA976" s="185"/>
      <c r="MB976" s="185"/>
      <c r="MC976" s="185"/>
      <c r="MD976" s="185"/>
      <c r="ME976" s="185"/>
      <c r="MF976" s="185"/>
      <c r="MG976" s="185"/>
      <c r="MH976" s="185"/>
      <c r="MI976" s="185"/>
      <c r="MJ976" s="185"/>
      <c r="MK976" s="185"/>
      <c r="ML976" s="185"/>
      <c r="MM976" s="185"/>
      <c r="MN976" s="185"/>
      <c r="MO976" s="185"/>
      <c r="MP976" s="185"/>
      <c r="MQ976" s="185"/>
      <c r="MR976" s="185"/>
      <c r="MS976" s="185"/>
      <c r="MT976" s="185"/>
      <c r="MU976" s="185"/>
      <c r="MV976" s="185"/>
      <c r="MW976" s="185"/>
      <c r="MX976" s="185"/>
      <c r="MY976" s="185"/>
      <c r="MZ976" s="185"/>
      <c r="NA976" s="185"/>
      <c r="NB976" s="185"/>
      <c r="NC976" s="185"/>
      <c r="ND976" s="185"/>
      <c r="NE976" s="185"/>
      <c r="NF976" s="185"/>
      <c r="NG976" s="185"/>
      <c r="NH976" s="185"/>
      <c r="NI976" s="185"/>
      <c r="NJ976" s="185"/>
      <c r="NK976" s="185"/>
      <c r="NL976" s="185"/>
      <c r="NM976" s="185"/>
      <c r="NN976" s="185"/>
      <c r="NO976" s="185"/>
      <c r="NP976" s="185"/>
      <c r="NQ976" s="185"/>
      <c r="NR976" s="185"/>
      <c r="NS976" s="185"/>
      <c r="NT976" s="185"/>
      <c r="NU976" s="185"/>
      <c r="NV976" s="185"/>
      <c r="NW976" s="185"/>
      <c r="NX976" s="185"/>
      <c r="NY976" s="185"/>
      <c r="NZ976" s="185"/>
      <c r="OA976" s="185"/>
      <c r="OB976" s="185"/>
      <c r="OC976" s="185"/>
      <c r="OD976" s="185"/>
      <c r="OE976" s="185"/>
      <c r="OF976" s="185"/>
      <c r="OG976" s="185"/>
      <c r="OH976" s="185"/>
      <c r="OI976" s="185"/>
      <c r="OJ976" s="185"/>
      <c r="OK976" s="185"/>
      <c r="OL976" s="185"/>
      <c r="OM976" s="185"/>
      <c r="ON976" s="185"/>
      <c r="OO976" s="185"/>
      <c r="OP976" s="185"/>
      <c r="OQ976" s="185"/>
      <c r="OR976" s="185"/>
      <c r="OS976" s="185"/>
      <c r="OT976" s="185"/>
      <c r="OU976" s="185"/>
      <c r="OV976" s="185"/>
      <c r="OW976" s="185"/>
      <c r="OX976" s="185"/>
      <c r="OY976" s="185"/>
      <c r="OZ976" s="185"/>
      <c r="PA976" s="185"/>
      <c r="PB976" s="185"/>
      <c r="PC976" s="185"/>
      <c r="PD976" s="185"/>
      <c r="PE976" s="185"/>
      <c r="PF976" s="185"/>
      <c r="PG976" s="185"/>
      <c r="PH976" s="185"/>
      <c r="PI976" s="185"/>
      <c r="PJ976" s="185"/>
      <c r="PK976" s="185"/>
      <c r="PL976" s="185"/>
      <c r="PM976" s="185"/>
      <c r="PN976" s="185"/>
      <c r="PO976" s="185"/>
      <c r="PP976" s="185"/>
      <c r="PQ976" s="185"/>
      <c r="PR976" s="185"/>
      <c r="PS976" s="185"/>
      <c r="PT976" s="185"/>
      <c r="PU976" s="185"/>
      <c r="PV976" s="185"/>
      <c r="PW976" s="185"/>
      <c r="PX976" s="185"/>
      <c r="PY976" s="185"/>
      <c r="PZ976" s="185"/>
      <c r="QA976" s="185"/>
      <c r="QB976" s="185"/>
      <c r="QC976" s="185"/>
      <c r="QD976" s="185"/>
      <c r="QE976" s="185"/>
      <c r="QF976" s="185"/>
      <c r="QG976" s="185"/>
      <c r="QH976" s="185"/>
      <c r="QI976" s="185"/>
      <c r="QJ976" s="185"/>
      <c r="QK976" s="185"/>
      <c r="QL976" s="185"/>
      <c r="QM976" s="185"/>
      <c r="QN976" s="185"/>
      <c r="QO976" s="185"/>
      <c r="QP976" s="185"/>
      <c r="QQ976" s="185"/>
      <c r="QR976" s="185"/>
      <c r="QS976" s="185"/>
      <c r="QT976" s="185"/>
      <c r="QU976" s="185"/>
      <c r="QV976" s="185"/>
      <c r="QW976" s="185"/>
      <c r="QX976" s="185"/>
      <c r="QY976" s="185"/>
      <c r="QZ976" s="185"/>
      <c r="RA976" s="185"/>
      <c r="RB976" s="185"/>
      <c r="RC976" s="185"/>
      <c r="RD976" s="185"/>
      <c r="RE976" s="185"/>
      <c r="RF976" s="185"/>
      <c r="RG976" s="185"/>
      <c r="RH976" s="185"/>
      <c r="RI976" s="185"/>
      <c r="RJ976" s="185"/>
      <c r="RK976" s="185"/>
      <c r="RL976" s="185"/>
      <c r="RM976" s="185"/>
      <c r="RN976" s="185"/>
      <c r="RO976" s="185"/>
      <c r="RP976" s="185"/>
      <c r="RQ976" s="185"/>
      <c r="RR976" s="185"/>
      <c r="RS976" s="185"/>
      <c r="RT976" s="185"/>
      <c r="RU976" s="185"/>
      <c r="RV976" s="185"/>
      <c r="RW976" s="185"/>
      <c r="RX976" s="185"/>
      <c r="RY976" s="185"/>
      <c r="RZ976" s="185"/>
      <c r="SA976" s="185"/>
      <c r="SB976" s="185"/>
      <c r="SC976" s="185"/>
      <c r="SD976" s="185"/>
      <c r="SE976" s="185"/>
      <c r="SF976" s="185"/>
      <c r="SG976" s="185"/>
      <c r="SH976" s="185"/>
      <c r="SI976" s="185"/>
      <c r="SJ976" s="185"/>
      <c r="SK976" s="185"/>
      <c r="SL976" s="185"/>
      <c r="SM976" s="185"/>
      <c r="SN976" s="185"/>
      <c r="SO976" s="185"/>
      <c r="SP976" s="185"/>
      <c r="SQ976" s="185"/>
      <c r="SR976" s="185"/>
      <c r="SS976" s="185"/>
      <c r="ST976" s="185"/>
      <c r="SU976" s="185"/>
      <c r="SV976" s="185"/>
      <c r="SW976" s="185"/>
      <c r="SX976" s="185"/>
      <c r="SY976" s="185"/>
      <c r="SZ976" s="185"/>
      <c r="TA976" s="185"/>
      <c r="TB976" s="185"/>
      <c r="TC976" s="185"/>
      <c r="TD976" s="185"/>
      <c r="TE976" s="185"/>
      <c r="TF976" s="185"/>
      <c r="TG976" s="185"/>
      <c r="TH976" s="185"/>
      <c r="TI976" s="185"/>
    </row>
    <row r="977" spans="1:529" s="104" customFormat="1" ht="53.25" customHeight="1" thickBot="1" x14ac:dyDescent="0.3">
      <c r="A977" s="101">
        <v>13720002</v>
      </c>
      <c r="B977" s="48">
        <v>39553</v>
      </c>
      <c r="C977" s="49" t="s">
        <v>3497</v>
      </c>
      <c r="D977" s="49" t="s">
        <v>5820</v>
      </c>
      <c r="E977" s="49"/>
      <c r="F977" s="49"/>
      <c r="G977" s="49"/>
      <c r="H977" s="101">
        <v>14934</v>
      </c>
      <c r="I977" s="48">
        <v>39573</v>
      </c>
      <c r="J977" s="48">
        <v>45530</v>
      </c>
      <c r="K977" s="49" t="s">
        <v>877</v>
      </c>
      <c r="L977" s="49"/>
      <c r="M977" s="49" t="s">
        <v>4909</v>
      </c>
      <c r="N977" s="49" t="s">
        <v>34</v>
      </c>
      <c r="O977" s="49">
        <v>14950</v>
      </c>
      <c r="P977" s="73"/>
      <c r="Q977" s="73"/>
      <c r="R977" s="73"/>
      <c r="S977" s="73"/>
      <c r="T977" s="710">
        <v>4.45</v>
      </c>
      <c r="U977" s="49">
        <v>71.19</v>
      </c>
      <c r="V977" s="49">
        <v>14950</v>
      </c>
      <c r="W977" s="49" t="s">
        <v>1258</v>
      </c>
      <c r="X977" s="49">
        <v>50</v>
      </c>
      <c r="Y977" s="49">
        <v>25</v>
      </c>
      <c r="Z977" s="49">
        <v>125</v>
      </c>
      <c r="AA977" s="49" t="s">
        <v>1091</v>
      </c>
      <c r="AB977" s="49" t="s">
        <v>1091</v>
      </c>
      <c r="AC977" s="49" t="s">
        <v>1091</v>
      </c>
      <c r="AD977" s="49" t="s">
        <v>1091</v>
      </c>
      <c r="AE977" s="49" t="s">
        <v>1091</v>
      </c>
      <c r="AF977" s="49" t="s">
        <v>1091</v>
      </c>
      <c r="AG977" s="49" t="s">
        <v>3499</v>
      </c>
      <c r="AH977" s="49"/>
      <c r="AI977" s="49" t="s">
        <v>4363</v>
      </c>
      <c r="AJ977" s="49" t="s">
        <v>4364</v>
      </c>
      <c r="AK977" s="49" t="s">
        <v>1987</v>
      </c>
      <c r="AL977" s="185"/>
      <c r="AM977" s="830"/>
      <c r="AN977" s="830"/>
      <c r="AO977" s="830"/>
      <c r="AP977" s="830"/>
      <c r="AQ977" s="830"/>
      <c r="AR977" s="185"/>
      <c r="AS977" s="185"/>
      <c r="AT977" s="185"/>
      <c r="AU977" s="185"/>
      <c r="AV977" s="185"/>
      <c r="AW977" s="185"/>
      <c r="AX977" s="185"/>
      <c r="AY977" s="185"/>
      <c r="AZ977" s="185"/>
      <c r="BA977" s="185"/>
      <c r="BB977" s="185"/>
      <c r="BC977" s="185"/>
      <c r="BD977" s="185"/>
      <c r="BE977" s="185"/>
      <c r="BF977" s="185"/>
      <c r="BG977" s="185"/>
      <c r="BH977" s="185"/>
      <c r="BI977" s="185"/>
      <c r="BJ977" s="185"/>
      <c r="BK977" s="185"/>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c r="CH977" s="185"/>
      <c r="CI977" s="185"/>
      <c r="CJ977" s="185"/>
      <c r="CK977" s="185"/>
      <c r="CL977" s="185"/>
      <c r="CM977" s="185"/>
      <c r="CN977" s="185"/>
      <c r="CO977" s="185"/>
      <c r="CP977" s="185"/>
      <c r="CQ977" s="185"/>
      <c r="CR977" s="185"/>
      <c r="CS977" s="185"/>
      <c r="CT977" s="185"/>
      <c r="CU977" s="185"/>
      <c r="CV977" s="185"/>
      <c r="CW977" s="185"/>
      <c r="CX977" s="185"/>
      <c r="CY977" s="185"/>
      <c r="CZ977" s="185"/>
      <c r="DA977" s="185"/>
      <c r="DB977" s="185"/>
      <c r="DC977" s="185"/>
      <c r="DD977" s="185"/>
      <c r="DE977" s="185"/>
      <c r="DF977" s="185"/>
      <c r="DG977" s="185"/>
      <c r="DH977" s="185"/>
      <c r="DI977" s="185"/>
      <c r="DJ977" s="185"/>
      <c r="DK977" s="185"/>
      <c r="DL977" s="185"/>
      <c r="DM977" s="185"/>
      <c r="DN977" s="185"/>
      <c r="DO977" s="185"/>
      <c r="DP977" s="185"/>
      <c r="DQ977" s="185"/>
      <c r="DR977" s="185"/>
      <c r="DS977" s="185"/>
      <c r="DT977" s="185"/>
      <c r="DU977" s="185"/>
      <c r="DV977" s="185"/>
      <c r="DW977" s="185"/>
      <c r="DX977" s="185"/>
      <c r="DY977" s="185"/>
      <c r="DZ977" s="185"/>
      <c r="EA977" s="185"/>
      <c r="EB977" s="185"/>
      <c r="EC977" s="185"/>
      <c r="ED977" s="185"/>
      <c r="EE977" s="185"/>
      <c r="EF977" s="185"/>
      <c r="EG977" s="185"/>
      <c r="EH977" s="185"/>
      <c r="EI977" s="185"/>
      <c r="EJ977" s="185"/>
      <c r="EK977" s="185"/>
      <c r="EL977" s="185"/>
      <c r="EM977" s="185"/>
      <c r="EN977" s="185"/>
      <c r="EO977" s="185"/>
      <c r="EP977" s="185"/>
      <c r="EQ977" s="185"/>
      <c r="ER977" s="185"/>
      <c r="ES977" s="185"/>
      <c r="ET977" s="185"/>
      <c r="EU977" s="185"/>
      <c r="EV977" s="185"/>
      <c r="EW977" s="185"/>
      <c r="EX977" s="185"/>
      <c r="EY977" s="185"/>
      <c r="EZ977" s="185"/>
      <c r="FA977" s="185"/>
      <c r="FB977" s="185"/>
      <c r="FC977" s="185"/>
      <c r="FD977" s="185"/>
      <c r="FE977" s="185"/>
      <c r="FF977" s="185"/>
      <c r="FG977" s="185"/>
      <c r="FH977" s="185"/>
      <c r="FI977" s="185"/>
      <c r="FJ977" s="185"/>
      <c r="FK977" s="185"/>
      <c r="FL977" s="185"/>
      <c r="FM977" s="185"/>
      <c r="FN977" s="185"/>
      <c r="FO977" s="185"/>
      <c r="FP977" s="185"/>
      <c r="FQ977" s="185"/>
      <c r="FR977" s="185"/>
      <c r="FS977" s="185"/>
      <c r="FT977" s="185"/>
      <c r="FU977" s="185"/>
      <c r="FV977" s="185"/>
      <c r="FW977" s="185"/>
      <c r="FX977" s="185"/>
      <c r="FY977" s="185"/>
      <c r="FZ977" s="185"/>
      <c r="GA977" s="185"/>
      <c r="GB977" s="185"/>
      <c r="GC977" s="185"/>
      <c r="GD977" s="185"/>
      <c r="GE977" s="185"/>
      <c r="GF977" s="185"/>
      <c r="GG977" s="185"/>
      <c r="GH977" s="185"/>
      <c r="GI977" s="185"/>
      <c r="GJ977" s="185"/>
      <c r="GK977" s="185"/>
      <c r="GL977" s="185"/>
      <c r="GM977" s="185"/>
      <c r="GN977" s="185"/>
      <c r="GO977" s="185"/>
      <c r="GP977" s="185"/>
      <c r="GQ977" s="185"/>
      <c r="GR977" s="185"/>
      <c r="GS977" s="185"/>
      <c r="GT977" s="185"/>
      <c r="GU977" s="185"/>
      <c r="GV977" s="185"/>
      <c r="GW977" s="185"/>
      <c r="GX977" s="185"/>
      <c r="GY977" s="185"/>
      <c r="GZ977" s="185"/>
      <c r="HA977" s="185"/>
      <c r="HB977" s="185"/>
      <c r="HC977" s="185"/>
      <c r="HD977" s="185"/>
      <c r="HE977" s="185"/>
      <c r="HF977" s="185"/>
      <c r="HG977" s="185"/>
      <c r="HH977" s="185"/>
      <c r="HI977" s="185"/>
      <c r="HJ977" s="185"/>
      <c r="HK977" s="185"/>
      <c r="HL977" s="185"/>
      <c r="HM977" s="185"/>
      <c r="HN977" s="185"/>
      <c r="HO977" s="185"/>
      <c r="HP977" s="185"/>
      <c r="HQ977" s="185"/>
      <c r="HR977" s="185"/>
      <c r="HS977" s="185"/>
      <c r="HT977" s="185"/>
      <c r="HU977" s="185"/>
      <c r="HV977" s="185"/>
      <c r="HW977" s="185"/>
      <c r="HX977" s="185"/>
      <c r="HY977" s="185"/>
      <c r="HZ977" s="185"/>
      <c r="IA977" s="185"/>
      <c r="IB977" s="185"/>
      <c r="IC977" s="185"/>
      <c r="ID977" s="185"/>
      <c r="IE977" s="185"/>
      <c r="IF977" s="185"/>
      <c r="IG977" s="185"/>
      <c r="IH977" s="185"/>
      <c r="II977" s="185"/>
      <c r="IJ977" s="185"/>
      <c r="IK977" s="185"/>
      <c r="IL977" s="185"/>
      <c r="IM977" s="185"/>
      <c r="IN977" s="185"/>
      <c r="IO977" s="185"/>
      <c r="IP977" s="185"/>
      <c r="IQ977" s="185"/>
      <c r="IR977" s="185"/>
      <c r="IS977" s="185"/>
      <c r="IT977" s="185"/>
      <c r="IU977" s="185"/>
      <c r="IV977" s="185"/>
      <c r="IW977" s="185"/>
      <c r="IX977" s="185"/>
      <c r="IY977" s="185"/>
      <c r="IZ977" s="185"/>
      <c r="JA977" s="185"/>
      <c r="JB977" s="185"/>
      <c r="JC977" s="185"/>
      <c r="JD977" s="185"/>
      <c r="JE977" s="185"/>
      <c r="JF977" s="185"/>
      <c r="JG977" s="185"/>
      <c r="JH977" s="185"/>
      <c r="JI977" s="185"/>
      <c r="JJ977" s="185"/>
      <c r="JK977" s="185"/>
      <c r="JL977" s="185"/>
      <c r="JM977" s="185"/>
      <c r="JN977" s="185"/>
      <c r="JO977" s="185"/>
      <c r="JP977" s="185"/>
      <c r="JQ977" s="185"/>
      <c r="JR977" s="185"/>
      <c r="JS977" s="185"/>
      <c r="JT977" s="185"/>
      <c r="JU977" s="185"/>
      <c r="JV977" s="185"/>
      <c r="JW977" s="185"/>
      <c r="JX977" s="185"/>
      <c r="JY977" s="185"/>
      <c r="JZ977" s="185"/>
      <c r="KA977" s="185"/>
      <c r="KB977" s="185"/>
      <c r="KC977" s="185"/>
      <c r="KD977" s="185"/>
      <c r="KE977" s="185"/>
      <c r="KF977" s="185"/>
      <c r="KG977" s="185"/>
      <c r="KH977" s="185"/>
      <c r="KI977" s="185"/>
      <c r="KJ977" s="185"/>
      <c r="KK977" s="185"/>
      <c r="KL977" s="185"/>
      <c r="KM977" s="185"/>
      <c r="KN977" s="185"/>
      <c r="KO977" s="185"/>
      <c r="KP977" s="185"/>
      <c r="KQ977" s="185"/>
      <c r="KR977" s="185"/>
      <c r="KS977" s="185"/>
      <c r="KT977" s="185"/>
      <c r="KU977" s="185"/>
      <c r="KV977" s="185"/>
      <c r="KW977" s="185"/>
      <c r="KX977" s="185"/>
      <c r="KY977" s="185"/>
      <c r="KZ977" s="185"/>
      <c r="LA977" s="185"/>
      <c r="LB977" s="185"/>
      <c r="LC977" s="185"/>
      <c r="LD977" s="185"/>
      <c r="LE977" s="185"/>
      <c r="LF977" s="185"/>
      <c r="LG977" s="185"/>
      <c r="LH977" s="185"/>
      <c r="LI977" s="185"/>
      <c r="LJ977" s="185"/>
      <c r="LK977" s="185"/>
      <c r="LL977" s="185"/>
      <c r="LM977" s="185"/>
      <c r="LN977" s="185"/>
      <c r="LO977" s="185"/>
      <c r="LP977" s="185"/>
      <c r="LQ977" s="185"/>
      <c r="LR977" s="185"/>
      <c r="LS977" s="185"/>
      <c r="LT977" s="185"/>
      <c r="LU977" s="185"/>
      <c r="LV977" s="185"/>
      <c r="LW977" s="185"/>
      <c r="LX977" s="185"/>
      <c r="LY977" s="185"/>
      <c r="LZ977" s="185"/>
      <c r="MA977" s="185"/>
      <c r="MB977" s="185"/>
      <c r="MC977" s="185"/>
      <c r="MD977" s="185"/>
      <c r="ME977" s="185"/>
      <c r="MF977" s="185"/>
      <c r="MG977" s="185"/>
      <c r="MH977" s="185"/>
      <c r="MI977" s="185"/>
      <c r="MJ977" s="185"/>
      <c r="MK977" s="185"/>
      <c r="ML977" s="185"/>
      <c r="MM977" s="185"/>
      <c r="MN977" s="185"/>
      <c r="MO977" s="185"/>
      <c r="MP977" s="185"/>
      <c r="MQ977" s="185"/>
      <c r="MR977" s="185"/>
      <c r="MS977" s="185"/>
      <c r="MT977" s="185"/>
      <c r="MU977" s="185"/>
      <c r="MV977" s="185"/>
      <c r="MW977" s="185"/>
      <c r="MX977" s="185"/>
      <c r="MY977" s="185"/>
      <c r="MZ977" s="185"/>
      <c r="NA977" s="185"/>
      <c r="NB977" s="185"/>
      <c r="NC977" s="185"/>
      <c r="ND977" s="185"/>
      <c r="NE977" s="185"/>
      <c r="NF977" s="185"/>
      <c r="NG977" s="185"/>
      <c r="NH977" s="185"/>
      <c r="NI977" s="185"/>
      <c r="NJ977" s="185"/>
      <c r="NK977" s="185"/>
      <c r="NL977" s="185"/>
      <c r="NM977" s="185"/>
      <c r="NN977" s="185"/>
      <c r="NO977" s="185"/>
      <c r="NP977" s="185"/>
      <c r="NQ977" s="185"/>
      <c r="NR977" s="185"/>
      <c r="NS977" s="185"/>
      <c r="NT977" s="185"/>
      <c r="NU977" s="185"/>
      <c r="NV977" s="185"/>
      <c r="NW977" s="185"/>
      <c r="NX977" s="185"/>
      <c r="NY977" s="185"/>
      <c r="NZ977" s="185"/>
      <c r="OA977" s="185"/>
      <c r="OB977" s="185"/>
      <c r="OC977" s="185"/>
      <c r="OD977" s="185"/>
      <c r="OE977" s="185"/>
      <c r="OF977" s="185"/>
      <c r="OG977" s="185"/>
      <c r="OH977" s="185"/>
      <c r="OI977" s="185"/>
      <c r="OJ977" s="185"/>
      <c r="OK977" s="185"/>
      <c r="OL977" s="185"/>
      <c r="OM977" s="185"/>
      <c r="ON977" s="185"/>
      <c r="OO977" s="185"/>
      <c r="OP977" s="185"/>
      <c r="OQ977" s="185"/>
      <c r="OR977" s="185"/>
      <c r="OS977" s="185"/>
      <c r="OT977" s="185"/>
      <c r="OU977" s="185"/>
      <c r="OV977" s="185"/>
      <c r="OW977" s="185"/>
      <c r="OX977" s="185"/>
      <c r="OY977" s="185"/>
      <c r="OZ977" s="185"/>
      <c r="PA977" s="185"/>
      <c r="PB977" s="185"/>
      <c r="PC977" s="185"/>
      <c r="PD977" s="185"/>
      <c r="PE977" s="185"/>
      <c r="PF977" s="185"/>
      <c r="PG977" s="185"/>
      <c r="PH977" s="185"/>
      <c r="PI977" s="185"/>
      <c r="PJ977" s="185"/>
      <c r="PK977" s="185"/>
      <c r="PL977" s="185"/>
      <c r="PM977" s="185"/>
      <c r="PN977" s="185"/>
      <c r="PO977" s="185"/>
      <c r="PP977" s="185"/>
      <c r="PQ977" s="185"/>
      <c r="PR977" s="185"/>
      <c r="PS977" s="185"/>
      <c r="PT977" s="185"/>
      <c r="PU977" s="185"/>
      <c r="PV977" s="185"/>
      <c r="PW977" s="185"/>
      <c r="PX977" s="185"/>
      <c r="PY977" s="185"/>
      <c r="PZ977" s="185"/>
      <c r="QA977" s="185"/>
      <c r="QB977" s="185"/>
      <c r="QC977" s="185"/>
      <c r="QD977" s="185"/>
      <c r="QE977" s="185"/>
      <c r="QF977" s="185"/>
      <c r="QG977" s="185"/>
      <c r="QH977" s="185"/>
      <c r="QI977" s="185"/>
      <c r="QJ977" s="185"/>
      <c r="QK977" s="185"/>
      <c r="QL977" s="185"/>
      <c r="QM977" s="185"/>
      <c r="QN977" s="185"/>
      <c r="QO977" s="185"/>
      <c r="QP977" s="185"/>
      <c r="QQ977" s="185"/>
      <c r="QR977" s="185"/>
      <c r="QS977" s="185"/>
      <c r="QT977" s="185"/>
      <c r="QU977" s="185"/>
      <c r="QV977" s="185"/>
      <c r="QW977" s="185"/>
      <c r="QX977" s="185"/>
      <c r="QY977" s="185"/>
      <c r="QZ977" s="185"/>
      <c r="RA977" s="185"/>
      <c r="RB977" s="185"/>
      <c r="RC977" s="185"/>
      <c r="RD977" s="185"/>
      <c r="RE977" s="185"/>
      <c r="RF977" s="185"/>
      <c r="RG977" s="185"/>
      <c r="RH977" s="185"/>
      <c r="RI977" s="185"/>
      <c r="RJ977" s="185"/>
      <c r="RK977" s="185"/>
      <c r="RL977" s="185"/>
      <c r="RM977" s="185"/>
      <c r="RN977" s="185"/>
      <c r="RO977" s="185"/>
      <c r="RP977" s="185"/>
      <c r="RQ977" s="185"/>
      <c r="RR977" s="185"/>
      <c r="RS977" s="185"/>
      <c r="RT977" s="185"/>
      <c r="RU977" s="185"/>
      <c r="RV977" s="185"/>
      <c r="RW977" s="185"/>
      <c r="RX977" s="185"/>
      <c r="RY977" s="185"/>
      <c r="RZ977" s="185"/>
      <c r="SA977" s="185"/>
      <c r="SB977" s="185"/>
      <c r="SC977" s="185"/>
      <c r="SD977" s="185"/>
      <c r="SE977" s="185"/>
      <c r="SF977" s="185"/>
      <c r="SG977" s="185"/>
      <c r="SH977" s="185"/>
      <c r="SI977" s="185"/>
      <c r="SJ977" s="185"/>
      <c r="SK977" s="185"/>
      <c r="SL977" s="185"/>
      <c r="SM977" s="185"/>
      <c r="SN977" s="185"/>
      <c r="SO977" s="185"/>
      <c r="SP977" s="185"/>
      <c r="SQ977" s="185"/>
      <c r="SR977" s="185"/>
      <c r="SS977" s="185"/>
      <c r="ST977" s="185"/>
      <c r="SU977" s="185"/>
      <c r="SV977" s="185"/>
      <c r="SW977" s="185"/>
      <c r="SX977" s="185"/>
      <c r="SY977" s="185"/>
      <c r="SZ977" s="185"/>
      <c r="TA977" s="185"/>
      <c r="TB977" s="185"/>
      <c r="TC977" s="185"/>
      <c r="TD977" s="185"/>
      <c r="TE977" s="185"/>
      <c r="TF977" s="185"/>
      <c r="TG977" s="185"/>
      <c r="TH977" s="185"/>
      <c r="TI977" s="185"/>
    </row>
    <row r="978" spans="1:529" s="79" customFormat="1" ht="29.25" customHeight="1" thickBot="1" x14ac:dyDescent="0.3">
      <c r="A978" s="327">
        <v>13720003</v>
      </c>
      <c r="B978" s="328">
        <v>39644</v>
      </c>
      <c r="C978" s="329" t="s">
        <v>3375</v>
      </c>
      <c r="D978" s="330" t="s">
        <v>5237</v>
      </c>
      <c r="E978" s="329"/>
      <c r="F978" s="329"/>
      <c r="G978" s="329"/>
      <c r="H978" s="331">
        <v>14218</v>
      </c>
      <c r="I978" s="328">
        <v>39636</v>
      </c>
      <c r="J978" s="328">
        <v>41835</v>
      </c>
      <c r="K978" s="330" t="s">
        <v>1306</v>
      </c>
      <c r="L978" s="330"/>
      <c r="M978" s="330" t="s">
        <v>4910</v>
      </c>
      <c r="N978" s="330" t="s">
        <v>21</v>
      </c>
      <c r="O978" s="330">
        <v>2280</v>
      </c>
      <c r="P978" s="330"/>
      <c r="Q978" s="330"/>
      <c r="R978" s="330" t="s">
        <v>3374</v>
      </c>
      <c r="S978" s="330"/>
      <c r="T978" s="771"/>
      <c r="U978" s="330"/>
      <c r="V978" s="330">
        <v>2280</v>
      </c>
      <c r="W978" s="330"/>
      <c r="X978" s="330"/>
      <c r="Y978" s="330"/>
      <c r="Z978" s="330"/>
      <c r="AA978" s="330"/>
      <c r="AB978" s="330"/>
      <c r="AC978" s="330"/>
      <c r="AD978" s="330"/>
      <c r="AE978" s="330"/>
      <c r="AF978" s="330"/>
      <c r="AG978" s="330"/>
      <c r="AH978" s="330"/>
      <c r="AI978" s="330"/>
      <c r="AJ978" s="330"/>
      <c r="AK978" s="570"/>
      <c r="AL978" s="570" t="s">
        <v>3422</v>
      </c>
      <c r="AM978" s="13"/>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85"/>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c r="CH978" s="185"/>
      <c r="CI978" s="185"/>
      <c r="CJ978" s="185"/>
      <c r="CK978" s="185"/>
      <c r="CL978" s="185"/>
      <c r="CM978" s="185"/>
      <c r="CN978" s="185"/>
      <c r="CO978" s="185"/>
      <c r="CP978" s="185"/>
      <c r="CQ978" s="185"/>
      <c r="CR978" s="185"/>
      <c r="CS978" s="185"/>
      <c r="CT978" s="185"/>
      <c r="CU978" s="185"/>
      <c r="CV978" s="185"/>
      <c r="CW978" s="185"/>
      <c r="CX978" s="185"/>
      <c r="CY978" s="185"/>
      <c r="CZ978" s="185"/>
      <c r="DA978" s="185"/>
      <c r="DB978" s="185"/>
      <c r="DC978" s="185"/>
      <c r="DD978" s="185"/>
      <c r="DE978" s="185"/>
      <c r="DF978" s="185"/>
      <c r="DG978" s="185"/>
      <c r="DH978" s="185"/>
      <c r="DI978" s="185"/>
      <c r="DJ978" s="185"/>
      <c r="DK978" s="185"/>
      <c r="DL978" s="185"/>
      <c r="DM978" s="185"/>
      <c r="DN978" s="185"/>
      <c r="DO978" s="185"/>
      <c r="DP978" s="185"/>
      <c r="DQ978" s="185"/>
      <c r="DR978" s="185"/>
      <c r="DS978" s="185"/>
      <c r="DT978" s="185"/>
      <c r="DU978" s="185"/>
      <c r="DV978" s="185"/>
      <c r="DW978" s="185"/>
      <c r="DX978" s="185"/>
      <c r="DY978" s="185"/>
      <c r="DZ978" s="185"/>
      <c r="EA978" s="185"/>
      <c r="EB978" s="185"/>
      <c r="EC978" s="185"/>
      <c r="ED978" s="185"/>
      <c r="EE978" s="185"/>
      <c r="EF978" s="185"/>
      <c r="EG978" s="185"/>
      <c r="EH978" s="185"/>
      <c r="EI978" s="185"/>
      <c r="EJ978" s="185"/>
      <c r="EK978" s="185"/>
      <c r="EL978" s="185"/>
      <c r="EM978" s="185"/>
      <c r="EN978" s="185"/>
      <c r="EO978" s="185"/>
      <c r="EP978" s="185"/>
      <c r="EQ978" s="185"/>
      <c r="ER978" s="185"/>
      <c r="ES978" s="185"/>
      <c r="ET978" s="185"/>
      <c r="EU978" s="185"/>
      <c r="EV978" s="185"/>
      <c r="EW978" s="185"/>
      <c r="EX978" s="185"/>
      <c r="EY978" s="185"/>
      <c r="EZ978" s="185"/>
      <c r="FA978" s="185"/>
      <c r="FB978" s="185"/>
      <c r="FC978" s="185"/>
      <c r="FD978" s="185"/>
      <c r="FE978" s="185"/>
      <c r="FF978" s="185"/>
      <c r="FG978" s="185"/>
      <c r="FH978" s="185"/>
      <c r="FI978" s="185"/>
      <c r="FJ978" s="185"/>
      <c r="FK978" s="185"/>
      <c r="FL978" s="185"/>
      <c r="FM978" s="185"/>
      <c r="FN978" s="185"/>
      <c r="FO978" s="185"/>
      <c r="FP978" s="185"/>
      <c r="FQ978" s="185"/>
      <c r="FR978" s="185"/>
      <c r="FS978" s="185"/>
      <c r="FT978" s="185"/>
      <c r="FU978" s="185"/>
      <c r="FV978" s="185"/>
      <c r="FW978" s="185"/>
      <c r="FX978" s="185"/>
      <c r="FY978" s="185"/>
      <c r="FZ978" s="185"/>
      <c r="GA978" s="185"/>
      <c r="GB978" s="185"/>
      <c r="GC978" s="185"/>
      <c r="GD978" s="185"/>
      <c r="GE978" s="185"/>
      <c r="GF978" s="185"/>
      <c r="GG978" s="185"/>
      <c r="GH978" s="185"/>
      <c r="GI978" s="185"/>
      <c r="GJ978" s="185"/>
      <c r="GK978" s="185"/>
      <c r="GL978" s="185"/>
      <c r="GM978" s="185"/>
      <c r="GN978" s="185"/>
      <c r="GO978" s="185"/>
      <c r="GP978" s="185"/>
      <c r="GQ978" s="185"/>
      <c r="GR978" s="185"/>
      <c r="GS978" s="185"/>
      <c r="GT978" s="185"/>
      <c r="GU978" s="185"/>
      <c r="GV978" s="185"/>
      <c r="GW978" s="185"/>
      <c r="GX978" s="185"/>
      <c r="GY978" s="185"/>
      <c r="GZ978" s="185"/>
      <c r="HA978" s="185"/>
      <c r="HB978" s="185"/>
      <c r="HC978" s="185"/>
      <c r="HD978" s="185"/>
      <c r="HE978" s="185"/>
      <c r="HF978" s="185"/>
      <c r="HG978" s="185"/>
      <c r="HH978" s="185"/>
      <c r="HI978" s="185"/>
      <c r="HJ978" s="185"/>
      <c r="HK978" s="185"/>
      <c r="HL978" s="185"/>
      <c r="HM978" s="185"/>
      <c r="HN978" s="185"/>
      <c r="HO978" s="185"/>
      <c r="HP978" s="185"/>
      <c r="HQ978" s="185"/>
      <c r="HR978" s="185"/>
      <c r="HS978" s="185"/>
      <c r="HT978" s="185"/>
      <c r="HU978" s="185"/>
      <c r="HV978" s="185"/>
      <c r="HW978" s="185"/>
      <c r="HX978" s="185"/>
      <c r="HY978" s="185"/>
      <c r="HZ978" s="185"/>
      <c r="IA978" s="185"/>
      <c r="IB978" s="185"/>
      <c r="IC978" s="185"/>
      <c r="ID978" s="185"/>
      <c r="IE978" s="185"/>
      <c r="IF978" s="185"/>
      <c r="IG978" s="185"/>
      <c r="IH978" s="185"/>
      <c r="II978" s="185"/>
      <c r="IJ978" s="185"/>
      <c r="IK978" s="185"/>
      <c r="IL978" s="185"/>
      <c r="IM978" s="185"/>
      <c r="IN978" s="185"/>
      <c r="IO978" s="185"/>
      <c r="IP978" s="185"/>
      <c r="IQ978" s="185"/>
      <c r="IR978" s="185"/>
      <c r="IS978" s="185"/>
      <c r="IT978" s="185"/>
      <c r="IU978" s="185"/>
      <c r="IV978" s="185"/>
      <c r="IW978" s="185"/>
      <c r="IX978" s="185"/>
      <c r="IY978" s="185"/>
      <c r="IZ978" s="185"/>
      <c r="JA978" s="185"/>
      <c r="JB978" s="185"/>
      <c r="JC978" s="185"/>
      <c r="JD978" s="185"/>
      <c r="JE978" s="185"/>
      <c r="JF978" s="185"/>
      <c r="JG978" s="185"/>
      <c r="JH978" s="185"/>
      <c r="JI978" s="185"/>
      <c r="JJ978" s="185"/>
      <c r="JK978" s="185"/>
      <c r="JL978" s="185"/>
      <c r="JM978" s="185"/>
      <c r="JN978" s="185"/>
      <c r="JO978" s="185"/>
      <c r="JP978" s="185"/>
      <c r="JQ978" s="185"/>
      <c r="JR978" s="185"/>
      <c r="JS978" s="185"/>
      <c r="JT978" s="185"/>
      <c r="JU978" s="185"/>
      <c r="JV978" s="185"/>
      <c r="JW978" s="185"/>
      <c r="JX978" s="185"/>
      <c r="JY978" s="185"/>
      <c r="JZ978" s="185"/>
      <c r="KA978" s="185"/>
      <c r="KB978" s="185"/>
      <c r="KC978" s="185"/>
      <c r="KD978" s="185"/>
      <c r="KE978" s="185"/>
      <c r="KF978" s="185"/>
      <c r="KG978" s="185"/>
      <c r="KH978" s="185"/>
      <c r="KI978" s="185"/>
      <c r="KJ978" s="185"/>
      <c r="KK978" s="185"/>
      <c r="KL978" s="185"/>
      <c r="KM978" s="185"/>
      <c r="KN978" s="185"/>
      <c r="KO978" s="185"/>
      <c r="KP978" s="185"/>
      <c r="KQ978" s="185"/>
      <c r="KR978" s="185"/>
      <c r="KS978" s="185"/>
      <c r="KT978" s="185"/>
      <c r="KU978" s="185"/>
      <c r="KV978" s="185"/>
      <c r="KW978" s="185"/>
      <c r="KX978" s="185"/>
      <c r="KY978" s="185"/>
      <c r="KZ978" s="185"/>
      <c r="LA978" s="185"/>
      <c r="LB978" s="185"/>
      <c r="LC978" s="185"/>
      <c r="LD978" s="185"/>
      <c r="LE978" s="185"/>
      <c r="LF978" s="185"/>
      <c r="LG978" s="185"/>
      <c r="LH978" s="185"/>
      <c r="LI978" s="185"/>
      <c r="LJ978" s="185"/>
      <c r="LK978" s="185"/>
      <c r="LL978" s="185"/>
      <c r="LM978" s="185"/>
      <c r="LN978" s="185"/>
      <c r="LO978" s="185"/>
      <c r="LP978" s="185"/>
      <c r="LQ978" s="185"/>
      <c r="LR978" s="185"/>
      <c r="LS978" s="185"/>
      <c r="LT978" s="185"/>
      <c r="LU978" s="185"/>
      <c r="LV978" s="185"/>
      <c r="LW978" s="185"/>
      <c r="LX978" s="185"/>
      <c r="LY978" s="185"/>
      <c r="LZ978" s="185"/>
      <c r="MA978" s="185"/>
      <c r="MB978" s="185"/>
      <c r="MC978" s="185"/>
      <c r="MD978" s="185"/>
      <c r="ME978" s="185"/>
      <c r="MF978" s="185"/>
      <c r="MG978" s="185"/>
      <c r="MH978" s="185"/>
      <c r="MI978" s="185"/>
      <c r="MJ978" s="185"/>
      <c r="MK978" s="185"/>
      <c r="ML978" s="185"/>
      <c r="MM978" s="185"/>
      <c r="MN978" s="185"/>
      <c r="MO978" s="185"/>
      <c r="MP978" s="185"/>
      <c r="MQ978" s="185"/>
      <c r="MR978" s="185"/>
      <c r="MS978" s="185"/>
      <c r="MT978" s="185"/>
      <c r="MU978" s="185"/>
      <c r="MV978" s="185"/>
      <c r="MW978" s="185"/>
      <c r="MX978" s="185"/>
      <c r="MY978" s="185"/>
      <c r="MZ978" s="185"/>
      <c r="NA978" s="185"/>
      <c r="NB978" s="185"/>
      <c r="NC978" s="185"/>
      <c r="ND978" s="185"/>
      <c r="NE978" s="185"/>
      <c r="NF978" s="185"/>
      <c r="NG978" s="185"/>
      <c r="NH978" s="185"/>
      <c r="NI978" s="185"/>
      <c r="NJ978" s="185"/>
      <c r="NK978" s="185"/>
      <c r="NL978" s="185"/>
      <c r="NM978" s="185"/>
      <c r="NN978" s="185"/>
      <c r="NO978" s="185"/>
      <c r="NP978" s="185"/>
      <c r="NQ978" s="185"/>
      <c r="NR978" s="185"/>
      <c r="NS978" s="185"/>
      <c r="NT978" s="185"/>
      <c r="NU978" s="185"/>
      <c r="NV978" s="185"/>
      <c r="NW978" s="185"/>
      <c r="NX978" s="185"/>
      <c r="NY978" s="185"/>
      <c r="NZ978" s="185"/>
      <c r="OA978" s="185"/>
      <c r="OB978" s="185"/>
      <c r="OC978" s="185"/>
      <c r="OD978" s="185"/>
      <c r="OE978" s="185"/>
      <c r="OF978" s="185"/>
      <c r="OG978" s="185"/>
      <c r="OH978" s="185"/>
      <c r="OI978" s="185"/>
      <c r="OJ978" s="185"/>
      <c r="OK978" s="185"/>
      <c r="OL978" s="185"/>
      <c r="OM978" s="185"/>
      <c r="ON978" s="185"/>
      <c r="OO978" s="185"/>
      <c r="OP978" s="185"/>
      <c r="OQ978" s="185"/>
      <c r="OR978" s="185"/>
      <c r="OS978" s="185"/>
      <c r="OT978" s="185"/>
      <c r="OU978" s="185"/>
      <c r="OV978" s="185"/>
      <c r="OW978" s="185"/>
      <c r="OX978" s="185"/>
      <c r="OY978" s="185"/>
      <c r="OZ978" s="185"/>
      <c r="PA978" s="185"/>
      <c r="PB978" s="185"/>
      <c r="PC978" s="185"/>
      <c r="PD978" s="185"/>
      <c r="PE978" s="185"/>
      <c r="PF978" s="185"/>
      <c r="PG978" s="185"/>
      <c r="PH978" s="185"/>
      <c r="PI978" s="185"/>
      <c r="PJ978" s="185"/>
      <c r="PK978" s="185"/>
      <c r="PL978" s="185"/>
      <c r="PM978" s="185"/>
      <c r="PN978" s="185"/>
      <c r="PO978" s="185"/>
      <c r="PP978" s="185"/>
      <c r="PQ978" s="185"/>
      <c r="PR978" s="185"/>
      <c r="PS978" s="185"/>
      <c r="PT978" s="185"/>
      <c r="PU978" s="185"/>
      <c r="PV978" s="185"/>
      <c r="PW978" s="185"/>
      <c r="PX978" s="185"/>
      <c r="PY978" s="185"/>
      <c r="PZ978" s="185"/>
      <c r="QA978" s="185"/>
      <c r="QB978" s="185"/>
      <c r="QC978" s="185"/>
      <c r="QD978" s="185"/>
      <c r="QE978" s="185"/>
      <c r="QF978" s="185"/>
      <c r="QG978" s="185"/>
      <c r="QH978" s="185"/>
      <c r="QI978" s="185"/>
      <c r="QJ978" s="185"/>
      <c r="QK978" s="185"/>
      <c r="QL978" s="185"/>
      <c r="QM978" s="185"/>
      <c r="QN978" s="185"/>
      <c r="QO978" s="185"/>
      <c r="QP978" s="185"/>
      <c r="QQ978" s="185"/>
      <c r="QR978" s="185"/>
      <c r="QS978" s="185"/>
      <c r="QT978" s="185"/>
      <c r="QU978" s="185"/>
      <c r="QV978" s="185"/>
      <c r="QW978" s="185"/>
      <c r="QX978" s="185"/>
      <c r="QY978" s="185"/>
      <c r="QZ978" s="185"/>
      <c r="RA978" s="185"/>
      <c r="RB978" s="185"/>
      <c r="RC978" s="185"/>
      <c r="RD978" s="185"/>
      <c r="RE978" s="185"/>
      <c r="RF978" s="185"/>
      <c r="RG978" s="185"/>
      <c r="RH978" s="185"/>
      <c r="RI978" s="185"/>
      <c r="RJ978" s="185"/>
      <c r="RK978" s="185"/>
      <c r="RL978" s="185"/>
      <c r="RM978" s="185"/>
      <c r="RN978" s="185"/>
      <c r="RO978" s="185"/>
      <c r="RP978" s="185"/>
      <c r="RQ978" s="185"/>
      <c r="RR978" s="185"/>
      <c r="RS978" s="185"/>
      <c r="RT978" s="185"/>
      <c r="RU978" s="185"/>
      <c r="RV978" s="185"/>
      <c r="RW978" s="185"/>
      <c r="RX978" s="185"/>
      <c r="RY978" s="185"/>
      <c r="RZ978" s="185"/>
      <c r="SA978" s="185"/>
      <c r="SB978" s="185"/>
      <c r="SC978" s="185"/>
      <c r="SD978" s="185"/>
      <c r="SE978" s="185"/>
      <c r="SF978" s="185"/>
      <c r="SG978" s="185"/>
      <c r="SH978" s="185"/>
      <c r="SI978" s="185"/>
      <c r="SJ978" s="185"/>
      <c r="SK978" s="185"/>
      <c r="SL978" s="185"/>
      <c r="SM978" s="185"/>
      <c r="SN978" s="185"/>
      <c r="SO978" s="185"/>
      <c r="SP978" s="185"/>
      <c r="SQ978" s="185"/>
      <c r="SR978" s="185"/>
      <c r="SS978" s="185"/>
      <c r="ST978" s="185"/>
      <c r="SU978" s="185"/>
      <c r="SV978" s="185"/>
      <c r="SW978" s="185"/>
      <c r="SX978" s="185"/>
      <c r="SY978" s="185"/>
      <c r="SZ978" s="185"/>
      <c r="TA978" s="185"/>
      <c r="TB978" s="185"/>
      <c r="TC978" s="185"/>
      <c r="TD978" s="185"/>
      <c r="TE978" s="185"/>
      <c r="TF978" s="185"/>
      <c r="TG978" s="185"/>
      <c r="TH978" s="185"/>
      <c r="TI978" s="185"/>
    </row>
    <row r="979" spans="1:529" s="79" customFormat="1" ht="34.5" customHeight="1" x14ac:dyDescent="0.25">
      <c r="A979" s="201">
        <v>13720004</v>
      </c>
      <c r="B979" s="217">
        <v>39783</v>
      </c>
      <c r="C979" s="218" t="s">
        <v>1865</v>
      </c>
      <c r="D979" s="218"/>
      <c r="E979" s="218"/>
      <c r="F979" s="218"/>
      <c r="G979" s="218"/>
      <c r="H979" s="201"/>
      <c r="I979" s="217">
        <v>39803</v>
      </c>
      <c r="J979" s="217">
        <v>41974</v>
      </c>
      <c r="K979" s="218" t="s">
        <v>1121</v>
      </c>
      <c r="L979" s="218"/>
      <c r="M979" s="218" t="s">
        <v>4911</v>
      </c>
      <c r="N979" s="218" t="s">
        <v>34</v>
      </c>
      <c r="O979" s="218">
        <v>820000</v>
      </c>
      <c r="P979" s="218"/>
      <c r="Q979" s="218" t="s">
        <v>4974</v>
      </c>
      <c r="R979" s="218"/>
      <c r="S979" s="218"/>
      <c r="T979" s="717"/>
      <c r="U979" s="218"/>
      <c r="V979" s="218">
        <v>820000</v>
      </c>
      <c r="W979" s="218"/>
      <c r="X979" s="218"/>
      <c r="Y979" s="218"/>
      <c r="Z979" s="218"/>
      <c r="AA979" s="218"/>
      <c r="AB979" s="218"/>
      <c r="AC979" s="218"/>
      <c r="AD979" s="218"/>
      <c r="AE979" s="218"/>
      <c r="AF979" s="218"/>
      <c r="AG979" s="218"/>
      <c r="AH979" s="218"/>
      <c r="AI979" s="218" t="s">
        <v>4975</v>
      </c>
      <c r="AJ979" s="218" t="s">
        <v>4976</v>
      </c>
      <c r="AK979" s="266"/>
      <c r="AL979" s="266" t="s">
        <v>4977</v>
      </c>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85"/>
      <c r="BL979" s="185"/>
      <c r="BM979" s="185"/>
      <c r="BN979" s="185"/>
      <c r="BO979" s="185"/>
      <c r="BP979" s="185"/>
      <c r="BQ979" s="185"/>
      <c r="BR979" s="185"/>
      <c r="BS979" s="185"/>
      <c r="BT979" s="185"/>
      <c r="BU979" s="185"/>
      <c r="BV979" s="185"/>
      <c r="BW979" s="185"/>
      <c r="BX979" s="185"/>
      <c r="BY979" s="185"/>
      <c r="BZ979" s="185"/>
      <c r="CA979" s="185"/>
      <c r="CB979" s="185"/>
      <c r="CC979" s="185"/>
      <c r="CD979" s="185"/>
      <c r="CE979" s="185"/>
      <c r="CF979" s="185"/>
      <c r="CG979" s="185"/>
      <c r="CH979" s="185"/>
      <c r="CI979" s="185"/>
      <c r="CJ979" s="185"/>
      <c r="CK979" s="185"/>
      <c r="CL979" s="185"/>
      <c r="CM979" s="185"/>
      <c r="CN979" s="185"/>
      <c r="CO979" s="185"/>
      <c r="CP979" s="185"/>
      <c r="CQ979" s="185"/>
      <c r="CR979" s="185"/>
      <c r="CS979" s="185"/>
      <c r="CT979" s="185"/>
      <c r="CU979" s="185"/>
      <c r="CV979" s="185"/>
      <c r="CW979" s="185"/>
      <c r="CX979" s="185"/>
      <c r="CY979" s="185"/>
      <c r="CZ979" s="185"/>
      <c r="DA979" s="185"/>
      <c r="DB979" s="185"/>
      <c r="DC979" s="185"/>
      <c r="DD979" s="185"/>
      <c r="DE979" s="185"/>
      <c r="DF979" s="185"/>
      <c r="DG979" s="185"/>
      <c r="DH979" s="185"/>
      <c r="DI979" s="185"/>
      <c r="DJ979" s="185"/>
      <c r="DK979" s="185"/>
      <c r="DL979" s="185"/>
      <c r="DM979" s="185"/>
      <c r="DN979" s="185"/>
      <c r="DO979" s="185"/>
      <c r="DP979" s="185"/>
      <c r="DQ979" s="185"/>
      <c r="DR979" s="185"/>
      <c r="DS979" s="185"/>
      <c r="DT979" s="185"/>
      <c r="DU979" s="185"/>
      <c r="DV979" s="185"/>
      <c r="DW979" s="185"/>
      <c r="DX979" s="185"/>
      <c r="DY979" s="185"/>
      <c r="DZ979" s="185"/>
      <c r="EA979" s="185"/>
      <c r="EB979" s="185"/>
      <c r="EC979" s="185"/>
      <c r="ED979" s="185"/>
      <c r="EE979" s="185"/>
      <c r="EF979" s="185"/>
      <c r="EG979" s="185"/>
      <c r="EH979" s="185"/>
      <c r="EI979" s="185"/>
      <c r="EJ979" s="185"/>
      <c r="EK979" s="185"/>
      <c r="EL979" s="185"/>
      <c r="EM979" s="185"/>
      <c r="EN979" s="185"/>
      <c r="EO979" s="185"/>
      <c r="EP979" s="185"/>
      <c r="EQ979" s="185"/>
      <c r="ER979" s="185"/>
      <c r="ES979" s="185"/>
      <c r="ET979" s="185"/>
      <c r="EU979" s="185"/>
      <c r="EV979" s="185"/>
      <c r="EW979" s="185"/>
      <c r="EX979" s="185"/>
      <c r="EY979" s="185"/>
      <c r="EZ979" s="185"/>
      <c r="FA979" s="185"/>
      <c r="FB979" s="185"/>
      <c r="FC979" s="185"/>
      <c r="FD979" s="185"/>
      <c r="FE979" s="185"/>
      <c r="FF979" s="185"/>
      <c r="FG979" s="185"/>
      <c r="FH979" s="185"/>
      <c r="FI979" s="185"/>
      <c r="FJ979" s="185"/>
      <c r="FK979" s="185"/>
      <c r="FL979" s="185"/>
      <c r="FM979" s="185"/>
      <c r="FN979" s="185"/>
      <c r="FO979" s="185"/>
      <c r="FP979" s="185"/>
      <c r="FQ979" s="185"/>
      <c r="FR979" s="185"/>
      <c r="FS979" s="185"/>
      <c r="FT979" s="185"/>
      <c r="FU979" s="185"/>
      <c r="FV979" s="185"/>
      <c r="FW979" s="185"/>
      <c r="FX979" s="185"/>
      <c r="FY979" s="185"/>
      <c r="FZ979" s="185"/>
      <c r="GA979" s="185"/>
      <c r="GB979" s="185"/>
      <c r="GC979" s="185"/>
      <c r="GD979" s="185"/>
      <c r="GE979" s="185"/>
      <c r="GF979" s="185"/>
      <c r="GG979" s="185"/>
      <c r="GH979" s="185"/>
      <c r="GI979" s="185"/>
      <c r="GJ979" s="185"/>
      <c r="GK979" s="185"/>
      <c r="GL979" s="185"/>
      <c r="GM979" s="185"/>
      <c r="GN979" s="185"/>
      <c r="GO979" s="185"/>
      <c r="GP979" s="185"/>
      <c r="GQ979" s="185"/>
      <c r="GR979" s="185"/>
      <c r="GS979" s="185"/>
      <c r="GT979" s="185"/>
      <c r="GU979" s="185"/>
      <c r="GV979" s="185"/>
      <c r="GW979" s="185"/>
      <c r="GX979" s="185"/>
      <c r="GY979" s="185"/>
      <c r="GZ979" s="185"/>
      <c r="HA979" s="185"/>
      <c r="HB979" s="185"/>
      <c r="HC979" s="185"/>
      <c r="HD979" s="185"/>
      <c r="HE979" s="185"/>
      <c r="HF979" s="185"/>
      <c r="HG979" s="185"/>
      <c r="HH979" s="185"/>
      <c r="HI979" s="185"/>
      <c r="HJ979" s="185"/>
      <c r="HK979" s="185"/>
      <c r="HL979" s="185"/>
      <c r="HM979" s="185"/>
      <c r="HN979" s="185"/>
      <c r="HO979" s="185"/>
      <c r="HP979" s="185"/>
      <c r="HQ979" s="185"/>
      <c r="HR979" s="185"/>
      <c r="HS979" s="185"/>
      <c r="HT979" s="185"/>
      <c r="HU979" s="185"/>
      <c r="HV979" s="185"/>
      <c r="HW979" s="185"/>
      <c r="HX979" s="185"/>
      <c r="HY979" s="185"/>
      <c r="HZ979" s="185"/>
      <c r="IA979" s="185"/>
      <c r="IB979" s="185"/>
      <c r="IC979" s="185"/>
      <c r="ID979" s="185"/>
      <c r="IE979" s="185"/>
      <c r="IF979" s="185"/>
      <c r="IG979" s="185"/>
      <c r="IH979" s="185"/>
      <c r="II979" s="185"/>
      <c r="IJ979" s="185"/>
      <c r="IK979" s="185"/>
      <c r="IL979" s="185"/>
      <c r="IM979" s="185"/>
      <c r="IN979" s="185"/>
      <c r="IO979" s="185"/>
      <c r="IP979" s="185"/>
      <c r="IQ979" s="185"/>
      <c r="IR979" s="185"/>
      <c r="IS979" s="185"/>
      <c r="IT979" s="185"/>
      <c r="IU979" s="185"/>
      <c r="IV979" s="185"/>
      <c r="IW979" s="185"/>
      <c r="IX979" s="185"/>
      <c r="IY979" s="185"/>
      <c r="IZ979" s="185"/>
      <c r="JA979" s="185"/>
      <c r="JB979" s="185"/>
      <c r="JC979" s="185"/>
      <c r="JD979" s="185"/>
      <c r="JE979" s="185"/>
      <c r="JF979" s="185"/>
      <c r="JG979" s="185"/>
      <c r="JH979" s="185"/>
      <c r="JI979" s="185"/>
      <c r="JJ979" s="185"/>
      <c r="JK979" s="185"/>
      <c r="JL979" s="185"/>
      <c r="JM979" s="185"/>
      <c r="JN979" s="185"/>
      <c r="JO979" s="185"/>
      <c r="JP979" s="185"/>
      <c r="JQ979" s="185"/>
      <c r="JR979" s="185"/>
      <c r="JS979" s="185"/>
      <c r="JT979" s="185"/>
      <c r="JU979" s="185"/>
      <c r="JV979" s="185"/>
      <c r="JW979" s="185"/>
      <c r="JX979" s="185"/>
      <c r="JY979" s="185"/>
      <c r="JZ979" s="185"/>
      <c r="KA979" s="185"/>
      <c r="KB979" s="185"/>
      <c r="KC979" s="185"/>
      <c r="KD979" s="185"/>
      <c r="KE979" s="185"/>
      <c r="KF979" s="185"/>
      <c r="KG979" s="185"/>
      <c r="KH979" s="185"/>
      <c r="KI979" s="185"/>
      <c r="KJ979" s="185"/>
      <c r="KK979" s="185"/>
      <c r="KL979" s="185"/>
      <c r="KM979" s="185"/>
      <c r="KN979" s="185"/>
      <c r="KO979" s="185"/>
      <c r="KP979" s="185"/>
      <c r="KQ979" s="185"/>
      <c r="KR979" s="185"/>
      <c r="KS979" s="185"/>
      <c r="KT979" s="185"/>
      <c r="KU979" s="185"/>
      <c r="KV979" s="185"/>
      <c r="KW979" s="185"/>
      <c r="KX979" s="185"/>
      <c r="KY979" s="185"/>
      <c r="KZ979" s="185"/>
      <c r="LA979" s="185"/>
      <c r="LB979" s="185"/>
      <c r="LC979" s="185"/>
      <c r="LD979" s="185"/>
      <c r="LE979" s="185"/>
      <c r="LF979" s="185"/>
      <c r="LG979" s="185"/>
      <c r="LH979" s="185"/>
      <c r="LI979" s="185"/>
      <c r="LJ979" s="185"/>
      <c r="LK979" s="185"/>
      <c r="LL979" s="185"/>
      <c r="LM979" s="185"/>
      <c r="LN979" s="185"/>
      <c r="LO979" s="185"/>
      <c r="LP979" s="185"/>
      <c r="LQ979" s="185"/>
      <c r="LR979" s="185"/>
      <c r="LS979" s="185"/>
      <c r="LT979" s="185"/>
      <c r="LU979" s="185"/>
      <c r="LV979" s="185"/>
      <c r="LW979" s="185"/>
      <c r="LX979" s="185"/>
      <c r="LY979" s="185"/>
      <c r="LZ979" s="185"/>
      <c r="MA979" s="185"/>
      <c r="MB979" s="185"/>
      <c r="MC979" s="185"/>
      <c r="MD979" s="185"/>
      <c r="ME979" s="185"/>
      <c r="MF979" s="185"/>
      <c r="MG979" s="185"/>
      <c r="MH979" s="185"/>
      <c r="MI979" s="185"/>
      <c r="MJ979" s="185"/>
      <c r="MK979" s="185"/>
      <c r="ML979" s="185"/>
      <c r="MM979" s="185"/>
      <c r="MN979" s="185"/>
      <c r="MO979" s="185"/>
      <c r="MP979" s="185"/>
      <c r="MQ979" s="185"/>
      <c r="MR979" s="185"/>
      <c r="MS979" s="185"/>
      <c r="MT979" s="185"/>
      <c r="MU979" s="185"/>
      <c r="MV979" s="185"/>
      <c r="MW979" s="185"/>
      <c r="MX979" s="185"/>
      <c r="MY979" s="185"/>
      <c r="MZ979" s="185"/>
      <c r="NA979" s="185"/>
      <c r="NB979" s="185"/>
      <c r="NC979" s="185"/>
      <c r="ND979" s="185"/>
      <c r="NE979" s="185"/>
      <c r="NF979" s="185"/>
      <c r="NG979" s="185"/>
      <c r="NH979" s="185"/>
      <c r="NI979" s="185"/>
      <c r="NJ979" s="185"/>
      <c r="NK979" s="185"/>
      <c r="NL979" s="185"/>
      <c r="NM979" s="185"/>
      <c r="NN979" s="185"/>
      <c r="NO979" s="185"/>
      <c r="NP979" s="185"/>
      <c r="NQ979" s="185"/>
      <c r="NR979" s="185"/>
      <c r="NS979" s="185"/>
      <c r="NT979" s="185"/>
      <c r="NU979" s="185"/>
      <c r="NV979" s="185"/>
      <c r="NW979" s="185"/>
      <c r="NX979" s="185"/>
      <c r="NY979" s="185"/>
      <c r="NZ979" s="185"/>
      <c r="OA979" s="185"/>
      <c r="OB979" s="185"/>
      <c r="OC979" s="185"/>
      <c r="OD979" s="185"/>
      <c r="OE979" s="185"/>
      <c r="OF979" s="185"/>
      <c r="OG979" s="185"/>
      <c r="OH979" s="185"/>
      <c r="OI979" s="185"/>
      <c r="OJ979" s="185"/>
      <c r="OK979" s="185"/>
      <c r="OL979" s="185"/>
      <c r="OM979" s="185"/>
      <c r="ON979" s="185"/>
      <c r="OO979" s="185"/>
      <c r="OP979" s="185"/>
      <c r="OQ979" s="185"/>
      <c r="OR979" s="185"/>
      <c r="OS979" s="185"/>
      <c r="OT979" s="185"/>
      <c r="OU979" s="185"/>
      <c r="OV979" s="185"/>
      <c r="OW979" s="185"/>
      <c r="OX979" s="185"/>
      <c r="OY979" s="185"/>
      <c r="OZ979" s="185"/>
      <c r="PA979" s="185"/>
      <c r="PB979" s="185"/>
      <c r="PC979" s="185"/>
      <c r="PD979" s="185"/>
      <c r="PE979" s="185"/>
      <c r="PF979" s="185"/>
      <c r="PG979" s="185"/>
      <c r="PH979" s="185"/>
      <c r="PI979" s="185"/>
      <c r="PJ979" s="185"/>
      <c r="PK979" s="185"/>
      <c r="PL979" s="185"/>
      <c r="PM979" s="185"/>
      <c r="PN979" s="185"/>
      <c r="PO979" s="185"/>
      <c r="PP979" s="185"/>
      <c r="PQ979" s="185"/>
      <c r="PR979" s="185"/>
      <c r="PS979" s="185"/>
      <c r="PT979" s="185"/>
      <c r="PU979" s="185"/>
      <c r="PV979" s="185"/>
      <c r="PW979" s="185"/>
      <c r="PX979" s="185"/>
      <c r="PY979" s="185"/>
      <c r="PZ979" s="185"/>
      <c r="QA979" s="185"/>
      <c r="QB979" s="185"/>
      <c r="QC979" s="185"/>
      <c r="QD979" s="185"/>
      <c r="QE979" s="185"/>
      <c r="QF979" s="185"/>
      <c r="QG979" s="185"/>
      <c r="QH979" s="185"/>
      <c r="QI979" s="185"/>
      <c r="QJ979" s="185"/>
      <c r="QK979" s="185"/>
      <c r="QL979" s="185"/>
      <c r="QM979" s="185"/>
      <c r="QN979" s="185"/>
      <c r="QO979" s="185"/>
      <c r="QP979" s="185"/>
      <c r="QQ979" s="185"/>
      <c r="QR979" s="185"/>
      <c r="QS979" s="185"/>
      <c r="QT979" s="185"/>
      <c r="QU979" s="185"/>
      <c r="QV979" s="185"/>
      <c r="QW979" s="185"/>
      <c r="QX979" s="185"/>
      <c r="QY979" s="185"/>
      <c r="QZ979" s="185"/>
      <c r="RA979" s="185"/>
      <c r="RB979" s="185"/>
      <c r="RC979" s="185"/>
      <c r="RD979" s="185"/>
      <c r="RE979" s="185"/>
      <c r="RF979" s="185"/>
      <c r="RG979" s="185"/>
      <c r="RH979" s="185"/>
      <c r="RI979" s="185"/>
      <c r="RJ979" s="185"/>
      <c r="RK979" s="185"/>
      <c r="RL979" s="185"/>
      <c r="RM979" s="185"/>
      <c r="RN979" s="185"/>
      <c r="RO979" s="185"/>
      <c r="RP979" s="185"/>
      <c r="RQ979" s="185"/>
      <c r="RR979" s="185"/>
      <c r="RS979" s="185"/>
      <c r="RT979" s="185"/>
      <c r="RU979" s="185"/>
      <c r="RV979" s="185"/>
      <c r="RW979" s="185"/>
      <c r="RX979" s="185"/>
      <c r="RY979" s="185"/>
      <c r="RZ979" s="185"/>
      <c r="SA979" s="185"/>
      <c r="SB979" s="185"/>
      <c r="SC979" s="185"/>
      <c r="SD979" s="185"/>
      <c r="SE979" s="185"/>
      <c r="SF979" s="185"/>
      <c r="SG979" s="185"/>
      <c r="SH979" s="185"/>
      <c r="SI979" s="185"/>
      <c r="SJ979" s="185"/>
      <c r="SK979" s="185"/>
      <c r="SL979" s="185"/>
      <c r="SM979" s="185"/>
      <c r="SN979" s="185"/>
      <c r="SO979" s="185"/>
      <c r="SP979" s="185"/>
      <c r="SQ979" s="185"/>
      <c r="SR979" s="185"/>
      <c r="SS979" s="185"/>
      <c r="ST979" s="185"/>
      <c r="SU979" s="185"/>
      <c r="SV979" s="185"/>
      <c r="SW979" s="185"/>
      <c r="SX979" s="185"/>
      <c r="SY979" s="185"/>
      <c r="SZ979" s="185"/>
      <c r="TA979" s="185"/>
      <c r="TB979" s="185"/>
      <c r="TC979" s="185"/>
      <c r="TD979" s="185"/>
      <c r="TE979" s="185"/>
      <c r="TF979" s="185"/>
      <c r="TG979" s="185"/>
      <c r="TH979" s="185"/>
      <c r="TI979" s="185"/>
    </row>
    <row r="980" spans="1:529" s="104" customFormat="1" ht="53.25" customHeight="1" thickBot="1" x14ac:dyDescent="0.3">
      <c r="A980" s="101">
        <v>13720004</v>
      </c>
      <c r="B980" s="48">
        <v>39783</v>
      </c>
      <c r="C980" s="49" t="s">
        <v>4973</v>
      </c>
      <c r="D980" s="49" t="s">
        <v>7454</v>
      </c>
      <c r="E980" s="49" t="s">
        <v>717</v>
      </c>
      <c r="F980" s="49" t="s">
        <v>41</v>
      </c>
      <c r="G980" s="49" t="s">
        <v>33</v>
      </c>
      <c r="H980" s="101">
        <v>7140</v>
      </c>
      <c r="I980" s="48">
        <v>39803</v>
      </c>
      <c r="J980" s="48">
        <v>44166</v>
      </c>
      <c r="K980" s="49" t="s">
        <v>1121</v>
      </c>
      <c r="L980" s="49" t="s">
        <v>6881</v>
      </c>
      <c r="M980" s="49" t="s">
        <v>4911</v>
      </c>
      <c r="N980" s="49" t="s">
        <v>34</v>
      </c>
      <c r="O980" s="49">
        <v>820000</v>
      </c>
      <c r="P980" s="73" t="s">
        <v>7596</v>
      </c>
      <c r="Q980" s="73"/>
      <c r="R980" s="73"/>
      <c r="S980" s="73"/>
      <c r="T980" s="710">
        <v>93.6</v>
      </c>
      <c r="U980" s="49">
        <v>2246.4</v>
      </c>
      <c r="V980" s="49">
        <v>820000</v>
      </c>
      <c r="W980" s="49" t="s">
        <v>3205</v>
      </c>
      <c r="X980" s="49">
        <v>50</v>
      </c>
      <c r="Y980" s="49" t="s">
        <v>1091</v>
      </c>
      <c r="Z980" s="49">
        <v>150</v>
      </c>
      <c r="AA980" s="49" t="s">
        <v>1091</v>
      </c>
      <c r="AB980" s="49" t="s">
        <v>1091</v>
      </c>
      <c r="AC980" s="49" t="s">
        <v>1091</v>
      </c>
      <c r="AD980" s="49" t="s">
        <v>1091</v>
      </c>
      <c r="AE980" s="49" t="s">
        <v>1091</v>
      </c>
      <c r="AF980" s="49">
        <v>5</v>
      </c>
      <c r="AG980" s="49" t="s">
        <v>7595</v>
      </c>
      <c r="AH980" s="49">
        <v>725</v>
      </c>
      <c r="AI980" s="49" t="s">
        <v>4975</v>
      </c>
      <c r="AJ980" s="49" t="s">
        <v>4976</v>
      </c>
      <c r="AK980" s="49" t="s">
        <v>4961</v>
      </c>
      <c r="AL980" s="185"/>
      <c r="AM980" s="830"/>
      <c r="AN980" s="830"/>
      <c r="AO980" s="830"/>
      <c r="AP980" s="830"/>
      <c r="AQ980" s="830"/>
      <c r="AR980" s="185"/>
      <c r="AS980" s="185"/>
      <c r="AT980" s="185"/>
      <c r="AU980" s="185"/>
      <c r="AV980" s="185"/>
      <c r="AW980" s="185"/>
      <c r="AX980" s="185"/>
      <c r="AY980" s="185"/>
      <c r="AZ980" s="185"/>
      <c r="BA980" s="185"/>
      <c r="BB980" s="185"/>
      <c r="BC980" s="185"/>
      <c r="BD980" s="185"/>
      <c r="BE980" s="185"/>
      <c r="BF980" s="185"/>
      <c r="BG980" s="185"/>
      <c r="BH980" s="185"/>
      <c r="BI980" s="185"/>
      <c r="BJ980" s="185"/>
      <c r="BK980" s="185"/>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c r="CH980" s="185"/>
      <c r="CI980" s="185"/>
      <c r="CJ980" s="185"/>
      <c r="CK980" s="185"/>
      <c r="CL980" s="185"/>
      <c r="CM980" s="185"/>
      <c r="CN980" s="185"/>
      <c r="CO980" s="185"/>
      <c r="CP980" s="185"/>
      <c r="CQ980" s="185"/>
      <c r="CR980" s="185"/>
      <c r="CS980" s="185"/>
      <c r="CT980" s="185"/>
      <c r="CU980" s="185"/>
      <c r="CV980" s="185"/>
      <c r="CW980" s="185"/>
      <c r="CX980" s="185"/>
      <c r="CY980" s="185"/>
      <c r="CZ980" s="185"/>
      <c r="DA980" s="185"/>
      <c r="DB980" s="185"/>
      <c r="DC980" s="185"/>
      <c r="DD980" s="185"/>
      <c r="DE980" s="185"/>
      <c r="DF980" s="185"/>
      <c r="DG980" s="185"/>
      <c r="DH980" s="185"/>
      <c r="DI980" s="185"/>
      <c r="DJ980" s="185"/>
      <c r="DK980" s="185"/>
      <c r="DL980" s="185"/>
      <c r="DM980" s="185"/>
      <c r="DN980" s="185"/>
      <c r="DO980" s="185"/>
      <c r="DP980" s="185"/>
      <c r="DQ980" s="185"/>
      <c r="DR980" s="185"/>
      <c r="DS980" s="185"/>
      <c r="DT980" s="185"/>
      <c r="DU980" s="185"/>
      <c r="DV980" s="185"/>
      <c r="DW980" s="185"/>
      <c r="DX980" s="185"/>
      <c r="DY980" s="185"/>
      <c r="DZ980" s="185"/>
      <c r="EA980" s="185"/>
      <c r="EB980" s="185"/>
      <c r="EC980" s="185"/>
      <c r="ED980" s="185"/>
      <c r="EE980" s="185"/>
      <c r="EF980" s="185"/>
      <c r="EG980" s="185"/>
      <c r="EH980" s="185"/>
      <c r="EI980" s="185"/>
      <c r="EJ980" s="185"/>
      <c r="EK980" s="185"/>
      <c r="EL980" s="185"/>
      <c r="EM980" s="185"/>
      <c r="EN980" s="185"/>
      <c r="EO980" s="185"/>
      <c r="EP980" s="185"/>
      <c r="EQ980" s="185"/>
      <c r="ER980" s="185"/>
      <c r="ES980" s="185"/>
      <c r="ET980" s="185"/>
      <c r="EU980" s="185"/>
      <c r="EV980" s="185"/>
      <c r="EW980" s="185"/>
      <c r="EX980" s="185"/>
      <c r="EY980" s="185"/>
      <c r="EZ980" s="185"/>
      <c r="FA980" s="185"/>
      <c r="FB980" s="185"/>
      <c r="FC980" s="185"/>
      <c r="FD980" s="185"/>
      <c r="FE980" s="185"/>
      <c r="FF980" s="185"/>
      <c r="FG980" s="185"/>
      <c r="FH980" s="185"/>
      <c r="FI980" s="185"/>
      <c r="FJ980" s="185"/>
      <c r="FK980" s="185"/>
      <c r="FL980" s="185"/>
      <c r="FM980" s="185"/>
      <c r="FN980" s="185"/>
      <c r="FO980" s="185"/>
      <c r="FP980" s="185"/>
      <c r="FQ980" s="185"/>
      <c r="FR980" s="185"/>
      <c r="FS980" s="185"/>
      <c r="FT980" s="185"/>
      <c r="FU980" s="185"/>
      <c r="FV980" s="185"/>
      <c r="FW980" s="185"/>
      <c r="FX980" s="185"/>
      <c r="FY980" s="185"/>
      <c r="FZ980" s="185"/>
      <c r="GA980" s="185"/>
      <c r="GB980" s="185"/>
      <c r="GC980" s="185"/>
      <c r="GD980" s="185"/>
      <c r="GE980" s="185"/>
      <c r="GF980" s="185"/>
      <c r="GG980" s="185"/>
      <c r="GH980" s="185"/>
      <c r="GI980" s="185"/>
      <c r="GJ980" s="185"/>
      <c r="GK980" s="185"/>
      <c r="GL980" s="185"/>
      <c r="GM980" s="185"/>
      <c r="GN980" s="185"/>
      <c r="GO980" s="185"/>
      <c r="GP980" s="185"/>
      <c r="GQ980" s="185"/>
      <c r="GR980" s="185"/>
      <c r="GS980" s="185"/>
      <c r="GT980" s="185"/>
      <c r="GU980" s="185"/>
      <c r="GV980" s="185"/>
      <c r="GW980" s="185"/>
      <c r="GX980" s="185"/>
      <c r="GY980" s="185"/>
      <c r="GZ980" s="185"/>
      <c r="HA980" s="185"/>
      <c r="HB980" s="185"/>
      <c r="HC980" s="185"/>
      <c r="HD980" s="185"/>
      <c r="HE980" s="185"/>
      <c r="HF980" s="185"/>
      <c r="HG980" s="185"/>
      <c r="HH980" s="185"/>
      <c r="HI980" s="185"/>
      <c r="HJ980" s="185"/>
      <c r="HK980" s="185"/>
      <c r="HL980" s="185"/>
      <c r="HM980" s="185"/>
      <c r="HN980" s="185"/>
      <c r="HO980" s="185"/>
      <c r="HP980" s="185"/>
      <c r="HQ980" s="185"/>
      <c r="HR980" s="185"/>
      <c r="HS980" s="185"/>
      <c r="HT980" s="185"/>
      <c r="HU980" s="185"/>
      <c r="HV980" s="185"/>
      <c r="HW980" s="185"/>
      <c r="HX980" s="185"/>
      <c r="HY980" s="185"/>
      <c r="HZ980" s="185"/>
      <c r="IA980" s="185"/>
      <c r="IB980" s="185"/>
      <c r="IC980" s="185"/>
      <c r="ID980" s="185"/>
      <c r="IE980" s="185"/>
      <c r="IF980" s="185"/>
      <c r="IG980" s="185"/>
      <c r="IH980" s="185"/>
      <c r="II980" s="185"/>
      <c r="IJ980" s="185"/>
      <c r="IK980" s="185"/>
      <c r="IL980" s="185"/>
      <c r="IM980" s="185"/>
      <c r="IN980" s="185"/>
      <c r="IO980" s="185"/>
      <c r="IP980" s="185"/>
      <c r="IQ980" s="185"/>
      <c r="IR980" s="185"/>
      <c r="IS980" s="185"/>
      <c r="IT980" s="185"/>
      <c r="IU980" s="185"/>
      <c r="IV980" s="185"/>
      <c r="IW980" s="185"/>
      <c r="IX980" s="185"/>
      <c r="IY980" s="185"/>
      <c r="IZ980" s="185"/>
      <c r="JA980" s="185"/>
      <c r="JB980" s="185"/>
      <c r="JC980" s="185"/>
      <c r="JD980" s="185"/>
      <c r="JE980" s="185"/>
      <c r="JF980" s="185"/>
      <c r="JG980" s="185"/>
      <c r="JH980" s="185"/>
      <c r="JI980" s="185"/>
      <c r="JJ980" s="185"/>
      <c r="JK980" s="185"/>
      <c r="JL980" s="185"/>
      <c r="JM980" s="185"/>
      <c r="JN980" s="185"/>
      <c r="JO980" s="185"/>
      <c r="JP980" s="185"/>
      <c r="JQ980" s="185"/>
      <c r="JR980" s="185"/>
      <c r="JS980" s="185"/>
      <c r="JT980" s="185"/>
      <c r="JU980" s="185"/>
      <c r="JV980" s="185"/>
      <c r="JW980" s="185"/>
      <c r="JX980" s="185"/>
      <c r="JY980" s="185"/>
      <c r="JZ980" s="185"/>
      <c r="KA980" s="185"/>
      <c r="KB980" s="185"/>
      <c r="KC980" s="185"/>
      <c r="KD980" s="185"/>
      <c r="KE980" s="185"/>
      <c r="KF980" s="185"/>
      <c r="KG980" s="185"/>
      <c r="KH980" s="185"/>
      <c r="KI980" s="185"/>
      <c r="KJ980" s="185"/>
      <c r="KK980" s="185"/>
      <c r="KL980" s="185"/>
      <c r="KM980" s="185"/>
      <c r="KN980" s="185"/>
      <c r="KO980" s="185"/>
      <c r="KP980" s="185"/>
      <c r="KQ980" s="185"/>
      <c r="KR980" s="185"/>
      <c r="KS980" s="185"/>
      <c r="KT980" s="185"/>
      <c r="KU980" s="185"/>
      <c r="KV980" s="185"/>
      <c r="KW980" s="185"/>
      <c r="KX980" s="185"/>
      <c r="KY980" s="185"/>
      <c r="KZ980" s="185"/>
      <c r="LA980" s="185"/>
      <c r="LB980" s="185"/>
      <c r="LC980" s="185"/>
      <c r="LD980" s="185"/>
      <c r="LE980" s="185"/>
      <c r="LF980" s="185"/>
      <c r="LG980" s="185"/>
      <c r="LH980" s="185"/>
      <c r="LI980" s="185"/>
      <c r="LJ980" s="185"/>
      <c r="LK980" s="185"/>
      <c r="LL980" s="185"/>
      <c r="LM980" s="185"/>
      <c r="LN980" s="185"/>
      <c r="LO980" s="185"/>
      <c r="LP980" s="185"/>
      <c r="LQ980" s="185"/>
      <c r="LR980" s="185"/>
      <c r="LS980" s="185"/>
      <c r="LT980" s="185"/>
      <c r="LU980" s="185"/>
      <c r="LV980" s="185"/>
      <c r="LW980" s="185"/>
      <c r="LX980" s="185"/>
      <c r="LY980" s="185"/>
      <c r="LZ980" s="185"/>
      <c r="MA980" s="185"/>
      <c r="MB980" s="185"/>
      <c r="MC980" s="185"/>
      <c r="MD980" s="185"/>
      <c r="ME980" s="185"/>
      <c r="MF980" s="185"/>
      <c r="MG980" s="185"/>
      <c r="MH980" s="185"/>
      <c r="MI980" s="185"/>
      <c r="MJ980" s="185"/>
      <c r="MK980" s="185"/>
      <c r="ML980" s="185"/>
      <c r="MM980" s="185"/>
      <c r="MN980" s="185"/>
      <c r="MO980" s="185"/>
      <c r="MP980" s="185"/>
      <c r="MQ980" s="185"/>
      <c r="MR980" s="185"/>
      <c r="MS980" s="185"/>
      <c r="MT980" s="185"/>
      <c r="MU980" s="185"/>
      <c r="MV980" s="185"/>
      <c r="MW980" s="185"/>
      <c r="MX980" s="185"/>
      <c r="MY980" s="185"/>
      <c r="MZ980" s="185"/>
      <c r="NA980" s="185"/>
      <c r="NB980" s="185"/>
      <c r="NC980" s="185"/>
      <c r="ND980" s="185"/>
      <c r="NE980" s="185"/>
      <c r="NF980" s="185"/>
      <c r="NG980" s="185"/>
      <c r="NH980" s="185"/>
      <c r="NI980" s="185"/>
      <c r="NJ980" s="185"/>
      <c r="NK980" s="185"/>
      <c r="NL980" s="185"/>
      <c r="NM980" s="185"/>
      <c r="NN980" s="185"/>
      <c r="NO980" s="185"/>
      <c r="NP980" s="185"/>
      <c r="NQ980" s="185"/>
      <c r="NR980" s="185"/>
      <c r="NS980" s="185"/>
      <c r="NT980" s="185"/>
      <c r="NU980" s="185"/>
      <c r="NV980" s="185"/>
      <c r="NW980" s="185"/>
      <c r="NX980" s="185"/>
      <c r="NY980" s="185"/>
      <c r="NZ980" s="185"/>
      <c r="OA980" s="185"/>
      <c r="OB980" s="185"/>
      <c r="OC980" s="185"/>
      <c r="OD980" s="185"/>
      <c r="OE980" s="185"/>
      <c r="OF980" s="185"/>
      <c r="OG980" s="185"/>
      <c r="OH980" s="185"/>
      <c r="OI980" s="185"/>
      <c r="OJ980" s="185"/>
      <c r="OK980" s="185"/>
      <c r="OL980" s="185"/>
      <c r="OM980" s="185"/>
      <c r="ON980" s="185"/>
      <c r="OO980" s="185"/>
      <c r="OP980" s="185"/>
      <c r="OQ980" s="185"/>
      <c r="OR980" s="185"/>
      <c r="OS980" s="185"/>
      <c r="OT980" s="185"/>
      <c r="OU980" s="185"/>
      <c r="OV980" s="185"/>
      <c r="OW980" s="185"/>
      <c r="OX980" s="185"/>
      <c r="OY980" s="185"/>
      <c r="OZ980" s="185"/>
      <c r="PA980" s="185"/>
      <c r="PB980" s="185"/>
      <c r="PC980" s="185"/>
      <c r="PD980" s="185"/>
      <c r="PE980" s="185"/>
      <c r="PF980" s="185"/>
      <c r="PG980" s="185"/>
      <c r="PH980" s="185"/>
      <c r="PI980" s="185"/>
      <c r="PJ980" s="185"/>
      <c r="PK980" s="185"/>
      <c r="PL980" s="185"/>
      <c r="PM980" s="185"/>
      <c r="PN980" s="185"/>
      <c r="PO980" s="185"/>
      <c r="PP980" s="185"/>
      <c r="PQ980" s="185"/>
      <c r="PR980" s="185"/>
      <c r="PS980" s="185"/>
      <c r="PT980" s="185"/>
      <c r="PU980" s="185"/>
      <c r="PV980" s="185"/>
      <c r="PW980" s="185"/>
      <c r="PX980" s="185"/>
      <c r="PY980" s="185"/>
      <c r="PZ980" s="185"/>
      <c r="QA980" s="185"/>
      <c r="QB980" s="185"/>
      <c r="QC980" s="185"/>
      <c r="QD980" s="185"/>
      <c r="QE980" s="185"/>
      <c r="QF980" s="185"/>
      <c r="QG980" s="185"/>
      <c r="QH980" s="185"/>
      <c r="QI980" s="185"/>
      <c r="QJ980" s="185"/>
      <c r="QK980" s="185"/>
      <c r="QL980" s="185"/>
      <c r="QM980" s="185"/>
      <c r="QN980" s="185"/>
      <c r="QO980" s="185"/>
      <c r="QP980" s="185"/>
      <c r="QQ980" s="185"/>
      <c r="QR980" s="185"/>
      <c r="QS980" s="185"/>
      <c r="QT980" s="185"/>
      <c r="QU980" s="185"/>
      <c r="QV980" s="185"/>
      <c r="QW980" s="185"/>
      <c r="QX980" s="185"/>
      <c r="QY980" s="185"/>
      <c r="QZ980" s="185"/>
      <c r="RA980" s="185"/>
      <c r="RB980" s="185"/>
      <c r="RC980" s="185"/>
      <c r="RD980" s="185"/>
      <c r="RE980" s="185"/>
      <c r="RF980" s="185"/>
      <c r="RG980" s="185"/>
      <c r="RH980" s="185"/>
      <c r="RI980" s="185"/>
      <c r="RJ980" s="185"/>
      <c r="RK980" s="185"/>
      <c r="RL980" s="185"/>
      <c r="RM980" s="185"/>
      <c r="RN980" s="185"/>
      <c r="RO980" s="185"/>
      <c r="RP980" s="185"/>
      <c r="RQ980" s="185"/>
      <c r="RR980" s="185"/>
      <c r="RS980" s="185"/>
      <c r="RT980" s="185"/>
      <c r="RU980" s="185"/>
      <c r="RV980" s="185"/>
      <c r="RW980" s="185"/>
      <c r="RX980" s="185"/>
      <c r="RY980" s="185"/>
      <c r="RZ980" s="185"/>
      <c r="SA980" s="185"/>
      <c r="SB980" s="185"/>
      <c r="SC980" s="185"/>
      <c r="SD980" s="185"/>
      <c r="SE980" s="185"/>
      <c r="SF980" s="185"/>
      <c r="SG980" s="185"/>
      <c r="SH980" s="185"/>
      <c r="SI980" s="185"/>
      <c r="SJ980" s="185"/>
      <c r="SK980" s="185"/>
      <c r="SL980" s="185"/>
      <c r="SM980" s="185"/>
      <c r="SN980" s="185"/>
      <c r="SO980" s="185"/>
      <c r="SP980" s="185"/>
      <c r="SQ980" s="185"/>
      <c r="SR980" s="185"/>
      <c r="SS980" s="185"/>
      <c r="ST980" s="185"/>
      <c r="SU980" s="185"/>
      <c r="SV980" s="185"/>
      <c r="SW980" s="185"/>
      <c r="SX980" s="185"/>
      <c r="SY980" s="185"/>
      <c r="SZ980" s="185"/>
      <c r="TA980" s="185"/>
      <c r="TB980" s="185"/>
      <c r="TC980" s="185"/>
      <c r="TD980" s="185"/>
      <c r="TE980" s="185"/>
      <c r="TF980" s="185"/>
      <c r="TG980" s="185"/>
      <c r="TH980" s="185"/>
      <c r="TI980" s="185"/>
    </row>
    <row r="981" spans="1:529" s="79" customFormat="1" ht="34.5" customHeight="1" x14ac:dyDescent="0.25">
      <c r="A981" s="226">
        <v>13720005</v>
      </c>
      <c r="B981" s="227">
        <v>39783</v>
      </c>
      <c r="C981" s="228" t="s">
        <v>1865</v>
      </c>
      <c r="D981" s="228" t="s">
        <v>4979</v>
      </c>
      <c r="E981" s="228"/>
      <c r="F981" s="228"/>
      <c r="G981" s="228"/>
      <c r="H981" s="229"/>
      <c r="I981" s="227">
        <v>39803</v>
      </c>
      <c r="J981" s="227">
        <v>41974</v>
      </c>
      <c r="K981" s="228" t="s">
        <v>877</v>
      </c>
      <c r="L981" s="228"/>
      <c r="M981" s="228" t="s">
        <v>4912</v>
      </c>
      <c r="N981" s="228" t="s">
        <v>34</v>
      </c>
      <c r="O981" s="228">
        <v>47450</v>
      </c>
      <c r="P981" s="228"/>
      <c r="Q981" s="228" t="s">
        <v>4980</v>
      </c>
      <c r="R981" s="228"/>
      <c r="S981" s="228"/>
      <c r="T981" s="741"/>
      <c r="U981" s="228"/>
      <c r="V981" s="228">
        <v>47450</v>
      </c>
      <c r="W981" s="228"/>
      <c r="X981" s="228"/>
      <c r="Y981" s="228"/>
      <c r="Z981" s="228"/>
      <c r="AA981" s="228"/>
      <c r="AB981" s="228"/>
      <c r="AC981" s="228"/>
      <c r="AD981" s="228"/>
      <c r="AE981" s="228"/>
      <c r="AF981" s="228"/>
      <c r="AG981" s="228"/>
      <c r="AH981" s="228"/>
      <c r="AI981" s="228" t="s">
        <v>4981</v>
      </c>
      <c r="AJ981" s="228" t="s">
        <v>4982</v>
      </c>
      <c r="AK981" s="339"/>
      <c r="AL981" s="339" t="s">
        <v>4983</v>
      </c>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85"/>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c r="CH981" s="185"/>
      <c r="CI981" s="185"/>
      <c r="CJ981" s="185"/>
      <c r="CK981" s="185"/>
      <c r="CL981" s="185"/>
      <c r="CM981" s="185"/>
      <c r="CN981" s="185"/>
      <c r="CO981" s="185"/>
      <c r="CP981" s="185"/>
      <c r="CQ981" s="185"/>
      <c r="CR981" s="185"/>
      <c r="CS981" s="185"/>
      <c r="CT981" s="185"/>
      <c r="CU981" s="185"/>
      <c r="CV981" s="185"/>
      <c r="CW981" s="185"/>
      <c r="CX981" s="185"/>
      <c r="CY981" s="185"/>
      <c r="CZ981" s="185"/>
      <c r="DA981" s="185"/>
      <c r="DB981" s="185"/>
      <c r="DC981" s="185"/>
      <c r="DD981" s="185"/>
      <c r="DE981" s="185"/>
      <c r="DF981" s="185"/>
      <c r="DG981" s="185"/>
      <c r="DH981" s="185"/>
      <c r="DI981" s="185"/>
      <c r="DJ981" s="185"/>
      <c r="DK981" s="185"/>
      <c r="DL981" s="185"/>
      <c r="DM981" s="185"/>
      <c r="DN981" s="185"/>
      <c r="DO981" s="185"/>
      <c r="DP981" s="185"/>
      <c r="DQ981" s="185"/>
      <c r="DR981" s="185"/>
      <c r="DS981" s="185"/>
      <c r="DT981" s="185"/>
      <c r="DU981" s="185"/>
      <c r="DV981" s="185"/>
      <c r="DW981" s="185"/>
      <c r="DX981" s="185"/>
      <c r="DY981" s="185"/>
      <c r="DZ981" s="185"/>
      <c r="EA981" s="185"/>
      <c r="EB981" s="185"/>
      <c r="EC981" s="185"/>
      <c r="ED981" s="185"/>
      <c r="EE981" s="185"/>
      <c r="EF981" s="185"/>
      <c r="EG981" s="185"/>
      <c r="EH981" s="185"/>
      <c r="EI981" s="185"/>
      <c r="EJ981" s="185"/>
      <c r="EK981" s="185"/>
      <c r="EL981" s="185"/>
      <c r="EM981" s="185"/>
      <c r="EN981" s="185"/>
      <c r="EO981" s="185"/>
      <c r="EP981" s="185"/>
      <c r="EQ981" s="185"/>
      <c r="ER981" s="185"/>
      <c r="ES981" s="185"/>
      <c r="ET981" s="185"/>
      <c r="EU981" s="185"/>
      <c r="EV981" s="185"/>
      <c r="EW981" s="185"/>
      <c r="EX981" s="185"/>
      <c r="EY981" s="185"/>
      <c r="EZ981" s="185"/>
      <c r="FA981" s="185"/>
      <c r="FB981" s="185"/>
      <c r="FC981" s="185"/>
      <c r="FD981" s="185"/>
      <c r="FE981" s="185"/>
      <c r="FF981" s="185"/>
      <c r="FG981" s="185"/>
      <c r="FH981" s="185"/>
      <c r="FI981" s="185"/>
      <c r="FJ981" s="185"/>
      <c r="FK981" s="185"/>
      <c r="FL981" s="185"/>
      <c r="FM981" s="185"/>
      <c r="FN981" s="185"/>
      <c r="FO981" s="185"/>
      <c r="FP981" s="185"/>
      <c r="FQ981" s="185"/>
      <c r="FR981" s="185"/>
      <c r="FS981" s="185"/>
      <c r="FT981" s="185"/>
      <c r="FU981" s="185"/>
      <c r="FV981" s="185"/>
      <c r="FW981" s="185"/>
      <c r="FX981" s="185"/>
      <c r="FY981" s="185"/>
      <c r="FZ981" s="185"/>
      <c r="GA981" s="185"/>
      <c r="GB981" s="185"/>
      <c r="GC981" s="185"/>
      <c r="GD981" s="185"/>
      <c r="GE981" s="185"/>
      <c r="GF981" s="185"/>
      <c r="GG981" s="185"/>
      <c r="GH981" s="185"/>
      <c r="GI981" s="185"/>
      <c r="GJ981" s="185"/>
      <c r="GK981" s="185"/>
      <c r="GL981" s="185"/>
      <c r="GM981" s="185"/>
      <c r="GN981" s="185"/>
      <c r="GO981" s="185"/>
      <c r="GP981" s="185"/>
      <c r="GQ981" s="185"/>
      <c r="GR981" s="185"/>
      <c r="GS981" s="185"/>
      <c r="GT981" s="185"/>
      <c r="GU981" s="185"/>
      <c r="GV981" s="185"/>
      <c r="GW981" s="185"/>
      <c r="GX981" s="185"/>
      <c r="GY981" s="185"/>
      <c r="GZ981" s="185"/>
      <c r="HA981" s="185"/>
      <c r="HB981" s="185"/>
      <c r="HC981" s="185"/>
      <c r="HD981" s="185"/>
      <c r="HE981" s="185"/>
      <c r="HF981" s="185"/>
      <c r="HG981" s="185"/>
      <c r="HH981" s="185"/>
      <c r="HI981" s="185"/>
      <c r="HJ981" s="185"/>
      <c r="HK981" s="185"/>
      <c r="HL981" s="185"/>
      <c r="HM981" s="185"/>
      <c r="HN981" s="185"/>
      <c r="HO981" s="185"/>
      <c r="HP981" s="185"/>
      <c r="HQ981" s="185"/>
      <c r="HR981" s="185"/>
      <c r="HS981" s="185"/>
      <c r="HT981" s="185"/>
      <c r="HU981" s="185"/>
      <c r="HV981" s="185"/>
      <c r="HW981" s="185"/>
      <c r="HX981" s="185"/>
      <c r="HY981" s="185"/>
      <c r="HZ981" s="185"/>
      <c r="IA981" s="185"/>
      <c r="IB981" s="185"/>
      <c r="IC981" s="185"/>
      <c r="ID981" s="185"/>
      <c r="IE981" s="185"/>
      <c r="IF981" s="185"/>
      <c r="IG981" s="185"/>
      <c r="IH981" s="185"/>
      <c r="II981" s="185"/>
      <c r="IJ981" s="185"/>
      <c r="IK981" s="185"/>
      <c r="IL981" s="185"/>
      <c r="IM981" s="185"/>
      <c r="IN981" s="185"/>
      <c r="IO981" s="185"/>
      <c r="IP981" s="185"/>
      <c r="IQ981" s="185"/>
      <c r="IR981" s="185"/>
      <c r="IS981" s="185"/>
      <c r="IT981" s="185"/>
      <c r="IU981" s="185"/>
      <c r="IV981" s="185"/>
      <c r="IW981" s="185"/>
      <c r="IX981" s="185"/>
      <c r="IY981" s="185"/>
      <c r="IZ981" s="185"/>
      <c r="JA981" s="185"/>
      <c r="JB981" s="185"/>
      <c r="JC981" s="185"/>
      <c r="JD981" s="185"/>
      <c r="JE981" s="185"/>
      <c r="JF981" s="185"/>
      <c r="JG981" s="185"/>
      <c r="JH981" s="185"/>
      <c r="JI981" s="185"/>
      <c r="JJ981" s="185"/>
      <c r="JK981" s="185"/>
      <c r="JL981" s="185"/>
      <c r="JM981" s="185"/>
      <c r="JN981" s="185"/>
      <c r="JO981" s="185"/>
      <c r="JP981" s="185"/>
      <c r="JQ981" s="185"/>
      <c r="JR981" s="185"/>
      <c r="JS981" s="185"/>
      <c r="JT981" s="185"/>
      <c r="JU981" s="185"/>
      <c r="JV981" s="185"/>
      <c r="JW981" s="185"/>
      <c r="JX981" s="185"/>
      <c r="JY981" s="185"/>
      <c r="JZ981" s="185"/>
      <c r="KA981" s="185"/>
      <c r="KB981" s="185"/>
      <c r="KC981" s="185"/>
      <c r="KD981" s="185"/>
      <c r="KE981" s="185"/>
      <c r="KF981" s="185"/>
      <c r="KG981" s="185"/>
      <c r="KH981" s="185"/>
      <c r="KI981" s="185"/>
      <c r="KJ981" s="185"/>
      <c r="KK981" s="185"/>
      <c r="KL981" s="185"/>
      <c r="KM981" s="185"/>
      <c r="KN981" s="185"/>
      <c r="KO981" s="185"/>
      <c r="KP981" s="185"/>
      <c r="KQ981" s="185"/>
      <c r="KR981" s="185"/>
      <c r="KS981" s="185"/>
      <c r="KT981" s="185"/>
      <c r="KU981" s="185"/>
      <c r="KV981" s="185"/>
      <c r="KW981" s="185"/>
      <c r="KX981" s="185"/>
      <c r="KY981" s="185"/>
      <c r="KZ981" s="185"/>
      <c r="LA981" s="185"/>
      <c r="LB981" s="185"/>
      <c r="LC981" s="185"/>
      <c r="LD981" s="185"/>
      <c r="LE981" s="185"/>
      <c r="LF981" s="185"/>
      <c r="LG981" s="185"/>
      <c r="LH981" s="185"/>
      <c r="LI981" s="185"/>
      <c r="LJ981" s="185"/>
      <c r="LK981" s="185"/>
      <c r="LL981" s="185"/>
      <c r="LM981" s="185"/>
      <c r="LN981" s="185"/>
      <c r="LO981" s="185"/>
      <c r="LP981" s="185"/>
      <c r="LQ981" s="185"/>
      <c r="LR981" s="185"/>
      <c r="LS981" s="185"/>
      <c r="LT981" s="185"/>
      <c r="LU981" s="185"/>
      <c r="LV981" s="185"/>
      <c r="LW981" s="185"/>
      <c r="LX981" s="185"/>
      <c r="LY981" s="185"/>
      <c r="LZ981" s="185"/>
      <c r="MA981" s="185"/>
      <c r="MB981" s="185"/>
      <c r="MC981" s="185"/>
      <c r="MD981" s="185"/>
      <c r="ME981" s="185"/>
      <c r="MF981" s="185"/>
      <c r="MG981" s="185"/>
      <c r="MH981" s="185"/>
      <c r="MI981" s="185"/>
      <c r="MJ981" s="185"/>
      <c r="MK981" s="185"/>
      <c r="ML981" s="185"/>
      <c r="MM981" s="185"/>
      <c r="MN981" s="185"/>
      <c r="MO981" s="185"/>
      <c r="MP981" s="185"/>
      <c r="MQ981" s="185"/>
      <c r="MR981" s="185"/>
      <c r="MS981" s="185"/>
      <c r="MT981" s="185"/>
      <c r="MU981" s="185"/>
      <c r="MV981" s="185"/>
      <c r="MW981" s="185"/>
      <c r="MX981" s="185"/>
      <c r="MY981" s="185"/>
      <c r="MZ981" s="185"/>
      <c r="NA981" s="185"/>
      <c r="NB981" s="185"/>
      <c r="NC981" s="185"/>
      <c r="ND981" s="185"/>
      <c r="NE981" s="185"/>
      <c r="NF981" s="185"/>
      <c r="NG981" s="185"/>
      <c r="NH981" s="185"/>
      <c r="NI981" s="185"/>
      <c r="NJ981" s="185"/>
      <c r="NK981" s="185"/>
      <c r="NL981" s="185"/>
      <c r="NM981" s="185"/>
      <c r="NN981" s="185"/>
      <c r="NO981" s="185"/>
      <c r="NP981" s="185"/>
      <c r="NQ981" s="185"/>
      <c r="NR981" s="185"/>
      <c r="NS981" s="185"/>
      <c r="NT981" s="185"/>
      <c r="NU981" s="185"/>
      <c r="NV981" s="185"/>
      <c r="NW981" s="185"/>
      <c r="NX981" s="185"/>
      <c r="NY981" s="185"/>
      <c r="NZ981" s="185"/>
      <c r="OA981" s="185"/>
      <c r="OB981" s="185"/>
      <c r="OC981" s="185"/>
      <c r="OD981" s="185"/>
      <c r="OE981" s="185"/>
      <c r="OF981" s="185"/>
      <c r="OG981" s="185"/>
      <c r="OH981" s="185"/>
      <c r="OI981" s="185"/>
      <c r="OJ981" s="185"/>
      <c r="OK981" s="185"/>
      <c r="OL981" s="185"/>
      <c r="OM981" s="185"/>
      <c r="ON981" s="185"/>
      <c r="OO981" s="185"/>
      <c r="OP981" s="185"/>
      <c r="OQ981" s="185"/>
      <c r="OR981" s="185"/>
      <c r="OS981" s="185"/>
      <c r="OT981" s="185"/>
      <c r="OU981" s="185"/>
      <c r="OV981" s="185"/>
      <c r="OW981" s="185"/>
      <c r="OX981" s="185"/>
      <c r="OY981" s="185"/>
      <c r="OZ981" s="185"/>
      <c r="PA981" s="185"/>
      <c r="PB981" s="185"/>
      <c r="PC981" s="185"/>
      <c r="PD981" s="185"/>
      <c r="PE981" s="185"/>
      <c r="PF981" s="185"/>
      <c r="PG981" s="185"/>
      <c r="PH981" s="185"/>
      <c r="PI981" s="185"/>
      <c r="PJ981" s="185"/>
      <c r="PK981" s="185"/>
      <c r="PL981" s="185"/>
      <c r="PM981" s="185"/>
      <c r="PN981" s="185"/>
      <c r="PO981" s="185"/>
      <c r="PP981" s="185"/>
      <c r="PQ981" s="185"/>
      <c r="PR981" s="185"/>
      <c r="PS981" s="185"/>
      <c r="PT981" s="185"/>
      <c r="PU981" s="185"/>
      <c r="PV981" s="185"/>
      <c r="PW981" s="185"/>
      <c r="PX981" s="185"/>
      <c r="PY981" s="185"/>
      <c r="PZ981" s="185"/>
      <c r="QA981" s="185"/>
      <c r="QB981" s="185"/>
      <c r="QC981" s="185"/>
      <c r="QD981" s="185"/>
      <c r="QE981" s="185"/>
      <c r="QF981" s="185"/>
      <c r="QG981" s="185"/>
      <c r="QH981" s="185"/>
      <c r="QI981" s="185"/>
      <c r="QJ981" s="185"/>
      <c r="QK981" s="185"/>
      <c r="QL981" s="185"/>
      <c r="QM981" s="185"/>
      <c r="QN981" s="185"/>
      <c r="QO981" s="185"/>
      <c r="QP981" s="185"/>
      <c r="QQ981" s="185"/>
      <c r="QR981" s="185"/>
      <c r="QS981" s="185"/>
      <c r="QT981" s="185"/>
      <c r="QU981" s="185"/>
      <c r="QV981" s="185"/>
      <c r="QW981" s="185"/>
      <c r="QX981" s="185"/>
      <c r="QY981" s="185"/>
      <c r="QZ981" s="185"/>
      <c r="RA981" s="185"/>
      <c r="RB981" s="185"/>
      <c r="RC981" s="185"/>
      <c r="RD981" s="185"/>
      <c r="RE981" s="185"/>
      <c r="RF981" s="185"/>
      <c r="RG981" s="185"/>
      <c r="RH981" s="185"/>
      <c r="RI981" s="185"/>
      <c r="RJ981" s="185"/>
      <c r="RK981" s="185"/>
      <c r="RL981" s="185"/>
      <c r="RM981" s="185"/>
      <c r="RN981" s="185"/>
      <c r="RO981" s="185"/>
      <c r="RP981" s="185"/>
      <c r="RQ981" s="185"/>
      <c r="RR981" s="185"/>
      <c r="RS981" s="185"/>
      <c r="RT981" s="185"/>
      <c r="RU981" s="185"/>
      <c r="RV981" s="185"/>
      <c r="RW981" s="185"/>
      <c r="RX981" s="185"/>
      <c r="RY981" s="185"/>
      <c r="RZ981" s="185"/>
      <c r="SA981" s="185"/>
      <c r="SB981" s="185"/>
      <c r="SC981" s="185"/>
      <c r="SD981" s="185"/>
      <c r="SE981" s="185"/>
      <c r="SF981" s="185"/>
      <c r="SG981" s="185"/>
      <c r="SH981" s="185"/>
      <c r="SI981" s="185"/>
      <c r="SJ981" s="185"/>
      <c r="SK981" s="185"/>
      <c r="SL981" s="185"/>
      <c r="SM981" s="185"/>
      <c r="SN981" s="185"/>
      <c r="SO981" s="185"/>
      <c r="SP981" s="185"/>
      <c r="SQ981" s="185"/>
      <c r="SR981" s="185"/>
      <c r="SS981" s="185"/>
      <c r="ST981" s="185"/>
      <c r="SU981" s="185"/>
      <c r="SV981" s="185"/>
      <c r="SW981" s="185"/>
      <c r="SX981" s="185"/>
      <c r="SY981" s="185"/>
      <c r="SZ981" s="185"/>
      <c r="TA981" s="185"/>
      <c r="TB981" s="185"/>
      <c r="TC981" s="185"/>
      <c r="TD981" s="185"/>
      <c r="TE981" s="185"/>
      <c r="TF981" s="185"/>
      <c r="TG981" s="185"/>
      <c r="TH981" s="185"/>
      <c r="TI981" s="185"/>
    </row>
    <row r="982" spans="1:529" s="104" customFormat="1" ht="53.25" customHeight="1" thickBot="1" x14ac:dyDescent="0.3">
      <c r="A982" s="84">
        <v>13720005</v>
      </c>
      <c r="B982" s="85">
        <v>39783</v>
      </c>
      <c r="C982" s="86" t="s">
        <v>4978</v>
      </c>
      <c r="D982" s="86" t="s">
        <v>7453</v>
      </c>
      <c r="E982" s="237" t="s">
        <v>714</v>
      </c>
      <c r="F982" s="237" t="s">
        <v>41</v>
      </c>
      <c r="G982" s="237" t="s">
        <v>33</v>
      </c>
      <c r="H982" s="194">
        <v>41010</v>
      </c>
      <c r="I982" s="85">
        <v>39803</v>
      </c>
      <c r="J982" s="85">
        <v>44166</v>
      </c>
      <c r="K982" s="86" t="s">
        <v>877</v>
      </c>
      <c r="L982" s="86" t="s">
        <v>6706</v>
      </c>
      <c r="M982" s="86" t="s">
        <v>4912</v>
      </c>
      <c r="N982" s="86" t="s">
        <v>34</v>
      </c>
      <c r="O982" s="86">
        <v>47450</v>
      </c>
      <c r="P982" s="209" t="s">
        <v>7597</v>
      </c>
      <c r="Q982" s="209"/>
      <c r="R982" s="209"/>
      <c r="S982" s="209"/>
      <c r="T982" s="711">
        <v>5.4</v>
      </c>
      <c r="U982" s="86">
        <v>130</v>
      </c>
      <c r="V982" s="86">
        <v>47450</v>
      </c>
      <c r="W982" s="86" t="s">
        <v>3205</v>
      </c>
      <c r="X982" s="86">
        <v>50</v>
      </c>
      <c r="Y982" s="86" t="s">
        <v>1091</v>
      </c>
      <c r="Z982" s="86">
        <v>150</v>
      </c>
      <c r="AA982" s="86" t="s">
        <v>1091</v>
      </c>
      <c r="AB982" s="86" t="s">
        <v>1091</v>
      </c>
      <c r="AC982" s="86" t="s">
        <v>1091</v>
      </c>
      <c r="AD982" s="86" t="s">
        <v>1091</v>
      </c>
      <c r="AE982" s="86" t="s">
        <v>1091</v>
      </c>
      <c r="AF982" s="86">
        <v>5</v>
      </c>
      <c r="AG982" s="86" t="s">
        <v>7598</v>
      </c>
      <c r="AH982" s="86">
        <v>627</v>
      </c>
      <c r="AI982" s="86" t="s">
        <v>4981</v>
      </c>
      <c r="AJ982" s="86" t="s">
        <v>4982</v>
      </c>
      <c r="AK982" s="224" t="s">
        <v>4961</v>
      </c>
      <c r="AL982" s="525"/>
      <c r="AM982" s="830"/>
      <c r="AN982" s="830"/>
      <c r="AO982" s="830"/>
      <c r="AP982" s="830"/>
      <c r="AQ982" s="830"/>
      <c r="AR982" s="185"/>
      <c r="AS982" s="185"/>
      <c r="AT982" s="185"/>
      <c r="AU982" s="185"/>
      <c r="AV982" s="185"/>
      <c r="AW982" s="185"/>
      <c r="AX982" s="185"/>
      <c r="AY982" s="185"/>
      <c r="AZ982" s="185"/>
      <c r="BA982" s="185"/>
      <c r="BB982" s="185"/>
      <c r="BC982" s="185"/>
      <c r="BD982" s="185"/>
      <c r="BE982" s="185"/>
      <c r="BF982" s="185"/>
      <c r="BG982" s="185"/>
      <c r="BH982" s="185"/>
      <c r="BI982" s="185"/>
      <c r="BJ982" s="185"/>
      <c r="BK982" s="185"/>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c r="CH982" s="185"/>
      <c r="CI982" s="185"/>
      <c r="CJ982" s="185"/>
      <c r="CK982" s="185"/>
      <c r="CL982" s="185"/>
      <c r="CM982" s="185"/>
      <c r="CN982" s="185"/>
      <c r="CO982" s="185"/>
      <c r="CP982" s="185"/>
      <c r="CQ982" s="185"/>
      <c r="CR982" s="185"/>
      <c r="CS982" s="185"/>
      <c r="CT982" s="185"/>
      <c r="CU982" s="185"/>
      <c r="CV982" s="185"/>
      <c r="CW982" s="185"/>
      <c r="CX982" s="185"/>
      <c r="CY982" s="185"/>
      <c r="CZ982" s="185"/>
      <c r="DA982" s="185"/>
      <c r="DB982" s="185"/>
      <c r="DC982" s="185"/>
      <c r="DD982" s="185"/>
      <c r="DE982" s="185"/>
      <c r="DF982" s="185"/>
      <c r="DG982" s="185"/>
      <c r="DH982" s="185"/>
      <c r="DI982" s="185"/>
      <c r="DJ982" s="185"/>
      <c r="DK982" s="185"/>
      <c r="DL982" s="185"/>
      <c r="DM982" s="185"/>
      <c r="DN982" s="185"/>
      <c r="DO982" s="185"/>
      <c r="DP982" s="185"/>
      <c r="DQ982" s="185"/>
      <c r="DR982" s="185"/>
      <c r="DS982" s="185"/>
      <c r="DT982" s="185"/>
      <c r="DU982" s="185"/>
      <c r="DV982" s="185"/>
      <c r="DW982" s="185"/>
      <c r="DX982" s="185"/>
      <c r="DY982" s="185"/>
      <c r="DZ982" s="185"/>
      <c r="EA982" s="185"/>
      <c r="EB982" s="185"/>
      <c r="EC982" s="185"/>
      <c r="ED982" s="185"/>
      <c r="EE982" s="185"/>
      <c r="EF982" s="185"/>
      <c r="EG982" s="185"/>
      <c r="EH982" s="185"/>
      <c r="EI982" s="185"/>
      <c r="EJ982" s="185"/>
      <c r="EK982" s="185"/>
      <c r="EL982" s="185"/>
      <c r="EM982" s="185"/>
      <c r="EN982" s="185"/>
      <c r="EO982" s="185"/>
      <c r="EP982" s="185"/>
      <c r="EQ982" s="185"/>
      <c r="ER982" s="185"/>
      <c r="ES982" s="185"/>
      <c r="ET982" s="185"/>
      <c r="EU982" s="185"/>
      <c r="EV982" s="185"/>
      <c r="EW982" s="185"/>
      <c r="EX982" s="185"/>
      <c r="EY982" s="185"/>
      <c r="EZ982" s="185"/>
      <c r="FA982" s="185"/>
      <c r="FB982" s="185"/>
      <c r="FC982" s="185"/>
      <c r="FD982" s="185"/>
      <c r="FE982" s="185"/>
      <c r="FF982" s="185"/>
      <c r="FG982" s="185"/>
      <c r="FH982" s="185"/>
      <c r="FI982" s="185"/>
      <c r="FJ982" s="185"/>
      <c r="FK982" s="185"/>
      <c r="FL982" s="185"/>
      <c r="FM982" s="185"/>
      <c r="FN982" s="185"/>
      <c r="FO982" s="185"/>
      <c r="FP982" s="185"/>
      <c r="FQ982" s="185"/>
      <c r="FR982" s="185"/>
      <c r="FS982" s="185"/>
      <c r="FT982" s="185"/>
      <c r="FU982" s="185"/>
      <c r="FV982" s="185"/>
      <c r="FW982" s="185"/>
      <c r="FX982" s="185"/>
      <c r="FY982" s="185"/>
      <c r="FZ982" s="185"/>
      <c r="GA982" s="185"/>
      <c r="GB982" s="185"/>
      <c r="GC982" s="185"/>
      <c r="GD982" s="185"/>
      <c r="GE982" s="185"/>
      <c r="GF982" s="185"/>
      <c r="GG982" s="185"/>
      <c r="GH982" s="185"/>
      <c r="GI982" s="185"/>
      <c r="GJ982" s="185"/>
      <c r="GK982" s="185"/>
      <c r="GL982" s="185"/>
      <c r="GM982" s="185"/>
      <c r="GN982" s="185"/>
      <c r="GO982" s="185"/>
      <c r="GP982" s="185"/>
      <c r="GQ982" s="185"/>
      <c r="GR982" s="185"/>
      <c r="GS982" s="185"/>
      <c r="GT982" s="185"/>
      <c r="GU982" s="185"/>
      <c r="GV982" s="185"/>
      <c r="GW982" s="185"/>
      <c r="GX982" s="185"/>
      <c r="GY982" s="185"/>
      <c r="GZ982" s="185"/>
      <c r="HA982" s="185"/>
      <c r="HB982" s="185"/>
      <c r="HC982" s="185"/>
      <c r="HD982" s="185"/>
      <c r="HE982" s="185"/>
      <c r="HF982" s="185"/>
      <c r="HG982" s="185"/>
      <c r="HH982" s="185"/>
      <c r="HI982" s="185"/>
      <c r="HJ982" s="185"/>
      <c r="HK982" s="185"/>
      <c r="HL982" s="185"/>
      <c r="HM982" s="185"/>
      <c r="HN982" s="185"/>
      <c r="HO982" s="185"/>
      <c r="HP982" s="185"/>
      <c r="HQ982" s="185"/>
      <c r="HR982" s="185"/>
      <c r="HS982" s="185"/>
      <c r="HT982" s="185"/>
      <c r="HU982" s="185"/>
      <c r="HV982" s="185"/>
      <c r="HW982" s="185"/>
      <c r="HX982" s="185"/>
      <c r="HY982" s="185"/>
      <c r="HZ982" s="185"/>
      <c r="IA982" s="185"/>
      <c r="IB982" s="185"/>
      <c r="IC982" s="185"/>
      <c r="ID982" s="185"/>
      <c r="IE982" s="185"/>
      <c r="IF982" s="185"/>
      <c r="IG982" s="185"/>
      <c r="IH982" s="185"/>
      <c r="II982" s="185"/>
      <c r="IJ982" s="185"/>
      <c r="IK982" s="185"/>
      <c r="IL982" s="185"/>
      <c r="IM982" s="185"/>
      <c r="IN982" s="185"/>
      <c r="IO982" s="185"/>
      <c r="IP982" s="185"/>
      <c r="IQ982" s="185"/>
      <c r="IR982" s="185"/>
      <c r="IS982" s="185"/>
      <c r="IT982" s="185"/>
      <c r="IU982" s="185"/>
      <c r="IV982" s="185"/>
      <c r="IW982" s="185"/>
      <c r="IX982" s="185"/>
      <c r="IY982" s="185"/>
      <c r="IZ982" s="185"/>
      <c r="JA982" s="185"/>
      <c r="JB982" s="185"/>
      <c r="JC982" s="185"/>
      <c r="JD982" s="185"/>
      <c r="JE982" s="185"/>
      <c r="JF982" s="185"/>
      <c r="JG982" s="185"/>
      <c r="JH982" s="185"/>
      <c r="JI982" s="185"/>
      <c r="JJ982" s="185"/>
      <c r="JK982" s="185"/>
      <c r="JL982" s="185"/>
      <c r="JM982" s="185"/>
      <c r="JN982" s="185"/>
      <c r="JO982" s="185"/>
      <c r="JP982" s="185"/>
      <c r="JQ982" s="185"/>
      <c r="JR982" s="185"/>
      <c r="JS982" s="185"/>
      <c r="JT982" s="185"/>
      <c r="JU982" s="185"/>
      <c r="JV982" s="185"/>
      <c r="JW982" s="185"/>
      <c r="JX982" s="185"/>
      <c r="JY982" s="185"/>
      <c r="JZ982" s="185"/>
      <c r="KA982" s="185"/>
      <c r="KB982" s="185"/>
      <c r="KC982" s="185"/>
      <c r="KD982" s="185"/>
      <c r="KE982" s="185"/>
      <c r="KF982" s="185"/>
      <c r="KG982" s="185"/>
      <c r="KH982" s="185"/>
      <c r="KI982" s="185"/>
      <c r="KJ982" s="185"/>
      <c r="KK982" s="185"/>
      <c r="KL982" s="185"/>
      <c r="KM982" s="185"/>
      <c r="KN982" s="185"/>
      <c r="KO982" s="185"/>
      <c r="KP982" s="185"/>
      <c r="KQ982" s="185"/>
      <c r="KR982" s="185"/>
      <c r="KS982" s="185"/>
      <c r="KT982" s="185"/>
      <c r="KU982" s="185"/>
      <c r="KV982" s="185"/>
      <c r="KW982" s="185"/>
      <c r="KX982" s="185"/>
      <c r="KY982" s="185"/>
      <c r="KZ982" s="185"/>
      <c r="LA982" s="185"/>
      <c r="LB982" s="185"/>
      <c r="LC982" s="185"/>
      <c r="LD982" s="185"/>
      <c r="LE982" s="185"/>
      <c r="LF982" s="185"/>
      <c r="LG982" s="185"/>
      <c r="LH982" s="185"/>
      <c r="LI982" s="185"/>
      <c r="LJ982" s="185"/>
      <c r="LK982" s="185"/>
      <c r="LL982" s="185"/>
      <c r="LM982" s="185"/>
      <c r="LN982" s="185"/>
      <c r="LO982" s="185"/>
      <c r="LP982" s="185"/>
      <c r="LQ982" s="185"/>
      <c r="LR982" s="185"/>
      <c r="LS982" s="185"/>
      <c r="LT982" s="185"/>
      <c r="LU982" s="185"/>
      <c r="LV982" s="185"/>
      <c r="LW982" s="185"/>
      <c r="LX982" s="185"/>
      <c r="LY982" s="185"/>
      <c r="LZ982" s="185"/>
      <c r="MA982" s="185"/>
      <c r="MB982" s="185"/>
      <c r="MC982" s="185"/>
      <c r="MD982" s="185"/>
      <c r="ME982" s="185"/>
      <c r="MF982" s="185"/>
      <c r="MG982" s="185"/>
      <c r="MH982" s="185"/>
      <c r="MI982" s="185"/>
      <c r="MJ982" s="185"/>
      <c r="MK982" s="185"/>
      <c r="ML982" s="185"/>
      <c r="MM982" s="185"/>
      <c r="MN982" s="185"/>
      <c r="MO982" s="185"/>
      <c r="MP982" s="185"/>
      <c r="MQ982" s="185"/>
      <c r="MR982" s="185"/>
      <c r="MS982" s="185"/>
      <c r="MT982" s="185"/>
      <c r="MU982" s="185"/>
      <c r="MV982" s="185"/>
      <c r="MW982" s="185"/>
      <c r="MX982" s="185"/>
      <c r="MY982" s="185"/>
      <c r="MZ982" s="185"/>
      <c r="NA982" s="185"/>
      <c r="NB982" s="185"/>
      <c r="NC982" s="185"/>
      <c r="ND982" s="185"/>
      <c r="NE982" s="185"/>
      <c r="NF982" s="185"/>
      <c r="NG982" s="185"/>
      <c r="NH982" s="185"/>
      <c r="NI982" s="185"/>
      <c r="NJ982" s="185"/>
      <c r="NK982" s="185"/>
      <c r="NL982" s="185"/>
      <c r="NM982" s="185"/>
      <c r="NN982" s="185"/>
      <c r="NO982" s="185"/>
      <c r="NP982" s="185"/>
      <c r="NQ982" s="185"/>
      <c r="NR982" s="185"/>
      <c r="NS982" s="185"/>
      <c r="NT982" s="185"/>
      <c r="NU982" s="185"/>
      <c r="NV982" s="185"/>
      <c r="NW982" s="185"/>
      <c r="NX982" s="185"/>
      <c r="NY982" s="185"/>
      <c r="NZ982" s="185"/>
      <c r="OA982" s="185"/>
      <c r="OB982" s="185"/>
      <c r="OC982" s="185"/>
      <c r="OD982" s="185"/>
      <c r="OE982" s="185"/>
      <c r="OF982" s="185"/>
      <c r="OG982" s="185"/>
      <c r="OH982" s="185"/>
      <c r="OI982" s="185"/>
      <c r="OJ982" s="185"/>
      <c r="OK982" s="185"/>
      <c r="OL982" s="185"/>
      <c r="OM982" s="185"/>
      <c r="ON982" s="185"/>
      <c r="OO982" s="185"/>
      <c r="OP982" s="185"/>
      <c r="OQ982" s="185"/>
      <c r="OR982" s="185"/>
      <c r="OS982" s="185"/>
      <c r="OT982" s="185"/>
      <c r="OU982" s="185"/>
      <c r="OV982" s="185"/>
      <c r="OW982" s="185"/>
      <c r="OX982" s="185"/>
      <c r="OY982" s="185"/>
      <c r="OZ982" s="185"/>
      <c r="PA982" s="185"/>
      <c r="PB982" s="185"/>
      <c r="PC982" s="185"/>
      <c r="PD982" s="185"/>
      <c r="PE982" s="185"/>
      <c r="PF982" s="185"/>
      <c r="PG982" s="185"/>
      <c r="PH982" s="185"/>
      <c r="PI982" s="185"/>
      <c r="PJ982" s="185"/>
      <c r="PK982" s="185"/>
      <c r="PL982" s="185"/>
      <c r="PM982" s="185"/>
      <c r="PN982" s="185"/>
      <c r="PO982" s="185"/>
      <c r="PP982" s="185"/>
      <c r="PQ982" s="185"/>
      <c r="PR982" s="185"/>
      <c r="PS982" s="185"/>
      <c r="PT982" s="185"/>
      <c r="PU982" s="185"/>
      <c r="PV982" s="185"/>
      <c r="PW982" s="185"/>
      <c r="PX982" s="185"/>
      <c r="PY982" s="185"/>
      <c r="PZ982" s="185"/>
      <c r="QA982" s="185"/>
      <c r="QB982" s="185"/>
      <c r="QC982" s="185"/>
      <c r="QD982" s="185"/>
      <c r="QE982" s="185"/>
      <c r="QF982" s="185"/>
      <c r="QG982" s="185"/>
      <c r="QH982" s="185"/>
      <c r="QI982" s="185"/>
      <c r="QJ982" s="185"/>
      <c r="QK982" s="185"/>
      <c r="QL982" s="185"/>
      <c r="QM982" s="185"/>
      <c r="QN982" s="185"/>
      <c r="QO982" s="185"/>
      <c r="QP982" s="185"/>
      <c r="QQ982" s="185"/>
      <c r="QR982" s="185"/>
      <c r="QS982" s="185"/>
      <c r="QT982" s="185"/>
      <c r="QU982" s="185"/>
      <c r="QV982" s="185"/>
      <c r="QW982" s="185"/>
      <c r="QX982" s="185"/>
      <c r="QY982" s="185"/>
      <c r="QZ982" s="185"/>
      <c r="RA982" s="185"/>
      <c r="RB982" s="185"/>
      <c r="RC982" s="185"/>
      <c r="RD982" s="185"/>
      <c r="RE982" s="185"/>
      <c r="RF982" s="185"/>
      <c r="RG982" s="185"/>
      <c r="RH982" s="185"/>
      <c r="RI982" s="185"/>
      <c r="RJ982" s="185"/>
      <c r="RK982" s="185"/>
      <c r="RL982" s="185"/>
      <c r="RM982" s="185"/>
      <c r="RN982" s="185"/>
      <c r="RO982" s="185"/>
      <c r="RP982" s="185"/>
      <c r="RQ982" s="185"/>
      <c r="RR982" s="185"/>
      <c r="RS982" s="185"/>
      <c r="RT982" s="185"/>
      <c r="RU982" s="185"/>
      <c r="RV982" s="185"/>
      <c r="RW982" s="185"/>
      <c r="RX982" s="185"/>
      <c r="RY982" s="185"/>
      <c r="RZ982" s="185"/>
      <c r="SA982" s="185"/>
      <c r="SB982" s="185"/>
      <c r="SC982" s="185"/>
      <c r="SD982" s="185"/>
      <c r="SE982" s="185"/>
      <c r="SF982" s="185"/>
      <c r="SG982" s="185"/>
      <c r="SH982" s="185"/>
      <c r="SI982" s="185"/>
      <c r="SJ982" s="185"/>
      <c r="SK982" s="185"/>
      <c r="SL982" s="185"/>
      <c r="SM982" s="185"/>
      <c r="SN982" s="185"/>
      <c r="SO982" s="185"/>
      <c r="SP982" s="185"/>
      <c r="SQ982" s="185"/>
      <c r="SR982" s="185"/>
      <c r="SS982" s="185"/>
      <c r="ST982" s="185"/>
      <c r="SU982" s="185"/>
      <c r="SV982" s="185"/>
      <c r="SW982" s="185"/>
      <c r="SX982" s="185"/>
      <c r="SY982" s="185"/>
      <c r="SZ982" s="185"/>
      <c r="TA982" s="185"/>
      <c r="TB982" s="185"/>
      <c r="TC982" s="185"/>
      <c r="TD982" s="185"/>
      <c r="TE982" s="185"/>
      <c r="TF982" s="185"/>
      <c r="TG982" s="185"/>
      <c r="TH982" s="185"/>
      <c r="TI982" s="185"/>
    </row>
    <row r="983" spans="1:529" s="79" customFormat="1" ht="29.25" customHeight="1" thickBot="1" x14ac:dyDescent="0.3">
      <c r="A983" s="284">
        <v>13720006</v>
      </c>
      <c r="B983" s="285">
        <v>40002</v>
      </c>
      <c r="C983" s="322" t="s">
        <v>1866</v>
      </c>
      <c r="D983" s="52"/>
      <c r="E983" s="574"/>
      <c r="F983" s="574"/>
      <c r="G983" s="574"/>
      <c r="H983" s="288"/>
      <c r="I983" s="285">
        <v>40022</v>
      </c>
      <c r="J983" s="285">
        <v>42193</v>
      </c>
      <c r="K983" s="105" t="s">
        <v>1593</v>
      </c>
      <c r="L983" s="105"/>
      <c r="M983" s="105" t="s">
        <v>1867</v>
      </c>
      <c r="N983" s="105" t="s">
        <v>21</v>
      </c>
      <c r="O983" s="105">
        <v>367200</v>
      </c>
      <c r="P983" s="289"/>
      <c r="Q983" s="289"/>
      <c r="R983" s="289"/>
      <c r="S983" s="289"/>
      <c r="T983" s="720"/>
      <c r="U983" s="105"/>
      <c r="V983" s="105">
        <v>367200</v>
      </c>
      <c r="W983" s="105"/>
      <c r="X983" s="105"/>
      <c r="Y983" s="105"/>
      <c r="Z983" s="105"/>
      <c r="AA983" s="105"/>
      <c r="AB983" s="105"/>
      <c r="AC983" s="105"/>
      <c r="AD983" s="105"/>
      <c r="AE983" s="105"/>
      <c r="AF983" s="105"/>
      <c r="AG983" s="105"/>
      <c r="AH983" s="105"/>
      <c r="AI983" s="105"/>
      <c r="AJ983" s="105"/>
      <c r="AK983" s="30"/>
      <c r="AL983" s="321"/>
      <c r="AM983" s="13"/>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85"/>
      <c r="CW983" s="185"/>
      <c r="CX983" s="185"/>
      <c r="CY983" s="185"/>
      <c r="CZ983" s="185"/>
      <c r="DA983" s="185"/>
      <c r="DB983" s="185"/>
      <c r="DC983" s="185"/>
      <c r="DD983" s="185"/>
      <c r="DE983" s="185"/>
      <c r="DF983" s="185"/>
      <c r="DG983" s="185"/>
      <c r="DH983" s="185"/>
      <c r="DI983" s="185"/>
      <c r="DJ983" s="185"/>
      <c r="DK983" s="185"/>
      <c r="DL983" s="185"/>
      <c r="DM983" s="185"/>
      <c r="DN983" s="185"/>
      <c r="DO983" s="185"/>
      <c r="DP983" s="185"/>
      <c r="DQ983" s="185"/>
      <c r="DR983" s="185"/>
      <c r="DS983" s="185"/>
      <c r="DT983" s="185"/>
      <c r="DU983" s="185"/>
      <c r="DV983" s="185"/>
      <c r="DW983" s="185"/>
      <c r="DX983" s="185"/>
      <c r="DY983" s="185"/>
      <c r="DZ983" s="185"/>
      <c r="EA983" s="185"/>
      <c r="EB983" s="185"/>
      <c r="EC983" s="185"/>
      <c r="ED983" s="185"/>
      <c r="EE983" s="185"/>
      <c r="EF983" s="185"/>
      <c r="EG983" s="185"/>
      <c r="EH983" s="185"/>
      <c r="EI983" s="185"/>
      <c r="EJ983" s="185"/>
      <c r="EK983" s="185"/>
      <c r="EL983" s="185"/>
      <c r="EM983" s="185"/>
      <c r="EN983" s="185"/>
      <c r="EO983" s="185"/>
      <c r="EP983" s="185"/>
      <c r="EQ983" s="185"/>
      <c r="ER983" s="185"/>
      <c r="ES983" s="185"/>
      <c r="ET983" s="185"/>
      <c r="EU983" s="185"/>
      <c r="EV983" s="185"/>
      <c r="EW983" s="185"/>
      <c r="EX983" s="185"/>
      <c r="EY983" s="185"/>
      <c r="EZ983" s="185"/>
      <c r="FA983" s="185"/>
      <c r="FB983" s="185"/>
      <c r="FC983" s="185"/>
      <c r="FD983" s="185"/>
      <c r="FE983" s="185"/>
      <c r="FF983" s="185"/>
      <c r="FG983" s="185"/>
      <c r="FH983" s="185"/>
      <c r="FI983" s="185"/>
      <c r="FJ983" s="185"/>
      <c r="FK983" s="185"/>
      <c r="FL983" s="185"/>
      <c r="FM983" s="185"/>
      <c r="FN983" s="185"/>
      <c r="FO983" s="185"/>
      <c r="FP983" s="185"/>
      <c r="FQ983" s="185"/>
      <c r="FR983" s="185"/>
      <c r="FS983" s="185"/>
      <c r="FT983" s="185"/>
      <c r="FU983" s="185"/>
      <c r="FV983" s="185"/>
      <c r="FW983" s="185"/>
      <c r="FX983" s="185"/>
      <c r="FY983" s="185"/>
      <c r="FZ983" s="185"/>
      <c r="GA983" s="185"/>
      <c r="GB983" s="185"/>
      <c r="GC983" s="185"/>
      <c r="GD983" s="185"/>
      <c r="GE983" s="185"/>
      <c r="GF983" s="185"/>
      <c r="GG983" s="185"/>
      <c r="GH983" s="185"/>
      <c r="GI983" s="185"/>
      <c r="GJ983" s="185"/>
      <c r="GK983" s="185"/>
      <c r="GL983" s="185"/>
      <c r="GM983" s="185"/>
      <c r="GN983" s="185"/>
      <c r="GO983" s="185"/>
      <c r="GP983" s="185"/>
      <c r="GQ983" s="185"/>
      <c r="GR983" s="185"/>
      <c r="GS983" s="185"/>
      <c r="GT983" s="185"/>
      <c r="GU983" s="185"/>
      <c r="GV983" s="185"/>
      <c r="GW983" s="185"/>
      <c r="GX983" s="185"/>
      <c r="GY983" s="185"/>
      <c r="GZ983" s="185"/>
      <c r="HA983" s="185"/>
      <c r="HB983" s="185"/>
      <c r="HC983" s="185"/>
      <c r="HD983" s="185"/>
      <c r="HE983" s="185"/>
      <c r="HF983" s="185"/>
      <c r="HG983" s="185"/>
      <c r="HH983" s="185"/>
      <c r="HI983" s="185"/>
      <c r="HJ983" s="185"/>
      <c r="HK983" s="185"/>
      <c r="HL983" s="185"/>
      <c r="HM983" s="185"/>
      <c r="HN983" s="185"/>
      <c r="HO983" s="185"/>
      <c r="HP983" s="185"/>
      <c r="HQ983" s="185"/>
      <c r="HR983" s="185"/>
      <c r="HS983" s="185"/>
      <c r="HT983" s="185"/>
      <c r="HU983" s="185"/>
      <c r="HV983" s="185"/>
      <c r="HW983" s="185"/>
      <c r="HX983" s="185"/>
      <c r="HY983" s="185"/>
      <c r="HZ983" s="185"/>
      <c r="IA983" s="185"/>
      <c r="IB983" s="185"/>
      <c r="IC983" s="185"/>
      <c r="ID983" s="185"/>
      <c r="IE983" s="185"/>
      <c r="IF983" s="185"/>
      <c r="IG983" s="185"/>
      <c r="IH983" s="185"/>
      <c r="II983" s="185"/>
      <c r="IJ983" s="185"/>
      <c r="IK983" s="185"/>
      <c r="IL983" s="185"/>
      <c r="IM983" s="185"/>
      <c r="IN983" s="185"/>
      <c r="IO983" s="185"/>
      <c r="IP983" s="185"/>
      <c r="IQ983" s="185"/>
      <c r="IR983" s="185"/>
      <c r="IS983" s="185"/>
      <c r="IT983" s="185"/>
      <c r="IU983" s="185"/>
      <c r="IV983" s="185"/>
      <c r="IW983" s="185"/>
      <c r="IX983" s="185"/>
      <c r="IY983" s="185"/>
      <c r="IZ983" s="185"/>
      <c r="JA983" s="185"/>
      <c r="JB983" s="185"/>
      <c r="JC983" s="185"/>
      <c r="JD983" s="185"/>
      <c r="JE983" s="185"/>
      <c r="JF983" s="185"/>
      <c r="JG983" s="185"/>
      <c r="JH983" s="185"/>
      <c r="JI983" s="185"/>
      <c r="JJ983" s="185"/>
      <c r="JK983" s="185"/>
      <c r="JL983" s="185"/>
      <c r="JM983" s="185"/>
      <c r="JN983" s="185"/>
      <c r="JO983" s="185"/>
      <c r="JP983" s="185"/>
      <c r="JQ983" s="185"/>
      <c r="JR983" s="185"/>
      <c r="JS983" s="185"/>
      <c r="JT983" s="185"/>
      <c r="JU983" s="185"/>
      <c r="JV983" s="185"/>
      <c r="JW983" s="185"/>
      <c r="JX983" s="185"/>
      <c r="JY983" s="185"/>
      <c r="JZ983" s="185"/>
      <c r="KA983" s="185"/>
      <c r="KB983" s="185"/>
      <c r="KC983" s="185"/>
      <c r="KD983" s="185"/>
      <c r="KE983" s="185"/>
      <c r="KF983" s="185"/>
      <c r="KG983" s="185"/>
      <c r="KH983" s="185"/>
      <c r="KI983" s="185"/>
      <c r="KJ983" s="185"/>
      <c r="KK983" s="185"/>
      <c r="KL983" s="185"/>
      <c r="KM983" s="185"/>
      <c r="KN983" s="185"/>
      <c r="KO983" s="185"/>
      <c r="KP983" s="185"/>
      <c r="KQ983" s="185"/>
      <c r="KR983" s="185"/>
      <c r="KS983" s="185"/>
      <c r="KT983" s="185"/>
      <c r="KU983" s="185"/>
      <c r="KV983" s="185"/>
      <c r="KW983" s="185"/>
      <c r="KX983" s="185"/>
      <c r="KY983" s="185"/>
      <c r="KZ983" s="185"/>
      <c r="LA983" s="185"/>
      <c r="LB983" s="185"/>
      <c r="LC983" s="185"/>
      <c r="LD983" s="185"/>
      <c r="LE983" s="185"/>
      <c r="LF983" s="185"/>
      <c r="LG983" s="185"/>
      <c r="LH983" s="185"/>
      <c r="LI983" s="185"/>
      <c r="LJ983" s="185"/>
      <c r="LK983" s="185"/>
      <c r="LL983" s="185"/>
      <c r="LM983" s="185"/>
      <c r="LN983" s="185"/>
      <c r="LO983" s="185"/>
      <c r="LP983" s="185"/>
      <c r="LQ983" s="185"/>
      <c r="LR983" s="185"/>
      <c r="LS983" s="185"/>
      <c r="LT983" s="185"/>
      <c r="LU983" s="185"/>
      <c r="LV983" s="185"/>
      <c r="LW983" s="185"/>
      <c r="LX983" s="185"/>
      <c r="LY983" s="185"/>
      <c r="LZ983" s="185"/>
      <c r="MA983" s="185"/>
      <c r="MB983" s="185"/>
      <c r="MC983" s="185"/>
      <c r="MD983" s="185"/>
      <c r="ME983" s="185"/>
      <c r="MF983" s="185"/>
      <c r="MG983" s="185"/>
      <c r="MH983" s="185"/>
      <c r="MI983" s="185"/>
      <c r="MJ983" s="185"/>
      <c r="MK983" s="185"/>
      <c r="ML983" s="185"/>
      <c r="MM983" s="185"/>
      <c r="MN983" s="185"/>
      <c r="MO983" s="185"/>
      <c r="MP983" s="185"/>
      <c r="MQ983" s="185"/>
      <c r="MR983" s="185"/>
      <c r="MS983" s="185"/>
      <c r="MT983" s="185"/>
      <c r="MU983" s="185"/>
      <c r="MV983" s="185"/>
      <c r="MW983" s="185"/>
      <c r="MX983" s="185"/>
      <c r="MY983" s="185"/>
      <c r="MZ983" s="185"/>
      <c r="NA983" s="185"/>
      <c r="NB983" s="185"/>
      <c r="NC983" s="185"/>
      <c r="ND983" s="185"/>
      <c r="NE983" s="185"/>
      <c r="NF983" s="185"/>
      <c r="NG983" s="185"/>
      <c r="NH983" s="185"/>
      <c r="NI983" s="185"/>
      <c r="NJ983" s="185"/>
      <c r="NK983" s="185"/>
      <c r="NL983" s="185"/>
      <c r="NM983" s="185"/>
      <c r="NN983" s="185"/>
      <c r="NO983" s="185"/>
      <c r="NP983" s="185"/>
      <c r="NQ983" s="185"/>
      <c r="NR983" s="185"/>
      <c r="NS983" s="185"/>
      <c r="NT983" s="185"/>
      <c r="NU983" s="185"/>
      <c r="NV983" s="185"/>
      <c r="NW983" s="185"/>
      <c r="NX983" s="185"/>
      <c r="NY983" s="185"/>
      <c r="NZ983" s="185"/>
      <c r="OA983" s="185"/>
      <c r="OB983" s="185"/>
      <c r="OC983" s="185"/>
      <c r="OD983" s="185"/>
      <c r="OE983" s="185"/>
      <c r="OF983" s="185"/>
      <c r="OG983" s="185"/>
      <c r="OH983" s="185"/>
      <c r="OI983" s="185"/>
      <c r="OJ983" s="185"/>
      <c r="OK983" s="185"/>
      <c r="OL983" s="185"/>
      <c r="OM983" s="185"/>
      <c r="ON983" s="185"/>
      <c r="OO983" s="185"/>
      <c r="OP983" s="185"/>
      <c r="OQ983" s="185"/>
      <c r="OR983" s="185"/>
      <c r="OS983" s="185"/>
      <c r="OT983" s="185"/>
      <c r="OU983" s="185"/>
      <c r="OV983" s="185"/>
      <c r="OW983" s="185"/>
      <c r="OX983" s="185"/>
      <c r="OY983" s="185"/>
      <c r="OZ983" s="185"/>
      <c r="PA983" s="185"/>
      <c r="PB983" s="185"/>
      <c r="PC983" s="185"/>
      <c r="PD983" s="185"/>
      <c r="PE983" s="185"/>
      <c r="PF983" s="185"/>
      <c r="PG983" s="185"/>
      <c r="PH983" s="185"/>
      <c r="PI983" s="185"/>
      <c r="PJ983" s="185"/>
      <c r="PK983" s="185"/>
      <c r="PL983" s="185"/>
      <c r="PM983" s="185"/>
      <c r="PN983" s="185"/>
      <c r="PO983" s="185"/>
      <c r="PP983" s="185"/>
      <c r="PQ983" s="185"/>
      <c r="PR983" s="185"/>
      <c r="PS983" s="185"/>
      <c r="PT983" s="185"/>
      <c r="PU983" s="185"/>
      <c r="PV983" s="185"/>
      <c r="PW983" s="185"/>
      <c r="PX983" s="185"/>
      <c r="PY983" s="185"/>
      <c r="PZ983" s="185"/>
      <c r="QA983" s="185"/>
      <c r="QB983" s="185"/>
      <c r="QC983" s="185"/>
      <c r="QD983" s="185"/>
      <c r="QE983" s="185"/>
      <c r="QF983" s="185"/>
      <c r="QG983" s="185"/>
      <c r="QH983" s="185"/>
      <c r="QI983" s="185"/>
      <c r="QJ983" s="185"/>
      <c r="QK983" s="185"/>
      <c r="QL983" s="185"/>
      <c r="QM983" s="185"/>
      <c r="QN983" s="185"/>
      <c r="QO983" s="185"/>
      <c r="QP983" s="185"/>
      <c r="QQ983" s="185"/>
      <c r="QR983" s="185"/>
      <c r="QS983" s="185"/>
      <c r="QT983" s="185"/>
      <c r="QU983" s="185"/>
      <c r="QV983" s="185"/>
      <c r="QW983" s="185"/>
      <c r="QX983" s="185"/>
      <c r="QY983" s="185"/>
      <c r="QZ983" s="185"/>
      <c r="RA983" s="185"/>
      <c r="RB983" s="185"/>
      <c r="RC983" s="185"/>
      <c r="RD983" s="185"/>
      <c r="RE983" s="185"/>
      <c r="RF983" s="185"/>
      <c r="RG983" s="185"/>
      <c r="RH983" s="185"/>
      <c r="RI983" s="185"/>
      <c r="RJ983" s="185"/>
      <c r="RK983" s="185"/>
      <c r="RL983" s="185"/>
      <c r="RM983" s="185"/>
      <c r="RN983" s="185"/>
      <c r="RO983" s="185"/>
      <c r="RP983" s="185"/>
      <c r="RQ983" s="185"/>
      <c r="RR983" s="185"/>
      <c r="RS983" s="185"/>
      <c r="RT983" s="185"/>
      <c r="RU983" s="185"/>
      <c r="RV983" s="185"/>
      <c r="RW983" s="185"/>
      <c r="RX983" s="185"/>
      <c r="RY983" s="185"/>
      <c r="RZ983" s="185"/>
      <c r="SA983" s="185"/>
      <c r="SB983" s="185"/>
      <c r="SC983" s="185"/>
      <c r="SD983" s="185"/>
      <c r="SE983" s="185"/>
      <c r="SF983" s="185"/>
      <c r="SG983" s="185"/>
      <c r="SH983" s="185"/>
      <c r="SI983" s="185"/>
      <c r="SJ983" s="185"/>
      <c r="SK983" s="185"/>
      <c r="SL983" s="185"/>
      <c r="SM983" s="185"/>
      <c r="SN983" s="185"/>
      <c r="SO983" s="185"/>
      <c r="SP983" s="185"/>
      <c r="SQ983" s="185"/>
      <c r="SR983" s="185"/>
      <c r="SS983" s="185"/>
      <c r="ST983" s="185"/>
      <c r="SU983" s="185"/>
      <c r="SV983" s="185"/>
      <c r="SW983" s="185"/>
      <c r="SX983" s="185"/>
      <c r="SY983" s="185"/>
      <c r="SZ983" s="185"/>
      <c r="TA983" s="185"/>
      <c r="TB983" s="185"/>
      <c r="TC983" s="185"/>
      <c r="TD983" s="185"/>
      <c r="TE983" s="185"/>
      <c r="TF983" s="185"/>
      <c r="TG983" s="185"/>
      <c r="TH983" s="185"/>
      <c r="TI983" s="185"/>
    </row>
    <row r="984" spans="1:529" s="79" customFormat="1" ht="34.5" customHeight="1" thickBot="1" x14ac:dyDescent="0.3">
      <c r="A984" s="226">
        <v>13720007</v>
      </c>
      <c r="B984" s="227">
        <v>40039</v>
      </c>
      <c r="C984" s="339" t="s">
        <v>1868</v>
      </c>
      <c r="D984" s="218" t="s">
        <v>7466</v>
      </c>
      <c r="E984" s="218" t="s">
        <v>33</v>
      </c>
      <c r="F984" s="218" t="s">
        <v>41</v>
      </c>
      <c r="G984" s="218" t="s">
        <v>33</v>
      </c>
      <c r="H984" s="662" t="s">
        <v>172</v>
      </c>
      <c r="I984" s="227">
        <v>40060</v>
      </c>
      <c r="J984" s="227">
        <v>42250</v>
      </c>
      <c r="K984" s="228" t="s">
        <v>877</v>
      </c>
      <c r="L984" s="228"/>
      <c r="M984" s="228" t="s">
        <v>965</v>
      </c>
      <c r="N984" s="228" t="s">
        <v>34</v>
      </c>
      <c r="O984" s="228">
        <v>504200</v>
      </c>
      <c r="P984" s="228" t="s">
        <v>5750</v>
      </c>
      <c r="Q984" s="228" t="s">
        <v>5750</v>
      </c>
      <c r="R984" s="228" t="s">
        <v>7465</v>
      </c>
      <c r="S984" s="228"/>
      <c r="T984" s="741"/>
      <c r="U984" s="228"/>
      <c r="V984" s="228">
        <v>504200</v>
      </c>
      <c r="W984" s="228"/>
      <c r="X984" s="228"/>
      <c r="Y984" s="228"/>
      <c r="Z984" s="228"/>
      <c r="AA984" s="228"/>
      <c r="AB984" s="228"/>
      <c r="AC984" s="228"/>
      <c r="AD984" s="228"/>
      <c r="AE984" s="228"/>
      <c r="AF984" s="228"/>
      <c r="AG984" s="228"/>
      <c r="AH984" s="228"/>
      <c r="AI984" s="228"/>
      <c r="AJ984" s="228"/>
      <c r="AK984" s="339"/>
      <c r="AL984" s="339" t="s">
        <v>6667</v>
      </c>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85"/>
      <c r="CW984" s="185"/>
      <c r="CX984" s="185"/>
      <c r="CY984" s="185"/>
      <c r="CZ984" s="185"/>
      <c r="DA984" s="185"/>
      <c r="DB984" s="185"/>
      <c r="DC984" s="185"/>
      <c r="DD984" s="185"/>
      <c r="DE984" s="185"/>
      <c r="DF984" s="185"/>
      <c r="DG984" s="185"/>
      <c r="DH984" s="185"/>
      <c r="DI984" s="185"/>
      <c r="DJ984" s="185"/>
      <c r="DK984" s="185"/>
      <c r="DL984" s="185"/>
      <c r="DM984" s="185"/>
      <c r="DN984" s="185"/>
      <c r="DO984" s="185"/>
      <c r="DP984" s="185"/>
      <c r="DQ984" s="185"/>
      <c r="DR984" s="185"/>
      <c r="DS984" s="185"/>
      <c r="DT984" s="185"/>
      <c r="DU984" s="185"/>
      <c r="DV984" s="185"/>
      <c r="DW984" s="185"/>
      <c r="DX984" s="185"/>
      <c r="DY984" s="185"/>
      <c r="DZ984" s="185"/>
      <c r="EA984" s="185"/>
      <c r="EB984" s="185"/>
      <c r="EC984" s="185"/>
      <c r="ED984" s="185"/>
      <c r="EE984" s="185"/>
      <c r="EF984" s="185"/>
      <c r="EG984" s="185"/>
      <c r="EH984" s="185"/>
      <c r="EI984" s="185"/>
      <c r="EJ984" s="185"/>
      <c r="EK984" s="185"/>
      <c r="EL984" s="185"/>
      <c r="EM984" s="185"/>
      <c r="EN984" s="185"/>
      <c r="EO984" s="185"/>
      <c r="EP984" s="185"/>
      <c r="EQ984" s="185"/>
      <c r="ER984" s="185"/>
      <c r="ES984" s="185"/>
      <c r="ET984" s="185"/>
      <c r="EU984" s="185"/>
      <c r="EV984" s="185"/>
      <c r="EW984" s="185"/>
      <c r="EX984" s="185"/>
      <c r="EY984" s="185"/>
      <c r="EZ984" s="185"/>
      <c r="FA984" s="185"/>
      <c r="FB984" s="185"/>
      <c r="FC984" s="185"/>
      <c r="FD984" s="185"/>
      <c r="FE984" s="185"/>
      <c r="FF984" s="185"/>
      <c r="FG984" s="185"/>
      <c r="FH984" s="185"/>
      <c r="FI984" s="185"/>
      <c r="FJ984" s="185"/>
      <c r="FK984" s="185"/>
      <c r="FL984" s="185"/>
      <c r="FM984" s="185"/>
      <c r="FN984" s="185"/>
      <c r="FO984" s="185"/>
      <c r="FP984" s="185"/>
      <c r="FQ984" s="185"/>
      <c r="FR984" s="185"/>
      <c r="FS984" s="185"/>
      <c r="FT984" s="185"/>
      <c r="FU984" s="185"/>
      <c r="FV984" s="185"/>
      <c r="FW984" s="185"/>
      <c r="FX984" s="185"/>
      <c r="FY984" s="185"/>
      <c r="FZ984" s="185"/>
      <c r="GA984" s="185"/>
      <c r="GB984" s="185"/>
      <c r="GC984" s="185"/>
      <c r="GD984" s="185"/>
      <c r="GE984" s="185"/>
      <c r="GF984" s="185"/>
      <c r="GG984" s="185"/>
      <c r="GH984" s="185"/>
      <c r="GI984" s="185"/>
      <c r="GJ984" s="185"/>
      <c r="GK984" s="185"/>
      <c r="GL984" s="185"/>
      <c r="GM984" s="185"/>
      <c r="GN984" s="185"/>
      <c r="GO984" s="185"/>
      <c r="GP984" s="185"/>
      <c r="GQ984" s="185"/>
      <c r="GR984" s="185"/>
      <c r="GS984" s="185"/>
      <c r="GT984" s="185"/>
      <c r="GU984" s="185"/>
      <c r="GV984" s="185"/>
      <c r="GW984" s="185"/>
      <c r="GX984" s="185"/>
      <c r="GY984" s="185"/>
      <c r="GZ984" s="185"/>
      <c r="HA984" s="185"/>
      <c r="HB984" s="185"/>
      <c r="HC984" s="185"/>
      <c r="HD984" s="185"/>
      <c r="HE984" s="185"/>
      <c r="HF984" s="185"/>
      <c r="HG984" s="185"/>
      <c r="HH984" s="185"/>
      <c r="HI984" s="185"/>
      <c r="HJ984" s="185"/>
      <c r="HK984" s="185"/>
      <c r="HL984" s="185"/>
      <c r="HM984" s="185"/>
      <c r="HN984" s="185"/>
      <c r="HO984" s="185"/>
      <c r="HP984" s="185"/>
      <c r="HQ984" s="185"/>
      <c r="HR984" s="185"/>
      <c r="HS984" s="185"/>
      <c r="HT984" s="185"/>
      <c r="HU984" s="185"/>
      <c r="HV984" s="185"/>
      <c r="HW984" s="185"/>
      <c r="HX984" s="185"/>
      <c r="HY984" s="185"/>
      <c r="HZ984" s="185"/>
      <c r="IA984" s="185"/>
      <c r="IB984" s="185"/>
      <c r="IC984" s="185"/>
      <c r="ID984" s="185"/>
      <c r="IE984" s="185"/>
      <c r="IF984" s="185"/>
      <c r="IG984" s="185"/>
      <c r="IH984" s="185"/>
      <c r="II984" s="185"/>
      <c r="IJ984" s="185"/>
      <c r="IK984" s="185"/>
      <c r="IL984" s="185"/>
      <c r="IM984" s="185"/>
      <c r="IN984" s="185"/>
      <c r="IO984" s="185"/>
      <c r="IP984" s="185"/>
      <c r="IQ984" s="185"/>
      <c r="IR984" s="185"/>
      <c r="IS984" s="185"/>
      <c r="IT984" s="185"/>
      <c r="IU984" s="185"/>
      <c r="IV984" s="185"/>
      <c r="IW984" s="185"/>
      <c r="IX984" s="185"/>
      <c r="IY984" s="185"/>
      <c r="IZ984" s="185"/>
      <c r="JA984" s="185"/>
      <c r="JB984" s="185"/>
      <c r="JC984" s="185"/>
      <c r="JD984" s="185"/>
      <c r="JE984" s="185"/>
      <c r="JF984" s="185"/>
      <c r="JG984" s="185"/>
      <c r="JH984" s="185"/>
      <c r="JI984" s="185"/>
      <c r="JJ984" s="185"/>
      <c r="JK984" s="185"/>
      <c r="JL984" s="185"/>
      <c r="JM984" s="185"/>
      <c r="JN984" s="185"/>
      <c r="JO984" s="185"/>
      <c r="JP984" s="185"/>
      <c r="JQ984" s="185"/>
      <c r="JR984" s="185"/>
      <c r="JS984" s="185"/>
      <c r="JT984" s="185"/>
      <c r="JU984" s="185"/>
      <c r="JV984" s="185"/>
      <c r="JW984" s="185"/>
      <c r="JX984" s="185"/>
      <c r="JY984" s="185"/>
      <c r="JZ984" s="185"/>
      <c r="KA984" s="185"/>
      <c r="KB984" s="185"/>
      <c r="KC984" s="185"/>
      <c r="KD984" s="185"/>
      <c r="KE984" s="185"/>
      <c r="KF984" s="185"/>
      <c r="KG984" s="185"/>
      <c r="KH984" s="185"/>
      <c r="KI984" s="185"/>
      <c r="KJ984" s="185"/>
      <c r="KK984" s="185"/>
      <c r="KL984" s="185"/>
      <c r="KM984" s="185"/>
      <c r="KN984" s="185"/>
      <c r="KO984" s="185"/>
      <c r="KP984" s="185"/>
      <c r="KQ984" s="185"/>
      <c r="KR984" s="185"/>
      <c r="KS984" s="185"/>
      <c r="KT984" s="185"/>
      <c r="KU984" s="185"/>
      <c r="KV984" s="185"/>
      <c r="KW984" s="185"/>
      <c r="KX984" s="185"/>
      <c r="KY984" s="185"/>
      <c r="KZ984" s="185"/>
      <c r="LA984" s="185"/>
      <c r="LB984" s="185"/>
      <c r="LC984" s="185"/>
      <c r="LD984" s="185"/>
      <c r="LE984" s="185"/>
      <c r="LF984" s="185"/>
      <c r="LG984" s="185"/>
      <c r="LH984" s="185"/>
      <c r="LI984" s="185"/>
      <c r="LJ984" s="185"/>
      <c r="LK984" s="185"/>
      <c r="LL984" s="185"/>
      <c r="LM984" s="185"/>
      <c r="LN984" s="185"/>
      <c r="LO984" s="185"/>
      <c r="LP984" s="185"/>
      <c r="LQ984" s="185"/>
      <c r="LR984" s="185"/>
      <c r="LS984" s="185"/>
      <c r="LT984" s="185"/>
      <c r="LU984" s="185"/>
      <c r="LV984" s="185"/>
      <c r="LW984" s="185"/>
      <c r="LX984" s="185"/>
      <c r="LY984" s="185"/>
      <c r="LZ984" s="185"/>
      <c r="MA984" s="185"/>
      <c r="MB984" s="185"/>
      <c r="MC984" s="185"/>
      <c r="MD984" s="185"/>
      <c r="ME984" s="185"/>
      <c r="MF984" s="185"/>
      <c r="MG984" s="185"/>
      <c r="MH984" s="185"/>
      <c r="MI984" s="185"/>
      <c r="MJ984" s="185"/>
      <c r="MK984" s="185"/>
      <c r="ML984" s="185"/>
      <c r="MM984" s="185"/>
      <c r="MN984" s="185"/>
      <c r="MO984" s="185"/>
      <c r="MP984" s="185"/>
      <c r="MQ984" s="185"/>
      <c r="MR984" s="185"/>
      <c r="MS984" s="185"/>
      <c r="MT984" s="185"/>
      <c r="MU984" s="185"/>
      <c r="MV984" s="185"/>
      <c r="MW984" s="185"/>
      <c r="MX984" s="185"/>
      <c r="MY984" s="185"/>
      <c r="MZ984" s="185"/>
      <c r="NA984" s="185"/>
      <c r="NB984" s="185"/>
      <c r="NC984" s="185"/>
      <c r="ND984" s="185"/>
      <c r="NE984" s="185"/>
      <c r="NF984" s="185"/>
      <c r="NG984" s="185"/>
      <c r="NH984" s="185"/>
      <c r="NI984" s="185"/>
      <c r="NJ984" s="185"/>
      <c r="NK984" s="185"/>
      <c r="NL984" s="185"/>
      <c r="NM984" s="185"/>
      <c r="NN984" s="185"/>
      <c r="NO984" s="185"/>
      <c r="NP984" s="185"/>
      <c r="NQ984" s="185"/>
      <c r="NR984" s="185"/>
      <c r="NS984" s="185"/>
      <c r="NT984" s="185"/>
      <c r="NU984" s="185"/>
      <c r="NV984" s="185"/>
      <c r="NW984" s="185"/>
      <c r="NX984" s="185"/>
      <c r="NY984" s="185"/>
      <c r="NZ984" s="185"/>
      <c r="OA984" s="185"/>
      <c r="OB984" s="185"/>
      <c r="OC984" s="185"/>
      <c r="OD984" s="185"/>
      <c r="OE984" s="185"/>
      <c r="OF984" s="185"/>
      <c r="OG984" s="185"/>
      <c r="OH984" s="185"/>
      <c r="OI984" s="185"/>
      <c r="OJ984" s="185"/>
      <c r="OK984" s="185"/>
      <c r="OL984" s="185"/>
      <c r="OM984" s="185"/>
      <c r="ON984" s="185"/>
      <c r="OO984" s="185"/>
      <c r="OP984" s="185"/>
      <c r="OQ984" s="185"/>
      <c r="OR984" s="185"/>
      <c r="OS984" s="185"/>
      <c r="OT984" s="185"/>
      <c r="OU984" s="185"/>
      <c r="OV984" s="185"/>
      <c r="OW984" s="185"/>
      <c r="OX984" s="185"/>
      <c r="OY984" s="185"/>
      <c r="OZ984" s="185"/>
      <c r="PA984" s="185"/>
      <c r="PB984" s="185"/>
      <c r="PC984" s="185"/>
      <c r="PD984" s="185"/>
      <c r="PE984" s="185"/>
      <c r="PF984" s="185"/>
      <c r="PG984" s="185"/>
      <c r="PH984" s="185"/>
      <c r="PI984" s="185"/>
      <c r="PJ984" s="185"/>
      <c r="PK984" s="185"/>
      <c r="PL984" s="185"/>
      <c r="PM984" s="185"/>
      <c r="PN984" s="185"/>
      <c r="PO984" s="185"/>
      <c r="PP984" s="185"/>
      <c r="PQ984" s="185"/>
      <c r="PR984" s="185"/>
      <c r="PS984" s="185"/>
      <c r="PT984" s="185"/>
      <c r="PU984" s="185"/>
      <c r="PV984" s="185"/>
      <c r="PW984" s="185"/>
      <c r="PX984" s="185"/>
      <c r="PY984" s="185"/>
      <c r="PZ984" s="185"/>
      <c r="QA984" s="185"/>
      <c r="QB984" s="185"/>
      <c r="QC984" s="185"/>
      <c r="QD984" s="185"/>
      <c r="QE984" s="185"/>
      <c r="QF984" s="185"/>
      <c r="QG984" s="185"/>
      <c r="QH984" s="185"/>
      <c r="QI984" s="185"/>
      <c r="QJ984" s="185"/>
      <c r="QK984" s="185"/>
      <c r="QL984" s="185"/>
      <c r="QM984" s="185"/>
      <c r="QN984" s="185"/>
      <c r="QO984" s="185"/>
      <c r="QP984" s="185"/>
      <c r="QQ984" s="185"/>
      <c r="QR984" s="185"/>
      <c r="QS984" s="185"/>
      <c r="QT984" s="185"/>
      <c r="QU984" s="185"/>
      <c r="QV984" s="185"/>
      <c r="QW984" s="185"/>
      <c r="QX984" s="185"/>
      <c r="QY984" s="185"/>
      <c r="QZ984" s="185"/>
      <c r="RA984" s="185"/>
      <c r="RB984" s="185"/>
      <c r="RC984" s="185"/>
      <c r="RD984" s="185"/>
      <c r="RE984" s="185"/>
      <c r="RF984" s="185"/>
      <c r="RG984" s="185"/>
      <c r="RH984" s="185"/>
      <c r="RI984" s="185"/>
      <c r="RJ984" s="185"/>
      <c r="RK984" s="185"/>
      <c r="RL984" s="185"/>
      <c r="RM984" s="185"/>
      <c r="RN984" s="185"/>
      <c r="RO984" s="185"/>
      <c r="RP984" s="185"/>
      <c r="RQ984" s="185"/>
      <c r="RR984" s="185"/>
      <c r="RS984" s="185"/>
      <c r="RT984" s="185"/>
      <c r="RU984" s="185"/>
      <c r="RV984" s="185"/>
      <c r="RW984" s="185"/>
      <c r="RX984" s="185"/>
      <c r="RY984" s="185"/>
      <c r="RZ984" s="185"/>
      <c r="SA984" s="185"/>
      <c r="SB984" s="185"/>
      <c r="SC984" s="185"/>
      <c r="SD984" s="185"/>
      <c r="SE984" s="185"/>
      <c r="SF984" s="185"/>
      <c r="SG984" s="185"/>
      <c r="SH984" s="185"/>
      <c r="SI984" s="185"/>
      <c r="SJ984" s="185"/>
      <c r="SK984" s="185"/>
      <c r="SL984" s="185"/>
      <c r="SM984" s="185"/>
      <c r="SN984" s="185"/>
      <c r="SO984" s="185"/>
      <c r="SP984" s="185"/>
      <c r="SQ984" s="185"/>
      <c r="SR984" s="185"/>
      <c r="SS984" s="185"/>
      <c r="ST984" s="185"/>
      <c r="SU984" s="185"/>
      <c r="SV984" s="185"/>
      <c r="SW984" s="185"/>
      <c r="SX984" s="185"/>
      <c r="SY984" s="185"/>
      <c r="SZ984" s="185"/>
      <c r="TA984" s="185"/>
      <c r="TB984" s="185"/>
      <c r="TC984" s="185"/>
      <c r="TD984" s="185"/>
      <c r="TE984" s="185"/>
      <c r="TF984" s="185"/>
      <c r="TG984" s="185"/>
      <c r="TH984" s="185"/>
      <c r="TI984" s="185"/>
    </row>
    <row r="985" spans="1:529" s="104" customFormat="1" ht="53.25" customHeight="1" thickBot="1" x14ac:dyDescent="0.3">
      <c r="A985" s="125">
        <v>13720007</v>
      </c>
      <c r="B985" s="126">
        <v>40039</v>
      </c>
      <c r="C985" s="127" t="s">
        <v>5749</v>
      </c>
      <c r="D985" s="438" t="s">
        <v>7466</v>
      </c>
      <c r="E985" s="438" t="s">
        <v>33</v>
      </c>
      <c r="F985" s="438" t="s">
        <v>41</v>
      </c>
      <c r="G985" s="438" t="s">
        <v>33</v>
      </c>
      <c r="H985" s="192" t="s">
        <v>172</v>
      </c>
      <c r="I985" s="126">
        <v>40060</v>
      </c>
      <c r="J985" s="126">
        <v>44442</v>
      </c>
      <c r="K985" s="127" t="s">
        <v>877</v>
      </c>
      <c r="L985" s="127"/>
      <c r="M985" s="127" t="s">
        <v>965</v>
      </c>
      <c r="N985" s="127" t="s">
        <v>34</v>
      </c>
      <c r="O985" s="127">
        <v>504200</v>
      </c>
      <c r="P985" s="127"/>
      <c r="Q985" s="127"/>
      <c r="R985" s="228" t="s">
        <v>7465</v>
      </c>
      <c r="S985" s="127"/>
      <c r="T985" s="718" t="s">
        <v>1977</v>
      </c>
      <c r="U985" s="127">
        <v>1680</v>
      </c>
      <c r="V985" s="127">
        <v>504200</v>
      </c>
      <c r="W985" s="127" t="s">
        <v>1090</v>
      </c>
      <c r="X985" s="127">
        <v>50</v>
      </c>
      <c r="Y985" s="127">
        <v>25</v>
      </c>
      <c r="Z985" s="127">
        <v>125</v>
      </c>
      <c r="AA985" s="127" t="s">
        <v>1091</v>
      </c>
      <c r="AB985" s="127" t="s">
        <v>1091</v>
      </c>
      <c r="AC985" s="127" t="s">
        <v>1091</v>
      </c>
      <c r="AD985" s="127" t="s">
        <v>1091</v>
      </c>
      <c r="AE985" s="127" t="s">
        <v>1091</v>
      </c>
      <c r="AF985" s="127">
        <v>0.3</v>
      </c>
      <c r="AG985" s="127" t="s">
        <v>5751</v>
      </c>
      <c r="AH985" s="127"/>
      <c r="AI985" s="127" t="s">
        <v>5752</v>
      </c>
      <c r="AJ985" s="127" t="s">
        <v>5753</v>
      </c>
      <c r="AK985" s="127" t="s">
        <v>1461</v>
      </c>
      <c r="AL985" s="339" t="s">
        <v>6668</v>
      </c>
      <c r="AM985" s="830"/>
      <c r="AN985" s="830"/>
      <c r="AO985" s="830"/>
      <c r="AP985" s="830"/>
      <c r="AQ985" s="830"/>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85"/>
      <c r="CW985" s="185"/>
      <c r="CX985" s="185"/>
      <c r="CY985" s="185"/>
      <c r="CZ985" s="185"/>
      <c r="DA985" s="185"/>
      <c r="DB985" s="185"/>
      <c r="DC985" s="185"/>
      <c r="DD985" s="185"/>
      <c r="DE985" s="185"/>
      <c r="DF985" s="185"/>
      <c r="DG985" s="185"/>
      <c r="DH985" s="185"/>
      <c r="DI985" s="185"/>
      <c r="DJ985" s="185"/>
      <c r="DK985" s="185"/>
      <c r="DL985" s="185"/>
      <c r="DM985" s="185"/>
      <c r="DN985" s="185"/>
      <c r="DO985" s="185"/>
      <c r="DP985" s="185"/>
      <c r="DQ985" s="185"/>
      <c r="DR985" s="185"/>
      <c r="DS985" s="185"/>
      <c r="DT985" s="185"/>
      <c r="DU985" s="185"/>
      <c r="DV985" s="185"/>
      <c r="DW985" s="185"/>
      <c r="DX985" s="185"/>
      <c r="DY985" s="185"/>
      <c r="DZ985" s="185"/>
      <c r="EA985" s="185"/>
      <c r="EB985" s="185"/>
      <c r="EC985" s="185"/>
      <c r="ED985" s="185"/>
      <c r="EE985" s="185"/>
      <c r="EF985" s="185"/>
      <c r="EG985" s="185"/>
      <c r="EH985" s="185"/>
      <c r="EI985" s="185"/>
      <c r="EJ985" s="185"/>
      <c r="EK985" s="185"/>
      <c r="EL985" s="185"/>
      <c r="EM985" s="185"/>
      <c r="EN985" s="185"/>
      <c r="EO985" s="185"/>
      <c r="EP985" s="185"/>
      <c r="EQ985" s="185"/>
      <c r="ER985" s="185"/>
      <c r="ES985" s="185"/>
      <c r="ET985" s="185"/>
      <c r="EU985" s="185"/>
      <c r="EV985" s="185"/>
      <c r="EW985" s="185"/>
      <c r="EX985" s="185"/>
      <c r="EY985" s="185"/>
      <c r="EZ985" s="185"/>
      <c r="FA985" s="185"/>
      <c r="FB985" s="185"/>
      <c r="FC985" s="185"/>
      <c r="FD985" s="185"/>
      <c r="FE985" s="185"/>
      <c r="FF985" s="185"/>
      <c r="FG985" s="185"/>
      <c r="FH985" s="185"/>
      <c r="FI985" s="185"/>
      <c r="FJ985" s="185"/>
      <c r="FK985" s="185"/>
      <c r="FL985" s="185"/>
      <c r="FM985" s="185"/>
      <c r="FN985" s="185"/>
      <c r="FO985" s="185"/>
      <c r="FP985" s="185"/>
      <c r="FQ985" s="185"/>
      <c r="FR985" s="185"/>
      <c r="FS985" s="185"/>
      <c r="FT985" s="185"/>
      <c r="FU985" s="185"/>
      <c r="FV985" s="185"/>
      <c r="FW985" s="185"/>
      <c r="FX985" s="185"/>
      <c r="FY985" s="185"/>
      <c r="FZ985" s="185"/>
      <c r="GA985" s="185"/>
      <c r="GB985" s="185"/>
      <c r="GC985" s="185"/>
      <c r="GD985" s="185"/>
      <c r="GE985" s="185"/>
      <c r="GF985" s="185"/>
      <c r="GG985" s="185"/>
      <c r="GH985" s="185"/>
      <c r="GI985" s="185"/>
      <c r="GJ985" s="185"/>
      <c r="GK985" s="185"/>
      <c r="GL985" s="185"/>
      <c r="GM985" s="185"/>
      <c r="GN985" s="185"/>
      <c r="GO985" s="185"/>
      <c r="GP985" s="185"/>
      <c r="GQ985" s="185"/>
      <c r="GR985" s="185"/>
      <c r="GS985" s="185"/>
      <c r="GT985" s="185"/>
      <c r="GU985" s="185"/>
      <c r="GV985" s="185"/>
      <c r="GW985" s="185"/>
      <c r="GX985" s="185"/>
      <c r="GY985" s="185"/>
      <c r="GZ985" s="185"/>
      <c r="HA985" s="185"/>
      <c r="HB985" s="185"/>
      <c r="HC985" s="185"/>
      <c r="HD985" s="185"/>
      <c r="HE985" s="185"/>
      <c r="HF985" s="185"/>
      <c r="HG985" s="185"/>
      <c r="HH985" s="185"/>
      <c r="HI985" s="185"/>
      <c r="HJ985" s="185"/>
      <c r="HK985" s="185"/>
      <c r="HL985" s="185"/>
      <c r="HM985" s="185"/>
      <c r="HN985" s="185"/>
      <c r="HO985" s="185"/>
      <c r="HP985" s="185"/>
      <c r="HQ985" s="185"/>
      <c r="HR985" s="185"/>
      <c r="HS985" s="185"/>
      <c r="HT985" s="185"/>
      <c r="HU985" s="185"/>
      <c r="HV985" s="185"/>
      <c r="HW985" s="185"/>
      <c r="HX985" s="185"/>
      <c r="HY985" s="185"/>
      <c r="HZ985" s="185"/>
      <c r="IA985" s="185"/>
      <c r="IB985" s="185"/>
      <c r="IC985" s="185"/>
      <c r="ID985" s="185"/>
      <c r="IE985" s="185"/>
      <c r="IF985" s="185"/>
      <c r="IG985" s="185"/>
      <c r="IH985" s="185"/>
      <c r="II985" s="185"/>
      <c r="IJ985" s="185"/>
      <c r="IK985" s="185"/>
      <c r="IL985" s="185"/>
      <c r="IM985" s="185"/>
      <c r="IN985" s="185"/>
      <c r="IO985" s="185"/>
      <c r="IP985" s="185"/>
      <c r="IQ985" s="185"/>
      <c r="IR985" s="185"/>
      <c r="IS985" s="185"/>
      <c r="IT985" s="185"/>
      <c r="IU985" s="185"/>
      <c r="IV985" s="185"/>
      <c r="IW985" s="185"/>
      <c r="IX985" s="185"/>
      <c r="IY985" s="185"/>
      <c r="IZ985" s="185"/>
      <c r="JA985" s="185"/>
      <c r="JB985" s="185"/>
      <c r="JC985" s="185"/>
      <c r="JD985" s="185"/>
      <c r="JE985" s="185"/>
      <c r="JF985" s="185"/>
      <c r="JG985" s="185"/>
      <c r="JH985" s="185"/>
      <c r="JI985" s="185"/>
      <c r="JJ985" s="185"/>
      <c r="JK985" s="185"/>
      <c r="JL985" s="185"/>
      <c r="JM985" s="185"/>
      <c r="JN985" s="185"/>
      <c r="JO985" s="185"/>
      <c r="JP985" s="185"/>
      <c r="JQ985" s="185"/>
      <c r="JR985" s="185"/>
      <c r="JS985" s="185"/>
      <c r="JT985" s="185"/>
      <c r="JU985" s="185"/>
      <c r="JV985" s="185"/>
      <c r="JW985" s="185"/>
      <c r="JX985" s="185"/>
      <c r="JY985" s="185"/>
      <c r="JZ985" s="185"/>
      <c r="KA985" s="185"/>
      <c r="KB985" s="185"/>
      <c r="KC985" s="185"/>
      <c r="KD985" s="185"/>
      <c r="KE985" s="185"/>
      <c r="KF985" s="185"/>
      <c r="KG985" s="185"/>
      <c r="KH985" s="185"/>
      <c r="KI985" s="185"/>
      <c r="KJ985" s="185"/>
      <c r="KK985" s="185"/>
      <c r="KL985" s="185"/>
      <c r="KM985" s="185"/>
      <c r="KN985" s="185"/>
      <c r="KO985" s="185"/>
      <c r="KP985" s="185"/>
      <c r="KQ985" s="185"/>
      <c r="KR985" s="185"/>
      <c r="KS985" s="185"/>
      <c r="KT985" s="185"/>
      <c r="KU985" s="185"/>
      <c r="KV985" s="185"/>
      <c r="KW985" s="185"/>
      <c r="KX985" s="185"/>
      <c r="KY985" s="185"/>
      <c r="KZ985" s="185"/>
      <c r="LA985" s="185"/>
      <c r="LB985" s="185"/>
      <c r="LC985" s="185"/>
      <c r="LD985" s="185"/>
      <c r="LE985" s="185"/>
      <c r="LF985" s="185"/>
      <c r="LG985" s="185"/>
      <c r="LH985" s="185"/>
      <c r="LI985" s="185"/>
      <c r="LJ985" s="185"/>
      <c r="LK985" s="185"/>
      <c r="LL985" s="185"/>
      <c r="LM985" s="185"/>
      <c r="LN985" s="185"/>
      <c r="LO985" s="185"/>
      <c r="LP985" s="185"/>
      <c r="LQ985" s="185"/>
      <c r="LR985" s="185"/>
      <c r="LS985" s="185"/>
      <c r="LT985" s="185"/>
      <c r="LU985" s="185"/>
      <c r="LV985" s="185"/>
      <c r="LW985" s="185"/>
      <c r="LX985" s="185"/>
      <c r="LY985" s="185"/>
      <c r="LZ985" s="185"/>
      <c r="MA985" s="185"/>
      <c r="MB985" s="185"/>
      <c r="MC985" s="185"/>
      <c r="MD985" s="185"/>
      <c r="ME985" s="185"/>
      <c r="MF985" s="185"/>
      <c r="MG985" s="185"/>
      <c r="MH985" s="185"/>
      <c r="MI985" s="185"/>
      <c r="MJ985" s="185"/>
      <c r="MK985" s="185"/>
      <c r="ML985" s="185"/>
      <c r="MM985" s="185"/>
      <c r="MN985" s="185"/>
      <c r="MO985" s="185"/>
      <c r="MP985" s="185"/>
      <c r="MQ985" s="185"/>
      <c r="MR985" s="185"/>
      <c r="MS985" s="185"/>
      <c r="MT985" s="185"/>
      <c r="MU985" s="185"/>
      <c r="MV985" s="185"/>
      <c r="MW985" s="185"/>
      <c r="MX985" s="185"/>
      <c r="MY985" s="185"/>
      <c r="MZ985" s="185"/>
      <c r="NA985" s="185"/>
      <c r="NB985" s="185"/>
      <c r="NC985" s="185"/>
      <c r="ND985" s="185"/>
      <c r="NE985" s="185"/>
      <c r="NF985" s="185"/>
      <c r="NG985" s="185"/>
      <c r="NH985" s="185"/>
      <c r="NI985" s="185"/>
      <c r="NJ985" s="185"/>
      <c r="NK985" s="185"/>
      <c r="NL985" s="185"/>
      <c r="NM985" s="185"/>
      <c r="NN985" s="185"/>
      <c r="NO985" s="185"/>
      <c r="NP985" s="185"/>
      <c r="NQ985" s="185"/>
      <c r="NR985" s="185"/>
      <c r="NS985" s="185"/>
      <c r="NT985" s="185"/>
      <c r="NU985" s="185"/>
      <c r="NV985" s="185"/>
      <c r="NW985" s="185"/>
      <c r="NX985" s="185"/>
      <c r="NY985" s="185"/>
      <c r="NZ985" s="185"/>
      <c r="OA985" s="185"/>
      <c r="OB985" s="185"/>
      <c r="OC985" s="185"/>
      <c r="OD985" s="185"/>
      <c r="OE985" s="185"/>
      <c r="OF985" s="185"/>
      <c r="OG985" s="185"/>
      <c r="OH985" s="185"/>
      <c r="OI985" s="185"/>
      <c r="OJ985" s="185"/>
      <c r="OK985" s="185"/>
      <c r="OL985" s="185"/>
      <c r="OM985" s="185"/>
      <c r="ON985" s="185"/>
      <c r="OO985" s="185"/>
      <c r="OP985" s="185"/>
      <c r="OQ985" s="185"/>
      <c r="OR985" s="185"/>
      <c r="OS985" s="185"/>
      <c r="OT985" s="185"/>
      <c r="OU985" s="185"/>
      <c r="OV985" s="185"/>
      <c r="OW985" s="185"/>
      <c r="OX985" s="185"/>
      <c r="OY985" s="185"/>
      <c r="OZ985" s="185"/>
      <c r="PA985" s="185"/>
      <c r="PB985" s="185"/>
      <c r="PC985" s="185"/>
      <c r="PD985" s="185"/>
      <c r="PE985" s="185"/>
      <c r="PF985" s="185"/>
      <c r="PG985" s="185"/>
      <c r="PH985" s="185"/>
      <c r="PI985" s="185"/>
      <c r="PJ985" s="185"/>
      <c r="PK985" s="185"/>
      <c r="PL985" s="185"/>
      <c r="PM985" s="185"/>
      <c r="PN985" s="185"/>
      <c r="PO985" s="185"/>
      <c r="PP985" s="185"/>
      <c r="PQ985" s="185"/>
      <c r="PR985" s="185"/>
      <c r="PS985" s="185"/>
      <c r="PT985" s="185"/>
      <c r="PU985" s="185"/>
      <c r="PV985" s="185"/>
      <c r="PW985" s="185"/>
      <c r="PX985" s="185"/>
      <c r="PY985" s="185"/>
      <c r="PZ985" s="185"/>
      <c r="QA985" s="185"/>
      <c r="QB985" s="185"/>
      <c r="QC985" s="185"/>
      <c r="QD985" s="185"/>
      <c r="QE985" s="185"/>
      <c r="QF985" s="185"/>
      <c r="QG985" s="185"/>
      <c r="QH985" s="185"/>
      <c r="QI985" s="185"/>
      <c r="QJ985" s="185"/>
      <c r="QK985" s="185"/>
      <c r="QL985" s="185"/>
      <c r="QM985" s="185"/>
      <c r="QN985" s="185"/>
      <c r="QO985" s="185"/>
      <c r="QP985" s="185"/>
      <c r="QQ985" s="185"/>
      <c r="QR985" s="185"/>
      <c r="QS985" s="185"/>
      <c r="QT985" s="185"/>
      <c r="QU985" s="185"/>
      <c r="QV985" s="185"/>
      <c r="QW985" s="185"/>
      <c r="QX985" s="185"/>
      <c r="QY985" s="185"/>
      <c r="QZ985" s="185"/>
      <c r="RA985" s="185"/>
      <c r="RB985" s="185"/>
      <c r="RC985" s="185"/>
      <c r="RD985" s="185"/>
      <c r="RE985" s="185"/>
      <c r="RF985" s="185"/>
      <c r="RG985" s="185"/>
      <c r="RH985" s="185"/>
      <c r="RI985" s="185"/>
      <c r="RJ985" s="185"/>
      <c r="RK985" s="185"/>
      <c r="RL985" s="185"/>
      <c r="RM985" s="185"/>
      <c r="RN985" s="185"/>
      <c r="RO985" s="185"/>
      <c r="RP985" s="185"/>
      <c r="RQ985" s="185"/>
      <c r="RR985" s="185"/>
      <c r="RS985" s="185"/>
      <c r="RT985" s="185"/>
      <c r="RU985" s="185"/>
      <c r="RV985" s="185"/>
      <c r="RW985" s="185"/>
      <c r="RX985" s="185"/>
      <c r="RY985" s="185"/>
      <c r="RZ985" s="185"/>
      <c r="SA985" s="185"/>
      <c r="SB985" s="185"/>
      <c r="SC985" s="185"/>
      <c r="SD985" s="185"/>
      <c r="SE985" s="185"/>
      <c r="SF985" s="185"/>
      <c r="SG985" s="185"/>
      <c r="SH985" s="185"/>
      <c r="SI985" s="185"/>
      <c r="SJ985" s="185"/>
      <c r="SK985" s="185"/>
      <c r="SL985" s="185"/>
      <c r="SM985" s="185"/>
      <c r="SN985" s="185"/>
      <c r="SO985" s="185"/>
      <c r="SP985" s="185"/>
      <c r="SQ985" s="185"/>
      <c r="SR985" s="185"/>
      <c r="SS985" s="185"/>
      <c r="ST985" s="185"/>
      <c r="SU985" s="185"/>
      <c r="SV985" s="185"/>
      <c r="SW985" s="185"/>
      <c r="SX985" s="185"/>
      <c r="SY985" s="185"/>
      <c r="SZ985" s="185"/>
      <c r="TA985" s="185"/>
      <c r="TB985" s="185"/>
      <c r="TC985" s="185"/>
      <c r="TD985" s="185"/>
      <c r="TE985" s="185"/>
      <c r="TF985" s="185"/>
      <c r="TG985" s="185"/>
      <c r="TH985" s="185"/>
      <c r="TI985" s="185"/>
    </row>
    <row r="986" spans="1:529" s="113" customFormat="1" ht="44.25" customHeight="1" x14ac:dyDescent="0.25">
      <c r="A986" s="323">
        <v>13720008</v>
      </c>
      <c r="B986" s="324">
        <v>40060</v>
      </c>
      <c r="C986" s="325" t="s">
        <v>5952</v>
      </c>
      <c r="D986" s="326" t="s">
        <v>5953</v>
      </c>
      <c r="E986" s="325"/>
      <c r="F986" s="325"/>
      <c r="G986" s="325"/>
      <c r="H986" s="323">
        <v>7116</v>
      </c>
      <c r="I986" s="324">
        <v>40080</v>
      </c>
      <c r="J986" s="324">
        <v>42251</v>
      </c>
      <c r="K986" s="326" t="s">
        <v>1113</v>
      </c>
      <c r="L986" s="326"/>
      <c r="M986" s="326" t="s">
        <v>1847</v>
      </c>
      <c r="N986" s="326" t="s">
        <v>66</v>
      </c>
      <c r="O986" s="326">
        <v>339.25</v>
      </c>
      <c r="P986" s="326"/>
      <c r="Q986" s="326"/>
      <c r="R986" s="326" t="s">
        <v>5951</v>
      </c>
      <c r="S986" s="326"/>
      <c r="T986" s="738"/>
      <c r="U986" s="326"/>
      <c r="V986" s="326">
        <v>339.25</v>
      </c>
      <c r="W986" s="326"/>
      <c r="X986" s="326"/>
      <c r="Y986" s="326"/>
      <c r="Z986" s="326"/>
      <c r="AA986" s="326"/>
      <c r="AB986" s="326"/>
      <c r="AC986" s="326"/>
      <c r="AD986" s="326"/>
      <c r="AE986" s="326"/>
      <c r="AF986" s="326"/>
      <c r="AG986" s="326"/>
      <c r="AH986" s="326"/>
      <c r="AI986" s="326" t="s">
        <v>4365</v>
      </c>
      <c r="AJ986" s="326" t="s">
        <v>4366</v>
      </c>
      <c r="AK986" s="472"/>
      <c r="AL986" s="472" t="s">
        <v>5950</v>
      </c>
      <c r="AM986" s="60"/>
      <c r="AN986" s="576"/>
      <c r="AO986" s="576"/>
      <c r="AP986" s="576"/>
      <c r="AQ986" s="576"/>
      <c r="AR986" s="576"/>
      <c r="AS986" s="576"/>
      <c r="AT986" s="576"/>
      <c r="AU986" s="576"/>
      <c r="AV986" s="576"/>
      <c r="AW986" s="576"/>
      <c r="AX986" s="576"/>
      <c r="AY986" s="576"/>
      <c r="AZ986" s="576"/>
      <c r="BA986" s="576"/>
      <c r="BB986" s="576"/>
      <c r="BC986" s="576"/>
      <c r="BD986" s="576"/>
      <c r="BE986" s="576"/>
      <c r="BF986" s="576"/>
      <c r="BG986" s="576"/>
      <c r="BH986" s="576"/>
      <c r="BI986" s="576"/>
      <c r="BJ986" s="576"/>
      <c r="BK986" s="576"/>
      <c r="BL986" s="576"/>
      <c r="BM986" s="576"/>
      <c r="BN986" s="576"/>
      <c r="BO986" s="576"/>
      <c r="BP986" s="576"/>
      <c r="BQ986" s="576"/>
      <c r="BR986" s="576"/>
      <c r="BS986" s="576"/>
      <c r="BT986" s="576"/>
      <c r="BU986" s="576"/>
      <c r="BV986" s="576"/>
      <c r="BW986" s="576"/>
      <c r="BX986" s="576"/>
      <c r="BY986" s="576"/>
      <c r="BZ986" s="576"/>
      <c r="CA986" s="576"/>
      <c r="CB986" s="576"/>
      <c r="CC986" s="576"/>
      <c r="CD986" s="576"/>
      <c r="CE986" s="576"/>
      <c r="CF986" s="576"/>
      <c r="CG986" s="576"/>
      <c r="CH986" s="576"/>
      <c r="CI986" s="576"/>
      <c r="CJ986" s="576"/>
      <c r="CK986" s="576"/>
      <c r="CL986" s="576"/>
      <c r="CM986" s="576"/>
      <c r="CN986" s="576"/>
      <c r="CO986" s="576"/>
      <c r="CP986" s="576"/>
      <c r="CQ986" s="576"/>
      <c r="CR986" s="576"/>
      <c r="CS986" s="576"/>
      <c r="CT986" s="576"/>
      <c r="CU986" s="576"/>
      <c r="CV986" s="576"/>
      <c r="CW986" s="576"/>
      <c r="CX986" s="576"/>
      <c r="CY986" s="576"/>
      <c r="CZ986" s="576"/>
      <c r="DA986" s="576"/>
      <c r="DB986" s="576"/>
      <c r="DC986" s="576"/>
      <c r="DD986" s="576"/>
      <c r="DE986" s="576"/>
      <c r="DF986" s="576"/>
      <c r="DG986" s="576"/>
      <c r="DH986" s="576"/>
      <c r="DI986" s="576"/>
      <c r="DJ986" s="576"/>
      <c r="DK986" s="576"/>
      <c r="DL986" s="576"/>
      <c r="DM986" s="576"/>
      <c r="DN986" s="576"/>
      <c r="DO986" s="576"/>
      <c r="DP986" s="576"/>
      <c r="DQ986" s="576"/>
      <c r="DR986" s="576"/>
      <c r="DS986" s="576"/>
      <c r="DT986" s="576"/>
      <c r="DU986" s="576"/>
      <c r="DV986" s="576"/>
      <c r="DW986" s="576"/>
      <c r="DX986" s="576"/>
      <c r="DY986" s="576"/>
      <c r="DZ986" s="576"/>
      <c r="EA986" s="576"/>
      <c r="EB986" s="576"/>
      <c r="EC986" s="576"/>
      <c r="ED986" s="576"/>
      <c r="EE986" s="576"/>
      <c r="EF986" s="576"/>
      <c r="EG986" s="576"/>
      <c r="EH986" s="576"/>
      <c r="EI986" s="576"/>
      <c r="EJ986" s="576"/>
      <c r="EK986" s="576"/>
      <c r="EL986" s="576"/>
      <c r="EM986" s="576"/>
      <c r="EN986" s="576"/>
      <c r="EO986" s="576"/>
      <c r="EP986" s="576"/>
      <c r="EQ986" s="576"/>
      <c r="ER986" s="576"/>
      <c r="ES986" s="576"/>
      <c r="ET986" s="576"/>
      <c r="EU986" s="576"/>
      <c r="EV986" s="576"/>
      <c r="EW986" s="576"/>
      <c r="EX986" s="576"/>
      <c r="EY986" s="576"/>
      <c r="EZ986" s="576"/>
      <c r="FA986" s="576"/>
      <c r="FB986" s="576"/>
      <c r="FC986" s="576"/>
      <c r="FD986" s="576"/>
      <c r="FE986" s="576"/>
      <c r="FF986" s="576"/>
      <c r="FG986" s="576"/>
      <c r="FH986" s="576"/>
      <c r="FI986" s="576"/>
      <c r="FJ986" s="576"/>
      <c r="FK986" s="576"/>
      <c r="FL986" s="576"/>
      <c r="FM986" s="576"/>
      <c r="FN986" s="576"/>
      <c r="FO986" s="576"/>
      <c r="FP986" s="576"/>
      <c r="FQ986" s="576"/>
      <c r="FR986" s="576"/>
      <c r="FS986" s="576"/>
      <c r="FT986" s="576"/>
      <c r="FU986" s="576"/>
      <c r="FV986" s="576"/>
      <c r="FW986" s="576"/>
      <c r="FX986" s="576"/>
      <c r="FY986" s="576"/>
      <c r="FZ986" s="576"/>
      <c r="GA986" s="576"/>
      <c r="GB986" s="576"/>
      <c r="GC986" s="576"/>
      <c r="GD986" s="576"/>
      <c r="GE986" s="576"/>
      <c r="GF986" s="576"/>
      <c r="GG986" s="576"/>
      <c r="GH986" s="576"/>
      <c r="GI986" s="576"/>
      <c r="GJ986" s="576"/>
      <c r="GK986" s="576"/>
      <c r="GL986" s="576"/>
      <c r="GM986" s="576"/>
      <c r="GN986" s="576"/>
      <c r="GO986" s="576"/>
      <c r="GP986" s="576"/>
      <c r="GQ986" s="576"/>
      <c r="GR986" s="576"/>
      <c r="GS986" s="576"/>
      <c r="GT986" s="576"/>
      <c r="GU986" s="576"/>
      <c r="GV986" s="576"/>
      <c r="GW986" s="576"/>
      <c r="GX986" s="576"/>
      <c r="GY986" s="576"/>
      <c r="GZ986" s="576"/>
      <c r="HA986" s="576"/>
      <c r="HB986" s="576"/>
      <c r="HC986" s="576"/>
      <c r="HD986" s="576"/>
      <c r="HE986" s="576"/>
      <c r="HF986" s="576"/>
      <c r="HG986" s="576"/>
      <c r="HH986" s="576"/>
      <c r="HI986" s="576"/>
      <c r="HJ986" s="576"/>
      <c r="HK986" s="576"/>
      <c r="HL986" s="576"/>
      <c r="HM986" s="576"/>
      <c r="HN986" s="576"/>
      <c r="HO986" s="576"/>
      <c r="HP986" s="576"/>
      <c r="HQ986" s="576"/>
      <c r="HR986" s="576"/>
      <c r="HS986" s="576"/>
      <c r="HT986" s="576"/>
      <c r="HU986" s="576"/>
      <c r="HV986" s="576"/>
      <c r="HW986" s="576"/>
      <c r="HX986" s="576"/>
      <c r="HY986" s="576"/>
      <c r="HZ986" s="576"/>
      <c r="IA986" s="576"/>
      <c r="IB986" s="576"/>
      <c r="IC986" s="576"/>
      <c r="ID986" s="576"/>
      <c r="IE986" s="576"/>
      <c r="IF986" s="576"/>
      <c r="IG986" s="576"/>
      <c r="IH986" s="576"/>
      <c r="II986" s="576"/>
      <c r="IJ986" s="576"/>
      <c r="IK986" s="576"/>
      <c r="IL986" s="576"/>
      <c r="IM986" s="576"/>
      <c r="IN986" s="576"/>
      <c r="IO986" s="576"/>
      <c r="IP986" s="576"/>
      <c r="IQ986" s="576"/>
      <c r="IR986" s="576"/>
      <c r="IS986" s="576"/>
      <c r="IT986" s="576"/>
      <c r="IU986" s="576"/>
      <c r="IV986" s="576"/>
      <c r="IW986" s="576"/>
      <c r="IX986" s="576"/>
      <c r="IY986" s="576"/>
      <c r="IZ986" s="576"/>
      <c r="JA986" s="576"/>
      <c r="JB986" s="576"/>
      <c r="JC986" s="576"/>
      <c r="JD986" s="576"/>
      <c r="JE986" s="576"/>
      <c r="JF986" s="576"/>
      <c r="JG986" s="576"/>
      <c r="JH986" s="576"/>
      <c r="JI986" s="576"/>
      <c r="JJ986" s="576"/>
      <c r="JK986" s="576"/>
      <c r="JL986" s="576"/>
      <c r="JM986" s="576"/>
      <c r="JN986" s="576"/>
      <c r="JO986" s="576"/>
      <c r="JP986" s="576"/>
      <c r="JQ986" s="576"/>
      <c r="JR986" s="576"/>
      <c r="JS986" s="576"/>
      <c r="JT986" s="576"/>
      <c r="JU986" s="576"/>
      <c r="JV986" s="576"/>
      <c r="JW986" s="576"/>
      <c r="JX986" s="576"/>
      <c r="JY986" s="576"/>
      <c r="JZ986" s="576"/>
      <c r="KA986" s="576"/>
      <c r="KB986" s="576"/>
      <c r="KC986" s="576"/>
      <c r="KD986" s="576"/>
      <c r="KE986" s="576"/>
      <c r="KF986" s="576"/>
      <c r="KG986" s="576"/>
      <c r="KH986" s="576"/>
      <c r="KI986" s="576"/>
      <c r="KJ986" s="576"/>
      <c r="KK986" s="576"/>
      <c r="KL986" s="576"/>
      <c r="KM986" s="576"/>
      <c r="KN986" s="576"/>
      <c r="KO986" s="576"/>
      <c r="KP986" s="576"/>
      <c r="KQ986" s="576"/>
      <c r="KR986" s="576"/>
      <c r="KS986" s="576"/>
      <c r="KT986" s="576"/>
      <c r="KU986" s="576"/>
      <c r="KV986" s="576"/>
      <c r="KW986" s="576"/>
      <c r="KX986" s="576"/>
      <c r="KY986" s="576"/>
      <c r="KZ986" s="576"/>
      <c r="LA986" s="576"/>
      <c r="LB986" s="576"/>
      <c r="LC986" s="576"/>
      <c r="LD986" s="576"/>
      <c r="LE986" s="576"/>
      <c r="LF986" s="576"/>
      <c r="LG986" s="576"/>
      <c r="LH986" s="576"/>
      <c r="LI986" s="576"/>
      <c r="LJ986" s="576"/>
      <c r="LK986" s="576"/>
      <c r="LL986" s="576"/>
      <c r="LM986" s="576"/>
      <c r="LN986" s="576"/>
      <c r="LO986" s="576"/>
      <c r="LP986" s="576"/>
      <c r="LQ986" s="576"/>
      <c r="LR986" s="576"/>
      <c r="LS986" s="576"/>
      <c r="LT986" s="576"/>
      <c r="LU986" s="576"/>
      <c r="LV986" s="576"/>
      <c r="LW986" s="576"/>
      <c r="LX986" s="576"/>
      <c r="LY986" s="576"/>
      <c r="LZ986" s="576"/>
      <c r="MA986" s="576"/>
      <c r="MB986" s="576"/>
      <c r="MC986" s="576"/>
      <c r="MD986" s="576"/>
      <c r="ME986" s="576"/>
      <c r="MF986" s="576"/>
      <c r="MG986" s="576"/>
      <c r="MH986" s="576"/>
      <c r="MI986" s="576"/>
      <c r="MJ986" s="576"/>
      <c r="MK986" s="576"/>
      <c r="ML986" s="576"/>
      <c r="MM986" s="576"/>
      <c r="MN986" s="576"/>
      <c r="MO986" s="576"/>
      <c r="MP986" s="576"/>
      <c r="MQ986" s="576"/>
      <c r="MR986" s="576"/>
      <c r="MS986" s="576"/>
      <c r="MT986" s="576"/>
      <c r="MU986" s="576"/>
      <c r="MV986" s="576"/>
      <c r="MW986" s="576"/>
      <c r="MX986" s="576"/>
      <c r="MY986" s="576"/>
      <c r="MZ986" s="576"/>
      <c r="NA986" s="576"/>
      <c r="NB986" s="576"/>
      <c r="NC986" s="576"/>
      <c r="ND986" s="576"/>
      <c r="NE986" s="576"/>
      <c r="NF986" s="576"/>
      <c r="NG986" s="576"/>
      <c r="NH986" s="576"/>
      <c r="NI986" s="576"/>
      <c r="NJ986" s="576"/>
      <c r="NK986" s="576"/>
      <c r="NL986" s="576"/>
      <c r="NM986" s="576"/>
      <c r="NN986" s="576"/>
      <c r="NO986" s="576"/>
      <c r="NP986" s="576"/>
      <c r="NQ986" s="576"/>
      <c r="NR986" s="576"/>
      <c r="NS986" s="576"/>
      <c r="NT986" s="576"/>
      <c r="NU986" s="576"/>
      <c r="NV986" s="576"/>
      <c r="NW986" s="576"/>
      <c r="NX986" s="576"/>
      <c r="NY986" s="576"/>
      <c r="NZ986" s="576"/>
      <c r="OA986" s="576"/>
      <c r="OB986" s="576"/>
      <c r="OC986" s="576"/>
      <c r="OD986" s="576"/>
      <c r="OE986" s="576"/>
      <c r="OF986" s="576"/>
      <c r="OG986" s="576"/>
      <c r="OH986" s="576"/>
      <c r="OI986" s="576"/>
      <c r="OJ986" s="576"/>
      <c r="OK986" s="576"/>
      <c r="OL986" s="576"/>
      <c r="OM986" s="576"/>
      <c r="ON986" s="576"/>
      <c r="OO986" s="576"/>
      <c r="OP986" s="576"/>
      <c r="OQ986" s="576"/>
      <c r="OR986" s="576"/>
      <c r="OS986" s="576"/>
      <c r="OT986" s="576"/>
      <c r="OU986" s="576"/>
      <c r="OV986" s="576"/>
      <c r="OW986" s="576"/>
      <c r="OX986" s="576"/>
      <c r="OY986" s="576"/>
      <c r="OZ986" s="576"/>
      <c r="PA986" s="576"/>
      <c r="PB986" s="576"/>
      <c r="PC986" s="576"/>
      <c r="PD986" s="576"/>
      <c r="PE986" s="576"/>
      <c r="PF986" s="576"/>
      <c r="PG986" s="576"/>
      <c r="PH986" s="576"/>
      <c r="PI986" s="576"/>
      <c r="PJ986" s="576"/>
      <c r="PK986" s="576"/>
      <c r="PL986" s="576"/>
      <c r="PM986" s="576"/>
      <c r="PN986" s="576"/>
      <c r="PO986" s="576"/>
      <c r="PP986" s="576"/>
      <c r="PQ986" s="576"/>
      <c r="PR986" s="576"/>
      <c r="PS986" s="576"/>
      <c r="PT986" s="576"/>
      <c r="PU986" s="576"/>
      <c r="PV986" s="576"/>
      <c r="PW986" s="576"/>
      <c r="PX986" s="576"/>
      <c r="PY986" s="576"/>
      <c r="PZ986" s="576"/>
      <c r="QA986" s="576"/>
      <c r="QB986" s="576"/>
      <c r="QC986" s="576"/>
      <c r="QD986" s="576"/>
      <c r="QE986" s="576"/>
      <c r="QF986" s="576"/>
      <c r="QG986" s="576"/>
      <c r="QH986" s="576"/>
      <c r="QI986" s="576"/>
      <c r="QJ986" s="576"/>
      <c r="QK986" s="576"/>
      <c r="QL986" s="576"/>
      <c r="QM986" s="576"/>
      <c r="QN986" s="576"/>
      <c r="QO986" s="576"/>
      <c r="QP986" s="576"/>
      <c r="QQ986" s="576"/>
      <c r="QR986" s="576"/>
      <c r="QS986" s="576"/>
      <c r="QT986" s="576"/>
      <c r="QU986" s="576"/>
      <c r="QV986" s="576"/>
      <c r="QW986" s="576"/>
      <c r="QX986" s="576"/>
      <c r="QY986" s="576"/>
      <c r="QZ986" s="576"/>
      <c r="RA986" s="576"/>
      <c r="RB986" s="576"/>
      <c r="RC986" s="576"/>
      <c r="RD986" s="576"/>
      <c r="RE986" s="576"/>
      <c r="RF986" s="576"/>
      <c r="RG986" s="576"/>
      <c r="RH986" s="576"/>
      <c r="RI986" s="576"/>
      <c r="RJ986" s="576"/>
      <c r="RK986" s="576"/>
      <c r="RL986" s="576"/>
      <c r="RM986" s="576"/>
      <c r="RN986" s="576"/>
      <c r="RO986" s="576"/>
      <c r="RP986" s="576"/>
      <c r="RQ986" s="576"/>
      <c r="RR986" s="576"/>
      <c r="RS986" s="576"/>
      <c r="RT986" s="576"/>
      <c r="RU986" s="576"/>
      <c r="RV986" s="576"/>
      <c r="RW986" s="576"/>
      <c r="RX986" s="576"/>
      <c r="RY986" s="576"/>
      <c r="RZ986" s="576"/>
      <c r="SA986" s="576"/>
      <c r="SB986" s="576"/>
      <c r="SC986" s="576"/>
      <c r="SD986" s="576"/>
      <c r="SE986" s="576"/>
      <c r="SF986" s="576"/>
      <c r="SG986" s="576"/>
      <c r="SH986" s="576"/>
      <c r="SI986" s="576"/>
      <c r="SJ986" s="576"/>
      <c r="SK986" s="576"/>
      <c r="SL986" s="576"/>
      <c r="SM986" s="576"/>
      <c r="SN986" s="576"/>
      <c r="SO986" s="576"/>
      <c r="SP986" s="576"/>
      <c r="SQ986" s="576"/>
      <c r="SR986" s="576"/>
      <c r="SS986" s="576"/>
      <c r="ST986" s="576"/>
      <c r="SU986" s="576"/>
      <c r="SV986" s="576"/>
      <c r="SW986" s="576"/>
      <c r="SX986" s="576"/>
      <c r="SY986" s="576"/>
      <c r="SZ986" s="576"/>
      <c r="TA986" s="576"/>
      <c r="TB986" s="576"/>
      <c r="TC986" s="576"/>
      <c r="TD986" s="576"/>
      <c r="TE986" s="576"/>
      <c r="TF986" s="576"/>
      <c r="TG986" s="576"/>
      <c r="TH986" s="576"/>
      <c r="TI986" s="576"/>
    </row>
    <row r="987" spans="1:529" s="113" customFormat="1" ht="44.25" customHeight="1" thickBot="1" x14ac:dyDescent="0.3">
      <c r="A987" s="238">
        <v>13720008</v>
      </c>
      <c r="B987" s="239">
        <v>40060</v>
      </c>
      <c r="C987" s="240" t="s">
        <v>5952</v>
      </c>
      <c r="D987" s="241" t="s">
        <v>5953</v>
      </c>
      <c r="E987" s="240"/>
      <c r="F987" s="240"/>
      <c r="G987" s="240"/>
      <c r="H987" s="238">
        <v>7116</v>
      </c>
      <c r="I987" s="239">
        <v>40080</v>
      </c>
      <c r="J987" s="239">
        <v>42251</v>
      </c>
      <c r="K987" s="241" t="s">
        <v>1113</v>
      </c>
      <c r="L987" s="241"/>
      <c r="M987" s="241" t="s">
        <v>1847</v>
      </c>
      <c r="N987" s="241" t="s">
        <v>66</v>
      </c>
      <c r="O987" s="241">
        <v>206.5</v>
      </c>
      <c r="P987" s="241"/>
      <c r="Q987" s="241"/>
      <c r="R987" s="241"/>
      <c r="S987" s="241"/>
      <c r="T987" s="740"/>
      <c r="U987" s="241"/>
      <c r="V987" s="241">
        <v>206.5</v>
      </c>
      <c r="W987" s="241"/>
      <c r="X987" s="241"/>
      <c r="Y987" s="241"/>
      <c r="Z987" s="241"/>
      <c r="AA987" s="241"/>
      <c r="AB987" s="241"/>
      <c r="AC987" s="241"/>
      <c r="AD987" s="241"/>
      <c r="AE987" s="241"/>
      <c r="AF987" s="241"/>
      <c r="AG987" s="241"/>
      <c r="AH987" s="241"/>
      <c r="AI987" s="241" t="s">
        <v>4367</v>
      </c>
      <c r="AJ987" s="241" t="s">
        <v>4368</v>
      </c>
      <c r="AK987" s="471"/>
      <c r="AL987" s="471"/>
      <c r="AM987" s="60"/>
      <c r="AN987" s="576"/>
      <c r="AO987" s="576"/>
      <c r="AP987" s="576"/>
      <c r="AQ987" s="576"/>
      <c r="AR987" s="576"/>
      <c r="AS987" s="576"/>
      <c r="AT987" s="576"/>
      <c r="AU987" s="576"/>
      <c r="AV987" s="576"/>
      <c r="AW987" s="576"/>
      <c r="AX987" s="576"/>
      <c r="AY987" s="576"/>
      <c r="AZ987" s="576"/>
      <c r="BA987" s="576"/>
      <c r="BB987" s="576"/>
      <c r="BC987" s="576"/>
      <c r="BD987" s="576"/>
      <c r="BE987" s="576"/>
      <c r="BF987" s="576"/>
      <c r="BG987" s="576"/>
      <c r="BH987" s="576"/>
      <c r="BI987" s="576"/>
      <c r="BJ987" s="576"/>
      <c r="BK987" s="576"/>
      <c r="BL987" s="576"/>
      <c r="BM987" s="576"/>
      <c r="BN987" s="576"/>
      <c r="BO987" s="576"/>
      <c r="BP987" s="576"/>
      <c r="BQ987" s="576"/>
      <c r="BR987" s="576"/>
      <c r="BS987" s="576"/>
      <c r="BT987" s="576"/>
      <c r="BU987" s="576"/>
      <c r="BV987" s="576"/>
      <c r="BW987" s="576"/>
      <c r="BX987" s="576"/>
      <c r="BY987" s="576"/>
      <c r="BZ987" s="576"/>
      <c r="CA987" s="576"/>
      <c r="CB987" s="576"/>
      <c r="CC987" s="576"/>
      <c r="CD987" s="576"/>
      <c r="CE987" s="576"/>
      <c r="CF987" s="576"/>
      <c r="CG987" s="576"/>
      <c r="CH987" s="576"/>
      <c r="CI987" s="576"/>
      <c r="CJ987" s="576"/>
      <c r="CK987" s="576"/>
      <c r="CL987" s="576"/>
      <c r="CM987" s="576"/>
      <c r="CN987" s="576"/>
      <c r="CO987" s="576"/>
      <c r="CP987" s="576"/>
      <c r="CQ987" s="576"/>
      <c r="CR987" s="576"/>
      <c r="CS987" s="576"/>
      <c r="CT987" s="576"/>
      <c r="CU987" s="576"/>
      <c r="CV987" s="576"/>
      <c r="CW987" s="576"/>
      <c r="CX987" s="576"/>
      <c r="CY987" s="576"/>
      <c r="CZ987" s="576"/>
      <c r="DA987" s="576"/>
      <c r="DB987" s="576"/>
      <c r="DC987" s="576"/>
      <c r="DD987" s="576"/>
      <c r="DE987" s="576"/>
      <c r="DF987" s="576"/>
      <c r="DG987" s="576"/>
      <c r="DH987" s="576"/>
      <c r="DI987" s="576"/>
      <c r="DJ987" s="576"/>
      <c r="DK987" s="576"/>
      <c r="DL987" s="576"/>
      <c r="DM987" s="576"/>
      <c r="DN987" s="576"/>
      <c r="DO987" s="576"/>
      <c r="DP987" s="576"/>
      <c r="DQ987" s="576"/>
      <c r="DR987" s="576"/>
      <c r="DS987" s="576"/>
      <c r="DT987" s="576"/>
      <c r="DU987" s="576"/>
      <c r="DV987" s="576"/>
      <c r="DW987" s="576"/>
      <c r="DX987" s="576"/>
      <c r="DY987" s="576"/>
      <c r="DZ987" s="576"/>
      <c r="EA987" s="576"/>
      <c r="EB987" s="576"/>
      <c r="EC987" s="576"/>
      <c r="ED987" s="576"/>
      <c r="EE987" s="576"/>
      <c r="EF987" s="576"/>
      <c r="EG987" s="576"/>
      <c r="EH987" s="576"/>
      <c r="EI987" s="576"/>
      <c r="EJ987" s="576"/>
      <c r="EK987" s="576"/>
      <c r="EL987" s="576"/>
      <c r="EM987" s="576"/>
      <c r="EN987" s="576"/>
      <c r="EO987" s="576"/>
      <c r="EP987" s="576"/>
      <c r="EQ987" s="576"/>
      <c r="ER987" s="576"/>
      <c r="ES987" s="576"/>
      <c r="ET987" s="576"/>
      <c r="EU987" s="576"/>
      <c r="EV987" s="576"/>
      <c r="EW987" s="576"/>
      <c r="EX987" s="576"/>
      <c r="EY987" s="576"/>
      <c r="EZ987" s="576"/>
      <c r="FA987" s="576"/>
      <c r="FB987" s="576"/>
      <c r="FC987" s="576"/>
      <c r="FD987" s="576"/>
      <c r="FE987" s="576"/>
      <c r="FF987" s="576"/>
      <c r="FG987" s="576"/>
      <c r="FH987" s="576"/>
      <c r="FI987" s="576"/>
      <c r="FJ987" s="576"/>
      <c r="FK987" s="576"/>
      <c r="FL987" s="576"/>
      <c r="FM987" s="576"/>
      <c r="FN987" s="576"/>
      <c r="FO987" s="576"/>
      <c r="FP987" s="576"/>
      <c r="FQ987" s="576"/>
      <c r="FR987" s="576"/>
      <c r="FS987" s="576"/>
      <c r="FT987" s="576"/>
      <c r="FU987" s="576"/>
      <c r="FV987" s="576"/>
      <c r="FW987" s="576"/>
      <c r="FX987" s="576"/>
      <c r="FY987" s="576"/>
      <c r="FZ987" s="576"/>
      <c r="GA987" s="576"/>
      <c r="GB987" s="576"/>
      <c r="GC987" s="576"/>
      <c r="GD987" s="576"/>
      <c r="GE987" s="576"/>
      <c r="GF987" s="576"/>
      <c r="GG987" s="576"/>
      <c r="GH987" s="576"/>
      <c r="GI987" s="576"/>
      <c r="GJ987" s="576"/>
      <c r="GK987" s="576"/>
      <c r="GL987" s="576"/>
      <c r="GM987" s="576"/>
      <c r="GN987" s="576"/>
      <c r="GO987" s="576"/>
      <c r="GP987" s="576"/>
      <c r="GQ987" s="576"/>
      <c r="GR987" s="576"/>
      <c r="GS987" s="576"/>
      <c r="GT987" s="576"/>
      <c r="GU987" s="576"/>
      <c r="GV987" s="576"/>
      <c r="GW987" s="576"/>
      <c r="GX987" s="576"/>
      <c r="GY987" s="576"/>
      <c r="GZ987" s="576"/>
      <c r="HA987" s="576"/>
      <c r="HB987" s="576"/>
      <c r="HC987" s="576"/>
      <c r="HD987" s="576"/>
      <c r="HE987" s="576"/>
      <c r="HF987" s="576"/>
      <c r="HG987" s="576"/>
      <c r="HH987" s="576"/>
      <c r="HI987" s="576"/>
      <c r="HJ987" s="576"/>
      <c r="HK987" s="576"/>
      <c r="HL987" s="576"/>
      <c r="HM987" s="576"/>
      <c r="HN987" s="576"/>
      <c r="HO987" s="576"/>
      <c r="HP987" s="576"/>
      <c r="HQ987" s="576"/>
      <c r="HR987" s="576"/>
      <c r="HS987" s="576"/>
      <c r="HT987" s="576"/>
      <c r="HU987" s="576"/>
      <c r="HV987" s="576"/>
      <c r="HW987" s="576"/>
      <c r="HX987" s="576"/>
      <c r="HY987" s="576"/>
      <c r="HZ987" s="576"/>
      <c r="IA987" s="576"/>
      <c r="IB987" s="576"/>
      <c r="IC987" s="576"/>
      <c r="ID987" s="576"/>
      <c r="IE987" s="576"/>
      <c r="IF987" s="576"/>
      <c r="IG987" s="576"/>
      <c r="IH987" s="576"/>
      <c r="II987" s="576"/>
      <c r="IJ987" s="576"/>
      <c r="IK987" s="576"/>
      <c r="IL987" s="576"/>
      <c r="IM987" s="576"/>
      <c r="IN987" s="576"/>
      <c r="IO987" s="576"/>
      <c r="IP987" s="576"/>
      <c r="IQ987" s="576"/>
      <c r="IR987" s="576"/>
      <c r="IS987" s="576"/>
      <c r="IT987" s="576"/>
      <c r="IU987" s="576"/>
      <c r="IV987" s="576"/>
      <c r="IW987" s="576"/>
      <c r="IX987" s="576"/>
      <c r="IY987" s="576"/>
      <c r="IZ987" s="576"/>
      <c r="JA987" s="576"/>
      <c r="JB987" s="576"/>
      <c r="JC987" s="576"/>
      <c r="JD987" s="576"/>
      <c r="JE987" s="576"/>
      <c r="JF987" s="576"/>
      <c r="JG987" s="576"/>
      <c r="JH987" s="576"/>
      <c r="JI987" s="576"/>
      <c r="JJ987" s="576"/>
      <c r="JK987" s="576"/>
      <c r="JL987" s="576"/>
      <c r="JM987" s="576"/>
      <c r="JN987" s="576"/>
      <c r="JO987" s="576"/>
      <c r="JP987" s="576"/>
      <c r="JQ987" s="576"/>
      <c r="JR987" s="576"/>
      <c r="JS987" s="576"/>
      <c r="JT987" s="576"/>
      <c r="JU987" s="576"/>
      <c r="JV987" s="576"/>
      <c r="JW987" s="576"/>
      <c r="JX987" s="576"/>
      <c r="JY987" s="576"/>
      <c r="JZ987" s="576"/>
      <c r="KA987" s="576"/>
      <c r="KB987" s="576"/>
      <c r="KC987" s="576"/>
      <c r="KD987" s="576"/>
      <c r="KE987" s="576"/>
      <c r="KF987" s="576"/>
      <c r="KG987" s="576"/>
      <c r="KH987" s="576"/>
      <c r="KI987" s="576"/>
      <c r="KJ987" s="576"/>
      <c r="KK987" s="576"/>
      <c r="KL987" s="576"/>
      <c r="KM987" s="576"/>
      <c r="KN987" s="576"/>
      <c r="KO987" s="576"/>
      <c r="KP987" s="576"/>
      <c r="KQ987" s="576"/>
      <c r="KR987" s="576"/>
      <c r="KS987" s="576"/>
      <c r="KT987" s="576"/>
      <c r="KU987" s="576"/>
      <c r="KV987" s="576"/>
      <c r="KW987" s="576"/>
      <c r="KX987" s="576"/>
      <c r="KY987" s="576"/>
      <c r="KZ987" s="576"/>
      <c r="LA987" s="576"/>
      <c r="LB987" s="576"/>
      <c r="LC987" s="576"/>
      <c r="LD987" s="576"/>
      <c r="LE987" s="576"/>
      <c r="LF987" s="576"/>
      <c r="LG987" s="576"/>
      <c r="LH987" s="576"/>
      <c r="LI987" s="576"/>
      <c r="LJ987" s="576"/>
      <c r="LK987" s="576"/>
      <c r="LL987" s="576"/>
      <c r="LM987" s="576"/>
      <c r="LN987" s="576"/>
      <c r="LO987" s="576"/>
      <c r="LP987" s="576"/>
      <c r="LQ987" s="576"/>
      <c r="LR987" s="576"/>
      <c r="LS987" s="576"/>
      <c r="LT987" s="576"/>
      <c r="LU987" s="576"/>
      <c r="LV987" s="576"/>
      <c r="LW987" s="576"/>
      <c r="LX987" s="576"/>
      <c r="LY987" s="576"/>
      <c r="LZ987" s="576"/>
      <c r="MA987" s="576"/>
      <c r="MB987" s="576"/>
      <c r="MC987" s="576"/>
      <c r="MD987" s="576"/>
      <c r="ME987" s="576"/>
      <c r="MF987" s="576"/>
      <c r="MG987" s="576"/>
      <c r="MH987" s="576"/>
      <c r="MI987" s="576"/>
      <c r="MJ987" s="576"/>
      <c r="MK987" s="576"/>
      <c r="ML987" s="576"/>
      <c r="MM987" s="576"/>
      <c r="MN987" s="576"/>
      <c r="MO987" s="576"/>
      <c r="MP987" s="576"/>
      <c r="MQ987" s="576"/>
      <c r="MR987" s="576"/>
      <c r="MS987" s="576"/>
      <c r="MT987" s="576"/>
      <c r="MU987" s="576"/>
      <c r="MV987" s="576"/>
      <c r="MW987" s="576"/>
      <c r="MX987" s="576"/>
      <c r="MY987" s="576"/>
      <c r="MZ987" s="576"/>
      <c r="NA987" s="576"/>
      <c r="NB987" s="576"/>
      <c r="NC987" s="576"/>
      <c r="ND987" s="576"/>
      <c r="NE987" s="576"/>
      <c r="NF987" s="576"/>
      <c r="NG987" s="576"/>
      <c r="NH987" s="576"/>
      <c r="NI987" s="576"/>
      <c r="NJ987" s="576"/>
      <c r="NK987" s="576"/>
      <c r="NL987" s="576"/>
      <c r="NM987" s="576"/>
      <c r="NN987" s="576"/>
      <c r="NO987" s="576"/>
      <c r="NP987" s="576"/>
      <c r="NQ987" s="576"/>
      <c r="NR987" s="576"/>
      <c r="NS987" s="576"/>
      <c r="NT987" s="576"/>
      <c r="NU987" s="576"/>
      <c r="NV987" s="576"/>
      <c r="NW987" s="576"/>
      <c r="NX987" s="576"/>
      <c r="NY987" s="576"/>
      <c r="NZ987" s="576"/>
      <c r="OA987" s="576"/>
      <c r="OB987" s="576"/>
      <c r="OC987" s="576"/>
      <c r="OD987" s="576"/>
      <c r="OE987" s="576"/>
      <c r="OF987" s="576"/>
      <c r="OG987" s="576"/>
      <c r="OH987" s="576"/>
      <c r="OI987" s="576"/>
      <c r="OJ987" s="576"/>
      <c r="OK987" s="576"/>
      <c r="OL987" s="576"/>
      <c r="OM987" s="576"/>
      <c r="ON987" s="576"/>
      <c r="OO987" s="576"/>
      <c r="OP987" s="576"/>
      <c r="OQ987" s="576"/>
      <c r="OR987" s="576"/>
      <c r="OS987" s="576"/>
      <c r="OT987" s="576"/>
      <c r="OU987" s="576"/>
      <c r="OV987" s="576"/>
      <c r="OW987" s="576"/>
      <c r="OX987" s="576"/>
      <c r="OY987" s="576"/>
      <c r="OZ987" s="576"/>
      <c r="PA987" s="576"/>
      <c r="PB987" s="576"/>
      <c r="PC987" s="576"/>
      <c r="PD987" s="576"/>
      <c r="PE987" s="576"/>
      <c r="PF987" s="576"/>
      <c r="PG987" s="576"/>
      <c r="PH987" s="576"/>
      <c r="PI987" s="576"/>
      <c r="PJ987" s="576"/>
      <c r="PK987" s="576"/>
      <c r="PL987" s="576"/>
      <c r="PM987" s="576"/>
      <c r="PN987" s="576"/>
      <c r="PO987" s="576"/>
      <c r="PP987" s="576"/>
      <c r="PQ987" s="576"/>
      <c r="PR987" s="576"/>
      <c r="PS987" s="576"/>
      <c r="PT987" s="576"/>
      <c r="PU987" s="576"/>
      <c r="PV987" s="576"/>
      <c r="PW987" s="576"/>
      <c r="PX987" s="576"/>
      <c r="PY987" s="576"/>
      <c r="PZ987" s="576"/>
      <c r="QA987" s="576"/>
      <c r="QB987" s="576"/>
      <c r="QC987" s="576"/>
      <c r="QD987" s="576"/>
      <c r="QE987" s="576"/>
      <c r="QF987" s="576"/>
      <c r="QG987" s="576"/>
      <c r="QH987" s="576"/>
      <c r="QI987" s="576"/>
      <c r="QJ987" s="576"/>
      <c r="QK987" s="576"/>
      <c r="QL987" s="576"/>
      <c r="QM987" s="576"/>
      <c r="QN987" s="576"/>
      <c r="QO987" s="576"/>
      <c r="QP987" s="576"/>
      <c r="QQ987" s="576"/>
      <c r="QR987" s="576"/>
      <c r="QS987" s="576"/>
      <c r="QT987" s="576"/>
      <c r="QU987" s="576"/>
      <c r="QV987" s="576"/>
      <c r="QW987" s="576"/>
      <c r="QX987" s="576"/>
      <c r="QY987" s="576"/>
      <c r="QZ987" s="576"/>
      <c r="RA987" s="576"/>
      <c r="RB987" s="576"/>
      <c r="RC987" s="576"/>
      <c r="RD987" s="576"/>
      <c r="RE987" s="576"/>
      <c r="RF987" s="576"/>
      <c r="RG987" s="576"/>
      <c r="RH987" s="576"/>
      <c r="RI987" s="576"/>
      <c r="RJ987" s="576"/>
      <c r="RK987" s="576"/>
      <c r="RL987" s="576"/>
      <c r="RM987" s="576"/>
      <c r="RN987" s="576"/>
      <c r="RO987" s="576"/>
      <c r="RP987" s="576"/>
      <c r="RQ987" s="576"/>
      <c r="RR987" s="576"/>
      <c r="RS987" s="576"/>
      <c r="RT987" s="576"/>
      <c r="RU987" s="576"/>
      <c r="RV987" s="576"/>
      <c r="RW987" s="576"/>
      <c r="RX987" s="576"/>
      <c r="RY987" s="576"/>
      <c r="RZ987" s="576"/>
      <c r="SA987" s="576"/>
      <c r="SB987" s="576"/>
      <c r="SC987" s="576"/>
      <c r="SD987" s="576"/>
      <c r="SE987" s="576"/>
      <c r="SF987" s="576"/>
      <c r="SG987" s="576"/>
      <c r="SH987" s="576"/>
      <c r="SI987" s="576"/>
      <c r="SJ987" s="576"/>
      <c r="SK987" s="576"/>
      <c r="SL987" s="576"/>
      <c r="SM987" s="576"/>
      <c r="SN987" s="576"/>
      <c r="SO987" s="576"/>
      <c r="SP987" s="576"/>
      <c r="SQ987" s="576"/>
      <c r="SR987" s="576"/>
      <c r="SS987" s="576"/>
      <c r="ST987" s="576"/>
      <c r="SU987" s="576"/>
      <c r="SV987" s="576"/>
      <c r="SW987" s="576"/>
      <c r="SX987" s="576"/>
      <c r="SY987" s="576"/>
      <c r="SZ987" s="576"/>
      <c r="TA987" s="576"/>
      <c r="TB987" s="576"/>
      <c r="TC987" s="576"/>
      <c r="TD987" s="576"/>
      <c r="TE987" s="576"/>
      <c r="TF987" s="576"/>
      <c r="TG987" s="576"/>
      <c r="TH987" s="576"/>
      <c r="TI987" s="576"/>
    </row>
    <row r="988" spans="1:529" s="79" customFormat="1" ht="42.75" customHeight="1" x14ac:dyDescent="0.25">
      <c r="A988" s="230">
        <v>13720009</v>
      </c>
      <c r="B988" s="231">
        <v>40157</v>
      </c>
      <c r="C988" s="242" t="s">
        <v>5726</v>
      </c>
      <c r="D988" s="232" t="s">
        <v>5727</v>
      </c>
      <c r="E988" s="242"/>
      <c r="F988" s="242"/>
      <c r="G988" s="242"/>
      <c r="H988" s="233">
        <v>43952</v>
      </c>
      <c r="I988" s="231">
        <v>40177</v>
      </c>
      <c r="J988" s="231">
        <v>42426</v>
      </c>
      <c r="K988" s="232" t="s">
        <v>370</v>
      </c>
      <c r="L988" s="232"/>
      <c r="M988" s="232" t="s">
        <v>1869</v>
      </c>
      <c r="N988" s="232" t="s">
        <v>52</v>
      </c>
      <c r="O988" s="232">
        <v>4736</v>
      </c>
      <c r="P988" s="232" t="s">
        <v>6193</v>
      </c>
      <c r="Q988" s="232" t="s">
        <v>6193</v>
      </c>
      <c r="R988" s="232"/>
      <c r="S988" s="232"/>
      <c r="T988" s="735"/>
      <c r="U988" s="232"/>
      <c r="V988" s="232">
        <v>4736</v>
      </c>
      <c r="W988" s="232"/>
      <c r="X988" s="232"/>
      <c r="Y988" s="232"/>
      <c r="Z988" s="232"/>
      <c r="AA988" s="232"/>
      <c r="AB988" s="232"/>
      <c r="AC988" s="232"/>
      <c r="AD988" s="232"/>
      <c r="AE988" s="232"/>
      <c r="AF988" s="232"/>
      <c r="AG988" s="232"/>
      <c r="AH988" s="232"/>
      <c r="AI988" s="232" t="s">
        <v>2472</v>
      </c>
      <c r="AJ988" s="232" t="s">
        <v>4369</v>
      </c>
      <c r="AK988" s="474"/>
      <c r="AL988" s="474"/>
      <c r="AM988" s="13"/>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85"/>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c r="CH988" s="185"/>
      <c r="CI988" s="185"/>
      <c r="CJ988" s="185"/>
      <c r="CK988" s="185"/>
      <c r="CL988" s="185"/>
      <c r="CM988" s="185"/>
      <c r="CN988" s="185"/>
      <c r="CO988" s="185"/>
      <c r="CP988" s="185"/>
      <c r="CQ988" s="185"/>
      <c r="CR988" s="185"/>
      <c r="CS988" s="185"/>
      <c r="CT988" s="185"/>
      <c r="CU988" s="185"/>
      <c r="CV988" s="185"/>
      <c r="CW988" s="185"/>
      <c r="CX988" s="185"/>
      <c r="CY988" s="185"/>
      <c r="CZ988" s="185"/>
      <c r="DA988" s="185"/>
      <c r="DB988" s="185"/>
      <c r="DC988" s="185"/>
      <c r="DD988" s="185"/>
      <c r="DE988" s="185"/>
      <c r="DF988" s="185"/>
      <c r="DG988" s="185"/>
      <c r="DH988" s="185"/>
      <c r="DI988" s="185"/>
      <c r="DJ988" s="185"/>
      <c r="DK988" s="185"/>
      <c r="DL988" s="185"/>
      <c r="DM988" s="185"/>
      <c r="DN988" s="185"/>
      <c r="DO988" s="185"/>
      <c r="DP988" s="185"/>
      <c r="DQ988" s="185"/>
      <c r="DR988" s="185"/>
      <c r="DS988" s="185"/>
      <c r="DT988" s="185"/>
      <c r="DU988" s="185"/>
      <c r="DV988" s="185"/>
      <c r="DW988" s="185"/>
      <c r="DX988" s="185"/>
      <c r="DY988" s="185"/>
      <c r="DZ988" s="185"/>
      <c r="EA988" s="185"/>
      <c r="EB988" s="185"/>
      <c r="EC988" s="185"/>
      <c r="ED988" s="185"/>
      <c r="EE988" s="185"/>
      <c r="EF988" s="185"/>
      <c r="EG988" s="185"/>
      <c r="EH988" s="185"/>
      <c r="EI988" s="185"/>
      <c r="EJ988" s="185"/>
      <c r="EK988" s="185"/>
      <c r="EL988" s="185"/>
      <c r="EM988" s="185"/>
      <c r="EN988" s="185"/>
      <c r="EO988" s="185"/>
      <c r="EP988" s="185"/>
      <c r="EQ988" s="185"/>
      <c r="ER988" s="185"/>
      <c r="ES988" s="185"/>
      <c r="ET988" s="185"/>
      <c r="EU988" s="185"/>
      <c r="EV988" s="185"/>
      <c r="EW988" s="185"/>
      <c r="EX988" s="185"/>
      <c r="EY988" s="185"/>
      <c r="EZ988" s="185"/>
      <c r="FA988" s="185"/>
      <c r="FB988" s="185"/>
      <c r="FC988" s="185"/>
      <c r="FD988" s="185"/>
      <c r="FE988" s="185"/>
      <c r="FF988" s="185"/>
      <c r="FG988" s="185"/>
      <c r="FH988" s="185"/>
      <c r="FI988" s="185"/>
      <c r="FJ988" s="185"/>
      <c r="FK988" s="185"/>
      <c r="FL988" s="185"/>
      <c r="FM988" s="185"/>
      <c r="FN988" s="185"/>
      <c r="FO988" s="185"/>
      <c r="FP988" s="185"/>
      <c r="FQ988" s="185"/>
      <c r="FR988" s="185"/>
      <c r="FS988" s="185"/>
      <c r="FT988" s="185"/>
      <c r="FU988" s="185"/>
      <c r="FV988" s="185"/>
      <c r="FW988" s="185"/>
      <c r="FX988" s="185"/>
      <c r="FY988" s="185"/>
      <c r="FZ988" s="185"/>
      <c r="GA988" s="185"/>
      <c r="GB988" s="185"/>
      <c r="GC988" s="185"/>
      <c r="GD988" s="185"/>
      <c r="GE988" s="185"/>
      <c r="GF988" s="185"/>
      <c r="GG988" s="185"/>
      <c r="GH988" s="185"/>
      <c r="GI988" s="185"/>
      <c r="GJ988" s="185"/>
      <c r="GK988" s="185"/>
      <c r="GL988" s="185"/>
      <c r="GM988" s="185"/>
      <c r="GN988" s="185"/>
      <c r="GO988" s="185"/>
      <c r="GP988" s="185"/>
      <c r="GQ988" s="185"/>
      <c r="GR988" s="185"/>
      <c r="GS988" s="185"/>
      <c r="GT988" s="185"/>
      <c r="GU988" s="185"/>
      <c r="GV988" s="185"/>
      <c r="GW988" s="185"/>
      <c r="GX988" s="185"/>
      <c r="GY988" s="185"/>
      <c r="GZ988" s="185"/>
      <c r="HA988" s="185"/>
      <c r="HB988" s="185"/>
      <c r="HC988" s="185"/>
      <c r="HD988" s="185"/>
      <c r="HE988" s="185"/>
      <c r="HF988" s="185"/>
      <c r="HG988" s="185"/>
      <c r="HH988" s="185"/>
      <c r="HI988" s="185"/>
      <c r="HJ988" s="185"/>
      <c r="HK988" s="185"/>
      <c r="HL988" s="185"/>
      <c r="HM988" s="185"/>
      <c r="HN988" s="185"/>
      <c r="HO988" s="185"/>
      <c r="HP988" s="185"/>
      <c r="HQ988" s="185"/>
      <c r="HR988" s="185"/>
      <c r="HS988" s="185"/>
      <c r="HT988" s="185"/>
      <c r="HU988" s="185"/>
      <c r="HV988" s="185"/>
      <c r="HW988" s="185"/>
      <c r="HX988" s="185"/>
      <c r="HY988" s="185"/>
      <c r="HZ988" s="185"/>
      <c r="IA988" s="185"/>
      <c r="IB988" s="185"/>
      <c r="IC988" s="185"/>
      <c r="ID988" s="185"/>
      <c r="IE988" s="185"/>
      <c r="IF988" s="185"/>
      <c r="IG988" s="185"/>
      <c r="IH988" s="185"/>
      <c r="II988" s="185"/>
      <c r="IJ988" s="185"/>
      <c r="IK988" s="185"/>
      <c r="IL988" s="185"/>
      <c r="IM988" s="185"/>
      <c r="IN988" s="185"/>
      <c r="IO988" s="185"/>
      <c r="IP988" s="185"/>
      <c r="IQ988" s="185"/>
      <c r="IR988" s="185"/>
      <c r="IS988" s="185"/>
      <c r="IT988" s="185"/>
      <c r="IU988" s="185"/>
      <c r="IV988" s="185"/>
      <c r="IW988" s="185"/>
      <c r="IX988" s="185"/>
      <c r="IY988" s="185"/>
      <c r="IZ988" s="185"/>
      <c r="JA988" s="185"/>
      <c r="JB988" s="185"/>
      <c r="JC988" s="185"/>
      <c r="JD988" s="185"/>
      <c r="JE988" s="185"/>
      <c r="JF988" s="185"/>
      <c r="JG988" s="185"/>
      <c r="JH988" s="185"/>
      <c r="JI988" s="185"/>
      <c r="JJ988" s="185"/>
      <c r="JK988" s="185"/>
      <c r="JL988" s="185"/>
      <c r="JM988" s="185"/>
      <c r="JN988" s="185"/>
      <c r="JO988" s="185"/>
      <c r="JP988" s="185"/>
      <c r="JQ988" s="185"/>
      <c r="JR988" s="185"/>
      <c r="JS988" s="185"/>
      <c r="JT988" s="185"/>
      <c r="JU988" s="185"/>
      <c r="JV988" s="185"/>
      <c r="JW988" s="185"/>
      <c r="JX988" s="185"/>
      <c r="JY988" s="185"/>
      <c r="JZ988" s="185"/>
      <c r="KA988" s="185"/>
      <c r="KB988" s="185"/>
      <c r="KC988" s="185"/>
      <c r="KD988" s="185"/>
      <c r="KE988" s="185"/>
      <c r="KF988" s="185"/>
      <c r="KG988" s="185"/>
      <c r="KH988" s="185"/>
      <c r="KI988" s="185"/>
      <c r="KJ988" s="185"/>
      <c r="KK988" s="185"/>
      <c r="KL988" s="185"/>
      <c r="KM988" s="185"/>
      <c r="KN988" s="185"/>
      <c r="KO988" s="185"/>
      <c r="KP988" s="185"/>
      <c r="KQ988" s="185"/>
      <c r="KR988" s="185"/>
      <c r="KS988" s="185"/>
      <c r="KT988" s="185"/>
      <c r="KU988" s="185"/>
      <c r="KV988" s="185"/>
      <c r="KW988" s="185"/>
      <c r="KX988" s="185"/>
      <c r="KY988" s="185"/>
      <c r="KZ988" s="185"/>
      <c r="LA988" s="185"/>
      <c r="LB988" s="185"/>
      <c r="LC988" s="185"/>
      <c r="LD988" s="185"/>
      <c r="LE988" s="185"/>
      <c r="LF988" s="185"/>
      <c r="LG988" s="185"/>
      <c r="LH988" s="185"/>
      <c r="LI988" s="185"/>
      <c r="LJ988" s="185"/>
      <c r="LK988" s="185"/>
      <c r="LL988" s="185"/>
      <c r="LM988" s="185"/>
      <c r="LN988" s="185"/>
      <c r="LO988" s="185"/>
      <c r="LP988" s="185"/>
      <c r="LQ988" s="185"/>
      <c r="LR988" s="185"/>
      <c r="LS988" s="185"/>
      <c r="LT988" s="185"/>
      <c r="LU988" s="185"/>
      <c r="LV988" s="185"/>
      <c r="LW988" s="185"/>
      <c r="LX988" s="185"/>
      <c r="LY988" s="185"/>
      <c r="LZ988" s="185"/>
      <c r="MA988" s="185"/>
      <c r="MB988" s="185"/>
      <c r="MC988" s="185"/>
      <c r="MD988" s="185"/>
      <c r="ME988" s="185"/>
      <c r="MF988" s="185"/>
      <c r="MG988" s="185"/>
      <c r="MH988" s="185"/>
      <c r="MI988" s="185"/>
      <c r="MJ988" s="185"/>
      <c r="MK988" s="185"/>
      <c r="ML988" s="185"/>
      <c r="MM988" s="185"/>
      <c r="MN988" s="185"/>
      <c r="MO988" s="185"/>
      <c r="MP988" s="185"/>
      <c r="MQ988" s="185"/>
      <c r="MR988" s="185"/>
      <c r="MS988" s="185"/>
      <c r="MT988" s="185"/>
      <c r="MU988" s="185"/>
      <c r="MV988" s="185"/>
      <c r="MW988" s="185"/>
      <c r="MX988" s="185"/>
      <c r="MY988" s="185"/>
      <c r="MZ988" s="185"/>
      <c r="NA988" s="185"/>
      <c r="NB988" s="185"/>
      <c r="NC988" s="185"/>
      <c r="ND988" s="185"/>
      <c r="NE988" s="185"/>
      <c r="NF988" s="185"/>
      <c r="NG988" s="185"/>
      <c r="NH988" s="185"/>
      <c r="NI988" s="185"/>
      <c r="NJ988" s="185"/>
      <c r="NK988" s="185"/>
      <c r="NL988" s="185"/>
      <c r="NM988" s="185"/>
      <c r="NN988" s="185"/>
      <c r="NO988" s="185"/>
      <c r="NP988" s="185"/>
      <c r="NQ988" s="185"/>
      <c r="NR988" s="185"/>
      <c r="NS988" s="185"/>
      <c r="NT988" s="185"/>
      <c r="NU988" s="185"/>
      <c r="NV988" s="185"/>
      <c r="NW988" s="185"/>
      <c r="NX988" s="185"/>
      <c r="NY988" s="185"/>
      <c r="NZ988" s="185"/>
      <c r="OA988" s="185"/>
      <c r="OB988" s="185"/>
      <c r="OC988" s="185"/>
      <c r="OD988" s="185"/>
      <c r="OE988" s="185"/>
      <c r="OF988" s="185"/>
      <c r="OG988" s="185"/>
      <c r="OH988" s="185"/>
      <c r="OI988" s="185"/>
      <c r="OJ988" s="185"/>
      <c r="OK988" s="185"/>
      <c r="OL988" s="185"/>
      <c r="OM988" s="185"/>
      <c r="ON988" s="185"/>
      <c r="OO988" s="185"/>
      <c r="OP988" s="185"/>
      <c r="OQ988" s="185"/>
      <c r="OR988" s="185"/>
      <c r="OS988" s="185"/>
      <c r="OT988" s="185"/>
      <c r="OU988" s="185"/>
      <c r="OV988" s="185"/>
      <c r="OW988" s="185"/>
      <c r="OX988" s="185"/>
      <c r="OY988" s="185"/>
      <c r="OZ988" s="185"/>
      <c r="PA988" s="185"/>
      <c r="PB988" s="185"/>
      <c r="PC988" s="185"/>
      <c r="PD988" s="185"/>
      <c r="PE988" s="185"/>
      <c r="PF988" s="185"/>
      <c r="PG988" s="185"/>
      <c r="PH988" s="185"/>
      <c r="PI988" s="185"/>
      <c r="PJ988" s="185"/>
      <c r="PK988" s="185"/>
      <c r="PL988" s="185"/>
      <c r="PM988" s="185"/>
      <c r="PN988" s="185"/>
      <c r="PO988" s="185"/>
      <c r="PP988" s="185"/>
      <c r="PQ988" s="185"/>
      <c r="PR988" s="185"/>
      <c r="PS988" s="185"/>
      <c r="PT988" s="185"/>
      <c r="PU988" s="185"/>
      <c r="PV988" s="185"/>
      <c r="PW988" s="185"/>
      <c r="PX988" s="185"/>
      <c r="PY988" s="185"/>
      <c r="PZ988" s="185"/>
      <c r="QA988" s="185"/>
      <c r="QB988" s="185"/>
      <c r="QC988" s="185"/>
      <c r="QD988" s="185"/>
      <c r="QE988" s="185"/>
      <c r="QF988" s="185"/>
      <c r="QG988" s="185"/>
      <c r="QH988" s="185"/>
      <c r="QI988" s="185"/>
      <c r="QJ988" s="185"/>
      <c r="QK988" s="185"/>
      <c r="QL988" s="185"/>
      <c r="QM988" s="185"/>
      <c r="QN988" s="185"/>
      <c r="QO988" s="185"/>
      <c r="QP988" s="185"/>
      <c r="QQ988" s="185"/>
      <c r="QR988" s="185"/>
      <c r="QS988" s="185"/>
      <c r="QT988" s="185"/>
      <c r="QU988" s="185"/>
      <c r="QV988" s="185"/>
      <c r="QW988" s="185"/>
      <c r="QX988" s="185"/>
      <c r="QY988" s="185"/>
      <c r="QZ988" s="185"/>
      <c r="RA988" s="185"/>
      <c r="RB988" s="185"/>
      <c r="RC988" s="185"/>
      <c r="RD988" s="185"/>
      <c r="RE988" s="185"/>
      <c r="RF988" s="185"/>
      <c r="RG988" s="185"/>
      <c r="RH988" s="185"/>
      <c r="RI988" s="185"/>
      <c r="RJ988" s="185"/>
      <c r="RK988" s="185"/>
      <c r="RL988" s="185"/>
      <c r="RM988" s="185"/>
      <c r="RN988" s="185"/>
      <c r="RO988" s="185"/>
      <c r="RP988" s="185"/>
      <c r="RQ988" s="185"/>
      <c r="RR988" s="185"/>
      <c r="RS988" s="185"/>
      <c r="RT988" s="185"/>
      <c r="RU988" s="185"/>
      <c r="RV988" s="185"/>
      <c r="RW988" s="185"/>
      <c r="RX988" s="185"/>
      <c r="RY988" s="185"/>
      <c r="RZ988" s="185"/>
      <c r="SA988" s="185"/>
      <c r="SB988" s="185"/>
      <c r="SC988" s="185"/>
      <c r="SD988" s="185"/>
      <c r="SE988" s="185"/>
      <c r="SF988" s="185"/>
      <c r="SG988" s="185"/>
      <c r="SH988" s="185"/>
      <c r="SI988" s="185"/>
      <c r="SJ988" s="185"/>
      <c r="SK988" s="185"/>
      <c r="SL988" s="185"/>
      <c r="SM988" s="185"/>
      <c r="SN988" s="185"/>
      <c r="SO988" s="185"/>
      <c r="SP988" s="185"/>
      <c r="SQ988" s="185"/>
      <c r="SR988" s="185"/>
      <c r="SS988" s="185"/>
      <c r="ST988" s="185"/>
      <c r="SU988" s="185"/>
      <c r="SV988" s="185"/>
      <c r="SW988" s="185"/>
      <c r="SX988" s="185"/>
      <c r="SY988" s="185"/>
      <c r="SZ988" s="185"/>
      <c r="TA988" s="185"/>
      <c r="TB988" s="185"/>
      <c r="TC988" s="185"/>
      <c r="TD988" s="185"/>
      <c r="TE988" s="185"/>
      <c r="TF988" s="185"/>
      <c r="TG988" s="185"/>
      <c r="TH988" s="185"/>
      <c r="TI988" s="185"/>
    </row>
    <row r="989" spans="1:529" s="79" customFormat="1" ht="42.75" customHeight="1" thickBot="1" x14ac:dyDescent="0.3">
      <c r="A989" s="225">
        <v>13720009</v>
      </c>
      <c r="B989" s="212">
        <v>40157</v>
      </c>
      <c r="C989" s="237" t="s">
        <v>5726</v>
      </c>
      <c r="D989" s="51" t="s">
        <v>7487</v>
      </c>
      <c r="E989" s="237" t="s">
        <v>51</v>
      </c>
      <c r="F989" s="237" t="s">
        <v>51</v>
      </c>
      <c r="G989" s="237" t="s">
        <v>51</v>
      </c>
      <c r="H989" s="211">
        <v>43952</v>
      </c>
      <c r="I989" s="212">
        <v>40177</v>
      </c>
      <c r="J989" s="212">
        <v>46079</v>
      </c>
      <c r="K989" s="51" t="s">
        <v>370</v>
      </c>
      <c r="L989" s="51"/>
      <c r="M989" s="51" t="s">
        <v>1869</v>
      </c>
      <c r="N989" s="51" t="s">
        <v>52</v>
      </c>
      <c r="O989" s="51">
        <v>4736</v>
      </c>
      <c r="P989" s="299"/>
      <c r="Q989" s="299"/>
      <c r="R989" s="299"/>
      <c r="S989" s="299"/>
      <c r="T989" s="751">
        <v>2.8</v>
      </c>
      <c r="U989" s="51">
        <v>18.5</v>
      </c>
      <c r="V989" s="51">
        <v>4736</v>
      </c>
      <c r="W989" s="51" t="s">
        <v>3367</v>
      </c>
      <c r="X989" s="51">
        <v>25</v>
      </c>
      <c r="Y989" s="51"/>
      <c r="Z989" s="51">
        <v>70</v>
      </c>
      <c r="AA989" s="51"/>
      <c r="AB989" s="51"/>
      <c r="AC989" s="51"/>
      <c r="AD989" s="51"/>
      <c r="AE989" s="51"/>
      <c r="AF989" s="51">
        <v>3</v>
      </c>
      <c r="AG989" s="51" t="s">
        <v>6194</v>
      </c>
      <c r="AH989" s="51"/>
      <c r="AI989" s="51" t="s">
        <v>2472</v>
      </c>
      <c r="AJ989" s="51" t="s">
        <v>4369</v>
      </c>
      <c r="AK989" s="216" t="s">
        <v>200</v>
      </c>
      <c r="AL989" s="300"/>
      <c r="AM989" s="13"/>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85"/>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c r="CH989" s="185"/>
      <c r="CI989" s="185"/>
      <c r="CJ989" s="185"/>
      <c r="CK989" s="185"/>
      <c r="CL989" s="185"/>
      <c r="CM989" s="185"/>
      <c r="CN989" s="185"/>
      <c r="CO989" s="185"/>
      <c r="CP989" s="185"/>
      <c r="CQ989" s="185"/>
      <c r="CR989" s="185"/>
      <c r="CS989" s="185"/>
      <c r="CT989" s="185"/>
      <c r="CU989" s="185"/>
      <c r="CV989" s="185"/>
      <c r="CW989" s="185"/>
      <c r="CX989" s="185"/>
      <c r="CY989" s="185"/>
      <c r="CZ989" s="185"/>
      <c r="DA989" s="185"/>
      <c r="DB989" s="185"/>
      <c r="DC989" s="185"/>
      <c r="DD989" s="185"/>
      <c r="DE989" s="185"/>
      <c r="DF989" s="185"/>
      <c r="DG989" s="185"/>
      <c r="DH989" s="185"/>
      <c r="DI989" s="185"/>
      <c r="DJ989" s="185"/>
      <c r="DK989" s="185"/>
      <c r="DL989" s="185"/>
      <c r="DM989" s="185"/>
      <c r="DN989" s="185"/>
      <c r="DO989" s="185"/>
      <c r="DP989" s="185"/>
      <c r="DQ989" s="185"/>
      <c r="DR989" s="185"/>
      <c r="DS989" s="185"/>
      <c r="DT989" s="185"/>
      <c r="DU989" s="185"/>
      <c r="DV989" s="185"/>
      <c r="DW989" s="185"/>
      <c r="DX989" s="185"/>
      <c r="DY989" s="185"/>
      <c r="DZ989" s="185"/>
      <c r="EA989" s="185"/>
      <c r="EB989" s="185"/>
      <c r="EC989" s="185"/>
      <c r="ED989" s="185"/>
      <c r="EE989" s="185"/>
      <c r="EF989" s="185"/>
      <c r="EG989" s="185"/>
      <c r="EH989" s="185"/>
      <c r="EI989" s="185"/>
      <c r="EJ989" s="185"/>
      <c r="EK989" s="185"/>
      <c r="EL989" s="185"/>
      <c r="EM989" s="185"/>
      <c r="EN989" s="185"/>
      <c r="EO989" s="185"/>
      <c r="EP989" s="185"/>
      <c r="EQ989" s="185"/>
      <c r="ER989" s="185"/>
      <c r="ES989" s="185"/>
      <c r="ET989" s="185"/>
      <c r="EU989" s="185"/>
      <c r="EV989" s="185"/>
      <c r="EW989" s="185"/>
      <c r="EX989" s="185"/>
      <c r="EY989" s="185"/>
      <c r="EZ989" s="185"/>
      <c r="FA989" s="185"/>
      <c r="FB989" s="185"/>
      <c r="FC989" s="185"/>
      <c r="FD989" s="185"/>
      <c r="FE989" s="185"/>
      <c r="FF989" s="185"/>
      <c r="FG989" s="185"/>
      <c r="FH989" s="185"/>
      <c r="FI989" s="185"/>
      <c r="FJ989" s="185"/>
      <c r="FK989" s="185"/>
      <c r="FL989" s="185"/>
      <c r="FM989" s="185"/>
      <c r="FN989" s="185"/>
      <c r="FO989" s="185"/>
      <c r="FP989" s="185"/>
      <c r="FQ989" s="185"/>
      <c r="FR989" s="185"/>
      <c r="FS989" s="185"/>
      <c r="FT989" s="185"/>
      <c r="FU989" s="185"/>
      <c r="FV989" s="185"/>
      <c r="FW989" s="185"/>
      <c r="FX989" s="185"/>
      <c r="FY989" s="185"/>
      <c r="FZ989" s="185"/>
      <c r="GA989" s="185"/>
      <c r="GB989" s="185"/>
      <c r="GC989" s="185"/>
      <c r="GD989" s="185"/>
      <c r="GE989" s="185"/>
      <c r="GF989" s="185"/>
      <c r="GG989" s="185"/>
      <c r="GH989" s="185"/>
      <c r="GI989" s="185"/>
      <c r="GJ989" s="185"/>
      <c r="GK989" s="185"/>
      <c r="GL989" s="185"/>
      <c r="GM989" s="185"/>
      <c r="GN989" s="185"/>
      <c r="GO989" s="185"/>
      <c r="GP989" s="185"/>
      <c r="GQ989" s="185"/>
      <c r="GR989" s="185"/>
      <c r="GS989" s="185"/>
      <c r="GT989" s="185"/>
      <c r="GU989" s="185"/>
      <c r="GV989" s="185"/>
      <c r="GW989" s="185"/>
      <c r="GX989" s="185"/>
      <c r="GY989" s="185"/>
      <c r="GZ989" s="185"/>
      <c r="HA989" s="185"/>
      <c r="HB989" s="185"/>
      <c r="HC989" s="185"/>
      <c r="HD989" s="185"/>
      <c r="HE989" s="185"/>
      <c r="HF989" s="185"/>
      <c r="HG989" s="185"/>
      <c r="HH989" s="185"/>
      <c r="HI989" s="185"/>
      <c r="HJ989" s="185"/>
      <c r="HK989" s="185"/>
      <c r="HL989" s="185"/>
      <c r="HM989" s="185"/>
      <c r="HN989" s="185"/>
      <c r="HO989" s="185"/>
      <c r="HP989" s="185"/>
      <c r="HQ989" s="185"/>
      <c r="HR989" s="185"/>
      <c r="HS989" s="185"/>
      <c r="HT989" s="185"/>
      <c r="HU989" s="185"/>
      <c r="HV989" s="185"/>
      <c r="HW989" s="185"/>
      <c r="HX989" s="185"/>
      <c r="HY989" s="185"/>
      <c r="HZ989" s="185"/>
      <c r="IA989" s="185"/>
      <c r="IB989" s="185"/>
      <c r="IC989" s="185"/>
      <c r="ID989" s="185"/>
      <c r="IE989" s="185"/>
      <c r="IF989" s="185"/>
      <c r="IG989" s="185"/>
      <c r="IH989" s="185"/>
      <c r="II989" s="185"/>
      <c r="IJ989" s="185"/>
      <c r="IK989" s="185"/>
      <c r="IL989" s="185"/>
      <c r="IM989" s="185"/>
      <c r="IN989" s="185"/>
      <c r="IO989" s="185"/>
      <c r="IP989" s="185"/>
      <c r="IQ989" s="185"/>
      <c r="IR989" s="185"/>
      <c r="IS989" s="185"/>
      <c r="IT989" s="185"/>
      <c r="IU989" s="185"/>
      <c r="IV989" s="185"/>
      <c r="IW989" s="185"/>
      <c r="IX989" s="185"/>
      <c r="IY989" s="185"/>
      <c r="IZ989" s="185"/>
      <c r="JA989" s="185"/>
      <c r="JB989" s="185"/>
      <c r="JC989" s="185"/>
      <c r="JD989" s="185"/>
      <c r="JE989" s="185"/>
      <c r="JF989" s="185"/>
      <c r="JG989" s="185"/>
      <c r="JH989" s="185"/>
      <c r="JI989" s="185"/>
      <c r="JJ989" s="185"/>
      <c r="JK989" s="185"/>
      <c r="JL989" s="185"/>
      <c r="JM989" s="185"/>
      <c r="JN989" s="185"/>
      <c r="JO989" s="185"/>
      <c r="JP989" s="185"/>
      <c r="JQ989" s="185"/>
      <c r="JR989" s="185"/>
      <c r="JS989" s="185"/>
      <c r="JT989" s="185"/>
      <c r="JU989" s="185"/>
      <c r="JV989" s="185"/>
      <c r="JW989" s="185"/>
      <c r="JX989" s="185"/>
      <c r="JY989" s="185"/>
      <c r="JZ989" s="185"/>
      <c r="KA989" s="185"/>
      <c r="KB989" s="185"/>
      <c r="KC989" s="185"/>
      <c r="KD989" s="185"/>
      <c r="KE989" s="185"/>
      <c r="KF989" s="185"/>
      <c r="KG989" s="185"/>
      <c r="KH989" s="185"/>
      <c r="KI989" s="185"/>
      <c r="KJ989" s="185"/>
      <c r="KK989" s="185"/>
      <c r="KL989" s="185"/>
      <c r="KM989" s="185"/>
      <c r="KN989" s="185"/>
      <c r="KO989" s="185"/>
      <c r="KP989" s="185"/>
      <c r="KQ989" s="185"/>
      <c r="KR989" s="185"/>
      <c r="KS989" s="185"/>
      <c r="KT989" s="185"/>
      <c r="KU989" s="185"/>
      <c r="KV989" s="185"/>
      <c r="KW989" s="185"/>
      <c r="KX989" s="185"/>
      <c r="KY989" s="185"/>
      <c r="KZ989" s="185"/>
      <c r="LA989" s="185"/>
      <c r="LB989" s="185"/>
      <c r="LC989" s="185"/>
      <c r="LD989" s="185"/>
      <c r="LE989" s="185"/>
      <c r="LF989" s="185"/>
      <c r="LG989" s="185"/>
      <c r="LH989" s="185"/>
      <c r="LI989" s="185"/>
      <c r="LJ989" s="185"/>
      <c r="LK989" s="185"/>
      <c r="LL989" s="185"/>
      <c r="LM989" s="185"/>
      <c r="LN989" s="185"/>
      <c r="LO989" s="185"/>
      <c r="LP989" s="185"/>
      <c r="LQ989" s="185"/>
      <c r="LR989" s="185"/>
      <c r="LS989" s="185"/>
      <c r="LT989" s="185"/>
      <c r="LU989" s="185"/>
      <c r="LV989" s="185"/>
      <c r="LW989" s="185"/>
      <c r="LX989" s="185"/>
      <c r="LY989" s="185"/>
      <c r="LZ989" s="185"/>
      <c r="MA989" s="185"/>
      <c r="MB989" s="185"/>
      <c r="MC989" s="185"/>
      <c r="MD989" s="185"/>
      <c r="ME989" s="185"/>
      <c r="MF989" s="185"/>
      <c r="MG989" s="185"/>
      <c r="MH989" s="185"/>
      <c r="MI989" s="185"/>
      <c r="MJ989" s="185"/>
      <c r="MK989" s="185"/>
      <c r="ML989" s="185"/>
      <c r="MM989" s="185"/>
      <c r="MN989" s="185"/>
      <c r="MO989" s="185"/>
      <c r="MP989" s="185"/>
      <c r="MQ989" s="185"/>
      <c r="MR989" s="185"/>
      <c r="MS989" s="185"/>
      <c r="MT989" s="185"/>
      <c r="MU989" s="185"/>
      <c r="MV989" s="185"/>
      <c r="MW989" s="185"/>
      <c r="MX989" s="185"/>
      <c r="MY989" s="185"/>
      <c r="MZ989" s="185"/>
      <c r="NA989" s="185"/>
      <c r="NB989" s="185"/>
      <c r="NC989" s="185"/>
      <c r="ND989" s="185"/>
      <c r="NE989" s="185"/>
      <c r="NF989" s="185"/>
      <c r="NG989" s="185"/>
      <c r="NH989" s="185"/>
      <c r="NI989" s="185"/>
      <c r="NJ989" s="185"/>
      <c r="NK989" s="185"/>
      <c r="NL989" s="185"/>
      <c r="NM989" s="185"/>
      <c r="NN989" s="185"/>
      <c r="NO989" s="185"/>
      <c r="NP989" s="185"/>
      <c r="NQ989" s="185"/>
      <c r="NR989" s="185"/>
      <c r="NS989" s="185"/>
      <c r="NT989" s="185"/>
      <c r="NU989" s="185"/>
      <c r="NV989" s="185"/>
      <c r="NW989" s="185"/>
      <c r="NX989" s="185"/>
      <c r="NY989" s="185"/>
      <c r="NZ989" s="185"/>
      <c r="OA989" s="185"/>
      <c r="OB989" s="185"/>
      <c r="OC989" s="185"/>
      <c r="OD989" s="185"/>
      <c r="OE989" s="185"/>
      <c r="OF989" s="185"/>
      <c r="OG989" s="185"/>
      <c r="OH989" s="185"/>
      <c r="OI989" s="185"/>
      <c r="OJ989" s="185"/>
      <c r="OK989" s="185"/>
      <c r="OL989" s="185"/>
      <c r="OM989" s="185"/>
      <c r="ON989" s="185"/>
      <c r="OO989" s="185"/>
      <c r="OP989" s="185"/>
      <c r="OQ989" s="185"/>
      <c r="OR989" s="185"/>
      <c r="OS989" s="185"/>
      <c r="OT989" s="185"/>
      <c r="OU989" s="185"/>
      <c r="OV989" s="185"/>
      <c r="OW989" s="185"/>
      <c r="OX989" s="185"/>
      <c r="OY989" s="185"/>
      <c r="OZ989" s="185"/>
      <c r="PA989" s="185"/>
      <c r="PB989" s="185"/>
      <c r="PC989" s="185"/>
      <c r="PD989" s="185"/>
      <c r="PE989" s="185"/>
      <c r="PF989" s="185"/>
      <c r="PG989" s="185"/>
      <c r="PH989" s="185"/>
      <c r="PI989" s="185"/>
      <c r="PJ989" s="185"/>
      <c r="PK989" s="185"/>
      <c r="PL989" s="185"/>
      <c r="PM989" s="185"/>
      <c r="PN989" s="185"/>
      <c r="PO989" s="185"/>
      <c r="PP989" s="185"/>
      <c r="PQ989" s="185"/>
      <c r="PR989" s="185"/>
      <c r="PS989" s="185"/>
      <c r="PT989" s="185"/>
      <c r="PU989" s="185"/>
      <c r="PV989" s="185"/>
      <c r="PW989" s="185"/>
      <c r="PX989" s="185"/>
      <c r="PY989" s="185"/>
      <c r="PZ989" s="185"/>
      <c r="QA989" s="185"/>
      <c r="QB989" s="185"/>
      <c r="QC989" s="185"/>
      <c r="QD989" s="185"/>
      <c r="QE989" s="185"/>
      <c r="QF989" s="185"/>
      <c r="QG989" s="185"/>
      <c r="QH989" s="185"/>
      <c r="QI989" s="185"/>
      <c r="QJ989" s="185"/>
      <c r="QK989" s="185"/>
      <c r="QL989" s="185"/>
      <c r="QM989" s="185"/>
      <c r="QN989" s="185"/>
      <c r="QO989" s="185"/>
      <c r="QP989" s="185"/>
      <c r="QQ989" s="185"/>
      <c r="QR989" s="185"/>
      <c r="QS989" s="185"/>
      <c r="QT989" s="185"/>
      <c r="QU989" s="185"/>
      <c r="QV989" s="185"/>
      <c r="QW989" s="185"/>
      <c r="QX989" s="185"/>
      <c r="QY989" s="185"/>
      <c r="QZ989" s="185"/>
      <c r="RA989" s="185"/>
      <c r="RB989" s="185"/>
      <c r="RC989" s="185"/>
      <c r="RD989" s="185"/>
      <c r="RE989" s="185"/>
      <c r="RF989" s="185"/>
      <c r="RG989" s="185"/>
      <c r="RH989" s="185"/>
      <c r="RI989" s="185"/>
      <c r="RJ989" s="185"/>
      <c r="RK989" s="185"/>
      <c r="RL989" s="185"/>
      <c r="RM989" s="185"/>
      <c r="RN989" s="185"/>
      <c r="RO989" s="185"/>
      <c r="RP989" s="185"/>
      <c r="RQ989" s="185"/>
      <c r="RR989" s="185"/>
      <c r="RS989" s="185"/>
      <c r="RT989" s="185"/>
      <c r="RU989" s="185"/>
      <c r="RV989" s="185"/>
      <c r="RW989" s="185"/>
      <c r="RX989" s="185"/>
      <c r="RY989" s="185"/>
      <c r="RZ989" s="185"/>
      <c r="SA989" s="185"/>
      <c r="SB989" s="185"/>
      <c r="SC989" s="185"/>
      <c r="SD989" s="185"/>
      <c r="SE989" s="185"/>
      <c r="SF989" s="185"/>
      <c r="SG989" s="185"/>
      <c r="SH989" s="185"/>
      <c r="SI989" s="185"/>
      <c r="SJ989" s="185"/>
      <c r="SK989" s="185"/>
      <c r="SL989" s="185"/>
      <c r="SM989" s="185"/>
      <c r="SN989" s="185"/>
      <c r="SO989" s="185"/>
      <c r="SP989" s="185"/>
      <c r="SQ989" s="185"/>
      <c r="SR989" s="185"/>
      <c r="SS989" s="185"/>
      <c r="ST989" s="185"/>
      <c r="SU989" s="185"/>
      <c r="SV989" s="185"/>
      <c r="SW989" s="185"/>
      <c r="SX989" s="185"/>
      <c r="SY989" s="185"/>
      <c r="SZ989" s="185"/>
      <c r="TA989" s="185"/>
      <c r="TB989" s="185"/>
      <c r="TC989" s="185"/>
      <c r="TD989" s="185"/>
      <c r="TE989" s="185"/>
      <c r="TF989" s="185"/>
      <c r="TG989" s="185"/>
      <c r="TH989" s="185"/>
      <c r="TI989" s="185"/>
    </row>
    <row r="990" spans="1:529" s="79" customFormat="1" ht="42.75" customHeight="1" x14ac:dyDescent="0.25">
      <c r="A990" s="226">
        <v>13720010</v>
      </c>
      <c r="B990" s="227">
        <v>40233</v>
      </c>
      <c r="C990" s="236" t="s">
        <v>170</v>
      </c>
      <c r="D990" s="228" t="s">
        <v>7486</v>
      </c>
      <c r="E990" s="228" t="s">
        <v>7485</v>
      </c>
      <c r="F990" s="228" t="s">
        <v>58</v>
      </c>
      <c r="G990" s="228" t="s">
        <v>53</v>
      </c>
      <c r="H990" s="229">
        <v>46841</v>
      </c>
      <c r="I990" s="227">
        <v>40253</v>
      </c>
      <c r="J990" s="227">
        <v>42424</v>
      </c>
      <c r="K990" s="228" t="s">
        <v>379</v>
      </c>
      <c r="L990" s="228"/>
      <c r="M990" s="228" t="s">
        <v>4913</v>
      </c>
      <c r="N990" s="228" t="s">
        <v>52</v>
      </c>
      <c r="O990" s="228">
        <v>1547</v>
      </c>
      <c r="P990" s="228" t="s">
        <v>6191</v>
      </c>
      <c r="Q990" s="228" t="s">
        <v>6191</v>
      </c>
      <c r="R990" s="228"/>
      <c r="S990" s="228"/>
      <c r="T990" s="741"/>
      <c r="U990" s="228"/>
      <c r="V990" s="228">
        <v>1547</v>
      </c>
      <c r="W990" s="228"/>
      <c r="X990" s="228"/>
      <c r="Y990" s="228"/>
      <c r="Z990" s="228"/>
      <c r="AA990" s="228"/>
      <c r="AB990" s="228"/>
      <c r="AC990" s="228"/>
      <c r="AD990" s="228"/>
      <c r="AE990" s="228"/>
      <c r="AF990" s="228"/>
      <c r="AG990" s="228"/>
      <c r="AH990" s="228"/>
      <c r="AI990" s="228" t="s">
        <v>4370</v>
      </c>
      <c r="AJ990" s="228" t="s">
        <v>4371</v>
      </c>
      <c r="AK990" s="339"/>
      <c r="AL990" s="339"/>
      <c r="AM990" s="13"/>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85"/>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c r="CH990" s="185"/>
      <c r="CI990" s="185"/>
      <c r="CJ990" s="185"/>
      <c r="CK990" s="185"/>
      <c r="CL990" s="185"/>
      <c r="CM990" s="185"/>
      <c r="CN990" s="185"/>
      <c r="CO990" s="185"/>
      <c r="CP990" s="185"/>
      <c r="CQ990" s="185"/>
      <c r="CR990" s="185"/>
      <c r="CS990" s="185"/>
      <c r="CT990" s="185"/>
      <c r="CU990" s="185"/>
      <c r="CV990" s="185"/>
      <c r="CW990" s="185"/>
      <c r="CX990" s="185"/>
      <c r="CY990" s="185"/>
      <c r="CZ990" s="185"/>
      <c r="DA990" s="185"/>
      <c r="DB990" s="185"/>
      <c r="DC990" s="185"/>
      <c r="DD990" s="185"/>
      <c r="DE990" s="185"/>
      <c r="DF990" s="185"/>
      <c r="DG990" s="185"/>
      <c r="DH990" s="185"/>
      <c r="DI990" s="185"/>
      <c r="DJ990" s="185"/>
      <c r="DK990" s="185"/>
      <c r="DL990" s="185"/>
      <c r="DM990" s="185"/>
      <c r="DN990" s="185"/>
      <c r="DO990" s="185"/>
      <c r="DP990" s="185"/>
      <c r="DQ990" s="185"/>
      <c r="DR990" s="185"/>
      <c r="DS990" s="185"/>
      <c r="DT990" s="185"/>
      <c r="DU990" s="185"/>
      <c r="DV990" s="185"/>
      <c r="DW990" s="185"/>
      <c r="DX990" s="185"/>
      <c r="DY990" s="185"/>
      <c r="DZ990" s="185"/>
      <c r="EA990" s="185"/>
      <c r="EB990" s="185"/>
      <c r="EC990" s="185"/>
      <c r="ED990" s="185"/>
      <c r="EE990" s="185"/>
      <c r="EF990" s="185"/>
      <c r="EG990" s="185"/>
      <c r="EH990" s="185"/>
      <c r="EI990" s="185"/>
      <c r="EJ990" s="185"/>
      <c r="EK990" s="185"/>
      <c r="EL990" s="185"/>
      <c r="EM990" s="185"/>
      <c r="EN990" s="185"/>
      <c r="EO990" s="185"/>
      <c r="EP990" s="185"/>
      <c r="EQ990" s="185"/>
      <c r="ER990" s="185"/>
      <c r="ES990" s="185"/>
      <c r="ET990" s="185"/>
      <c r="EU990" s="185"/>
      <c r="EV990" s="185"/>
      <c r="EW990" s="185"/>
      <c r="EX990" s="185"/>
      <c r="EY990" s="185"/>
      <c r="EZ990" s="185"/>
      <c r="FA990" s="185"/>
      <c r="FB990" s="185"/>
      <c r="FC990" s="185"/>
      <c r="FD990" s="185"/>
      <c r="FE990" s="185"/>
      <c r="FF990" s="185"/>
      <c r="FG990" s="185"/>
      <c r="FH990" s="185"/>
      <c r="FI990" s="185"/>
      <c r="FJ990" s="185"/>
      <c r="FK990" s="185"/>
      <c r="FL990" s="185"/>
      <c r="FM990" s="185"/>
      <c r="FN990" s="185"/>
      <c r="FO990" s="185"/>
      <c r="FP990" s="185"/>
      <c r="FQ990" s="185"/>
      <c r="FR990" s="185"/>
      <c r="FS990" s="185"/>
      <c r="FT990" s="185"/>
      <c r="FU990" s="185"/>
      <c r="FV990" s="185"/>
      <c r="FW990" s="185"/>
      <c r="FX990" s="185"/>
      <c r="FY990" s="185"/>
      <c r="FZ990" s="185"/>
      <c r="GA990" s="185"/>
      <c r="GB990" s="185"/>
      <c r="GC990" s="185"/>
      <c r="GD990" s="185"/>
      <c r="GE990" s="185"/>
      <c r="GF990" s="185"/>
      <c r="GG990" s="185"/>
      <c r="GH990" s="185"/>
      <c r="GI990" s="185"/>
      <c r="GJ990" s="185"/>
      <c r="GK990" s="185"/>
      <c r="GL990" s="185"/>
      <c r="GM990" s="185"/>
      <c r="GN990" s="185"/>
      <c r="GO990" s="185"/>
      <c r="GP990" s="185"/>
      <c r="GQ990" s="185"/>
      <c r="GR990" s="185"/>
      <c r="GS990" s="185"/>
      <c r="GT990" s="185"/>
      <c r="GU990" s="185"/>
      <c r="GV990" s="185"/>
      <c r="GW990" s="185"/>
      <c r="GX990" s="185"/>
      <c r="GY990" s="185"/>
      <c r="GZ990" s="185"/>
      <c r="HA990" s="185"/>
      <c r="HB990" s="185"/>
      <c r="HC990" s="185"/>
      <c r="HD990" s="185"/>
      <c r="HE990" s="185"/>
      <c r="HF990" s="185"/>
      <c r="HG990" s="185"/>
      <c r="HH990" s="185"/>
      <c r="HI990" s="185"/>
      <c r="HJ990" s="185"/>
      <c r="HK990" s="185"/>
      <c r="HL990" s="185"/>
      <c r="HM990" s="185"/>
      <c r="HN990" s="185"/>
      <c r="HO990" s="185"/>
      <c r="HP990" s="185"/>
      <c r="HQ990" s="185"/>
      <c r="HR990" s="185"/>
      <c r="HS990" s="185"/>
      <c r="HT990" s="185"/>
      <c r="HU990" s="185"/>
      <c r="HV990" s="185"/>
      <c r="HW990" s="185"/>
      <c r="HX990" s="185"/>
      <c r="HY990" s="185"/>
      <c r="HZ990" s="185"/>
      <c r="IA990" s="185"/>
      <c r="IB990" s="185"/>
      <c r="IC990" s="185"/>
      <c r="ID990" s="185"/>
      <c r="IE990" s="185"/>
      <c r="IF990" s="185"/>
      <c r="IG990" s="185"/>
      <c r="IH990" s="185"/>
      <c r="II990" s="185"/>
      <c r="IJ990" s="185"/>
      <c r="IK990" s="185"/>
      <c r="IL990" s="185"/>
      <c r="IM990" s="185"/>
      <c r="IN990" s="185"/>
      <c r="IO990" s="185"/>
      <c r="IP990" s="185"/>
      <c r="IQ990" s="185"/>
      <c r="IR990" s="185"/>
      <c r="IS990" s="185"/>
      <c r="IT990" s="185"/>
      <c r="IU990" s="185"/>
      <c r="IV990" s="185"/>
      <c r="IW990" s="185"/>
      <c r="IX990" s="185"/>
      <c r="IY990" s="185"/>
      <c r="IZ990" s="185"/>
      <c r="JA990" s="185"/>
      <c r="JB990" s="185"/>
      <c r="JC990" s="185"/>
      <c r="JD990" s="185"/>
      <c r="JE990" s="185"/>
      <c r="JF990" s="185"/>
      <c r="JG990" s="185"/>
      <c r="JH990" s="185"/>
      <c r="JI990" s="185"/>
      <c r="JJ990" s="185"/>
      <c r="JK990" s="185"/>
      <c r="JL990" s="185"/>
      <c r="JM990" s="185"/>
      <c r="JN990" s="185"/>
      <c r="JO990" s="185"/>
      <c r="JP990" s="185"/>
      <c r="JQ990" s="185"/>
      <c r="JR990" s="185"/>
      <c r="JS990" s="185"/>
      <c r="JT990" s="185"/>
      <c r="JU990" s="185"/>
      <c r="JV990" s="185"/>
      <c r="JW990" s="185"/>
      <c r="JX990" s="185"/>
      <c r="JY990" s="185"/>
      <c r="JZ990" s="185"/>
      <c r="KA990" s="185"/>
      <c r="KB990" s="185"/>
      <c r="KC990" s="185"/>
      <c r="KD990" s="185"/>
      <c r="KE990" s="185"/>
      <c r="KF990" s="185"/>
      <c r="KG990" s="185"/>
      <c r="KH990" s="185"/>
      <c r="KI990" s="185"/>
      <c r="KJ990" s="185"/>
      <c r="KK990" s="185"/>
      <c r="KL990" s="185"/>
      <c r="KM990" s="185"/>
      <c r="KN990" s="185"/>
      <c r="KO990" s="185"/>
      <c r="KP990" s="185"/>
      <c r="KQ990" s="185"/>
      <c r="KR990" s="185"/>
      <c r="KS990" s="185"/>
      <c r="KT990" s="185"/>
      <c r="KU990" s="185"/>
      <c r="KV990" s="185"/>
      <c r="KW990" s="185"/>
      <c r="KX990" s="185"/>
      <c r="KY990" s="185"/>
      <c r="KZ990" s="185"/>
      <c r="LA990" s="185"/>
      <c r="LB990" s="185"/>
      <c r="LC990" s="185"/>
      <c r="LD990" s="185"/>
      <c r="LE990" s="185"/>
      <c r="LF990" s="185"/>
      <c r="LG990" s="185"/>
      <c r="LH990" s="185"/>
      <c r="LI990" s="185"/>
      <c r="LJ990" s="185"/>
      <c r="LK990" s="185"/>
      <c r="LL990" s="185"/>
      <c r="LM990" s="185"/>
      <c r="LN990" s="185"/>
      <c r="LO990" s="185"/>
      <c r="LP990" s="185"/>
      <c r="LQ990" s="185"/>
      <c r="LR990" s="185"/>
      <c r="LS990" s="185"/>
      <c r="LT990" s="185"/>
      <c r="LU990" s="185"/>
      <c r="LV990" s="185"/>
      <c r="LW990" s="185"/>
      <c r="LX990" s="185"/>
      <c r="LY990" s="185"/>
      <c r="LZ990" s="185"/>
      <c r="MA990" s="185"/>
      <c r="MB990" s="185"/>
      <c r="MC990" s="185"/>
      <c r="MD990" s="185"/>
      <c r="ME990" s="185"/>
      <c r="MF990" s="185"/>
      <c r="MG990" s="185"/>
      <c r="MH990" s="185"/>
      <c r="MI990" s="185"/>
      <c r="MJ990" s="185"/>
      <c r="MK990" s="185"/>
      <c r="ML990" s="185"/>
      <c r="MM990" s="185"/>
      <c r="MN990" s="185"/>
      <c r="MO990" s="185"/>
      <c r="MP990" s="185"/>
      <c r="MQ990" s="185"/>
      <c r="MR990" s="185"/>
      <c r="MS990" s="185"/>
      <c r="MT990" s="185"/>
      <c r="MU990" s="185"/>
      <c r="MV990" s="185"/>
      <c r="MW990" s="185"/>
      <c r="MX990" s="185"/>
      <c r="MY990" s="185"/>
      <c r="MZ990" s="185"/>
      <c r="NA990" s="185"/>
      <c r="NB990" s="185"/>
      <c r="NC990" s="185"/>
      <c r="ND990" s="185"/>
      <c r="NE990" s="185"/>
      <c r="NF990" s="185"/>
      <c r="NG990" s="185"/>
      <c r="NH990" s="185"/>
      <c r="NI990" s="185"/>
      <c r="NJ990" s="185"/>
      <c r="NK990" s="185"/>
      <c r="NL990" s="185"/>
      <c r="NM990" s="185"/>
      <c r="NN990" s="185"/>
      <c r="NO990" s="185"/>
      <c r="NP990" s="185"/>
      <c r="NQ990" s="185"/>
      <c r="NR990" s="185"/>
      <c r="NS990" s="185"/>
      <c r="NT990" s="185"/>
      <c r="NU990" s="185"/>
      <c r="NV990" s="185"/>
      <c r="NW990" s="185"/>
      <c r="NX990" s="185"/>
      <c r="NY990" s="185"/>
      <c r="NZ990" s="185"/>
      <c r="OA990" s="185"/>
      <c r="OB990" s="185"/>
      <c r="OC990" s="185"/>
      <c r="OD990" s="185"/>
      <c r="OE990" s="185"/>
      <c r="OF990" s="185"/>
      <c r="OG990" s="185"/>
      <c r="OH990" s="185"/>
      <c r="OI990" s="185"/>
      <c r="OJ990" s="185"/>
      <c r="OK990" s="185"/>
      <c r="OL990" s="185"/>
      <c r="OM990" s="185"/>
      <c r="ON990" s="185"/>
      <c r="OO990" s="185"/>
      <c r="OP990" s="185"/>
      <c r="OQ990" s="185"/>
      <c r="OR990" s="185"/>
      <c r="OS990" s="185"/>
      <c r="OT990" s="185"/>
      <c r="OU990" s="185"/>
      <c r="OV990" s="185"/>
      <c r="OW990" s="185"/>
      <c r="OX990" s="185"/>
      <c r="OY990" s="185"/>
      <c r="OZ990" s="185"/>
      <c r="PA990" s="185"/>
      <c r="PB990" s="185"/>
      <c r="PC990" s="185"/>
      <c r="PD990" s="185"/>
      <c r="PE990" s="185"/>
      <c r="PF990" s="185"/>
      <c r="PG990" s="185"/>
      <c r="PH990" s="185"/>
      <c r="PI990" s="185"/>
      <c r="PJ990" s="185"/>
      <c r="PK990" s="185"/>
      <c r="PL990" s="185"/>
      <c r="PM990" s="185"/>
      <c r="PN990" s="185"/>
      <c r="PO990" s="185"/>
      <c r="PP990" s="185"/>
      <c r="PQ990" s="185"/>
      <c r="PR990" s="185"/>
      <c r="PS990" s="185"/>
      <c r="PT990" s="185"/>
      <c r="PU990" s="185"/>
      <c r="PV990" s="185"/>
      <c r="PW990" s="185"/>
      <c r="PX990" s="185"/>
      <c r="PY990" s="185"/>
      <c r="PZ990" s="185"/>
      <c r="QA990" s="185"/>
      <c r="QB990" s="185"/>
      <c r="QC990" s="185"/>
      <c r="QD990" s="185"/>
      <c r="QE990" s="185"/>
      <c r="QF990" s="185"/>
      <c r="QG990" s="185"/>
      <c r="QH990" s="185"/>
      <c r="QI990" s="185"/>
      <c r="QJ990" s="185"/>
      <c r="QK990" s="185"/>
      <c r="QL990" s="185"/>
      <c r="QM990" s="185"/>
      <c r="QN990" s="185"/>
      <c r="QO990" s="185"/>
      <c r="QP990" s="185"/>
      <c r="QQ990" s="185"/>
      <c r="QR990" s="185"/>
      <c r="QS990" s="185"/>
      <c r="QT990" s="185"/>
      <c r="QU990" s="185"/>
      <c r="QV990" s="185"/>
      <c r="QW990" s="185"/>
      <c r="QX990" s="185"/>
      <c r="QY990" s="185"/>
      <c r="QZ990" s="185"/>
      <c r="RA990" s="185"/>
      <c r="RB990" s="185"/>
      <c r="RC990" s="185"/>
      <c r="RD990" s="185"/>
      <c r="RE990" s="185"/>
      <c r="RF990" s="185"/>
      <c r="RG990" s="185"/>
      <c r="RH990" s="185"/>
      <c r="RI990" s="185"/>
      <c r="RJ990" s="185"/>
      <c r="RK990" s="185"/>
      <c r="RL990" s="185"/>
      <c r="RM990" s="185"/>
      <c r="RN990" s="185"/>
      <c r="RO990" s="185"/>
      <c r="RP990" s="185"/>
      <c r="RQ990" s="185"/>
      <c r="RR990" s="185"/>
      <c r="RS990" s="185"/>
      <c r="RT990" s="185"/>
      <c r="RU990" s="185"/>
      <c r="RV990" s="185"/>
      <c r="RW990" s="185"/>
      <c r="RX990" s="185"/>
      <c r="RY990" s="185"/>
      <c r="RZ990" s="185"/>
      <c r="SA990" s="185"/>
      <c r="SB990" s="185"/>
      <c r="SC990" s="185"/>
      <c r="SD990" s="185"/>
      <c r="SE990" s="185"/>
      <c r="SF990" s="185"/>
      <c r="SG990" s="185"/>
      <c r="SH990" s="185"/>
      <c r="SI990" s="185"/>
      <c r="SJ990" s="185"/>
      <c r="SK990" s="185"/>
      <c r="SL990" s="185"/>
      <c r="SM990" s="185"/>
      <c r="SN990" s="185"/>
      <c r="SO990" s="185"/>
      <c r="SP990" s="185"/>
      <c r="SQ990" s="185"/>
      <c r="SR990" s="185"/>
      <c r="SS990" s="185"/>
      <c r="ST990" s="185"/>
      <c r="SU990" s="185"/>
      <c r="SV990" s="185"/>
      <c r="SW990" s="185"/>
      <c r="SX990" s="185"/>
      <c r="SY990" s="185"/>
      <c r="SZ990" s="185"/>
      <c r="TA990" s="185"/>
      <c r="TB990" s="185"/>
      <c r="TC990" s="185"/>
      <c r="TD990" s="185"/>
      <c r="TE990" s="185"/>
      <c r="TF990" s="185"/>
      <c r="TG990" s="185"/>
      <c r="TH990" s="185"/>
      <c r="TI990" s="185"/>
    </row>
    <row r="991" spans="1:529" s="79" customFormat="1" ht="39.75" customHeight="1" thickBot="1" x14ac:dyDescent="0.3">
      <c r="A991" s="225">
        <v>13720010</v>
      </c>
      <c r="B991" s="212">
        <v>40233</v>
      </c>
      <c r="C991" s="237" t="s">
        <v>170</v>
      </c>
      <c r="D991" s="51" t="s">
        <v>7486</v>
      </c>
      <c r="E991" s="237" t="s">
        <v>7485</v>
      </c>
      <c r="F991" s="237" t="s">
        <v>58</v>
      </c>
      <c r="G991" s="237" t="s">
        <v>53</v>
      </c>
      <c r="H991" s="211">
        <v>46841</v>
      </c>
      <c r="I991" s="212">
        <v>40253</v>
      </c>
      <c r="J991" s="212">
        <v>44616</v>
      </c>
      <c r="K991" s="51" t="s">
        <v>379</v>
      </c>
      <c r="L991" s="51"/>
      <c r="M991" s="51" t="s">
        <v>4913</v>
      </c>
      <c r="N991" s="51" t="s">
        <v>52</v>
      </c>
      <c r="O991" s="51">
        <v>1547</v>
      </c>
      <c r="P991" s="299"/>
      <c r="Q991" s="299"/>
      <c r="R991" s="299"/>
      <c r="S991" s="299"/>
      <c r="T991" s="751">
        <v>1.23</v>
      </c>
      <c r="U991" s="51">
        <v>5.54</v>
      </c>
      <c r="V991" s="51">
        <v>1547</v>
      </c>
      <c r="W991" s="51" t="s">
        <v>1090</v>
      </c>
      <c r="X991" s="51">
        <v>50</v>
      </c>
      <c r="Y991" s="51">
        <v>25</v>
      </c>
      <c r="Z991" s="51">
        <v>125</v>
      </c>
      <c r="AA991" s="51" t="s">
        <v>1091</v>
      </c>
      <c r="AB991" s="51" t="s">
        <v>1091</v>
      </c>
      <c r="AC991" s="51" t="s">
        <v>1091</v>
      </c>
      <c r="AD991" s="51" t="s">
        <v>1091</v>
      </c>
      <c r="AE991" s="51" t="s">
        <v>1091</v>
      </c>
      <c r="AF991" s="51" t="s">
        <v>1091</v>
      </c>
      <c r="AG991" s="51" t="s">
        <v>6192</v>
      </c>
      <c r="AH991" s="51">
        <v>50.94</v>
      </c>
      <c r="AI991" s="51" t="s">
        <v>4370</v>
      </c>
      <c r="AJ991" s="51" t="s">
        <v>4371</v>
      </c>
      <c r="AK991" s="216" t="s">
        <v>200</v>
      </c>
      <c r="AL991" s="300"/>
      <c r="AM991" s="13"/>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85"/>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c r="CH991" s="185"/>
      <c r="CI991" s="185"/>
      <c r="CJ991" s="185"/>
      <c r="CK991" s="185"/>
      <c r="CL991" s="185"/>
      <c r="CM991" s="185"/>
      <c r="CN991" s="185"/>
      <c r="CO991" s="185"/>
      <c r="CP991" s="185"/>
      <c r="CQ991" s="185"/>
      <c r="CR991" s="185"/>
      <c r="CS991" s="185"/>
      <c r="CT991" s="185"/>
      <c r="CU991" s="185"/>
      <c r="CV991" s="185"/>
      <c r="CW991" s="185"/>
      <c r="CX991" s="185"/>
      <c r="CY991" s="185"/>
      <c r="CZ991" s="185"/>
      <c r="DA991" s="185"/>
      <c r="DB991" s="185"/>
      <c r="DC991" s="185"/>
      <c r="DD991" s="185"/>
      <c r="DE991" s="185"/>
      <c r="DF991" s="185"/>
      <c r="DG991" s="185"/>
      <c r="DH991" s="185"/>
      <c r="DI991" s="185"/>
      <c r="DJ991" s="185"/>
      <c r="DK991" s="185"/>
      <c r="DL991" s="185"/>
      <c r="DM991" s="185"/>
      <c r="DN991" s="185"/>
      <c r="DO991" s="185"/>
      <c r="DP991" s="185"/>
      <c r="DQ991" s="185"/>
      <c r="DR991" s="185"/>
      <c r="DS991" s="185"/>
      <c r="DT991" s="185"/>
      <c r="DU991" s="185"/>
      <c r="DV991" s="185"/>
      <c r="DW991" s="185"/>
      <c r="DX991" s="185"/>
      <c r="DY991" s="185"/>
      <c r="DZ991" s="185"/>
      <c r="EA991" s="185"/>
      <c r="EB991" s="185"/>
      <c r="EC991" s="185"/>
      <c r="ED991" s="185"/>
      <c r="EE991" s="185"/>
      <c r="EF991" s="185"/>
      <c r="EG991" s="185"/>
      <c r="EH991" s="185"/>
      <c r="EI991" s="185"/>
      <c r="EJ991" s="185"/>
      <c r="EK991" s="185"/>
      <c r="EL991" s="185"/>
      <c r="EM991" s="185"/>
      <c r="EN991" s="185"/>
      <c r="EO991" s="185"/>
      <c r="EP991" s="185"/>
      <c r="EQ991" s="185"/>
      <c r="ER991" s="185"/>
      <c r="ES991" s="185"/>
      <c r="ET991" s="185"/>
      <c r="EU991" s="185"/>
      <c r="EV991" s="185"/>
      <c r="EW991" s="185"/>
      <c r="EX991" s="185"/>
      <c r="EY991" s="185"/>
      <c r="EZ991" s="185"/>
      <c r="FA991" s="185"/>
      <c r="FB991" s="185"/>
      <c r="FC991" s="185"/>
      <c r="FD991" s="185"/>
      <c r="FE991" s="185"/>
      <c r="FF991" s="185"/>
      <c r="FG991" s="185"/>
      <c r="FH991" s="185"/>
      <c r="FI991" s="185"/>
      <c r="FJ991" s="185"/>
      <c r="FK991" s="185"/>
      <c r="FL991" s="185"/>
      <c r="FM991" s="185"/>
      <c r="FN991" s="185"/>
      <c r="FO991" s="185"/>
      <c r="FP991" s="185"/>
      <c r="FQ991" s="185"/>
      <c r="FR991" s="185"/>
      <c r="FS991" s="185"/>
      <c r="FT991" s="185"/>
      <c r="FU991" s="185"/>
      <c r="FV991" s="185"/>
      <c r="FW991" s="185"/>
      <c r="FX991" s="185"/>
      <c r="FY991" s="185"/>
      <c r="FZ991" s="185"/>
      <c r="GA991" s="185"/>
      <c r="GB991" s="185"/>
      <c r="GC991" s="185"/>
      <c r="GD991" s="185"/>
      <c r="GE991" s="185"/>
      <c r="GF991" s="185"/>
      <c r="GG991" s="185"/>
      <c r="GH991" s="185"/>
      <c r="GI991" s="185"/>
      <c r="GJ991" s="185"/>
      <c r="GK991" s="185"/>
      <c r="GL991" s="185"/>
      <c r="GM991" s="185"/>
      <c r="GN991" s="185"/>
      <c r="GO991" s="185"/>
      <c r="GP991" s="185"/>
      <c r="GQ991" s="185"/>
      <c r="GR991" s="185"/>
      <c r="GS991" s="185"/>
      <c r="GT991" s="185"/>
      <c r="GU991" s="185"/>
      <c r="GV991" s="185"/>
      <c r="GW991" s="185"/>
      <c r="GX991" s="185"/>
      <c r="GY991" s="185"/>
      <c r="GZ991" s="185"/>
      <c r="HA991" s="185"/>
      <c r="HB991" s="185"/>
      <c r="HC991" s="185"/>
      <c r="HD991" s="185"/>
      <c r="HE991" s="185"/>
      <c r="HF991" s="185"/>
      <c r="HG991" s="185"/>
      <c r="HH991" s="185"/>
      <c r="HI991" s="185"/>
      <c r="HJ991" s="185"/>
      <c r="HK991" s="185"/>
      <c r="HL991" s="185"/>
      <c r="HM991" s="185"/>
      <c r="HN991" s="185"/>
      <c r="HO991" s="185"/>
      <c r="HP991" s="185"/>
      <c r="HQ991" s="185"/>
      <c r="HR991" s="185"/>
      <c r="HS991" s="185"/>
      <c r="HT991" s="185"/>
      <c r="HU991" s="185"/>
      <c r="HV991" s="185"/>
      <c r="HW991" s="185"/>
      <c r="HX991" s="185"/>
      <c r="HY991" s="185"/>
      <c r="HZ991" s="185"/>
      <c r="IA991" s="185"/>
      <c r="IB991" s="185"/>
      <c r="IC991" s="185"/>
      <c r="ID991" s="185"/>
      <c r="IE991" s="185"/>
      <c r="IF991" s="185"/>
      <c r="IG991" s="185"/>
      <c r="IH991" s="185"/>
      <c r="II991" s="185"/>
      <c r="IJ991" s="185"/>
      <c r="IK991" s="185"/>
      <c r="IL991" s="185"/>
      <c r="IM991" s="185"/>
      <c r="IN991" s="185"/>
      <c r="IO991" s="185"/>
      <c r="IP991" s="185"/>
      <c r="IQ991" s="185"/>
      <c r="IR991" s="185"/>
      <c r="IS991" s="185"/>
      <c r="IT991" s="185"/>
      <c r="IU991" s="185"/>
      <c r="IV991" s="185"/>
      <c r="IW991" s="185"/>
      <c r="IX991" s="185"/>
      <c r="IY991" s="185"/>
      <c r="IZ991" s="185"/>
      <c r="JA991" s="185"/>
      <c r="JB991" s="185"/>
      <c r="JC991" s="185"/>
      <c r="JD991" s="185"/>
      <c r="JE991" s="185"/>
      <c r="JF991" s="185"/>
      <c r="JG991" s="185"/>
      <c r="JH991" s="185"/>
      <c r="JI991" s="185"/>
      <c r="JJ991" s="185"/>
      <c r="JK991" s="185"/>
      <c r="JL991" s="185"/>
      <c r="JM991" s="185"/>
      <c r="JN991" s="185"/>
      <c r="JO991" s="185"/>
      <c r="JP991" s="185"/>
      <c r="JQ991" s="185"/>
      <c r="JR991" s="185"/>
      <c r="JS991" s="185"/>
      <c r="JT991" s="185"/>
      <c r="JU991" s="185"/>
      <c r="JV991" s="185"/>
      <c r="JW991" s="185"/>
      <c r="JX991" s="185"/>
      <c r="JY991" s="185"/>
      <c r="JZ991" s="185"/>
      <c r="KA991" s="185"/>
      <c r="KB991" s="185"/>
      <c r="KC991" s="185"/>
      <c r="KD991" s="185"/>
      <c r="KE991" s="185"/>
      <c r="KF991" s="185"/>
      <c r="KG991" s="185"/>
      <c r="KH991" s="185"/>
      <c r="KI991" s="185"/>
      <c r="KJ991" s="185"/>
      <c r="KK991" s="185"/>
      <c r="KL991" s="185"/>
      <c r="KM991" s="185"/>
      <c r="KN991" s="185"/>
      <c r="KO991" s="185"/>
      <c r="KP991" s="185"/>
      <c r="KQ991" s="185"/>
      <c r="KR991" s="185"/>
      <c r="KS991" s="185"/>
      <c r="KT991" s="185"/>
      <c r="KU991" s="185"/>
      <c r="KV991" s="185"/>
      <c r="KW991" s="185"/>
      <c r="KX991" s="185"/>
      <c r="KY991" s="185"/>
      <c r="KZ991" s="185"/>
      <c r="LA991" s="185"/>
      <c r="LB991" s="185"/>
      <c r="LC991" s="185"/>
      <c r="LD991" s="185"/>
      <c r="LE991" s="185"/>
      <c r="LF991" s="185"/>
      <c r="LG991" s="185"/>
      <c r="LH991" s="185"/>
      <c r="LI991" s="185"/>
      <c r="LJ991" s="185"/>
      <c r="LK991" s="185"/>
      <c r="LL991" s="185"/>
      <c r="LM991" s="185"/>
      <c r="LN991" s="185"/>
      <c r="LO991" s="185"/>
      <c r="LP991" s="185"/>
      <c r="LQ991" s="185"/>
      <c r="LR991" s="185"/>
      <c r="LS991" s="185"/>
      <c r="LT991" s="185"/>
      <c r="LU991" s="185"/>
      <c r="LV991" s="185"/>
      <c r="LW991" s="185"/>
      <c r="LX991" s="185"/>
      <c r="LY991" s="185"/>
      <c r="LZ991" s="185"/>
      <c r="MA991" s="185"/>
      <c r="MB991" s="185"/>
      <c r="MC991" s="185"/>
      <c r="MD991" s="185"/>
      <c r="ME991" s="185"/>
      <c r="MF991" s="185"/>
      <c r="MG991" s="185"/>
      <c r="MH991" s="185"/>
      <c r="MI991" s="185"/>
      <c r="MJ991" s="185"/>
      <c r="MK991" s="185"/>
      <c r="ML991" s="185"/>
      <c r="MM991" s="185"/>
      <c r="MN991" s="185"/>
      <c r="MO991" s="185"/>
      <c r="MP991" s="185"/>
      <c r="MQ991" s="185"/>
      <c r="MR991" s="185"/>
      <c r="MS991" s="185"/>
      <c r="MT991" s="185"/>
      <c r="MU991" s="185"/>
      <c r="MV991" s="185"/>
      <c r="MW991" s="185"/>
      <c r="MX991" s="185"/>
      <c r="MY991" s="185"/>
      <c r="MZ991" s="185"/>
      <c r="NA991" s="185"/>
      <c r="NB991" s="185"/>
      <c r="NC991" s="185"/>
      <c r="ND991" s="185"/>
      <c r="NE991" s="185"/>
      <c r="NF991" s="185"/>
      <c r="NG991" s="185"/>
      <c r="NH991" s="185"/>
      <c r="NI991" s="185"/>
      <c r="NJ991" s="185"/>
      <c r="NK991" s="185"/>
      <c r="NL991" s="185"/>
      <c r="NM991" s="185"/>
      <c r="NN991" s="185"/>
      <c r="NO991" s="185"/>
      <c r="NP991" s="185"/>
      <c r="NQ991" s="185"/>
      <c r="NR991" s="185"/>
      <c r="NS991" s="185"/>
      <c r="NT991" s="185"/>
      <c r="NU991" s="185"/>
      <c r="NV991" s="185"/>
      <c r="NW991" s="185"/>
      <c r="NX991" s="185"/>
      <c r="NY991" s="185"/>
      <c r="NZ991" s="185"/>
      <c r="OA991" s="185"/>
      <c r="OB991" s="185"/>
      <c r="OC991" s="185"/>
      <c r="OD991" s="185"/>
      <c r="OE991" s="185"/>
      <c r="OF991" s="185"/>
      <c r="OG991" s="185"/>
      <c r="OH991" s="185"/>
      <c r="OI991" s="185"/>
      <c r="OJ991" s="185"/>
      <c r="OK991" s="185"/>
      <c r="OL991" s="185"/>
      <c r="OM991" s="185"/>
      <c r="ON991" s="185"/>
      <c r="OO991" s="185"/>
      <c r="OP991" s="185"/>
      <c r="OQ991" s="185"/>
      <c r="OR991" s="185"/>
      <c r="OS991" s="185"/>
      <c r="OT991" s="185"/>
      <c r="OU991" s="185"/>
      <c r="OV991" s="185"/>
      <c r="OW991" s="185"/>
      <c r="OX991" s="185"/>
      <c r="OY991" s="185"/>
      <c r="OZ991" s="185"/>
      <c r="PA991" s="185"/>
      <c r="PB991" s="185"/>
      <c r="PC991" s="185"/>
      <c r="PD991" s="185"/>
      <c r="PE991" s="185"/>
      <c r="PF991" s="185"/>
      <c r="PG991" s="185"/>
      <c r="PH991" s="185"/>
      <c r="PI991" s="185"/>
      <c r="PJ991" s="185"/>
      <c r="PK991" s="185"/>
      <c r="PL991" s="185"/>
      <c r="PM991" s="185"/>
      <c r="PN991" s="185"/>
      <c r="PO991" s="185"/>
      <c r="PP991" s="185"/>
      <c r="PQ991" s="185"/>
      <c r="PR991" s="185"/>
      <c r="PS991" s="185"/>
      <c r="PT991" s="185"/>
      <c r="PU991" s="185"/>
      <c r="PV991" s="185"/>
      <c r="PW991" s="185"/>
      <c r="PX991" s="185"/>
      <c r="PY991" s="185"/>
      <c r="PZ991" s="185"/>
      <c r="QA991" s="185"/>
      <c r="QB991" s="185"/>
      <c r="QC991" s="185"/>
      <c r="QD991" s="185"/>
      <c r="QE991" s="185"/>
      <c r="QF991" s="185"/>
      <c r="QG991" s="185"/>
      <c r="QH991" s="185"/>
      <c r="QI991" s="185"/>
      <c r="QJ991" s="185"/>
      <c r="QK991" s="185"/>
      <c r="QL991" s="185"/>
      <c r="QM991" s="185"/>
      <c r="QN991" s="185"/>
      <c r="QO991" s="185"/>
      <c r="QP991" s="185"/>
      <c r="QQ991" s="185"/>
      <c r="QR991" s="185"/>
      <c r="QS991" s="185"/>
      <c r="QT991" s="185"/>
      <c r="QU991" s="185"/>
      <c r="QV991" s="185"/>
      <c r="QW991" s="185"/>
      <c r="QX991" s="185"/>
      <c r="QY991" s="185"/>
      <c r="QZ991" s="185"/>
      <c r="RA991" s="185"/>
      <c r="RB991" s="185"/>
      <c r="RC991" s="185"/>
      <c r="RD991" s="185"/>
      <c r="RE991" s="185"/>
      <c r="RF991" s="185"/>
      <c r="RG991" s="185"/>
      <c r="RH991" s="185"/>
      <c r="RI991" s="185"/>
      <c r="RJ991" s="185"/>
      <c r="RK991" s="185"/>
      <c r="RL991" s="185"/>
      <c r="RM991" s="185"/>
      <c r="RN991" s="185"/>
      <c r="RO991" s="185"/>
      <c r="RP991" s="185"/>
      <c r="RQ991" s="185"/>
      <c r="RR991" s="185"/>
      <c r="RS991" s="185"/>
      <c r="RT991" s="185"/>
      <c r="RU991" s="185"/>
      <c r="RV991" s="185"/>
      <c r="RW991" s="185"/>
      <c r="RX991" s="185"/>
      <c r="RY991" s="185"/>
      <c r="RZ991" s="185"/>
      <c r="SA991" s="185"/>
      <c r="SB991" s="185"/>
      <c r="SC991" s="185"/>
      <c r="SD991" s="185"/>
      <c r="SE991" s="185"/>
      <c r="SF991" s="185"/>
      <c r="SG991" s="185"/>
      <c r="SH991" s="185"/>
      <c r="SI991" s="185"/>
      <c r="SJ991" s="185"/>
      <c r="SK991" s="185"/>
      <c r="SL991" s="185"/>
      <c r="SM991" s="185"/>
      <c r="SN991" s="185"/>
      <c r="SO991" s="185"/>
      <c r="SP991" s="185"/>
      <c r="SQ991" s="185"/>
      <c r="SR991" s="185"/>
      <c r="SS991" s="185"/>
      <c r="ST991" s="185"/>
      <c r="SU991" s="185"/>
      <c r="SV991" s="185"/>
      <c r="SW991" s="185"/>
      <c r="SX991" s="185"/>
      <c r="SY991" s="185"/>
      <c r="SZ991" s="185"/>
      <c r="TA991" s="185"/>
      <c r="TB991" s="185"/>
      <c r="TC991" s="185"/>
      <c r="TD991" s="185"/>
      <c r="TE991" s="185"/>
      <c r="TF991" s="185"/>
      <c r="TG991" s="185"/>
      <c r="TH991" s="185"/>
      <c r="TI991" s="185"/>
    </row>
    <row r="992" spans="1:529" s="79" customFormat="1" ht="29.25" customHeight="1" x14ac:dyDescent="0.25">
      <c r="A992" s="261">
        <v>13720011</v>
      </c>
      <c r="B992" s="262">
        <v>40312</v>
      </c>
      <c r="C992" s="516" t="s">
        <v>225</v>
      </c>
      <c r="D992" s="263" t="s">
        <v>4372</v>
      </c>
      <c r="E992" s="516"/>
      <c r="F992" s="516"/>
      <c r="G992" s="516"/>
      <c r="H992" s="264">
        <v>14218</v>
      </c>
      <c r="I992" s="262">
        <v>40333</v>
      </c>
      <c r="J992" s="262">
        <v>42504</v>
      </c>
      <c r="K992" s="263" t="s">
        <v>1306</v>
      </c>
      <c r="L992" s="263"/>
      <c r="M992" s="263" t="s">
        <v>4794</v>
      </c>
      <c r="N992" s="263" t="s">
        <v>21</v>
      </c>
      <c r="O992" s="263" t="s">
        <v>1870</v>
      </c>
      <c r="P992" s="263"/>
      <c r="Q992" s="263"/>
      <c r="R992" s="263"/>
      <c r="S992" s="263"/>
      <c r="T992" s="727"/>
      <c r="U992" s="263"/>
      <c r="V992" s="263" t="s">
        <v>1870</v>
      </c>
      <c r="W992" s="263"/>
      <c r="X992" s="263"/>
      <c r="Y992" s="263"/>
      <c r="Z992" s="263"/>
      <c r="AA992" s="263"/>
      <c r="AB992" s="263"/>
      <c r="AC992" s="263"/>
      <c r="AD992" s="263"/>
      <c r="AE992" s="263"/>
      <c r="AF992" s="263"/>
      <c r="AG992" s="263"/>
      <c r="AH992" s="263"/>
      <c r="AI992" s="263" t="s">
        <v>2811</v>
      </c>
      <c r="AJ992" s="263" t="s">
        <v>2812</v>
      </c>
      <c r="AK992" s="530"/>
      <c r="AL992" s="530"/>
      <c r="AM992" s="13"/>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85"/>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c r="CH992" s="185"/>
      <c r="CI992" s="185"/>
      <c r="CJ992" s="185"/>
      <c r="CK992" s="185"/>
      <c r="CL992" s="185"/>
      <c r="CM992" s="185"/>
      <c r="CN992" s="185"/>
      <c r="CO992" s="185"/>
      <c r="CP992" s="185"/>
      <c r="CQ992" s="185"/>
      <c r="CR992" s="185"/>
      <c r="CS992" s="185"/>
      <c r="CT992" s="185"/>
      <c r="CU992" s="185"/>
      <c r="CV992" s="185"/>
      <c r="CW992" s="185"/>
      <c r="CX992" s="185"/>
      <c r="CY992" s="185"/>
      <c r="CZ992" s="185"/>
      <c r="DA992" s="185"/>
      <c r="DB992" s="185"/>
      <c r="DC992" s="185"/>
      <c r="DD992" s="185"/>
      <c r="DE992" s="185"/>
      <c r="DF992" s="185"/>
      <c r="DG992" s="185"/>
      <c r="DH992" s="185"/>
      <c r="DI992" s="185"/>
      <c r="DJ992" s="185"/>
      <c r="DK992" s="185"/>
      <c r="DL992" s="185"/>
      <c r="DM992" s="185"/>
      <c r="DN992" s="185"/>
      <c r="DO992" s="185"/>
      <c r="DP992" s="185"/>
      <c r="DQ992" s="185"/>
      <c r="DR992" s="185"/>
      <c r="DS992" s="185"/>
      <c r="DT992" s="185"/>
      <c r="DU992" s="185"/>
      <c r="DV992" s="185"/>
      <c r="DW992" s="185"/>
      <c r="DX992" s="185"/>
      <c r="DY992" s="185"/>
      <c r="DZ992" s="185"/>
      <c r="EA992" s="185"/>
      <c r="EB992" s="185"/>
      <c r="EC992" s="185"/>
      <c r="ED992" s="185"/>
      <c r="EE992" s="185"/>
      <c r="EF992" s="185"/>
      <c r="EG992" s="185"/>
      <c r="EH992" s="185"/>
      <c r="EI992" s="185"/>
      <c r="EJ992" s="185"/>
      <c r="EK992" s="185"/>
      <c r="EL992" s="185"/>
      <c r="EM992" s="185"/>
      <c r="EN992" s="185"/>
      <c r="EO992" s="185"/>
      <c r="EP992" s="185"/>
      <c r="EQ992" s="185"/>
      <c r="ER992" s="185"/>
      <c r="ES992" s="185"/>
      <c r="ET992" s="185"/>
      <c r="EU992" s="185"/>
      <c r="EV992" s="185"/>
      <c r="EW992" s="185"/>
      <c r="EX992" s="185"/>
      <c r="EY992" s="185"/>
      <c r="EZ992" s="185"/>
      <c r="FA992" s="185"/>
      <c r="FB992" s="185"/>
      <c r="FC992" s="185"/>
      <c r="FD992" s="185"/>
      <c r="FE992" s="185"/>
      <c r="FF992" s="185"/>
      <c r="FG992" s="185"/>
      <c r="FH992" s="185"/>
      <c r="FI992" s="185"/>
      <c r="FJ992" s="185"/>
      <c r="FK992" s="185"/>
      <c r="FL992" s="185"/>
      <c r="FM992" s="185"/>
      <c r="FN992" s="185"/>
      <c r="FO992" s="185"/>
      <c r="FP992" s="185"/>
      <c r="FQ992" s="185"/>
      <c r="FR992" s="185"/>
      <c r="FS992" s="185"/>
      <c r="FT992" s="185"/>
      <c r="FU992" s="185"/>
      <c r="FV992" s="185"/>
      <c r="FW992" s="185"/>
      <c r="FX992" s="185"/>
      <c r="FY992" s="185"/>
      <c r="FZ992" s="185"/>
      <c r="GA992" s="185"/>
      <c r="GB992" s="185"/>
      <c r="GC992" s="185"/>
      <c r="GD992" s="185"/>
      <c r="GE992" s="185"/>
      <c r="GF992" s="185"/>
      <c r="GG992" s="185"/>
      <c r="GH992" s="185"/>
      <c r="GI992" s="185"/>
      <c r="GJ992" s="185"/>
      <c r="GK992" s="185"/>
      <c r="GL992" s="185"/>
      <c r="GM992" s="185"/>
      <c r="GN992" s="185"/>
      <c r="GO992" s="185"/>
      <c r="GP992" s="185"/>
      <c r="GQ992" s="185"/>
      <c r="GR992" s="185"/>
      <c r="GS992" s="185"/>
      <c r="GT992" s="185"/>
      <c r="GU992" s="185"/>
      <c r="GV992" s="185"/>
      <c r="GW992" s="185"/>
      <c r="GX992" s="185"/>
      <c r="GY992" s="185"/>
      <c r="GZ992" s="185"/>
      <c r="HA992" s="185"/>
      <c r="HB992" s="185"/>
      <c r="HC992" s="185"/>
      <c r="HD992" s="185"/>
      <c r="HE992" s="185"/>
      <c r="HF992" s="185"/>
      <c r="HG992" s="185"/>
      <c r="HH992" s="185"/>
      <c r="HI992" s="185"/>
      <c r="HJ992" s="185"/>
      <c r="HK992" s="185"/>
      <c r="HL992" s="185"/>
      <c r="HM992" s="185"/>
      <c r="HN992" s="185"/>
      <c r="HO992" s="185"/>
      <c r="HP992" s="185"/>
      <c r="HQ992" s="185"/>
      <c r="HR992" s="185"/>
      <c r="HS992" s="185"/>
      <c r="HT992" s="185"/>
      <c r="HU992" s="185"/>
      <c r="HV992" s="185"/>
      <c r="HW992" s="185"/>
      <c r="HX992" s="185"/>
      <c r="HY992" s="185"/>
      <c r="HZ992" s="185"/>
      <c r="IA992" s="185"/>
      <c r="IB992" s="185"/>
      <c r="IC992" s="185"/>
      <c r="ID992" s="185"/>
      <c r="IE992" s="185"/>
      <c r="IF992" s="185"/>
      <c r="IG992" s="185"/>
      <c r="IH992" s="185"/>
      <c r="II992" s="185"/>
      <c r="IJ992" s="185"/>
      <c r="IK992" s="185"/>
      <c r="IL992" s="185"/>
      <c r="IM992" s="185"/>
      <c r="IN992" s="185"/>
      <c r="IO992" s="185"/>
      <c r="IP992" s="185"/>
      <c r="IQ992" s="185"/>
      <c r="IR992" s="185"/>
      <c r="IS992" s="185"/>
      <c r="IT992" s="185"/>
      <c r="IU992" s="185"/>
      <c r="IV992" s="185"/>
      <c r="IW992" s="185"/>
      <c r="IX992" s="185"/>
      <c r="IY992" s="185"/>
      <c r="IZ992" s="185"/>
      <c r="JA992" s="185"/>
      <c r="JB992" s="185"/>
      <c r="JC992" s="185"/>
      <c r="JD992" s="185"/>
      <c r="JE992" s="185"/>
      <c r="JF992" s="185"/>
      <c r="JG992" s="185"/>
      <c r="JH992" s="185"/>
      <c r="JI992" s="185"/>
      <c r="JJ992" s="185"/>
      <c r="JK992" s="185"/>
      <c r="JL992" s="185"/>
      <c r="JM992" s="185"/>
      <c r="JN992" s="185"/>
      <c r="JO992" s="185"/>
      <c r="JP992" s="185"/>
      <c r="JQ992" s="185"/>
      <c r="JR992" s="185"/>
      <c r="JS992" s="185"/>
      <c r="JT992" s="185"/>
      <c r="JU992" s="185"/>
      <c r="JV992" s="185"/>
      <c r="JW992" s="185"/>
      <c r="JX992" s="185"/>
      <c r="JY992" s="185"/>
      <c r="JZ992" s="185"/>
      <c r="KA992" s="185"/>
      <c r="KB992" s="185"/>
      <c r="KC992" s="185"/>
      <c r="KD992" s="185"/>
      <c r="KE992" s="185"/>
      <c r="KF992" s="185"/>
      <c r="KG992" s="185"/>
      <c r="KH992" s="185"/>
      <c r="KI992" s="185"/>
      <c r="KJ992" s="185"/>
      <c r="KK992" s="185"/>
      <c r="KL992" s="185"/>
      <c r="KM992" s="185"/>
      <c r="KN992" s="185"/>
      <c r="KO992" s="185"/>
      <c r="KP992" s="185"/>
      <c r="KQ992" s="185"/>
      <c r="KR992" s="185"/>
      <c r="KS992" s="185"/>
      <c r="KT992" s="185"/>
      <c r="KU992" s="185"/>
      <c r="KV992" s="185"/>
      <c r="KW992" s="185"/>
      <c r="KX992" s="185"/>
      <c r="KY992" s="185"/>
      <c r="KZ992" s="185"/>
      <c r="LA992" s="185"/>
      <c r="LB992" s="185"/>
      <c r="LC992" s="185"/>
      <c r="LD992" s="185"/>
      <c r="LE992" s="185"/>
      <c r="LF992" s="185"/>
      <c r="LG992" s="185"/>
      <c r="LH992" s="185"/>
      <c r="LI992" s="185"/>
      <c r="LJ992" s="185"/>
      <c r="LK992" s="185"/>
      <c r="LL992" s="185"/>
      <c r="LM992" s="185"/>
      <c r="LN992" s="185"/>
      <c r="LO992" s="185"/>
      <c r="LP992" s="185"/>
      <c r="LQ992" s="185"/>
      <c r="LR992" s="185"/>
      <c r="LS992" s="185"/>
      <c r="LT992" s="185"/>
      <c r="LU992" s="185"/>
      <c r="LV992" s="185"/>
      <c r="LW992" s="185"/>
      <c r="LX992" s="185"/>
      <c r="LY992" s="185"/>
      <c r="LZ992" s="185"/>
      <c r="MA992" s="185"/>
      <c r="MB992" s="185"/>
      <c r="MC992" s="185"/>
      <c r="MD992" s="185"/>
      <c r="ME992" s="185"/>
      <c r="MF992" s="185"/>
      <c r="MG992" s="185"/>
      <c r="MH992" s="185"/>
      <c r="MI992" s="185"/>
      <c r="MJ992" s="185"/>
      <c r="MK992" s="185"/>
      <c r="ML992" s="185"/>
      <c r="MM992" s="185"/>
      <c r="MN992" s="185"/>
      <c r="MO992" s="185"/>
      <c r="MP992" s="185"/>
      <c r="MQ992" s="185"/>
      <c r="MR992" s="185"/>
      <c r="MS992" s="185"/>
      <c r="MT992" s="185"/>
      <c r="MU992" s="185"/>
      <c r="MV992" s="185"/>
      <c r="MW992" s="185"/>
      <c r="MX992" s="185"/>
      <c r="MY992" s="185"/>
      <c r="MZ992" s="185"/>
      <c r="NA992" s="185"/>
      <c r="NB992" s="185"/>
      <c r="NC992" s="185"/>
      <c r="ND992" s="185"/>
      <c r="NE992" s="185"/>
      <c r="NF992" s="185"/>
      <c r="NG992" s="185"/>
      <c r="NH992" s="185"/>
      <c r="NI992" s="185"/>
      <c r="NJ992" s="185"/>
      <c r="NK992" s="185"/>
      <c r="NL992" s="185"/>
      <c r="NM992" s="185"/>
      <c r="NN992" s="185"/>
      <c r="NO992" s="185"/>
      <c r="NP992" s="185"/>
      <c r="NQ992" s="185"/>
      <c r="NR992" s="185"/>
      <c r="NS992" s="185"/>
      <c r="NT992" s="185"/>
      <c r="NU992" s="185"/>
      <c r="NV992" s="185"/>
      <c r="NW992" s="185"/>
      <c r="NX992" s="185"/>
      <c r="NY992" s="185"/>
      <c r="NZ992" s="185"/>
      <c r="OA992" s="185"/>
      <c r="OB992" s="185"/>
      <c r="OC992" s="185"/>
      <c r="OD992" s="185"/>
      <c r="OE992" s="185"/>
      <c r="OF992" s="185"/>
      <c r="OG992" s="185"/>
      <c r="OH992" s="185"/>
      <c r="OI992" s="185"/>
      <c r="OJ992" s="185"/>
      <c r="OK992" s="185"/>
      <c r="OL992" s="185"/>
      <c r="OM992" s="185"/>
      <c r="ON992" s="185"/>
      <c r="OO992" s="185"/>
      <c r="OP992" s="185"/>
      <c r="OQ992" s="185"/>
      <c r="OR992" s="185"/>
      <c r="OS992" s="185"/>
      <c r="OT992" s="185"/>
      <c r="OU992" s="185"/>
      <c r="OV992" s="185"/>
      <c r="OW992" s="185"/>
      <c r="OX992" s="185"/>
      <c r="OY992" s="185"/>
      <c r="OZ992" s="185"/>
      <c r="PA992" s="185"/>
      <c r="PB992" s="185"/>
      <c r="PC992" s="185"/>
      <c r="PD992" s="185"/>
      <c r="PE992" s="185"/>
      <c r="PF992" s="185"/>
      <c r="PG992" s="185"/>
      <c r="PH992" s="185"/>
      <c r="PI992" s="185"/>
      <c r="PJ992" s="185"/>
      <c r="PK992" s="185"/>
      <c r="PL992" s="185"/>
      <c r="PM992" s="185"/>
      <c r="PN992" s="185"/>
      <c r="PO992" s="185"/>
      <c r="PP992" s="185"/>
      <c r="PQ992" s="185"/>
      <c r="PR992" s="185"/>
      <c r="PS992" s="185"/>
      <c r="PT992" s="185"/>
      <c r="PU992" s="185"/>
      <c r="PV992" s="185"/>
      <c r="PW992" s="185"/>
      <c r="PX992" s="185"/>
      <c r="PY992" s="185"/>
      <c r="PZ992" s="185"/>
      <c r="QA992" s="185"/>
      <c r="QB992" s="185"/>
      <c r="QC992" s="185"/>
      <c r="QD992" s="185"/>
      <c r="QE992" s="185"/>
      <c r="QF992" s="185"/>
      <c r="QG992" s="185"/>
      <c r="QH992" s="185"/>
      <c r="QI992" s="185"/>
      <c r="QJ992" s="185"/>
      <c r="QK992" s="185"/>
      <c r="QL992" s="185"/>
      <c r="QM992" s="185"/>
      <c r="QN992" s="185"/>
      <c r="QO992" s="185"/>
      <c r="QP992" s="185"/>
      <c r="QQ992" s="185"/>
      <c r="QR992" s="185"/>
      <c r="QS992" s="185"/>
      <c r="QT992" s="185"/>
      <c r="QU992" s="185"/>
      <c r="QV992" s="185"/>
      <c r="QW992" s="185"/>
      <c r="QX992" s="185"/>
      <c r="QY992" s="185"/>
      <c r="QZ992" s="185"/>
      <c r="RA992" s="185"/>
      <c r="RB992" s="185"/>
      <c r="RC992" s="185"/>
      <c r="RD992" s="185"/>
      <c r="RE992" s="185"/>
      <c r="RF992" s="185"/>
      <c r="RG992" s="185"/>
      <c r="RH992" s="185"/>
      <c r="RI992" s="185"/>
      <c r="RJ992" s="185"/>
      <c r="RK992" s="185"/>
      <c r="RL992" s="185"/>
      <c r="RM992" s="185"/>
      <c r="RN992" s="185"/>
      <c r="RO992" s="185"/>
      <c r="RP992" s="185"/>
      <c r="RQ992" s="185"/>
      <c r="RR992" s="185"/>
      <c r="RS992" s="185"/>
      <c r="RT992" s="185"/>
      <c r="RU992" s="185"/>
      <c r="RV992" s="185"/>
      <c r="RW992" s="185"/>
      <c r="RX992" s="185"/>
      <c r="RY992" s="185"/>
      <c r="RZ992" s="185"/>
      <c r="SA992" s="185"/>
      <c r="SB992" s="185"/>
      <c r="SC992" s="185"/>
      <c r="SD992" s="185"/>
      <c r="SE992" s="185"/>
      <c r="SF992" s="185"/>
      <c r="SG992" s="185"/>
      <c r="SH992" s="185"/>
      <c r="SI992" s="185"/>
      <c r="SJ992" s="185"/>
      <c r="SK992" s="185"/>
      <c r="SL992" s="185"/>
      <c r="SM992" s="185"/>
      <c r="SN992" s="185"/>
      <c r="SO992" s="185"/>
      <c r="SP992" s="185"/>
      <c r="SQ992" s="185"/>
      <c r="SR992" s="185"/>
      <c r="SS992" s="185"/>
      <c r="ST992" s="185"/>
      <c r="SU992" s="185"/>
      <c r="SV992" s="185"/>
      <c r="SW992" s="185"/>
      <c r="SX992" s="185"/>
      <c r="SY992" s="185"/>
      <c r="SZ992" s="185"/>
      <c r="TA992" s="185"/>
      <c r="TB992" s="185"/>
      <c r="TC992" s="185"/>
      <c r="TD992" s="185"/>
      <c r="TE992" s="185"/>
      <c r="TF992" s="185"/>
      <c r="TG992" s="185"/>
      <c r="TH992" s="185"/>
      <c r="TI992" s="185"/>
    </row>
    <row r="993" spans="1:529" s="79" customFormat="1" ht="29.25" customHeight="1" thickBot="1" x14ac:dyDescent="0.3">
      <c r="A993" s="211">
        <v>13720011</v>
      </c>
      <c r="B993" s="212">
        <v>40312</v>
      </c>
      <c r="C993" s="237" t="s">
        <v>225</v>
      </c>
      <c r="D993" s="51" t="s">
        <v>4372</v>
      </c>
      <c r="E993" s="322" t="s">
        <v>20</v>
      </c>
      <c r="F993" s="322" t="s">
        <v>20</v>
      </c>
      <c r="G993" s="322" t="s">
        <v>20</v>
      </c>
      <c r="H993" s="211">
        <v>14218</v>
      </c>
      <c r="I993" s="212">
        <v>40333</v>
      </c>
      <c r="J993" s="212">
        <v>44695</v>
      </c>
      <c r="K993" s="51" t="s">
        <v>1306</v>
      </c>
      <c r="L993" s="51"/>
      <c r="M993" s="51" t="s">
        <v>4794</v>
      </c>
      <c r="N993" s="51" t="s">
        <v>21</v>
      </c>
      <c r="O993" s="51">
        <v>900</v>
      </c>
      <c r="P993" s="299" t="s">
        <v>6345</v>
      </c>
      <c r="Q993" s="299" t="s">
        <v>6346</v>
      </c>
      <c r="R993" s="299"/>
      <c r="S993" s="299"/>
      <c r="T993" s="751">
        <v>1</v>
      </c>
      <c r="U993" s="51">
        <v>3.2</v>
      </c>
      <c r="V993" s="51">
        <v>900</v>
      </c>
      <c r="W993" s="51" t="s">
        <v>1090</v>
      </c>
      <c r="X993" s="51">
        <v>50</v>
      </c>
      <c r="Y993" s="51"/>
      <c r="Z993" s="51"/>
      <c r="AA993" s="51" t="s">
        <v>1091</v>
      </c>
      <c r="AB993" s="51" t="s">
        <v>1091</v>
      </c>
      <c r="AC993" s="51" t="s">
        <v>1091</v>
      </c>
      <c r="AD993" s="51" t="s">
        <v>1091</v>
      </c>
      <c r="AE993" s="51" t="s">
        <v>1091</v>
      </c>
      <c r="AF993" s="51">
        <v>0.3</v>
      </c>
      <c r="AG993" s="51" t="s">
        <v>1091</v>
      </c>
      <c r="AH993" s="51"/>
      <c r="AI993" s="51" t="s">
        <v>2811</v>
      </c>
      <c r="AJ993" s="51" t="s">
        <v>2812</v>
      </c>
      <c r="AK993" s="51" t="s">
        <v>1109</v>
      </c>
      <c r="AL993" s="300"/>
      <c r="AM993" s="13"/>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85"/>
      <c r="BL993" s="185"/>
      <c r="BM993" s="185"/>
      <c r="BN993" s="185"/>
      <c r="BO993" s="185"/>
      <c r="BP993" s="185"/>
      <c r="BQ993" s="185"/>
      <c r="BR993" s="185"/>
      <c r="BS993" s="185"/>
      <c r="BT993" s="185"/>
      <c r="BU993" s="185"/>
      <c r="BV993" s="185"/>
      <c r="BW993" s="185"/>
      <c r="BX993" s="185"/>
      <c r="BY993" s="185"/>
      <c r="BZ993" s="185"/>
      <c r="CA993" s="185"/>
      <c r="CB993" s="185"/>
      <c r="CC993" s="185"/>
      <c r="CD993" s="185"/>
      <c r="CE993" s="185"/>
      <c r="CF993" s="185"/>
      <c r="CG993" s="185"/>
      <c r="CH993" s="185"/>
      <c r="CI993" s="185"/>
      <c r="CJ993" s="185"/>
      <c r="CK993" s="185"/>
      <c r="CL993" s="185"/>
      <c r="CM993" s="185"/>
      <c r="CN993" s="185"/>
      <c r="CO993" s="185"/>
      <c r="CP993" s="185"/>
      <c r="CQ993" s="185"/>
      <c r="CR993" s="185"/>
      <c r="CS993" s="185"/>
      <c r="CT993" s="185"/>
      <c r="CU993" s="185"/>
      <c r="CV993" s="185"/>
      <c r="CW993" s="185"/>
      <c r="CX993" s="185"/>
      <c r="CY993" s="185"/>
      <c r="CZ993" s="185"/>
      <c r="DA993" s="185"/>
      <c r="DB993" s="185"/>
      <c r="DC993" s="185"/>
      <c r="DD993" s="185"/>
      <c r="DE993" s="185"/>
      <c r="DF993" s="185"/>
      <c r="DG993" s="185"/>
      <c r="DH993" s="185"/>
      <c r="DI993" s="185"/>
      <c r="DJ993" s="185"/>
      <c r="DK993" s="185"/>
      <c r="DL993" s="185"/>
      <c r="DM993" s="185"/>
      <c r="DN993" s="185"/>
      <c r="DO993" s="185"/>
      <c r="DP993" s="185"/>
      <c r="DQ993" s="185"/>
      <c r="DR993" s="185"/>
      <c r="DS993" s="185"/>
      <c r="DT993" s="185"/>
      <c r="DU993" s="185"/>
      <c r="DV993" s="185"/>
      <c r="DW993" s="185"/>
      <c r="DX993" s="185"/>
      <c r="DY993" s="185"/>
      <c r="DZ993" s="185"/>
      <c r="EA993" s="185"/>
      <c r="EB993" s="185"/>
      <c r="EC993" s="185"/>
      <c r="ED993" s="185"/>
      <c r="EE993" s="185"/>
      <c r="EF993" s="185"/>
      <c r="EG993" s="185"/>
      <c r="EH993" s="185"/>
      <c r="EI993" s="185"/>
      <c r="EJ993" s="185"/>
      <c r="EK993" s="185"/>
      <c r="EL993" s="185"/>
      <c r="EM993" s="185"/>
      <c r="EN993" s="185"/>
      <c r="EO993" s="185"/>
      <c r="EP993" s="185"/>
      <c r="EQ993" s="185"/>
      <c r="ER993" s="185"/>
      <c r="ES993" s="185"/>
      <c r="ET993" s="185"/>
      <c r="EU993" s="185"/>
      <c r="EV993" s="185"/>
      <c r="EW993" s="185"/>
      <c r="EX993" s="185"/>
      <c r="EY993" s="185"/>
      <c r="EZ993" s="185"/>
      <c r="FA993" s="185"/>
      <c r="FB993" s="185"/>
      <c r="FC993" s="185"/>
      <c r="FD993" s="185"/>
      <c r="FE993" s="185"/>
      <c r="FF993" s="185"/>
      <c r="FG993" s="185"/>
      <c r="FH993" s="185"/>
      <c r="FI993" s="185"/>
      <c r="FJ993" s="185"/>
      <c r="FK993" s="185"/>
      <c r="FL993" s="185"/>
      <c r="FM993" s="185"/>
      <c r="FN993" s="185"/>
      <c r="FO993" s="185"/>
      <c r="FP993" s="185"/>
      <c r="FQ993" s="185"/>
      <c r="FR993" s="185"/>
      <c r="FS993" s="185"/>
      <c r="FT993" s="185"/>
      <c r="FU993" s="185"/>
      <c r="FV993" s="185"/>
      <c r="FW993" s="185"/>
      <c r="FX993" s="185"/>
      <c r="FY993" s="185"/>
      <c r="FZ993" s="185"/>
      <c r="GA993" s="185"/>
      <c r="GB993" s="185"/>
      <c r="GC993" s="185"/>
      <c r="GD993" s="185"/>
      <c r="GE993" s="185"/>
      <c r="GF993" s="185"/>
      <c r="GG993" s="185"/>
      <c r="GH993" s="185"/>
      <c r="GI993" s="185"/>
      <c r="GJ993" s="185"/>
      <c r="GK993" s="185"/>
      <c r="GL993" s="185"/>
      <c r="GM993" s="185"/>
      <c r="GN993" s="185"/>
      <c r="GO993" s="185"/>
      <c r="GP993" s="185"/>
      <c r="GQ993" s="185"/>
      <c r="GR993" s="185"/>
      <c r="GS993" s="185"/>
      <c r="GT993" s="185"/>
      <c r="GU993" s="185"/>
      <c r="GV993" s="185"/>
      <c r="GW993" s="185"/>
      <c r="GX993" s="185"/>
      <c r="GY993" s="185"/>
      <c r="GZ993" s="185"/>
      <c r="HA993" s="185"/>
      <c r="HB993" s="185"/>
      <c r="HC993" s="185"/>
      <c r="HD993" s="185"/>
      <c r="HE993" s="185"/>
      <c r="HF993" s="185"/>
      <c r="HG993" s="185"/>
      <c r="HH993" s="185"/>
      <c r="HI993" s="185"/>
      <c r="HJ993" s="185"/>
      <c r="HK993" s="185"/>
      <c r="HL993" s="185"/>
      <c r="HM993" s="185"/>
      <c r="HN993" s="185"/>
      <c r="HO993" s="185"/>
      <c r="HP993" s="185"/>
      <c r="HQ993" s="185"/>
      <c r="HR993" s="185"/>
      <c r="HS993" s="185"/>
      <c r="HT993" s="185"/>
      <c r="HU993" s="185"/>
      <c r="HV993" s="185"/>
      <c r="HW993" s="185"/>
      <c r="HX993" s="185"/>
      <c r="HY993" s="185"/>
      <c r="HZ993" s="185"/>
      <c r="IA993" s="185"/>
      <c r="IB993" s="185"/>
      <c r="IC993" s="185"/>
      <c r="ID993" s="185"/>
      <c r="IE993" s="185"/>
      <c r="IF993" s="185"/>
      <c r="IG993" s="185"/>
      <c r="IH993" s="185"/>
      <c r="II993" s="185"/>
      <c r="IJ993" s="185"/>
      <c r="IK993" s="185"/>
      <c r="IL993" s="185"/>
      <c r="IM993" s="185"/>
      <c r="IN993" s="185"/>
      <c r="IO993" s="185"/>
      <c r="IP993" s="185"/>
      <c r="IQ993" s="185"/>
      <c r="IR993" s="185"/>
      <c r="IS993" s="185"/>
      <c r="IT993" s="185"/>
      <c r="IU993" s="185"/>
      <c r="IV993" s="185"/>
      <c r="IW993" s="185"/>
      <c r="IX993" s="185"/>
      <c r="IY993" s="185"/>
      <c r="IZ993" s="185"/>
      <c r="JA993" s="185"/>
      <c r="JB993" s="185"/>
      <c r="JC993" s="185"/>
      <c r="JD993" s="185"/>
      <c r="JE993" s="185"/>
      <c r="JF993" s="185"/>
      <c r="JG993" s="185"/>
      <c r="JH993" s="185"/>
      <c r="JI993" s="185"/>
      <c r="JJ993" s="185"/>
      <c r="JK993" s="185"/>
      <c r="JL993" s="185"/>
      <c r="JM993" s="185"/>
      <c r="JN993" s="185"/>
      <c r="JO993" s="185"/>
      <c r="JP993" s="185"/>
      <c r="JQ993" s="185"/>
      <c r="JR993" s="185"/>
      <c r="JS993" s="185"/>
      <c r="JT993" s="185"/>
      <c r="JU993" s="185"/>
      <c r="JV993" s="185"/>
      <c r="JW993" s="185"/>
      <c r="JX993" s="185"/>
      <c r="JY993" s="185"/>
      <c r="JZ993" s="185"/>
      <c r="KA993" s="185"/>
      <c r="KB993" s="185"/>
      <c r="KC993" s="185"/>
      <c r="KD993" s="185"/>
      <c r="KE993" s="185"/>
      <c r="KF993" s="185"/>
      <c r="KG993" s="185"/>
      <c r="KH993" s="185"/>
      <c r="KI993" s="185"/>
      <c r="KJ993" s="185"/>
      <c r="KK993" s="185"/>
      <c r="KL993" s="185"/>
      <c r="KM993" s="185"/>
      <c r="KN993" s="185"/>
      <c r="KO993" s="185"/>
      <c r="KP993" s="185"/>
      <c r="KQ993" s="185"/>
      <c r="KR993" s="185"/>
      <c r="KS993" s="185"/>
      <c r="KT993" s="185"/>
      <c r="KU993" s="185"/>
      <c r="KV993" s="185"/>
      <c r="KW993" s="185"/>
      <c r="KX993" s="185"/>
      <c r="KY993" s="185"/>
      <c r="KZ993" s="185"/>
      <c r="LA993" s="185"/>
      <c r="LB993" s="185"/>
      <c r="LC993" s="185"/>
      <c r="LD993" s="185"/>
      <c r="LE993" s="185"/>
      <c r="LF993" s="185"/>
      <c r="LG993" s="185"/>
      <c r="LH993" s="185"/>
      <c r="LI993" s="185"/>
      <c r="LJ993" s="185"/>
      <c r="LK993" s="185"/>
      <c r="LL993" s="185"/>
      <c r="LM993" s="185"/>
      <c r="LN993" s="185"/>
      <c r="LO993" s="185"/>
      <c r="LP993" s="185"/>
      <c r="LQ993" s="185"/>
      <c r="LR993" s="185"/>
      <c r="LS993" s="185"/>
      <c r="LT993" s="185"/>
      <c r="LU993" s="185"/>
      <c r="LV993" s="185"/>
      <c r="LW993" s="185"/>
      <c r="LX993" s="185"/>
      <c r="LY993" s="185"/>
      <c r="LZ993" s="185"/>
      <c r="MA993" s="185"/>
      <c r="MB993" s="185"/>
      <c r="MC993" s="185"/>
      <c r="MD993" s="185"/>
      <c r="ME993" s="185"/>
      <c r="MF993" s="185"/>
      <c r="MG993" s="185"/>
      <c r="MH993" s="185"/>
      <c r="MI993" s="185"/>
      <c r="MJ993" s="185"/>
      <c r="MK993" s="185"/>
      <c r="ML993" s="185"/>
      <c r="MM993" s="185"/>
      <c r="MN993" s="185"/>
      <c r="MO993" s="185"/>
      <c r="MP993" s="185"/>
      <c r="MQ993" s="185"/>
      <c r="MR993" s="185"/>
      <c r="MS993" s="185"/>
      <c r="MT993" s="185"/>
      <c r="MU993" s="185"/>
      <c r="MV993" s="185"/>
      <c r="MW993" s="185"/>
      <c r="MX993" s="185"/>
      <c r="MY993" s="185"/>
      <c r="MZ993" s="185"/>
      <c r="NA993" s="185"/>
      <c r="NB993" s="185"/>
      <c r="NC993" s="185"/>
      <c r="ND993" s="185"/>
      <c r="NE993" s="185"/>
      <c r="NF993" s="185"/>
      <c r="NG993" s="185"/>
      <c r="NH993" s="185"/>
      <c r="NI993" s="185"/>
      <c r="NJ993" s="185"/>
      <c r="NK993" s="185"/>
      <c r="NL993" s="185"/>
      <c r="NM993" s="185"/>
      <c r="NN993" s="185"/>
      <c r="NO993" s="185"/>
      <c r="NP993" s="185"/>
      <c r="NQ993" s="185"/>
      <c r="NR993" s="185"/>
      <c r="NS993" s="185"/>
      <c r="NT993" s="185"/>
      <c r="NU993" s="185"/>
      <c r="NV993" s="185"/>
      <c r="NW993" s="185"/>
      <c r="NX993" s="185"/>
      <c r="NY993" s="185"/>
      <c r="NZ993" s="185"/>
      <c r="OA993" s="185"/>
      <c r="OB993" s="185"/>
      <c r="OC993" s="185"/>
      <c r="OD993" s="185"/>
      <c r="OE993" s="185"/>
      <c r="OF993" s="185"/>
      <c r="OG993" s="185"/>
      <c r="OH993" s="185"/>
      <c r="OI993" s="185"/>
      <c r="OJ993" s="185"/>
      <c r="OK993" s="185"/>
      <c r="OL993" s="185"/>
      <c r="OM993" s="185"/>
      <c r="ON993" s="185"/>
      <c r="OO993" s="185"/>
      <c r="OP993" s="185"/>
      <c r="OQ993" s="185"/>
      <c r="OR993" s="185"/>
      <c r="OS993" s="185"/>
      <c r="OT993" s="185"/>
      <c r="OU993" s="185"/>
      <c r="OV993" s="185"/>
      <c r="OW993" s="185"/>
      <c r="OX993" s="185"/>
      <c r="OY993" s="185"/>
      <c r="OZ993" s="185"/>
      <c r="PA993" s="185"/>
      <c r="PB993" s="185"/>
      <c r="PC993" s="185"/>
      <c r="PD993" s="185"/>
      <c r="PE993" s="185"/>
      <c r="PF993" s="185"/>
      <c r="PG993" s="185"/>
      <c r="PH993" s="185"/>
      <c r="PI993" s="185"/>
      <c r="PJ993" s="185"/>
      <c r="PK993" s="185"/>
      <c r="PL993" s="185"/>
      <c r="PM993" s="185"/>
      <c r="PN993" s="185"/>
      <c r="PO993" s="185"/>
      <c r="PP993" s="185"/>
      <c r="PQ993" s="185"/>
      <c r="PR993" s="185"/>
      <c r="PS993" s="185"/>
      <c r="PT993" s="185"/>
      <c r="PU993" s="185"/>
      <c r="PV993" s="185"/>
      <c r="PW993" s="185"/>
      <c r="PX993" s="185"/>
      <c r="PY993" s="185"/>
      <c r="PZ993" s="185"/>
      <c r="QA993" s="185"/>
      <c r="QB993" s="185"/>
      <c r="QC993" s="185"/>
      <c r="QD993" s="185"/>
      <c r="QE993" s="185"/>
      <c r="QF993" s="185"/>
      <c r="QG993" s="185"/>
      <c r="QH993" s="185"/>
      <c r="QI993" s="185"/>
      <c r="QJ993" s="185"/>
      <c r="QK993" s="185"/>
      <c r="QL993" s="185"/>
      <c r="QM993" s="185"/>
      <c r="QN993" s="185"/>
      <c r="QO993" s="185"/>
      <c r="QP993" s="185"/>
      <c r="QQ993" s="185"/>
      <c r="QR993" s="185"/>
      <c r="QS993" s="185"/>
      <c r="QT993" s="185"/>
      <c r="QU993" s="185"/>
      <c r="QV993" s="185"/>
      <c r="QW993" s="185"/>
      <c r="QX993" s="185"/>
      <c r="QY993" s="185"/>
      <c r="QZ993" s="185"/>
      <c r="RA993" s="185"/>
      <c r="RB993" s="185"/>
      <c r="RC993" s="185"/>
      <c r="RD993" s="185"/>
      <c r="RE993" s="185"/>
      <c r="RF993" s="185"/>
      <c r="RG993" s="185"/>
      <c r="RH993" s="185"/>
      <c r="RI993" s="185"/>
      <c r="RJ993" s="185"/>
      <c r="RK993" s="185"/>
      <c r="RL993" s="185"/>
      <c r="RM993" s="185"/>
      <c r="RN993" s="185"/>
      <c r="RO993" s="185"/>
      <c r="RP993" s="185"/>
      <c r="RQ993" s="185"/>
      <c r="RR993" s="185"/>
      <c r="RS993" s="185"/>
      <c r="RT993" s="185"/>
      <c r="RU993" s="185"/>
      <c r="RV993" s="185"/>
      <c r="RW993" s="185"/>
      <c r="RX993" s="185"/>
      <c r="RY993" s="185"/>
      <c r="RZ993" s="185"/>
      <c r="SA993" s="185"/>
      <c r="SB993" s="185"/>
      <c r="SC993" s="185"/>
      <c r="SD993" s="185"/>
      <c r="SE993" s="185"/>
      <c r="SF993" s="185"/>
      <c r="SG993" s="185"/>
      <c r="SH993" s="185"/>
      <c r="SI993" s="185"/>
      <c r="SJ993" s="185"/>
      <c r="SK993" s="185"/>
      <c r="SL993" s="185"/>
      <c r="SM993" s="185"/>
      <c r="SN993" s="185"/>
      <c r="SO993" s="185"/>
      <c r="SP993" s="185"/>
      <c r="SQ993" s="185"/>
      <c r="SR993" s="185"/>
      <c r="SS993" s="185"/>
      <c r="ST993" s="185"/>
      <c r="SU993" s="185"/>
      <c r="SV993" s="185"/>
      <c r="SW993" s="185"/>
      <c r="SX993" s="185"/>
      <c r="SY993" s="185"/>
      <c r="SZ993" s="185"/>
      <c r="TA993" s="185"/>
      <c r="TB993" s="185"/>
      <c r="TC993" s="185"/>
      <c r="TD993" s="185"/>
      <c r="TE993" s="185"/>
      <c r="TF993" s="185"/>
      <c r="TG993" s="185"/>
      <c r="TH993" s="185"/>
      <c r="TI993" s="185"/>
    </row>
    <row r="994" spans="1:529" s="79" customFormat="1" ht="29.25" customHeight="1" thickBot="1" x14ac:dyDescent="0.3">
      <c r="A994" s="284">
        <v>13720012</v>
      </c>
      <c r="B994" s="285">
        <v>40505</v>
      </c>
      <c r="C994" s="322" t="s">
        <v>5728</v>
      </c>
      <c r="D994" s="105" t="s">
        <v>5729</v>
      </c>
      <c r="E994" s="320"/>
      <c r="F994" s="320"/>
      <c r="G994" s="320"/>
      <c r="H994" s="284">
        <v>5445</v>
      </c>
      <c r="I994" s="285">
        <v>40525</v>
      </c>
      <c r="J994" s="285">
        <v>41086</v>
      </c>
      <c r="K994" s="105" t="s">
        <v>370</v>
      </c>
      <c r="L994" s="105"/>
      <c r="M994" s="105" t="s">
        <v>1871</v>
      </c>
      <c r="N994" s="105" t="s">
        <v>52</v>
      </c>
      <c r="O994" s="105" t="s">
        <v>4373</v>
      </c>
      <c r="P994" s="289"/>
      <c r="Q994" s="289"/>
      <c r="R994" s="289"/>
      <c r="S994" s="289"/>
      <c r="T994" s="720"/>
      <c r="U994" s="105"/>
      <c r="V994" s="105" t="s">
        <v>4373</v>
      </c>
      <c r="W994" s="105"/>
      <c r="X994" s="105"/>
      <c r="Y994" s="105"/>
      <c r="Z994" s="105"/>
      <c r="AA994" s="105"/>
      <c r="AB994" s="105"/>
      <c r="AC994" s="105"/>
      <c r="AD994" s="105"/>
      <c r="AE994" s="105"/>
      <c r="AF994" s="105"/>
      <c r="AG994" s="105"/>
      <c r="AH994" s="105"/>
      <c r="AI994" s="105" t="s">
        <v>2813</v>
      </c>
      <c r="AJ994" s="105" t="s">
        <v>2814</v>
      </c>
      <c r="AK994" s="30"/>
      <c r="AL994" s="321"/>
      <c r="AM994" s="13"/>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85"/>
      <c r="BL994" s="185"/>
      <c r="BM994" s="185"/>
      <c r="BN994" s="185"/>
      <c r="BO994" s="185"/>
      <c r="BP994" s="185"/>
      <c r="BQ994" s="185"/>
      <c r="BR994" s="185"/>
      <c r="BS994" s="185"/>
      <c r="BT994" s="185"/>
      <c r="BU994" s="185"/>
      <c r="BV994" s="185"/>
      <c r="BW994" s="185"/>
      <c r="BX994" s="185"/>
      <c r="BY994" s="185"/>
      <c r="BZ994" s="185"/>
      <c r="CA994" s="185"/>
      <c r="CB994" s="185"/>
      <c r="CC994" s="185"/>
      <c r="CD994" s="185"/>
      <c r="CE994" s="185"/>
      <c r="CF994" s="185"/>
      <c r="CG994" s="185"/>
      <c r="CH994" s="185"/>
      <c r="CI994" s="185"/>
      <c r="CJ994" s="185"/>
      <c r="CK994" s="185"/>
      <c r="CL994" s="185"/>
      <c r="CM994" s="185"/>
      <c r="CN994" s="185"/>
      <c r="CO994" s="185"/>
      <c r="CP994" s="185"/>
      <c r="CQ994" s="185"/>
      <c r="CR994" s="185"/>
      <c r="CS994" s="185"/>
      <c r="CT994" s="185"/>
      <c r="CU994" s="185"/>
      <c r="CV994" s="185"/>
      <c r="CW994" s="185"/>
      <c r="CX994" s="185"/>
      <c r="CY994" s="185"/>
      <c r="CZ994" s="185"/>
      <c r="DA994" s="185"/>
      <c r="DB994" s="185"/>
      <c r="DC994" s="185"/>
      <c r="DD994" s="185"/>
      <c r="DE994" s="185"/>
      <c r="DF994" s="185"/>
      <c r="DG994" s="185"/>
      <c r="DH994" s="185"/>
      <c r="DI994" s="185"/>
      <c r="DJ994" s="185"/>
      <c r="DK994" s="185"/>
      <c r="DL994" s="185"/>
      <c r="DM994" s="185"/>
      <c r="DN994" s="185"/>
      <c r="DO994" s="185"/>
      <c r="DP994" s="185"/>
      <c r="DQ994" s="185"/>
      <c r="DR994" s="185"/>
      <c r="DS994" s="185"/>
      <c r="DT994" s="185"/>
      <c r="DU994" s="185"/>
      <c r="DV994" s="185"/>
      <c r="DW994" s="185"/>
      <c r="DX994" s="185"/>
      <c r="DY994" s="185"/>
      <c r="DZ994" s="185"/>
      <c r="EA994" s="185"/>
      <c r="EB994" s="185"/>
      <c r="EC994" s="185"/>
      <c r="ED994" s="185"/>
      <c r="EE994" s="185"/>
      <c r="EF994" s="185"/>
      <c r="EG994" s="185"/>
      <c r="EH994" s="185"/>
      <c r="EI994" s="185"/>
      <c r="EJ994" s="185"/>
      <c r="EK994" s="185"/>
      <c r="EL994" s="185"/>
      <c r="EM994" s="185"/>
      <c r="EN994" s="185"/>
      <c r="EO994" s="185"/>
      <c r="EP994" s="185"/>
      <c r="EQ994" s="185"/>
      <c r="ER994" s="185"/>
      <c r="ES994" s="185"/>
      <c r="ET994" s="185"/>
      <c r="EU994" s="185"/>
      <c r="EV994" s="185"/>
      <c r="EW994" s="185"/>
      <c r="EX994" s="185"/>
      <c r="EY994" s="185"/>
      <c r="EZ994" s="185"/>
      <c r="FA994" s="185"/>
      <c r="FB994" s="185"/>
      <c r="FC994" s="185"/>
      <c r="FD994" s="185"/>
      <c r="FE994" s="185"/>
      <c r="FF994" s="185"/>
      <c r="FG994" s="185"/>
      <c r="FH994" s="185"/>
      <c r="FI994" s="185"/>
      <c r="FJ994" s="185"/>
      <c r="FK994" s="185"/>
      <c r="FL994" s="185"/>
      <c r="FM994" s="185"/>
      <c r="FN994" s="185"/>
      <c r="FO994" s="185"/>
      <c r="FP994" s="185"/>
      <c r="FQ994" s="185"/>
      <c r="FR994" s="185"/>
      <c r="FS994" s="185"/>
      <c r="FT994" s="185"/>
      <c r="FU994" s="185"/>
      <c r="FV994" s="185"/>
      <c r="FW994" s="185"/>
      <c r="FX994" s="185"/>
      <c r="FY994" s="185"/>
      <c r="FZ994" s="185"/>
      <c r="GA994" s="185"/>
      <c r="GB994" s="185"/>
      <c r="GC994" s="185"/>
      <c r="GD994" s="185"/>
      <c r="GE994" s="185"/>
      <c r="GF994" s="185"/>
      <c r="GG994" s="185"/>
      <c r="GH994" s="185"/>
      <c r="GI994" s="185"/>
      <c r="GJ994" s="185"/>
      <c r="GK994" s="185"/>
      <c r="GL994" s="185"/>
      <c r="GM994" s="185"/>
      <c r="GN994" s="185"/>
      <c r="GO994" s="185"/>
      <c r="GP994" s="185"/>
      <c r="GQ994" s="185"/>
      <c r="GR994" s="185"/>
      <c r="GS994" s="185"/>
      <c r="GT994" s="185"/>
      <c r="GU994" s="185"/>
      <c r="GV994" s="185"/>
      <c r="GW994" s="185"/>
      <c r="GX994" s="185"/>
      <c r="GY994" s="185"/>
      <c r="GZ994" s="185"/>
      <c r="HA994" s="185"/>
      <c r="HB994" s="185"/>
      <c r="HC994" s="185"/>
      <c r="HD994" s="185"/>
      <c r="HE994" s="185"/>
      <c r="HF994" s="185"/>
      <c r="HG994" s="185"/>
      <c r="HH994" s="185"/>
      <c r="HI994" s="185"/>
      <c r="HJ994" s="185"/>
      <c r="HK994" s="185"/>
      <c r="HL994" s="185"/>
      <c r="HM994" s="185"/>
      <c r="HN994" s="185"/>
      <c r="HO994" s="185"/>
      <c r="HP994" s="185"/>
      <c r="HQ994" s="185"/>
      <c r="HR994" s="185"/>
      <c r="HS994" s="185"/>
      <c r="HT994" s="185"/>
      <c r="HU994" s="185"/>
      <c r="HV994" s="185"/>
      <c r="HW994" s="185"/>
      <c r="HX994" s="185"/>
      <c r="HY994" s="185"/>
      <c r="HZ994" s="185"/>
      <c r="IA994" s="185"/>
      <c r="IB994" s="185"/>
      <c r="IC994" s="185"/>
      <c r="ID994" s="185"/>
      <c r="IE994" s="185"/>
      <c r="IF994" s="185"/>
      <c r="IG994" s="185"/>
      <c r="IH994" s="185"/>
      <c r="II994" s="185"/>
      <c r="IJ994" s="185"/>
      <c r="IK994" s="185"/>
      <c r="IL994" s="185"/>
      <c r="IM994" s="185"/>
      <c r="IN994" s="185"/>
      <c r="IO994" s="185"/>
      <c r="IP994" s="185"/>
      <c r="IQ994" s="185"/>
      <c r="IR994" s="185"/>
      <c r="IS994" s="185"/>
      <c r="IT994" s="185"/>
      <c r="IU994" s="185"/>
      <c r="IV994" s="185"/>
      <c r="IW994" s="185"/>
      <c r="IX994" s="185"/>
      <c r="IY994" s="185"/>
      <c r="IZ994" s="185"/>
      <c r="JA994" s="185"/>
      <c r="JB994" s="185"/>
      <c r="JC994" s="185"/>
      <c r="JD994" s="185"/>
      <c r="JE994" s="185"/>
      <c r="JF994" s="185"/>
      <c r="JG994" s="185"/>
      <c r="JH994" s="185"/>
      <c r="JI994" s="185"/>
      <c r="JJ994" s="185"/>
      <c r="JK994" s="185"/>
      <c r="JL994" s="185"/>
      <c r="JM994" s="185"/>
      <c r="JN994" s="185"/>
      <c r="JO994" s="185"/>
      <c r="JP994" s="185"/>
      <c r="JQ994" s="185"/>
      <c r="JR994" s="185"/>
      <c r="JS994" s="185"/>
      <c r="JT994" s="185"/>
      <c r="JU994" s="185"/>
      <c r="JV994" s="185"/>
      <c r="JW994" s="185"/>
      <c r="JX994" s="185"/>
      <c r="JY994" s="185"/>
      <c r="JZ994" s="185"/>
      <c r="KA994" s="185"/>
      <c r="KB994" s="185"/>
      <c r="KC994" s="185"/>
      <c r="KD994" s="185"/>
      <c r="KE994" s="185"/>
      <c r="KF994" s="185"/>
      <c r="KG994" s="185"/>
      <c r="KH994" s="185"/>
      <c r="KI994" s="185"/>
      <c r="KJ994" s="185"/>
      <c r="KK994" s="185"/>
      <c r="KL994" s="185"/>
      <c r="KM994" s="185"/>
      <c r="KN994" s="185"/>
      <c r="KO994" s="185"/>
      <c r="KP994" s="185"/>
      <c r="KQ994" s="185"/>
      <c r="KR994" s="185"/>
      <c r="KS994" s="185"/>
      <c r="KT994" s="185"/>
      <c r="KU994" s="185"/>
      <c r="KV994" s="185"/>
      <c r="KW994" s="185"/>
      <c r="KX994" s="185"/>
      <c r="KY994" s="185"/>
      <c r="KZ994" s="185"/>
      <c r="LA994" s="185"/>
      <c r="LB994" s="185"/>
      <c r="LC994" s="185"/>
      <c r="LD994" s="185"/>
      <c r="LE994" s="185"/>
      <c r="LF994" s="185"/>
      <c r="LG994" s="185"/>
      <c r="LH994" s="185"/>
      <c r="LI994" s="185"/>
      <c r="LJ994" s="185"/>
      <c r="LK994" s="185"/>
      <c r="LL994" s="185"/>
      <c r="LM994" s="185"/>
      <c r="LN994" s="185"/>
      <c r="LO994" s="185"/>
      <c r="LP994" s="185"/>
      <c r="LQ994" s="185"/>
      <c r="LR994" s="185"/>
      <c r="LS994" s="185"/>
      <c r="LT994" s="185"/>
      <c r="LU994" s="185"/>
      <c r="LV994" s="185"/>
      <c r="LW994" s="185"/>
      <c r="LX994" s="185"/>
      <c r="LY994" s="185"/>
      <c r="LZ994" s="185"/>
      <c r="MA994" s="185"/>
      <c r="MB994" s="185"/>
      <c r="MC994" s="185"/>
      <c r="MD994" s="185"/>
      <c r="ME994" s="185"/>
      <c r="MF994" s="185"/>
      <c r="MG994" s="185"/>
      <c r="MH994" s="185"/>
      <c r="MI994" s="185"/>
      <c r="MJ994" s="185"/>
      <c r="MK994" s="185"/>
      <c r="ML994" s="185"/>
      <c r="MM994" s="185"/>
      <c r="MN994" s="185"/>
      <c r="MO994" s="185"/>
      <c r="MP994" s="185"/>
      <c r="MQ994" s="185"/>
      <c r="MR994" s="185"/>
      <c r="MS994" s="185"/>
      <c r="MT994" s="185"/>
      <c r="MU994" s="185"/>
      <c r="MV994" s="185"/>
      <c r="MW994" s="185"/>
      <c r="MX994" s="185"/>
      <c r="MY994" s="185"/>
      <c r="MZ994" s="185"/>
      <c r="NA994" s="185"/>
      <c r="NB994" s="185"/>
      <c r="NC994" s="185"/>
      <c r="ND994" s="185"/>
      <c r="NE994" s="185"/>
      <c r="NF994" s="185"/>
      <c r="NG994" s="185"/>
      <c r="NH994" s="185"/>
      <c r="NI994" s="185"/>
      <c r="NJ994" s="185"/>
      <c r="NK994" s="185"/>
      <c r="NL994" s="185"/>
      <c r="NM994" s="185"/>
      <c r="NN994" s="185"/>
      <c r="NO994" s="185"/>
      <c r="NP994" s="185"/>
      <c r="NQ994" s="185"/>
      <c r="NR994" s="185"/>
      <c r="NS994" s="185"/>
      <c r="NT994" s="185"/>
      <c r="NU994" s="185"/>
      <c r="NV994" s="185"/>
      <c r="NW994" s="185"/>
      <c r="NX994" s="185"/>
      <c r="NY994" s="185"/>
      <c r="NZ994" s="185"/>
      <c r="OA994" s="185"/>
      <c r="OB994" s="185"/>
      <c r="OC994" s="185"/>
      <c r="OD994" s="185"/>
      <c r="OE994" s="185"/>
      <c r="OF994" s="185"/>
      <c r="OG994" s="185"/>
      <c r="OH994" s="185"/>
      <c r="OI994" s="185"/>
      <c r="OJ994" s="185"/>
      <c r="OK994" s="185"/>
      <c r="OL994" s="185"/>
      <c r="OM994" s="185"/>
      <c r="ON994" s="185"/>
      <c r="OO994" s="185"/>
      <c r="OP994" s="185"/>
      <c r="OQ994" s="185"/>
      <c r="OR994" s="185"/>
      <c r="OS994" s="185"/>
      <c r="OT994" s="185"/>
      <c r="OU994" s="185"/>
      <c r="OV994" s="185"/>
      <c r="OW994" s="185"/>
      <c r="OX994" s="185"/>
      <c r="OY994" s="185"/>
      <c r="OZ994" s="185"/>
      <c r="PA994" s="185"/>
      <c r="PB994" s="185"/>
      <c r="PC994" s="185"/>
      <c r="PD994" s="185"/>
      <c r="PE994" s="185"/>
      <c r="PF994" s="185"/>
      <c r="PG994" s="185"/>
      <c r="PH994" s="185"/>
      <c r="PI994" s="185"/>
      <c r="PJ994" s="185"/>
      <c r="PK994" s="185"/>
      <c r="PL994" s="185"/>
      <c r="PM994" s="185"/>
      <c r="PN994" s="185"/>
      <c r="PO994" s="185"/>
      <c r="PP994" s="185"/>
      <c r="PQ994" s="185"/>
      <c r="PR994" s="185"/>
      <c r="PS994" s="185"/>
      <c r="PT994" s="185"/>
      <c r="PU994" s="185"/>
      <c r="PV994" s="185"/>
      <c r="PW994" s="185"/>
      <c r="PX994" s="185"/>
      <c r="PY994" s="185"/>
      <c r="PZ994" s="185"/>
      <c r="QA994" s="185"/>
      <c r="QB994" s="185"/>
      <c r="QC994" s="185"/>
      <c r="QD994" s="185"/>
      <c r="QE994" s="185"/>
      <c r="QF994" s="185"/>
      <c r="QG994" s="185"/>
      <c r="QH994" s="185"/>
      <c r="QI994" s="185"/>
      <c r="QJ994" s="185"/>
      <c r="QK994" s="185"/>
      <c r="QL994" s="185"/>
      <c r="QM994" s="185"/>
      <c r="QN994" s="185"/>
      <c r="QO994" s="185"/>
      <c r="QP994" s="185"/>
      <c r="QQ994" s="185"/>
      <c r="QR994" s="185"/>
      <c r="QS994" s="185"/>
      <c r="QT994" s="185"/>
      <c r="QU994" s="185"/>
      <c r="QV994" s="185"/>
      <c r="QW994" s="185"/>
      <c r="QX994" s="185"/>
      <c r="QY994" s="185"/>
      <c r="QZ994" s="185"/>
      <c r="RA994" s="185"/>
      <c r="RB994" s="185"/>
      <c r="RC994" s="185"/>
      <c r="RD994" s="185"/>
      <c r="RE994" s="185"/>
      <c r="RF994" s="185"/>
      <c r="RG994" s="185"/>
      <c r="RH994" s="185"/>
      <c r="RI994" s="185"/>
      <c r="RJ994" s="185"/>
      <c r="RK994" s="185"/>
      <c r="RL994" s="185"/>
      <c r="RM994" s="185"/>
      <c r="RN994" s="185"/>
      <c r="RO994" s="185"/>
      <c r="RP994" s="185"/>
      <c r="RQ994" s="185"/>
      <c r="RR994" s="185"/>
      <c r="RS994" s="185"/>
      <c r="RT994" s="185"/>
      <c r="RU994" s="185"/>
      <c r="RV994" s="185"/>
      <c r="RW994" s="185"/>
      <c r="RX994" s="185"/>
      <c r="RY994" s="185"/>
      <c r="RZ994" s="185"/>
      <c r="SA994" s="185"/>
      <c r="SB994" s="185"/>
      <c r="SC994" s="185"/>
      <c r="SD994" s="185"/>
      <c r="SE994" s="185"/>
      <c r="SF994" s="185"/>
      <c r="SG994" s="185"/>
      <c r="SH994" s="185"/>
      <c r="SI994" s="185"/>
      <c r="SJ994" s="185"/>
      <c r="SK994" s="185"/>
      <c r="SL994" s="185"/>
      <c r="SM994" s="185"/>
      <c r="SN994" s="185"/>
      <c r="SO994" s="185"/>
      <c r="SP994" s="185"/>
      <c r="SQ994" s="185"/>
      <c r="SR994" s="185"/>
      <c r="SS994" s="185"/>
      <c r="ST994" s="185"/>
      <c r="SU994" s="185"/>
      <c r="SV994" s="185"/>
      <c r="SW994" s="185"/>
      <c r="SX994" s="185"/>
      <c r="SY994" s="185"/>
      <c r="SZ994" s="185"/>
      <c r="TA994" s="185"/>
      <c r="TB994" s="185"/>
      <c r="TC994" s="185"/>
      <c r="TD994" s="185"/>
      <c r="TE994" s="185"/>
      <c r="TF994" s="185"/>
      <c r="TG994" s="185"/>
      <c r="TH994" s="185"/>
      <c r="TI994" s="185"/>
    </row>
    <row r="995" spans="1:529" s="79" customFormat="1" ht="29.25" customHeight="1" thickBot="1" x14ac:dyDescent="0.3">
      <c r="A995" s="286">
        <v>13720013</v>
      </c>
      <c r="B995" s="287">
        <v>40557</v>
      </c>
      <c r="C995" s="320" t="s">
        <v>1276</v>
      </c>
      <c r="D995" s="52" t="s">
        <v>1872</v>
      </c>
      <c r="E995" s="65"/>
      <c r="F995" s="65"/>
      <c r="G995" s="65"/>
      <c r="H995" s="288">
        <v>5921</v>
      </c>
      <c r="I995" s="287">
        <v>40577</v>
      </c>
      <c r="J995" s="287" t="s">
        <v>1873</v>
      </c>
      <c r="K995" s="52" t="s">
        <v>1165</v>
      </c>
      <c r="L995" s="52"/>
      <c r="M995" s="52" t="s">
        <v>2815</v>
      </c>
      <c r="N995" s="52" t="s">
        <v>95</v>
      </c>
      <c r="O995" s="52" t="s">
        <v>4374</v>
      </c>
      <c r="P995" s="386"/>
      <c r="Q995" s="386"/>
      <c r="R995" s="386"/>
      <c r="S995" s="386"/>
      <c r="T995" s="726"/>
      <c r="U995" s="52"/>
      <c r="V995" s="52" t="s">
        <v>4374</v>
      </c>
      <c r="W995" s="52"/>
      <c r="X995" s="52"/>
      <c r="Y995" s="52"/>
      <c r="Z995" s="52"/>
      <c r="AA995" s="52"/>
      <c r="AB995" s="52"/>
      <c r="AC995" s="52"/>
      <c r="AD995" s="52"/>
      <c r="AE995" s="52"/>
      <c r="AF995" s="52"/>
      <c r="AG995" s="52"/>
      <c r="AH995" s="52"/>
      <c r="AI995" s="52" t="s">
        <v>2816</v>
      </c>
      <c r="AJ995" s="52" t="s">
        <v>2817</v>
      </c>
      <c r="AK995" s="301"/>
      <c r="AL995" s="29" t="s">
        <v>6528</v>
      </c>
      <c r="AM995" s="13"/>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85"/>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c r="CH995" s="185"/>
      <c r="CI995" s="185"/>
      <c r="CJ995" s="185"/>
      <c r="CK995" s="185"/>
      <c r="CL995" s="185"/>
      <c r="CM995" s="185"/>
      <c r="CN995" s="185"/>
      <c r="CO995" s="185"/>
      <c r="CP995" s="185"/>
      <c r="CQ995" s="185"/>
      <c r="CR995" s="185"/>
      <c r="CS995" s="185"/>
      <c r="CT995" s="185"/>
      <c r="CU995" s="185"/>
      <c r="CV995" s="185"/>
      <c r="CW995" s="185"/>
      <c r="CX995" s="185"/>
      <c r="CY995" s="185"/>
      <c r="CZ995" s="185"/>
      <c r="DA995" s="185"/>
      <c r="DB995" s="185"/>
      <c r="DC995" s="185"/>
      <c r="DD995" s="185"/>
      <c r="DE995" s="185"/>
      <c r="DF995" s="185"/>
      <c r="DG995" s="185"/>
      <c r="DH995" s="185"/>
      <c r="DI995" s="185"/>
      <c r="DJ995" s="185"/>
      <c r="DK995" s="185"/>
      <c r="DL995" s="185"/>
      <c r="DM995" s="185"/>
      <c r="DN995" s="185"/>
      <c r="DO995" s="185"/>
      <c r="DP995" s="185"/>
      <c r="DQ995" s="185"/>
      <c r="DR995" s="185"/>
      <c r="DS995" s="185"/>
      <c r="DT995" s="185"/>
      <c r="DU995" s="185"/>
      <c r="DV995" s="185"/>
      <c r="DW995" s="185"/>
      <c r="DX995" s="185"/>
      <c r="DY995" s="185"/>
      <c r="DZ995" s="185"/>
      <c r="EA995" s="185"/>
      <c r="EB995" s="185"/>
      <c r="EC995" s="185"/>
      <c r="ED995" s="185"/>
      <c r="EE995" s="185"/>
      <c r="EF995" s="185"/>
      <c r="EG995" s="185"/>
      <c r="EH995" s="185"/>
      <c r="EI995" s="185"/>
      <c r="EJ995" s="185"/>
      <c r="EK995" s="185"/>
      <c r="EL995" s="185"/>
      <c r="EM995" s="185"/>
      <c r="EN995" s="185"/>
      <c r="EO995" s="185"/>
      <c r="EP995" s="185"/>
      <c r="EQ995" s="185"/>
      <c r="ER995" s="185"/>
      <c r="ES995" s="185"/>
      <c r="ET995" s="185"/>
      <c r="EU995" s="185"/>
      <c r="EV995" s="185"/>
      <c r="EW995" s="185"/>
      <c r="EX995" s="185"/>
      <c r="EY995" s="185"/>
      <c r="EZ995" s="185"/>
      <c r="FA995" s="185"/>
      <c r="FB995" s="185"/>
      <c r="FC995" s="185"/>
      <c r="FD995" s="185"/>
      <c r="FE995" s="185"/>
      <c r="FF995" s="185"/>
      <c r="FG995" s="185"/>
      <c r="FH995" s="185"/>
      <c r="FI995" s="185"/>
      <c r="FJ995" s="185"/>
      <c r="FK995" s="185"/>
      <c r="FL995" s="185"/>
      <c r="FM995" s="185"/>
      <c r="FN995" s="185"/>
      <c r="FO995" s="185"/>
      <c r="FP995" s="185"/>
      <c r="FQ995" s="185"/>
      <c r="FR995" s="185"/>
      <c r="FS995" s="185"/>
      <c r="FT995" s="185"/>
      <c r="FU995" s="185"/>
      <c r="FV995" s="185"/>
      <c r="FW995" s="185"/>
      <c r="FX995" s="185"/>
      <c r="FY995" s="185"/>
      <c r="FZ995" s="185"/>
      <c r="GA995" s="185"/>
      <c r="GB995" s="185"/>
      <c r="GC995" s="185"/>
      <c r="GD995" s="185"/>
      <c r="GE995" s="185"/>
      <c r="GF995" s="185"/>
      <c r="GG995" s="185"/>
      <c r="GH995" s="185"/>
      <c r="GI995" s="185"/>
      <c r="GJ995" s="185"/>
      <c r="GK995" s="185"/>
      <c r="GL995" s="185"/>
      <c r="GM995" s="185"/>
      <c r="GN995" s="185"/>
      <c r="GO995" s="185"/>
      <c r="GP995" s="185"/>
      <c r="GQ995" s="185"/>
      <c r="GR995" s="185"/>
      <c r="GS995" s="185"/>
      <c r="GT995" s="185"/>
      <c r="GU995" s="185"/>
      <c r="GV995" s="185"/>
      <c r="GW995" s="185"/>
      <c r="GX995" s="185"/>
      <c r="GY995" s="185"/>
      <c r="GZ995" s="185"/>
      <c r="HA995" s="185"/>
      <c r="HB995" s="185"/>
      <c r="HC995" s="185"/>
      <c r="HD995" s="185"/>
      <c r="HE995" s="185"/>
      <c r="HF995" s="185"/>
      <c r="HG995" s="185"/>
      <c r="HH995" s="185"/>
      <c r="HI995" s="185"/>
      <c r="HJ995" s="185"/>
      <c r="HK995" s="185"/>
      <c r="HL995" s="185"/>
      <c r="HM995" s="185"/>
      <c r="HN995" s="185"/>
      <c r="HO995" s="185"/>
      <c r="HP995" s="185"/>
      <c r="HQ995" s="185"/>
      <c r="HR995" s="185"/>
      <c r="HS995" s="185"/>
      <c r="HT995" s="185"/>
      <c r="HU995" s="185"/>
      <c r="HV995" s="185"/>
      <c r="HW995" s="185"/>
      <c r="HX995" s="185"/>
      <c r="HY995" s="185"/>
      <c r="HZ995" s="185"/>
      <c r="IA995" s="185"/>
      <c r="IB995" s="185"/>
      <c r="IC995" s="185"/>
      <c r="ID995" s="185"/>
      <c r="IE995" s="185"/>
      <c r="IF995" s="185"/>
      <c r="IG995" s="185"/>
      <c r="IH995" s="185"/>
      <c r="II995" s="185"/>
      <c r="IJ995" s="185"/>
      <c r="IK995" s="185"/>
      <c r="IL995" s="185"/>
      <c r="IM995" s="185"/>
      <c r="IN995" s="185"/>
      <c r="IO995" s="185"/>
      <c r="IP995" s="185"/>
      <c r="IQ995" s="185"/>
      <c r="IR995" s="185"/>
      <c r="IS995" s="185"/>
      <c r="IT995" s="185"/>
      <c r="IU995" s="185"/>
      <c r="IV995" s="185"/>
      <c r="IW995" s="185"/>
      <c r="IX995" s="185"/>
      <c r="IY995" s="185"/>
      <c r="IZ995" s="185"/>
      <c r="JA995" s="185"/>
      <c r="JB995" s="185"/>
      <c r="JC995" s="185"/>
      <c r="JD995" s="185"/>
      <c r="JE995" s="185"/>
      <c r="JF995" s="185"/>
      <c r="JG995" s="185"/>
      <c r="JH995" s="185"/>
      <c r="JI995" s="185"/>
      <c r="JJ995" s="185"/>
      <c r="JK995" s="185"/>
      <c r="JL995" s="185"/>
      <c r="JM995" s="185"/>
      <c r="JN995" s="185"/>
      <c r="JO995" s="185"/>
      <c r="JP995" s="185"/>
      <c r="JQ995" s="185"/>
      <c r="JR995" s="185"/>
      <c r="JS995" s="185"/>
      <c r="JT995" s="185"/>
      <c r="JU995" s="185"/>
      <c r="JV995" s="185"/>
      <c r="JW995" s="185"/>
      <c r="JX995" s="185"/>
      <c r="JY995" s="185"/>
      <c r="JZ995" s="185"/>
      <c r="KA995" s="185"/>
      <c r="KB995" s="185"/>
      <c r="KC995" s="185"/>
      <c r="KD995" s="185"/>
      <c r="KE995" s="185"/>
      <c r="KF995" s="185"/>
      <c r="KG995" s="185"/>
      <c r="KH995" s="185"/>
      <c r="KI995" s="185"/>
      <c r="KJ995" s="185"/>
      <c r="KK995" s="185"/>
      <c r="KL995" s="185"/>
      <c r="KM995" s="185"/>
      <c r="KN995" s="185"/>
      <c r="KO995" s="185"/>
      <c r="KP995" s="185"/>
      <c r="KQ995" s="185"/>
      <c r="KR995" s="185"/>
      <c r="KS995" s="185"/>
      <c r="KT995" s="185"/>
      <c r="KU995" s="185"/>
      <c r="KV995" s="185"/>
      <c r="KW995" s="185"/>
      <c r="KX995" s="185"/>
      <c r="KY995" s="185"/>
      <c r="KZ995" s="185"/>
      <c r="LA995" s="185"/>
      <c r="LB995" s="185"/>
      <c r="LC995" s="185"/>
      <c r="LD995" s="185"/>
      <c r="LE995" s="185"/>
      <c r="LF995" s="185"/>
      <c r="LG995" s="185"/>
      <c r="LH995" s="185"/>
      <c r="LI995" s="185"/>
      <c r="LJ995" s="185"/>
      <c r="LK995" s="185"/>
      <c r="LL995" s="185"/>
      <c r="LM995" s="185"/>
      <c r="LN995" s="185"/>
      <c r="LO995" s="185"/>
      <c r="LP995" s="185"/>
      <c r="LQ995" s="185"/>
      <c r="LR995" s="185"/>
      <c r="LS995" s="185"/>
      <c r="LT995" s="185"/>
      <c r="LU995" s="185"/>
      <c r="LV995" s="185"/>
      <c r="LW995" s="185"/>
      <c r="LX995" s="185"/>
      <c r="LY995" s="185"/>
      <c r="LZ995" s="185"/>
      <c r="MA995" s="185"/>
      <c r="MB995" s="185"/>
      <c r="MC995" s="185"/>
      <c r="MD995" s="185"/>
      <c r="ME995" s="185"/>
      <c r="MF995" s="185"/>
      <c r="MG995" s="185"/>
      <c r="MH995" s="185"/>
      <c r="MI995" s="185"/>
      <c r="MJ995" s="185"/>
      <c r="MK995" s="185"/>
      <c r="ML995" s="185"/>
      <c r="MM995" s="185"/>
      <c r="MN995" s="185"/>
      <c r="MO995" s="185"/>
      <c r="MP995" s="185"/>
      <c r="MQ995" s="185"/>
      <c r="MR995" s="185"/>
      <c r="MS995" s="185"/>
      <c r="MT995" s="185"/>
      <c r="MU995" s="185"/>
      <c r="MV995" s="185"/>
      <c r="MW995" s="185"/>
      <c r="MX995" s="185"/>
      <c r="MY995" s="185"/>
      <c r="MZ995" s="185"/>
      <c r="NA995" s="185"/>
      <c r="NB995" s="185"/>
      <c r="NC995" s="185"/>
      <c r="ND995" s="185"/>
      <c r="NE995" s="185"/>
      <c r="NF995" s="185"/>
      <c r="NG995" s="185"/>
      <c r="NH995" s="185"/>
      <c r="NI995" s="185"/>
      <c r="NJ995" s="185"/>
      <c r="NK995" s="185"/>
      <c r="NL995" s="185"/>
      <c r="NM995" s="185"/>
      <c r="NN995" s="185"/>
      <c r="NO995" s="185"/>
      <c r="NP995" s="185"/>
      <c r="NQ995" s="185"/>
      <c r="NR995" s="185"/>
      <c r="NS995" s="185"/>
      <c r="NT995" s="185"/>
      <c r="NU995" s="185"/>
      <c r="NV995" s="185"/>
      <c r="NW995" s="185"/>
      <c r="NX995" s="185"/>
      <c r="NY995" s="185"/>
      <c r="NZ995" s="185"/>
      <c r="OA995" s="185"/>
      <c r="OB995" s="185"/>
      <c r="OC995" s="185"/>
      <c r="OD995" s="185"/>
      <c r="OE995" s="185"/>
      <c r="OF995" s="185"/>
      <c r="OG995" s="185"/>
      <c r="OH995" s="185"/>
      <c r="OI995" s="185"/>
      <c r="OJ995" s="185"/>
      <c r="OK995" s="185"/>
      <c r="OL995" s="185"/>
      <c r="OM995" s="185"/>
      <c r="ON995" s="185"/>
      <c r="OO995" s="185"/>
      <c r="OP995" s="185"/>
      <c r="OQ995" s="185"/>
      <c r="OR995" s="185"/>
      <c r="OS995" s="185"/>
      <c r="OT995" s="185"/>
      <c r="OU995" s="185"/>
      <c r="OV995" s="185"/>
      <c r="OW995" s="185"/>
      <c r="OX995" s="185"/>
      <c r="OY995" s="185"/>
      <c r="OZ995" s="185"/>
      <c r="PA995" s="185"/>
      <c r="PB995" s="185"/>
      <c r="PC995" s="185"/>
      <c r="PD995" s="185"/>
      <c r="PE995" s="185"/>
      <c r="PF995" s="185"/>
      <c r="PG995" s="185"/>
      <c r="PH995" s="185"/>
      <c r="PI995" s="185"/>
      <c r="PJ995" s="185"/>
      <c r="PK995" s="185"/>
      <c r="PL995" s="185"/>
      <c r="PM995" s="185"/>
      <c r="PN995" s="185"/>
      <c r="PO995" s="185"/>
      <c r="PP995" s="185"/>
      <c r="PQ995" s="185"/>
      <c r="PR995" s="185"/>
      <c r="PS995" s="185"/>
      <c r="PT995" s="185"/>
      <c r="PU995" s="185"/>
      <c r="PV995" s="185"/>
      <c r="PW995" s="185"/>
      <c r="PX995" s="185"/>
      <c r="PY995" s="185"/>
      <c r="PZ995" s="185"/>
      <c r="QA995" s="185"/>
      <c r="QB995" s="185"/>
      <c r="QC995" s="185"/>
      <c r="QD995" s="185"/>
      <c r="QE995" s="185"/>
      <c r="QF995" s="185"/>
      <c r="QG995" s="185"/>
      <c r="QH995" s="185"/>
      <c r="QI995" s="185"/>
      <c r="QJ995" s="185"/>
      <c r="QK995" s="185"/>
      <c r="QL995" s="185"/>
      <c r="QM995" s="185"/>
      <c r="QN995" s="185"/>
      <c r="QO995" s="185"/>
      <c r="QP995" s="185"/>
      <c r="QQ995" s="185"/>
      <c r="QR995" s="185"/>
      <c r="QS995" s="185"/>
      <c r="QT995" s="185"/>
      <c r="QU995" s="185"/>
      <c r="QV995" s="185"/>
      <c r="QW995" s="185"/>
      <c r="QX995" s="185"/>
      <c r="QY995" s="185"/>
      <c r="QZ995" s="185"/>
      <c r="RA995" s="185"/>
      <c r="RB995" s="185"/>
      <c r="RC995" s="185"/>
      <c r="RD995" s="185"/>
      <c r="RE995" s="185"/>
      <c r="RF995" s="185"/>
      <c r="RG995" s="185"/>
      <c r="RH995" s="185"/>
      <c r="RI995" s="185"/>
      <c r="RJ995" s="185"/>
      <c r="RK995" s="185"/>
      <c r="RL995" s="185"/>
      <c r="RM995" s="185"/>
      <c r="RN995" s="185"/>
      <c r="RO995" s="185"/>
      <c r="RP995" s="185"/>
      <c r="RQ995" s="185"/>
      <c r="RR995" s="185"/>
      <c r="RS995" s="185"/>
      <c r="RT995" s="185"/>
      <c r="RU995" s="185"/>
      <c r="RV995" s="185"/>
      <c r="RW995" s="185"/>
      <c r="RX995" s="185"/>
      <c r="RY995" s="185"/>
      <c r="RZ995" s="185"/>
      <c r="SA995" s="185"/>
      <c r="SB995" s="185"/>
      <c r="SC995" s="185"/>
      <c r="SD995" s="185"/>
      <c r="SE995" s="185"/>
      <c r="SF995" s="185"/>
      <c r="SG995" s="185"/>
      <c r="SH995" s="185"/>
      <c r="SI995" s="185"/>
      <c r="SJ995" s="185"/>
      <c r="SK995" s="185"/>
      <c r="SL995" s="185"/>
      <c r="SM995" s="185"/>
      <c r="SN995" s="185"/>
      <c r="SO995" s="185"/>
      <c r="SP995" s="185"/>
      <c r="SQ995" s="185"/>
      <c r="SR995" s="185"/>
      <c r="SS995" s="185"/>
      <c r="ST995" s="185"/>
      <c r="SU995" s="185"/>
      <c r="SV995" s="185"/>
      <c r="SW995" s="185"/>
      <c r="SX995" s="185"/>
      <c r="SY995" s="185"/>
      <c r="SZ995" s="185"/>
      <c r="TA995" s="185"/>
      <c r="TB995" s="185"/>
      <c r="TC995" s="185"/>
      <c r="TD995" s="185"/>
      <c r="TE995" s="185"/>
      <c r="TF995" s="185"/>
      <c r="TG995" s="185"/>
      <c r="TH995" s="185"/>
      <c r="TI995" s="185"/>
    </row>
    <row r="996" spans="1:529" s="79" customFormat="1" ht="29.25" customHeight="1" thickBot="1" x14ac:dyDescent="0.3">
      <c r="A996" s="96">
        <v>13720014</v>
      </c>
      <c r="B996" s="31">
        <v>40556</v>
      </c>
      <c r="C996" s="65" t="s">
        <v>216</v>
      </c>
      <c r="D996" s="625" t="s">
        <v>4375</v>
      </c>
      <c r="E996" s="64"/>
      <c r="F996" s="64"/>
      <c r="G996" s="64"/>
      <c r="H996" s="96">
        <v>37798</v>
      </c>
      <c r="I996" s="31">
        <v>40577</v>
      </c>
      <c r="J996" s="31" t="s">
        <v>1873</v>
      </c>
      <c r="K996" s="625" t="s">
        <v>365</v>
      </c>
      <c r="L996" s="625"/>
      <c r="M996" s="625" t="s">
        <v>1874</v>
      </c>
      <c r="N996" s="625" t="s">
        <v>25</v>
      </c>
      <c r="O996" s="625" t="s">
        <v>4376</v>
      </c>
      <c r="P996" s="71"/>
      <c r="Q996" s="71"/>
      <c r="R996" s="71"/>
      <c r="S996" s="71"/>
      <c r="T996" s="705"/>
      <c r="U996" s="625"/>
      <c r="V996" s="625" t="s">
        <v>4376</v>
      </c>
      <c r="W996" s="625"/>
      <c r="X996" s="625"/>
      <c r="Y996" s="625"/>
      <c r="Z996" s="625"/>
      <c r="AA996" s="625"/>
      <c r="AB996" s="625"/>
      <c r="AC996" s="625"/>
      <c r="AD996" s="625"/>
      <c r="AE996" s="625"/>
      <c r="AF996" s="625"/>
      <c r="AG996" s="625"/>
      <c r="AH996" s="625"/>
      <c r="AI996" s="625" t="s">
        <v>2818</v>
      </c>
      <c r="AJ996" s="625" t="s">
        <v>2819</v>
      </c>
      <c r="AK996" s="220"/>
      <c r="AL996" s="78" t="s">
        <v>1875</v>
      </c>
      <c r="AM996" s="13"/>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85"/>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c r="CH996" s="185"/>
      <c r="CI996" s="185"/>
      <c r="CJ996" s="185"/>
      <c r="CK996" s="185"/>
      <c r="CL996" s="185"/>
      <c r="CM996" s="185"/>
      <c r="CN996" s="185"/>
      <c r="CO996" s="185"/>
      <c r="CP996" s="185"/>
      <c r="CQ996" s="185"/>
      <c r="CR996" s="185"/>
      <c r="CS996" s="185"/>
      <c r="CT996" s="185"/>
      <c r="CU996" s="185"/>
      <c r="CV996" s="185"/>
      <c r="CW996" s="185"/>
      <c r="CX996" s="185"/>
      <c r="CY996" s="185"/>
      <c r="CZ996" s="185"/>
      <c r="DA996" s="185"/>
      <c r="DB996" s="185"/>
      <c r="DC996" s="185"/>
      <c r="DD996" s="185"/>
      <c r="DE996" s="185"/>
      <c r="DF996" s="185"/>
      <c r="DG996" s="185"/>
      <c r="DH996" s="185"/>
      <c r="DI996" s="185"/>
      <c r="DJ996" s="185"/>
      <c r="DK996" s="185"/>
      <c r="DL996" s="185"/>
      <c r="DM996" s="185"/>
      <c r="DN996" s="185"/>
      <c r="DO996" s="185"/>
      <c r="DP996" s="185"/>
      <c r="DQ996" s="185"/>
      <c r="DR996" s="185"/>
      <c r="DS996" s="185"/>
      <c r="DT996" s="185"/>
      <c r="DU996" s="185"/>
      <c r="DV996" s="185"/>
      <c r="DW996" s="185"/>
      <c r="DX996" s="185"/>
      <c r="DY996" s="185"/>
      <c r="DZ996" s="185"/>
      <c r="EA996" s="185"/>
      <c r="EB996" s="185"/>
      <c r="EC996" s="185"/>
      <c r="ED996" s="185"/>
      <c r="EE996" s="185"/>
      <c r="EF996" s="185"/>
      <c r="EG996" s="185"/>
      <c r="EH996" s="185"/>
      <c r="EI996" s="185"/>
      <c r="EJ996" s="185"/>
      <c r="EK996" s="185"/>
      <c r="EL996" s="185"/>
      <c r="EM996" s="185"/>
      <c r="EN996" s="185"/>
      <c r="EO996" s="185"/>
      <c r="EP996" s="185"/>
      <c r="EQ996" s="185"/>
      <c r="ER996" s="185"/>
      <c r="ES996" s="185"/>
      <c r="ET996" s="185"/>
      <c r="EU996" s="185"/>
      <c r="EV996" s="185"/>
      <c r="EW996" s="185"/>
      <c r="EX996" s="185"/>
      <c r="EY996" s="185"/>
      <c r="EZ996" s="185"/>
      <c r="FA996" s="185"/>
      <c r="FB996" s="185"/>
      <c r="FC996" s="185"/>
      <c r="FD996" s="185"/>
      <c r="FE996" s="185"/>
      <c r="FF996" s="185"/>
      <c r="FG996" s="185"/>
      <c r="FH996" s="185"/>
      <c r="FI996" s="185"/>
      <c r="FJ996" s="185"/>
      <c r="FK996" s="185"/>
      <c r="FL996" s="185"/>
      <c r="FM996" s="185"/>
      <c r="FN996" s="185"/>
      <c r="FO996" s="185"/>
      <c r="FP996" s="185"/>
      <c r="FQ996" s="185"/>
      <c r="FR996" s="185"/>
      <c r="FS996" s="185"/>
      <c r="FT996" s="185"/>
      <c r="FU996" s="185"/>
      <c r="FV996" s="185"/>
      <c r="FW996" s="185"/>
      <c r="FX996" s="185"/>
      <c r="FY996" s="185"/>
      <c r="FZ996" s="185"/>
      <c r="GA996" s="185"/>
      <c r="GB996" s="185"/>
      <c r="GC996" s="185"/>
      <c r="GD996" s="185"/>
      <c r="GE996" s="185"/>
      <c r="GF996" s="185"/>
      <c r="GG996" s="185"/>
      <c r="GH996" s="185"/>
      <c r="GI996" s="185"/>
      <c r="GJ996" s="185"/>
      <c r="GK996" s="185"/>
      <c r="GL996" s="185"/>
      <c r="GM996" s="185"/>
      <c r="GN996" s="185"/>
      <c r="GO996" s="185"/>
      <c r="GP996" s="185"/>
      <c r="GQ996" s="185"/>
      <c r="GR996" s="185"/>
      <c r="GS996" s="185"/>
      <c r="GT996" s="185"/>
      <c r="GU996" s="185"/>
      <c r="GV996" s="185"/>
      <c r="GW996" s="185"/>
      <c r="GX996" s="185"/>
      <c r="GY996" s="185"/>
      <c r="GZ996" s="185"/>
      <c r="HA996" s="185"/>
      <c r="HB996" s="185"/>
      <c r="HC996" s="185"/>
      <c r="HD996" s="185"/>
      <c r="HE996" s="185"/>
      <c r="HF996" s="185"/>
      <c r="HG996" s="185"/>
      <c r="HH996" s="185"/>
      <c r="HI996" s="185"/>
      <c r="HJ996" s="185"/>
      <c r="HK996" s="185"/>
      <c r="HL996" s="185"/>
      <c r="HM996" s="185"/>
      <c r="HN996" s="185"/>
      <c r="HO996" s="185"/>
      <c r="HP996" s="185"/>
      <c r="HQ996" s="185"/>
      <c r="HR996" s="185"/>
      <c r="HS996" s="185"/>
      <c r="HT996" s="185"/>
      <c r="HU996" s="185"/>
      <c r="HV996" s="185"/>
      <c r="HW996" s="185"/>
      <c r="HX996" s="185"/>
      <c r="HY996" s="185"/>
      <c r="HZ996" s="185"/>
      <c r="IA996" s="185"/>
      <c r="IB996" s="185"/>
      <c r="IC996" s="185"/>
      <c r="ID996" s="185"/>
      <c r="IE996" s="185"/>
      <c r="IF996" s="185"/>
      <c r="IG996" s="185"/>
      <c r="IH996" s="185"/>
      <c r="II996" s="185"/>
      <c r="IJ996" s="185"/>
      <c r="IK996" s="185"/>
      <c r="IL996" s="185"/>
      <c r="IM996" s="185"/>
      <c r="IN996" s="185"/>
      <c r="IO996" s="185"/>
      <c r="IP996" s="185"/>
      <c r="IQ996" s="185"/>
      <c r="IR996" s="185"/>
      <c r="IS996" s="185"/>
      <c r="IT996" s="185"/>
      <c r="IU996" s="185"/>
      <c r="IV996" s="185"/>
      <c r="IW996" s="185"/>
      <c r="IX996" s="185"/>
      <c r="IY996" s="185"/>
      <c r="IZ996" s="185"/>
      <c r="JA996" s="185"/>
      <c r="JB996" s="185"/>
      <c r="JC996" s="185"/>
      <c r="JD996" s="185"/>
      <c r="JE996" s="185"/>
      <c r="JF996" s="185"/>
      <c r="JG996" s="185"/>
      <c r="JH996" s="185"/>
      <c r="JI996" s="185"/>
      <c r="JJ996" s="185"/>
      <c r="JK996" s="185"/>
      <c r="JL996" s="185"/>
      <c r="JM996" s="185"/>
      <c r="JN996" s="185"/>
      <c r="JO996" s="185"/>
      <c r="JP996" s="185"/>
      <c r="JQ996" s="185"/>
      <c r="JR996" s="185"/>
      <c r="JS996" s="185"/>
      <c r="JT996" s="185"/>
      <c r="JU996" s="185"/>
      <c r="JV996" s="185"/>
      <c r="JW996" s="185"/>
      <c r="JX996" s="185"/>
      <c r="JY996" s="185"/>
      <c r="JZ996" s="185"/>
      <c r="KA996" s="185"/>
      <c r="KB996" s="185"/>
      <c r="KC996" s="185"/>
      <c r="KD996" s="185"/>
      <c r="KE996" s="185"/>
      <c r="KF996" s="185"/>
      <c r="KG996" s="185"/>
      <c r="KH996" s="185"/>
      <c r="KI996" s="185"/>
      <c r="KJ996" s="185"/>
      <c r="KK996" s="185"/>
      <c r="KL996" s="185"/>
      <c r="KM996" s="185"/>
      <c r="KN996" s="185"/>
      <c r="KO996" s="185"/>
      <c r="KP996" s="185"/>
      <c r="KQ996" s="185"/>
      <c r="KR996" s="185"/>
      <c r="KS996" s="185"/>
      <c r="KT996" s="185"/>
      <c r="KU996" s="185"/>
      <c r="KV996" s="185"/>
      <c r="KW996" s="185"/>
      <c r="KX996" s="185"/>
      <c r="KY996" s="185"/>
      <c r="KZ996" s="185"/>
      <c r="LA996" s="185"/>
      <c r="LB996" s="185"/>
      <c r="LC996" s="185"/>
      <c r="LD996" s="185"/>
      <c r="LE996" s="185"/>
      <c r="LF996" s="185"/>
      <c r="LG996" s="185"/>
      <c r="LH996" s="185"/>
      <c r="LI996" s="185"/>
      <c r="LJ996" s="185"/>
      <c r="LK996" s="185"/>
      <c r="LL996" s="185"/>
      <c r="LM996" s="185"/>
      <c r="LN996" s="185"/>
      <c r="LO996" s="185"/>
      <c r="LP996" s="185"/>
      <c r="LQ996" s="185"/>
      <c r="LR996" s="185"/>
      <c r="LS996" s="185"/>
      <c r="LT996" s="185"/>
      <c r="LU996" s="185"/>
      <c r="LV996" s="185"/>
      <c r="LW996" s="185"/>
      <c r="LX996" s="185"/>
      <c r="LY996" s="185"/>
      <c r="LZ996" s="185"/>
      <c r="MA996" s="185"/>
      <c r="MB996" s="185"/>
      <c r="MC996" s="185"/>
      <c r="MD996" s="185"/>
      <c r="ME996" s="185"/>
      <c r="MF996" s="185"/>
      <c r="MG996" s="185"/>
      <c r="MH996" s="185"/>
      <c r="MI996" s="185"/>
      <c r="MJ996" s="185"/>
      <c r="MK996" s="185"/>
      <c r="ML996" s="185"/>
      <c r="MM996" s="185"/>
      <c r="MN996" s="185"/>
      <c r="MO996" s="185"/>
      <c r="MP996" s="185"/>
      <c r="MQ996" s="185"/>
      <c r="MR996" s="185"/>
      <c r="MS996" s="185"/>
      <c r="MT996" s="185"/>
      <c r="MU996" s="185"/>
      <c r="MV996" s="185"/>
      <c r="MW996" s="185"/>
      <c r="MX996" s="185"/>
      <c r="MY996" s="185"/>
      <c r="MZ996" s="185"/>
      <c r="NA996" s="185"/>
      <c r="NB996" s="185"/>
      <c r="NC996" s="185"/>
      <c r="ND996" s="185"/>
      <c r="NE996" s="185"/>
      <c r="NF996" s="185"/>
      <c r="NG996" s="185"/>
      <c r="NH996" s="185"/>
      <c r="NI996" s="185"/>
      <c r="NJ996" s="185"/>
      <c r="NK996" s="185"/>
      <c r="NL996" s="185"/>
      <c r="NM996" s="185"/>
      <c r="NN996" s="185"/>
      <c r="NO996" s="185"/>
      <c r="NP996" s="185"/>
      <c r="NQ996" s="185"/>
      <c r="NR996" s="185"/>
      <c r="NS996" s="185"/>
      <c r="NT996" s="185"/>
      <c r="NU996" s="185"/>
      <c r="NV996" s="185"/>
      <c r="NW996" s="185"/>
      <c r="NX996" s="185"/>
      <c r="NY996" s="185"/>
      <c r="NZ996" s="185"/>
      <c r="OA996" s="185"/>
      <c r="OB996" s="185"/>
      <c r="OC996" s="185"/>
      <c r="OD996" s="185"/>
      <c r="OE996" s="185"/>
      <c r="OF996" s="185"/>
      <c r="OG996" s="185"/>
      <c r="OH996" s="185"/>
      <c r="OI996" s="185"/>
      <c r="OJ996" s="185"/>
      <c r="OK996" s="185"/>
      <c r="OL996" s="185"/>
      <c r="OM996" s="185"/>
      <c r="ON996" s="185"/>
      <c r="OO996" s="185"/>
      <c r="OP996" s="185"/>
      <c r="OQ996" s="185"/>
      <c r="OR996" s="185"/>
      <c r="OS996" s="185"/>
      <c r="OT996" s="185"/>
      <c r="OU996" s="185"/>
      <c r="OV996" s="185"/>
      <c r="OW996" s="185"/>
      <c r="OX996" s="185"/>
      <c r="OY996" s="185"/>
      <c r="OZ996" s="185"/>
      <c r="PA996" s="185"/>
      <c r="PB996" s="185"/>
      <c r="PC996" s="185"/>
      <c r="PD996" s="185"/>
      <c r="PE996" s="185"/>
      <c r="PF996" s="185"/>
      <c r="PG996" s="185"/>
      <c r="PH996" s="185"/>
      <c r="PI996" s="185"/>
      <c r="PJ996" s="185"/>
      <c r="PK996" s="185"/>
      <c r="PL996" s="185"/>
      <c r="PM996" s="185"/>
      <c r="PN996" s="185"/>
      <c r="PO996" s="185"/>
      <c r="PP996" s="185"/>
      <c r="PQ996" s="185"/>
      <c r="PR996" s="185"/>
      <c r="PS996" s="185"/>
      <c r="PT996" s="185"/>
      <c r="PU996" s="185"/>
      <c r="PV996" s="185"/>
      <c r="PW996" s="185"/>
      <c r="PX996" s="185"/>
      <c r="PY996" s="185"/>
      <c r="PZ996" s="185"/>
      <c r="QA996" s="185"/>
      <c r="QB996" s="185"/>
      <c r="QC996" s="185"/>
      <c r="QD996" s="185"/>
      <c r="QE996" s="185"/>
      <c r="QF996" s="185"/>
      <c r="QG996" s="185"/>
      <c r="QH996" s="185"/>
      <c r="QI996" s="185"/>
      <c r="QJ996" s="185"/>
      <c r="QK996" s="185"/>
      <c r="QL996" s="185"/>
      <c r="QM996" s="185"/>
      <c r="QN996" s="185"/>
      <c r="QO996" s="185"/>
      <c r="QP996" s="185"/>
      <c r="QQ996" s="185"/>
      <c r="QR996" s="185"/>
      <c r="QS996" s="185"/>
      <c r="QT996" s="185"/>
      <c r="QU996" s="185"/>
      <c r="QV996" s="185"/>
      <c r="QW996" s="185"/>
      <c r="QX996" s="185"/>
      <c r="QY996" s="185"/>
      <c r="QZ996" s="185"/>
      <c r="RA996" s="185"/>
      <c r="RB996" s="185"/>
      <c r="RC996" s="185"/>
      <c r="RD996" s="185"/>
      <c r="RE996" s="185"/>
      <c r="RF996" s="185"/>
      <c r="RG996" s="185"/>
      <c r="RH996" s="185"/>
      <c r="RI996" s="185"/>
      <c r="RJ996" s="185"/>
      <c r="RK996" s="185"/>
      <c r="RL996" s="185"/>
      <c r="RM996" s="185"/>
      <c r="RN996" s="185"/>
      <c r="RO996" s="185"/>
      <c r="RP996" s="185"/>
      <c r="RQ996" s="185"/>
      <c r="RR996" s="185"/>
      <c r="RS996" s="185"/>
      <c r="RT996" s="185"/>
      <c r="RU996" s="185"/>
      <c r="RV996" s="185"/>
      <c r="RW996" s="185"/>
      <c r="RX996" s="185"/>
      <c r="RY996" s="185"/>
      <c r="RZ996" s="185"/>
      <c r="SA996" s="185"/>
      <c r="SB996" s="185"/>
      <c r="SC996" s="185"/>
      <c r="SD996" s="185"/>
      <c r="SE996" s="185"/>
      <c r="SF996" s="185"/>
      <c r="SG996" s="185"/>
      <c r="SH996" s="185"/>
      <c r="SI996" s="185"/>
      <c r="SJ996" s="185"/>
      <c r="SK996" s="185"/>
      <c r="SL996" s="185"/>
      <c r="SM996" s="185"/>
      <c r="SN996" s="185"/>
      <c r="SO996" s="185"/>
      <c r="SP996" s="185"/>
      <c r="SQ996" s="185"/>
      <c r="SR996" s="185"/>
      <c r="SS996" s="185"/>
      <c r="ST996" s="185"/>
      <c r="SU996" s="185"/>
      <c r="SV996" s="185"/>
      <c r="SW996" s="185"/>
      <c r="SX996" s="185"/>
      <c r="SY996" s="185"/>
      <c r="SZ996" s="185"/>
      <c r="TA996" s="185"/>
      <c r="TB996" s="185"/>
      <c r="TC996" s="185"/>
      <c r="TD996" s="185"/>
      <c r="TE996" s="185"/>
      <c r="TF996" s="185"/>
      <c r="TG996" s="185"/>
      <c r="TH996" s="185"/>
      <c r="TI996" s="185"/>
    </row>
    <row r="997" spans="1:529" s="79" customFormat="1" ht="29.25" customHeight="1" thickBot="1" x14ac:dyDescent="0.3">
      <c r="A997" s="80">
        <v>13720014</v>
      </c>
      <c r="B997" s="21">
        <v>40556</v>
      </c>
      <c r="C997" s="64" t="s">
        <v>216</v>
      </c>
      <c r="D997" s="627" t="s">
        <v>4377</v>
      </c>
      <c r="E997" s="320"/>
      <c r="F997" s="320"/>
      <c r="G997" s="320"/>
      <c r="H997" s="80">
        <v>77548</v>
      </c>
      <c r="I997" s="21">
        <v>40577</v>
      </c>
      <c r="J997" s="21">
        <v>42769</v>
      </c>
      <c r="K997" s="627" t="s">
        <v>365</v>
      </c>
      <c r="L997" s="627"/>
      <c r="M997" s="627" t="s">
        <v>1874</v>
      </c>
      <c r="N997" s="627" t="s">
        <v>25</v>
      </c>
      <c r="O997" s="627">
        <v>750</v>
      </c>
      <c r="P997" s="68" t="s">
        <v>1876</v>
      </c>
      <c r="Q997" s="68"/>
      <c r="R997" s="68"/>
      <c r="S997" s="68"/>
      <c r="T997" s="714">
        <v>0.43</v>
      </c>
      <c r="U997" s="627">
        <v>3</v>
      </c>
      <c r="V997" s="627">
        <v>750</v>
      </c>
      <c r="W997" s="627" t="s">
        <v>1090</v>
      </c>
      <c r="X997" s="627">
        <v>50</v>
      </c>
      <c r="Y997" s="627"/>
      <c r="Z997" s="627"/>
      <c r="AA997" s="627"/>
      <c r="AB997" s="627"/>
      <c r="AC997" s="627"/>
      <c r="AD997" s="627"/>
      <c r="AE997" s="627"/>
      <c r="AF997" s="627">
        <v>0.3</v>
      </c>
      <c r="AG997" s="627"/>
      <c r="AH997" s="627"/>
      <c r="AI997" s="627" t="s">
        <v>2818</v>
      </c>
      <c r="AJ997" s="627" t="s">
        <v>2819</v>
      </c>
      <c r="AK997" s="22" t="s">
        <v>1375</v>
      </c>
      <c r="AL997" s="25"/>
      <c r="AM997" s="13"/>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85"/>
      <c r="BL997" s="185"/>
      <c r="BM997" s="185"/>
      <c r="BN997" s="185"/>
      <c r="BO997" s="185"/>
      <c r="BP997" s="185"/>
      <c r="BQ997" s="185"/>
      <c r="BR997" s="185"/>
      <c r="BS997" s="185"/>
      <c r="BT997" s="185"/>
      <c r="BU997" s="185"/>
      <c r="BV997" s="185"/>
      <c r="BW997" s="185"/>
      <c r="BX997" s="185"/>
      <c r="BY997" s="185"/>
      <c r="BZ997" s="185"/>
      <c r="CA997" s="185"/>
      <c r="CB997" s="185"/>
      <c r="CC997" s="185"/>
      <c r="CD997" s="185"/>
      <c r="CE997" s="185"/>
      <c r="CF997" s="185"/>
      <c r="CG997" s="185"/>
      <c r="CH997" s="185"/>
      <c r="CI997" s="185"/>
      <c r="CJ997" s="185"/>
      <c r="CK997" s="185"/>
      <c r="CL997" s="185"/>
      <c r="CM997" s="185"/>
      <c r="CN997" s="185"/>
      <c r="CO997" s="185"/>
      <c r="CP997" s="185"/>
      <c r="CQ997" s="185"/>
      <c r="CR997" s="185"/>
      <c r="CS997" s="185"/>
      <c r="CT997" s="185"/>
      <c r="CU997" s="185"/>
      <c r="CV997" s="185"/>
      <c r="CW997" s="185"/>
      <c r="CX997" s="185"/>
      <c r="CY997" s="185"/>
      <c r="CZ997" s="185"/>
      <c r="DA997" s="185"/>
      <c r="DB997" s="185"/>
      <c r="DC997" s="185"/>
      <c r="DD997" s="185"/>
      <c r="DE997" s="185"/>
      <c r="DF997" s="185"/>
      <c r="DG997" s="185"/>
      <c r="DH997" s="185"/>
      <c r="DI997" s="185"/>
      <c r="DJ997" s="185"/>
      <c r="DK997" s="185"/>
      <c r="DL997" s="185"/>
      <c r="DM997" s="185"/>
      <c r="DN997" s="185"/>
      <c r="DO997" s="185"/>
      <c r="DP997" s="185"/>
      <c r="DQ997" s="185"/>
      <c r="DR997" s="185"/>
      <c r="DS997" s="185"/>
      <c r="DT997" s="185"/>
      <c r="DU997" s="185"/>
      <c r="DV997" s="185"/>
      <c r="DW997" s="185"/>
      <c r="DX997" s="185"/>
      <c r="DY997" s="185"/>
      <c r="DZ997" s="185"/>
      <c r="EA997" s="185"/>
      <c r="EB997" s="185"/>
      <c r="EC997" s="185"/>
      <c r="ED997" s="185"/>
      <c r="EE997" s="185"/>
      <c r="EF997" s="185"/>
      <c r="EG997" s="185"/>
      <c r="EH997" s="185"/>
      <c r="EI997" s="185"/>
      <c r="EJ997" s="185"/>
      <c r="EK997" s="185"/>
      <c r="EL997" s="185"/>
      <c r="EM997" s="185"/>
      <c r="EN997" s="185"/>
      <c r="EO997" s="185"/>
      <c r="EP997" s="185"/>
      <c r="EQ997" s="185"/>
      <c r="ER997" s="185"/>
      <c r="ES997" s="185"/>
      <c r="ET997" s="185"/>
      <c r="EU997" s="185"/>
      <c r="EV997" s="185"/>
      <c r="EW997" s="185"/>
      <c r="EX997" s="185"/>
      <c r="EY997" s="185"/>
      <c r="EZ997" s="185"/>
      <c r="FA997" s="185"/>
      <c r="FB997" s="185"/>
      <c r="FC997" s="185"/>
      <c r="FD997" s="185"/>
      <c r="FE997" s="185"/>
      <c r="FF997" s="185"/>
      <c r="FG997" s="185"/>
      <c r="FH997" s="185"/>
      <c r="FI997" s="185"/>
      <c r="FJ997" s="185"/>
      <c r="FK997" s="185"/>
      <c r="FL997" s="185"/>
      <c r="FM997" s="185"/>
      <c r="FN997" s="185"/>
      <c r="FO997" s="185"/>
      <c r="FP997" s="185"/>
      <c r="FQ997" s="185"/>
      <c r="FR997" s="185"/>
      <c r="FS997" s="185"/>
      <c r="FT997" s="185"/>
      <c r="FU997" s="185"/>
      <c r="FV997" s="185"/>
      <c r="FW997" s="185"/>
      <c r="FX997" s="185"/>
      <c r="FY997" s="185"/>
      <c r="FZ997" s="185"/>
      <c r="GA997" s="185"/>
      <c r="GB997" s="185"/>
      <c r="GC997" s="185"/>
      <c r="GD997" s="185"/>
      <c r="GE997" s="185"/>
      <c r="GF997" s="185"/>
      <c r="GG997" s="185"/>
      <c r="GH997" s="185"/>
      <c r="GI997" s="185"/>
      <c r="GJ997" s="185"/>
      <c r="GK997" s="185"/>
      <c r="GL997" s="185"/>
      <c r="GM997" s="185"/>
      <c r="GN997" s="185"/>
      <c r="GO997" s="185"/>
      <c r="GP997" s="185"/>
      <c r="GQ997" s="185"/>
      <c r="GR997" s="185"/>
      <c r="GS997" s="185"/>
      <c r="GT997" s="185"/>
      <c r="GU997" s="185"/>
      <c r="GV997" s="185"/>
      <c r="GW997" s="185"/>
      <c r="GX997" s="185"/>
      <c r="GY997" s="185"/>
      <c r="GZ997" s="185"/>
      <c r="HA997" s="185"/>
      <c r="HB997" s="185"/>
      <c r="HC997" s="185"/>
      <c r="HD997" s="185"/>
      <c r="HE997" s="185"/>
      <c r="HF997" s="185"/>
      <c r="HG997" s="185"/>
      <c r="HH997" s="185"/>
      <c r="HI997" s="185"/>
      <c r="HJ997" s="185"/>
      <c r="HK997" s="185"/>
      <c r="HL997" s="185"/>
      <c r="HM997" s="185"/>
      <c r="HN997" s="185"/>
      <c r="HO997" s="185"/>
      <c r="HP997" s="185"/>
      <c r="HQ997" s="185"/>
      <c r="HR997" s="185"/>
      <c r="HS997" s="185"/>
      <c r="HT997" s="185"/>
      <c r="HU997" s="185"/>
      <c r="HV997" s="185"/>
      <c r="HW997" s="185"/>
      <c r="HX997" s="185"/>
      <c r="HY997" s="185"/>
      <c r="HZ997" s="185"/>
      <c r="IA997" s="185"/>
      <c r="IB997" s="185"/>
      <c r="IC997" s="185"/>
      <c r="ID997" s="185"/>
      <c r="IE997" s="185"/>
      <c r="IF997" s="185"/>
      <c r="IG997" s="185"/>
      <c r="IH997" s="185"/>
      <c r="II997" s="185"/>
      <c r="IJ997" s="185"/>
      <c r="IK997" s="185"/>
      <c r="IL997" s="185"/>
      <c r="IM997" s="185"/>
      <c r="IN997" s="185"/>
      <c r="IO997" s="185"/>
      <c r="IP997" s="185"/>
      <c r="IQ997" s="185"/>
      <c r="IR997" s="185"/>
      <c r="IS997" s="185"/>
      <c r="IT997" s="185"/>
      <c r="IU997" s="185"/>
      <c r="IV997" s="185"/>
      <c r="IW997" s="185"/>
      <c r="IX997" s="185"/>
      <c r="IY997" s="185"/>
      <c r="IZ997" s="185"/>
      <c r="JA997" s="185"/>
      <c r="JB997" s="185"/>
      <c r="JC997" s="185"/>
      <c r="JD997" s="185"/>
      <c r="JE997" s="185"/>
      <c r="JF997" s="185"/>
      <c r="JG997" s="185"/>
      <c r="JH997" s="185"/>
      <c r="JI997" s="185"/>
      <c r="JJ997" s="185"/>
      <c r="JK997" s="185"/>
      <c r="JL997" s="185"/>
      <c r="JM997" s="185"/>
      <c r="JN997" s="185"/>
      <c r="JO997" s="185"/>
      <c r="JP997" s="185"/>
      <c r="JQ997" s="185"/>
      <c r="JR997" s="185"/>
      <c r="JS997" s="185"/>
      <c r="JT997" s="185"/>
      <c r="JU997" s="185"/>
      <c r="JV997" s="185"/>
      <c r="JW997" s="185"/>
      <c r="JX997" s="185"/>
      <c r="JY997" s="185"/>
      <c r="JZ997" s="185"/>
      <c r="KA997" s="185"/>
      <c r="KB997" s="185"/>
      <c r="KC997" s="185"/>
      <c r="KD997" s="185"/>
      <c r="KE997" s="185"/>
      <c r="KF997" s="185"/>
      <c r="KG997" s="185"/>
      <c r="KH997" s="185"/>
      <c r="KI997" s="185"/>
      <c r="KJ997" s="185"/>
      <c r="KK997" s="185"/>
      <c r="KL997" s="185"/>
      <c r="KM997" s="185"/>
      <c r="KN997" s="185"/>
      <c r="KO997" s="185"/>
      <c r="KP997" s="185"/>
      <c r="KQ997" s="185"/>
      <c r="KR997" s="185"/>
      <c r="KS997" s="185"/>
      <c r="KT997" s="185"/>
      <c r="KU997" s="185"/>
      <c r="KV997" s="185"/>
      <c r="KW997" s="185"/>
      <c r="KX997" s="185"/>
      <c r="KY997" s="185"/>
      <c r="KZ997" s="185"/>
      <c r="LA997" s="185"/>
      <c r="LB997" s="185"/>
      <c r="LC997" s="185"/>
      <c r="LD997" s="185"/>
      <c r="LE997" s="185"/>
      <c r="LF997" s="185"/>
      <c r="LG997" s="185"/>
      <c r="LH997" s="185"/>
      <c r="LI997" s="185"/>
      <c r="LJ997" s="185"/>
      <c r="LK997" s="185"/>
      <c r="LL997" s="185"/>
      <c r="LM997" s="185"/>
      <c r="LN997" s="185"/>
      <c r="LO997" s="185"/>
      <c r="LP997" s="185"/>
      <c r="LQ997" s="185"/>
      <c r="LR997" s="185"/>
      <c r="LS997" s="185"/>
      <c r="LT997" s="185"/>
      <c r="LU997" s="185"/>
      <c r="LV997" s="185"/>
      <c r="LW997" s="185"/>
      <c r="LX997" s="185"/>
      <c r="LY997" s="185"/>
      <c r="LZ997" s="185"/>
      <c r="MA997" s="185"/>
      <c r="MB997" s="185"/>
      <c r="MC997" s="185"/>
      <c r="MD997" s="185"/>
      <c r="ME997" s="185"/>
      <c r="MF997" s="185"/>
      <c r="MG997" s="185"/>
      <c r="MH997" s="185"/>
      <c r="MI997" s="185"/>
      <c r="MJ997" s="185"/>
      <c r="MK997" s="185"/>
      <c r="ML997" s="185"/>
      <c r="MM997" s="185"/>
      <c r="MN997" s="185"/>
      <c r="MO997" s="185"/>
      <c r="MP997" s="185"/>
      <c r="MQ997" s="185"/>
      <c r="MR997" s="185"/>
      <c r="MS997" s="185"/>
      <c r="MT997" s="185"/>
      <c r="MU997" s="185"/>
      <c r="MV997" s="185"/>
      <c r="MW997" s="185"/>
      <c r="MX997" s="185"/>
      <c r="MY997" s="185"/>
      <c r="MZ997" s="185"/>
      <c r="NA997" s="185"/>
      <c r="NB997" s="185"/>
      <c r="NC997" s="185"/>
      <c r="ND997" s="185"/>
      <c r="NE997" s="185"/>
      <c r="NF997" s="185"/>
      <c r="NG997" s="185"/>
      <c r="NH997" s="185"/>
      <c r="NI997" s="185"/>
      <c r="NJ997" s="185"/>
      <c r="NK997" s="185"/>
      <c r="NL997" s="185"/>
      <c r="NM997" s="185"/>
      <c r="NN997" s="185"/>
      <c r="NO997" s="185"/>
      <c r="NP997" s="185"/>
      <c r="NQ997" s="185"/>
      <c r="NR997" s="185"/>
      <c r="NS997" s="185"/>
      <c r="NT997" s="185"/>
      <c r="NU997" s="185"/>
      <c r="NV997" s="185"/>
      <c r="NW997" s="185"/>
      <c r="NX997" s="185"/>
      <c r="NY997" s="185"/>
      <c r="NZ997" s="185"/>
      <c r="OA997" s="185"/>
      <c r="OB997" s="185"/>
      <c r="OC997" s="185"/>
      <c r="OD997" s="185"/>
      <c r="OE997" s="185"/>
      <c r="OF997" s="185"/>
      <c r="OG997" s="185"/>
      <c r="OH997" s="185"/>
      <c r="OI997" s="185"/>
      <c r="OJ997" s="185"/>
      <c r="OK997" s="185"/>
      <c r="OL997" s="185"/>
      <c r="OM997" s="185"/>
      <c r="ON997" s="185"/>
      <c r="OO997" s="185"/>
      <c r="OP997" s="185"/>
      <c r="OQ997" s="185"/>
      <c r="OR997" s="185"/>
      <c r="OS997" s="185"/>
      <c r="OT997" s="185"/>
      <c r="OU997" s="185"/>
      <c r="OV997" s="185"/>
      <c r="OW997" s="185"/>
      <c r="OX997" s="185"/>
      <c r="OY997" s="185"/>
      <c r="OZ997" s="185"/>
      <c r="PA997" s="185"/>
      <c r="PB997" s="185"/>
      <c r="PC997" s="185"/>
      <c r="PD997" s="185"/>
      <c r="PE997" s="185"/>
      <c r="PF997" s="185"/>
      <c r="PG997" s="185"/>
      <c r="PH997" s="185"/>
      <c r="PI997" s="185"/>
      <c r="PJ997" s="185"/>
      <c r="PK997" s="185"/>
      <c r="PL997" s="185"/>
      <c r="PM997" s="185"/>
      <c r="PN997" s="185"/>
      <c r="PO997" s="185"/>
      <c r="PP997" s="185"/>
      <c r="PQ997" s="185"/>
      <c r="PR997" s="185"/>
      <c r="PS997" s="185"/>
      <c r="PT997" s="185"/>
      <c r="PU997" s="185"/>
      <c r="PV997" s="185"/>
      <c r="PW997" s="185"/>
      <c r="PX997" s="185"/>
      <c r="PY997" s="185"/>
      <c r="PZ997" s="185"/>
      <c r="QA997" s="185"/>
      <c r="QB997" s="185"/>
      <c r="QC997" s="185"/>
      <c r="QD997" s="185"/>
      <c r="QE997" s="185"/>
      <c r="QF997" s="185"/>
      <c r="QG997" s="185"/>
      <c r="QH997" s="185"/>
      <c r="QI997" s="185"/>
      <c r="QJ997" s="185"/>
      <c r="QK997" s="185"/>
      <c r="QL997" s="185"/>
      <c r="QM997" s="185"/>
      <c r="QN997" s="185"/>
      <c r="QO997" s="185"/>
      <c r="QP997" s="185"/>
      <c r="QQ997" s="185"/>
      <c r="QR997" s="185"/>
      <c r="QS997" s="185"/>
      <c r="QT997" s="185"/>
      <c r="QU997" s="185"/>
      <c r="QV997" s="185"/>
      <c r="QW997" s="185"/>
      <c r="QX997" s="185"/>
      <c r="QY997" s="185"/>
      <c r="QZ997" s="185"/>
      <c r="RA997" s="185"/>
      <c r="RB997" s="185"/>
      <c r="RC997" s="185"/>
      <c r="RD997" s="185"/>
      <c r="RE997" s="185"/>
      <c r="RF997" s="185"/>
      <c r="RG997" s="185"/>
      <c r="RH997" s="185"/>
      <c r="RI997" s="185"/>
      <c r="RJ997" s="185"/>
      <c r="RK997" s="185"/>
      <c r="RL997" s="185"/>
      <c r="RM997" s="185"/>
      <c r="RN997" s="185"/>
      <c r="RO997" s="185"/>
      <c r="RP997" s="185"/>
      <c r="RQ997" s="185"/>
      <c r="RR997" s="185"/>
      <c r="RS997" s="185"/>
      <c r="RT997" s="185"/>
      <c r="RU997" s="185"/>
      <c r="RV997" s="185"/>
      <c r="RW997" s="185"/>
      <c r="RX997" s="185"/>
      <c r="RY997" s="185"/>
      <c r="RZ997" s="185"/>
      <c r="SA997" s="185"/>
      <c r="SB997" s="185"/>
      <c r="SC997" s="185"/>
      <c r="SD997" s="185"/>
      <c r="SE997" s="185"/>
      <c r="SF997" s="185"/>
      <c r="SG997" s="185"/>
      <c r="SH997" s="185"/>
      <c r="SI997" s="185"/>
      <c r="SJ997" s="185"/>
      <c r="SK997" s="185"/>
      <c r="SL997" s="185"/>
      <c r="SM997" s="185"/>
      <c r="SN997" s="185"/>
      <c r="SO997" s="185"/>
      <c r="SP997" s="185"/>
      <c r="SQ997" s="185"/>
      <c r="SR997" s="185"/>
      <c r="SS997" s="185"/>
      <c r="ST997" s="185"/>
      <c r="SU997" s="185"/>
      <c r="SV997" s="185"/>
      <c r="SW997" s="185"/>
      <c r="SX997" s="185"/>
      <c r="SY997" s="185"/>
      <c r="SZ997" s="185"/>
      <c r="TA997" s="185"/>
      <c r="TB997" s="185"/>
      <c r="TC997" s="185"/>
      <c r="TD997" s="185"/>
      <c r="TE997" s="185"/>
      <c r="TF997" s="185"/>
      <c r="TG997" s="185"/>
      <c r="TH997" s="185"/>
      <c r="TI997" s="185"/>
    </row>
    <row r="998" spans="1:529" s="79" customFormat="1" ht="29.25" customHeight="1" thickBot="1" x14ac:dyDescent="0.3">
      <c r="A998" s="286">
        <v>13720015</v>
      </c>
      <c r="B998" s="287">
        <v>40697</v>
      </c>
      <c r="C998" s="320" t="s">
        <v>1877</v>
      </c>
      <c r="D998" s="52" t="s">
        <v>5821</v>
      </c>
      <c r="E998" s="322"/>
      <c r="F998" s="322"/>
      <c r="G998" s="322"/>
      <c r="H998" s="288">
        <v>43788</v>
      </c>
      <c r="I998" s="287">
        <v>40717</v>
      </c>
      <c r="J998" s="287">
        <v>44377</v>
      </c>
      <c r="K998" s="52" t="s">
        <v>373</v>
      </c>
      <c r="L998" s="52"/>
      <c r="M998" s="52" t="s">
        <v>408</v>
      </c>
      <c r="N998" s="52" t="s">
        <v>34</v>
      </c>
      <c r="O998" s="52"/>
      <c r="P998" s="386"/>
      <c r="Q998" s="386"/>
      <c r="R998" s="386"/>
      <c r="S998" s="386"/>
      <c r="T998" s="726"/>
      <c r="U998" s="52"/>
      <c r="V998" s="52"/>
      <c r="W998" s="52"/>
      <c r="X998" s="52"/>
      <c r="Y998" s="52"/>
      <c r="Z998" s="52"/>
      <c r="AA998" s="52"/>
      <c r="AB998" s="52"/>
      <c r="AC998" s="52"/>
      <c r="AD998" s="52"/>
      <c r="AE998" s="52"/>
      <c r="AF998" s="52"/>
      <c r="AG998" s="52"/>
      <c r="AH998" s="52"/>
      <c r="AI998" s="52" t="s">
        <v>4378</v>
      </c>
      <c r="AJ998" s="52" t="s">
        <v>4379</v>
      </c>
      <c r="AK998" s="301"/>
      <c r="AL998" s="29"/>
      <c r="AM998" s="13"/>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85"/>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c r="CH998" s="185"/>
      <c r="CI998" s="185"/>
      <c r="CJ998" s="185"/>
      <c r="CK998" s="185"/>
      <c r="CL998" s="185"/>
      <c r="CM998" s="185"/>
      <c r="CN998" s="185"/>
      <c r="CO998" s="185"/>
      <c r="CP998" s="185"/>
      <c r="CQ998" s="185"/>
      <c r="CR998" s="185"/>
      <c r="CS998" s="185"/>
      <c r="CT998" s="185"/>
      <c r="CU998" s="185"/>
      <c r="CV998" s="185"/>
      <c r="CW998" s="185"/>
      <c r="CX998" s="185"/>
      <c r="CY998" s="185"/>
      <c r="CZ998" s="185"/>
      <c r="DA998" s="185"/>
      <c r="DB998" s="185"/>
      <c r="DC998" s="185"/>
      <c r="DD998" s="185"/>
      <c r="DE998" s="185"/>
      <c r="DF998" s="185"/>
      <c r="DG998" s="185"/>
      <c r="DH998" s="185"/>
      <c r="DI998" s="185"/>
      <c r="DJ998" s="185"/>
      <c r="DK998" s="185"/>
      <c r="DL998" s="185"/>
      <c r="DM998" s="185"/>
      <c r="DN998" s="185"/>
      <c r="DO998" s="185"/>
      <c r="DP998" s="185"/>
      <c r="DQ998" s="185"/>
      <c r="DR998" s="185"/>
      <c r="DS998" s="185"/>
      <c r="DT998" s="185"/>
      <c r="DU998" s="185"/>
      <c r="DV998" s="185"/>
      <c r="DW998" s="185"/>
      <c r="DX998" s="185"/>
      <c r="DY998" s="185"/>
      <c r="DZ998" s="185"/>
      <c r="EA998" s="185"/>
      <c r="EB998" s="185"/>
      <c r="EC998" s="185"/>
      <c r="ED998" s="185"/>
      <c r="EE998" s="185"/>
      <c r="EF998" s="185"/>
      <c r="EG998" s="185"/>
      <c r="EH998" s="185"/>
      <c r="EI998" s="185"/>
      <c r="EJ998" s="185"/>
      <c r="EK998" s="185"/>
      <c r="EL998" s="185"/>
      <c r="EM998" s="185"/>
      <c r="EN998" s="185"/>
      <c r="EO998" s="185"/>
      <c r="EP998" s="185"/>
      <c r="EQ998" s="185"/>
      <c r="ER998" s="185"/>
      <c r="ES998" s="185"/>
      <c r="ET998" s="185"/>
      <c r="EU998" s="185"/>
      <c r="EV998" s="185"/>
      <c r="EW998" s="185"/>
      <c r="EX998" s="185"/>
      <c r="EY998" s="185"/>
      <c r="EZ998" s="185"/>
      <c r="FA998" s="185"/>
      <c r="FB998" s="185"/>
      <c r="FC998" s="185"/>
      <c r="FD998" s="185"/>
      <c r="FE998" s="185"/>
      <c r="FF998" s="185"/>
      <c r="FG998" s="185"/>
      <c r="FH998" s="185"/>
      <c r="FI998" s="185"/>
      <c r="FJ998" s="185"/>
      <c r="FK998" s="185"/>
      <c r="FL998" s="185"/>
      <c r="FM998" s="185"/>
      <c r="FN998" s="185"/>
      <c r="FO998" s="185"/>
      <c r="FP998" s="185"/>
      <c r="FQ998" s="185"/>
      <c r="FR998" s="185"/>
      <c r="FS998" s="185"/>
      <c r="FT998" s="185"/>
      <c r="FU998" s="185"/>
      <c r="FV998" s="185"/>
      <c r="FW998" s="185"/>
      <c r="FX998" s="185"/>
      <c r="FY998" s="185"/>
      <c r="FZ998" s="185"/>
      <c r="GA998" s="185"/>
      <c r="GB998" s="185"/>
      <c r="GC998" s="185"/>
      <c r="GD998" s="185"/>
      <c r="GE998" s="185"/>
      <c r="GF998" s="185"/>
      <c r="GG998" s="185"/>
      <c r="GH998" s="185"/>
      <c r="GI998" s="185"/>
      <c r="GJ998" s="185"/>
      <c r="GK998" s="185"/>
      <c r="GL998" s="185"/>
      <c r="GM998" s="185"/>
      <c r="GN998" s="185"/>
      <c r="GO998" s="185"/>
      <c r="GP998" s="185"/>
      <c r="GQ998" s="185"/>
      <c r="GR998" s="185"/>
      <c r="GS998" s="185"/>
      <c r="GT998" s="185"/>
      <c r="GU998" s="185"/>
      <c r="GV998" s="185"/>
      <c r="GW998" s="185"/>
      <c r="GX998" s="185"/>
      <c r="GY998" s="185"/>
      <c r="GZ998" s="185"/>
      <c r="HA998" s="185"/>
      <c r="HB998" s="185"/>
      <c r="HC998" s="185"/>
      <c r="HD998" s="185"/>
      <c r="HE998" s="185"/>
      <c r="HF998" s="185"/>
      <c r="HG998" s="185"/>
      <c r="HH998" s="185"/>
      <c r="HI998" s="185"/>
      <c r="HJ998" s="185"/>
      <c r="HK998" s="185"/>
      <c r="HL998" s="185"/>
      <c r="HM998" s="185"/>
      <c r="HN998" s="185"/>
      <c r="HO998" s="185"/>
      <c r="HP998" s="185"/>
      <c r="HQ998" s="185"/>
      <c r="HR998" s="185"/>
      <c r="HS998" s="185"/>
      <c r="HT998" s="185"/>
      <c r="HU998" s="185"/>
      <c r="HV998" s="185"/>
      <c r="HW998" s="185"/>
      <c r="HX998" s="185"/>
      <c r="HY998" s="185"/>
      <c r="HZ998" s="185"/>
      <c r="IA998" s="185"/>
      <c r="IB998" s="185"/>
      <c r="IC998" s="185"/>
      <c r="ID998" s="185"/>
      <c r="IE998" s="185"/>
      <c r="IF998" s="185"/>
      <c r="IG998" s="185"/>
      <c r="IH998" s="185"/>
      <c r="II998" s="185"/>
      <c r="IJ998" s="185"/>
      <c r="IK998" s="185"/>
      <c r="IL998" s="185"/>
      <c r="IM998" s="185"/>
      <c r="IN998" s="185"/>
      <c r="IO998" s="185"/>
      <c r="IP998" s="185"/>
      <c r="IQ998" s="185"/>
      <c r="IR998" s="185"/>
      <c r="IS998" s="185"/>
      <c r="IT998" s="185"/>
      <c r="IU998" s="185"/>
      <c r="IV998" s="185"/>
      <c r="IW998" s="185"/>
      <c r="IX998" s="185"/>
      <c r="IY998" s="185"/>
      <c r="IZ998" s="185"/>
      <c r="JA998" s="185"/>
      <c r="JB998" s="185"/>
      <c r="JC998" s="185"/>
      <c r="JD998" s="185"/>
      <c r="JE998" s="185"/>
      <c r="JF998" s="185"/>
      <c r="JG998" s="185"/>
      <c r="JH998" s="185"/>
      <c r="JI998" s="185"/>
      <c r="JJ998" s="185"/>
      <c r="JK998" s="185"/>
      <c r="JL998" s="185"/>
      <c r="JM998" s="185"/>
      <c r="JN998" s="185"/>
      <c r="JO998" s="185"/>
      <c r="JP998" s="185"/>
      <c r="JQ998" s="185"/>
      <c r="JR998" s="185"/>
      <c r="JS998" s="185"/>
      <c r="JT998" s="185"/>
      <c r="JU998" s="185"/>
      <c r="JV998" s="185"/>
      <c r="JW998" s="185"/>
      <c r="JX998" s="185"/>
      <c r="JY998" s="185"/>
      <c r="JZ998" s="185"/>
      <c r="KA998" s="185"/>
      <c r="KB998" s="185"/>
      <c r="KC998" s="185"/>
      <c r="KD998" s="185"/>
      <c r="KE998" s="185"/>
      <c r="KF998" s="185"/>
      <c r="KG998" s="185"/>
      <c r="KH998" s="185"/>
      <c r="KI998" s="185"/>
      <c r="KJ998" s="185"/>
      <c r="KK998" s="185"/>
      <c r="KL998" s="185"/>
      <c r="KM998" s="185"/>
      <c r="KN998" s="185"/>
      <c r="KO998" s="185"/>
      <c r="KP998" s="185"/>
      <c r="KQ998" s="185"/>
      <c r="KR998" s="185"/>
      <c r="KS998" s="185"/>
      <c r="KT998" s="185"/>
      <c r="KU998" s="185"/>
      <c r="KV998" s="185"/>
      <c r="KW998" s="185"/>
      <c r="KX998" s="185"/>
      <c r="KY998" s="185"/>
      <c r="KZ998" s="185"/>
      <c r="LA998" s="185"/>
      <c r="LB998" s="185"/>
      <c r="LC998" s="185"/>
      <c r="LD998" s="185"/>
      <c r="LE998" s="185"/>
      <c r="LF998" s="185"/>
      <c r="LG998" s="185"/>
      <c r="LH998" s="185"/>
      <c r="LI998" s="185"/>
      <c r="LJ998" s="185"/>
      <c r="LK998" s="185"/>
      <c r="LL998" s="185"/>
      <c r="LM998" s="185"/>
      <c r="LN998" s="185"/>
      <c r="LO998" s="185"/>
      <c r="LP998" s="185"/>
      <c r="LQ998" s="185"/>
      <c r="LR998" s="185"/>
      <c r="LS998" s="185"/>
      <c r="LT998" s="185"/>
      <c r="LU998" s="185"/>
      <c r="LV998" s="185"/>
      <c r="LW998" s="185"/>
      <c r="LX998" s="185"/>
      <c r="LY998" s="185"/>
      <c r="LZ998" s="185"/>
      <c r="MA998" s="185"/>
      <c r="MB998" s="185"/>
      <c r="MC998" s="185"/>
      <c r="MD998" s="185"/>
      <c r="ME998" s="185"/>
      <c r="MF998" s="185"/>
      <c r="MG998" s="185"/>
      <c r="MH998" s="185"/>
      <c r="MI998" s="185"/>
      <c r="MJ998" s="185"/>
      <c r="MK998" s="185"/>
      <c r="ML998" s="185"/>
      <c r="MM998" s="185"/>
      <c r="MN998" s="185"/>
      <c r="MO998" s="185"/>
      <c r="MP998" s="185"/>
      <c r="MQ998" s="185"/>
      <c r="MR998" s="185"/>
      <c r="MS998" s="185"/>
      <c r="MT998" s="185"/>
      <c r="MU998" s="185"/>
      <c r="MV998" s="185"/>
      <c r="MW998" s="185"/>
      <c r="MX998" s="185"/>
      <c r="MY998" s="185"/>
      <c r="MZ998" s="185"/>
      <c r="NA998" s="185"/>
      <c r="NB998" s="185"/>
      <c r="NC998" s="185"/>
      <c r="ND998" s="185"/>
      <c r="NE998" s="185"/>
      <c r="NF998" s="185"/>
      <c r="NG998" s="185"/>
      <c r="NH998" s="185"/>
      <c r="NI998" s="185"/>
      <c r="NJ998" s="185"/>
      <c r="NK998" s="185"/>
      <c r="NL998" s="185"/>
      <c r="NM998" s="185"/>
      <c r="NN998" s="185"/>
      <c r="NO998" s="185"/>
      <c r="NP998" s="185"/>
      <c r="NQ998" s="185"/>
      <c r="NR998" s="185"/>
      <c r="NS998" s="185"/>
      <c r="NT998" s="185"/>
      <c r="NU998" s="185"/>
      <c r="NV998" s="185"/>
      <c r="NW998" s="185"/>
      <c r="NX998" s="185"/>
      <c r="NY998" s="185"/>
      <c r="NZ998" s="185"/>
      <c r="OA998" s="185"/>
      <c r="OB998" s="185"/>
      <c r="OC998" s="185"/>
      <c r="OD998" s="185"/>
      <c r="OE998" s="185"/>
      <c r="OF998" s="185"/>
      <c r="OG998" s="185"/>
      <c r="OH998" s="185"/>
      <c r="OI998" s="185"/>
      <c r="OJ998" s="185"/>
      <c r="OK998" s="185"/>
      <c r="OL998" s="185"/>
      <c r="OM998" s="185"/>
      <c r="ON998" s="185"/>
      <c r="OO998" s="185"/>
      <c r="OP998" s="185"/>
      <c r="OQ998" s="185"/>
      <c r="OR998" s="185"/>
      <c r="OS998" s="185"/>
      <c r="OT998" s="185"/>
      <c r="OU998" s="185"/>
      <c r="OV998" s="185"/>
      <c r="OW998" s="185"/>
      <c r="OX998" s="185"/>
      <c r="OY998" s="185"/>
      <c r="OZ998" s="185"/>
      <c r="PA998" s="185"/>
      <c r="PB998" s="185"/>
      <c r="PC998" s="185"/>
      <c r="PD998" s="185"/>
      <c r="PE998" s="185"/>
      <c r="PF998" s="185"/>
      <c r="PG998" s="185"/>
      <c r="PH998" s="185"/>
      <c r="PI998" s="185"/>
      <c r="PJ998" s="185"/>
      <c r="PK998" s="185"/>
      <c r="PL998" s="185"/>
      <c r="PM998" s="185"/>
      <c r="PN998" s="185"/>
      <c r="PO998" s="185"/>
      <c r="PP998" s="185"/>
      <c r="PQ998" s="185"/>
      <c r="PR998" s="185"/>
      <c r="PS998" s="185"/>
      <c r="PT998" s="185"/>
      <c r="PU998" s="185"/>
      <c r="PV998" s="185"/>
      <c r="PW998" s="185"/>
      <c r="PX998" s="185"/>
      <c r="PY998" s="185"/>
      <c r="PZ998" s="185"/>
      <c r="QA998" s="185"/>
      <c r="QB998" s="185"/>
      <c r="QC998" s="185"/>
      <c r="QD998" s="185"/>
      <c r="QE998" s="185"/>
      <c r="QF998" s="185"/>
      <c r="QG998" s="185"/>
      <c r="QH998" s="185"/>
      <c r="QI998" s="185"/>
      <c r="QJ998" s="185"/>
      <c r="QK998" s="185"/>
      <c r="QL998" s="185"/>
      <c r="QM998" s="185"/>
      <c r="QN998" s="185"/>
      <c r="QO998" s="185"/>
      <c r="QP998" s="185"/>
      <c r="QQ998" s="185"/>
      <c r="QR998" s="185"/>
      <c r="QS998" s="185"/>
      <c r="QT998" s="185"/>
      <c r="QU998" s="185"/>
      <c r="QV998" s="185"/>
      <c r="QW998" s="185"/>
      <c r="QX998" s="185"/>
      <c r="QY998" s="185"/>
      <c r="QZ998" s="185"/>
      <c r="RA998" s="185"/>
      <c r="RB998" s="185"/>
      <c r="RC998" s="185"/>
      <c r="RD998" s="185"/>
      <c r="RE998" s="185"/>
      <c r="RF998" s="185"/>
      <c r="RG998" s="185"/>
      <c r="RH998" s="185"/>
      <c r="RI998" s="185"/>
      <c r="RJ998" s="185"/>
      <c r="RK998" s="185"/>
      <c r="RL998" s="185"/>
      <c r="RM998" s="185"/>
      <c r="RN998" s="185"/>
      <c r="RO998" s="185"/>
      <c r="RP998" s="185"/>
      <c r="RQ998" s="185"/>
      <c r="RR998" s="185"/>
      <c r="RS998" s="185"/>
      <c r="RT998" s="185"/>
      <c r="RU998" s="185"/>
      <c r="RV998" s="185"/>
      <c r="RW998" s="185"/>
      <c r="RX998" s="185"/>
      <c r="RY998" s="185"/>
      <c r="RZ998" s="185"/>
      <c r="SA998" s="185"/>
      <c r="SB998" s="185"/>
      <c r="SC998" s="185"/>
      <c r="SD998" s="185"/>
      <c r="SE998" s="185"/>
      <c r="SF998" s="185"/>
      <c r="SG998" s="185"/>
      <c r="SH998" s="185"/>
      <c r="SI998" s="185"/>
      <c r="SJ998" s="185"/>
      <c r="SK998" s="185"/>
      <c r="SL998" s="185"/>
      <c r="SM998" s="185"/>
      <c r="SN998" s="185"/>
      <c r="SO998" s="185"/>
      <c r="SP998" s="185"/>
      <c r="SQ998" s="185"/>
      <c r="SR998" s="185"/>
      <c r="SS998" s="185"/>
      <c r="ST998" s="185"/>
      <c r="SU998" s="185"/>
      <c r="SV998" s="185"/>
      <c r="SW998" s="185"/>
      <c r="SX998" s="185"/>
      <c r="SY998" s="185"/>
      <c r="SZ998" s="185"/>
      <c r="TA998" s="185"/>
      <c r="TB998" s="185"/>
      <c r="TC998" s="185"/>
      <c r="TD998" s="185"/>
      <c r="TE998" s="185"/>
      <c r="TF998" s="185"/>
      <c r="TG998" s="185"/>
      <c r="TH998" s="185"/>
      <c r="TI998" s="185"/>
    </row>
    <row r="999" spans="1:529" s="79" customFormat="1" ht="29.25" customHeight="1" thickBot="1" x14ac:dyDescent="0.3">
      <c r="A999" s="284">
        <v>13720016</v>
      </c>
      <c r="B999" s="285">
        <v>40697</v>
      </c>
      <c r="C999" s="322" t="s">
        <v>1878</v>
      </c>
      <c r="D999" s="105" t="s">
        <v>1879</v>
      </c>
      <c r="E999" s="320"/>
      <c r="F999" s="320"/>
      <c r="G999" s="320"/>
      <c r="H999" s="284">
        <v>75263</v>
      </c>
      <c r="I999" s="285">
        <v>40925</v>
      </c>
      <c r="J999" s="285" t="s">
        <v>1880</v>
      </c>
      <c r="K999" s="105" t="s">
        <v>1116</v>
      </c>
      <c r="L999" s="105"/>
      <c r="M999" s="105" t="s">
        <v>408</v>
      </c>
      <c r="N999" s="105" t="s">
        <v>34</v>
      </c>
      <c r="O999" s="105">
        <v>1800</v>
      </c>
      <c r="P999" s="289"/>
      <c r="Q999" s="289"/>
      <c r="R999" s="289"/>
      <c r="S999" s="289"/>
      <c r="T999" s="720"/>
      <c r="U999" s="105"/>
      <c r="V999" s="105">
        <v>1800</v>
      </c>
      <c r="W999" s="105"/>
      <c r="X999" s="105"/>
      <c r="Y999" s="105"/>
      <c r="Z999" s="105"/>
      <c r="AA999" s="105"/>
      <c r="AB999" s="105"/>
      <c r="AC999" s="105"/>
      <c r="AD999" s="105"/>
      <c r="AE999" s="105"/>
      <c r="AF999" s="105"/>
      <c r="AG999" s="105"/>
      <c r="AH999" s="105"/>
      <c r="AI999" s="105" t="s">
        <v>4380</v>
      </c>
      <c r="AJ999" s="105" t="s">
        <v>4381</v>
      </c>
      <c r="AK999" s="30"/>
      <c r="AL999" s="321"/>
      <c r="AM999" s="13"/>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85"/>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c r="CH999" s="185"/>
      <c r="CI999" s="185"/>
      <c r="CJ999" s="185"/>
      <c r="CK999" s="185"/>
      <c r="CL999" s="185"/>
      <c r="CM999" s="185"/>
      <c r="CN999" s="185"/>
      <c r="CO999" s="185"/>
      <c r="CP999" s="185"/>
      <c r="CQ999" s="185"/>
      <c r="CR999" s="185"/>
      <c r="CS999" s="185"/>
      <c r="CT999" s="185"/>
      <c r="CU999" s="185"/>
      <c r="CV999" s="185"/>
      <c r="CW999" s="185"/>
      <c r="CX999" s="185"/>
      <c r="CY999" s="185"/>
      <c r="CZ999" s="185"/>
      <c r="DA999" s="185"/>
      <c r="DB999" s="185"/>
      <c r="DC999" s="185"/>
      <c r="DD999" s="185"/>
      <c r="DE999" s="185"/>
      <c r="DF999" s="185"/>
      <c r="DG999" s="185"/>
      <c r="DH999" s="185"/>
      <c r="DI999" s="185"/>
      <c r="DJ999" s="185"/>
      <c r="DK999" s="185"/>
      <c r="DL999" s="185"/>
      <c r="DM999" s="185"/>
      <c r="DN999" s="185"/>
      <c r="DO999" s="185"/>
      <c r="DP999" s="185"/>
      <c r="DQ999" s="185"/>
      <c r="DR999" s="185"/>
      <c r="DS999" s="185"/>
      <c r="DT999" s="185"/>
      <c r="DU999" s="185"/>
      <c r="DV999" s="185"/>
      <c r="DW999" s="185"/>
      <c r="DX999" s="185"/>
      <c r="DY999" s="185"/>
      <c r="DZ999" s="185"/>
      <c r="EA999" s="185"/>
      <c r="EB999" s="185"/>
      <c r="EC999" s="185"/>
      <c r="ED999" s="185"/>
      <c r="EE999" s="185"/>
      <c r="EF999" s="185"/>
      <c r="EG999" s="185"/>
      <c r="EH999" s="185"/>
      <c r="EI999" s="185"/>
      <c r="EJ999" s="185"/>
      <c r="EK999" s="185"/>
      <c r="EL999" s="185"/>
      <c r="EM999" s="185"/>
      <c r="EN999" s="185"/>
      <c r="EO999" s="185"/>
      <c r="EP999" s="185"/>
      <c r="EQ999" s="185"/>
      <c r="ER999" s="185"/>
      <c r="ES999" s="185"/>
      <c r="ET999" s="185"/>
      <c r="EU999" s="185"/>
      <c r="EV999" s="185"/>
      <c r="EW999" s="185"/>
      <c r="EX999" s="185"/>
      <c r="EY999" s="185"/>
      <c r="EZ999" s="185"/>
      <c r="FA999" s="185"/>
      <c r="FB999" s="185"/>
      <c r="FC999" s="185"/>
      <c r="FD999" s="185"/>
      <c r="FE999" s="185"/>
      <c r="FF999" s="185"/>
      <c r="FG999" s="185"/>
      <c r="FH999" s="185"/>
      <c r="FI999" s="185"/>
      <c r="FJ999" s="185"/>
      <c r="FK999" s="185"/>
      <c r="FL999" s="185"/>
      <c r="FM999" s="185"/>
      <c r="FN999" s="185"/>
      <c r="FO999" s="185"/>
      <c r="FP999" s="185"/>
      <c r="FQ999" s="185"/>
      <c r="FR999" s="185"/>
      <c r="FS999" s="185"/>
      <c r="FT999" s="185"/>
      <c r="FU999" s="185"/>
      <c r="FV999" s="185"/>
      <c r="FW999" s="185"/>
      <c r="FX999" s="185"/>
      <c r="FY999" s="185"/>
      <c r="FZ999" s="185"/>
      <c r="GA999" s="185"/>
      <c r="GB999" s="185"/>
      <c r="GC999" s="185"/>
      <c r="GD999" s="185"/>
      <c r="GE999" s="185"/>
      <c r="GF999" s="185"/>
      <c r="GG999" s="185"/>
      <c r="GH999" s="185"/>
      <c r="GI999" s="185"/>
      <c r="GJ999" s="185"/>
      <c r="GK999" s="185"/>
      <c r="GL999" s="185"/>
      <c r="GM999" s="185"/>
      <c r="GN999" s="185"/>
      <c r="GO999" s="185"/>
      <c r="GP999" s="185"/>
      <c r="GQ999" s="185"/>
      <c r="GR999" s="185"/>
      <c r="GS999" s="185"/>
      <c r="GT999" s="185"/>
      <c r="GU999" s="185"/>
      <c r="GV999" s="185"/>
      <c r="GW999" s="185"/>
      <c r="GX999" s="185"/>
      <c r="GY999" s="185"/>
      <c r="GZ999" s="185"/>
      <c r="HA999" s="185"/>
      <c r="HB999" s="185"/>
      <c r="HC999" s="185"/>
      <c r="HD999" s="185"/>
      <c r="HE999" s="185"/>
      <c r="HF999" s="185"/>
      <c r="HG999" s="185"/>
      <c r="HH999" s="185"/>
      <c r="HI999" s="185"/>
      <c r="HJ999" s="185"/>
      <c r="HK999" s="185"/>
      <c r="HL999" s="185"/>
      <c r="HM999" s="185"/>
      <c r="HN999" s="185"/>
      <c r="HO999" s="185"/>
      <c r="HP999" s="185"/>
      <c r="HQ999" s="185"/>
      <c r="HR999" s="185"/>
      <c r="HS999" s="185"/>
      <c r="HT999" s="185"/>
      <c r="HU999" s="185"/>
      <c r="HV999" s="185"/>
      <c r="HW999" s="185"/>
      <c r="HX999" s="185"/>
      <c r="HY999" s="185"/>
      <c r="HZ999" s="185"/>
      <c r="IA999" s="185"/>
      <c r="IB999" s="185"/>
      <c r="IC999" s="185"/>
      <c r="ID999" s="185"/>
      <c r="IE999" s="185"/>
      <c r="IF999" s="185"/>
      <c r="IG999" s="185"/>
      <c r="IH999" s="185"/>
      <c r="II999" s="185"/>
      <c r="IJ999" s="185"/>
      <c r="IK999" s="185"/>
      <c r="IL999" s="185"/>
      <c r="IM999" s="185"/>
      <c r="IN999" s="185"/>
      <c r="IO999" s="185"/>
      <c r="IP999" s="185"/>
      <c r="IQ999" s="185"/>
      <c r="IR999" s="185"/>
      <c r="IS999" s="185"/>
      <c r="IT999" s="185"/>
      <c r="IU999" s="185"/>
      <c r="IV999" s="185"/>
      <c r="IW999" s="185"/>
      <c r="IX999" s="185"/>
      <c r="IY999" s="185"/>
      <c r="IZ999" s="185"/>
      <c r="JA999" s="185"/>
      <c r="JB999" s="185"/>
      <c r="JC999" s="185"/>
      <c r="JD999" s="185"/>
      <c r="JE999" s="185"/>
      <c r="JF999" s="185"/>
      <c r="JG999" s="185"/>
      <c r="JH999" s="185"/>
      <c r="JI999" s="185"/>
      <c r="JJ999" s="185"/>
      <c r="JK999" s="185"/>
      <c r="JL999" s="185"/>
      <c r="JM999" s="185"/>
      <c r="JN999" s="185"/>
      <c r="JO999" s="185"/>
      <c r="JP999" s="185"/>
      <c r="JQ999" s="185"/>
      <c r="JR999" s="185"/>
      <c r="JS999" s="185"/>
      <c r="JT999" s="185"/>
      <c r="JU999" s="185"/>
      <c r="JV999" s="185"/>
      <c r="JW999" s="185"/>
      <c r="JX999" s="185"/>
      <c r="JY999" s="185"/>
      <c r="JZ999" s="185"/>
      <c r="KA999" s="185"/>
      <c r="KB999" s="185"/>
      <c r="KC999" s="185"/>
      <c r="KD999" s="185"/>
      <c r="KE999" s="185"/>
      <c r="KF999" s="185"/>
      <c r="KG999" s="185"/>
      <c r="KH999" s="185"/>
      <c r="KI999" s="185"/>
      <c r="KJ999" s="185"/>
      <c r="KK999" s="185"/>
      <c r="KL999" s="185"/>
      <c r="KM999" s="185"/>
      <c r="KN999" s="185"/>
      <c r="KO999" s="185"/>
      <c r="KP999" s="185"/>
      <c r="KQ999" s="185"/>
      <c r="KR999" s="185"/>
      <c r="KS999" s="185"/>
      <c r="KT999" s="185"/>
      <c r="KU999" s="185"/>
      <c r="KV999" s="185"/>
      <c r="KW999" s="185"/>
      <c r="KX999" s="185"/>
      <c r="KY999" s="185"/>
      <c r="KZ999" s="185"/>
      <c r="LA999" s="185"/>
      <c r="LB999" s="185"/>
      <c r="LC999" s="185"/>
      <c r="LD999" s="185"/>
      <c r="LE999" s="185"/>
      <c r="LF999" s="185"/>
      <c r="LG999" s="185"/>
      <c r="LH999" s="185"/>
      <c r="LI999" s="185"/>
      <c r="LJ999" s="185"/>
      <c r="LK999" s="185"/>
      <c r="LL999" s="185"/>
      <c r="LM999" s="185"/>
      <c r="LN999" s="185"/>
      <c r="LO999" s="185"/>
      <c r="LP999" s="185"/>
      <c r="LQ999" s="185"/>
      <c r="LR999" s="185"/>
      <c r="LS999" s="185"/>
      <c r="LT999" s="185"/>
      <c r="LU999" s="185"/>
      <c r="LV999" s="185"/>
      <c r="LW999" s="185"/>
      <c r="LX999" s="185"/>
      <c r="LY999" s="185"/>
      <c r="LZ999" s="185"/>
      <c r="MA999" s="185"/>
      <c r="MB999" s="185"/>
      <c r="MC999" s="185"/>
      <c r="MD999" s="185"/>
      <c r="ME999" s="185"/>
      <c r="MF999" s="185"/>
      <c r="MG999" s="185"/>
      <c r="MH999" s="185"/>
      <c r="MI999" s="185"/>
      <c r="MJ999" s="185"/>
      <c r="MK999" s="185"/>
      <c r="ML999" s="185"/>
      <c r="MM999" s="185"/>
      <c r="MN999" s="185"/>
      <c r="MO999" s="185"/>
      <c r="MP999" s="185"/>
      <c r="MQ999" s="185"/>
      <c r="MR999" s="185"/>
      <c r="MS999" s="185"/>
      <c r="MT999" s="185"/>
      <c r="MU999" s="185"/>
      <c r="MV999" s="185"/>
      <c r="MW999" s="185"/>
      <c r="MX999" s="185"/>
      <c r="MY999" s="185"/>
      <c r="MZ999" s="185"/>
      <c r="NA999" s="185"/>
      <c r="NB999" s="185"/>
      <c r="NC999" s="185"/>
      <c r="ND999" s="185"/>
      <c r="NE999" s="185"/>
      <c r="NF999" s="185"/>
      <c r="NG999" s="185"/>
      <c r="NH999" s="185"/>
      <c r="NI999" s="185"/>
      <c r="NJ999" s="185"/>
      <c r="NK999" s="185"/>
      <c r="NL999" s="185"/>
      <c r="NM999" s="185"/>
      <c r="NN999" s="185"/>
      <c r="NO999" s="185"/>
      <c r="NP999" s="185"/>
      <c r="NQ999" s="185"/>
      <c r="NR999" s="185"/>
      <c r="NS999" s="185"/>
      <c r="NT999" s="185"/>
      <c r="NU999" s="185"/>
      <c r="NV999" s="185"/>
      <c r="NW999" s="185"/>
      <c r="NX999" s="185"/>
      <c r="NY999" s="185"/>
      <c r="NZ999" s="185"/>
      <c r="OA999" s="185"/>
      <c r="OB999" s="185"/>
      <c r="OC999" s="185"/>
      <c r="OD999" s="185"/>
      <c r="OE999" s="185"/>
      <c r="OF999" s="185"/>
      <c r="OG999" s="185"/>
      <c r="OH999" s="185"/>
      <c r="OI999" s="185"/>
      <c r="OJ999" s="185"/>
      <c r="OK999" s="185"/>
      <c r="OL999" s="185"/>
      <c r="OM999" s="185"/>
      <c r="ON999" s="185"/>
      <c r="OO999" s="185"/>
      <c r="OP999" s="185"/>
      <c r="OQ999" s="185"/>
      <c r="OR999" s="185"/>
      <c r="OS999" s="185"/>
      <c r="OT999" s="185"/>
      <c r="OU999" s="185"/>
      <c r="OV999" s="185"/>
      <c r="OW999" s="185"/>
      <c r="OX999" s="185"/>
      <c r="OY999" s="185"/>
      <c r="OZ999" s="185"/>
      <c r="PA999" s="185"/>
      <c r="PB999" s="185"/>
      <c r="PC999" s="185"/>
      <c r="PD999" s="185"/>
      <c r="PE999" s="185"/>
      <c r="PF999" s="185"/>
      <c r="PG999" s="185"/>
      <c r="PH999" s="185"/>
      <c r="PI999" s="185"/>
      <c r="PJ999" s="185"/>
      <c r="PK999" s="185"/>
      <c r="PL999" s="185"/>
      <c r="PM999" s="185"/>
      <c r="PN999" s="185"/>
      <c r="PO999" s="185"/>
      <c r="PP999" s="185"/>
      <c r="PQ999" s="185"/>
      <c r="PR999" s="185"/>
      <c r="PS999" s="185"/>
      <c r="PT999" s="185"/>
      <c r="PU999" s="185"/>
      <c r="PV999" s="185"/>
      <c r="PW999" s="185"/>
      <c r="PX999" s="185"/>
      <c r="PY999" s="185"/>
      <c r="PZ999" s="185"/>
      <c r="QA999" s="185"/>
      <c r="QB999" s="185"/>
      <c r="QC999" s="185"/>
      <c r="QD999" s="185"/>
      <c r="QE999" s="185"/>
      <c r="QF999" s="185"/>
      <c r="QG999" s="185"/>
      <c r="QH999" s="185"/>
      <c r="QI999" s="185"/>
      <c r="QJ999" s="185"/>
      <c r="QK999" s="185"/>
      <c r="QL999" s="185"/>
      <c r="QM999" s="185"/>
      <c r="QN999" s="185"/>
      <c r="QO999" s="185"/>
      <c r="QP999" s="185"/>
      <c r="QQ999" s="185"/>
      <c r="QR999" s="185"/>
      <c r="QS999" s="185"/>
      <c r="QT999" s="185"/>
      <c r="QU999" s="185"/>
      <c r="QV999" s="185"/>
      <c r="QW999" s="185"/>
      <c r="QX999" s="185"/>
      <c r="QY999" s="185"/>
      <c r="QZ999" s="185"/>
      <c r="RA999" s="185"/>
      <c r="RB999" s="185"/>
      <c r="RC999" s="185"/>
      <c r="RD999" s="185"/>
      <c r="RE999" s="185"/>
      <c r="RF999" s="185"/>
      <c r="RG999" s="185"/>
      <c r="RH999" s="185"/>
      <c r="RI999" s="185"/>
      <c r="RJ999" s="185"/>
      <c r="RK999" s="185"/>
      <c r="RL999" s="185"/>
      <c r="RM999" s="185"/>
      <c r="RN999" s="185"/>
      <c r="RO999" s="185"/>
      <c r="RP999" s="185"/>
      <c r="RQ999" s="185"/>
      <c r="RR999" s="185"/>
      <c r="RS999" s="185"/>
      <c r="RT999" s="185"/>
      <c r="RU999" s="185"/>
      <c r="RV999" s="185"/>
      <c r="RW999" s="185"/>
      <c r="RX999" s="185"/>
      <c r="RY999" s="185"/>
      <c r="RZ999" s="185"/>
      <c r="SA999" s="185"/>
      <c r="SB999" s="185"/>
      <c r="SC999" s="185"/>
      <c r="SD999" s="185"/>
      <c r="SE999" s="185"/>
      <c r="SF999" s="185"/>
      <c r="SG999" s="185"/>
      <c r="SH999" s="185"/>
      <c r="SI999" s="185"/>
      <c r="SJ999" s="185"/>
      <c r="SK999" s="185"/>
      <c r="SL999" s="185"/>
      <c r="SM999" s="185"/>
      <c r="SN999" s="185"/>
      <c r="SO999" s="185"/>
      <c r="SP999" s="185"/>
      <c r="SQ999" s="185"/>
      <c r="SR999" s="185"/>
      <c r="SS999" s="185"/>
      <c r="ST999" s="185"/>
      <c r="SU999" s="185"/>
      <c r="SV999" s="185"/>
      <c r="SW999" s="185"/>
      <c r="SX999" s="185"/>
      <c r="SY999" s="185"/>
      <c r="SZ999" s="185"/>
      <c r="TA999" s="185"/>
      <c r="TB999" s="185"/>
      <c r="TC999" s="185"/>
      <c r="TD999" s="185"/>
      <c r="TE999" s="185"/>
      <c r="TF999" s="185"/>
      <c r="TG999" s="185"/>
      <c r="TH999" s="185"/>
      <c r="TI999" s="185"/>
    </row>
    <row r="1000" spans="1:529" s="79" customFormat="1" ht="29.25" customHeight="1" thickBot="1" x14ac:dyDescent="0.3">
      <c r="A1000" s="394">
        <v>13720018</v>
      </c>
      <c r="B1000" s="395">
        <v>40905</v>
      </c>
      <c r="C1000" s="600" t="s">
        <v>1881</v>
      </c>
      <c r="D1000" s="396" t="s">
        <v>6858</v>
      </c>
      <c r="E1000" s="869"/>
      <c r="F1000" s="574"/>
      <c r="G1000" s="922"/>
      <c r="H1000" s="397">
        <v>48489</v>
      </c>
      <c r="I1000" s="395">
        <v>40925</v>
      </c>
      <c r="J1000" s="395">
        <v>43097</v>
      </c>
      <c r="K1000" s="396" t="s">
        <v>1113</v>
      </c>
      <c r="L1000" s="396"/>
      <c r="M1000" s="396" t="s">
        <v>1882</v>
      </c>
      <c r="N1000" s="396" t="s">
        <v>66</v>
      </c>
      <c r="O1000" s="396">
        <v>1080</v>
      </c>
      <c r="P1000" s="396"/>
      <c r="Q1000" s="396"/>
      <c r="R1000" s="396"/>
      <c r="S1000" s="396"/>
      <c r="T1000" s="777"/>
      <c r="U1000" s="396"/>
      <c r="V1000" s="396">
        <v>1080</v>
      </c>
      <c r="W1000" s="396"/>
      <c r="X1000" s="396"/>
      <c r="Y1000" s="396"/>
      <c r="Z1000" s="396"/>
      <c r="AA1000" s="396"/>
      <c r="AB1000" s="396"/>
      <c r="AC1000" s="396"/>
      <c r="AD1000" s="396"/>
      <c r="AE1000" s="396"/>
      <c r="AF1000" s="396"/>
      <c r="AG1000" s="396"/>
      <c r="AH1000" s="396"/>
      <c r="AI1000" s="396" t="s">
        <v>4382</v>
      </c>
      <c r="AJ1000" s="396" t="s">
        <v>4383</v>
      </c>
      <c r="AK1000" s="553"/>
      <c r="AL1000" s="553" t="s">
        <v>6859</v>
      </c>
      <c r="AM1000" s="13"/>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85"/>
      <c r="BL1000" s="185"/>
      <c r="BM1000" s="185"/>
      <c r="BN1000" s="185"/>
      <c r="BO1000" s="185"/>
      <c r="BP1000" s="185"/>
      <c r="BQ1000" s="185"/>
      <c r="BR1000" s="185"/>
      <c r="BS1000" s="185"/>
      <c r="BT1000" s="185"/>
      <c r="BU1000" s="185"/>
      <c r="BV1000" s="185"/>
      <c r="BW1000" s="185"/>
      <c r="BX1000" s="185"/>
      <c r="BY1000" s="185"/>
      <c r="BZ1000" s="185"/>
      <c r="CA1000" s="185"/>
      <c r="CB1000" s="185"/>
      <c r="CC1000" s="185"/>
      <c r="CD1000" s="185"/>
      <c r="CE1000" s="185"/>
      <c r="CF1000" s="185"/>
      <c r="CG1000" s="185"/>
      <c r="CH1000" s="185"/>
      <c r="CI1000" s="185"/>
      <c r="CJ1000" s="185"/>
      <c r="CK1000" s="185"/>
      <c r="CL1000" s="185"/>
      <c r="CM1000" s="185"/>
      <c r="CN1000" s="185"/>
      <c r="CO1000" s="185"/>
      <c r="CP1000" s="185"/>
      <c r="CQ1000" s="185"/>
      <c r="CR1000" s="185"/>
      <c r="CS1000" s="185"/>
      <c r="CT1000" s="185"/>
      <c r="CU1000" s="185"/>
      <c r="CV1000" s="185"/>
      <c r="CW1000" s="185"/>
      <c r="CX1000" s="185"/>
      <c r="CY1000" s="185"/>
      <c r="CZ1000" s="185"/>
      <c r="DA1000" s="185"/>
      <c r="DB1000" s="185"/>
      <c r="DC1000" s="185"/>
      <c r="DD1000" s="185"/>
      <c r="DE1000" s="185"/>
      <c r="DF1000" s="185"/>
      <c r="DG1000" s="185"/>
      <c r="DH1000" s="185"/>
      <c r="DI1000" s="185"/>
      <c r="DJ1000" s="185"/>
      <c r="DK1000" s="185"/>
      <c r="DL1000" s="185"/>
      <c r="DM1000" s="185"/>
      <c r="DN1000" s="185"/>
      <c r="DO1000" s="185"/>
      <c r="DP1000" s="185"/>
      <c r="DQ1000" s="185"/>
      <c r="DR1000" s="185"/>
      <c r="DS1000" s="185"/>
      <c r="DT1000" s="185"/>
      <c r="DU1000" s="185"/>
      <c r="DV1000" s="185"/>
      <c r="DW1000" s="185"/>
      <c r="DX1000" s="185"/>
      <c r="DY1000" s="185"/>
      <c r="DZ1000" s="185"/>
      <c r="EA1000" s="185"/>
      <c r="EB1000" s="185"/>
      <c r="EC1000" s="185"/>
      <c r="ED1000" s="185"/>
      <c r="EE1000" s="185"/>
      <c r="EF1000" s="185"/>
      <c r="EG1000" s="185"/>
      <c r="EH1000" s="185"/>
      <c r="EI1000" s="185"/>
      <c r="EJ1000" s="185"/>
      <c r="EK1000" s="185"/>
      <c r="EL1000" s="185"/>
      <c r="EM1000" s="185"/>
      <c r="EN1000" s="185"/>
      <c r="EO1000" s="185"/>
      <c r="EP1000" s="185"/>
      <c r="EQ1000" s="185"/>
      <c r="ER1000" s="185"/>
      <c r="ES1000" s="185"/>
      <c r="ET1000" s="185"/>
      <c r="EU1000" s="185"/>
      <c r="EV1000" s="185"/>
      <c r="EW1000" s="185"/>
      <c r="EX1000" s="185"/>
      <c r="EY1000" s="185"/>
      <c r="EZ1000" s="185"/>
      <c r="FA1000" s="185"/>
      <c r="FB1000" s="185"/>
      <c r="FC1000" s="185"/>
      <c r="FD1000" s="185"/>
      <c r="FE1000" s="185"/>
      <c r="FF1000" s="185"/>
      <c r="FG1000" s="185"/>
      <c r="FH1000" s="185"/>
      <c r="FI1000" s="185"/>
      <c r="FJ1000" s="185"/>
      <c r="FK1000" s="185"/>
      <c r="FL1000" s="185"/>
      <c r="FM1000" s="185"/>
      <c r="FN1000" s="185"/>
      <c r="FO1000" s="185"/>
      <c r="FP1000" s="185"/>
      <c r="FQ1000" s="185"/>
      <c r="FR1000" s="185"/>
      <c r="FS1000" s="185"/>
      <c r="FT1000" s="185"/>
      <c r="FU1000" s="185"/>
      <c r="FV1000" s="185"/>
      <c r="FW1000" s="185"/>
      <c r="FX1000" s="185"/>
      <c r="FY1000" s="185"/>
      <c r="FZ1000" s="185"/>
      <c r="GA1000" s="185"/>
      <c r="GB1000" s="185"/>
      <c r="GC1000" s="185"/>
      <c r="GD1000" s="185"/>
      <c r="GE1000" s="185"/>
      <c r="GF1000" s="185"/>
      <c r="GG1000" s="185"/>
      <c r="GH1000" s="185"/>
      <c r="GI1000" s="185"/>
      <c r="GJ1000" s="185"/>
      <c r="GK1000" s="185"/>
      <c r="GL1000" s="185"/>
      <c r="GM1000" s="185"/>
      <c r="GN1000" s="185"/>
      <c r="GO1000" s="185"/>
      <c r="GP1000" s="185"/>
      <c r="GQ1000" s="185"/>
      <c r="GR1000" s="185"/>
      <c r="GS1000" s="185"/>
      <c r="GT1000" s="185"/>
      <c r="GU1000" s="185"/>
      <c r="GV1000" s="185"/>
      <c r="GW1000" s="185"/>
      <c r="GX1000" s="185"/>
      <c r="GY1000" s="185"/>
      <c r="GZ1000" s="185"/>
      <c r="HA1000" s="185"/>
      <c r="HB1000" s="185"/>
      <c r="HC1000" s="185"/>
      <c r="HD1000" s="185"/>
      <c r="HE1000" s="185"/>
      <c r="HF1000" s="185"/>
      <c r="HG1000" s="185"/>
      <c r="HH1000" s="185"/>
      <c r="HI1000" s="185"/>
      <c r="HJ1000" s="185"/>
      <c r="HK1000" s="185"/>
      <c r="HL1000" s="185"/>
      <c r="HM1000" s="185"/>
      <c r="HN1000" s="185"/>
      <c r="HO1000" s="185"/>
      <c r="HP1000" s="185"/>
      <c r="HQ1000" s="185"/>
      <c r="HR1000" s="185"/>
      <c r="HS1000" s="185"/>
      <c r="HT1000" s="185"/>
      <c r="HU1000" s="185"/>
      <c r="HV1000" s="185"/>
      <c r="HW1000" s="185"/>
      <c r="HX1000" s="185"/>
      <c r="HY1000" s="185"/>
      <c r="HZ1000" s="185"/>
      <c r="IA1000" s="185"/>
      <c r="IB1000" s="185"/>
      <c r="IC1000" s="185"/>
      <c r="ID1000" s="185"/>
      <c r="IE1000" s="185"/>
      <c r="IF1000" s="185"/>
      <c r="IG1000" s="185"/>
      <c r="IH1000" s="185"/>
      <c r="II1000" s="185"/>
      <c r="IJ1000" s="185"/>
      <c r="IK1000" s="185"/>
      <c r="IL1000" s="185"/>
      <c r="IM1000" s="185"/>
      <c r="IN1000" s="185"/>
      <c r="IO1000" s="185"/>
      <c r="IP1000" s="185"/>
      <c r="IQ1000" s="185"/>
      <c r="IR1000" s="185"/>
      <c r="IS1000" s="185"/>
      <c r="IT1000" s="185"/>
      <c r="IU1000" s="185"/>
      <c r="IV1000" s="185"/>
      <c r="IW1000" s="185"/>
      <c r="IX1000" s="185"/>
      <c r="IY1000" s="185"/>
      <c r="IZ1000" s="185"/>
      <c r="JA1000" s="185"/>
      <c r="JB1000" s="185"/>
      <c r="JC1000" s="185"/>
      <c r="JD1000" s="185"/>
      <c r="JE1000" s="185"/>
      <c r="JF1000" s="185"/>
      <c r="JG1000" s="185"/>
      <c r="JH1000" s="185"/>
      <c r="JI1000" s="185"/>
      <c r="JJ1000" s="185"/>
      <c r="JK1000" s="185"/>
      <c r="JL1000" s="185"/>
      <c r="JM1000" s="185"/>
      <c r="JN1000" s="185"/>
      <c r="JO1000" s="185"/>
      <c r="JP1000" s="185"/>
      <c r="JQ1000" s="185"/>
      <c r="JR1000" s="185"/>
      <c r="JS1000" s="185"/>
      <c r="JT1000" s="185"/>
      <c r="JU1000" s="185"/>
      <c r="JV1000" s="185"/>
      <c r="JW1000" s="185"/>
      <c r="JX1000" s="185"/>
      <c r="JY1000" s="185"/>
      <c r="JZ1000" s="185"/>
      <c r="KA1000" s="185"/>
      <c r="KB1000" s="185"/>
      <c r="KC1000" s="185"/>
      <c r="KD1000" s="185"/>
      <c r="KE1000" s="185"/>
      <c r="KF1000" s="185"/>
      <c r="KG1000" s="185"/>
      <c r="KH1000" s="185"/>
      <c r="KI1000" s="185"/>
      <c r="KJ1000" s="185"/>
      <c r="KK1000" s="185"/>
      <c r="KL1000" s="185"/>
      <c r="KM1000" s="185"/>
      <c r="KN1000" s="185"/>
      <c r="KO1000" s="185"/>
      <c r="KP1000" s="185"/>
      <c r="KQ1000" s="185"/>
      <c r="KR1000" s="185"/>
      <c r="KS1000" s="185"/>
      <c r="KT1000" s="185"/>
      <c r="KU1000" s="185"/>
      <c r="KV1000" s="185"/>
      <c r="KW1000" s="185"/>
      <c r="KX1000" s="185"/>
      <c r="KY1000" s="185"/>
      <c r="KZ1000" s="185"/>
      <c r="LA1000" s="185"/>
      <c r="LB1000" s="185"/>
      <c r="LC1000" s="185"/>
      <c r="LD1000" s="185"/>
      <c r="LE1000" s="185"/>
      <c r="LF1000" s="185"/>
      <c r="LG1000" s="185"/>
      <c r="LH1000" s="185"/>
      <c r="LI1000" s="185"/>
      <c r="LJ1000" s="185"/>
      <c r="LK1000" s="185"/>
      <c r="LL1000" s="185"/>
      <c r="LM1000" s="185"/>
      <c r="LN1000" s="185"/>
      <c r="LO1000" s="185"/>
      <c r="LP1000" s="185"/>
      <c r="LQ1000" s="185"/>
      <c r="LR1000" s="185"/>
      <c r="LS1000" s="185"/>
      <c r="LT1000" s="185"/>
      <c r="LU1000" s="185"/>
      <c r="LV1000" s="185"/>
      <c r="LW1000" s="185"/>
      <c r="LX1000" s="185"/>
      <c r="LY1000" s="185"/>
      <c r="LZ1000" s="185"/>
      <c r="MA1000" s="185"/>
      <c r="MB1000" s="185"/>
      <c r="MC1000" s="185"/>
      <c r="MD1000" s="185"/>
      <c r="ME1000" s="185"/>
      <c r="MF1000" s="185"/>
      <c r="MG1000" s="185"/>
      <c r="MH1000" s="185"/>
      <c r="MI1000" s="185"/>
      <c r="MJ1000" s="185"/>
      <c r="MK1000" s="185"/>
      <c r="ML1000" s="185"/>
      <c r="MM1000" s="185"/>
      <c r="MN1000" s="185"/>
      <c r="MO1000" s="185"/>
      <c r="MP1000" s="185"/>
      <c r="MQ1000" s="185"/>
      <c r="MR1000" s="185"/>
      <c r="MS1000" s="185"/>
      <c r="MT1000" s="185"/>
      <c r="MU1000" s="185"/>
      <c r="MV1000" s="185"/>
      <c r="MW1000" s="185"/>
      <c r="MX1000" s="185"/>
      <c r="MY1000" s="185"/>
      <c r="MZ1000" s="185"/>
      <c r="NA1000" s="185"/>
      <c r="NB1000" s="185"/>
      <c r="NC1000" s="185"/>
      <c r="ND1000" s="185"/>
      <c r="NE1000" s="185"/>
      <c r="NF1000" s="185"/>
      <c r="NG1000" s="185"/>
      <c r="NH1000" s="185"/>
      <c r="NI1000" s="185"/>
      <c r="NJ1000" s="185"/>
      <c r="NK1000" s="185"/>
      <c r="NL1000" s="185"/>
      <c r="NM1000" s="185"/>
      <c r="NN1000" s="185"/>
      <c r="NO1000" s="185"/>
      <c r="NP1000" s="185"/>
      <c r="NQ1000" s="185"/>
      <c r="NR1000" s="185"/>
      <c r="NS1000" s="185"/>
      <c r="NT1000" s="185"/>
      <c r="NU1000" s="185"/>
      <c r="NV1000" s="185"/>
      <c r="NW1000" s="185"/>
      <c r="NX1000" s="185"/>
      <c r="NY1000" s="185"/>
      <c r="NZ1000" s="185"/>
      <c r="OA1000" s="185"/>
      <c r="OB1000" s="185"/>
      <c r="OC1000" s="185"/>
      <c r="OD1000" s="185"/>
      <c r="OE1000" s="185"/>
      <c r="OF1000" s="185"/>
      <c r="OG1000" s="185"/>
      <c r="OH1000" s="185"/>
      <c r="OI1000" s="185"/>
      <c r="OJ1000" s="185"/>
      <c r="OK1000" s="185"/>
      <c r="OL1000" s="185"/>
      <c r="OM1000" s="185"/>
      <c r="ON1000" s="185"/>
      <c r="OO1000" s="185"/>
      <c r="OP1000" s="185"/>
      <c r="OQ1000" s="185"/>
      <c r="OR1000" s="185"/>
      <c r="OS1000" s="185"/>
      <c r="OT1000" s="185"/>
      <c r="OU1000" s="185"/>
      <c r="OV1000" s="185"/>
      <c r="OW1000" s="185"/>
      <c r="OX1000" s="185"/>
      <c r="OY1000" s="185"/>
      <c r="OZ1000" s="185"/>
      <c r="PA1000" s="185"/>
      <c r="PB1000" s="185"/>
      <c r="PC1000" s="185"/>
      <c r="PD1000" s="185"/>
      <c r="PE1000" s="185"/>
      <c r="PF1000" s="185"/>
      <c r="PG1000" s="185"/>
      <c r="PH1000" s="185"/>
      <c r="PI1000" s="185"/>
      <c r="PJ1000" s="185"/>
      <c r="PK1000" s="185"/>
      <c r="PL1000" s="185"/>
      <c r="PM1000" s="185"/>
      <c r="PN1000" s="185"/>
      <c r="PO1000" s="185"/>
      <c r="PP1000" s="185"/>
      <c r="PQ1000" s="185"/>
      <c r="PR1000" s="185"/>
      <c r="PS1000" s="185"/>
      <c r="PT1000" s="185"/>
      <c r="PU1000" s="185"/>
      <c r="PV1000" s="185"/>
      <c r="PW1000" s="185"/>
      <c r="PX1000" s="185"/>
      <c r="PY1000" s="185"/>
      <c r="PZ1000" s="185"/>
      <c r="QA1000" s="185"/>
      <c r="QB1000" s="185"/>
      <c r="QC1000" s="185"/>
      <c r="QD1000" s="185"/>
      <c r="QE1000" s="185"/>
      <c r="QF1000" s="185"/>
      <c r="QG1000" s="185"/>
      <c r="QH1000" s="185"/>
      <c r="QI1000" s="185"/>
      <c r="QJ1000" s="185"/>
      <c r="QK1000" s="185"/>
      <c r="QL1000" s="185"/>
      <c r="QM1000" s="185"/>
      <c r="QN1000" s="185"/>
      <c r="QO1000" s="185"/>
      <c r="QP1000" s="185"/>
      <c r="QQ1000" s="185"/>
      <c r="QR1000" s="185"/>
      <c r="QS1000" s="185"/>
      <c r="QT1000" s="185"/>
      <c r="QU1000" s="185"/>
      <c r="QV1000" s="185"/>
      <c r="QW1000" s="185"/>
      <c r="QX1000" s="185"/>
      <c r="QY1000" s="185"/>
      <c r="QZ1000" s="185"/>
      <c r="RA1000" s="185"/>
      <c r="RB1000" s="185"/>
      <c r="RC1000" s="185"/>
      <c r="RD1000" s="185"/>
      <c r="RE1000" s="185"/>
      <c r="RF1000" s="185"/>
      <c r="RG1000" s="185"/>
      <c r="RH1000" s="185"/>
      <c r="RI1000" s="185"/>
      <c r="RJ1000" s="185"/>
      <c r="RK1000" s="185"/>
      <c r="RL1000" s="185"/>
      <c r="RM1000" s="185"/>
      <c r="RN1000" s="185"/>
      <c r="RO1000" s="185"/>
      <c r="RP1000" s="185"/>
      <c r="RQ1000" s="185"/>
      <c r="RR1000" s="185"/>
      <c r="RS1000" s="185"/>
      <c r="RT1000" s="185"/>
      <c r="RU1000" s="185"/>
      <c r="RV1000" s="185"/>
      <c r="RW1000" s="185"/>
      <c r="RX1000" s="185"/>
      <c r="RY1000" s="185"/>
      <c r="RZ1000" s="185"/>
      <c r="SA1000" s="185"/>
      <c r="SB1000" s="185"/>
      <c r="SC1000" s="185"/>
      <c r="SD1000" s="185"/>
      <c r="SE1000" s="185"/>
      <c r="SF1000" s="185"/>
      <c r="SG1000" s="185"/>
      <c r="SH1000" s="185"/>
      <c r="SI1000" s="185"/>
      <c r="SJ1000" s="185"/>
      <c r="SK1000" s="185"/>
      <c r="SL1000" s="185"/>
      <c r="SM1000" s="185"/>
      <c r="SN1000" s="185"/>
      <c r="SO1000" s="185"/>
      <c r="SP1000" s="185"/>
      <c r="SQ1000" s="185"/>
      <c r="SR1000" s="185"/>
      <c r="SS1000" s="185"/>
      <c r="ST1000" s="185"/>
      <c r="SU1000" s="185"/>
      <c r="SV1000" s="185"/>
      <c r="SW1000" s="185"/>
      <c r="SX1000" s="185"/>
      <c r="SY1000" s="185"/>
      <c r="SZ1000" s="185"/>
      <c r="TA1000" s="185"/>
      <c r="TB1000" s="185"/>
      <c r="TC1000" s="185"/>
      <c r="TD1000" s="185"/>
      <c r="TE1000" s="185"/>
      <c r="TF1000" s="185"/>
      <c r="TG1000" s="185"/>
      <c r="TH1000" s="185"/>
      <c r="TI1000" s="185"/>
    </row>
    <row r="1001" spans="1:529" s="839" customFormat="1" ht="29.25" customHeight="1" x14ac:dyDescent="0.25">
      <c r="A1001" s="358">
        <v>13720019</v>
      </c>
      <c r="B1001" s="359">
        <v>40945</v>
      </c>
      <c r="C1001" s="265" t="s">
        <v>1878</v>
      </c>
      <c r="D1001" s="265" t="s">
        <v>1879</v>
      </c>
      <c r="E1001" s="265" t="s">
        <v>33</v>
      </c>
      <c r="F1001" s="265" t="s">
        <v>33</v>
      </c>
      <c r="G1001" s="265" t="s">
        <v>33</v>
      </c>
      <c r="H1001" s="358">
        <v>75263</v>
      </c>
      <c r="I1001" s="359">
        <v>40965</v>
      </c>
      <c r="J1001" s="359">
        <v>43137</v>
      </c>
      <c r="K1001" s="265" t="s">
        <v>1116</v>
      </c>
      <c r="L1001" s="265"/>
      <c r="M1001" s="265" t="s">
        <v>408</v>
      </c>
      <c r="N1001" s="265" t="s">
        <v>34</v>
      </c>
      <c r="O1001" s="265">
        <v>1800</v>
      </c>
      <c r="P1001" s="265" t="s">
        <v>7529</v>
      </c>
      <c r="Q1001" s="265" t="s">
        <v>7530</v>
      </c>
      <c r="R1001" s="265"/>
      <c r="S1001" s="265"/>
      <c r="T1001" s="719"/>
      <c r="U1001" s="265"/>
      <c r="V1001" s="265">
        <v>1800</v>
      </c>
      <c r="W1001" s="265"/>
      <c r="X1001" s="265"/>
      <c r="Y1001" s="265"/>
      <c r="Z1001" s="265"/>
      <c r="AA1001" s="265"/>
      <c r="AB1001" s="265"/>
      <c r="AC1001" s="265"/>
      <c r="AD1001" s="265"/>
      <c r="AE1001" s="265"/>
      <c r="AF1001" s="265"/>
      <c r="AG1001" s="265"/>
      <c r="AH1001" s="265"/>
      <c r="AI1001" s="265" t="s">
        <v>4380</v>
      </c>
      <c r="AJ1001" s="265" t="s">
        <v>4381</v>
      </c>
      <c r="AK1001" s="398"/>
      <c r="AL1001" s="398" t="s">
        <v>6786</v>
      </c>
      <c r="AM1001" s="13"/>
      <c r="AN1001" s="838"/>
      <c r="AO1001" s="838"/>
      <c r="AP1001" s="838"/>
      <c r="AQ1001" s="838"/>
      <c r="AR1001" s="838"/>
      <c r="AS1001" s="838"/>
      <c r="AT1001" s="838"/>
      <c r="AU1001" s="838"/>
      <c r="AV1001" s="838"/>
      <c r="AW1001" s="838"/>
      <c r="AX1001" s="838"/>
      <c r="AY1001" s="838"/>
      <c r="AZ1001" s="838"/>
      <c r="BA1001" s="838"/>
      <c r="BB1001" s="838"/>
      <c r="BC1001" s="838"/>
      <c r="BD1001" s="838"/>
      <c r="BE1001" s="838"/>
      <c r="BF1001" s="838"/>
      <c r="BG1001" s="838"/>
      <c r="BH1001" s="838"/>
      <c r="BI1001" s="838"/>
      <c r="BJ1001" s="838"/>
      <c r="BK1001" s="838"/>
      <c r="BL1001" s="838"/>
      <c r="BM1001" s="838"/>
      <c r="BN1001" s="838"/>
      <c r="BO1001" s="838"/>
      <c r="BP1001" s="838"/>
      <c r="BQ1001" s="838"/>
      <c r="BR1001" s="838"/>
      <c r="BS1001" s="838"/>
      <c r="BT1001" s="838"/>
      <c r="BU1001" s="838"/>
      <c r="BV1001" s="838"/>
      <c r="BW1001" s="838"/>
      <c r="BX1001" s="838"/>
      <c r="BY1001" s="838"/>
      <c r="BZ1001" s="838"/>
      <c r="CA1001" s="838"/>
      <c r="CB1001" s="838"/>
      <c r="CC1001" s="838"/>
      <c r="CD1001" s="838"/>
      <c r="CE1001" s="838"/>
      <c r="CF1001" s="838"/>
      <c r="CG1001" s="838"/>
      <c r="CH1001" s="838"/>
      <c r="CI1001" s="838"/>
      <c r="CJ1001" s="838"/>
      <c r="CK1001" s="838"/>
      <c r="CL1001" s="838"/>
      <c r="CM1001" s="838"/>
      <c r="CN1001" s="838"/>
      <c r="CO1001" s="838"/>
      <c r="CP1001" s="838"/>
      <c r="CQ1001" s="838"/>
      <c r="CR1001" s="838"/>
      <c r="CS1001" s="838"/>
      <c r="CT1001" s="838"/>
      <c r="CU1001" s="838"/>
      <c r="CV1001" s="838"/>
      <c r="CW1001" s="838"/>
      <c r="CX1001" s="838"/>
      <c r="CY1001" s="838"/>
      <c r="CZ1001" s="838"/>
      <c r="DA1001" s="838"/>
      <c r="DB1001" s="838"/>
      <c r="DC1001" s="838"/>
      <c r="DD1001" s="838"/>
      <c r="DE1001" s="838"/>
      <c r="DF1001" s="838"/>
      <c r="DG1001" s="838"/>
      <c r="DH1001" s="838"/>
      <c r="DI1001" s="838"/>
      <c r="DJ1001" s="838"/>
      <c r="DK1001" s="838"/>
      <c r="DL1001" s="838"/>
      <c r="DM1001" s="838"/>
      <c r="DN1001" s="838"/>
      <c r="DO1001" s="838"/>
      <c r="DP1001" s="838"/>
      <c r="DQ1001" s="838"/>
      <c r="DR1001" s="838"/>
      <c r="DS1001" s="838"/>
      <c r="DT1001" s="838"/>
      <c r="DU1001" s="838"/>
      <c r="DV1001" s="838"/>
      <c r="DW1001" s="838"/>
      <c r="DX1001" s="838"/>
      <c r="DY1001" s="838"/>
      <c r="DZ1001" s="838"/>
      <c r="EA1001" s="838"/>
      <c r="EB1001" s="838"/>
      <c r="EC1001" s="838"/>
      <c r="ED1001" s="838"/>
      <c r="EE1001" s="838"/>
      <c r="EF1001" s="838"/>
      <c r="EG1001" s="838"/>
      <c r="EH1001" s="838"/>
      <c r="EI1001" s="838"/>
      <c r="EJ1001" s="838"/>
      <c r="EK1001" s="838"/>
      <c r="EL1001" s="838"/>
      <c r="EM1001" s="838"/>
      <c r="EN1001" s="838"/>
      <c r="EO1001" s="838"/>
      <c r="EP1001" s="838"/>
      <c r="EQ1001" s="838"/>
      <c r="ER1001" s="838"/>
      <c r="ES1001" s="838"/>
      <c r="ET1001" s="838"/>
      <c r="EU1001" s="838"/>
      <c r="EV1001" s="838"/>
      <c r="EW1001" s="838"/>
      <c r="EX1001" s="838"/>
      <c r="EY1001" s="838"/>
      <c r="EZ1001" s="838"/>
      <c r="FA1001" s="838"/>
      <c r="FB1001" s="838"/>
      <c r="FC1001" s="838"/>
      <c r="FD1001" s="838"/>
      <c r="FE1001" s="838"/>
      <c r="FF1001" s="838"/>
      <c r="FG1001" s="838"/>
      <c r="FH1001" s="838"/>
      <c r="FI1001" s="838"/>
      <c r="FJ1001" s="838"/>
      <c r="FK1001" s="838"/>
      <c r="FL1001" s="838"/>
      <c r="FM1001" s="838"/>
      <c r="FN1001" s="838"/>
      <c r="FO1001" s="838"/>
      <c r="FP1001" s="838"/>
      <c r="FQ1001" s="838"/>
      <c r="FR1001" s="838"/>
      <c r="FS1001" s="838"/>
      <c r="FT1001" s="838"/>
      <c r="FU1001" s="838"/>
      <c r="FV1001" s="838"/>
      <c r="FW1001" s="838"/>
      <c r="FX1001" s="838"/>
      <c r="FY1001" s="838"/>
      <c r="FZ1001" s="838"/>
      <c r="GA1001" s="838"/>
      <c r="GB1001" s="838"/>
      <c r="GC1001" s="838"/>
      <c r="GD1001" s="838"/>
      <c r="GE1001" s="838"/>
      <c r="GF1001" s="838"/>
      <c r="GG1001" s="838"/>
      <c r="GH1001" s="838"/>
      <c r="GI1001" s="838"/>
      <c r="GJ1001" s="838"/>
      <c r="GK1001" s="838"/>
      <c r="GL1001" s="838"/>
      <c r="GM1001" s="838"/>
      <c r="GN1001" s="838"/>
      <c r="GO1001" s="838"/>
      <c r="GP1001" s="838"/>
      <c r="GQ1001" s="838"/>
      <c r="GR1001" s="838"/>
      <c r="GS1001" s="838"/>
      <c r="GT1001" s="838"/>
      <c r="GU1001" s="838"/>
      <c r="GV1001" s="838"/>
      <c r="GW1001" s="838"/>
      <c r="GX1001" s="838"/>
      <c r="GY1001" s="838"/>
      <c r="GZ1001" s="838"/>
      <c r="HA1001" s="838"/>
      <c r="HB1001" s="838"/>
      <c r="HC1001" s="838"/>
      <c r="HD1001" s="838"/>
      <c r="HE1001" s="838"/>
      <c r="HF1001" s="838"/>
      <c r="HG1001" s="838"/>
      <c r="HH1001" s="838"/>
      <c r="HI1001" s="838"/>
      <c r="HJ1001" s="838"/>
      <c r="HK1001" s="838"/>
      <c r="HL1001" s="838"/>
      <c r="HM1001" s="838"/>
      <c r="HN1001" s="838"/>
      <c r="HO1001" s="838"/>
      <c r="HP1001" s="838"/>
      <c r="HQ1001" s="838"/>
      <c r="HR1001" s="838"/>
      <c r="HS1001" s="838"/>
      <c r="HT1001" s="838"/>
      <c r="HU1001" s="838"/>
      <c r="HV1001" s="838"/>
      <c r="HW1001" s="838"/>
      <c r="HX1001" s="838"/>
      <c r="HY1001" s="838"/>
      <c r="HZ1001" s="838"/>
      <c r="IA1001" s="838"/>
      <c r="IB1001" s="838"/>
      <c r="IC1001" s="838"/>
      <c r="ID1001" s="838"/>
      <c r="IE1001" s="838"/>
      <c r="IF1001" s="838"/>
      <c r="IG1001" s="838"/>
      <c r="IH1001" s="838"/>
      <c r="II1001" s="838"/>
      <c r="IJ1001" s="838"/>
      <c r="IK1001" s="838"/>
      <c r="IL1001" s="838"/>
      <c r="IM1001" s="838"/>
      <c r="IN1001" s="838"/>
      <c r="IO1001" s="838"/>
      <c r="IP1001" s="838"/>
      <c r="IQ1001" s="838"/>
      <c r="IR1001" s="838"/>
      <c r="IS1001" s="838"/>
      <c r="IT1001" s="838"/>
      <c r="IU1001" s="838"/>
      <c r="IV1001" s="838"/>
      <c r="IW1001" s="838"/>
      <c r="IX1001" s="838"/>
      <c r="IY1001" s="838"/>
      <c r="IZ1001" s="838"/>
      <c r="JA1001" s="838"/>
      <c r="JB1001" s="838"/>
      <c r="JC1001" s="838"/>
      <c r="JD1001" s="838"/>
      <c r="JE1001" s="838"/>
      <c r="JF1001" s="838"/>
      <c r="JG1001" s="838"/>
      <c r="JH1001" s="838"/>
      <c r="JI1001" s="838"/>
      <c r="JJ1001" s="838"/>
      <c r="JK1001" s="838"/>
      <c r="JL1001" s="838"/>
      <c r="JM1001" s="838"/>
      <c r="JN1001" s="838"/>
      <c r="JO1001" s="838"/>
      <c r="JP1001" s="838"/>
      <c r="JQ1001" s="838"/>
      <c r="JR1001" s="838"/>
      <c r="JS1001" s="838"/>
      <c r="JT1001" s="838"/>
      <c r="JU1001" s="838"/>
      <c r="JV1001" s="838"/>
      <c r="JW1001" s="838"/>
      <c r="JX1001" s="838"/>
      <c r="JY1001" s="838"/>
      <c r="JZ1001" s="838"/>
      <c r="KA1001" s="838"/>
      <c r="KB1001" s="838"/>
      <c r="KC1001" s="838"/>
      <c r="KD1001" s="838"/>
      <c r="KE1001" s="838"/>
      <c r="KF1001" s="838"/>
      <c r="KG1001" s="838"/>
      <c r="KH1001" s="838"/>
      <c r="KI1001" s="838"/>
      <c r="KJ1001" s="838"/>
      <c r="KK1001" s="838"/>
      <c r="KL1001" s="838"/>
      <c r="KM1001" s="838"/>
      <c r="KN1001" s="838"/>
      <c r="KO1001" s="838"/>
      <c r="KP1001" s="838"/>
      <c r="KQ1001" s="838"/>
      <c r="KR1001" s="838"/>
      <c r="KS1001" s="838"/>
      <c r="KT1001" s="838"/>
      <c r="KU1001" s="838"/>
      <c r="KV1001" s="838"/>
      <c r="KW1001" s="838"/>
      <c r="KX1001" s="838"/>
      <c r="KY1001" s="838"/>
      <c r="KZ1001" s="838"/>
      <c r="LA1001" s="838"/>
      <c r="LB1001" s="838"/>
      <c r="LC1001" s="838"/>
      <c r="LD1001" s="838"/>
      <c r="LE1001" s="838"/>
      <c r="LF1001" s="838"/>
      <c r="LG1001" s="838"/>
      <c r="LH1001" s="838"/>
      <c r="LI1001" s="838"/>
      <c r="LJ1001" s="838"/>
      <c r="LK1001" s="838"/>
      <c r="LL1001" s="838"/>
      <c r="LM1001" s="838"/>
      <c r="LN1001" s="838"/>
      <c r="LO1001" s="838"/>
      <c r="LP1001" s="838"/>
      <c r="LQ1001" s="838"/>
      <c r="LR1001" s="838"/>
      <c r="LS1001" s="838"/>
      <c r="LT1001" s="838"/>
      <c r="LU1001" s="838"/>
      <c r="LV1001" s="838"/>
      <c r="LW1001" s="838"/>
      <c r="LX1001" s="838"/>
      <c r="LY1001" s="838"/>
      <c r="LZ1001" s="838"/>
      <c r="MA1001" s="838"/>
      <c r="MB1001" s="838"/>
      <c r="MC1001" s="838"/>
      <c r="MD1001" s="838"/>
      <c r="ME1001" s="838"/>
      <c r="MF1001" s="838"/>
      <c r="MG1001" s="838"/>
      <c r="MH1001" s="838"/>
      <c r="MI1001" s="838"/>
      <c r="MJ1001" s="838"/>
      <c r="MK1001" s="838"/>
      <c r="ML1001" s="838"/>
      <c r="MM1001" s="838"/>
      <c r="MN1001" s="838"/>
      <c r="MO1001" s="838"/>
      <c r="MP1001" s="838"/>
      <c r="MQ1001" s="838"/>
      <c r="MR1001" s="838"/>
      <c r="MS1001" s="838"/>
      <c r="MT1001" s="838"/>
      <c r="MU1001" s="838"/>
      <c r="MV1001" s="838"/>
      <c r="MW1001" s="838"/>
      <c r="MX1001" s="838"/>
      <c r="MY1001" s="838"/>
      <c r="MZ1001" s="838"/>
      <c r="NA1001" s="838"/>
      <c r="NB1001" s="838"/>
      <c r="NC1001" s="838"/>
      <c r="ND1001" s="838"/>
      <c r="NE1001" s="838"/>
      <c r="NF1001" s="838"/>
      <c r="NG1001" s="838"/>
      <c r="NH1001" s="838"/>
      <c r="NI1001" s="838"/>
      <c r="NJ1001" s="838"/>
      <c r="NK1001" s="838"/>
      <c r="NL1001" s="838"/>
      <c r="NM1001" s="838"/>
      <c r="NN1001" s="838"/>
      <c r="NO1001" s="838"/>
      <c r="NP1001" s="838"/>
      <c r="NQ1001" s="838"/>
      <c r="NR1001" s="838"/>
      <c r="NS1001" s="838"/>
      <c r="NT1001" s="838"/>
      <c r="NU1001" s="838"/>
      <c r="NV1001" s="838"/>
      <c r="NW1001" s="838"/>
      <c r="NX1001" s="838"/>
      <c r="NY1001" s="838"/>
      <c r="NZ1001" s="838"/>
      <c r="OA1001" s="838"/>
      <c r="OB1001" s="838"/>
      <c r="OC1001" s="838"/>
      <c r="OD1001" s="838"/>
      <c r="OE1001" s="838"/>
      <c r="OF1001" s="838"/>
      <c r="OG1001" s="838"/>
      <c r="OH1001" s="838"/>
      <c r="OI1001" s="838"/>
      <c r="OJ1001" s="838"/>
      <c r="OK1001" s="838"/>
      <c r="OL1001" s="838"/>
      <c r="OM1001" s="838"/>
      <c r="ON1001" s="838"/>
      <c r="OO1001" s="838"/>
      <c r="OP1001" s="838"/>
      <c r="OQ1001" s="838"/>
      <c r="OR1001" s="838"/>
      <c r="OS1001" s="838"/>
      <c r="OT1001" s="838"/>
      <c r="OU1001" s="838"/>
      <c r="OV1001" s="838"/>
      <c r="OW1001" s="838"/>
      <c r="OX1001" s="838"/>
      <c r="OY1001" s="838"/>
      <c r="OZ1001" s="838"/>
      <c r="PA1001" s="838"/>
      <c r="PB1001" s="838"/>
      <c r="PC1001" s="838"/>
      <c r="PD1001" s="838"/>
      <c r="PE1001" s="838"/>
      <c r="PF1001" s="838"/>
      <c r="PG1001" s="838"/>
      <c r="PH1001" s="838"/>
      <c r="PI1001" s="838"/>
      <c r="PJ1001" s="838"/>
      <c r="PK1001" s="838"/>
      <c r="PL1001" s="838"/>
      <c r="PM1001" s="838"/>
      <c r="PN1001" s="838"/>
      <c r="PO1001" s="838"/>
      <c r="PP1001" s="838"/>
      <c r="PQ1001" s="838"/>
      <c r="PR1001" s="838"/>
      <c r="PS1001" s="838"/>
      <c r="PT1001" s="838"/>
      <c r="PU1001" s="838"/>
      <c r="PV1001" s="838"/>
      <c r="PW1001" s="838"/>
      <c r="PX1001" s="838"/>
      <c r="PY1001" s="838"/>
      <c r="PZ1001" s="838"/>
      <c r="QA1001" s="838"/>
      <c r="QB1001" s="838"/>
      <c r="QC1001" s="838"/>
      <c r="QD1001" s="838"/>
      <c r="QE1001" s="838"/>
      <c r="QF1001" s="838"/>
      <c r="QG1001" s="838"/>
      <c r="QH1001" s="838"/>
      <c r="QI1001" s="838"/>
      <c r="QJ1001" s="838"/>
      <c r="QK1001" s="838"/>
      <c r="QL1001" s="838"/>
      <c r="QM1001" s="838"/>
      <c r="QN1001" s="838"/>
      <c r="QO1001" s="838"/>
      <c r="QP1001" s="838"/>
      <c r="QQ1001" s="838"/>
      <c r="QR1001" s="838"/>
      <c r="QS1001" s="838"/>
      <c r="QT1001" s="838"/>
      <c r="QU1001" s="838"/>
      <c r="QV1001" s="838"/>
      <c r="QW1001" s="838"/>
      <c r="QX1001" s="838"/>
      <c r="QY1001" s="838"/>
      <c r="QZ1001" s="838"/>
      <c r="RA1001" s="838"/>
      <c r="RB1001" s="838"/>
      <c r="RC1001" s="838"/>
      <c r="RD1001" s="838"/>
      <c r="RE1001" s="838"/>
      <c r="RF1001" s="838"/>
      <c r="RG1001" s="838"/>
      <c r="RH1001" s="838"/>
      <c r="RI1001" s="838"/>
      <c r="RJ1001" s="838"/>
      <c r="RK1001" s="838"/>
      <c r="RL1001" s="838"/>
      <c r="RM1001" s="838"/>
      <c r="RN1001" s="838"/>
      <c r="RO1001" s="838"/>
      <c r="RP1001" s="838"/>
      <c r="RQ1001" s="838"/>
      <c r="RR1001" s="838"/>
      <c r="RS1001" s="838"/>
      <c r="RT1001" s="838"/>
      <c r="RU1001" s="838"/>
      <c r="RV1001" s="838"/>
      <c r="RW1001" s="838"/>
      <c r="RX1001" s="838"/>
      <c r="RY1001" s="838"/>
      <c r="RZ1001" s="838"/>
      <c r="SA1001" s="838"/>
      <c r="SB1001" s="838"/>
      <c r="SC1001" s="838"/>
      <c r="SD1001" s="838"/>
      <c r="SE1001" s="838"/>
      <c r="SF1001" s="838"/>
      <c r="SG1001" s="838"/>
      <c r="SH1001" s="838"/>
      <c r="SI1001" s="838"/>
      <c r="SJ1001" s="838"/>
      <c r="SK1001" s="838"/>
      <c r="SL1001" s="838"/>
      <c r="SM1001" s="838"/>
      <c r="SN1001" s="838"/>
      <c r="SO1001" s="838"/>
      <c r="SP1001" s="838"/>
      <c r="SQ1001" s="838"/>
      <c r="SR1001" s="838"/>
      <c r="SS1001" s="838"/>
      <c r="ST1001" s="838"/>
      <c r="SU1001" s="838"/>
      <c r="SV1001" s="838"/>
      <c r="SW1001" s="838"/>
      <c r="SX1001" s="838"/>
      <c r="SY1001" s="838"/>
      <c r="SZ1001" s="838"/>
      <c r="TA1001" s="838"/>
      <c r="TB1001" s="838"/>
      <c r="TC1001" s="838"/>
      <c r="TD1001" s="838"/>
      <c r="TE1001" s="838"/>
      <c r="TF1001" s="838"/>
      <c r="TG1001" s="838"/>
      <c r="TH1001" s="838"/>
      <c r="TI1001" s="838"/>
    </row>
    <row r="1002" spans="1:529" s="839" customFormat="1" ht="29.25" customHeight="1" thickBot="1" x14ac:dyDescent="0.3">
      <c r="A1002" s="98">
        <v>13720019</v>
      </c>
      <c r="B1002" s="33">
        <v>40945</v>
      </c>
      <c r="C1002" s="34" t="s">
        <v>1878</v>
      </c>
      <c r="D1002" s="34" t="s">
        <v>1879</v>
      </c>
      <c r="E1002" s="260" t="s">
        <v>33</v>
      </c>
      <c r="F1002" s="260" t="s">
        <v>33</v>
      </c>
      <c r="G1002" s="260" t="s">
        <v>33</v>
      </c>
      <c r="H1002" s="98">
        <v>75263</v>
      </c>
      <c r="I1002" s="33">
        <v>40965</v>
      </c>
      <c r="J1002" s="33">
        <v>45328</v>
      </c>
      <c r="K1002" s="34" t="s">
        <v>1116</v>
      </c>
      <c r="L1002" s="34" t="s">
        <v>6787</v>
      </c>
      <c r="M1002" s="34" t="s">
        <v>408</v>
      </c>
      <c r="N1002" s="34" t="s">
        <v>34</v>
      </c>
      <c r="O1002" s="34">
        <v>1800</v>
      </c>
      <c r="P1002" s="289"/>
      <c r="Q1002" s="289"/>
      <c r="R1002" s="289"/>
      <c r="S1002" s="289"/>
      <c r="T1002" s="730"/>
      <c r="U1002" s="34"/>
      <c r="V1002" s="34">
        <v>1800</v>
      </c>
      <c r="W1002" s="34"/>
      <c r="X1002" s="34"/>
      <c r="Y1002" s="34"/>
      <c r="Z1002" s="34"/>
      <c r="AA1002" s="34"/>
      <c r="AB1002" s="34"/>
      <c r="AC1002" s="34"/>
      <c r="AD1002" s="34"/>
      <c r="AE1002" s="34"/>
      <c r="AF1002" s="34"/>
      <c r="AG1002" s="34"/>
      <c r="AH1002" s="34"/>
      <c r="AI1002" s="34" t="s">
        <v>4380</v>
      </c>
      <c r="AJ1002" s="34" t="s">
        <v>4381</v>
      </c>
      <c r="AK1002" s="321"/>
      <c r="AL1002" s="321"/>
      <c r="AM1002" s="13"/>
      <c r="AN1002" s="838"/>
      <c r="AO1002" s="838"/>
      <c r="AP1002" s="838"/>
      <c r="AQ1002" s="838"/>
      <c r="AR1002" s="838"/>
      <c r="AS1002" s="838"/>
      <c r="AT1002" s="838"/>
      <c r="AU1002" s="838"/>
      <c r="AV1002" s="838"/>
      <c r="AW1002" s="838"/>
      <c r="AX1002" s="838"/>
      <c r="AY1002" s="838"/>
      <c r="AZ1002" s="838"/>
      <c r="BA1002" s="838"/>
      <c r="BB1002" s="838"/>
      <c r="BC1002" s="838"/>
      <c r="BD1002" s="838"/>
      <c r="BE1002" s="838"/>
      <c r="BF1002" s="838"/>
      <c r="BG1002" s="838"/>
      <c r="BH1002" s="838"/>
      <c r="BI1002" s="838"/>
      <c r="BJ1002" s="838"/>
      <c r="BK1002" s="838"/>
      <c r="BL1002" s="838"/>
      <c r="BM1002" s="838"/>
      <c r="BN1002" s="838"/>
      <c r="BO1002" s="838"/>
      <c r="BP1002" s="838"/>
      <c r="BQ1002" s="838"/>
      <c r="BR1002" s="838"/>
      <c r="BS1002" s="838"/>
      <c r="BT1002" s="838"/>
      <c r="BU1002" s="838"/>
      <c r="BV1002" s="838"/>
      <c r="BW1002" s="838"/>
      <c r="BX1002" s="838"/>
      <c r="BY1002" s="838"/>
      <c r="BZ1002" s="838"/>
      <c r="CA1002" s="838"/>
      <c r="CB1002" s="838"/>
      <c r="CC1002" s="838"/>
      <c r="CD1002" s="838"/>
      <c r="CE1002" s="838"/>
      <c r="CF1002" s="838"/>
      <c r="CG1002" s="838"/>
      <c r="CH1002" s="838"/>
      <c r="CI1002" s="838"/>
      <c r="CJ1002" s="838"/>
      <c r="CK1002" s="838"/>
      <c r="CL1002" s="838"/>
      <c r="CM1002" s="838"/>
      <c r="CN1002" s="838"/>
      <c r="CO1002" s="838"/>
      <c r="CP1002" s="838"/>
      <c r="CQ1002" s="838"/>
      <c r="CR1002" s="838"/>
      <c r="CS1002" s="838"/>
      <c r="CT1002" s="838"/>
      <c r="CU1002" s="838"/>
      <c r="CV1002" s="838"/>
      <c r="CW1002" s="838"/>
      <c r="CX1002" s="838"/>
      <c r="CY1002" s="838"/>
      <c r="CZ1002" s="838"/>
      <c r="DA1002" s="838"/>
      <c r="DB1002" s="838"/>
      <c r="DC1002" s="838"/>
      <c r="DD1002" s="838"/>
      <c r="DE1002" s="838"/>
      <c r="DF1002" s="838"/>
      <c r="DG1002" s="838"/>
      <c r="DH1002" s="838"/>
      <c r="DI1002" s="838"/>
      <c r="DJ1002" s="838"/>
      <c r="DK1002" s="838"/>
      <c r="DL1002" s="838"/>
      <c r="DM1002" s="838"/>
      <c r="DN1002" s="838"/>
      <c r="DO1002" s="838"/>
      <c r="DP1002" s="838"/>
      <c r="DQ1002" s="838"/>
      <c r="DR1002" s="838"/>
      <c r="DS1002" s="838"/>
      <c r="DT1002" s="838"/>
      <c r="DU1002" s="838"/>
      <c r="DV1002" s="838"/>
      <c r="DW1002" s="838"/>
      <c r="DX1002" s="838"/>
      <c r="DY1002" s="838"/>
      <c r="DZ1002" s="838"/>
      <c r="EA1002" s="838"/>
      <c r="EB1002" s="838"/>
      <c r="EC1002" s="838"/>
      <c r="ED1002" s="838"/>
      <c r="EE1002" s="838"/>
      <c r="EF1002" s="838"/>
      <c r="EG1002" s="838"/>
      <c r="EH1002" s="838"/>
      <c r="EI1002" s="838"/>
      <c r="EJ1002" s="838"/>
      <c r="EK1002" s="838"/>
      <c r="EL1002" s="838"/>
      <c r="EM1002" s="838"/>
      <c r="EN1002" s="838"/>
      <c r="EO1002" s="838"/>
      <c r="EP1002" s="838"/>
      <c r="EQ1002" s="838"/>
      <c r="ER1002" s="838"/>
      <c r="ES1002" s="838"/>
      <c r="ET1002" s="838"/>
      <c r="EU1002" s="838"/>
      <c r="EV1002" s="838"/>
      <c r="EW1002" s="838"/>
      <c r="EX1002" s="838"/>
      <c r="EY1002" s="838"/>
      <c r="EZ1002" s="838"/>
      <c r="FA1002" s="838"/>
      <c r="FB1002" s="838"/>
      <c r="FC1002" s="838"/>
      <c r="FD1002" s="838"/>
      <c r="FE1002" s="838"/>
      <c r="FF1002" s="838"/>
      <c r="FG1002" s="838"/>
      <c r="FH1002" s="838"/>
      <c r="FI1002" s="838"/>
      <c r="FJ1002" s="838"/>
      <c r="FK1002" s="838"/>
      <c r="FL1002" s="838"/>
      <c r="FM1002" s="838"/>
      <c r="FN1002" s="838"/>
      <c r="FO1002" s="838"/>
      <c r="FP1002" s="838"/>
      <c r="FQ1002" s="838"/>
      <c r="FR1002" s="838"/>
      <c r="FS1002" s="838"/>
      <c r="FT1002" s="838"/>
      <c r="FU1002" s="838"/>
      <c r="FV1002" s="838"/>
      <c r="FW1002" s="838"/>
      <c r="FX1002" s="838"/>
      <c r="FY1002" s="838"/>
      <c r="FZ1002" s="838"/>
      <c r="GA1002" s="838"/>
      <c r="GB1002" s="838"/>
      <c r="GC1002" s="838"/>
      <c r="GD1002" s="838"/>
      <c r="GE1002" s="838"/>
      <c r="GF1002" s="838"/>
      <c r="GG1002" s="838"/>
      <c r="GH1002" s="838"/>
      <c r="GI1002" s="838"/>
      <c r="GJ1002" s="838"/>
      <c r="GK1002" s="838"/>
      <c r="GL1002" s="838"/>
      <c r="GM1002" s="838"/>
      <c r="GN1002" s="838"/>
      <c r="GO1002" s="838"/>
      <c r="GP1002" s="838"/>
      <c r="GQ1002" s="838"/>
      <c r="GR1002" s="838"/>
      <c r="GS1002" s="838"/>
      <c r="GT1002" s="838"/>
      <c r="GU1002" s="838"/>
      <c r="GV1002" s="838"/>
      <c r="GW1002" s="838"/>
      <c r="GX1002" s="838"/>
      <c r="GY1002" s="838"/>
      <c r="GZ1002" s="838"/>
      <c r="HA1002" s="838"/>
      <c r="HB1002" s="838"/>
      <c r="HC1002" s="838"/>
      <c r="HD1002" s="838"/>
      <c r="HE1002" s="838"/>
      <c r="HF1002" s="838"/>
      <c r="HG1002" s="838"/>
      <c r="HH1002" s="838"/>
      <c r="HI1002" s="838"/>
      <c r="HJ1002" s="838"/>
      <c r="HK1002" s="838"/>
      <c r="HL1002" s="838"/>
      <c r="HM1002" s="838"/>
      <c r="HN1002" s="838"/>
      <c r="HO1002" s="838"/>
      <c r="HP1002" s="838"/>
      <c r="HQ1002" s="838"/>
      <c r="HR1002" s="838"/>
      <c r="HS1002" s="838"/>
      <c r="HT1002" s="838"/>
      <c r="HU1002" s="838"/>
      <c r="HV1002" s="838"/>
      <c r="HW1002" s="838"/>
      <c r="HX1002" s="838"/>
      <c r="HY1002" s="838"/>
      <c r="HZ1002" s="838"/>
      <c r="IA1002" s="838"/>
      <c r="IB1002" s="838"/>
      <c r="IC1002" s="838"/>
      <c r="ID1002" s="838"/>
      <c r="IE1002" s="838"/>
      <c r="IF1002" s="838"/>
      <c r="IG1002" s="838"/>
      <c r="IH1002" s="838"/>
      <c r="II1002" s="838"/>
      <c r="IJ1002" s="838"/>
      <c r="IK1002" s="838"/>
      <c r="IL1002" s="838"/>
      <c r="IM1002" s="838"/>
      <c r="IN1002" s="838"/>
      <c r="IO1002" s="838"/>
      <c r="IP1002" s="838"/>
      <c r="IQ1002" s="838"/>
      <c r="IR1002" s="838"/>
      <c r="IS1002" s="838"/>
      <c r="IT1002" s="838"/>
      <c r="IU1002" s="838"/>
      <c r="IV1002" s="838"/>
      <c r="IW1002" s="838"/>
      <c r="IX1002" s="838"/>
      <c r="IY1002" s="838"/>
      <c r="IZ1002" s="838"/>
      <c r="JA1002" s="838"/>
      <c r="JB1002" s="838"/>
      <c r="JC1002" s="838"/>
      <c r="JD1002" s="838"/>
      <c r="JE1002" s="838"/>
      <c r="JF1002" s="838"/>
      <c r="JG1002" s="838"/>
      <c r="JH1002" s="838"/>
      <c r="JI1002" s="838"/>
      <c r="JJ1002" s="838"/>
      <c r="JK1002" s="838"/>
      <c r="JL1002" s="838"/>
      <c r="JM1002" s="838"/>
      <c r="JN1002" s="838"/>
      <c r="JO1002" s="838"/>
      <c r="JP1002" s="838"/>
      <c r="JQ1002" s="838"/>
      <c r="JR1002" s="838"/>
      <c r="JS1002" s="838"/>
      <c r="JT1002" s="838"/>
      <c r="JU1002" s="838"/>
      <c r="JV1002" s="838"/>
      <c r="JW1002" s="838"/>
      <c r="JX1002" s="838"/>
      <c r="JY1002" s="838"/>
      <c r="JZ1002" s="838"/>
      <c r="KA1002" s="838"/>
      <c r="KB1002" s="838"/>
      <c r="KC1002" s="838"/>
      <c r="KD1002" s="838"/>
      <c r="KE1002" s="838"/>
      <c r="KF1002" s="838"/>
      <c r="KG1002" s="838"/>
      <c r="KH1002" s="838"/>
      <c r="KI1002" s="838"/>
      <c r="KJ1002" s="838"/>
      <c r="KK1002" s="838"/>
      <c r="KL1002" s="838"/>
      <c r="KM1002" s="838"/>
      <c r="KN1002" s="838"/>
      <c r="KO1002" s="838"/>
      <c r="KP1002" s="838"/>
      <c r="KQ1002" s="838"/>
      <c r="KR1002" s="838"/>
      <c r="KS1002" s="838"/>
      <c r="KT1002" s="838"/>
      <c r="KU1002" s="838"/>
      <c r="KV1002" s="838"/>
      <c r="KW1002" s="838"/>
      <c r="KX1002" s="838"/>
      <c r="KY1002" s="838"/>
      <c r="KZ1002" s="838"/>
      <c r="LA1002" s="838"/>
      <c r="LB1002" s="838"/>
      <c r="LC1002" s="838"/>
      <c r="LD1002" s="838"/>
      <c r="LE1002" s="838"/>
      <c r="LF1002" s="838"/>
      <c r="LG1002" s="838"/>
      <c r="LH1002" s="838"/>
      <c r="LI1002" s="838"/>
      <c r="LJ1002" s="838"/>
      <c r="LK1002" s="838"/>
      <c r="LL1002" s="838"/>
      <c r="LM1002" s="838"/>
      <c r="LN1002" s="838"/>
      <c r="LO1002" s="838"/>
      <c r="LP1002" s="838"/>
      <c r="LQ1002" s="838"/>
      <c r="LR1002" s="838"/>
      <c r="LS1002" s="838"/>
      <c r="LT1002" s="838"/>
      <c r="LU1002" s="838"/>
      <c r="LV1002" s="838"/>
      <c r="LW1002" s="838"/>
      <c r="LX1002" s="838"/>
      <c r="LY1002" s="838"/>
      <c r="LZ1002" s="838"/>
      <c r="MA1002" s="838"/>
      <c r="MB1002" s="838"/>
      <c r="MC1002" s="838"/>
      <c r="MD1002" s="838"/>
      <c r="ME1002" s="838"/>
      <c r="MF1002" s="838"/>
      <c r="MG1002" s="838"/>
      <c r="MH1002" s="838"/>
      <c r="MI1002" s="838"/>
      <c r="MJ1002" s="838"/>
      <c r="MK1002" s="838"/>
      <c r="ML1002" s="838"/>
      <c r="MM1002" s="838"/>
      <c r="MN1002" s="838"/>
      <c r="MO1002" s="838"/>
      <c r="MP1002" s="838"/>
      <c r="MQ1002" s="838"/>
      <c r="MR1002" s="838"/>
      <c r="MS1002" s="838"/>
      <c r="MT1002" s="838"/>
      <c r="MU1002" s="838"/>
      <c r="MV1002" s="838"/>
      <c r="MW1002" s="838"/>
      <c r="MX1002" s="838"/>
      <c r="MY1002" s="838"/>
      <c r="MZ1002" s="838"/>
      <c r="NA1002" s="838"/>
      <c r="NB1002" s="838"/>
      <c r="NC1002" s="838"/>
      <c r="ND1002" s="838"/>
      <c r="NE1002" s="838"/>
      <c r="NF1002" s="838"/>
      <c r="NG1002" s="838"/>
      <c r="NH1002" s="838"/>
      <c r="NI1002" s="838"/>
      <c r="NJ1002" s="838"/>
      <c r="NK1002" s="838"/>
      <c r="NL1002" s="838"/>
      <c r="NM1002" s="838"/>
      <c r="NN1002" s="838"/>
      <c r="NO1002" s="838"/>
      <c r="NP1002" s="838"/>
      <c r="NQ1002" s="838"/>
      <c r="NR1002" s="838"/>
      <c r="NS1002" s="838"/>
      <c r="NT1002" s="838"/>
      <c r="NU1002" s="838"/>
      <c r="NV1002" s="838"/>
      <c r="NW1002" s="838"/>
      <c r="NX1002" s="838"/>
      <c r="NY1002" s="838"/>
      <c r="NZ1002" s="838"/>
      <c r="OA1002" s="838"/>
      <c r="OB1002" s="838"/>
      <c r="OC1002" s="838"/>
      <c r="OD1002" s="838"/>
      <c r="OE1002" s="838"/>
      <c r="OF1002" s="838"/>
      <c r="OG1002" s="838"/>
      <c r="OH1002" s="838"/>
      <c r="OI1002" s="838"/>
      <c r="OJ1002" s="838"/>
      <c r="OK1002" s="838"/>
      <c r="OL1002" s="838"/>
      <c r="OM1002" s="838"/>
      <c r="ON1002" s="838"/>
      <c r="OO1002" s="838"/>
      <c r="OP1002" s="838"/>
      <c r="OQ1002" s="838"/>
      <c r="OR1002" s="838"/>
      <c r="OS1002" s="838"/>
      <c r="OT1002" s="838"/>
      <c r="OU1002" s="838"/>
      <c r="OV1002" s="838"/>
      <c r="OW1002" s="838"/>
      <c r="OX1002" s="838"/>
      <c r="OY1002" s="838"/>
      <c r="OZ1002" s="838"/>
      <c r="PA1002" s="838"/>
      <c r="PB1002" s="838"/>
      <c r="PC1002" s="838"/>
      <c r="PD1002" s="838"/>
      <c r="PE1002" s="838"/>
      <c r="PF1002" s="838"/>
      <c r="PG1002" s="838"/>
      <c r="PH1002" s="838"/>
      <c r="PI1002" s="838"/>
      <c r="PJ1002" s="838"/>
      <c r="PK1002" s="838"/>
      <c r="PL1002" s="838"/>
      <c r="PM1002" s="838"/>
      <c r="PN1002" s="838"/>
      <c r="PO1002" s="838"/>
      <c r="PP1002" s="838"/>
      <c r="PQ1002" s="838"/>
      <c r="PR1002" s="838"/>
      <c r="PS1002" s="838"/>
      <c r="PT1002" s="838"/>
      <c r="PU1002" s="838"/>
      <c r="PV1002" s="838"/>
      <c r="PW1002" s="838"/>
      <c r="PX1002" s="838"/>
      <c r="PY1002" s="838"/>
      <c r="PZ1002" s="838"/>
      <c r="QA1002" s="838"/>
      <c r="QB1002" s="838"/>
      <c r="QC1002" s="838"/>
      <c r="QD1002" s="838"/>
      <c r="QE1002" s="838"/>
      <c r="QF1002" s="838"/>
      <c r="QG1002" s="838"/>
      <c r="QH1002" s="838"/>
      <c r="QI1002" s="838"/>
      <c r="QJ1002" s="838"/>
      <c r="QK1002" s="838"/>
      <c r="QL1002" s="838"/>
      <c r="QM1002" s="838"/>
      <c r="QN1002" s="838"/>
      <c r="QO1002" s="838"/>
      <c r="QP1002" s="838"/>
      <c r="QQ1002" s="838"/>
      <c r="QR1002" s="838"/>
      <c r="QS1002" s="838"/>
      <c r="QT1002" s="838"/>
      <c r="QU1002" s="838"/>
      <c r="QV1002" s="838"/>
      <c r="QW1002" s="838"/>
      <c r="QX1002" s="838"/>
      <c r="QY1002" s="838"/>
      <c r="QZ1002" s="838"/>
      <c r="RA1002" s="838"/>
      <c r="RB1002" s="838"/>
      <c r="RC1002" s="838"/>
      <c r="RD1002" s="838"/>
      <c r="RE1002" s="838"/>
      <c r="RF1002" s="838"/>
      <c r="RG1002" s="838"/>
      <c r="RH1002" s="838"/>
      <c r="RI1002" s="838"/>
      <c r="RJ1002" s="838"/>
      <c r="RK1002" s="838"/>
      <c r="RL1002" s="838"/>
      <c r="RM1002" s="838"/>
      <c r="RN1002" s="838"/>
      <c r="RO1002" s="838"/>
      <c r="RP1002" s="838"/>
      <c r="RQ1002" s="838"/>
      <c r="RR1002" s="838"/>
      <c r="RS1002" s="838"/>
      <c r="RT1002" s="838"/>
      <c r="RU1002" s="838"/>
      <c r="RV1002" s="838"/>
      <c r="RW1002" s="838"/>
      <c r="RX1002" s="838"/>
      <c r="RY1002" s="838"/>
      <c r="RZ1002" s="838"/>
      <c r="SA1002" s="838"/>
      <c r="SB1002" s="838"/>
      <c r="SC1002" s="838"/>
      <c r="SD1002" s="838"/>
      <c r="SE1002" s="838"/>
      <c r="SF1002" s="838"/>
      <c r="SG1002" s="838"/>
      <c r="SH1002" s="838"/>
      <c r="SI1002" s="838"/>
      <c r="SJ1002" s="838"/>
      <c r="SK1002" s="838"/>
      <c r="SL1002" s="838"/>
      <c r="SM1002" s="838"/>
      <c r="SN1002" s="838"/>
      <c r="SO1002" s="838"/>
      <c r="SP1002" s="838"/>
      <c r="SQ1002" s="838"/>
      <c r="SR1002" s="838"/>
      <c r="SS1002" s="838"/>
      <c r="ST1002" s="838"/>
      <c r="SU1002" s="838"/>
      <c r="SV1002" s="838"/>
      <c r="SW1002" s="838"/>
      <c r="SX1002" s="838"/>
      <c r="SY1002" s="838"/>
      <c r="SZ1002" s="838"/>
      <c r="TA1002" s="838"/>
      <c r="TB1002" s="838"/>
      <c r="TC1002" s="838"/>
      <c r="TD1002" s="838"/>
      <c r="TE1002" s="838"/>
      <c r="TF1002" s="838"/>
      <c r="TG1002" s="838"/>
      <c r="TH1002" s="838"/>
      <c r="TI1002" s="838"/>
    </row>
    <row r="1003" spans="1:529" s="79" customFormat="1" ht="27.75" customHeight="1" thickBot="1" x14ac:dyDescent="0.3">
      <c r="A1003" s="286">
        <v>13720020</v>
      </c>
      <c r="B1003" s="287">
        <v>41282</v>
      </c>
      <c r="C1003" s="320" t="s">
        <v>216</v>
      </c>
      <c r="D1003" s="52" t="s">
        <v>4384</v>
      </c>
      <c r="E1003" s="180"/>
      <c r="F1003" s="180"/>
      <c r="G1003" s="180"/>
      <c r="H1003" s="288">
        <v>70860</v>
      </c>
      <c r="I1003" s="287">
        <v>41303</v>
      </c>
      <c r="J1003" s="287">
        <v>43838</v>
      </c>
      <c r="K1003" s="52" t="s">
        <v>1313</v>
      </c>
      <c r="L1003" s="52"/>
      <c r="M1003" s="52" t="s">
        <v>1883</v>
      </c>
      <c r="N1003" s="52" t="s">
        <v>40</v>
      </c>
      <c r="O1003" s="52">
        <v>5300</v>
      </c>
      <c r="P1003" s="386"/>
      <c r="Q1003" s="386"/>
      <c r="R1003" s="386"/>
      <c r="S1003" s="386"/>
      <c r="T1003" s="726"/>
      <c r="U1003" s="52"/>
      <c r="V1003" s="52">
        <v>5300</v>
      </c>
      <c r="W1003" s="52"/>
      <c r="X1003" s="52"/>
      <c r="Y1003" s="52"/>
      <c r="Z1003" s="52"/>
      <c r="AA1003" s="52"/>
      <c r="AB1003" s="52"/>
      <c r="AC1003" s="52"/>
      <c r="AD1003" s="52"/>
      <c r="AE1003" s="52"/>
      <c r="AF1003" s="52"/>
      <c r="AG1003" s="52"/>
      <c r="AH1003" s="52"/>
      <c r="AI1003" s="52" t="s">
        <v>2820</v>
      </c>
      <c r="AJ1003" s="52" t="s">
        <v>2821</v>
      </c>
      <c r="AK1003" s="301"/>
      <c r="AL1003" s="29"/>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85"/>
      <c r="BL1003" s="185"/>
      <c r="BM1003" s="185"/>
      <c r="BN1003" s="185"/>
      <c r="BO1003" s="185"/>
      <c r="BP1003" s="185"/>
      <c r="BQ1003" s="185"/>
      <c r="BR1003" s="185"/>
      <c r="BS1003" s="185"/>
      <c r="BT1003" s="185"/>
      <c r="BU1003" s="185"/>
      <c r="BV1003" s="185"/>
      <c r="BW1003" s="185"/>
      <c r="BX1003" s="185"/>
      <c r="BY1003" s="185"/>
      <c r="BZ1003" s="185"/>
      <c r="CA1003" s="185"/>
      <c r="CB1003" s="185"/>
      <c r="CC1003" s="185"/>
      <c r="CD1003" s="185"/>
      <c r="CE1003" s="185"/>
      <c r="CF1003" s="185"/>
      <c r="CG1003" s="185"/>
      <c r="CH1003" s="185"/>
      <c r="CI1003" s="185"/>
      <c r="CJ1003" s="185"/>
      <c r="CK1003" s="185"/>
      <c r="CL1003" s="185"/>
      <c r="CM1003" s="185"/>
      <c r="CN1003" s="185"/>
      <c r="CO1003" s="185"/>
      <c r="CP1003" s="185"/>
      <c r="CQ1003" s="185"/>
      <c r="CR1003" s="185"/>
      <c r="CS1003" s="185"/>
      <c r="CT1003" s="185"/>
      <c r="CU1003" s="185"/>
      <c r="CV1003" s="185"/>
      <c r="CW1003" s="185"/>
      <c r="CX1003" s="185"/>
      <c r="CY1003" s="185"/>
      <c r="CZ1003" s="185"/>
      <c r="DA1003" s="185"/>
      <c r="DB1003" s="185"/>
      <c r="DC1003" s="185"/>
      <c r="DD1003" s="185"/>
      <c r="DE1003" s="185"/>
      <c r="DF1003" s="185"/>
      <c r="DG1003" s="185"/>
      <c r="DH1003" s="185"/>
      <c r="DI1003" s="185"/>
      <c r="DJ1003" s="185"/>
      <c r="DK1003" s="185"/>
      <c r="DL1003" s="185"/>
      <c r="DM1003" s="185"/>
      <c r="DN1003" s="185"/>
      <c r="DO1003" s="185"/>
      <c r="DP1003" s="185"/>
      <c r="DQ1003" s="185"/>
      <c r="DR1003" s="185"/>
      <c r="DS1003" s="185"/>
      <c r="DT1003" s="185"/>
      <c r="DU1003" s="185"/>
      <c r="DV1003" s="185"/>
      <c r="DW1003" s="185"/>
      <c r="DX1003" s="185"/>
      <c r="DY1003" s="185"/>
      <c r="DZ1003" s="185"/>
      <c r="EA1003" s="185"/>
      <c r="EB1003" s="185"/>
      <c r="EC1003" s="185"/>
      <c r="ED1003" s="185"/>
      <c r="EE1003" s="185"/>
      <c r="EF1003" s="185"/>
      <c r="EG1003" s="185"/>
      <c r="EH1003" s="185"/>
      <c r="EI1003" s="185"/>
      <c r="EJ1003" s="185"/>
      <c r="EK1003" s="185"/>
      <c r="EL1003" s="185"/>
      <c r="EM1003" s="185"/>
      <c r="EN1003" s="185"/>
      <c r="EO1003" s="185"/>
      <c r="EP1003" s="185"/>
      <c r="EQ1003" s="185"/>
      <c r="ER1003" s="185"/>
      <c r="ES1003" s="185"/>
      <c r="ET1003" s="185"/>
      <c r="EU1003" s="185"/>
      <c r="EV1003" s="185"/>
      <c r="EW1003" s="185"/>
      <c r="EX1003" s="185"/>
      <c r="EY1003" s="185"/>
      <c r="EZ1003" s="185"/>
      <c r="FA1003" s="185"/>
      <c r="FB1003" s="185"/>
      <c r="FC1003" s="185"/>
      <c r="FD1003" s="185"/>
      <c r="FE1003" s="185"/>
      <c r="FF1003" s="185"/>
      <c r="FG1003" s="185"/>
      <c r="FH1003" s="185"/>
      <c r="FI1003" s="185"/>
      <c r="FJ1003" s="185"/>
      <c r="FK1003" s="185"/>
      <c r="FL1003" s="185"/>
      <c r="FM1003" s="185"/>
      <c r="FN1003" s="185"/>
      <c r="FO1003" s="185"/>
      <c r="FP1003" s="185"/>
      <c r="FQ1003" s="185"/>
      <c r="FR1003" s="185"/>
      <c r="FS1003" s="185"/>
      <c r="FT1003" s="185"/>
      <c r="FU1003" s="185"/>
      <c r="FV1003" s="185"/>
      <c r="FW1003" s="185"/>
      <c r="FX1003" s="185"/>
      <c r="FY1003" s="185"/>
      <c r="FZ1003" s="185"/>
      <c r="GA1003" s="185"/>
      <c r="GB1003" s="185"/>
      <c r="GC1003" s="185"/>
      <c r="GD1003" s="185"/>
      <c r="GE1003" s="185"/>
      <c r="GF1003" s="185"/>
      <c r="GG1003" s="185"/>
      <c r="GH1003" s="185"/>
      <c r="GI1003" s="185"/>
      <c r="GJ1003" s="185"/>
      <c r="GK1003" s="185"/>
      <c r="GL1003" s="185"/>
      <c r="GM1003" s="185"/>
      <c r="GN1003" s="185"/>
      <c r="GO1003" s="185"/>
      <c r="GP1003" s="185"/>
      <c r="GQ1003" s="185"/>
      <c r="GR1003" s="185"/>
      <c r="GS1003" s="185"/>
      <c r="GT1003" s="185"/>
      <c r="GU1003" s="185"/>
      <c r="GV1003" s="185"/>
      <c r="GW1003" s="185"/>
      <c r="GX1003" s="185"/>
      <c r="GY1003" s="185"/>
      <c r="GZ1003" s="185"/>
      <c r="HA1003" s="185"/>
      <c r="HB1003" s="185"/>
      <c r="HC1003" s="185"/>
      <c r="HD1003" s="185"/>
      <c r="HE1003" s="185"/>
      <c r="HF1003" s="185"/>
      <c r="HG1003" s="185"/>
      <c r="HH1003" s="185"/>
      <c r="HI1003" s="185"/>
      <c r="HJ1003" s="185"/>
      <c r="HK1003" s="185"/>
      <c r="HL1003" s="185"/>
      <c r="HM1003" s="185"/>
      <c r="HN1003" s="185"/>
      <c r="HO1003" s="185"/>
      <c r="HP1003" s="185"/>
      <c r="HQ1003" s="185"/>
      <c r="HR1003" s="185"/>
      <c r="HS1003" s="185"/>
      <c r="HT1003" s="185"/>
      <c r="HU1003" s="185"/>
      <c r="HV1003" s="185"/>
      <c r="HW1003" s="185"/>
      <c r="HX1003" s="185"/>
      <c r="HY1003" s="185"/>
      <c r="HZ1003" s="185"/>
      <c r="IA1003" s="185"/>
      <c r="IB1003" s="185"/>
      <c r="IC1003" s="185"/>
      <c r="ID1003" s="185"/>
      <c r="IE1003" s="185"/>
      <c r="IF1003" s="185"/>
      <c r="IG1003" s="185"/>
      <c r="IH1003" s="185"/>
      <c r="II1003" s="185"/>
      <c r="IJ1003" s="185"/>
      <c r="IK1003" s="185"/>
      <c r="IL1003" s="185"/>
      <c r="IM1003" s="185"/>
      <c r="IN1003" s="185"/>
      <c r="IO1003" s="185"/>
      <c r="IP1003" s="185"/>
      <c r="IQ1003" s="185"/>
      <c r="IR1003" s="185"/>
      <c r="IS1003" s="185"/>
      <c r="IT1003" s="185"/>
      <c r="IU1003" s="185"/>
      <c r="IV1003" s="185"/>
      <c r="IW1003" s="185"/>
      <c r="IX1003" s="185"/>
      <c r="IY1003" s="185"/>
      <c r="IZ1003" s="185"/>
      <c r="JA1003" s="185"/>
      <c r="JB1003" s="185"/>
      <c r="JC1003" s="185"/>
      <c r="JD1003" s="185"/>
      <c r="JE1003" s="185"/>
      <c r="JF1003" s="185"/>
      <c r="JG1003" s="185"/>
      <c r="JH1003" s="185"/>
      <c r="JI1003" s="185"/>
      <c r="JJ1003" s="185"/>
      <c r="JK1003" s="185"/>
      <c r="JL1003" s="185"/>
      <c r="JM1003" s="185"/>
      <c r="JN1003" s="185"/>
      <c r="JO1003" s="185"/>
      <c r="JP1003" s="185"/>
      <c r="JQ1003" s="185"/>
      <c r="JR1003" s="185"/>
      <c r="JS1003" s="185"/>
      <c r="JT1003" s="185"/>
      <c r="JU1003" s="185"/>
      <c r="JV1003" s="185"/>
      <c r="JW1003" s="185"/>
      <c r="JX1003" s="185"/>
      <c r="JY1003" s="185"/>
      <c r="JZ1003" s="185"/>
      <c r="KA1003" s="185"/>
      <c r="KB1003" s="185"/>
      <c r="KC1003" s="185"/>
      <c r="KD1003" s="185"/>
      <c r="KE1003" s="185"/>
      <c r="KF1003" s="185"/>
      <c r="KG1003" s="185"/>
      <c r="KH1003" s="185"/>
      <c r="KI1003" s="185"/>
      <c r="KJ1003" s="185"/>
      <c r="KK1003" s="185"/>
      <c r="KL1003" s="185"/>
      <c r="KM1003" s="185"/>
      <c r="KN1003" s="185"/>
      <c r="KO1003" s="185"/>
      <c r="KP1003" s="185"/>
      <c r="KQ1003" s="185"/>
      <c r="KR1003" s="185"/>
      <c r="KS1003" s="185"/>
      <c r="KT1003" s="185"/>
      <c r="KU1003" s="185"/>
      <c r="KV1003" s="185"/>
      <c r="KW1003" s="185"/>
      <c r="KX1003" s="185"/>
      <c r="KY1003" s="185"/>
      <c r="KZ1003" s="185"/>
      <c r="LA1003" s="185"/>
      <c r="LB1003" s="185"/>
      <c r="LC1003" s="185"/>
      <c r="LD1003" s="185"/>
      <c r="LE1003" s="185"/>
      <c r="LF1003" s="185"/>
      <c r="LG1003" s="185"/>
      <c r="LH1003" s="185"/>
      <c r="LI1003" s="185"/>
      <c r="LJ1003" s="185"/>
      <c r="LK1003" s="185"/>
      <c r="LL1003" s="185"/>
      <c r="LM1003" s="185"/>
      <c r="LN1003" s="185"/>
      <c r="LO1003" s="185"/>
      <c r="LP1003" s="185"/>
      <c r="LQ1003" s="185"/>
      <c r="LR1003" s="185"/>
      <c r="LS1003" s="185"/>
      <c r="LT1003" s="185"/>
      <c r="LU1003" s="185"/>
      <c r="LV1003" s="185"/>
      <c r="LW1003" s="185"/>
      <c r="LX1003" s="185"/>
      <c r="LY1003" s="185"/>
      <c r="LZ1003" s="185"/>
      <c r="MA1003" s="185"/>
      <c r="MB1003" s="185"/>
      <c r="MC1003" s="185"/>
      <c r="MD1003" s="185"/>
      <c r="ME1003" s="185"/>
      <c r="MF1003" s="185"/>
      <c r="MG1003" s="185"/>
      <c r="MH1003" s="185"/>
      <c r="MI1003" s="185"/>
      <c r="MJ1003" s="185"/>
      <c r="MK1003" s="185"/>
      <c r="ML1003" s="185"/>
      <c r="MM1003" s="185"/>
      <c r="MN1003" s="185"/>
      <c r="MO1003" s="185"/>
      <c r="MP1003" s="185"/>
      <c r="MQ1003" s="185"/>
      <c r="MR1003" s="185"/>
      <c r="MS1003" s="185"/>
      <c r="MT1003" s="185"/>
      <c r="MU1003" s="185"/>
      <c r="MV1003" s="185"/>
      <c r="MW1003" s="185"/>
      <c r="MX1003" s="185"/>
      <c r="MY1003" s="185"/>
      <c r="MZ1003" s="185"/>
      <c r="NA1003" s="185"/>
      <c r="NB1003" s="185"/>
      <c r="NC1003" s="185"/>
      <c r="ND1003" s="185"/>
      <c r="NE1003" s="185"/>
      <c r="NF1003" s="185"/>
      <c r="NG1003" s="185"/>
      <c r="NH1003" s="185"/>
      <c r="NI1003" s="185"/>
      <c r="NJ1003" s="185"/>
      <c r="NK1003" s="185"/>
      <c r="NL1003" s="185"/>
      <c r="NM1003" s="185"/>
      <c r="NN1003" s="185"/>
      <c r="NO1003" s="185"/>
      <c r="NP1003" s="185"/>
      <c r="NQ1003" s="185"/>
      <c r="NR1003" s="185"/>
      <c r="NS1003" s="185"/>
      <c r="NT1003" s="185"/>
      <c r="NU1003" s="185"/>
      <c r="NV1003" s="185"/>
      <c r="NW1003" s="185"/>
      <c r="NX1003" s="185"/>
      <c r="NY1003" s="185"/>
      <c r="NZ1003" s="185"/>
      <c r="OA1003" s="185"/>
      <c r="OB1003" s="185"/>
      <c r="OC1003" s="185"/>
      <c r="OD1003" s="185"/>
      <c r="OE1003" s="185"/>
      <c r="OF1003" s="185"/>
      <c r="OG1003" s="185"/>
      <c r="OH1003" s="185"/>
      <c r="OI1003" s="185"/>
      <c r="OJ1003" s="185"/>
      <c r="OK1003" s="185"/>
      <c r="OL1003" s="185"/>
      <c r="OM1003" s="185"/>
      <c r="ON1003" s="185"/>
      <c r="OO1003" s="185"/>
      <c r="OP1003" s="185"/>
      <c r="OQ1003" s="185"/>
      <c r="OR1003" s="185"/>
      <c r="OS1003" s="185"/>
      <c r="OT1003" s="185"/>
      <c r="OU1003" s="185"/>
      <c r="OV1003" s="185"/>
      <c r="OW1003" s="185"/>
      <c r="OX1003" s="185"/>
      <c r="OY1003" s="185"/>
      <c r="OZ1003" s="185"/>
      <c r="PA1003" s="185"/>
      <c r="PB1003" s="185"/>
      <c r="PC1003" s="185"/>
      <c r="PD1003" s="185"/>
      <c r="PE1003" s="185"/>
      <c r="PF1003" s="185"/>
      <c r="PG1003" s="185"/>
      <c r="PH1003" s="185"/>
      <c r="PI1003" s="185"/>
      <c r="PJ1003" s="185"/>
      <c r="PK1003" s="185"/>
      <c r="PL1003" s="185"/>
      <c r="PM1003" s="185"/>
      <c r="PN1003" s="185"/>
      <c r="PO1003" s="185"/>
      <c r="PP1003" s="185"/>
      <c r="PQ1003" s="185"/>
      <c r="PR1003" s="185"/>
      <c r="PS1003" s="185"/>
      <c r="PT1003" s="185"/>
      <c r="PU1003" s="185"/>
      <c r="PV1003" s="185"/>
      <c r="PW1003" s="185"/>
      <c r="PX1003" s="185"/>
      <c r="PY1003" s="185"/>
      <c r="PZ1003" s="185"/>
      <c r="QA1003" s="185"/>
      <c r="QB1003" s="185"/>
      <c r="QC1003" s="185"/>
      <c r="QD1003" s="185"/>
      <c r="QE1003" s="185"/>
      <c r="QF1003" s="185"/>
      <c r="QG1003" s="185"/>
      <c r="QH1003" s="185"/>
      <c r="QI1003" s="185"/>
      <c r="QJ1003" s="185"/>
      <c r="QK1003" s="185"/>
      <c r="QL1003" s="185"/>
      <c r="QM1003" s="185"/>
      <c r="QN1003" s="185"/>
      <c r="QO1003" s="185"/>
      <c r="QP1003" s="185"/>
      <c r="QQ1003" s="185"/>
      <c r="QR1003" s="185"/>
      <c r="QS1003" s="185"/>
      <c r="QT1003" s="185"/>
      <c r="QU1003" s="185"/>
      <c r="QV1003" s="185"/>
      <c r="QW1003" s="185"/>
      <c r="QX1003" s="185"/>
      <c r="QY1003" s="185"/>
      <c r="QZ1003" s="185"/>
      <c r="RA1003" s="185"/>
      <c r="RB1003" s="185"/>
      <c r="RC1003" s="185"/>
      <c r="RD1003" s="185"/>
      <c r="RE1003" s="185"/>
      <c r="RF1003" s="185"/>
      <c r="RG1003" s="185"/>
      <c r="RH1003" s="185"/>
      <c r="RI1003" s="185"/>
      <c r="RJ1003" s="185"/>
      <c r="RK1003" s="185"/>
      <c r="RL1003" s="185"/>
      <c r="RM1003" s="185"/>
      <c r="RN1003" s="185"/>
      <c r="RO1003" s="185"/>
      <c r="RP1003" s="185"/>
      <c r="RQ1003" s="185"/>
      <c r="RR1003" s="185"/>
      <c r="RS1003" s="185"/>
      <c r="RT1003" s="185"/>
      <c r="RU1003" s="185"/>
      <c r="RV1003" s="185"/>
      <c r="RW1003" s="185"/>
      <c r="RX1003" s="185"/>
      <c r="RY1003" s="185"/>
      <c r="RZ1003" s="185"/>
      <c r="SA1003" s="185"/>
      <c r="SB1003" s="185"/>
      <c r="SC1003" s="185"/>
      <c r="SD1003" s="185"/>
      <c r="SE1003" s="185"/>
      <c r="SF1003" s="185"/>
      <c r="SG1003" s="185"/>
      <c r="SH1003" s="185"/>
      <c r="SI1003" s="185"/>
      <c r="SJ1003" s="185"/>
      <c r="SK1003" s="185"/>
      <c r="SL1003" s="185"/>
      <c r="SM1003" s="185"/>
      <c r="SN1003" s="185"/>
      <c r="SO1003" s="185"/>
      <c r="SP1003" s="185"/>
      <c r="SQ1003" s="185"/>
      <c r="SR1003" s="185"/>
      <c r="SS1003" s="185"/>
      <c r="ST1003" s="185"/>
      <c r="SU1003" s="185"/>
      <c r="SV1003" s="185"/>
      <c r="SW1003" s="185"/>
      <c r="SX1003" s="185"/>
      <c r="SY1003" s="185"/>
      <c r="SZ1003" s="185"/>
      <c r="TA1003" s="185"/>
      <c r="TB1003" s="185"/>
      <c r="TC1003" s="185"/>
      <c r="TD1003" s="185"/>
      <c r="TE1003" s="185"/>
      <c r="TF1003" s="185"/>
      <c r="TG1003" s="185"/>
      <c r="TH1003" s="185"/>
      <c r="TI1003" s="185"/>
    </row>
    <row r="1004" spans="1:529" s="79" customFormat="1" ht="27.75" customHeight="1" thickBot="1" x14ac:dyDescent="0.3">
      <c r="A1004" s="358">
        <v>13720021</v>
      </c>
      <c r="B1004" s="685">
        <v>41620</v>
      </c>
      <c r="C1004" s="955" t="s">
        <v>1863</v>
      </c>
      <c r="D1004" s="685" t="s">
        <v>5063</v>
      </c>
      <c r="E1004" s="228"/>
      <c r="F1004" s="228"/>
      <c r="G1004" s="228"/>
      <c r="H1004" s="956">
        <v>10118</v>
      </c>
      <c r="I1004" s="685">
        <v>41659</v>
      </c>
      <c r="J1004" s="685">
        <v>43811</v>
      </c>
      <c r="K1004" s="44" t="s">
        <v>365</v>
      </c>
      <c r="L1004" s="44"/>
      <c r="M1004" s="596" t="s">
        <v>1037</v>
      </c>
      <c r="N1004" s="596" t="s">
        <v>25</v>
      </c>
      <c r="O1004" s="596">
        <v>27300</v>
      </c>
      <c r="P1004" s="596"/>
      <c r="Q1004" s="596"/>
      <c r="R1004" s="596"/>
      <c r="S1004" s="596"/>
      <c r="T1004" s="826">
        <v>36</v>
      </c>
      <c r="U1004" s="596">
        <v>75</v>
      </c>
      <c r="V1004" s="596">
        <v>27300</v>
      </c>
      <c r="W1004" s="596" t="s">
        <v>1090</v>
      </c>
      <c r="X1004" s="596">
        <v>50</v>
      </c>
      <c r="Y1004" s="596" t="s">
        <v>1091</v>
      </c>
      <c r="Z1004" s="596" t="s">
        <v>1091</v>
      </c>
      <c r="AA1004" s="596" t="s">
        <v>1091</v>
      </c>
      <c r="AB1004" s="44" t="s">
        <v>1091</v>
      </c>
      <c r="AC1004" s="44" t="s">
        <v>1091</v>
      </c>
      <c r="AD1004" s="44" t="s">
        <v>1091</v>
      </c>
      <c r="AE1004" s="44" t="s">
        <v>1091</v>
      </c>
      <c r="AF1004" s="44">
        <v>0.3</v>
      </c>
      <c r="AG1004" s="44" t="s">
        <v>1091</v>
      </c>
      <c r="AH1004" s="44"/>
      <c r="AI1004" s="265" t="s">
        <v>2822</v>
      </c>
      <c r="AJ1004" s="265" t="s">
        <v>1884</v>
      </c>
      <c r="AK1004" s="44" t="s">
        <v>1793</v>
      </c>
      <c r="AL1004" s="398" t="s">
        <v>7864</v>
      </c>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85"/>
      <c r="BL1004" s="185"/>
      <c r="BM1004" s="185"/>
      <c r="BN1004" s="185"/>
      <c r="BO1004" s="185"/>
      <c r="BP1004" s="185"/>
      <c r="BQ1004" s="185"/>
      <c r="BR1004" s="185"/>
      <c r="BS1004" s="185"/>
      <c r="BT1004" s="185"/>
      <c r="BU1004" s="185"/>
      <c r="BV1004" s="185"/>
      <c r="BW1004" s="185"/>
      <c r="BX1004" s="185"/>
      <c r="BY1004" s="185"/>
      <c r="BZ1004" s="185"/>
      <c r="CA1004" s="185"/>
      <c r="CB1004" s="185"/>
      <c r="CC1004" s="185"/>
      <c r="CD1004" s="185"/>
      <c r="CE1004" s="185"/>
      <c r="CF1004" s="185"/>
      <c r="CG1004" s="185"/>
      <c r="CH1004" s="185"/>
      <c r="CI1004" s="185"/>
      <c r="CJ1004" s="185"/>
      <c r="CK1004" s="185"/>
      <c r="CL1004" s="185"/>
      <c r="CM1004" s="185"/>
      <c r="CN1004" s="185"/>
      <c r="CO1004" s="185"/>
      <c r="CP1004" s="185"/>
      <c r="CQ1004" s="185"/>
      <c r="CR1004" s="185"/>
      <c r="CS1004" s="185"/>
      <c r="CT1004" s="185"/>
      <c r="CU1004" s="185"/>
      <c r="CV1004" s="185"/>
      <c r="CW1004" s="185"/>
      <c r="CX1004" s="185"/>
      <c r="CY1004" s="185"/>
      <c r="CZ1004" s="185"/>
      <c r="DA1004" s="185"/>
      <c r="DB1004" s="185"/>
      <c r="DC1004" s="185"/>
      <c r="DD1004" s="185"/>
      <c r="DE1004" s="185"/>
      <c r="DF1004" s="185"/>
      <c r="DG1004" s="185"/>
      <c r="DH1004" s="185"/>
      <c r="DI1004" s="185"/>
      <c r="DJ1004" s="185"/>
      <c r="DK1004" s="185"/>
      <c r="DL1004" s="185"/>
      <c r="DM1004" s="185"/>
      <c r="DN1004" s="185"/>
      <c r="DO1004" s="185"/>
      <c r="DP1004" s="185"/>
      <c r="DQ1004" s="185"/>
      <c r="DR1004" s="185"/>
      <c r="DS1004" s="185"/>
      <c r="DT1004" s="185"/>
      <c r="DU1004" s="185"/>
      <c r="DV1004" s="185"/>
      <c r="DW1004" s="185"/>
      <c r="DX1004" s="185"/>
      <c r="DY1004" s="185"/>
      <c r="DZ1004" s="185"/>
      <c r="EA1004" s="185"/>
      <c r="EB1004" s="185"/>
      <c r="EC1004" s="185"/>
      <c r="ED1004" s="185"/>
      <c r="EE1004" s="185"/>
      <c r="EF1004" s="185"/>
      <c r="EG1004" s="185"/>
      <c r="EH1004" s="185"/>
      <c r="EI1004" s="185"/>
      <c r="EJ1004" s="185"/>
      <c r="EK1004" s="185"/>
      <c r="EL1004" s="185"/>
      <c r="EM1004" s="185"/>
      <c r="EN1004" s="185"/>
      <c r="EO1004" s="185"/>
      <c r="EP1004" s="185"/>
      <c r="EQ1004" s="185"/>
      <c r="ER1004" s="185"/>
      <c r="ES1004" s="185"/>
      <c r="ET1004" s="185"/>
      <c r="EU1004" s="185"/>
      <c r="EV1004" s="185"/>
      <c r="EW1004" s="185"/>
      <c r="EX1004" s="185"/>
      <c r="EY1004" s="185"/>
      <c r="EZ1004" s="185"/>
      <c r="FA1004" s="185"/>
      <c r="FB1004" s="185"/>
      <c r="FC1004" s="185"/>
      <c r="FD1004" s="185"/>
      <c r="FE1004" s="185"/>
      <c r="FF1004" s="185"/>
      <c r="FG1004" s="185"/>
      <c r="FH1004" s="185"/>
      <c r="FI1004" s="185"/>
      <c r="FJ1004" s="185"/>
      <c r="FK1004" s="185"/>
      <c r="FL1004" s="185"/>
      <c r="FM1004" s="185"/>
      <c r="FN1004" s="185"/>
      <c r="FO1004" s="185"/>
      <c r="FP1004" s="185"/>
      <c r="FQ1004" s="185"/>
      <c r="FR1004" s="185"/>
      <c r="FS1004" s="185"/>
      <c r="FT1004" s="185"/>
      <c r="FU1004" s="185"/>
      <c r="FV1004" s="185"/>
      <c r="FW1004" s="185"/>
      <c r="FX1004" s="185"/>
      <c r="FY1004" s="185"/>
      <c r="FZ1004" s="185"/>
      <c r="GA1004" s="185"/>
      <c r="GB1004" s="185"/>
      <c r="GC1004" s="185"/>
      <c r="GD1004" s="185"/>
      <c r="GE1004" s="185"/>
      <c r="GF1004" s="185"/>
      <c r="GG1004" s="185"/>
      <c r="GH1004" s="185"/>
      <c r="GI1004" s="185"/>
      <c r="GJ1004" s="185"/>
      <c r="GK1004" s="185"/>
      <c r="GL1004" s="185"/>
      <c r="GM1004" s="185"/>
      <c r="GN1004" s="185"/>
      <c r="GO1004" s="185"/>
      <c r="GP1004" s="185"/>
      <c r="GQ1004" s="185"/>
      <c r="GR1004" s="185"/>
      <c r="GS1004" s="185"/>
      <c r="GT1004" s="185"/>
      <c r="GU1004" s="185"/>
      <c r="GV1004" s="185"/>
      <c r="GW1004" s="185"/>
      <c r="GX1004" s="185"/>
      <c r="GY1004" s="185"/>
      <c r="GZ1004" s="185"/>
      <c r="HA1004" s="185"/>
      <c r="HB1004" s="185"/>
      <c r="HC1004" s="185"/>
      <c r="HD1004" s="185"/>
      <c r="HE1004" s="185"/>
      <c r="HF1004" s="185"/>
      <c r="HG1004" s="185"/>
      <c r="HH1004" s="185"/>
      <c r="HI1004" s="185"/>
      <c r="HJ1004" s="185"/>
      <c r="HK1004" s="185"/>
      <c r="HL1004" s="185"/>
      <c r="HM1004" s="185"/>
      <c r="HN1004" s="185"/>
      <c r="HO1004" s="185"/>
      <c r="HP1004" s="185"/>
      <c r="HQ1004" s="185"/>
      <c r="HR1004" s="185"/>
      <c r="HS1004" s="185"/>
      <c r="HT1004" s="185"/>
      <c r="HU1004" s="185"/>
      <c r="HV1004" s="185"/>
      <c r="HW1004" s="185"/>
      <c r="HX1004" s="185"/>
      <c r="HY1004" s="185"/>
      <c r="HZ1004" s="185"/>
      <c r="IA1004" s="185"/>
      <c r="IB1004" s="185"/>
      <c r="IC1004" s="185"/>
      <c r="ID1004" s="185"/>
      <c r="IE1004" s="185"/>
      <c r="IF1004" s="185"/>
      <c r="IG1004" s="185"/>
      <c r="IH1004" s="185"/>
      <c r="II1004" s="185"/>
      <c r="IJ1004" s="185"/>
      <c r="IK1004" s="185"/>
      <c r="IL1004" s="185"/>
      <c r="IM1004" s="185"/>
      <c r="IN1004" s="185"/>
      <c r="IO1004" s="185"/>
      <c r="IP1004" s="185"/>
      <c r="IQ1004" s="185"/>
      <c r="IR1004" s="185"/>
      <c r="IS1004" s="185"/>
      <c r="IT1004" s="185"/>
      <c r="IU1004" s="185"/>
      <c r="IV1004" s="185"/>
      <c r="IW1004" s="185"/>
      <c r="IX1004" s="185"/>
      <c r="IY1004" s="185"/>
      <c r="IZ1004" s="185"/>
      <c r="JA1004" s="185"/>
      <c r="JB1004" s="185"/>
      <c r="JC1004" s="185"/>
      <c r="JD1004" s="185"/>
      <c r="JE1004" s="185"/>
      <c r="JF1004" s="185"/>
      <c r="JG1004" s="185"/>
      <c r="JH1004" s="185"/>
      <c r="JI1004" s="185"/>
      <c r="JJ1004" s="185"/>
      <c r="JK1004" s="185"/>
      <c r="JL1004" s="185"/>
      <c r="JM1004" s="185"/>
      <c r="JN1004" s="185"/>
      <c r="JO1004" s="185"/>
      <c r="JP1004" s="185"/>
      <c r="JQ1004" s="185"/>
      <c r="JR1004" s="185"/>
      <c r="JS1004" s="185"/>
      <c r="JT1004" s="185"/>
      <c r="JU1004" s="185"/>
      <c r="JV1004" s="185"/>
      <c r="JW1004" s="185"/>
      <c r="JX1004" s="185"/>
      <c r="JY1004" s="185"/>
      <c r="JZ1004" s="185"/>
      <c r="KA1004" s="185"/>
      <c r="KB1004" s="185"/>
      <c r="KC1004" s="185"/>
      <c r="KD1004" s="185"/>
      <c r="KE1004" s="185"/>
      <c r="KF1004" s="185"/>
      <c r="KG1004" s="185"/>
      <c r="KH1004" s="185"/>
      <c r="KI1004" s="185"/>
      <c r="KJ1004" s="185"/>
      <c r="KK1004" s="185"/>
      <c r="KL1004" s="185"/>
      <c r="KM1004" s="185"/>
      <c r="KN1004" s="185"/>
      <c r="KO1004" s="185"/>
      <c r="KP1004" s="185"/>
      <c r="KQ1004" s="185"/>
      <c r="KR1004" s="185"/>
      <c r="KS1004" s="185"/>
      <c r="KT1004" s="185"/>
      <c r="KU1004" s="185"/>
      <c r="KV1004" s="185"/>
      <c r="KW1004" s="185"/>
      <c r="KX1004" s="185"/>
      <c r="KY1004" s="185"/>
      <c r="KZ1004" s="185"/>
      <c r="LA1004" s="185"/>
      <c r="LB1004" s="185"/>
      <c r="LC1004" s="185"/>
      <c r="LD1004" s="185"/>
      <c r="LE1004" s="185"/>
      <c r="LF1004" s="185"/>
      <c r="LG1004" s="185"/>
      <c r="LH1004" s="185"/>
      <c r="LI1004" s="185"/>
      <c r="LJ1004" s="185"/>
      <c r="LK1004" s="185"/>
      <c r="LL1004" s="185"/>
      <c r="LM1004" s="185"/>
      <c r="LN1004" s="185"/>
      <c r="LO1004" s="185"/>
      <c r="LP1004" s="185"/>
      <c r="LQ1004" s="185"/>
      <c r="LR1004" s="185"/>
      <c r="LS1004" s="185"/>
      <c r="LT1004" s="185"/>
      <c r="LU1004" s="185"/>
      <c r="LV1004" s="185"/>
      <c r="LW1004" s="185"/>
      <c r="LX1004" s="185"/>
      <c r="LY1004" s="185"/>
      <c r="LZ1004" s="185"/>
      <c r="MA1004" s="185"/>
      <c r="MB1004" s="185"/>
      <c r="MC1004" s="185"/>
      <c r="MD1004" s="185"/>
      <c r="ME1004" s="185"/>
      <c r="MF1004" s="185"/>
      <c r="MG1004" s="185"/>
      <c r="MH1004" s="185"/>
      <c r="MI1004" s="185"/>
      <c r="MJ1004" s="185"/>
      <c r="MK1004" s="185"/>
      <c r="ML1004" s="185"/>
      <c r="MM1004" s="185"/>
      <c r="MN1004" s="185"/>
      <c r="MO1004" s="185"/>
      <c r="MP1004" s="185"/>
      <c r="MQ1004" s="185"/>
      <c r="MR1004" s="185"/>
      <c r="MS1004" s="185"/>
      <c r="MT1004" s="185"/>
      <c r="MU1004" s="185"/>
      <c r="MV1004" s="185"/>
      <c r="MW1004" s="185"/>
      <c r="MX1004" s="185"/>
      <c r="MY1004" s="185"/>
      <c r="MZ1004" s="185"/>
      <c r="NA1004" s="185"/>
      <c r="NB1004" s="185"/>
      <c r="NC1004" s="185"/>
      <c r="ND1004" s="185"/>
      <c r="NE1004" s="185"/>
      <c r="NF1004" s="185"/>
      <c r="NG1004" s="185"/>
      <c r="NH1004" s="185"/>
      <c r="NI1004" s="185"/>
      <c r="NJ1004" s="185"/>
      <c r="NK1004" s="185"/>
      <c r="NL1004" s="185"/>
      <c r="NM1004" s="185"/>
      <c r="NN1004" s="185"/>
      <c r="NO1004" s="185"/>
      <c r="NP1004" s="185"/>
      <c r="NQ1004" s="185"/>
      <c r="NR1004" s="185"/>
      <c r="NS1004" s="185"/>
      <c r="NT1004" s="185"/>
      <c r="NU1004" s="185"/>
      <c r="NV1004" s="185"/>
      <c r="NW1004" s="185"/>
      <c r="NX1004" s="185"/>
      <c r="NY1004" s="185"/>
      <c r="NZ1004" s="185"/>
      <c r="OA1004" s="185"/>
      <c r="OB1004" s="185"/>
      <c r="OC1004" s="185"/>
      <c r="OD1004" s="185"/>
      <c r="OE1004" s="185"/>
      <c r="OF1004" s="185"/>
      <c r="OG1004" s="185"/>
      <c r="OH1004" s="185"/>
      <c r="OI1004" s="185"/>
      <c r="OJ1004" s="185"/>
      <c r="OK1004" s="185"/>
      <c r="OL1004" s="185"/>
      <c r="OM1004" s="185"/>
      <c r="ON1004" s="185"/>
      <c r="OO1004" s="185"/>
      <c r="OP1004" s="185"/>
      <c r="OQ1004" s="185"/>
      <c r="OR1004" s="185"/>
      <c r="OS1004" s="185"/>
      <c r="OT1004" s="185"/>
      <c r="OU1004" s="185"/>
      <c r="OV1004" s="185"/>
      <c r="OW1004" s="185"/>
      <c r="OX1004" s="185"/>
      <c r="OY1004" s="185"/>
      <c r="OZ1004" s="185"/>
      <c r="PA1004" s="185"/>
      <c r="PB1004" s="185"/>
      <c r="PC1004" s="185"/>
      <c r="PD1004" s="185"/>
      <c r="PE1004" s="185"/>
      <c r="PF1004" s="185"/>
      <c r="PG1004" s="185"/>
      <c r="PH1004" s="185"/>
      <c r="PI1004" s="185"/>
      <c r="PJ1004" s="185"/>
      <c r="PK1004" s="185"/>
      <c r="PL1004" s="185"/>
      <c r="PM1004" s="185"/>
      <c r="PN1004" s="185"/>
      <c r="PO1004" s="185"/>
      <c r="PP1004" s="185"/>
      <c r="PQ1004" s="185"/>
      <c r="PR1004" s="185"/>
      <c r="PS1004" s="185"/>
      <c r="PT1004" s="185"/>
      <c r="PU1004" s="185"/>
      <c r="PV1004" s="185"/>
      <c r="PW1004" s="185"/>
      <c r="PX1004" s="185"/>
      <c r="PY1004" s="185"/>
      <c r="PZ1004" s="185"/>
      <c r="QA1004" s="185"/>
      <c r="QB1004" s="185"/>
      <c r="QC1004" s="185"/>
      <c r="QD1004" s="185"/>
      <c r="QE1004" s="185"/>
      <c r="QF1004" s="185"/>
      <c r="QG1004" s="185"/>
      <c r="QH1004" s="185"/>
      <c r="QI1004" s="185"/>
      <c r="QJ1004" s="185"/>
      <c r="QK1004" s="185"/>
      <c r="QL1004" s="185"/>
      <c r="QM1004" s="185"/>
      <c r="QN1004" s="185"/>
      <c r="QO1004" s="185"/>
      <c r="QP1004" s="185"/>
      <c r="QQ1004" s="185"/>
      <c r="QR1004" s="185"/>
      <c r="QS1004" s="185"/>
      <c r="QT1004" s="185"/>
      <c r="QU1004" s="185"/>
      <c r="QV1004" s="185"/>
      <c r="QW1004" s="185"/>
      <c r="QX1004" s="185"/>
      <c r="QY1004" s="185"/>
      <c r="QZ1004" s="185"/>
      <c r="RA1004" s="185"/>
      <c r="RB1004" s="185"/>
      <c r="RC1004" s="185"/>
      <c r="RD1004" s="185"/>
      <c r="RE1004" s="185"/>
      <c r="RF1004" s="185"/>
      <c r="RG1004" s="185"/>
      <c r="RH1004" s="185"/>
      <c r="RI1004" s="185"/>
      <c r="RJ1004" s="185"/>
      <c r="RK1004" s="185"/>
      <c r="RL1004" s="185"/>
      <c r="RM1004" s="185"/>
      <c r="RN1004" s="185"/>
      <c r="RO1004" s="185"/>
      <c r="RP1004" s="185"/>
      <c r="RQ1004" s="185"/>
      <c r="RR1004" s="185"/>
      <c r="RS1004" s="185"/>
      <c r="RT1004" s="185"/>
      <c r="RU1004" s="185"/>
      <c r="RV1004" s="185"/>
      <c r="RW1004" s="185"/>
      <c r="RX1004" s="185"/>
      <c r="RY1004" s="185"/>
      <c r="RZ1004" s="185"/>
      <c r="SA1004" s="185"/>
      <c r="SB1004" s="185"/>
      <c r="SC1004" s="185"/>
      <c r="SD1004" s="185"/>
      <c r="SE1004" s="185"/>
      <c r="SF1004" s="185"/>
      <c r="SG1004" s="185"/>
      <c r="SH1004" s="185"/>
      <c r="SI1004" s="185"/>
      <c r="SJ1004" s="185"/>
      <c r="SK1004" s="185"/>
      <c r="SL1004" s="185"/>
      <c r="SM1004" s="185"/>
      <c r="SN1004" s="185"/>
      <c r="SO1004" s="185"/>
      <c r="SP1004" s="185"/>
      <c r="SQ1004" s="185"/>
      <c r="SR1004" s="185"/>
      <c r="SS1004" s="185"/>
      <c r="ST1004" s="185"/>
      <c r="SU1004" s="185"/>
      <c r="SV1004" s="185"/>
      <c r="SW1004" s="185"/>
      <c r="SX1004" s="185"/>
      <c r="SY1004" s="185"/>
      <c r="SZ1004" s="185"/>
      <c r="TA1004" s="185"/>
      <c r="TB1004" s="185"/>
      <c r="TC1004" s="185"/>
      <c r="TD1004" s="185"/>
      <c r="TE1004" s="185"/>
      <c r="TF1004" s="185"/>
      <c r="TG1004" s="185"/>
      <c r="TH1004" s="185"/>
      <c r="TI1004" s="185"/>
    </row>
    <row r="1005" spans="1:529" s="79" customFormat="1" ht="28.5" customHeight="1" thickBot="1" x14ac:dyDescent="0.3">
      <c r="A1005" s="314">
        <v>13730001</v>
      </c>
      <c r="B1005" s="315">
        <v>39414</v>
      </c>
      <c r="C1005" s="27" t="s">
        <v>7652</v>
      </c>
      <c r="D1005" s="27" t="s">
        <v>7653</v>
      </c>
      <c r="E1005" s="65" t="s">
        <v>126</v>
      </c>
      <c r="F1005" s="65" t="s">
        <v>110</v>
      </c>
      <c r="G1005" s="65" t="s">
        <v>33</v>
      </c>
      <c r="H1005" s="317">
        <v>52012</v>
      </c>
      <c r="I1005" s="315">
        <v>39380</v>
      </c>
      <c r="J1005" s="315">
        <v>45993</v>
      </c>
      <c r="K1005" s="316" t="s">
        <v>1121</v>
      </c>
      <c r="L1005" s="27" t="s">
        <v>7112</v>
      </c>
      <c r="M1005" s="316" t="s">
        <v>4914</v>
      </c>
      <c r="N1005" s="316" t="s">
        <v>34</v>
      </c>
      <c r="O1005" s="316">
        <v>1095</v>
      </c>
      <c r="P1005" s="69" t="s">
        <v>7654</v>
      </c>
      <c r="Q1005" s="69" t="s">
        <v>7656</v>
      </c>
      <c r="R1005" s="318"/>
      <c r="S1005" s="318"/>
      <c r="T1005" s="721">
        <v>0.72</v>
      </c>
      <c r="U1005" s="316">
        <v>3</v>
      </c>
      <c r="V1005" s="316">
        <v>1095</v>
      </c>
      <c r="W1005" s="316" t="s">
        <v>1885</v>
      </c>
      <c r="X1005" s="316">
        <v>50</v>
      </c>
      <c r="Y1005" s="316" t="s">
        <v>1091</v>
      </c>
      <c r="Z1005" s="316">
        <v>150</v>
      </c>
      <c r="AA1005" s="316" t="s">
        <v>1091</v>
      </c>
      <c r="AB1005" s="316" t="s">
        <v>1091</v>
      </c>
      <c r="AC1005" s="316" t="s">
        <v>1091</v>
      </c>
      <c r="AD1005" s="316" t="s">
        <v>1091</v>
      </c>
      <c r="AE1005" s="316" t="s">
        <v>1091</v>
      </c>
      <c r="AF1005" s="316">
        <v>10</v>
      </c>
      <c r="AG1005" s="316" t="s">
        <v>1091</v>
      </c>
      <c r="AH1005" s="316"/>
      <c r="AI1005" s="316" t="s">
        <v>2823</v>
      </c>
      <c r="AJ1005" s="316" t="s">
        <v>2824</v>
      </c>
      <c r="AK1005" s="54" t="s">
        <v>166</v>
      </c>
      <c r="AL1005" s="54" t="s">
        <v>7655</v>
      </c>
      <c r="AM1005" s="13"/>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85"/>
      <c r="BL1005" s="185"/>
      <c r="BM1005" s="185"/>
      <c r="BN1005" s="185"/>
      <c r="BO1005" s="185"/>
      <c r="BP1005" s="185"/>
      <c r="BQ1005" s="185"/>
      <c r="BR1005" s="185"/>
      <c r="BS1005" s="185"/>
      <c r="BT1005" s="185"/>
      <c r="BU1005" s="185"/>
      <c r="BV1005" s="185"/>
      <c r="BW1005" s="185"/>
      <c r="BX1005" s="185"/>
      <c r="BY1005" s="185"/>
      <c r="BZ1005" s="185"/>
      <c r="CA1005" s="185"/>
      <c r="CB1005" s="185"/>
      <c r="CC1005" s="185"/>
      <c r="CD1005" s="185"/>
      <c r="CE1005" s="185"/>
      <c r="CF1005" s="185"/>
      <c r="CG1005" s="185"/>
      <c r="CH1005" s="185"/>
      <c r="CI1005" s="185"/>
      <c r="CJ1005" s="185"/>
      <c r="CK1005" s="185"/>
      <c r="CL1005" s="185"/>
      <c r="CM1005" s="185"/>
      <c r="CN1005" s="185"/>
      <c r="CO1005" s="185"/>
      <c r="CP1005" s="185"/>
      <c r="CQ1005" s="185"/>
      <c r="CR1005" s="185"/>
      <c r="CS1005" s="185"/>
      <c r="CT1005" s="185"/>
      <c r="CU1005" s="185"/>
      <c r="CV1005" s="185"/>
      <c r="CW1005" s="185"/>
      <c r="CX1005" s="185"/>
      <c r="CY1005" s="185"/>
      <c r="CZ1005" s="185"/>
      <c r="DA1005" s="185"/>
      <c r="DB1005" s="185"/>
      <c r="DC1005" s="185"/>
      <c r="DD1005" s="185"/>
      <c r="DE1005" s="185"/>
      <c r="DF1005" s="185"/>
      <c r="DG1005" s="185"/>
      <c r="DH1005" s="185"/>
      <c r="DI1005" s="185"/>
      <c r="DJ1005" s="185"/>
      <c r="DK1005" s="185"/>
      <c r="DL1005" s="185"/>
      <c r="DM1005" s="185"/>
      <c r="DN1005" s="185"/>
      <c r="DO1005" s="185"/>
      <c r="DP1005" s="185"/>
      <c r="DQ1005" s="185"/>
      <c r="DR1005" s="185"/>
      <c r="DS1005" s="185"/>
      <c r="DT1005" s="185"/>
      <c r="DU1005" s="185"/>
      <c r="DV1005" s="185"/>
      <c r="DW1005" s="185"/>
      <c r="DX1005" s="185"/>
      <c r="DY1005" s="185"/>
      <c r="DZ1005" s="185"/>
      <c r="EA1005" s="185"/>
      <c r="EB1005" s="185"/>
      <c r="EC1005" s="185"/>
      <c r="ED1005" s="185"/>
      <c r="EE1005" s="185"/>
      <c r="EF1005" s="185"/>
      <c r="EG1005" s="185"/>
      <c r="EH1005" s="185"/>
      <c r="EI1005" s="185"/>
      <c r="EJ1005" s="185"/>
      <c r="EK1005" s="185"/>
      <c r="EL1005" s="185"/>
      <c r="EM1005" s="185"/>
      <c r="EN1005" s="185"/>
      <c r="EO1005" s="185"/>
      <c r="EP1005" s="185"/>
      <c r="EQ1005" s="185"/>
      <c r="ER1005" s="185"/>
      <c r="ES1005" s="185"/>
      <c r="ET1005" s="185"/>
      <c r="EU1005" s="185"/>
      <c r="EV1005" s="185"/>
      <c r="EW1005" s="185"/>
      <c r="EX1005" s="185"/>
      <c r="EY1005" s="185"/>
      <c r="EZ1005" s="185"/>
      <c r="FA1005" s="185"/>
      <c r="FB1005" s="185"/>
      <c r="FC1005" s="185"/>
      <c r="FD1005" s="185"/>
      <c r="FE1005" s="185"/>
      <c r="FF1005" s="185"/>
      <c r="FG1005" s="185"/>
      <c r="FH1005" s="185"/>
      <c r="FI1005" s="185"/>
      <c r="FJ1005" s="185"/>
      <c r="FK1005" s="185"/>
      <c r="FL1005" s="185"/>
      <c r="FM1005" s="185"/>
      <c r="FN1005" s="185"/>
      <c r="FO1005" s="185"/>
      <c r="FP1005" s="185"/>
      <c r="FQ1005" s="185"/>
      <c r="FR1005" s="185"/>
      <c r="FS1005" s="185"/>
      <c r="FT1005" s="185"/>
      <c r="FU1005" s="185"/>
      <c r="FV1005" s="185"/>
      <c r="FW1005" s="185"/>
      <c r="FX1005" s="185"/>
      <c r="FY1005" s="185"/>
      <c r="FZ1005" s="185"/>
      <c r="GA1005" s="185"/>
      <c r="GB1005" s="185"/>
      <c r="GC1005" s="185"/>
      <c r="GD1005" s="185"/>
      <c r="GE1005" s="185"/>
      <c r="GF1005" s="185"/>
      <c r="GG1005" s="185"/>
      <c r="GH1005" s="185"/>
      <c r="GI1005" s="185"/>
      <c r="GJ1005" s="185"/>
      <c r="GK1005" s="185"/>
      <c r="GL1005" s="185"/>
      <c r="GM1005" s="185"/>
      <c r="GN1005" s="185"/>
      <c r="GO1005" s="185"/>
      <c r="GP1005" s="185"/>
      <c r="GQ1005" s="185"/>
      <c r="GR1005" s="185"/>
      <c r="GS1005" s="185"/>
      <c r="GT1005" s="185"/>
      <c r="GU1005" s="185"/>
      <c r="GV1005" s="185"/>
      <c r="GW1005" s="185"/>
      <c r="GX1005" s="185"/>
      <c r="GY1005" s="185"/>
      <c r="GZ1005" s="185"/>
      <c r="HA1005" s="185"/>
      <c r="HB1005" s="185"/>
      <c r="HC1005" s="185"/>
      <c r="HD1005" s="185"/>
      <c r="HE1005" s="185"/>
      <c r="HF1005" s="185"/>
      <c r="HG1005" s="185"/>
      <c r="HH1005" s="185"/>
      <c r="HI1005" s="185"/>
      <c r="HJ1005" s="185"/>
      <c r="HK1005" s="185"/>
      <c r="HL1005" s="185"/>
      <c r="HM1005" s="185"/>
      <c r="HN1005" s="185"/>
      <c r="HO1005" s="185"/>
      <c r="HP1005" s="185"/>
      <c r="HQ1005" s="185"/>
      <c r="HR1005" s="185"/>
      <c r="HS1005" s="185"/>
      <c r="HT1005" s="185"/>
      <c r="HU1005" s="185"/>
      <c r="HV1005" s="185"/>
      <c r="HW1005" s="185"/>
      <c r="HX1005" s="185"/>
      <c r="HY1005" s="185"/>
      <c r="HZ1005" s="185"/>
      <c r="IA1005" s="185"/>
      <c r="IB1005" s="185"/>
      <c r="IC1005" s="185"/>
      <c r="ID1005" s="185"/>
      <c r="IE1005" s="185"/>
      <c r="IF1005" s="185"/>
      <c r="IG1005" s="185"/>
      <c r="IH1005" s="185"/>
      <c r="II1005" s="185"/>
      <c r="IJ1005" s="185"/>
      <c r="IK1005" s="185"/>
      <c r="IL1005" s="185"/>
      <c r="IM1005" s="185"/>
      <c r="IN1005" s="185"/>
      <c r="IO1005" s="185"/>
      <c r="IP1005" s="185"/>
      <c r="IQ1005" s="185"/>
      <c r="IR1005" s="185"/>
      <c r="IS1005" s="185"/>
      <c r="IT1005" s="185"/>
      <c r="IU1005" s="185"/>
      <c r="IV1005" s="185"/>
      <c r="IW1005" s="185"/>
      <c r="IX1005" s="185"/>
      <c r="IY1005" s="185"/>
      <c r="IZ1005" s="185"/>
      <c r="JA1005" s="185"/>
      <c r="JB1005" s="185"/>
      <c r="JC1005" s="185"/>
      <c r="JD1005" s="185"/>
      <c r="JE1005" s="185"/>
      <c r="JF1005" s="185"/>
      <c r="JG1005" s="185"/>
      <c r="JH1005" s="185"/>
      <c r="JI1005" s="185"/>
      <c r="JJ1005" s="185"/>
      <c r="JK1005" s="185"/>
      <c r="JL1005" s="185"/>
      <c r="JM1005" s="185"/>
      <c r="JN1005" s="185"/>
      <c r="JO1005" s="185"/>
      <c r="JP1005" s="185"/>
      <c r="JQ1005" s="185"/>
      <c r="JR1005" s="185"/>
      <c r="JS1005" s="185"/>
      <c r="JT1005" s="185"/>
      <c r="JU1005" s="185"/>
      <c r="JV1005" s="185"/>
      <c r="JW1005" s="185"/>
      <c r="JX1005" s="185"/>
      <c r="JY1005" s="185"/>
      <c r="JZ1005" s="185"/>
      <c r="KA1005" s="185"/>
      <c r="KB1005" s="185"/>
      <c r="KC1005" s="185"/>
      <c r="KD1005" s="185"/>
      <c r="KE1005" s="185"/>
      <c r="KF1005" s="185"/>
      <c r="KG1005" s="185"/>
      <c r="KH1005" s="185"/>
      <c r="KI1005" s="185"/>
      <c r="KJ1005" s="185"/>
      <c r="KK1005" s="185"/>
      <c r="KL1005" s="185"/>
      <c r="KM1005" s="185"/>
      <c r="KN1005" s="185"/>
      <c r="KO1005" s="185"/>
      <c r="KP1005" s="185"/>
      <c r="KQ1005" s="185"/>
      <c r="KR1005" s="185"/>
      <c r="KS1005" s="185"/>
      <c r="KT1005" s="185"/>
      <c r="KU1005" s="185"/>
      <c r="KV1005" s="185"/>
      <c r="KW1005" s="185"/>
      <c r="KX1005" s="185"/>
      <c r="KY1005" s="185"/>
      <c r="KZ1005" s="185"/>
      <c r="LA1005" s="185"/>
      <c r="LB1005" s="185"/>
      <c r="LC1005" s="185"/>
      <c r="LD1005" s="185"/>
      <c r="LE1005" s="185"/>
      <c r="LF1005" s="185"/>
      <c r="LG1005" s="185"/>
      <c r="LH1005" s="185"/>
      <c r="LI1005" s="185"/>
      <c r="LJ1005" s="185"/>
      <c r="LK1005" s="185"/>
      <c r="LL1005" s="185"/>
      <c r="LM1005" s="185"/>
      <c r="LN1005" s="185"/>
      <c r="LO1005" s="185"/>
      <c r="LP1005" s="185"/>
      <c r="LQ1005" s="185"/>
      <c r="LR1005" s="185"/>
      <c r="LS1005" s="185"/>
      <c r="LT1005" s="185"/>
      <c r="LU1005" s="185"/>
      <c r="LV1005" s="185"/>
      <c r="LW1005" s="185"/>
      <c r="LX1005" s="185"/>
      <c r="LY1005" s="185"/>
      <c r="LZ1005" s="185"/>
      <c r="MA1005" s="185"/>
      <c r="MB1005" s="185"/>
      <c r="MC1005" s="185"/>
      <c r="MD1005" s="185"/>
      <c r="ME1005" s="185"/>
      <c r="MF1005" s="185"/>
      <c r="MG1005" s="185"/>
      <c r="MH1005" s="185"/>
      <c r="MI1005" s="185"/>
      <c r="MJ1005" s="185"/>
      <c r="MK1005" s="185"/>
      <c r="ML1005" s="185"/>
      <c r="MM1005" s="185"/>
      <c r="MN1005" s="185"/>
      <c r="MO1005" s="185"/>
      <c r="MP1005" s="185"/>
      <c r="MQ1005" s="185"/>
      <c r="MR1005" s="185"/>
      <c r="MS1005" s="185"/>
      <c r="MT1005" s="185"/>
      <c r="MU1005" s="185"/>
      <c r="MV1005" s="185"/>
      <c r="MW1005" s="185"/>
      <c r="MX1005" s="185"/>
      <c r="MY1005" s="185"/>
      <c r="MZ1005" s="185"/>
      <c r="NA1005" s="185"/>
      <c r="NB1005" s="185"/>
      <c r="NC1005" s="185"/>
      <c r="ND1005" s="185"/>
      <c r="NE1005" s="185"/>
      <c r="NF1005" s="185"/>
      <c r="NG1005" s="185"/>
      <c r="NH1005" s="185"/>
      <c r="NI1005" s="185"/>
      <c r="NJ1005" s="185"/>
      <c r="NK1005" s="185"/>
      <c r="NL1005" s="185"/>
      <c r="NM1005" s="185"/>
      <c r="NN1005" s="185"/>
      <c r="NO1005" s="185"/>
      <c r="NP1005" s="185"/>
      <c r="NQ1005" s="185"/>
      <c r="NR1005" s="185"/>
      <c r="NS1005" s="185"/>
      <c r="NT1005" s="185"/>
      <c r="NU1005" s="185"/>
      <c r="NV1005" s="185"/>
      <c r="NW1005" s="185"/>
      <c r="NX1005" s="185"/>
      <c r="NY1005" s="185"/>
      <c r="NZ1005" s="185"/>
      <c r="OA1005" s="185"/>
      <c r="OB1005" s="185"/>
      <c r="OC1005" s="185"/>
      <c r="OD1005" s="185"/>
      <c r="OE1005" s="185"/>
      <c r="OF1005" s="185"/>
      <c r="OG1005" s="185"/>
      <c r="OH1005" s="185"/>
      <c r="OI1005" s="185"/>
      <c r="OJ1005" s="185"/>
      <c r="OK1005" s="185"/>
      <c r="OL1005" s="185"/>
      <c r="OM1005" s="185"/>
      <c r="ON1005" s="185"/>
      <c r="OO1005" s="185"/>
      <c r="OP1005" s="185"/>
      <c r="OQ1005" s="185"/>
      <c r="OR1005" s="185"/>
      <c r="OS1005" s="185"/>
      <c r="OT1005" s="185"/>
      <c r="OU1005" s="185"/>
      <c r="OV1005" s="185"/>
      <c r="OW1005" s="185"/>
      <c r="OX1005" s="185"/>
      <c r="OY1005" s="185"/>
      <c r="OZ1005" s="185"/>
      <c r="PA1005" s="185"/>
      <c r="PB1005" s="185"/>
      <c r="PC1005" s="185"/>
      <c r="PD1005" s="185"/>
      <c r="PE1005" s="185"/>
      <c r="PF1005" s="185"/>
      <c r="PG1005" s="185"/>
      <c r="PH1005" s="185"/>
      <c r="PI1005" s="185"/>
      <c r="PJ1005" s="185"/>
      <c r="PK1005" s="185"/>
      <c r="PL1005" s="185"/>
      <c r="PM1005" s="185"/>
      <c r="PN1005" s="185"/>
      <c r="PO1005" s="185"/>
      <c r="PP1005" s="185"/>
      <c r="PQ1005" s="185"/>
      <c r="PR1005" s="185"/>
      <c r="PS1005" s="185"/>
      <c r="PT1005" s="185"/>
      <c r="PU1005" s="185"/>
      <c r="PV1005" s="185"/>
      <c r="PW1005" s="185"/>
      <c r="PX1005" s="185"/>
      <c r="PY1005" s="185"/>
      <c r="PZ1005" s="185"/>
      <c r="QA1005" s="185"/>
      <c r="QB1005" s="185"/>
      <c r="QC1005" s="185"/>
      <c r="QD1005" s="185"/>
      <c r="QE1005" s="185"/>
      <c r="QF1005" s="185"/>
      <c r="QG1005" s="185"/>
      <c r="QH1005" s="185"/>
      <c r="QI1005" s="185"/>
      <c r="QJ1005" s="185"/>
      <c r="QK1005" s="185"/>
      <c r="QL1005" s="185"/>
      <c r="QM1005" s="185"/>
      <c r="QN1005" s="185"/>
      <c r="QO1005" s="185"/>
      <c r="QP1005" s="185"/>
      <c r="QQ1005" s="185"/>
      <c r="QR1005" s="185"/>
      <c r="QS1005" s="185"/>
      <c r="QT1005" s="185"/>
      <c r="QU1005" s="185"/>
      <c r="QV1005" s="185"/>
      <c r="QW1005" s="185"/>
      <c r="QX1005" s="185"/>
      <c r="QY1005" s="185"/>
      <c r="QZ1005" s="185"/>
      <c r="RA1005" s="185"/>
      <c r="RB1005" s="185"/>
      <c r="RC1005" s="185"/>
      <c r="RD1005" s="185"/>
      <c r="RE1005" s="185"/>
      <c r="RF1005" s="185"/>
      <c r="RG1005" s="185"/>
      <c r="RH1005" s="185"/>
      <c r="RI1005" s="185"/>
      <c r="RJ1005" s="185"/>
      <c r="RK1005" s="185"/>
      <c r="RL1005" s="185"/>
      <c r="RM1005" s="185"/>
      <c r="RN1005" s="185"/>
      <c r="RO1005" s="185"/>
      <c r="RP1005" s="185"/>
      <c r="RQ1005" s="185"/>
      <c r="RR1005" s="185"/>
      <c r="RS1005" s="185"/>
      <c r="RT1005" s="185"/>
      <c r="RU1005" s="185"/>
      <c r="RV1005" s="185"/>
      <c r="RW1005" s="185"/>
      <c r="RX1005" s="185"/>
      <c r="RY1005" s="185"/>
      <c r="RZ1005" s="185"/>
      <c r="SA1005" s="185"/>
      <c r="SB1005" s="185"/>
      <c r="SC1005" s="185"/>
      <c r="SD1005" s="185"/>
      <c r="SE1005" s="185"/>
      <c r="SF1005" s="185"/>
      <c r="SG1005" s="185"/>
      <c r="SH1005" s="185"/>
      <c r="SI1005" s="185"/>
      <c r="SJ1005" s="185"/>
      <c r="SK1005" s="185"/>
      <c r="SL1005" s="185"/>
      <c r="SM1005" s="185"/>
      <c r="SN1005" s="185"/>
      <c r="SO1005" s="185"/>
      <c r="SP1005" s="185"/>
      <c r="SQ1005" s="185"/>
      <c r="SR1005" s="185"/>
      <c r="SS1005" s="185"/>
      <c r="ST1005" s="185"/>
      <c r="SU1005" s="185"/>
      <c r="SV1005" s="185"/>
      <c r="SW1005" s="185"/>
      <c r="SX1005" s="185"/>
      <c r="SY1005" s="185"/>
      <c r="SZ1005" s="185"/>
      <c r="TA1005" s="185"/>
      <c r="TB1005" s="185"/>
      <c r="TC1005" s="185"/>
      <c r="TD1005" s="185"/>
      <c r="TE1005" s="185"/>
      <c r="TF1005" s="185"/>
      <c r="TG1005" s="185"/>
      <c r="TH1005" s="185"/>
      <c r="TI1005" s="185"/>
    </row>
    <row r="1006" spans="1:529" s="79" customFormat="1" ht="43.5" customHeight="1" thickBot="1" x14ac:dyDescent="0.3">
      <c r="A1006" s="599">
        <v>13730001</v>
      </c>
      <c r="B1006" s="250">
        <v>39414</v>
      </c>
      <c r="C1006" s="210" t="s">
        <v>7652</v>
      </c>
      <c r="D1006" s="210" t="s">
        <v>7653</v>
      </c>
      <c r="E1006" s="943" t="s">
        <v>126</v>
      </c>
      <c r="F1006" s="943" t="s">
        <v>110</v>
      </c>
      <c r="G1006" s="943" t="s">
        <v>33</v>
      </c>
      <c r="H1006" s="252">
        <v>52012</v>
      </c>
      <c r="I1006" s="250">
        <v>39380</v>
      </c>
      <c r="J1006" s="337">
        <v>45993</v>
      </c>
      <c r="K1006" s="943" t="s">
        <v>1121</v>
      </c>
      <c r="L1006" s="210" t="s">
        <v>7112</v>
      </c>
      <c r="M1006" s="251" t="s">
        <v>4914</v>
      </c>
      <c r="N1006" s="251" t="s">
        <v>34</v>
      </c>
      <c r="O1006" s="251">
        <v>1095</v>
      </c>
      <c r="P1006" s="299" t="s">
        <v>7654</v>
      </c>
      <c r="Q1006" s="299" t="s">
        <v>7656</v>
      </c>
      <c r="R1006" s="650"/>
      <c r="S1006" s="650"/>
      <c r="T1006" s="716">
        <v>0.72</v>
      </c>
      <c r="U1006" s="251">
        <v>3</v>
      </c>
      <c r="V1006" s="251">
        <v>1095</v>
      </c>
      <c r="W1006" s="251" t="s">
        <v>1258</v>
      </c>
      <c r="X1006" s="251">
        <v>50</v>
      </c>
      <c r="Y1006" s="251" t="s">
        <v>1091</v>
      </c>
      <c r="Z1006" s="251">
        <v>150</v>
      </c>
      <c r="AA1006" s="251" t="s">
        <v>1091</v>
      </c>
      <c r="AB1006" s="251" t="s">
        <v>1091</v>
      </c>
      <c r="AC1006" s="251" t="s">
        <v>1091</v>
      </c>
      <c r="AD1006" s="251" t="s">
        <v>1091</v>
      </c>
      <c r="AE1006" s="251" t="s">
        <v>1091</v>
      </c>
      <c r="AF1006" s="251">
        <v>10</v>
      </c>
      <c r="AG1006" s="251" t="s">
        <v>1091</v>
      </c>
      <c r="AH1006" s="251"/>
      <c r="AI1006" s="251" t="s">
        <v>2823</v>
      </c>
      <c r="AJ1006" s="251" t="s">
        <v>2824</v>
      </c>
      <c r="AK1006" s="558" t="s">
        <v>166</v>
      </c>
      <c r="AL1006" s="29" t="s">
        <v>7655</v>
      </c>
      <c r="AM1006" s="13"/>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85"/>
      <c r="BL1006" s="185"/>
      <c r="BM1006" s="185"/>
      <c r="BN1006" s="185"/>
      <c r="BO1006" s="185"/>
      <c r="BP1006" s="185"/>
      <c r="BQ1006" s="185"/>
      <c r="BR1006" s="185"/>
      <c r="BS1006" s="185"/>
      <c r="BT1006" s="185"/>
      <c r="BU1006" s="185"/>
      <c r="BV1006" s="185"/>
      <c r="BW1006" s="185"/>
      <c r="BX1006" s="185"/>
      <c r="BY1006" s="185"/>
      <c r="BZ1006" s="185"/>
      <c r="CA1006" s="185"/>
      <c r="CB1006" s="185"/>
      <c r="CC1006" s="185"/>
      <c r="CD1006" s="185"/>
      <c r="CE1006" s="185"/>
      <c r="CF1006" s="185"/>
      <c r="CG1006" s="185"/>
      <c r="CH1006" s="185"/>
      <c r="CI1006" s="185"/>
      <c r="CJ1006" s="185"/>
      <c r="CK1006" s="185"/>
      <c r="CL1006" s="185"/>
      <c r="CM1006" s="185"/>
      <c r="CN1006" s="185"/>
      <c r="CO1006" s="185"/>
      <c r="CP1006" s="185"/>
      <c r="CQ1006" s="185"/>
      <c r="CR1006" s="185"/>
      <c r="CS1006" s="185"/>
      <c r="CT1006" s="185"/>
      <c r="CU1006" s="185"/>
      <c r="CV1006" s="185"/>
      <c r="CW1006" s="185"/>
      <c r="CX1006" s="185"/>
      <c r="CY1006" s="185"/>
      <c r="CZ1006" s="185"/>
      <c r="DA1006" s="185"/>
      <c r="DB1006" s="185"/>
      <c r="DC1006" s="185"/>
      <c r="DD1006" s="185"/>
      <c r="DE1006" s="185"/>
      <c r="DF1006" s="185"/>
      <c r="DG1006" s="185"/>
      <c r="DH1006" s="185"/>
      <c r="DI1006" s="185"/>
      <c r="DJ1006" s="185"/>
      <c r="DK1006" s="185"/>
      <c r="DL1006" s="185"/>
      <c r="DM1006" s="185"/>
      <c r="DN1006" s="185"/>
      <c r="DO1006" s="185"/>
      <c r="DP1006" s="185"/>
      <c r="DQ1006" s="185"/>
      <c r="DR1006" s="185"/>
      <c r="DS1006" s="185"/>
      <c r="DT1006" s="185"/>
      <c r="DU1006" s="185"/>
      <c r="DV1006" s="185"/>
      <c r="DW1006" s="185"/>
      <c r="DX1006" s="185"/>
      <c r="DY1006" s="185"/>
      <c r="DZ1006" s="185"/>
      <c r="EA1006" s="185"/>
      <c r="EB1006" s="185"/>
      <c r="EC1006" s="185"/>
      <c r="ED1006" s="185"/>
      <c r="EE1006" s="185"/>
      <c r="EF1006" s="185"/>
      <c r="EG1006" s="185"/>
      <c r="EH1006" s="185"/>
      <c r="EI1006" s="185"/>
      <c r="EJ1006" s="185"/>
      <c r="EK1006" s="185"/>
      <c r="EL1006" s="185"/>
      <c r="EM1006" s="185"/>
      <c r="EN1006" s="185"/>
      <c r="EO1006" s="185"/>
      <c r="EP1006" s="185"/>
      <c r="EQ1006" s="185"/>
      <c r="ER1006" s="185"/>
      <c r="ES1006" s="185"/>
      <c r="ET1006" s="185"/>
      <c r="EU1006" s="185"/>
      <c r="EV1006" s="185"/>
      <c r="EW1006" s="185"/>
      <c r="EX1006" s="185"/>
      <c r="EY1006" s="185"/>
      <c r="EZ1006" s="185"/>
      <c r="FA1006" s="185"/>
      <c r="FB1006" s="185"/>
      <c r="FC1006" s="185"/>
      <c r="FD1006" s="185"/>
      <c r="FE1006" s="185"/>
      <c r="FF1006" s="185"/>
      <c r="FG1006" s="185"/>
      <c r="FH1006" s="185"/>
      <c r="FI1006" s="185"/>
      <c r="FJ1006" s="185"/>
      <c r="FK1006" s="185"/>
      <c r="FL1006" s="185"/>
      <c r="FM1006" s="185"/>
      <c r="FN1006" s="185"/>
      <c r="FO1006" s="185"/>
      <c r="FP1006" s="185"/>
      <c r="FQ1006" s="185"/>
      <c r="FR1006" s="185"/>
      <c r="FS1006" s="185"/>
      <c r="FT1006" s="185"/>
      <c r="FU1006" s="185"/>
      <c r="FV1006" s="185"/>
      <c r="FW1006" s="185"/>
      <c r="FX1006" s="185"/>
      <c r="FY1006" s="185"/>
      <c r="FZ1006" s="185"/>
      <c r="GA1006" s="185"/>
      <c r="GB1006" s="185"/>
      <c r="GC1006" s="185"/>
      <c r="GD1006" s="185"/>
      <c r="GE1006" s="185"/>
      <c r="GF1006" s="185"/>
      <c r="GG1006" s="185"/>
      <c r="GH1006" s="185"/>
      <c r="GI1006" s="185"/>
      <c r="GJ1006" s="185"/>
      <c r="GK1006" s="185"/>
      <c r="GL1006" s="185"/>
      <c r="GM1006" s="185"/>
      <c r="GN1006" s="185"/>
      <c r="GO1006" s="185"/>
      <c r="GP1006" s="185"/>
      <c r="GQ1006" s="185"/>
      <c r="GR1006" s="185"/>
      <c r="GS1006" s="185"/>
      <c r="GT1006" s="185"/>
      <c r="GU1006" s="185"/>
      <c r="GV1006" s="185"/>
      <c r="GW1006" s="185"/>
      <c r="GX1006" s="185"/>
      <c r="GY1006" s="185"/>
      <c r="GZ1006" s="185"/>
      <c r="HA1006" s="185"/>
      <c r="HB1006" s="185"/>
      <c r="HC1006" s="185"/>
      <c r="HD1006" s="185"/>
      <c r="HE1006" s="185"/>
      <c r="HF1006" s="185"/>
      <c r="HG1006" s="185"/>
      <c r="HH1006" s="185"/>
      <c r="HI1006" s="185"/>
      <c r="HJ1006" s="185"/>
      <c r="HK1006" s="185"/>
      <c r="HL1006" s="185"/>
      <c r="HM1006" s="185"/>
      <c r="HN1006" s="185"/>
      <c r="HO1006" s="185"/>
      <c r="HP1006" s="185"/>
      <c r="HQ1006" s="185"/>
      <c r="HR1006" s="185"/>
      <c r="HS1006" s="185"/>
      <c r="HT1006" s="185"/>
      <c r="HU1006" s="185"/>
      <c r="HV1006" s="185"/>
      <c r="HW1006" s="185"/>
      <c r="HX1006" s="185"/>
      <c r="HY1006" s="185"/>
      <c r="HZ1006" s="185"/>
      <c r="IA1006" s="185"/>
      <c r="IB1006" s="185"/>
      <c r="IC1006" s="185"/>
      <c r="ID1006" s="185"/>
      <c r="IE1006" s="185"/>
      <c r="IF1006" s="185"/>
      <c r="IG1006" s="185"/>
      <c r="IH1006" s="185"/>
      <c r="II1006" s="185"/>
      <c r="IJ1006" s="185"/>
      <c r="IK1006" s="185"/>
      <c r="IL1006" s="185"/>
      <c r="IM1006" s="185"/>
      <c r="IN1006" s="185"/>
      <c r="IO1006" s="185"/>
      <c r="IP1006" s="185"/>
      <c r="IQ1006" s="185"/>
      <c r="IR1006" s="185"/>
      <c r="IS1006" s="185"/>
      <c r="IT1006" s="185"/>
      <c r="IU1006" s="185"/>
      <c r="IV1006" s="185"/>
      <c r="IW1006" s="185"/>
      <c r="IX1006" s="185"/>
      <c r="IY1006" s="185"/>
      <c r="IZ1006" s="185"/>
      <c r="JA1006" s="185"/>
      <c r="JB1006" s="185"/>
      <c r="JC1006" s="185"/>
      <c r="JD1006" s="185"/>
      <c r="JE1006" s="185"/>
      <c r="JF1006" s="185"/>
      <c r="JG1006" s="185"/>
      <c r="JH1006" s="185"/>
      <c r="JI1006" s="185"/>
      <c r="JJ1006" s="185"/>
      <c r="JK1006" s="185"/>
      <c r="JL1006" s="185"/>
      <c r="JM1006" s="185"/>
      <c r="JN1006" s="185"/>
      <c r="JO1006" s="185"/>
      <c r="JP1006" s="185"/>
      <c r="JQ1006" s="185"/>
      <c r="JR1006" s="185"/>
      <c r="JS1006" s="185"/>
      <c r="JT1006" s="185"/>
      <c r="JU1006" s="185"/>
      <c r="JV1006" s="185"/>
      <c r="JW1006" s="185"/>
      <c r="JX1006" s="185"/>
      <c r="JY1006" s="185"/>
      <c r="JZ1006" s="185"/>
      <c r="KA1006" s="185"/>
      <c r="KB1006" s="185"/>
      <c r="KC1006" s="185"/>
      <c r="KD1006" s="185"/>
      <c r="KE1006" s="185"/>
      <c r="KF1006" s="185"/>
      <c r="KG1006" s="185"/>
      <c r="KH1006" s="185"/>
      <c r="KI1006" s="185"/>
      <c r="KJ1006" s="185"/>
      <c r="KK1006" s="185"/>
      <c r="KL1006" s="185"/>
      <c r="KM1006" s="185"/>
      <c r="KN1006" s="185"/>
      <c r="KO1006" s="185"/>
      <c r="KP1006" s="185"/>
      <c r="KQ1006" s="185"/>
      <c r="KR1006" s="185"/>
      <c r="KS1006" s="185"/>
      <c r="KT1006" s="185"/>
      <c r="KU1006" s="185"/>
      <c r="KV1006" s="185"/>
      <c r="KW1006" s="185"/>
      <c r="KX1006" s="185"/>
      <c r="KY1006" s="185"/>
      <c r="KZ1006" s="185"/>
      <c r="LA1006" s="185"/>
      <c r="LB1006" s="185"/>
      <c r="LC1006" s="185"/>
      <c r="LD1006" s="185"/>
      <c r="LE1006" s="185"/>
      <c r="LF1006" s="185"/>
      <c r="LG1006" s="185"/>
      <c r="LH1006" s="185"/>
      <c r="LI1006" s="185"/>
      <c r="LJ1006" s="185"/>
      <c r="LK1006" s="185"/>
      <c r="LL1006" s="185"/>
      <c r="LM1006" s="185"/>
      <c r="LN1006" s="185"/>
      <c r="LO1006" s="185"/>
      <c r="LP1006" s="185"/>
      <c r="LQ1006" s="185"/>
      <c r="LR1006" s="185"/>
      <c r="LS1006" s="185"/>
      <c r="LT1006" s="185"/>
      <c r="LU1006" s="185"/>
      <c r="LV1006" s="185"/>
      <c r="LW1006" s="185"/>
      <c r="LX1006" s="185"/>
      <c r="LY1006" s="185"/>
      <c r="LZ1006" s="185"/>
      <c r="MA1006" s="185"/>
      <c r="MB1006" s="185"/>
      <c r="MC1006" s="185"/>
      <c r="MD1006" s="185"/>
      <c r="ME1006" s="185"/>
      <c r="MF1006" s="185"/>
      <c r="MG1006" s="185"/>
      <c r="MH1006" s="185"/>
      <c r="MI1006" s="185"/>
      <c r="MJ1006" s="185"/>
      <c r="MK1006" s="185"/>
      <c r="ML1006" s="185"/>
      <c r="MM1006" s="185"/>
      <c r="MN1006" s="185"/>
      <c r="MO1006" s="185"/>
      <c r="MP1006" s="185"/>
      <c r="MQ1006" s="185"/>
      <c r="MR1006" s="185"/>
      <c r="MS1006" s="185"/>
      <c r="MT1006" s="185"/>
      <c r="MU1006" s="185"/>
      <c r="MV1006" s="185"/>
      <c r="MW1006" s="185"/>
      <c r="MX1006" s="185"/>
      <c r="MY1006" s="185"/>
      <c r="MZ1006" s="185"/>
      <c r="NA1006" s="185"/>
      <c r="NB1006" s="185"/>
      <c r="NC1006" s="185"/>
      <c r="ND1006" s="185"/>
      <c r="NE1006" s="185"/>
      <c r="NF1006" s="185"/>
      <c r="NG1006" s="185"/>
      <c r="NH1006" s="185"/>
      <c r="NI1006" s="185"/>
      <c r="NJ1006" s="185"/>
      <c r="NK1006" s="185"/>
      <c r="NL1006" s="185"/>
      <c r="NM1006" s="185"/>
      <c r="NN1006" s="185"/>
      <c r="NO1006" s="185"/>
      <c r="NP1006" s="185"/>
      <c r="NQ1006" s="185"/>
      <c r="NR1006" s="185"/>
      <c r="NS1006" s="185"/>
      <c r="NT1006" s="185"/>
      <c r="NU1006" s="185"/>
      <c r="NV1006" s="185"/>
      <c r="NW1006" s="185"/>
      <c r="NX1006" s="185"/>
      <c r="NY1006" s="185"/>
      <c r="NZ1006" s="185"/>
      <c r="OA1006" s="185"/>
      <c r="OB1006" s="185"/>
      <c r="OC1006" s="185"/>
      <c r="OD1006" s="185"/>
      <c r="OE1006" s="185"/>
      <c r="OF1006" s="185"/>
      <c r="OG1006" s="185"/>
      <c r="OH1006" s="185"/>
      <c r="OI1006" s="185"/>
      <c r="OJ1006" s="185"/>
      <c r="OK1006" s="185"/>
      <c r="OL1006" s="185"/>
      <c r="OM1006" s="185"/>
      <c r="ON1006" s="185"/>
      <c r="OO1006" s="185"/>
      <c r="OP1006" s="185"/>
      <c r="OQ1006" s="185"/>
      <c r="OR1006" s="185"/>
      <c r="OS1006" s="185"/>
      <c r="OT1006" s="185"/>
      <c r="OU1006" s="185"/>
      <c r="OV1006" s="185"/>
      <c r="OW1006" s="185"/>
      <c r="OX1006" s="185"/>
      <c r="OY1006" s="185"/>
      <c r="OZ1006" s="185"/>
      <c r="PA1006" s="185"/>
      <c r="PB1006" s="185"/>
      <c r="PC1006" s="185"/>
      <c r="PD1006" s="185"/>
      <c r="PE1006" s="185"/>
      <c r="PF1006" s="185"/>
      <c r="PG1006" s="185"/>
      <c r="PH1006" s="185"/>
      <c r="PI1006" s="185"/>
      <c r="PJ1006" s="185"/>
      <c r="PK1006" s="185"/>
      <c r="PL1006" s="185"/>
      <c r="PM1006" s="185"/>
      <c r="PN1006" s="185"/>
      <c r="PO1006" s="185"/>
      <c r="PP1006" s="185"/>
      <c r="PQ1006" s="185"/>
      <c r="PR1006" s="185"/>
      <c r="PS1006" s="185"/>
      <c r="PT1006" s="185"/>
      <c r="PU1006" s="185"/>
      <c r="PV1006" s="185"/>
      <c r="PW1006" s="185"/>
      <c r="PX1006" s="185"/>
      <c r="PY1006" s="185"/>
      <c r="PZ1006" s="185"/>
      <c r="QA1006" s="185"/>
      <c r="QB1006" s="185"/>
      <c r="QC1006" s="185"/>
      <c r="QD1006" s="185"/>
      <c r="QE1006" s="185"/>
      <c r="QF1006" s="185"/>
      <c r="QG1006" s="185"/>
      <c r="QH1006" s="185"/>
      <c r="QI1006" s="185"/>
      <c r="QJ1006" s="185"/>
      <c r="QK1006" s="185"/>
      <c r="QL1006" s="185"/>
      <c r="QM1006" s="185"/>
      <c r="QN1006" s="185"/>
      <c r="QO1006" s="185"/>
      <c r="QP1006" s="185"/>
      <c r="QQ1006" s="185"/>
      <c r="QR1006" s="185"/>
      <c r="QS1006" s="185"/>
      <c r="QT1006" s="185"/>
      <c r="QU1006" s="185"/>
      <c r="QV1006" s="185"/>
      <c r="QW1006" s="185"/>
      <c r="QX1006" s="185"/>
      <c r="QY1006" s="185"/>
      <c r="QZ1006" s="185"/>
      <c r="RA1006" s="185"/>
      <c r="RB1006" s="185"/>
      <c r="RC1006" s="185"/>
      <c r="RD1006" s="185"/>
      <c r="RE1006" s="185"/>
      <c r="RF1006" s="185"/>
      <c r="RG1006" s="185"/>
      <c r="RH1006" s="185"/>
      <c r="RI1006" s="185"/>
      <c r="RJ1006" s="185"/>
      <c r="RK1006" s="185"/>
      <c r="RL1006" s="185"/>
      <c r="RM1006" s="185"/>
      <c r="RN1006" s="185"/>
      <c r="RO1006" s="185"/>
      <c r="RP1006" s="185"/>
      <c r="RQ1006" s="185"/>
      <c r="RR1006" s="185"/>
      <c r="RS1006" s="185"/>
      <c r="RT1006" s="185"/>
      <c r="RU1006" s="185"/>
      <c r="RV1006" s="185"/>
      <c r="RW1006" s="185"/>
      <c r="RX1006" s="185"/>
      <c r="RY1006" s="185"/>
      <c r="RZ1006" s="185"/>
      <c r="SA1006" s="185"/>
      <c r="SB1006" s="185"/>
      <c r="SC1006" s="185"/>
      <c r="SD1006" s="185"/>
      <c r="SE1006" s="185"/>
      <c r="SF1006" s="185"/>
      <c r="SG1006" s="185"/>
      <c r="SH1006" s="185"/>
      <c r="SI1006" s="185"/>
      <c r="SJ1006" s="185"/>
      <c r="SK1006" s="185"/>
      <c r="SL1006" s="185"/>
      <c r="SM1006" s="185"/>
      <c r="SN1006" s="185"/>
      <c r="SO1006" s="185"/>
      <c r="SP1006" s="185"/>
      <c r="SQ1006" s="185"/>
      <c r="SR1006" s="185"/>
      <c r="SS1006" s="185"/>
      <c r="ST1006" s="185"/>
      <c r="SU1006" s="185"/>
      <c r="SV1006" s="185"/>
      <c r="SW1006" s="185"/>
      <c r="SX1006" s="185"/>
      <c r="SY1006" s="185"/>
      <c r="SZ1006" s="185"/>
      <c r="TA1006" s="185"/>
      <c r="TB1006" s="185"/>
      <c r="TC1006" s="185"/>
      <c r="TD1006" s="185"/>
      <c r="TE1006" s="185"/>
      <c r="TF1006" s="185"/>
      <c r="TG1006" s="185"/>
      <c r="TH1006" s="185"/>
      <c r="TI1006" s="185"/>
    </row>
    <row r="1007" spans="1:529" s="104" customFormat="1" ht="53.25" customHeight="1" thickBot="1" x14ac:dyDescent="0.3">
      <c r="A1007" s="249">
        <v>13740001</v>
      </c>
      <c r="B1007" s="250">
        <v>39360</v>
      </c>
      <c r="C1007" s="251" t="s">
        <v>1886</v>
      </c>
      <c r="D1007" s="251" t="s">
        <v>7657</v>
      </c>
      <c r="E1007" s="846" t="s">
        <v>592</v>
      </c>
      <c r="F1007" s="846" t="s">
        <v>70</v>
      </c>
      <c r="G1007" s="846" t="s">
        <v>70</v>
      </c>
      <c r="H1007" s="252" t="s">
        <v>7561</v>
      </c>
      <c r="I1007" s="250">
        <v>39380</v>
      </c>
      <c r="J1007" s="250">
        <v>44562</v>
      </c>
      <c r="K1007" s="251" t="s">
        <v>365</v>
      </c>
      <c r="L1007" s="251"/>
      <c r="M1007" s="251" t="s">
        <v>2825</v>
      </c>
      <c r="N1007" s="251" t="s">
        <v>66</v>
      </c>
      <c r="O1007" s="251">
        <v>8085</v>
      </c>
      <c r="P1007" s="650" t="s">
        <v>7658</v>
      </c>
      <c r="Q1007" s="650" t="s">
        <v>7659</v>
      </c>
      <c r="R1007" s="650"/>
      <c r="S1007" s="650"/>
      <c r="T1007" s="716"/>
      <c r="U1007" s="251"/>
      <c r="V1007" s="251">
        <v>8085</v>
      </c>
      <c r="W1007" s="251"/>
      <c r="X1007" s="251"/>
      <c r="Y1007" s="251"/>
      <c r="Z1007" s="251"/>
      <c r="AA1007" s="251"/>
      <c r="AB1007" s="251"/>
      <c r="AC1007" s="251"/>
      <c r="AD1007" s="251"/>
      <c r="AE1007" s="251"/>
      <c r="AF1007" s="251"/>
      <c r="AG1007" s="251"/>
      <c r="AH1007" s="251">
        <v>32.828899999999997</v>
      </c>
      <c r="AI1007" s="251"/>
      <c r="AJ1007" s="251"/>
      <c r="AK1007" s="458"/>
      <c r="AL1007" s="558"/>
      <c r="AM1007" s="830"/>
      <c r="AN1007" s="830"/>
      <c r="AO1007" s="830"/>
      <c r="AP1007" s="830"/>
      <c r="AQ1007" s="830"/>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85"/>
      <c r="BL1007" s="185"/>
      <c r="BM1007" s="185"/>
      <c r="BN1007" s="185"/>
      <c r="BO1007" s="185"/>
      <c r="BP1007" s="185"/>
      <c r="BQ1007" s="185"/>
      <c r="BR1007" s="185"/>
      <c r="BS1007" s="185"/>
      <c r="BT1007" s="185"/>
      <c r="BU1007" s="185"/>
      <c r="BV1007" s="185"/>
      <c r="BW1007" s="185"/>
      <c r="BX1007" s="185"/>
      <c r="BY1007" s="185"/>
      <c r="BZ1007" s="185"/>
      <c r="CA1007" s="185"/>
      <c r="CB1007" s="185"/>
      <c r="CC1007" s="185"/>
      <c r="CD1007" s="185"/>
      <c r="CE1007" s="185"/>
      <c r="CF1007" s="185"/>
      <c r="CG1007" s="185"/>
      <c r="CH1007" s="185"/>
      <c r="CI1007" s="185"/>
      <c r="CJ1007" s="185"/>
      <c r="CK1007" s="185"/>
      <c r="CL1007" s="185"/>
      <c r="CM1007" s="185"/>
      <c r="CN1007" s="185"/>
      <c r="CO1007" s="185"/>
      <c r="CP1007" s="185"/>
      <c r="CQ1007" s="185"/>
      <c r="CR1007" s="185"/>
      <c r="CS1007" s="185"/>
      <c r="CT1007" s="185"/>
      <c r="CU1007" s="185"/>
      <c r="CV1007" s="185"/>
      <c r="CW1007" s="185"/>
      <c r="CX1007" s="185"/>
      <c r="CY1007" s="185"/>
      <c r="CZ1007" s="185"/>
      <c r="DA1007" s="185"/>
      <c r="DB1007" s="185"/>
      <c r="DC1007" s="185"/>
      <c r="DD1007" s="185"/>
      <c r="DE1007" s="185"/>
      <c r="DF1007" s="185"/>
      <c r="DG1007" s="185"/>
      <c r="DH1007" s="185"/>
      <c r="DI1007" s="185"/>
      <c r="DJ1007" s="185"/>
      <c r="DK1007" s="185"/>
      <c r="DL1007" s="185"/>
      <c r="DM1007" s="185"/>
      <c r="DN1007" s="185"/>
      <c r="DO1007" s="185"/>
      <c r="DP1007" s="185"/>
      <c r="DQ1007" s="185"/>
      <c r="DR1007" s="185"/>
      <c r="DS1007" s="185"/>
      <c r="DT1007" s="185"/>
      <c r="DU1007" s="185"/>
      <c r="DV1007" s="185"/>
      <c r="DW1007" s="185"/>
      <c r="DX1007" s="185"/>
      <c r="DY1007" s="185"/>
      <c r="DZ1007" s="185"/>
      <c r="EA1007" s="185"/>
      <c r="EB1007" s="185"/>
      <c r="EC1007" s="185"/>
      <c r="ED1007" s="185"/>
      <c r="EE1007" s="185"/>
      <c r="EF1007" s="185"/>
      <c r="EG1007" s="185"/>
      <c r="EH1007" s="185"/>
      <c r="EI1007" s="185"/>
      <c r="EJ1007" s="185"/>
      <c r="EK1007" s="185"/>
      <c r="EL1007" s="185"/>
      <c r="EM1007" s="185"/>
      <c r="EN1007" s="185"/>
      <c r="EO1007" s="185"/>
      <c r="EP1007" s="185"/>
      <c r="EQ1007" s="185"/>
      <c r="ER1007" s="185"/>
      <c r="ES1007" s="185"/>
      <c r="ET1007" s="185"/>
      <c r="EU1007" s="185"/>
      <c r="EV1007" s="185"/>
      <c r="EW1007" s="185"/>
      <c r="EX1007" s="185"/>
      <c r="EY1007" s="185"/>
      <c r="EZ1007" s="185"/>
      <c r="FA1007" s="185"/>
      <c r="FB1007" s="185"/>
      <c r="FC1007" s="185"/>
      <c r="FD1007" s="185"/>
      <c r="FE1007" s="185"/>
      <c r="FF1007" s="185"/>
      <c r="FG1007" s="185"/>
      <c r="FH1007" s="185"/>
      <c r="FI1007" s="185"/>
      <c r="FJ1007" s="185"/>
      <c r="FK1007" s="185"/>
      <c r="FL1007" s="185"/>
      <c r="FM1007" s="185"/>
      <c r="FN1007" s="185"/>
      <c r="FO1007" s="185"/>
      <c r="FP1007" s="185"/>
      <c r="FQ1007" s="185"/>
      <c r="FR1007" s="185"/>
      <c r="FS1007" s="185"/>
      <c r="FT1007" s="185"/>
      <c r="FU1007" s="185"/>
      <c r="FV1007" s="185"/>
      <c r="FW1007" s="185"/>
      <c r="FX1007" s="185"/>
      <c r="FY1007" s="185"/>
      <c r="FZ1007" s="185"/>
      <c r="GA1007" s="185"/>
      <c r="GB1007" s="185"/>
      <c r="GC1007" s="185"/>
      <c r="GD1007" s="185"/>
      <c r="GE1007" s="185"/>
      <c r="GF1007" s="185"/>
      <c r="GG1007" s="185"/>
      <c r="GH1007" s="185"/>
      <c r="GI1007" s="185"/>
      <c r="GJ1007" s="185"/>
      <c r="GK1007" s="185"/>
      <c r="GL1007" s="185"/>
      <c r="GM1007" s="185"/>
      <c r="GN1007" s="185"/>
      <c r="GO1007" s="185"/>
      <c r="GP1007" s="185"/>
      <c r="GQ1007" s="185"/>
      <c r="GR1007" s="185"/>
      <c r="GS1007" s="185"/>
      <c r="GT1007" s="185"/>
      <c r="GU1007" s="185"/>
      <c r="GV1007" s="185"/>
      <c r="GW1007" s="185"/>
      <c r="GX1007" s="185"/>
      <c r="GY1007" s="185"/>
      <c r="GZ1007" s="185"/>
      <c r="HA1007" s="185"/>
      <c r="HB1007" s="185"/>
      <c r="HC1007" s="185"/>
      <c r="HD1007" s="185"/>
      <c r="HE1007" s="185"/>
      <c r="HF1007" s="185"/>
      <c r="HG1007" s="185"/>
      <c r="HH1007" s="185"/>
      <c r="HI1007" s="185"/>
      <c r="HJ1007" s="185"/>
      <c r="HK1007" s="185"/>
      <c r="HL1007" s="185"/>
      <c r="HM1007" s="185"/>
      <c r="HN1007" s="185"/>
      <c r="HO1007" s="185"/>
      <c r="HP1007" s="185"/>
      <c r="HQ1007" s="185"/>
      <c r="HR1007" s="185"/>
      <c r="HS1007" s="185"/>
      <c r="HT1007" s="185"/>
      <c r="HU1007" s="185"/>
      <c r="HV1007" s="185"/>
      <c r="HW1007" s="185"/>
      <c r="HX1007" s="185"/>
      <c r="HY1007" s="185"/>
      <c r="HZ1007" s="185"/>
      <c r="IA1007" s="185"/>
      <c r="IB1007" s="185"/>
      <c r="IC1007" s="185"/>
      <c r="ID1007" s="185"/>
      <c r="IE1007" s="185"/>
      <c r="IF1007" s="185"/>
      <c r="IG1007" s="185"/>
      <c r="IH1007" s="185"/>
      <c r="II1007" s="185"/>
      <c r="IJ1007" s="185"/>
      <c r="IK1007" s="185"/>
      <c r="IL1007" s="185"/>
      <c r="IM1007" s="185"/>
      <c r="IN1007" s="185"/>
      <c r="IO1007" s="185"/>
      <c r="IP1007" s="185"/>
      <c r="IQ1007" s="185"/>
      <c r="IR1007" s="185"/>
      <c r="IS1007" s="185"/>
      <c r="IT1007" s="185"/>
      <c r="IU1007" s="185"/>
      <c r="IV1007" s="185"/>
      <c r="IW1007" s="185"/>
      <c r="IX1007" s="185"/>
      <c r="IY1007" s="185"/>
      <c r="IZ1007" s="185"/>
      <c r="JA1007" s="185"/>
      <c r="JB1007" s="185"/>
      <c r="JC1007" s="185"/>
      <c r="JD1007" s="185"/>
      <c r="JE1007" s="185"/>
      <c r="JF1007" s="185"/>
      <c r="JG1007" s="185"/>
      <c r="JH1007" s="185"/>
      <c r="JI1007" s="185"/>
      <c r="JJ1007" s="185"/>
      <c r="JK1007" s="185"/>
      <c r="JL1007" s="185"/>
      <c r="JM1007" s="185"/>
      <c r="JN1007" s="185"/>
      <c r="JO1007" s="185"/>
      <c r="JP1007" s="185"/>
      <c r="JQ1007" s="185"/>
      <c r="JR1007" s="185"/>
      <c r="JS1007" s="185"/>
      <c r="JT1007" s="185"/>
      <c r="JU1007" s="185"/>
      <c r="JV1007" s="185"/>
      <c r="JW1007" s="185"/>
      <c r="JX1007" s="185"/>
      <c r="JY1007" s="185"/>
      <c r="JZ1007" s="185"/>
      <c r="KA1007" s="185"/>
      <c r="KB1007" s="185"/>
      <c r="KC1007" s="185"/>
      <c r="KD1007" s="185"/>
      <c r="KE1007" s="185"/>
      <c r="KF1007" s="185"/>
      <c r="KG1007" s="185"/>
      <c r="KH1007" s="185"/>
      <c r="KI1007" s="185"/>
      <c r="KJ1007" s="185"/>
      <c r="KK1007" s="185"/>
      <c r="KL1007" s="185"/>
      <c r="KM1007" s="185"/>
      <c r="KN1007" s="185"/>
      <c r="KO1007" s="185"/>
      <c r="KP1007" s="185"/>
      <c r="KQ1007" s="185"/>
      <c r="KR1007" s="185"/>
      <c r="KS1007" s="185"/>
      <c r="KT1007" s="185"/>
      <c r="KU1007" s="185"/>
      <c r="KV1007" s="185"/>
      <c r="KW1007" s="185"/>
      <c r="KX1007" s="185"/>
      <c r="KY1007" s="185"/>
      <c r="KZ1007" s="185"/>
      <c r="LA1007" s="185"/>
      <c r="LB1007" s="185"/>
      <c r="LC1007" s="185"/>
      <c r="LD1007" s="185"/>
      <c r="LE1007" s="185"/>
      <c r="LF1007" s="185"/>
      <c r="LG1007" s="185"/>
      <c r="LH1007" s="185"/>
      <c r="LI1007" s="185"/>
      <c r="LJ1007" s="185"/>
      <c r="LK1007" s="185"/>
      <c r="LL1007" s="185"/>
      <c r="LM1007" s="185"/>
      <c r="LN1007" s="185"/>
      <c r="LO1007" s="185"/>
      <c r="LP1007" s="185"/>
      <c r="LQ1007" s="185"/>
      <c r="LR1007" s="185"/>
      <c r="LS1007" s="185"/>
      <c r="LT1007" s="185"/>
      <c r="LU1007" s="185"/>
      <c r="LV1007" s="185"/>
      <c r="LW1007" s="185"/>
      <c r="LX1007" s="185"/>
      <c r="LY1007" s="185"/>
      <c r="LZ1007" s="185"/>
      <c r="MA1007" s="185"/>
      <c r="MB1007" s="185"/>
      <c r="MC1007" s="185"/>
      <c r="MD1007" s="185"/>
      <c r="ME1007" s="185"/>
      <c r="MF1007" s="185"/>
      <c r="MG1007" s="185"/>
      <c r="MH1007" s="185"/>
      <c r="MI1007" s="185"/>
      <c r="MJ1007" s="185"/>
      <c r="MK1007" s="185"/>
      <c r="ML1007" s="185"/>
      <c r="MM1007" s="185"/>
      <c r="MN1007" s="185"/>
      <c r="MO1007" s="185"/>
      <c r="MP1007" s="185"/>
      <c r="MQ1007" s="185"/>
      <c r="MR1007" s="185"/>
      <c r="MS1007" s="185"/>
      <c r="MT1007" s="185"/>
      <c r="MU1007" s="185"/>
      <c r="MV1007" s="185"/>
      <c r="MW1007" s="185"/>
      <c r="MX1007" s="185"/>
      <c r="MY1007" s="185"/>
      <c r="MZ1007" s="185"/>
      <c r="NA1007" s="185"/>
      <c r="NB1007" s="185"/>
      <c r="NC1007" s="185"/>
      <c r="ND1007" s="185"/>
      <c r="NE1007" s="185"/>
      <c r="NF1007" s="185"/>
      <c r="NG1007" s="185"/>
      <c r="NH1007" s="185"/>
      <c r="NI1007" s="185"/>
      <c r="NJ1007" s="185"/>
      <c r="NK1007" s="185"/>
      <c r="NL1007" s="185"/>
      <c r="NM1007" s="185"/>
      <c r="NN1007" s="185"/>
      <c r="NO1007" s="185"/>
      <c r="NP1007" s="185"/>
      <c r="NQ1007" s="185"/>
      <c r="NR1007" s="185"/>
      <c r="NS1007" s="185"/>
      <c r="NT1007" s="185"/>
      <c r="NU1007" s="185"/>
      <c r="NV1007" s="185"/>
      <c r="NW1007" s="185"/>
      <c r="NX1007" s="185"/>
      <c r="NY1007" s="185"/>
      <c r="NZ1007" s="185"/>
      <c r="OA1007" s="185"/>
      <c r="OB1007" s="185"/>
      <c r="OC1007" s="185"/>
      <c r="OD1007" s="185"/>
      <c r="OE1007" s="185"/>
      <c r="OF1007" s="185"/>
      <c r="OG1007" s="185"/>
      <c r="OH1007" s="185"/>
      <c r="OI1007" s="185"/>
      <c r="OJ1007" s="185"/>
      <c r="OK1007" s="185"/>
      <c r="OL1007" s="185"/>
      <c r="OM1007" s="185"/>
      <c r="ON1007" s="185"/>
      <c r="OO1007" s="185"/>
      <c r="OP1007" s="185"/>
      <c r="OQ1007" s="185"/>
      <c r="OR1007" s="185"/>
      <c r="OS1007" s="185"/>
      <c r="OT1007" s="185"/>
      <c r="OU1007" s="185"/>
      <c r="OV1007" s="185"/>
      <c r="OW1007" s="185"/>
      <c r="OX1007" s="185"/>
      <c r="OY1007" s="185"/>
      <c r="OZ1007" s="185"/>
      <c r="PA1007" s="185"/>
      <c r="PB1007" s="185"/>
      <c r="PC1007" s="185"/>
      <c r="PD1007" s="185"/>
      <c r="PE1007" s="185"/>
      <c r="PF1007" s="185"/>
      <c r="PG1007" s="185"/>
      <c r="PH1007" s="185"/>
      <c r="PI1007" s="185"/>
      <c r="PJ1007" s="185"/>
      <c r="PK1007" s="185"/>
      <c r="PL1007" s="185"/>
      <c r="PM1007" s="185"/>
      <c r="PN1007" s="185"/>
      <c r="PO1007" s="185"/>
      <c r="PP1007" s="185"/>
      <c r="PQ1007" s="185"/>
      <c r="PR1007" s="185"/>
      <c r="PS1007" s="185"/>
      <c r="PT1007" s="185"/>
      <c r="PU1007" s="185"/>
      <c r="PV1007" s="185"/>
      <c r="PW1007" s="185"/>
      <c r="PX1007" s="185"/>
      <c r="PY1007" s="185"/>
      <c r="PZ1007" s="185"/>
      <c r="QA1007" s="185"/>
      <c r="QB1007" s="185"/>
      <c r="QC1007" s="185"/>
      <c r="QD1007" s="185"/>
      <c r="QE1007" s="185"/>
      <c r="QF1007" s="185"/>
      <c r="QG1007" s="185"/>
      <c r="QH1007" s="185"/>
      <c r="QI1007" s="185"/>
      <c r="QJ1007" s="185"/>
      <c r="QK1007" s="185"/>
      <c r="QL1007" s="185"/>
      <c r="QM1007" s="185"/>
      <c r="QN1007" s="185"/>
      <c r="QO1007" s="185"/>
      <c r="QP1007" s="185"/>
      <c r="QQ1007" s="185"/>
      <c r="QR1007" s="185"/>
      <c r="QS1007" s="185"/>
      <c r="QT1007" s="185"/>
      <c r="QU1007" s="185"/>
      <c r="QV1007" s="185"/>
      <c r="QW1007" s="185"/>
      <c r="QX1007" s="185"/>
      <c r="QY1007" s="185"/>
      <c r="QZ1007" s="185"/>
      <c r="RA1007" s="185"/>
      <c r="RB1007" s="185"/>
      <c r="RC1007" s="185"/>
      <c r="RD1007" s="185"/>
      <c r="RE1007" s="185"/>
      <c r="RF1007" s="185"/>
      <c r="RG1007" s="185"/>
      <c r="RH1007" s="185"/>
      <c r="RI1007" s="185"/>
      <c r="RJ1007" s="185"/>
      <c r="RK1007" s="185"/>
      <c r="RL1007" s="185"/>
      <c r="RM1007" s="185"/>
      <c r="RN1007" s="185"/>
      <c r="RO1007" s="185"/>
      <c r="RP1007" s="185"/>
      <c r="RQ1007" s="185"/>
      <c r="RR1007" s="185"/>
      <c r="RS1007" s="185"/>
      <c r="RT1007" s="185"/>
      <c r="RU1007" s="185"/>
      <c r="RV1007" s="185"/>
      <c r="RW1007" s="185"/>
      <c r="RX1007" s="185"/>
      <c r="RY1007" s="185"/>
      <c r="RZ1007" s="185"/>
      <c r="SA1007" s="185"/>
      <c r="SB1007" s="185"/>
      <c r="SC1007" s="185"/>
      <c r="SD1007" s="185"/>
      <c r="SE1007" s="185"/>
      <c r="SF1007" s="185"/>
      <c r="SG1007" s="185"/>
      <c r="SH1007" s="185"/>
      <c r="SI1007" s="185"/>
      <c r="SJ1007" s="185"/>
      <c r="SK1007" s="185"/>
      <c r="SL1007" s="185"/>
      <c r="SM1007" s="185"/>
      <c r="SN1007" s="185"/>
      <c r="SO1007" s="185"/>
      <c r="SP1007" s="185"/>
      <c r="SQ1007" s="185"/>
      <c r="SR1007" s="185"/>
      <c r="SS1007" s="185"/>
      <c r="ST1007" s="185"/>
      <c r="SU1007" s="185"/>
      <c r="SV1007" s="185"/>
      <c r="SW1007" s="185"/>
      <c r="SX1007" s="185"/>
      <c r="SY1007" s="185"/>
      <c r="SZ1007" s="185"/>
      <c r="TA1007" s="185"/>
      <c r="TB1007" s="185"/>
      <c r="TC1007" s="185"/>
      <c r="TD1007" s="185"/>
      <c r="TE1007" s="185"/>
      <c r="TF1007" s="185"/>
      <c r="TG1007" s="185"/>
      <c r="TH1007" s="185"/>
      <c r="TI1007" s="185"/>
    </row>
    <row r="1008" spans="1:529" s="104" customFormat="1" ht="53.25" customHeight="1" x14ac:dyDescent="0.25">
      <c r="A1008" s="201">
        <v>13740002</v>
      </c>
      <c r="B1008" s="217">
        <v>39426</v>
      </c>
      <c r="C1008" s="218" t="s">
        <v>215</v>
      </c>
      <c r="D1008" s="218"/>
      <c r="E1008" s="218"/>
      <c r="F1008" s="218"/>
      <c r="G1008" s="218"/>
      <c r="H1008" s="201"/>
      <c r="I1008" s="217">
        <v>39446</v>
      </c>
      <c r="J1008" s="217">
        <v>41639</v>
      </c>
      <c r="K1008" s="218"/>
      <c r="L1008" s="218"/>
      <c r="M1008" s="218" t="s">
        <v>2826</v>
      </c>
      <c r="N1008" s="218" t="s">
        <v>95</v>
      </c>
      <c r="O1008" s="218">
        <v>9500</v>
      </c>
      <c r="P1008" s="218" t="s">
        <v>7514</v>
      </c>
      <c r="Q1008" s="218" t="s">
        <v>7515</v>
      </c>
      <c r="R1008" s="218"/>
      <c r="S1008" s="218"/>
      <c r="T1008" s="717"/>
      <c r="U1008" s="218"/>
      <c r="V1008" s="218">
        <v>9500</v>
      </c>
      <c r="W1008" s="218"/>
      <c r="X1008" s="218"/>
      <c r="Y1008" s="218"/>
      <c r="Z1008" s="218"/>
      <c r="AA1008" s="218"/>
      <c r="AB1008" s="218"/>
      <c r="AC1008" s="218"/>
      <c r="AD1008" s="218"/>
      <c r="AE1008" s="218"/>
      <c r="AF1008" s="218"/>
      <c r="AG1008" s="218"/>
      <c r="AH1008" s="218"/>
      <c r="AI1008" s="218"/>
      <c r="AJ1008" s="218"/>
      <c r="AK1008" s="266"/>
      <c r="AL1008" s="266" t="s">
        <v>3423</v>
      </c>
      <c r="AM1008" s="830"/>
      <c r="AN1008" s="830"/>
      <c r="AO1008" s="830"/>
      <c r="AP1008" s="830"/>
      <c r="AQ1008" s="830"/>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85"/>
      <c r="BL1008" s="185"/>
      <c r="BM1008" s="185"/>
      <c r="BN1008" s="185"/>
      <c r="BO1008" s="185"/>
      <c r="BP1008" s="185"/>
      <c r="BQ1008" s="185"/>
      <c r="BR1008" s="185"/>
      <c r="BS1008" s="185"/>
      <c r="BT1008" s="185"/>
      <c r="BU1008" s="185"/>
      <c r="BV1008" s="185"/>
      <c r="BW1008" s="185"/>
      <c r="BX1008" s="185"/>
      <c r="BY1008" s="185"/>
      <c r="BZ1008" s="185"/>
      <c r="CA1008" s="185"/>
      <c r="CB1008" s="185"/>
      <c r="CC1008" s="185"/>
      <c r="CD1008" s="185"/>
      <c r="CE1008" s="185"/>
      <c r="CF1008" s="185"/>
      <c r="CG1008" s="185"/>
      <c r="CH1008" s="185"/>
      <c r="CI1008" s="185"/>
      <c r="CJ1008" s="185"/>
      <c r="CK1008" s="185"/>
      <c r="CL1008" s="185"/>
      <c r="CM1008" s="185"/>
      <c r="CN1008" s="185"/>
      <c r="CO1008" s="185"/>
      <c r="CP1008" s="185"/>
      <c r="CQ1008" s="185"/>
      <c r="CR1008" s="185"/>
      <c r="CS1008" s="185"/>
      <c r="CT1008" s="185"/>
      <c r="CU1008" s="185"/>
      <c r="CV1008" s="185"/>
      <c r="CW1008" s="185"/>
      <c r="CX1008" s="185"/>
      <c r="CY1008" s="185"/>
      <c r="CZ1008" s="185"/>
      <c r="DA1008" s="185"/>
      <c r="DB1008" s="185"/>
      <c r="DC1008" s="185"/>
      <c r="DD1008" s="185"/>
      <c r="DE1008" s="185"/>
      <c r="DF1008" s="185"/>
      <c r="DG1008" s="185"/>
      <c r="DH1008" s="185"/>
      <c r="DI1008" s="185"/>
      <c r="DJ1008" s="185"/>
      <c r="DK1008" s="185"/>
      <c r="DL1008" s="185"/>
      <c r="DM1008" s="185"/>
      <c r="DN1008" s="185"/>
      <c r="DO1008" s="185"/>
      <c r="DP1008" s="185"/>
      <c r="DQ1008" s="185"/>
      <c r="DR1008" s="185"/>
      <c r="DS1008" s="185"/>
      <c r="DT1008" s="185"/>
      <c r="DU1008" s="185"/>
      <c r="DV1008" s="185"/>
      <c r="DW1008" s="185"/>
      <c r="DX1008" s="185"/>
      <c r="DY1008" s="185"/>
      <c r="DZ1008" s="185"/>
      <c r="EA1008" s="185"/>
      <c r="EB1008" s="185"/>
      <c r="EC1008" s="185"/>
      <c r="ED1008" s="185"/>
      <c r="EE1008" s="185"/>
      <c r="EF1008" s="185"/>
      <c r="EG1008" s="185"/>
      <c r="EH1008" s="185"/>
      <c r="EI1008" s="185"/>
      <c r="EJ1008" s="185"/>
      <c r="EK1008" s="185"/>
      <c r="EL1008" s="185"/>
      <c r="EM1008" s="185"/>
      <c r="EN1008" s="185"/>
      <c r="EO1008" s="185"/>
      <c r="EP1008" s="185"/>
      <c r="EQ1008" s="185"/>
      <c r="ER1008" s="185"/>
      <c r="ES1008" s="185"/>
      <c r="ET1008" s="185"/>
      <c r="EU1008" s="185"/>
      <c r="EV1008" s="185"/>
      <c r="EW1008" s="185"/>
      <c r="EX1008" s="185"/>
      <c r="EY1008" s="185"/>
      <c r="EZ1008" s="185"/>
      <c r="FA1008" s="185"/>
      <c r="FB1008" s="185"/>
      <c r="FC1008" s="185"/>
      <c r="FD1008" s="185"/>
      <c r="FE1008" s="185"/>
      <c r="FF1008" s="185"/>
      <c r="FG1008" s="185"/>
      <c r="FH1008" s="185"/>
      <c r="FI1008" s="185"/>
      <c r="FJ1008" s="185"/>
      <c r="FK1008" s="185"/>
      <c r="FL1008" s="185"/>
      <c r="FM1008" s="185"/>
      <c r="FN1008" s="185"/>
      <c r="FO1008" s="185"/>
      <c r="FP1008" s="185"/>
      <c r="FQ1008" s="185"/>
      <c r="FR1008" s="185"/>
      <c r="FS1008" s="185"/>
      <c r="FT1008" s="185"/>
      <c r="FU1008" s="185"/>
      <c r="FV1008" s="185"/>
      <c r="FW1008" s="185"/>
      <c r="FX1008" s="185"/>
      <c r="FY1008" s="185"/>
      <c r="FZ1008" s="185"/>
      <c r="GA1008" s="185"/>
      <c r="GB1008" s="185"/>
      <c r="GC1008" s="185"/>
      <c r="GD1008" s="185"/>
      <c r="GE1008" s="185"/>
      <c r="GF1008" s="185"/>
      <c r="GG1008" s="185"/>
      <c r="GH1008" s="185"/>
      <c r="GI1008" s="185"/>
      <c r="GJ1008" s="185"/>
      <c r="GK1008" s="185"/>
      <c r="GL1008" s="185"/>
      <c r="GM1008" s="185"/>
      <c r="GN1008" s="185"/>
      <c r="GO1008" s="185"/>
      <c r="GP1008" s="185"/>
      <c r="GQ1008" s="185"/>
      <c r="GR1008" s="185"/>
      <c r="GS1008" s="185"/>
      <c r="GT1008" s="185"/>
      <c r="GU1008" s="185"/>
      <c r="GV1008" s="185"/>
      <c r="GW1008" s="185"/>
      <c r="GX1008" s="185"/>
      <c r="GY1008" s="185"/>
      <c r="GZ1008" s="185"/>
      <c r="HA1008" s="185"/>
      <c r="HB1008" s="185"/>
      <c r="HC1008" s="185"/>
      <c r="HD1008" s="185"/>
      <c r="HE1008" s="185"/>
      <c r="HF1008" s="185"/>
      <c r="HG1008" s="185"/>
      <c r="HH1008" s="185"/>
      <c r="HI1008" s="185"/>
      <c r="HJ1008" s="185"/>
      <c r="HK1008" s="185"/>
      <c r="HL1008" s="185"/>
      <c r="HM1008" s="185"/>
      <c r="HN1008" s="185"/>
      <c r="HO1008" s="185"/>
      <c r="HP1008" s="185"/>
      <c r="HQ1008" s="185"/>
      <c r="HR1008" s="185"/>
      <c r="HS1008" s="185"/>
      <c r="HT1008" s="185"/>
      <c r="HU1008" s="185"/>
      <c r="HV1008" s="185"/>
      <c r="HW1008" s="185"/>
      <c r="HX1008" s="185"/>
      <c r="HY1008" s="185"/>
      <c r="HZ1008" s="185"/>
      <c r="IA1008" s="185"/>
      <c r="IB1008" s="185"/>
      <c r="IC1008" s="185"/>
      <c r="ID1008" s="185"/>
      <c r="IE1008" s="185"/>
      <c r="IF1008" s="185"/>
      <c r="IG1008" s="185"/>
      <c r="IH1008" s="185"/>
      <c r="II1008" s="185"/>
      <c r="IJ1008" s="185"/>
      <c r="IK1008" s="185"/>
      <c r="IL1008" s="185"/>
      <c r="IM1008" s="185"/>
      <c r="IN1008" s="185"/>
      <c r="IO1008" s="185"/>
      <c r="IP1008" s="185"/>
      <c r="IQ1008" s="185"/>
      <c r="IR1008" s="185"/>
      <c r="IS1008" s="185"/>
      <c r="IT1008" s="185"/>
      <c r="IU1008" s="185"/>
      <c r="IV1008" s="185"/>
      <c r="IW1008" s="185"/>
      <c r="IX1008" s="185"/>
      <c r="IY1008" s="185"/>
      <c r="IZ1008" s="185"/>
      <c r="JA1008" s="185"/>
      <c r="JB1008" s="185"/>
      <c r="JC1008" s="185"/>
      <c r="JD1008" s="185"/>
      <c r="JE1008" s="185"/>
      <c r="JF1008" s="185"/>
      <c r="JG1008" s="185"/>
      <c r="JH1008" s="185"/>
      <c r="JI1008" s="185"/>
      <c r="JJ1008" s="185"/>
      <c r="JK1008" s="185"/>
      <c r="JL1008" s="185"/>
      <c r="JM1008" s="185"/>
      <c r="JN1008" s="185"/>
      <c r="JO1008" s="185"/>
      <c r="JP1008" s="185"/>
      <c r="JQ1008" s="185"/>
      <c r="JR1008" s="185"/>
      <c r="JS1008" s="185"/>
      <c r="JT1008" s="185"/>
      <c r="JU1008" s="185"/>
      <c r="JV1008" s="185"/>
      <c r="JW1008" s="185"/>
      <c r="JX1008" s="185"/>
      <c r="JY1008" s="185"/>
      <c r="JZ1008" s="185"/>
      <c r="KA1008" s="185"/>
      <c r="KB1008" s="185"/>
      <c r="KC1008" s="185"/>
      <c r="KD1008" s="185"/>
      <c r="KE1008" s="185"/>
      <c r="KF1008" s="185"/>
      <c r="KG1008" s="185"/>
      <c r="KH1008" s="185"/>
      <c r="KI1008" s="185"/>
      <c r="KJ1008" s="185"/>
      <c r="KK1008" s="185"/>
      <c r="KL1008" s="185"/>
      <c r="KM1008" s="185"/>
      <c r="KN1008" s="185"/>
      <c r="KO1008" s="185"/>
      <c r="KP1008" s="185"/>
      <c r="KQ1008" s="185"/>
      <c r="KR1008" s="185"/>
      <c r="KS1008" s="185"/>
      <c r="KT1008" s="185"/>
      <c r="KU1008" s="185"/>
      <c r="KV1008" s="185"/>
      <c r="KW1008" s="185"/>
      <c r="KX1008" s="185"/>
      <c r="KY1008" s="185"/>
      <c r="KZ1008" s="185"/>
      <c r="LA1008" s="185"/>
      <c r="LB1008" s="185"/>
      <c r="LC1008" s="185"/>
      <c r="LD1008" s="185"/>
      <c r="LE1008" s="185"/>
      <c r="LF1008" s="185"/>
      <c r="LG1008" s="185"/>
      <c r="LH1008" s="185"/>
      <c r="LI1008" s="185"/>
      <c r="LJ1008" s="185"/>
      <c r="LK1008" s="185"/>
      <c r="LL1008" s="185"/>
      <c r="LM1008" s="185"/>
      <c r="LN1008" s="185"/>
      <c r="LO1008" s="185"/>
      <c r="LP1008" s="185"/>
      <c r="LQ1008" s="185"/>
      <c r="LR1008" s="185"/>
      <c r="LS1008" s="185"/>
      <c r="LT1008" s="185"/>
      <c r="LU1008" s="185"/>
      <c r="LV1008" s="185"/>
      <c r="LW1008" s="185"/>
      <c r="LX1008" s="185"/>
      <c r="LY1008" s="185"/>
      <c r="LZ1008" s="185"/>
      <c r="MA1008" s="185"/>
      <c r="MB1008" s="185"/>
      <c r="MC1008" s="185"/>
      <c r="MD1008" s="185"/>
      <c r="ME1008" s="185"/>
      <c r="MF1008" s="185"/>
      <c r="MG1008" s="185"/>
      <c r="MH1008" s="185"/>
      <c r="MI1008" s="185"/>
      <c r="MJ1008" s="185"/>
      <c r="MK1008" s="185"/>
      <c r="ML1008" s="185"/>
      <c r="MM1008" s="185"/>
      <c r="MN1008" s="185"/>
      <c r="MO1008" s="185"/>
      <c r="MP1008" s="185"/>
      <c r="MQ1008" s="185"/>
      <c r="MR1008" s="185"/>
      <c r="MS1008" s="185"/>
      <c r="MT1008" s="185"/>
      <c r="MU1008" s="185"/>
      <c r="MV1008" s="185"/>
      <c r="MW1008" s="185"/>
      <c r="MX1008" s="185"/>
      <c r="MY1008" s="185"/>
      <c r="MZ1008" s="185"/>
      <c r="NA1008" s="185"/>
      <c r="NB1008" s="185"/>
      <c r="NC1008" s="185"/>
      <c r="ND1008" s="185"/>
      <c r="NE1008" s="185"/>
      <c r="NF1008" s="185"/>
      <c r="NG1008" s="185"/>
      <c r="NH1008" s="185"/>
      <c r="NI1008" s="185"/>
      <c r="NJ1008" s="185"/>
      <c r="NK1008" s="185"/>
      <c r="NL1008" s="185"/>
      <c r="NM1008" s="185"/>
      <c r="NN1008" s="185"/>
      <c r="NO1008" s="185"/>
      <c r="NP1008" s="185"/>
      <c r="NQ1008" s="185"/>
      <c r="NR1008" s="185"/>
      <c r="NS1008" s="185"/>
      <c r="NT1008" s="185"/>
      <c r="NU1008" s="185"/>
      <c r="NV1008" s="185"/>
      <c r="NW1008" s="185"/>
      <c r="NX1008" s="185"/>
      <c r="NY1008" s="185"/>
      <c r="NZ1008" s="185"/>
      <c r="OA1008" s="185"/>
      <c r="OB1008" s="185"/>
      <c r="OC1008" s="185"/>
      <c r="OD1008" s="185"/>
      <c r="OE1008" s="185"/>
      <c r="OF1008" s="185"/>
      <c r="OG1008" s="185"/>
      <c r="OH1008" s="185"/>
      <c r="OI1008" s="185"/>
      <c r="OJ1008" s="185"/>
      <c r="OK1008" s="185"/>
      <c r="OL1008" s="185"/>
      <c r="OM1008" s="185"/>
      <c r="ON1008" s="185"/>
      <c r="OO1008" s="185"/>
      <c r="OP1008" s="185"/>
      <c r="OQ1008" s="185"/>
      <c r="OR1008" s="185"/>
      <c r="OS1008" s="185"/>
      <c r="OT1008" s="185"/>
      <c r="OU1008" s="185"/>
      <c r="OV1008" s="185"/>
      <c r="OW1008" s="185"/>
      <c r="OX1008" s="185"/>
      <c r="OY1008" s="185"/>
      <c r="OZ1008" s="185"/>
      <c r="PA1008" s="185"/>
      <c r="PB1008" s="185"/>
      <c r="PC1008" s="185"/>
      <c r="PD1008" s="185"/>
      <c r="PE1008" s="185"/>
      <c r="PF1008" s="185"/>
      <c r="PG1008" s="185"/>
      <c r="PH1008" s="185"/>
      <c r="PI1008" s="185"/>
      <c r="PJ1008" s="185"/>
      <c r="PK1008" s="185"/>
      <c r="PL1008" s="185"/>
      <c r="PM1008" s="185"/>
      <c r="PN1008" s="185"/>
      <c r="PO1008" s="185"/>
      <c r="PP1008" s="185"/>
      <c r="PQ1008" s="185"/>
      <c r="PR1008" s="185"/>
      <c r="PS1008" s="185"/>
      <c r="PT1008" s="185"/>
      <c r="PU1008" s="185"/>
      <c r="PV1008" s="185"/>
      <c r="PW1008" s="185"/>
      <c r="PX1008" s="185"/>
      <c r="PY1008" s="185"/>
      <c r="PZ1008" s="185"/>
      <c r="QA1008" s="185"/>
      <c r="QB1008" s="185"/>
      <c r="QC1008" s="185"/>
      <c r="QD1008" s="185"/>
      <c r="QE1008" s="185"/>
      <c r="QF1008" s="185"/>
      <c r="QG1008" s="185"/>
      <c r="QH1008" s="185"/>
      <c r="QI1008" s="185"/>
      <c r="QJ1008" s="185"/>
      <c r="QK1008" s="185"/>
      <c r="QL1008" s="185"/>
      <c r="QM1008" s="185"/>
      <c r="QN1008" s="185"/>
      <c r="QO1008" s="185"/>
      <c r="QP1008" s="185"/>
      <c r="QQ1008" s="185"/>
      <c r="QR1008" s="185"/>
      <c r="QS1008" s="185"/>
      <c r="QT1008" s="185"/>
      <c r="QU1008" s="185"/>
      <c r="QV1008" s="185"/>
      <c r="QW1008" s="185"/>
      <c r="QX1008" s="185"/>
      <c r="QY1008" s="185"/>
      <c r="QZ1008" s="185"/>
      <c r="RA1008" s="185"/>
      <c r="RB1008" s="185"/>
      <c r="RC1008" s="185"/>
      <c r="RD1008" s="185"/>
      <c r="RE1008" s="185"/>
      <c r="RF1008" s="185"/>
      <c r="RG1008" s="185"/>
      <c r="RH1008" s="185"/>
      <c r="RI1008" s="185"/>
      <c r="RJ1008" s="185"/>
      <c r="RK1008" s="185"/>
      <c r="RL1008" s="185"/>
      <c r="RM1008" s="185"/>
      <c r="RN1008" s="185"/>
      <c r="RO1008" s="185"/>
      <c r="RP1008" s="185"/>
      <c r="RQ1008" s="185"/>
      <c r="RR1008" s="185"/>
      <c r="RS1008" s="185"/>
      <c r="RT1008" s="185"/>
      <c r="RU1008" s="185"/>
      <c r="RV1008" s="185"/>
      <c r="RW1008" s="185"/>
      <c r="RX1008" s="185"/>
      <c r="RY1008" s="185"/>
      <c r="RZ1008" s="185"/>
      <c r="SA1008" s="185"/>
      <c r="SB1008" s="185"/>
      <c r="SC1008" s="185"/>
      <c r="SD1008" s="185"/>
      <c r="SE1008" s="185"/>
      <c r="SF1008" s="185"/>
      <c r="SG1008" s="185"/>
      <c r="SH1008" s="185"/>
      <c r="SI1008" s="185"/>
      <c r="SJ1008" s="185"/>
      <c r="SK1008" s="185"/>
      <c r="SL1008" s="185"/>
      <c r="SM1008" s="185"/>
      <c r="SN1008" s="185"/>
      <c r="SO1008" s="185"/>
      <c r="SP1008" s="185"/>
      <c r="SQ1008" s="185"/>
      <c r="SR1008" s="185"/>
      <c r="SS1008" s="185"/>
      <c r="ST1008" s="185"/>
      <c r="SU1008" s="185"/>
      <c r="SV1008" s="185"/>
      <c r="SW1008" s="185"/>
      <c r="SX1008" s="185"/>
      <c r="SY1008" s="185"/>
      <c r="SZ1008" s="185"/>
      <c r="TA1008" s="185"/>
      <c r="TB1008" s="185"/>
      <c r="TC1008" s="185"/>
      <c r="TD1008" s="185"/>
      <c r="TE1008" s="185"/>
      <c r="TF1008" s="185"/>
      <c r="TG1008" s="185"/>
      <c r="TH1008" s="185"/>
      <c r="TI1008" s="185"/>
    </row>
    <row r="1009" spans="1:529" s="79" customFormat="1" ht="28.5" customHeight="1" x14ac:dyDescent="0.25">
      <c r="A1009" s="186">
        <v>13740002</v>
      </c>
      <c r="B1009" s="184">
        <v>39426</v>
      </c>
      <c r="C1009" s="114" t="s">
        <v>5325</v>
      </c>
      <c r="D1009" s="114" t="s">
        <v>5822</v>
      </c>
      <c r="E1009" s="44" t="s">
        <v>116</v>
      </c>
      <c r="F1009" s="44" t="s">
        <v>69</v>
      </c>
      <c r="G1009" s="44" t="s">
        <v>51</v>
      </c>
      <c r="H1009" s="186">
        <v>70500</v>
      </c>
      <c r="I1009" s="184">
        <v>39446</v>
      </c>
      <c r="J1009" s="184">
        <v>42736</v>
      </c>
      <c r="K1009" s="114" t="s">
        <v>1970</v>
      </c>
      <c r="L1009" s="114"/>
      <c r="M1009" s="114" t="s">
        <v>2826</v>
      </c>
      <c r="N1009" s="114" t="s">
        <v>95</v>
      </c>
      <c r="O1009" s="114">
        <v>15000</v>
      </c>
      <c r="P1009" s="114"/>
      <c r="Q1009" s="114"/>
      <c r="R1009" s="114"/>
      <c r="S1009" s="114"/>
      <c r="T1009" s="775" t="s">
        <v>1977</v>
      </c>
      <c r="U1009" s="114">
        <v>41.1</v>
      </c>
      <c r="V1009" s="114">
        <v>15000</v>
      </c>
      <c r="W1009" s="114" t="s">
        <v>1258</v>
      </c>
      <c r="X1009" s="114">
        <v>50</v>
      </c>
      <c r="Y1009" s="114">
        <v>25</v>
      </c>
      <c r="Z1009" s="114">
        <v>125</v>
      </c>
      <c r="AA1009" s="114" t="s">
        <v>1327</v>
      </c>
      <c r="AB1009" s="114" t="s">
        <v>1327</v>
      </c>
      <c r="AC1009" s="114" t="s">
        <v>1327</v>
      </c>
      <c r="AD1009" s="114">
        <v>10</v>
      </c>
      <c r="AE1009" s="114">
        <v>2</v>
      </c>
      <c r="AF1009" s="114" t="s">
        <v>1327</v>
      </c>
      <c r="AG1009" s="114" t="s">
        <v>1982</v>
      </c>
      <c r="AH1009" s="114">
        <v>428.16899999999998</v>
      </c>
      <c r="AI1009" s="114" t="s">
        <v>2827</v>
      </c>
      <c r="AJ1009" s="114" t="s">
        <v>2828</v>
      </c>
      <c r="AK1009" s="114" t="s">
        <v>166</v>
      </c>
      <c r="AL1009" s="187"/>
      <c r="AM1009" s="13"/>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85"/>
      <c r="BL1009" s="185"/>
      <c r="BM1009" s="185"/>
      <c r="BN1009" s="185"/>
      <c r="BO1009" s="185"/>
      <c r="BP1009" s="185"/>
      <c r="BQ1009" s="185"/>
      <c r="BR1009" s="185"/>
      <c r="BS1009" s="185"/>
      <c r="BT1009" s="185"/>
      <c r="BU1009" s="185"/>
      <c r="BV1009" s="185"/>
      <c r="BW1009" s="185"/>
      <c r="BX1009" s="185"/>
      <c r="BY1009" s="185"/>
      <c r="BZ1009" s="185"/>
      <c r="CA1009" s="185"/>
      <c r="CB1009" s="185"/>
      <c r="CC1009" s="185"/>
      <c r="CD1009" s="185"/>
      <c r="CE1009" s="185"/>
      <c r="CF1009" s="185"/>
      <c r="CG1009" s="185"/>
      <c r="CH1009" s="185"/>
      <c r="CI1009" s="185"/>
      <c r="CJ1009" s="185"/>
      <c r="CK1009" s="185"/>
      <c r="CL1009" s="185"/>
      <c r="CM1009" s="185"/>
      <c r="CN1009" s="185"/>
      <c r="CO1009" s="185"/>
      <c r="CP1009" s="185"/>
      <c r="CQ1009" s="185"/>
      <c r="CR1009" s="185"/>
      <c r="CS1009" s="185"/>
      <c r="CT1009" s="185"/>
      <c r="CU1009" s="185"/>
      <c r="CV1009" s="185"/>
      <c r="CW1009" s="185"/>
      <c r="CX1009" s="185"/>
      <c r="CY1009" s="185"/>
      <c r="CZ1009" s="185"/>
      <c r="DA1009" s="185"/>
      <c r="DB1009" s="185"/>
      <c r="DC1009" s="185"/>
      <c r="DD1009" s="185"/>
      <c r="DE1009" s="185"/>
      <c r="DF1009" s="185"/>
      <c r="DG1009" s="185"/>
      <c r="DH1009" s="185"/>
      <c r="DI1009" s="185"/>
      <c r="DJ1009" s="185"/>
      <c r="DK1009" s="185"/>
      <c r="DL1009" s="185"/>
      <c r="DM1009" s="185"/>
      <c r="DN1009" s="185"/>
      <c r="DO1009" s="185"/>
      <c r="DP1009" s="185"/>
      <c r="DQ1009" s="185"/>
      <c r="DR1009" s="185"/>
      <c r="DS1009" s="185"/>
      <c r="DT1009" s="185"/>
      <c r="DU1009" s="185"/>
      <c r="DV1009" s="185"/>
      <c r="DW1009" s="185"/>
      <c r="DX1009" s="185"/>
      <c r="DY1009" s="185"/>
      <c r="DZ1009" s="185"/>
      <c r="EA1009" s="185"/>
      <c r="EB1009" s="185"/>
      <c r="EC1009" s="185"/>
      <c r="ED1009" s="185"/>
      <c r="EE1009" s="185"/>
      <c r="EF1009" s="185"/>
      <c r="EG1009" s="185"/>
      <c r="EH1009" s="185"/>
      <c r="EI1009" s="185"/>
      <c r="EJ1009" s="185"/>
      <c r="EK1009" s="185"/>
      <c r="EL1009" s="185"/>
      <c r="EM1009" s="185"/>
      <c r="EN1009" s="185"/>
      <c r="EO1009" s="185"/>
      <c r="EP1009" s="185"/>
      <c r="EQ1009" s="185"/>
      <c r="ER1009" s="185"/>
      <c r="ES1009" s="185"/>
      <c r="ET1009" s="185"/>
      <c r="EU1009" s="185"/>
      <c r="EV1009" s="185"/>
      <c r="EW1009" s="185"/>
      <c r="EX1009" s="185"/>
      <c r="EY1009" s="185"/>
      <c r="EZ1009" s="185"/>
      <c r="FA1009" s="185"/>
      <c r="FB1009" s="185"/>
      <c r="FC1009" s="185"/>
      <c r="FD1009" s="185"/>
      <c r="FE1009" s="185"/>
      <c r="FF1009" s="185"/>
      <c r="FG1009" s="185"/>
      <c r="FH1009" s="185"/>
      <c r="FI1009" s="185"/>
      <c r="FJ1009" s="185"/>
      <c r="FK1009" s="185"/>
      <c r="FL1009" s="185"/>
      <c r="FM1009" s="185"/>
      <c r="FN1009" s="185"/>
      <c r="FO1009" s="185"/>
      <c r="FP1009" s="185"/>
      <c r="FQ1009" s="185"/>
      <c r="FR1009" s="185"/>
      <c r="FS1009" s="185"/>
      <c r="FT1009" s="185"/>
      <c r="FU1009" s="185"/>
      <c r="FV1009" s="185"/>
      <c r="FW1009" s="185"/>
      <c r="FX1009" s="185"/>
      <c r="FY1009" s="185"/>
      <c r="FZ1009" s="185"/>
      <c r="GA1009" s="185"/>
      <c r="GB1009" s="185"/>
      <c r="GC1009" s="185"/>
      <c r="GD1009" s="185"/>
      <c r="GE1009" s="185"/>
      <c r="GF1009" s="185"/>
      <c r="GG1009" s="185"/>
      <c r="GH1009" s="185"/>
      <c r="GI1009" s="185"/>
      <c r="GJ1009" s="185"/>
      <c r="GK1009" s="185"/>
      <c r="GL1009" s="185"/>
      <c r="GM1009" s="185"/>
      <c r="GN1009" s="185"/>
      <c r="GO1009" s="185"/>
      <c r="GP1009" s="185"/>
      <c r="GQ1009" s="185"/>
      <c r="GR1009" s="185"/>
      <c r="GS1009" s="185"/>
      <c r="GT1009" s="185"/>
      <c r="GU1009" s="185"/>
      <c r="GV1009" s="185"/>
      <c r="GW1009" s="185"/>
      <c r="GX1009" s="185"/>
      <c r="GY1009" s="185"/>
      <c r="GZ1009" s="185"/>
      <c r="HA1009" s="185"/>
      <c r="HB1009" s="185"/>
      <c r="HC1009" s="185"/>
      <c r="HD1009" s="185"/>
      <c r="HE1009" s="185"/>
      <c r="HF1009" s="185"/>
      <c r="HG1009" s="185"/>
      <c r="HH1009" s="185"/>
      <c r="HI1009" s="185"/>
      <c r="HJ1009" s="185"/>
      <c r="HK1009" s="185"/>
      <c r="HL1009" s="185"/>
      <c r="HM1009" s="185"/>
      <c r="HN1009" s="185"/>
      <c r="HO1009" s="185"/>
      <c r="HP1009" s="185"/>
      <c r="HQ1009" s="185"/>
      <c r="HR1009" s="185"/>
      <c r="HS1009" s="185"/>
      <c r="HT1009" s="185"/>
      <c r="HU1009" s="185"/>
      <c r="HV1009" s="185"/>
      <c r="HW1009" s="185"/>
      <c r="HX1009" s="185"/>
      <c r="HY1009" s="185"/>
      <c r="HZ1009" s="185"/>
      <c r="IA1009" s="185"/>
      <c r="IB1009" s="185"/>
      <c r="IC1009" s="185"/>
      <c r="ID1009" s="185"/>
      <c r="IE1009" s="185"/>
      <c r="IF1009" s="185"/>
      <c r="IG1009" s="185"/>
      <c r="IH1009" s="185"/>
      <c r="II1009" s="185"/>
      <c r="IJ1009" s="185"/>
      <c r="IK1009" s="185"/>
      <c r="IL1009" s="185"/>
      <c r="IM1009" s="185"/>
      <c r="IN1009" s="185"/>
      <c r="IO1009" s="185"/>
      <c r="IP1009" s="185"/>
      <c r="IQ1009" s="185"/>
      <c r="IR1009" s="185"/>
      <c r="IS1009" s="185"/>
      <c r="IT1009" s="185"/>
      <c r="IU1009" s="185"/>
      <c r="IV1009" s="185"/>
      <c r="IW1009" s="185"/>
      <c r="IX1009" s="185"/>
      <c r="IY1009" s="185"/>
      <c r="IZ1009" s="185"/>
      <c r="JA1009" s="185"/>
      <c r="JB1009" s="185"/>
      <c r="JC1009" s="185"/>
      <c r="JD1009" s="185"/>
      <c r="JE1009" s="185"/>
      <c r="JF1009" s="185"/>
      <c r="JG1009" s="185"/>
      <c r="JH1009" s="185"/>
      <c r="JI1009" s="185"/>
      <c r="JJ1009" s="185"/>
      <c r="JK1009" s="185"/>
      <c r="JL1009" s="185"/>
      <c r="JM1009" s="185"/>
      <c r="JN1009" s="185"/>
      <c r="JO1009" s="185"/>
      <c r="JP1009" s="185"/>
      <c r="JQ1009" s="185"/>
      <c r="JR1009" s="185"/>
      <c r="JS1009" s="185"/>
      <c r="JT1009" s="185"/>
      <c r="JU1009" s="185"/>
      <c r="JV1009" s="185"/>
      <c r="JW1009" s="185"/>
      <c r="JX1009" s="185"/>
      <c r="JY1009" s="185"/>
      <c r="JZ1009" s="185"/>
      <c r="KA1009" s="185"/>
      <c r="KB1009" s="185"/>
      <c r="KC1009" s="185"/>
      <c r="KD1009" s="185"/>
      <c r="KE1009" s="185"/>
      <c r="KF1009" s="185"/>
      <c r="KG1009" s="185"/>
      <c r="KH1009" s="185"/>
      <c r="KI1009" s="185"/>
      <c r="KJ1009" s="185"/>
      <c r="KK1009" s="185"/>
      <c r="KL1009" s="185"/>
      <c r="KM1009" s="185"/>
      <c r="KN1009" s="185"/>
      <c r="KO1009" s="185"/>
      <c r="KP1009" s="185"/>
      <c r="KQ1009" s="185"/>
      <c r="KR1009" s="185"/>
      <c r="KS1009" s="185"/>
      <c r="KT1009" s="185"/>
      <c r="KU1009" s="185"/>
      <c r="KV1009" s="185"/>
      <c r="KW1009" s="185"/>
      <c r="KX1009" s="185"/>
      <c r="KY1009" s="185"/>
      <c r="KZ1009" s="185"/>
      <c r="LA1009" s="185"/>
      <c r="LB1009" s="185"/>
      <c r="LC1009" s="185"/>
      <c r="LD1009" s="185"/>
      <c r="LE1009" s="185"/>
      <c r="LF1009" s="185"/>
      <c r="LG1009" s="185"/>
      <c r="LH1009" s="185"/>
      <c r="LI1009" s="185"/>
      <c r="LJ1009" s="185"/>
      <c r="LK1009" s="185"/>
      <c r="LL1009" s="185"/>
      <c r="LM1009" s="185"/>
      <c r="LN1009" s="185"/>
      <c r="LO1009" s="185"/>
      <c r="LP1009" s="185"/>
      <c r="LQ1009" s="185"/>
      <c r="LR1009" s="185"/>
      <c r="LS1009" s="185"/>
      <c r="LT1009" s="185"/>
      <c r="LU1009" s="185"/>
      <c r="LV1009" s="185"/>
      <c r="LW1009" s="185"/>
      <c r="LX1009" s="185"/>
      <c r="LY1009" s="185"/>
      <c r="LZ1009" s="185"/>
      <c r="MA1009" s="185"/>
      <c r="MB1009" s="185"/>
      <c r="MC1009" s="185"/>
      <c r="MD1009" s="185"/>
      <c r="ME1009" s="185"/>
      <c r="MF1009" s="185"/>
      <c r="MG1009" s="185"/>
      <c r="MH1009" s="185"/>
      <c r="MI1009" s="185"/>
      <c r="MJ1009" s="185"/>
      <c r="MK1009" s="185"/>
      <c r="ML1009" s="185"/>
      <c r="MM1009" s="185"/>
      <c r="MN1009" s="185"/>
      <c r="MO1009" s="185"/>
      <c r="MP1009" s="185"/>
      <c r="MQ1009" s="185"/>
      <c r="MR1009" s="185"/>
      <c r="MS1009" s="185"/>
      <c r="MT1009" s="185"/>
      <c r="MU1009" s="185"/>
      <c r="MV1009" s="185"/>
      <c r="MW1009" s="185"/>
      <c r="MX1009" s="185"/>
      <c r="MY1009" s="185"/>
      <c r="MZ1009" s="185"/>
      <c r="NA1009" s="185"/>
      <c r="NB1009" s="185"/>
      <c r="NC1009" s="185"/>
      <c r="ND1009" s="185"/>
      <c r="NE1009" s="185"/>
      <c r="NF1009" s="185"/>
      <c r="NG1009" s="185"/>
      <c r="NH1009" s="185"/>
      <c r="NI1009" s="185"/>
      <c r="NJ1009" s="185"/>
      <c r="NK1009" s="185"/>
      <c r="NL1009" s="185"/>
      <c r="NM1009" s="185"/>
      <c r="NN1009" s="185"/>
      <c r="NO1009" s="185"/>
      <c r="NP1009" s="185"/>
      <c r="NQ1009" s="185"/>
      <c r="NR1009" s="185"/>
      <c r="NS1009" s="185"/>
      <c r="NT1009" s="185"/>
      <c r="NU1009" s="185"/>
      <c r="NV1009" s="185"/>
      <c r="NW1009" s="185"/>
      <c r="NX1009" s="185"/>
      <c r="NY1009" s="185"/>
      <c r="NZ1009" s="185"/>
      <c r="OA1009" s="185"/>
      <c r="OB1009" s="185"/>
      <c r="OC1009" s="185"/>
      <c r="OD1009" s="185"/>
      <c r="OE1009" s="185"/>
      <c r="OF1009" s="185"/>
      <c r="OG1009" s="185"/>
      <c r="OH1009" s="185"/>
      <c r="OI1009" s="185"/>
      <c r="OJ1009" s="185"/>
      <c r="OK1009" s="185"/>
      <c r="OL1009" s="185"/>
      <c r="OM1009" s="185"/>
      <c r="ON1009" s="185"/>
      <c r="OO1009" s="185"/>
      <c r="OP1009" s="185"/>
      <c r="OQ1009" s="185"/>
      <c r="OR1009" s="185"/>
      <c r="OS1009" s="185"/>
      <c r="OT1009" s="185"/>
      <c r="OU1009" s="185"/>
      <c r="OV1009" s="185"/>
      <c r="OW1009" s="185"/>
      <c r="OX1009" s="185"/>
      <c r="OY1009" s="185"/>
      <c r="OZ1009" s="185"/>
      <c r="PA1009" s="185"/>
      <c r="PB1009" s="185"/>
      <c r="PC1009" s="185"/>
      <c r="PD1009" s="185"/>
      <c r="PE1009" s="185"/>
      <c r="PF1009" s="185"/>
      <c r="PG1009" s="185"/>
      <c r="PH1009" s="185"/>
      <c r="PI1009" s="185"/>
      <c r="PJ1009" s="185"/>
      <c r="PK1009" s="185"/>
      <c r="PL1009" s="185"/>
      <c r="PM1009" s="185"/>
      <c r="PN1009" s="185"/>
      <c r="PO1009" s="185"/>
      <c r="PP1009" s="185"/>
      <c r="PQ1009" s="185"/>
      <c r="PR1009" s="185"/>
      <c r="PS1009" s="185"/>
      <c r="PT1009" s="185"/>
      <c r="PU1009" s="185"/>
      <c r="PV1009" s="185"/>
      <c r="PW1009" s="185"/>
      <c r="PX1009" s="185"/>
      <c r="PY1009" s="185"/>
      <c r="PZ1009" s="185"/>
      <c r="QA1009" s="185"/>
      <c r="QB1009" s="185"/>
      <c r="QC1009" s="185"/>
      <c r="QD1009" s="185"/>
      <c r="QE1009" s="185"/>
      <c r="QF1009" s="185"/>
      <c r="QG1009" s="185"/>
      <c r="QH1009" s="185"/>
      <c r="QI1009" s="185"/>
      <c r="QJ1009" s="185"/>
      <c r="QK1009" s="185"/>
      <c r="QL1009" s="185"/>
      <c r="QM1009" s="185"/>
      <c r="QN1009" s="185"/>
      <c r="QO1009" s="185"/>
      <c r="QP1009" s="185"/>
      <c r="QQ1009" s="185"/>
      <c r="QR1009" s="185"/>
      <c r="QS1009" s="185"/>
      <c r="QT1009" s="185"/>
      <c r="QU1009" s="185"/>
      <c r="QV1009" s="185"/>
      <c r="QW1009" s="185"/>
      <c r="QX1009" s="185"/>
      <c r="QY1009" s="185"/>
      <c r="QZ1009" s="185"/>
      <c r="RA1009" s="185"/>
      <c r="RB1009" s="185"/>
      <c r="RC1009" s="185"/>
      <c r="RD1009" s="185"/>
      <c r="RE1009" s="185"/>
      <c r="RF1009" s="185"/>
      <c r="RG1009" s="185"/>
      <c r="RH1009" s="185"/>
      <c r="RI1009" s="185"/>
      <c r="RJ1009" s="185"/>
      <c r="RK1009" s="185"/>
      <c r="RL1009" s="185"/>
      <c r="RM1009" s="185"/>
      <c r="RN1009" s="185"/>
      <c r="RO1009" s="185"/>
      <c r="RP1009" s="185"/>
      <c r="RQ1009" s="185"/>
      <c r="RR1009" s="185"/>
      <c r="RS1009" s="185"/>
      <c r="RT1009" s="185"/>
      <c r="RU1009" s="185"/>
      <c r="RV1009" s="185"/>
      <c r="RW1009" s="185"/>
      <c r="RX1009" s="185"/>
      <c r="RY1009" s="185"/>
      <c r="RZ1009" s="185"/>
      <c r="SA1009" s="185"/>
      <c r="SB1009" s="185"/>
      <c r="SC1009" s="185"/>
      <c r="SD1009" s="185"/>
      <c r="SE1009" s="185"/>
      <c r="SF1009" s="185"/>
      <c r="SG1009" s="185"/>
      <c r="SH1009" s="185"/>
      <c r="SI1009" s="185"/>
      <c r="SJ1009" s="185"/>
      <c r="SK1009" s="185"/>
      <c r="SL1009" s="185"/>
      <c r="SM1009" s="185"/>
      <c r="SN1009" s="185"/>
      <c r="SO1009" s="185"/>
      <c r="SP1009" s="185"/>
      <c r="SQ1009" s="185"/>
      <c r="SR1009" s="185"/>
      <c r="SS1009" s="185"/>
      <c r="ST1009" s="185"/>
      <c r="SU1009" s="185"/>
      <c r="SV1009" s="185"/>
      <c r="SW1009" s="185"/>
      <c r="SX1009" s="185"/>
      <c r="SY1009" s="185"/>
      <c r="SZ1009" s="185"/>
      <c r="TA1009" s="185"/>
      <c r="TB1009" s="185"/>
      <c r="TC1009" s="185"/>
      <c r="TD1009" s="185"/>
      <c r="TE1009" s="185"/>
      <c r="TF1009" s="185"/>
      <c r="TG1009" s="185"/>
      <c r="TH1009" s="185"/>
      <c r="TI1009" s="185"/>
    </row>
    <row r="1010" spans="1:529" s="79" customFormat="1" ht="28.5" customHeight="1" x14ac:dyDescent="0.25">
      <c r="A1010" s="191">
        <v>13740002</v>
      </c>
      <c r="B1010" s="124">
        <v>39426</v>
      </c>
      <c r="C1010" s="44" t="s">
        <v>5326</v>
      </c>
      <c r="D1010" s="44" t="s">
        <v>5822</v>
      </c>
      <c r="E1010" s="44" t="s">
        <v>116</v>
      </c>
      <c r="F1010" s="44" t="s">
        <v>69</v>
      </c>
      <c r="G1010" s="44" t="s">
        <v>51</v>
      </c>
      <c r="H1010" s="191">
        <v>70500</v>
      </c>
      <c r="I1010" s="124">
        <v>39446</v>
      </c>
      <c r="J1010" s="124">
        <v>42736</v>
      </c>
      <c r="K1010" s="44" t="s">
        <v>1970</v>
      </c>
      <c r="L1010" s="44"/>
      <c r="M1010" s="44" t="s">
        <v>2826</v>
      </c>
      <c r="N1010" s="44" t="s">
        <v>95</v>
      </c>
      <c r="O1010" s="44">
        <v>25550</v>
      </c>
      <c r="P1010" s="44"/>
      <c r="Q1010" s="44"/>
      <c r="R1010" s="44"/>
      <c r="S1010" s="44"/>
      <c r="T1010" s="712">
        <v>16</v>
      </c>
      <c r="U1010" s="44">
        <v>70</v>
      </c>
      <c r="V1010" s="44">
        <v>25550</v>
      </c>
      <c r="W1010" s="44" t="s">
        <v>1258</v>
      </c>
      <c r="X1010" s="44">
        <v>50</v>
      </c>
      <c r="Y1010" s="44">
        <v>25</v>
      </c>
      <c r="Z1010" s="44">
        <v>125</v>
      </c>
      <c r="AA1010" s="44" t="s">
        <v>1327</v>
      </c>
      <c r="AB1010" s="44" t="s">
        <v>1327</v>
      </c>
      <c r="AC1010" s="44" t="s">
        <v>1327</v>
      </c>
      <c r="AD1010" s="44">
        <v>10</v>
      </c>
      <c r="AE1010" s="44">
        <v>2</v>
      </c>
      <c r="AF1010" s="44" t="s">
        <v>1327</v>
      </c>
      <c r="AG1010" s="44" t="s">
        <v>1982</v>
      </c>
      <c r="AH1010" s="44">
        <v>428.16899999999998</v>
      </c>
      <c r="AI1010" s="44" t="s">
        <v>2827</v>
      </c>
      <c r="AJ1010" s="44" t="s">
        <v>2828</v>
      </c>
      <c r="AK1010" s="44" t="s">
        <v>166</v>
      </c>
      <c r="AL1010" s="489"/>
      <c r="AM1010" s="13"/>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85"/>
      <c r="BL1010" s="185"/>
      <c r="BM1010" s="185"/>
      <c r="BN1010" s="185"/>
      <c r="BO1010" s="185"/>
      <c r="BP1010" s="185"/>
      <c r="BQ1010" s="185"/>
      <c r="BR1010" s="185"/>
      <c r="BS1010" s="185"/>
      <c r="BT1010" s="185"/>
      <c r="BU1010" s="185"/>
      <c r="BV1010" s="185"/>
      <c r="BW1010" s="185"/>
      <c r="BX1010" s="185"/>
      <c r="BY1010" s="185"/>
      <c r="BZ1010" s="185"/>
      <c r="CA1010" s="185"/>
      <c r="CB1010" s="185"/>
      <c r="CC1010" s="185"/>
      <c r="CD1010" s="185"/>
      <c r="CE1010" s="185"/>
      <c r="CF1010" s="185"/>
      <c r="CG1010" s="185"/>
      <c r="CH1010" s="185"/>
      <c r="CI1010" s="185"/>
      <c r="CJ1010" s="185"/>
      <c r="CK1010" s="185"/>
      <c r="CL1010" s="185"/>
      <c r="CM1010" s="185"/>
      <c r="CN1010" s="185"/>
      <c r="CO1010" s="185"/>
      <c r="CP1010" s="185"/>
      <c r="CQ1010" s="185"/>
      <c r="CR1010" s="185"/>
      <c r="CS1010" s="185"/>
      <c r="CT1010" s="185"/>
      <c r="CU1010" s="185"/>
      <c r="CV1010" s="185"/>
      <c r="CW1010" s="185"/>
      <c r="CX1010" s="185"/>
      <c r="CY1010" s="185"/>
      <c r="CZ1010" s="185"/>
      <c r="DA1010" s="185"/>
      <c r="DB1010" s="185"/>
      <c r="DC1010" s="185"/>
      <c r="DD1010" s="185"/>
      <c r="DE1010" s="185"/>
      <c r="DF1010" s="185"/>
      <c r="DG1010" s="185"/>
      <c r="DH1010" s="185"/>
      <c r="DI1010" s="185"/>
      <c r="DJ1010" s="185"/>
      <c r="DK1010" s="185"/>
      <c r="DL1010" s="185"/>
      <c r="DM1010" s="185"/>
      <c r="DN1010" s="185"/>
      <c r="DO1010" s="185"/>
      <c r="DP1010" s="185"/>
      <c r="DQ1010" s="185"/>
      <c r="DR1010" s="185"/>
      <c r="DS1010" s="185"/>
      <c r="DT1010" s="185"/>
      <c r="DU1010" s="185"/>
      <c r="DV1010" s="185"/>
      <c r="DW1010" s="185"/>
      <c r="DX1010" s="185"/>
      <c r="DY1010" s="185"/>
      <c r="DZ1010" s="185"/>
      <c r="EA1010" s="185"/>
      <c r="EB1010" s="185"/>
      <c r="EC1010" s="185"/>
      <c r="ED1010" s="185"/>
      <c r="EE1010" s="185"/>
      <c r="EF1010" s="185"/>
      <c r="EG1010" s="185"/>
      <c r="EH1010" s="185"/>
      <c r="EI1010" s="185"/>
      <c r="EJ1010" s="185"/>
      <c r="EK1010" s="185"/>
      <c r="EL1010" s="185"/>
      <c r="EM1010" s="185"/>
      <c r="EN1010" s="185"/>
      <c r="EO1010" s="185"/>
      <c r="EP1010" s="185"/>
      <c r="EQ1010" s="185"/>
      <c r="ER1010" s="185"/>
      <c r="ES1010" s="185"/>
      <c r="ET1010" s="185"/>
      <c r="EU1010" s="185"/>
      <c r="EV1010" s="185"/>
      <c r="EW1010" s="185"/>
      <c r="EX1010" s="185"/>
      <c r="EY1010" s="185"/>
      <c r="EZ1010" s="185"/>
      <c r="FA1010" s="185"/>
      <c r="FB1010" s="185"/>
      <c r="FC1010" s="185"/>
      <c r="FD1010" s="185"/>
      <c r="FE1010" s="185"/>
      <c r="FF1010" s="185"/>
      <c r="FG1010" s="185"/>
      <c r="FH1010" s="185"/>
      <c r="FI1010" s="185"/>
      <c r="FJ1010" s="185"/>
      <c r="FK1010" s="185"/>
      <c r="FL1010" s="185"/>
      <c r="FM1010" s="185"/>
      <c r="FN1010" s="185"/>
      <c r="FO1010" s="185"/>
      <c r="FP1010" s="185"/>
      <c r="FQ1010" s="185"/>
      <c r="FR1010" s="185"/>
      <c r="FS1010" s="185"/>
      <c r="FT1010" s="185"/>
      <c r="FU1010" s="185"/>
      <c r="FV1010" s="185"/>
      <c r="FW1010" s="185"/>
      <c r="FX1010" s="185"/>
      <c r="FY1010" s="185"/>
      <c r="FZ1010" s="185"/>
      <c r="GA1010" s="185"/>
      <c r="GB1010" s="185"/>
      <c r="GC1010" s="185"/>
      <c r="GD1010" s="185"/>
      <c r="GE1010" s="185"/>
      <c r="GF1010" s="185"/>
      <c r="GG1010" s="185"/>
      <c r="GH1010" s="185"/>
      <c r="GI1010" s="185"/>
      <c r="GJ1010" s="185"/>
      <c r="GK1010" s="185"/>
      <c r="GL1010" s="185"/>
      <c r="GM1010" s="185"/>
      <c r="GN1010" s="185"/>
      <c r="GO1010" s="185"/>
      <c r="GP1010" s="185"/>
      <c r="GQ1010" s="185"/>
      <c r="GR1010" s="185"/>
      <c r="GS1010" s="185"/>
      <c r="GT1010" s="185"/>
      <c r="GU1010" s="185"/>
      <c r="GV1010" s="185"/>
      <c r="GW1010" s="185"/>
      <c r="GX1010" s="185"/>
      <c r="GY1010" s="185"/>
      <c r="GZ1010" s="185"/>
      <c r="HA1010" s="185"/>
      <c r="HB1010" s="185"/>
      <c r="HC1010" s="185"/>
      <c r="HD1010" s="185"/>
      <c r="HE1010" s="185"/>
      <c r="HF1010" s="185"/>
      <c r="HG1010" s="185"/>
      <c r="HH1010" s="185"/>
      <c r="HI1010" s="185"/>
      <c r="HJ1010" s="185"/>
      <c r="HK1010" s="185"/>
      <c r="HL1010" s="185"/>
      <c r="HM1010" s="185"/>
      <c r="HN1010" s="185"/>
      <c r="HO1010" s="185"/>
      <c r="HP1010" s="185"/>
      <c r="HQ1010" s="185"/>
      <c r="HR1010" s="185"/>
      <c r="HS1010" s="185"/>
      <c r="HT1010" s="185"/>
      <c r="HU1010" s="185"/>
      <c r="HV1010" s="185"/>
      <c r="HW1010" s="185"/>
      <c r="HX1010" s="185"/>
      <c r="HY1010" s="185"/>
      <c r="HZ1010" s="185"/>
      <c r="IA1010" s="185"/>
      <c r="IB1010" s="185"/>
      <c r="IC1010" s="185"/>
      <c r="ID1010" s="185"/>
      <c r="IE1010" s="185"/>
      <c r="IF1010" s="185"/>
      <c r="IG1010" s="185"/>
      <c r="IH1010" s="185"/>
      <c r="II1010" s="185"/>
      <c r="IJ1010" s="185"/>
      <c r="IK1010" s="185"/>
      <c r="IL1010" s="185"/>
      <c r="IM1010" s="185"/>
      <c r="IN1010" s="185"/>
      <c r="IO1010" s="185"/>
      <c r="IP1010" s="185"/>
      <c r="IQ1010" s="185"/>
      <c r="IR1010" s="185"/>
      <c r="IS1010" s="185"/>
      <c r="IT1010" s="185"/>
      <c r="IU1010" s="185"/>
      <c r="IV1010" s="185"/>
      <c r="IW1010" s="185"/>
      <c r="IX1010" s="185"/>
      <c r="IY1010" s="185"/>
      <c r="IZ1010" s="185"/>
      <c r="JA1010" s="185"/>
      <c r="JB1010" s="185"/>
      <c r="JC1010" s="185"/>
      <c r="JD1010" s="185"/>
      <c r="JE1010" s="185"/>
      <c r="JF1010" s="185"/>
      <c r="JG1010" s="185"/>
      <c r="JH1010" s="185"/>
      <c r="JI1010" s="185"/>
      <c r="JJ1010" s="185"/>
      <c r="JK1010" s="185"/>
      <c r="JL1010" s="185"/>
      <c r="JM1010" s="185"/>
      <c r="JN1010" s="185"/>
      <c r="JO1010" s="185"/>
      <c r="JP1010" s="185"/>
      <c r="JQ1010" s="185"/>
      <c r="JR1010" s="185"/>
      <c r="JS1010" s="185"/>
      <c r="JT1010" s="185"/>
      <c r="JU1010" s="185"/>
      <c r="JV1010" s="185"/>
      <c r="JW1010" s="185"/>
      <c r="JX1010" s="185"/>
      <c r="JY1010" s="185"/>
      <c r="JZ1010" s="185"/>
      <c r="KA1010" s="185"/>
      <c r="KB1010" s="185"/>
      <c r="KC1010" s="185"/>
      <c r="KD1010" s="185"/>
      <c r="KE1010" s="185"/>
      <c r="KF1010" s="185"/>
      <c r="KG1010" s="185"/>
      <c r="KH1010" s="185"/>
      <c r="KI1010" s="185"/>
      <c r="KJ1010" s="185"/>
      <c r="KK1010" s="185"/>
      <c r="KL1010" s="185"/>
      <c r="KM1010" s="185"/>
      <c r="KN1010" s="185"/>
      <c r="KO1010" s="185"/>
      <c r="KP1010" s="185"/>
      <c r="KQ1010" s="185"/>
      <c r="KR1010" s="185"/>
      <c r="KS1010" s="185"/>
      <c r="KT1010" s="185"/>
      <c r="KU1010" s="185"/>
      <c r="KV1010" s="185"/>
      <c r="KW1010" s="185"/>
      <c r="KX1010" s="185"/>
      <c r="KY1010" s="185"/>
      <c r="KZ1010" s="185"/>
      <c r="LA1010" s="185"/>
      <c r="LB1010" s="185"/>
      <c r="LC1010" s="185"/>
      <c r="LD1010" s="185"/>
      <c r="LE1010" s="185"/>
      <c r="LF1010" s="185"/>
      <c r="LG1010" s="185"/>
      <c r="LH1010" s="185"/>
      <c r="LI1010" s="185"/>
      <c r="LJ1010" s="185"/>
      <c r="LK1010" s="185"/>
      <c r="LL1010" s="185"/>
      <c r="LM1010" s="185"/>
      <c r="LN1010" s="185"/>
      <c r="LO1010" s="185"/>
      <c r="LP1010" s="185"/>
      <c r="LQ1010" s="185"/>
      <c r="LR1010" s="185"/>
      <c r="LS1010" s="185"/>
      <c r="LT1010" s="185"/>
      <c r="LU1010" s="185"/>
      <c r="LV1010" s="185"/>
      <c r="LW1010" s="185"/>
      <c r="LX1010" s="185"/>
      <c r="LY1010" s="185"/>
      <c r="LZ1010" s="185"/>
      <c r="MA1010" s="185"/>
      <c r="MB1010" s="185"/>
      <c r="MC1010" s="185"/>
      <c r="MD1010" s="185"/>
      <c r="ME1010" s="185"/>
      <c r="MF1010" s="185"/>
      <c r="MG1010" s="185"/>
      <c r="MH1010" s="185"/>
      <c r="MI1010" s="185"/>
      <c r="MJ1010" s="185"/>
      <c r="MK1010" s="185"/>
      <c r="ML1010" s="185"/>
      <c r="MM1010" s="185"/>
      <c r="MN1010" s="185"/>
      <c r="MO1010" s="185"/>
      <c r="MP1010" s="185"/>
      <c r="MQ1010" s="185"/>
      <c r="MR1010" s="185"/>
      <c r="MS1010" s="185"/>
      <c r="MT1010" s="185"/>
      <c r="MU1010" s="185"/>
      <c r="MV1010" s="185"/>
      <c r="MW1010" s="185"/>
      <c r="MX1010" s="185"/>
      <c r="MY1010" s="185"/>
      <c r="MZ1010" s="185"/>
      <c r="NA1010" s="185"/>
      <c r="NB1010" s="185"/>
      <c r="NC1010" s="185"/>
      <c r="ND1010" s="185"/>
      <c r="NE1010" s="185"/>
      <c r="NF1010" s="185"/>
      <c r="NG1010" s="185"/>
      <c r="NH1010" s="185"/>
      <c r="NI1010" s="185"/>
      <c r="NJ1010" s="185"/>
      <c r="NK1010" s="185"/>
      <c r="NL1010" s="185"/>
      <c r="NM1010" s="185"/>
      <c r="NN1010" s="185"/>
      <c r="NO1010" s="185"/>
      <c r="NP1010" s="185"/>
      <c r="NQ1010" s="185"/>
      <c r="NR1010" s="185"/>
      <c r="NS1010" s="185"/>
      <c r="NT1010" s="185"/>
      <c r="NU1010" s="185"/>
      <c r="NV1010" s="185"/>
      <c r="NW1010" s="185"/>
      <c r="NX1010" s="185"/>
      <c r="NY1010" s="185"/>
      <c r="NZ1010" s="185"/>
      <c r="OA1010" s="185"/>
      <c r="OB1010" s="185"/>
      <c r="OC1010" s="185"/>
      <c r="OD1010" s="185"/>
      <c r="OE1010" s="185"/>
      <c r="OF1010" s="185"/>
      <c r="OG1010" s="185"/>
      <c r="OH1010" s="185"/>
      <c r="OI1010" s="185"/>
      <c r="OJ1010" s="185"/>
      <c r="OK1010" s="185"/>
      <c r="OL1010" s="185"/>
      <c r="OM1010" s="185"/>
      <c r="ON1010" s="185"/>
      <c r="OO1010" s="185"/>
      <c r="OP1010" s="185"/>
      <c r="OQ1010" s="185"/>
      <c r="OR1010" s="185"/>
      <c r="OS1010" s="185"/>
      <c r="OT1010" s="185"/>
      <c r="OU1010" s="185"/>
      <c r="OV1010" s="185"/>
      <c r="OW1010" s="185"/>
      <c r="OX1010" s="185"/>
      <c r="OY1010" s="185"/>
      <c r="OZ1010" s="185"/>
      <c r="PA1010" s="185"/>
      <c r="PB1010" s="185"/>
      <c r="PC1010" s="185"/>
      <c r="PD1010" s="185"/>
      <c r="PE1010" s="185"/>
      <c r="PF1010" s="185"/>
      <c r="PG1010" s="185"/>
      <c r="PH1010" s="185"/>
      <c r="PI1010" s="185"/>
      <c r="PJ1010" s="185"/>
      <c r="PK1010" s="185"/>
      <c r="PL1010" s="185"/>
      <c r="PM1010" s="185"/>
      <c r="PN1010" s="185"/>
      <c r="PO1010" s="185"/>
      <c r="PP1010" s="185"/>
      <c r="PQ1010" s="185"/>
      <c r="PR1010" s="185"/>
      <c r="PS1010" s="185"/>
      <c r="PT1010" s="185"/>
      <c r="PU1010" s="185"/>
      <c r="PV1010" s="185"/>
      <c r="PW1010" s="185"/>
      <c r="PX1010" s="185"/>
      <c r="PY1010" s="185"/>
      <c r="PZ1010" s="185"/>
      <c r="QA1010" s="185"/>
      <c r="QB1010" s="185"/>
      <c r="QC1010" s="185"/>
      <c r="QD1010" s="185"/>
      <c r="QE1010" s="185"/>
      <c r="QF1010" s="185"/>
      <c r="QG1010" s="185"/>
      <c r="QH1010" s="185"/>
      <c r="QI1010" s="185"/>
      <c r="QJ1010" s="185"/>
      <c r="QK1010" s="185"/>
      <c r="QL1010" s="185"/>
      <c r="QM1010" s="185"/>
      <c r="QN1010" s="185"/>
      <c r="QO1010" s="185"/>
      <c r="QP1010" s="185"/>
      <c r="QQ1010" s="185"/>
      <c r="QR1010" s="185"/>
      <c r="QS1010" s="185"/>
      <c r="QT1010" s="185"/>
      <c r="QU1010" s="185"/>
      <c r="QV1010" s="185"/>
      <c r="QW1010" s="185"/>
      <c r="QX1010" s="185"/>
      <c r="QY1010" s="185"/>
      <c r="QZ1010" s="185"/>
      <c r="RA1010" s="185"/>
      <c r="RB1010" s="185"/>
      <c r="RC1010" s="185"/>
      <c r="RD1010" s="185"/>
      <c r="RE1010" s="185"/>
      <c r="RF1010" s="185"/>
      <c r="RG1010" s="185"/>
      <c r="RH1010" s="185"/>
      <c r="RI1010" s="185"/>
      <c r="RJ1010" s="185"/>
      <c r="RK1010" s="185"/>
      <c r="RL1010" s="185"/>
      <c r="RM1010" s="185"/>
      <c r="RN1010" s="185"/>
      <c r="RO1010" s="185"/>
      <c r="RP1010" s="185"/>
      <c r="RQ1010" s="185"/>
      <c r="RR1010" s="185"/>
      <c r="RS1010" s="185"/>
      <c r="RT1010" s="185"/>
      <c r="RU1010" s="185"/>
      <c r="RV1010" s="185"/>
      <c r="RW1010" s="185"/>
      <c r="RX1010" s="185"/>
      <c r="RY1010" s="185"/>
      <c r="RZ1010" s="185"/>
      <c r="SA1010" s="185"/>
      <c r="SB1010" s="185"/>
      <c r="SC1010" s="185"/>
      <c r="SD1010" s="185"/>
      <c r="SE1010" s="185"/>
      <c r="SF1010" s="185"/>
      <c r="SG1010" s="185"/>
      <c r="SH1010" s="185"/>
      <c r="SI1010" s="185"/>
      <c r="SJ1010" s="185"/>
      <c r="SK1010" s="185"/>
      <c r="SL1010" s="185"/>
      <c r="SM1010" s="185"/>
      <c r="SN1010" s="185"/>
      <c r="SO1010" s="185"/>
      <c r="SP1010" s="185"/>
      <c r="SQ1010" s="185"/>
      <c r="SR1010" s="185"/>
      <c r="SS1010" s="185"/>
      <c r="ST1010" s="185"/>
      <c r="SU1010" s="185"/>
      <c r="SV1010" s="185"/>
      <c r="SW1010" s="185"/>
      <c r="SX1010" s="185"/>
      <c r="SY1010" s="185"/>
      <c r="SZ1010" s="185"/>
      <c r="TA1010" s="185"/>
      <c r="TB1010" s="185"/>
      <c r="TC1010" s="185"/>
      <c r="TD1010" s="185"/>
      <c r="TE1010" s="185"/>
      <c r="TF1010" s="185"/>
      <c r="TG1010" s="185"/>
      <c r="TH1010" s="185"/>
      <c r="TI1010" s="185"/>
    </row>
    <row r="1011" spans="1:529" s="79" customFormat="1" ht="28.5" customHeight="1" thickBot="1" x14ac:dyDescent="0.3">
      <c r="A1011" s="101">
        <v>13740002</v>
      </c>
      <c r="B1011" s="48">
        <v>39426</v>
      </c>
      <c r="C1011" s="49" t="s">
        <v>5326</v>
      </c>
      <c r="D1011" s="49" t="s">
        <v>6570</v>
      </c>
      <c r="E1011" s="49" t="s">
        <v>116</v>
      </c>
      <c r="F1011" s="49" t="s">
        <v>69</v>
      </c>
      <c r="G1011" s="49" t="s">
        <v>51</v>
      </c>
      <c r="H1011" s="101">
        <v>70500</v>
      </c>
      <c r="I1011" s="48">
        <v>39446</v>
      </c>
      <c r="J1011" s="48">
        <v>46023</v>
      </c>
      <c r="K1011" s="49" t="s">
        <v>1970</v>
      </c>
      <c r="L1011" s="49" t="s">
        <v>7735</v>
      </c>
      <c r="M1011" s="49" t="s">
        <v>2826</v>
      </c>
      <c r="N1011" s="49" t="s">
        <v>95</v>
      </c>
      <c r="O1011" s="49">
        <v>25550</v>
      </c>
      <c r="P1011" s="73" t="s">
        <v>7736</v>
      </c>
      <c r="Q1011" s="73" t="s">
        <v>7736</v>
      </c>
      <c r="R1011" s="73"/>
      <c r="S1011" s="73"/>
      <c r="T1011" s="710">
        <v>16</v>
      </c>
      <c r="U1011" s="49">
        <v>70</v>
      </c>
      <c r="V1011" s="49">
        <v>25550</v>
      </c>
      <c r="W1011" s="49" t="s">
        <v>1258</v>
      </c>
      <c r="X1011" s="49">
        <v>50</v>
      </c>
      <c r="Y1011" s="49">
        <v>25</v>
      </c>
      <c r="Z1011" s="49">
        <v>125</v>
      </c>
      <c r="AA1011" s="49" t="s">
        <v>1327</v>
      </c>
      <c r="AB1011" s="49" t="s">
        <v>1327</v>
      </c>
      <c r="AC1011" s="49" t="s">
        <v>1327</v>
      </c>
      <c r="AD1011" s="49">
        <v>10</v>
      </c>
      <c r="AE1011" s="49">
        <v>2</v>
      </c>
      <c r="AF1011" s="49" t="s">
        <v>1327</v>
      </c>
      <c r="AG1011" s="49" t="s">
        <v>1982</v>
      </c>
      <c r="AH1011" s="49">
        <v>428.16899999999998</v>
      </c>
      <c r="AI1011" s="49" t="s">
        <v>2827</v>
      </c>
      <c r="AJ1011" s="49" t="s">
        <v>2828</v>
      </c>
      <c r="AK1011" s="49" t="s">
        <v>166</v>
      </c>
      <c r="AL1011" s="185"/>
      <c r="AM1011" s="13"/>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85"/>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c r="CH1011" s="185"/>
      <c r="CI1011" s="185"/>
      <c r="CJ1011" s="185"/>
      <c r="CK1011" s="185"/>
      <c r="CL1011" s="185"/>
      <c r="CM1011" s="185"/>
      <c r="CN1011" s="185"/>
      <c r="CO1011" s="185"/>
      <c r="CP1011" s="185"/>
      <c r="CQ1011" s="185"/>
      <c r="CR1011" s="185"/>
      <c r="CS1011" s="185"/>
      <c r="CT1011" s="185"/>
      <c r="CU1011" s="185"/>
      <c r="CV1011" s="185"/>
      <c r="CW1011" s="185"/>
      <c r="CX1011" s="185"/>
      <c r="CY1011" s="185"/>
      <c r="CZ1011" s="185"/>
      <c r="DA1011" s="185"/>
      <c r="DB1011" s="185"/>
      <c r="DC1011" s="185"/>
      <c r="DD1011" s="185"/>
      <c r="DE1011" s="185"/>
      <c r="DF1011" s="185"/>
      <c r="DG1011" s="185"/>
      <c r="DH1011" s="185"/>
      <c r="DI1011" s="185"/>
      <c r="DJ1011" s="185"/>
      <c r="DK1011" s="185"/>
      <c r="DL1011" s="185"/>
      <c r="DM1011" s="185"/>
      <c r="DN1011" s="185"/>
      <c r="DO1011" s="185"/>
      <c r="DP1011" s="185"/>
      <c r="DQ1011" s="185"/>
      <c r="DR1011" s="185"/>
      <c r="DS1011" s="185"/>
      <c r="DT1011" s="185"/>
      <c r="DU1011" s="185"/>
      <c r="DV1011" s="185"/>
      <c r="DW1011" s="185"/>
      <c r="DX1011" s="185"/>
      <c r="DY1011" s="185"/>
      <c r="DZ1011" s="185"/>
      <c r="EA1011" s="185"/>
      <c r="EB1011" s="185"/>
      <c r="EC1011" s="185"/>
      <c r="ED1011" s="185"/>
      <c r="EE1011" s="185"/>
      <c r="EF1011" s="185"/>
      <c r="EG1011" s="185"/>
      <c r="EH1011" s="185"/>
      <c r="EI1011" s="185"/>
      <c r="EJ1011" s="185"/>
      <c r="EK1011" s="185"/>
      <c r="EL1011" s="185"/>
      <c r="EM1011" s="185"/>
      <c r="EN1011" s="185"/>
      <c r="EO1011" s="185"/>
      <c r="EP1011" s="185"/>
      <c r="EQ1011" s="185"/>
      <c r="ER1011" s="185"/>
      <c r="ES1011" s="185"/>
      <c r="ET1011" s="185"/>
      <c r="EU1011" s="185"/>
      <c r="EV1011" s="185"/>
      <c r="EW1011" s="185"/>
      <c r="EX1011" s="185"/>
      <c r="EY1011" s="185"/>
      <c r="EZ1011" s="185"/>
      <c r="FA1011" s="185"/>
      <c r="FB1011" s="185"/>
      <c r="FC1011" s="185"/>
      <c r="FD1011" s="185"/>
      <c r="FE1011" s="185"/>
      <c r="FF1011" s="185"/>
      <c r="FG1011" s="185"/>
      <c r="FH1011" s="185"/>
      <c r="FI1011" s="185"/>
      <c r="FJ1011" s="185"/>
      <c r="FK1011" s="185"/>
      <c r="FL1011" s="185"/>
      <c r="FM1011" s="185"/>
      <c r="FN1011" s="185"/>
      <c r="FO1011" s="185"/>
      <c r="FP1011" s="185"/>
      <c r="FQ1011" s="185"/>
      <c r="FR1011" s="185"/>
      <c r="FS1011" s="185"/>
      <c r="FT1011" s="185"/>
      <c r="FU1011" s="185"/>
      <c r="FV1011" s="185"/>
      <c r="FW1011" s="185"/>
      <c r="FX1011" s="185"/>
      <c r="FY1011" s="185"/>
      <c r="FZ1011" s="185"/>
      <c r="GA1011" s="185"/>
      <c r="GB1011" s="185"/>
      <c r="GC1011" s="185"/>
      <c r="GD1011" s="185"/>
      <c r="GE1011" s="185"/>
      <c r="GF1011" s="185"/>
      <c r="GG1011" s="185"/>
      <c r="GH1011" s="185"/>
      <c r="GI1011" s="185"/>
      <c r="GJ1011" s="185"/>
      <c r="GK1011" s="185"/>
      <c r="GL1011" s="185"/>
      <c r="GM1011" s="185"/>
      <c r="GN1011" s="185"/>
      <c r="GO1011" s="185"/>
      <c r="GP1011" s="185"/>
      <c r="GQ1011" s="185"/>
      <c r="GR1011" s="185"/>
      <c r="GS1011" s="185"/>
      <c r="GT1011" s="185"/>
      <c r="GU1011" s="185"/>
      <c r="GV1011" s="185"/>
      <c r="GW1011" s="185"/>
      <c r="GX1011" s="185"/>
      <c r="GY1011" s="185"/>
      <c r="GZ1011" s="185"/>
      <c r="HA1011" s="185"/>
      <c r="HB1011" s="185"/>
      <c r="HC1011" s="185"/>
      <c r="HD1011" s="185"/>
      <c r="HE1011" s="185"/>
      <c r="HF1011" s="185"/>
      <c r="HG1011" s="185"/>
      <c r="HH1011" s="185"/>
      <c r="HI1011" s="185"/>
      <c r="HJ1011" s="185"/>
      <c r="HK1011" s="185"/>
      <c r="HL1011" s="185"/>
      <c r="HM1011" s="185"/>
      <c r="HN1011" s="185"/>
      <c r="HO1011" s="185"/>
      <c r="HP1011" s="185"/>
      <c r="HQ1011" s="185"/>
      <c r="HR1011" s="185"/>
      <c r="HS1011" s="185"/>
      <c r="HT1011" s="185"/>
      <c r="HU1011" s="185"/>
      <c r="HV1011" s="185"/>
      <c r="HW1011" s="185"/>
      <c r="HX1011" s="185"/>
      <c r="HY1011" s="185"/>
      <c r="HZ1011" s="185"/>
      <c r="IA1011" s="185"/>
      <c r="IB1011" s="185"/>
      <c r="IC1011" s="185"/>
      <c r="ID1011" s="185"/>
      <c r="IE1011" s="185"/>
      <c r="IF1011" s="185"/>
      <c r="IG1011" s="185"/>
      <c r="IH1011" s="185"/>
      <c r="II1011" s="185"/>
      <c r="IJ1011" s="185"/>
      <c r="IK1011" s="185"/>
      <c r="IL1011" s="185"/>
      <c r="IM1011" s="185"/>
      <c r="IN1011" s="185"/>
      <c r="IO1011" s="185"/>
      <c r="IP1011" s="185"/>
      <c r="IQ1011" s="185"/>
      <c r="IR1011" s="185"/>
      <c r="IS1011" s="185"/>
      <c r="IT1011" s="185"/>
      <c r="IU1011" s="185"/>
      <c r="IV1011" s="185"/>
      <c r="IW1011" s="185"/>
      <c r="IX1011" s="185"/>
      <c r="IY1011" s="185"/>
      <c r="IZ1011" s="185"/>
      <c r="JA1011" s="185"/>
      <c r="JB1011" s="185"/>
      <c r="JC1011" s="185"/>
      <c r="JD1011" s="185"/>
      <c r="JE1011" s="185"/>
      <c r="JF1011" s="185"/>
      <c r="JG1011" s="185"/>
      <c r="JH1011" s="185"/>
      <c r="JI1011" s="185"/>
      <c r="JJ1011" s="185"/>
      <c r="JK1011" s="185"/>
      <c r="JL1011" s="185"/>
      <c r="JM1011" s="185"/>
      <c r="JN1011" s="185"/>
      <c r="JO1011" s="185"/>
      <c r="JP1011" s="185"/>
      <c r="JQ1011" s="185"/>
      <c r="JR1011" s="185"/>
      <c r="JS1011" s="185"/>
      <c r="JT1011" s="185"/>
      <c r="JU1011" s="185"/>
      <c r="JV1011" s="185"/>
      <c r="JW1011" s="185"/>
      <c r="JX1011" s="185"/>
      <c r="JY1011" s="185"/>
      <c r="JZ1011" s="185"/>
      <c r="KA1011" s="185"/>
      <c r="KB1011" s="185"/>
      <c r="KC1011" s="185"/>
      <c r="KD1011" s="185"/>
      <c r="KE1011" s="185"/>
      <c r="KF1011" s="185"/>
      <c r="KG1011" s="185"/>
      <c r="KH1011" s="185"/>
      <c r="KI1011" s="185"/>
      <c r="KJ1011" s="185"/>
      <c r="KK1011" s="185"/>
      <c r="KL1011" s="185"/>
      <c r="KM1011" s="185"/>
      <c r="KN1011" s="185"/>
      <c r="KO1011" s="185"/>
      <c r="KP1011" s="185"/>
      <c r="KQ1011" s="185"/>
      <c r="KR1011" s="185"/>
      <c r="KS1011" s="185"/>
      <c r="KT1011" s="185"/>
      <c r="KU1011" s="185"/>
      <c r="KV1011" s="185"/>
      <c r="KW1011" s="185"/>
      <c r="KX1011" s="185"/>
      <c r="KY1011" s="185"/>
      <c r="KZ1011" s="185"/>
      <c r="LA1011" s="185"/>
      <c r="LB1011" s="185"/>
      <c r="LC1011" s="185"/>
      <c r="LD1011" s="185"/>
      <c r="LE1011" s="185"/>
      <c r="LF1011" s="185"/>
      <c r="LG1011" s="185"/>
      <c r="LH1011" s="185"/>
      <c r="LI1011" s="185"/>
      <c r="LJ1011" s="185"/>
      <c r="LK1011" s="185"/>
      <c r="LL1011" s="185"/>
      <c r="LM1011" s="185"/>
      <c r="LN1011" s="185"/>
      <c r="LO1011" s="185"/>
      <c r="LP1011" s="185"/>
      <c r="LQ1011" s="185"/>
      <c r="LR1011" s="185"/>
      <c r="LS1011" s="185"/>
      <c r="LT1011" s="185"/>
      <c r="LU1011" s="185"/>
      <c r="LV1011" s="185"/>
      <c r="LW1011" s="185"/>
      <c r="LX1011" s="185"/>
      <c r="LY1011" s="185"/>
      <c r="LZ1011" s="185"/>
      <c r="MA1011" s="185"/>
      <c r="MB1011" s="185"/>
      <c r="MC1011" s="185"/>
      <c r="MD1011" s="185"/>
      <c r="ME1011" s="185"/>
      <c r="MF1011" s="185"/>
      <c r="MG1011" s="185"/>
      <c r="MH1011" s="185"/>
      <c r="MI1011" s="185"/>
      <c r="MJ1011" s="185"/>
      <c r="MK1011" s="185"/>
      <c r="ML1011" s="185"/>
      <c r="MM1011" s="185"/>
      <c r="MN1011" s="185"/>
      <c r="MO1011" s="185"/>
      <c r="MP1011" s="185"/>
      <c r="MQ1011" s="185"/>
      <c r="MR1011" s="185"/>
      <c r="MS1011" s="185"/>
      <c r="MT1011" s="185"/>
      <c r="MU1011" s="185"/>
      <c r="MV1011" s="185"/>
      <c r="MW1011" s="185"/>
      <c r="MX1011" s="185"/>
      <c r="MY1011" s="185"/>
      <c r="MZ1011" s="185"/>
      <c r="NA1011" s="185"/>
      <c r="NB1011" s="185"/>
      <c r="NC1011" s="185"/>
      <c r="ND1011" s="185"/>
      <c r="NE1011" s="185"/>
      <c r="NF1011" s="185"/>
      <c r="NG1011" s="185"/>
      <c r="NH1011" s="185"/>
      <c r="NI1011" s="185"/>
      <c r="NJ1011" s="185"/>
      <c r="NK1011" s="185"/>
      <c r="NL1011" s="185"/>
      <c r="NM1011" s="185"/>
      <c r="NN1011" s="185"/>
      <c r="NO1011" s="185"/>
      <c r="NP1011" s="185"/>
      <c r="NQ1011" s="185"/>
      <c r="NR1011" s="185"/>
      <c r="NS1011" s="185"/>
      <c r="NT1011" s="185"/>
      <c r="NU1011" s="185"/>
      <c r="NV1011" s="185"/>
      <c r="NW1011" s="185"/>
      <c r="NX1011" s="185"/>
      <c r="NY1011" s="185"/>
      <c r="NZ1011" s="185"/>
      <c r="OA1011" s="185"/>
      <c r="OB1011" s="185"/>
      <c r="OC1011" s="185"/>
      <c r="OD1011" s="185"/>
      <c r="OE1011" s="185"/>
      <c r="OF1011" s="185"/>
      <c r="OG1011" s="185"/>
      <c r="OH1011" s="185"/>
      <c r="OI1011" s="185"/>
      <c r="OJ1011" s="185"/>
      <c r="OK1011" s="185"/>
      <c r="OL1011" s="185"/>
      <c r="OM1011" s="185"/>
      <c r="ON1011" s="185"/>
      <c r="OO1011" s="185"/>
      <c r="OP1011" s="185"/>
      <c r="OQ1011" s="185"/>
      <c r="OR1011" s="185"/>
      <c r="OS1011" s="185"/>
      <c r="OT1011" s="185"/>
      <c r="OU1011" s="185"/>
      <c r="OV1011" s="185"/>
      <c r="OW1011" s="185"/>
      <c r="OX1011" s="185"/>
      <c r="OY1011" s="185"/>
      <c r="OZ1011" s="185"/>
      <c r="PA1011" s="185"/>
      <c r="PB1011" s="185"/>
      <c r="PC1011" s="185"/>
      <c r="PD1011" s="185"/>
      <c r="PE1011" s="185"/>
      <c r="PF1011" s="185"/>
      <c r="PG1011" s="185"/>
      <c r="PH1011" s="185"/>
      <c r="PI1011" s="185"/>
      <c r="PJ1011" s="185"/>
      <c r="PK1011" s="185"/>
      <c r="PL1011" s="185"/>
      <c r="PM1011" s="185"/>
      <c r="PN1011" s="185"/>
      <c r="PO1011" s="185"/>
      <c r="PP1011" s="185"/>
      <c r="PQ1011" s="185"/>
      <c r="PR1011" s="185"/>
      <c r="PS1011" s="185"/>
      <c r="PT1011" s="185"/>
      <c r="PU1011" s="185"/>
      <c r="PV1011" s="185"/>
      <c r="PW1011" s="185"/>
      <c r="PX1011" s="185"/>
      <c r="PY1011" s="185"/>
      <c r="PZ1011" s="185"/>
      <c r="QA1011" s="185"/>
      <c r="QB1011" s="185"/>
      <c r="QC1011" s="185"/>
      <c r="QD1011" s="185"/>
      <c r="QE1011" s="185"/>
      <c r="QF1011" s="185"/>
      <c r="QG1011" s="185"/>
      <c r="QH1011" s="185"/>
      <c r="QI1011" s="185"/>
      <c r="QJ1011" s="185"/>
      <c r="QK1011" s="185"/>
      <c r="QL1011" s="185"/>
      <c r="QM1011" s="185"/>
      <c r="QN1011" s="185"/>
      <c r="QO1011" s="185"/>
      <c r="QP1011" s="185"/>
      <c r="QQ1011" s="185"/>
      <c r="QR1011" s="185"/>
      <c r="QS1011" s="185"/>
      <c r="QT1011" s="185"/>
      <c r="QU1011" s="185"/>
      <c r="QV1011" s="185"/>
      <c r="QW1011" s="185"/>
      <c r="QX1011" s="185"/>
      <c r="QY1011" s="185"/>
      <c r="QZ1011" s="185"/>
      <c r="RA1011" s="185"/>
      <c r="RB1011" s="185"/>
      <c r="RC1011" s="185"/>
      <c r="RD1011" s="185"/>
      <c r="RE1011" s="185"/>
      <c r="RF1011" s="185"/>
      <c r="RG1011" s="185"/>
      <c r="RH1011" s="185"/>
      <c r="RI1011" s="185"/>
      <c r="RJ1011" s="185"/>
      <c r="RK1011" s="185"/>
      <c r="RL1011" s="185"/>
      <c r="RM1011" s="185"/>
      <c r="RN1011" s="185"/>
      <c r="RO1011" s="185"/>
      <c r="RP1011" s="185"/>
      <c r="RQ1011" s="185"/>
      <c r="RR1011" s="185"/>
      <c r="RS1011" s="185"/>
      <c r="RT1011" s="185"/>
      <c r="RU1011" s="185"/>
      <c r="RV1011" s="185"/>
      <c r="RW1011" s="185"/>
      <c r="RX1011" s="185"/>
      <c r="RY1011" s="185"/>
      <c r="RZ1011" s="185"/>
      <c r="SA1011" s="185"/>
      <c r="SB1011" s="185"/>
      <c r="SC1011" s="185"/>
      <c r="SD1011" s="185"/>
      <c r="SE1011" s="185"/>
      <c r="SF1011" s="185"/>
      <c r="SG1011" s="185"/>
      <c r="SH1011" s="185"/>
      <c r="SI1011" s="185"/>
      <c r="SJ1011" s="185"/>
      <c r="SK1011" s="185"/>
      <c r="SL1011" s="185"/>
      <c r="SM1011" s="185"/>
      <c r="SN1011" s="185"/>
      <c r="SO1011" s="185"/>
      <c r="SP1011" s="185"/>
      <c r="SQ1011" s="185"/>
      <c r="SR1011" s="185"/>
      <c r="SS1011" s="185"/>
      <c r="ST1011" s="185"/>
      <c r="SU1011" s="185"/>
      <c r="SV1011" s="185"/>
      <c r="SW1011" s="185"/>
      <c r="SX1011" s="185"/>
      <c r="SY1011" s="185"/>
      <c r="SZ1011" s="185"/>
      <c r="TA1011" s="185"/>
      <c r="TB1011" s="185"/>
      <c r="TC1011" s="185"/>
      <c r="TD1011" s="185"/>
      <c r="TE1011" s="185"/>
      <c r="TF1011" s="185"/>
      <c r="TG1011" s="185"/>
      <c r="TH1011" s="185"/>
      <c r="TI1011" s="185"/>
    </row>
    <row r="1012" spans="1:529" s="79" customFormat="1" ht="28.5" customHeight="1" thickBot="1" x14ac:dyDescent="0.3">
      <c r="A1012" s="286">
        <v>13740003</v>
      </c>
      <c r="B1012" s="287">
        <v>39479</v>
      </c>
      <c r="C1012" s="52" t="s">
        <v>1887</v>
      </c>
      <c r="D1012" s="52"/>
      <c r="E1012" s="105"/>
      <c r="F1012" s="105"/>
      <c r="G1012" s="105"/>
      <c r="H1012" s="288"/>
      <c r="I1012" s="287">
        <v>39499</v>
      </c>
      <c r="J1012" s="287">
        <v>40575</v>
      </c>
      <c r="K1012" s="52" t="s">
        <v>365</v>
      </c>
      <c r="L1012" s="52"/>
      <c r="M1012" s="52" t="s">
        <v>1888</v>
      </c>
      <c r="N1012" s="52" t="s">
        <v>21</v>
      </c>
      <c r="O1012" s="52">
        <v>335</v>
      </c>
      <c r="P1012" s="386"/>
      <c r="Q1012" s="386"/>
      <c r="R1012" s="386"/>
      <c r="S1012" s="386"/>
      <c r="T1012" s="726"/>
      <c r="U1012" s="52"/>
      <c r="V1012" s="52">
        <v>335</v>
      </c>
      <c r="W1012" s="52"/>
      <c r="X1012" s="52"/>
      <c r="Y1012" s="52"/>
      <c r="Z1012" s="52"/>
      <c r="AA1012" s="52"/>
      <c r="AB1012" s="52"/>
      <c r="AC1012" s="52"/>
      <c r="AD1012" s="52"/>
      <c r="AE1012" s="52"/>
      <c r="AF1012" s="52"/>
      <c r="AG1012" s="52"/>
      <c r="AH1012" s="52"/>
      <c r="AI1012" s="52"/>
      <c r="AJ1012" s="52"/>
      <c r="AK1012" s="301"/>
      <c r="AL1012" s="29"/>
      <c r="AM1012" s="13"/>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85"/>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c r="CH1012" s="185"/>
      <c r="CI1012" s="185"/>
      <c r="CJ1012" s="185"/>
      <c r="CK1012" s="185"/>
      <c r="CL1012" s="185"/>
      <c r="CM1012" s="185"/>
      <c r="CN1012" s="185"/>
      <c r="CO1012" s="185"/>
      <c r="CP1012" s="185"/>
      <c r="CQ1012" s="185"/>
      <c r="CR1012" s="185"/>
      <c r="CS1012" s="185"/>
      <c r="CT1012" s="185"/>
      <c r="CU1012" s="185"/>
      <c r="CV1012" s="185"/>
      <c r="CW1012" s="185"/>
      <c r="CX1012" s="185"/>
      <c r="CY1012" s="185"/>
      <c r="CZ1012" s="185"/>
      <c r="DA1012" s="185"/>
      <c r="DB1012" s="185"/>
      <c r="DC1012" s="185"/>
      <c r="DD1012" s="185"/>
      <c r="DE1012" s="185"/>
      <c r="DF1012" s="185"/>
      <c r="DG1012" s="185"/>
      <c r="DH1012" s="185"/>
      <c r="DI1012" s="185"/>
      <c r="DJ1012" s="185"/>
      <c r="DK1012" s="185"/>
      <c r="DL1012" s="185"/>
      <c r="DM1012" s="185"/>
      <c r="DN1012" s="185"/>
      <c r="DO1012" s="185"/>
      <c r="DP1012" s="185"/>
      <c r="DQ1012" s="185"/>
      <c r="DR1012" s="185"/>
      <c r="DS1012" s="185"/>
      <c r="DT1012" s="185"/>
      <c r="DU1012" s="185"/>
      <c r="DV1012" s="185"/>
      <c r="DW1012" s="185"/>
      <c r="DX1012" s="185"/>
      <c r="DY1012" s="185"/>
      <c r="DZ1012" s="185"/>
      <c r="EA1012" s="185"/>
      <c r="EB1012" s="185"/>
      <c r="EC1012" s="185"/>
      <c r="ED1012" s="185"/>
      <c r="EE1012" s="185"/>
      <c r="EF1012" s="185"/>
      <c r="EG1012" s="185"/>
      <c r="EH1012" s="185"/>
      <c r="EI1012" s="185"/>
      <c r="EJ1012" s="185"/>
      <c r="EK1012" s="185"/>
      <c r="EL1012" s="185"/>
      <c r="EM1012" s="185"/>
      <c r="EN1012" s="185"/>
      <c r="EO1012" s="185"/>
      <c r="EP1012" s="185"/>
      <c r="EQ1012" s="185"/>
      <c r="ER1012" s="185"/>
      <c r="ES1012" s="185"/>
      <c r="ET1012" s="185"/>
      <c r="EU1012" s="185"/>
      <c r="EV1012" s="185"/>
      <c r="EW1012" s="185"/>
      <c r="EX1012" s="185"/>
      <c r="EY1012" s="185"/>
      <c r="EZ1012" s="185"/>
      <c r="FA1012" s="185"/>
      <c r="FB1012" s="185"/>
      <c r="FC1012" s="185"/>
      <c r="FD1012" s="185"/>
      <c r="FE1012" s="185"/>
      <c r="FF1012" s="185"/>
      <c r="FG1012" s="185"/>
      <c r="FH1012" s="185"/>
      <c r="FI1012" s="185"/>
      <c r="FJ1012" s="185"/>
      <c r="FK1012" s="185"/>
      <c r="FL1012" s="185"/>
      <c r="FM1012" s="185"/>
      <c r="FN1012" s="185"/>
      <c r="FO1012" s="185"/>
      <c r="FP1012" s="185"/>
      <c r="FQ1012" s="185"/>
      <c r="FR1012" s="185"/>
      <c r="FS1012" s="185"/>
      <c r="FT1012" s="185"/>
      <c r="FU1012" s="185"/>
      <c r="FV1012" s="185"/>
      <c r="FW1012" s="185"/>
      <c r="FX1012" s="185"/>
      <c r="FY1012" s="185"/>
      <c r="FZ1012" s="185"/>
      <c r="GA1012" s="185"/>
      <c r="GB1012" s="185"/>
      <c r="GC1012" s="185"/>
      <c r="GD1012" s="185"/>
      <c r="GE1012" s="185"/>
      <c r="GF1012" s="185"/>
      <c r="GG1012" s="185"/>
      <c r="GH1012" s="185"/>
      <c r="GI1012" s="185"/>
      <c r="GJ1012" s="185"/>
      <c r="GK1012" s="185"/>
      <c r="GL1012" s="185"/>
      <c r="GM1012" s="185"/>
      <c r="GN1012" s="185"/>
      <c r="GO1012" s="185"/>
      <c r="GP1012" s="185"/>
      <c r="GQ1012" s="185"/>
      <c r="GR1012" s="185"/>
      <c r="GS1012" s="185"/>
      <c r="GT1012" s="185"/>
      <c r="GU1012" s="185"/>
      <c r="GV1012" s="185"/>
      <c r="GW1012" s="185"/>
      <c r="GX1012" s="185"/>
      <c r="GY1012" s="185"/>
      <c r="GZ1012" s="185"/>
      <c r="HA1012" s="185"/>
      <c r="HB1012" s="185"/>
      <c r="HC1012" s="185"/>
      <c r="HD1012" s="185"/>
      <c r="HE1012" s="185"/>
      <c r="HF1012" s="185"/>
      <c r="HG1012" s="185"/>
      <c r="HH1012" s="185"/>
      <c r="HI1012" s="185"/>
      <c r="HJ1012" s="185"/>
      <c r="HK1012" s="185"/>
      <c r="HL1012" s="185"/>
      <c r="HM1012" s="185"/>
      <c r="HN1012" s="185"/>
      <c r="HO1012" s="185"/>
      <c r="HP1012" s="185"/>
      <c r="HQ1012" s="185"/>
      <c r="HR1012" s="185"/>
      <c r="HS1012" s="185"/>
      <c r="HT1012" s="185"/>
      <c r="HU1012" s="185"/>
      <c r="HV1012" s="185"/>
      <c r="HW1012" s="185"/>
      <c r="HX1012" s="185"/>
      <c r="HY1012" s="185"/>
      <c r="HZ1012" s="185"/>
      <c r="IA1012" s="185"/>
      <c r="IB1012" s="185"/>
      <c r="IC1012" s="185"/>
      <c r="ID1012" s="185"/>
      <c r="IE1012" s="185"/>
      <c r="IF1012" s="185"/>
      <c r="IG1012" s="185"/>
      <c r="IH1012" s="185"/>
      <c r="II1012" s="185"/>
      <c r="IJ1012" s="185"/>
      <c r="IK1012" s="185"/>
      <c r="IL1012" s="185"/>
      <c r="IM1012" s="185"/>
      <c r="IN1012" s="185"/>
      <c r="IO1012" s="185"/>
      <c r="IP1012" s="185"/>
      <c r="IQ1012" s="185"/>
      <c r="IR1012" s="185"/>
      <c r="IS1012" s="185"/>
      <c r="IT1012" s="185"/>
      <c r="IU1012" s="185"/>
      <c r="IV1012" s="185"/>
      <c r="IW1012" s="185"/>
      <c r="IX1012" s="185"/>
      <c r="IY1012" s="185"/>
      <c r="IZ1012" s="185"/>
      <c r="JA1012" s="185"/>
      <c r="JB1012" s="185"/>
      <c r="JC1012" s="185"/>
      <c r="JD1012" s="185"/>
      <c r="JE1012" s="185"/>
      <c r="JF1012" s="185"/>
      <c r="JG1012" s="185"/>
      <c r="JH1012" s="185"/>
      <c r="JI1012" s="185"/>
      <c r="JJ1012" s="185"/>
      <c r="JK1012" s="185"/>
      <c r="JL1012" s="185"/>
      <c r="JM1012" s="185"/>
      <c r="JN1012" s="185"/>
      <c r="JO1012" s="185"/>
      <c r="JP1012" s="185"/>
      <c r="JQ1012" s="185"/>
      <c r="JR1012" s="185"/>
      <c r="JS1012" s="185"/>
      <c r="JT1012" s="185"/>
      <c r="JU1012" s="185"/>
      <c r="JV1012" s="185"/>
      <c r="JW1012" s="185"/>
      <c r="JX1012" s="185"/>
      <c r="JY1012" s="185"/>
      <c r="JZ1012" s="185"/>
      <c r="KA1012" s="185"/>
      <c r="KB1012" s="185"/>
      <c r="KC1012" s="185"/>
      <c r="KD1012" s="185"/>
      <c r="KE1012" s="185"/>
      <c r="KF1012" s="185"/>
      <c r="KG1012" s="185"/>
      <c r="KH1012" s="185"/>
      <c r="KI1012" s="185"/>
      <c r="KJ1012" s="185"/>
      <c r="KK1012" s="185"/>
      <c r="KL1012" s="185"/>
      <c r="KM1012" s="185"/>
      <c r="KN1012" s="185"/>
      <c r="KO1012" s="185"/>
      <c r="KP1012" s="185"/>
      <c r="KQ1012" s="185"/>
      <c r="KR1012" s="185"/>
      <c r="KS1012" s="185"/>
      <c r="KT1012" s="185"/>
      <c r="KU1012" s="185"/>
      <c r="KV1012" s="185"/>
      <c r="KW1012" s="185"/>
      <c r="KX1012" s="185"/>
      <c r="KY1012" s="185"/>
      <c r="KZ1012" s="185"/>
      <c r="LA1012" s="185"/>
      <c r="LB1012" s="185"/>
      <c r="LC1012" s="185"/>
      <c r="LD1012" s="185"/>
      <c r="LE1012" s="185"/>
      <c r="LF1012" s="185"/>
      <c r="LG1012" s="185"/>
      <c r="LH1012" s="185"/>
      <c r="LI1012" s="185"/>
      <c r="LJ1012" s="185"/>
      <c r="LK1012" s="185"/>
      <c r="LL1012" s="185"/>
      <c r="LM1012" s="185"/>
      <c r="LN1012" s="185"/>
      <c r="LO1012" s="185"/>
      <c r="LP1012" s="185"/>
      <c r="LQ1012" s="185"/>
      <c r="LR1012" s="185"/>
      <c r="LS1012" s="185"/>
      <c r="LT1012" s="185"/>
      <c r="LU1012" s="185"/>
      <c r="LV1012" s="185"/>
      <c r="LW1012" s="185"/>
      <c r="LX1012" s="185"/>
      <c r="LY1012" s="185"/>
      <c r="LZ1012" s="185"/>
      <c r="MA1012" s="185"/>
      <c r="MB1012" s="185"/>
      <c r="MC1012" s="185"/>
      <c r="MD1012" s="185"/>
      <c r="ME1012" s="185"/>
      <c r="MF1012" s="185"/>
      <c r="MG1012" s="185"/>
      <c r="MH1012" s="185"/>
      <c r="MI1012" s="185"/>
      <c r="MJ1012" s="185"/>
      <c r="MK1012" s="185"/>
      <c r="ML1012" s="185"/>
      <c r="MM1012" s="185"/>
      <c r="MN1012" s="185"/>
      <c r="MO1012" s="185"/>
      <c r="MP1012" s="185"/>
      <c r="MQ1012" s="185"/>
      <c r="MR1012" s="185"/>
      <c r="MS1012" s="185"/>
      <c r="MT1012" s="185"/>
      <c r="MU1012" s="185"/>
      <c r="MV1012" s="185"/>
      <c r="MW1012" s="185"/>
      <c r="MX1012" s="185"/>
      <c r="MY1012" s="185"/>
      <c r="MZ1012" s="185"/>
      <c r="NA1012" s="185"/>
      <c r="NB1012" s="185"/>
      <c r="NC1012" s="185"/>
      <c r="ND1012" s="185"/>
      <c r="NE1012" s="185"/>
      <c r="NF1012" s="185"/>
      <c r="NG1012" s="185"/>
      <c r="NH1012" s="185"/>
      <c r="NI1012" s="185"/>
      <c r="NJ1012" s="185"/>
      <c r="NK1012" s="185"/>
      <c r="NL1012" s="185"/>
      <c r="NM1012" s="185"/>
      <c r="NN1012" s="185"/>
      <c r="NO1012" s="185"/>
      <c r="NP1012" s="185"/>
      <c r="NQ1012" s="185"/>
      <c r="NR1012" s="185"/>
      <c r="NS1012" s="185"/>
      <c r="NT1012" s="185"/>
      <c r="NU1012" s="185"/>
      <c r="NV1012" s="185"/>
      <c r="NW1012" s="185"/>
      <c r="NX1012" s="185"/>
      <c r="NY1012" s="185"/>
      <c r="NZ1012" s="185"/>
      <c r="OA1012" s="185"/>
      <c r="OB1012" s="185"/>
      <c r="OC1012" s="185"/>
      <c r="OD1012" s="185"/>
      <c r="OE1012" s="185"/>
      <c r="OF1012" s="185"/>
      <c r="OG1012" s="185"/>
      <c r="OH1012" s="185"/>
      <c r="OI1012" s="185"/>
      <c r="OJ1012" s="185"/>
      <c r="OK1012" s="185"/>
      <c r="OL1012" s="185"/>
      <c r="OM1012" s="185"/>
      <c r="ON1012" s="185"/>
      <c r="OO1012" s="185"/>
      <c r="OP1012" s="185"/>
      <c r="OQ1012" s="185"/>
      <c r="OR1012" s="185"/>
      <c r="OS1012" s="185"/>
      <c r="OT1012" s="185"/>
      <c r="OU1012" s="185"/>
      <c r="OV1012" s="185"/>
      <c r="OW1012" s="185"/>
      <c r="OX1012" s="185"/>
      <c r="OY1012" s="185"/>
      <c r="OZ1012" s="185"/>
      <c r="PA1012" s="185"/>
      <c r="PB1012" s="185"/>
      <c r="PC1012" s="185"/>
      <c r="PD1012" s="185"/>
      <c r="PE1012" s="185"/>
      <c r="PF1012" s="185"/>
      <c r="PG1012" s="185"/>
      <c r="PH1012" s="185"/>
      <c r="PI1012" s="185"/>
      <c r="PJ1012" s="185"/>
      <c r="PK1012" s="185"/>
      <c r="PL1012" s="185"/>
      <c r="PM1012" s="185"/>
      <c r="PN1012" s="185"/>
      <c r="PO1012" s="185"/>
      <c r="PP1012" s="185"/>
      <c r="PQ1012" s="185"/>
      <c r="PR1012" s="185"/>
      <c r="PS1012" s="185"/>
      <c r="PT1012" s="185"/>
      <c r="PU1012" s="185"/>
      <c r="PV1012" s="185"/>
      <c r="PW1012" s="185"/>
      <c r="PX1012" s="185"/>
      <c r="PY1012" s="185"/>
      <c r="PZ1012" s="185"/>
      <c r="QA1012" s="185"/>
      <c r="QB1012" s="185"/>
      <c r="QC1012" s="185"/>
      <c r="QD1012" s="185"/>
      <c r="QE1012" s="185"/>
      <c r="QF1012" s="185"/>
      <c r="QG1012" s="185"/>
      <c r="QH1012" s="185"/>
      <c r="QI1012" s="185"/>
      <c r="QJ1012" s="185"/>
      <c r="QK1012" s="185"/>
      <c r="QL1012" s="185"/>
      <c r="QM1012" s="185"/>
      <c r="QN1012" s="185"/>
      <c r="QO1012" s="185"/>
      <c r="QP1012" s="185"/>
      <c r="QQ1012" s="185"/>
      <c r="QR1012" s="185"/>
      <c r="QS1012" s="185"/>
      <c r="QT1012" s="185"/>
      <c r="QU1012" s="185"/>
      <c r="QV1012" s="185"/>
      <c r="QW1012" s="185"/>
      <c r="QX1012" s="185"/>
      <c r="QY1012" s="185"/>
      <c r="QZ1012" s="185"/>
      <c r="RA1012" s="185"/>
      <c r="RB1012" s="185"/>
      <c r="RC1012" s="185"/>
      <c r="RD1012" s="185"/>
      <c r="RE1012" s="185"/>
      <c r="RF1012" s="185"/>
      <c r="RG1012" s="185"/>
      <c r="RH1012" s="185"/>
      <c r="RI1012" s="185"/>
      <c r="RJ1012" s="185"/>
      <c r="RK1012" s="185"/>
      <c r="RL1012" s="185"/>
      <c r="RM1012" s="185"/>
      <c r="RN1012" s="185"/>
      <c r="RO1012" s="185"/>
      <c r="RP1012" s="185"/>
      <c r="RQ1012" s="185"/>
      <c r="RR1012" s="185"/>
      <c r="RS1012" s="185"/>
      <c r="RT1012" s="185"/>
      <c r="RU1012" s="185"/>
      <c r="RV1012" s="185"/>
      <c r="RW1012" s="185"/>
      <c r="RX1012" s="185"/>
      <c r="RY1012" s="185"/>
      <c r="RZ1012" s="185"/>
      <c r="SA1012" s="185"/>
      <c r="SB1012" s="185"/>
      <c r="SC1012" s="185"/>
      <c r="SD1012" s="185"/>
      <c r="SE1012" s="185"/>
      <c r="SF1012" s="185"/>
      <c r="SG1012" s="185"/>
      <c r="SH1012" s="185"/>
      <c r="SI1012" s="185"/>
      <c r="SJ1012" s="185"/>
      <c r="SK1012" s="185"/>
      <c r="SL1012" s="185"/>
      <c r="SM1012" s="185"/>
      <c r="SN1012" s="185"/>
      <c r="SO1012" s="185"/>
      <c r="SP1012" s="185"/>
      <c r="SQ1012" s="185"/>
      <c r="SR1012" s="185"/>
      <c r="SS1012" s="185"/>
      <c r="ST1012" s="185"/>
      <c r="SU1012" s="185"/>
      <c r="SV1012" s="185"/>
      <c r="SW1012" s="185"/>
      <c r="SX1012" s="185"/>
      <c r="SY1012" s="185"/>
      <c r="SZ1012" s="185"/>
      <c r="TA1012" s="185"/>
      <c r="TB1012" s="185"/>
      <c r="TC1012" s="185"/>
      <c r="TD1012" s="185"/>
      <c r="TE1012" s="185"/>
      <c r="TF1012" s="185"/>
      <c r="TG1012" s="185"/>
      <c r="TH1012" s="185"/>
      <c r="TI1012" s="185"/>
    </row>
    <row r="1013" spans="1:529" s="79" customFormat="1" ht="28.5" customHeight="1" thickBot="1" x14ac:dyDescent="0.3">
      <c r="A1013" s="284">
        <v>13740004</v>
      </c>
      <c r="B1013" s="285">
        <v>39538</v>
      </c>
      <c r="C1013" s="105" t="s">
        <v>1191</v>
      </c>
      <c r="D1013" s="105"/>
      <c r="E1013" s="52"/>
      <c r="F1013" s="52"/>
      <c r="G1013" s="52"/>
      <c r="H1013" s="284"/>
      <c r="I1013" s="285">
        <v>39559</v>
      </c>
      <c r="J1013" s="285">
        <v>41729</v>
      </c>
      <c r="K1013" s="105" t="s">
        <v>1474</v>
      </c>
      <c r="L1013" s="105"/>
      <c r="M1013" s="105" t="s">
        <v>4915</v>
      </c>
      <c r="N1013" s="105" t="s">
        <v>21</v>
      </c>
      <c r="O1013" s="105">
        <v>50851.8</v>
      </c>
      <c r="P1013" s="289"/>
      <c r="Q1013" s="289"/>
      <c r="R1013" s="289"/>
      <c r="S1013" s="289"/>
      <c r="T1013" s="720"/>
      <c r="U1013" s="105"/>
      <c r="V1013" s="105">
        <v>50851.8</v>
      </c>
      <c r="W1013" s="105"/>
      <c r="X1013" s="105"/>
      <c r="Y1013" s="105"/>
      <c r="Z1013" s="105"/>
      <c r="AA1013" s="105"/>
      <c r="AB1013" s="105"/>
      <c r="AC1013" s="105"/>
      <c r="AD1013" s="105"/>
      <c r="AE1013" s="105"/>
      <c r="AF1013" s="105"/>
      <c r="AG1013" s="105"/>
      <c r="AH1013" s="105"/>
      <c r="AI1013" s="105"/>
      <c r="AJ1013" s="105"/>
      <c r="AK1013" s="30"/>
      <c r="AL1013" s="321"/>
      <c r="AM1013" s="13"/>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85"/>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c r="CH1013" s="185"/>
      <c r="CI1013" s="185"/>
      <c r="CJ1013" s="185"/>
      <c r="CK1013" s="185"/>
      <c r="CL1013" s="185"/>
      <c r="CM1013" s="185"/>
      <c r="CN1013" s="185"/>
      <c r="CO1013" s="185"/>
      <c r="CP1013" s="185"/>
      <c r="CQ1013" s="185"/>
      <c r="CR1013" s="185"/>
      <c r="CS1013" s="185"/>
      <c r="CT1013" s="185"/>
      <c r="CU1013" s="185"/>
      <c r="CV1013" s="185"/>
      <c r="CW1013" s="185"/>
      <c r="CX1013" s="185"/>
      <c r="CY1013" s="185"/>
      <c r="CZ1013" s="185"/>
      <c r="DA1013" s="185"/>
      <c r="DB1013" s="185"/>
      <c r="DC1013" s="185"/>
      <c r="DD1013" s="185"/>
      <c r="DE1013" s="185"/>
      <c r="DF1013" s="185"/>
      <c r="DG1013" s="185"/>
      <c r="DH1013" s="185"/>
      <c r="DI1013" s="185"/>
      <c r="DJ1013" s="185"/>
      <c r="DK1013" s="185"/>
      <c r="DL1013" s="185"/>
      <c r="DM1013" s="185"/>
      <c r="DN1013" s="185"/>
      <c r="DO1013" s="185"/>
      <c r="DP1013" s="185"/>
      <c r="DQ1013" s="185"/>
      <c r="DR1013" s="185"/>
      <c r="DS1013" s="185"/>
      <c r="DT1013" s="185"/>
      <c r="DU1013" s="185"/>
      <c r="DV1013" s="185"/>
      <c r="DW1013" s="185"/>
      <c r="DX1013" s="185"/>
      <c r="DY1013" s="185"/>
      <c r="DZ1013" s="185"/>
      <c r="EA1013" s="185"/>
      <c r="EB1013" s="185"/>
      <c r="EC1013" s="185"/>
      <c r="ED1013" s="185"/>
      <c r="EE1013" s="185"/>
      <c r="EF1013" s="185"/>
      <c r="EG1013" s="185"/>
      <c r="EH1013" s="185"/>
      <c r="EI1013" s="185"/>
      <c r="EJ1013" s="185"/>
      <c r="EK1013" s="185"/>
      <c r="EL1013" s="185"/>
      <c r="EM1013" s="185"/>
      <c r="EN1013" s="185"/>
      <c r="EO1013" s="185"/>
      <c r="EP1013" s="185"/>
      <c r="EQ1013" s="185"/>
      <c r="ER1013" s="185"/>
      <c r="ES1013" s="185"/>
      <c r="ET1013" s="185"/>
      <c r="EU1013" s="185"/>
      <c r="EV1013" s="185"/>
      <c r="EW1013" s="185"/>
      <c r="EX1013" s="185"/>
      <c r="EY1013" s="185"/>
      <c r="EZ1013" s="185"/>
      <c r="FA1013" s="185"/>
      <c r="FB1013" s="185"/>
      <c r="FC1013" s="185"/>
      <c r="FD1013" s="185"/>
      <c r="FE1013" s="185"/>
      <c r="FF1013" s="185"/>
      <c r="FG1013" s="185"/>
      <c r="FH1013" s="185"/>
      <c r="FI1013" s="185"/>
      <c r="FJ1013" s="185"/>
      <c r="FK1013" s="185"/>
      <c r="FL1013" s="185"/>
      <c r="FM1013" s="185"/>
      <c r="FN1013" s="185"/>
      <c r="FO1013" s="185"/>
      <c r="FP1013" s="185"/>
      <c r="FQ1013" s="185"/>
      <c r="FR1013" s="185"/>
      <c r="FS1013" s="185"/>
      <c r="FT1013" s="185"/>
      <c r="FU1013" s="185"/>
      <c r="FV1013" s="185"/>
      <c r="FW1013" s="185"/>
      <c r="FX1013" s="185"/>
      <c r="FY1013" s="185"/>
      <c r="FZ1013" s="185"/>
      <c r="GA1013" s="185"/>
      <c r="GB1013" s="185"/>
      <c r="GC1013" s="185"/>
      <c r="GD1013" s="185"/>
      <c r="GE1013" s="185"/>
      <c r="GF1013" s="185"/>
      <c r="GG1013" s="185"/>
      <c r="GH1013" s="185"/>
      <c r="GI1013" s="185"/>
      <c r="GJ1013" s="185"/>
      <c r="GK1013" s="185"/>
      <c r="GL1013" s="185"/>
      <c r="GM1013" s="185"/>
      <c r="GN1013" s="185"/>
      <c r="GO1013" s="185"/>
      <c r="GP1013" s="185"/>
      <c r="GQ1013" s="185"/>
      <c r="GR1013" s="185"/>
      <c r="GS1013" s="185"/>
      <c r="GT1013" s="185"/>
      <c r="GU1013" s="185"/>
      <c r="GV1013" s="185"/>
      <c r="GW1013" s="185"/>
      <c r="GX1013" s="185"/>
      <c r="GY1013" s="185"/>
      <c r="GZ1013" s="185"/>
      <c r="HA1013" s="185"/>
      <c r="HB1013" s="185"/>
      <c r="HC1013" s="185"/>
      <c r="HD1013" s="185"/>
      <c r="HE1013" s="185"/>
      <c r="HF1013" s="185"/>
      <c r="HG1013" s="185"/>
      <c r="HH1013" s="185"/>
      <c r="HI1013" s="185"/>
      <c r="HJ1013" s="185"/>
      <c r="HK1013" s="185"/>
      <c r="HL1013" s="185"/>
      <c r="HM1013" s="185"/>
      <c r="HN1013" s="185"/>
      <c r="HO1013" s="185"/>
      <c r="HP1013" s="185"/>
      <c r="HQ1013" s="185"/>
      <c r="HR1013" s="185"/>
      <c r="HS1013" s="185"/>
      <c r="HT1013" s="185"/>
      <c r="HU1013" s="185"/>
      <c r="HV1013" s="185"/>
      <c r="HW1013" s="185"/>
      <c r="HX1013" s="185"/>
      <c r="HY1013" s="185"/>
      <c r="HZ1013" s="185"/>
      <c r="IA1013" s="185"/>
      <c r="IB1013" s="185"/>
      <c r="IC1013" s="185"/>
      <c r="ID1013" s="185"/>
      <c r="IE1013" s="185"/>
      <c r="IF1013" s="185"/>
      <c r="IG1013" s="185"/>
      <c r="IH1013" s="185"/>
      <c r="II1013" s="185"/>
      <c r="IJ1013" s="185"/>
      <c r="IK1013" s="185"/>
      <c r="IL1013" s="185"/>
      <c r="IM1013" s="185"/>
      <c r="IN1013" s="185"/>
      <c r="IO1013" s="185"/>
      <c r="IP1013" s="185"/>
      <c r="IQ1013" s="185"/>
      <c r="IR1013" s="185"/>
      <c r="IS1013" s="185"/>
      <c r="IT1013" s="185"/>
      <c r="IU1013" s="185"/>
      <c r="IV1013" s="185"/>
      <c r="IW1013" s="185"/>
      <c r="IX1013" s="185"/>
      <c r="IY1013" s="185"/>
      <c r="IZ1013" s="185"/>
      <c r="JA1013" s="185"/>
      <c r="JB1013" s="185"/>
      <c r="JC1013" s="185"/>
      <c r="JD1013" s="185"/>
      <c r="JE1013" s="185"/>
      <c r="JF1013" s="185"/>
      <c r="JG1013" s="185"/>
      <c r="JH1013" s="185"/>
      <c r="JI1013" s="185"/>
      <c r="JJ1013" s="185"/>
      <c r="JK1013" s="185"/>
      <c r="JL1013" s="185"/>
      <c r="JM1013" s="185"/>
      <c r="JN1013" s="185"/>
      <c r="JO1013" s="185"/>
      <c r="JP1013" s="185"/>
      <c r="JQ1013" s="185"/>
      <c r="JR1013" s="185"/>
      <c r="JS1013" s="185"/>
      <c r="JT1013" s="185"/>
      <c r="JU1013" s="185"/>
      <c r="JV1013" s="185"/>
      <c r="JW1013" s="185"/>
      <c r="JX1013" s="185"/>
      <c r="JY1013" s="185"/>
      <c r="JZ1013" s="185"/>
      <c r="KA1013" s="185"/>
      <c r="KB1013" s="185"/>
      <c r="KC1013" s="185"/>
      <c r="KD1013" s="185"/>
      <c r="KE1013" s="185"/>
      <c r="KF1013" s="185"/>
      <c r="KG1013" s="185"/>
      <c r="KH1013" s="185"/>
      <c r="KI1013" s="185"/>
      <c r="KJ1013" s="185"/>
      <c r="KK1013" s="185"/>
      <c r="KL1013" s="185"/>
      <c r="KM1013" s="185"/>
      <c r="KN1013" s="185"/>
      <c r="KO1013" s="185"/>
      <c r="KP1013" s="185"/>
      <c r="KQ1013" s="185"/>
      <c r="KR1013" s="185"/>
      <c r="KS1013" s="185"/>
      <c r="KT1013" s="185"/>
      <c r="KU1013" s="185"/>
      <c r="KV1013" s="185"/>
      <c r="KW1013" s="185"/>
      <c r="KX1013" s="185"/>
      <c r="KY1013" s="185"/>
      <c r="KZ1013" s="185"/>
      <c r="LA1013" s="185"/>
      <c r="LB1013" s="185"/>
      <c r="LC1013" s="185"/>
      <c r="LD1013" s="185"/>
      <c r="LE1013" s="185"/>
      <c r="LF1013" s="185"/>
      <c r="LG1013" s="185"/>
      <c r="LH1013" s="185"/>
      <c r="LI1013" s="185"/>
      <c r="LJ1013" s="185"/>
      <c r="LK1013" s="185"/>
      <c r="LL1013" s="185"/>
      <c r="LM1013" s="185"/>
      <c r="LN1013" s="185"/>
      <c r="LO1013" s="185"/>
      <c r="LP1013" s="185"/>
      <c r="LQ1013" s="185"/>
      <c r="LR1013" s="185"/>
      <c r="LS1013" s="185"/>
      <c r="LT1013" s="185"/>
      <c r="LU1013" s="185"/>
      <c r="LV1013" s="185"/>
      <c r="LW1013" s="185"/>
      <c r="LX1013" s="185"/>
      <c r="LY1013" s="185"/>
      <c r="LZ1013" s="185"/>
      <c r="MA1013" s="185"/>
      <c r="MB1013" s="185"/>
      <c r="MC1013" s="185"/>
      <c r="MD1013" s="185"/>
      <c r="ME1013" s="185"/>
      <c r="MF1013" s="185"/>
      <c r="MG1013" s="185"/>
      <c r="MH1013" s="185"/>
      <c r="MI1013" s="185"/>
      <c r="MJ1013" s="185"/>
      <c r="MK1013" s="185"/>
      <c r="ML1013" s="185"/>
      <c r="MM1013" s="185"/>
      <c r="MN1013" s="185"/>
      <c r="MO1013" s="185"/>
      <c r="MP1013" s="185"/>
      <c r="MQ1013" s="185"/>
      <c r="MR1013" s="185"/>
      <c r="MS1013" s="185"/>
      <c r="MT1013" s="185"/>
      <c r="MU1013" s="185"/>
      <c r="MV1013" s="185"/>
      <c r="MW1013" s="185"/>
      <c r="MX1013" s="185"/>
      <c r="MY1013" s="185"/>
      <c r="MZ1013" s="185"/>
      <c r="NA1013" s="185"/>
      <c r="NB1013" s="185"/>
      <c r="NC1013" s="185"/>
      <c r="ND1013" s="185"/>
      <c r="NE1013" s="185"/>
      <c r="NF1013" s="185"/>
      <c r="NG1013" s="185"/>
      <c r="NH1013" s="185"/>
      <c r="NI1013" s="185"/>
      <c r="NJ1013" s="185"/>
      <c r="NK1013" s="185"/>
      <c r="NL1013" s="185"/>
      <c r="NM1013" s="185"/>
      <c r="NN1013" s="185"/>
      <c r="NO1013" s="185"/>
      <c r="NP1013" s="185"/>
      <c r="NQ1013" s="185"/>
      <c r="NR1013" s="185"/>
      <c r="NS1013" s="185"/>
      <c r="NT1013" s="185"/>
      <c r="NU1013" s="185"/>
      <c r="NV1013" s="185"/>
      <c r="NW1013" s="185"/>
      <c r="NX1013" s="185"/>
      <c r="NY1013" s="185"/>
      <c r="NZ1013" s="185"/>
      <c r="OA1013" s="185"/>
      <c r="OB1013" s="185"/>
      <c r="OC1013" s="185"/>
      <c r="OD1013" s="185"/>
      <c r="OE1013" s="185"/>
      <c r="OF1013" s="185"/>
      <c r="OG1013" s="185"/>
      <c r="OH1013" s="185"/>
      <c r="OI1013" s="185"/>
      <c r="OJ1013" s="185"/>
      <c r="OK1013" s="185"/>
      <c r="OL1013" s="185"/>
      <c r="OM1013" s="185"/>
      <c r="ON1013" s="185"/>
      <c r="OO1013" s="185"/>
      <c r="OP1013" s="185"/>
      <c r="OQ1013" s="185"/>
      <c r="OR1013" s="185"/>
      <c r="OS1013" s="185"/>
      <c r="OT1013" s="185"/>
      <c r="OU1013" s="185"/>
      <c r="OV1013" s="185"/>
      <c r="OW1013" s="185"/>
      <c r="OX1013" s="185"/>
      <c r="OY1013" s="185"/>
      <c r="OZ1013" s="185"/>
      <c r="PA1013" s="185"/>
      <c r="PB1013" s="185"/>
      <c r="PC1013" s="185"/>
      <c r="PD1013" s="185"/>
      <c r="PE1013" s="185"/>
      <c r="PF1013" s="185"/>
      <c r="PG1013" s="185"/>
      <c r="PH1013" s="185"/>
      <c r="PI1013" s="185"/>
      <c r="PJ1013" s="185"/>
      <c r="PK1013" s="185"/>
      <c r="PL1013" s="185"/>
      <c r="PM1013" s="185"/>
      <c r="PN1013" s="185"/>
      <c r="PO1013" s="185"/>
      <c r="PP1013" s="185"/>
      <c r="PQ1013" s="185"/>
      <c r="PR1013" s="185"/>
      <c r="PS1013" s="185"/>
      <c r="PT1013" s="185"/>
      <c r="PU1013" s="185"/>
      <c r="PV1013" s="185"/>
      <c r="PW1013" s="185"/>
      <c r="PX1013" s="185"/>
      <c r="PY1013" s="185"/>
      <c r="PZ1013" s="185"/>
      <c r="QA1013" s="185"/>
      <c r="QB1013" s="185"/>
      <c r="QC1013" s="185"/>
      <c r="QD1013" s="185"/>
      <c r="QE1013" s="185"/>
      <c r="QF1013" s="185"/>
      <c r="QG1013" s="185"/>
      <c r="QH1013" s="185"/>
      <c r="QI1013" s="185"/>
      <c r="QJ1013" s="185"/>
      <c r="QK1013" s="185"/>
      <c r="QL1013" s="185"/>
      <c r="QM1013" s="185"/>
      <c r="QN1013" s="185"/>
      <c r="QO1013" s="185"/>
      <c r="QP1013" s="185"/>
      <c r="QQ1013" s="185"/>
      <c r="QR1013" s="185"/>
      <c r="QS1013" s="185"/>
      <c r="QT1013" s="185"/>
      <c r="QU1013" s="185"/>
      <c r="QV1013" s="185"/>
      <c r="QW1013" s="185"/>
      <c r="QX1013" s="185"/>
      <c r="QY1013" s="185"/>
      <c r="QZ1013" s="185"/>
      <c r="RA1013" s="185"/>
      <c r="RB1013" s="185"/>
      <c r="RC1013" s="185"/>
      <c r="RD1013" s="185"/>
      <c r="RE1013" s="185"/>
      <c r="RF1013" s="185"/>
      <c r="RG1013" s="185"/>
      <c r="RH1013" s="185"/>
      <c r="RI1013" s="185"/>
      <c r="RJ1013" s="185"/>
      <c r="RK1013" s="185"/>
      <c r="RL1013" s="185"/>
      <c r="RM1013" s="185"/>
      <c r="RN1013" s="185"/>
      <c r="RO1013" s="185"/>
      <c r="RP1013" s="185"/>
      <c r="RQ1013" s="185"/>
      <c r="RR1013" s="185"/>
      <c r="RS1013" s="185"/>
      <c r="RT1013" s="185"/>
      <c r="RU1013" s="185"/>
      <c r="RV1013" s="185"/>
      <c r="RW1013" s="185"/>
      <c r="RX1013" s="185"/>
      <c r="RY1013" s="185"/>
      <c r="RZ1013" s="185"/>
      <c r="SA1013" s="185"/>
      <c r="SB1013" s="185"/>
      <c r="SC1013" s="185"/>
      <c r="SD1013" s="185"/>
      <c r="SE1013" s="185"/>
      <c r="SF1013" s="185"/>
      <c r="SG1013" s="185"/>
      <c r="SH1013" s="185"/>
      <c r="SI1013" s="185"/>
      <c r="SJ1013" s="185"/>
      <c r="SK1013" s="185"/>
      <c r="SL1013" s="185"/>
      <c r="SM1013" s="185"/>
      <c r="SN1013" s="185"/>
      <c r="SO1013" s="185"/>
      <c r="SP1013" s="185"/>
      <c r="SQ1013" s="185"/>
      <c r="SR1013" s="185"/>
      <c r="SS1013" s="185"/>
      <c r="ST1013" s="185"/>
      <c r="SU1013" s="185"/>
      <c r="SV1013" s="185"/>
      <c r="SW1013" s="185"/>
      <c r="SX1013" s="185"/>
      <c r="SY1013" s="185"/>
      <c r="SZ1013" s="185"/>
      <c r="TA1013" s="185"/>
      <c r="TB1013" s="185"/>
      <c r="TC1013" s="185"/>
      <c r="TD1013" s="185"/>
      <c r="TE1013" s="185"/>
      <c r="TF1013" s="185"/>
      <c r="TG1013" s="185"/>
      <c r="TH1013" s="185"/>
      <c r="TI1013" s="185"/>
    </row>
    <row r="1014" spans="1:529" s="79" customFormat="1" ht="28.5" customHeight="1" thickBot="1" x14ac:dyDescent="0.3">
      <c r="A1014" s="286">
        <v>13740005</v>
      </c>
      <c r="B1014" s="287">
        <v>39538</v>
      </c>
      <c r="C1014" s="52" t="s">
        <v>600</v>
      </c>
      <c r="D1014" s="52"/>
      <c r="E1014" s="105"/>
      <c r="F1014" s="105"/>
      <c r="G1014" s="105"/>
      <c r="H1014" s="288"/>
      <c r="I1014" s="287">
        <v>39559</v>
      </c>
      <c r="J1014" s="287">
        <v>41729</v>
      </c>
      <c r="K1014" s="52" t="s">
        <v>1351</v>
      </c>
      <c r="L1014" s="52"/>
      <c r="M1014" s="52" t="s">
        <v>4634</v>
      </c>
      <c r="N1014" s="52" t="s">
        <v>21</v>
      </c>
      <c r="O1014" s="52">
        <v>40000</v>
      </c>
      <c r="P1014" s="386"/>
      <c r="Q1014" s="386"/>
      <c r="R1014" s="386"/>
      <c r="S1014" s="386"/>
      <c r="T1014" s="726"/>
      <c r="U1014" s="52"/>
      <c r="V1014" s="52">
        <v>40000</v>
      </c>
      <c r="W1014" s="52"/>
      <c r="X1014" s="52"/>
      <c r="Y1014" s="52"/>
      <c r="Z1014" s="52"/>
      <c r="AA1014" s="52"/>
      <c r="AB1014" s="52"/>
      <c r="AC1014" s="52"/>
      <c r="AD1014" s="52"/>
      <c r="AE1014" s="52"/>
      <c r="AF1014" s="52"/>
      <c r="AG1014" s="52"/>
      <c r="AH1014" s="52"/>
      <c r="AI1014" s="52"/>
      <c r="AJ1014" s="52"/>
      <c r="AK1014" s="301"/>
      <c r="AL1014" s="29"/>
      <c r="AM1014" s="13"/>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85"/>
      <c r="BL1014" s="185"/>
      <c r="BM1014" s="185"/>
      <c r="BN1014" s="185"/>
      <c r="BO1014" s="185"/>
      <c r="BP1014" s="185"/>
      <c r="BQ1014" s="185"/>
      <c r="BR1014" s="185"/>
      <c r="BS1014" s="185"/>
      <c r="BT1014" s="185"/>
      <c r="BU1014" s="185"/>
      <c r="BV1014" s="185"/>
      <c r="BW1014" s="185"/>
      <c r="BX1014" s="185"/>
      <c r="BY1014" s="185"/>
      <c r="BZ1014" s="185"/>
      <c r="CA1014" s="185"/>
      <c r="CB1014" s="185"/>
      <c r="CC1014" s="185"/>
      <c r="CD1014" s="185"/>
      <c r="CE1014" s="185"/>
      <c r="CF1014" s="185"/>
      <c r="CG1014" s="185"/>
      <c r="CH1014" s="185"/>
      <c r="CI1014" s="185"/>
      <c r="CJ1014" s="185"/>
      <c r="CK1014" s="185"/>
      <c r="CL1014" s="185"/>
      <c r="CM1014" s="185"/>
      <c r="CN1014" s="185"/>
      <c r="CO1014" s="185"/>
      <c r="CP1014" s="185"/>
      <c r="CQ1014" s="185"/>
      <c r="CR1014" s="185"/>
      <c r="CS1014" s="185"/>
      <c r="CT1014" s="185"/>
      <c r="CU1014" s="185"/>
      <c r="CV1014" s="185"/>
      <c r="CW1014" s="185"/>
      <c r="CX1014" s="185"/>
      <c r="CY1014" s="185"/>
      <c r="CZ1014" s="185"/>
      <c r="DA1014" s="185"/>
      <c r="DB1014" s="185"/>
      <c r="DC1014" s="185"/>
      <c r="DD1014" s="185"/>
      <c r="DE1014" s="185"/>
      <c r="DF1014" s="185"/>
      <c r="DG1014" s="185"/>
      <c r="DH1014" s="185"/>
      <c r="DI1014" s="185"/>
      <c r="DJ1014" s="185"/>
      <c r="DK1014" s="185"/>
      <c r="DL1014" s="185"/>
      <c r="DM1014" s="185"/>
      <c r="DN1014" s="185"/>
      <c r="DO1014" s="185"/>
      <c r="DP1014" s="185"/>
      <c r="DQ1014" s="185"/>
      <c r="DR1014" s="185"/>
      <c r="DS1014" s="185"/>
      <c r="DT1014" s="185"/>
      <c r="DU1014" s="185"/>
      <c r="DV1014" s="185"/>
      <c r="DW1014" s="185"/>
      <c r="DX1014" s="185"/>
      <c r="DY1014" s="185"/>
      <c r="DZ1014" s="185"/>
      <c r="EA1014" s="185"/>
      <c r="EB1014" s="185"/>
      <c r="EC1014" s="185"/>
      <c r="ED1014" s="185"/>
      <c r="EE1014" s="185"/>
      <c r="EF1014" s="185"/>
      <c r="EG1014" s="185"/>
      <c r="EH1014" s="185"/>
      <c r="EI1014" s="185"/>
      <c r="EJ1014" s="185"/>
      <c r="EK1014" s="185"/>
      <c r="EL1014" s="185"/>
      <c r="EM1014" s="185"/>
      <c r="EN1014" s="185"/>
      <c r="EO1014" s="185"/>
      <c r="EP1014" s="185"/>
      <c r="EQ1014" s="185"/>
      <c r="ER1014" s="185"/>
      <c r="ES1014" s="185"/>
      <c r="ET1014" s="185"/>
      <c r="EU1014" s="185"/>
      <c r="EV1014" s="185"/>
      <c r="EW1014" s="185"/>
      <c r="EX1014" s="185"/>
      <c r="EY1014" s="185"/>
      <c r="EZ1014" s="185"/>
      <c r="FA1014" s="185"/>
      <c r="FB1014" s="185"/>
      <c r="FC1014" s="185"/>
      <c r="FD1014" s="185"/>
      <c r="FE1014" s="185"/>
      <c r="FF1014" s="185"/>
      <c r="FG1014" s="185"/>
      <c r="FH1014" s="185"/>
      <c r="FI1014" s="185"/>
      <c r="FJ1014" s="185"/>
      <c r="FK1014" s="185"/>
      <c r="FL1014" s="185"/>
      <c r="FM1014" s="185"/>
      <c r="FN1014" s="185"/>
      <c r="FO1014" s="185"/>
      <c r="FP1014" s="185"/>
      <c r="FQ1014" s="185"/>
      <c r="FR1014" s="185"/>
      <c r="FS1014" s="185"/>
      <c r="FT1014" s="185"/>
      <c r="FU1014" s="185"/>
      <c r="FV1014" s="185"/>
      <c r="FW1014" s="185"/>
      <c r="FX1014" s="185"/>
      <c r="FY1014" s="185"/>
      <c r="FZ1014" s="185"/>
      <c r="GA1014" s="185"/>
      <c r="GB1014" s="185"/>
      <c r="GC1014" s="185"/>
      <c r="GD1014" s="185"/>
      <c r="GE1014" s="185"/>
      <c r="GF1014" s="185"/>
      <c r="GG1014" s="185"/>
      <c r="GH1014" s="185"/>
      <c r="GI1014" s="185"/>
      <c r="GJ1014" s="185"/>
      <c r="GK1014" s="185"/>
      <c r="GL1014" s="185"/>
      <c r="GM1014" s="185"/>
      <c r="GN1014" s="185"/>
      <c r="GO1014" s="185"/>
      <c r="GP1014" s="185"/>
      <c r="GQ1014" s="185"/>
      <c r="GR1014" s="185"/>
      <c r="GS1014" s="185"/>
      <c r="GT1014" s="185"/>
      <c r="GU1014" s="185"/>
      <c r="GV1014" s="185"/>
      <c r="GW1014" s="185"/>
      <c r="GX1014" s="185"/>
      <c r="GY1014" s="185"/>
      <c r="GZ1014" s="185"/>
      <c r="HA1014" s="185"/>
      <c r="HB1014" s="185"/>
      <c r="HC1014" s="185"/>
      <c r="HD1014" s="185"/>
      <c r="HE1014" s="185"/>
      <c r="HF1014" s="185"/>
      <c r="HG1014" s="185"/>
      <c r="HH1014" s="185"/>
      <c r="HI1014" s="185"/>
      <c r="HJ1014" s="185"/>
      <c r="HK1014" s="185"/>
      <c r="HL1014" s="185"/>
      <c r="HM1014" s="185"/>
      <c r="HN1014" s="185"/>
      <c r="HO1014" s="185"/>
      <c r="HP1014" s="185"/>
      <c r="HQ1014" s="185"/>
      <c r="HR1014" s="185"/>
      <c r="HS1014" s="185"/>
      <c r="HT1014" s="185"/>
      <c r="HU1014" s="185"/>
      <c r="HV1014" s="185"/>
      <c r="HW1014" s="185"/>
      <c r="HX1014" s="185"/>
      <c r="HY1014" s="185"/>
      <c r="HZ1014" s="185"/>
      <c r="IA1014" s="185"/>
      <c r="IB1014" s="185"/>
      <c r="IC1014" s="185"/>
      <c r="ID1014" s="185"/>
      <c r="IE1014" s="185"/>
      <c r="IF1014" s="185"/>
      <c r="IG1014" s="185"/>
      <c r="IH1014" s="185"/>
      <c r="II1014" s="185"/>
      <c r="IJ1014" s="185"/>
      <c r="IK1014" s="185"/>
      <c r="IL1014" s="185"/>
      <c r="IM1014" s="185"/>
      <c r="IN1014" s="185"/>
      <c r="IO1014" s="185"/>
      <c r="IP1014" s="185"/>
      <c r="IQ1014" s="185"/>
      <c r="IR1014" s="185"/>
      <c r="IS1014" s="185"/>
      <c r="IT1014" s="185"/>
      <c r="IU1014" s="185"/>
      <c r="IV1014" s="185"/>
      <c r="IW1014" s="185"/>
      <c r="IX1014" s="185"/>
      <c r="IY1014" s="185"/>
      <c r="IZ1014" s="185"/>
      <c r="JA1014" s="185"/>
      <c r="JB1014" s="185"/>
      <c r="JC1014" s="185"/>
      <c r="JD1014" s="185"/>
      <c r="JE1014" s="185"/>
      <c r="JF1014" s="185"/>
      <c r="JG1014" s="185"/>
      <c r="JH1014" s="185"/>
      <c r="JI1014" s="185"/>
      <c r="JJ1014" s="185"/>
      <c r="JK1014" s="185"/>
      <c r="JL1014" s="185"/>
      <c r="JM1014" s="185"/>
      <c r="JN1014" s="185"/>
      <c r="JO1014" s="185"/>
      <c r="JP1014" s="185"/>
      <c r="JQ1014" s="185"/>
      <c r="JR1014" s="185"/>
      <c r="JS1014" s="185"/>
      <c r="JT1014" s="185"/>
      <c r="JU1014" s="185"/>
      <c r="JV1014" s="185"/>
      <c r="JW1014" s="185"/>
      <c r="JX1014" s="185"/>
      <c r="JY1014" s="185"/>
      <c r="JZ1014" s="185"/>
      <c r="KA1014" s="185"/>
      <c r="KB1014" s="185"/>
      <c r="KC1014" s="185"/>
      <c r="KD1014" s="185"/>
      <c r="KE1014" s="185"/>
      <c r="KF1014" s="185"/>
      <c r="KG1014" s="185"/>
      <c r="KH1014" s="185"/>
      <c r="KI1014" s="185"/>
      <c r="KJ1014" s="185"/>
      <c r="KK1014" s="185"/>
      <c r="KL1014" s="185"/>
      <c r="KM1014" s="185"/>
      <c r="KN1014" s="185"/>
      <c r="KO1014" s="185"/>
      <c r="KP1014" s="185"/>
      <c r="KQ1014" s="185"/>
      <c r="KR1014" s="185"/>
      <c r="KS1014" s="185"/>
      <c r="KT1014" s="185"/>
      <c r="KU1014" s="185"/>
      <c r="KV1014" s="185"/>
      <c r="KW1014" s="185"/>
      <c r="KX1014" s="185"/>
      <c r="KY1014" s="185"/>
      <c r="KZ1014" s="185"/>
      <c r="LA1014" s="185"/>
      <c r="LB1014" s="185"/>
      <c r="LC1014" s="185"/>
      <c r="LD1014" s="185"/>
      <c r="LE1014" s="185"/>
      <c r="LF1014" s="185"/>
      <c r="LG1014" s="185"/>
      <c r="LH1014" s="185"/>
      <c r="LI1014" s="185"/>
      <c r="LJ1014" s="185"/>
      <c r="LK1014" s="185"/>
      <c r="LL1014" s="185"/>
      <c r="LM1014" s="185"/>
      <c r="LN1014" s="185"/>
      <c r="LO1014" s="185"/>
      <c r="LP1014" s="185"/>
      <c r="LQ1014" s="185"/>
      <c r="LR1014" s="185"/>
      <c r="LS1014" s="185"/>
      <c r="LT1014" s="185"/>
      <c r="LU1014" s="185"/>
      <c r="LV1014" s="185"/>
      <c r="LW1014" s="185"/>
      <c r="LX1014" s="185"/>
      <c r="LY1014" s="185"/>
      <c r="LZ1014" s="185"/>
      <c r="MA1014" s="185"/>
      <c r="MB1014" s="185"/>
      <c r="MC1014" s="185"/>
      <c r="MD1014" s="185"/>
      <c r="ME1014" s="185"/>
      <c r="MF1014" s="185"/>
      <c r="MG1014" s="185"/>
      <c r="MH1014" s="185"/>
      <c r="MI1014" s="185"/>
      <c r="MJ1014" s="185"/>
      <c r="MK1014" s="185"/>
      <c r="ML1014" s="185"/>
      <c r="MM1014" s="185"/>
      <c r="MN1014" s="185"/>
      <c r="MO1014" s="185"/>
      <c r="MP1014" s="185"/>
      <c r="MQ1014" s="185"/>
      <c r="MR1014" s="185"/>
      <c r="MS1014" s="185"/>
      <c r="MT1014" s="185"/>
      <c r="MU1014" s="185"/>
      <c r="MV1014" s="185"/>
      <c r="MW1014" s="185"/>
      <c r="MX1014" s="185"/>
      <c r="MY1014" s="185"/>
      <c r="MZ1014" s="185"/>
      <c r="NA1014" s="185"/>
      <c r="NB1014" s="185"/>
      <c r="NC1014" s="185"/>
      <c r="ND1014" s="185"/>
      <c r="NE1014" s="185"/>
      <c r="NF1014" s="185"/>
      <c r="NG1014" s="185"/>
      <c r="NH1014" s="185"/>
      <c r="NI1014" s="185"/>
      <c r="NJ1014" s="185"/>
      <c r="NK1014" s="185"/>
      <c r="NL1014" s="185"/>
      <c r="NM1014" s="185"/>
      <c r="NN1014" s="185"/>
      <c r="NO1014" s="185"/>
      <c r="NP1014" s="185"/>
      <c r="NQ1014" s="185"/>
      <c r="NR1014" s="185"/>
      <c r="NS1014" s="185"/>
      <c r="NT1014" s="185"/>
      <c r="NU1014" s="185"/>
      <c r="NV1014" s="185"/>
      <c r="NW1014" s="185"/>
      <c r="NX1014" s="185"/>
      <c r="NY1014" s="185"/>
      <c r="NZ1014" s="185"/>
      <c r="OA1014" s="185"/>
      <c r="OB1014" s="185"/>
      <c r="OC1014" s="185"/>
      <c r="OD1014" s="185"/>
      <c r="OE1014" s="185"/>
      <c r="OF1014" s="185"/>
      <c r="OG1014" s="185"/>
      <c r="OH1014" s="185"/>
      <c r="OI1014" s="185"/>
      <c r="OJ1014" s="185"/>
      <c r="OK1014" s="185"/>
      <c r="OL1014" s="185"/>
      <c r="OM1014" s="185"/>
      <c r="ON1014" s="185"/>
      <c r="OO1014" s="185"/>
      <c r="OP1014" s="185"/>
      <c r="OQ1014" s="185"/>
      <c r="OR1014" s="185"/>
      <c r="OS1014" s="185"/>
      <c r="OT1014" s="185"/>
      <c r="OU1014" s="185"/>
      <c r="OV1014" s="185"/>
      <c r="OW1014" s="185"/>
      <c r="OX1014" s="185"/>
      <c r="OY1014" s="185"/>
      <c r="OZ1014" s="185"/>
      <c r="PA1014" s="185"/>
      <c r="PB1014" s="185"/>
      <c r="PC1014" s="185"/>
      <c r="PD1014" s="185"/>
      <c r="PE1014" s="185"/>
      <c r="PF1014" s="185"/>
      <c r="PG1014" s="185"/>
      <c r="PH1014" s="185"/>
      <c r="PI1014" s="185"/>
      <c r="PJ1014" s="185"/>
      <c r="PK1014" s="185"/>
      <c r="PL1014" s="185"/>
      <c r="PM1014" s="185"/>
      <c r="PN1014" s="185"/>
      <c r="PO1014" s="185"/>
      <c r="PP1014" s="185"/>
      <c r="PQ1014" s="185"/>
      <c r="PR1014" s="185"/>
      <c r="PS1014" s="185"/>
      <c r="PT1014" s="185"/>
      <c r="PU1014" s="185"/>
      <c r="PV1014" s="185"/>
      <c r="PW1014" s="185"/>
      <c r="PX1014" s="185"/>
      <c r="PY1014" s="185"/>
      <c r="PZ1014" s="185"/>
      <c r="QA1014" s="185"/>
      <c r="QB1014" s="185"/>
      <c r="QC1014" s="185"/>
      <c r="QD1014" s="185"/>
      <c r="QE1014" s="185"/>
      <c r="QF1014" s="185"/>
      <c r="QG1014" s="185"/>
      <c r="QH1014" s="185"/>
      <c r="QI1014" s="185"/>
      <c r="QJ1014" s="185"/>
      <c r="QK1014" s="185"/>
      <c r="QL1014" s="185"/>
      <c r="QM1014" s="185"/>
      <c r="QN1014" s="185"/>
      <c r="QO1014" s="185"/>
      <c r="QP1014" s="185"/>
      <c r="QQ1014" s="185"/>
      <c r="QR1014" s="185"/>
      <c r="QS1014" s="185"/>
      <c r="QT1014" s="185"/>
      <c r="QU1014" s="185"/>
      <c r="QV1014" s="185"/>
      <c r="QW1014" s="185"/>
      <c r="QX1014" s="185"/>
      <c r="QY1014" s="185"/>
      <c r="QZ1014" s="185"/>
      <c r="RA1014" s="185"/>
      <c r="RB1014" s="185"/>
      <c r="RC1014" s="185"/>
      <c r="RD1014" s="185"/>
      <c r="RE1014" s="185"/>
      <c r="RF1014" s="185"/>
      <c r="RG1014" s="185"/>
      <c r="RH1014" s="185"/>
      <c r="RI1014" s="185"/>
      <c r="RJ1014" s="185"/>
      <c r="RK1014" s="185"/>
      <c r="RL1014" s="185"/>
      <c r="RM1014" s="185"/>
      <c r="RN1014" s="185"/>
      <c r="RO1014" s="185"/>
      <c r="RP1014" s="185"/>
      <c r="RQ1014" s="185"/>
      <c r="RR1014" s="185"/>
      <c r="RS1014" s="185"/>
      <c r="RT1014" s="185"/>
      <c r="RU1014" s="185"/>
      <c r="RV1014" s="185"/>
      <c r="RW1014" s="185"/>
      <c r="RX1014" s="185"/>
      <c r="RY1014" s="185"/>
      <c r="RZ1014" s="185"/>
      <c r="SA1014" s="185"/>
      <c r="SB1014" s="185"/>
      <c r="SC1014" s="185"/>
      <c r="SD1014" s="185"/>
      <c r="SE1014" s="185"/>
      <c r="SF1014" s="185"/>
      <c r="SG1014" s="185"/>
      <c r="SH1014" s="185"/>
      <c r="SI1014" s="185"/>
      <c r="SJ1014" s="185"/>
      <c r="SK1014" s="185"/>
      <c r="SL1014" s="185"/>
      <c r="SM1014" s="185"/>
      <c r="SN1014" s="185"/>
      <c r="SO1014" s="185"/>
      <c r="SP1014" s="185"/>
      <c r="SQ1014" s="185"/>
      <c r="SR1014" s="185"/>
      <c r="SS1014" s="185"/>
      <c r="ST1014" s="185"/>
      <c r="SU1014" s="185"/>
      <c r="SV1014" s="185"/>
      <c r="SW1014" s="185"/>
      <c r="SX1014" s="185"/>
      <c r="SY1014" s="185"/>
      <c r="SZ1014" s="185"/>
      <c r="TA1014" s="185"/>
      <c r="TB1014" s="185"/>
      <c r="TC1014" s="185"/>
      <c r="TD1014" s="185"/>
      <c r="TE1014" s="185"/>
      <c r="TF1014" s="185"/>
      <c r="TG1014" s="185"/>
      <c r="TH1014" s="185"/>
      <c r="TI1014" s="185"/>
    </row>
    <row r="1015" spans="1:529" s="79" customFormat="1" ht="28.5" customHeight="1" thickBot="1" x14ac:dyDescent="0.3">
      <c r="A1015" s="284">
        <v>13740006</v>
      </c>
      <c r="B1015" s="285">
        <v>39665</v>
      </c>
      <c r="C1015" s="105" t="s">
        <v>1889</v>
      </c>
      <c r="D1015" s="105"/>
      <c r="E1015" s="52"/>
      <c r="F1015" s="52"/>
      <c r="G1015" s="52"/>
      <c r="H1015" s="284"/>
      <c r="I1015" s="285">
        <v>39685</v>
      </c>
      <c r="J1015" s="285">
        <v>41856</v>
      </c>
      <c r="K1015" s="105" t="s">
        <v>1113</v>
      </c>
      <c r="L1015" s="105"/>
      <c r="M1015" s="105" t="s">
        <v>408</v>
      </c>
      <c r="N1015" s="105" t="s">
        <v>66</v>
      </c>
      <c r="O1015" s="105">
        <v>60000</v>
      </c>
      <c r="P1015" s="289"/>
      <c r="Q1015" s="289"/>
      <c r="R1015" s="289"/>
      <c r="S1015" s="289"/>
      <c r="T1015" s="720"/>
      <c r="U1015" s="105"/>
      <c r="V1015" s="105">
        <v>60000</v>
      </c>
      <c r="W1015" s="105"/>
      <c r="X1015" s="105"/>
      <c r="Y1015" s="105"/>
      <c r="Z1015" s="105"/>
      <c r="AA1015" s="105"/>
      <c r="AB1015" s="105"/>
      <c r="AC1015" s="105"/>
      <c r="AD1015" s="105"/>
      <c r="AE1015" s="105"/>
      <c r="AF1015" s="105"/>
      <c r="AG1015" s="105"/>
      <c r="AH1015" s="105"/>
      <c r="AI1015" s="105"/>
      <c r="AJ1015" s="105"/>
      <c r="AK1015" s="30"/>
      <c r="AL1015" s="321"/>
      <c r="AM1015" s="13"/>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85"/>
      <c r="BL1015" s="185"/>
      <c r="BM1015" s="185"/>
      <c r="BN1015" s="185"/>
      <c r="BO1015" s="185"/>
      <c r="BP1015" s="185"/>
      <c r="BQ1015" s="185"/>
      <c r="BR1015" s="185"/>
      <c r="BS1015" s="185"/>
      <c r="BT1015" s="185"/>
      <c r="BU1015" s="185"/>
      <c r="BV1015" s="185"/>
      <c r="BW1015" s="185"/>
      <c r="BX1015" s="185"/>
      <c r="BY1015" s="185"/>
      <c r="BZ1015" s="185"/>
      <c r="CA1015" s="185"/>
      <c r="CB1015" s="185"/>
      <c r="CC1015" s="185"/>
      <c r="CD1015" s="185"/>
      <c r="CE1015" s="185"/>
      <c r="CF1015" s="185"/>
      <c r="CG1015" s="185"/>
      <c r="CH1015" s="185"/>
      <c r="CI1015" s="185"/>
      <c r="CJ1015" s="185"/>
      <c r="CK1015" s="185"/>
      <c r="CL1015" s="185"/>
      <c r="CM1015" s="185"/>
      <c r="CN1015" s="185"/>
      <c r="CO1015" s="185"/>
      <c r="CP1015" s="185"/>
      <c r="CQ1015" s="185"/>
      <c r="CR1015" s="185"/>
      <c r="CS1015" s="185"/>
      <c r="CT1015" s="185"/>
      <c r="CU1015" s="185"/>
      <c r="CV1015" s="185"/>
      <c r="CW1015" s="185"/>
      <c r="CX1015" s="185"/>
      <c r="CY1015" s="185"/>
      <c r="CZ1015" s="185"/>
      <c r="DA1015" s="185"/>
      <c r="DB1015" s="185"/>
      <c r="DC1015" s="185"/>
      <c r="DD1015" s="185"/>
      <c r="DE1015" s="185"/>
      <c r="DF1015" s="185"/>
      <c r="DG1015" s="185"/>
      <c r="DH1015" s="185"/>
      <c r="DI1015" s="185"/>
      <c r="DJ1015" s="185"/>
      <c r="DK1015" s="185"/>
      <c r="DL1015" s="185"/>
      <c r="DM1015" s="185"/>
      <c r="DN1015" s="185"/>
      <c r="DO1015" s="185"/>
      <c r="DP1015" s="185"/>
      <c r="DQ1015" s="185"/>
      <c r="DR1015" s="185"/>
      <c r="DS1015" s="185"/>
      <c r="DT1015" s="185"/>
      <c r="DU1015" s="185"/>
      <c r="DV1015" s="185"/>
      <c r="DW1015" s="185"/>
      <c r="DX1015" s="185"/>
      <c r="DY1015" s="185"/>
      <c r="DZ1015" s="185"/>
      <c r="EA1015" s="185"/>
      <c r="EB1015" s="185"/>
      <c r="EC1015" s="185"/>
      <c r="ED1015" s="185"/>
      <c r="EE1015" s="185"/>
      <c r="EF1015" s="185"/>
      <c r="EG1015" s="185"/>
      <c r="EH1015" s="185"/>
      <c r="EI1015" s="185"/>
      <c r="EJ1015" s="185"/>
      <c r="EK1015" s="185"/>
      <c r="EL1015" s="185"/>
      <c r="EM1015" s="185"/>
      <c r="EN1015" s="185"/>
      <c r="EO1015" s="185"/>
      <c r="EP1015" s="185"/>
      <c r="EQ1015" s="185"/>
      <c r="ER1015" s="185"/>
      <c r="ES1015" s="185"/>
      <c r="ET1015" s="185"/>
      <c r="EU1015" s="185"/>
      <c r="EV1015" s="185"/>
      <c r="EW1015" s="185"/>
      <c r="EX1015" s="185"/>
      <c r="EY1015" s="185"/>
      <c r="EZ1015" s="185"/>
      <c r="FA1015" s="185"/>
      <c r="FB1015" s="185"/>
      <c r="FC1015" s="185"/>
      <c r="FD1015" s="185"/>
      <c r="FE1015" s="185"/>
      <c r="FF1015" s="185"/>
      <c r="FG1015" s="185"/>
      <c r="FH1015" s="185"/>
      <c r="FI1015" s="185"/>
      <c r="FJ1015" s="185"/>
      <c r="FK1015" s="185"/>
      <c r="FL1015" s="185"/>
      <c r="FM1015" s="185"/>
      <c r="FN1015" s="185"/>
      <c r="FO1015" s="185"/>
      <c r="FP1015" s="185"/>
      <c r="FQ1015" s="185"/>
      <c r="FR1015" s="185"/>
      <c r="FS1015" s="185"/>
      <c r="FT1015" s="185"/>
      <c r="FU1015" s="185"/>
      <c r="FV1015" s="185"/>
      <c r="FW1015" s="185"/>
      <c r="FX1015" s="185"/>
      <c r="FY1015" s="185"/>
      <c r="FZ1015" s="185"/>
      <c r="GA1015" s="185"/>
      <c r="GB1015" s="185"/>
      <c r="GC1015" s="185"/>
      <c r="GD1015" s="185"/>
      <c r="GE1015" s="185"/>
      <c r="GF1015" s="185"/>
      <c r="GG1015" s="185"/>
      <c r="GH1015" s="185"/>
      <c r="GI1015" s="185"/>
      <c r="GJ1015" s="185"/>
      <c r="GK1015" s="185"/>
      <c r="GL1015" s="185"/>
      <c r="GM1015" s="185"/>
      <c r="GN1015" s="185"/>
      <c r="GO1015" s="185"/>
      <c r="GP1015" s="185"/>
      <c r="GQ1015" s="185"/>
      <c r="GR1015" s="185"/>
      <c r="GS1015" s="185"/>
      <c r="GT1015" s="185"/>
      <c r="GU1015" s="185"/>
      <c r="GV1015" s="185"/>
      <c r="GW1015" s="185"/>
      <c r="GX1015" s="185"/>
      <c r="GY1015" s="185"/>
      <c r="GZ1015" s="185"/>
      <c r="HA1015" s="185"/>
      <c r="HB1015" s="185"/>
      <c r="HC1015" s="185"/>
      <c r="HD1015" s="185"/>
      <c r="HE1015" s="185"/>
      <c r="HF1015" s="185"/>
      <c r="HG1015" s="185"/>
      <c r="HH1015" s="185"/>
      <c r="HI1015" s="185"/>
      <c r="HJ1015" s="185"/>
      <c r="HK1015" s="185"/>
      <c r="HL1015" s="185"/>
      <c r="HM1015" s="185"/>
      <c r="HN1015" s="185"/>
      <c r="HO1015" s="185"/>
      <c r="HP1015" s="185"/>
      <c r="HQ1015" s="185"/>
      <c r="HR1015" s="185"/>
      <c r="HS1015" s="185"/>
      <c r="HT1015" s="185"/>
      <c r="HU1015" s="185"/>
      <c r="HV1015" s="185"/>
      <c r="HW1015" s="185"/>
      <c r="HX1015" s="185"/>
      <c r="HY1015" s="185"/>
      <c r="HZ1015" s="185"/>
      <c r="IA1015" s="185"/>
      <c r="IB1015" s="185"/>
      <c r="IC1015" s="185"/>
      <c r="ID1015" s="185"/>
      <c r="IE1015" s="185"/>
      <c r="IF1015" s="185"/>
      <c r="IG1015" s="185"/>
      <c r="IH1015" s="185"/>
      <c r="II1015" s="185"/>
      <c r="IJ1015" s="185"/>
      <c r="IK1015" s="185"/>
      <c r="IL1015" s="185"/>
      <c r="IM1015" s="185"/>
      <c r="IN1015" s="185"/>
      <c r="IO1015" s="185"/>
      <c r="IP1015" s="185"/>
      <c r="IQ1015" s="185"/>
      <c r="IR1015" s="185"/>
      <c r="IS1015" s="185"/>
      <c r="IT1015" s="185"/>
      <c r="IU1015" s="185"/>
      <c r="IV1015" s="185"/>
      <c r="IW1015" s="185"/>
      <c r="IX1015" s="185"/>
      <c r="IY1015" s="185"/>
      <c r="IZ1015" s="185"/>
      <c r="JA1015" s="185"/>
      <c r="JB1015" s="185"/>
      <c r="JC1015" s="185"/>
      <c r="JD1015" s="185"/>
      <c r="JE1015" s="185"/>
      <c r="JF1015" s="185"/>
      <c r="JG1015" s="185"/>
      <c r="JH1015" s="185"/>
      <c r="JI1015" s="185"/>
      <c r="JJ1015" s="185"/>
      <c r="JK1015" s="185"/>
      <c r="JL1015" s="185"/>
      <c r="JM1015" s="185"/>
      <c r="JN1015" s="185"/>
      <c r="JO1015" s="185"/>
      <c r="JP1015" s="185"/>
      <c r="JQ1015" s="185"/>
      <c r="JR1015" s="185"/>
      <c r="JS1015" s="185"/>
      <c r="JT1015" s="185"/>
      <c r="JU1015" s="185"/>
      <c r="JV1015" s="185"/>
      <c r="JW1015" s="185"/>
      <c r="JX1015" s="185"/>
      <c r="JY1015" s="185"/>
      <c r="JZ1015" s="185"/>
      <c r="KA1015" s="185"/>
      <c r="KB1015" s="185"/>
      <c r="KC1015" s="185"/>
      <c r="KD1015" s="185"/>
      <c r="KE1015" s="185"/>
      <c r="KF1015" s="185"/>
      <c r="KG1015" s="185"/>
      <c r="KH1015" s="185"/>
      <c r="KI1015" s="185"/>
      <c r="KJ1015" s="185"/>
      <c r="KK1015" s="185"/>
      <c r="KL1015" s="185"/>
      <c r="KM1015" s="185"/>
      <c r="KN1015" s="185"/>
      <c r="KO1015" s="185"/>
      <c r="KP1015" s="185"/>
      <c r="KQ1015" s="185"/>
      <c r="KR1015" s="185"/>
      <c r="KS1015" s="185"/>
      <c r="KT1015" s="185"/>
      <c r="KU1015" s="185"/>
      <c r="KV1015" s="185"/>
      <c r="KW1015" s="185"/>
      <c r="KX1015" s="185"/>
      <c r="KY1015" s="185"/>
      <c r="KZ1015" s="185"/>
      <c r="LA1015" s="185"/>
      <c r="LB1015" s="185"/>
      <c r="LC1015" s="185"/>
      <c r="LD1015" s="185"/>
      <c r="LE1015" s="185"/>
      <c r="LF1015" s="185"/>
      <c r="LG1015" s="185"/>
      <c r="LH1015" s="185"/>
      <c r="LI1015" s="185"/>
      <c r="LJ1015" s="185"/>
      <c r="LK1015" s="185"/>
      <c r="LL1015" s="185"/>
      <c r="LM1015" s="185"/>
      <c r="LN1015" s="185"/>
      <c r="LO1015" s="185"/>
      <c r="LP1015" s="185"/>
      <c r="LQ1015" s="185"/>
      <c r="LR1015" s="185"/>
      <c r="LS1015" s="185"/>
      <c r="LT1015" s="185"/>
      <c r="LU1015" s="185"/>
      <c r="LV1015" s="185"/>
      <c r="LW1015" s="185"/>
      <c r="LX1015" s="185"/>
      <c r="LY1015" s="185"/>
      <c r="LZ1015" s="185"/>
      <c r="MA1015" s="185"/>
      <c r="MB1015" s="185"/>
      <c r="MC1015" s="185"/>
      <c r="MD1015" s="185"/>
      <c r="ME1015" s="185"/>
      <c r="MF1015" s="185"/>
      <c r="MG1015" s="185"/>
      <c r="MH1015" s="185"/>
      <c r="MI1015" s="185"/>
      <c r="MJ1015" s="185"/>
      <c r="MK1015" s="185"/>
      <c r="ML1015" s="185"/>
      <c r="MM1015" s="185"/>
      <c r="MN1015" s="185"/>
      <c r="MO1015" s="185"/>
      <c r="MP1015" s="185"/>
      <c r="MQ1015" s="185"/>
      <c r="MR1015" s="185"/>
      <c r="MS1015" s="185"/>
      <c r="MT1015" s="185"/>
      <c r="MU1015" s="185"/>
      <c r="MV1015" s="185"/>
      <c r="MW1015" s="185"/>
      <c r="MX1015" s="185"/>
      <c r="MY1015" s="185"/>
      <c r="MZ1015" s="185"/>
      <c r="NA1015" s="185"/>
      <c r="NB1015" s="185"/>
      <c r="NC1015" s="185"/>
      <c r="ND1015" s="185"/>
      <c r="NE1015" s="185"/>
      <c r="NF1015" s="185"/>
      <c r="NG1015" s="185"/>
      <c r="NH1015" s="185"/>
      <c r="NI1015" s="185"/>
      <c r="NJ1015" s="185"/>
      <c r="NK1015" s="185"/>
      <c r="NL1015" s="185"/>
      <c r="NM1015" s="185"/>
      <c r="NN1015" s="185"/>
      <c r="NO1015" s="185"/>
      <c r="NP1015" s="185"/>
      <c r="NQ1015" s="185"/>
      <c r="NR1015" s="185"/>
      <c r="NS1015" s="185"/>
      <c r="NT1015" s="185"/>
      <c r="NU1015" s="185"/>
      <c r="NV1015" s="185"/>
      <c r="NW1015" s="185"/>
      <c r="NX1015" s="185"/>
      <c r="NY1015" s="185"/>
      <c r="NZ1015" s="185"/>
      <c r="OA1015" s="185"/>
      <c r="OB1015" s="185"/>
      <c r="OC1015" s="185"/>
      <c r="OD1015" s="185"/>
      <c r="OE1015" s="185"/>
      <c r="OF1015" s="185"/>
      <c r="OG1015" s="185"/>
      <c r="OH1015" s="185"/>
      <c r="OI1015" s="185"/>
      <c r="OJ1015" s="185"/>
      <c r="OK1015" s="185"/>
      <c r="OL1015" s="185"/>
      <c r="OM1015" s="185"/>
      <c r="ON1015" s="185"/>
      <c r="OO1015" s="185"/>
      <c r="OP1015" s="185"/>
      <c r="OQ1015" s="185"/>
      <c r="OR1015" s="185"/>
      <c r="OS1015" s="185"/>
      <c r="OT1015" s="185"/>
      <c r="OU1015" s="185"/>
      <c r="OV1015" s="185"/>
      <c r="OW1015" s="185"/>
      <c r="OX1015" s="185"/>
      <c r="OY1015" s="185"/>
      <c r="OZ1015" s="185"/>
      <c r="PA1015" s="185"/>
      <c r="PB1015" s="185"/>
      <c r="PC1015" s="185"/>
      <c r="PD1015" s="185"/>
      <c r="PE1015" s="185"/>
      <c r="PF1015" s="185"/>
      <c r="PG1015" s="185"/>
      <c r="PH1015" s="185"/>
      <c r="PI1015" s="185"/>
      <c r="PJ1015" s="185"/>
      <c r="PK1015" s="185"/>
      <c r="PL1015" s="185"/>
      <c r="PM1015" s="185"/>
      <c r="PN1015" s="185"/>
      <c r="PO1015" s="185"/>
      <c r="PP1015" s="185"/>
      <c r="PQ1015" s="185"/>
      <c r="PR1015" s="185"/>
      <c r="PS1015" s="185"/>
      <c r="PT1015" s="185"/>
      <c r="PU1015" s="185"/>
      <c r="PV1015" s="185"/>
      <c r="PW1015" s="185"/>
      <c r="PX1015" s="185"/>
      <c r="PY1015" s="185"/>
      <c r="PZ1015" s="185"/>
      <c r="QA1015" s="185"/>
      <c r="QB1015" s="185"/>
      <c r="QC1015" s="185"/>
      <c r="QD1015" s="185"/>
      <c r="QE1015" s="185"/>
      <c r="QF1015" s="185"/>
      <c r="QG1015" s="185"/>
      <c r="QH1015" s="185"/>
      <c r="QI1015" s="185"/>
      <c r="QJ1015" s="185"/>
      <c r="QK1015" s="185"/>
      <c r="QL1015" s="185"/>
      <c r="QM1015" s="185"/>
      <c r="QN1015" s="185"/>
      <c r="QO1015" s="185"/>
      <c r="QP1015" s="185"/>
      <c r="QQ1015" s="185"/>
      <c r="QR1015" s="185"/>
      <c r="QS1015" s="185"/>
      <c r="QT1015" s="185"/>
      <c r="QU1015" s="185"/>
      <c r="QV1015" s="185"/>
      <c r="QW1015" s="185"/>
      <c r="QX1015" s="185"/>
      <c r="QY1015" s="185"/>
      <c r="QZ1015" s="185"/>
      <c r="RA1015" s="185"/>
      <c r="RB1015" s="185"/>
      <c r="RC1015" s="185"/>
      <c r="RD1015" s="185"/>
      <c r="RE1015" s="185"/>
      <c r="RF1015" s="185"/>
      <c r="RG1015" s="185"/>
      <c r="RH1015" s="185"/>
      <c r="RI1015" s="185"/>
      <c r="RJ1015" s="185"/>
      <c r="RK1015" s="185"/>
      <c r="RL1015" s="185"/>
      <c r="RM1015" s="185"/>
      <c r="RN1015" s="185"/>
      <c r="RO1015" s="185"/>
      <c r="RP1015" s="185"/>
      <c r="RQ1015" s="185"/>
      <c r="RR1015" s="185"/>
      <c r="RS1015" s="185"/>
      <c r="RT1015" s="185"/>
      <c r="RU1015" s="185"/>
      <c r="RV1015" s="185"/>
      <c r="RW1015" s="185"/>
      <c r="RX1015" s="185"/>
      <c r="RY1015" s="185"/>
      <c r="RZ1015" s="185"/>
      <c r="SA1015" s="185"/>
      <c r="SB1015" s="185"/>
      <c r="SC1015" s="185"/>
      <c r="SD1015" s="185"/>
      <c r="SE1015" s="185"/>
      <c r="SF1015" s="185"/>
      <c r="SG1015" s="185"/>
      <c r="SH1015" s="185"/>
      <c r="SI1015" s="185"/>
      <c r="SJ1015" s="185"/>
      <c r="SK1015" s="185"/>
      <c r="SL1015" s="185"/>
      <c r="SM1015" s="185"/>
      <c r="SN1015" s="185"/>
      <c r="SO1015" s="185"/>
      <c r="SP1015" s="185"/>
      <c r="SQ1015" s="185"/>
      <c r="SR1015" s="185"/>
      <c r="SS1015" s="185"/>
      <c r="ST1015" s="185"/>
      <c r="SU1015" s="185"/>
      <c r="SV1015" s="185"/>
      <c r="SW1015" s="185"/>
      <c r="SX1015" s="185"/>
      <c r="SY1015" s="185"/>
      <c r="SZ1015" s="185"/>
      <c r="TA1015" s="185"/>
      <c r="TB1015" s="185"/>
      <c r="TC1015" s="185"/>
      <c r="TD1015" s="185"/>
      <c r="TE1015" s="185"/>
      <c r="TF1015" s="185"/>
      <c r="TG1015" s="185"/>
      <c r="TH1015" s="185"/>
      <c r="TI1015" s="185"/>
    </row>
    <row r="1016" spans="1:529" s="79" customFormat="1" ht="28.5" customHeight="1" thickBot="1" x14ac:dyDescent="0.3">
      <c r="A1016" s="286">
        <v>13740007</v>
      </c>
      <c r="B1016" s="287">
        <v>39665</v>
      </c>
      <c r="C1016" s="52" t="s">
        <v>1890</v>
      </c>
      <c r="D1016" s="52"/>
      <c r="E1016" s="105"/>
      <c r="F1016" s="105"/>
      <c r="G1016" s="105"/>
      <c r="H1016" s="288"/>
      <c r="I1016" s="287">
        <v>39685</v>
      </c>
      <c r="J1016" s="287">
        <v>41856</v>
      </c>
      <c r="K1016" s="52" t="s">
        <v>1891</v>
      </c>
      <c r="L1016" s="52"/>
      <c r="M1016" s="52" t="s">
        <v>408</v>
      </c>
      <c r="N1016" s="52" t="s">
        <v>66</v>
      </c>
      <c r="O1016" s="52">
        <v>213000</v>
      </c>
      <c r="P1016" s="386"/>
      <c r="Q1016" s="386"/>
      <c r="R1016" s="386"/>
      <c r="S1016" s="386"/>
      <c r="T1016" s="726"/>
      <c r="U1016" s="52"/>
      <c r="V1016" s="52">
        <v>213000</v>
      </c>
      <c r="W1016" s="52"/>
      <c r="X1016" s="52"/>
      <c r="Y1016" s="52"/>
      <c r="Z1016" s="52"/>
      <c r="AA1016" s="52"/>
      <c r="AB1016" s="52"/>
      <c r="AC1016" s="52"/>
      <c r="AD1016" s="52"/>
      <c r="AE1016" s="52"/>
      <c r="AF1016" s="52"/>
      <c r="AG1016" s="52"/>
      <c r="AH1016" s="52"/>
      <c r="AI1016" s="52"/>
      <c r="AJ1016" s="52"/>
      <c r="AK1016" s="301"/>
      <c r="AL1016" s="29"/>
      <c r="AM1016" s="13"/>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85"/>
      <c r="BL1016" s="185"/>
      <c r="BM1016" s="185"/>
      <c r="BN1016" s="185"/>
      <c r="BO1016" s="185"/>
      <c r="BP1016" s="185"/>
      <c r="BQ1016" s="185"/>
      <c r="BR1016" s="185"/>
      <c r="BS1016" s="185"/>
      <c r="BT1016" s="185"/>
      <c r="BU1016" s="185"/>
      <c r="BV1016" s="185"/>
      <c r="BW1016" s="185"/>
      <c r="BX1016" s="185"/>
      <c r="BY1016" s="185"/>
      <c r="BZ1016" s="185"/>
      <c r="CA1016" s="185"/>
      <c r="CB1016" s="185"/>
      <c r="CC1016" s="185"/>
      <c r="CD1016" s="185"/>
      <c r="CE1016" s="185"/>
      <c r="CF1016" s="185"/>
      <c r="CG1016" s="185"/>
      <c r="CH1016" s="185"/>
      <c r="CI1016" s="185"/>
      <c r="CJ1016" s="185"/>
      <c r="CK1016" s="185"/>
      <c r="CL1016" s="185"/>
      <c r="CM1016" s="185"/>
      <c r="CN1016" s="185"/>
      <c r="CO1016" s="185"/>
      <c r="CP1016" s="185"/>
      <c r="CQ1016" s="185"/>
      <c r="CR1016" s="185"/>
      <c r="CS1016" s="185"/>
      <c r="CT1016" s="185"/>
      <c r="CU1016" s="185"/>
      <c r="CV1016" s="185"/>
      <c r="CW1016" s="185"/>
      <c r="CX1016" s="185"/>
      <c r="CY1016" s="185"/>
      <c r="CZ1016" s="185"/>
      <c r="DA1016" s="185"/>
      <c r="DB1016" s="185"/>
      <c r="DC1016" s="185"/>
      <c r="DD1016" s="185"/>
      <c r="DE1016" s="185"/>
      <c r="DF1016" s="185"/>
      <c r="DG1016" s="185"/>
      <c r="DH1016" s="185"/>
      <c r="DI1016" s="185"/>
      <c r="DJ1016" s="185"/>
      <c r="DK1016" s="185"/>
      <c r="DL1016" s="185"/>
      <c r="DM1016" s="185"/>
      <c r="DN1016" s="185"/>
      <c r="DO1016" s="185"/>
      <c r="DP1016" s="185"/>
      <c r="DQ1016" s="185"/>
      <c r="DR1016" s="185"/>
      <c r="DS1016" s="185"/>
      <c r="DT1016" s="185"/>
      <c r="DU1016" s="185"/>
      <c r="DV1016" s="185"/>
      <c r="DW1016" s="185"/>
      <c r="DX1016" s="185"/>
      <c r="DY1016" s="185"/>
      <c r="DZ1016" s="185"/>
      <c r="EA1016" s="185"/>
      <c r="EB1016" s="185"/>
      <c r="EC1016" s="185"/>
      <c r="ED1016" s="185"/>
      <c r="EE1016" s="185"/>
      <c r="EF1016" s="185"/>
      <c r="EG1016" s="185"/>
      <c r="EH1016" s="185"/>
      <c r="EI1016" s="185"/>
      <c r="EJ1016" s="185"/>
      <c r="EK1016" s="185"/>
      <c r="EL1016" s="185"/>
      <c r="EM1016" s="185"/>
      <c r="EN1016" s="185"/>
      <c r="EO1016" s="185"/>
      <c r="EP1016" s="185"/>
      <c r="EQ1016" s="185"/>
      <c r="ER1016" s="185"/>
      <c r="ES1016" s="185"/>
      <c r="ET1016" s="185"/>
      <c r="EU1016" s="185"/>
      <c r="EV1016" s="185"/>
      <c r="EW1016" s="185"/>
      <c r="EX1016" s="185"/>
      <c r="EY1016" s="185"/>
      <c r="EZ1016" s="185"/>
      <c r="FA1016" s="185"/>
      <c r="FB1016" s="185"/>
      <c r="FC1016" s="185"/>
      <c r="FD1016" s="185"/>
      <c r="FE1016" s="185"/>
      <c r="FF1016" s="185"/>
      <c r="FG1016" s="185"/>
      <c r="FH1016" s="185"/>
      <c r="FI1016" s="185"/>
      <c r="FJ1016" s="185"/>
      <c r="FK1016" s="185"/>
      <c r="FL1016" s="185"/>
      <c r="FM1016" s="185"/>
      <c r="FN1016" s="185"/>
      <c r="FO1016" s="185"/>
      <c r="FP1016" s="185"/>
      <c r="FQ1016" s="185"/>
      <c r="FR1016" s="185"/>
      <c r="FS1016" s="185"/>
      <c r="FT1016" s="185"/>
      <c r="FU1016" s="185"/>
      <c r="FV1016" s="185"/>
      <c r="FW1016" s="185"/>
      <c r="FX1016" s="185"/>
      <c r="FY1016" s="185"/>
      <c r="FZ1016" s="185"/>
      <c r="GA1016" s="185"/>
      <c r="GB1016" s="185"/>
      <c r="GC1016" s="185"/>
      <c r="GD1016" s="185"/>
      <c r="GE1016" s="185"/>
      <c r="GF1016" s="185"/>
      <c r="GG1016" s="185"/>
      <c r="GH1016" s="185"/>
      <c r="GI1016" s="185"/>
      <c r="GJ1016" s="185"/>
      <c r="GK1016" s="185"/>
      <c r="GL1016" s="185"/>
      <c r="GM1016" s="185"/>
      <c r="GN1016" s="185"/>
      <c r="GO1016" s="185"/>
      <c r="GP1016" s="185"/>
      <c r="GQ1016" s="185"/>
      <c r="GR1016" s="185"/>
      <c r="GS1016" s="185"/>
      <c r="GT1016" s="185"/>
      <c r="GU1016" s="185"/>
      <c r="GV1016" s="185"/>
      <c r="GW1016" s="185"/>
      <c r="GX1016" s="185"/>
      <c r="GY1016" s="185"/>
      <c r="GZ1016" s="185"/>
      <c r="HA1016" s="185"/>
      <c r="HB1016" s="185"/>
      <c r="HC1016" s="185"/>
      <c r="HD1016" s="185"/>
      <c r="HE1016" s="185"/>
      <c r="HF1016" s="185"/>
      <c r="HG1016" s="185"/>
      <c r="HH1016" s="185"/>
      <c r="HI1016" s="185"/>
      <c r="HJ1016" s="185"/>
      <c r="HK1016" s="185"/>
      <c r="HL1016" s="185"/>
      <c r="HM1016" s="185"/>
      <c r="HN1016" s="185"/>
      <c r="HO1016" s="185"/>
      <c r="HP1016" s="185"/>
      <c r="HQ1016" s="185"/>
      <c r="HR1016" s="185"/>
      <c r="HS1016" s="185"/>
      <c r="HT1016" s="185"/>
      <c r="HU1016" s="185"/>
      <c r="HV1016" s="185"/>
      <c r="HW1016" s="185"/>
      <c r="HX1016" s="185"/>
      <c r="HY1016" s="185"/>
      <c r="HZ1016" s="185"/>
      <c r="IA1016" s="185"/>
      <c r="IB1016" s="185"/>
      <c r="IC1016" s="185"/>
      <c r="ID1016" s="185"/>
      <c r="IE1016" s="185"/>
      <c r="IF1016" s="185"/>
      <c r="IG1016" s="185"/>
      <c r="IH1016" s="185"/>
      <c r="II1016" s="185"/>
      <c r="IJ1016" s="185"/>
      <c r="IK1016" s="185"/>
      <c r="IL1016" s="185"/>
      <c r="IM1016" s="185"/>
      <c r="IN1016" s="185"/>
      <c r="IO1016" s="185"/>
      <c r="IP1016" s="185"/>
      <c r="IQ1016" s="185"/>
      <c r="IR1016" s="185"/>
      <c r="IS1016" s="185"/>
      <c r="IT1016" s="185"/>
      <c r="IU1016" s="185"/>
      <c r="IV1016" s="185"/>
      <c r="IW1016" s="185"/>
      <c r="IX1016" s="185"/>
      <c r="IY1016" s="185"/>
      <c r="IZ1016" s="185"/>
      <c r="JA1016" s="185"/>
      <c r="JB1016" s="185"/>
      <c r="JC1016" s="185"/>
      <c r="JD1016" s="185"/>
      <c r="JE1016" s="185"/>
      <c r="JF1016" s="185"/>
      <c r="JG1016" s="185"/>
      <c r="JH1016" s="185"/>
      <c r="JI1016" s="185"/>
      <c r="JJ1016" s="185"/>
      <c r="JK1016" s="185"/>
      <c r="JL1016" s="185"/>
      <c r="JM1016" s="185"/>
      <c r="JN1016" s="185"/>
      <c r="JO1016" s="185"/>
      <c r="JP1016" s="185"/>
      <c r="JQ1016" s="185"/>
      <c r="JR1016" s="185"/>
      <c r="JS1016" s="185"/>
      <c r="JT1016" s="185"/>
      <c r="JU1016" s="185"/>
      <c r="JV1016" s="185"/>
      <c r="JW1016" s="185"/>
      <c r="JX1016" s="185"/>
      <c r="JY1016" s="185"/>
      <c r="JZ1016" s="185"/>
      <c r="KA1016" s="185"/>
      <c r="KB1016" s="185"/>
      <c r="KC1016" s="185"/>
      <c r="KD1016" s="185"/>
      <c r="KE1016" s="185"/>
      <c r="KF1016" s="185"/>
      <c r="KG1016" s="185"/>
      <c r="KH1016" s="185"/>
      <c r="KI1016" s="185"/>
      <c r="KJ1016" s="185"/>
      <c r="KK1016" s="185"/>
      <c r="KL1016" s="185"/>
      <c r="KM1016" s="185"/>
      <c r="KN1016" s="185"/>
      <c r="KO1016" s="185"/>
      <c r="KP1016" s="185"/>
      <c r="KQ1016" s="185"/>
      <c r="KR1016" s="185"/>
      <c r="KS1016" s="185"/>
      <c r="KT1016" s="185"/>
      <c r="KU1016" s="185"/>
      <c r="KV1016" s="185"/>
      <c r="KW1016" s="185"/>
      <c r="KX1016" s="185"/>
      <c r="KY1016" s="185"/>
      <c r="KZ1016" s="185"/>
      <c r="LA1016" s="185"/>
      <c r="LB1016" s="185"/>
      <c r="LC1016" s="185"/>
      <c r="LD1016" s="185"/>
      <c r="LE1016" s="185"/>
      <c r="LF1016" s="185"/>
      <c r="LG1016" s="185"/>
      <c r="LH1016" s="185"/>
      <c r="LI1016" s="185"/>
      <c r="LJ1016" s="185"/>
      <c r="LK1016" s="185"/>
      <c r="LL1016" s="185"/>
      <c r="LM1016" s="185"/>
      <c r="LN1016" s="185"/>
      <c r="LO1016" s="185"/>
      <c r="LP1016" s="185"/>
      <c r="LQ1016" s="185"/>
      <c r="LR1016" s="185"/>
      <c r="LS1016" s="185"/>
      <c r="LT1016" s="185"/>
      <c r="LU1016" s="185"/>
      <c r="LV1016" s="185"/>
      <c r="LW1016" s="185"/>
      <c r="LX1016" s="185"/>
      <c r="LY1016" s="185"/>
      <c r="LZ1016" s="185"/>
      <c r="MA1016" s="185"/>
      <c r="MB1016" s="185"/>
      <c r="MC1016" s="185"/>
      <c r="MD1016" s="185"/>
      <c r="ME1016" s="185"/>
      <c r="MF1016" s="185"/>
      <c r="MG1016" s="185"/>
      <c r="MH1016" s="185"/>
      <c r="MI1016" s="185"/>
      <c r="MJ1016" s="185"/>
      <c r="MK1016" s="185"/>
      <c r="ML1016" s="185"/>
      <c r="MM1016" s="185"/>
      <c r="MN1016" s="185"/>
      <c r="MO1016" s="185"/>
      <c r="MP1016" s="185"/>
      <c r="MQ1016" s="185"/>
      <c r="MR1016" s="185"/>
      <c r="MS1016" s="185"/>
      <c r="MT1016" s="185"/>
      <c r="MU1016" s="185"/>
      <c r="MV1016" s="185"/>
      <c r="MW1016" s="185"/>
      <c r="MX1016" s="185"/>
      <c r="MY1016" s="185"/>
      <c r="MZ1016" s="185"/>
      <c r="NA1016" s="185"/>
      <c r="NB1016" s="185"/>
      <c r="NC1016" s="185"/>
      <c r="ND1016" s="185"/>
      <c r="NE1016" s="185"/>
      <c r="NF1016" s="185"/>
      <c r="NG1016" s="185"/>
      <c r="NH1016" s="185"/>
      <c r="NI1016" s="185"/>
      <c r="NJ1016" s="185"/>
      <c r="NK1016" s="185"/>
      <c r="NL1016" s="185"/>
      <c r="NM1016" s="185"/>
      <c r="NN1016" s="185"/>
      <c r="NO1016" s="185"/>
      <c r="NP1016" s="185"/>
      <c r="NQ1016" s="185"/>
      <c r="NR1016" s="185"/>
      <c r="NS1016" s="185"/>
      <c r="NT1016" s="185"/>
      <c r="NU1016" s="185"/>
      <c r="NV1016" s="185"/>
      <c r="NW1016" s="185"/>
      <c r="NX1016" s="185"/>
      <c r="NY1016" s="185"/>
      <c r="NZ1016" s="185"/>
      <c r="OA1016" s="185"/>
      <c r="OB1016" s="185"/>
      <c r="OC1016" s="185"/>
      <c r="OD1016" s="185"/>
      <c r="OE1016" s="185"/>
      <c r="OF1016" s="185"/>
      <c r="OG1016" s="185"/>
      <c r="OH1016" s="185"/>
      <c r="OI1016" s="185"/>
      <c r="OJ1016" s="185"/>
      <c r="OK1016" s="185"/>
      <c r="OL1016" s="185"/>
      <c r="OM1016" s="185"/>
      <c r="ON1016" s="185"/>
      <c r="OO1016" s="185"/>
      <c r="OP1016" s="185"/>
      <c r="OQ1016" s="185"/>
      <c r="OR1016" s="185"/>
      <c r="OS1016" s="185"/>
      <c r="OT1016" s="185"/>
      <c r="OU1016" s="185"/>
      <c r="OV1016" s="185"/>
      <c r="OW1016" s="185"/>
      <c r="OX1016" s="185"/>
      <c r="OY1016" s="185"/>
      <c r="OZ1016" s="185"/>
      <c r="PA1016" s="185"/>
      <c r="PB1016" s="185"/>
      <c r="PC1016" s="185"/>
      <c r="PD1016" s="185"/>
      <c r="PE1016" s="185"/>
      <c r="PF1016" s="185"/>
      <c r="PG1016" s="185"/>
      <c r="PH1016" s="185"/>
      <c r="PI1016" s="185"/>
      <c r="PJ1016" s="185"/>
      <c r="PK1016" s="185"/>
      <c r="PL1016" s="185"/>
      <c r="PM1016" s="185"/>
      <c r="PN1016" s="185"/>
      <c r="PO1016" s="185"/>
      <c r="PP1016" s="185"/>
      <c r="PQ1016" s="185"/>
      <c r="PR1016" s="185"/>
      <c r="PS1016" s="185"/>
      <c r="PT1016" s="185"/>
      <c r="PU1016" s="185"/>
      <c r="PV1016" s="185"/>
      <c r="PW1016" s="185"/>
      <c r="PX1016" s="185"/>
      <c r="PY1016" s="185"/>
      <c r="PZ1016" s="185"/>
      <c r="QA1016" s="185"/>
      <c r="QB1016" s="185"/>
      <c r="QC1016" s="185"/>
      <c r="QD1016" s="185"/>
      <c r="QE1016" s="185"/>
      <c r="QF1016" s="185"/>
      <c r="QG1016" s="185"/>
      <c r="QH1016" s="185"/>
      <c r="QI1016" s="185"/>
      <c r="QJ1016" s="185"/>
      <c r="QK1016" s="185"/>
      <c r="QL1016" s="185"/>
      <c r="QM1016" s="185"/>
      <c r="QN1016" s="185"/>
      <c r="QO1016" s="185"/>
      <c r="QP1016" s="185"/>
      <c r="QQ1016" s="185"/>
      <c r="QR1016" s="185"/>
      <c r="QS1016" s="185"/>
      <c r="QT1016" s="185"/>
      <c r="QU1016" s="185"/>
      <c r="QV1016" s="185"/>
      <c r="QW1016" s="185"/>
      <c r="QX1016" s="185"/>
      <c r="QY1016" s="185"/>
      <c r="QZ1016" s="185"/>
      <c r="RA1016" s="185"/>
      <c r="RB1016" s="185"/>
      <c r="RC1016" s="185"/>
      <c r="RD1016" s="185"/>
      <c r="RE1016" s="185"/>
      <c r="RF1016" s="185"/>
      <c r="RG1016" s="185"/>
      <c r="RH1016" s="185"/>
      <c r="RI1016" s="185"/>
      <c r="RJ1016" s="185"/>
      <c r="RK1016" s="185"/>
      <c r="RL1016" s="185"/>
      <c r="RM1016" s="185"/>
      <c r="RN1016" s="185"/>
      <c r="RO1016" s="185"/>
      <c r="RP1016" s="185"/>
      <c r="RQ1016" s="185"/>
      <c r="RR1016" s="185"/>
      <c r="RS1016" s="185"/>
      <c r="RT1016" s="185"/>
      <c r="RU1016" s="185"/>
      <c r="RV1016" s="185"/>
      <c r="RW1016" s="185"/>
      <c r="RX1016" s="185"/>
      <c r="RY1016" s="185"/>
      <c r="RZ1016" s="185"/>
      <c r="SA1016" s="185"/>
      <c r="SB1016" s="185"/>
      <c r="SC1016" s="185"/>
      <c r="SD1016" s="185"/>
      <c r="SE1016" s="185"/>
      <c r="SF1016" s="185"/>
      <c r="SG1016" s="185"/>
      <c r="SH1016" s="185"/>
      <c r="SI1016" s="185"/>
      <c r="SJ1016" s="185"/>
      <c r="SK1016" s="185"/>
      <c r="SL1016" s="185"/>
      <c r="SM1016" s="185"/>
      <c r="SN1016" s="185"/>
      <c r="SO1016" s="185"/>
      <c r="SP1016" s="185"/>
      <c r="SQ1016" s="185"/>
      <c r="SR1016" s="185"/>
      <c r="SS1016" s="185"/>
      <c r="ST1016" s="185"/>
      <c r="SU1016" s="185"/>
      <c r="SV1016" s="185"/>
      <c r="SW1016" s="185"/>
      <c r="SX1016" s="185"/>
      <c r="SY1016" s="185"/>
      <c r="SZ1016" s="185"/>
      <c r="TA1016" s="185"/>
      <c r="TB1016" s="185"/>
      <c r="TC1016" s="185"/>
      <c r="TD1016" s="185"/>
      <c r="TE1016" s="185"/>
      <c r="TF1016" s="185"/>
      <c r="TG1016" s="185"/>
      <c r="TH1016" s="185"/>
      <c r="TI1016" s="185"/>
    </row>
    <row r="1017" spans="1:529" s="79" customFormat="1" ht="28.5" customHeight="1" thickBot="1" x14ac:dyDescent="0.3">
      <c r="A1017" s="284">
        <v>13740008</v>
      </c>
      <c r="B1017" s="285">
        <v>39756</v>
      </c>
      <c r="C1017" s="105" t="s">
        <v>1892</v>
      </c>
      <c r="D1017" s="105"/>
      <c r="E1017" s="52"/>
      <c r="F1017" s="52"/>
      <c r="G1017" s="52"/>
      <c r="H1017" s="284"/>
      <c r="I1017" s="285">
        <v>39776</v>
      </c>
      <c r="J1017" s="285">
        <v>40967</v>
      </c>
      <c r="K1017" s="105" t="s">
        <v>1861</v>
      </c>
      <c r="L1017" s="105"/>
      <c r="M1017" s="105" t="s">
        <v>4916</v>
      </c>
      <c r="N1017" s="105" t="s">
        <v>21</v>
      </c>
      <c r="O1017" s="105">
        <v>37939</v>
      </c>
      <c r="P1017" s="289"/>
      <c r="Q1017" s="289"/>
      <c r="R1017" s="289"/>
      <c r="S1017" s="289"/>
      <c r="T1017" s="720"/>
      <c r="U1017" s="105"/>
      <c r="V1017" s="105">
        <v>37939</v>
      </c>
      <c r="W1017" s="105"/>
      <c r="X1017" s="105"/>
      <c r="Y1017" s="105"/>
      <c r="Z1017" s="105"/>
      <c r="AA1017" s="105"/>
      <c r="AB1017" s="105"/>
      <c r="AC1017" s="105"/>
      <c r="AD1017" s="105"/>
      <c r="AE1017" s="105"/>
      <c r="AF1017" s="105"/>
      <c r="AG1017" s="105"/>
      <c r="AH1017" s="105"/>
      <c r="AI1017" s="105"/>
      <c r="AJ1017" s="105"/>
      <c r="AK1017" s="30"/>
      <c r="AL1017" s="321"/>
      <c r="AM1017" s="13"/>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85"/>
      <c r="BL1017" s="185"/>
      <c r="BM1017" s="185"/>
      <c r="BN1017" s="185"/>
      <c r="BO1017" s="185"/>
      <c r="BP1017" s="185"/>
      <c r="BQ1017" s="185"/>
      <c r="BR1017" s="185"/>
      <c r="BS1017" s="185"/>
      <c r="BT1017" s="185"/>
      <c r="BU1017" s="185"/>
      <c r="BV1017" s="185"/>
      <c r="BW1017" s="185"/>
      <c r="BX1017" s="185"/>
      <c r="BY1017" s="185"/>
      <c r="BZ1017" s="185"/>
      <c r="CA1017" s="185"/>
      <c r="CB1017" s="185"/>
      <c r="CC1017" s="185"/>
      <c r="CD1017" s="185"/>
      <c r="CE1017" s="185"/>
      <c r="CF1017" s="185"/>
      <c r="CG1017" s="185"/>
      <c r="CH1017" s="185"/>
      <c r="CI1017" s="185"/>
      <c r="CJ1017" s="185"/>
      <c r="CK1017" s="185"/>
      <c r="CL1017" s="185"/>
      <c r="CM1017" s="185"/>
      <c r="CN1017" s="185"/>
      <c r="CO1017" s="185"/>
      <c r="CP1017" s="185"/>
      <c r="CQ1017" s="185"/>
      <c r="CR1017" s="185"/>
      <c r="CS1017" s="185"/>
      <c r="CT1017" s="185"/>
      <c r="CU1017" s="185"/>
      <c r="CV1017" s="185"/>
      <c r="CW1017" s="185"/>
      <c r="CX1017" s="185"/>
      <c r="CY1017" s="185"/>
      <c r="CZ1017" s="185"/>
      <c r="DA1017" s="185"/>
      <c r="DB1017" s="185"/>
      <c r="DC1017" s="185"/>
      <c r="DD1017" s="185"/>
      <c r="DE1017" s="185"/>
      <c r="DF1017" s="185"/>
      <c r="DG1017" s="185"/>
      <c r="DH1017" s="185"/>
      <c r="DI1017" s="185"/>
      <c r="DJ1017" s="185"/>
      <c r="DK1017" s="185"/>
      <c r="DL1017" s="185"/>
      <c r="DM1017" s="185"/>
      <c r="DN1017" s="185"/>
      <c r="DO1017" s="185"/>
      <c r="DP1017" s="185"/>
      <c r="DQ1017" s="185"/>
      <c r="DR1017" s="185"/>
      <c r="DS1017" s="185"/>
      <c r="DT1017" s="185"/>
      <c r="DU1017" s="185"/>
      <c r="DV1017" s="185"/>
      <c r="DW1017" s="185"/>
      <c r="DX1017" s="185"/>
      <c r="DY1017" s="185"/>
      <c r="DZ1017" s="185"/>
      <c r="EA1017" s="185"/>
      <c r="EB1017" s="185"/>
      <c r="EC1017" s="185"/>
      <c r="ED1017" s="185"/>
      <c r="EE1017" s="185"/>
      <c r="EF1017" s="185"/>
      <c r="EG1017" s="185"/>
      <c r="EH1017" s="185"/>
      <c r="EI1017" s="185"/>
      <c r="EJ1017" s="185"/>
      <c r="EK1017" s="185"/>
      <c r="EL1017" s="185"/>
      <c r="EM1017" s="185"/>
      <c r="EN1017" s="185"/>
      <c r="EO1017" s="185"/>
      <c r="EP1017" s="185"/>
      <c r="EQ1017" s="185"/>
      <c r="ER1017" s="185"/>
      <c r="ES1017" s="185"/>
      <c r="ET1017" s="185"/>
      <c r="EU1017" s="185"/>
      <c r="EV1017" s="185"/>
      <c r="EW1017" s="185"/>
      <c r="EX1017" s="185"/>
      <c r="EY1017" s="185"/>
      <c r="EZ1017" s="185"/>
      <c r="FA1017" s="185"/>
      <c r="FB1017" s="185"/>
      <c r="FC1017" s="185"/>
      <c r="FD1017" s="185"/>
      <c r="FE1017" s="185"/>
      <c r="FF1017" s="185"/>
      <c r="FG1017" s="185"/>
      <c r="FH1017" s="185"/>
      <c r="FI1017" s="185"/>
      <c r="FJ1017" s="185"/>
      <c r="FK1017" s="185"/>
      <c r="FL1017" s="185"/>
      <c r="FM1017" s="185"/>
      <c r="FN1017" s="185"/>
      <c r="FO1017" s="185"/>
      <c r="FP1017" s="185"/>
      <c r="FQ1017" s="185"/>
      <c r="FR1017" s="185"/>
      <c r="FS1017" s="185"/>
      <c r="FT1017" s="185"/>
      <c r="FU1017" s="185"/>
      <c r="FV1017" s="185"/>
      <c r="FW1017" s="185"/>
      <c r="FX1017" s="185"/>
      <c r="FY1017" s="185"/>
      <c r="FZ1017" s="185"/>
      <c r="GA1017" s="185"/>
      <c r="GB1017" s="185"/>
      <c r="GC1017" s="185"/>
      <c r="GD1017" s="185"/>
      <c r="GE1017" s="185"/>
      <c r="GF1017" s="185"/>
      <c r="GG1017" s="185"/>
      <c r="GH1017" s="185"/>
      <c r="GI1017" s="185"/>
      <c r="GJ1017" s="185"/>
      <c r="GK1017" s="185"/>
      <c r="GL1017" s="185"/>
      <c r="GM1017" s="185"/>
      <c r="GN1017" s="185"/>
      <c r="GO1017" s="185"/>
      <c r="GP1017" s="185"/>
      <c r="GQ1017" s="185"/>
      <c r="GR1017" s="185"/>
      <c r="GS1017" s="185"/>
      <c r="GT1017" s="185"/>
      <c r="GU1017" s="185"/>
      <c r="GV1017" s="185"/>
      <c r="GW1017" s="185"/>
      <c r="GX1017" s="185"/>
      <c r="GY1017" s="185"/>
      <c r="GZ1017" s="185"/>
      <c r="HA1017" s="185"/>
      <c r="HB1017" s="185"/>
      <c r="HC1017" s="185"/>
      <c r="HD1017" s="185"/>
      <c r="HE1017" s="185"/>
      <c r="HF1017" s="185"/>
      <c r="HG1017" s="185"/>
      <c r="HH1017" s="185"/>
      <c r="HI1017" s="185"/>
      <c r="HJ1017" s="185"/>
      <c r="HK1017" s="185"/>
      <c r="HL1017" s="185"/>
      <c r="HM1017" s="185"/>
      <c r="HN1017" s="185"/>
      <c r="HO1017" s="185"/>
      <c r="HP1017" s="185"/>
      <c r="HQ1017" s="185"/>
      <c r="HR1017" s="185"/>
      <c r="HS1017" s="185"/>
      <c r="HT1017" s="185"/>
      <c r="HU1017" s="185"/>
      <c r="HV1017" s="185"/>
      <c r="HW1017" s="185"/>
      <c r="HX1017" s="185"/>
      <c r="HY1017" s="185"/>
      <c r="HZ1017" s="185"/>
      <c r="IA1017" s="185"/>
      <c r="IB1017" s="185"/>
      <c r="IC1017" s="185"/>
      <c r="ID1017" s="185"/>
      <c r="IE1017" s="185"/>
      <c r="IF1017" s="185"/>
      <c r="IG1017" s="185"/>
      <c r="IH1017" s="185"/>
      <c r="II1017" s="185"/>
      <c r="IJ1017" s="185"/>
      <c r="IK1017" s="185"/>
      <c r="IL1017" s="185"/>
      <c r="IM1017" s="185"/>
      <c r="IN1017" s="185"/>
      <c r="IO1017" s="185"/>
      <c r="IP1017" s="185"/>
      <c r="IQ1017" s="185"/>
      <c r="IR1017" s="185"/>
      <c r="IS1017" s="185"/>
      <c r="IT1017" s="185"/>
      <c r="IU1017" s="185"/>
      <c r="IV1017" s="185"/>
      <c r="IW1017" s="185"/>
      <c r="IX1017" s="185"/>
      <c r="IY1017" s="185"/>
      <c r="IZ1017" s="185"/>
      <c r="JA1017" s="185"/>
      <c r="JB1017" s="185"/>
      <c r="JC1017" s="185"/>
      <c r="JD1017" s="185"/>
      <c r="JE1017" s="185"/>
      <c r="JF1017" s="185"/>
      <c r="JG1017" s="185"/>
      <c r="JH1017" s="185"/>
      <c r="JI1017" s="185"/>
      <c r="JJ1017" s="185"/>
      <c r="JK1017" s="185"/>
      <c r="JL1017" s="185"/>
      <c r="JM1017" s="185"/>
      <c r="JN1017" s="185"/>
      <c r="JO1017" s="185"/>
      <c r="JP1017" s="185"/>
      <c r="JQ1017" s="185"/>
      <c r="JR1017" s="185"/>
      <c r="JS1017" s="185"/>
      <c r="JT1017" s="185"/>
      <c r="JU1017" s="185"/>
      <c r="JV1017" s="185"/>
      <c r="JW1017" s="185"/>
      <c r="JX1017" s="185"/>
      <c r="JY1017" s="185"/>
      <c r="JZ1017" s="185"/>
      <c r="KA1017" s="185"/>
      <c r="KB1017" s="185"/>
      <c r="KC1017" s="185"/>
      <c r="KD1017" s="185"/>
      <c r="KE1017" s="185"/>
      <c r="KF1017" s="185"/>
      <c r="KG1017" s="185"/>
      <c r="KH1017" s="185"/>
      <c r="KI1017" s="185"/>
      <c r="KJ1017" s="185"/>
      <c r="KK1017" s="185"/>
      <c r="KL1017" s="185"/>
      <c r="KM1017" s="185"/>
      <c r="KN1017" s="185"/>
      <c r="KO1017" s="185"/>
      <c r="KP1017" s="185"/>
      <c r="KQ1017" s="185"/>
      <c r="KR1017" s="185"/>
      <c r="KS1017" s="185"/>
      <c r="KT1017" s="185"/>
      <c r="KU1017" s="185"/>
      <c r="KV1017" s="185"/>
      <c r="KW1017" s="185"/>
      <c r="KX1017" s="185"/>
      <c r="KY1017" s="185"/>
      <c r="KZ1017" s="185"/>
      <c r="LA1017" s="185"/>
      <c r="LB1017" s="185"/>
      <c r="LC1017" s="185"/>
      <c r="LD1017" s="185"/>
      <c r="LE1017" s="185"/>
      <c r="LF1017" s="185"/>
      <c r="LG1017" s="185"/>
      <c r="LH1017" s="185"/>
      <c r="LI1017" s="185"/>
      <c r="LJ1017" s="185"/>
      <c r="LK1017" s="185"/>
      <c r="LL1017" s="185"/>
      <c r="LM1017" s="185"/>
      <c r="LN1017" s="185"/>
      <c r="LO1017" s="185"/>
      <c r="LP1017" s="185"/>
      <c r="LQ1017" s="185"/>
      <c r="LR1017" s="185"/>
      <c r="LS1017" s="185"/>
      <c r="LT1017" s="185"/>
      <c r="LU1017" s="185"/>
      <c r="LV1017" s="185"/>
      <c r="LW1017" s="185"/>
      <c r="LX1017" s="185"/>
      <c r="LY1017" s="185"/>
      <c r="LZ1017" s="185"/>
      <c r="MA1017" s="185"/>
      <c r="MB1017" s="185"/>
      <c r="MC1017" s="185"/>
      <c r="MD1017" s="185"/>
      <c r="ME1017" s="185"/>
      <c r="MF1017" s="185"/>
      <c r="MG1017" s="185"/>
      <c r="MH1017" s="185"/>
      <c r="MI1017" s="185"/>
      <c r="MJ1017" s="185"/>
      <c r="MK1017" s="185"/>
      <c r="ML1017" s="185"/>
      <c r="MM1017" s="185"/>
      <c r="MN1017" s="185"/>
      <c r="MO1017" s="185"/>
      <c r="MP1017" s="185"/>
      <c r="MQ1017" s="185"/>
      <c r="MR1017" s="185"/>
      <c r="MS1017" s="185"/>
      <c r="MT1017" s="185"/>
      <c r="MU1017" s="185"/>
      <c r="MV1017" s="185"/>
      <c r="MW1017" s="185"/>
      <c r="MX1017" s="185"/>
      <c r="MY1017" s="185"/>
      <c r="MZ1017" s="185"/>
      <c r="NA1017" s="185"/>
      <c r="NB1017" s="185"/>
      <c r="NC1017" s="185"/>
      <c r="ND1017" s="185"/>
      <c r="NE1017" s="185"/>
      <c r="NF1017" s="185"/>
      <c r="NG1017" s="185"/>
      <c r="NH1017" s="185"/>
      <c r="NI1017" s="185"/>
      <c r="NJ1017" s="185"/>
      <c r="NK1017" s="185"/>
      <c r="NL1017" s="185"/>
      <c r="NM1017" s="185"/>
      <c r="NN1017" s="185"/>
      <c r="NO1017" s="185"/>
      <c r="NP1017" s="185"/>
      <c r="NQ1017" s="185"/>
      <c r="NR1017" s="185"/>
      <c r="NS1017" s="185"/>
      <c r="NT1017" s="185"/>
      <c r="NU1017" s="185"/>
      <c r="NV1017" s="185"/>
      <c r="NW1017" s="185"/>
      <c r="NX1017" s="185"/>
      <c r="NY1017" s="185"/>
      <c r="NZ1017" s="185"/>
      <c r="OA1017" s="185"/>
      <c r="OB1017" s="185"/>
      <c r="OC1017" s="185"/>
      <c r="OD1017" s="185"/>
      <c r="OE1017" s="185"/>
      <c r="OF1017" s="185"/>
      <c r="OG1017" s="185"/>
      <c r="OH1017" s="185"/>
      <c r="OI1017" s="185"/>
      <c r="OJ1017" s="185"/>
      <c r="OK1017" s="185"/>
      <c r="OL1017" s="185"/>
      <c r="OM1017" s="185"/>
      <c r="ON1017" s="185"/>
      <c r="OO1017" s="185"/>
      <c r="OP1017" s="185"/>
      <c r="OQ1017" s="185"/>
      <c r="OR1017" s="185"/>
      <c r="OS1017" s="185"/>
      <c r="OT1017" s="185"/>
      <c r="OU1017" s="185"/>
      <c r="OV1017" s="185"/>
      <c r="OW1017" s="185"/>
      <c r="OX1017" s="185"/>
      <c r="OY1017" s="185"/>
      <c r="OZ1017" s="185"/>
      <c r="PA1017" s="185"/>
      <c r="PB1017" s="185"/>
      <c r="PC1017" s="185"/>
      <c r="PD1017" s="185"/>
      <c r="PE1017" s="185"/>
      <c r="PF1017" s="185"/>
      <c r="PG1017" s="185"/>
      <c r="PH1017" s="185"/>
      <c r="PI1017" s="185"/>
      <c r="PJ1017" s="185"/>
      <c r="PK1017" s="185"/>
      <c r="PL1017" s="185"/>
      <c r="PM1017" s="185"/>
      <c r="PN1017" s="185"/>
      <c r="PO1017" s="185"/>
      <c r="PP1017" s="185"/>
      <c r="PQ1017" s="185"/>
      <c r="PR1017" s="185"/>
      <c r="PS1017" s="185"/>
      <c r="PT1017" s="185"/>
      <c r="PU1017" s="185"/>
      <c r="PV1017" s="185"/>
      <c r="PW1017" s="185"/>
      <c r="PX1017" s="185"/>
      <c r="PY1017" s="185"/>
      <c r="PZ1017" s="185"/>
      <c r="QA1017" s="185"/>
      <c r="QB1017" s="185"/>
      <c r="QC1017" s="185"/>
      <c r="QD1017" s="185"/>
      <c r="QE1017" s="185"/>
      <c r="QF1017" s="185"/>
      <c r="QG1017" s="185"/>
      <c r="QH1017" s="185"/>
      <c r="QI1017" s="185"/>
      <c r="QJ1017" s="185"/>
      <c r="QK1017" s="185"/>
      <c r="QL1017" s="185"/>
      <c r="QM1017" s="185"/>
      <c r="QN1017" s="185"/>
      <c r="QO1017" s="185"/>
      <c r="QP1017" s="185"/>
      <c r="QQ1017" s="185"/>
      <c r="QR1017" s="185"/>
      <c r="QS1017" s="185"/>
      <c r="QT1017" s="185"/>
      <c r="QU1017" s="185"/>
      <c r="QV1017" s="185"/>
      <c r="QW1017" s="185"/>
      <c r="QX1017" s="185"/>
      <c r="QY1017" s="185"/>
      <c r="QZ1017" s="185"/>
      <c r="RA1017" s="185"/>
      <c r="RB1017" s="185"/>
      <c r="RC1017" s="185"/>
      <c r="RD1017" s="185"/>
      <c r="RE1017" s="185"/>
      <c r="RF1017" s="185"/>
      <c r="RG1017" s="185"/>
      <c r="RH1017" s="185"/>
      <c r="RI1017" s="185"/>
      <c r="RJ1017" s="185"/>
      <c r="RK1017" s="185"/>
      <c r="RL1017" s="185"/>
      <c r="RM1017" s="185"/>
      <c r="RN1017" s="185"/>
      <c r="RO1017" s="185"/>
      <c r="RP1017" s="185"/>
      <c r="RQ1017" s="185"/>
      <c r="RR1017" s="185"/>
      <c r="RS1017" s="185"/>
      <c r="RT1017" s="185"/>
      <c r="RU1017" s="185"/>
      <c r="RV1017" s="185"/>
      <c r="RW1017" s="185"/>
      <c r="RX1017" s="185"/>
      <c r="RY1017" s="185"/>
      <c r="RZ1017" s="185"/>
      <c r="SA1017" s="185"/>
      <c r="SB1017" s="185"/>
      <c r="SC1017" s="185"/>
      <c r="SD1017" s="185"/>
      <c r="SE1017" s="185"/>
      <c r="SF1017" s="185"/>
      <c r="SG1017" s="185"/>
      <c r="SH1017" s="185"/>
      <c r="SI1017" s="185"/>
      <c r="SJ1017" s="185"/>
      <c r="SK1017" s="185"/>
      <c r="SL1017" s="185"/>
      <c r="SM1017" s="185"/>
      <c r="SN1017" s="185"/>
      <c r="SO1017" s="185"/>
      <c r="SP1017" s="185"/>
      <c r="SQ1017" s="185"/>
      <c r="SR1017" s="185"/>
      <c r="SS1017" s="185"/>
      <c r="ST1017" s="185"/>
      <c r="SU1017" s="185"/>
      <c r="SV1017" s="185"/>
      <c r="SW1017" s="185"/>
      <c r="SX1017" s="185"/>
      <c r="SY1017" s="185"/>
      <c r="SZ1017" s="185"/>
      <c r="TA1017" s="185"/>
      <c r="TB1017" s="185"/>
      <c r="TC1017" s="185"/>
      <c r="TD1017" s="185"/>
      <c r="TE1017" s="185"/>
      <c r="TF1017" s="185"/>
      <c r="TG1017" s="185"/>
      <c r="TH1017" s="185"/>
      <c r="TI1017" s="185"/>
    </row>
    <row r="1018" spans="1:529" s="79" customFormat="1" ht="28.5" customHeight="1" thickBot="1" x14ac:dyDescent="0.3">
      <c r="A1018" s="286">
        <v>13740009</v>
      </c>
      <c r="B1018" s="287">
        <v>39772</v>
      </c>
      <c r="C1018" s="52" t="s">
        <v>1191</v>
      </c>
      <c r="D1018" s="52"/>
      <c r="E1018" s="12"/>
      <c r="F1018" s="12"/>
      <c r="G1018" s="12"/>
      <c r="H1018" s="288"/>
      <c r="I1018" s="287">
        <v>39793</v>
      </c>
      <c r="J1018" s="287">
        <v>41963</v>
      </c>
      <c r="K1018" s="52" t="s">
        <v>1306</v>
      </c>
      <c r="L1018" s="52"/>
      <c r="M1018" s="52" t="s">
        <v>4917</v>
      </c>
      <c r="N1018" s="52" t="s">
        <v>21</v>
      </c>
      <c r="O1018" s="52">
        <v>37522</v>
      </c>
      <c r="P1018" s="386"/>
      <c r="Q1018" s="386"/>
      <c r="R1018" s="386"/>
      <c r="S1018" s="386"/>
      <c r="T1018" s="726"/>
      <c r="U1018" s="52"/>
      <c r="V1018" s="52">
        <v>37522</v>
      </c>
      <c r="W1018" s="52"/>
      <c r="X1018" s="52"/>
      <c r="Y1018" s="52"/>
      <c r="Z1018" s="52"/>
      <c r="AA1018" s="52"/>
      <c r="AB1018" s="52"/>
      <c r="AC1018" s="52"/>
      <c r="AD1018" s="52"/>
      <c r="AE1018" s="52"/>
      <c r="AF1018" s="52"/>
      <c r="AG1018" s="52"/>
      <c r="AH1018" s="52"/>
      <c r="AI1018" s="52"/>
      <c r="AJ1018" s="52"/>
      <c r="AK1018" s="301"/>
      <c r="AL1018" s="29"/>
      <c r="AM1018" s="13"/>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85"/>
      <c r="BL1018" s="185"/>
      <c r="BM1018" s="185"/>
      <c r="BN1018" s="185"/>
      <c r="BO1018" s="185"/>
      <c r="BP1018" s="185"/>
      <c r="BQ1018" s="185"/>
      <c r="BR1018" s="185"/>
      <c r="BS1018" s="185"/>
      <c r="BT1018" s="185"/>
      <c r="BU1018" s="185"/>
      <c r="BV1018" s="185"/>
      <c r="BW1018" s="185"/>
      <c r="BX1018" s="185"/>
      <c r="BY1018" s="185"/>
      <c r="BZ1018" s="185"/>
      <c r="CA1018" s="185"/>
      <c r="CB1018" s="185"/>
      <c r="CC1018" s="185"/>
      <c r="CD1018" s="185"/>
      <c r="CE1018" s="185"/>
      <c r="CF1018" s="185"/>
      <c r="CG1018" s="185"/>
      <c r="CH1018" s="185"/>
      <c r="CI1018" s="185"/>
      <c r="CJ1018" s="185"/>
      <c r="CK1018" s="185"/>
      <c r="CL1018" s="185"/>
      <c r="CM1018" s="185"/>
      <c r="CN1018" s="185"/>
      <c r="CO1018" s="185"/>
      <c r="CP1018" s="185"/>
      <c r="CQ1018" s="185"/>
      <c r="CR1018" s="185"/>
      <c r="CS1018" s="185"/>
      <c r="CT1018" s="185"/>
      <c r="CU1018" s="185"/>
      <c r="CV1018" s="185"/>
      <c r="CW1018" s="185"/>
      <c r="CX1018" s="185"/>
      <c r="CY1018" s="185"/>
      <c r="CZ1018" s="185"/>
      <c r="DA1018" s="185"/>
      <c r="DB1018" s="185"/>
      <c r="DC1018" s="185"/>
      <c r="DD1018" s="185"/>
      <c r="DE1018" s="185"/>
      <c r="DF1018" s="185"/>
      <c r="DG1018" s="185"/>
      <c r="DH1018" s="185"/>
      <c r="DI1018" s="185"/>
      <c r="DJ1018" s="185"/>
      <c r="DK1018" s="185"/>
      <c r="DL1018" s="185"/>
      <c r="DM1018" s="185"/>
      <c r="DN1018" s="185"/>
      <c r="DO1018" s="185"/>
      <c r="DP1018" s="185"/>
      <c r="DQ1018" s="185"/>
      <c r="DR1018" s="185"/>
      <c r="DS1018" s="185"/>
      <c r="DT1018" s="185"/>
      <c r="DU1018" s="185"/>
      <c r="DV1018" s="185"/>
      <c r="DW1018" s="185"/>
      <c r="DX1018" s="185"/>
      <c r="DY1018" s="185"/>
      <c r="DZ1018" s="185"/>
      <c r="EA1018" s="185"/>
      <c r="EB1018" s="185"/>
      <c r="EC1018" s="185"/>
      <c r="ED1018" s="185"/>
      <c r="EE1018" s="185"/>
      <c r="EF1018" s="185"/>
      <c r="EG1018" s="185"/>
      <c r="EH1018" s="185"/>
      <c r="EI1018" s="185"/>
      <c r="EJ1018" s="185"/>
      <c r="EK1018" s="185"/>
      <c r="EL1018" s="185"/>
      <c r="EM1018" s="185"/>
      <c r="EN1018" s="185"/>
      <c r="EO1018" s="185"/>
      <c r="EP1018" s="185"/>
      <c r="EQ1018" s="185"/>
      <c r="ER1018" s="185"/>
      <c r="ES1018" s="185"/>
      <c r="ET1018" s="185"/>
      <c r="EU1018" s="185"/>
      <c r="EV1018" s="185"/>
      <c r="EW1018" s="185"/>
      <c r="EX1018" s="185"/>
      <c r="EY1018" s="185"/>
      <c r="EZ1018" s="185"/>
      <c r="FA1018" s="185"/>
      <c r="FB1018" s="185"/>
      <c r="FC1018" s="185"/>
      <c r="FD1018" s="185"/>
      <c r="FE1018" s="185"/>
      <c r="FF1018" s="185"/>
      <c r="FG1018" s="185"/>
      <c r="FH1018" s="185"/>
      <c r="FI1018" s="185"/>
      <c r="FJ1018" s="185"/>
      <c r="FK1018" s="185"/>
      <c r="FL1018" s="185"/>
      <c r="FM1018" s="185"/>
      <c r="FN1018" s="185"/>
      <c r="FO1018" s="185"/>
      <c r="FP1018" s="185"/>
      <c r="FQ1018" s="185"/>
      <c r="FR1018" s="185"/>
      <c r="FS1018" s="185"/>
      <c r="FT1018" s="185"/>
      <c r="FU1018" s="185"/>
      <c r="FV1018" s="185"/>
      <c r="FW1018" s="185"/>
      <c r="FX1018" s="185"/>
      <c r="FY1018" s="185"/>
      <c r="FZ1018" s="185"/>
      <c r="GA1018" s="185"/>
      <c r="GB1018" s="185"/>
      <c r="GC1018" s="185"/>
      <c r="GD1018" s="185"/>
      <c r="GE1018" s="185"/>
      <c r="GF1018" s="185"/>
      <c r="GG1018" s="185"/>
      <c r="GH1018" s="185"/>
      <c r="GI1018" s="185"/>
      <c r="GJ1018" s="185"/>
      <c r="GK1018" s="185"/>
      <c r="GL1018" s="185"/>
      <c r="GM1018" s="185"/>
      <c r="GN1018" s="185"/>
      <c r="GO1018" s="185"/>
      <c r="GP1018" s="185"/>
      <c r="GQ1018" s="185"/>
      <c r="GR1018" s="185"/>
      <c r="GS1018" s="185"/>
      <c r="GT1018" s="185"/>
      <c r="GU1018" s="185"/>
      <c r="GV1018" s="185"/>
      <c r="GW1018" s="185"/>
      <c r="GX1018" s="185"/>
      <c r="GY1018" s="185"/>
      <c r="GZ1018" s="185"/>
      <c r="HA1018" s="185"/>
      <c r="HB1018" s="185"/>
      <c r="HC1018" s="185"/>
      <c r="HD1018" s="185"/>
      <c r="HE1018" s="185"/>
      <c r="HF1018" s="185"/>
      <c r="HG1018" s="185"/>
      <c r="HH1018" s="185"/>
      <c r="HI1018" s="185"/>
      <c r="HJ1018" s="185"/>
      <c r="HK1018" s="185"/>
      <c r="HL1018" s="185"/>
      <c r="HM1018" s="185"/>
      <c r="HN1018" s="185"/>
      <c r="HO1018" s="185"/>
      <c r="HP1018" s="185"/>
      <c r="HQ1018" s="185"/>
      <c r="HR1018" s="185"/>
      <c r="HS1018" s="185"/>
      <c r="HT1018" s="185"/>
      <c r="HU1018" s="185"/>
      <c r="HV1018" s="185"/>
      <c r="HW1018" s="185"/>
      <c r="HX1018" s="185"/>
      <c r="HY1018" s="185"/>
      <c r="HZ1018" s="185"/>
      <c r="IA1018" s="185"/>
      <c r="IB1018" s="185"/>
      <c r="IC1018" s="185"/>
      <c r="ID1018" s="185"/>
      <c r="IE1018" s="185"/>
      <c r="IF1018" s="185"/>
      <c r="IG1018" s="185"/>
      <c r="IH1018" s="185"/>
      <c r="II1018" s="185"/>
      <c r="IJ1018" s="185"/>
      <c r="IK1018" s="185"/>
      <c r="IL1018" s="185"/>
      <c r="IM1018" s="185"/>
      <c r="IN1018" s="185"/>
      <c r="IO1018" s="185"/>
      <c r="IP1018" s="185"/>
      <c r="IQ1018" s="185"/>
      <c r="IR1018" s="185"/>
      <c r="IS1018" s="185"/>
      <c r="IT1018" s="185"/>
      <c r="IU1018" s="185"/>
      <c r="IV1018" s="185"/>
      <c r="IW1018" s="185"/>
      <c r="IX1018" s="185"/>
      <c r="IY1018" s="185"/>
      <c r="IZ1018" s="185"/>
      <c r="JA1018" s="185"/>
      <c r="JB1018" s="185"/>
      <c r="JC1018" s="185"/>
      <c r="JD1018" s="185"/>
      <c r="JE1018" s="185"/>
      <c r="JF1018" s="185"/>
      <c r="JG1018" s="185"/>
      <c r="JH1018" s="185"/>
      <c r="JI1018" s="185"/>
      <c r="JJ1018" s="185"/>
      <c r="JK1018" s="185"/>
      <c r="JL1018" s="185"/>
      <c r="JM1018" s="185"/>
      <c r="JN1018" s="185"/>
      <c r="JO1018" s="185"/>
      <c r="JP1018" s="185"/>
      <c r="JQ1018" s="185"/>
      <c r="JR1018" s="185"/>
      <c r="JS1018" s="185"/>
      <c r="JT1018" s="185"/>
      <c r="JU1018" s="185"/>
      <c r="JV1018" s="185"/>
      <c r="JW1018" s="185"/>
      <c r="JX1018" s="185"/>
      <c r="JY1018" s="185"/>
      <c r="JZ1018" s="185"/>
      <c r="KA1018" s="185"/>
      <c r="KB1018" s="185"/>
      <c r="KC1018" s="185"/>
      <c r="KD1018" s="185"/>
      <c r="KE1018" s="185"/>
      <c r="KF1018" s="185"/>
      <c r="KG1018" s="185"/>
      <c r="KH1018" s="185"/>
      <c r="KI1018" s="185"/>
      <c r="KJ1018" s="185"/>
      <c r="KK1018" s="185"/>
      <c r="KL1018" s="185"/>
      <c r="KM1018" s="185"/>
      <c r="KN1018" s="185"/>
      <c r="KO1018" s="185"/>
      <c r="KP1018" s="185"/>
      <c r="KQ1018" s="185"/>
      <c r="KR1018" s="185"/>
      <c r="KS1018" s="185"/>
      <c r="KT1018" s="185"/>
      <c r="KU1018" s="185"/>
      <c r="KV1018" s="185"/>
      <c r="KW1018" s="185"/>
      <c r="KX1018" s="185"/>
      <c r="KY1018" s="185"/>
      <c r="KZ1018" s="185"/>
      <c r="LA1018" s="185"/>
      <c r="LB1018" s="185"/>
      <c r="LC1018" s="185"/>
      <c r="LD1018" s="185"/>
      <c r="LE1018" s="185"/>
      <c r="LF1018" s="185"/>
      <c r="LG1018" s="185"/>
      <c r="LH1018" s="185"/>
      <c r="LI1018" s="185"/>
      <c r="LJ1018" s="185"/>
      <c r="LK1018" s="185"/>
      <c r="LL1018" s="185"/>
      <c r="LM1018" s="185"/>
      <c r="LN1018" s="185"/>
      <c r="LO1018" s="185"/>
      <c r="LP1018" s="185"/>
      <c r="LQ1018" s="185"/>
      <c r="LR1018" s="185"/>
      <c r="LS1018" s="185"/>
      <c r="LT1018" s="185"/>
      <c r="LU1018" s="185"/>
      <c r="LV1018" s="185"/>
      <c r="LW1018" s="185"/>
      <c r="LX1018" s="185"/>
      <c r="LY1018" s="185"/>
      <c r="LZ1018" s="185"/>
      <c r="MA1018" s="185"/>
      <c r="MB1018" s="185"/>
      <c r="MC1018" s="185"/>
      <c r="MD1018" s="185"/>
      <c r="ME1018" s="185"/>
      <c r="MF1018" s="185"/>
      <c r="MG1018" s="185"/>
      <c r="MH1018" s="185"/>
      <c r="MI1018" s="185"/>
      <c r="MJ1018" s="185"/>
      <c r="MK1018" s="185"/>
      <c r="ML1018" s="185"/>
      <c r="MM1018" s="185"/>
      <c r="MN1018" s="185"/>
      <c r="MO1018" s="185"/>
      <c r="MP1018" s="185"/>
      <c r="MQ1018" s="185"/>
      <c r="MR1018" s="185"/>
      <c r="MS1018" s="185"/>
      <c r="MT1018" s="185"/>
      <c r="MU1018" s="185"/>
      <c r="MV1018" s="185"/>
      <c r="MW1018" s="185"/>
      <c r="MX1018" s="185"/>
      <c r="MY1018" s="185"/>
      <c r="MZ1018" s="185"/>
      <c r="NA1018" s="185"/>
      <c r="NB1018" s="185"/>
      <c r="NC1018" s="185"/>
      <c r="ND1018" s="185"/>
      <c r="NE1018" s="185"/>
      <c r="NF1018" s="185"/>
      <c r="NG1018" s="185"/>
      <c r="NH1018" s="185"/>
      <c r="NI1018" s="185"/>
      <c r="NJ1018" s="185"/>
      <c r="NK1018" s="185"/>
      <c r="NL1018" s="185"/>
      <c r="NM1018" s="185"/>
      <c r="NN1018" s="185"/>
      <c r="NO1018" s="185"/>
      <c r="NP1018" s="185"/>
      <c r="NQ1018" s="185"/>
      <c r="NR1018" s="185"/>
      <c r="NS1018" s="185"/>
      <c r="NT1018" s="185"/>
      <c r="NU1018" s="185"/>
      <c r="NV1018" s="185"/>
      <c r="NW1018" s="185"/>
      <c r="NX1018" s="185"/>
      <c r="NY1018" s="185"/>
      <c r="NZ1018" s="185"/>
      <c r="OA1018" s="185"/>
      <c r="OB1018" s="185"/>
      <c r="OC1018" s="185"/>
      <c r="OD1018" s="185"/>
      <c r="OE1018" s="185"/>
      <c r="OF1018" s="185"/>
      <c r="OG1018" s="185"/>
      <c r="OH1018" s="185"/>
      <c r="OI1018" s="185"/>
      <c r="OJ1018" s="185"/>
      <c r="OK1018" s="185"/>
      <c r="OL1018" s="185"/>
      <c r="OM1018" s="185"/>
      <c r="ON1018" s="185"/>
      <c r="OO1018" s="185"/>
      <c r="OP1018" s="185"/>
      <c r="OQ1018" s="185"/>
      <c r="OR1018" s="185"/>
      <c r="OS1018" s="185"/>
      <c r="OT1018" s="185"/>
      <c r="OU1018" s="185"/>
      <c r="OV1018" s="185"/>
      <c r="OW1018" s="185"/>
      <c r="OX1018" s="185"/>
      <c r="OY1018" s="185"/>
      <c r="OZ1018" s="185"/>
      <c r="PA1018" s="185"/>
      <c r="PB1018" s="185"/>
      <c r="PC1018" s="185"/>
      <c r="PD1018" s="185"/>
      <c r="PE1018" s="185"/>
      <c r="PF1018" s="185"/>
      <c r="PG1018" s="185"/>
      <c r="PH1018" s="185"/>
      <c r="PI1018" s="185"/>
      <c r="PJ1018" s="185"/>
      <c r="PK1018" s="185"/>
      <c r="PL1018" s="185"/>
      <c r="PM1018" s="185"/>
      <c r="PN1018" s="185"/>
      <c r="PO1018" s="185"/>
      <c r="PP1018" s="185"/>
      <c r="PQ1018" s="185"/>
      <c r="PR1018" s="185"/>
      <c r="PS1018" s="185"/>
      <c r="PT1018" s="185"/>
      <c r="PU1018" s="185"/>
      <c r="PV1018" s="185"/>
      <c r="PW1018" s="185"/>
      <c r="PX1018" s="185"/>
      <c r="PY1018" s="185"/>
      <c r="PZ1018" s="185"/>
      <c r="QA1018" s="185"/>
      <c r="QB1018" s="185"/>
      <c r="QC1018" s="185"/>
      <c r="QD1018" s="185"/>
      <c r="QE1018" s="185"/>
      <c r="QF1018" s="185"/>
      <c r="QG1018" s="185"/>
      <c r="QH1018" s="185"/>
      <c r="QI1018" s="185"/>
      <c r="QJ1018" s="185"/>
      <c r="QK1018" s="185"/>
      <c r="QL1018" s="185"/>
      <c r="QM1018" s="185"/>
      <c r="QN1018" s="185"/>
      <c r="QO1018" s="185"/>
      <c r="QP1018" s="185"/>
      <c r="QQ1018" s="185"/>
      <c r="QR1018" s="185"/>
      <c r="QS1018" s="185"/>
      <c r="QT1018" s="185"/>
      <c r="QU1018" s="185"/>
      <c r="QV1018" s="185"/>
      <c r="QW1018" s="185"/>
      <c r="QX1018" s="185"/>
      <c r="QY1018" s="185"/>
      <c r="QZ1018" s="185"/>
      <c r="RA1018" s="185"/>
      <c r="RB1018" s="185"/>
      <c r="RC1018" s="185"/>
      <c r="RD1018" s="185"/>
      <c r="RE1018" s="185"/>
      <c r="RF1018" s="185"/>
      <c r="RG1018" s="185"/>
      <c r="RH1018" s="185"/>
      <c r="RI1018" s="185"/>
      <c r="RJ1018" s="185"/>
      <c r="RK1018" s="185"/>
      <c r="RL1018" s="185"/>
      <c r="RM1018" s="185"/>
      <c r="RN1018" s="185"/>
      <c r="RO1018" s="185"/>
      <c r="RP1018" s="185"/>
      <c r="RQ1018" s="185"/>
      <c r="RR1018" s="185"/>
      <c r="RS1018" s="185"/>
      <c r="RT1018" s="185"/>
      <c r="RU1018" s="185"/>
      <c r="RV1018" s="185"/>
      <c r="RW1018" s="185"/>
      <c r="RX1018" s="185"/>
      <c r="RY1018" s="185"/>
      <c r="RZ1018" s="185"/>
      <c r="SA1018" s="185"/>
      <c r="SB1018" s="185"/>
      <c r="SC1018" s="185"/>
      <c r="SD1018" s="185"/>
      <c r="SE1018" s="185"/>
      <c r="SF1018" s="185"/>
      <c r="SG1018" s="185"/>
      <c r="SH1018" s="185"/>
      <c r="SI1018" s="185"/>
      <c r="SJ1018" s="185"/>
      <c r="SK1018" s="185"/>
      <c r="SL1018" s="185"/>
      <c r="SM1018" s="185"/>
      <c r="SN1018" s="185"/>
      <c r="SO1018" s="185"/>
      <c r="SP1018" s="185"/>
      <c r="SQ1018" s="185"/>
      <c r="SR1018" s="185"/>
      <c r="SS1018" s="185"/>
      <c r="ST1018" s="185"/>
      <c r="SU1018" s="185"/>
      <c r="SV1018" s="185"/>
      <c r="SW1018" s="185"/>
      <c r="SX1018" s="185"/>
      <c r="SY1018" s="185"/>
      <c r="SZ1018" s="185"/>
      <c r="TA1018" s="185"/>
      <c r="TB1018" s="185"/>
      <c r="TC1018" s="185"/>
      <c r="TD1018" s="185"/>
      <c r="TE1018" s="185"/>
      <c r="TF1018" s="185"/>
      <c r="TG1018" s="185"/>
      <c r="TH1018" s="185"/>
      <c r="TI1018" s="185"/>
    </row>
    <row r="1019" spans="1:529" s="104" customFormat="1" ht="53.25" customHeight="1" thickBot="1" x14ac:dyDescent="0.3">
      <c r="A1019" s="284">
        <v>13740010</v>
      </c>
      <c r="B1019" s="285">
        <v>39825</v>
      </c>
      <c r="C1019" s="12" t="s">
        <v>5730</v>
      </c>
      <c r="D1019" s="105" t="s">
        <v>5731</v>
      </c>
      <c r="H1019" s="284"/>
      <c r="I1019" s="285">
        <v>39845</v>
      </c>
      <c r="J1019" s="285">
        <v>39949</v>
      </c>
      <c r="K1019" s="105" t="s">
        <v>370</v>
      </c>
      <c r="L1019" s="105"/>
      <c r="M1019" s="105" t="s">
        <v>1893</v>
      </c>
      <c r="N1019" s="105" t="s">
        <v>52</v>
      </c>
      <c r="O1019" s="105">
        <v>21000</v>
      </c>
      <c r="P1019" s="289"/>
      <c r="Q1019" s="289"/>
      <c r="R1019" s="289"/>
      <c r="S1019" s="289"/>
      <c r="T1019" s="720"/>
      <c r="U1019" s="105"/>
      <c r="V1019" s="105">
        <v>21000</v>
      </c>
      <c r="W1019" s="105"/>
      <c r="X1019" s="105"/>
      <c r="Y1019" s="105"/>
      <c r="Z1019" s="105"/>
      <c r="AA1019" s="105"/>
      <c r="AB1019" s="105"/>
      <c r="AC1019" s="105"/>
      <c r="AD1019" s="105"/>
      <c r="AE1019" s="105"/>
      <c r="AF1019" s="105"/>
      <c r="AG1019" s="105"/>
      <c r="AH1019" s="105"/>
      <c r="AI1019" s="105"/>
      <c r="AJ1019" s="105"/>
      <c r="AK1019" s="30"/>
      <c r="AL1019" s="321"/>
      <c r="AM1019" s="830"/>
      <c r="AN1019" s="830"/>
      <c r="AO1019" s="830"/>
      <c r="AP1019" s="830"/>
      <c r="AQ1019" s="830"/>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85"/>
      <c r="BL1019" s="185"/>
      <c r="BM1019" s="185"/>
      <c r="BN1019" s="185"/>
      <c r="BO1019" s="185"/>
      <c r="BP1019" s="185"/>
      <c r="BQ1019" s="185"/>
      <c r="BR1019" s="185"/>
      <c r="BS1019" s="185"/>
      <c r="BT1019" s="185"/>
      <c r="BU1019" s="185"/>
      <c r="BV1019" s="185"/>
      <c r="BW1019" s="185"/>
      <c r="BX1019" s="185"/>
      <c r="BY1019" s="185"/>
      <c r="BZ1019" s="185"/>
      <c r="CA1019" s="185"/>
      <c r="CB1019" s="185"/>
      <c r="CC1019" s="185"/>
      <c r="CD1019" s="185"/>
      <c r="CE1019" s="185"/>
      <c r="CF1019" s="185"/>
      <c r="CG1019" s="185"/>
      <c r="CH1019" s="185"/>
      <c r="CI1019" s="185"/>
      <c r="CJ1019" s="185"/>
      <c r="CK1019" s="185"/>
      <c r="CL1019" s="185"/>
      <c r="CM1019" s="185"/>
      <c r="CN1019" s="185"/>
      <c r="CO1019" s="185"/>
      <c r="CP1019" s="185"/>
      <c r="CQ1019" s="185"/>
      <c r="CR1019" s="185"/>
      <c r="CS1019" s="185"/>
      <c r="CT1019" s="185"/>
      <c r="CU1019" s="185"/>
      <c r="CV1019" s="185"/>
      <c r="CW1019" s="185"/>
      <c r="CX1019" s="185"/>
      <c r="CY1019" s="185"/>
      <c r="CZ1019" s="185"/>
      <c r="DA1019" s="185"/>
      <c r="DB1019" s="185"/>
      <c r="DC1019" s="185"/>
      <c r="DD1019" s="185"/>
      <c r="DE1019" s="185"/>
      <c r="DF1019" s="185"/>
      <c r="DG1019" s="185"/>
      <c r="DH1019" s="185"/>
      <c r="DI1019" s="185"/>
      <c r="DJ1019" s="185"/>
      <c r="DK1019" s="185"/>
      <c r="DL1019" s="185"/>
      <c r="DM1019" s="185"/>
      <c r="DN1019" s="185"/>
      <c r="DO1019" s="185"/>
      <c r="DP1019" s="185"/>
      <c r="DQ1019" s="185"/>
      <c r="DR1019" s="185"/>
      <c r="DS1019" s="185"/>
      <c r="DT1019" s="185"/>
      <c r="DU1019" s="185"/>
      <c r="DV1019" s="185"/>
      <c r="DW1019" s="185"/>
      <c r="DX1019" s="185"/>
      <c r="DY1019" s="185"/>
      <c r="DZ1019" s="185"/>
      <c r="EA1019" s="185"/>
      <c r="EB1019" s="185"/>
      <c r="EC1019" s="185"/>
      <c r="ED1019" s="185"/>
      <c r="EE1019" s="185"/>
      <c r="EF1019" s="185"/>
      <c r="EG1019" s="185"/>
      <c r="EH1019" s="185"/>
      <c r="EI1019" s="185"/>
      <c r="EJ1019" s="185"/>
      <c r="EK1019" s="185"/>
      <c r="EL1019" s="185"/>
      <c r="EM1019" s="185"/>
      <c r="EN1019" s="185"/>
      <c r="EO1019" s="185"/>
      <c r="EP1019" s="185"/>
      <c r="EQ1019" s="185"/>
      <c r="ER1019" s="185"/>
      <c r="ES1019" s="185"/>
      <c r="ET1019" s="185"/>
      <c r="EU1019" s="185"/>
      <c r="EV1019" s="185"/>
      <c r="EW1019" s="185"/>
      <c r="EX1019" s="185"/>
      <c r="EY1019" s="185"/>
      <c r="EZ1019" s="185"/>
      <c r="FA1019" s="185"/>
      <c r="FB1019" s="185"/>
      <c r="FC1019" s="185"/>
      <c r="FD1019" s="185"/>
      <c r="FE1019" s="185"/>
      <c r="FF1019" s="185"/>
      <c r="FG1019" s="185"/>
      <c r="FH1019" s="185"/>
      <c r="FI1019" s="185"/>
      <c r="FJ1019" s="185"/>
      <c r="FK1019" s="185"/>
      <c r="FL1019" s="185"/>
      <c r="FM1019" s="185"/>
      <c r="FN1019" s="185"/>
      <c r="FO1019" s="185"/>
      <c r="FP1019" s="185"/>
      <c r="FQ1019" s="185"/>
      <c r="FR1019" s="185"/>
      <c r="FS1019" s="185"/>
      <c r="FT1019" s="185"/>
      <c r="FU1019" s="185"/>
      <c r="FV1019" s="185"/>
      <c r="FW1019" s="185"/>
      <c r="FX1019" s="185"/>
      <c r="FY1019" s="185"/>
      <c r="FZ1019" s="185"/>
      <c r="GA1019" s="185"/>
      <c r="GB1019" s="185"/>
      <c r="GC1019" s="185"/>
      <c r="GD1019" s="185"/>
      <c r="GE1019" s="185"/>
      <c r="GF1019" s="185"/>
      <c r="GG1019" s="185"/>
      <c r="GH1019" s="185"/>
      <c r="GI1019" s="185"/>
      <c r="GJ1019" s="185"/>
      <c r="GK1019" s="185"/>
      <c r="GL1019" s="185"/>
      <c r="GM1019" s="185"/>
      <c r="GN1019" s="185"/>
      <c r="GO1019" s="185"/>
      <c r="GP1019" s="185"/>
      <c r="GQ1019" s="185"/>
      <c r="GR1019" s="185"/>
      <c r="GS1019" s="185"/>
      <c r="GT1019" s="185"/>
      <c r="GU1019" s="185"/>
      <c r="GV1019" s="185"/>
      <c r="GW1019" s="185"/>
      <c r="GX1019" s="185"/>
      <c r="GY1019" s="185"/>
      <c r="GZ1019" s="185"/>
      <c r="HA1019" s="185"/>
      <c r="HB1019" s="185"/>
      <c r="HC1019" s="185"/>
      <c r="HD1019" s="185"/>
      <c r="HE1019" s="185"/>
      <c r="HF1019" s="185"/>
      <c r="HG1019" s="185"/>
      <c r="HH1019" s="185"/>
      <c r="HI1019" s="185"/>
      <c r="HJ1019" s="185"/>
      <c r="HK1019" s="185"/>
      <c r="HL1019" s="185"/>
      <c r="HM1019" s="185"/>
      <c r="HN1019" s="185"/>
      <c r="HO1019" s="185"/>
      <c r="HP1019" s="185"/>
      <c r="HQ1019" s="185"/>
      <c r="HR1019" s="185"/>
      <c r="HS1019" s="185"/>
      <c r="HT1019" s="185"/>
      <c r="HU1019" s="185"/>
      <c r="HV1019" s="185"/>
      <c r="HW1019" s="185"/>
      <c r="HX1019" s="185"/>
      <c r="HY1019" s="185"/>
      <c r="HZ1019" s="185"/>
      <c r="IA1019" s="185"/>
      <c r="IB1019" s="185"/>
      <c r="IC1019" s="185"/>
      <c r="ID1019" s="185"/>
      <c r="IE1019" s="185"/>
      <c r="IF1019" s="185"/>
      <c r="IG1019" s="185"/>
      <c r="IH1019" s="185"/>
      <c r="II1019" s="185"/>
      <c r="IJ1019" s="185"/>
      <c r="IK1019" s="185"/>
      <c r="IL1019" s="185"/>
      <c r="IM1019" s="185"/>
      <c r="IN1019" s="185"/>
      <c r="IO1019" s="185"/>
      <c r="IP1019" s="185"/>
      <c r="IQ1019" s="185"/>
      <c r="IR1019" s="185"/>
      <c r="IS1019" s="185"/>
      <c r="IT1019" s="185"/>
      <c r="IU1019" s="185"/>
      <c r="IV1019" s="185"/>
      <c r="IW1019" s="185"/>
      <c r="IX1019" s="185"/>
      <c r="IY1019" s="185"/>
      <c r="IZ1019" s="185"/>
      <c r="JA1019" s="185"/>
      <c r="JB1019" s="185"/>
      <c r="JC1019" s="185"/>
      <c r="JD1019" s="185"/>
      <c r="JE1019" s="185"/>
      <c r="JF1019" s="185"/>
      <c r="JG1019" s="185"/>
      <c r="JH1019" s="185"/>
      <c r="JI1019" s="185"/>
      <c r="JJ1019" s="185"/>
      <c r="JK1019" s="185"/>
      <c r="JL1019" s="185"/>
      <c r="JM1019" s="185"/>
      <c r="JN1019" s="185"/>
      <c r="JO1019" s="185"/>
      <c r="JP1019" s="185"/>
      <c r="JQ1019" s="185"/>
      <c r="JR1019" s="185"/>
      <c r="JS1019" s="185"/>
      <c r="JT1019" s="185"/>
      <c r="JU1019" s="185"/>
      <c r="JV1019" s="185"/>
      <c r="JW1019" s="185"/>
      <c r="JX1019" s="185"/>
      <c r="JY1019" s="185"/>
      <c r="JZ1019" s="185"/>
      <c r="KA1019" s="185"/>
      <c r="KB1019" s="185"/>
      <c r="KC1019" s="185"/>
      <c r="KD1019" s="185"/>
      <c r="KE1019" s="185"/>
      <c r="KF1019" s="185"/>
      <c r="KG1019" s="185"/>
      <c r="KH1019" s="185"/>
      <c r="KI1019" s="185"/>
      <c r="KJ1019" s="185"/>
      <c r="KK1019" s="185"/>
      <c r="KL1019" s="185"/>
      <c r="KM1019" s="185"/>
      <c r="KN1019" s="185"/>
      <c r="KO1019" s="185"/>
      <c r="KP1019" s="185"/>
      <c r="KQ1019" s="185"/>
      <c r="KR1019" s="185"/>
      <c r="KS1019" s="185"/>
      <c r="KT1019" s="185"/>
      <c r="KU1019" s="185"/>
      <c r="KV1019" s="185"/>
      <c r="KW1019" s="185"/>
      <c r="KX1019" s="185"/>
      <c r="KY1019" s="185"/>
      <c r="KZ1019" s="185"/>
      <c r="LA1019" s="185"/>
      <c r="LB1019" s="185"/>
      <c r="LC1019" s="185"/>
      <c r="LD1019" s="185"/>
      <c r="LE1019" s="185"/>
      <c r="LF1019" s="185"/>
      <c r="LG1019" s="185"/>
      <c r="LH1019" s="185"/>
      <c r="LI1019" s="185"/>
      <c r="LJ1019" s="185"/>
      <c r="LK1019" s="185"/>
      <c r="LL1019" s="185"/>
      <c r="LM1019" s="185"/>
      <c r="LN1019" s="185"/>
      <c r="LO1019" s="185"/>
      <c r="LP1019" s="185"/>
      <c r="LQ1019" s="185"/>
      <c r="LR1019" s="185"/>
      <c r="LS1019" s="185"/>
      <c r="LT1019" s="185"/>
      <c r="LU1019" s="185"/>
      <c r="LV1019" s="185"/>
      <c r="LW1019" s="185"/>
      <c r="LX1019" s="185"/>
      <c r="LY1019" s="185"/>
      <c r="LZ1019" s="185"/>
      <c r="MA1019" s="185"/>
      <c r="MB1019" s="185"/>
      <c r="MC1019" s="185"/>
      <c r="MD1019" s="185"/>
      <c r="ME1019" s="185"/>
      <c r="MF1019" s="185"/>
      <c r="MG1019" s="185"/>
      <c r="MH1019" s="185"/>
      <c r="MI1019" s="185"/>
      <c r="MJ1019" s="185"/>
      <c r="MK1019" s="185"/>
      <c r="ML1019" s="185"/>
      <c r="MM1019" s="185"/>
      <c r="MN1019" s="185"/>
      <c r="MO1019" s="185"/>
      <c r="MP1019" s="185"/>
      <c r="MQ1019" s="185"/>
      <c r="MR1019" s="185"/>
      <c r="MS1019" s="185"/>
      <c r="MT1019" s="185"/>
      <c r="MU1019" s="185"/>
      <c r="MV1019" s="185"/>
      <c r="MW1019" s="185"/>
      <c r="MX1019" s="185"/>
      <c r="MY1019" s="185"/>
      <c r="MZ1019" s="185"/>
      <c r="NA1019" s="185"/>
      <c r="NB1019" s="185"/>
      <c r="NC1019" s="185"/>
      <c r="ND1019" s="185"/>
      <c r="NE1019" s="185"/>
      <c r="NF1019" s="185"/>
      <c r="NG1019" s="185"/>
      <c r="NH1019" s="185"/>
      <c r="NI1019" s="185"/>
      <c r="NJ1019" s="185"/>
      <c r="NK1019" s="185"/>
      <c r="NL1019" s="185"/>
      <c r="NM1019" s="185"/>
      <c r="NN1019" s="185"/>
      <c r="NO1019" s="185"/>
      <c r="NP1019" s="185"/>
      <c r="NQ1019" s="185"/>
      <c r="NR1019" s="185"/>
      <c r="NS1019" s="185"/>
      <c r="NT1019" s="185"/>
      <c r="NU1019" s="185"/>
      <c r="NV1019" s="185"/>
      <c r="NW1019" s="185"/>
      <c r="NX1019" s="185"/>
      <c r="NY1019" s="185"/>
      <c r="NZ1019" s="185"/>
      <c r="OA1019" s="185"/>
      <c r="OB1019" s="185"/>
      <c r="OC1019" s="185"/>
      <c r="OD1019" s="185"/>
      <c r="OE1019" s="185"/>
      <c r="OF1019" s="185"/>
      <c r="OG1019" s="185"/>
      <c r="OH1019" s="185"/>
      <c r="OI1019" s="185"/>
      <c r="OJ1019" s="185"/>
      <c r="OK1019" s="185"/>
      <c r="OL1019" s="185"/>
      <c r="OM1019" s="185"/>
      <c r="ON1019" s="185"/>
      <c r="OO1019" s="185"/>
      <c r="OP1019" s="185"/>
      <c r="OQ1019" s="185"/>
      <c r="OR1019" s="185"/>
      <c r="OS1019" s="185"/>
      <c r="OT1019" s="185"/>
      <c r="OU1019" s="185"/>
      <c r="OV1019" s="185"/>
      <c r="OW1019" s="185"/>
      <c r="OX1019" s="185"/>
      <c r="OY1019" s="185"/>
      <c r="OZ1019" s="185"/>
      <c r="PA1019" s="185"/>
      <c r="PB1019" s="185"/>
      <c r="PC1019" s="185"/>
      <c r="PD1019" s="185"/>
      <c r="PE1019" s="185"/>
      <c r="PF1019" s="185"/>
      <c r="PG1019" s="185"/>
      <c r="PH1019" s="185"/>
      <c r="PI1019" s="185"/>
      <c r="PJ1019" s="185"/>
      <c r="PK1019" s="185"/>
      <c r="PL1019" s="185"/>
      <c r="PM1019" s="185"/>
      <c r="PN1019" s="185"/>
      <c r="PO1019" s="185"/>
      <c r="PP1019" s="185"/>
      <c r="PQ1019" s="185"/>
      <c r="PR1019" s="185"/>
      <c r="PS1019" s="185"/>
      <c r="PT1019" s="185"/>
      <c r="PU1019" s="185"/>
      <c r="PV1019" s="185"/>
      <c r="PW1019" s="185"/>
      <c r="PX1019" s="185"/>
      <c r="PY1019" s="185"/>
      <c r="PZ1019" s="185"/>
      <c r="QA1019" s="185"/>
      <c r="QB1019" s="185"/>
      <c r="QC1019" s="185"/>
      <c r="QD1019" s="185"/>
      <c r="QE1019" s="185"/>
      <c r="QF1019" s="185"/>
      <c r="QG1019" s="185"/>
      <c r="QH1019" s="185"/>
      <c r="QI1019" s="185"/>
      <c r="QJ1019" s="185"/>
      <c r="QK1019" s="185"/>
      <c r="QL1019" s="185"/>
      <c r="QM1019" s="185"/>
      <c r="QN1019" s="185"/>
      <c r="QO1019" s="185"/>
      <c r="QP1019" s="185"/>
      <c r="QQ1019" s="185"/>
      <c r="QR1019" s="185"/>
      <c r="QS1019" s="185"/>
      <c r="QT1019" s="185"/>
      <c r="QU1019" s="185"/>
      <c r="QV1019" s="185"/>
      <c r="QW1019" s="185"/>
      <c r="QX1019" s="185"/>
      <c r="QY1019" s="185"/>
      <c r="QZ1019" s="185"/>
      <c r="RA1019" s="185"/>
      <c r="RB1019" s="185"/>
      <c r="RC1019" s="185"/>
      <c r="RD1019" s="185"/>
      <c r="RE1019" s="185"/>
      <c r="RF1019" s="185"/>
      <c r="RG1019" s="185"/>
      <c r="RH1019" s="185"/>
      <c r="RI1019" s="185"/>
      <c r="RJ1019" s="185"/>
      <c r="RK1019" s="185"/>
      <c r="RL1019" s="185"/>
      <c r="RM1019" s="185"/>
      <c r="RN1019" s="185"/>
      <c r="RO1019" s="185"/>
      <c r="RP1019" s="185"/>
      <c r="RQ1019" s="185"/>
      <c r="RR1019" s="185"/>
      <c r="RS1019" s="185"/>
      <c r="RT1019" s="185"/>
      <c r="RU1019" s="185"/>
      <c r="RV1019" s="185"/>
      <c r="RW1019" s="185"/>
      <c r="RX1019" s="185"/>
      <c r="RY1019" s="185"/>
      <c r="RZ1019" s="185"/>
      <c r="SA1019" s="185"/>
      <c r="SB1019" s="185"/>
      <c r="SC1019" s="185"/>
      <c r="SD1019" s="185"/>
      <c r="SE1019" s="185"/>
      <c r="SF1019" s="185"/>
      <c r="SG1019" s="185"/>
      <c r="SH1019" s="185"/>
      <c r="SI1019" s="185"/>
      <c r="SJ1019" s="185"/>
      <c r="SK1019" s="185"/>
      <c r="SL1019" s="185"/>
      <c r="SM1019" s="185"/>
      <c r="SN1019" s="185"/>
      <c r="SO1019" s="185"/>
      <c r="SP1019" s="185"/>
      <c r="SQ1019" s="185"/>
      <c r="SR1019" s="185"/>
      <c r="SS1019" s="185"/>
      <c r="ST1019" s="185"/>
      <c r="SU1019" s="185"/>
      <c r="SV1019" s="185"/>
      <c r="SW1019" s="185"/>
      <c r="SX1019" s="185"/>
      <c r="SY1019" s="185"/>
      <c r="SZ1019" s="185"/>
      <c r="TA1019" s="185"/>
      <c r="TB1019" s="185"/>
      <c r="TC1019" s="185"/>
      <c r="TD1019" s="185"/>
      <c r="TE1019" s="185"/>
      <c r="TF1019" s="185"/>
      <c r="TG1019" s="185"/>
      <c r="TH1019" s="185"/>
      <c r="TI1019" s="185"/>
    </row>
    <row r="1020" spans="1:529" s="104" customFormat="1" ht="53.25" customHeight="1" x14ac:dyDescent="0.25">
      <c r="A1020" s="226">
        <v>13740011</v>
      </c>
      <c r="B1020" s="227">
        <v>39849</v>
      </c>
      <c r="C1020" s="228" t="s">
        <v>5999</v>
      </c>
      <c r="D1020" s="228" t="s">
        <v>6000</v>
      </c>
      <c r="E1020" s="228"/>
      <c r="F1020" s="228"/>
      <c r="G1020" s="228"/>
      <c r="H1020" s="229" t="s">
        <v>5970</v>
      </c>
      <c r="I1020" s="227">
        <v>39869</v>
      </c>
      <c r="J1020" s="227">
        <v>42217</v>
      </c>
      <c r="K1020" s="228" t="s">
        <v>1593</v>
      </c>
      <c r="L1020" s="228"/>
      <c r="M1020" s="228" t="s">
        <v>959</v>
      </c>
      <c r="N1020" s="228" t="s">
        <v>21</v>
      </c>
      <c r="O1020" s="228">
        <v>365000</v>
      </c>
      <c r="P1020" s="228" t="s">
        <v>6002</v>
      </c>
      <c r="Q1020" s="228" t="s">
        <v>6002</v>
      </c>
      <c r="R1020" s="228"/>
      <c r="S1020" s="228"/>
      <c r="T1020" s="741">
        <f>25+30.25</f>
        <v>55.25</v>
      </c>
      <c r="U1020" s="228">
        <f>400+726.03</f>
        <v>1126.03</v>
      </c>
      <c r="V1020" s="228">
        <v>365000</v>
      </c>
      <c r="W1020" s="228"/>
      <c r="X1020" s="228"/>
      <c r="Y1020" s="228"/>
      <c r="Z1020" s="228"/>
      <c r="AA1020" s="228"/>
      <c r="AB1020" s="228"/>
      <c r="AC1020" s="228"/>
      <c r="AD1020" s="228"/>
      <c r="AE1020" s="228"/>
      <c r="AF1020" s="228"/>
      <c r="AG1020" s="228"/>
      <c r="AH1020" s="228"/>
      <c r="AI1020" s="228"/>
      <c r="AJ1020" s="228"/>
      <c r="AK1020" s="228"/>
      <c r="AL1020" s="339" t="s">
        <v>6007</v>
      </c>
      <c r="AM1020" s="830"/>
      <c r="AN1020" s="830"/>
      <c r="AO1020" s="830"/>
      <c r="AP1020" s="830"/>
      <c r="AQ1020" s="830"/>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85"/>
      <c r="BL1020" s="185"/>
      <c r="BM1020" s="185"/>
      <c r="BN1020" s="185"/>
      <c r="BO1020" s="185"/>
      <c r="BP1020" s="185"/>
      <c r="BQ1020" s="185"/>
      <c r="BR1020" s="185"/>
      <c r="BS1020" s="185"/>
      <c r="BT1020" s="185"/>
      <c r="BU1020" s="185"/>
      <c r="BV1020" s="185"/>
      <c r="BW1020" s="185"/>
      <c r="BX1020" s="185"/>
      <c r="BY1020" s="185"/>
      <c r="BZ1020" s="185"/>
      <c r="CA1020" s="185"/>
      <c r="CB1020" s="185"/>
      <c r="CC1020" s="185"/>
      <c r="CD1020" s="185"/>
      <c r="CE1020" s="185"/>
      <c r="CF1020" s="185"/>
      <c r="CG1020" s="185"/>
      <c r="CH1020" s="185"/>
      <c r="CI1020" s="185"/>
      <c r="CJ1020" s="185"/>
      <c r="CK1020" s="185"/>
      <c r="CL1020" s="185"/>
      <c r="CM1020" s="185"/>
      <c r="CN1020" s="185"/>
      <c r="CO1020" s="185"/>
      <c r="CP1020" s="185"/>
      <c r="CQ1020" s="185"/>
      <c r="CR1020" s="185"/>
      <c r="CS1020" s="185"/>
      <c r="CT1020" s="185"/>
      <c r="CU1020" s="185"/>
      <c r="CV1020" s="185"/>
      <c r="CW1020" s="185"/>
      <c r="CX1020" s="185"/>
      <c r="CY1020" s="185"/>
      <c r="CZ1020" s="185"/>
      <c r="DA1020" s="185"/>
      <c r="DB1020" s="185"/>
      <c r="DC1020" s="185"/>
      <c r="DD1020" s="185"/>
      <c r="DE1020" s="185"/>
      <c r="DF1020" s="185"/>
      <c r="DG1020" s="185"/>
      <c r="DH1020" s="185"/>
      <c r="DI1020" s="185"/>
      <c r="DJ1020" s="185"/>
      <c r="DK1020" s="185"/>
      <c r="DL1020" s="185"/>
      <c r="DM1020" s="185"/>
      <c r="DN1020" s="185"/>
      <c r="DO1020" s="185"/>
      <c r="DP1020" s="185"/>
      <c r="DQ1020" s="185"/>
      <c r="DR1020" s="185"/>
      <c r="DS1020" s="185"/>
      <c r="DT1020" s="185"/>
      <c r="DU1020" s="185"/>
      <c r="DV1020" s="185"/>
      <c r="DW1020" s="185"/>
      <c r="DX1020" s="185"/>
      <c r="DY1020" s="185"/>
      <c r="DZ1020" s="185"/>
      <c r="EA1020" s="185"/>
      <c r="EB1020" s="185"/>
      <c r="EC1020" s="185"/>
      <c r="ED1020" s="185"/>
      <c r="EE1020" s="185"/>
      <c r="EF1020" s="185"/>
      <c r="EG1020" s="185"/>
      <c r="EH1020" s="185"/>
      <c r="EI1020" s="185"/>
      <c r="EJ1020" s="185"/>
      <c r="EK1020" s="185"/>
      <c r="EL1020" s="185"/>
      <c r="EM1020" s="185"/>
      <c r="EN1020" s="185"/>
      <c r="EO1020" s="185"/>
      <c r="EP1020" s="185"/>
      <c r="EQ1020" s="185"/>
      <c r="ER1020" s="185"/>
      <c r="ES1020" s="185"/>
      <c r="ET1020" s="185"/>
      <c r="EU1020" s="185"/>
      <c r="EV1020" s="185"/>
      <c r="EW1020" s="185"/>
      <c r="EX1020" s="185"/>
      <c r="EY1020" s="185"/>
      <c r="EZ1020" s="185"/>
      <c r="FA1020" s="185"/>
      <c r="FB1020" s="185"/>
      <c r="FC1020" s="185"/>
      <c r="FD1020" s="185"/>
      <c r="FE1020" s="185"/>
      <c r="FF1020" s="185"/>
      <c r="FG1020" s="185"/>
      <c r="FH1020" s="185"/>
      <c r="FI1020" s="185"/>
      <c r="FJ1020" s="185"/>
      <c r="FK1020" s="185"/>
      <c r="FL1020" s="185"/>
      <c r="FM1020" s="185"/>
      <c r="FN1020" s="185"/>
      <c r="FO1020" s="185"/>
      <c r="FP1020" s="185"/>
      <c r="FQ1020" s="185"/>
      <c r="FR1020" s="185"/>
      <c r="FS1020" s="185"/>
      <c r="FT1020" s="185"/>
      <c r="FU1020" s="185"/>
      <c r="FV1020" s="185"/>
      <c r="FW1020" s="185"/>
      <c r="FX1020" s="185"/>
      <c r="FY1020" s="185"/>
      <c r="FZ1020" s="185"/>
      <c r="GA1020" s="185"/>
      <c r="GB1020" s="185"/>
      <c r="GC1020" s="185"/>
      <c r="GD1020" s="185"/>
      <c r="GE1020" s="185"/>
      <c r="GF1020" s="185"/>
      <c r="GG1020" s="185"/>
      <c r="GH1020" s="185"/>
      <c r="GI1020" s="185"/>
      <c r="GJ1020" s="185"/>
      <c r="GK1020" s="185"/>
      <c r="GL1020" s="185"/>
      <c r="GM1020" s="185"/>
      <c r="GN1020" s="185"/>
      <c r="GO1020" s="185"/>
      <c r="GP1020" s="185"/>
      <c r="GQ1020" s="185"/>
      <c r="GR1020" s="185"/>
      <c r="GS1020" s="185"/>
      <c r="GT1020" s="185"/>
      <c r="GU1020" s="185"/>
      <c r="GV1020" s="185"/>
      <c r="GW1020" s="185"/>
      <c r="GX1020" s="185"/>
      <c r="GY1020" s="185"/>
      <c r="GZ1020" s="185"/>
      <c r="HA1020" s="185"/>
      <c r="HB1020" s="185"/>
      <c r="HC1020" s="185"/>
      <c r="HD1020" s="185"/>
      <c r="HE1020" s="185"/>
      <c r="HF1020" s="185"/>
      <c r="HG1020" s="185"/>
      <c r="HH1020" s="185"/>
      <c r="HI1020" s="185"/>
      <c r="HJ1020" s="185"/>
      <c r="HK1020" s="185"/>
      <c r="HL1020" s="185"/>
      <c r="HM1020" s="185"/>
      <c r="HN1020" s="185"/>
      <c r="HO1020" s="185"/>
      <c r="HP1020" s="185"/>
      <c r="HQ1020" s="185"/>
      <c r="HR1020" s="185"/>
      <c r="HS1020" s="185"/>
      <c r="HT1020" s="185"/>
      <c r="HU1020" s="185"/>
      <c r="HV1020" s="185"/>
      <c r="HW1020" s="185"/>
      <c r="HX1020" s="185"/>
      <c r="HY1020" s="185"/>
      <c r="HZ1020" s="185"/>
      <c r="IA1020" s="185"/>
      <c r="IB1020" s="185"/>
      <c r="IC1020" s="185"/>
      <c r="ID1020" s="185"/>
      <c r="IE1020" s="185"/>
      <c r="IF1020" s="185"/>
      <c r="IG1020" s="185"/>
      <c r="IH1020" s="185"/>
      <c r="II1020" s="185"/>
      <c r="IJ1020" s="185"/>
      <c r="IK1020" s="185"/>
      <c r="IL1020" s="185"/>
      <c r="IM1020" s="185"/>
      <c r="IN1020" s="185"/>
      <c r="IO1020" s="185"/>
      <c r="IP1020" s="185"/>
      <c r="IQ1020" s="185"/>
      <c r="IR1020" s="185"/>
      <c r="IS1020" s="185"/>
      <c r="IT1020" s="185"/>
      <c r="IU1020" s="185"/>
      <c r="IV1020" s="185"/>
      <c r="IW1020" s="185"/>
      <c r="IX1020" s="185"/>
      <c r="IY1020" s="185"/>
      <c r="IZ1020" s="185"/>
      <c r="JA1020" s="185"/>
      <c r="JB1020" s="185"/>
      <c r="JC1020" s="185"/>
      <c r="JD1020" s="185"/>
      <c r="JE1020" s="185"/>
      <c r="JF1020" s="185"/>
      <c r="JG1020" s="185"/>
      <c r="JH1020" s="185"/>
      <c r="JI1020" s="185"/>
      <c r="JJ1020" s="185"/>
      <c r="JK1020" s="185"/>
      <c r="JL1020" s="185"/>
      <c r="JM1020" s="185"/>
      <c r="JN1020" s="185"/>
      <c r="JO1020" s="185"/>
      <c r="JP1020" s="185"/>
      <c r="JQ1020" s="185"/>
      <c r="JR1020" s="185"/>
      <c r="JS1020" s="185"/>
      <c r="JT1020" s="185"/>
      <c r="JU1020" s="185"/>
      <c r="JV1020" s="185"/>
      <c r="JW1020" s="185"/>
      <c r="JX1020" s="185"/>
      <c r="JY1020" s="185"/>
      <c r="JZ1020" s="185"/>
      <c r="KA1020" s="185"/>
      <c r="KB1020" s="185"/>
      <c r="KC1020" s="185"/>
      <c r="KD1020" s="185"/>
      <c r="KE1020" s="185"/>
      <c r="KF1020" s="185"/>
      <c r="KG1020" s="185"/>
      <c r="KH1020" s="185"/>
      <c r="KI1020" s="185"/>
      <c r="KJ1020" s="185"/>
      <c r="KK1020" s="185"/>
      <c r="KL1020" s="185"/>
      <c r="KM1020" s="185"/>
      <c r="KN1020" s="185"/>
      <c r="KO1020" s="185"/>
      <c r="KP1020" s="185"/>
      <c r="KQ1020" s="185"/>
      <c r="KR1020" s="185"/>
      <c r="KS1020" s="185"/>
      <c r="KT1020" s="185"/>
      <c r="KU1020" s="185"/>
      <c r="KV1020" s="185"/>
      <c r="KW1020" s="185"/>
      <c r="KX1020" s="185"/>
      <c r="KY1020" s="185"/>
      <c r="KZ1020" s="185"/>
      <c r="LA1020" s="185"/>
      <c r="LB1020" s="185"/>
      <c r="LC1020" s="185"/>
      <c r="LD1020" s="185"/>
      <c r="LE1020" s="185"/>
      <c r="LF1020" s="185"/>
      <c r="LG1020" s="185"/>
      <c r="LH1020" s="185"/>
      <c r="LI1020" s="185"/>
      <c r="LJ1020" s="185"/>
      <c r="LK1020" s="185"/>
      <c r="LL1020" s="185"/>
      <c r="LM1020" s="185"/>
      <c r="LN1020" s="185"/>
      <c r="LO1020" s="185"/>
      <c r="LP1020" s="185"/>
      <c r="LQ1020" s="185"/>
      <c r="LR1020" s="185"/>
      <c r="LS1020" s="185"/>
      <c r="LT1020" s="185"/>
      <c r="LU1020" s="185"/>
      <c r="LV1020" s="185"/>
      <c r="LW1020" s="185"/>
      <c r="LX1020" s="185"/>
      <c r="LY1020" s="185"/>
      <c r="LZ1020" s="185"/>
      <c r="MA1020" s="185"/>
      <c r="MB1020" s="185"/>
      <c r="MC1020" s="185"/>
      <c r="MD1020" s="185"/>
      <c r="ME1020" s="185"/>
      <c r="MF1020" s="185"/>
      <c r="MG1020" s="185"/>
      <c r="MH1020" s="185"/>
      <c r="MI1020" s="185"/>
      <c r="MJ1020" s="185"/>
      <c r="MK1020" s="185"/>
      <c r="ML1020" s="185"/>
      <c r="MM1020" s="185"/>
      <c r="MN1020" s="185"/>
      <c r="MO1020" s="185"/>
      <c r="MP1020" s="185"/>
      <c r="MQ1020" s="185"/>
      <c r="MR1020" s="185"/>
      <c r="MS1020" s="185"/>
      <c r="MT1020" s="185"/>
      <c r="MU1020" s="185"/>
      <c r="MV1020" s="185"/>
      <c r="MW1020" s="185"/>
      <c r="MX1020" s="185"/>
      <c r="MY1020" s="185"/>
      <c r="MZ1020" s="185"/>
      <c r="NA1020" s="185"/>
      <c r="NB1020" s="185"/>
      <c r="NC1020" s="185"/>
      <c r="ND1020" s="185"/>
      <c r="NE1020" s="185"/>
      <c r="NF1020" s="185"/>
      <c r="NG1020" s="185"/>
      <c r="NH1020" s="185"/>
      <c r="NI1020" s="185"/>
      <c r="NJ1020" s="185"/>
      <c r="NK1020" s="185"/>
      <c r="NL1020" s="185"/>
      <c r="NM1020" s="185"/>
      <c r="NN1020" s="185"/>
      <c r="NO1020" s="185"/>
      <c r="NP1020" s="185"/>
      <c r="NQ1020" s="185"/>
      <c r="NR1020" s="185"/>
      <c r="NS1020" s="185"/>
      <c r="NT1020" s="185"/>
      <c r="NU1020" s="185"/>
      <c r="NV1020" s="185"/>
      <c r="NW1020" s="185"/>
      <c r="NX1020" s="185"/>
      <c r="NY1020" s="185"/>
      <c r="NZ1020" s="185"/>
      <c r="OA1020" s="185"/>
      <c r="OB1020" s="185"/>
      <c r="OC1020" s="185"/>
      <c r="OD1020" s="185"/>
      <c r="OE1020" s="185"/>
      <c r="OF1020" s="185"/>
      <c r="OG1020" s="185"/>
      <c r="OH1020" s="185"/>
      <c r="OI1020" s="185"/>
      <c r="OJ1020" s="185"/>
      <c r="OK1020" s="185"/>
      <c r="OL1020" s="185"/>
      <c r="OM1020" s="185"/>
      <c r="ON1020" s="185"/>
      <c r="OO1020" s="185"/>
      <c r="OP1020" s="185"/>
      <c r="OQ1020" s="185"/>
      <c r="OR1020" s="185"/>
      <c r="OS1020" s="185"/>
      <c r="OT1020" s="185"/>
      <c r="OU1020" s="185"/>
      <c r="OV1020" s="185"/>
      <c r="OW1020" s="185"/>
      <c r="OX1020" s="185"/>
      <c r="OY1020" s="185"/>
      <c r="OZ1020" s="185"/>
      <c r="PA1020" s="185"/>
      <c r="PB1020" s="185"/>
      <c r="PC1020" s="185"/>
      <c r="PD1020" s="185"/>
      <c r="PE1020" s="185"/>
      <c r="PF1020" s="185"/>
      <c r="PG1020" s="185"/>
      <c r="PH1020" s="185"/>
      <c r="PI1020" s="185"/>
      <c r="PJ1020" s="185"/>
      <c r="PK1020" s="185"/>
      <c r="PL1020" s="185"/>
      <c r="PM1020" s="185"/>
      <c r="PN1020" s="185"/>
      <c r="PO1020" s="185"/>
      <c r="PP1020" s="185"/>
      <c r="PQ1020" s="185"/>
      <c r="PR1020" s="185"/>
      <c r="PS1020" s="185"/>
      <c r="PT1020" s="185"/>
      <c r="PU1020" s="185"/>
      <c r="PV1020" s="185"/>
      <c r="PW1020" s="185"/>
      <c r="PX1020" s="185"/>
      <c r="PY1020" s="185"/>
      <c r="PZ1020" s="185"/>
      <c r="QA1020" s="185"/>
      <c r="QB1020" s="185"/>
      <c r="QC1020" s="185"/>
      <c r="QD1020" s="185"/>
      <c r="QE1020" s="185"/>
      <c r="QF1020" s="185"/>
      <c r="QG1020" s="185"/>
      <c r="QH1020" s="185"/>
      <c r="QI1020" s="185"/>
      <c r="QJ1020" s="185"/>
      <c r="QK1020" s="185"/>
      <c r="QL1020" s="185"/>
      <c r="QM1020" s="185"/>
      <c r="QN1020" s="185"/>
      <c r="QO1020" s="185"/>
      <c r="QP1020" s="185"/>
      <c r="QQ1020" s="185"/>
      <c r="QR1020" s="185"/>
      <c r="QS1020" s="185"/>
      <c r="QT1020" s="185"/>
      <c r="QU1020" s="185"/>
      <c r="QV1020" s="185"/>
      <c r="QW1020" s="185"/>
      <c r="QX1020" s="185"/>
      <c r="QY1020" s="185"/>
      <c r="QZ1020" s="185"/>
      <c r="RA1020" s="185"/>
      <c r="RB1020" s="185"/>
      <c r="RC1020" s="185"/>
      <c r="RD1020" s="185"/>
      <c r="RE1020" s="185"/>
      <c r="RF1020" s="185"/>
      <c r="RG1020" s="185"/>
      <c r="RH1020" s="185"/>
      <c r="RI1020" s="185"/>
      <c r="RJ1020" s="185"/>
      <c r="RK1020" s="185"/>
      <c r="RL1020" s="185"/>
      <c r="RM1020" s="185"/>
      <c r="RN1020" s="185"/>
      <c r="RO1020" s="185"/>
      <c r="RP1020" s="185"/>
      <c r="RQ1020" s="185"/>
      <c r="RR1020" s="185"/>
      <c r="RS1020" s="185"/>
      <c r="RT1020" s="185"/>
      <c r="RU1020" s="185"/>
      <c r="RV1020" s="185"/>
      <c r="RW1020" s="185"/>
      <c r="RX1020" s="185"/>
      <c r="RY1020" s="185"/>
      <c r="RZ1020" s="185"/>
      <c r="SA1020" s="185"/>
      <c r="SB1020" s="185"/>
      <c r="SC1020" s="185"/>
      <c r="SD1020" s="185"/>
      <c r="SE1020" s="185"/>
      <c r="SF1020" s="185"/>
      <c r="SG1020" s="185"/>
      <c r="SH1020" s="185"/>
      <c r="SI1020" s="185"/>
      <c r="SJ1020" s="185"/>
      <c r="SK1020" s="185"/>
      <c r="SL1020" s="185"/>
      <c r="SM1020" s="185"/>
      <c r="SN1020" s="185"/>
      <c r="SO1020" s="185"/>
      <c r="SP1020" s="185"/>
      <c r="SQ1020" s="185"/>
      <c r="SR1020" s="185"/>
      <c r="SS1020" s="185"/>
      <c r="ST1020" s="185"/>
      <c r="SU1020" s="185"/>
      <c r="SV1020" s="185"/>
      <c r="SW1020" s="185"/>
      <c r="SX1020" s="185"/>
      <c r="SY1020" s="185"/>
      <c r="SZ1020" s="185"/>
      <c r="TA1020" s="185"/>
      <c r="TB1020" s="185"/>
      <c r="TC1020" s="185"/>
      <c r="TD1020" s="185"/>
      <c r="TE1020" s="185"/>
      <c r="TF1020" s="185"/>
      <c r="TG1020" s="185"/>
      <c r="TH1020" s="185"/>
      <c r="TI1020" s="185"/>
    </row>
    <row r="1021" spans="1:529" s="79" customFormat="1" ht="28.5" customHeight="1" thickBot="1" x14ac:dyDescent="0.3">
      <c r="A1021" s="253">
        <v>13740011</v>
      </c>
      <c r="B1021" s="5">
        <v>39849</v>
      </c>
      <c r="C1021" s="626" t="s">
        <v>6001</v>
      </c>
      <c r="D1021" s="626" t="s">
        <v>6000</v>
      </c>
      <c r="E1021" s="51" t="s">
        <v>194</v>
      </c>
      <c r="F1021" s="51" t="s">
        <v>194</v>
      </c>
      <c r="G1021" s="51" t="s">
        <v>28</v>
      </c>
      <c r="H1021" s="39" t="s">
        <v>5970</v>
      </c>
      <c r="I1021" s="5">
        <v>39869</v>
      </c>
      <c r="J1021" s="5">
        <v>44409</v>
      </c>
      <c r="K1021" s="626" t="s">
        <v>1593</v>
      </c>
      <c r="L1021" s="626"/>
      <c r="M1021" s="626" t="s">
        <v>959</v>
      </c>
      <c r="N1021" s="626" t="s">
        <v>21</v>
      </c>
      <c r="O1021" s="626">
        <v>250631</v>
      </c>
      <c r="P1021" s="289" t="s">
        <v>6002</v>
      </c>
      <c r="Q1021" s="289" t="s">
        <v>6002</v>
      </c>
      <c r="R1021" s="66"/>
      <c r="S1021" s="66"/>
      <c r="T1021" s="715">
        <v>68.349999999999994</v>
      </c>
      <c r="U1021" s="626">
        <v>911.36</v>
      </c>
      <c r="V1021" s="626">
        <v>250631</v>
      </c>
      <c r="W1021" s="39" t="s">
        <v>6003</v>
      </c>
      <c r="X1021" s="626">
        <v>25</v>
      </c>
      <c r="Y1021" s="626" t="s">
        <v>1327</v>
      </c>
      <c r="Z1021" s="626" t="s">
        <v>1327</v>
      </c>
      <c r="AA1021" s="626" t="s">
        <v>1327</v>
      </c>
      <c r="AB1021" s="626" t="s">
        <v>1327</v>
      </c>
      <c r="AC1021" s="626" t="s">
        <v>1327</v>
      </c>
      <c r="AD1021" s="626" t="s">
        <v>1327</v>
      </c>
      <c r="AE1021" s="626">
        <v>5</v>
      </c>
      <c r="AF1021" s="626">
        <v>10</v>
      </c>
      <c r="AG1021" s="626" t="s">
        <v>6004</v>
      </c>
      <c r="AH1021" s="626"/>
      <c r="AI1021" s="626" t="s">
        <v>6005</v>
      </c>
      <c r="AJ1021" s="626" t="s">
        <v>6006</v>
      </c>
      <c r="AK1021" s="626" t="s">
        <v>1461</v>
      </c>
      <c r="AL1021" s="867"/>
      <c r="AM1021" s="13"/>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85"/>
      <c r="BL1021" s="185"/>
      <c r="BM1021" s="185"/>
      <c r="BN1021" s="185"/>
      <c r="BO1021" s="185"/>
      <c r="BP1021" s="185"/>
      <c r="BQ1021" s="185"/>
      <c r="BR1021" s="185"/>
      <c r="BS1021" s="185"/>
      <c r="BT1021" s="185"/>
      <c r="BU1021" s="185"/>
      <c r="BV1021" s="185"/>
      <c r="BW1021" s="185"/>
      <c r="BX1021" s="185"/>
      <c r="BY1021" s="185"/>
      <c r="BZ1021" s="185"/>
      <c r="CA1021" s="185"/>
      <c r="CB1021" s="185"/>
      <c r="CC1021" s="185"/>
      <c r="CD1021" s="185"/>
      <c r="CE1021" s="185"/>
      <c r="CF1021" s="185"/>
      <c r="CG1021" s="185"/>
      <c r="CH1021" s="185"/>
      <c r="CI1021" s="185"/>
      <c r="CJ1021" s="185"/>
      <c r="CK1021" s="185"/>
      <c r="CL1021" s="185"/>
      <c r="CM1021" s="185"/>
      <c r="CN1021" s="185"/>
      <c r="CO1021" s="185"/>
      <c r="CP1021" s="185"/>
      <c r="CQ1021" s="185"/>
      <c r="CR1021" s="185"/>
      <c r="CS1021" s="185"/>
      <c r="CT1021" s="185"/>
      <c r="CU1021" s="185"/>
      <c r="CV1021" s="185"/>
      <c r="CW1021" s="185"/>
      <c r="CX1021" s="185"/>
      <c r="CY1021" s="185"/>
      <c r="CZ1021" s="185"/>
      <c r="DA1021" s="185"/>
      <c r="DB1021" s="185"/>
      <c r="DC1021" s="185"/>
      <c r="DD1021" s="185"/>
      <c r="DE1021" s="185"/>
      <c r="DF1021" s="185"/>
      <c r="DG1021" s="185"/>
      <c r="DH1021" s="185"/>
      <c r="DI1021" s="185"/>
      <c r="DJ1021" s="185"/>
      <c r="DK1021" s="185"/>
      <c r="DL1021" s="185"/>
      <c r="DM1021" s="185"/>
      <c r="DN1021" s="185"/>
      <c r="DO1021" s="185"/>
      <c r="DP1021" s="185"/>
      <c r="DQ1021" s="185"/>
      <c r="DR1021" s="185"/>
      <c r="DS1021" s="185"/>
      <c r="DT1021" s="185"/>
      <c r="DU1021" s="185"/>
      <c r="DV1021" s="185"/>
      <c r="DW1021" s="185"/>
      <c r="DX1021" s="185"/>
      <c r="DY1021" s="185"/>
      <c r="DZ1021" s="185"/>
      <c r="EA1021" s="185"/>
      <c r="EB1021" s="185"/>
      <c r="EC1021" s="185"/>
      <c r="ED1021" s="185"/>
      <c r="EE1021" s="185"/>
      <c r="EF1021" s="185"/>
      <c r="EG1021" s="185"/>
      <c r="EH1021" s="185"/>
      <c r="EI1021" s="185"/>
      <c r="EJ1021" s="185"/>
      <c r="EK1021" s="185"/>
      <c r="EL1021" s="185"/>
      <c r="EM1021" s="185"/>
      <c r="EN1021" s="185"/>
      <c r="EO1021" s="185"/>
      <c r="EP1021" s="185"/>
      <c r="EQ1021" s="185"/>
      <c r="ER1021" s="185"/>
      <c r="ES1021" s="185"/>
      <c r="ET1021" s="185"/>
      <c r="EU1021" s="185"/>
      <c r="EV1021" s="185"/>
      <c r="EW1021" s="185"/>
      <c r="EX1021" s="185"/>
      <c r="EY1021" s="185"/>
      <c r="EZ1021" s="185"/>
      <c r="FA1021" s="185"/>
      <c r="FB1021" s="185"/>
      <c r="FC1021" s="185"/>
      <c r="FD1021" s="185"/>
      <c r="FE1021" s="185"/>
      <c r="FF1021" s="185"/>
      <c r="FG1021" s="185"/>
      <c r="FH1021" s="185"/>
      <c r="FI1021" s="185"/>
      <c r="FJ1021" s="185"/>
      <c r="FK1021" s="185"/>
      <c r="FL1021" s="185"/>
      <c r="FM1021" s="185"/>
      <c r="FN1021" s="185"/>
      <c r="FO1021" s="185"/>
      <c r="FP1021" s="185"/>
      <c r="FQ1021" s="185"/>
      <c r="FR1021" s="185"/>
      <c r="FS1021" s="185"/>
      <c r="FT1021" s="185"/>
      <c r="FU1021" s="185"/>
      <c r="FV1021" s="185"/>
      <c r="FW1021" s="185"/>
      <c r="FX1021" s="185"/>
      <c r="FY1021" s="185"/>
      <c r="FZ1021" s="185"/>
      <c r="GA1021" s="185"/>
      <c r="GB1021" s="185"/>
      <c r="GC1021" s="185"/>
      <c r="GD1021" s="185"/>
      <c r="GE1021" s="185"/>
      <c r="GF1021" s="185"/>
      <c r="GG1021" s="185"/>
      <c r="GH1021" s="185"/>
      <c r="GI1021" s="185"/>
      <c r="GJ1021" s="185"/>
      <c r="GK1021" s="185"/>
      <c r="GL1021" s="185"/>
      <c r="GM1021" s="185"/>
      <c r="GN1021" s="185"/>
      <c r="GO1021" s="185"/>
      <c r="GP1021" s="185"/>
      <c r="GQ1021" s="185"/>
      <c r="GR1021" s="185"/>
      <c r="GS1021" s="185"/>
      <c r="GT1021" s="185"/>
      <c r="GU1021" s="185"/>
      <c r="GV1021" s="185"/>
      <c r="GW1021" s="185"/>
      <c r="GX1021" s="185"/>
      <c r="GY1021" s="185"/>
      <c r="GZ1021" s="185"/>
      <c r="HA1021" s="185"/>
      <c r="HB1021" s="185"/>
      <c r="HC1021" s="185"/>
      <c r="HD1021" s="185"/>
      <c r="HE1021" s="185"/>
      <c r="HF1021" s="185"/>
      <c r="HG1021" s="185"/>
      <c r="HH1021" s="185"/>
      <c r="HI1021" s="185"/>
      <c r="HJ1021" s="185"/>
      <c r="HK1021" s="185"/>
      <c r="HL1021" s="185"/>
      <c r="HM1021" s="185"/>
      <c r="HN1021" s="185"/>
      <c r="HO1021" s="185"/>
      <c r="HP1021" s="185"/>
      <c r="HQ1021" s="185"/>
      <c r="HR1021" s="185"/>
      <c r="HS1021" s="185"/>
      <c r="HT1021" s="185"/>
      <c r="HU1021" s="185"/>
      <c r="HV1021" s="185"/>
      <c r="HW1021" s="185"/>
      <c r="HX1021" s="185"/>
      <c r="HY1021" s="185"/>
      <c r="HZ1021" s="185"/>
      <c r="IA1021" s="185"/>
      <c r="IB1021" s="185"/>
      <c r="IC1021" s="185"/>
      <c r="ID1021" s="185"/>
      <c r="IE1021" s="185"/>
      <c r="IF1021" s="185"/>
      <c r="IG1021" s="185"/>
      <c r="IH1021" s="185"/>
      <c r="II1021" s="185"/>
      <c r="IJ1021" s="185"/>
      <c r="IK1021" s="185"/>
      <c r="IL1021" s="185"/>
      <c r="IM1021" s="185"/>
      <c r="IN1021" s="185"/>
      <c r="IO1021" s="185"/>
      <c r="IP1021" s="185"/>
      <c r="IQ1021" s="185"/>
      <c r="IR1021" s="185"/>
      <c r="IS1021" s="185"/>
      <c r="IT1021" s="185"/>
      <c r="IU1021" s="185"/>
      <c r="IV1021" s="185"/>
      <c r="IW1021" s="185"/>
      <c r="IX1021" s="185"/>
      <c r="IY1021" s="185"/>
      <c r="IZ1021" s="185"/>
      <c r="JA1021" s="185"/>
      <c r="JB1021" s="185"/>
      <c r="JC1021" s="185"/>
      <c r="JD1021" s="185"/>
      <c r="JE1021" s="185"/>
      <c r="JF1021" s="185"/>
      <c r="JG1021" s="185"/>
      <c r="JH1021" s="185"/>
      <c r="JI1021" s="185"/>
      <c r="JJ1021" s="185"/>
      <c r="JK1021" s="185"/>
      <c r="JL1021" s="185"/>
      <c r="JM1021" s="185"/>
      <c r="JN1021" s="185"/>
      <c r="JO1021" s="185"/>
      <c r="JP1021" s="185"/>
      <c r="JQ1021" s="185"/>
      <c r="JR1021" s="185"/>
      <c r="JS1021" s="185"/>
      <c r="JT1021" s="185"/>
      <c r="JU1021" s="185"/>
      <c r="JV1021" s="185"/>
      <c r="JW1021" s="185"/>
      <c r="JX1021" s="185"/>
      <c r="JY1021" s="185"/>
      <c r="JZ1021" s="185"/>
      <c r="KA1021" s="185"/>
      <c r="KB1021" s="185"/>
      <c r="KC1021" s="185"/>
      <c r="KD1021" s="185"/>
      <c r="KE1021" s="185"/>
      <c r="KF1021" s="185"/>
      <c r="KG1021" s="185"/>
      <c r="KH1021" s="185"/>
      <c r="KI1021" s="185"/>
      <c r="KJ1021" s="185"/>
      <c r="KK1021" s="185"/>
      <c r="KL1021" s="185"/>
      <c r="KM1021" s="185"/>
      <c r="KN1021" s="185"/>
      <c r="KO1021" s="185"/>
      <c r="KP1021" s="185"/>
      <c r="KQ1021" s="185"/>
      <c r="KR1021" s="185"/>
      <c r="KS1021" s="185"/>
      <c r="KT1021" s="185"/>
      <c r="KU1021" s="185"/>
      <c r="KV1021" s="185"/>
      <c r="KW1021" s="185"/>
      <c r="KX1021" s="185"/>
      <c r="KY1021" s="185"/>
      <c r="KZ1021" s="185"/>
      <c r="LA1021" s="185"/>
      <c r="LB1021" s="185"/>
      <c r="LC1021" s="185"/>
      <c r="LD1021" s="185"/>
      <c r="LE1021" s="185"/>
      <c r="LF1021" s="185"/>
      <c r="LG1021" s="185"/>
      <c r="LH1021" s="185"/>
      <c r="LI1021" s="185"/>
      <c r="LJ1021" s="185"/>
      <c r="LK1021" s="185"/>
      <c r="LL1021" s="185"/>
      <c r="LM1021" s="185"/>
      <c r="LN1021" s="185"/>
      <c r="LO1021" s="185"/>
      <c r="LP1021" s="185"/>
      <c r="LQ1021" s="185"/>
      <c r="LR1021" s="185"/>
      <c r="LS1021" s="185"/>
      <c r="LT1021" s="185"/>
      <c r="LU1021" s="185"/>
      <c r="LV1021" s="185"/>
      <c r="LW1021" s="185"/>
      <c r="LX1021" s="185"/>
      <c r="LY1021" s="185"/>
      <c r="LZ1021" s="185"/>
      <c r="MA1021" s="185"/>
      <c r="MB1021" s="185"/>
      <c r="MC1021" s="185"/>
      <c r="MD1021" s="185"/>
      <c r="ME1021" s="185"/>
      <c r="MF1021" s="185"/>
      <c r="MG1021" s="185"/>
      <c r="MH1021" s="185"/>
      <c r="MI1021" s="185"/>
      <c r="MJ1021" s="185"/>
      <c r="MK1021" s="185"/>
      <c r="ML1021" s="185"/>
      <c r="MM1021" s="185"/>
      <c r="MN1021" s="185"/>
      <c r="MO1021" s="185"/>
      <c r="MP1021" s="185"/>
      <c r="MQ1021" s="185"/>
      <c r="MR1021" s="185"/>
      <c r="MS1021" s="185"/>
      <c r="MT1021" s="185"/>
      <c r="MU1021" s="185"/>
      <c r="MV1021" s="185"/>
      <c r="MW1021" s="185"/>
      <c r="MX1021" s="185"/>
      <c r="MY1021" s="185"/>
      <c r="MZ1021" s="185"/>
      <c r="NA1021" s="185"/>
      <c r="NB1021" s="185"/>
      <c r="NC1021" s="185"/>
      <c r="ND1021" s="185"/>
      <c r="NE1021" s="185"/>
      <c r="NF1021" s="185"/>
      <c r="NG1021" s="185"/>
      <c r="NH1021" s="185"/>
      <c r="NI1021" s="185"/>
      <c r="NJ1021" s="185"/>
      <c r="NK1021" s="185"/>
      <c r="NL1021" s="185"/>
      <c r="NM1021" s="185"/>
      <c r="NN1021" s="185"/>
      <c r="NO1021" s="185"/>
      <c r="NP1021" s="185"/>
      <c r="NQ1021" s="185"/>
      <c r="NR1021" s="185"/>
      <c r="NS1021" s="185"/>
      <c r="NT1021" s="185"/>
      <c r="NU1021" s="185"/>
      <c r="NV1021" s="185"/>
      <c r="NW1021" s="185"/>
      <c r="NX1021" s="185"/>
      <c r="NY1021" s="185"/>
      <c r="NZ1021" s="185"/>
      <c r="OA1021" s="185"/>
      <c r="OB1021" s="185"/>
      <c r="OC1021" s="185"/>
      <c r="OD1021" s="185"/>
      <c r="OE1021" s="185"/>
      <c r="OF1021" s="185"/>
      <c r="OG1021" s="185"/>
      <c r="OH1021" s="185"/>
      <c r="OI1021" s="185"/>
      <c r="OJ1021" s="185"/>
      <c r="OK1021" s="185"/>
      <c r="OL1021" s="185"/>
      <c r="OM1021" s="185"/>
      <c r="ON1021" s="185"/>
      <c r="OO1021" s="185"/>
      <c r="OP1021" s="185"/>
      <c r="OQ1021" s="185"/>
      <c r="OR1021" s="185"/>
      <c r="OS1021" s="185"/>
      <c r="OT1021" s="185"/>
      <c r="OU1021" s="185"/>
      <c r="OV1021" s="185"/>
      <c r="OW1021" s="185"/>
      <c r="OX1021" s="185"/>
      <c r="OY1021" s="185"/>
      <c r="OZ1021" s="185"/>
      <c r="PA1021" s="185"/>
      <c r="PB1021" s="185"/>
      <c r="PC1021" s="185"/>
      <c r="PD1021" s="185"/>
      <c r="PE1021" s="185"/>
      <c r="PF1021" s="185"/>
      <c r="PG1021" s="185"/>
      <c r="PH1021" s="185"/>
      <c r="PI1021" s="185"/>
      <c r="PJ1021" s="185"/>
      <c r="PK1021" s="185"/>
      <c r="PL1021" s="185"/>
      <c r="PM1021" s="185"/>
      <c r="PN1021" s="185"/>
      <c r="PO1021" s="185"/>
      <c r="PP1021" s="185"/>
      <c r="PQ1021" s="185"/>
      <c r="PR1021" s="185"/>
      <c r="PS1021" s="185"/>
      <c r="PT1021" s="185"/>
      <c r="PU1021" s="185"/>
      <c r="PV1021" s="185"/>
      <c r="PW1021" s="185"/>
      <c r="PX1021" s="185"/>
      <c r="PY1021" s="185"/>
      <c r="PZ1021" s="185"/>
      <c r="QA1021" s="185"/>
      <c r="QB1021" s="185"/>
      <c r="QC1021" s="185"/>
      <c r="QD1021" s="185"/>
      <c r="QE1021" s="185"/>
      <c r="QF1021" s="185"/>
      <c r="QG1021" s="185"/>
      <c r="QH1021" s="185"/>
      <c r="QI1021" s="185"/>
      <c r="QJ1021" s="185"/>
      <c r="QK1021" s="185"/>
      <c r="QL1021" s="185"/>
      <c r="QM1021" s="185"/>
      <c r="QN1021" s="185"/>
      <c r="QO1021" s="185"/>
      <c r="QP1021" s="185"/>
      <c r="QQ1021" s="185"/>
      <c r="QR1021" s="185"/>
      <c r="QS1021" s="185"/>
      <c r="QT1021" s="185"/>
      <c r="QU1021" s="185"/>
      <c r="QV1021" s="185"/>
      <c r="QW1021" s="185"/>
      <c r="QX1021" s="185"/>
      <c r="QY1021" s="185"/>
      <c r="QZ1021" s="185"/>
      <c r="RA1021" s="185"/>
      <c r="RB1021" s="185"/>
      <c r="RC1021" s="185"/>
      <c r="RD1021" s="185"/>
      <c r="RE1021" s="185"/>
      <c r="RF1021" s="185"/>
      <c r="RG1021" s="185"/>
      <c r="RH1021" s="185"/>
      <c r="RI1021" s="185"/>
      <c r="RJ1021" s="185"/>
      <c r="RK1021" s="185"/>
      <c r="RL1021" s="185"/>
      <c r="RM1021" s="185"/>
      <c r="RN1021" s="185"/>
      <c r="RO1021" s="185"/>
      <c r="RP1021" s="185"/>
      <c r="RQ1021" s="185"/>
      <c r="RR1021" s="185"/>
      <c r="RS1021" s="185"/>
      <c r="RT1021" s="185"/>
      <c r="RU1021" s="185"/>
      <c r="RV1021" s="185"/>
      <c r="RW1021" s="185"/>
      <c r="RX1021" s="185"/>
      <c r="RY1021" s="185"/>
      <c r="RZ1021" s="185"/>
      <c r="SA1021" s="185"/>
      <c r="SB1021" s="185"/>
      <c r="SC1021" s="185"/>
      <c r="SD1021" s="185"/>
      <c r="SE1021" s="185"/>
      <c r="SF1021" s="185"/>
      <c r="SG1021" s="185"/>
      <c r="SH1021" s="185"/>
      <c r="SI1021" s="185"/>
      <c r="SJ1021" s="185"/>
      <c r="SK1021" s="185"/>
      <c r="SL1021" s="185"/>
      <c r="SM1021" s="185"/>
      <c r="SN1021" s="185"/>
      <c r="SO1021" s="185"/>
      <c r="SP1021" s="185"/>
      <c r="SQ1021" s="185"/>
      <c r="SR1021" s="185"/>
      <c r="SS1021" s="185"/>
      <c r="ST1021" s="185"/>
      <c r="SU1021" s="185"/>
      <c r="SV1021" s="185"/>
      <c r="SW1021" s="185"/>
      <c r="SX1021" s="185"/>
      <c r="SY1021" s="185"/>
      <c r="SZ1021" s="185"/>
      <c r="TA1021" s="185"/>
      <c r="TB1021" s="185"/>
      <c r="TC1021" s="185"/>
      <c r="TD1021" s="185"/>
      <c r="TE1021" s="185"/>
      <c r="TF1021" s="185"/>
      <c r="TG1021" s="185"/>
      <c r="TH1021" s="185"/>
      <c r="TI1021" s="185"/>
    </row>
    <row r="1022" spans="1:529" s="79" customFormat="1" ht="28.5" customHeight="1" thickBot="1" x14ac:dyDescent="0.3">
      <c r="A1022" s="225">
        <v>13740011</v>
      </c>
      <c r="B1022" s="212">
        <v>39849</v>
      </c>
      <c r="C1022" s="51" t="s">
        <v>6001</v>
      </c>
      <c r="D1022" s="51" t="s">
        <v>6000</v>
      </c>
      <c r="E1022" s="51" t="s">
        <v>194</v>
      </c>
      <c r="F1022" s="51" t="s">
        <v>194</v>
      </c>
      <c r="G1022" s="51" t="s">
        <v>28</v>
      </c>
      <c r="H1022" s="211" t="s">
        <v>5970</v>
      </c>
      <c r="I1022" s="212">
        <v>39869</v>
      </c>
      <c r="J1022" s="212">
        <v>44409</v>
      </c>
      <c r="K1022" s="51" t="s">
        <v>1593</v>
      </c>
      <c r="L1022" s="51"/>
      <c r="M1022" s="51" t="s">
        <v>959</v>
      </c>
      <c r="N1022" s="51" t="s">
        <v>21</v>
      </c>
      <c r="O1022" s="51">
        <v>210819</v>
      </c>
      <c r="P1022" s="299"/>
      <c r="Q1022" s="299"/>
      <c r="R1022" s="299"/>
      <c r="S1022" s="299"/>
      <c r="T1022" s="751">
        <v>9.8000000000000007</v>
      </c>
      <c r="U1022" s="51">
        <v>75.775000000000006</v>
      </c>
      <c r="V1022" s="51">
        <v>210819</v>
      </c>
      <c r="W1022" s="51" t="s">
        <v>1302</v>
      </c>
      <c r="X1022" s="51">
        <v>60</v>
      </c>
      <c r="Y1022" s="51">
        <v>25</v>
      </c>
      <c r="Z1022" s="51">
        <v>125</v>
      </c>
      <c r="AA1022" s="51" t="s">
        <v>1091</v>
      </c>
      <c r="AB1022" s="51" t="s">
        <v>1091</v>
      </c>
      <c r="AC1022" s="51" t="s">
        <v>1091</v>
      </c>
      <c r="AD1022" s="51" t="s">
        <v>1091</v>
      </c>
      <c r="AE1022" s="51" t="s">
        <v>1091</v>
      </c>
      <c r="AF1022" s="51" t="s">
        <v>1091</v>
      </c>
      <c r="AG1022" s="51" t="s">
        <v>1091</v>
      </c>
      <c r="AH1022" s="51"/>
      <c r="AI1022" s="51" t="s">
        <v>6005</v>
      </c>
      <c r="AJ1022" s="51" t="s">
        <v>6006</v>
      </c>
      <c r="AK1022" s="51" t="s">
        <v>1461</v>
      </c>
      <c r="AL1022" s="871"/>
      <c r="AM1022" s="13"/>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85"/>
      <c r="BL1022" s="185"/>
      <c r="BM1022" s="185"/>
      <c r="BN1022" s="185"/>
      <c r="BO1022" s="185"/>
      <c r="BP1022" s="185"/>
      <c r="BQ1022" s="185"/>
      <c r="BR1022" s="185"/>
      <c r="BS1022" s="185"/>
      <c r="BT1022" s="185"/>
      <c r="BU1022" s="185"/>
      <c r="BV1022" s="185"/>
      <c r="BW1022" s="185"/>
      <c r="BX1022" s="185"/>
      <c r="BY1022" s="185"/>
      <c r="BZ1022" s="185"/>
      <c r="CA1022" s="185"/>
      <c r="CB1022" s="185"/>
      <c r="CC1022" s="185"/>
      <c r="CD1022" s="185"/>
      <c r="CE1022" s="185"/>
      <c r="CF1022" s="185"/>
      <c r="CG1022" s="185"/>
      <c r="CH1022" s="185"/>
      <c r="CI1022" s="185"/>
      <c r="CJ1022" s="185"/>
      <c r="CK1022" s="185"/>
      <c r="CL1022" s="185"/>
      <c r="CM1022" s="185"/>
      <c r="CN1022" s="185"/>
      <c r="CO1022" s="185"/>
      <c r="CP1022" s="185"/>
      <c r="CQ1022" s="185"/>
      <c r="CR1022" s="185"/>
      <c r="CS1022" s="185"/>
      <c r="CT1022" s="185"/>
      <c r="CU1022" s="185"/>
      <c r="CV1022" s="185"/>
      <c r="CW1022" s="185"/>
      <c r="CX1022" s="185"/>
      <c r="CY1022" s="185"/>
      <c r="CZ1022" s="185"/>
      <c r="DA1022" s="185"/>
      <c r="DB1022" s="185"/>
      <c r="DC1022" s="185"/>
      <c r="DD1022" s="185"/>
      <c r="DE1022" s="185"/>
      <c r="DF1022" s="185"/>
      <c r="DG1022" s="185"/>
      <c r="DH1022" s="185"/>
      <c r="DI1022" s="185"/>
      <c r="DJ1022" s="185"/>
      <c r="DK1022" s="185"/>
      <c r="DL1022" s="185"/>
      <c r="DM1022" s="185"/>
      <c r="DN1022" s="185"/>
      <c r="DO1022" s="185"/>
      <c r="DP1022" s="185"/>
      <c r="DQ1022" s="185"/>
      <c r="DR1022" s="185"/>
      <c r="DS1022" s="185"/>
      <c r="DT1022" s="185"/>
      <c r="DU1022" s="185"/>
      <c r="DV1022" s="185"/>
      <c r="DW1022" s="185"/>
      <c r="DX1022" s="185"/>
      <c r="DY1022" s="185"/>
      <c r="DZ1022" s="185"/>
      <c r="EA1022" s="185"/>
      <c r="EB1022" s="185"/>
      <c r="EC1022" s="185"/>
      <c r="ED1022" s="185"/>
      <c r="EE1022" s="185"/>
      <c r="EF1022" s="185"/>
      <c r="EG1022" s="185"/>
      <c r="EH1022" s="185"/>
      <c r="EI1022" s="185"/>
      <c r="EJ1022" s="185"/>
      <c r="EK1022" s="185"/>
      <c r="EL1022" s="185"/>
      <c r="EM1022" s="185"/>
      <c r="EN1022" s="185"/>
      <c r="EO1022" s="185"/>
      <c r="EP1022" s="185"/>
      <c r="EQ1022" s="185"/>
      <c r="ER1022" s="185"/>
      <c r="ES1022" s="185"/>
      <c r="ET1022" s="185"/>
      <c r="EU1022" s="185"/>
      <c r="EV1022" s="185"/>
      <c r="EW1022" s="185"/>
      <c r="EX1022" s="185"/>
      <c r="EY1022" s="185"/>
      <c r="EZ1022" s="185"/>
      <c r="FA1022" s="185"/>
      <c r="FB1022" s="185"/>
      <c r="FC1022" s="185"/>
      <c r="FD1022" s="185"/>
      <c r="FE1022" s="185"/>
      <c r="FF1022" s="185"/>
      <c r="FG1022" s="185"/>
      <c r="FH1022" s="185"/>
      <c r="FI1022" s="185"/>
      <c r="FJ1022" s="185"/>
      <c r="FK1022" s="185"/>
      <c r="FL1022" s="185"/>
      <c r="FM1022" s="185"/>
      <c r="FN1022" s="185"/>
      <c r="FO1022" s="185"/>
      <c r="FP1022" s="185"/>
      <c r="FQ1022" s="185"/>
      <c r="FR1022" s="185"/>
      <c r="FS1022" s="185"/>
      <c r="FT1022" s="185"/>
      <c r="FU1022" s="185"/>
      <c r="FV1022" s="185"/>
      <c r="FW1022" s="185"/>
      <c r="FX1022" s="185"/>
      <c r="FY1022" s="185"/>
      <c r="FZ1022" s="185"/>
      <c r="GA1022" s="185"/>
      <c r="GB1022" s="185"/>
      <c r="GC1022" s="185"/>
      <c r="GD1022" s="185"/>
      <c r="GE1022" s="185"/>
      <c r="GF1022" s="185"/>
      <c r="GG1022" s="185"/>
      <c r="GH1022" s="185"/>
      <c r="GI1022" s="185"/>
      <c r="GJ1022" s="185"/>
      <c r="GK1022" s="185"/>
      <c r="GL1022" s="185"/>
      <c r="GM1022" s="185"/>
      <c r="GN1022" s="185"/>
      <c r="GO1022" s="185"/>
      <c r="GP1022" s="185"/>
      <c r="GQ1022" s="185"/>
      <c r="GR1022" s="185"/>
      <c r="GS1022" s="185"/>
      <c r="GT1022" s="185"/>
      <c r="GU1022" s="185"/>
      <c r="GV1022" s="185"/>
      <c r="GW1022" s="185"/>
      <c r="GX1022" s="185"/>
      <c r="GY1022" s="185"/>
      <c r="GZ1022" s="185"/>
      <c r="HA1022" s="185"/>
      <c r="HB1022" s="185"/>
      <c r="HC1022" s="185"/>
      <c r="HD1022" s="185"/>
      <c r="HE1022" s="185"/>
      <c r="HF1022" s="185"/>
      <c r="HG1022" s="185"/>
      <c r="HH1022" s="185"/>
      <c r="HI1022" s="185"/>
      <c r="HJ1022" s="185"/>
      <c r="HK1022" s="185"/>
      <c r="HL1022" s="185"/>
      <c r="HM1022" s="185"/>
      <c r="HN1022" s="185"/>
      <c r="HO1022" s="185"/>
      <c r="HP1022" s="185"/>
      <c r="HQ1022" s="185"/>
      <c r="HR1022" s="185"/>
      <c r="HS1022" s="185"/>
      <c r="HT1022" s="185"/>
      <c r="HU1022" s="185"/>
      <c r="HV1022" s="185"/>
      <c r="HW1022" s="185"/>
      <c r="HX1022" s="185"/>
      <c r="HY1022" s="185"/>
      <c r="HZ1022" s="185"/>
      <c r="IA1022" s="185"/>
      <c r="IB1022" s="185"/>
      <c r="IC1022" s="185"/>
      <c r="ID1022" s="185"/>
      <c r="IE1022" s="185"/>
      <c r="IF1022" s="185"/>
      <c r="IG1022" s="185"/>
      <c r="IH1022" s="185"/>
      <c r="II1022" s="185"/>
      <c r="IJ1022" s="185"/>
      <c r="IK1022" s="185"/>
      <c r="IL1022" s="185"/>
      <c r="IM1022" s="185"/>
      <c r="IN1022" s="185"/>
      <c r="IO1022" s="185"/>
      <c r="IP1022" s="185"/>
      <c r="IQ1022" s="185"/>
      <c r="IR1022" s="185"/>
      <c r="IS1022" s="185"/>
      <c r="IT1022" s="185"/>
      <c r="IU1022" s="185"/>
      <c r="IV1022" s="185"/>
      <c r="IW1022" s="185"/>
      <c r="IX1022" s="185"/>
      <c r="IY1022" s="185"/>
      <c r="IZ1022" s="185"/>
      <c r="JA1022" s="185"/>
      <c r="JB1022" s="185"/>
      <c r="JC1022" s="185"/>
      <c r="JD1022" s="185"/>
      <c r="JE1022" s="185"/>
      <c r="JF1022" s="185"/>
      <c r="JG1022" s="185"/>
      <c r="JH1022" s="185"/>
      <c r="JI1022" s="185"/>
      <c r="JJ1022" s="185"/>
      <c r="JK1022" s="185"/>
      <c r="JL1022" s="185"/>
      <c r="JM1022" s="185"/>
      <c r="JN1022" s="185"/>
      <c r="JO1022" s="185"/>
      <c r="JP1022" s="185"/>
      <c r="JQ1022" s="185"/>
      <c r="JR1022" s="185"/>
      <c r="JS1022" s="185"/>
      <c r="JT1022" s="185"/>
      <c r="JU1022" s="185"/>
      <c r="JV1022" s="185"/>
      <c r="JW1022" s="185"/>
      <c r="JX1022" s="185"/>
      <c r="JY1022" s="185"/>
      <c r="JZ1022" s="185"/>
      <c r="KA1022" s="185"/>
      <c r="KB1022" s="185"/>
      <c r="KC1022" s="185"/>
      <c r="KD1022" s="185"/>
      <c r="KE1022" s="185"/>
      <c r="KF1022" s="185"/>
      <c r="KG1022" s="185"/>
      <c r="KH1022" s="185"/>
      <c r="KI1022" s="185"/>
      <c r="KJ1022" s="185"/>
      <c r="KK1022" s="185"/>
      <c r="KL1022" s="185"/>
      <c r="KM1022" s="185"/>
      <c r="KN1022" s="185"/>
      <c r="KO1022" s="185"/>
      <c r="KP1022" s="185"/>
      <c r="KQ1022" s="185"/>
      <c r="KR1022" s="185"/>
      <c r="KS1022" s="185"/>
      <c r="KT1022" s="185"/>
      <c r="KU1022" s="185"/>
      <c r="KV1022" s="185"/>
      <c r="KW1022" s="185"/>
      <c r="KX1022" s="185"/>
      <c r="KY1022" s="185"/>
      <c r="KZ1022" s="185"/>
      <c r="LA1022" s="185"/>
      <c r="LB1022" s="185"/>
      <c r="LC1022" s="185"/>
      <c r="LD1022" s="185"/>
      <c r="LE1022" s="185"/>
      <c r="LF1022" s="185"/>
      <c r="LG1022" s="185"/>
      <c r="LH1022" s="185"/>
      <c r="LI1022" s="185"/>
      <c r="LJ1022" s="185"/>
      <c r="LK1022" s="185"/>
      <c r="LL1022" s="185"/>
      <c r="LM1022" s="185"/>
      <c r="LN1022" s="185"/>
      <c r="LO1022" s="185"/>
      <c r="LP1022" s="185"/>
      <c r="LQ1022" s="185"/>
      <c r="LR1022" s="185"/>
      <c r="LS1022" s="185"/>
      <c r="LT1022" s="185"/>
      <c r="LU1022" s="185"/>
      <c r="LV1022" s="185"/>
      <c r="LW1022" s="185"/>
      <c r="LX1022" s="185"/>
      <c r="LY1022" s="185"/>
      <c r="LZ1022" s="185"/>
      <c r="MA1022" s="185"/>
      <c r="MB1022" s="185"/>
      <c r="MC1022" s="185"/>
      <c r="MD1022" s="185"/>
      <c r="ME1022" s="185"/>
      <c r="MF1022" s="185"/>
      <c r="MG1022" s="185"/>
      <c r="MH1022" s="185"/>
      <c r="MI1022" s="185"/>
      <c r="MJ1022" s="185"/>
      <c r="MK1022" s="185"/>
      <c r="ML1022" s="185"/>
      <c r="MM1022" s="185"/>
      <c r="MN1022" s="185"/>
      <c r="MO1022" s="185"/>
      <c r="MP1022" s="185"/>
      <c r="MQ1022" s="185"/>
      <c r="MR1022" s="185"/>
      <c r="MS1022" s="185"/>
      <c r="MT1022" s="185"/>
      <c r="MU1022" s="185"/>
      <c r="MV1022" s="185"/>
      <c r="MW1022" s="185"/>
      <c r="MX1022" s="185"/>
      <c r="MY1022" s="185"/>
      <c r="MZ1022" s="185"/>
      <c r="NA1022" s="185"/>
      <c r="NB1022" s="185"/>
      <c r="NC1022" s="185"/>
      <c r="ND1022" s="185"/>
      <c r="NE1022" s="185"/>
      <c r="NF1022" s="185"/>
      <c r="NG1022" s="185"/>
      <c r="NH1022" s="185"/>
      <c r="NI1022" s="185"/>
      <c r="NJ1022" s="185"/>
      <c r="NK1022" s="185"/>
      <c r="NL1022" s="185"/>
      <c r="NM1022" s="185"/>
      <c r="NN1022" s="185"/>
      <c r="NO1022" s="185"/>
      <c r="NP1022" s="185"/>
      <c r="NQ1022" s="185"/>
      <c r="NR1022" s="185"/>
      <c r="NS1022" s="185"/>
      <c r="NT1022" s="185"/>
      <c r="NU1022" s="185"/>
      <c r="NV1022" s="185"/>
      <c r="NW1022" s="185"/>
      <c r="NX1022" s="185"/>
      <c r="NY1022" s="185"/>
      <c r="NZ1022" s="185"/>
      <c r="OA1022" s="185"/>
      <c r="OB1022" s="185"/>
      <c r="OC1022" s="185"/>
      <c r="OD1022" s="185"/>
      <c r="OE1022" s="185"/>
      <c r="OF1022" s="185"/>
      <c r="OG1022" s="185"/>
      <c r="OH1022" s="185"/>
      <c r="OI1022" s="185"/>
      <c r="OJ1022" s="185"/>
      <c r="OK1022" s="185"/>
      <c r="OL1022" s="185"/>
      <c r="OM1022" s="185"/>
      <c r="ON1022" s="185"/>
      <c r="OO1022" s="185"/>
      <c r="OP1022" s="185"/>
      <c r="OQ1022" s="185"/>
      <c r="OR1022" s="185"/>
      <c r="OS1022" s="185"/>
      <c r="OT1022" s="185"/>
      <c r="OU1022" s="185"/>
      <c r="OV1022" s="185"/>
      <c r="OW1022" s="185"/>
      <c r="OX1022" s="185"/>
      <c r="OY1022" s="185"/>
      <c r="OZ1022" s="185"/>
      <c r="PA1022" s="185"/>
      <c r="PB1022" s="185"/>
      <c r="PC1022" s="185"/>
      <c r="PD1022" s="185"/>
      <c r="PE1022" s="185"/>
      <c r="PF1022" s="185"/>
      <c r="PG1022" s="185"/>
      <c r="PH1022" s="185"/>
      <c r="PI1022" s="185"/>
      <c r="PJ1022" s="185"/>
      <c r="PK1022" s="185"/>
      <c r="PL1022" s="185"/>
      <c r="PM1022" s="185"/>
      <c r="PN1022" s="185"/>
      <c r="PO1022" s="185"/>
      <c r="PP1022" s="185"/>
      <c r="PQ1022" s="185"/>
      <c r="PR1022" s="185"/>
      <c r="PS1022" s="185"/>
      <c r="PT1022" s="185"/>
      <c r="PU1022" s="185"/>
      <c r="PV1022" s="185"/>
      <c r="PW1022" s="185"/>
      <c r="PX1022" s="185"/>
      <c r="PY1022" s="185"/>
      <c r="PZ1022" s="185"/>
      <c r="QA1022" s="185"/>
      <c r="QB1022" s="185"/>
      <c r="QC1022" s="185"/>
      <c r="QD1022" s="185"/>
      <c r="QE1022" s="185"/>
      <c r="QF1022" s="185"/>
      <c r="QG1022" s="185"/>
      <c r="QH1022" s="185"/>
      <c r="QI1022" s="185"/>
      <c r="QJ1022" s="185"/>
      <c r="QK1022" s="185"/>
      <c r="QL1022" s="185"/>
      <c r="QM1022" s="185"/>
      <c r="QN1022" s="185"/>
      <c r="QO1022" s="185"/>
      <c r="QP1022" s="185"/>
      <c r="QQ1022" s="185"/>
      <c r="QR1022" s="185"/>
      <c r="QS1022" s="185"/>
      <c r="QT1022" s="185"/>
      <c r="QU1022" s="185"/>
      <c r="QV1022" s="185"/>
      <c r="QW1022" s="185"/>
      <c r="QX1022" s="185"/>
      <c r="QY1022" s="185"/>
      <c r="QZ1022" s="185"/>
      <c r="RA1022" s="185"/>
      <c r="RB1022" s="185"/>
      <c r="RC1022" s="185"/>
      <c r="RD1022" s="185"/>
      <c r="RE1022" s="185"/>
      <c r="RF1022" s="185"/>
      <c r="RG1022" s="185"/>
      <c r="RH1022" s="185"/>
      <c r="RI1022" s="185"/>
      <c r="RJ1022" s="185"/>
      <c r="RK1022" s="185"/>
      <c r="RL1022" s="185"/>
      <c r="RM1022" s="185"/>
      <c r="RN1022" s="185"/>
      <c r="RO1022" s="185"/>
      <c r="RP1022" s="185"/>
      <c r="RQ1022" s="185"/>
      <c r="RR1022" s="185"/>
      <c r="RS1022" s="185"/>
      <c r="RT1022" s="185"/>
      <c r="RU1022" s="185"/>
      <c r="RV1022" s="185"/>
      <c r="RW1022" s="185"/>
      <c r="RX1022" s="185"/>
      <c r="RY1022" s="185"/>
      <c r="RZ1022" s="185"/>
      <c r="SA1022" s="185"/>
      <c r="SB1022" s="185"/>
      <c r="SC1022" s="185"/>
      <c r="SD1022" s="185"/>
      <c r="SE1022" s="185"/>
      <c r="SF1022" s="185"/>
      <c r="SG1022" s="185"/>
      <c r="SH1022" s="185"/>
      <c r="SI1022" s="185"/>
      <c r="SJ1022" s="185"/>
      <c r="SK1022" s="185"/>
      <c r="SL1022" s="185"/>
      <c r="SM1022" s="185"/>
      <c r="SN1022" s="185"/>
      <c r="SO1022" s="185"/>
      <c r="SP1022" s="185"/>
      <c r="SQ1022" s="185"/>
      <c r="SR1022" s="185"/>
      <c r="SS1022" s="185"/>
      <c r="ST1022" s="185"/>
      <c r="SU1022" s="185"/>
      <c r="SV1022" s="185"/>
      <c r="SW1022" s="185"/>
      <c r="SX1022" s="185"/>
      <c r="SY1022" s="185"/>
      <c r="SZ1022" s="185"/>
      <c r="TA1022" s="185"/>
      <c r="TB1022" s="185"/>
      <c r="TC1022" s="185"/>
      <c r="TD1022" s="185"/>
      <c r="TE1022" s="185"/>
      <c r="TF1022" s="185"/>
      <c r="TG1022" s="185"/>
      <c r="TH1022" s="185"/>
      <c r="TI1022" s="185"/>
    </row>
    <row r="1023" spans="1:529" s="79" customFormat="1" ht="28.5" customHeight="1" thickBot="1" x14ac:dyDescent="0.3">
      <c r="A1023" s="284">
        <v>13740012</v>
      </c>
      <c r="B1023" s="285">
        <v>39909</v>
      </c>
      <c r="C1023" s="105" t="s">
        <v>1191</v>
      </c>
      <c r="D1023" s="105"/>
      <c r="E1023" s="52"/>
      <c r="F1023" s="52"/>
      <c r="G1023" s="52"/>
      <c r="H1023" s="284"/>
      <c r="I1023" s="285">
        <v>39930</v>
      </c>
      <c r="J1023" s="285">
        <v>41005</v>
      </c>
      <c r="K1023" s="105" t="s">
        <v>1533</v>
      </c>
      <c r="L1023" s="105"/>
      <c r="M1023" s="105" t="s">
        <v>408</v>
      </c>
      <c r="N1023" s="105" t="s">
        <v>48</v>
      </c>
      <c r="O1023" s="105">
        <v>131500</v>
      </c>
      <c r="P1023" s="289"/>
      <c r="Q1023" s="289"/>
      <c r="R1023" s="289"/>
      <c r="S1023" s="289"/>
      <c r="T1023" s="720"/>
      <c r="U1023" s="105"/>
      <c r="V1023" s="105">
        <v>131500</v>
      </c>
      <c r="W1023" s="105"/>
      <c r="X1023" s="105"/>
      <c r="Y1023" s="105"/>
      <c r="Z1023" s="105"/>
      <c r="AA1023" s="105"/>
      <c r="AB1023" s="105"/>
      <c r="AC1023" s="105"/>
      <c r="AD1023" s="105"/>
      <c r="AE1023" s="105"/>
      <c r="AF1023" s="105"/>
      <c r="AG1023" s="105"/>
      <c r="AH1023" s="105"/>
      <c r="AI1023" s="105"/>
      <c r="AJ1023" s="105"/>
      <c r="AK1023" s="30"/>
      <c r="AL1023" s="321"/>
      <c r="AM1023" s="13"/>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85"/>
      <c r="BL1023" s="185"/>
      <c r="BM1023" s="185"/>
      <c r="BN1023" s="185"/>
      <c r="BO1023" s="185"/>
      <c r="BP1023" s="185"/>
      <c r="BQ1023" s="185"/>
      <c r="BR1023" s="185"/>
      <c r="BS1023" s="185"/>
      <c r="BT1023" s="185"/>
      <c r="BU1023" s="185"/>
      <c r="BV1023" s="185"/>
      <c r="BW1023" s="185"/>
      <c r="BX1023" s="185"/>
      <c r="BY1023" s="185"/>
      <c r="BZ1023" s="185"/>
      <c r="CA1023" s="185"/>
      <c r="CB1023" s="185"/>
      <c r="CC1023" s="185"/>
      <c r="CD1023" s="185"/>
      <c r="CE1023" s="185"/>
      <c r="CF1023" s="185"/>
      <c r="CG1023" s="185"/>
      <c r="CH1023" s="185"/>
      <c r="CI1023" s="185"/>
      <c r="CJ1023" s="185"/>
      <c r="CK1023" s="185"/>
      <c r="CL1023" s="185"/>
      <c r="CM1023" s="185"/>
      <c r="CN1023" s="185"/>
      <c r="CO1023" s="185"/>
      <c r="CP1023" s="185"/>
      <c r="CQ1023" s="185"/>
      <c r="CR1023" s="185"/>
      <c r="CS1023" s="185"/>
      <c r="CT1023" s="185"/>
      <c r="CU1023" s="185"/>
      <c r="CV1023" s="185"/>
      <c r="CW1023" s="185"/>
      <c r="CX1023" s="185"/>
      <c r="CY1023" s="185"/>
      <c r="CZ1023" s="185"/>
      <c r="DA1023" s="185"/>
      <c r="DB1023" s="185"/>
      <c r="DC1023" s="185"/>
      <c r="DD1023" s="185"/>
      <c r="DE1023" s="185"/>
      <c r="DF1023" s="185"/>
      <c r="DG1023" s="185"/>
      <c r="DH1023" s="185"/>
      <c r="DI1023" s="185"/>
      <c r="DJ1023" s="185"/>
      <c r="DK1023" s="185"/>
      <c r="DL1023" s="185"/>
      <c r="DM1023" s="185"/>
      <c r="DN1023" s="185"/>
      <c r="DO1023" s="185"/>
      <c r="DP1023" s="185"/>
      <c r="DQ1023" s="185"/>
      <c r="DR1023" s="185"/>
      <c r="DS1023" s="185"/>
      <c r="DT1023" s="185"/>
      <c r="DU1023" s="185"/>
      <c r="DV1023" s="185"/>
      <c r="DW1023" s="185"/>
      <c r="DX1023" s="185"/>
      <c r="DY1023" s="185"/>
      <c r="DZ1023" s="185"/>
      <c r="EA1023" s="185"/>
      <c r="EB1023" s="185"/>
      <c r="EC1023" s="185"/>
      <c r="ED1023" s="185"/>
      <c r="EE1023" s="185"/>
      <c r="EF1023" s="185"/>
      <c r="EG1023" s="185"/>
      <c r="EH1023" s="185"/>
      <c r="EI1023" s="185"/>
      <c r="EJ1023" s="185"/>
      <c r="EK1023" s="185"/>
      <c r="EL1023" s="185"/>
      <c r="EM1023" s="185"/>
      <c r="EN1023" s="185"/>
      <c r="EO1023" s="185"/>
      <c r="EP1023" s="185"/>
      <c r="EQ1023" s="185"/>
      <c r="ER1023" s="185"/>
      <c r="ES1023" s="185"/>
      <c r="ET1023" s="185"/>
      <c r="EU1023" s="185"/>
      <c r="EV1023" s="185"/>
      <c r="EW1023" s="185"/>
      <c r="EX1023" s="185"/>
      <c r="EY1023" s="185"/>
      <c r="EZ1023" s="185"/>
      <c r="FA1023" s="185"/>
      <c r="FB1023" s="185"/>
      <c r="FC1023" s="185"/>
      <c r="FD1023" s="185"/>
      <c r="FE1023" s="185"/>
      <c r="FF1023" s="185"/>
      <c r="FG1023" s="185"/>
      <c r="FH1023" s="185"/>
      <c r="FI1023" s="185"/>
      <c r="FJ1023" s="185"/>
      <c r="FK1023" s="185"/>
      <c r="FL1023" s="185"/>
      <c r="FM1023" s="185"/>
      <c r="FN1023" s="185"/>
      <c r="FO1023" s="185"/>
      <c r="FP1023" s="185"/>
      <c r="FQ1023" s="185"/>
      <c r="FR1023" s="185"/>
      <c r="FS1023" s="185"/>
      <c r="FT1023" s="185"/>
      <c r="FU1023" s="185"/>
      <c r="FV1023" s="185"/>
      <c r="FW1023" s="185"/>
      <c r="FX1023" s="185"/>
      <c r="FY1023" s="185"/>
      <c r="FZ1023" s="185"/>
      <c r="GA1023" s="185"/>
      <c r="GB1023" s="185"/>
      <c r="GC1023" s="185"/>
      <c r="GD1023" s="185"/>
      <c r="GE1023" s="185"/>
      <c r="GF1023" s="185"/>
      <c r="GG1023" s="185"/>
      <c r="GH1023" s="185"/>
      <c r="GI1023" s="185"/>
      <c r="GJ1023" s="185"/>
      <c r="GK1023" s="185"/>
      <c r="GL1023" s="185"/>
      <c r="GM1023" s="185"/>
      <c r="GN1023" s="185"/>
      <c r="GO1023" s="185"/>
      <c r="GP1023" s="185"/>
      <c r="GQ1023" s="185"/>
      <c r="GR1023" s="185"/>
      <c r="GS1023" s="185"/>
      <c r="GT1023" s="185"/>
      <c r="GU1023" s="185"/>
      <c r="GV1023" s="185"/>
      <c r="GW1023" s="185"/>
      <c r="GX1023" s="185"/>
      <c r="GY1023" s="185"/>
      <c r="GZ1023" s="185"/>
      <c r="HA1023" s="185"/>
      <c r="HB1023" s="185"/>
      <c r="HC1023" s="185"/>
      <c r="HD1023" s="185"/>
      <c r="HE1023" s="185"/>
      <c r="HF1023" s="185"/>
      <c r="HG1023" s="185"/>
      <c r="HH1023" s="185"/>
      <c r="HI1023" s="185"/>
      <c r="HJ1023" s="185"/>
      <c r="HK1023" s="185"/>
      <c r="HL1023" s="185"/>
      <c r="HM1023" s="185"/>
      <c r="HN1023" s="185"/>
      <c r="HO1023" s="185"/>
      <c r="HP1023" s="185"/>
      <c r="HQ1023" s="185"/>
      <c r="HR1023" s="185"/>
      <c r="HS1023" s="185"/>
      <c r="HT1023" s="185"/>
      <c r="HU1023" s="185"/>
      <c r="HV1023" s="185"/>
      <c r="HW1023" s="185"/>
      <c r="HX1023" s="185"/>
      <c r="HY1023" s="185"/>
      <c r="HZ1023" s="185"/>
      <c r="IA1023" s="185"/>
      <c r="IB1023" s="185"/>
      <c r="IC1023" s="185"/>
      <c r="ID1023" s="185"/>
      <c r="IE1023" s="185"/>
      <c r="IF1023" s="185"/>
      <c r="IG1023" s="185"/>
      <c r="IH1023" s="185"/>
      <c r="II1023" s="185"/>
      <c r="IJ1023" s="185"/>
      <c r="IK1023" s="185"/>
      <c r="IL1023" s="185"/>
      <c r="IM1023" s="185"/>
      <c r="IN1023" s="185"/>
      <c r="IO1023" s="185"/>
      <c r="IP1023" s="185"/>
      <c r="IQ1023" s="185"/>
      <c r="IR1023" s="185"/>
      <c r="IS1023" s="185"/>
      <c r="IT1023" s="185"/>
      <c r="IU1023" s="185"/>
      <c r="IV1023" s="185"/>
      <c r="IW1023" s="185"/>
      <c r="IX1023" s="185"/>
      <c r="IY1023" s="185"/>
      <c r="IZ1023" s="185"/>
      <c r="JA1023" s="185"/>
      <c r="JB1023" s="185"/>
      <c r="JC1023" s="185"/>
      <c r="JD1023" s="185"/>
      <c r="JE1023" s="185"/>
      <c r="JF1023" s="185"/>
      <c r="JG1023" s="185"/>
      <c r="JH1023" s="185"/>
      <c r="JI1023" s="185"/>
      <c r="JJ1023" s="185"/>
      <c r="JK1023" s="185"/>
      <c r="JL1023" s="185"/>
      <c r="JM1023" s="185"/>
      <c r="JN1023" s="185"/>
      <c r="JO1023" s="185"/>
      <c r="JP1023" s="185"/>
      <c r="JQ1023" s="185"/>
      <c r="JR1023" s="185"/>
      <c r="JS1023" s="185"/>
      <c r="JT1023" s="185"/>
      <c r="JU1023" s="185"/>
      <c r="JV1023" s="185"/>
      <c r="JW1023" s="185"/>
      <c r="JX1023" s="185"/>
      <c r="JY1023" s="185"/>
      <c r="JZ1023" s="185"/>
      <c r="KA1023" s="185"/>
      <c r="KB1023" s="185"/>
      <c r="KC1023" s="185"/>
      <c r="KD1023" s="185"/>
      <c r="KE1023" s="185"/>
      <c r="KF1023" s="185"/>
      <c r="KG1023" s="185"/>
      <c r="KH1023" s="185"/>
      <c r="KI1023" s="185"/>
      <c r="KJ1023" s="185"/>
      <c r="KK1023" s="185"/>
      <c r="KL1023" s="185"/>
      <c r="KM1023" s="185"/>
      <c r="KN1023" s="185"/>
      <c r="KO1023" s="185"/>
      <c r="KP1023" s="185"/>
      <c r="KQ1023" s="185"/>
      <c r="KR1023" s="185"/>
      <c r="KS1023" s="185"/>
      <c r="KT1023" s="185"/>
      <c r="KU1023" s="185"/>
      <c r="KV1023" s="185"/>
      <c r="KW1023" s="185"/>
      <c r="KX1023" s="185"/>
      <c r="KY1023" s="185"/>
      <c r="KZ1023" s="185"/>
      <c r="LA1023" s="185"/>
      <c r="LB1023" s="185"/>
      <c r="LC1023" s="185"/>
      <c r="LD1023" s="185"/>
      <c r="LE1023" s="185"/>
      <c r="LF1023" s="185"/>
      <c r="LG1023" s="185"/>
      <c r="LH1023" s="185"/>
      <c r="LI1023" s="185"/>
      <c r="LJ1023" s="185"/>
      <c r="LK1023" s="185"/>
      <c r="LL1023" s="185"/>
      <c r="LM1023" s="185"/>
      <c r="LN1023" s="185"/>
      <c r="LO1023" s="185"/>
      <c r="LP1023" s="185"/>
      <c r="LQ1023" s="185"/>
      <c r="LR1023" s="185"/>
      <c r="LS1023" s="185"/>
      <c r="LT1023" s="185"/>
      <c r="LU1023" s="185"/>
      <c r="LV1023" s="185"/>
      <c r="LW1023" s="185"/>
      <c r="LX1023" s="185"/>
      <c r="LY1023" s="185"/>
      <c r="LZ1023" s="185"/>
      <c r="MA1023" s="185"/>
      <c r="MB1023" s="185"/>
      <c r="MC1023" s="185"/>
      <c r="MD1023" s="185"/>
      <c r="ME1023" s="185"/>
      <c r="MF1023" s="185"/>
      <c r="MG1023" s="185"/>
      <c r="MH1023" s="185"/>
      <c r="MI1023" s="185"/>
      <c r="MJ1023" s="185"/>
      <c r="MK1023" s="185"/>
      <c r="ML1023" s="185"/>
      <c r="MM1023" s="185"/>
      <c r="MN1023" s="185"/>
      <c r="MO1023" s="185"/>
      <c r="MP1023" s="185"/>
      <c r="MQ1023" s="185"/>
      <c r="MR1023" s="185"/>
      <c r="MS1023" s="185"/>
      <c r="MT1023" s="185"/>
      <c r="MU1023" s="185"/>
      <c r="MV1023" s="185"/>
      <c r="MW1023" s="185"/>
      <c r="MX1023" s="185"/>
      <c r="MY1023" s="185"/>
      <c r="MZ1023" s="185"/>
      <c r="NA1023" s="185"/>
      <c r="NB1023" s="185"/>
      <c r="NC1023" s="185"/>
      <c r="ND1023" s="185"/>
      <c r="NE1023" s="185"/>
      <c r="NF1023" s="185"/>
      <c r="NG1023" s="185"/>
      <c r="NH1023" s="185"/>
      <c r="NI1023" s="185"/>
      <c r="NJ1023" s="185"/>
      <c r="NK1023" s="185"/>
      <c r="NL1023" s="185"/>
      <c r="NM1023" s="185"/>
      <c r="NN1023" s="185"/>
      <c r="NO1023" s="185"/>
      <c r="NP1023" s="185"/>
      <c r="NQ1023" s="185"/>
      <c r="NR1023" s="185"/>
      <c r="NS1023" s="185"/>
      <c r="NT1023" s="185"/>
      <c r="NU1023" s="185"/>
      <c r="NV1023" s="185"/>
      <c r="NW1023" s="185"/>
      <c r="NX1023" s="185"/>
      <c r="NY1023" s="185"/>
      <c r="NZ1023" s="185"/>
      <c r="OA1023" s="185"/>
      <c r="OB1023" s="185"/>
      <c r="OC1023" s="185"/>
      <c r="OD1023" s="185"/>
      <c r="OE1023" s="185"/>
      <c r="OF1023" s="185"/>
      <c r="OG1023" s="185"/>
      <c r="OH1023" s="185"/>
      <c r="OI1023" s="185"/>
      <c r="OJ1023" s="185"/>
      <c r="OK1023" s="185"/>
      <c r="OL1023" s="185"/>
      <c r="OM1023" s="185"/>
      <c r="ON1023" s="185"/>
      <c r="OO1023" s="185"/>
      <c r="OP1023" s="185"/>
      <c r="OQ1023" s="185"/>
      <c r="OR1023" s="185"/>
      <c r="OS1023" s="185"/>
      <c r="OT1023" s="185"/>
      <c r="OU1023" s="185"/>
      <c r="OV1023" s="185"/>
      <c r="OW1023" s="185"/>
      <c r="OX1023" s="185"/>
      <c r="OY1023" s="185"/>
      <c r="OZ1023" s="185"/>
      <c r="PA1023" s="185"/>
      <c r="PB1023" s="185"/>
      <c r="PC1023" s="185"/>
      <c r="PD1023" s="185"/>
      <c r="PE1023" s="185"/>
      <c r="PF1023" s="185"/>
      <c r="PG1023" s="185"/>
      <c r="PH1023" s="185"/>
      <c r="PI1023" s="185"/>
      <c r="PJ1023" s="185"/>
      <c r="PK1023" s="185"/>
      <c r="PL1023" s="185"/>
      <c r="PM1023" s="185"/>
      <c r="PN1023" s="185"/>
      <c r="PO1023" s="185"/>
      <c r="PP1023" s="185"/>
      <c r="PQ1023" s="185"/>
      <c r="PR1023" s="185"/>
      <c r="PS1023" s="185"/>
      <c r="PT1023" s="185"/>
      <c r="PU1023" s="185"/>
      <c r="PV1023" s="185"/>
      <c r="PW1023" s="185"/>
      <c r="PX1023" s="185"/>
      <c r="PY1023" s="185"/>
      <c r="PZ1023" s="185"/>
      <c r="QA1023" s="185"/>
      <c r="QB1023" s="185"/>
      <c r="QC1023" s="185"/>
      <c r="QD1023" s="185"/>
      <c r="QE1023" s="185"/>
      <c r="QF1023" s="185"/>
      <c r="QG1023" s="185"/>
      <c r="QH1023" s="185"/>
      <c r="QI1023" s="185"/>
      <c r="QJ1023" s="185"/>
      <c r="QK1023" s="185"/>
      <c r="QL1023" s="185"/>
      <c r="QM1023" s="185"/>
      <c r="QN1023" s="185"/>
      <c r="QO1023" s="185"/>
      <c r="QP1023" s="185"/>
      <c r="QQ1023" s="185"/>
      <c r="QR1023" s="185"/>
      <c r="QS1023" s="185"/>
      <c r="QT1023" s="185"/>
      <c r="QU1023" s="185"/>
      <c r="QV1023" s="185"/>
      <c r="QW1023" s="185"/>
      <c r="QX1023" s="185"/>
      <c r="QY1023" s="185"/>
      <c r="QZ1023" s="185"/>
      <c r="RA1023" s="185"/>
      <c r="RB1023" s="185"/>
      <c r="RC1023" s="185"/>
      <c r="RD1023" s="185"/>
      <c r="RE1023" s="185"/>
      <c r="RF1023" s="185"/>
      <c r="RG1023" s="185"/>
      <c r="RH1023" s="185"/>
      <c r="RI1023" s="185"/>
      <c r="RJ1023" s="185"/>
      <c r="RK1023" s="185"/>
      <c r="RL1023" s="185"/>
      <c r="RM1023" s="185"/>
      <c r="RN1023" s="185"/>
      <c r="RO1023" s="185"/>
      <c r="RP1023" s="185"/>
      <c r="RQ1023" s="185"/>
      <c r="RR1023" s="185"/>
      <c r="RS1023" s="185"/>
      <c r="RT1023" s="185"/>
      <c r="RU1023" s="185"/>
      <c r="RV1023" s="185"/>
      <c r="RW1023" s="185"/>
      <c r="RX1023" s="185"/>
      <c r="RY1023" s="185"/>
      <c r="RZ1023" s="185"/>
      <c r="SA1023" s="185"/>
      <c r="SB1023" s="185"/>
      <c r="SC1023" s="185"/>
      <c r="SD1023" s="185"/>
      <c r="SE1023" s="185"/>
      <c r="SF1023" s="185"/>
      <c r="SG1023" s="185"/>
      <c r="SH1023" s="185"/>
      <c r="SI1023" s="185"/>
      <c r="SJ1023" s="185"/>
      <c r="SK1023" s="185"/>
      <c r="SL1023" s="185"/>
      <c r="SM1023" s="185"/>
      <c r="SN1023" s="185"/>
      <c r="SO1023" s="185"/>
      <c r="SP1023" s="185"/>
      <c r="SQ1023" s="185"/>
      <c r="SR1023" s="185"/>
      <c r="SS1023" s="185"/>
      <c r="ST1023" s="185"/>
      <c r="SU1023" s="185"/>
      <c r="SV1023" s="185"/>
      <c r="SW1023" s="185"/>
      <c r="SX1023" s="185"/>
      <c r="SY1023" s="185"/>
      <c r="SZ1023" s="185"/>
      <c r="TA1023" s="185"/>
      <c r="TB1023" s="185"/>
      <c r="TC1023" s="185"/>
      <c r="TD1023" s="185"/>
      <c r="TE1023" s="185"/>
      <c r="TF1023" s="185"/>
      <c r="TG1023" s="185"/>
      <c r="TH1023" s="185"/>
      <c r="TI1023" s="185"/>
    </row>
    <row r="1024" spans="1:529" s="79" customFormat="1" ht="28.5" customHeight="1" thickBot="1" x14ac:dyDescent="0.3">
      <c r="A1024" s="286">
        <v>13740013</v>
      </c>
      <c r="B1024" s="287">
        <v>39909</v>
      </c>
      <c r="C1024" s="52" t="s">
        <v>1191</v>
      </c>
      <c r="D1024" s="52"/>
      <c r="E1024" s="105"/>
      <c r="F1024" s="105"/>
      <c r="G1024" s="105"/>
      <c r="H1024" s="288"/>
      <c r="I1024" s="287">
        <v>39930</v>
      </c>
      <c r="J1024" s="287">
        <v>41005</v>
      </c>
      <c r="K1024" s="52" t="s">
        <v>1463</v>
      </c>
      <c r="L1024" s="52"/>
      <c r="M1024" s="52" t="s">
        <v>408</v>
      </c>
      <c r="N1024" s="52" t="s">
        <v>48</v>
      </c>
      <c r="O1024" s="52">
        <v>184000</v>
      </c>
      <c r="P1024" s="386"/>
      <c r="Q1024" s="386"/>
      <c r="R1024" s="386"/>
      <c r="S1024" s="386"/>
      <c r="T1024" s="726"/>
      <c r="U1024" s="52"/>
      <c r="V1024" s="52">
        <v>184000</v>
      </c>
      <c r="W1024" s="52"/>
      <c r="X1024" s="52"/>
      <c r="Y1024" s="52"/>
      <c r="Z1024" s="52"/>
      <c r="AA1024" s="52"/>
      <c r="AB1024" s="52"/>
      <c r="AC1024" s="52"/>
      <c r="AD1024" s="52"/>
      <c r="AE1024" s="52"/>
      <c r="AF1024" s="52"/>
      <c r="AG1024" s="52"/>
      <c r="AH1024" s="52"/>
      <c r="AI1024" s="52"/>
      <c r="AJ1024" s="52"/>
      <c r="AK1024" s="301"/>
      <c r="AL1024" s="29"/>
      <c r="AM1024" s="13"/>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85"/>
      <c r="BL1024" s="185"/>
      <c r="BM1024" s="185"/>
      <c r="BN1024" s="185"/>
      <c r="BO1024" s="185"/>
      <c r="BP1024" s="185"/>
      <c r="BQ1024" s="185"/>
      <c r="BR1024" s="185"/>
      <c r="BS1024" s="185"/>
      <c r="BT1024" s="185"/>
      <c r="BU1024" s="185"/>
      <c r="BV1024" s="185"/>
      <c r="BW1024" s="185"/>
      <c r="BX1024" s="185"/>
      <c r="BY1024" s="185"/>
      <c r="BZ1024" s="185"/>
      <c r="CA1024" s="185"/>
      <c r="CB1024" s="185"/>
      <c r="CC1024" s="185"/>
      <c r="CD1024" s="185"/>
      <c r="CE1024" s="185"/>
      <c r="CF1024" s="185"/>
      <c r="CG1024" s="185"/>
      <c r="CH1024" s="185"/>
      <c r="CI1024" s="185"/>
      <c r="CJ1024" s="185"/>
      <c r="CK1024" s="185"/>
      <c r="CL1024" s="185"/>
      <c r="CM1024" s="185"/>
      <c r="CN1024" s="185"/>
      <c r="CO1024" s="185"/>
      <c r="CP1024" s="185"/>
      <c r="CQ1024" s="185"/>
      <c r="CR1024" s="185"/>
      <c r="CS1024" s="185"/>
      <c r="CT1024" s="185"/>
      <c r="CU1024" s="185"/>
      <c r="CV1024" s="185"/>
      <c r="CW1024" s="185"/>
      <c r="CX1024" s="185"/>
      <c r="CY1024" s="185"/>
      <c r="CZ1024" s="185"/>
      <c r="DA1024" s="185"/>
      <c r="DB1024" s="185"/>
      <c r="DC1024" s="185"/>
      <c r="DD1024" s="185"/>
      <c r="DE1024" s="185"/>
      <c r="DF1024" s="185"/>
      <c r="DG1024" s="185"/>
      <c r="DH1024" s="185"/>
      <c r="DI1024" s="185"/>
      <c r="DJ1024" s="185"/>
      <c r="DK1024" s="185"/>
      <c r="DL1024" s="185"/>
      <c r="DM1024" s="185"/>
      <c r="DN1024" s="185"/>
      <c r="DO1024" s="185"/>
      <c r="DP1024" s="185"/>
      <c r="DQ1024" s="185"/>
      <c r="DR1024" s="185"/>
      <c r="DS1024" s="185"/>
      <c r="DT1024" s="185"/>
      <c r="DU1024" s="185"/>
      <c r="DV1024" s="185"/>
      <c r="DW1024" s="185"/>
      <c r="DX1024" s="185"/>
      <c r="DY1024" s="185"/>
      <c r="DZ1024" s="185"/>
      <c r="EA1024" s="185"/>
      <c r="EB1024" s="185"/>
      <c r="EC1024" s="185"/>
      <c r="ED1024" s="185"/>
      <c r="EE1024" s="185"/>
      <c r="EF1024" s="185"/>
      <c r="EG1024" s="185"/>
      <c r="EH1024" s="185"/>
      <c r="EI1024" s="185"/>
      <c r="EJ1024" s="185"/>
      <c r="EK1024" s="185"/>
      <c r="EL1024" s="185"/>
      <c r="EM1024" s="185"/>
      <c r="EN1024" s="185"/>
      <c r="EO1024" s="185"/>
      <c r="EP1024" s="185"/>
      <c r="EQ1024" s="185"/>
      <c r="ER1024" s="185"/>
      <c r="ES1024" s="185"/>
      <c r="ET1024" s="185"/>
      <c r="EU1024" s="185"/>
      <c r="EV1024" s="185"/>
      <c r="EW1024" s="185"/>
      <c r="EX1024" s="185"/>
      <c r="EY1024" s="185"/>
      <c r="EZ1024" s="185"/>
      <c r="FA1024" s="185"/>
      <c r="FB1024" s="185"/>
      <c r="FC1024" s="185"/>
      <c r="FD1024" s="185"/>
      <c r="FE1024" s="185"/>
      <c r="FF1024" s="185"/>
      <c r="FG1024" s="185"/>
      <c r="FH1024" s="185"/>
      <c r="FI1024" s="185"/>
      <c r="FJ1024" s="185"/>
      <c r="FK1024" s="185"/>
      <c r="FL1024" s="185"/>
      <c r="FM1024" s="185"/>
      <c r="FN1024" s="185"/>
      <c r="FO1024" s="185"/>
      <c r="FP1024" s="185"/>
      <c r="FQ1024" s="185"/>
      <c r="FR1024" s="185"/>
      <c r="FS1024" s="185"/>
      <c r="FT1024" s="185"/>
      <c r="FU1024" s="185"/>
      <c r="FV1024" s="185"/>
      <c r="FW1024" s="185"/>
      <c r="FX1024" s="185"/>
      <c r="FY1024" s="185"/>
      <c r="FZ1024" s="185"/>
      <c r="GA1024" s="185"/>
      <c r="GB1024" s="185"/>
      <c r="GC1024" s="185"/>
      <c r="GD1024" s="185"/>
      <c r="GE1024" s="185"/>
      <c r="GF1024" s="185"/>
      <c r="GG1024" s="185"/>
      <c r="GH1024" s="185"/>
      <c r="GI1024" s="185"/>
      <c r="GJ1024" s="185"/>
      <c r="GK1024" s="185"/>
      <c r="GL1024" s="185"/>
      <c r="GM1024" s="185"/>
      <c r="GN1024" s="185"/>
      <c r="GO1024" s="185"/>
      <c r="GP1024" s="185"/>
      <c r="GQ1024" s="185"/>
      <c r="GR1024" s="185"/>
      <c r="GS1024" s="185"/>
      <c r="GT1024" s="185"/>
      <c r="GU1024" s="185"/>
      <c r="GV1024" s="185"/>
      <c r="GW1024" s="185"/>
      <c r="GX1024" s="185"/>
      <c r="GY1024" s="185"/>
      <c r="GZ1024" s="185"/>
      <c r="HA1024" s="185"/>
      <c r="HB1024" s="185"/>
      <c r="HC1024" s="185"/>
      <c r="HD1024" s="185"/>
      <c r="HE1024" s="185"/>
      <c r="HF1024" s="185"/>
      <c r="HG1024" s="185"/>
      <c r="HH1024" s="185"/>
      <c r="HI1024" s="185"/>
      <c r="HJ1024" s="185"/>
      <c r="HK1024" s="185"/>
      <c r="HL1024" s="185"/>
      <c r="HM1024" s="185"/>
      <c r="HN1024" s="185"/>
      <c r="HO1024" s="185"/>
      <c r="HP1024" s="185"/>
      <c r="HQ1024" s="185"/>
      <c r="HR1024" s="185"/>
      <c r="HS1024" s="185"/>
      <c r="HT1024" s="185"/>
      <c r="HU1024" s="185"/>
      <c r="HV1024" s="185"/>
      <c r="HW1024" s="185"/>
      <c r="HX1024" s="185"/>
      <c r="HY1024" s="185"/>
      <c r="HZ1024" s="185"/>
      <c r="IA1024" s="185"/>
      <c r="IB1024" s="185"/>
      <c r="IC1024" s="185"/>
      <c r="ID1024" s="185"/>
      <c r="IE1024" s="185"/>
      <c r="IF1024" s="185"/>
      <c r="IG1024" s="185"/>
      <c r="IH1024" s="185"/>
      <c r="II1024" s="185"/>
      <c r="IJ1024" s="185"/>
      <c r="IK1024" s="185"/>
      <c r="IL1024" s="185"/>
      <c r="IM1024" s="185"/>
      <c r="IN1024" s="185"/>
      <c r="IO1024" s="185"/>
      <c r="IP1024" s="185"/>
      <c r="IQ1024" s="185"/>
      <c r="IR1024" s="185"/>
      <c r="IS1024" s="185"/>
      <c r="IT1024" s="185"/>
      <c r="IU1024" s="185"/>
      <c r="IV1024" s="185"/>
      <c r="IW1024" s="185"/>
      <c r="IX1024" s="185"/>
      <c r="IY1024" s="185"/>
      <c r="IZ1024" s="185"/>
      <c r="JA1024" s="185"/>
      <c r="JB1024" s="185"/>
      <c r="JC1024" s="185"/>
      <c r="JD1024" s="185"/>
      <c r="JE1024" s="185"/>
      <c r="JF1024" s="185"/>
      <c r="JG1024" s="185"/>
      <c r="JH1024" s="185"/>
      <c r="JI1024" s="185"/>
      <c r="JJ1024" s="185"/>
      <c r="JK1024" s="185"/>
      <c r="JL1024" s="185"/>
      <c r="JM1024" s="185"/>
      <c r="JN1024" s="185"/>
      <c r="JO1024" s="185"/>
      <c r="JP1024" s="185"/>
      <c r="JQ1024" s="185"/>
      <c r="JR1024" s="185"/>
      <c r="JS1024" s="185"/>
      <c r="JT1024" s="185"/>
      <c r="JU1024" s="185"/>
      <c r="JV1024" s="185"/>
      <c r="JW1024" s="185"/>
      <c r="JX1024" s="185"/>
      <c r="JY1024" s="185"/>
      <c r="JZ1024" s="185"/>
      <c r="KA1024" s="185"/>
      <c r="KB1024" s="185"/>
      <c r="KC1024" s="185"/>
      <c r="KD1024" s="185"/>
      <c r="KE1024" s="185"/>
      <c r="KF1024" s="185"/>
      <c r="KG1024" s="185"/>
      <c r="KH1024" s="185"/>
      <c r="KI1024" s="185"/>
      <c r="KJ1024" s="185"/>
      <c r="KK1024" s="185"/>
      <c r="KL1024" s="185"/>
      <c r="KM1024" s="185"/>
      <c r="KN1024" s="185"/>
      <c r="KO1024" s="185"/>
      <c r="KP1024" s="185"/>
      <c r="KQ1024" s="185"/>
      <c r="KR1024" s="185"/>
      <c r="KS1024" s="185"/>
      <c r="KT1024" s="185"/>
      <c r="KU1024" s="185"/>
      <c r="KV1024" s="185"/>
      <c r="KW1024" s="185"/>
      <c r="KX1024" s="185"/>
      <c r="KY1024" s="185"/>
      <c r="KZ1024" s="185"/>
      <c r="LA1024" s="185"/>
      <c r="LB1024" s="185"/>
      <c r="LC1024" s="185"/>
      <c r="LD1024" s="185"/>
      <c r="LE1024" s="185"/>
      <c r="LF1024" s="185"/>
      <c r="LG1024" s="185"/>
      <c r="LH1024" s="185"/>
      <c r="LI1024" s="185"/>
      <c r="LJ1024" s="185"/>
      <c r="LK1024" s="185"/>
      <c r="LL1024" s="185"/>
      <c r="LM1024" s="185"/>
      <c r="LN1024" s="185"/>
      <c r="LO1024" s="185"/>
      <c r="LP1024" s="185"/>
      <c r="LQ1024" s="185"/>
      <c r="LR1024" s="185"/>
      <c r="LS1024" s="185"/>
      <c r="LT1024" s="185"/>
      <c r="LU1024" s="185"/>
      <c r="LV1024" s="185"/>
      <c r="LW1024" s="185"/>
      <c r="LX1024" s="185"/>
      <c r="LY1024" s="185"/>
      <c r="LZ1024" s="185"/>
      <c r="MA1024" s="185"/>
      <c r="MB1024" s="185"/>
      <c r="MC1024" s="185"/>
      <c r="MD1024" s="185"/>
      <c r="ME1024" s="185"/>
      <c r="MF1024" s="185"/>
      <c r="MG1024" s="185"/>
      <c r="MH1024" s="185"/>
      <c r="MI1024" s="185"/>
      <c r="MJ1024" s="185"/>
      <c r="MK1024" s="185"/>
      <c r="ML1024" s="185"/>
      <c r="MM1024" s="185"/>
      <c r="MN1024" s="185"/>
      <c r="MO1024" s="185"/>
      <c r="MP1024" s="185"/>
      <c r="MQ1024" s="185"/>
      <c r="MR1024" s="185"/>
      <c r="MS1024" s="185"/>
      <c r="MT1024" s="185"/>
      <c r="MU1024" s="185"/>
      <c r="MV1024" s="185"/>
      <c r="MW1024" s="185"/>
      <c r="MX1024" s="185"/>
      <c r="MY1024" s="185"/>
      <c r="MZ1024" s="185"/>
      <c r="NA1024" s="185"/>
      <c r="NB1024" s="185"/>
      <c r="NC1024" s="185"/>
      <c r="ND1024" s="185"/>
      <c r="NE1024" s="185"/>
      <c r="NF1024" s="185"/>
      <c r="NG1024" s="185"/>
      <c r="NH1024" s="185"/>
      <c r="NI1024" s="185"/>
      <c r="NJ1024" s="185"/>
      <c r="NK1024" s="185"/>
      <c r="NL1024" s="185"/>
      <c r="NM1024" s="185"/>
      <c r="NN1024" s="185"/>
      <c r="NO1024" s="185"/>
      <c r="NP1024" s="185"/>
      <c r="NQ1024" s="185"/>
      <c r="NR1024" s="185"/>
      <c r="NS1024" s="185"/>
      <c r="NT1024" s="185"/>
      <c r="NU1024" s="185"/>
      <c r="NV1024" s="185"/>
      <c r="NW1024" s="185"/>
      <c r="NX1024" s="185"/>
      <c r="NY1024" s="185"/>
      <c r="NZ1024" s="185"/>
      <c r="OA1024" s="185"/>
      <c r="OB1024" s="185"/>
      <c r="OC1024" s="185"/>
      <c r="OD1024" s="185"/>
      <c r="OE1024" s="185"/>
      <c r="OF1024" s="185"/>
      <c r="OG1024" s="185"/>
      <c r="OH1024" s="185"/>
      <c r="OI1024" s="185"/>
      <c r="OJ1024" s="185"/>
      <c r="OK1024" s="185"/>
      <c r="OL1024" s="185"/>
      <c r="OM1024" s="185"/>
      <c r="ON1024" s="185"/>
      <c r="OO1024" s="185"/>
      <c r="OP1024" s="185"/>
      <c r="OQ1024" s="185"/>
      <c r="OR1024" s="185"/>
      <c r="OS1024" s="185"/>
      <c r="OT1024" s="185"/>
      <c r="OU1024" s="185"/>
      <c r="OV1024" s="185"/>
      <c r="OW1024" s="185"/>
      <c r="OX1024" s="185"/>
      <c r="OY1024" s="185"/>
      <c r="OZ1024" s="185"/>
      <c r="PA1024" s="185"/>
      <c r="PB1024" s="185"/>
      <c r="PC1024" s="185"/>
      <c r="PD1024" s="185"/>
      <c r="PE1024" s="185"/>
      <c r="PF1024" s="185"/>
      <c r="PG1024" s="185"/>
      <c r="PH1024" s="185"/>
      <c r="PI1024" s="185"/>
      <c r="PJ1024" s="185"/>
      <c r="PK1024" s="185"/>
      <c r="PL1024" s="185"/>
      <c r="PM1024" s="185"/>
      <c r="PN1024" s="185"/>
      <c r="PO1024" s="185"/>
      <c r="PP1024" s="185"/>
      <c r="PQ1024" s="185"/>
      <c r="PR1024" s="185"/>
      <c r="PS1024" s="185"/>
      <c r="PT1024" s="185"/>
      <c r="PU1024" s="185"/>
      <c r="PV1024" s="185"/>
      <c r="PW1024" s="185"/>
      <c r="PX1024" s="185"/>
      <c r="PY1024" s="185"/>
      <c r="PZ1024" s="185"/>
      <c r="QA1024" s="185"/>
      <c r="QB1024" s="185"/>
      <c r="QC1024" s="185"/>
      <c r="QD1024" s="185"/>
      <c r="QE1024" s="185"/>
      <c r="QF1024" s="185"/>
      <c r="QG1024" s="185"/>
      <c r="QH1024" s="185"/>
      <c r="QI1024" s="185"/>
      <c r="QJ1024" s="185"/>
      <c r="QK1024" s="185"/>
      <c r="QL1024" s="185"/>
      <c r="QM1024" s="185"/>
      <c r="QN1024" s="185"/>
      <c r="QO1024" s="185"/>
      <c r="QP1024" s="185"/>
      <c r="QQ1024" s="185"/>
      <c r="QR1024" s="185"/>
      <c r="QS1024" s="185"/>
      <c r="QT1024" s="185"/>
      <c r="QU1024" s="185"/>
      <c r="QV1024" s="185"/>
      <c r="QW1024" s="185"/>
      <c r="QX1024" s="185"/>
      <c r="QY1024" s="185"/>
      <c r="QZ1024" s="185"/>
      <c r="RA1024" s="185"/>
      <c r="RB1024" s="185"/>
      <c r="RC1024" s="185"/>
      <c r="RD1024" s="185"/>
      <c r="RE1024" s="185"/>
      <c r="RF1024" s="185"/>
      <c r="RG1024" s="185"/>
      <c r="RH1024" s="185"/>
      <c r="RI1024" s="185"/>
      <c r="RJ1024" s="185"/>
      <c r="RK1024" s="185"/>
      <c r="RL1024" s="185"/>
      <c r="RM1024" s="185"/>
      <c r="RN1024" s="185"/>
      <c r="RO1024" s="185"/>
      <c r="RP1024" s="185"/>
      <c r="RQ1024" s="185"/>
      <c r="RR1024" s="185"/>
      <c r="RS1024" s="185"/>
      <c r="RT1024" s="185"/>
      <c r="RU1024" s="185"/>
      <c r="RV1024" s="185"/>
      <c r="RW1024" s="185"/>
      <c r="RX1024" s="185"/>
      <c r="RY1024" s="185"/>
      <c r="RZ1024" s="185"/>
      <c r="SA1024" s="185"/>
      <c r="SB1024" s="185"/>
      <c r="SC1024" s="185"/>
      <c r="SD1024" s="185"/>
      <c r="SE1024" s="185"/>
      <c r="SF1024" s="185"/>
      <c r="SG1024" s="185"/>
      <c r="SH1024" s="185"/>
      <c r="SI1024" s="185"/>
      <c r="SJ1024" s="185"/>
      <c r="SK1024" s="185"/>
      <c r="SL1024" s="185"/>
      <c r="SM1024" s="185"/>
      <c r="SN1024" s="185"/>
      <c r="SO1024" s="185"/>
      <c r="SP1024" s="185"/>
      <c r="SQ1024" s="185"/>
      <c r="SR1024" s="185"/>
      <c r="SS1024" s="185"/>
      <c r="ST1024" s="185"/>
      <c r="SU1024" s="185"/>
      <c r="SV1024" s="185"/>
      <c r="SW1024" s="185"/>
      <c r="SX1024" s="185"/>
      <c r="SY1024" s="185"/>
      <c r="SZ1024" s="185"/>
      <c r="TA1024" s="185"/>
      <c r="TB1024" s="185"/>
      <c r="TC1024" s="185"/>
      <c r="TD1024" s="185"/>
      <c r="TE1024" s="185"/>
      <c r="TF1024" s="185"/>
      <c r="TG1024" s="185"/>
      <c r="TH1024" s="185"/>
      <c r="TI1024" s="185"/>
    </row>
    <row r="1025" spans="1:529" s="79" customFormat="1" ht="28.5" customHeight="1" thickBot="1" x14ac:dyDescent="0.3">
      <c r="A1025" s="284">
        <v>13740014</v>
      </c>
      <c r="B1025" s="285">
        <v>39910</v>
      </c>
      <c r="C1025" s="105" t="s">
        <v>1191</v>
      </c>
      <c r="D1025" s="105"/>
      <c r="E1025" s="52"/>
      <c r="F1025" s="52"/>
      <c r="G1025" s="52"/>
      <c r="H1025" s="284"/>
      <c r="I1025" s="285">
        <v>39930</v>
      </c>
      <c r="J1025" s="285">
        <v>41006</v>
      </c>
      <c r="K1025" s="105" t="s">
        <v>1463</v>
      </c>
      <c r="L1025" s="105"/>
      <c r="M1025" s="105" t="s">
        <v>408</v>
      </c>
      <c r="N1025" s="105" t="s">
        <v>48</v>
      </c>
      <c r="O1025" s="105">
        <v>220000</v>
      </c>
      <c r="P1025" s="289"/>
      <c r="Q1025" s="289"/>
      <c r="R1025" s="289"/>
      <c r="S1025" s="289"/>
      <c r="T1025" s="720"/>
      <c r="U1025" s="105"/>
      <c r="V1025" s="105">
        <v>220000</v>
      </c>
      <c r="W1025" s="105"/>
      <c r="X1025" s="105"/>
      <c r="Y1025" s="105"/>
      <c r="Z1025" s="105"/>
      <c r="AA1025" s="105"/>
      <c r="AB1025" s="105"/>
      <c r="AC1025" s="105"/>
      <c r="AD1025" s="105"/>
      <c r="AE1025" s="105"/>
      <c r="AF1025" s="105"/>
      <c r="AG1025" s="105"/>
      <c r="AH1025" s="105"/>
      <c r="AI1025" s="105"/>
      <c r="AJ1025" s="105"/>
      <c r="AK1025" s="30"/>
      <c r="AL1025" s="321"/>
      <c r="AM1025" s="13"/>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85"/>
      <c r="BL1025" s="185"/>
      <c r="BM1025" s="185"/>
      <c r="BN1025" s="185"/>
      <c r="BO1025" s="185"/>
      <c r="BP1025" s="185"/>
      <c r="BQ1025" s="185"/>
      <c r="BR1025" s="185"/>
      <c r="BS1025" s="185"/>
      <c r="BT1025" s="185"/>
      <c r="BU1025" s="185"/>
      <c r="BV1025" s="185"/>
      <c r="BW1025" s="185"/>
      <c r="BX1025" s="185"/>
      <c r="BY1025" s="185"/>
      <c r="BZ1025" s="185"/>
      <c r="CA1025" s="185"/>
      <c r="CB1025" s="185"/>
      <c r="CC1025" s="185"/>
      <c r="CD1025" s="185"/>
      <c r="CE1025" s="185"/>
      <c r="CF1025" s="185"/>
      <c r="CG1025" s="185"/>
      <c r="CH1025" s="185"/>
      <c r="CI1025" s="185"/>
      <c r="CJ1025" s="185"/>
      <c r="CK1025" s="185"/>
      <c r="CL1025" s="185"/>
      <c r="CM1025" s="185"/>
      <c r="CN1025" s="185"/>
      <c r="CO1025" s="185"/>
      <c r="CP1025" s="185"/>
      <c r="CQ1025" s="185"/>
      <c r="CR1025" s="185"/>
      <c r="CS1025" s="185"/>
      <c r="CT1025" s="185"/>
      <c r="CU1025" s="185"/>
      <c r="CV1025" s="185"/>
      <c r="CW1025" s="185"/>
      <c r="CX1025" s="185"/>
      <c r="CY1025" s="185"/>
      <c r="CZ1025" s="185"/>
      <c r="DA1025" s="185"/>
      <c r="DB1025" s="185"/>
      <c r="DC1025" s="185"/>
      <c r="DD1025" s="185"/>
      <c r="DE1025" s="185"/>
      <c r="DF1025" s="185"/>
      <c r="DG1025" s="185"/>
      <c r="DH1025" s="185"/>
      <c r="DI1025" s="185"/>
      <c r="DJ1025" s="185"/>
      <c r="DK1025" s="185"/>
      <c r="DL1025" s="185"/>
      <c r="DM1025" s="185"/>
      <c r="DN1025" s="185"/>
      <c r="DO1025" s="185"/>
      <c r="DP1025" s="185"/>
      <c r="DQ1025" s="185"/>
      <c r="DR1025" s="185"/>
      <c r="DS1025" s="185"/>
      <c r="DT1025" s="185"/>
      <c r="DU1025" s="185"/>
      <c r="DV1025" s="185"/>
      <c r="DW1025" s="185"/>
      <c r="DX1025" s="185"/>
      <c r="DY1025" s="185"/>
      <c r="DZ1025" s="185"/>
      <c r="EA1025" s="185"/>
      <c r="EB1025" s="185"/>
      <c r="EC1025" s="185"/>
      <c r="ED1025" s="185"/>
      <c r="EE1025" s="185"/>
      <c r="EF1025" s="185"/>
      <c r="EG1025" s="185"/>
      <c r="EH1025" s="185"/>
      <c r="EI1025" s="185"/>
      <c r="EJ1025" s="185"/>
      <c r="EK1025" s="185"/>
      <c r="EL1025" s="185"/>
      <c r="EM1025" s="185"/>
      <c r="EN1025" s="185"/>
      <c r="EO1025" s="185"/>
      <c r="EP1025" s="185"/>
      <c r="EQ1025" s="185"/>
      <c r="ER1025" s="185"/>
      <c r="ES1025" s="185"/>
      <c r="ET1025" s="185"/>
      <c r="EU1025" s="185"/>
      <c r="EV1025" s="185"/>
      <c r="EW1025" s="185"/>
      <c r="EX1025" s="185"/>
      <c r="EY1025" s="185"/>
      <c r="EZ1025" s="185"/>
      <c r="FA1025" s="185"/>
      <c r="FB1025" s="185"/>
      <c r="FC1025" s="185"/>
      <c r="FD1025" s="185"/>
      <c r="FE1025" s="185"/>
      <c r="FF1025" s="185"/>
      <c r="FG1025" s="185"/>
      <c r="FH1025" s="185"/>
      <c r="FI1025" s="185"/>
      <c r="FJ1025" s="185"/>
      <c r="FK1025" s="185"/>
      <c r="FL1025" s="185"/>
      <c r="FM1025" s="185"/>
      <c r="FN1025" s="185"/>
      <c r="FO1025" s="185"/>
      <c r="FP1025" s="185"/>
      <c r="FQ1025" s="185"/>
      <c r="FR1025" s="185"/>
      <c r="FS1025" s="185"/>
      <c r="FT1025" s="185"/>
      <c r="FU1025" s="185"/>
      <c r="FV1025" s="185"/>
      <c r="FW1025" s="185"/>
      <c r="FX1025" s="185"/>
      <c r="FY1025" s="185"/>
      <c r="FZ1025" s="185"/>
      <c r="GA1025" s="185"/>
      <c r="GB1025" s="185"/>
      <c r="GC1025" s="185"/>
      <c r="GD1025" s="185"/>
      <c r="GE1025" s="185"/>
      <c r="GF1025" s="185"/>
      <c r="GG1025" s="185"/>
      <c r="GH1025" s="185"/>
      <c r="GI1025" s="185"/>
      <c r="GJ1025" s="185"/>
      <c r="GK1025" s="185"/>
      <c r="GL1025" s="185"/>
      <c r="GM1025" s="185"/>
      <c r="GN1025" s="185"/>
      <c r="GO1025" s="185"/>
      <c r="GP1025" s="185"/>
      <c r="GQ1025" s="185"/>
      <c r="GR1025" s="185"/>
      <c r="GS1025" s="185"/>
      <c r="GT1025" s="185"/>
      <c r="GU1025" s="185"/>
      <c r="GV1025" s="185"/>
      <c r="GW1025" s="185"/>
      <c r="GX1025" s="185"/>
      <c r="GY1025" s="185"/>
      <c r="GZ1025" s="185"/>
      <c r="HA1025" s="185"/>
      <c r="HB1025" s="185"/>
      <c r="HC1025" s="185"/>
      <c r="HD1025" s="185"/>
      <c r="HE1025" s="185"/>
      <c r="HF1025" s="185"/>
      <c r="HG1025" s="185"/>
      <c r="HH1025" s="185"/>
      <c r="HI1025" s="185"/>
      <c r="HJ1025" s="185"/>
      <c r="HK1025" s="185"/>
      <c r="HL1025" s="185"/>
      <c r="HM1025" s="185"/>
      <c r="HN1025" s="185"/>
      <c r="HO1025" s="185"/>
      <c r="HP1025" s="185"/>
      <c r="HQ1025" s="185"/>
      <c r="HR1025" s="185"/>
      <c r="HS1025" s="185"/>
      <c r="HT1025" s="185"/>
      <c r="HU1025" s="185"/>
      <c r="HV1025" s="185"/>
      <c r="HW1025" s="185"/>
      <c r="HX1025" s="185"/>
      <c r="HY1025" s="185"/>
      <c r="HZ1025" s="185"/>
      <c r="IA1025" s="185"/>
      <c r="IB1025" s="185"/>
      <c r="IC1025" s="185"/>
      <c r="ID1025" s="185"/>
      <c r="IE1025" s="185"/>
      <c r="IF1025" s="185"/>
      <c r="IG1025" s="185"/>
      <c r="IH1025" s="185"/>
      <c r="II1025" s="185"/>
      <c r="IJ1025" s="185"/>
      <c r="IK1025" s="185"/>
      <c r="IL1025" s="185"/>
      <c r="IM1025" s="185"/>
      <c r="IN1025" s="185"/>
      <c r="IO1025" s="185"/>
      <c r="IP1025" s="185"/>
      <c r="IQ1025" s="185"/>
      <c r="IR1025" s="185"/>
      <c r="IS1025" s="185"/>
      <c r="IT1025" s="185"/>
      <c r="IU1025" s="185"/>
      <c r="IV1025" s="185"/>
      <c r="IW1025" s="185"/>
      <c r="IX1025" s="185"/>
      <c r="IY1025" s="185"/>
      <c r="IZ1025" s="185"/>
      <c r="JA1025" s="185"/>
      <c r="JB1025" s="185"/>
      <c r="JC1025" s="185"/>
      <c r="JD1025" s="185"/>
      <c r="JE1025" s="185"/>
      <c r="JF1025" s="185"/>
      <c r="JG1025" s="185"/>
      <c r="JH1025" s="185"/>
      <c r="JI1025" s="185"/>
      <c r="JJ1025" s="185"/>
      <c r="JK1025" s="185"/>
      <c r="JL1025" s="185"/>
      <c r="JM1025" s="185"/>
      <c r="JN1025" s="185"/>
      <c r="JO1025" s="185"/>
      <c r="JP1025" s="185"/>
      <c r="JQ1025" s="185"/>
      <c r="JR1025" s="185"/>
      <c r="JS1025" s="185"/>
      <c r="JT1025" s="185"/>
      <c r="JU1025" s="185"/>
      <c r="JV1025" s="185"/>
      <c r="JW1025" s="185"/>
      <c r="JX1025" s="185"/>
      <c r="JY1025" s="185"/>
      <c r="JZ1025" s="185"/>
      <c r="KA1025" s="185"/>
      <c r="KB1025" s="185"/>
      <c r="KC1025" s="185"/>
      <c r="KD1025" s="185"/>
      <c r="KE1025" s="185"/>
      <c r="KF1025" s="185"/>
      <c r="KG1025" s="185"/>
      <c r="KH1025" s="185"/>
      <c r="KI1025" s="185"/>
      <c r="KJ1025" s="185"/>
      <c r="KK1025" s="185"/>
      <c r="KL1025" s="185"/>
      <c r="KM1025" s="185"/>
      <c r="KN1025" s="185"/>
      <c r="KO1025" s="185"/>
      <c r="KP1025" s="185"/>
      <c r="KQ1025" s="185"/>
      <c r="KR1025" s="185"/>
      <c r="KS1025" s="185"/>
      <c r="KT1025" s="185"/>
      <c r="KU1025" s="185"/>
      <c r="KV1025" s="185"/>
      <c r="KW1025" s="185"/>
      <c r="KX1025" s="185"/>
      <c r="KY1025" s="185"/>
      <c r="KZ1025" s="185"/>
      <c r="LA1025" s="185"/>
      <c r="LB1025" s="185"/>
      <c r="LC1025" s="185"/>
      <c r="LD1025" s="185"/>
      <c r="LE1025" s="185"/>
      <c r="LF1025" s="185"/>
      <c r="LG1025" s="185"/>
      <c r="LH1025" s="185"/>
      <c r="LI1025" s="185"/>
      <c r="LJ1025" s="185"/>
      <c r="LK1025" s="185"/>
      <c r="LL1025" s="185"/>
      <c r="LM1025" s="185"/>
      <c r="LN1025" s="185"/>
      <c r="LO1025" s="185"/>
      <c r="LP1025" s="185"/>
      <c r="LQ1025" s="185"/>
      <c r="LR1025" s="185"/>
      <c r="LS1025" s="185"/>
      <c r="LT1025" s="185"/>
      <c r="LU1025" s="185"/>
      <c r="LV1025" s="185"/>
      <c r="LW1025" s="185"/>
      <c r="LX1025" s="185"/>
      <c r="LY1025" s="185"/>
      <c r="LZ1025" s="185"/>
      <c r="MA1025" s="185"/>
      <c r="MB1025" s="185"/>
      <c r="MC1025" s="185"/>
      <c r="MD1025" s="185"/>
      <c r="ME1025" s="185"/>
      <c r="MF1025" s="185"/>
      <c r="MG1025" s="185"/>
      <c r="MH1025" s="185"/>
      <c r="MI1025" s="185"/>
      <c r="MJ1025" s="185"/>
      <c r="MK1025" s="185"/>
      <c r="ML1025" s="185"/>
      <c r="MM1025" s="185"/>
      <c r="MN1025" s="185"/>
      <c r="MO1025" s="185"/>
      <c r="MP1025" s="185"/>
      <c r="MQ1025" s="185"/>
      <c r="MR1025" s="185"/>
      <c r="MS1025" s="185"/>
      <c r="MT1025" s="185"/>
      <c r="MU1025" s="185"/>
      <c r="MV1025" s="185"/>
      <c r="MW1025" s="185"/>
      <c r="MX1025" s="185"/>
      <c r="MY1025" s="185"/>
      <c r="MZ1025" s="185"/>
      <c r="NA1025" s="185"/>
      <c r="NB1025" s="185"/>
      <c r="NC1025" s="185"/>
      <c r="ND1025" s="185"/>
      <c r="NE1025" s="185"/>
      <c r="NF1025" s="185"/>
      <c r="NG1025" s="185"/>
      <c r="NH1025" s="185"/>
      <c r="NI1025" s="185"/>
      <c r="NJ1025" s="185"/>
      <c r="NK1025" s="185"/>
      <c r="NL1025" s="185"/>
      <c r="NM1025" s="185"/>
      <c r="NN1025" s="185"/>
      <c r="NO1025" s="185"/>
      <c r="NP1025" s="185"/>
      <c r="NQ1025" s="185"/>
      <c r="NR1025" s="185"/>
      <c r="NS1025" s="185"/>
      <c r="NT1025" s="185"/>
      <c r="NU1025" s="185"/>
      <c r="NV1025" s="185"/>
      <c r="NW1025" s="185"/>
      <c r="NX1025" s="185"/>
      <c r="NY1025" s="185"/>
      <c r="NZ1025" s="185"/>
      <c r="OA1025" s="185"/>
      <c r="OB1025" s="185"/>
      <c r="OC1025" s="185"/>
      <c r="OD1025" s="185"/>
      <c r="OE1025" s="185"/>
      <c r="OF1025" s="185"/>
      <c r="OG1025" s="185"/>
      <c r="OH1025" s="185"/>
      <c r="OI1025" s="185"/>
      <c r="OJ1025" s="185"/>
      <c r="OK1025" s="185"/>
      <c r="OL1025" s="185"/>
      <c r="OM1025" s="185"/>
      <c r="ON1025" s="185"/>
      <c r="OO1025" s="185"/>
      <c r="OP1025" s="185"/>
      <c r="OQ1025" s="185"/>
      <c r="OR1025" s="185"/>
      <c r="OS1025" s="185"/>
      <c r="OT1025" s="185"/>
      <c r="OU1025" s="185"/>
      <c r="OV1025" s="185"/>
      <c r="OW1025" s="185"/>
      <c r="OX1025" s="185"/>
      <c r="OY1025" s="185"/>
      <c r="OZ1025" s="185"/>
      <c r="PA1025" s="185"/>
      <c r="PB1025" s="185"/>
      <c r="PC1025" s="185"/>
      <c r="PD1025" s="185"/>
      <c r="PE1025" s="185"/>
      <c r="PF1025" s="185"/>
      <c r="PG1025" s="185"/>
      <c r="PH1025" s="185"/>
      <c r="PI1025" s="185"/>
      <c r="PJ1025" s="185"/>
      <c r="PK1025" s="185"/>
      <c r="PL1025" s="185"/>
      <c r="PM1025" s="185"/>
      <c r="PN1025" s="185"/>
      <c r="PO1025" s="185"/>
      <c r="PP1025" s="185"/>
      <c r="PQ1025" s="185"/>
      <c r="PR1025" s="185"/>
      <c r="PS1025" s="185"/>
      <c r="PT1025" s="185"/>
      <c r="PU1025" s="185"/>
      <c r="PV1025" s="185"/>
      <c r="PW1025" s="185"/>
      <c r="PX1025" s="185"/>
      <c r="PY1025" s="185"/>
      <c r="PZ1025" s="185"/>
      <c r="QA1025" s="185"/>
      <c r="QB1025" s="185"/>
      <c r="QC1025" s="185"/>
      <c r="QD1025" s="185"/>
      <c r="QE1025" s="185"/>
      <c r="QF1025" s="185"/>
      <c r="QG1025" s="185"/>
      <c r="QH1025" s="185"/>
      <c r="QI1025" s="185"/>
      <c r="QJ1025" s="185"/>
      <c r="QK1025" s="185"/>
      <c r="QL1025" s="185"/>
      <c r="QM1025" s="185"/>
      <c r="QN1025" s="185"/>
      <c r="QO1025" s="185"/>
      <c r="QP1025" s="185"/>
      <c r="QQ1025" s="185"/>
      <c r="QR1025" s="185"/>
      <c r="QS1025" s="185"/>
      <c r="QT1025" s="185"/>
      <c r="QU1025" s="185"/>
      <c r="QV1025" s="185"/>
      <c r="QW1025" s="185"/>
      <c r="QX1025" s="185"/>
      <c r="QY1025" s="185"/>
      <c r="QZ1025" s="185"/>
      <c r="RA1025" s="185"/>
      <c r="RB1025" s="185"/>
      <c r="RC1025" s="185"/>
      <c r="RD1025" s="185"/>
      <c r="RE1025" s="185"/>
      <c r="RF1025" s="185"/>
      <c r="RG1025" s="185"/>
      <c r="RH1025" s="185"/>
      <c r="RI1025" s="185"/>
      <c r="RJ1025" s="185"/>
      <c r="RK1025" s="185"/>
      <c r="RL1025" s="185"/>
      <c r="RM1025" s="185"/>
      <c r="RN1025" s="185"/>
      <c r="RO1025" s="185"/>
      <c r="RP1025" s="185"/>
      <c r="RQ1025" s="185"/>
      <c r="RR1025" s="185"/>
      <c r="RS1025" s="185"/>
      <c r="RT1025" s="185"/>
      <c r="RU1025" s="185"/>
      <c r="RV1025" s="185"/>
      <c r="RW1025" s="185"/>
      <c r="RX1025" s="185"/>
      <c r="RY1025" s="185"/>
      <c r="RZ1025" s="185"/>
      <c r="SA1025" s="185"/>
      <c r="SB1025" s="185"/>
      <c r="SC1025" s="185"/>
      <c r="SD1025" s="185"/>
      <c r="SE1025" s="185"/>
      <c r="SF1025" s="185"/>
      <c r="SG1025" s="185"/>
      <c r="SH1025" s="185"/>
      <c r="SI1025" s="185"/>
      <c r="SJ1025" s="185"/>
      <c r="SK1025" s="185"/>
      <c r="SL1025" s="185"/>
      <c r="SM1025" s="185"/>
      <c r="SN1025" s="185"/>
      <c r="SO1025" s="185"/>
      <c r="SP1025" s="185"/>
      <c r="SQ1025" s="185"/>
      <c r="SR1025" s="185"/>
      <c r="SS1025" s="185"/>
      <c r="ST1025" s="185"/>
      <c r="SU1025" s="185"/>
      <c r="SV1025" s="185"/>
      <c r="SW1025" s="185"/>
      <c r="SX1025" s="185"/>
      <c r="SY1025" s="185"/>
      <c r="SZ1025" s="185"/>
      <c r="TA1025" s="185"/>
      <c r="TB1025" s="185"/>
      <c r="TC1025" s="185"/>
      <c r="TD1025" s="185"/>
      <c r="TE1025" s="185"/>
      <c r="TF1025" s="185"/>
      <c r="TG1025" s="185"/>
      <c r="TH1025" s="185"/>
      <c r="TI1025" s="185"/>
    </row>
    <row r="1026" spans="1:529" s="79" customFormat="1" ht="28.5" customHeight="1" thickBot="1" x14ac:dyDescent="0.3">
      <c r="A1026" s="286">
        <v>13740015</v>
      </c>
      <c r="B1026" s="287">
        <v>39911</v>
      </c>
      <c r="C1026" s="52" t="s">
        <v>1191</v>
      </c>
      <c r="D1026" s="52"/>
      <c r="H1026" s="288"/>
      <c r="I1026" s="287">
        <v>39931</v>
      </c>
      <c r="J1026" s="287">
        <v>41007</v>
      </c>
      <c r="K1026" s="52" t="s">
        <v>365</v>
      </c>
      <c r="L1026" s="52"/>
      <c r="M1026" s="52" t="s">
        <v>408</v>
      </c>
      <c r="N1026" s="52" t="s">
        <v>25</v>
      </c>
      <c r="O1026" s="52">
        <v>221000</v>
      </c>
      <c r="P1026" s="386"/>
      <c r="Q1026" s="386"/>
      <c r="R1026" s="386"/>
      <c r="S1026" s="386"/>
      <c r="T1026" s="726"/>
      <c r="U1026" s="52"/>
      <c r="V1026" s="52">
        <v>221000</v>
      </c>
      <c r="W1026" s="52"/>
      <c r="X1026" s="52"/>
      <c r="Y1026" s="52"/>
      <c r="Z1026" s="52"/>
      <c r="AA1026" s="52"/>
      <c r="AB1026" s="52"/>
      <c r="AC1026" s="52"/>
      <c r="AD1026" s="52"/>
      <c r="AE1026" s="52"/>
      <c r="AF1026" s="52"/>
      <c r="AG1026" s="52"/>
      <c r="AH1026" s="52"/>
      <c r="AI1026" s="52"/>
      <c r="AJ1026" s="52"/>
      <c r="AK1026" s="301"/>
      <c r="AL1026" s="29"/>
      <c r="AM1026" s="13"/>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85"/>
      <c r="BL1026" s="185"/>
      <c r="BM1026" s="185"/>
      <c r="BN1026" s="185"/>
      <c r="BO1026" s="185"/>
      <c r="BP1026" s="185"/>
      <c r="BQ1026" s="185"/>
      <c r="BR1026" s="185"/>
      <c r="BS1026" s="185"/>
      <c r="BT1026" s="185"/>
      <c r="BU1026" s="185"/>
      <c r="BV1026" s="185"/>
      <c r="BW1026" s="185"/>
      <c r="BX1026" s="185"/>
      <c r="BY1026" s="185"/>
      <c r="BZ1026" s="185"/>
      <c r="CA1026" s="185"/>
      <c r="CB1026" s="185"/>
      <c r="CC1026" s="185"/>
      <c r="CD1026" s="185"/>
      <c r="CE1026" s="185"/>
      <c r="CF1026" s="185"/>
      <c r="CG1026" s="185"/>
      <c r="CH1026" s="185"/>
      <c r="CI1026" s="185"/>
      <c r="CJ1026" s="185"/>
      <c r="CK1026" s="185"/>
      <c r="CL1026" s="185"/>
      <c r="CM1026" s="185"/>
      <c r="CN1026" s="185"/>
      <c r="CO1026" s="185"/>
      <c r="CP1026" s="185"/>
      <c r="CQ1026" s="185"/>
      <c r="CR1026" s="185"/>
      <c r="CS1026" s="185"/>
      <c r="CT1026" s="185"/>
      <c r="CU1026" s="185"/>
      <c r="CV1026" s="185"/>
      <c r="CW1026" s="185"/>
      <c r="CX1026" s="185"/>
      <c r="CY1026" s="185"/>
      <c r="CZ1026" s="185"/>
      <c r="DA1026" s="185"/>
      <c r="DB1026" s="185"/>
      <c r="DC1026" s="185"/>
      <c r="DD1026" s="185"/>
      <c r="DE1026" s="185"/>
      <c r="DF1026" s="185"/>
      <c r="DG1026" s="185"/>
      <c r="DH1026" s="185"/>
      <c r="DI1026" s="185"/>
      <c r="DJ1026" s="185"/>
      <c r="DK1026" s="185"/>
      <c r="DL1026" s="185"/>
      <c r="DM1026" s="185"/>
      <c r="DN1026" s="185"/>
      <c r="DO1026" s="185"/>
      <c r="DP1026" s="185"/>
      <c r="DQ1026" s="185"/>
      <c r="DR1026" s="185"/>
      <c r="DS1026" s="185"/>
      <c r="DT1026" s="185"/>
      <c r="DU1026" s="185"/>
      <c r="DV1026" s="185"/>
      <c r="DW1026" s="185"/>
      <c r="DX1026" s="185"/>
      <c r="DY1026" s="185"/>
      <c r="DZ1026" s="185"/>
      <c r="EA1026" s="185"/>
      <c r="EB1026" s="185"/>
      <c r="EC1026" s="185"/>
      <c r="ED1026" s="185"/>
      <c r="EE1026" s="185"/>
      <c r="EF1026" s="185"/>
      <c r="EG1026" s="185"/>
      <c r="EH1026" s="185"/>
      <c r="EI1026" s="185"/>
      <c r="EJ1026" s="185"/>
      <c r="EK1026" s="185"/>
      <c r="EL1026" s="185"/>
      <c r="EM1026" s="185"/>
      <c r="EN1026" s="185"/>
      <c r="EO1026" s="185"/>
      <c r="EP1026" s="185"/>
      <c r="EQ1026" s="185"/>
      <c r="ER1026" s="185"/>
      <c r="ES1026" s="185"/>
      <c r="ET1026" s="185"/>
      <c r="EU1026" s="185"/>
      <c r="EV1026" s="185"/>
      <c r="EW1026" s="185"/>
      <c r="EX1026" s="185"/>
      <c r="EY1026" s="185"/>
      <c r="EZ1026" s="185"/>
      <c r="FA1026" s="185"/>
      <c r="FB1026" s="185"/>
      <c r="FC1026" s="185"/>
      <c r="FD1026" s="185"/>
      <c r="FE1026" s="185"/>
      <c r="FF1026" s="185"/>
      <c r="FG1026" s="185"/>
      <c r="FH1026" s="185"/>
      <c r="FI1026" s="185"/>
      <c r="FJ1026" s="185"/>
      <c r="FK1026" s="185"/>
      <c r="FL1026" s="185"/>
      <c r="FM1026" s="185"/>
      <c r="FN1026" s="185"/>
      <c r="FO1026" s="185"/>
      <c r="FP1026" s="185"/>
      <c r="FQ1026" s="185"/>
      <c r="FR1026" s="185"/>
      <c r="FS1026" s="185"/>
      <c r="FT1026" s="185"/>
      <c r="FU1026" s="185"/>
      <c r="FV1026" s="185"/>
      <c r="FW1026" s="185"/>
      <c r="FX1026" s="185"/>
      <c r="FY1026" s="185"/>
      <c r="FZ1026" s="185"/>
      <c r="GA1026" s="185"/>
      <c r="GB1026" s="185"/>
      <c r="GC1026" s="185"/>
      <c r="GD1026" s="185"/>
      <c r="GE1026" s="185"/>
      <c r="GF1026" s="185"/>
      <c r="GG1026" s="185"/>
      <c r="GH1026" s="185"/>
      <c r="GI1026" s="185"/>
      <c r="GJ1026" s="185"/>
      <c r="GK1026" s="185"/>
      <c r="GL1026" s="185"/>
      <c r="GM1026" s="185"/>
      <c r="GN1026" s="185"/>
      <c r="GO1026" s="185"/>
      <c r="GP1026" s="185"/>
      <c r="GQ1026" s="185"/>
      <c r="GR1026" s="185"/>
      <c r="GS1026" s="185"/>
      <c r="GT1026" s="185"/>
      <c r="GU1026" s="185"/>
      <c r="GV1026" s="185"/>
      <c r="GW1026" s="185"/>
      <c r="GX1026" s="185"/>
      <c r="GY1026" s="185"/>
      <c r="GZ1026" s="185"/>
      <c r="HA1026" s="185"/>
      <c r="HB1026" s="185"/>
      <c r="HC1026" s="185"/>
      <c r="HD1026" s="185"/>
      <c r="HE1026" s="185"/>
      <c r="HF1026" s="185"/>
      <c r="HG1026" s="185"/>
      <c r="HH1026" s="185"/>
      <c r="HI1026" s="185"/>
      <c r="HJ1026" s="185"/>
      <c r="HK1026" s="185"/>
      <c r="HL1026" s="185"/>
      <c r="HM1026" s="185"/>
      <c r="HN1026" s="185"/>
      <c r="HO1026" s="185"/>
      <c r="HP1026" s="185"/>
      <c r="HQ1026" s="185"/>
      <c r="HR1026" s="185"/>
      <c r="HS1026" s="185"/>
      <c r="HT1026" s="185"/>
      <c r="HU1026" s="185"/>
      <c r="HV1026" s="185"/>
      <c r="HW1026" s="185"/>
      <c r="HX1026" s="185"/>
      <c r="HY1026" s="185"/>
      <c r="HZ1026" s="185"/>
      <c r="IA1026" s="185"/>
      <c r="IB1026" s="185"/>
      <c r="IC1026" s="185"/>
      <c r="ID1026" s="185"/>
      <c r="IE1026" s="185"/>
      <c r="IF1026" s="185"/>
      <c r="IG1026" s="185"/>
      <c r="IH1026" s="185"/>
      <c r="II1026" s="185"/>
      <c r="IJ1026" s="185"/>
      <c r="IK1026" s="185"/>
      <c r="IL1026" s="185"/>
      <c r="IM1026" s="185"/>
      <c r="IN1026" s="185"/>
      <c r="IO1026" s="185"/>
      <c r="IP1026" s="185"/>
      <c r="IQ1026" s="185"/>
      <c r="IR1026" s="185"/>
      <c r="IS1026" s="185"/>
      <c r="IT1026" s="185"/>
      <c r="IU1026" s="185"/>
      <c r="IV1026" s="185"/>
      <c r="IW1026" s="185"/>
      <c r="IX1026" s="185"/>
      <c r="IY1026" s="185"/>
      <c r="IZ1026" s="185"/>
      <c r="JA1026" s="185"/>
      <c r="JB1026" s="185"/>
      <c r="JC1026" s="185"/>
      <c r="JD1026" s="185"/>
      <c r="JE1026" s="185"/>
      <c r="JF1026" s="185"/>
      <c r="JG1026" s="185"/>
      <c r="JH1026" s="185"/>
      <c r="JI1026" s="185"/>
      <c r="JJ1026" s="185"/>
      <c r="JK1026" s="185"/>
      <c r="JL1026" s="185"/>
      <c r="JM1026" s="185"/>
      <c r="JN1026" s="185"/>
      <c r="JO1026" s="185"/>
      <c r="JP1026" s="185"/>
      <c r="JQ1026" s="185"/>
      <c r="JR1026" s="185"/>
      <c r="JS1026" s="185"/>
      <c r="JT1026" s="185"/>
      <c r="JU1026" s="185"/>
      <c r="JV1026" s="185"/>
      <c r="JW1026" s="185"/>
      <c r="JX1026" s="185"/>
      <c r="JY1026" s="185"/>
      <c r="JZ1026" s="185"/>
      <c r="KA1026" s="185"/>
      <c r="KB1026" s="185"/>
      <c r="KC1026" s="185"/>
      <c r="KD1026" s="185"/>
      <c r="KE1026" s="185"/>
      <c r="KF1026" s="185"/>
      <c r="KG1026" s="185"/>
      <c r="KH1026" s="185"/>
      <c r="KI1026" s="185"/>
      <c r="KJ1026" s="185"/>
      <c r="KK1026" s="185"/>
      <c r="KL1026" s="185"/>
      <c r="KM1026" s="185"/>
      <c r="KN1026" s="185"/>
      <c r="KO1026" s="185"/>
      <c r="KP1026" s="185"/>
      <c r="KQ1026" s="185"/>
      <c r="KR1026" s="185"/>
      <c r="KS1026" s="185"/>
      <c r="KT1026" s="185"/>
      <c r="KU1026" s="185"/>
      <c r="KV1026" s="185"/>
      <c r="KW1026" s="185"/>
      <c r="KX1026" s="185"/>
      <c r="KY1026" s="185"/>
      <c r="KZ1026" s="185"/>
      <c r="LA1026" s="185"/>
      <c r="LB1026" s="185"/>
      <c r="LC1026" s="185"/>
      <c r="LD1026" s="185"/>
      <c r="LE1026" s="185"/>
      <c r="LF1026" s="185"/>
      <c r="LG1026" s="185"/>
      <c r="LH1026" s="185"/>
      <c r="LI1026" s="185"/>
      <c r="LJ1026" s="185"/>
      <c r="LK1026" s="185"/>
      <c r="LL1026" s="185"/>
      <c r="LM1026" s="185"/>
      <c r="LN1026" s="185"/>
      <c r="LO1026" s="185"/>
      <c r="LP1026" s="185"/>
      <c r="LQ1026" s="185"/>
      <c r="LR1026" s="185"/>
      <c r="LS1026" s="185"/>
      <c r="LT1026" s="185"/>
      <c r="LU1026" s="185"/>
      <c r="LV1026" s="185"/>
      <c r="LW1026" s="185"/>
      <c r="LX1026" s="185"/>
      <c r="LY1026" s="185"/>
      <c r="LZ1026" s="185"/>
      <c r="MA1026" s="185"/>
      <c r="MB1026" s="185"/>
      <c r="MC1026" s="185"/>
      <c r="MD1026" s="185"/>
      <c r="ME1026" s="185"/>
      <c r="MF1026" s="185"/>
      <c r="MG1026" s="185"/>
      <c r="MH1026" s="185"/>
      <c r="MI1026" s="185"/>
      <c r="MJ1026" s="185"/>
      <c r="MK1026" s="185"/>
      <c r="ML1026" s="185"/>
      <c r="MM1026" s="185"/>
      <c r="MN1026" s="185"/>
      <c r="MO1026" s="185"/>
      <c r="MP1026" s="185"/>
      <c r="MQ1026" s="185"/>
      <c r="MR1026" s="185"/>
      <c r="MS1026" s="185"/>
      <c r="MT1026" s="185"/>
      <c r="MU1026" s="185"/>
      <c r="MV1026" s="185"/>
      <c r="MW1026" s="185"/>
      <c r="MX1026" s="185"/>
      <c r="MY1026" s="185"/>
      <c r="MZ1026" s="185"/>
      <c r="NA1026" s="185"/>
      <c r="NB1026" s="185"/>
      <c r="NC1026" s="185"/>
      <c r="ND1026" s="185"/>
      <c r="NE1026" s="185"/>
      <c r="NF1026" s="185"/>
      <c r="NG1026" s="185"/>
      <c r="NH1026" s="185"/>
      <c r="NI1026" s="185"/>
      <c r="NJ1026" s="185"/>
      <c r="NK1026" s="185"/>
      <c r="NL1026" s="185"/>
      <c r="NM1026" s="185"/>
      <c r="NN1026" s="185"/>
      <c r="NO1026" s="185"/>
      <c r="NP1026" s="185"/>
      <c r="NQ1026" s="185"/>
      <c r="NR1026" s="185"/>
      <c r="NS1026" s="185"/>
      <c r="NT1026" s="185"/>
      <c r="NU1026" s="185"/>
      <c r="NV1026" s="185"/>
      <c r="NW1026" s="185"/>
      <c r="NX1026" s="185"/>
      <c r="NY1026" s="185"/>
      <c r="NZ1026" s="185"/>
      <c r="OA1026" s="185"/>
      <c r="OB1026" s="185"/>
      <c r="OC1026" s="185"/>
      <c r="OD1026" s="185"/>
      <c r="OE1026" s="185"/>
      <c r="OF1026" s="185"/>
      <c r="OG1026" s="185"/>
      <c r="OH1026" s="185"/>
      <c r="OI1026" s="185"/>
      <c r="OJ1026" s="185"/>
      <c r="OK1026" s="185"/>
      <c r="OL1026" s="185"/>
      <c r="OM1026" s="185"/>
      <c r="ON1026" s="185"/>
      <c r="OO1026" s="185"/>
      <c r="OP1026" s="185"/>
      <c r="OQ1026" s="185"/>
      <c r="OR1026" s="185"/>
      <c r="OS1026" s="185"/>
      <c r="OT1026" s="185"/>
      <c r="OU1026" s="185"/>
      <c r="OV1026" s="185"/>
      <c r="OW1026" s="185"/>
      <c r="OX1026" s="185"/>
      <c r="OY1026" s="185"/>
      <c r="OZ1026" s="185"/>
      <c r="PA1026" s="185"/>
      <c r="PB1026" s="185"/>
      <c r="PC1026" s="185"/>
      <c r="PD1026" s="185"/>
      <c r="PE1026" s="185"/>
      <c r="PF1026" s="185"/>
      <c r="PG1026" s="185"/>
      <c r="PH1026" s="185"/>
      <c r="PI1026" s="185"/>
      <c r="PJ1026" s="185"/>
      <c r="PK1026" s="185"/>
      <c r="PL1026" s="185"/>
      <c r="PM1026" s="185"/>
      <c r="PN1026" s="185"/>
      <c r="PO1026" s="185"/>
      <c r="PP1026" s="185"/>
      <c r="PQ1026" s="185"/>
      <c r="PR1026" s="185"/>
      <c r="PS1026" s="185"/>
      <c r="PT1026" s="185"/>
      <c r="PU1026" s="185"/>
      <c r="PV1026" s="185"/>
      <c r="PW1026" s="185"/>
      <c r="PX1026" s="185"/>
      <c r="PY1026" s="185"/>
      <c r="PZ1026" s="185"/>
      <c r="QA1026" s="185"/>
      <c r="QB1026" s="185"/>
      <c r="QC1026" s="185"/>
      <c r="QD1026" s="185"/>
      <c r="QE1026" s="185"/>
      <c r="QF1026" s="185"/>
      <c r="QG1026" s="185"/>
      <c r="QH1026" s="185"/>
      <c r="QI1026" s="185"/>
      <c r="QJ1026" s="185"/>
      <c r="QK1026" s="185"/>
      <c r="QL1026" s="185"/>
      <c r="QM1026" s="185"/>
      <c r="QN1026" s="185"/>
      <c r="QO1026" s="185"/>
      <c r="QP1026" s="185"/>
      <c r="QQ1026" s="185"/>
      <c r="QR1026" s="185"/>
      <c r="QS1026" s="185"/>
      <c r="QT1026" s="185"/>
      <c r="QU1026" s="185"/>
      <c r="QV1026" s="185"/>
      <c r="QW1026" s="185"/>
      <c r="QX1026" s="185"/>
      <c r="QY1026" s="185"/>
      <c r="QZ1026" s="185"/>
      <c r="RA1026" s="185"/>
      <c r="RB1026" s="185"/>
      <c r="RC1026" s="185"/>
      <c r="RD1026" s="185"/>
      <c r="RE1026" s="185"/>
      <c r="RF1026" s="185"/>
      <c r="RG1026" s="185"/>
      <c r="RH1026" s="185"/>
      <c r="RI1026" s="185"/>
      <c r="RJ1026" s="185"/>
      <c r="RK1026" s="185"/>
      <c r="RL1026" s="185"/>
      <c r="RM1026" s="185"/>
      <c r="RN1026" s="185"/>
      <c r="RO1026" s="185"/>
      <c r="RP1026" s="185"/>
      <c r="RQ1026" s="185"/>
      <c r="RR1026" s="185"/>
      <c r="RS1026" s="185"/>
      <c r="RT1026" s="185"/>
      <c r="RU1026" s="185"/>
      <c r="RV1026" s="185"/>
      <c r="RW1026" s="185"/>
      <c r="RX1026" s="185"/>
      <c r="RY1026" s="185"/>
      <c r="RZ1026" s="185"/>
      <c r="SA1026" s="185"/>
      <c r="SB1026" s="185"/>
      <c r="SC1026" s="185"/>
      <c r="SD1026" s="185"/>
      <c r="SE1026" s="185"/>
      <c r="SF1026" s="185"/>
      <c r="SG1026" s="185"/>
      <c r="SH1026" s="185"/>
      <c r="SI1026" s="185"/>
      <c r="SJ1026" s="185"/>
      <c r="SK1026" s="185"/>
      <c r="SL1026" s="185"/>
      <c r="SM1026" s="185"/>
      <c r="SN1026" s="185"/>
      <c r="SO1026" s="185"/>
      <c r="SP1026" s="185"/>
      <c r="SQ1026" s="185"/>
      <c r="SR1026" s="185"/>
      <c r="SS1026" s="185"/>
      <c r="ST1026" s="185"/>
      <c r="SU1026" s="185"/>
      <c r="SV1026" s="185"/>
      <c r="SW1026" s="185"/>
      <c r="SX1026" s="185"/>
      <c r="SY1026" s="185"/>
      <c r="SZ1026" s="185"/>
      <c r="TA1026" s="185"/>
      <c r="TB1026" s="185"/>
      <c r="TC1026" s="185"/>
      <c r="TD1026" s="185"/>
      <c r="TE1026" s="185"/>
      <c r="TF1026" s="185"/>
      <c r="TG1026" s="185"/>
      <c r="TH1026" s="185"/>
      <c r="TI1026" s="185"/>
    </row>
    <row r="1027" spans="1:529" s="841" customFormat="1" ht="28.5" customHeight="1" x14ac:dyDescent="0.25">
      <c r="A1027" s="201">
        <v>13740016</v>
      </c>
      <c r="B1027" s="217">
        <v>39925</v>
      </c>
      <c r="C1027" s="218" t="s">
        <v>170</v>
      </c>
      <c r="D1027" s="218" t="s">
        <v>5823</v>
      </c>
      <c r="E1027" s="218"/>
      <c r="F1027" s="218"/>
      <c r="G1027" s="218"/>
      <c r="H1027" s="201">
        <v>87597</v>
      </c>
      <c r="I1027" s="217">
        <v>39945</v>
      </c>
      <c r="J1027" s="217">
        <v>41403</v>
      </c>
      <c r="K1027" s="218" t="s">
        <v>1165</v>
      </c>
      <c r="L1027" s="218"/>
      <c r="M1027" s="218" t="s">
        <v>1847</v>
      </c>
      <c r="N1027" s="218" t="s">
        <v>95</v>
      </c>
      <c r="O1027" s="218">
        <v>7012</v>
      </c>
      <c r="P1027" s="218" t="s">
        <v>1894</v>
      </c>
      <c r="Q1027" s="218"/>
      <c r="R1027" s="218"/>
      <c r="S1027" s="218"/>
      <c r="T1027" s="717"/>
      <c r="U1027" s="218"/>
      <c r="V1027" s="218">
        <v>7012</v>
      </c>
      <c r="W1027" s="218"/>
      <c r="X1027" s="218"/>
      <c r="Y1027" s="218"/>
      <c r="Z1027" s="218"/>
      <c r="AA1027" s="218"/>
      <c r="AB1027" s="218"/>
      <c r="AC1027" s="218"/>
      <c r="AD1027" s="218"/>
      <c r="AE1027" s="218"/>
      <c r="AF1027" s="218"/>
      <c r="AG1027" s="218"/>
      <c r="AH1027" s="218"/>
      <c r="AI1027" s="218"/>
      <c r="AJ1027" s="218"/>
      <c r="AK1027" s="266"/>
      <c r="AL1027" s="266"/>
      <c r="AM1027" s="44"/>
      <c r="AN1027" s="489"/>
      <c r="AO1027" s="489"/>
      <c r="AP1027" s="489"/>
      <c r="AQ1027" s="489"/>
      <c r="AR1027" s="489"/>
      <c r="AS1027" s="489"/>
      <c r="AT1027" s="489"/>
      <c r="AU1027" s="489"/>
      <c r="AV1027" s="489"/>
      <c r="AW1027" s="489"/>
      <c r="AX1027" s="489"/>
      <c r="AY1027" s="489"/>
      <c r="AZ1027" s="489"/>
      <c r="BA1027" s="489"/>
      <c r="BB1027" s="489"/>
      <c r="BC1027" s="489"/>
      <c r="BD1027" s="489"/>
      <c r="BE1027" s="489"/>
      <c r="BF1027" s="489"/>
      <c r="BG1027" s="489"/>
      <c r="BH1027" s="489"/>
      <c r="BI1027" s="489"/>
      <c r="BJ1027" s="489"/>
      <c r="BK1027" s="489"/>
      <c r="BL1027" s="489"/>
      <c r="BM1027" s="489"/>
      <c r="BN1027" s="489"/>
      <c r="BO1027" s="489"/>
      <c r="BP1027" s="489"/>
      <c r="BQ1027" s="489"/>
      <c r="BR1027" s="489"/>
      <c r="BS1027" s="489"/>
      <c r="BT1027" s="489"/>
      <c r="BU1027" s="489"/>
      <c r="BV1027" s="489"/>
      <c r="BW1027" s="489"/>
      <c r="BX1027" s="489"/>
      <c r="BY1027" s="489"/>
      <c r="BZ1027" s="489"/>
      <c r="CA1027" s="489"/>
      <c r="CB1027" s="489"/>
      <c r="CC1027" s="489"/>
      <c r="CD1027" s="489"/>
      <c r="CE1027" s="489"/>
      <c r="CF1027" s="489"/>
      <c r="CG1027" s="489"/>
      <c r="CH1027" s="489"/>
      <c r="CI1027" s="489"/>
      <c r="CJ1027" s="489"/>
      <c r="CK1027" s="489"/>
      <c r="CL1027" s="489"/>
      <c r="CM1027" s="489"/>
      <c r="CN1027" s="489"/>
      <c r="CO1027" s="489"/>
      <c r="CP1027" s="489"/>
      <c r="CQ1027" s="489"/>
      <c r="CR1027" s="489"/>
      <c r="CS1027" s="489"/>
      <c r="CT1027" s="489"/>
      <c r="CU1027" s="489"/>
      <c r="CV1027" s="489"/>
      <c r="CW1027" s="489"/>
      <c r="CX1027" s="489"/>
      <c r="CY1027" s="489"/>
      <c r="CZ1027" s="489"/>
      <c r="DA1027" s="489"/>
      <c r="DB1027" s="489"/>
      <c r="DC1027" s="489"/>
      <c r="DD1027" s="489"/>
      <c r="DE1027" s="489"/>
      <c r="DF1027" s="489"/>
      <c r="DG1027" s="489"/>
      <c r="DH1027" s="489"/>
      <c r="DI1027" s="489"/>
      <c r="DJ1027" s="489"/>
      <c r="DK1027" s="489"/>
      <c r="DL1027" s="489"/>
      <c r="DM1027" s="489"/>
      <c r="DN1027" s="489"/>
      <c r="DO1027" s="489"/>
      <c r="DP1027" s="489"/>
      <c r="DQ1027" s="489"/>
      <c r="DR1027" s="489"/>
      <c r="DS1027" s="489"/>
      <c r="DT1027" s="489"/>
      <c r="DU1027" s="489"/>
      <c r="DV1027" s="489"/>
      <c r="DW1027" s="489"/>
      <c r="DX1027" s="489"/>
      <c r="DY1027" s="489"/>
      <c r="DZ1027" s="489"/>
      <c r="EA1027" s="489"/>
      <c r="EB1027" s="489"/>
      <c r="EC1027" s="489"/>
      <c r="ED1027" s="489"/>
      <c r="EE1027" s="489"/>
      <c r="EF1027" s="489"/>
      <c r="EG1027" s="489"/>
      <c r="EH1027" s="489"/>
      <c r="EI1027" s="489"/>
      <c r="EJ1027" s="489"/>
      <c r="EK1027" s="489"/>
      <c r="EL1027" s="489"/>
      <c r="EM1027" s="489"/>
      <c r="EN1027" s="489"/>
      <c r="EO1027" s="489"/>
      <c r="EP1027" s="489"/>
      <c r="EQ1027" s="489"/>
      <c r="ER1027" s="489"/>
      <c r="ES1027" s="489"/>
      <c r="ET1027" s="489"/>
      <c r="EU1027" s="489"/>
      <c r="EV1027" s="489"/>
      <c r="EW1027" s="489"/>
      <c r="EX1027" s="489"/>
      <c r="EY1027" s="489"/>
      <c r="EZ1027" s="489"/>
      <c r="FA1027" s="489"/>
      <c r="FB1027" s="489"/>
      <c r="FC1027" s="489"/>
      <c r="FD1027" s="489"/>
      <c r="FE1027" s="489"/>
      <c r="FF1027" s="489"/>
      <c r="FG1027" s="489"/>
      <c r="FH1027" s="489"/>
      <c r="FI1027" s="489"/>
      <c r="FJ1027" s="489"/>
      <c r="FK1027" s="489"/>
      <c r="FL1027" s="489"/>
      <c r="FM1027" s="489"/>
      <c r="FN1027" s="489"/>
      <c r="FO1027" s="489"/>
      <c r="FP1027" s="489"/>
      <c r="FQ1027" s="489"/>
      <c r="FR1027" s="489"/>
      <c r="FS1027" s="489"/>
      <c r="FT1027" s="489"/>
      <c r="FU1027" s="489"/>
      <c r="FV1027" s="489"/>
      <c r="FW1027" s="489"/>
      <c r="FX1027" s="489"/>
      <c r="FY1027" s="489"/>
      <c r="FZ1027" s="489"/>
      <c r="GA1027" s="489"/>
      <c r="GB1027" s="489"/>
      <c r="GC1027" s="489"/>
      <c r="GD1027" s="489"/>
      <c r="GE1027" s="489"/>
      <c r="GF1027" s="489"/>
      <c r="GG1027" s="489"/>
      <c r="GH1027" s="489"/>
      <c r="GI1027" s="489"/>
      <c r="GJ1027" s="489"/>
      <c r="GK1027" s="489"/>
      <c r="GL1027" s="489"/>
      <c r="GM1027" s="489"/>
      <c r="GN1027" s="489"/>
      <c r="GO1027" s="489"/>
      <c r="GP1027" s="489"/>
      <c r="GQ1027" s="489"/>
      <c r="GR1027" s="489"/>
      <c r="GS1027" s="489"/>
      <c r="GT1027" s="489"/>
      <c r="GU1027" s="489"/>
      <c r="GV1027" s="489"/>
      <c r="GW1027" s="489"/>
      <c r="GX1027" s="489"/>
      <c r="GY1027" s="489"/>
      <c r="GZ1027" s="489"/>
      <c r="HA1027" s="489"/>
      <c r="HB1027" s="489"/>
      <c r="HC1027" s="489"/>
      <c r="HD1027" s="489"/>
      <c r="HE1027" s="489"/>
      <c r="HF1027" s="489"/>
      <c r="HG1027" s="489"/>
      <c r="HH1027" s="489"/>
      <c r="HI1027" s="489"/>
      <c r="HJ1027" s="489"/>
      <c r="HK1027" s="489"/>
      <c r="HL1027" s="489"/>
      <c r="HM1027" s="489"/>
      <c r="HN1027" s="489"/>
      <c r="HO1027" s="489"/>
      <c r="HP1027" s="489"/>
      <c r="HQ1027" s="489"/>
      <c r="HR1027" s="489"/>
      <c r="HS1027" s="489"/>
      <c r="HT1027" s="489"/>
      <c r="HU1027" s="489"/>
      <c r="HV1027" s="489"/>
      <c r="HW1027" s="489"/>
      <c r="HX1027" s="489"/>
      <c r="HY1027" s="489"/>
      <c r="HZ1027" s="489"/>
      <c r="IA1027" s="489"/>
      <c r="IB1027" s="489"/>
      <c r="IC1027" s="489"/>
      <c r="ID1027" s="489"/>
      <c r="IE1027" s="489"/>
      <c r="IF1027" s="489"/>
      <c r="IG1027" s="489"/>
      <c r="IH1027" s="489"/>
      <c r="II1027" s="489"/>
      <c r="IJ1027" s="489"/>
      <c r="IK1027" s="489"/>
      <c r="IL1027" s="489"/>
      <c r="IM1027" s="489"/>
      <c r="IN1027" s="489"/>
      <c r="IO1027" s="489"/>
      <c r="IP1027" s="489"/>
      <c r="IQ1027" s="489"/>
      <c r="IR1027" s="489"/>
      <c r="IS1027" s="489"/>
      <c r="IT1027" s="489"/>
      <c r="IU1027" s="489"/>
      <c r="IV1027" s="489"/>
      <c r="IW1027" s="489"/>
      <c r="IX1027" s="489"/>
      <c r="IY1027" s="489"/>
      <c r="IZ1027" s="489"/>
      <c r="JA1027" s="489"/>
      <c r="JB1027" s="489"/>
      <c r="JC1027" s="489"/>
      <c r="JD1027" s="489"/>
      <c r="JE1027" s="489"/>
      <c r="JF1027" s="489"/>
      <c r="JG1027" s="489"/>
      <c r="JH1027" s="489"/>
      <c r="JI1027" s="489"/>
      <c r="JJ1027" s="489"/>
      <c r="JK1027" s="489"/>
      <c r="JL1027" s="489"/>
      <c r="JM1027" s="489"/>
      <c r="JN1027" s="489"/>
      <c r="JO1027" s="489"/>
      <c r="JP1027" s="489"/>
      <c r="JQ1027" s="489"/>
      <c r="JR1027" s="489"/>
      <c r="JS1027" s="489"/>
      <c r="JT1027" s="489"/>
      <c r="JU1027" s="489"/>
      <c r="JV1027" s="489"/>
      <c r="JW1027" s="489"/>
      <c r="JX1027" s="489"/>
      <c r="JY1027" s="489"/>
      <c r="JZ1027" s="489"/>
      <c r="KA1027" s="489"/>
      <c r="KB1027" s="489"/>
      <c r="KC1027" s="489"/>
      <c r="KD1027" s="489"/>
      <c r="KE1027" s="489"/>
      <c r="KF1027" s="489"/>
      <c r="KG1027" s="489"/>
      <c r="KH1027" s="489"/>
      <c r="KI1027" s="489"/>
      <c r="KJ1027" s="489"/>
      <c r="KK1027" s="489"/>
      <c r="KL1027" s="489"/>
      <c r="KM1027" s="489"/>
      <c r="KN1027" s="489"/>
      <c r="KO1027" s="489"/>
      <c r="KP1027" s="489"/>
      <c r="KQ1027" s="489"/>
      <c r="KR1027" s="489"/>
      <c r="KS1027" s="489"/>
      <c r="KT1027" s="489"/>
      <c r="KU1027" s="489"/>
      <c r="KV1027" s="489"/>
      <c r="KW1027" s="489"/>
      <c r="KX1027" s="489"/>
      <c r="KY1027" s="489"/>
      <c r="KZ1027" s="489"/>
      <c r="LA1027" s="489"/>
      <c r="LB1027" s="489"/>
      <c r="LC1027" s="489"/>
      <c r="LD1027" s="489"/>
      <c r="LE1027" s="489"/>
      <c r="LF1027" s="489"/>
      <c r="LG1027" s="489"/>
      <c r="LH1027" s="489"/>
      <c r="LI1027" s="489"/>
      <c r="LJ1027" s="489"/>
      <c r="LK1027" s="489"/>
      <c r="LL1027" s="489"/>
      <c r="LM1027" s="489"/>
      <c r="LN1027" s="489"/>
      <c r="LO1027" s="489"/>
      <c r="LP1027" s="489"/>
      <c r="LQ1027" s="489"/>
      <c r="LR1027" s="489"/>
      <c r="LS1027" s="489"/>
      <c r="LT1027" s="489"/>
      <c r="LU1027" s="489"/>
      <c r="LV1027" s="489"/>
      <c r="LW1027" s="489"/>
      <c r="LX1027" s="489"/>
      <c r="LY1027" s="489"/>
      <c r="LZ1027" s="489"/>
      <c r="MA1027" s="489"/>
      <c r="MB1027" s="489"/>
      <c r="MC1027" s="489"/>
      <c r="MD1027" s="489"/>
      <c r="ME1027" s="489"/>
      <c r="MF1027" s="489"/>
      <c r="MG1027" s="489"/>
      <c r="MH1027" s="489"/>
      <c r="MI1027" s="489"/>
      <c r="MJ1027" s="489"/>
      <c r="MK1027" s="489"/>
      <c r="ML1027" s="489"/>
      <c r="MM1027" s="489"/>
      <c r="MN1027" s="489"/>
      <c r="MO1027" s="489"/>
      <c r="MP1027" s="489"/>
      <c r="MQ1027" s="489"/>
      <c r="MR1027" s="489"/>
      <c r="MS1027" s="489"/>
      <c r="MT1027" s="489"/>
      <c r="MU1027" s="489"/>
      <c r="MV1027" s="489"/>
      <c r="MW1027" s="489"/>
      <c r="MX1027" s="489"/>
      <c r="MY1027" s="489"/>
      <c r="MZ1027" s="489"/>
      <c r="NA1027" s="489"/>
      <c r="NB1027" s="489"/>
      <c r="NC1027" s="489"/>
      <c r="ND1027" s="489"/>
      <c r="NE1027" s="489"/>
      <c r="NF1027" s="489"/>
      <c r="NG1027" s="489"/>
      <c r="NH1027" s="489"/>
      <c r="NI1027" s="489"/>
      <c r="NJ1027" s="489"/>
      <c r="NK1027" s="489"/>
      <c r="NL1027" s="489"/>
      <c r="NM1027" s="489"/>
      <c r="NN1027" s="489"/>
      <c r="NO1027" s="489"/>
      <c r="NP1027" s="489"/>
      <c r="NQ1027" s="489"/>
      <c r="NR1027" s="489"/>
      <c r="NS1027" s="489"/>
      <c r="NT1027" s="489"/>
      <c r="NU1027" s="489"/>
      <c r="NV1027" s="489"/>
      <c r="NW1027" s="489"/>
      <c r="NX1027" s="489"/>
      <c r="NY1027" s="489"/>
      <c r="NZ1027" s="489"/>
      <c r="OA1027" s="489"/>
      <c r="OB1027" s="489"/>
      <c r="OC1027" s="489"/>
      <c r="OD1027" s="489"/>
      <c r="OE1027" s="489"/>
      <c r="OF1027" s="489"/>
      <c r="OG1027" s="489"/>
      <c r="OH1027" s="489"/>
      <c r="OI1027" s="489"/>
      <c r="OJ1027" s="489"/>
      <c r="OK1027" s="489"/>
      <c r="OL1027" s="489"/>
      <c r="OM1027" s="489"/>
      <c r="ON1027" s="489"/>
      <c r="OO1027" s="489"/>
      <c r="OP1027" s="489"/>
      <c r="OQ1027" s="489"/>
      <c r="OR1027" s="489"/>
      <c r="OS1027" s="489"/>
      <c r="OT1027" s="489"/>
      <c r="OU1027" s="489"/>
      <c r="OV1027" s="489"/>
      <c r="OW1027" s="489"/>
      <c r="OX1027" s="489"/>
      <c r="OY1027" s="489"/>
      <c r="OZ1027" s="489"/>
      <c r="PA1027" s="489"/>
      <c r="PB1027" s="489"/>
      <c r="PC1027" s="489"/>
      <c r="PD1027" s="489"/>
      <c r="PE1027" s="489"/>
      <c r="PF1027" s="489"/>
      <c r="PG1027" s="489"/>
      <c r="PH1027" s="489"/>
      <c r="PI1027" s="489"/>
      <c r="PJ1027" s="489"/>
      <c r="PK1027" s="489"/>
      <c r="PL1027" s="489"/>
      <c r="PM1027" s="489"/>
      <c r="PN1027" s="489"/>
      <c r="PO1027" s="489"/>
      <c r="PP1027" s="489"/>
      <c r="PQ1027" s="489"/>
      <c r="PR1027" s="489"/>
      <c r="PS1027" s="489"/>
      <c r="PT1027" s="489"/>
      <c r="PU1027" s="489"/>
      <c r="PV1027" s="489"/>
      <c r="PW1027" s="489"/>
      <c r="PX1027" s="489"/>
      <c r="PY1027" s="489"/>
      <c r="PZ1027" s="489"/>
      <c r="QA1027" s="489"/>
      <c r="QB1027" s="489"/>
      <c r="QC1027" s="489"/>
      <c r="QD1027" s="489"/>
      <c r="QE1027" s="489"/>
      <c r="QF1027" s="489"/>
      <c r="QG1027" s="489"/>
      <c r="QH1027" s="489"/>
      <c r="QI1027" s="489"/>
      <c r="QJ1027" s="489"/>
      <c r="QK1027" s="489"/>
      <c r="QL1027" s="489"/>
      <c r="QM1027" s="489"/>
      <c r="QN1027" s="489"/>
      <c r="QO1027" s="489"/>
      <c r="QP1027" s="489"/>
      <c r="QQ1027" s="489"/>
      <c r="QR1027" s="489"/>
      <c r="QS1027" s="489"/>
      <c r="QT1027" s="489"/>
      <c r="QU1027" s="489"/>
      <c r="QV1027" s="489"/>
      <c r="QW1027" s="489"/>
      <c r="QX1027" s="489"/>
      <c r="QY1027" s="489"/>
      <c r="QZ1027" s="489"/>
      <c r="RA1027" s="489"/>
      <c r="RB1027" s="489"/>
      <c r="RC1027" s="489"/>
      <c r="RD1027" s="489"/>
      <c r="RE1027" s="489"/>
      <c r="RF1027" s="489"/>
      <c r="RG1027" s="489"/>
      <c r="RH1027" s="489"/>
      <c r="RI1027" s="489"/>
      <c r="RJ1027" s="489"/>
      <c r="RK1027" s="489"/>
      <c r="RL1027" s="489"/>
      <c r="RM1027" s="489"/>
      <c r="RN1027" s="489"/>
      <c r="RO1027" s="489"/>
      <c r="RP1027" s="489"/>
      <c r="RQ1027" s="489"/>
      <c r="RR1027" s="489"/>
      <c r="RS1027" s="489"/>
      <c r="RT1027" s="489"/>
      <c r="RU1027" s="489"/>
      <c r="RV1027" s="489"/>
      <c r="RW1027" s="489"/>
      <c r="RX1027" s="489"/>
      <c r="RY1027" s="489"/>
      <c r="RZ1027" s="489"/>
      <c r="SA1027" s="489"/>
      <c r="SB1027" s="489"/>
      <c r="SC1027" s="489"/>
      <c r="SD1027" s="489"/>
      <c r="SE1027" s="489"/>
      <c r="SF1027" s="489"/>
      <c r="SG1027" s="489"/>
      <c r="SH1027" s="489"/>
      <c r="SI1027" s="489"/>
      <c r="SJ1027" s="489"/>
      <c r="SK1027" s="489"/>
      <c r="SL1027" s="489"/>
      <c r="SM1027" s="489"/>
      <c r="SN1027" s="489"/>
      <c r="SO1027" s="489"/>
      <c r="SP1027" s="489"/>
      <c r="SQ1027" s="489"/>
      <c r="SR1027" s="489"/>
      <c r="SS1027" s="489"/>
      <c r="ST1027" s="489"/>
      <c r="SU1027" s="489"/>
      <c r="SV1027" s="489"/>
      <c r="SW1027" s="489"/>
      <c r="SX1027" s="489"/>
      <c r="SY1027" s="489"/>
      <c r="SZ1027" s="489"/>
      <c r="TA1027" s="489"/>
      <c r="TB1027" s="489"/>
      <c r="TC1027" s="489"/>
      <c r="TD1027" s="489"/>
      <c r="TE1027" s="489"/>
      <c r="TF1027" s="489"/>
      <c r="TG1027" s="489"/>
      <c r="TH1027" s="489"/>
      <c r="TI1027" s="489"/>
    </row>
    <row r="1028" spans="1:529" s="841" customFormat="1" ht="37.5" customHeight="1" thickBot="1" x14ac:dyDescent="0.3">
      <c r="A1028" s="535">
        <v>13740016</v>
      </c>
      <c r="B1028" s="536">
        <v>39925</v>
      </c>
      <c r="C1028" s="537" t="s">
        <v>170</v>
      </c>
      <c r="D1028" s="537" t="s">
        <v>5823</v>
      </c>
      <c r="E1028" s="537"/>
      <c r="F1028" s="537"/>
      <c r="G1028" s="537"/>
      <c r="H1028" s="535">
        <v>87597</v>
      </c>
      <c r="I1028" s="685">
        <v>39945</v>
      </c>
      <c r="J1028" s="685">
        <v>42865</v>
      </c>
      <c r="K1028" s="537" t="s">
        <v>1165</v>
      </c>
      <c r="L1028" s="537"/>
      <c r="M1028" s="537" t="s">
        <v>1847</v>
      </c>
      <c r="N1028" s="537" t="s">
        <v>95</v>
      </c>
      <c r="O1028" s="537">
        <v>7012</v>
      </c>
      <c r="P1028" s="537"/>
      <c r="Q1028" s="537"/>
      <c r="R1028" s="537"/>
      <c r="S1028" s="537"/>
      <c r="T1028" s="737">
        <v>5.82</v>
      </c>
      <c r="U1028" s="537">
        <v>30.47</v>
      </c>
      <c r="V1028" s="537">
        <v>7012</v>
      </c>
      <c r="W1028" s="537" t="s">
        <v>1090</v>
      </c>
      <c r="X1028" s="537">
        <v>50</v>
      </c>
      <c r="Y1028" s="537">
        <v>25</v>
      </c>
      <c r="Z1028" s="537">
        <v>125</v>
      </c>
      <c r="AA1028" s="537" t="s">
        <v>1091</v>
      </c>
      <c r="AB1028" s="537" t="s">
        <v>1091</v>
      </c>
      <c r="AC1028" s="537" t="s">
        <v>1091</v>
      </c>
      <c r="AD1028" s="537" t="s">
        <v>1091</v>
      </c>
      <c r="AE1028" s="537" t="s">
        <v>1091</v>
      </c>
      <c r="AF1028" s="537" t="s">
        <v>1091</v>
      </c>
      <c r="AG1028" s="537" t="s">
        <v>1895</v>
      </c>
      <c r="AH1028" s="537"/>
      <c r="AI1028" s="537" t="s">
        <v>2829</v>
      </c>
      <c r="AJ1028" s="537" t="s">
        <v>2830</v>
      </c>
      <c r="AK1028" s="538" t="s">
        <v>166</v>
      </c>
      <c r="AL1028" s="538" t="s">
        <v>6659</v>
      </c>
      <c r="AM1028" s="44"/>
      <c r="AN1028" s="489"/>
      <c r="AO1028" s="489"/>
      <c r="AP1028" s="489"/>
      <c r="AQ1028" s="489"/>
      <c r="AR1028" s="489"/>
      <c r="AS1028" s="489"/>
      <c r="AT1028" s="489"/>
      <c r="AU1028" s="489"/>
      <c r="AV1028" s="489"/>
      <c r="AW1028" s="489"/>
      <c r="AX1028" s="489"/>
      <c r="AY1028" s="489"/>
      <c r="AZ1028" s="489"/>
      <c r="BA1028" s="489"/>
      <c r="BB1028" s="489"/>
      <c r="BC1028" s="489"/>
      <c r="BD1028" s="489"/>
      <c r="BE1028" s="489"/>
      <c r="BF1028" s="489"/>
      <c r="BG1028" s="489"/>
      <c r="BH1028" s="489"/>
      <c r="BI1028" s="489"/>
      <c r="BJ1028" s="489"/>
      <c r="BK1028" s="489"/>
      <c r="BL1028" s="489"/>
      <c r="BM1028" s="489"/>
      <c r="BN1028" s="489"/>
      <c r="BO1028" s="489"/>
      <c r="BP1028" s="489"/>
      <c r="BQ1028" s="489"/>
      <c r="BR1028" s="489"/>
      <c r="BS1028" s="489"/>
      <c r="BT1028" s="489"/>
      <c r="BU1028" s="489"/>
      <c r="BV1028" s="489"/>
      <c r="BW1028" s="489"/>
      <c r="BX1028" s="489"/>
      <c r="BY1028" s="489"/>
      <c r="BZ1028" s="489"/>
      <c r="CA1028" s="489"/>
      <c r="CB1028" s="489"/>
      <c r="CC1028" s="489"/>
      <c r="CD1028" s="489"/>
      <c r="CE1028" s="489"/>
      <c r="CF1028" s="489"/>
      <c r="CG1028" s="489"/>
      <c r="CH1028" s="489"/>
      <c r="CI1028" s="489"/>
      <c r="CJ1028" s="489"/>
      <c r="CK1028" s="489"/>
      <c r="CL1028" s="489"/>
      <c r="CM1028" s="489"/>
      <c r="CN1028" s="489"/>
      <c r="CO1028" s="489"/>
      <c r="CP1028" s="489"/>
      <c r="CQ1028" s="489"/>
      <c r="CR1028" s="489"/>
      <c r="CS1028" s="489"/>
      <c r="CT1028" s="489"/>
      <c r="CU1028" s="489"/>
      <c r="CV1028" s="489"/>
      <c r="CW1028" s="489"/>
      <c r="CX1028" s="489"/>
      <c r="CY1028" s="489"/>
      <c r="CZ1028" s="489"/>
      <c r="DA1028" s="489"/>
      <c r="DB1028" s="489"/>
      <c r="DC1028" s="489"/>
      <c r="DD1028" s="489"/>
      <c r="DE1028" s="489"/>
      <c r="DF1028" s="489"/>
      <c r="DG1028" s="489"/>
      <c r="DH1028" s="489"/>
      <c r="DI1028" s="489"/>
      <c r="DJ1028" s="489"/>
      <c r="DK1028" s="489"/>
      <c r="DL1028" s="489"/>
      <c r="DM1028" s="489"/>
      <c r="DN1028" s="489"/>
      <c r="DO1028" s="489"/>
      <c r="DP1028" s="489"/>
      <c r="DQ1028" s="489"/>
      <c r="DR1028" s="489"/>
      <c r="DS1028" s="489"/>
      <c r="DT1028" s="489"/>
      <c r="DU1028" s="489"/>
      <c r="DV1028" s="489"/>
      <c r="DW1028" s="489"/>
      <c r="DX1028" s="489"/>
      <c r="DY1028" s="489"/>
      <c r="DZ1028" s="489"/>
      <c r="EA1028" s="489"/>
      <c r="EB1028" s="489"/>
      <c r="EC1028" s="489"/>
      <c r="ED1028" s="489"/>
      <c r="EE1028" s="489"/>
      <c r="EF1028" s="489"/>
      <c r="EG1028" s="489"/>
      <c r="EH1028" s="489"/>
      <c r="EI1028" s="489"/>
      <c r="EJ1028" s="489"/>
      <c r="EK1028" s="489"/>
      <c r="EL1028" s="489"/>
      <c r="EM1028" s="489"/>
      <c r="EN1028" s="489"/>
      <c r="EO1028" s="489"/>
      <c r="EP1028" s="489"/>
      <c r="EQ1028" s="489"/>
      <c r="ER1028" s="489"/>
      <c r="ES1028" s="489"/>
      <c r="ET1028" s="489"/>
      <c r="EU1028" s="489"/>
      <c r="EV1028" s="489"/>
      <c r="EW1028" s="489"/>
      <c r="EX1028" s="489"/>
      <c r="EY1028" s="489"/>
      <c r="EZ1028" s="489"/>
      <c r="FA1028" s="489"/>
      <c r="FB1028" s="489"/>
      <c r="FC1028" s="489"/>
      <c r="FD1028" s="489"/>
      <c r="FE1028" s="489"/>
      <c r="FF1028" s="489"/>
      <c r="FG1028" s="489"/>
      <c r="FH1028" s="489"/>
      <c r="FI1028" s="489"/>
      <c r="FJ1028" s="489"/>
      <c r="FK1028" s="489"/>
      <c r="FL1028" s="489"/>
      <c r="FM1028" s="489"/>
      <c r="FN1028" s="489"/>
      <c r="FO1028" s="489"/>
      <c r="FP1028" s="489"/>
      <c r="FQ1028" s="489"/>
      <c r="FR1028" s="489"/>
      <c r="FS1028" s="489"/>
      <c r="FT1028" s="489"/>
      <c r="FU1028" s="489"/>
      <c r="FV1028" s="489"/>
      <c r="FW1028" s="489"/>
      <c r="FX1028" s="489"/>
      <c r="FY1028" s="489"/>
      <c r="FZ1028" s="489"/>
      <c r="GA1028" s="489"/>
      <c r="GB1028" s="489"/>
      <c r="GC1028" s="489"/>
      <c r="GD1028" s="489"/>
      <c r="GE1028" s="489"/>
      <c r="GF1028" s="489"/>
      <c r="GG1028" s="489"/>
      <c r="GH1028" s="489"/>
      <c r="GI1028" s="489"/>
      <c r="GJ1028" s="489"/>
      <c r="GK1028" s="489"/>
      <c r="GL1028" s="489"/>
      <c r="GM1028" s="489"/>
      <c r="GN1028" s="489"/>
      <c r="GO1028" s="489"/>
      <c r="GP1028" s="489"/>
      <c r="GQ1028" s="489"/>
      <c r="GR1028" s="489"/>
      <c r="GS1028" s="489"/>
      <c r="GT1028" s="489"/>
      <c r="GU1028" s="489"/>
      <c r="GV1028" s="489"/>
      <c r="GW1028" s="489"/>
      <c r="GX1028" s="489"/>
      <c r="GY1028" s="489"/>
      <c r="GZ1028" s="489"/>
      <c r="HA1028" s="489"/>
      <c r="HB1028" s="489"/>
      <c r="HC1028" s="489"/>
      <c r="HD1028" s="489"/>
      <c r="HE1028" s="489"/>
      <c r="HF1028" s="489"/>
      <c r="HG1028" s="489"/>
      <c r="HH1028" s="489"/>
      <c r="HI1028" s="489"/>
      <c r="HJ1028" s="489"/>
      <c r="HK1028" s="489"/>
      <c r="HL1028" s="489"/>
      <c r="HM1028" s="489"/>
      <c r="HN1028" s="489"/>
      <c r="HO1028" s="489"/>
      <c r="HP1028" s="489"/>
      <c r="HQ1028" s="489"/>
      <c r="HR1028" s="489"/>
      <c r="HS1028" s="489"/>
      <c r="HT1028" s="489"/>
      <c r="HU1028" s="489"/>
      <c r="HV1028" s="489"/>
      <c r="HW1028" s="489"/>
      <c r="HX1028" s="489"/>
      <c r="HY1028" s="489"/>
      <c r="HZ1028" s="489"/>
      <c r="IA1028" s="489"/>
      <c r="IB1028" s="489"/>
      <c r="IC1028" s="489"/>
      <c r="ID1028" s="489"/>
      <c r="IE1028" s="489"/>
      <c r="IF1028" s="489"/>
      <c r="IG1028" s="489"/>
      <c r="IH1028" s="489"/>
      <c r="II1028" s="489"/>
      <c r="IJ1028" s="489"/>
      <c r="IK1028" s="489"/>
      <c r="IL1028" s="489"/>
      <c r="IM1028" s="489"/>
      <c r="IN1028" s="489"/>
      <c r="IO1028" s="489"/>
      <c r="IP1028" s="489"/>
      <c r="IQ1028" s="489"/>
      <c r="IR1028" s="489"/>
      <c r="IS1028" s="489"/>
      <c r="IT1028" s="489"/>
      <c r="IU1028" s="489"/>
      <c r="IV1028" s="489"/>
      <c r="IW1028" s="489"/>
      <c r="IX1028" s="489"/>
      <c r="IY1028" s="489"/>
      <c r="IZ1028" s="489"/>
      <c r="JA1028" s="489"/>
      <c r="JB1028" s="489"/>
      <c r="JC1028" s="489"/>
      <c r="JD1028" s="489"/>
      <c r="JE1028" s="489"/>
      <c r="JF1028" s="489"/>
      <c r="JG1028" s="489"/>
      <c r="JH1028" s="489"/>
      <c r="JI1028" s="489"/>
      <c r="JJ1028" s="489"/>
      <c r="JK1028" s="489"/>
      <c r="JL1028" s="489"/>
      <c r="JM1028" s="489"/>
      <c r="JN1028" s="489"/>
      <c r="JO1028" s="489"/>
      <c r="JP1028" s="489"/>
      <c r="JQ1028" s="489"/>
      <c r="JR1028" s="489"/>
      <c r="JS1028" s="489"/>
      <c r="JT1028" s="489"/>
      <c r="JU1028" s="489"/>
      <c r="JV1028" s="489"/>
      <c r="JW1028" s="489"/>
      <c r="JX1028" s="489"/>
      <c r="JY1028" s="489"/>
      <c r="JZ1028" s="489"/>
      <c r="KA1028" s="489"/>
      <c r="KB1028" s="489"/>
      <c r="KC1028" s="489"/>
      <c r="KD1028" s="489"/>
      <c r="KE1028" s="489"/>
      <c r="KF1028" s="489"/>
      <c r="KG1028" s="489"/>
      <c r="KH1028" s="489"/>
      <c r="KI1028" s="489"/>
      <c r="KJ1028" s="489"/>
      <c r="KK1028" s="489"/>
      <c r="KL1028" s="489"/>
      <c r="KM1028" s="489"/>
      <c r="KN1028" s="489"/>
      <c r="KO1028" s="489"/>
      <c r="KP1028" s="489"/>
      <c r="KQ1028" s="489"/>
      <c r="KR1028" s="489"/>
      <c r="KS1028" s="489"/>
      <c r="KT1028" s="489"/>
      <c r="KU1028" s="489"/>
      <c r="KV1028" s="489"/>
      <c r="KW1028" s="489"/>
      <c r="KX1028" s="489"/>
      <c r="KY1028" s="489"/>
      <c r="KZ1028" s="489"/>
      <c r="LA1028" s="489"/>
      <c r="LB1028" s="489"/>
      <c r="LC1028" s="489"/>
      <c r="LD1028" s="489"/>
      <c r="LE1028" s="489"/>
      <c r="LF1028" s="489"/>
      <c r="LG1028" s="489"/>
      <c r="LH1028" s="489"/>
      <c r="LI1028" s="489"/>
      <c r="LJ1028" s="489"/>
      <c r="LK1028" s="489"/>
      <c r="LL1028" s="489"/>
      <c r="LM1028" s="489"/>
      <c r="LN1028" s="489"/>
      <c r="LO1028" s="489"/>
      <c r="LP1028" s="489"/>
      <c r="LQ1028" s="489"/>
      <c r="LR1028" s="489"/>
      <c r="LS1028" s="489"/>
      <c r="LT1028" s="489"/>
      <c r="LU1028" s="489"/>
      <c r="LV1028" s="489"/>
      <c r="LW1028" s="489"/>
      <c r="LX1028" s="489"/>
      <c r="LY1028" s="489"/>
      <c r="LZ1028" s="489"/>
      <c r="MA1028" s="489"/>
      <c r="MB1028" s="489"/>
      <c r="MC1028" s="489"/>
      <c r="MD1028" s="489"/>
      <c r="ME1028" s="489"/>
      <c r="MF1028" s="489"/>
      <c r="MG1028" s="489"/>
      <c r="MH1028" s="489"/>
      <c r="MI1028" s="489"/>
      <c r="MJ1028" s="489"/>
      <c r="MK1028" s="489"/>
      <c r="ML1028" s="489"/>
      <c r="MM1028" s="489"/>
      <c r="MN1028" s="489"/>
      <c r="MO1028" s="489"/>
      <c r="MP1028" s="489"/>
      <c r="MQ1028" s="489"/>
      <c r="MR1028" s="489"/>
      <c r="MS1028" s="489"/>
      <c r="MT1028" s="489"/>
      <c r="MU1028" s="489"/>
      <c r="MV1028" s="489"/>
      <c r="MW1028" s="489"/>
      <c r="MX1028" s="489"/>
      <c r="MY1028" s="489"/>
      <c r="MZ1028" s="489"/>
      <c r="NA1028" s="489"/>
      <c r="NB1028" s="489"/>
      <c r="NC1028" s="489"/>
      <c r="ND1028" s="489"/>
      <c r="NE1028" s="489"/>
      <c r="NF1028" s="489"/>
      <c r="NG1028" s="489"/>
      <c r="NH1028" s="489"/>
      <c r="NI1028" s="489"/>
      <c r="NJ1028" s="489"/>
      <c r="NK1028" s="489"/>
      <c r="NL1028" s="489"/>
      <c r="NM1028" s="489"/>
      <c r="NN1028" s="489"/>
      <c r="NO1028" s="489"/>
      <c r="NP1028" s="489"/>
      <c r="NQ1028" s="489"/>
      <c r="NR1028" s="489"/>
      <c r="NS1028" s="489"/>
      <c r="NT1028" s="489"/>
      <c r="NU1028" s="489"/>
      <c r="NV1028" s="489"/>
      <c r="NW1028" s="489"/>
      <c r="NX1028" s="489"/>
      <c r="NY1028" s="489"/>
      <c r="NZ1028" s="489"/>
      <c r="OA1028" s="489"/>
      <c r="OB1028" s="489"/>
      <c r="OC1028" s="489"/>
      <c r="OD1028" s="489"/>
      <c r="OE1028" s="489"/>
      <c r="OF1028" s="489"/>
      <c r="OG1028" s="489"/>
      <c r="OH1028" s="489"/>
      <c r="OI1028" s="489"/>
      <c r="OJ1028" s="489"/>
      <c r="OK1028" s="489"/>
      <c r="OL1028" s="489"/>
      <c r="OM1028" s="489"/>
      <c r="ON1028" s="489"/>
      <c r="OO1028" s="489"/>
      <c r="OP1028" s="489"/>
      <c r="OQ1028" s="489"/>
      <c r="OR1028" s="489"/>
      <c r="OS1028" s="489"/>
      <c r="OT1028" s="489"/>
      <c r="OU1028" s="489"/>
      <c r="OV1028" s="489"/>
      <c r="OW1028" s="489"/>
      <c r="OX1028" s="489"/>
      <c r="OY1028" s="489"/>
      <c r="OZ1028" s="489"/>
      <c r="PA1028" s="489"/>
      <c r="PB1028" s="489"/>
      <c r="PC1028" s="489"/>
      <c r="PD1028" s="489"/>
      <c r="PE1028" s="489"/>
      <c r="PF1028" s="489"/>
      <c r="PG1028" s="489"/>
      <c r="PH1028" s="489"/>
      <c r="PI1028" s="489"/>
      <c r="PJ1028" s="489"/>
      <c r="PK1028" s="489"/>
      <c r="PL1028" s="489"/>
      <c r="PM1028" s="489"/>
      <c r="PN1028" s="489"/>
      <c r="PO1028" s="489"/>
      <c r="PP1028" s="489"/>
      <c r="PQ1028" s="489"/>
      <c r="PR1028" s="489"/>
      <c r="PS1028" s="489"/>
      <c r="PT1028" s="489"/>
      <c r="PU1028" s="489"/>
      <c r="PV1028" s="489"/>
      <c r="PW1028" s="489"/>
      <c r="PX1028" s="489"/>
      <c r="PY1028" s="489"/>
      <c r="PZ1028" s="489"/>
      <c r="QA1028" s="489"/>
      <c r="QB1028" s="489"/>
      <c r="QC1028" s="489"/>
      <c r="QD1028" s="489"/>
      <c r="QE1028" s="489"/>
      <c r="QF1028" s="489"/>
      <c r="QG1028" s="489"/>
      <c r="QH1028" s="489"/>
      <c r="QI1028" s="489"/>
      <c r="QJ1028" s="489"/>
      <c r="QK1028" s="489"/>
      <c r="QL1028" s="489"/>
      <c r="QM1028" s="489"/>
      <c r="QN1028" s="489"/>
      <c r="QO1028" s="489"/>
      <c r="QP1028" s="489"/>
      <c r="QQ1028" s="489"/>
      <c r="QR1028" s="489"/>
      <c r="QS1028" s="489"/>
      <c r="QT1028" s="489"/>
      <c r="QU1028" s="489"/>
      <c r="QV1028" s="489"/>
      <c r="QW1028" s="489"/>
      <c r="QX1028" s="489"/>
      <c r="QY1028" s="489"/>
      <c r="QZ1028" s="489"/>
      <c r="RA1028" s="489"/>
      <c r="RB1028" s="489"/>
      <c r="RC1028" s="489"/>
      <c r="RD1028" s="489"/>
      <c r="RE1028" s="489"/>
      <c r="RF1028" s="489"/>
      <c r="RG1028" s="489"/>
      <c r="RH1028" s="489"/>
      <c r="RI1028" s="489"/>
      <c r="RJ1028" s="489"/>
      <c r="RK1028" s="489"/>
      <c r="RL1028" s="489"/>
      <c r="RM1028" s="489"/>
      <c r="RN1028" s="489"/>
      <c r="RO1028" s="489"/>
      <c r="RP1028" s="489"/>
      <c r="RQ1028" s="489"/>
      <c r="RR1028" s="489"/>
      <c r="RS1028" s="489"/>
      <c r="RT1028" s="489"/>
      <c r="RU1028" s="489"/>
      <c r="RV1028" s="489"/>
      <c r="RW1028" s="489"/>
      <c r="RX1028" s="489"/>
      <c r="RY1028" s="489"/>
      <c r="RZ1028" s="489"/>
      <c r="SA1028" s="489"/>
      <c r="SB1028" s="489"/>
      <c r="SC1028" s="489"/>
      <c r="SD1028" s="489"/>
      <c r="SE1028" s="489"/>
      <c r="SF1028" s="489"/>
      <c r="SG1028" s="489"/>
      <c r="SH1028" s="489"/>
      <c r="SI1028" s="489"/>
      <c r="SJ1028" s="489"/>
      <c r="SK1028" s="489"/>
      <c r="SL1028" s="489"/>
      <c r="SM1028" s="489"/>
      <c r="SN1028" s="489"/>
      <c r="SO1028" s="489"/>
      <c r="SP1028" s="489"/>
      <c r="SQ1028" s="489"/>
      <c r="SR1028" s="489"/>
      <c r="SS1028" s="489"/>
      <c r="ST1028" s="489"/>
      <c r="SU1028" s="489"/>
      <c r="SV1028" s="489"/>
      <c r="SW1028" s="489"/>
      <c r="SX1028" s="489"/>
      <c r="SY1028" s="489"/>
      <c r="SZ1028" s="489"/>
      <c r="TA1028" s="489"/>
      <c r="TB1028" s="489"/>
      <c r="TC1028" s="489"/>
      <c r="TD1028" s="489"/>
      <c r="TE1028" s="489"/>
      <c r="TF1028" s="489"/>
      <c r="TG1028" s="489"/>
      <c r="TH1028" s="489"/>
      <c r="TI1028" s="489"/>
    </row>
    <row r="1029" spans="1:529" s="79" customFormat="1" ht="28.5" customHeight="1" thickBot="1" x14ac:dyDescent="0.3">
      <c r="A1029" s="286">
        <v>13740017</v>
      </c>
      <c r="B1029" s="287">
        <v>39925</v>
      </c>
      <c r="C1029" s="52" t="s">
        <v>1191</v>
      </c>
      <c r="D1029" s="52"/>
      <c r="E1029" s="52"/>
      <c r="F1029" s="52"/>
      <c r="G1029" s="52"/>
      <c r="H1029" s="288"/>
      <c r="I1029" s="287">
        <v>39946</v>
      </c>
      <c r="J1029" s="287">
        <v>41021</v>
      </c>
      <c r="K1029" s="52" t="s">
        <v>365</v>
      </c>
      <c r="L1029" s="52"/>
      <c r="M1029" s="52" t="s">
        <v>408</v>
      </c>
      <c r="N1029" s="52" t="s">
        <v>25</v>
      </c>
      <c r="O1029" s="52">
        <v>382500</v>
      </c>
      <c r="P1029" s="386"/>
      <c r="Q1029" s="386"/>
      <c r="R1029" s="386"/>
      <c r="S1029" s="386"/>
      <c r="T1029" s="726"/>
      <c r="U1029" s="52"/>
      <c r="V1029" s="52">
        <v>382500</v>
      </c>
      <c r="W1029" s="52"/>
      <c r="X1029" s="52"/>
      <c r="Y1029" s="52"/>
      <c r="Z1029" s="52"/>
      <c r="AA1029" s="52"/>
      <c r="AB1029" s="52"/>
      <c r="AC1029" s="52"/>
      <c r="AD1029" s="52"/>
      <c r="AE1029" s="52"/>
      <c r="AF1029" s="52"/>
      <c r="AG1029" s="52"/>
      <c r="AH1029" s="52"/>
      <c r="AI1029" s="52"/>
      <c r="AJ1029" s="52"/>
      <c r="AK1029" s="301"/>
      <c r="AL1029" s="29"/>
      <c r="AM1029" s="13"/>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85"/>
      <c r="BL1029" s="185"/>
      <c r="BM1029" s="185"/>
      <c r="BN1029" s="185"/>
      <c r="BO1029" s="185"/>
      <c r="BP1029" s="185"/>
      <c r="BQ1029" s="185"/>
      <c r="BR1029" s="185"/>
      <c r="BS1029" s="185"/>
      <c r="BT1029" s="185"/>
      <c r="BU1029" s="185"/>
      <c r="BV1029" s="185"/>
      <c r="BW1029" s="185"/>
      <c r="BX1029" s="185"/>
      <c r="BY1029" s="185"/>
      <c r="BZ1029" s="185"/>
      <c r="CA1029" s="185"/>
      <c r="CB1029" s="185"/>
      <c r="CC1029" s="185"/>
      <c r="CD1029" s="185"/>
      <c r="CE1029" s="185"/>
      <c r="CF1029" s="185"/>
      <c r="CG1029" s="185"/>
      <c r="CH1029" s="185"/>
      <c r="CI1029" s="185"/>
      <c r="CJ1029" s="185"/>
      <c r="CK1029" s="185"/>
      <c r="CL1029" s="185"/>
      <c r="CM1029" s="185"/>
      <c r="CN1029" s="185"/>
      <c r="CO1029" s="185"/>
      <c r="CP1029" s="185"/>
      <c r="CQ1029" s="185"/>
      <c r="CR1029" s="185"/>
      <c r="CS1029" s="185"/>
      <c r="CT1029" s="185"/>
      <c r="CU1029" s="185"/>
      <c r="CV1029" s="185"/>
      <c r="CW1029" s="185"/>
      <c r="CX1029" s="185"/>
      <c r="CY1029" s="185"/>
      <c r="CZ1029" s="185"/>
      <c r="DA1029" s="185"/>
      <c r="DB1029" s="185"/>
      <c r="DC1029" s="185"/>
      <c r="DD1029" s="185"/>
      <c r="DE1029" s="185"/>
      <c r="DF1029" s="185"/>
      <c r="DG1029" s="185"/>
      <c r="DH1029" s="185"/>
      <c r="DI1029" s="185"/>
      <c r="DJ1029" s="185"/>
      <c r="DK1029" s="185"/>
      <c r="DL1029" s="185"/>
      <c r="DM1029" s="185"/>
      <c r="DN1029" s="185"/>
      <c r="DO1029" s="185"/>
      <c r="DP1029" s="185"/>
      <c r="DQ1029" s="185"/>
      <c r="DR1029" s="185"/>
      <c r="DS1029" s="185"/>
      <c r="DT1029" s="185"/>
      <c r="DU1029" s="185"/>
      <c r="DV1029" s="185"/>
      <c r="DW1029" s="185"/>
      <c r="DX1029" s="185"/>
      <c r="DY1029" s="185"/>
      <c r="DZ1029" s="185"/>
      <c r="EA1029" s="185"/>
      <c r="EB1029" s="185"/>
      <c r="EC1029" s="185"/>
      <c r="ED1029" s="185"/>
      <c r="EE1029" s="185"/>
      <c r="EF1029" s="185"/>
      <c r="EG1029" s="185"/>
      <c r="EH1029" s="185"/>
      <c r="EI1029" s="185"/>
      <c r="EJ1029" s="185"/>
      <c r="EK1029" s="185"/>
      <c r="EL1029" s="185"/>
      <c r="EM1029" s="185"/>
      <c r="EN1029" s="185"/>
      <c r="EO1029" s="185"/>
      <c r="EP1029" s="185"/>
      <c r="EQ1029" s="185"/>
      <c r="ER1029" s="185"/>
      <c r="ES1029" s="185"/>
      <c r="ET1029" s="185"/>
      <c r="EU1029" s="185"/>
      <c r="EV1029" s="185"/>
      <c r="EW1029" s="185"/>
      <c r="EX1029" s="185"/>
      <c r="EY1029" s="185"/>
      <c r="EZ1029" s="185"/>
      <c r="FA1029" s="185"/>
      <c r="FB1029" s="185"/>
      <c r="FC1029" s="185"/>
      <c r="FD1029" s="185"/>
      <c r="FE1029" s="185"/>
      <c r="FF1029" s="185"/>
      <c r="FG1029" s="185"/>
      <c r="FH1029" s="185"/>
      <c r="FI1029" s="185"/>
      <c r="FJ1029" s="185"/>
      <c r="FK1029" s="185"/>
      <c r="FL1029" s="185"/>
      <c r="FM1029" s="185"/>
      <c r="FN1029" s="185"/>
      <c r="FO1029" s="185"/>
      <c r="FP1029" s="185"/>
      <c r="FQ1029" s="185"/>
      <c r="FR1029" s="185"/>
      <c r="FS1029" s="185"/>
      <c r="FT1029" s="185"/>
      <c r="FU1029" s="185"/>
      <c r="FV1029" s="185"/>
      <c r="FW1029" s="185"/>
      <c r="FX1029" s="185"/>
      <c r="FY1029" s="185"/>
      <c r="FZ1029" s="185"/>
      <c r="GA1029" s="185"/>
      <c r="GB1029" s="185"/>
      <c r="GC1029" s="185"/>
      <c r="GD1029" s="185"/>
      <c r="GE1029" s="185"/>
      <c r="GF1029" s="185"/>
      <c r="GG1029" s="185"/>
      <c r="GH1029" s="185"/>
      <c r="GI1029" s="185"/>
      <c r="GJ1029" s="185"/>
      <c r="GK1029" s="185"/>
      <c r="GL1029" s="185"/>
      <c r="GM1029" s="185"/>
      <c r="GN1029" s="185"/>
      <c r="GO1029" s="185"/>
      <c r="GP1029" s="185"/>
      <c r="GQ1029" s="185"/>
      <c r="GR1029" s="185"/>
      <c r="GS1029" s="185"/>
      <c r="GT1029" s="185"/>
      <c r="GU1029" s="185"/>
      <c r="GV1029" s="185"/>
      <c r="GW1029" s="185"/>
      <c r="GX1029" s="185"/>
      <c r="GY1029" s="185"/>
      <c r="GZ1029" s="185"/>
      <c r="HA1029" s="185"/>
      <c r="HB1029" s="185"/>
      <c r="HC1029" s="185"/>
      <c r="HD1029" s="185"/>
      <c r="HE1029" s="185"/>
      <c r="HF1029" s="185"/>
      <c r="HG1029" s="185"/>
      <c r="HH1029" s="185"/>
      <c r="HI1029" s="185"/>
      <c r="HJ1029" s="185"/>
      <c r="HK1029" s="185"/>
      <c r="HL1029" s="185"/>
      <c r="HM1029" s="185"/>
      <c r="HN1029" s="185"/>
      <c r="HO1029" s="185"/>
      <c r="HP1029" s="185"/>
      <c r="HQ1029" s="185"/>
      <c r="HR1029" s="185"/>
      <c r="HS1029" s="185"/>
      <c r="HT1029" s="185"/>
      <c r="HU1029" s="185"/>
      <c r="HV1029" s="185"/>
      <c r="HW1029" s="185"/>
      <c r="HX1029" s="185"/>
      <c r="HY1029" s="185"/>
      <c r="HZ1029" s="185"/>
      <c r="IA1029" s="185"/>
      <c r="IB1029" s="185"/>
      <c r="IC1029" s="185"/>
      <c r="ID1029" s="185"/>
      <c r="IE1029" s="185"/>
      <c r="IF1029" s="185"/>
      <c r="IG1029" s="185"/>
      <c r="IH1029" s="185"/>
      <c r="II1029" s="185"/>
      <c r="IJ1029" s="185"/>
      <c r="IK1029" s="185"/>
      <c r="IL1029" s="185"/>
      <c r="IM1029" s="185"/>
      <c r="IN1029" s="185"/>
      <c r="IO1029" s="185"/>
      <c r="IP1029" s="185"/>
      <c r="IQ1029" s="185"/>
      <c r="IR1029" s="185"/>
      <c r="IS1029" s="185"/>
      <c r="IT1029" s="185"/>
      <c r="IU1029" s="185"/>
      <c r="IV1029" s="185"/>
      <c r="IW1029" s="185"/>
      <c r="IX1029" s="185"/>
      <c r="IY1029" s="185"/>
      <c r="IZ1029" s="185"/>
      <c r="JA1029" s="185"/>
      <c r="JB1029" s="185"/>
      <c r="JC1029" s="185"/>
      <c r="JD1029" s="185"/>
      <c r="JE1029" s="185"/>
      <c r="JF1029" s="185"/>
      <c r="JG1029" s="185"/>
      <c r="JH1029" s="185"/>
      <c r="JI1029" s="185"/>
      <c r="JJ1029" s="185"/>
      <c r="JK1029" s="185"/>
      <c r="JL1029" s="185"/>
      <c r="JM1029" s="185"/>
      <c r="JN1029" s="185"/>
      <c r="JO1029" s="185"/>
      <c r="JP1029" s="185"/>
      <c r="JQ1029" s="185"/>
      <c r="JR1029" s="185"/>
      <c r="JS1029" s="185"/>
      <c r="JT1029" s="185"/>
      <c r="JU1029" s="185"/>
      <c r="JV1029" s="185"/>
      <c r="JW1029" s="185"/>
      <c r="JX1029" s="185"/>
      <c r="JY1029" s="185"/>
      <c r="JZ1029" s="185"/>
      <c r="KA1029" s="185"/>
      <c r="KB1029" s="185"/>
      <c r="KC1029" s="185"/>
      <c r="KD1029" s="185"/>
      <c r="KE1029" s="185"/>
      <c r="KF1029" s="185"/>
      <c r="KG1029" s="185"/>
      <c r="KH1029" s="185"/>
      <c r="KI1029" s="185"/>
      <c r="KJ1029" s="185"/>
      <c r="KK1029" s="185"/>
      <c r="KL1029" s="185"/>
      <c r="KM1029" s="185"/>
      <c r="KN1029" s="185"/>
      <c r="KO1029" s="185"/>
      <c r="KP1029" s="185"/>
      <c r="KQ1029" s="185"/>
      <c r="KR1029" s="185"/>
      <c r="KS1029" s="185"/>
      <c r="KT1029" s="185"/>
      <c r="KU1029" s="185"/>
      <c r="KV1029" s="185"/>
      <c r="KW1029" s="185"/>
      <c r="KX1029" s="185"/>
      <c r="KY1029" s="185"/>
      <c r="KZ1029" s="185"/>
      <c r="LA1029" s="185"/>
      <c r="LB1029" s="185"/>
      <c r="LC1029" s="185"/>
      <c r="LD1029" s="185"/>
      <c r="LE1029" s="185"/>
      <c r="LF1029" s="185"/>
      <c r="LG1029" s="185"/>
      <c r="LH1029" s="185"/>
      <c r="LI1029" s="185"/>
      <c r="LJ1029" s="185"/>
      <c r="LK1029" s="185"/>
      <c r="LL1029" s="185"/>
      <c r="LM1029" s="185"/>
      <c r="LN1029" s="185"/>
      <c r="LO1029" s="185"/>
      <c r="LP1029" s="185"/>
      <c r="LQ1029" s="185"/>
      <c r="LR1029" s="185"/>
      <c r="LS1029" s="185"/>
      <c r="LT1029" s="185"/>
      <c r="LU1029" s="185"/>
      <c r="LV1029" s="185"/>
      <c r="LW1029" s="185"/>
      <c r="LX1029" s="185"/>
      <c r="LY1029" s="185"/>
      <c r="LZ1029" s="185"/>
      <c r="MA1029" s="185"/>
      <c r="MB1029" s="185"/>
      <c r="MC1029" s="185"/>
      <c r="MD1029" s="185"/>
      <c r="ME1029" s="185"/>
      <c r="MF1029" s="185"/>
      <c r="MG1029" s="185"/>
      <c r="MH1029" s="185"/>
      <c r="MI1029" s="185"/>
      <c r="MJ1029" s="185"/>
      <c r="MK1029" s="185"/>
      <c r="ML1029" s="185"/>
      <c r="MM1029" s="185"/>
      <c r="MN1029" s="185"/>
      <c r="MO1029" s="185"/>
      <c r="MP1029" s="185"/>
      <c r="MQ1029" s="185"/>
      <c r="MR1029" s="185"/>
      <c r="MS1029" s="185"/>
      <c r="MT1029" s="185"/>
      <c r="MU1029" s="185"/>
      <c r="MV1029" s="185"/>
      <c r="MW1029" s="185"/>
      <c r="MX1029" s="185"/>
      <c r="MY1029" s="185"/>
      <c r="MZ1029" s="185"/>
      <c r="NA1029" s="185"/>
      <c r="NB1029" s="185"/>
      <c r="NC1029" s="185"/>
      <c r="ND1029" s="185"/>
      <c r="NE1029" s="185"/>
      <c r="NF1029" s="185"/>
      <c r="NG1029" s="185"/>
      <c r="NH1029" s="185"/>
      <c r="NI1029" s="185"/>
      <c r="NJ1029" s="185"/>
      <c r="NK1029" s="185"/>
      <c r="NL1029" s="185"/>
      <c r="NM1029" s="185"/>
      <c r="NN1029" s="185"/>
      <c r="NO1029" s="185"/>
      <c r="NP1029" s="185"/>
      <c r="NQ1029" s="185"/>
      <c r="NR1029" s="185"/>
      <c r="NS1029" s="185"/>
      <c r="NT1029" s="185"/>
      <c r="NU1029" s="185"/>
      <c r="NV1029" s="185"/>
      <c r="NW1029" s="185"/>
      <c r="NX1029" s="185"/>
      <c r="NY1029" s="185"/>
      <c r="NZ1029" s="185"/>
      <c r="OA1029" s="185"/>
      <c r="OB1029" s="185"/>
      <c r="OC1029" s="185"/>
      <c r="OD1029" s="185"/>
      <c r="OE1029" s="185"/>
      <c r="OF1029" s="185"/>
      <c r="OG1029" s="185"/>
      <c r="OH1029" s="185"/>
      <c r="OI1029" s="185"/>
      <c r="OJ1029" s="185"/>
      <c r="OK1029" s="185"/>
      <c r="OL1029" s="185"/>
      <c r="OM1029" s="185"/>
      <c r="ON1029" s="185"/>
      <c r="OO1029" s="185"/>
      <c r="OP1029" s="185"/>
      <c r="OQ1029" s="185"/>
      <c r="OR1029" s="185"/>
      <c r="OS1029" s="185"/>
      <c r="OT1029" s="185"/>
      <c r="OU1029" s="185"/>
      <c r="OV1029" s="185"/>
      <c r="OW1029" s="185"/>
      <c r="OX1029" s="185"/>
      <c r="OY1029" s="185"/>
      <c r="OZ1029" s="185"/>
      <c r="PA1029" s="185"/>
      <c r="PB1029" s="185"/>
      <c r="PC1029" s="185"/>
      <c r="PD1029" s="185"/>
      <c r="PE1029" s="185"/>
      <c r="PF1029" s="185"/>
      <c r="PG1029" s="185"/>
      <c r="PH1029" s="185"/>
      <c r="PI1029" s="185"/>
      <c r="PJ1029" s="185"/>
      <c r="PK1029" s="185"/>
      <c r="PL1029" s="185"/>
      <c r="PM1029" s="185"/>
      <c r="PN1029" s="185"/>
      <c r="PO1029" s="185"/>
      <c r="PP1029" s="185"/>
      <c r="PQ1029" s="185"/>
      <c r="PR1029" s="185"/>
      <c r="PS1029" s="185"/>
      <c r="PT1029" s="185"/>
      <c r="PU1029" s="185"/>
      <c r="PV1029" s="185"/>
      <c r="PW1029" s="185"/>
      <c r="PX1029" s="185"/>
      <c r="PY1029" s="185"/>
      <c r="PZ1029" s="185"/>
      <c r="QA1029" s="185"/>
      <c r="QB1029" s="185"/>
      <c r="QC1029" s="185"/>
      <c r="QD1029" s="185"/>
      <c r="QE1029" s="185"/>
      <c r="QF1029" s="185"/>
      <c r="QG1029" s="185"/>
      <c r="QH1029" s="185"/>
      <c r="QI1029" s="185"/>
      <c r="QJ1029" s="185"/>
      <c r="QK1029" s="185"/>
      <c r="QL1029" s="185"/>
      <c r="QM1029" s="185"/>
      <c r="QN1029" s="185"/>
      <c r="QO1029" s="185"/>
      <c r="QP1029" s="185"/>
      <c r="QQ1029" s="185"/>
      <c r="QR1029" s="185"/>
      <c r="QS1029" s="185"/>
      <c r="QT1029" s="185"/>
      <c r="QU1029" s="185"/>
      <c r="QV1029" s="185"/>
      <c r="QW1029" s="185"/>
      <c r="QX1029" s="185"/>
      <c r="QY1029" s="185"/>
      <c r="QZ1029" s="185"/>
      <c r="RA1029" s="185"/>
      <c r="RB1029" s="185"/>
      <c r="RC1029" s="185"/>
      <c r="RD1029" s="185"/>
      <c r="RE1029" s="185"/>
      <c r="RF1029" s="185"/>
      <c r="RG1029" s="185"/>
      <c r="RH1029" s="185"/>
      <c r="RI1029" s="185"/>
      <c r="RJ1029" s="185"/>
      <c r="RK1029" s="185"/>
      <c r="RL1029" s="185"/>
      <c r="RM1029" s="185"/>
      <c r="RN1029" s="185"/>
      <c r="RO1029" s="185"/>
      <c r="RP1029" s="185"/>
      <c r="RQ1029" s="185"/>
      <c r="RR1029" s="185"/>
      <c r="RS1029" s="185"/>
      <c r="RT1029" s="185"/>
      <c r="RU1029" s="185"/>
      <c r="RV1029" s="185"/>
      <c r="RW1029" s="185"/>
      <c r="RX1029" s="185"/>
      <c r="RY1029" s="185"/>
      <c r="RZ1029" s="185"/>
      <c r="SA1029" s="185"/>
      <c r="SB1029" s="185"/>
      <c r="SC1029" s="185"/>
      <c r="SD1029" s="185"/>
      <c r="SE1029" s="185"/>
      <c r="SF1029" s="185"/>
      <c r="SG1029" s="185"/>
      <c r="SH1029" s="185"/>
      <c r="SI1029" s="185"/>
      <c r="SJ1029" s="185"/>
      <c r="SK1029" s="185"/>
      <c r="SL1029" s="185"/>
      <c r="SM1029" s="185"/>
      <c r="SN1029" s="185"/>
      <c r="SO1029" s="185"/>
      <c r="SP1029" s="185"/>
      <c r="SQ1029" s="185"/>
      <c r="SR1029" s="185"/>
      <c r="SS1029" s="185"/>
      <c r="ST1029" s="185"/>
      <c r="SU1029" s="185"/>
      <c r="SV1029" s="185"/>
      <c r="SW1029" s="185"/>
      <c r="SX1029" s="185"/>
      <c r="SY1029" s="185"/>
      <c r="SZ1029" s="185"/>
      <c r="TA1029" s="185"/>
      <c r="TB1029" s="185"/>
      <c r="TC1029" s="185"/>
      <c r="TD1029" s="185"/>
      <c r="TE1029" s="185"/>
      <c r="TF1029" s="185"/>
      <c r="TG1029" s="185"/>
      <c r="TH1029" s="185"/>
      <c r="TI1029" s="185"/>
    </row>
    <row r="1030" spans="1:529" s="79" customFormat="1" ht="33" customHeight="1" thickBot="1" x14ac:dyDescent="0.3">
      <c r="A1030" s="308">
        <v>13740018</v>
      </c>
      <c r="B1030" s="309">
        <v>39940</v>
      </c>
      <c r="C1030" s="310" t="s">
        <v>215</v>
      </c>
      <c r="D1030" s="310"/>
      <c r="E1030" s="310"/>
      <c r="F1030" s="310"/>
      <c r="G1030" s="310"/>
      <c r="H1030" s="308"/>
      <c r="I1030" s="309">
        <v>39961</v>
      </c>
      <c r="J1030" s="309">
        <v>41859</v>
      </c>
      <c r="K1030" s="310" t="s">
        <v>365</v>
      </c>
      <c r="L1030" s="310"/>
      <c r="M1030" s="310" t="s">
        <v>408</v>
      </c>
      <c r="N1030" s="310" t="s">
        <v>25</v>
      </c>
      <c r="O1030" s="310">
        <v>4500</v>
      </c>
      <c r="P1030" s="310"/>
      <c r="Q1030" s="310"/>
      <c r="R1030" s="310" t="s">
        <v>3438</v>
      </c>
      <c r="S1030" s="310"/>
      <c r="T1030" s="769"/>
      <c r="U1030" s="310"/>
      <c r="V1030" s="310">
        <v>4500</v>
      </c>
      <c r="W1030" s="310"/>
      <c r="X1030" s="310"/>
      <c r="Y1030" s="310"/>
      <c r="Z1030" s="310"/>
      <c r="AA1030" s="310"/>
      <c r="AB1030" s="310"/>
      <c r="AC1030" s="310"/>
      <c r="AD1030" s="310"/>
      <c r="AE1030" s="310"/>
      <c r="AF1030" s="310"/>
      <c r="AG1030" s="310"/>
      <c r="AH1030" s="310"/>
      <c r="AI1030" s="310"/>
      <c r="AJ1030" s="310"/>
      <c r="AK1030" s="340"/>
      <c r="AL1030" s="340" t="s">
        <v>3437</v>
      </c>
      <c r="AM1030" s="13"/>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85"/>
      <c r="BL1030" s="185"/>
      <c r="BM1030" s="185"/>
      <c r="BN1030" s="185"/>
      <c r="BO1030" s="185"/>
      <c r="BP1030" s="185"/>
      <c r="BQ1030" s="185"/>
      <c r="BR1030" s="185"/>
      <c r="BS1030" s="185"/>
      <c r="BT1030" s="185"/>
      <c r="BU1030" s="185"/>
      <c r="BV1030" s="185"/>
      <c r="BW1030" s="185"/>
      <c r="BX1030" s="185"/>
      <c r="BY1030" s="185"/>
      <c r="BZ1030" s="185"/>
      <c r="CA1030" s="185"/>
      <c r="CB1030" s="185"/>
      <c r="CC1030" s="185"/>
      <c r="CD1030" s="185"/>
      <c r="CE1030" s="185"/>
      <c r="CF1030" s="185"/>
      <c r="CG1030" s="185"/>
      <c r="CH1030" s="185"/>
      <c r="CI1030" s="185"/>
      <c r="CJ1030" s="185"/>
      <c r="CK1030" s="185"/>
      <c r="CL1030" s="185"/>
      <c r="CM1030" s="185"/>
      <c r="CN1030" s="185"/>
      <c r="CO1030" s="185"/>
      <c r="CP1030" s="185"/>
      <c r="CQ1030" s="185"/>
      <c r="CR1030" s="185"/>
      <c r="CS1030" s="185"/>
      <c r="CT1030" s="185"/>
      <c r="CU1030" s="185"/>
      <c r="CV1030" s="185"/>
      <c r="CW1030" s="185"/>
      <c r="CX1030" s="185"/>
      <c r="CY1030" s="185"/>
      <c r="CZ1030" s="185"/>
      <c r="DA1030" s="185"/>
      <c r="DB1030" s="185"/>
      <c r="DC1030" s="185"/>
      <c r="DD1030" s="185"/>
      <c r="DE1030" s="185"/>
      <c r="DF1030" s="185"/>
      <c r="DG1030" s="185"/>
      <c r="DH1030" s="185"/>
      <c r="DI1030" s="185"/>
      <c r="DJ1030" s="185"/>
      <c r="DK1030" s="185"/>
      <c r="DL1030" s="185"/>
      <c r="DM1030" s="185"/>
      <c r="DN1030" s="185"/>
      <c r="DO1030" s="185"/>
      <c r="DP1030" s="185"/>
      <c r="DQ1030" s="185"/>
      <c r="DR1030" s="185"/>
      <c r="DS1030" s="185"/>
      <c r="DT1030" s="185"/>
      <c r="DU1030" s="185"/>
      <c r="DV1030" s="185"/>
      <c r="DW1030" s="185"/>
      <c r="DX1030" s="185"/>
      <c r="DY1030" s="185"/>
      <c r="DZ1030" s="185"/>
      <c r="EA1030" s="185"/>
      <c r="EB1030" s="185"/>
      <c r="EC1030" s="185"/>
      <c r="ED1030" s="185"/>
      <c r="EE1030" s="185"/>
      <c r="EF1030" s="185"/>
      <c r="EG1030" s="185"/>
      <c r="EH1030" s="185"/>
      <c r="EI1030" s="185"/>
      <c r="EJ1030" s="185"/>
      <c r="EK1030" s="185"/>
      <c r="EL1030" s="185"/>
      <c r="EM1030" s="185"/>
      <c r="EN1030" s="185"/>
      <c r="EO1030" s="185"/>
      <c r="EP1030" s="185"/>
      <c r="EQ1030" s="185"/>
      <c r="ER1030" s="185"/>
      <c r="ES1030" s="185"/>
      <c r="ET1030" s="185"/>
      <c r="EU1030" s="185"/>
      <c r="EV1030" s="185"/>
      <c r="EW1030" s="185"/>
      <c r="EX1030" s="185"/>
      <c r="EY1030" s="185"/>
      <c r="EZ1030" s="185"/>
      <c r="FA1030" s="185"/>
      <c r="FB1030" s="185"/>
      <c r="FC1030" s="185"/>
      <c r="FD1030" s="185"/>
      <c r="FE1030" s="185"/>
      <c r="FF1030" s="185"/>
      <c r="FG1030" s="185"/>
      <c r="FH1030" s="185"/>
      <c r="FI1030" s="185"/>
      <c r="FJ1030" s="185"/>
      <c r="FK1030" s="185"/>
      <c r="FL1030" s="185"/>
      <c r="FM1030" s="185"/>
      <c r="FN1030" s="185"/>
      <c r="FO1030" s="185"/>
      <c r="FP1030" s="185"/>
      <c r="FQ1030" s="185"/>
      <c r="FR1030" s="185"/>
      <c r="FS1030" s="185"/>
      <c r="FT1030" s="185"/>
      <c r="FU1030" s="185"/>
      <c r="FV1030" s="185"/>
      <c r="FW1030" s="185"/>
      <c r="FX1030" s="185"/>
      <c r="FY1030" s="185"/>
      <c r="FZ1030" s="185"/>
      <c r="GA1030" s="185"/>
      <c r="GB1030" s="185"/>
      <c r="GC1030" s="185"/>
      <c r="GD1030" s="185"/>
      <c r="GE1030" s="185"/>
      <c r="GF1030" s="185"/>
      <c r="GG1030" s="185"/>
      <c r="GH1030" s="185"/>
      <c r="GI1030" s="185"/>
      <c r="GJ1030" s="185"/>
      <c r="GK1030" s="185"/>
      <c r="GL1030" s="185"/>
      <c r="GM1030" s="185"/>
      <c r="GN1030" s="185"/>
      <c r="GO1030" s="185"/>
      <c r="GP1030" s="185"/>
      <c r="GQ1030" s="185"/>
      <c r="GR1030" s="185"/>
      <c r="GS1030" s="185"/>
      <c r="GT1030" s="185"/>
      <c r="GU1030" s="185"/>
      <c r="GV1030" s="185"/>
      <c r="GW1030" s="185"/>
      <c r="GX1030" s="185"/>
      <c r="GY1030" s="185"/>
      <c r="GZ1030" s="185"/>
      <c r="HA1030" s="185"/>
      <c r="HB1030" s="185"/>
      <c r="HC1030" s="185"/>
      <c r="HD1030" s="185"/>
      <c r="HE1030" s="185"/>
      <c r="HF1030" s="185"/>
      <c r="HG1030" s="185"/>
      <c r="HH1030" s="185"/>
      <c r="HI1030" s="185"/>
      <c r="HJ1030" s="185"/>
      <c r="HK1030" s="185"/>
      <c r="HL1030" s="185"/>
      <c r="HM1030" s="185"/>
      <c r="HN1030" s="185"/>
      <c r="HO1030" s="185"/>
      <c r="HP1030" s="185"/>
      <c r="HQ1030" s="185"/>
      <c r="HR1030" s="185"/>
      <c r="HS1030" s="185"/>
      <c r="HT1030" s="185"/>
      <c r="HU1030" s="185"/>
      <c r="HV1030" s="185"/>
      <c r="HW1030" s="185"/>
      <c r="HX1030" s="185"/>
      <c r="HY1030" s="185"/>
      <c r="HZ1030" s="185"/>
      <c r="IA1030" s="185"/>
      <c r="IB1030" s="185"/>
      <c r="IC1030" s="185"/>
      <c r="ID1030" s="185"/>
      <c r="IE1030" s="185"/>
      <c r="IF1030" s="185"/>
      <c r="IG1030" s="185"/>
      <c r="IH1030" s="185"/>
      <c r="II1030" s="185"/>
      <c r="IJ1030" s="185"/>
      <c r="IK1030" s="185"/>
      <c r="IL1030" s="185"/>
      <c r="IM1030" s="185"/>
      <c r="IN1030" s="185"/>
      <c r="IO1030" s="185"/>
      <c r="IP1030" s="185"/>
      <c r="IQ1030" s="185"/>
      <c r="IR1030" s="185"/>
      <c r="IS1030" s="185"/>
      <c r="IT1030" s="185"/>
      <c r="IU1030" s="185"/>
      <c r="IV1030" s="185"/>
      <c r="IW1030" s="185"/>
      <c r="IX1030" s="185"/>
      <c r="IY1030" s="185"/>
      <c r="IZ1030" s="185"/>
      <c r="JA1030" s="185"/>
      <c r="JB1030" s="185"/>
      <c r="JC1030" s="185"/>
      <c r="JD1030" s="185"/>
      <c r="JE1030" s="185"/>
      <c r="JF1030" s="185"/>
      <c r="JG1030" s="185"/>
      <c r="JH1030" s="185"/>
      <c r="JI1030" s="185"/>
      <c r="JJ1030" s="185"/>
      <c r="JK1030" s="185"/>
      <c r="JL1030" s="185"/>
      <c r="JM1030" s="185"/>
      <c r="JN1030" s="185"/>
      <c r="JO1030" s="185"/>
      <c r="JP1030" s="185"/>
      <c r="JQ1030" s="185"/>
      <c r="JR1030" s="185"/>
      <c r="JS1030" s="185"/>
      <c r="JT1030" s="185"/>
      <c r="JU1030" s="185"/>
      <c r="JV1030" s="185"/>
      <c r="JW1030" s="185"/>
      <c r="JX1030" s="185"/>
      <c r="JY1030" s="185"/>
      <c r="JZ1030" s="185"/>
      <c r="KA1030" s="185"/>
      <c r="KB1030" s="185"/>
      <c r="KC1030" s="185"/>
      <c r="KD1030" s="185"/>
      <c r="KE1030" s="185"/>
      <c r="KF1030" s="185"/>
      <c r="KG1030" s="185"/>
      <c r="KH1030" s="185"/>
      <c r="KI1030" s="185"/>
      <c r="KJ1030" s="185"/>
      <c r="KK1030" s="185"/>
      <c r="KL1030" s="185"/>
      <c r="KM1030" s="185"/>
      <c r="KN1030" s="185"/>
      <c r="KO1030" s="185"/>
      <c r="KP1030" s="185"/>
      <c r="KQ1030" s="185"/>
      <c r="KR1030" s="185"/>
      <c r="KS1030" s="185"/>
      <c r="KT1030" s="185"/>
      <c r="KU1030" s="185"/>
      <c r="KV1030" s="185"/>
      <c r="KW1030" s="185"/>
      <c r="KX1030" s="185"/>
      <c r="KY1030" s="185"/>
      <c r="KZ1030" s="185"/>
      <c r="LA1030" s="185"/>
      <c r="LB1030" s="185"/>
      <c r="LC1030" s="185"/>
      <c r="LD1030" s="185"/>
      <c r="LE1030" s="185"/>
      <c r="LF1030" s="185"/>
      <c r="LG1030" s="185"/>
      <c r="LH1030" s="185"/>
      <c r="LI1030" s="185"/>
      <c r="LJ1030" s="185"/>
      <c r="LK1030" s="185"/>
      <c r="LL1030" s="185"/>
      <c r="LM1030" s="185"/>
      <c r="LN1030" s="185"/>
      <c r="LO1030" s="185"/>
      <c r="LP1030" s="185"/>
      <c r="LQ1030" s="185"/>
      <c r="LR1030" s="185"/>
      <c r="LS1030" s="185"/>
      <c r="LT1030" s="185"/>
      <c r="LU1030" s="185"/>
      <c r="LV1030" s="185"/>
      <c r="LW1030" s="185"/>
      <c r="LX1030" s="185"/>
      <c r="LY1030" s="185"/>
      <c r="LZ1030" s="185"/>
      <c r="MA1030" s="185"/>
      <c r="MB1030" s="185"/>
      <c r="MC1030" s="185"/>
      <c r="MD1030" s="185"/>
      <c r="ME1030" s="185"/>
      <c r="MF1030" s="185"/>
      <c r="MG1030" s="185"/>
      <c r="MH1030" s="185"/>
      <c r="MI1030" s="185"/>
      <c r="MJ1030" s="185"/>
      <c r="MK1030" s="185"/>
      <c r="ML1030" s="185"/>
      <c r="MM1030" s="185"/>
      <c r="MN1030" s="185"/>
      <c r="MO1030" s="185"/>
      <c r="MP1030" s="185"/>
      <c r="MQ1030" s="185"/>
      <c r="MR1030" s="185"/>
      <c r="MS1030" s="185"/>
      <c r="MT1030" s="185"/>
      <c r="MU1030" s="185"/>
      <c r="MV1030" s="185"/>
      <c r="MW1030" s="185"/>
      <c r="MX1030" s="185"/>
      <c r="MY1030" s="185"/>
      <c r="MZ1030" s="185"/>
      <c r="NA1030" s="185"/>
      <c r="NB1030" s="185"/>
      <c r="NC1030" s="185"/>
      <c r="ND1030" s="185"/>
      <c r="NE1030" s="185"/>
      <c r="NF1030" s="185"/>
      <c r="NG1030" s="185"/>
      <c r="NH1030" s="185"/>
      <c r="NI1030" s="185"/>
      <c r="NJ1030" s="185"/>
      <c r="NK1030" s="185"/>
      <c r="NL1030" s="185"/>
      <c r="NM1030" s="185"/>
      <c r="NN1030" s="185"/>
      <c r="NO1030" s="185"/>
      <c r="NP1030" s="185"/>
      <c r="NQ1030" s="185"/>
      <c r="NR1030" s="185"/>
      <c r="NS1030" s="185"/>
      <c r="NT1030" s="185"/>
      <c r="NU1030" s="185"/>
      <c r="NV1030" s="185"/>
      <c r="NW1030" s="185"/>
      <c r="NX1030" s="185"/>
      <c r="NY1030" s="185"/>
      <c r="NZ1030" s="185"/>
      <c r="OA1030" s="185"/>
      <c r="OB1030" s="185"/>
      <c r="OC1030" s="185"/>
      <c r="OD1030" s="185"/>
      <c r="OE1030" s="185"/>
      <c r="OF1030" s="185"/>
      <c r="OG1030" s="185"/>
      <c r="OH1030" s="185"/>
      <c r="OI1030" s="185"/>
      <c r="OJ1030" s="185"/>
      <c r="OK1030" s="185"/>
      <c r="OL1030" s="185"/>
      <c r="OM1030" s="185"/>
      <c r="ON1030" s="185"/>
      <c r="OO1030" s="185"/>
      <c r="OP1030" s="185"/>
      <c r="OQ1030" s="185"/>
      <c r="OR1030" s="185"/>
      <c r="OS1030" s="185"/>
      <c r="OT1030" s="185"/>
      <c r="OU1030" s="185"/>
      <c r="OV1030" s="185"/>
      <c r="OW1030" s="185"/>
      <c r="OX1030" s="185"/>
      <c r="OY1030" s="185"/>
      <c r="OZ1030" s="185"/>
      <c r="PA1030" s="185"/>
      <c r="PB1030" s="185"/>
      <c r="PC1030" s="185"/>
      <c r="PD1030" s="185"/>
      <c r="PE1030" s="185"/>
      <c r="PF1030" s="185"/>
      <c r="PG1030" s="185"/>
      <c r="PH1030" s="185"/>
      <c r="PI1030" s="185"/>
      <c r="PJ1030" s="185"/>
      <c r="PK1030" s="185"/>
      <c r="PL1030" s="185"/>
      <c r="PM1030" s="185"/>
      <c r="PN1030" s="185"/>
      <c r="PO1030" s="185"/>
      <c r="PP1030" s="185"/>
      <c r="PQ1030" s="185"/>
      <c r="PR1030" s="185"/>
      <c r="PS1030" s="185"/>
      <c r="PT1030" s="185"/>
      <c r="PU1030" s="185"/>
      <c r="PV1030" s="185"/>
      <c r="PW1030" s="185"/>
      <c r="PX1030" s="185"/>
      <c r="PY1030" s="185"/>
      <c r="PZ1030" s="185"/>
      <c r="QA1030" s="185"/>
      <c r="QB1030" s="185"/>
      <c r="QC1030" s="185"/>
      <c r="QD1030" s="185"/>
      <c r="QE1030" s="185"/>
      <c r="QF1030" s="185"/>
      <c r="QG1030" s="185"/>
      <c r="QH1030" s="185"/>
      <c r="QI1030" s="185"/>
      <c r="QJ1030" s="185"/>
      <c r="QK1030" s="185"/>
      <c r="QL1030" s="185"/>
      <c r="QM1030" s="185"/>
      <c r="QN1030" s="185"/>
      <c r="QO1030" s="185"/>
      <c r="QP1030" s="185"/>
      <c r="QQ1030" s="185"/>
      <c r="QR1030" s="185"/>
      <c r="QS1030" s="185"/>
      <c r="QT1030" s="185"/>
      <c r="QU1030" s="185"/>
      <c r="QV1030" s="185"/>
      <c r="QW1030" s="185"/>
      <c r="QX1030" s="185"/>
      <c r="QY1030" s="185"/>
      <c r="QZ1030" s="185"/>
      <c r="RA1030" s="185"/>
      <c r="RB1030" s="185"/>
      <c r="RC1030" s="185"/>
      <c r="RD1030" s="185"/>
      <c r="RE1030" s="185"/>
      <c r="RF1030" s="185"/>
      <c r="RG1030" s="185"/>
      <c r="RH1030" s="185"/>
      <c r="RI1030" s="185"/>
      <c r="RJ1030" s="185"/>
      <c r="RK1030" s="185"/>
      <c r="RL1030" s="185"/>
      <c r="RM1030" s="185"/>
      <c r="RN1030" s="185"/>
      <c r="RO1030" s="185"/>
      <c r="RP1030" s="185"/>
      <c r="RQ1030" s="185"/>
      <c r="RR1030" s="185"/>
      <c r="RS1030" s="185"/>
      <c r="RT1030" s="185"/>
      <c r="RU1030" s="185"/>
      <c r="RV1030" s="185"/>
      <c r="RW1030" s="185"/>
      <c r="RX1030" s="185"/>
      <c r="RY1030" s="185"/>
      <c r="RZ1030" s="185"/>
      <c r="SA1030" s="185"/>
      <c r="SB1030" s="185"/>
      <c r="SC1030" s="185"/>
      <c r="SD1030" s="185"/>
      <c r="SE1030" s="185"/>
      <c r="SF1030" s="185"/>
      <c r="SG1030" s="185"/>
      <c r="SH1030" s="185"/>
      <c r="SI1030" s="185"/>
      <c r="SJ1030" s="185"/>
      <c r="SK1030" s="185"/>
      <c r="SL1030" s="185"/>
      <c r="SM1030" s="185"/>
      <c r="SN1030" s="185"/>
      <c r="SO1030" s="185"/>
      <c r="SP1030" s="185"/>
      <c r="SQ1030" s="185"/>
      <c r="SR1030" s="185"/>
      <c r="SS1030" s="185"/>
      <c r="ST1030" s="185"/>
      <c r="SU1030" s="185"/>
      <c r="SV1030" s="185"/>
      <c r="SW1030" s="185"/>
      <c r="SX1030" s="185"/>
      <c r="SY1030" s="185"/>
      <c r="SZ1030" s="185"/>
      <c r="TA1030" s="185"/>
      <c r="TB1030" s="185"/>
      <c r="TC1030" s="185"/>
      <c r="TD1030" s="185"/>
      <c r="TE1030" s="185"/>
      <c r="TF1030" s="185"/>
      <c r="TG1030" s="185"/>
      <c r="TH1030" s="185"/>
      <c r="TI1030" s="185"/>
    </row>
    <row r="1031" spans="1:529" s="104" customFormat="1" ht="53.25" customHeight="1" thickBot="1" x14ac:dyDescent="0.3">
      <c r="A1031" s="286">
        <v>13740019</v>
      </c>
      <c r="B1031" s="287">
        <v>39955</v>
      </c>
      <c r="C1031" s="52" t="s">
        <v>1112</v>
      </c>
      <c r="D1031" s="52"/>
      <c r="E1031" s="52"/>
      <c r="F1031" s="52"/>
      <c r="G1031" s="52"/>
      <c r="H1031" s="288"/>
      <c r="I1031" s="287">
        <v>43633</v>
      </c>
      <c r="J1031" s="287">
        <v>42151</v>
      </c>
      <c r="K1031" s="52"/>
      <c r="L1031" s="52"/>
      <c r="M1031" s="52" t="s">
        <v>404</v>
      </c>
      <c r="N1031" s="52" t="s">
        <v>34</v>
      </c>
      <c r="O1031" s="52">
        <v>137000</v>
      </c>
      <c r="P1031" s="386"/>
      <c r="Q1031" s="386"/>
      <c r="R1031" s="386"/>
      <c r="S1031" s="386"/>
      <c r="T1031" s="726"/>
      <c r="U1031" s="52"/>
      <c r="V1031" s="52">
        <v>137000</v>
      </c>
      <c r="W1031" s="52"/>
      <c r="X1031" s="52"/>
      <c r="Y1031" s="52"/>
      <c r="Z1031" s="52"/>
      <c r="AA1031" s="52"/>
      <c r="AB1031" s="52"/>
      <c r="AC1031" s="52"/>
      <c r="AD1031" s="52"/>
      <c r="AE1031" s="52"/>
      <c r="AF1031" s="52"/>
      <c r="AG1031" s="52"/>
      <c r="AH1031" s="52"/>
      <c r="AI1031" s="52"/>
      <c r="AJ1031" s="52"/>
      <c r="AK1031" s="301"/>
      <c r="AL1031" s="29"/>
      <c r="AM1031" s="830"/>
      <c r="AN1031" s="830"/>
      <c r="AO1031" s="830"/>
      <c r="AP1031" s="830"/>
      <c r="AQ1031" s="830"/>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85"/>
      <c r="BL1031" s="185"/>
      <c r="BM1031" s="185"/>
      <c r="BN1031" s="185"/>
      <c r="BO1031" s="185"/>
      <c r="BP1031" s="185"/>
      <c r="BQ1031" s="185"/>
      <c r="BR1031" s="185"/>
      <c r="BS1031" s="185"/>
      <c r="BT1031" s="185"/>
      <c r="BU1031" s="185"/>
      <c r="BV1031" s="185"/>
      <c r="BW1031" s="185"/>
      <c r="BX1031" s="185"/>
      <c r="BY1031" s="185"/>
      <c r="BZ1031" s="185"/>
      <c r="CA1031" s="185"/>
      <c r="CB1031" s="185"/>
      <c r="CC1031" s="185"/>
      <c r="CD1031" s="185"/>
      <c r="CE1031" s="185"/>
      <c r="CF1031" s="185"/>
      <c r="CG1031" s="185"/>
      <c r="CH1031" s="185"/>
      <c r="CI1031" s="185"/>
      <c r="CJ1031" s="185"/>
      <c r="CK1031" s="185"/>
      <c r="CL1031" s="185"/>
      <c r="CM1031" s="185"/>
      <c r="CN1031" s="185"/>
      <c r="CO1031" s="185"/>
      <c r="CP1031" s="185"/>
      <c r="CQ1031" s="185"/>
      <c r="CR1031" s="185"/>
      <c r="CS1031" s="185"/>
      <c r="CT1031" s="185"/>
      <c r="CU1031" s="185"/>
      <c r="CV1031" s="185"/>
      <c r="CW1031" s="185"/>
      <c r="CX1031" s="185"/>
      <c r="CY1031" s="185"/>
      <c r="CZ1031" s="185"/>
      <c r="DA1031" s="185"/>
      <c r="DB1031" s="185"/>
      <c r="DC1031" s="185"/>
      <c r="DD1031" s="185"/>
      <c r="DE1031" s="185"/>
      <c r="DF1031" s="185"/>
      <c r="DG1031" s="185"/>
      <c r="DH1031" s="185"/>
      <c r="DI1031" s="185"/>
      <c r="DJ1031" s="185"/>
      <c r="DK1031" s="185"/>
      <c r="DL1031" s="185"/>
      <c r="DM1031" s="185"/>
      <c r="DN1031" s="185"/>
      <c r="DO1031" s="185"/>
      <c r="DP1031" s="185"/>
      <c r="DQ1031" s="185"/>
      <c r="DR1031" s="185"/>
      <c r="DS1031" s="185"/>
      <c r="DT1031" s="185"/>
      <c r="DU1031" s="185"/>
      <c r="DV1031" s="185"/>
      <c r="DW1031" s="185"/>
      <c r="DX1031" s="185"/>
      <c r="DY1031" s="185"/>
      <c r="DZ1031" s="185"/>
      <c r="EA1031" s="185"/>
      <c r="EB1031" s="185"/>
      <c r="EC1031" s="185"/>
      <c r="ED1031" s="185"/>
      <c r="EE1031" s="185"/>
      <c r="EF1031" s="185"/>
      <c r="EG1031" s="185"/>
      <c r="EH1031" s="185"/>
      <c r="EI1031" s="185"/>
      <c r="EJ1031" s="185"/>
      <c r="EK1031" s="185"/>
      <c r="EL1031" s="185"/>
      <c r="EM1031" s="185"/>
      <c r="EN1031" s="185"/>
      <c r="EO1031" s="185"/>
      <c r="EP1031" s="185"/>
      <c r="EQ1031" s="185"/>
      <c r="ER1031" s="185"/>
      <c r="ES1031" s="185"/>
      <c r="ET1031" s="185"/>
      <c r="EU1031" s="185"/>
      <c r="EV1031" s="185"/>
      <c r="EW1031" s="185"/>
      <c r="EX1031" s="185"/>
      <c r="EY1031" s="185"/>
      <c r="EZ1031" s="185"/>
      <c r="FA1031" s="185"/>
      <c r="FB1031" s="185"/>
      <c r="FC1031" s="185"/>
      <c r="FD1031" s="185"/>
      <c r="FE1031" s="185"/>
      <c r="FF1031" s="185"/>
      <c r="FG1031" s="185"/>
      <c r="FH1031" s="185"/>
      <c r="FI1031" s="185"/>
      <c r="FJ1031" s="185"/>
      <c r="FK1031" s="185"/>
      <c r="FL1031" s="185"/>
      <c r="FM1031" s="185"/>
      <c r="FN1031" s="185"/>
      <c r="FO1031" s="185"/>
      <c r="FP1031" s="185"/>
      <c r="FQ1031" s="185"/>
      <c r="FR1031" s="185"/>
      <c r="FS1031" s="185"/>
      <c r="FT1031" s="185"/>
      <c r="FU1031" s="185"/>
      <c r="FV1031" s="185"/>
      <c r="FW1031" s="185"/>
      <c r="FX1031" s="185"/>
      <c r="FY1031" s="185"/>
      <c r="FZ1031" s="185"/>
      <c r="GA1031" s="185"/>
      <c r="GB1031" s="185"/>
      <c r="GC1031" s="185"/>
      <c r="GD1031" s="185"/>
      <c r="GE1031" s="185"/>
      <c r="GF1031" s="185"/>
      <c r="GG1031" s="185"/>
      <c r="GH1031" s="185"/>
      <c r="GI1031" s="185"/>
      <c r="GJ1031" s="185"/>
      <c r="GK1031" s="185"/>
      <c r="GL1031" s="185"/>
      <c r="GM1031" s="185"/>
      <c r="GN1031" s="185"/>
      <c r="GO1031" s="185"/>
      <c r="GP1031" s="185"/>
      <c r="GQ1031" s="185"/>
      <c r="GR1031" s="185"/>
      <c r="GS1031" s="185"/>
      <c r="GT1031" s="185"/>
      <c r="GU1031" s="185"/>
      <c r="GV1031" s="185"/>
      <c r="GW1031" s="185"/>
      <c r="GX1031" s="185"/>
      <c r="GY1031" s="185"/>
      <c r="GZ1031" s="185"/>
      <c r="HA1031" s="185"/>
      <c r="HB1031" s="185"/>
      <c r="HC1031" s="185"/>
      <c r="HD1031" s="185"/>
      <c r="HE1031" s="185"/>
      <c r="HF1031" s="185"/>
      <c r="HG1031" s="185"/>
      <c r="HH1031" s="185"/>
      <c r="HI1031" s="185"/>
      <c r="HJ1031" s="185"/>
      <c r="HK1031" s="185"/>
      <c r="HL1031" s="185"/>
      <c r="HM1031" s="185"/>
      <c r="HN1031" s="185"/>
      <c r="HO1031" s="185"/>
      <c r="HP1031" s="185"/>
      <c r="HQ1031" s="185"/>
      <c r="HR1031" s="185"/>
      <c r="HS1031" s="185"/>
      <c r="HT1031" s="185"/>
      <c r="HU1031" s="185"/>
      <c r="HV1031" s="185"/>
      <c r="HW1031" s="185"/>
      <c r="HX1031" s="185"/>
      <c r="HY1031" s="185"/>
      <c r="HZ1031" s="185"/>
      <c r="IA1031" s="185"/>
      <c r="IB1031" s="185"/>
      <c r="IC1031" s="185"/>
      <c r="ID1031" s="185"/>
      <c r="IE1031" s="185"/>
      <c r="IF1031" s="185"/>
      <c r="IG1031" s="185"/>
      <c r="IH1031" s="185"/>
      <c r="II1031" s="185"/>
      <c r="IJ1031" s="185"/>
      <c r="IK1031" s="185"/>
      <c r="IL1031" s="185"/>
      <c r="IM1031" s="185"/>
      <c r="IN1031" s="185"/>
      <c r="IO1031" s="185"/>
      <c r="IP1031" s="185"/>
      <c r="IQ1031" s="185"/>
      <c r="IR1031" s="185"/>
      <c r="IS1031" s="185"/>
      <c r="IT1031" s="185"/>
      <c r="IU1031" s="185"/>
      <c r="IV1031" s="185"/>
      <c r="IW1031" s="185"/>
      <c r="IX1031" s="185"/>
      <c r="IY1031" s="185"/>
      <c r="IZ1031" s="185"/>
      <c r="JA1031" s="185"/>
      <c r="JB1031" s="185"/>
      <c r="JC1031" s="185"/>
      <c r="JD1031" s="185"/>
      <c r="JE1031" s="185"/>
      <c r="JF1031" s="185"/>
      <c r="JG1031" s="185"/>
      <c r="JH1031" s="185"/>
      <c r="JI1031" s="185"/>
      <c r="JJ1031" s="185"/>
      <c r="JK1031" s="185"/>
      <c r="JL1031" s="185"/>
      <c r="JM1031" s="185"/>
      <c r="JN1031" s="185"/>
      <c r="JO1031" s="185"/>
      <c r="JP1031" s="185"/>
      <c r="JQ1031" s="185"/>
      <c r="JR1031" s="185"/>
      <c r="JS1031" s="185"/>
      <c r="JT1031" s="185"/>
      <c r="JU1031" s="185"/>
      <c r="JV1031" s="185"/>
      <c r="JW1031" s="185"/>
      <c r="JX1031" s="185"/>
      <c r="JY1031" s="185"/>
      <c r="JZ1031" s="185"/>
      <c r="KA1031" s="185"/>
      <c r="KB1031" s="185"/>
      <c r="KC1031" s="185"/>
      <c r="KD1031" s="185"/>
      <c r="KE1031" s="185"/>
      <c r="KF1031" s="185"/>
      <c r="KG1031" s="185"/>
      <c r="KH1031" s="185"/>
      <c r="KI1031" s="185"/>
      <c r="KJ1031" s="185"/>
      <c r="KK1031" s="185"/>
      <c r="KL1031" s="185"/>
      <c r="KM1031" s="185"/>
      <c r="KN1031" s="185"/>
      <c r="KO1031" s="185"/>
      <c r="KP1031" s="185"/>
      <c r="KQ1031" s="185"/>
      <c r="KR1031" s="185"/>
      <c r="KS1031" s="185"/>
      <c r="KT1031" s="185"/>
      <c r="KU1031" s="185"/>
      <c r="KV1031" s="185"/>
      <c r="KW1031" s="185"/>
      <c r="KX1031" s="185"/>
      <c r="KY1031" s="185"/>
      <c r="KZ1031" s="185"/>
      <c r="LA1031" s="185"/>
      <c r="LB1031" s="185"/>
      <c r="LC1031" s="185"/>
      <c r="LD1031" s="185"/>
      <c r="LE1031" s="185"/>
      <c r="LF1031" s="185"/>
      <c r="LG1031" s="185"/>
      <c r="LH1031" s="185"/>
      <c r="LI1031" s="185"/>
      <c r="LJ1031" s="185"/>
      <c r="LK1031" s="185"/>
      <c r="LL1031" s="185"/>
      <c r="LM1031" s="185"/>
      <c r="LN1031" s="185"/>
      <c r="LO1031" s="185"/>
      <c r="LP1031" s="185"/>
      <c r="LQ1031" s="185"/>
      <c r="LR1031" s="185"/>
      <c r="LS1031" s="185"/>
      <c r="LT1031" s="185"/>
      <c r="LU1031" s="185"/>
      <c r="LV1031" s="185"/>
      <c r="LW1031" s="185"/>
      <c r="LX1031" s="185"/>
      <c r="LY1031" s="185"/>
      <c r="LZ1031" s="185"/>
      <c r="MA1031" s="185"/>
      <c r="MB1031" s="185"/>
      <c r="MC1031" s="185"/>
      <c r="MD1031" s="185"/>
      <c r="ME1031" s="185"/>
      <c r="MF1031" s="185"/>
      <c r="MG1031" s="185"/>
      <c r="MH1031" s="185"/>
      <c r="MI1031" s="185"/>
      <c r="MJ1031" s="185"/>
      <c r="MK1031" s="185"/>
      <c r="ML1031" s="185"/>
      <c r="MM1031" s="185"/>
      <c r="MN1031" s="185"/>
      <c r="MO1031" s="185"/>
      <c r="MP1031" s="185"/>
      <c r="MQ1031" s="185"/>
      <c r="MR1031" s="185"/>
      <c r="MS1031" s="185"/>
      <c r="MT1031" s="185"/>
      <c r="MU1031" s="185"/>
      <c r="MV1031" s="185"/>
      <c r="MW1031" s="185"/>
      <c r="MX1031" s="185"/>
      <c r="MY1031" s="185"/>
      <c r="MZ1031" s="185"/>
      <c r="NA1031" s="185"/>
      <c r="NB1031" s="185"/>
      <c r="NC1031" s="185"/>
      <c r="ND1031" s="185"/>
      <c r="NE1031" s="185"/>
      <c r="NF1031" s="185"/>
      <c r="NG1031" s="185"/>
      <c r="NH1031" s="185"/>
      <c r="NI1031" s="185"/>
      <c r="NJ1031" s="185"/>
      <c r="NK1031" s="185"/>
      <c r="NL1031" s="185"/>
      <c r="NM1031" s="185"/>
      <c r="NN1031" s="185"/>
      <c r="NO1031" s="185"/>
      <c r="NP1031" s="185"/>
      <c r="NQ1031" s="185"/>
      <c r="NR1031" s="185"/>
      <c r="NS1031" s="185"/>
      <c r="NT1031" s="185"/>
      <c r="NU1031" s="185"/>
      <c r="NV1031" s="185"/>
      <c r="NW1031" s="185"/>
      <c r="NX1031" s="185"/>
      <c r="NY1031" s="185"/>
      <c r="NZ1031" s="185"/>
      <c r="OA1031" s="185"/>
      <c r="OB1031" s="185"/>
      <c r="OC1031" s="185"/>
      <c r="OD1031" s="185"/>
      <c r="OE1031" s="185"/>
      <c r="OF1031" s="185"/>
      <c r="OG1031" s="185"/>
      <c r="OH1031" s="185"/>
      <c r="OI1031" s="185"/>
      <c r="OJ1031" s="185"/>
      <c r="OK1031" s="185"/>
      <c r="OL1031" s="185"/>
      <c r="OM1031" s="185"/>
      <c r="ON1031" s="185"/>
      <c r="OO1031" s="185"/>
      <c r="OP1031" s="185"/>
      <c r="OQ1031" s="185"/>
      <c r="OR1031" s="185"/>
      <c r="OS1031" s="185"/>
      <c r="OT1031" s="185"/>
      <c r="OU1031" s="185"/>
      <c r="OV1031" s="185"/>
      <c r="OW1031" s="185"/>
      <c r="OX1031" s="185"/>
      <c r="OY1031" s="185"/>
      <c r="OZ1031" s="185"/>
      <c r="PA1031" s="185"/>
      <c r="PB1031" s="185"/>
      <c r="PC1031" s="185"/>
      <c r="PD1031" s="185"/>
      <c r="PE1031" s="185"/>
      <c r="PF1031" s="185"/>
      <c r="PG1031" s="185"/>
      <c r="PH1031" s="185"/>
      <c r="PI1031" s="185"/>
      <c r="PJ1031" s="185"/>
      <c r="PK1031" s="185"/>
      <c r="PL1031" s="185"/>
      <c r="PM1031" s="185"/>
      <c r="PN1031" s="185"/>
      <c r="PO1031" s="185"/>
      <c r="PP1031" s="185"/>
      <c r="PQ1031" s="185"/>
      <c r="PR1031" s="185"/>
      <c r="PS1031" s="185"/>
      <c r="PT1031" s="185"/>
      <c r="PU1031" s="185"/>
      <c r="PV1031" s="185"/>
      <c r="PW1031" s="185"/>
      <c r="PX1031" s="185"/>
      <c r="PY1031" s="185"/>
      <c r="PZ1031" s="185"/>
      <c r="QA1031" s="185"/>
      <c r="QB1031" s="185"/>
      <c r="QC1031" s="185"/>
      <c r="QD1031" s="185"/>
      <c r="QE1031" s="185"/>
      <c r="QF1031" s="185"/>
      <c r="QG1031" s="185"/>
      <c r="QH1031" s="185"/>
      <c r="QI1031" s="185"/>
      <c r="QJ1031" s="185"/>
      <c r="QK1031" s="185"/>
      <c r="QL1031" s="185"/>
      <c r="QM1031" s="185"/>
      <c r="QN1031" s="185"/>
      <c r="QO1031" s="185"/>
      <c r="QP1031" s="185"/>
      <c r="QQ1031" s="185"/>
      <c r="QR1031" s="185"/>
      <c r="QS1031" s="185"/>
      <c r="QT1031" s="185"/>
      <c r="QU1031" s="185"/>
      <c r="QV1031" s="185"/>
      <c r="QW1031" s="185"/>
      <c r="QX1031" s="185"/>
      <c r="QY1031" s="185"/>
      <c r="QZ1031" s="185"/>
      <c r="RA1031" s="185"/>
      <c r="RB1031" s="185"/>
      <c r="RC1031" s="185"/>
      <c r="RD1031" s="185"/>
      <c r="RE1031" s="185"/>
      <c r="RF1031" s="185"/>
      <c r="RG1031" s="185"/>
      <c r="RH1031" s="185"/>
      <c r="RI1031" s="185"/>
      <c r="RJ1031" s="185"/>
      <c r="RK1031" s="185"/>
      <c r="RL1031" s="185"/>
      <c r="RM1031" s="185"/>
      <c r="RN1031" s="185"/>
      <c r="RO1031" s="185"/>
      <c r="RP1031" s="185"/>
      <c r="RQ1031" s="185"/>
      <c r="RR1031" s="185"/>
      <c r="RS1031" s="185"/>
      <c r="RT1031" s="185"/>
      <c r="RU1031" s="185"/>
      <c r="RV1031" s="185"/>
      <c r="RW1031" s="185"/>
      <c r="RX1031" s="185"/>
      <c r="RY1031" s="185"/>
      <c r="RZ1031" s="185"/>
      <c r="SA1031" s="185"/>
      <c r="SB1031" s="185"/>
      <c r="SC1031" s="185"/>
      <c r="SD1031" s="185"/>
      <c r="SE1031" s="185"/>
      <c r="SF1031" s="185"/>
      <c r="SG1031" s="185"/>
      <c r="SH1031" s="185"/>
      <c r="SI1031" s="185"/>
      <c r="SJ1031" s="185"/>
      <c r="SK1031" s="185"/>
      <c r="SL1031" s="185"/>
      <c r="SM1031" s="185"/>
      <c r="SN1031" s="185"/>
      <c r="SO1031" s="185"/>
      <c r="SP1031" s="185"/>
      <c r="SQ1031" s="185"/>
      <c r="SR1031" s="185"/>
      <c r="SS1031" s="185"/>
      <c r="ST1031" s="185"/>
      <c r="SU1031" s="185"/>
      <c r="SV1031" s="185"/>
      <c r="SW1031" s="185"/>
      <c r="SX1031" s="185"/>
      <c r="SY1031" s="185"/>
      <c r="SZ1031" s="185"/>
      <c r="TA1031" s="185"/>
      <c r="TB1031" s="185"/>
      <c r="TC1031" s="185"/>
      <c r="TD1031" s="185"/>
      <c r="TE1031" s="185"/>
      <c r="TF1031" s="185"/>
      <c r="TG1031" s="185"/>
      <c r="TH1031" s="185"/>
      <c r="TI1031" s="185"/>
    </row>
    <row r="1032" spans="1:529" s="79" customFormat="1" ht="28.5" customHeight="1" thickBot="1" x14ac:dyDescent="0.3">
      <c r="A1032" s="201">
        <v>13740020</v>
      </c>
      <c r="B1032" s="217">
        <v>39965</v>
      </c>
      <c r="C1032" s="218" t="s">
        <v>1896</v>
      </c>
      <c r="D1032" s="218"/>
      <c r="E1032" s="218"/>
      <c r="F1032" s="218"/>
      <c r="G1032" s="218"/>
      <c r="H1032" s="201"/>
      <c r="I1032" s="217">
        <v>39986</v>
      </c>
      <c r="J1032" s="217">
        <v>41821</v>
      </c>
      <c r="K1032" s="218" t="s">
        <v>1488</v>
      </c>
      <c r="L1032" s="218"/>
      <c r="M1032" s="218" t="s">
        <v>408</v>
      </c>
      <c r="N1032" s="218" t="s">
        <v>48</v>
      </c>
      <c r="O1032" s="218">
        <v>13200</v>
      </c>
      <c r="P1032" s="218" t="s">
        <v>3364</v>
      </c>
      <c r="Q1032" s="218" t="s">
        <v>3364</v>
      </c>
      <c r="R1032" s="218"/>
      <c r="S1032" s="218"/>
      <c r="T1032" s="717"/>
      <c r="U1032" s="218"/>
      <c r="V1032" s="218">
        <v>13200</v>
      </c>
      <c r="W1032" s="218"/>
      <c r="X1032" s="218"/>
      <c r="Y1032" s="218"/>
      <c r="Z1032" s="218"/>
      <c r="AA1032" s="218"/>
      <c r="AB1032" s="218"/>
      <c r="AC1032" s="218"/>
      <c r="AD1032" s="218"/>
      <c r="AE1032" s="218"/>
      <c r="AF1032" s="218"/>
      <c r="AG1032" s="218"/>
      <c r="AH1032" s="218"/>
      <c r="AI1032" s="218"/>
      <c r="AJ1032" s="218"/>
      <c r="AK1032" s="266"/>
      <c r="AL1032" s="266" t="s">
        <v>4629</v>
      </c>
      <c r="AM1032" s="13"/>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85"/>
      <c r="BL1032" s="185"/>
      <c r="BM1032" s="185"/>
      <c r="BN1032" s="185"/>
      <c r="BO1032" s="185"/>
      <c r="BP1032" s="185"/>
      <c r="BQ1032" s="185"/>
      <c r="BR1032" s="185"/>
      <c r="BS1032" s="185"/>
      <c r="BT1032" s="185"/>
      <c r="BU1032" s="185"/>
      <c r="BV1032" s="185"/>
      <c r="BW1032" s="185"/>
      <c r="BX1032" s="185"/>
      <c r="BY1032" s="185"/>
      <c r="BZ1032" s="185"/>
      <c r="CA1032" s="185"/>
      <c r="CB1032" s="185"/>
      <c r="CC1032" s="185"/>
      <c r="CD1032" s="185"/>
      <c r="CE1032" s="185"/>
      <c r="CF1032" s="185"/>
      <c r="CG1032" s="185"/>
      <c r="CH1032" s="185"/>
      <c r="CI1032" s="185"/>
      <c r="CJ1032" s="185"/>
      <c r="CK1032" s="185"/>
      <c r="CL1032" s="185"/>
      <c r="CM1032" s="185"/>
      <c r="CN1032" s="185"/>
      <c r="CO1032" s="185"/>
      <c r="CP1032" s="185"/>
      <c r="CQ1032" s="185"/>
      <c r="CR1032" s="185"/>
      <c r="CS1032" s="185"/>
      <c r="CT1032" s="185"/>
      <c r="CU1032" s="185"/>
      <c r="CV1032" s="185"/>
      <c r="CW1032" s="185"/>
      <c r="CX1032" s="185"/>
      <c r="CY1032" s="185"/>
      <c r="CZ1032" s="185"/>
      <c r="DA1032" s="185"/>
      <c r="DB1032" s="185"/>
      <c r="DC1032" s="185"/>
      <c r="DD1032" s="185"/>
      <c r="DE1032" s="185"/>
      <c r="DF1032" s="185"/>
      <c r="DG1032" s="185"/>
      <c r="DH1032" s="185"/>
      <c r="DI1032" s="185"/>
      <c r="DJ1032" s="185"/>
      <c r="DK1032" s="185"/>
      <c r="DL1032" s="185"/>
      <c r="DM1032" s="185"/>
      <c r="DN1032" s="185"/>
      <c r="DO1032" s="185"/>
      <c r="DP1032" s="185"/>
      <c r="DQ1032" s="185"/>
      <c r="DR1032" s="185"/>
      <c r="DS1032" s="185"/>
      <c r="DT1032" s="185"/>
      <c r="DU1032" s="185"/>
      <c r="DV1032" s="185"/>
      <c r="DW1032" s="185"/>
      <c r="DX1032" s="185"/>
      <c r="DY1032" s="185"/>
      <c r="DZ1032" s="185"/>
      <c r="EA1032" s="185"/>
      <c r="EB1032" s="185"/>
      <c r="EC1032" s="185"/>
      <c r="ED1032" s="185"/>
      <c r="EE1032" s="185"/>
      <c r="EF1032" s="185"/>
      <c r="EG1032" s="185"/>
      <c r="EH1032" s="185"/>
      <c r="EI1032" s="185"/>
      <c r="EJ1032" s="185"/>
      <c r="EK1032" s="185"/>
      <c r="EL1032" s="185"/>
      <c r="EM1032" s="185"/>
      <c r="EN1032" s="185"/>
      <c r="EO1032" s="185"/>
      <c r="EP1032" s="185"/>
      <c r="EQ1032" s="185"/>
      <c r="ER1032" s="185"/>
      <c r="ES1032" s="185"/>
      <c r="ET1032" s="185"/>
      <c r="EU1032" s="185"/>
      <c r="EV1032" s="185"/>
      <c r="EW1032" s="185"/>
      <c r="EX1032" s="185"/>
      <c r="EY1032" s="185"/>
      <c r="EZ1032" s="185"/>
      <c r="FA1032" s="185"/>
      <c r="FB1032" s="185"/>
      <c r="FC1032" s="185"/>
      <c r="FD1032" s="185"/>
      <c r="FE1032" s="185"/>
      <c r="FF1032" s="185"/>
      <c r="FG1032" s="185"/>
      <c r="FH1032" s="185"/>
      <c r="FI1032" s="185"/>
      <c r="FJ1032" s="185"/>
      <c r="FK1032" s="185"/>
      <c r="FL1032" s="185"/>
      <c r="FM1032" s="185"/>
      <c r="FN1032" s="185"/>
      <c r="FO1032" s="185"/>
      <c r="FP1032" s="185"/>
      <c r="FQ1032" s="185"/>
      <c r="FR1032" s="185"/>
      <c r="FS1032" s="185"/>
      <c r="FT1032" s="185"/>
      <c r="FU1032" s="185"/>
      <c r="FV1032" s="185"/>
      <c r="FW1032" s="185"/>
      <c r="FX1032" s="185"/>
      <c r="FY1032" s="185"/>
      <c r="FZ1032" s="185"/>
      <c r="GA1032" s="185"/>
      <c r="GB1032" s="185"/>
      <c r="GC1032" s="185"/>
      <c r="GD1032" s="185"/>
      <c r="GE1032" s="185"/>
      <c r="GF1032" s="185"/>
      <c r="GG1032" s="185"/>
      <c r="GH1032" s="185"/>
      <c r="GI1032" s="185"/>
      <c r="GJ1032" s="185"/>
      <c r="GK1032" s="185"/>
      <c r="GL1032" s="185"/>
      <c r="GM1032" s="185"/>
      <c r="GN1032" s="185"/>
      <c r="GO1032" s="185"/>
      <c r="GP1032" s="185"/>
      <c r="GQ1032" s="185"/>
      <c r="GR1032" s="185"/>
      <c r="GS1032" s="185"/>
      <c r="GT1032" s="185"/>
      <c r="GU1032" s="185"/>
      <c r="GV1032" s="185"/>
      <c r="GW1032" s="185"/>
      <c r="GX1032" s="185"/>
      <c r="GY1032" s="185"/>
      <c r="GZ1032" s="185"/>
      <c r="HA1032" s="185"/>
      <c r="HB1032" s="185"/>
      <c r="HC1032" s="185"/>
      <c r="HD1032" s="185"/>
      <c r="HE1032" s="185"/>
      <c r="HF1032" s="185"/>
      <c r="HG1032" s="185"/>
      <c r="HH1032" s="185"/>
      <c r="HI1032" s="185"/>
      <c r="HJ1032" s="185"/>
      <c r="HK1032" s="185"/>
      <c r="HL1032" s="185"/>
      <c r="HM1032" s="185"/>
      <c r="HN1032" s="185"/>
      <c r="HO1032" s="185"/>
      <c r="HP1032" s="185"/>
      <c r="HQ1032" s="185"/>
      <c r="HR1032" s="185"/>
      <c r="HS1032" s="185"/>
      <c r="HT1032" s="185"/>
      <c r="HU1032" s="185"/>
      <c r="HV1032" s="185"/>
      <c r="HW1032" s="185"/>
      <c r="HX1032" s="185"/>
      <c r="HY1032" s="185"/>
      <c r="HZ1032" s="185"/>
      <c r="IA1032" s="185"/>
      <c r="IB1032" s="185"/>
      <c r="IC1032" s="185"/>
      <c r="ID1032" s="185"/>
      <c r="IE1032" s="185"/>
      <c r="IF1032" s="185"/>
      <c r="IG1032" s="185"/>
      <c r="IH1032" s="185"/>
      <c r="II1032" s="185"/>
      <c r="IJ1032" s="185"/>
      <c r="IK1032" s="185"/>
      <c r="IL1032" s="185"/>
      <c r="IM1032" s="185"/>
      <c r="IN1032" s="185"/>
      <c r="IO1032" s="185"/>
      <c r="IP1032" s="185"/>
      <c r="IQ1032" s="185"/>
      <c r="IR1032" s="185"/>
      <c r="IS1032" s="185"/>
      <c r="IT1032" s="185"/>
      <c r="IU1032" s="185"/>
      <c r="IV1032" s="185"/>
      <c r="IW1032" s="185"/>
      <c r="IX1032" s="185"/>
      <c r="IY1032" s="185"/>
      <c r="IZ1032" s="185"/>
      <c r="JA1032" s="185"/>
      <c r="JB1032" s="185"/>
      <c r="JC1032" s="185"/>
      <c r="JD1032" s="185"/>
      <c r="JE1032" s="185"/>
      <c r="JF1032" s="185"/>
      <c r="JG1032" s="185"/>
      <c r="JH1032" s="185"/>
      <c r="JI1032" s="185"/>
      <c r="JJ1032" s="185"/>
      <c r="JK1032" s="185"/>
      <c r="JL1032" s="185"/>
      <c r="JM1032" s="185"/>
      <c r="JN1032" s="185"/>
      <c r="JO1032" s="185"/>
      <c r="JP1032" s="185"/>
      <c r="JQ1032" s="185"/>
      <c r="JR1032" s="185"/>
      <c r="JS1032" s="185"/>
      <c r="JT1032" s="185"/>
      <c r="JU1032" s="185"/>
      <c r="JV1032" s="185"/>
      <c r="JW1032" s="185"/>
      <c r="JX1032" s="185"/>
      <c r="JY1032" s="185"/>
      <c r="JZ1032" s="185"/>
      <c r="KA1032" s="185"/>
      <c r="KB1032" s="185"/>
      <c r="KC1032" s="185"/>
      <c r="KD1032" s="185"/>
      <c r="KE1032" s="185"/>
      <c r="KF1032" s="185"/>
      <c r="KG1032" s="185"/>
      <c r="KH1032" s="185"/>
      <c r="KI1032" s="185"/>
      <c r="KJ1032" s="185"/>
      <c r="KK1032" s="185"/>
      <c r="KL1032" s="185"/>
      <c r="KM1032" s="185"/>
      <c r="KN1032" s="185"/>
      <c r="KO1032" s="185"/>
      <c r="KP1032" s="185"/>
      <c r="KQ1032" s="185"/>
      <c r="KR1032" s="185"/>
      <c r="KS1032" s="185"/>
      <c r="KT1032" s="185"/>
      <c r="KU1032" s="185"/>
      <c r="KV1032" s="185"/>
      <c r="KW1032" s="185"/>
      <c r="KX1032" s="185"/>
      <c r="KY1032" s="185"/>
      <c r="KZ1032" s="185"/>
      <c r="LA1032" s="185"/>
      <c r="LB1032" s="185"/>
      <c r="LC1032" s="185"/>
      <c r="LD1032" s="185"/>
      <c r="LE1032" s="185"/>
      <c r="LF1032" s="185"/>
      <c r="LG1032" s="185"/>
      <c r="LH1032" s="185"/>
      <c r="LI1032" s="185"/>
      <c r="LJ1032" s="185"/>
      <c r="LK1032" s="185"/>
      <c r="LL1032" s="185"/>
      <c r="LM1032" s="185"/>
      <c r="LN1032" s="185"/>
      <c r="LO1032" s="185"/>
      <c r="LP1032" s="185"/>
      <c r="LQ1032" s="185"/>
      <c r="LR1032" s="185"/>
      <c r="LS1032" s="185"/>
      <c r="LT1032" s="185"/>
      <c r="LU1032" s="185"/>
      <c r="LV1032" s="185"/>
      <c r="LW1032" s="185"/>
      <c r="LX1032" s="185"/>
      <c r="LY1032" s="185"/>
      <c r="LZ1032" s="185"/>
      <c r="MA1032" s="185"/>
      <c r="MB1032" s="185"/>
      <c r="MC1032" s="185"/>
      <c r="MD1032" s="185"/>
      <c r="ME1032" s="185"/>
      <c r="MF1032" s="185"/>
      <c r="MG1032" s="185"/>
      <c r="MH1032" s="185"/>
      <c r="MI1032" s="185"/>
      <c r="MJ1032" s="185"/>
      <c r="MK1032" s="185"/>
      <c r="ML1032" s="185"/>
      <c r="MM1032" s="185"/>
      <c r="MN1032" s="185"/>
      <c r="MO1032" s="185"/>
      <c r="MP1032" s="185"/>
      <c r="MQ1032" s="185"/>
      <c r="MR1032" s="185"/>
      <c r="MS1032" s="185"/>
      <c r="MT1032" s="185"/>
      <c r="MU1032" s="185"/>
      <c r="MV1032" s="185"/>
      <c r="MW1032" s="185"/>
      <c r="MX1032" s="185"/>
      <c r="MY1032" s="185"/>
      <c r="MZ1032" s="185"/>
      <c r="NA1032" s="185"/>
      <c r="NB1032" s="185"/>
      <c r="NC1032" s="185"/>
      <c r="ND1032" s="185"/>
      <c r="NE1032" s="185"/>
      <c r="NF1032" s="185"/>
      <c r="NG1032" s="185"/>
      <c r="NH1032" s="185"/>
      <c r="NI1032" s="185"/>
      <c r="NJ1032" s="185"/>
      <c r="NK1032" s="185"/>
      <c r="NL1032" s="185"/>
      <c r="NM1032" s="185"/>
      <c r="NN1032" s="185"/>
      <c r="NO1032" s="185"/>
      <c r="NP1032" s="185"/>
      <c r="NQ1032" s="185"/>
      <c r="NR1032" s="185"/>
      <c r="NS1032" s="185"/>
      <c r="NT1032" s="185"/>
      <c r="NU1032" s="185"/>
      <c r="NV1032" s="185"/>
      <c r="NW1032" s="185"/>
      <c r="NX1032" s="185"/>
      <c r="NY1032" s="185"/>
      <c r="NZ1032" s="185"/>
      <c r="OA1032" s="185"/>
      <c r="OB1032" s="185"/>
      <c r="OC1032" s="185"/>
      <c r="OD1032" s="185"/>
      <c r="OE1032" s="185"/>
      <c r="OF1032" s="185"/>
      <c r="OG1032" s="185"/>
      <c r="OH1032" s="185"/>
      <c r="OI1032" s="185"/>
      <c r="OJ1032" s="185"/>
      <c r="OK1032" s="185"/>
      <c r="OL1032" s="185"/>
      <c r="OM1032" s="185"/>
      <c r="ON1032" s="185"/>
      <c r="OO1032" s="185"/>
      <c r="OP1032" s="185"/>
      <c r="OQ1032" s="185"/>
      <c r="OR1032" s="185"/>
      <c r="OS1032" s="185"/>
      <c r="OT1032" s="185"/>
      <c r="OU1032" s="185"/>
      <c r="OV1032" s="185"/>
      <c r="OW1032" s="185"/>
      <c r="OX1032" s="185"/>
      <c r="OY1032" s="185"/>
      <c r="OZ1032" s="185"/>
      <c r="PA1032" s="185"/>
      <c r="PB1032" s="185"/>
      <c r="PC1032" s="185"/>
      <c r="PD1032" s="185"/>
      <c r="PE1032" s="185"/>
      <c r="PF1032" s="185"/>
      <c r="PG1032" s="185"/>
      <c r="PH1032" s="185"/>
      <c r="PI1032" s="185"/>
      <c r="PJ1032" s="185"/>
      <c r="PK1032" s="185"/>
      <c r="PL1032" s="185"/>
      <c r="PM1032" s="185"/>
      <c r="PN1032" s="185"/>
      <c r="PO1032" s="185"/>
      <c r="PP1032" s="185"/>
      <c r="PQ1032" s="185"/>
      <c r="PR1032" s="185"/>
      <c r="PS1032" s="185"/>
      <c r="PT1032" s="185"/>
      <c r="PU1032" s="185"/>
      <c r="PV1032" s="185"/>
      <c r="PW1032" s="185"/>
      <c r="PX1032" s="185"/>
      <c r="PY1032" s="185"/>
      <c r="PZ1032" s="185"/>
      <c r="QA1032" s="185"/>
      <c r="QB1032" s="185"/>
      <c r="QC1032" s="185"/>
      <c r="QD1032" s="185"/>
      <c r="QE1032" s="185"/>
      <c r="QF1032" s="185"/>
      <c r="QG1032" s="185"/>
      <c r="QH1032" s="185"/>
      <c r="QI1032" s="185"/>
      <c r="QJ1032" s="185"/>
      <c r="QK1032" s="185"/>
      <c r="QL1032" s="185"/>
      <c r="QM1032" s="185"/>
      <c r="QN1032" s="185"/>
      <c r="QO1032" s="185"/>
      <c r="QP1032" s="185"/>
      <c r="QQ1032" s="185"/>
      <c r="QR1032" s="185"/>
      <c r="QS1032" s="185"/>
      <c r="QT1032" s="185"/>
      <c r="QU1032" s="185"/>
      <c r="QV1032" s="185"/>
      <c r="QW1032" s="185"/>
      <c r="QX1032" s="185"/>
      <c r="QY1032" s="185"/>
      <c r="QZ1032" s="185"/>
      <c r="RA1032" s="185"/>
      <c r="RB1032" s="185"/>
      <c r="RC1032" s="185"/>
      <c r="RD1032" s="185"/>
      <c r="RE1032" s="185"/>
      <c r="RF1032" s="185"/>
      <c r="RG1032" s="185"/>
      <c r="RH1032" s="185"/>
      <c r="RI1032" s="185"/>
      <c r="RJ1032" s="185"/>
      <c r="RK1032" s="185"/>
      <c r="RL1032" s="185"/>
      <c r="RM1032" s="185"/>
      <c r="RN1032" s="185"/>
      <c r="RO1032" s="185"/>
      <c r="RP1032" s="185"/>
      <c r="RQ1032" s="185"/>
      <c r="RR1032" s="185"/>
      <c r="RS1032" s="185"/>
      <c r="RT1032" s="185"/>
      <c r="RU1032" s="185"/>
      <c r="RV1032" s="185"/>
      <c r="RW1032" s="185"/>
      <c r="RX1032" s="185"/>
      <c r="RY1032" s="185"/>
      <c r="RZ1032" s="185"/>
      <c r="SA1032" s="185"/>
      <c r="SB1032" s="185"/>
      <c r="SC1032" s="185"/>
      <c r="SD1032" s="185"/>
      <c r="SE1032" s="185"/>
      <c r="SF1032" s="185"/>
      <c r="SG1032" s="185"/>
      <c r="SH1032" s="185"/>
      <c r="SI1032" s="185"/>
      <c r="SJ1032" s="185"/>
      <c r="SK1032" s="185"/>
      <c r="SL1032" s="185"/>
      <c r="SM1032" s="185"/>
      <c r="SN1032" s="185"/>
      <c r="SO1032" s="185"/>
      <c r="SP1032" s="185"/>
      <c r="SQ1032" s="185"/>
      <c r="SR1032" s="185"/>
      <c r="SS1032" s="185"/>
      <c r="ST1032" s="185"/>
      <c r="SU1032" s="185"/>
      <c r="SV1032" s="185"/>
      <c r="SW1032" s="185"/>
      <c r="SX1032" s="185"/>
      <c r="SY1032" s="185"/>
      <c r="SZ1032" s="185"/>
      <c r="TA1032" s="185"/>
      <c r="TB1032" s="185"/>
      <c r="TC1032" s="185"/>
      <c r="TD1032" s="185"/>
      <c r="TE1032" s="185"/>
      <c r="TF1032" s="185"/>
      <c r="TG1032" s="185"/>
      <c r="TH1032" s="185"/>
      <c r="TI1032" s="185"/>
    </row>
    <row r="1033" spans="1:529" s="79" customFormat="1" ht="28.5" customHeight="1" thickBot="1" x14ac:dyDescent="0.3">
      <c r="A1033" s="101">
        <v>13740020</v>
      </c>
      <c r="B1033" s="48">
        <v>39965</v>
      </c>
      <c r="C1033" s="49" t="s">
        <v>4385</v>
      </c>
      <c r="D1033" s="49" t="s">
        <v>5238</v>
      </c>
      <c r="E1033" s="52"/>
      <c r="F1033" s="52"/>
      <c r="G1033" s="52"/>
      <c r="H1033" s="101">
        <v>61710</v>
      </c>
      <c r="I1033" s="48">
        <v>39986</v>
      </c>
      <c r="J1033" s="48">
        <v>44014</v>
      </c>
      <c r="K1033" s="49" t="s">
        <v>1488</v>
      </c>
      <c r="L1033" s="49"/>
      <c r="M1033" s="49" t="s">
        <v>408</v>
      </c>
      <c r="N1033" s="49" t="s">
        <v>48</v>
      </c>
      <c r="O1033" s="49">
        <v>13200</v>
      </c>
      <c r="P1033" s="73"/>
      <c r="Q1033" s="73"/>
      <c r="R1033" s="73"/>
      <c r="S1033" s="73"/>
      <c r="T1033" s="710" t="s">
        <v>1977</v>
      </c>
      <c r="U1033" s="49">
        <v>55</v>
      </c>
      <c r="V1033" s="49">
        <v>13200</v>
      </c>
      <c r="W1033" s="49" t="s">
        <v>1258</v>
      </c>
      <c r="X1033" s="49">
        <v>50</v>
      </c>
      <c r="Y1033" s="49">
        <v>40</v>
      </c>
      <c r="Z1033" s="49">
        <v>150</v>
      </c>
      <c r="AA1033" s="49" t="s">
        <v>1091</v>
      </c>
      <c r="AB1033" s="49" t="s">
        <v>1091</v>
      </c>
      <c r="AC1033" s="49" t="s">
        <v>1091</v>
      </c>
      <c r="AD1033" s="49" t="s">
        <v>1091</v>
      </c>
      <c r="AE1033" s="49" t="s">
        <v>1091</v>
      </c>
      <c r="AF1033" s="49">
        <v>5</v>
      </c>
      <c r="AG1033" s="49" t="s">
        <v>3357</v>
      </c>
      <c r="AH1033" s="49"/>
      <c r="AI1033" s="49" t="s">
        <v>4386</v>
      </c>
      <c r="AJ1033" s="49" t="s">
        <v>4387</v>
      </c>
      <c r="AK1033" s="49" t="s">
        <v>1093</v>
      </c>
      <c r="AL1033" s="185"/>
      <c r="AM1033" s="13"/>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85"/>
      <c r="BL1033" s="185"/>
      <c r="BM1033" s="185"/>
      <c r="BN1033" s="185"/>
      <c r="BO1033" s="185"/>
      <c r="BP1033" s="185"/>
      <c r="BQ1033" s="185"/>
      <c r="BR1033" s="185"/>
      <c r="BS1033" s="185"/>
      <c r="BT1033" s="185"/>
      <c r="BU1033" s="185"/>
      <c r="BV1033" s="185"/>
      <c r="BW1033" s="185"/>
      <c r="BX1033" s="185"/>
      <c r="BY1033" s="185"/>
      <c r="BZ1033" s="185"/>
      <c r="CA1033" s="185"/>
      <c r="CB1033" s="185"/>
      <c r="CC1033" s="185"/>
      <c r="CD1033" s="185"/>
      <c r="CE1033" s="185"/>
      <c r="CF1033" s="185"/>
      <c r="CG1033" s="185"/>
      <c r="CH1033" s="185"/>
      <c r="CI1033" s="185"/>
      <c r="CJ1033" s="185"/>
      <c r="CK1033" s="185"/>
      <c r="CL1033" s="185"/>
      <c r="CM1033" s="185"/>
      <c r="CN1033" s="185"/>
      <c r="CO1033" s="185"/>
      <c r="CP1033" s="185"/>
      <c r="CQ1033" s="185"/>
      <c r="CR1033" s="185"/>
      <c r="CS1033" s="185"/>
      <c r="CT1033" s="185"/>
      <c r="CU1033" s="185"/>
      <c r="CV1033" s="185"/>
      <c r="CW1033" s="185"/>
      <c r="CX1033" s="185"/>
      <c r="CY1033" s="185"/>
      <c r="CZ1033" s="185"/>
      <c r="DA1033" s="185"/>
      <c r="DB1033" s="185"/>
      <c r="DC1033" s="185"/>
      <c r="DD1033" s="185"/>
      <c r="DE1033" s="185"/>
      <c r="DF1033" s="185"/>
      <c r="DG1033" s="185"/>
      <c r="DH1033" s="185"/>
      <c r="DI1033" s="185"/>
      <c r="DJ1033" s="185"/>
      <c r="DK1033" s="185"/>
      <c r="DL1033" s="185"/>
      <c r="DM1033" s="185"/>
      <c r="DN1033" s="185"/>
      <c r="DO1033" s="185"/>
      <c r="DP1033" s="185"/>
      <c r="DQ1033" s="185"/>
      <c r="DR1033" s="185"/>
      <c r="DS1033" s="185"/>
      <c r="DT1033" s="185"/>
      <c r="DU1033" s="185"/>
      <c r="DV1033" s="185"/>
      <c r="DW1033" s="185"/>
      <c r="DX1033" s="185"/>
      <c r="DY1033" s="185"/>
      <c r="DZ1033" s="185"/>
      <c r="EA1033" s="185"/>
      <c r="EB1033" s="185"/>
      <c r="EC1033" s="185"/>
      <c r="ED1033" s="185"/>
      <c r="EE1033" s="185"/>
      <c r="EF1033" s="185"/>
      <c r="EG1033" s="185"/>
      <c r="EH1033" s="185"/>
      <c r="EI1033" s="185"/>
      <c r="EJ1033" s="185"/>
      <c r="EK1033" s="185"/>
      <c r="EL1033" s="185"/>
      <c r="EM1033" s="185"/>
      <c r="EN1033" s="185"/>
      <c r="EO1033" s="185"/>
      <c r="EP1033" s="185"/>
      <c r="EQ1033" s="185"/>
      <c r="ER1033" s="185"/>
      <c r="ES1033" s="185"/>
      <c r="ET1033" s="185"/>
      <c r="EU1033" s="185"/>
      <c r="EV1033" s="185"/>
      <c r="EW1033" s="185"/>
      <c r="EX1033" s="185"/>
      <c r="EY1033" s="185"/>
      <c r="EZ1033" s="185"/>
      <c r="FA1033" s="185"/>
      <c r="FB1033" s="185"/>
      <c r="FC1033" s="185"/>
      <c r="FD1033" s="185"/>
      <c r="FE1033" s="185"/>
      <c r="FF1033" s="185"/>
      <c r="FG1033" s="185"/>
      <c r="FH1033" s="185"/>
      <c r="FI1033" s="185"/>
      <c r="FJ1033" s="185"/>
      <c r="FK1033" s="185"/>
      <c r="FL1033" s="185"/>
      <c r="FM1033" s="185"/>
      <c r="FN1033" s="185"/>
      <c r="FO1033" s="185"/>
      <c r="FP1033" s="185"/>
      <c r="FQ1033" s="185"/>
      <c r="FR1033" s="185"/>
      <c r="FS1033" s="185"/>
      <c r="FT1033" s="185"/>
      <c r="FU1033" s="185"/>
      <c r="FV1033" s="185"/>
      <c r="FW1033" s="185"/>
      <c r="FX1033" s="185"/>
      <c r="FY1033" s="185"/>
      <c r="FZ1033" s="185"/>
      <c r="GA1033" s="185"/>
      <c r="GB1033" s="185"/>
      <c r="GC1033" s="185"/>
      <c r="GD1033" s="185"/>
      <c r="GE1033" s="185"/>
      <c r="GF1033" s="185"/>
      <c r="GG1033" s="185"/>
      <c r="GH1033" s="185"/>
      <c r="GI1033" s="185"/>
      <c r="GJ1033" s="185"/>
      <c r="GK1033" s="185"/>
      <c r="GL1033" s="185"/>
      <c r="GM1033" s="185"/>
      <c r="GN1033" s="185"/>
      <c r="GO1033" s="185"/>
      <c r="GP1033" s="185"/>
      <c r="GQ1033" s="185"/>
      <c r="GR1033" s="185"/>
      <c r="GS1033" s="185"/>
      <c r="GT1033" s="185"/>
      <c r="GU1033" s="185"/>
      <c r="GV1033" s="185"/>
      <c r="GW1033" s="185"/>
      <c r="GX1033" s="185"/>
      <c r="GY1033" s="185"/>
      <c r="GZ1033" s="185"/>
      <c r="HA1033" s="185"/>
      <c r="HB1033" s="185"/>
      <c r="HC1033" s="185"/>
      <c r="HD1033" s="185"/>
      <c r="HE1033" s="185"/>
      <c r="HF1033" s="185"/>
      <c r="HG1033" s="185"/>
      <c r="HH1033" s="185"/>
      <c r="HI1033" s="185"/>
      <c r="HJ1033" s="185"/>
      <c r="HK1033" s="185"/>
      <c r="HL1033" s="185"/>
      <c r="HM1033" s="185"/>
      <c r="HN1033" s="185"/>
      <c r="HO1033" s="185"/>
      <c r="HP1033" s="185"/>
      <c r="HQ1033" s="185"/>
      <c r="HR1033" s="185"/>
      <c r="HS1033" s="185"/>
      <c r="HT1033" s="185"/>
      <c r="HU1033" s="185"/>
      <c r="HV1033" s="185"/>
      <c r="HW1033" s="185"/>
      <c r="HX1033" s="185"/>
      <c r="HY1033" s="185"/>
      <c r="HZ1033" s="185"/>
      <c r="IA1033" s="185"/>
      <c r="IB1033" s="185"/>
      <c r="IC1033" s="185"/>
      <c r="ID1033" s="185"/>
      <c r="IE1033" s="185"/>
      <c r="IF1033" s="185"/>
      <c r="IG1033" s="185"/>
      <c r="IH1033" s="185"/>
      <c r="II1033" s="185"/>
      <c r="IJ1033" s="185"/>
      <c r="IK1033" s="185"/>
      <c r="IL1033" s="185"/>
      <c r="IM1033" s="185"/>
      <c r="IN1033" s="185"/>
      <c r="IO1033" s="185"/>
      <c r="IP1033" s="185"/>
      <c r="IQ1033" s="185"/>
      <c r="IR1033" s="185"/>
      <c r="IS1033" s="185"/>
      <c r="IT1033" s="185"/>
      <c r="IU1033" s="185"/>
      <c r="IV1033" s="185"/>
      <c r="IW1033" s="185"/>
      <c r="IX1033" s="185"/>
      <c r="IY1033" s="185"/>
      <c r="IZ1033" s="185"/>
      <c r="JA1033" s="185"/>
      <c r="JB1033" s="185"/>
      <c r="JC1033" s="185"/>
      <c r="JD1033" s="185"/>
      <c r="JE1033" s="185"/>
      <c r="JF1033" s="185"/>
      <c r="JG1033" s="185"/>
      <c r="JH1033" s="185"/>
      <c r="JI1033" s="185"/>
      <c r="JJ1033" s="185"/>
      <c r="JK1033" s="185"/>
      <c r="JL1033" s="185"/>
      <c r="JM1033" s="185"/>
      <c r="JN1033" s="185"/>
      <c r="JO1033" s="185"/>
      <c r="JP1033" s="185"/>
      <c r="JQ1033" s="185"/>
      <c r="JR1033" s="185"/>
      <c r="JS1033" s="185"/>
      <c r="JT1033" s="185"/>
      <c r="JU1033" s="185"/>
      <c r="JV1033" s="185"/>
      <c r="JW1033" s="185"/>
      <c r="JX1033" s="185"/>
      <c r="JY1033" s="185"/>
      <c r="JZ1033" s="185"/>
      <c r="KA1033" s="185"/>
      <c r="KB1033" s="185"/>
      <c r="KC1033" s="185"/>
      <c r="KD1033" s="185"/>
      <c r="KE1033" s="185"/>
      <c r="KF1033" s="185"/>
      <c r="KG1033" s="185"/>
      <c r="KH1033" s="185"/>
      <c r="KI1033" s="185"/>
      <c r="KJ1033" s="185"/>
      <c r="KK1033" s="185"/>
      <c r="KL1033" s="185"/>
      <c r="KM1033" s="185"/>
      <c r="KN1033" s="185"/>
      <c r="KO1033" s="185"/>
      <c r="KP1033" s="185"/>
      <c r="KQ1033" s="185"/>
      <c r="KR1033" s="185"/>
      <c r="KS1033" s="185"/>
      <c r="KT1033" s="185"/>
      <c r="KU1033" s="185"/>
      <c r="KV1033" s="185"/>
      <c r="KW1033" s="185"/>
      <c r="KX1033" s="185"/>
      <c r="KY1033" s="185"/>
      <c r="KZ1033" s="185"/>
      <c r="LA1033" s="185"/>
      <c r="LB1033" s="185"/>
      <c r="LC1033" s="185"/>
      <c r="LD1033" s="185"/>
      <c r="LE1033" s="185"/>
      <c r="LF1033" s="185"/>
      <c r="LG1033" s="185"/>
      <c r="LH1033" s="185"/>
      <c r="LI1033" s="185"/>
      <c r="LJ1033" s="185"/>
      <c r="LK1033" s="185"/>
      <c r="LL1033" s="185"/>
      <c r="LM1033" s="185"/>
      <c r="LN1033" s="185"/>
      <c r="LO1033" s="185"/>
      <c r="LP1033" s="185"/>
      <c r="LQ1033" s="185"/>
      <c r="LR1033" s="185"/>
      <c r="LS1033" s="185"/>
      <c r="LT1033" s="185"/>
      <c r="LU1033" s="185"/>
      <c r="LV1033" s="185"/>
      <c r="LW1033" s="185"/>
      <c r="LX1033" s="185"/>
      <c r="LY1033" s="185"/>
      <c r="LZ1033" s="185"/>
      <c r="MA1033" s="185"/>
      <c r="MB1033" s="185"/>
      <c r="MC1033" s="185"/>
      <c r="MD1033" s="185"/>
      <c r="ME1033" s="185"/>
      <c r="MF1033" s="185"/>
      <c r="MG1033" s="185"/>
      <c r="MH1033" s="185"/>
      <c r="MI1033" s="185"/>
      <c r="MJ1033" s="185"/>
      <c r="MK1033" s="185"/>
      <c r="ML1033" s="185"/>
      <c r="MM1033" s="185"/>
      <c r="MN1033" s="185"/>
      <c r="MO1033" s="185"/>
      <c r="MP1033" s="185"/>
      <c r="MQ1033" s="185"/>
      <c r="MR1033" s="185"/>
      <c r="MS1033" s="185"/>
      <c r="MT1033" s="185"/>
      <c r="MU1033" s="185"/>
      <c r="MV1033" s="185"/>
      <c r="MW1033" s="185"/>
      <c r="MX1033" s="185"/>
      <c r="MY1033" s="185"/>
      <c r="MZ1033" s="185"/>
      <c r="NA1033" s="185"/>
      <c r="NB1033" s="185"/>
      <c r="NC1033" s="185"/>
      <c r="ND1033" s="185"/>
      <c r="NE1033" s="185"/>
      <c r="NF1033" s="185"/>
      <c r="NG1033" s="185"/>
      <c r="NH1033" s="185"/>
      <c r="NI1033" s="185"/>
      <c r="NJ1033" s="185"/>
      <c r="NK1033" s="185"/>
      <c r="NL1033" s="185"/>
      <c r="NM1033" s="185"/>
      <c r="NN1033" s="185"/>
      <c r="NO1033" s="185"/>
      <c r="NP1033" s="185"/>
      <c r="NQ1033" s="185"/>
      <c r="NR1033" s="185"/>
      <c r="NS1033" s="185"/>
      <c r="NT1033" s="185"/>
      <c r="NU1033" s="185"/>
      <c r="NV1033" s="185"/>
      <c r="NW1033" s="185"/>
      <c r="NX1033" s="185"/>
      <c r="NY1033" s="185"/>
      <c r="NZ1033" s="185"/>
      <c r="OA1033" s="185"/>
      <c r="OB1033" s="185"/>
      <c r="OC1033" s="185"/>
      <c r="OD1033" s="185"/>
      <c r="OE1033" s="185"/>
      <c r="OF1033" s="185"/>
      <c r="OG1033" s="185"/>
      <c r="OH1033" s="185"/>
      <c r="OI1033" s="185"/>
      <c r="OJ1033" s="185"/>
      <c r="OK1033" s="185"/>
      <c r="OL1033" s="185"/>
      <c r="OM1033" s="185"/>
      <c r="ON1033" s="185"/>
      <c r="OO1033" s="185"/>
      <c r="OP1033" s="185"/>
      <c r="OQ1033" s="185"/>
      <c r="OR1033" s="185"/>
      <c r="OS1033" s="185"/>
      <c r="OT1033" s="185"/>
      <c r="OU1033" s="185"/>
      <c r="OV1033" s="185"/>
      <c r="OW1033" s="185"/>
      <c r="OX1033" s="185"/>
      <c r="OY1033" s="185"/>
      <c r="OZ1033" s="185"/>
      <c r="PA1033" s="185"/>
      <c r="PB1033" s="185"/>
      <c r="PC1033" s="185"/>
      <c r="PD1033" s="185"/>
      <c r="PE1033" s="185"/>
      <c r="PF1033" s="185"/>
      <c r="PG1033" s="185"/>
      <c r="PH1033" s="185"/>
      <c r="PI1033" s="185"/>
      <c r="PJ1033" s="185"/>
      <c r="PK1033" s="185"/>
      <c r="PL1033" s="185"/>
      <c r="PM1033" s="185"/>
      <c r="PN1033" s="185"/>
      <c r="PO1033" s="185"/>
      <c r="PP1033" s="185"/>
      <c r="PQ1033" s="185"/>
      <c r="PR1033" s="185"/>
      <c r="PS1033" s="185"/>
      <c r="PT1033" s="185"/>
      <c r="PU1033" s="185"/>
      <c r="PV1033" s="185"/>
      <c r="PW1033" s="185"/>
      <c r="PX1033" s="185"/>
      <c r="PY1033" s="185"/>
      <c r="PZ1033" s="185"/>
      <c r="QA1033" s="185"/>
      <c r="QB1033" s="185"/>
      <c r="QC1033" s="185"/>
      <c r="QD1033" s="185"/>
      <c r="QE1033" s="185"/>
      <c r="QF1033" s="185"/>
      <c r="QG1033" s="185"/>
      <c r="QH1033" s="185"/>
      <c r="QI1033" s="185"/>
      <c r="QJ1033" s="185"/>
      <c r="QK1033" s="185"/>
      <c r="QL1033" s="185"/>
      <c r="QM1033" s="185"/>
      <c r="QN1033" s="185"/>
      <c r="QO1033" s="185"/>
      <c r="QP1033" s="185"/>
      <c r="QQ1033" s="185"/>
      <c r="QR1033" s="185"/>
      <c r="QS1033" s="185"/>
      <c r="QT1033" s="185"/>
      <c r="QU1033" s="185"/>
      <c r="QV1033" s="185"/>
      <c r="QW1033" s="185"/>
      <c r="QX1033" s="185"/>
      <c r="QY1033" s="185"/>
      <c r="QZ1033" s="185"/>
      <c r="RA1033" s="185"/>
      <c r="RB1033" s="185"/>
      <c r="RC1033" s="185"/>
      <c r="RD1033" s="185"/>
      <c r="RE1033" s="185"/>
      <c r="RF1033" s="185"/>
      <c r="RG1033" s="185"/>
      <c r="RH1033" s="185"/>
      <c r="RI1033" s="185"/>
      <c r="RJ1033" s="185"/>
      <c r="RK1033" s="185"/>
      <c r="RL1033" s="185"/>
      <c r="RM1033" s="185"/>
      <c r="RN1033" s="185"/>
      <c r="RO1033" s="185"/>
      <c r="RP1033" s="185"/>
      <c r="RQ1033" s="185"/>
      <c r="RR1033" s="185"/>
      <c r="RS1033" s="185"/>
      <c r="RT1033" s="185"/>
      <c r="RU1033" s="185"/>
      <c r="RV1033" s="185"/>
      <c r="RW1033" s="185"/>
      <c r="RX1033" s="185"/>
      <c r="RY1033" s="185"/>
      <c r="RZ1033" s="185"/>
      <c r="SA1033" s="185"/>
      <c r="SB1033" s="185"/>
      <c r="SC1033" s="185"/>
      <c r="SD1033" s="185"/>
      <c r="SE1033" s="185"/>
      <c r="SF1033" s="185"/>
      <c r="SG1033" s="185"/>
      <c r="SH1033" s="185"/>
      <c r="SI1033" s="185"/>
      <c r="SJ1033" s="185"/>
      <c r="SK1033" s="185"/>
      <c r="SL1033" s="185"/>
      <c r="SM1033" s="185"/>
      <c r="SN1033" s="185"/>
      <c r="SO1033" s="185"/>
      <c r="SP1033" s="185"/>
      <c r="SQ1033" s="185"/>
      <c r="SR1033" s="185"/>
      <c r="SS1033" s="185"/>
      <c r="ST1033" s="185"/>
      <c r="SU1033" s="185"/>
      <c r="SV1033" s="185"/>
      <c r="SW1033" s="185"/>
      <c r="SX1033" s="185"/>
      <c r="SY1033" s="185"/>
      <c r="SZ1033" s="185"/>
      <c r="TA1033" s="185"/>
      <c r="TB1033" s="185"/>
      <c r="TC1033" s="185"/>
      <c r="TD1033" s="185"/>
      <c r="TE1033" s="185"/>
      <c r="TF1033" s="185"/>
      <c r="TG1033" s="185"/>
      <c r="TH1033" s="185"/>
      <c r="TI1033" s="185"/>
    </row>
    <row r="1034" spans="1:529" s="79" customFormat="1" ht="28.5" customHeight="1" thickBot="1" x14ac:dyDescent="0.3">
      <c r="A1034" s="286">
        <v>13740021</v>
      </c>
      <c r="B1034" s="287">
        <v>39965</v>
      </c>
      <c r="C1034" s="52" t="s">
        <v>215</v>
      </c>
      <c r="D1034" s="52"/>
      <c r="E1034" s="105"/>
      <c r="F1034" s="105"/>
      <c r="G1034" s="105"/>
      <c r="H1034" s="288"/>
      <c r="I1034" s="287">
        <v>39986</v>
      </c>
      <c r="J1034" s="287">
        <v>41791</v>
      </c>
      <c r="K1034" s="52" t="s">
        <v>1533</v>
      </c>
      <c r="L1034" s="52"/>
      <c r="M1034" s="52" t="s">
        <v>408</v>
      </c>
      <c r="N1034" s="52" t="s">
        <v>48</v>
      </c>
      <c r="O1034" s="52">
        <v>3700</v>
      </c>
      <c r="P1034" s="386"/>
      <c r="Q1034" s="386"/>
      <c r="R1034" s="386"/>
      <c r="S1034" s="386"/>
      <c r="T1034" s="726"/>
      <c r="U1034" s="52"/>
      <c r="V1034" s="52">
        <v>3700</v>
      </c>
      <c r="W1034" s="52"/>
      <c r="X1034" s="52"/>
      <c r="Y1034" s="52"/>
      <c r="Z1034" s="52"/>
      <c r="AA1034" s="52"/>
      <c r="AB1034" s="52"/>
      <c r="AC1034" s="52"/>
      <c r="AD1034" s="52"/>
      <c r="AE1034" s="52"/>
      <c r="AF1034" s="52"/>
      <c r="AG1034" s="52"/>
      <c r="AH1034" s="52"/>
      <c r="AI1034" s="52"/>
      <c r="AJ1034" s="52"/>
      <c r="AK1034" s="301"/>
      <c r="AL1034" s="29"/>
      <c r="AM1034" s="13"/>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85"/>
      <c r="BL1034" s="185"/>
      <c r="BM1034" s="185"/>
      <c r="BN1034" s="185"/>
      <c r="BO1034" s="185"/>
      <c r="BP1034" s="185"/>
      <c r="BQ1034" s="185"/>
      <c r="BR1034" s="185"/>
      <c r="BS1034" s="185"/>
      <c r="BT1034" s="185"/>
      <c r="BU1034" s="185"/>
      <c r="BV1034" s="185"/>
      <c r="BW1034" s="185"/>
      <c r="BX1034" s="185"/>
      <c r="BY1034" s="185"/>
      <c r="BZ1034" s="185"/>
      <c r="CA1034" s="185"/>
      <c r="CB1034" s="185"/>
      <c r="CC1034" s="185"/>
      <c r="CD1034" s="185"/>
      <c r="CE1034" s="185"/>
      <c r="CF1034" s="185"/>
      <c r="CG1034" s="185"/>
      <c r="CH1034" s="185"/>
      <c r="CI1034" s="185"/>
      <c r="CJ1034" s="185"/>
      <c r="CK1034" s="185"/>
      <c r="CL1034" s="185"/>
      <c r="CM1034" s="185"/>
      <c r="CN1034" s="185"/>
      <c r="CO1034" s="185"/>
      <c r="CP1034" s="185"/>
      <c r="CQ1034" s="185"/>
      <c r="CR1034" s="185"/>
      <c r="CS1034" s="185"/>
      <c r="CT1034" s="185"/>
      <c r="CU1034" s="185"/>
      <c r="CV1034" s="185"/>
      <c r="CW1034" s="185"/>
      <c r="CX1034" s="185"/>
      <c r="CY1034" s="185"/>
      <c r="CZ1034" s="185"/>
      <c r="DA1034" s="185"/>
      <c r="DB1034" s="185"/>
      <c r="DC1034" s="185"/>
      <c r="DD1034" s="185"/>
      <c r="DE1034" s="185"/>
      <c r="DF1034" s="185"/>
      <c r="DG1034" s="185"/>
      <c r="DH1034" s="185"/>
      <c r="DI1034" s="185"/>
      <c r="DJ1034" s="185"/>
      <c r="DK1034" s="185"/>
      <c r="DL1034" s="185"/>
      <c r="DM1034" s="185"/>
      <c r="DN1034" s="185"/>
      <c r="DO1034" s="185"/>
      <c r="DP1034" s="185"/>
      <c r="DQ1034" s="185"/>
      <c r="DR1034" s="185"/>
      <c r="DS1034" s="185"/>
      <c r="DT1034" s="185"/>
      <c r="DU1034" s="185"/>
      <c r="DV1034" s="185"/>
      <c r="DW1034" s="185"/>
      <c r="DX1034" s="185"/>
      <c r="DY1034" s="185"/>
      <c r="DZ1034" s="185"/>
      <c r="EA1034" s="185"/>
      <c r="EB1034" s="185"/>
      <c r="EC1034" s="185"/>
      <c r="ED1034" s="185"/>
      <c r="EE1034" s="185"/>
      <c r="EF1034" s="185"/>
      <c r="EG1034" s="185"/>
      <c r="EH1034" s="185"/>
      <c r="EI1034" s="185"/>
      <c r="EJ1034" s="185"/>
      <c r="EK1034" s="185"/>
      <c r="EL1034" s="185"/>
      <c r="EM1034" s="185"/>
      <c r="EN1034" s="185"/>
      <c r="EO1034" s="185"/>
      <c r="EP1034" s="185"/>
      <c r="EQ1034" s="185"/>
      <c r="ER1034" s="185"/>
      <c r="ES1034" s="185"/>
      <c r="ET1034" s="185"/>
      <c r="EU1034" s="185"/>
      <c r="EV1034" s="185"/>
      <c r="EW1034" s="185"/>
      <c r="EX1034" s="185"/>
      <c r="EY1034" s="185"/>
      <c r="EZ1034" s="185"/>
      <c r="FA1034" s="185"/>
      <c r="FB1034" s="185"/>
      <c r="FC1034" s="185"/>
      <c r="FD1034" s="185"/>
      <c r="FE1034" s="185"/>
      <c r="FF1034" s="185"/>
      <c r="FG1034" s="185"/>
      <c r="FH1034" s="185"/>
      <c r="FI1034" s="185"/>
      <c r="FJ1034" s="185"/>
      <c r="FK1034" s="185"/>
      <c r="FL1034" s="185"/>
      <c r="FM1034" s="185"/>
      <c r="FN1034" s="185"/>
      <c r="FO1034" s="185"/>
      <c r="FP1034" s="185"/>
      <c r="FQ1034" s="185"/>
      <c r="FR1034" s="185"/>
      <c r="FS1034" s="185"/>
      <c r="FT1034" s="185"/>
      <c r="FU1034" s="185"/>
      <c r="FV1034" s="185"/>
      <c r="FW1034" s="185"/>
      <c r="FX1034" s="185"/>
      <c r="FY1034" s="185"/>
      <c r="FZ1034" s="185"/>
      <c r="GA1034" s="185"/>
      <c r="GB1034" s="185"/>
      <c r="GC1034" s="185"/>
      <c r="GD1034" s="185"/>
      <c r="GE1034" s="185"/>
      <c r="GF1034" s="185"/>
      <c r="GG1034" s="185"/>
      <c r="GH1034" s="185"/>
      <c r="GI1034" s="185"/>
      <c r="GJ1034" s="185"/>
      <c r="GK1034" s="185"/>
      <c r="GL1034" s="185"/>
      <c r="GM1034" s="185"/>
      <c r="GN1034" s="185"/>
      <c r="GO1034" s="185"/>
      <c r="GP1034" s="185"/>
      <c r="GQ1034" s="185"/>
      <c r="GR1034" s="185"/>
      <c r="GS1034" s="185"/>
      <c r="GT1034" s="185"/>
      <c r="GU1034" s="185"/>
      <c r="GV1034" s="185"/>
      <c r="GW1034" s="185"/>
      <c r="GX1034" s="185"/>
      <c r="GY1034" s="185"/>
      <c r="GZ1034" s="185"/>
      <c r="HA1034" s="185"/>
      <c r="HB1034" s="185"/>
      <c r="HC1034" s="185"/>
      <c r="HD1034" s="185"/>
      <c r="HE1034" s="185"/>
      <c r="HF1034" s="185"/>
      <c r="HG1034" s="185"/>
      <c r="HH1034" s="185"/>
      <c r="HI1034" s="185"/>
      <c r="HJ1034" s="185"/>
      <c r="HK1034" s="185"/>
      <c r="HL1034" s="185"/>
      <c r="HM1034" s="185"/>
      <c r="HN1034" s="185"/>
      <c r="HO1034" s="185"/>
      <c r="HP1034" s="185"/>
      <c r="HQ1034" s="185"/>
      <c r="HR1034" s="185"/>
      <c r="HS1034" s="185"/>
      <c r="HT1034" s="185"/>
      <c r="HU1034" s="185"/>
      <c r="HV1034" s="185"/>
      <c r="HW1034" s="185"/>
      <c r="HX1034" s="185"/>
      <c r="HY1034" s="185"/>
      <c r="HZ1034" s="185"/>
      <c r="IA1034" s="185"/>
      <c r="IB1034" s="185"/>
      <c r="IC1034" s="185"/>
      <c r="ID1034" s="185"/>
      <c r="IE1034" s="185"/>
      <c r="IF1034" s="185"/>
      <c r="IG1034" s="185"/>
      <c r="IH1034" s="185"/>
      <c r="II1034" s="185"/>
      <c r="IJ1034" s="185"/>
      <c r="IK1034" s="185"/>
      <c r="IL1034" s="185"/>
      <c r="IM1034" s="185"/>
      <c r="IN1034" s="185"/>
      <c r="IO1034" s="185"/>
      <c r="IP1034" s="185"/>
      <c r="IQ1034" s="185"/>
      <c r="IR1034" s="185"/>
      <c r="IS1034" s="185"/>
      <c r="IT1034" s="185"/>
      <c r="IU1034" s="185"/>
      <c r="IV1034" s="185"/>
      <c r="IW1034" s="185"/>
      <c r="IX1034" s="185"/>
      <c r="IY1034" s="185"/>
      <c r="IZ1034" s="185"/>
      <c r="JA1034" s="185"/>
      <c r="JB1034" s="185"/>
      <c r="JC1034" s="185"/>
      <c r="JD1034" s="185"/>
      <c r="JE1034" s="185"/>
      <c r="JF1034" s="185"/>
      <c r="JG1034" s="185"/>
      <c r="JH1034" s="185"/>
      <c r="JI1034" s="185"/>
      <c r="JJ1034" s="185"/>
      <c r="JK1034" s="185"/>
      <c r="JL1034" s="185"/>
      <c r="JM1034" s="185"/>
      <c r="JN1034" s="185"/>
      <c r="JO1034" s="185"/>
      <c r="JP1034" s="185"/>
      <c r="JQ1034" s="185"/>
      <c r="JR1034" s="185"/>
      <c r="JS1034" s="185"/>
      <c r="JT1034" s="185"/>
      <c r="JU1034" s="185"/>
      <c r="JV1034" s="185"/>
      <c r="JW1034" s="185"/>
      <c r="JX1034" s="185"/>
      <c r="JY1034" s="185"/>
      <c r="JZ1034" s="185"/>
      <c r="KA1034" s="185"/>
      <c r="KB1034" s="185"/>
      <c r="KC1034" s="185"/>
      <c r="KD1034" s="185"/>
      <c r="KE1034" s="185"/>
      <c r="KF1034" s="185"/>
      <c r="KG1034" s="185"/>
      <c r="KH1034" s="185"/>
      <c r="KI1034" s="185"/>
      <c r="KJ1034" s="185"/>
      <c r="KK1034" s="185"/>
      <c r="KL1034" s="185"/>
      <c r="KM1034" s="185"/>
      <c r="KN1034" s="185"/>
      <c r="KO1034" s="185"/>
      <c r="KP1034" s="185"/>
      <c r="KQ1034" s="185"/>
      <c r="KR1034" s="185"/>
      <c r="KS1034" s="185"/>
      <c r="KT1034" s="185"/>
      <c r="KU1034" s="185"/>
      <c r="KV1034" s="185"/>
      <c r="KW1034" s="185"/>
      <c r="KX1034" s="185"/>
      <c r="KY1034" s="185"/>
      <c r="KZ1034" s="185"/>
      <c r="LA1034" s="185"/>
      <c r="LB1034" s="185"/>
      <c r="LC1034" s="185"/>
      <c r="LD1034" s="185"/>
      <c r="LE1034" s="185"/>
      <c r="LF1034" s="185"/>
      <c r="LG1034" s="185"/>
      <c r="LH1034" s="185"/>
      <c r="LI1034" s="185"/>
      <c r="LJ1034" s="185"/>
      <c r="LK1034" s="185"/>
      <c r="LL1034" s="185"/>
      <c r="LM1034" s="185"/>
      <c r="LN1034" s="185"/>
      <c r="LO1034" s="185"/>
      <c r="LP1034" s="185"/>
      <c r="LQ1034" s="185"/>
      <c r="LR1034" s="185"/>
      <c r="LS1034" s="185"/>
      <c r="LT1034" s="185"/>
      <c r="LU1034" s="185"/>
      <c r="LV1034" s="185"/>
      <c r="LW1034" s="185"/>
      <c r="LX1034" s="185"/>
      <c r="LY1034" s="185"/>
      <c r="LZ1034" s="185"/>
      <c r="MA1034" s="185"/>
      <c r="MB1034" s="185"/>
      <c r="MC1034" s="185"/>
      <c r="MD1034" s="185"/>
      <c r="ME1034" s="185"/>
      <c r="MF1034" s="185"/>
      <c r="MG1034" s="185"/>
      <c r="MH1034" s="185"/>
      <c r="MI1034" s="185"/>
      <c r="MJ1034" s="185"/>
      <c r="MK1034" s="185"/>
      <c r="ML1034" s="185"/>
      <c r="MM1034" s="185"/>
      <c r="MN1034" s="185"/>
      <c r="MO1034" s="185"/>
      <c r="MP1034" s="185"/>
      <c r="MQ1034" s="185"/>
      <c r="MR1034" s="185"/>
      <c r="MS1034" s="185"/>
      <c r="MT1034" s="185"/>
      <c r="MU1034" s="185"/>
      <c r="MV1034" s="185"/>
      <c r="MW1034" s="185"/>
      <c r="MX1034" s="185"/>
      <c r="MY1034" s="185"/>
      <c r="MZ1034" s="185"/>
      <c r="NA1034" s="185"/>
      <c r="NB1034" s="185"/>
      <c r="NC1034" s="185"/>
      <c r="ND1034" s="185"/>
      <c r="NE1034" s="185"/>
      <c r="NF1034" s="185"/>
      <c r="NG1034" s="185"/>
      <c r="NH1034" s="185"/>
      <c r="NI1034" s="185"/>
      <c r="NJ1034" s="185"/>
      <c r="NK1034" s="185"/>
      <c r="NL1034" s="185"/>
      <c r="NM1034" s="185"/>
      <c r="NN1034" s="185"/>
      <c r="NO1034" s="185"/>
      <c r="NP1034" s="185"/>
      <c r="NQ1034" s="185"/>
      <c r="NR1034" s="185"/>
      <c r="NS1034" s="185"/>
      <c r="NT1034" s="185"/>
      <c r="NU1034" s="185"/>
      <c r="NV1034" s="185"/>
      <c r="NW1034" s="185"/>
      <c r="NX1034" s="185"/>
      <c r="NY1034" s="185"/>
      <c r="NZ1034" s="185"/>
      <c r="OA1034" s="185"/>
      <c r="OB1034" s="185"/>
      <c r="OC1034" s="185"/>
      <c r="OD1034" s="185"/>
      <c r="OE1034" s="185"/>
      <c r="OF1034" s="185"/>
      <c r="OG1034" s="185"/>
      <c r="OH1034" s="185"/>
      <c r="OI1034" s="185"/>
      <c r="OJ1034" s="185"/>
      <c r="OK1034" s="185"/>
      <c r="OL1034" s="185"/>
      <c r="OM1034" s="185"/>
      <c r="ON1034" s="185"/>
      <c r="OO1034" s="185"/>
      <c r="OP1034" s="185"/>
      <c r="OQ1034" s="185"/>
      <c r="OR1034" s="185"/>
      <c r="OS1034" s="185"/>
      <c r="OT1034" s="185"/>
      <c r="OU1034" s="185"/>
      <c r="OV1034" s="185"/>
      <c r="OW1034" s="185"/>
      <c r="OX1034" s="185"/>
      <c r="OY1034" s="185"/>
      <c r="OZ1034" s="185"/>
      <c r="PA1034" s="185"/>
      <c r="PB1034" s="185"/>
      <c r="PC1034" s="185"/>
      <c r="PD1034" s="185"/>
      <c r="PE1034" s="185"/>
      <c r="PF1034" s="185"/>
      <c r="PG1034" s="185"/>
      <c r="PH1034" s="185"/>
      <c r="PI1034" s="185"/>
      <c r="PJ1034" s="185"/>
      <c r="PK1034" s="185"/>
      <c r="PL1034" s="185"/>
      <c r="PM1034" s="185"/>
      <c r="PN1034" s="185"/>
      <c r="PO1034" s="185"/>
      <c r="PP1034" s="185"/>
      <c r="PQ1034" s="185"/>
      <c r="PR1034" s="185"/>
      <c r="PS1034" s="185"/>
      <c r="PT1034" s="185"/>
      <c r="PU1034" s="185"/>
      <c r="PV1034" s="185"/>
      <c r="PW1034" s="185"/>
      <c r="PX1034" s="185"/>
      <c r="PY1034" s="185"/>
      <c r="PZ1034" s="185"/>
      <c r="QA1034" s="185"/>
      <c r="QB1034" s="185"/>
      <c r="QC1034" s="185"/>
      <c r="QD1034" s="185"/>
      <c r="QE1034" s="185"/>
      <c r="QF1034" s="185"/>
      <c r="QG1034" s="185"/>
      <c r="QH1034" s="185"/>
      <c r="QI1034" s="185"/>
      <c r="QJ1034" s="185"/>
      <c r="QK1034" s="185"/>
      <c r="QL1034" s="185"/>
      <c r="QM1034" s="185"/>
      <c r="QN1034" s="185"/>
      <c r="QO1034" s="185"/>
      <c r="QP1034" s="185"/>
      <c r="QQ1034" s="185"/>
      <c r="QR1034" s="185"/>
      <c r="QS1034" s="185"/>
      <c r="QT1034" s="185"/>
      <c r="QU1034" s="185"/>
      <c r="QV1034" s="185"/>
      <c r="QW1034" s="185"/>
      <c r="QX1034" s="185"/>
      <c r="QY1034" s="185"/>
      <c r="QZ1034" s="185"/>
      <c r="RA1034" s="185"/>
      <c r="RB1034" s="185"/>
      <c r="RC1034" s="185"/>
      <c r="RD1034" s="185"/>
      <c r="RE1034" s="185"/>
      <c r="RF1034" s="185"/>
      <c r="RG1034" s="185"/>
      <c r="RH1034" s="185"/>
      <c r="RI1034" s="185"/>
      <c r="RJ1034" s="185"/>
      <c r="RK1034" s="185"/>
      <c r="RL1034" s="185"/>
      <c r="RM1034" s="185"/>
      <c r="RN1034" s="185"/>
      <c r="RO1034" s="185"/>
      <c r="RP1034" s="185"/>
      <c r="RQ1034" s="185"/>
      <c r="RR1034" s="185"/>
      <c r="RS1034" s="185"/>
      <c r="RT1034" s="185"/>
      <c r="RU1034" s="185"/>
      <c r="RV1034" s="185"/>
      <c r="RW1034" s="185"/>
      <c r="RX1034" s="185"/>
      <c r="RY1034" s="185"/>
      <c r="RZ1034" s="185"/>
      <c r="SA1034" s="185"/>
      <c r="SB1034" s="185"/>
      <c r="SC1034" s="185"/>
      <c r="SD1034" s="185"/>
      <c r="SE1034" s="185"/>
      <c r="SF1034" s="185"/>
      <c r="SG1034" s="185"/>
      <c r="SH1034" s="185"/>
      <c r="SI1034" s="185"/>
      <c r="SJ1034" s="185"/>
      <c r="SK1034" s="185"/>
      <c r="SL1034" s="185"/>
      <c r="SM1034" s="185"/>
      <c r="SN1034" s="185"/>
      <c r="SO1034" s="185"/>
      <c r="SP1034" s="185"/>
      <c r="SQ1034" s="185"/>
      <c r="SR1034" s="185"/>
      <c r="SS1034" s="185"/>
      <c r="ST1034" s="185"/>
      <c r="SU1034" s="185"/>
      <c r="SV1034" s="185"/>
      <c r="SW1034" s="185"/>
      <c r="SX1034" s="185"/>
      <c r="SY1034" s="185"/>
      <c r="SZ1034" s="185"/>
      <c r="TA1034" s="185"/>
      <c r="TB1034" s="185"/>
      <c r="TC1034" s="185"/>
      <c r="TD1034" s="185"/>
      <c r="TE1034" s="185"/>
      <c r="TF1034" s="185"/>
      <c r="TG1034" s="185"/>
      <c r="TH1034" s="185"/>
      <c r="TI1034" s="185"/>
    </row>
    <row r="1035" spans="1:529" s="79" customFormat="1" ht="28.5" customHeight="1" thickBot="1" x14ac:dyDescent="0.3">
      <c r="A1035" s="284">
        <v>13740022</v>
      </c>
      <c r="B1035" s="285">
        <v>40000</v>
      </c>
      <c r="C1035" s="105" t="s">
        <v>170</v>
      </c>
      <c r="D1035" s="105"/>
      <c r="E1035" s="52"/>
      <c r="F1035" s="52"/>
      <c r="G1035" s="52"/>
      <c r="H1035" s="284"/>
      <c r="I1035" s="285">
        <v>40020</v>
      </c>
      <c r="J1035" s="285">
        <v>42191</v>
      </c>
      <c r="K1035" s="105" t="s">
        <v>365</v>
      </c>
      <c r="L1035" s="105"/>
      <c r="M1035" s="105" t="s">
        <v>1897</v>
      </c>
      <c r="N1035" s="105" t="s">
        <v>25</v>
      </c>
      <c r="O1035" s="105">
        <v>300</v>
      </c>
      <c r="P1035" s="289"/>
      <c r="Q1035" s="289"/>
      <c r="R1035" s="289"/>
      <c r="S1035" s="289"/>
      <c r="T1035" s="720"/>
      <c r="U1035" s="105"/>
      <c r="V1035" s="105">
        <v>300</v>
      </c>
      <c r="W1035" s="105"/>
      <c r="X1035" s="105"/>
      <c r="Y1035" s="105"/>
      <c r="Z1035" s="105"/>
      <c r="AA1035" s="105"/>
      <c r="AB1035" s="105"/>
      <c r="AC1035" s="105"/>
      <c r="AD1035" s="105"/>
      <c r="AE1035" s="105"/>
      <c r="AF1035" s="105"/>
      <c r="AG1035" s="105"/>
      <c r="AH1035" s="105"/>
      <c r="AI1035" s="105"/>
      <c r="AJ1035" s="105"/>
      <c r="AK1035" s="30"/>
      <c r="AL1035" s="321"/>
      <c r="AM1035" s="13"/>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85"/>
      <c r="BL1035" s="185"/>
      <c r="BM1035" s="185"/>
      <c r="BN1035" s="185"/>
      <c r="BO1035" s="185"/>
      <c r="BP1035" s="185"/>
      <c r="BQ1035" s="185"/>
      <c r="BR1035" s="185"/>
      <c r="BS1035" s="185"/>
      <c r="BT1035" s="185"/>
      <c r="BU1035" s="185"/>
      <c r="BV1035" s="185"/>
      <c r="BW1035" s="185"/>
      <c r="BX1035" s="185"/>
      <c r="BY1035" s="185"/>
      <c r="BZ1035" s="185"/>
      <c r="CA1035" s="185"/>
      <c r="CB1035" s="185"/>
      <c r="CC1035" s="185"/>
      <c r="CD1035" s="185"/>
      <c r="CE1035" s="185"/>
      <c r="CF1035" s="185"/>
      <c r="CG1035" s="185"/>
      <c r="CH1035" s="185"/>
      <c r="CI1035" s="185"/>
      <c r="CJ1035" s="185"/>
      <c r="CK1035" s="185"/>
      <c r="CL1035" s="185"/>
      <c r="CM1035" s="185"/>
      <c r="CN1035" s="185"/>
      <c r="CO1035" s="185"/>
      <c r="CP1035" s="185"/>
      <c r="CQ1035" s="185"/>
      <c r="CR1035" s="185"/>
      <c r="CS1035" s="185"/>
      <c r="CT1035" s="185"/>
      <c r="CU1035" s="185"/>
      <c r="CV1035" s="185"/>
      <c r="CW1035" s="185"/>
      <c r="CX1035" s="185"/>
      <c r="CY1035" s="185"/>
      <c r="CZ1035" s="185"/>
      <c r="DA1035" s="185"/>
      <c r="DB1035" s="185"/>
      <c r="DC1035" s="185"/>
      <c r="DD1035" s="185"/>
      <c r="DE1035" s="185"/>
      <c r="DF1035" s="185"/>
      <c r="DG1035" s="185"/>
      <c r="DH1035" s="185"/>
      <c r="DI1035" s="185"/>
      <c r="DJ1035" s="185"/>
      <c r="DK1035" s="185"/>
      <c r="DL1035" s="185"/>
      <c r="DM1035" s="185"/>
      <c r="DN1035" s="185"/>
      <c r="DO1035" s="185"/>
      <c r="DP1035" s="185"/>
      <c r="DQ1035" s="185"/>
      <c r="DR1035" s="185"/>
      <c r="DS1035" s="185"/>
      <c r="DT1035" s="185"/>
      <c r="DU1035" s="185"/>
      <c r="DV1035" s="185"/>
      <c r="DW1035" s="185"/>
      <c r="DX1035" s="185"/>
      <c r="DY1035" s="185"/>
      <c r="DZ1035" s="185"/>
      <c r="EA1035" s="185"/>
      <c r="EB1035" s="185"/>
      <c r="EC1035" s="185"/>
      <c r="ED1035" s="185"/>
      <c r="EE1035" s="185"/>
      <c r="EF1035" s="185"/>
      <c r="EG1035" s="185"/>
      <c r="EH1035" s="185"/>
      <c r="EI1035" s="185"/>
      <c r="EJ1035" s="185"/>
      <c r="EK1035" s="185"/>
      <c r="EL1035" s="185"/>
      <c r="EM1035" s="185"/>
      <c r="EN1035" s="185"/>
      <c r="EO1035" s="185"/>
      <c r="EP1035" s="185"/>
      <c r="EQ1035" s="185"/>
      <c r="ER1035" s="185"/>
      <c r="ES1035" s="185"/>
      <c r="ET1035" s="185"/>
      <c r="EU1035" s="185"/>
      <c r="EV1035" s="185"/>
      <c r="EW1035" s="185"/>
      <c r="EX1035" s="185"/>
      <c r="EY1035" s="185"/>
      <c r="EZ1035" s="185"/>
      <c r="FA1035" s="185"/>
      <c r="FB1035" s="185"/>
      <c r="FC1035" s="185"/>
      <c r="FD1035" s="185"/>
      <c r="FE1035" s="185"/>
      <c r="FF1035" s="185"/>
      <c r="FG1035" s="185"/>
      <c r="FH1035" s="185"/>
      <c r="FI1035" s="185"/>
      <c r="FJ1035" s="185"/>
      <c r="FK1035" s="185"/>
      <c r="FL1035" s="185"/>
      <c r="FM1035" s="185"/>
      <c r="FN1035" s="185"/>
      <c r="FO1035" s="185"/>
      <c r="FP1035" s="185"/>
      <c r="FQ1035" s="185"/>
      <c r="FR1035" s="185"/>
      <c r="FS1035" s="185"/>
      <c r="FT1035" s="185"/>
      <c r="FU1035" s="185"/>
      <c r="FV1035" s="185"/>
      <c r="FW1035" s="185"/>
      <c r="FX1035" s="185"/>
      <c r="FY1035" s="185"/>
      <c r="FZ1035" s="185"/>
      <c r="GA1035" s="185"/>
      <c r="GB1035" s="185"/>
      <c r="GC1035" s="185"/>
      <c r="GD1035" s="185"/>
      <c r="GE1035" s="185"/>
      <c r="GF1035" s="185"/>
      <c r="GG1035" s="185"/>
      <c r="GH1035" s="185"/>
      <c r="GI1035" s="185"/>
      <c r="GJ1035" s="185"/>
      <c r="GK1035" s="185"/>
      <c r="GL1035" s="185"/>
      <c r="GM1035" s="185"/>
      <c r="GN1035" s="185"/>
      <c r="GO1035" s="185"/>
      <c r="GP1035" s="185"/>
      <c r="GQ1035" s="185"/>
      <c r="GR1035" s="185"/>
      <c r="GS1035" s="185"/>
      <c r="GT1035" s="185"/>
      <c r="GU1035" s="185"/>
      <c r="GV1035" s="185"/>
      <c r="GW1035" s="185"/>
      <c r="GX1035" s="185"/>
      <c r="GY1035" s="185"/>
      <c r="GZ1035" s="185"/>
      <c r="HA1035" s="185"/>
      <c r="HB1035" s="185"/>
      <c r="HC1035" s="185"/>
      <c r="HD1035" s="185"/>
      <c r="HE1035" s="185"/>
      <c r="HF1035" s="185"/>
      <c r="HG1035" s="185"/>
      <c r="HH1035" s="185"/>
      <c r="HI1035" s="185"/>
      <c r="HJ1035" s="185"/>
      <c r="HK1035" s="185"/>
      <c r="HL1035" s="185"/>
      <c r="HM1035" s="185"/>
      <c r="HN1035" s="185"/>
      <c r="HO1035" s="185"/>
      <c r="HP1035" s="185"/>
      <c r="HQ1035" s="185"/>
      <c r="HR1035" s="185"/>
      <c r="HS1035" s="185"/>
      <c r="HT1035" s="185"/>
      <c r="HU1035" s="185"/>
      <c r="HV1035" s="185"/>
      <c r="HW1035" s="185"/>
      <c r="HX1035" s="185"/>
      <c r="HY1035" s="185"/>
      <c r="HZ1035" s="185"/>
      <c r="IA1035" s="185"/>
      <c r="IB1035" s="185"/>
      <c r="IC1035" s="185"/>
      <c r="ID1035" s="185"/>
      <c r="IE1035" s="185"/>
      <c r="IF1035" s="185"/>
      <c r="IG1035" s="185"/>
      <c r="IH1035" s="185"/>
      <c r="II1035" s="185"/>
      <c r="IJ1035" s="185"/>
      <c r="IK1035" s="185"/>
      <c r="IL1035" s="185"/>
      <c r="IM1035" s="185"/>
      <c r="IN1035" s="185"/>
      <c r="IO1035" s="185"/>
      <c r="IP1035" s="185"/>
      <c r="IQ1035" s="185"/>
      <c r="IR1035" s="185"/>
      <c r="IS1035" s="185"/>
      <c r="IT1035" s="185"/>
      <c r="IU1035" s="185"/>
      <c r="IV1035" s="185"/>
      <c r="IW1035" s="185"/>
      <c r="IX1035" s="185"/>
      <c r="IY1035" s="185"/>
      <c r="IZ1035" s="185"/>
      <c r="JA1035" s="185"/>
      <c r="JB1035" s="185"/>
      <c r="JC1035" s="185"/>
      <c r="JD1035" s="185"/>
      <c r="JE1035" s="185"/>
      <c r="JF1035" s="185"/>
      <c r="JG1035" s="185"/>
      <c r="JH1035" s="185"/>
      <c r="JI1035" s="185"/>
      <c r="JJ1035" s="185"/>
      <c r="JK1035" s="185"/>
      <c r="JL1035" s="185"/>
      <c r="JM1035" s="185"/>
      <c r="JN1035" s="185"/>
      <c r="JO1035" s="185"/>
      <c r="JP1035" s="185"/>
      <c r="JQ1035" s="185"/>
      <c r="JR1035" s="185"/>
      <c r="JS1035" s="185"/>
      <c r="JT1035" s="185"/>
      <c r="JU1035" s="185"/>
      <c r="JV1035" s="185"/>
      <c r="JW1035" s="185"/>
      <c r="JX1035" s="185"/>
      <c r="JY1035" s="185"/>
      <c r="JZ1035" s="185"/>
      <c r="KA1035" s="185"/>
      <c r="KB1035" s="185"/>
      <c r="KC1035" s="185"/>
      <c r="KD1035" s="185"/>
      <c r="KE1035" s="185"/>
      <c r="KF1035" s="185"/>
      <c r="KG1035" s="185"/>
      <c r="KH1035" s="185"/>
      <c r="KI1035" s="185"/>
      <c r="KJ1035" s="185"/>
      <c r="KK1035" s="185"/>
      <c r="KL1035" s="185"/>
      <c r="KM1035" s="185"/>
      <c r="KN1035" s="185"/>
      <c r="KO1035" s="185"/>
      <c r="KP1035" s="185"/>
      <c r="KQ1035" s="185"/>
      <c r="KR1035" s="185"/>
      <c r="KS1035" s="185"/>
      <c r="KT1035" s="185"/>
      <c r="KU1035" s="185"/>
      <c r="KV1035" s="185"/>
      <c r="KW1035" s="185"/>
      <c r="KX1035" s="185"/>
      <c r="KY1035" s="185"/>
      <c r="KZ1035" s="185"/>
      <c r="LA1035" s="185"/>
      <c r="LB1035" s="185"/>
      <c r="LC1035" s="185"/>
      <c r="LD1035" s="185"/>
      <c r="LE1035" s="185"/>
      <c r="LF1035" s="185"/>
      <c r="LG1035" s="185"/>
      <c r="LH1035" s="185"/>
      <c r="LI1035" s="185"/>
      <c r="LJ1035" s="185"/>
      <c r="LK1035" s="185"/>
      <c r="LL1035" s="185"/>
      <c r="LM1035" s="185"/>
      <c r="LN1035" s="185"/>
      <c r="LO1035" s="185"/>
      <c r="LP1035" s="185"/>
      <c r="LQ1035" s="185"/>
      <c r="LR1035" s="185"/>
      <c r="LS1035" s="185"/>
      <c r="LT1035" s="185"/>
      <c r="LU1035" s="185"/>
      <c r="LV1035" s="185"/>
      <c r="LW1035" s="185"/>
      <c r="LX1035" s="185"/>
      <c r="LY1035" s="185"/>
      <c r="LZ1035" s="185"/>
      <c r="MA1035" s="185"/>
      <c r="MB1035" s="185"/>
      <c r="MC1035" s="185"/>
      <c r="MD1035" s="185"/>
      <c r="ME1035" s="185"/>
      <c r="MF1035" s="185"/>
      <c r="MG1035" s="185"/>
      <c r="MH1035" s="185"/>
      <c r="MI1035" s="185"/>
      <c r="MJ1035" s="185"/>
      <c r="MK1035" s="185"/>
      <c r="ML1035" s="185"/>
      <c r="MM1035" s="185"/>
      <c r="MN1035" s="185"/>
      <c r="MO1035" s="185"/>
      <c r="MP1035" s="185"/>
      <c r="MQ1035" s="185"/>
      <c r="MR1035" s="185"/>
      <c r="MS1035" s="185"/>
      <c r="MT1035" s="185"/>
      <c r="MU1035" s="185"/>
      <c r="MV1035" s="185"/>
      <c r="MW1035" s="185"/>
      <c r="MX1035" s="185"/>
      <c r="MY1035" s="185"/>
      <c r="MZ1035" s="185"/>
      <c r="NA1035" s="185"/>
      <c r="NB1035" s="185"/>
      <c r="NC1035" s="185"/>
      <c r="ND1035" s="185"/>
      <c r="NE1035" s="185"/>
      <c r="NF1035" s="185"/>
      <c r="NG1035" s="185"/>
      <c r="NH1035" s="185"/>
      <c r="NI1035" s="185"/>
      <c r="NJ1035" s="185"/>
      <c r="NK1035" s="185"/>
      <c r="NL1035" s="185"/>
      <c r="NM1035" s="185"/>
      <c r="NN1035" s="185"/>
      <c r="NO1035" s="185"/>
      <c r="NP1035" s="185"/>
      <c r="NQ1035" s="185"/>
      <c r="NR1035" s="185"/>
      <c r="NS1035" s="185"/>
      <c r="NT1035" s="185"/>
      <c r="NU1035" s="185"/>
      <c r="NV1035" s="185"/>
      <c r="NW1035" s="185"/>
      <c r="NX1035" s="185"/>
      <c r="NY1035" s="185"/>
      <c r="NZ1035" s="185"/>
      <c r="OA1035" s="185"/>
      <c r="OB1035" s="185"/>
      <c r="OC1035" s="185"/>
      <c r="OD1035" s="185"/>
      <c r="OE1035" s="185"/>
      <c r="OF1035" s="185"/>
      <c r="OG1035" s="185"/>
      <c r="OH1035" s="185"/>
      <c r="OI1035" s="185"/>
      <c r="OJ1035" s="185"/>
      <c r="OK1035" s="185"/>
      <c r="OL1035" s="185"/>
      <c r="OM1035" s="185"/>
      <c r="ON1035" s="185"/>
      <c r="OO1035" s="185"/>
      <c r="OP1035" s="185"/>
      <c r="OQ1035" s="185"/>
      <c r="OR1035" s="185"/>
      <c r="OS1035" s="185"/>
      <c r="OT1035" s="185"/>
      <c r="OU1035" s="185"/>
      <c r="OV1035" s="185"/>
      <c r="OW1035" s="185"/>
      <c r="OX1035" s="185"/>
      <c r="OY1035" s="185"/>
      <c r="OZ1035" s="185"/>
      <c r="PA1035" s="185"/>
      <c r="PB1035" s="185"/>
      <c r="PC1035" s="185"/>
      <c r="PD1035" s="185"/>
      <c r="PE1035" s="185"/>
      <c r="PF1035" s="185"/>
      <c r="PG1035" s="185"/>
      <c r="PH1035" s="185"/>
      <c r="PI1035" s="185"/>
      <c r="PJ1035" s="185"/>
      <c r="PK1035" s="185"/>
      <c r="PL1035" s="185"/>
      <c r="PM1035" s="185"/>
      <c r="PN1035" s="185"/>
      <c r="PO1035" s="185"/>
      <c r="PP1035" s="185"/>
      <c r="PQ1035" s="185"/>
      <c r="PR1035" s="185"/>
      <c r="PS1035" s="185"/>
      <c r="PT1035" s="185"/>
      <c r="PU1035" s="185"/>
      <c r="PV1035" s="185"/>
      <c r="PW1035" s="185"/>
      <c r="PX1035" s="185"/>
      <c r="PY1035" s="185"/>
      <c r="PZ1035" s="185"/>
      <c r="QA1035" s="185"/>
      <c r="QB1035" s="185"/>
      <c r="QC1035" s="185"/>
      <c r="QD1035" s="185"/>
      <c r="QE1035" s="185"/>
      <c r="QF1035" s="185"/>
      <c r="QG1035" s="185"/>
      <c r="QH1035" s="185"/>
      <c r="QI1035" s="185"/>
      <c r="QJ1035" s="185"/>
      <c r="QK1035" s="185"/>
      <c r="QL1035" s="185"/>
      <c r="QM1035" s="185"/>
      <c r="QN1035" s="185"/>
      <c r="QO1035" s="185"/>
      <c r="QP1035" s="185"/>
      <c r="QQ1035" s="185"/>
      <c r="QR1035" s="185"/>
      <c r="QS1035" s="185"/>
      <c r="QT1035" s="185"/>
      <c r="QU1035" s="185"/>
      <c r="QV1035" s="185"/>
      <c r="QW1035" s="185"/>
      <c r="QX1035" s="185"/>
      <c r="QY1035" s="185"/>
      <c r="QZ1035" s="185"/>
      <c r="RA1035" s="185"/>
      <c r="RB1035" s="185"/>
      <c r="RC1035" s="185"/>
      <c r="RD1035" s="185"/>
      <c r="RE1035" s="185"/>
      <c r="RF1035" s="185"/>
      <c r="RG1035" s="185"/>
      <c r="RH1035" s="185"/>
      <c r="RI1035" s="185"/>
      <c r="RJ1035" s="185"/>
      <c r="RK1035" s="185"/>
      <c r="RL1035" s="185"/>
      <c r="RM1035" s="185"/>
      <c r="RN1035" s="185"/>
      <c r="RO1035" s="185"/>
      <c r="RP1035" s="185"/>
      <c r="RQ1035" s="185"/>
      <c r="RR1035" s="185"/>
      <c r="RS1035" s="185"/>
      <c r="RT1035" s="185"/>
      <c r="RU1035" s="185"/>
      <c r="RV1035" s="185"/>
      <c r="RW1035" s="185"/>
      <c r="RX1035" s="185"/>
      <c r="RY1035" s="185"/>
      <c r="RZ1035" s="185"/>
      <c r="SA1035" s="185"/>
      <c r="SB1035" s="185"/>
      <c r="SC1035" s="185"/>
      <c r="SD1035" s="185"/>
      <c r="SE1035" s="185"/>
      <c r="SF1035" s="185"/>
      <c r="SG1035" s="185"/>
      <c r="SH1035" s="185"/>
      <c r="SI1035" s="185"/>
      <c r="SJ1035" s="185"/>
      <c r="SK1035" s="185"/>
      <c r="SL1035" s="185"/>
      <c r="SM1035" s="185"/>
      <c r="SN1035" s="185"/>
      <c r="SO1035" s="185"/>
      <c r="SP1035" s="185"/>
      <c r="SQ1035" s="185"/>
      <c r="SR1035" s="185"/>
      <c r="SS1035" s="185"/>
      <c r="ST1035" s="185"/>
      <c r="SU1035" s="185"/>
      <c r="SV1035" s="185"/>
      <c r="SW1035" s="185"/>
      <c r="SX1035" s="185"/>
      <c r="SY1035" s="185"/>
      <c r="SZ1035" s="185"/>
      <c r="TA1035" s="185"/>
      <c r="TB1035" s="185"/>
      <c r="TC1035" s="185"/>
      <c r="TD1035" s="185"/>
      <c r="TE1035" s="185"/>
      <c r="TF1035" s="185"/>
      <c r="TG1035" s="185"/>
      <c r="TH1035" s="185"/>
      <c r="TI1035" s="185"/>
    </row>
    <row r="1036" spans="1:529" s="79" customFormat="1" ht="28.5" customHeight="1" thickBot="1" x14ac:dyDescent="0.3">
      <c r="A1036" s="286">
        <v>13740023</v>
      </c>
      <c r="B1036" s="287">
        <v>40024</v>
      </c>
      <c r="C1036" s="52" t="s">
        <v>1191</v>
      </c>
      <c r="D1036" s="52"/>
      <c r="E1036" s="105"/>
      <c r="F1036" s="105"/>
      <c r="G1036" s="105"/>
      <c r="H1036" s="288"/>
      <c r="I1036" s="287">
        <v>40059</v>
      </c>
      <c r="J1036" s="287">
        <v>42004</v>
      </c>
      <c r="K1036" s="52" t="s">
        <v>877</v>
      </c>
      <c r="L1036" s="52"/>
      <c r="M1036" s="52" t="s">
        <v>4918</v>
      </c>
      <c r="N1036" s="52" t="s">
        <v>34</v>
      </c>
      <c r="O1036" s="52">
        <v>45260</v>
      </c>
      <c r="P1036" s="386"/>
      <c r="Q1036" s="386"/>
      <c r="R1036" s="386"/>
      <c r="S1036" s="386"/>
      <c r="T1036" s="726"/>
      <c r="U1036" s="52"/>
      <c r="V1036" s="52">
        <v>45260</v>
      </c>
      <c r="W1036" s="52"/>
      <c r="X1036" s="52"/>
      <c r="Y1036" s="52"/>
      <c r="Z1036" s="52"/>
      <c r="AA1036" s="52"/>
      <c r="AB1036" s="52"/>
      <c r="AC1036" s="52"/>
      <c r="AD1036" s="52"/>
      <c r="AE1036" s="52"/>
      <c r="AF1036" s="52"/>
      <c r="AG1036" s="52"/>
      <c r="AH1036" s="52"/>
      <c r="AI1036" s="52"/>
      <c r="AJ1036" s="52"/>
      <c r="AK1036" s="301"/>
      <c r="AL1036" s="29"/>
      <c r="AM1036" s="13"/>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85"/>
      <c r="BL1036" s="185"/>
      <c r="BM1036" s="185"/>
      <c r="BN1036" s="185"/>
      <c r="BO1036" s="185"/>
      <c r="BP1036" s="185"/>
      <c r="BQ1036" s="185"/>
      <c r="BR1036" s="185"/>
      <c r="BS1036" s="185"/>
      <c r="BT1036" s="185"/>
      <c r="BU1036" s="185"/>
      <c r="BV1036" s="185"/>
      <c r="BW1036" s="185"/>
      <c r="BX1036" s="185"/>
      <c r="BY1036" s="185"/>
      <c r="BZ1036" s="185"/>
      <c r="CA1036" s="185"/>
      <c r="CB1036" s="185"/>
      <c r="CC1036" s="185"/>
      <c r="CD1036" s="185"/>
      <c r="CE1036" s="185"/>
      <c r="CF1036" s="185"/>
      <c r="CG1036" s="185"/>
      <c r="CH1036" s="185"/>
      <c r="CI1036" s="185"/>
      <c r="CJ1036" s="185"/>
      <c r="CK1036" s="185"/>
      <c r="CL1036" s="185"/>
      <c r="CM1036" s="185"/>
      <c r="CN1036" s="185"/>
      <c r="CO1036" s="185"/>
      <c r="CP1036" s="185"/>
      <c r="CQ1036" s="185"/>
      <c r="CR1036" s="185"/>
      <c r="CS1036" s="185"/>
      <c r="CT1036" s="185"/>
      <c r="CU1036" s="185"/>
      <c r="CV1036" s="185"/>
      <c r="CW1036" s="185"/>
      <c r="CX1036" s="185"/>
      <c r="CY1036" s="185"/>
      <c r="CZ1036" s="185"/>
      <c r="DA1036" s="185"/>
      <c r="DB1036" s="185"/>
      <c r="DC1036" s="185"/>
      <c r="DD1036" s="185"/>
      <c r="DE1036" s="185"/>
      <c r="DF1036" s="185"/>
      <c r="DG1036" s="185"/>
      <c r="DH1036" s="185"/>
      <c r="DI1036" s="185"/>
      <c r="DJ1036" s="185"/>
      <c r="DK1036" s="185"/>
      <c r="DL1036" s="185"/>
      <c r="DM1036" s="185"/>
      <c r="DN1036" s="185"/>
      <c r="DO1036" s="185"/>
      <c r="DP1036" s="185"/>
      <c r="DQ1036" s="185"/>
      <c r="DR1036" s="185"/>
      <c r="DS1036" s="185"/>
      <c r="DT1036" s="185"/>
      <c r="DU1036" s="185"/>
      <c r="DV1036" s="185"/>
      <c r="DW1036" s="185"/>
      <c r="DX1036" s="185"/>
      <c r="DY1036" s="185"/>
      <c r="DZ1036" s="185"/>
      <c r="EA1036" s="185"/>
      <c r="EB1036" s="185"/>
      <c r="EC1036" s="185"/>
      <c r="ED1036" s="185"/>
      <c r="EE1036" s="185"/>
      <c r="EF1036" s="185"/>
      <c r="EG1036" s="185"/>
      <c r="EH1036" s="185"/>
      <c r="EI1036" s="185"/>
      <c r="EJ1036" s="185"/>
      <c r="EK1036" s="185"/>
      <c r="EL1036" s="185"/>
      <c r="EM1036" s="185"/>
      <c r="EN1036" s="185"/>
      <c r="EO1036" s="185"/>
      <c r="EP1036" s="185"/>
      <c r="EQ1036" s="185"/>
      <c r="ER1036" s="185"/>
      <c r="ES1036" s="185"/>
      <c r="ET1036" s="185"/>
      <c r="EU1036" s="185"/>
      <c r="EV1036" s="185"/>
      <c r="EW1036" s="185"/>
      <c r="EX1036" s="185"/>
      <c r="EY1036" s="185"/>
      <c r="EZ1036" s="185"/>
      <c r="FA1036" s="185"/>
      <c r="FB1036" s="185"/>
      <c r="FC1036" s="185"/>
      <c r="FD1036" s="185"/>
      <c r="FE1036" s="185"/>
      <c r="FF1036" s="185"/>
      <c r="FG1036" s="185"/>
      <c r="FH1036" s="185"/>
      <c r="FI1036" s="185"/>
      <c r="FJ1036" s="185"/>
      <c r="FK1036" s="185"/>
      <c r="FL1036" s="185"/>
      <c r="FM1036" s="185"/>
      <c r="FN1036" s="185"/>
      <c r="FO1036" s="185"/>
      <c r="FP1036" s="185"/>
      <c r="FQ1036" s="185"/>
      <c r="FR1036" s="185"/>
      <c r="FS1036" s="185"/>
      <c r="FT1036" s="185"/>
      <c r="FU1036" s="185"/>
      <c r="FV1036" s="185"/>
      <c r="FW1036" s="185"/>
      <c r="FX1036" s="185"/>
      <c r="FY1036" s="185"/>
      <c r="FZ1036" s="185"/>
      <c r="GA1036" s="185"/>
      <c r="GB1036" s="185"/>
      <c r="GC1036" s="185"/>
      <c r="GD1036" s="185"/>
      <c r="GE1036" s="185"/>
      <c r="GF1036" s="185"/>
      <c r="GG1036" s="185"/>
      <c r="GH1036" s="185"/>
      <c r="GI1036" s="185"/>
      <c r="GJ1036" s="185"/>
      <c r="GK1036" s="185"/>
      <c r="GL1036" s="185"/>
      <c r="GM1036" s="185"/>
      <c r="GN1036" s="185"/>
      <c r="GO1036" s="185"/>
      <c r="GP1036" s="185"/>
      <c r="GQ1036" s="185"/>
      <c r="GR1036" s="185"/>
      <c r="GS1036" s="185"/>
      <c r="GT1036" s="185"/>
      <c r="GU1036" s="185"/>
      <c r="GV1036" s="185"/>
      <c r="GW1036" s="185"/>
      <c r="GX1036" s="185"/>
      <c r="GY1036" s="185"/>
      <c r="GZ1036" s="185"/>
      <c r="HA1036" s="185"/>
      <c r="HB1036" s="185"/>
      <c r="HC1036" s="185"/>
      <c r="HD1036" s="185"/>
      <c r="HE1036" s="185"/>
      <c r="HF1036" s="185"/>
      <c r="HG1036" s="185"/>
      <c r="HH1036" s="185"/>
      <c r="HI1036" s="185"/>
      <c r="HJ1036" s="185"/>
      <c r="HK1036" s="185"/>
      <c r="HL1036" s="185"/>
      <c r="HM1036" s="185"/>
      <c r="HN1036" s="185"/>
      <c r="HO1036" s="185"/>
      <c r="HP1036" s="185"/>
      <c r="HQ1036" s="185"/>
      <c r="HR1036" s="185"/>
      <c r="HS1036" s="185"/>
      <c r="HT1036" s="185"/>
      <c r="HU1036" s="185"/>
      <c r="HV1036" s="185"/>
      <c r="HW1036" s="185"/>
      <c r="HX1036" s="185"/>
      <c r="HY1036" s="185"/>
      <c r="HZ1036" s="185"/>
      <c r="IA1036" s="185"/>
      <c r="IB1036" s="185"/>
      <c r="IC1036" s="185"/>
      <c r="ID1036" s="185"/>
      <c r="IE1036" s="185"/>
      <c r="IF1036" s="185"/>
      <c r="IG1036" s="185"/>
      <c r="IH1036" s="185"/>
      <c r="II1036" s="185"/>
      <c r="IJ1036" s="185"/>
      <c r="IK1036" s="185"/>
      <c r="IL1036" s="185"/>
      <c r="IM1036" s="185"/>
      <c r="IN1036" s="185"/>
      <c r="IO1036" s="185"/>
      <c r="IP1036" s="185"/>
      <c r="IQ1036" s="185"/>
      <c r="IR1036" s="185"/>
      <c r="IS1036" s="185"/>
      <c r="IT1036" s="185"/>
      <c r="IU1036" s="185"/>
      <c r="IV1036" s="185"/>
      <c r="IW1036" s="185"/>
      <c r="IX1036" s="185"/>
      <c r="IY1036" s="185"/>
      <c r="IZ1036" s="185"/>
      <c r="JA1036" s="185"/>
      <c r="JB1036" s="185"/>
      <c r="JC1036" s="185"/>
      <c r="JD1036" s="185"/>
      <c r="JE1036" s="185"/>
      <c r="JF1036" s="185"/>
      <c r="JG1036" s="185"/>
      <c r="JH1036" s="185"/>
      <c r="JI1036" s="185"/>
      <c r="JJ1036" s="185"/>
      <c r="JK1036" s="185"/>
      <c r="JL1036" s="185"/>
      <c r="JM1036" s="185"/>
      <c r="JN1036" s="185"/>
      <c r="JO1036" s="185"/>
      <c r="JP1036" s="185"/>
      <c r="JQ1036" s="185"/>
      <c r="JR1036" s="185"/>
      <c r="JS1036" s="185"/>
      <c r="JT1036" s="185"/>
      <c r="JU1036" s="185"/>
      <c r="JV1036" s="185"/>
      <c r="JW1036" s="185"/>
      <c r="JX1036" s="185"/>
      <c r="JY1036" s="185"/>
      <c r="JZ1036" s="185"/>
      <c r="KA1036" s="185"/>
      <c r="KB1036" s="185"/>
      <c r="KC1036" s="185"/>
      <c r="KD1036" s="185"/>
      <c r="KE1036" s="185"/>
      <c r="KF1036" s="185"/>
      <c r="KG1036" s="185"/>
      <c r="KH1036" s="185"/>
      <c r="KI1036" s="185"/>
      <c r="KJ1036" s="185"/>
      <c r="KK1036" s="185"/>
      <c r="KL1036" s="185"/>
      <c r="KM1036" s="185"/>
      <c r="KN1036" s="185"/>
      <c r="KO1036" s="185"/>
      <c r="KP1036" s="185"/>
      <c r="KQ1036" s="185"/>
      <c r="KR1036" s="185"/>
      <c r="KS1036" s="185"/>
      <c r="KT1036" s="185"/>
      <c r="KU1036" s="185"/>
      <c r="KV1036" s="185"/>
      <c r="KW1036" s="185"/>
      <c r="KX1036" s="185"/>
      <c r="KY1036" s="185"/>
      <c r="KZ1036" s="185"/>
      <c r="LA1036" s="185"/>
      <c r="LB1036" s="185"/>
      <c r="LC1036" s="185"/>
      <c r="LD1036" s="185"/>
      <c r="LE1036" s="185"/>
      <c r="LF1036" s="185"/>
      <c r="LG1036" s="185"/>
      <c r="LH1036" s="185"/>
      <c r="LI1036" s="185"/>
      <c r="LJ1036" s="185"/>
      <c r="LK1036" s="185"/>
      <c r="LL1036" s="185"/>
      <c r="LM1036" s="185"/>
      <c r="LN1036" s="185"/>
      <c r="LO1036" s="185"/>
      <c r="LP1036" s="185"/>
      <c r="LQ1036" s="185"/>
      <c r="LR1036" s="185"/>
      <c r="LS1036" s="185"/>
      <c r="LT1036" s="185"/>
      <c r="LU1036" s="185"/>
      <c r="LV1036" s="185"/>
      <c r="LW1036" s="185"/>
      <c r="LX1036" s="185"/>
      <c r="LY1036" s="185"/>
      <c r="LZ1036" s="185"/>
      <c r="MA1036" s="185"/>
      <c r="MB1036" s="185"/>
      <c r="MC1036" s="185"/>
      <c r="MD1036" s="185"/>
      <c r="ME1036" s="185"/>
      <c r="MF1036" s="185"/>
      <c r="MG1036" s="185"/>
      <c r="MH1036" s="185"/>
      <c r="MI1036" s="185"/>
      <c r="MJ1036" s="185"/>
      <c r="MK1036" s="185"/>
      <c r="ML1036" s="185"/>
      <c r="MM1036" s="185"/>
      <c r="MN1036" s="185"/>
      <c r="MO1036" s="185"/>
      <c r="MP1036" s="185"/>
      <c r="MQ1036" s="185"/>
      <c r="MR1036" s="185"/>
      <c r="MS1036" s="185"/>
      <c r="MT1036" s="185"/>
      <c r="MU1036" s="185"/>
      <c r="MV1036" s="185"/>
      <c r="MW1036" s="185"/>
      <c r="MX1036" s="185"/>
      <c r="MY1036" s="185"/>
      <c r="MZ1036" s="185"/>
      <c r="NA1036" s="185"/>
      <c r="NB1036" s="185"/>
      <c r="NC1036" s="185"/>
      <c r="ND1036" s="185"/>
      <c r="NE1036" s="185"/>
      <c r="NF1036" s="185"/>
      <c r="NG1036" s="185"/>
      <c r="NH1036" s="185"/>
      <c r="NI1036" s="185"/>
      <c r="NJ1036" s="185"/>
      <c r="NK1036" s="185"/>
      <c r="NL1036" s="185"/>
      <c r="NM1036" s="185"/>
      <c r="NN1036" s="185"/>
      <c r="NO1036" s="185"/>
      <c r="NP1036" s="185"/>
      <c r="NQ1036" s="185"/>
      <c r="NR1036" s="185"/>
      <c r="NS1036" s="185"/>
      <c r="NT1036" s="185"/>
      <c r="NU1036" s="185"/>
      <c r="NV1036" s="185"/>
      <c r="NW1036" s="185"/>
      <c r="NX1036" s="185"/>
      <c r="NY1036" s="185"/>
      <c r="NZ1036" s="185"/>
      <c r="OA1036" s="185"/>
      <c r="OB1036" s="185"/>
      <c r="OC1036" s="185"/>
      <c r="OD1036" s="185"/>
      <c r="OE1036" s="185"/>
      <c r="OF1036" s="185"/>
      <c r="OG1036" s="185"/>
      <c r="OH1036" s="185"/>
      <c r="OI1036" s="185"/>
      <c r="OJ1036" s="185"/>
      <c r="OK1036" s="185"/>
      <c r="OL1036" s="185"/>
      <c r="OM1036" s="185"/>
      <c r="ON1036" s="185"/>
      <c r="OO1036" s="185"/>
      <c r="OP1036" s="185"/>
      <c r="OQ1036" s="185"/>
      <c r="OR1036" s="185"/>
      <c r="OS1036" s="185"/>
      <c r="OT1036" s="185"/>
      <c r="OU1036" s="185"/>
      <c r="OV1036" s="185"/>
      <c r="OW1036" s="185"/>
      <c r="OX1036" s="185"/>
      <c r="OY1036" s="185"/>
      <c r="OZ1036" s="185"/>
      <c r="PA1036" s="185"/>
      <c r="PB1036" s="185"/>
      <c r="PC1036" s="185"/>
      <c r="PD1036" s="185"/>
      <c r="PE1036" s="185"/>
      <c r="PF1036" s="185"/>
      <c r="PG1036" s="185"/>
      <c r="PH1036" s="185"/>
      <c r="PI1036" s="185"/>
      <c r="PJ1036" s="185"/>
      <c r="PK1036" s="185"/>
      <c r="PL1036" s="185"/>
      <c r="PM1036" s="185"/>
      <c r="PN1036" s="185"/>
      <c r="PO1036" s="185"/>
      <c r="PP1036" s="185"/>
      <c r="PQ1036" s="185"/>
      <c r="PR1036" s="185"/>
      <c r="PS1036" s="185"/>
      <c r="PT1036" s="185"/>
      <c r="PU1036" s="185"/>
      <c r="PV1036" s="185"/>
      <c r="PW1036" s="185"/>
      <c r="PX1036" s="185"/>
      <c r="PY1036" s="185"/>
      <c r="PZ1036" s="185"/>
      <c r="QA1036" s="185"/>
      <c r="QB1036" s="185"/>
      <c r="QC1036" s="185"/>
      <c r="QD1036" s="185"/>
      <c r="QE1036" s="185"/>
      <c r="QF1036" s="185"/>
      <c r="QG1036" s="185"/>
      <c r="QH1036" s="185"/>
      <c r="QI1036" s="185"/>
      <c r="QJ1036" s="185"/>
      <c r="QK1036" s="185"/>
      <c r="QL1036" s="185"/>
      <c r="QM1036" s="185"/>
      <c r="QN1036" s="185"/>
      <c r="QO1036" s="185"/>
      <c r="QP1036" s="185"/>
      <c r="QQ1036" s="185"/>
      <c r="QR1036" s="185"/>
      <c r="QS1036" s="185"/>
      <c r="QT1036" s="185"/>
      <c r="QU1036" s="185"/>
      <c r="QV1036" s="185"/>
      <c r="QW1036" s="185"/>
      <c r="QX1036" s="185"/>
      <c r="QY1036" s="185"/>
      <c r="QZ1036" s="185"/>
      <c r="RA1036" s="185"/>
      <c r="RB1036" s="185"/>
      <c r="RC1036" s="185"/>
      <c r="RD1036" s="185"/>
      <c r="RE1036" s="185"/>
      <c r="RF1036" s="185"/>
      <c r="RG1036" s="185"/>
      <c r="RH1036" s="185"/>
      <c r="RI1036" s="185"/>
      <c r="RJ1036" s="185"/>
      <c r="RK1036" s="185"/>
      <c r="RL1036" s="185"/>
      <c r="RM1036" s="185"/>
      <c r="RN1036" s="185"/>
      <c r="RO1036" s="185"/>
      <c r="RP1036" s="185"/>
      <c r="RQ1036" s="185"/>
      <c r="RR1036" s="185"/>
      <c r="RS1036" s="185"/>
      <c r="RT1036" s="185"/>
      <c r="RU1036" s="185"/>
      <c r="RV1036" s="185"/>
      <c r="RW1036" s="185"/>
      <c r="RX1036" s="185"/>
      <c r="RY1036" s="185"/>
      <c r="RZ1036" s="185"/>
      <c r="SA1036" s="185"/>
      <c r="SB1036" s="185"/>
      <c r="SC1036" s="185"/>
      <c r="SD1036" s="185"/>
      <c r="SE1036" s="185"/>
      <c r="SF1036" s="185"/>
      <c r="SG1036" s="185"/>
      <c r="SH1036" s="185"/>
      <c r="SI1036" s="185"/>
      <c r="SJ1036" s="185"/>
      <c r="SK1036" s="185"/>
      <c r="SL1036" s="185"/>
      <c r="SM1036" s="185"/>
      <c r="SN1036" s="185"/>
      <c r="SO1036" s="185"/>
      <c r="SP1036" s="185"/>
      <c r="SQ1036" s="185"/>
      <c r="SR1036" s="185"/>
      <c r="SS1036" s="185"/>
      <c r="ST1036" s="185"/>
      <c r="SU1036" s="185"/>
      <c r="SV1036" s="185"/>
      <c r="SW1036" s="185"/>
      <c r="SX1036" s="185"/>
      <c r="SY1036" s="185"/>
      <c r="SZ1036" s="185"/>
      <c r="TA1036" s="185"/>
      <c r="TB1036" s="185"/>
      <c r="TC1036" s="185"/>
      <c r="TD1036" s="185"/>
      <c r="TE1036" s="185"/>
      <c r="TF1036" s="185"/>
      <c r="TG1036" s="185"/>
      <c r="TH1036" s="185"/>
      <c r="TI1036" s="185"/>
    </row>
    <row r="1037" spans="1:529" s="104" customFormat="1" ht="53.25" customHeight="1" thickBot="1" x14ac:dyDescent="0.3">
      <c r="A1037" s="284">
        <v>13740024</v>
      </c>
      <c r="B1037" s="285">
        <v>40039</v>
      </c>
      <c r="C1037" s="105" t="s">
        <v>176</v>
      </c>
      <c r="D1037" s="105" t="s">
        <v>7552</v>
      </c>
      <c r="E1037" s="104" t="s">
        <v>34</v>
      </c>
      <c r="F1037" s="104" t="s">
        <v>34</v>
      </c>
      <c r="G1037" s="104" t="s">
        <v>53</v>
      </c>
      <c r="H1037" s="284" t="s">
        <v>1700</v>
      </c>
      <c r="I1037" s="285">
        <v>40059</v>
      </c>
      <c r="J1037" s="285">
        <v>45518</v>
      </c>
      <c r="K1037" s="105" t="s">
        <v>877</v>
      </c>
      <c r="L1037" s="105" t="s">
        <v>7050</v>
      </c>
      <c r="M1037" s="105" t="s">
        <v>4919</v>
      </c>
      <c r="N1037" s="105" t="s">
        <v>34</v>
      </c>
      <c r="O1037" s="105">
        <v>26600</v>
      </c>
      <c r="P1037" s="289" t="s">
        <v>7553</v>
      </c>
      <c r="Q1037" s="289" t="s">
        <v>7553</v>
      </c>
      <c r="R1037" s="289"/>
      <c r="S1037" s="289"/>
      <c r="T1037" s="720"/>
      <c r="U1037" s="105"/>
      <c r="V1037" s="105">
        <v>26600</v>
      </c>
      <c r="W1037" s="105"/>
      <c r="X1037" s="105"/>
      <c r="Y1037" s="105"/>
      <c r="Z1037" s="105"/>
      <c r="AA1037" s="105"/>
      <c r="AB1037" s="105"/>
      <c r="AC1037" s="105"/>
      <c r="AD1037" s="105"/>
      <c r="AE1037" s="105"/>
      <c r="AF1037" s="105"/>
      <c r="AG1037" s="105"/>
      <c r="AH1037" s="105"/>
      <c r="AI1037" s="105"/>
      <c r="AJ1037" s="105"/>
      <c r="AK1037" s="30"/>
      <c r="AL1037" s="321"/>
      <c r="AM1037" s="830"/>
      <c r="AN1037" s="830"/>
      <c r="AO1037" s="830"/>
      <c r="AP1037" s="830"/>
      <c r="AQ1037" s="830"/>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85"/>
      <c r="BL1037" s="185"/>
      <c r="BM1037" s="185"/>
      <c r="BN1037" s="185"/>
      <c r="BO1037" s="185"/>
      <c r="BP1037" s="185"/>
      <c r="BQ1037" s="185"/>
      <c r="BR1037" s="185"/>
      <c r="BS1037" s="185"/>
      <c r="BT1037" s="185"/>
      <c r="BU1037" s="185"/>
      <c r="BV1037" s="185"/>
      <c r="BW1037" s="185"/>
      <c r="BX1037" s="185"/>
      <c r="BY1037" s="185"/>
      <c r="BZ1037" s="185"/>
      <c r="CA1037" s="185"/>
      <c r="CB1037" s="185"/>
      <c r="CC1037" s="185"/>
      <c r="CD1037" s="185"/>
      <c r="CE1037" s="185"/>
      <c r="CF1037" s="185"/>
      <c r="CG1037" s="185"/>
      <c r="CH1037" s="185"/>
      <c r="CI1037" s="185"/>
      <c r="CJ1037" s="185"/>
      <c r="CK1037" s="185"/>
      <c r="CL1037" s="185"/>
      <c r="CM1037" s="185"/>
      <c r="CN1037" s="185"/>
      <c r="CO1037" s="185"/>
      <c r="CP1037" s="185"/>
      <c r="CQ1037" s="185"/>
      <c r="CR1037" s="185"/>
      <c r="CS1037" s="185"/>
      <c r="CT1037" s="185"/>
      <c r="CU1037" s="185"/>
      <c r="CV1037" s="185"/>
      <c r="CW1037" s="185"/>
      <c r="CX1037" s="185"/>
      <c r="CY1037" s="185"/>
      <c r="CZ1037" s="185"/>
      <c r="DA1037" s="185"/>
      <c r="DB1037" s="185"/>
      <c r="DC1037" s="185"/>
      <c r="DD1037" s="185"/>
      <c r="DE1037" s="185"/>
      <c r="DF1037" s="185"/>
      <c r="DG1037" s="185"/>
      <c r="DH1037" s="185"/>
      <c r="DI1037" s="185"/>
      <c r="DJ1037" s="185"/>
      <c r="DK1037" s="185"/>
      <c r="DL1037" s="185"/>
      <c r="DM1037" s="185"/>
      <c r="DN1037" s="185"/>
      <c r="DO1037" s="185"/>
      <c r="DP1037" s="185"/>
      <c r="DQ1037" s="185"/>
      <c r="DR1037" s="185"/>
      <c r="DS1037" s="185"/>
      <c r="DT1037" s="185"/>
      <c r="DU1037" s="185"/>
      <c r="DV1037" s="185"/>
      <c r="DW1037" s="185"/>
      <c r="DX1037" s="185"/>
      <c r="DY1037" s="185"/>
      <c r="DZ1037" s="185"/>
      <c r="EA1037" s="185"/>
      <c r="EB1037" s="185"/>
      <c r="EC1037" s="185"/>
      <c r="ED1037" s="185"/>
      <c r="EE1037" s="185"/>
      <c r="EF1037" s="185"/>
      <c r="EG1037" s="185"/>
      <c r="EH1037" s="185"/>
      <c r="EI1037" s="185"/>
      <c r="EJ1037" s="185"/>
      <c r="EK1037" s="185"/>
      <c r="EL1037" s="185"/>
      <c r="EM1037" s="185"/>
      <c r="EN1037" s="185"/>
      <c r="EO1037" s="185"/>
      <c r="EP1037" s="185"/>
      <c r="EQ1037" s="185"/>
      <c r="ER1037" s="185"/>
      <c r="ES1037" s="185"/>
      <c r="ET1037" s="185"/>
      <c r="EU1037" s="185"/>
      <c r="EV1037" s="185"/>
      <c r="EW1037" s="185"/>
      <c r="EX1037" s="185"/>
      <c r="EY1037" s="185"/>
      <c r="EZ1037" s="185"/>
      <c r="FA1037" s="185"/>
      <c r="FB1037" s="185"/>
      <c r="FC1037" s="185"/>
      <c r="FD1037" s="185"/>
      <c r="FE1037" s="185"/>
      <c r="FF1037" s="185"/>
      <c r="FG1037" s="185"/>
      <c r="FH1037" s="185"/>
      <c r="FI1037" s="185"/>
      <c r="FJ1037" s="185"/>
      <c r="FK1037" s="185"/>
      <c r="FL1037" s="185"/>
      <c r="FM1037" s="185"/>
      <c r="FN1037" s="185"/>
      <c r="FO1037" s="185"/>
      <c r="FP1037" s="185"/>
      <c r="FQ1037" s="185"/>
      <c r="FR1037" s="185"/>
      <c r="FS1037" s="185"/>
      <c r="FT1037" s="185"/>
      <c r="FU1037" s="185"/>
      <c r="FV1037" s="185"/>
      <c r="FW1037" s="185"/>
      <c r="FX1037" s="185"/>
      <c r="FY1037" s="185"/>
      <c r="FZ1037" s="185"/>
      <c r="GA1037" s="185"/>
      <c r="GB1037" s="185"/>
      <c r="GC1037" s="185"/>
      <c r="GD1037" s="185"/>
      <c r="GE1037" s="185"/>
      <c r="GF1037" s="185"/>
      <c r="GG1037" s="185"/>
      <c r="GH1037" s="185"/>
      <c r="GI1037" s="185"/>
      <c r="GJ1037" s="185"/>
      <c r="GK1037" s="185"/>
      <c r="GL1037" s="185"/>
      <c r="GM1037" s="185"/>
      <c r="GN1037" s="185"/>
      <c r="GO1037" s="185"/>
      <c r="GP1037" s="185"/>
      <c r="GQ1037" s="185"/>
      <c r="GR1037" s="185"/>
      <c r="GS1037" s="185"/>
      <c r="GT1037" s="185"/>
      <c r="GU1037" s="185"/>
      <c r="GV1037" s="185"/>
      <c r="GW1037" s="185"/>
      <c r="GX1037" s="185"/>
      <c r="GY1037" s="185"/>
      <c r="GZ1037" s="185"/>
      <c r="HA1037" s="185"/>
      <c r="HB1037" s="185"/>
      <c r="HC1037" s="185"/>
      <c r="HD1037" s="185"/>
      <c r="HE1037" s="185"/>
      <c r="HF1037" s="185"/>
      <c r="HG1037" s="185"/>
      <c r="HH1037" s="185"/>
      <c r="HI1037" s="185"/>
      <c r="HJ1037" s="185"/>
      <c r="HK1037" s="185"/>
      <c r="HL1037" s="185"/>
      <c r="HM1037" s="185"/>
      <c r="HN1037" s="185"/>
      <c r="HO1037" s="185"/>
      <c r="HP1037" s="185"/>
      <c r="HQ1037" s="185"/>
      <c r="HR1037" s="185"/>
      <c r="HS1037" s="185"/>
      <c r="HT1037" s="185"/>
      <c r="HU1037" s="185"/>
      <c r="HV1037" s="185"/>
      <c r="HW1037" s="185"/>
      <c r="HX1037" s="185"/>
      <c r="HY1037" s="185"/>
      <c r="HZ1037" s="185"/>
      <c r="IA1037" s="185"/>
      <c r="IB1037" s="185"/>
      <c r="IC1037" s="185"/>
      <c r="ID1037" s="185"/>
      <c r="IE1037" s="185"/>
      <c r="IF1037" s="185"/>
      <c r="IG1037" s="185"/>
      <c r="IH1037" s="185"/>
      <c r="II1037" s="185"/>
      <c r="IJ1037" s="185"/>
      <c r="IK1037" s="185"/>
      <c r="IL1037" s="185"/>
      <c r="IM1037" s="185"/>
      <c r="IN1037" s="185"/>
      <c r="IO1037" s="185"/>
      <c r="IP1037" s="185"/>
      <c r="IQ1037" s="185"/>
      <c r="IR1037" s="185"/>
      <c r="IS1037" s="185"/>
      <c r="IT1037" s="185"/>
      <c r="IU1037" s="185"/>
      <c r="IV1037" s="185"/>
      <c r="IW1037" s="185"/>
      <c r="IX1037" s="185"/>
      <c r="IY1037" s="185"/>
      <c r="IZ1037" s="185"/>
      <c r="JA1037" s="185"/>
      <c r="JB1037" s="185"/>
      <c r="JC1037" s="185"/>
      <c r="JD1037" s="185"/>
      <c r="JE1037" s="185"/>
      <c r="JF1037" s="185"/>
      <c r="JG1037" s="185"/>
      <c r="JH1037" s="185"/>
      <c r="JI1037" s="185"/>
      <c r="JJ1037" s="185"/>
      <c r="JK1037" s="185"/>
      <c r="JL1037" s="185"/>
      <c r="JM1037" s="185"/>
      <c r="JN1037" s="185"/>
      <c r="JO1037" s="185"/>
      <c r="JP1037" s="185"/>
      <c r="JQ1037" s="185"/>
      <c r="JR1037" s="185"/>
      <c r="JS1037" s="185"/>
      <c r="JT1037" s="185"/>
      <c r="JU1037" s="185"/>
      <c r="JV1037" s="185"/>
      <c r="JW1037" s="185"/>
      <c r="JX1037" s="185"/>
      <c r="JY1037" s="185"/>
      <c r="JZ1037" s="185"/>
      <c r="KA1037" s="185"/>
      <c r="KB1037" s="185"/>
      <c r="KC1037" s="185"/>
      <c r="KD1037" s="185"/>
      <c r="KE1037" s="185"/>
      <c r="KF1037" s="185"/>
      <c r="KG1037" s="185"/>
      <c r="KH1037" s="185"/>
      <c r="KI1037" s="185"/>
      <c r="KJ1037" s="185"/>
      <c r="KK1037" s="185"/>
      <c r="KL1037" s="185"/>
      <c r="KM1037" s="185"/>
      <c r="KN1037" s="185"/>
      <c r="KO1037" s="185"/>
      <c r="KP1037" s="185"/>
      <c r="KQ1037" s="185"/>
      <c r="KR1037" s="185"/>
      <c r="KS1037" s="185"/>
      <c r="KT1037" s="185"/>
      <c r="KU1037" s="185"/>
      <c r="KV1037" s="185"/>
      <c r="KW1037" s="185"/>
      <c r="KX1037" s="185"/>
      <c r="KY1037" s="185"/>
      <c r="KZ1037" s="185"/>
      <c r="LA1037" s="185"/>
      <c r="LB1037" s="185"/>
      <c r="LC1037" s="185"/>
      <c r="LD1037" s="185"/>
      <c r="LE1037" s="185"/>
      <c r="LF1037" s="185"/>
      <c r="LG1037" s="185"/>
      <c r="LH1037" s="185"/>
      <c r="LI1037" s="185"/>
      <c r="LJ1037" s="185"/>
      <c r="LK1037" s="185"/>
      <c r="LL1037" s="185"/>
      <c r="LM1037" s="185"/>
      <c r="LN1037" s="185"/>
      <c r="LO1037" s="185"/>
      <c r="LP1037" s="185"/>
      <c r="LQ1037" s="185"/>
      <c r="LR1037" s="185"/>
      <c r="LS1037" s="185"/>
      <c r="LT1037" s="185"/>
      <c r="LU1037" s="185"/>
      <c r="LV1037" s="185"/>
      <c r="LW1037" s="185"/>
      <c r="LX1037" s="185"/>
      <c r="LY1037" s="185"/>
      <c r="LZ1037" s="185"/>
      <c r="MA1037" s="185"/>
      <c r="MB1037" s="185"/>
      <c r="MC1037" s="185"/>
      <c r="MD1037" s="185"/>
      <c r="ME1037" s="185"/>
      <c r="MF1037" s="185"/>
      <c r="MG1037" s="185"/>
      <c r="MH1037" s="185"/>
      <c r="MI1037" s="185"/>
      <c r="MJ1037" s="185"/>
      <c r="MK1037" s="185"/>
      <c r="ML1037" s="185"/>
      <c r="MM1037" s="185"/>
      <c r="MN1037" s="185"/>
      <c r="MO1037" s="185"/>
      <c r="MP1037" s="185"/>
      <c r="MQ1037" s="185"/>
      <c r="MR1037" s="185"/>
      <c r="MS1037" s="185"/>
      <c r="MT1037" s="185"/>
      <c r="MU1037" s="185"/>
      <c r="MV1037" s="185"/>
      <c r="MW1037" s="185"/>
      <c r="MX1037" s="185"/>
      <c r="MY1037" s="185"/>
      <c r="MZ1037" s="185"/>
      <c r="NA1037" s="185"/>
      <c r="NB1037" s="185"/>
      <c r="NC1037" s="185"/>
      <c r="ND1037" s="185"/>
      <c r="NE1037" s="185"/>
      <c r="NF1037" s="185"/>
      <c r="NG1037" s="185"/>
      <c r="NH1037" s="185"/>
      <c r="NI1037" s="185"/>
      <c r="NJ1037" s="185"/>
      <c r="NK1037" s="185"/>
      <c r="NL1037" s="185"/>
      <c r="NM1037" s="185"/>
      <c r="NN1037" s="185"/>
      <c r="NO1037" s="185"/>
      <c r="NP1037" s="185"/>
      <c r="NQ1037" s="185"/>
      <c r="NR1037" s="185"/>
      <c r="NS1037" s="185"/>
      <c r="NT1037" s="185"/>
      <c r="NU1037" s="185"/>
      <c r="NV1037" s="185"/>
      <c r="NW1037" s="185"/>
      <c r="NX1037" s="185"/>
      <c r="NY1037" s="185"/>
      <c r="NZ1037" s="185"/>
      <c r="OA1037" s="185"/>
      <c r="OB1037" s="185"/>
      <c r="OC1037" s="185"/>
      <c r="OD1037" s="185"/>
      <c r="OE1037" s="185"/>
      <c r="OF1037" s="185"/>
      <c r="OG1037" s="185"/>
      <c r="OH1037" s="185"/>
      <c r="OI1037" s="185"/>
      <c r="OJ1037" s="185"/>
      <c r="OK1037" s="185"/>
      <c r="OL1037" s="185"/>
      <c r="OM1037" s="185"/>
      <c r="ON1037" s="185"/>
      <c r="OO1037" s="185"/>
      <c r="OP1037" s="185"/>
      <c r="OQ1037" s="185"/>
      <c r="OR1037" s="185"/>
      <c r="OS1037" s="185"/>
      <c r="OT1037" s="185"/>
      <c r="OU1037" s="185"/>
      <c r="OV1037" s="185"/>
      <c r="OW1037" s="185"/>
      <c r="OX1037" s="185"/>
      <c r="OY1037" s="185"/>
      <c r="OZ1037" s="185"/>
      <c r="PA1037" s="185"/>
      <c r="PB1037" s="185"/>
      <c r="PC1037" s="185"/>
      <c r="PD1037" s="185"/>
      <c r="PE1037" s="185"/>
      <c r="PF1037" s="185"/>
      <c r="PG1037" s="185"/>
      <c r="PH1037" s="185"/>
      <c r="PI1037" s="185"/>
      <c r="PJ1037" s="185"/>
      <c r="PK1037" s="185"/>
      <c r="PL1037" s="185"/>
      <c r="PM1037" s="185"/>
      <c r="PN1037" s="185"/>
      <c r="PO1037" s="185"/>
      <c r="PP1037" s="185"/>
      <c r="PQ1037" s="185"/>
      <c r="PR1037" s="185"/>
      <c r="PS1037" s="185"/>
      <c r="PT1037" s="185"/>
      <c r="PU1037" s="185"/>
      <c r="PV1037" s="185"/>
      <c r="PW1037" s="185"/>
      <c r="PX1037" s="185"/>
      <c r="PY1037" s="185"/>
      <c r="PZ1037" s="185"/>
      <c r="QA1037" s="185"/>
      <c r="QB1037" s="185"/>
      <c r="QC1037" s="185"/>
      <c r="QD1037" s="185"/>
      <c r="QE1037" s="185"/>
      <c r="QF1037" s="185"/>
      <c r="QG1037" s="185"/>
      <c r="QH1037" s="185"/>
      <c r="QI1037" s="185"/>
      <c r="QJ1037" s="185"/>
      <c r="QK1037" s="185"/>
      <c r="QL1037" s="185"/>
      <c r="QM1037" s="185"/>
      <c r="QN1037" s="185"/>
      <c r="QO1037" s="185"/>
      <c r="QP1037" s="185"/>
      <c r="QQ1037" s="185"/>
      <c r="QR1037" s="185"/>
      <c r="QS1037" s="185"/>
      <c r="QT1037" s="185"/>
      <c r="QU1037" s="185"/>
      <c r="QV1037" s="185"/>
      <c r="QW1037" s="185"/>
      <c r="QX1037" s="185"/>
      <c r="QY1037" s="185"/>
      <c r="QZ1037" s="185"/>
      <c r="RA1037" s="185"/>
      <c r="RB1037" s="185"/>
      <c r="RC1037" s="185"/>
      <c r="RD1037" s="185"/>
      <c r="RE1037" s="185"/>
      <c r="RF1037" s="185"/>
      <c r="RG1037" s="185"/>
      <c r="RH1037" s="185"/>
      <c r="RI1037" s="185"/>
      <c r="RJ1037" s="185"/>
      <c r="RK1037" s="185"/>
      <c r="RL1037" s="185"/>
      <c r="RM1037" s="185"/>
      <c r="RN1037" s="185"/>
      <c r="RO1037" s="185"/>
      <c r="RP1037" s="185"/>
      <c r="RQ1037" s="185"/>
      <c r="RR1037" s="185"/>
      <c r="RS1037" s="185"/>
      <c r="RT1037" s="185"/>
      <c r="RU1037" s="185"/>
      <c r="RV1037" s="185"/>
      <c r="RW1037" s="185"/>
      <c r="RX1037" s="185"/>
      <c r="RY1037" s="185"/>
      <c r="RZ1037" s="185"/>
      <c r="SA1037" s="185"/>
      <c r="SB1037" s="185"/>
      <c r="SC1037" s="185"/>
      <c r="SD1037" s="185"/>
      <c r="SE1037" s="185"/>
      <c r="SF1037" s="185"/>
      <c r="SG1037" s="185"/>
      <c r="SH1037" s="185"/>
      <c r="SI1037" s="185"/>
      <c r="SJ1037" s="185"/>
      <c r="SK1037" s="185"/>
      <c r="SL1037" s="185"/>
      <c r="SM1037" s="185"/>
      <c r="SN1037" s="185"/>
      <c r="SO1037" s="185"/>
      <c r="SP1037" s="185"/>
      <c r="SQ1037" s="185"/>
      <c r="SR1037" s="185"/>
      <c r="SS1037" s="185"/>
      <c r="ST1037" s="185"/>
      <c r="SU1037" s="185"/>
      <c r="SV1037" s="185"/>
      <c r="SW1037" s="185"/>
      <c r="SX1037" s="185"/>
      <c r="SY1037" s="185"/>
      <c r="SZ1037" s="185"/>
      <c r="TA1037" s="185"/>
      <c r="TB1037" s="185"/>
      <c r="TC1037" s="185"/>
      <c r="TD1037" s="185"/>
      <c r="TE1037" s="185"/>
      <c r="TF1037" s="185"/>
      <c r="TG1037" s="185"/>
      <c r="TH1037" s="185"/>
      <c r="TI1037" s="185"/>
    </row>
    <row r="1038" spans="1:529" s="79" customFormat="1" ht="28.5" customHeight="1" x14ac:dyDescent="0.25">
      <c r="A1038" s="226">
        <v>13740025</v>
      </c>
      <c r="B1038" s="227">
        <v>40057</v>
      </c>
      <c r="C1038" s="228" t="s">
        <v>215</v>
      </c>
      <c r="D1038" s="228"/>
      <c r="E1038" s="228"/>
      <c r="F1038" s="228"/>
      <c r="G1038" s="228"/>
      <c r="H1038" s="229"/>
      <c r="I1038" s="227">
        <v>40077</v>
      </c>
      <c r="J1038" s="227">
        <v>41883</v>
      </c>
      <c r="K1038" s="228" t="s">
        <v>1898</v>
      </c>
      <c r="L1038" s="228"/>
      <c r="M1038" s="228" t="s">
        <v>408</v>
      </c>
      <c r="N1038" s="228" t="s">
        <v>25</v>
      </c>
      <c r="O1038" s="228">
        <v>55000</v>
      </c>
      <c r="P1038" s="228"/>
      <c r="Q1038" s="228" t="s">
        <v>3441</v>
      </c>
      <c r="R1038" s="228"/>
      <c r="S1038" s="228"/>
      <c r="T1038" s="741"/>
      <c r="U1038" s="228"/>
      <c r="V1038" s="228">
        <v>55000</v>
      </c>
      <c r="W1038" s="228"/>
      <c r="X1038" s="228"/>
      <c r="Y1038" s="228"/>
      <c r="Z1038" s="228"/>
      <c r="AA1038" s="228"/>
      <c r="AB1038" s="228"/>
      <c r="AC1038" s="228"/>
      <c r="AD1038" s="228"/>
      <c r="AE1038" s="228"/>
      <c r="AF1038" s="228"/>
      <c r="AG1038" s="228"/>
      <c r="AH1038" s="228"/>
      <c r="AI1038" s="228"/>
      <c r="AJ1038" s="228"/>
      <c r="AK1038" s="339"/>
      <c r="AL1038" s="339" t="s">
        <v>4630</v>
      </c>
      <c r="AM1038" s="13"/>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85"/>
      <c r="BL1038" s="185"/>
      <c r="BM1038" s="185"/>
      <c r="BN1038" s="185"/>
      <c r="BO1038" s="185"/>
      <c r="BP1038" s="185"/>
      <c r="BQ1038" s="185"/>
      <c r="BR1038" s="185"/>
      <c r="BS1038" s="185"/>
      <c r="BT1038" s="185"/>
      <c r="BU1038" s="185"/>
      <c r="BV1038" s="185"/>
      <c r="BW1038" s="185"/>
      <c r="BX1038" s="185"/>
      <c r="BY1038" s="185"/>
      <c r="BZ1038" s="185"/>
      <c r="CA1038" s="185"/>
      <c r="CB1038" s="185"/>
      <c r="CC1038" s="185"/>
      <c r="CD1038" s="185"/>
      <c r="CE1038" s="185"/>
      <c r="CF1038" s="185"/>
      <c r="CG1038" s="185"/>
      <c r="CH1038" s="185"/>
      <c r="CI1038" s="185"/>
      <c r="CJ1038" s="185"/>
      <c r="CK1038" s="185"/>
      <c r="CL1038" s="185"/>
      <c r="CM1038" s="185"/>
      <c r="CN1038" s="185"/>
      <c r="CO1038" s="185"/>
      <c r="CP1038" s="185"/>
      <c r="CQ1038" s="185"/>
      <c r="CR1038" s="185"/>
      <c r="CS1038" s="185"/>
      <c r="CT1038" s="185"/>
      <c r="CU1038" s="185"/>
      <c r="CV1038" s="185"/>
      <c r="CW1038" s="185"/>
      <c r="CX1038" s="185"/>
      <c r="CY1038" s="185"/>
      <c r="CZ1038" s="185"/>
      <c r="DA1038" s="185"/>
      <c r="DB1038" s="185"/>
      <c r="DC1038" s="185"/>
      <c r="DD1038" s="185"/>
      <c r="DE1038" s="185"/>
      <c r="DF1038" s="185"/>
      <c r="DG1038" s="185"/>
      <c r="DH1038" s="185"/>
      <c r="DI1038" s="185"/>
      <c r="DJ1038" s="185"/>
      <c r="DK1038" s="185"/>
      <c r="DL1038" s="185"/>
      <c r="DM1038" s="185"/>
      <c r="DN1038" s="185"/>
      <c r="DO1038" s="185"/>
      <c r="DP1038" s="185"/>
      <c r="DQ1038" s="185"/>
      <c r="DR1038" s="185"/>
      <c r="DS1038" s="185"/>
      <c r="DT1038" s="185"/>
      <c r="DU1038" s="185"/>
      <c r="DV1038" s="185"/>
      <c r="DW1038" s="185"/>
      <c r="DX1038" s="185"/>
      <c r="DY1038" s="185"/>
      <c r="DZ1038" s="185"/>
      <c r="EA1038" s="185"/>
      <c r="EB1038" s="185"/>
      <c r="EC1038" s="185"/>
      <c r="ED1038" s="185"/>
      <c r="EE1038" s="185"/>
      <c r="EF1038" s="185"/>
      <c r="EG1038" s="185"/>
      <c r="EH1038" s="185"/>
      <c r="EI1038" s="185"/>
      <c r="EJ1038" s="185"/>
      <c r="EK1038" s="185"/>
      <c r="EL1038" s="185"/>
      <c r="EM1038" s="185"/>
      <c r="EN1038" s="185"/>
      <c r="EO1038" s="185"/>
      <c r="EP1038" s="185"/>
      <c r="EQ1038" s="185"/>
      <c r="ER1038" s="185"/>
      <c r="ES1038" s="185"/>
      <c r="ET1038" s="185"/>
      <c r="EU1038" s="185"/>
      <c r="EV1038" s="185"/>
      <c r="EW1038" s="185"/>
      <c r="EX1038" s="185"/>
      <c r="EY1038" s="185"/>
      <c r="EZ1038" s="185"/>
      <c r="FA1038" s="185"/>
      <c r="FB1038" s="185"/>
      <c r="FC1038" s="185"/>
      <c r="FD1038" s="185"/>
      <c r="FE1038" s="185"/>
      <c r="FF1038" s="185"/>
      <c r="FG1038" s="185"/>
      <c r="FH1038" s="185"/>
      <c r="FI1038" s="185"/>
      <c r="FJ1038" s="185"/>
      <c r="FK1038" s="185"/>
      <c r="FL1038" s="185"/>
      <c r="FM1038" s="185"/>
      <c r="FN1038" s="185"/>
      <c r="FO1038" s="185"/>
      <c r="FP1038" s="185"/>
      <c r="FQ1038" s="185"/>
      <c r="FR1038" s="185"/>
      <c r="FS1038" s="185"/>
      <c r="FT1038" s="185"/>
      <c r="FU1038" s="185"/>
      <c r="FV1038" s="185"/>
      <c r="FW1038" s="185"/>
      <c r="FX1038" s="185"/>
      <c r="FY1038" s="185"/>
      <c r="FZ1038" s="185"/>
      <c r="GA1038" s="185"/>
      <c r="GB1038" s="185"/>
      <c r="GC1038" s="185"/>
      <c r="GD1038" s="185"/>
      <c r="GE1038" s="185"/>
      <c r="GF1038" s="185"/>
      <c r="GG1038" s="185"/>
      <c r="GH1038" s="185"/>
      <c r="GI1038" s="185"/>
      <c r="GJ1038" s="185"/>
      <c r="GK1038" s="185"/>
      <c r="GL1038" s="185"/>
      <c r="GM1038" s="185"/>
      <c r="GN1038" s="185"/>
      <c r="GO1038" s="185"/>
      <c r="GP1038" s="185"/>
      <c r="GQ1038" s="185"/>
      <c r="GR1038" s="185"/>
      <c r="GS1038" s="185"/>
      <c r="GT1038" s="185"/>
      <c r="GU1038" s="185"/>
      <c r="GV1038" s="185"/>
      <c r="GW1038" s="185"/>
      <c r="GX1038" s="185"/>
      <c r="GY1038" s="185"/>
      <c r="GZ1038" s="185"/>
      <c r="HA1038" s="185"/>
      <c r="HB1038" s="185"/>
      <c r="HC1038" s="185"/>
      <c r="HD1038" s="185"/>
      <c r="HE1038" s="185"/>
      <c r="HF1038" s="185"/>
      <c r="HG1038" s="185"/>
      <c r="HH1038" s="185"/>
      <c r="HI1038" s="185"/>
      <c r="HJ1038" s="185"/>
      <c r="HK1038" s="185"/>
      <c r="HL1038" s="185"/>
      <c r="HM1038" s="185"/>
      <c r="HN1038" s="185"/>
      <c r="HO1038" s="185"/>
      <c r="HP1038" s="185"/>
      <c r="HQ1038" s="185"/>
      <c r="HR1038" s="185"/>
      <c r="HS1038" s="185"/>
      <c r="HT1038" s="185"/>
      <c r="HU1038" s="185"/>
      <c r="HV1038" s="185"/>
      <c r="HW1038" s="185"/>
      <c r="HX1038" s="185"/>
      <c r="HY1038" s="185"/>
      <c r="HZ1038" s="185"/>
      <c r="IA1038" s="185"/>
      <c r="IB1038" s="185"/>
      <c r="IC1038" s="185"/>
      <c r="ID1038" s="185"/>
      <c r="IE1038" s="185"/>
      <c r="IF1038" s="185"/>
      <c r="IG1038" s="185"/>
      <c r="IH1038" s="185"/>
      <c r="II1038" s="185"/>
      <c r="IJ1038" s="185"/>
      <c r="IK1038" s="185"/>
      <c r="IL1038" s="185"/>
      <c r="IM1038" s="185"/>
      <c r="IN1038" s="185"/>
      <c r="IO1038" s="185"/>
      <c r="IP1038" s="185"/>
      <c r="IQ1038" s="185"/>
      <c r="IR1038" s="185"/>
      <c r="IS1038" s="185"/>
      <c r="IT1038" s="185"/>
      <c r="IU1038" s="185"/>
      <c r="IV1038" s="185"/>
      <c r="IW1038" s="185"/>
      <c r="IX1038" s="185"/>
      <c r="IY1038" s="185"/>
      <c r="IZ1038" s="185"/>
      <c r="JA1038" s="185"/>
      <c r="JB1038" s="185"/>
      <c r="JC1038" s="185"/>
      <c r="JD1038" s="185"/>
      <c r="JE1038" s="185"/>
      <c r="JF1038" s="185"/>
      <c r="JG1038" s="185"/>
      <c r="JH1038" s="185"/>
      <c r="JI1038" s="185"/>
      <c r="JJ1038" s="185"/>
      <c r="JK1038" s="185"/>
      <c r="JL1038" s="185"/>
      <c r="JM1038" s="185"/>
      <c r="JN1038" s="185"/>
      <c r="JO1038" s="185"/>
      <c r="JP1038" s="185"/>
      <c r="JQ1038" s="185"/>
      <c r="JR1038" s="185"/>
      <c r="JS1038" s="185"/>
      <c r="JT1038" s="185"/>
      <c r="JU1038" s="185"/>
      <c r="JV1038" s="185"/>
      <c r="JW1038" s="185"/>
      <c r="JX1038" s="185"/>
      <c r="JY1038" s="185"/>
      <c r="JZ1038" s="185"/>
      <c r="KA1038" s="185"/>
      <c r="KB1038" s="185"/>
      <c r="KC1038" s="185"/>
      <c r="KD1038" s="185"/>
      <c r="KE1038" s="185"/>
      <c r="KF1038" s="185"/>
      <c r="KG1038" s="185"/>
      <c r="KH1038" s="185"/>
      <c r="KI1038" s="185"/>
      <c r="KJ1038" s="185"/>
      <c r="KK1038" s="185"/>
      <c r="KL1038" s="185"/>
      <c r="KM1038" s="185"/>
      <c r="KN1038" s="185"/>
      <c r="KO1038" s="185"/>
      <c r="KP1038" s="185"/>
      <c r="KQ1038" s="185"/>
      <c r="KR1038" s="185"/>
      <c r="KS1038" s="185"/>
      <c r="KT1038" s="185"/>
      <c r="KU1038" s="185"/>
      <c r="KV1038" s="185"/>
      <c r="KW1038" s="185"/>
      <c r="KX1038" s="185"/>
      <c r="KY1038" s="185"/>
      <c r="KZ1038" s="185"/>
      <c r="LA1038" s="185"/>
      <c r="LB1038" s="185"/>
      <c r="LC1038" s="185"/>
      <c r="LD1038" s="185"/>
      <c r="LE1038" s="185"/>
      <c r="LF1038" s="185"/>
      <c r="LG1038" s="185"/>
      <c r="LH1038" s="185"/>
      <c r="LI1038" s="185"/>
      <c r="LJ1038" s="185"/>
      <c r="LK1038" s="185"/>
      <c r="LL1038" s="185"/>
      <c r="LM1038" s="185"/>
      <c r="LN1038" s="185"/>
      <c r="LO1038" s="185"/>
      <c r="LP1038" s="185"/>
      <c r="LQ1038" s="185"/>
      <c r="LR1038" s="185"/>
      <c r="LS1038" s="185"/>
      <c r="LT1038" s="185"/>
      <c r="LU1038" s="185"/>
      <c r="LV1038" s="185"/>
      <c r="LW1038" s="185"/>
      <c r="LX1038" s="185"/>
      <c r="LY1038" s="185"/>
      <c r="LZ1038" s="185"/>
      <c r="MA1038" s="185"/>
      <c r="MB1038" s="185"/>
      <c r="MC1038" s="185"/>
      <c r="MD1038" s="185"/>
      <c r="ME1038" s="185"/>
      <c r="MF1038" s="185"/>
      <c r="MG1038" s="185"/>
      <c r="MH1038" s="185"/>
      <c r="MI1038" s="185"/>
      <c r="MJ1038" s="185"/>
      <c r="MK1038" s="185"/>
      <c r="ML1038" s="185"/>
      <c r="MM1038" s="185"/>
      <c r="MN1038" s="185"/>
      <c r="MO1038" s="185"/>
      <c r="MP1038" s="185"/>
      <c r="MQ1038" s="185"/>
      <c r="MR1038" s="185"/>
      <c r="MS1038" s="185"/>
      <c r="MT1038" s="185"/>
      <c r="MU1038" s="185"/>
      <c r="MV1038" s="185"/>
      <c r="MW1038" s="185"/>
      <c r="MX1038" s="185"/>
      <c r="MY1038" s="185"/>
      <c r="MZ1038" s="185"/>
      <c r="NA1038" s="185"/>
      <c r="NB1038" s="185"/>
      <c r="NC1038" s="185"/>
      <c r="ND1038" s="185"/>
      <c r="NE1038" s="185"/>
      <c r="NF1038" s="185"/>
      <c r="NG1038" s="185"/>
      <c r="NH1038" s="185"/>
      <c r="NI1038" s="185"/>
      <c r="NJ1038" s="185"/>
      <c r="NK1038" s="185"/>
      <c r="NL1038" s="185"/>
      <c r="NM1038" s="185"/>
      <c r="NN1038" s="185"/>
      <c r="NO1038" s="185"/>
      <c r="NP1038" s="185"/>
      <c r="NQ1038" s="185"/>
      <c r="NR1038" s="185"/>
      <c r="NS1038" s="185"/>
      <c r="NT1038" s="185"/>
      <c r="NU1038" s="185"/>
      <c r="NV1038" s="185"/>
      <c r="NW1038" s="185"/>
      <c r="NX1038" s="185"/>
      <c r="NY1038" s="185"/>
      <c r="NZ1038" s="185"/>
      <c r="OA1038" s="185"/>
      <c r="OB1038" s="185"/>
      <c r="OC1038" s="185"/>
      <c r="OD1038" s="185"/>
      <c r="OE1038" s="185"/>
      <c r="OF1038" s="185"/>
      <c r="OG1038" s="185"/>
      <c r="OH1038" s="185"/>
      <c r="OI1038" s="185"/>
      <c r="OJ1038" s="185"/>
      <c r="OK1038" s="185"/>
      <c r="OL1038" s="185"/>
      <c r="OM1038" s="185"/>
      <c r="ON1038" s="185"/>
      <c r="OO1038" s="185"/>
      <c r="OP1038" s="185"/>
      <c r="OQ1038" s="185"/>
      <c r="OR1038" s="185"/>
      <c r="OS1038" s="185"/>
      <c r="OT1038" s="185"/>
      <c r="OU1038" s="185"/>
      <c r="OV1038" s="185"/>
      <c r="OW1038" s="185"/>
      <c r="OX1038" s="185"/>
      <c r="OY1038" s="185"/>
      <c r="OZ1038" s="185"/>
      <c r="PA1038" s="185"/>
      <c r="PB1038" s="185"/>
      <c r="PC1038" s="185"/>
      <c r="PD1038" s="185"/>
      <c r="PE1038" s="185"/>
      <c r="PF1038" s="185"/>
      <c r="PG1038" s="185"/>
      <c r="PH1038" s="185"/>
      <c r="PI1038" s="185"/>
      <c r="PJ1038" s="185"/>
      <c r="PK1038" s="185"/>
      <c r="PL1038" s="185"/>
      <c r="PM1038" s="185"/>
      <c r="PN1038" s="185"/>
      <c r="PO1038" s="185"/>
      <c r="PP1038" s="185"/>
      <c r="PQ1038" s="185"/>
      <c r="PR1038" s="185"/>
      <c r="PS1038" s="185"/>
      <c r="PT1038" s="185"/>
      <c r="PU1038" s="185"/>
      <c r="PV1038" s="185"/>
      <c r="PW1038" s="185"/>
      <c r="PX1038" s="185"/>
      <c r="PY1038" s="185"/>
      <c r="PZ1038" s="185"/>
      <c r="QA1038" s="185"/>
      <c r="QB1038" s="185"/>
      <c r="QC1038" s="185"/>
      <c r="QD1038" s="185"/>
      <c r="QE1038" s="185"/>
      <c r="QF1038" s="185"/>
      <c r="QG1038" s="185"/>
      <c r="QH1038" s="185"/>
      <c r="QI1038" s="185"/>
      <c r="QJ1038" s="185"/>
      <c r="QK1038" s="185"/>
      <c r="QL1038" s="185"/>
      <c r="QM1038" s="185"/>
      <c r="QN1038" s="185"/>
      <c r="QO1038" s="185"/>
      <c r="QP1038" s="185"/>
      <c r="QQ1038" s="185"/>
      <c r="QR1038" s="185"/>
      <c r="QS1038" s="185"/>
      <c r="QT1038" s="185"/>
      <c r="QU1038" s="185"/>
      <c r="QV1038" s="185"/>
      <c r="QW1038" s="185"/>
      <c r="QX1038" s="185"/>
      <c r="QY1038" s="185"/>
      <c r="QZ1038" s="185"/>
      <c r="RA1038" s="185"/>
      <c r="RB1038" s="185"/>
      <c r="RC1038" s="185"/>
      <c r="RD1038" s="185"/>
      <c r="RE1038" s="185"/>
      <c r="RF1038" s="185"/>
      <c r="RG1038" s="185"/>
      <c r="RH1038" s="185"/>
      <c r="RI1038" s="185"/>
      <c r="RJ1038" s="185"/>
      <c r="RK1038" s="185"/>
      <c r="RL1038" s="185"/>
      <c r="RM1038" s="185"/>
      <c r="RN1038" s="185"/>
      <c r="RO1038" s="185"/>
      <c r="RP1038" s="185"/>
      <c r="RQ1038" s="185"/>
      <c r="RR1038" s="185"/>
      <c r="RS1038" s="185"/>
      <c r="RT1038" s="185"/>
      <c r="RU1038" s="185"/>
      <c r="RV1038" s="185"/>
      <c r="RW1038" s="185"/>
      <c r="RX1038" s="185"/>
      <c r="RY1038" s="185"/>
      <c r="RZ1038" s="185"/>
      <c r="SA1038" s="185"/>
      <c r="SB1038" s="185"/>
      <c r="SC1038" s="185"/>
      <c r="SD1038" s="185"/>
      <c r="SE1038" s="185"/>
      <c r="SF1038" s="185"/>
      <c r="SG1038" s="185"/>
      <c r="SH1038" s="185"/>
      <c r="SI1038" s="185"/>
      <c r="SJ1038" s="185"/>
      <c r="SK1038" s="185"/>
      <c r="SL1038" s="185"/>
      <c r="SM1038" s="185"/>
      <c r="SN1038" s="185"/>
      <c r="SO1038" s="185"/>
      <c r="SP1038" s="185"/>
      <c r="SQ1038" s="185"/>
      <c r="SR1038" s="185"/>
      <c r="SS1038" s="185"/>
      <c r="ST1038" s="185"/>
      <c r="SU1038" s="185"/>
      <c r="SV1038" s="185"/>
      <c r="SW1038" s="185"/>
      <c r="SX1038" s="185"/>
      <c r="SY1038" s="185"/>
      <c r="SZ1038" s="185"/>
      <c r="TA1038" s="185"/>
      <c r="TB1038" s="185"/>
      <c r="TC1038" s="185"/>
      <c r="TD1038" s="185"/>
      <c r="TE1038" s="185"/>
      <c r="TF1038" s="185"/>
      <c r="TG1038" s="185"/>
      <c r="TH1038" s="185"/>
      <c r="TI1038" s="185"/>
    </row>
    <row r="1039" spans="1:529" s="104" customFormat="1" ht="53.25" customHeight="1" thickBot="1" x14ac:dyDescent="0.3">
      <c r="A1039" s="125">
        <v>13740025</v>
      </c>
      <c r="B1039" s="126">
        <v>40057</v>
      </c>
      <c r="C1039" s="127" t="s">
        <v>3442</v>
      </c>
      <c r="D1039" s="127" t="s">
        <v>5864</v>
      </c>
      <c r="E1039" s="127"/>
      <c r="F1039" s="127"/>
      <c r="G1039" s="127"/>
      <c r="H1039" s="192">
        <v>81150</v>
      </c>
      <c r="I1039" s="126">
        <v>40077</v>
      </c>
      <c r="J1039" s="126">
        <v>44076</v>
      </c>
      <c r="K1039" s="127" t="s">
        <v>1898</v>
      </c>
      <c r="L1039" s="127"/>
      <c r="M1039" s="127" t="s">
        <v>408</v>
      </c>
      <c r="N1039" s="127" t="s">
        <v>25</v>
      </c>
      <c r="O1039" s="127">
        <v>55000</v>
      </c>
      <c r="P1039" s="127"/>
      <c r="Q1039" s="127"/>
      <c r="R1039" s="127"/>
      <c r="S1039" s="127"/>
      <c r="T1039" s="718">
        <v>11.05</v>
      </c>
      <c r="U1039" s="127">
        <v>150</v>
      </c>
      <c r="V1039" s="127">
        <v>55000</v>
      </c>
      <c r="W1039" s="127" t="s">
        <v>1258</v>
      </c>
      <c r="X1039" s="127">
        <v>50</v>
      </c>
      <c r="Y1039" s="127">
        <v>50</v>
      </c>
      <c r="Z1039" s="127">
        <v>250</v>
      </c>
      <c r="AA1039" s="127" t="s">
        <v>1091</v>
      </c>
      <c r="AB1039" s="127" t="s">
        <v>1091</v>
      </c>
      <c r="AC1039" s="127" t="s">
        <v>1091</v>
      </c>
      <c r="AD1039" s="127" t="s">
        <v>1091</v>
      </c>
      <c r="AE1039" s="127" t="s">
        <v>1091</v>
      </c>
      <c r="AF1039" s="127" t="s">
        <v>1091</v>
      </c>
      <c r="AG1039" s="127" t="s">
        <v>3357</v>
      </c>
      <c r="AH1039" s="127">
        <v>122.426</v>
      </c>
      <c r="AI1039" s="127" t="s">
        <v>4388</v>
      </c>
      <c r="AJ1039" s="127" t="s">
        <v>4389</v>
      </c>
      <c r="AK1039" s="127" t="s">
        <v>1375</v>
      </c>
      <c r="AL1039" s="557" t="s">
        <v>7601</v>
      </c>
      <c r="AM1039" s="830"/>
      <c r="AN1039" s="830"/>
      <c r="AO1039" s="830"/>
      <c r="AP1039" s="830"/>
      <c r="AQ1039" s="830"/>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85"/>
      <c r="BL1039" s="185"/>
      <c r="BM1039" s="185"/>
      <c r="BN1039" s="185"/>
      <c r="BO1039" s="185"/>
      <c r="BP1039" s="185"/>
      <c r="BQ1039" s="185"/>
      <c r="BR1039" s="185"/>
      <c r="BS1039" s="185"/>
      <c r="BT1039" s="185"/>
      <c r="BU1039" s="185"/>
      <c r="BV1039" s="185"/>
      <c r="BW1039" s="185"/>
      <c r="BX1039" s="185"/>
      <c r="BY1039" s="185"/>
      <c r="BZ1039" s="185"/>
      <c r="CA1039" s="185"/>
      <c r="CB1039" s="185"/>
      <c r="CC1039" s="185"/>
      <c r="CD1039" s="185"/>
      <c r="CE1039" s="185"/>
      <c r="CF1039" s="185"/>
      <c r="CG1039" s="185"/>
      <c r="CH1039" s="185"/>
      <c r="CI1039" s="185"/>
      <c r="CJ1039" s="185"/>
      <c r="CK1039" s="185"/>
      <c r="CL1039" s="185"/>
      <c r="CM1039" s="185"/>
      <c r="CN1039" s="185"/>
      <c r="CO1039" s="185"/>
      <c r="CP1039" s="185"/>
      <c r="CQ1039" s="185"/>
      <c r="CR1039" s="185"/>
      <c r="CS1039" s="185"/>
      <c r="CT1039" s="185"/>
      <c r="CU1039" s="185"/>
      <c r="CV1039" s="185"/>
      <c r="CW1039" s="185"/>
      <c r="CX1039" s="185"/>
      <c r="CY1039" s="185"/>
      <c r="CZ1039" s="185"/>
      <c r="DA1039" s="185"/>
      <c r="DB1039" s="185"/>
      <c r="DC1039" s="185"/>
      <c r="DD1039" s="185"/>
      <c r="DE1039" s="185"/>
      <c r="DF1039" s="185"/>
      <c r="DG1039" s="185"/>
      <c r="DH1039" s="185"/>
      <c r="DI1039" s="185"/>
      <c r="DJ1039" s="185"/>
      <c r="DK1039" s="185"/>
      <c r="DL1039" s="185"/>
      <c r="DM1039" s="185"/>
      <c r="DN1039" s="185"/>
      <c r="DO1039" s="185"/>
      <c r="DP1039" s="185"/>
      <c r="DQ1039" s="185"/>
      <c r="DR1039" s="185"/>
      <c r="DS1039" s="185"/>
      <c r="DT1039" s="185"/>
      <c r="DU1039" s="185"/>
      <c r="DV1039" s="185"/>
      <c r="DW1039" s="185"/>
      <c r="DX1039" s="185"/>
      <c r="DY1039" s="185"/>
      <c r="DZ1039" s="185"/>
      <c r="EA1039" s="185"/>
      <c r="EB1039" s="185"/>
      <c r="EC1039" s="185"/>
      <c r="ED1039" s="185"/>
      <c r="EE1039" s="185"/>
      <c r="EF1039" s="185"/>
      <c r="EG1039" s="185"/>
      <c r="EH1039" s="185"/>
      <c r="EI1039" s="185"/>
      <c r="EJ1039" s="185"/>
      <c r="EK1039" s="185"/>
      <c r="EL1039" s="185"/>
      <c r="EM1039" s="185"/>
      <c r="EN1039" s="185"/>
      <c r="EO1039" s="185"/>
      <c r="EP1039" s="185"/>
      <c r="EQ1039" s="185"/>
      <c r="ER1039" s="185"/>
      <c r="ES1039" s="185"/>
      <c r="ET1039" s="185"/>
      <c r="EU1039" s="185"/>
      <c r="EV1039" s="185"/>
      <c r="EW1039" s="185"/>
      <c r="EX1039" s="185"/>
      <c r="EY1039" s="185"/>
      <c r="EZ1039" s="185"/>
      <c r="FA1039" s="185"/>
      <c r="FB1039" s="185"/>
      <c r="FC1039" s="185"/>
      <c r="FD1039" s="185"/>
      <c r="FE1039" s="185"/>
      <c r="FF1039" s="185"/>
      <c r="FG1039" s="185"/>
      <c r="FH1039" s="185"/>
      <c r="FI1039" s="185"/>
      <c r="FJ1039" s="185"/>
      <c r="FK1039" s="185"/>
      <c r="FL1039" s="185"/>
      <c r="FM1039" s="185"/>
      <c r="FN1039" s="185"/>
      <c r="FO1039" s="185"/>
      <c r="FP1039" s="185"/>
      <c r="FQ1039" s="185"/>
      <c r="FR1039" s="185"/>
      <c r="FS1039" s="185"/>
      <c r="FT1039" s="185"/>
      <c r="FU1039" s="185"/>
      <c r="FV1039" s="185"/>
      <c r="FW1039" s="185"/>
      <c r="FX1039" s="185"/>
      <c r="FY1039" s="185"/>
      <c r="FZ1039" s="185"/>
      <c r="GA1039" s="185"/>
      <c r="GB1039" s="185"/>
      <c r="GC1039" s="185"/>
      <c r="GD1039" s="185"/>
      <c r="GE1039" s="185"/>
      <c r="GF1039" s="185"/>
      <c r="GG1039" s="185"/>
      <c r="GH1039" s="185"/>
      <c r="GI1039" s="185"/>
      <c r="GJ1039" s="185"/>
      <c r="GK1039" s="185"/>
      <c r="GL1039" s="185"/>
      <c r="GM1039" s="185"/>
      <c r="GN1039" s="185"/>
      <c r="GO1039" s="185"/>
      <c r="GP1039" s="185"/>
      <c r="GQ1039" s="185"/>
      <c r="GR1039" s="185"/>
      <c r="GS1039" s="185"/>
      <c r="GT1039" s="185"/>
      <c r="GU1039" s="185"/>
      <c r="GV1039" s="185"/>
      <c r="GW1039" s="185"/>
      <c r="GX1039" s="185"/>
      <c r="GY1039" s="185"/>
      <c r="GZ1039" s="185"/>
      <c r="HA1039" s="185"/>
      <c r="HB1039" s="185"/>
      <c r="HC1039" s="185"/>
      <c r="HD1039" s="185"/>
      <c r="HE1039" s="185"/>
      <c r="HF1039" s="185"/>
      <c r="HG1039" s="185"/>
      <c r="HH1039" s="185"/>
      <c r="HI1039" s="185"/>
      <c r="HJ1039" s="185"/>
      <c r="HK1039" s="185"/>
      <c r="HL1039" s="185"/>
      <c r="HM1039" s="185"/>
      <c r="HN1039" s="185"/>
      <c r="HO1039" s="185"/>
      <c r="HP1039" s="185"/>
      <c r="HQ1039" s="185"/>
      <c r="HR1039" s="185"/>
      <c r="HS1039" s="185"/>
      <c r="HT1039" s="185"/>
      <c r="HU1039" s="185"/>
      <c r="HV1039" s="185"/>
      <c r="HW1039" s="185"/>
      <c r="HX1039" s="185"/>
      <c r="HY1039" s="185"/>
      <c r="HZ1039" s="185"/>
      <c r="IA1039" s="185"/>
      <c r="IB1039" s="185"/>
      <c r="IC1039" s="185"/>
      <c r="ID1039" s="185"/>
      <c r="IE1039" s="185"/>
      <c r="IF1039" s="185"/>
      <c r="IG1039" s="185"/>
      <c r="IH1039" s="185"/>
      <c r="II1039" s="185"/>
      <c r="IJ1039" s="185"/>
      <c r="IK1039" s="185"/>
      <c r="IL1039" s="185"/>
      <c r="IM1039" s="185"/>
      <c r="IN1039" s="185"/>
      <c r="IO1039" s="185"/>
      <c r="IP1039" s="185"/>
      <c r="IQ1039" s="185"/>
      <c r="IR1039" s="185"/>
      <c r="IS1039" s="185"/>
      <c r="IT1039" s="185"/>
      <c r="IU1039" s="185"/>
      <c r="IV1039" s="185"/>
      <c r="IW1039" s="185"/>
      <c r="IX1039" s="185"/>
      <c r="IY1039" s="185"/>
      <c r="IZ1039" s="185"/>
      <c r="JA1039" s="185"/>
      <c r="JB1039" s="185"/>
      <c r="JC1039" s="185"/>
      <c r="JD1039" s="185"/>
      <c r="JE1039" s="185"/>
      <c r="JF1039" s="185"/>
      <c r="JG1039" s="185"/>
      <c r="JH1039" s="185"/>
      <c r="JI1039" s="185"/>
      <c r="JJ1039" s="185"/>
      <c r="JK1039" s="185"/>
      <c r="JL1039" s="185"/>
      <c r="JM1039" s="185"/>
      <c r="JN1039" s="185"/>
      <c r="JO1039" s="185"/>
      <c r="JP1039" s="185"/>
      <c r="JQ1039" s="185"/>
      <c r="JR1039" s="185"/>
      <c r="JS1039" s="185"/>
      <c r="JT1039" s="185"/>
      <c r="JU1039" s="185"/>
      <c r="JV1039" s="185"/>
      <c r="JW1039" s="185"/>
      <c r="JX1039" s="185"/>
      <c r="JY1039" s="185"/>
      <c r="JZ1039" s="185"/>
      <c r="KA1039" s="185"/>
      <c r="KB1039" s="185"/>
      <c r="KC1039" s="185"/>
      <c r="KD1039" s="185"/>
      <c r="KE1039" s="185"/>
      <c r="KF1039" s="185"/>
      <c r="KG1039" s="185"/>
      <c r="KH1039" s="185"/>
      <c r="KI1039" s="185"/>
      <c r="KJ1039" s="185"/>
      <c r="KK1039" s="185"/>
      <c r="KL1039" s="185"/>
      <c r="KM1039" s="185"/>
      <c r="KN1039" s="185"/>
      <c r="KO1039" s="185"/>
      <c r="KP1039" s="185"/>
      <c r="KQ1039" s="185"/>
      <c r="KR1039" s="185"/>
      <c r="KS1039" s="185"/>
      <c r="KT1039" s="185"/>
      <c r="KU1039" s="185"/>
      <c r="KV1039" s="185"/>
      <c r="KW1039" s="185"/>
      <c r="KX1039" s="185"/>
      <c r="KY1039" s="185"/>
      <c r="KZ1039" s="185"/>
      <c r="LA1039" s="185"/>
      <c r="LB1039" s="185"/>
      <c r="LC1039" s="185"/>
      <c r="LD1039" s="185"/>
      <c r="LE1039" s="185"/>
      <c r="LF1039" s="185"/>
      <c r="LG1039" s="185"/>
      <c r="LH1039" s="185"/>
      <c r="LI1039" s="185"/>
      <c r="LJ1039" s="185"/>
      <c r="LK1039" s="185"/>
      <c r="LL1039" s="185"/>
      <c r="LM1039" s="185"/>
      <c r="LN1039" s="185"/>
      <c r="LO1039" s="185"/>
      <c r="LP1039" s="185"/>
      <c r="LQ1039" s="185"/>
      <c r="LR1039" s="185"/>
      <c r="LS1039" s="185"/>
      <c r="LT1039" s="185"/>
      <c r="LU1039" s="185"/>
      <c r="LV1039" s="185"/>
      <c r="LW1039" s="185"/>
      <c r="LX1039" s="185"/>
      <c r="LY1039" s="185"/>
      <c r="LZ1039" s="185"/>
      <c r="MA1039" s="185"/>
      <c r="MB1039" s="185"/>
      <c r="MC1039" s="185"/>
      <c r="MD1039" s="185"/>
      <c r="ME1039" s="185"/>
      <c r="MF1039" s="185"/>
      <c r="MG1039" s="185"/>
      <c r="MH1039" s="185"/>
      <c r="MI1039" s="185"/>
      <c r="MJ1039" s="185"/>
      <c r="MK1039" s="185"/>
      <c r="ML1039" s="185"/>
      <c r="MM1039" s="185"/>
      <c r="MN1039" s="185"/>
      <c r="MO1039" s="185"/>
      <c r="MP1039" s="185"/>
      <c r="MQ1039" s="185"/>
      <c r="MR1039" s="185"/>
      <c r="MS1039" s="185"/>
      <c r="MT1039" s="185"/>
      <c r="MU1039" s="185"/>
      <c r="MV1039" s="185"/>
      <c r="MW1039" s="185"/>
      <c r="MX1039" s="185"/>
      <c r="MY1039" s="185"/>
      <c r="MZ1039" s="185"/>
      <c r="NA1039" s="185"/>
      <c r="NB1039" s="185"/>
      <c r="NC1039" s="185"/>
      <c r="ND1039" s="185"/>
      <c r="NE1039" s="185"/>
      <c r="NF1039" s="185"/>
      <c r="NG1039" s="185"/>
      <c r="NH1039" s="185"/>
      <c r="NI1039" s="185"/>
      <c r="NJ1039" s="185"/>
      <c r="NK1039" s="185"/>
      <c r="NL1039" s="185"/>
      <c r="NM1039" s="185"/>
      <c r="NN1039" s="185"/>
      <c r="NO1039" s="185"/>
      <c r="NP1039" s="185"/>
      <c r="NQ1039" s="185"/>
      <c r="NR1039" s="185"/>
      <c r="NS1039" s="185"/>
      <c r="NT1039" s="185"/>
      <c r="NU1039" s="185"/>
      <c r="NV1039" s="185"/>
      <c r="NW1039" s="185"/>
      <c r="NX1039" s="185"/>
      <c r="NY1039" s="185"/>
      <c r="NZ1039" s="185"/>
      <c r="OA1039" s="185"/>
      <c r="OB1039" s="185"/>
      <c r="OC1039" s="185"/>
      <c r="OD1039" s="185"/>
      <c r="OE1039" s="185"/>
      <c r="OF1039" s="185"/>
      <c r="OG1039" s="185"/>
      <c r="OH1039" s="185"/>
      <c r="OI1039" s="185"/>
      <c r="OJ1039" s="185"/>
      <c r="OK1039" s="185"/>
      <c r="OL1039" s="185"/>
      <c r="OM1039" s="185"/>
      <c r="ON1039" s="185"/>
      <c r="OO1039" s="185"/>
      <c r="OP1039" s="185"/>
      <c r="OQ1039" s="185"/>
      <c r="OR1039" s="185"/>
      <c r="OS1039" s="185"/>
      <c r="OT1039" s="185"/>
      <c r="OU1039" s="185"/>
      <c r="OV1039" s="185"/>
      <c r="OW1039" s="185"/>
      <c r="OX1039" s="185"/>
      <c r="OY1039" s="185"/>
      <c r="OZ1039" s="185"/>
      <c r="PA1039" s="185"/>
      <c r="PB1039" s="185"/>
      <c r="PC1039" s="185"/>
      <c r="PD1039" s="185"/>
      <c r="PE1039" s="185"/>
      <c r="PF1039" s="185"/>
      <c r="PG1039" s="185"/>
      <c r="PH1039" s="185"/>
      <c r="PI1039" s="185"/>
      <c r="PJ1039" s="185"/>
      <c r="PK1039" s="185"/>
      <c r="PL1039" s="185"/>
      <c r="PM1039" s="185"/>
      <c r="PN1039" s="185"/>
      <c r="PO1039" s="185"/>
      <c r="PP1039" s="185"/>
      <c r="PQ1039" s="185"/>
      <c r="PR1039" s="185"/>
      <c r="PS1039" s="185"/>
      <c r="PT1039" s="185"/>
      <c r="PU1039" s="185"/>
      <c r="PV1039" s="185"/>
      <c r="PW1039" s="185"/>
      <c r="PX1039" s="185"/>
      <c r="PY1039" s="185"/>
      <c r="PZ1039" s="185"/>
      <c r="QA1039" s="185"/>
      <c r="QB1039" s="185"/>
      <c r="QC1039" s="185"/>
      <c r="QD1039" s="185"/>
      <c r="QE1039" s="185"/>
      <c r="QF1039" s="185"/>
      <c r="QG1039" s="185"/>
      <c r="QH1039" s="185"/>
      <c r="QI1039" s="185"/>
      <c r="QJ1039" s="185"/>
      <c r="QK1039" s="185"/>
      <c r="QL1039" s="185"/>
      <c r="QM1039" s="185"/>
      <c r="QN1039" s="185"/>
      <c r="QO1039" s="185"/>
      <c r="QP1039" s="185"/>
      <c r="QQ1039" s="185"/>
      <c r="QR1039" s="185"/>
      <c r="QS1039" s="185"/>
      <c r="QT1039" s="185"/>
      <c r="QU1039" s="185"/>
      <c r="QV1039" s="185"/>
      <c r="QW1039" s="185"/>
      <c r="QX1039" s="185"/>
      <c r="QY1039" s="185"/>
      <c r="QZ1039" s="185"/>
      <c r="RA1039" s="185"/>
      <c r="RB1039" s="185"/>
      <c r="RC1039" s="185"/>
      <c r="RD1039" s="185"/>
      <c r="RE1039" s="185"/>
      <c r="RF1039" s="185"/>
      <c r="RG1039" s="185"/>
      <c r="RH1039" s="185"/>
      <c r="RI1039" s="185"/>
      <c r="RJ1039" s="185"/>
      <c r="RK1039" s="185"/>
      <c r="RL1039" s="185"/>
      <c r="RM1039" s="185"/>
      <c r="RN1039" s="185"/>
      <c r="RO1039" s="185"/>
      <c r="RP1039" s="185"/>
      <c r="RQ1039" s="185"/>
      <c r="RR1039" s="185"/>
      <c r="RS1039" s="185"/>
      <c r="RT1039" s="185"/>
      <c r="RU1039" s="185"/>
      <c r="RV1039" s="185"/>
      <c r="RW1039" s="185"/>
      <c r="RX1039" s="185"/>
      <c r="RY1039" s="185"/>
      <c r="RZ1039" s="185"/>
      <c r="SA1039" s="185"/>
      <c r="SB1039" s="185"/>
      <c r="SC1039" s="185"/>
      <c r="SD1039" s="185"/>
      <c r="SE1039" s="185"/>
      <c r="SF1039" s="185"/>
      <c r="SG1039" s="185"/>
      <c r="SH1039" s="185"/>
      <c r="SI1039" s="185"/>
      <c r="SJ1039" s="185"/>
      <c r="SK1039" s="185"/>
      <c r="SL1039" s="185"/>
      <c r="SM1039" s="185"/>
      <c r="SN1039" s="185"/>
      <c r="SO1039" s="185"/>
      <c r="SP1039" s="185"/>
      <c r="SQ1039" s="185"/>
      <c r="SR1039" s="185"/>
      <c r="SS1039" s="185"/>
      <c r="ST1039" s="185"/>
      <c r="SU1039" s="185"/>
      <c r="SV1039" s="185"/>
      <c r="SW1039" s="185"/>
      <c r="SX1039" s="185"/>
      <c r="SY1039" s="185"/>
      <c r="SZ1039" s="185"/>
      <c r="TA1039" s="185"/>
      <c r="TB1039" s="185"/>
      <c r="TC1039" s="185"/>
      <c r="TD1039" s="185"/>
      <c r="TE1039" s="185"/>
      <c r="TF1039" s="185"/>
      <c r="TG1039" s="185"/>
      <c r="TH1039" s="185"/>
      <c r="TI1039" s="185"/>
    </row>
    <row r="1040" spans="1:529" s="79" customFormat="1" ht="28.5" customHeight="1" thickBot="1" x14ac:dyDescent="0.3">
      <c r="A1040" s="201">
        <v>13740026</v>
      </c>
      <c r="B1040" s="217">
        <v>40114</v>
      </c>
      <c r="C1040" s="218" t="s">
        <v>5732</v>
      </c>
      <c r="D1040" s="921" t="s">
        <v>7478</v>
      </c>
      <c r="E1040" s="921" t="s">
        <v>7477</v>
      </c>
      <c r="F1040" s="921" t="s">
        <v>58</v>
      </c>
      <c r="G1040" s="921" t="s">
        <v>53</v>
      </c>
      <c r="H1040" s="201">
        <v>802</v>
      </c>
      <c r="I1040" s="217">
        <v>40134</v>
      </c>
      <c r="J1040" s="217">
        <v>42305</v>
      </c>
      <c r="K1040" s="218" t="s">
        <v>1899</v>
      </c>
      <c r="L1040" s="218"/>
      <c r="M1040" s="218" t="s">
        <v>1893</v>
      </c>
      <c r="N1040" s="218" t="s">
        <v>52</v>
      </c>
      <c r="O1040" s="218">
        <v>5088</v>
      </c>
      <c r="P1040" s="218" t="s">
        <v>6076</v>
      </c>
      <c r="Q1040" s="218" t="s">
        <v>6076</v>
      </c>
      <c r="R1040" s="218"/>
      <c r="S1040" s="218"/>
      <c r="T1040" s="717"/>
      <c r="U1040" s="218"/>
      <c r="V1040" s="218">
        <v>5088</v>
      </c>
      <c r="W1040" s="218"/>
      <c r="X1040" s="218"/>
      <c r="Y1040" s="218"/>
      <c r="Z1040" s="218"/>
      <c r="AA1040" s="218"/>
      <c r="AB1040" s="218"/>
      <c r="AC1040" s="218"/>
      <c r="AD1040" s="218"/>
      <c r="AE1040" s="218"/>
      <c r="AF1040" s="218"/>
      <c r="AG1040" s="218"/>
      <c r="AH1040" s="218"/>
      <c r="AI1040" s="218" t="s">
        <v>2831</v>
      </c>
      <c r="AJ1040" s="218" t="s">
        <v>2832</v>
      </c>
      <c r="AK1040" s="266"/>
      <c r="AL1040" s="266" t="s">
        <v>6078</v>
      </c>
      <c r="AM1040" s="13"/>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85"/>
      <c r="BL1040" s="185"/>
      <c r="BM1040" s="185"/>
      <c r="BN1040" s="185"/>
      <c r="BO1040" s="185"/>
      <c r="BP1040" s="185"/>
      <c r="BQ1040" s="185"/>
      <c r="BR1040" s="185"/>
      <c r="BS1040" s="185"/>
      <c r="BT1040" s="185"/>
      <c r="BU1040" s="185"/>
      <c r="BV1040" s="185"/>
      <c r="BW1040" s="185"/>
      <c r="BX1040" s="185"/>
      <c r="BY1040" s="185"/>
      <c r="BZ1040" s="185"/>
      <c r="CA1040" s="185"/>
      <c r="CB1040" s="185"/>
      <c r="CC1040" s="185"/>
      <c r="CD1040" s="185"/>
      <c r="CE1040" s="185"/>
      <c r="CF1040" s="185"/>
      <c r="CG1040" s="185"/>
      <c r="CH1040" s="185"/>
      <c r="CI1040" s="185"/>
      <c r="CJ1040" s="185"/>
      <c r="CK1040" s="185"/>
      <c r="CL1040" s="185"/>
      <c r="CM1040" s="185"/>
      <c r="CN1040" s="185"/>
      <c r="CO1040" s="185"/>
      <c r="CP1040" s="185"/>
      <c r="CQ1040" s="185"/>
      <c r="CR1040" s="185"/>
      <c r="CS1040" s="185"/>
      <c r="CT1040" s="185"/>
      <c r="CU1040" s="185"/>
      <c r="CV1040" s="185"/>
      <c r="CW1040" s="185"/>
      <c r="CX1040" s="185"/>
      <c r="CY1040" s="185"/>
      <c r="CZ1040" s="185"/>
      <c r="DA1040" s="185"/>
      <c r="DB1040" s="185"/>
      <c r="DC1040" s="185"/>
      <c r="DD1040" s="185"/>
      <c r="DE1040" s="185"/>
      <c r="DF1040" s="185"/>
      <c r="DG1040" s="185"/>
      <c r="DH1040" s="185"/>
      <c r="DI1040" s="185"/>
      <c r="DJ1040" s="185"/>
      <c r="DK1040" s="185"/>
      <c r="DL1040" s="185"/>
      <c r="DM1040" s="185"/>
      <c r="DN1040" s="185"/>
      <c r="DO1040" s="185"/>
      <c r="DP1040" s="185"/>
      <c r="DQ1040" s="185"/>
      <c r="DR1040" s="185"/>
      <c r="DS1040" s="185"/>
      <c r="DT1040" s="185"/>
      <c r="DU1040" s="185"/>
      <c r="DV1040" s="185"/>
      <c r="DW1040" s="185"/>
      <c r="DX1040" s="185"/>
      <c r="DY1040" s="185"/>
      <c r="DZ1040" s="185"/>
      <c r="EA1040" s="185"/>
      <c r="EB1040" s="185"/>
      <c r="EC1040" s="185"/>
      <c r="ED1040" s="185"/>
      <c r="EE1040" s="185"/>
      <c r="EF1040" s="185"/>
      <c r="EG1040" s="185"/>
      <c r="EH1040" s="185"/>
      <c r="EI1040" s="185"/>
      <c r="EJ1040" s="185"/>
      <c r="EK1040" s="185"/>
      <c r="EL1040" s="185"/>
      <c r="EM1040" s="185"/>
      <c r="EN1040" s="185"/>
      <c r="EO1040" s="185"/>
      <c r="EP1040" s="185"/>
      <c r="EQ1040" s="185"/>
      <c r="ER1040" s="185"/>
      <c r="ES1040" s="185"/>
      <c r="ET1040" s="185"/>
      <c r="EU1040" s="185"/>
      <c r="EV1040" s="185"/>
      <c r="EW1040" s="185"/>
      <c r="EX1040" s="185"/>
      <c r="EY1040" s="185"/>
      <c r="EZ1040" s="185"/>
      <c r="FA1040" s="185"/>
      <c r="FB1040" s="185"/>
      <c r="FC1040" s="185"/>
      <c r="FD1040" s="185"/>
      <c r="FE1040" s="185"/>
      <c r="FF1040" s="185"/>
      <c r="FG1040" s="185"/>
      <c r="FH1040" s="185"/>
      <c r="FI1040" s="185"/>
      <c r="FJ1040" s="185"/>
      <c r="FK1040" s="185"/>
      <c r="FL1040" s="185"/>
      <c r="FM1040" s="185"/>
      <c r="FN1040" s="185"/>
      <c r="FO1040" s="185"/>
      <c r="FP1040" s="185"/>
      <c r="FQ1040" s="185"/>
      <c r="FR1040" s="185"/>
      <c r="FS1040" s="185"/>
      <c r="FT1040" s="185"/>
      <c r="FU1040" s="185"/>
      <c r="FV1040" s="185"/>
      <c r="FW1040" s="185"/>
      <c r="FX1040" s="185"/>
      <c r="FY1040" s="185"/>
      <c r="FZ1040" s="185"/>
      <c r="GA1040" s="185"/>
      <c r="GB1040" s="185"/>
      <c r="GC1040" s="185"/>
      <c r="GD1040" s="185"/>
      <c r="GE1040" s="185"/>
      <c r="GF1040" s="185"/>
      <c r="GG1040" s="185"/>
      <c r="GH1040" s="185"/>
      <c r="GI1040" s="185"/>
      <c r="GJ1040" s="185"/>
      <c r="GK1040" s="185"/>
      <c r="GL1040" s="185"/>
      <c r="GM1040" s="185"/>
      <c r="GN1040" s="185"/>
      <c r="GO1040" s="185"/>
      <c r="GP1040" s="185"/>
      <c r="GQ1040" s="185"/>
      <c r="GR1040" s="185"/>
      <c r="GS1040" s="185"/>
      <c r="GT1040" s="185"/>
      <c r="GU1040" s="185"/>
      <c r="GV1040" s="185"/>
      <c r="GW1040" s="185"/>
      <c r="GX1040" s="185"/>
      <c r="GY1040" s="185"/>
      <c r="GZ1040" s="185"/>
      <c r="HA1040" s="185"/>
      <c r="HB1040" s="185"/>
      <c r="HC1040" s="185"/>
      <c r="HD1040" s="185"/>
      <c r="HE1040" s="185"/>
      <c r="HF1040" s="185"/>
      <c r="HG1040" s="185"/>
      <c r="HH1040" s="185"/>
      <c r="HI1040" s="185"/>
      <c r="HJ1040" s="185"/>
      <c r="HK1040" s="185"/>
      <c r="HL1040" s="185"/>
      <c r="HM1040" s="185"/>
      <c r="HN1040" s="185"/>
      <c r="HO1040" s="185"/>
      <c r="HP1040" s="185"/>
      <c r="HQ1040" s="185"/>
      <c r="HR1040" s="185"/>
      <c r="HS1040" s="185"/>
      <c r="HT1040" s="185"/>
      <c r="HU1040" s="185"/>
      <c r="HV1040" s="185"/>
      <c r="HW1040" s="185"/>
      <c r="HX1040" s="185"/>
      <c r="HY1040" s="185"/>
      <c r="HZ1040" s="185"/>
      <c r="IA1040" s="185"/>
      <c r="IB1040" s="185"/>
      <c r="IC1040" s="185"/>
      <c r="ID1040" s="185"/>
      <c r="IE1040" s="185"/>
      <c r="IF1040" s="185"/>
      <c r="IG1040" s="185"/>
      <c r="IH1040" s="185"/>
      <c r="II1040" s="185"/>
      <c r="IJ1040" s="185"/>
      <c r="IK1040" s="185"/>
      <c r="IL1040" s="185"/>
      <c r="IM1040" s="185"/>
      <c r="IN1040" s="185"/>
      <c r="IO1040" s="185"/>
      <c r="IP1040" s="185"/>
      <c r="IQ1040" s="185"/>
      <c r="IR1040" s="185"/>
      <c r="IS1040" s="185"/>
      <c r="IT1040" s="185"/>
      <c r="IU1040" s="185"/>
      <c r="IV1040" s="185"/>
      <c r="IW1040" s="185"/>
      <c r="IX1040" s="185"/>
      <c r="IY1040" s="185"/>
      <c r="IZ1040" s="185"/>
      <c r="JA1040" s="185"/>
      <c r="JB1040" s="185"/>
      <c r="JC1040" s="185"/>
      <c r="JD1040" s="185"/>
      <c r="JE1040" s="185"/>
      <c r="JF1040" s="185"/>
      <c r="JG1040" s="185"/>
      <c r="JH1040" s="185"/>
      <c r="JI1040" s="185"/>
      <c r="JJ1040" s="185"/>
      <c r="JK1040" s="185"/>
      <c r="JL1040" s="185"/>
      <c r="JM1040" s="185"/>
      <c r="JN1040" s="185"/>
      <c r="JO1040" s="185"/>
      <c r="JP1040" s="185"/>
      <c r="JQ1040" s="185"/>
      <c r="JR1040" s="185"/>
      <c r="JS1040" s="185"/>
      <c r="JT1040" s="185"/>
      <c r="JU1040" s="185"/>
      <c r="JV1040" s="185"/>
      <c r="JW1040" s="185"/>
      <c r="JX1040" s="185"/>
      <c r="JY1040" s="185"/>
      <c r="JZ1040" s="185"/>
      <c r="KA1040" s="185"/>
      <c r="KB1040" s="185"/>
      <c r="KC1040" s="185"/>
      <c r="KD1040" s="185"/>
      <c r="KE1040" s="185"/>
      <c r="KF1040" s="185"/>
      <c r="KG1040" s="185"/>
      <c r="KH1040" s="185"/>
      <c r="KI1040" s="185"/>
      <c r="KJ1040" s="185"/>
      <c r="KK1040" s="185"/>
      <c r="KL1040" s="185"/>
      <c r="KM1040" s="185"/>
      <c r="KN1040" s="185"/>
      <c r="KO1040" s="185"/>
      <c r="KP1040" s="185"/>
      <c r="KQ1040" s="185"/>
      <c r="KR1040" s="185"/>
      <c r="KS1040" s="185"/>
      <c r="KT1040" s="185"/>
      <c r="KU1040" s="185"/>
      <c r="KV1040" s="185"/>
      <c r="KW1040" s="185"/>
      <c r="KX1040" s="185"/>
      <c r="KY1040" s="185"/>
      <c r="KZ1040" s="185"/>
      <c r="LA1040" s="185"/>
      <c r="LB1040" s="185"/>
      <c r="LC1040" s="185"/>
      <c r="LD1040" s="185"/>
      <c r="LE1040" s="185"/>
      <c r="LF1040" s="185"/>
      <c r="LG1040" s="185"/>
      <c r="LH1040" s="185"/>
      <c r="LI1040" s="185"/>
      <c r="LJ1040" s="185"/>
      <c r="LK1040" s="185"/>
      <c r="LL1040" s="185"/>
      <c r="LM1040" s="185"/>
      <c r="LN1040" s="185"/>
      <c r="LO1040" s="185"/>
      <c r="LP1040" s="185"/>
      <c r="LQ1040" s="185"/>
      <c r="LR1040" s="185"/>
      <c r="LS1040" s="185"/>
      <c r="LT1040" s="185"/>
      <c r="LU1040" s="185"/>
      <c r="LV1040" s="185"/>
      <c r="LW1040" s="185"/>
      <c r="LX1040" s="185"/>
      <c r="LY1040" s="185"/>
      <c r="LZ1040" s="185"/>
      <c r="MA1040" s="185"/>
      <c r="MB1040" s="185"/>
      <c r="MC1040" s="185"/>
      <c r="MD1040" s="185"/>
      <c r="ME1040" s="185"/>
      <c r="MF1040" s="185"/>
      <c r="MG1040" s="185"/>
      <c r="MH1040" s="185"/>
      <c r="MI1040" s="185"/>
      <c r="MJ1040" s="185"/>
      <c r="MK1040" s="185"/>
      <c r="ML1040" s="185"/>
      <c r="MM1040" s="185"/>
      <c r="MN1040" s="185"/>
      <c r="MO1040" s="185"/>
      <c r="MP1040" s="185"/>
      <c r="MQ1040" s="185"/>
      <c r="MR1040" s="185"/>
      <c r="MS1040" s="185"/>
      <c r="MT1040" s="185"/>
      <c r="MU1040" s="185"/>
      <c r="MV1040" s="185"/>
      <c r="MW1040" s="185"/>
      <c r="MX1040" s="185"/>
      <c r="MY1040" s="185"/>
      <c r="MZ1040" s="185"/>
      <c r="NA1040" s="185"/>
      <c r="NB1040" s="185"/>
      <c r="NC1040" s="185"/>
      <c r="ND1040" s="185"/>
      <c r="NE1040" s="185"/>
      <c r="NF1040" s="185"/>
      <c r="NG1040" s="185"/>
      <c r="NH1040" s="185"/>
      <c r="NI1040" s="185"/>
      <c r="NJ1040" s="185"/>
      <c r="NK1040" s="185"/>
      <c r="NL1040" s="185"/>
      <c r="NM1040" s="185"/>
      <c r="NN1040" s="185"/>
      <c r="NO1040" s="185"/>
      <c r="NP1040" s="185"/>
      <c r="NQ1040" s="185"/>
      <c r="NR1040" s="185"/>
      <c r="NS1040" s="185"/>
      <c r="NT1040" s="185"/>
      <c r="NU1040" s="185"/>
      <c r="NV1040" s="185"/>
      <c r="NW1040" s="185"/>
      <c r="NX1040" s="185"/>
      <c r="NY1040" s="185"/>
      <c r="NZ1040" s="185"/>
      <c r="OA1040" s="185"/>
      <c r="OB1040" s="185"/>
      <c r="OC1040" s="185"/>
      <c r="OD1040" s="185"/>
      <c r="OE1040" s="185"/>
      <c r="OF1040" s="185"/>
      <c r="OG1040" s="185"/>
      <c r="OH1040" s="185"/>
      <c r="OI1040" s="185"/>
      <c r="OJ1040" s="185"/>
      <c r="OK1040" s="185"/>
      <c r="OL1040" s="185"/>
      <c r="OM1040" s="185"/>
      <c r="ON1040" s="185"/>
      <c r="OO1040" s="185"/>
      <c r="OP1040" s="185"/>
      <c r="OQ1040" s="185"/>
      <c r="OR1040" s="185"/>
      <c r="OS1040" s="185"/>
      <c r="OT1040" s="185"/>
      <c r="OU1040" s="185"/>
      <c r="OV1040" s="185"/>
      <c r="OW1040" s="185"/>
      <c r="OX1040" s="185"/>
      <c r="OY1040" s="185"/>
      <c r="OZ1040" s="185"/>
      <c r="PA1040" s="185"/>
      <c r="PB1040" s="185"/>
      <c r="PC1040" s="185"/>
      <c r="PD1040" s="185"/>
      <c r="PE1040" s="185"/>
      <c r="PF1040" s="185"/>
      <c r="PG1040" s="185"/>
      <c r="PH1040" s="185"/>
      <c r="PI1040" s="185"/>
      <c r="PJ1040" s="185"/>
      <c r="PK1040" s="185"/>
      <c r="PL1040" s="185"/>
      <c r="PM1040" s="185"/>
      <c r="PN1040" s="185"/>
      <c r="PO1040" s="185"/>
      <c r="PP1040" s="185"/>
      <c r="PQ1040" s="185"/>
      <c r="PR1040" s="185"/>
      <c r="PS1040" s="185"/>
      <c r="PT1040" s="185"/>
      <c r="PU1040" s="185"/>
      <c r="PV1040" s="185"/>
      <c r="PW1040" s="185"/>
      <c r="PX1040" s="185"/>
      <c r="PY1040" s="185"/>
      <c r="PZ1040" s="185"/>
      <c r="QA1040" s="185"/>
      <c r="QB1040" s="185"/>
      <c r="QC1040" s="185"/>
      <c r="QD1040" s="185"/>
      <c r="QE1040" s="185"/>
      <c r="QF1040" s="185"/>
      <c r="QG1040" s="185"/>
      <c r="QH1040" s="185"/>
      <c r="QI1040" s="185"/>
      <c r="QJ1040" s="185"/>
      <c r="QK1040" s="185"/>
      <c r="QL1040" s="185"/>
      <c r="QM1040" s="185"/>
      <c r="QN1040" s="185"/>
      <c r="QO1040" s="185"/>
      <c r="QP1040" s="185"/>
      <c r="QQ1040" s="185"/>
      <c r="QR1040" s="185"/>
      <c r="QS1040" s="185"/>
      <c r="QT1040" s="185"/>
      <c r="QU1040" s="185"/>
      <c r="QV1040" s="185"/>
      <c r="QW1040" s="185"/>
      <c r="QX1040" s="185"/>
      <c r="QY1040" s="185"/>
      <c r="QZ1040" s="185"/>
      <c r="RA1040" s="185"/>
      <c r="RB1040" s="185"/>
      <c r="RC1040" s="185"/>
      <c r="RD1040" s="185"/>
      <c r="RE1040" s="185"/>
      <c r="RF1040" s="185"/>
      <c r="RG1040" s="185"/>
      <c r="RH1040" s="185"/>
      <c r="RI1040" s="185"/>
      <c r="RJ1040" s="185"/>
      <c r="RK1040" s="185"/>
      <c r="RL1040" s="185"/>
      <c r="RM1040" s="185"/>
      <c r="RN1040" s="185"/>
      <c r="RO1040" s="185"/>
      <c r="RP1040" s="185"/>
      <c r="RQ1040" s="185"/>
      <c r="RR1040" s="185"/>
      <c r="RS1040" s="185"/>
      <c r="RT1040" s="185"/>
      <c r="RU1040" s="185"/>
      <c r="RV1040" s="185"/>
      <c r="RW1040" s="185"/>
      <c r="RX1040" s="185"/>
      <c r="RY1040" s="185"/>
      <c r="RZ1040" s="185"/>
      <c r="SA1040" s="185"/>
      <c r="SB1040" s="185"/>
      <c r="SC1040" s="185"/>
      <c r="SD1040" s="185"/>
      <c r="SE1040" s="185"/>
      <c r="SF1040" s="185"/>
      <c r="SG1040" s="185"/>
      <c r="SH1040" s="185"/>
      <c r="SI1040" s="185"/>
      <c r="SJ1040" s="185"/>
      <c r="SK1040" s="185"/>
      <c r="SL1040" s="185"/>
      <c r="SM1040" s="185"/>
      <c r="SN1040" s="185"/>
      <c r="SO1040" s="185"/>
      <c r="SP1040" s="185"/>
      <c r="SQ1040" s="185"/>
      <c r="SR1040" s="185"/>
      <c r="SS1040" s="185"/>
      <c r="ST1040" s="185"/>
      <c r="SU1040" s="185"/>
      <c r="SV1040" s="185"/>
      <c r="SW1040" s="185"/>
      <c r="SX1040" s="185"/>
      <c r="SY1040" s="185"/>
      <c r="SZ1040" s="185"/>
      <c r="TA1040" s="185"/>
      <c r="TB1040" s="185"/>
      <c r="TC1040" s="185"/>
      <c r="TD1040" s="185"/>
      <c r="TE1040" s="185"/>
      <c r="TF1040" s="185"/>
      <c r="TG1040" s="185"/>
      <c r="TH1040" s="185"/>
      <c r="TI1040" s="185"/>
    </row>
    <row r="1041" spans="1:529" s="79" customFormat="1" ht="28.5" customHeight="1" thickBot="1" x14ac:dyDescent="0.3">
      <c r="A1041" s="222">
        <v>13740026</v>
      </c>
      <c r="B1041" s="223">
        <v>40114</v>
      </c>
      <c r="C1041" s="224" t="s">
        <v>6057</v>
      </c>
      <c r="D1041" s="224" t="s">
        <v>7478</v>
      </c>
      <c r="E1041" s="224" t="s">
        <v>7477</v>
      </c>
      <c r="F1041" s="224" t="s">
        <v>58</v>
      </c>
      <c r="G1041" s="224" t="s">
        <v>53</v>
      </c>
      <c r="H1041" s="222">
        <v>802</v>
      </c>
      <c r="I1041" s="223">
        <v>40134</v>
      </c>
      <c r="J1041" s="223">
        <v>45959</v>
      </c>
      <c r="K1041" s="224" t="s">
        <v>1899</v>
      </c>
      <c r="L1041" s="224"/>
      <c r="M1041" s="224" t="s">
        <v>1893</v>
      </c>
      <c r="N1041" s="224" t="s">
        <v>52</v>
      </c>
      <c r="O1041" s="224">
        <v>5088</v>
      </c>
      <c r="P1041" s="686"/>
      <c r="Q1041" s="686"/>
      <c r="R1041" s="686"/>
      <c r="S1041" s="686"/>
      <c r="T1041" s="793">
        <v>3.24</v>
      </c>
      <c r="U1041" s="224">
        <v>20.34</v>
      </c>
      <c r="V1041" s="224">
        <v>5088</v>
      </c>
      <c r="W1041" s="224" t="s">
        <v>3205</v>
      </c>
      <c r="X1041" s="224">
        <v>50</v>
      </c>
      <c r="Y1041" s="224">
        <v>25</v>
      </c>
      <c r="Z1041" s="224">
        <v>125</v>
      </c>
      <c r="AA1041" s="224" t="s">
        <v>1091</v>
      </c>
      <c r="AB1041" s="224" t="s">
        <v>1091</v>
      </c>
      <c r="AC1041" s="224" t="s">
        <v>1091</v>
      </c>
      <c r="AD1041" s="224" t="s">
        <v>1091</v>
      </c>
      <c r="AE1041" s="224" t="s">
        <v>1091</v>
      </c>
      <c r="AF1041" s="224" t="s">
        <v>1091</v>
      </c>
      <c r="AG1041" s="224" t="s">
        <v>6077</v>
      </c>
      <c r="AH1041" s="224"/>
      <c r="AI1041" s="224" t="s">
        <v>2831</v>
      </c>
      <c r="AJ1041" s="224" t="s">
        <v>2832</v>
      </c>
      <c r="AK1041" s="224" t="s">
        <v>1987</v>
      </c>
      <c r="AL1041" s="872"/>
      <c r="AM1041" s="13"/>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85"/>
      <c r="BL1041" s="185"/>
      <c r="BM1041" s="185"/>
      <c r="BN1041" s="185"/>
      <c r="BO1041" s="185"/>
      <c r="BP1041" s="185"/>
      <c r="BQ1041" s="185"/>
      <c r="BR1041" s="185"/>
      <c r="BS1041" s="185"/>
      <c r="BT1041" s="185"/>
      <c r="BU1041" s="185"/>
      <c r="BV1041" s="185"/>
      <c r="BW1041" s="185"/>
      <c r="BX1041" s="185"/>
      <c r="BY1041" s="185"/>
      <c r="BZ1041" s="185"/>
      <c r="CA1041" s="185"/>
      <c r="CB1041" s="185"/>
      <c r="CC1041" s="185"/>
      <c r="CD1041" s="185"/>
      <c r="CE1041" s="185"/>
      <c r="CF1041" s="185"/>
      <c r="CG1041" s="185"/>
      <c r="CH1041" s="185"/>
      <c r="CI1041" s="185"/>
      <c r="CJ1041" s="185"/>
      <c r="CK1041" s="185"/>
      <c r="CL1041" s="185"/>
      <c r="CM1041" s="185"/>
      <c r="CN1041" s="185"/>
      <c r="CO1041" s="185"/>
      <c r="CP1041" s="185"/>
      <c r="CQ1041" s="185"/>
      <c r="CR1041" s="185"/>
      <c r="CS1041" s="185"/>
      <c r="CT1041" s="185"/>
      <c r="CU1041" s="185"/>
      <c r="CV1041" s="185"/>
      <c r="CW1041" s="185"/>
      <c r="CX1041" s="185"/>
      <c r="CY1041" s="185"/>
      <c r="CZ1041" s="185"/>
      <c r="DA1041" s="185"/>
      <c r="DB1041" s="185"/>
      <c r="DC1041" s="185"/>
      <c r="DD1041" s="185"/>
      <c r="DE1041" s="185"/>
      <c r="DF1041" s="185"/>
      <c r="DG1041" s="185"/>
      <c r="DH1041" s="185"/>
      <c r="DI1041" s="185"/>
      <c r="DJ1041" s="185"/>
      <c r="DK1041" s="185"/>
      <c r="DL1041" s="185"/>
      <c r="DM1041" s="185"/>
      <c r="DN1041" s="185"/>
      <c r="DO1041" s="185"/>
      <c r="DP1041" s="185"/>
      <c r="DQ1041" s="185"/>
      <c r="DR1041" s="185"/>
      <c r="DS1041" s="185"/>
      <c r="DT1041" s="185"/>
      <c r="DU1041" s="185"/>
      <c r="DV1041" s="185"/>
      <c r="DW1041" s="185"/>
      <c r="DX1041" s="185"/>
      <c r="DY1041" s="185"/>
      <c r="DZ1041" s="185"/>
      <c r="EA1041" s="185"/>
      <c r="EB1041" s="185"/>
      <c r="EC1041" s="185"/>
      <c r="ED1041" s="185"/>
      <c r="EE1041" s="185"/>
      <c r="EF1041" s="185"/>
      <c r="EG1041" s="185"/>
      <c r="EH1041" s="185"/>
      <c r="EI1041" s="185"/>
      <c r="EJ1041" s="185"/>
      <c r="EK1041" s="185"/>
      <c r="EL1041" s="185"/>
      <c r="EM1041" s="185"/>
      <c r="EN1041" s="185"/>
      <c r="EO1041" s="185"/>
      <c r="EP1041" s="185"/>
      <c r="EQ1041" s="185"/>
      <c r="ER1041" s="185"/>
      <c r="ES1041" s="185"/>
      <c r="ET1041" s="185"/>
      <c r="EU1041" s="185"/>
      <c r="EV1041" s="185"/>
      <c r="EW1041" s="185"/>
      <c r="EX1041" s="185"/>
      <c r="EY1041" s="185"/>
      <c r="EZ1041" s="185"/>
      <c r="FA1041" s="185"/>
      <c r="FB1041" s="185"/>
      <c r="FC1041" s="185"/>
      <c r="FD1041" s="185"/>
      <c r="FE1041" s="185"/>
      <c r="FF1041" s="185"/>
      <c r="FG1041" s="185"/>
      <c r="FH1041" s="185"/>
      <c r="FI1041" s="185"/>
      <c r="FJ1041" s="185"/>
      <c r="FK1041" s="185"/>
      <c r="FL1041" s="185"/>
      <c r="FM1041" s="185"/>
      <c r="FN1041" s="185"/>
      <c r="FO1041" s="185"/>
      <c r="FP1041" s="185"/>
      <c r="FQ1041" s="185"/>
      <c r="FR1041" s="185"/>
      <c r="FS1041" s="185"/>
      <c r="FT1041" s="185"/>
      <c r="FU1041" s="185"/>
      <c r="FV1041" s="185"/>
      <c r="FW1041" s="185"/>
      <c r="FX1041" s="185"/>
      <c r="FY1041" s="185"/>
      <c r="FZ1041" s="185"/>
      <c r="GA1041" s="185"/>
      <c r="GB1041" s="185"/>
      <c r="GC1041" s="185"/>
      <c r="GD1041" s="185"/>
      <c r="GE1041" s="185"/>
      <c r="GF1041" s="185"/>
      <c r="GG1041" s="185"/>
      <c r="GH1041" s="185"/>
      <c r="GI1041" s="185"/>
      <c r="GJ1041" s="185"/>
      <c r="GK1041" s="185"/>
      <c r="GL1041" s="185"/>
      <c r="GM1041" s="185"/>
      <c r="GN1041" s="185"/>
      <c r="GO1041" s="185"/>
      <c r="GP1041" s="185"/>
      <c r="GQ1041" s="185"/>
      <c r="GR1041" s="185"/>
      <c r="GS1041" s="185"/>
      <c r="GT1041" s="185"/>
      <c r="GU1041" s="185"/>
      <c r="GV1041" s="185"/>
      <c r="GW1041" s="185"/>
      <c r="GX1041" s="185"/>
      <c r="GY1041" s="185"/>
      <c r="GZ1041" s="185"/>
      <c r="HA1041" s="185"/>
      <c r="HB1041" s="185"/>
      <c r="HC1041" s="185"/>
      <c r="HD1041" s="185"/>
      <c r="HE1041" s="185"/>
      <c r="HF1041" s="185"/>
      <c r="HG1041" s="185"/>
      <c r="HH1041" s="185"/>
      <c r="HI1041" s="185"/>
      <c r="HJ1041" s="185"/>
      <c r="HK1041" s="185"/>
      <c r="HL1041" s="185"/>
      <c r="HM1041" s="185"/>
      <c r="HN1041" s="185"/>
      <c r="HO1041" s="185"/>
      <c r="HP1041" s="185"/>
      <c r="HQ1041" s="185"/>
      <c r="HR1041" s="185"/>
      <c r="HS1041" s="185"/>
      <c r="HT1041" s="185"/>
      <c r="HU1041" s="185"/>
      <c r="HV1041" s="185"/>
      <c r="HW1041" s="185"/>
      <c r="HX1041" s="185"/>
      <c r="HY1041" s="185"/>
      <c r="HZ1041" s="185"/>
      <c r="IA1041" s="185"/>
      <c r="IB1041" s="185"/>
      <c r="IC1041" s="185"/>
      <c r="ID1041" s="185"/>
      <c r="IE1041" s="185"/>
      <c r="IF1041" s="185"/>
      <c r="IG1041" s="185"/>
      <c r="IH1041" s="185"/>
      <c r="II1041" s="185"/>
      <c r="IJ1041" s="185"/>
      <c r="IK1041" s="185"/>
      <c r="IL1041" s="185"/>
      <c r="IM1041" s="185"/>
      <c r="IN1041" s="185"/>
      <c r="IO1041" s="185"/>
      <c r="IP1041" s="185"/>
      <c r="IQ1041" s="185"/>
      <c r="IR1041" s="185"/>
      <c r="IS1041" s="185"/>
      <c r="IT1041" s="185"/>
      <c r="IU1041" s="185"/>
      <c r="IV1041" s="185"/>
      <c r="IW1041" s="185"/>
      <c r="IX1041" s="185"/>
      <c r="IY1041" s="185"/>
      <c r="IZ1041" s="185"/>
      <c r="JA1041" s="185"/>
      <c r="JB1041" s="185"/>
      <c r="JC1041" s="185"/>
      <c r="JD1041" s="185"/>
      <c r="JE1041" s="185"/>
      <c r="JF1041" s="185"/>
      <c r="JG1041" s="185"/>
      <c r="JH1041" s="185"/>
      <c r="JI1041" s="185"/>
      <c r="JJ1041" s="185"/>
      <c r="JK1041" s="185"/>
      <c r="JL1041" s="185"/>
      <c r="JM1041" s="185"/>
      <c r="JN1041" s="185"/>
      <c r="JO1041" s="185"/>
      <c r="JP1041" s="185"/>
      <c r="JQ1041" s="185"/>
      <c r="JR1041" s="185"/>
      <c r="JS1041" s="185"/>
      <c r="JT1041" s="185"/>
      <c r="JU1041" s="185"/>
      <c r="JV1041" s="185"/>
      <c r="JW1041" s="185"/>
      <c r="JX1041" s="185"/>
      <c r="JY1041" s="185"/>
      <c r="JZ1041" s="185"/>
      <c r="KA1041" s="185"/>
      <c r="KB1041" s="185"/>
      <c r="KC1041" s="185"/>
      <c r="KD1041" s="185"/>
      <c r="KE1041" s="185"/>
      <c r="KF1041" s="185"/>
      <c r="KG1041" s="185"/>
      <c r="KH1041" s="185"/>
      <c r="KI1041" s="185"/>
      <c r="KJ1041" s="185"/>
      <c r="KK1041" s="185"/>
      <c r="KL1041" s="185"/>
      <c r="KM1041" s="185"/>
      <c r="KN1041" s="185"/>
      <c r="KO1041" s="185"/>
      <c r="KP1041" s="185"/>
      <c r="KQ1041" s="185"/>
      <c r="KR1041" s="185"/>
      <c r="KS1041" s="185"/>
      <c r="KT1041" s="185"/>
      <c r="KU1041" s="185"/>
      <c r="KV1041" s="185"/>
      <c r="KW1041" s="185"/>
      <c r="KX1041" s="185"/>
      <c r="KY1041" s="185"/>
      <c r="KZ1041" s="185"/>
      <c r="LA1041" s="185"/>
      <c r="LB1041" s="185"/>
      <c r="LC1041" s="185"/>
      <c r="LD1041" s="185"/>
      <c r="LE1041" s="185"/>
      <c r="LF1041" s="185"/>
      <c r="LG1041" s="185"/>
      <c r="LH1041" s="185"/>
      <c r="LI1041" s="185"/>
      <c r="LJ1041" s="185"/>
      <c r="LK1041" s="185"/>
      <c r="LL1041" s="185"/>
      <c r="LM1041" s="185"/>
      <c r="LN1041" s="185"/>
      <c r="LO1041" s="185"/>
      <c r="LP1041" s="185"/>
      <c r="LQ1041" s="185"/>
      <c r="LR1041" s="185"/>
      <c r="LS1041" s="185"/>
      <c r="LT1041" s="185"/>
      <c r="LU1041" s="185"/>
      <c r="LV1041" s="185"/>
      <c r="LW1041" s="185"/>
      <c r="LX1041" s="185"/>
      <c r="LY1041" s="185"/>
      <c r="LZ1041" s="185"/>
      <c r="MA1041" s="185"/>
      <c r="MB1041" s="185"/>
      <c r="MC1041" s="185"/>
      <c r="MD1041" s="185"/>
      <c r="ME1041" s="185"/>
      <c r="MF1041" s="185"/>
      <c r="MG1041" s="185"/>
      <c r="MH1041" s="185"/>
      <c r="MI1041" s="185"/>
      <c r="MJ1041" s="185"/>
      <c r="MK1041" s="185"/>
      <c r="ML1041" s="185"/>
      <c r="MM1041" s="185"/>
      <c r="MN1041" s="185"/>
      <c r="MO1041" s="185"/>
      <c r="MP1041" s="185"/>
      <c r="MQ1041" s="185"/>
      <c r="MR1041" s="185"/>
      <c r="MS1041" s="185"/>
      <c r="MT1041" s="185"/>
      <c r="MU1041" s="185"/>
      <c r="MV1041" s="185"/>
      <c r="MW1041" s="185"/>
      <c r="MX1041" s="185"/>
      <c r="MY1041" s="185"/>
      <c r="MZ1041" s="185"/>
      <c r="NA1041" s="185"/>
      <c r="NB1041" s="185"/>
      <c r="NC1041" s="185"/>
      <c r="ND1041" s="185"/>
      <c r="NE1041" s="185"/>
      <c r="NF1041" s="185"/>
      <c r="NG1041" s="185"/>
      <c r="NH1041" s="185"/>
      <c r="NI1041" s="185"/>
      <c r="NJ1041" s="185"/>
      <c r="NK1041" s="185"/>
      <c r="NL1041" s="185"/>
      <c r="NM1041" s="185"/>
      <c r="NN1041" s="185"/>
      <c r="NO1041" s="185"/>
      <c r="NP1041" s="185"/>
      <c r="NQ1041" s="185"/>
      <c r="NR1041" s="185"/>
      <c r="NS1041" s="185"/>
      <c r="NT1041" s="185"/>
      <c r="NU1041" s="185"/>
      <c r="NV1041" s="185"/>
      <c r="NW1041" s="185"/>
      <c r="NX1041" s="185"/>
      <c r="NY1041" s="185"/>
      <c r="NZ1041" s="185"/>
      <c r="OA1041" s="185"/>
      <c r="OB1041" s="185"/>
      <c r="OC1041" s="185"/>
      <c r="OD1041" s="185"/>
      <c r="OE1041" s="185"/>
      <c r="OF1041" s="185"/>
      <c r="OG1041" s="185"/>
      <c r="OH1041" s="185"/>
      <c r="OI1041" s="185"/>
      <c r="OJ1041" s="185"/>
      <c r="OK1041" s="185"/>
      <c r="OL1041" s="185"/>
      <c r="OM1041" s="185"/>
      <c r="ON1041" s="185"/>
      <c r="OO1041" s="185"/>
      <c r="OP1041" s="185"/>
      <c r="OQ1041" s="185"/>
      <c r="OR1041" s="185"/>
      <c r="OS1041" s="185"/>
      <c r="OT1041" s="185"/>
      <c r="OU1041" s="185"/>
      <c r="OV1041" s="185"/>
      <c r="OW1041" s="185"/>
      <c r="OX1041" s="185"/>
      <c r="OY1041" s="185"/>
      <c r="OZ1041" s="185"/>
      <c r="PA1041" s="185"/>
      <c r="PB1041" s="185"/>
      <c r="PC1041" s="185"/>
      <c r="PD1041" s="185"/>
      <c r="PE1041" s="185"/>
      <c r="PF1041" s="185"/>
      <c r="PG1041" s="185"/>
      <c r="PH1041" s="185"/>
      <c r="PI1041" s="185"/>
      <c r="PJ1041" s="185"/>
      <c r="PK1041" s="185"/>
      <c r="PL1041" s="185"/>
      <c r="PM1041" s="185"/>
      <c r="PN1041" s="185"/>
      <c r="PO1041" s="185"/>
      <c r="PP1041" s="185"/>
      <c r="PQ1041" s="185"/>
      <c r="PR1041" s="185"/>
      <c r="PS1041" s="185"/>
      <c r="PT1041" s="185"/>
      <c r="PU1041" s="185"/>
      <c r="PV1041" s="185"/>
      <c r="PW1041" s="185"/>
      <c r="PX1041" s="185"/>
      <c r="PY1041" s="185"/>
      <c r="PZ1041" s="185"/>
      <c r="QA1041" s="185"/>
      <c r="QB1041" s="185"/>
      <c r="QC1041" s="185"/>
      <c r="QD1041" s="185"/>
      <c r="QE1041" s="185"/>
      <c r="QF1041" s="185"/>
      <c r="QG1041" s="185"/>
      <c r="QH1041" s="185"/>
      <c r="QI1041" s="185"/>
      <c r="QJ1041" s="185"/>
      <c r="QK1041" s="185"/>
      <c r="QL1041" s="185"/>
      <c r="QM1041" s="185"/>
      <c r="QN1041" s="185"/>
      <c r="QO1041" s="185"/>
      <c r="QP1041" s="185"/>
      <c r="QQ1041" s="185"/>
      <c r="QR1041" s="185"/>
      <c r="QS1041" s="185"/>
      <c r="QT1041" s="185"/>
      <c r="QU1041" s="185"/>
      <c r="QV1041" s="185"/>
      <c r="QW1041" s="185"/>
      <c r="QX1041" s="185"/>
      <c r="QY1041" s="185"/>
      <c r="QZ1041" s="185"/>
      <c r="RA1041" s="185"/>
      <c r="RB1041" s="185"/>
      <c r="RC1041" s="185"/>
      <c r="RD1041" s="185"/>
      <c r="RE1041" s="185"/>
      <c r="RF1041" s="185"/>
      <c r="RG1041" s="185"/>
      <c r="RH1041" s="185"/>
      <c r="RI1041" s="185"/>
      <c r="RJ1041" s="185"/>
      <c r="RK1041" s="185"/>
      <c r="RL1041" s="185"/>
      <c r="RM1041" s="185"/>
      <c r="RN1041" s="185"/>
      <c r="RO1041" s="185"/>
      <c r="RP1041" s="185"/>
      <c r="RQ1041" s="185"/>
      <c r="RR1041" s="185"/>
      <c r="RS1041" s="185"/>
      <c r="RT1041" s="185"/>
      <c r="RU1041" s="185"/>
      <c r="RV1041" s="185"/>
      <c r="RW1041" s="185"/>
      <c r="RX1041" s="185"/>
      <c r="RY1041" s="185"/>
      <c r="RZ1041" s="185"/>
      <c r="SA1041" s="185"/>
      <c r="SB1041" s="185"/>
      <c r="SC1041" s="185"/>
      <c r="SD1041" s="185"/>
      <c r="SE1041" s="185"/>
      <c r="SF1041" s="185"/>
      <c r="SG1041" s="185"/>
      <c r="SH1041" s="185"/>
      <c r="SI1041" s="185"/>
      <c r="SJ1041" s="185"/>
      <c r="SK1041" s="185"/>
      <c r="SL1041" s="185"/>
      <c r="SM1041" s="185"/>
      <c r="SN1041" s="185"/>
      <c r="SO1041" s="185"/>
      <c r="SP1041" s="185"/>
      <c r="SQ1041" s="185"/>
      <c r="SR1041" s="185"/>
      <c r="SS1041" s="185"/>
      <c r="ST1041" s="185"/>
      <c r="SU1041" s="185"/>
      <c r="SV1041" s="185"/>
      <c r="SW1041" s="185"/>
      <c r="SX1041" s="185"/>
      <c r="SY1041" s="185"/>
      <c r="SZ1041" s="185"/>
      <c r="TA1041" s="185"/>
      <c r="TB1041" s="185"/>
      <c r="TC1041" s="185"/>
      <c r="TD1041" s="185"/>
      <c r="TE1041" s="185"/>
      <c r="TF1041" s="185"/>
      <c r="TG1041" s="185"/>
      <c r="TH1041" s="185"/>
      <c r="TI1041" s="185"/>
    </row>
    <row r="1042" spans="1:529" s="79" customFormat="1" ht="28.5" customHeight="1" x14ac:dyDescent="0.25">
      <c r="A1042" s="226">
        <v>13740027</v>
      </c>
      <c r="B1042" s="227">
        <v>40123</v>
      </c>
      <c r="C1042" s="228" t="s">
        <v>1900</v>
      </c>
      <c r="D1042" s="228" t="s">
        <v>5145</v>
      </c>
      <c r="E1042" s="228"/>
      <c r="F1042" s="228"/>
      <c r="G1042" s="228"/>
      <c r="H1042" s="229">
        <v>72343</v>
      </c>
      <c r="I1042" s="227">
        <v>40143</v>
      </c>
      <c r="J1042" s="227">
        <v>42314</v>
      </c>
      <c r="K1042" s="228" t="s">
        <v>378</v>
      </c>
      <c r="L1042" s="228"/>
      <c r="M1042" s="228" t="s">
        <v>4920</v>
      </c>
      <c r="N1042" s="228" t="s">
        <v>95</v>
      </c>
      <c r="O1042" s="228" t="s">
        <v>1901</v>
      </c>
      <c r="P1042" s="228" t="s">
        <v>6167</v>
      </c>
      <c r="Q1042" s="228" t="s">
        <v>6167</v>
      </c>
      <c r="R1042" s="228"/>
      <c r="S1042" s="228"/>
      <c r="T1042" s="741"/>
      <c r="U1042" s="228"/>
      <c r="V1042" s="228" t="s">
        <v>1901</v>
      </c>
      <c r="W1042" s="228"/>
      <c r="X1042" s="228"/>
      <c r="Y1042" s="228"/>
      <c r="Z1042" s="228"/>
      <c r="AA1042" s="228"/>
      <c r="AB1042" s="228"/>
      <c r="AC1042" s="228"/>
      <c r="AD1042" s="228"/>
      <c r="AE1042" s="228"/>
      <c r="AF1042" s="228"/>
      <c r="AG1042" s="228"/>
      <c r="AH1042" s="228"/>
      <c r="AI1042" s="228" t="s">
        <v>4390</v>
      </c>
      <c r="AJ1042" s="228" t="s">
        <v>4391</v>
      </c>
      <c r="AK1042" s="339"/>
      <c r="AL1042" s="339" t="s">
        <v>6169</v>
      </c>
      <c r="AM1042" s="13"/>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85"/>
      <c r="BL1042" s="185"/>
      <c r="BM1042" s="185"/>
      <c r="BN1042" s="185"/>
      <c r="BO1042" s="185"/>
      <c r="BP1042" s="185"/>
      <c r="BQ1042" s="185"/>
      <c r="BR1042" s="185"/>
      <c r="BS1042" s="185"/>
      <c r="BT1042" s="185"/>
      <c r="BU1042" s="185"/>
      <c r="BV1042" s="185"/>
      <c r="BW1042" s="185"/>
      <c r="BX1042" s="185"/>
      <c r="BY1042" s="185"/>
      <c r="BZ1042" s="185"/>
      <c r="CA1042" s="185"/>
      <c r="CB1042" s="185"/>
      <c r="CC1042" s="185"/>
      <c r="CD1042" s="185"/>
      <c r="CE1042" s="185"/>
      <c r="CF1042" s="185"/>
      <c r="CG1042" s="185"/>
      <c r="CH1042" s="185"/>
      <c r="CI1042" s="185"/>
      <c r="CJ1042" s="185"/>
      <c r="CK1042" s="185"/>
      <c r="CL1042" s="185"/>
      <c r="CM1042" s="185"/>
      <c r="CN1042" s="185"/>
      <c r="CO1042" s="185"/>
      <c r="CP1042" s="185"/>
      <c r="CQ1042" s="185"/>
      <c r="CR1042" s="185"/>
      <c r="CS1042" s="185"/>
      <c r="CT1042" s="185"/>
      <c r="CU1042" s="185"/>
      <c r="CV1042" s="185"/>
      <c r="CW1042" s="185"/>
      <c r="CX1042" s="185"/>
      <c r="CY1042" s="185"/>
      <c r="CZ1042" s="185"/>
      <c r="DA1042" s="185"/>
      <c r="DB1042" s="185"/>
      <c r="DC1042" s="185"/>
      <c r="DD1042" s="185"/>
      <c r="DE1042" s="185"/>
      <c r="DF1042" s="185"/>
      <c r="DG1042" s="185"/>
      <c r="DH1042" s="185"/>
      <c r="DI1042" s="185"/>
      <c r="DJ1042" s="185"/>
      <c r="DK1042" s="185"/>
      <c r="DL1042" s="185"/>
      <c r="DM1042" s="185"/>
      <c r="DN1042" s="185"/>
      <c r="DO1042" s="185"/>
      <c r="DP1042" s="185"/>
      <c r="DQ1042" s="185"/>
      <c r="DR1042" s="185"/>
      <c r="DS1042" s="185"/>
      <c r="DT1042" s="185"/>
      <c r="DU1042" s="185"/>
      <c r="DV1042" s="185"/>
      <c r="DW1042" s="185"/>
      <c r="DX1042" s="185"/>
      <c r="DY1042" s="185"/>
      <c r="DZ1042" s="185"/>
      <c r="EA1042" s="185"/>
      <c r="EB1042" s="185"/>
      <c r="EC1042" s="185"/>
      <c r="ED1042" s="185"/>
      <c r="EE1042" s="185"/>
      <c r="EF1042" s="185"/>
      <c r="EG1042" s="185"/>
      <c r="EH1042" s="185"/>
      <c r="EI1042" s="185"/>
      <c r="EJ1042" s="185"/>
      <c r="EK1042" s="185"/>
      <c r="EL1042" s="185"/>
      <c r="EM1042" s="185"/>
      <c r="EN1042" s="185"/>
      <c r="EO1042" s="185"/>
      <c r="EP1042" s="185"/>
      <c r="EQ1042" s="185"/>
      <c r="ER1042" s="185"/>
      <c r="ES1042" s="185"/>
      <c r="ET1042" s="185"/>
      <c r="EU1042" s="185"/>
      <c r="EV1042" s="185"/>
      <c r="EW1042" s="185"/>
      <c r="EX1042" s="185"/>
      <c r="EY1042" s="185"/>
      <c r="EZ1042" s="185"/>
      <c r="FA1042" s="185"/>
      <c r="FB1042" s="185"/>
      <c r="FC1042" s="185"/>
      <c r="FD1042" s="185"/>
      <c r="FE1042" s="185"/>
      <c r="FF1042" s="185"/>
      <c r="FG1042" s="185"/>
      <c r="FH1042" s="185"/>
      <c r="FI1042" s="185"/>
      <c r="FJ1042" s="185"/>
      <c r="FK1042" s="185"/>
      <c r="FL1042" s="185"/>
      <c r="FM1042" s="185"/>
      <c r="FN1042" s="185"/>
      <c r="FO1042" s="185"/>
      <c r="FP1042" s="185"/>
      <c r="FQ1042" s="185"/>
      <c r="FR1042" s="185"/>
      <c r="FS1042" s="185"/>
      <c r="FT1042" s="185"/>
      <c r="FU1042" s="185"/>
      <c r="FV1042" s="185"/>
      <c r="FW1042" s="185"/>
      <c r="FX1042" s="185"/>
      <c r="FY1042" s="185"/>
      <c r="FZ1042" s="185"/>
      <c r="GA1042" s="185"/>
      <c r="GB1042" s="185"/>
      <c r="GC1042" s="185"/>
      <c r="GD1042" s="185"/>
      <c r="GE1042" s="185"/>
      <c r="GF1042" s="185"/>
      <c r="GG1042" s="185"/>
      <c r="GH1042" s="185"/>
      <c r="GI1042" s="185"/>
      <c r="GJ1042" s="185"/>
      <c r="GK1042" s="185"/>
      <c r="GL1042" s="185"/>
      <c r="GM1042" s="185"/>
      <c r="GN1042" s="185"/>
      <c r="GO1042" s="185"/>
      <c r="GP1042" s="185"/>
      <c r="GQ1042" s="185"/>
      <c r="GR1042" s="185"/>
      <c r="GS1042" s="185"/>
      <c r="GT1042" s="185"/>
      <c r="GU1042" s="185"/>
      <c r="GV1042" s="185"/>
      <c r="GW1042" s="185"/>
      <c r="GX1042" s="185"/>
      <c r="GY1042" s="185"/>
      <c r="GZ1042" s="185"/>
      <c r="HA1042" s="185"/>
      <c r="HB1042" s="185"/>
      <c r="HC1042" s="185"/>
      <c r="HD1042" s="185"/>
      <c r="HE1042" s="185"/>
      <c r="HF1042" s="185"/>
      <c r="HG1042" s="185"/>
      <c r="HH1042" s="185"/>
      <c r="HI1042" s="185"/>
      <c r="HJ1042" s="185"/>
      <c r="HK1042" s="185"/>
      <c r="HL1042" s="185"/>
      <c r="HM1042" s="185"/>
      <c r="HN1042" s="185"/>
      <c r="HO1042" s="185"/>
      <c r="HP1042" s="185"/>
      <c r="HQ1042" s="185"/>
      <c r="HR1042" s="185"/>
      <c r="HS1042" s="185"/>
      <c r="HT1042" s="185"/>
      <c r="HU1042" s="185"/>
      <c r="HV1042" s="185"/>
      <c r="HW1042" s="185"/>
      <c r="HX1042" s="185"/>
      <c r="HY1042" s="185"/>
      <c r="HZ1042" s="185"/>
      <c r="IA1042" s="185"/>
      <c r="IB1042" s="185"/>
      <c r="IC1042" s="185"/>
      <c r="ID1042" s="185"/>
      <c r="IE1042" s="185"/>
      <c r="IF1042" s="185"/>
      <c r="IG1042" s="185"/>
      <c r="IH1042" s="185"/>
      <c r="II1042" s="185"/>
      <c r="IJ1042" s="185"/>
      <c r="IK1042" s="185"/>
      <c r="IL1042" s="185"/>
      <c r="IM1042" s="185"/>
      <c r="IN1042" s="185"/>
      <c r="IO1042" s="185"/>
      <c r="IP1042" s="185"/>
      <c r="IQ1042" s="185"/>
      <c r="IR1042" s="185"/>
      <c r="IS1042" s="185"/>
      <c r="IT1042" s="185"/>
      <c r="IU1042" s="185"/>
      <c r="IV1042" s="185"/>
      <c r="IW1042" s="185"/>
      <c r="IX1042" s="185"/>
      <c r="IY1042" s="185"/>
      <c r="IZ1042" s="185"/>
      <c r="JA1042" s="185"/>
      <c r="JB1042" s="185"/>
      <c r="JC1042" s="185"/>
      <c r="JD1042" s="185"/>
      <c r="JE1042" s="185"/>
      <c r="JF1042" s="185"/>
      <c r="JG1042" s="185"/>
      <c r="JH1042" s="185"/>
      <c r="JI1042" s="185"/>
      <c r="JJ1042" s="185"/>
      <c r="JK1042" s="185"/>
      <c r="JL1042" s="185"/>
      <c r="JM1042" s="185"/>
      <c r="JN1042" s="185"/>
      <c r="JO1042" s="185"/>
      <c r="JP1042" s="185"/>
      <c r="JQ1042" s="185"/>
      <c r="JR1042" s="185"/>
      <c r="JS1042" s="185"/>
      <c r="JT1042" s="185"/>
      <c r="JU1042" s="185"/>
      <c r="JV1042" s="185"/>
      <c r="JW1042" s="185"/>
      <c r="JX1042" s="185"/>
      <c r="JY1042" s="185"/>
      <c r="JZ1042" s="185"/>
      <c r="KA1042" s="185"/>
      <c r="KB1042" s="185"/>
      <c r="KC1042" s="185"/>
      <c r="KD1042" s="185"/>
      <c r="KE1042" s="185"/>
      <c r="KF1042" s="185"/>
      <c r="KG1042" s="185"/>
      <c r="KH1042" s="185"/>
      <c r="KI1042" s="185"/>
      <c r="KJ1042" s="185"/>
      <c r="KK1042" s="185"/>
      <c r="KL1042" s="185"/>
      <c r="KM1042" s="185"/>
      <c r="KN1042" s="185"/>
      <c r="KO1042" s="185"/>
      <c r="KP1042" s="185"/>
      <c r="KQ1042" s="185"/>
      <c r="KR1042" s="185"/>
      <c r="KS1042" s="185"/>
      <c r="KT1042" s="185"/>
      <c r="KU1042" s="185"/>
      <c r="KV1042" s="185"/>
      <c r="KW1042" s="185"/>
      <c r="KX1042" s="185"/>
      <c r="KY1042" s="185"/>
      <c r="KZ1042" s="185"/>
      <c r="LA1042" s="185"/>
      <c r="LB1042" s="185"/>
      <c r="LC1042" s="185"/>
      <c r="LD1042" s="185"/>
      <c r="LE1042" s="185"/>
      <c r="LF1042" s="185"/>
      <c r="LG1042" s="185"/>
      <c r="LH1042" s="185"/>
      <c r="LI1042" s="185"/>
      <c r="LJ1042" s="185"/>
      <c r="LK1042" s="185"/>
      <c r="LL1042" s="185"/>
      <c r="LM1042" s="185"/>
      <c r="LN1042" s="185"/>
      <c r="LO1042" s="185"/>
      <c r="LP1042" s="185"/>
      <c r="LQ1042" s="185"/>
      <c r="LR1042" s="185"/>
      <c r="LS1042" s="185"/>
      <c r="LT1042" s="185"/>
      <c r="LU1042" s="185"/>
      <c r="LV1042" s="185"/>
      <c r="LW1042" s="185"/>
      <c r="LX1042" s="185"/>
      <c r="LY1042" s="185"/>
      <c r="LZ1042" s="185"/>
      <c r="MA1042" s="185"/>
      <c r="MB1042" s="185"/>
      <c r="MC1042" s="185"/>
      <c r="MD1042" s="185"/>
      <c r="ME1042" s="185"/>
      <c r="MF1042" s="185"/>
      <c r="MG1042" s="185"/>
      <c r="MH1042" s="185"/>
      <c r="MI1042" s="185"/>
      <c r="MJ1042" s="185"/>
      <c r="MK1042" s="185"/>
      <c r="ML1042" s="185"/>
      <c r="MM1042" s="185"/>
      <c r="MN1042" s="185"/>
      <c r="MO1042" s="185"/>
      <c r="MP1042" s="185"/>
      <c r="MQ1042" s="185"/>
      <c r="MR1042" s="185"/>
      <c r="MS1042" s="185"/>
      <c r="MT1042" s="185"/>
      <c r="MU1042" s="185"/>
      <c r="MV1042" s="185"/>
      <c r="MW1042" s="185"/>
      <c r="MX1042" s="185"/>
      <c r="MY1042" s="185"/>
      <c r="MZ1042" s="185"/>
      <c r="NA1042" s="185"/>
      <c r="NB1042" s="185"/>
      <c r="NC1042" s="185"/>
      <c r="ND1042" s="185"/>
      <c r="NE1042" s="185"/>
      <c r="NF1042" s="185"/>
      <c r="NG1042" s="185"/>
      <c r="NH1042" s="185"/>
      <c r="NI1042" s="185"/>
      <c r="NJ1042" s="185"/>
      <c r="NK1042" s="185"/>
      <c r="NL1042" s="185"/>
      <c r="NM1042" s="185"/>
      <c r="NN1042" s="185"/>
      <c r="NO1042" s="185"/>
      <c r="NP1042" s="185"/>
      <c r="NQ1042" s="185"/>
      <c r="NR1042" s="185"/>
      <c r="NS1042" s="185"/>
      <c r="NT1042" s="185"/>
      <c r="NU1042" s="185"/>
      <c r="NV1042" s="185"/>
      <c r="NW1042" s="185"/>
      <c r="NX1042" s="185"/>
      <c r="NY1042" s="185"/>
      <c r="NZ1042" s="185"/>
      <c r="OA1042" s="185"/>
      <c r="OB1042" s="185"/>
      <c r="OC1042" s="185"/>
      <c r="OD1042" s="185"/>
      <c r="OE1042" s="185"/>
      <c r="OF1042" s="185"/>
      <c r="OG1042" s="185"/>
      <c r="OH1042" s="185"/>
      <c r="OI1042" s="185"/>
      <c r="OJ1042" s="185"/>
      <c r="OK1042" s="185"/>
      <c r="OL1042" s="185"/>
      <c r="OM1042" s="185"/>
      <c r="ON1042" s="185"/>
      <c r="OO1042" s="185"/>
      <c r="OP1042" s="185"/>
      <c r="OQ1042" s="185"/>
      <c r="OR1042" s="185"/>
      <c r="OS1042" s="185"/>
      <c r="OT1042" s="185"/>
      <c r="OU1042" s="185"/>
      <c r="OV1042" s="185"/>
      <c r="OW1042" s="185"/>
      <c r="OX1042" s="185"/>
      <c r="OY1042" s="185"/>
      <c r="OZ1042" s="185"/>
      <c r="PA1042" s="185"/>
      <c r="PB1042" s="185"/>
      <c r="PC1042" s="185"/>
      <c r="PD1042" s="185"/>
      <c r="PE1042" s="185"/>
      <c r="PF1042" s="185"/>
      <c r="PG1042" s="185"/>
      <c r="PH1042" s="185"/>
      <c r="PI1042" s="185"/>
      <c r="PJ1042" s="185"/>
      <c r="PK1042" s="185"/>
      <c r="PL1042" s="185"/>
      <c r="PM1042" s="185"/>
      <c r="PN1042" s="185"/>
      <c r="PO1042" s="185"/>
      <c r="PP1042" s="185"/>
      <c r="PQ1042" s="185"/>
      <c r="PR1042" s="185"/>
      <c r="PS1042" s="185"/>
      <c r="PT1042" s="185"/>
      <c r="PU1042" s="185"/>
      <c r="PV1042" s="185"/>
      <c r="PW1042" s="185"/>
      <c r="PX1042" s="185"/>
      <c r="PY1042" s="185"/>
      <c r="PZ1042" s="185"/>
      <c r="QA1042" s="185"/>
      <c r="QB1042" s="185"/>
      <c r="QC1042" s="185"/>
      <c r="QD1042" s="185"/>
      <c r="QE1042" s="185"/>
      <c r="QF1042" s="185"/>
      <c r="QG1042" s="185"/>
      <c r="QH1042" s="185"/>
      <c r="QI1042" s="185"/>
      <c r="QJ1042" s="185"/>
      <c r="QK1042" s="185"/>
      <c r="QL1042" s="185"/>
      <c r="QM1042" s="185"/>
      <c r="QN1042" s="185"/>
      <c r="QO1042" s="185"/>
      <c r="QP1042" s="185"/>
      <c r="QQ1042" s="185"/>
      <c r="QR1042" s="185"/>
      <c r="QS1042" s="185"/>
      <c r="QT1042" s="185"/>
      <c r="QU1042" s="185"/>
      <c r="QV1042" s="185"/>
      <c r="QW1042" s="185"/>
      <c r="QX1042" s="185"/>
      <c r="QY1042" s="185"/>
      <c r="QZ1042" s="185"/>
      <c r="RA1042" s="185"/>
      <c r="RB1042" s="185"/>
      <c r="RC1042" s="185"/>
      <c r="RD1042" s="185"/>
      <c r="RE1042" s="185"/>
      <c r="RF1042" s="185"/>
      <c r="RG1042" s="185"/>
      <c r="RH1042" s="185"/>
      <c r="RI1042" s="185"/>
      <c r="RJ1042" s="185"/>
      <c r="RK1042" s="185"/>
      <c r="RL1042" s="185"/>
      <c r="RM1042" s="185"/>
      <c r="RN1042" s="185"/>
      <c r="RO1042" s="185"/>
      <c r="RP1042" s="185"/>
      <c r="RQ1042" s="185"/>
      <c r="RR1042" s="185"/>
      <c r="RS1042" s="185"/>
      <c r="RT1042" s="185"/>
      <c r="RU1042" s="185"/>
      <c r="RV1042" s="185"/>
      <c r="RW1042" s="185"/>
      <c r="RX1042" s="185"/>
      <c r="RY1042" s="185"/>
      <c r="RZ1042" s="185"/>
      <c r="SA1042" s="185"/>
      <c r="SB1042" s="185"/>
      <c r="SC1042" s="185"/>
      <c r="SD1042" s="185"/>
      <c r="SE1042" s="185"/>
      <c r="SF1042" s="185"/>
      <c r="SG1042" s="185"/>
      <c r="SH1042" s="185"/>
      <c r="SI1042" s="185"/>
      <c r="SJ1042" s="185"/>
      <c r="SK1042" s="185"/>
      <c r="SL1042" s="185"/>
      <c r="SM1042" s="185"/>
      <c r="SN1042" s="185"/>
      <c r="SO1042" s="185"/>
      <c r="SP1042" s="185"/>
      <c r="SQ1042" s="185"/>
      <c r="SR1042" s="185"/>
      <c r="SS1042" s="185"/>
      <c r="ST1042" s="185"/>
      <c r="SU1042" s="185"/>
      <c r="SV1042" s="185"/>
      <c r="SW1042" s="185"/>
      <c r="SX1042" s="185"/>
      <c r="SY1042" s="185"/>
      <c r="SZ1042" s="185"/>
      <c r="TA1042" s="185"/>
      <c r="TB1042" s="185"/>
      <c r="TC1042" s="185"/>
      <c r="TD1042" s="185"/>
      <c r="TE1042" s="185"/>
      <c r="TF1042" s="185"/>
      <c r="TG1042" s="185"/>
      <c r="TH1042" s="185"/>
      <c r="TI1042" s="185"/>
    </row>
    <row r="1043" spans="1:529" s="79" customFormat="1" ht="28.5" customHeight="1" thickBot="1" x14ac:dyDescent="0.3">
      <c r="A1043" s="225">
        <v>13740027</v>
      </c>
      <c r="B1043" s="212">
        <v>40123</v>
      </c>
      <c r="C1043" s="51" t="s">
        <v>6164</v>
      </c>
      <c r="D1043" s="51" t="s">
        <v>6165</v>
      </c>
      <c r="E1043" s="51" t="s">
        <v>133</v>
      </c>
      <c r="F1043" s="51" t="s">
        <v>133</v>
      </c>
      <c r="G1043" s="51" t="s">
        <v>51</v>
      </c>
      <c r="H1043" s="211">
        <v>72343</v>
      </c>
      <c r="I1043" s="212">
        <v>40143</v>
      </c>
      <c r="J1043" s="212">
        <v>45968</v>
      </c>
      <c r="K1043" s="51" t="s">
        <v>378</v>
      </c>
      <c r="L1043" s="51"/>
      <c r="M1043" s="51" t="s">
        <v>6166</v>
      </c>
      <c r="N1043" s="51" t="s">
        <v>95</v>
      </c>
      <c r="O1043" s="51">
        <v>1152</v>
      </c>
      <c r="P1043" s="299"/>
      <c r="Q1043" s="299"/>
      <c r="R1043" s="299"/>
      <c r="S1043" s="299"/>
      <c r="T1043" s="751">
        <v>0.9</v>
      </c>
      <c r="U1043" s="51">
        <v>5.76</v>
      </c>
      <c r="V1043" s="51">
        <v>1152</v>
      </c>
      <c r="W1043" s="51" t="s">
        <v>1254</v>
      </c>
      <c r="X1043" s="51">
        <v>35</v>
      </c>
      <c r="Y1043" s="51">
        <v>25</v>
      </c>
      <c r="Z1043" s="51">
        <v>125</v>
      </c>
      <c r="AA1043" s="51" t="s">
        <v>1091</v>
      </c>
      <c r="AB1043" s="51" t="s">
        <v>1091</v>
      </c>
      <c r="AC1043" s="51" t="s">
        <v>1091</v>
      </c>
      <c r="AD1043" s="51" t="s">
        <v>1091</v>
      </c>
      <c r="AE1043" s="51" t="s">
        <v>1091</v>
      </c>
      <c r="AF1043" s="51" t="s">
        <v>1091</v>
      </c>
      <c r="AG1043" s="51" t="s">
        <v>6168</v>
      </c>
      <c r="AH1043" s="51">
        <v>444.63</v>
      </c>
      <c r="AI1043" s="51" t="s">
        <v>4390</v>
      </c>
      <c r="AJ1043" s="51" t="s">
        <v>4391</v>
      </c>
      <c r="AK1043" s="216" t="s">
        <v>4961</v>
      </c>
      <c r="AL1043" s="300"/>
      <c r="AM1043" s="13"/>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85"/>
      <c r="BL1043" s="185"/>
      <c r="BM1043" s="185"/>
      <c r="BN1043" s="185"/>
      <c r="BO1043" s="185"/>
      <c r="BP1043" s="185"/>
      <c r="BQ1043" s="185"/>
      <c r="BR1043" s="185"/>
      <c r="BS1043" s="185"/>
      <c r="BT1043" s="185"/>
      <c r="BU1043" s="185"/>
      <c r="BV1043" s="185"/>
      <c r="BW1043" s="185"/>
      <c r="BX1043" s="185"/>
      <c r="BY1043" s="185"/>
      <c r="BZ1043" s="185"/>
      <c r="CA1043" s="185"/>
      <c r="CB1043" s="185"/>
      <c r="CC1043" s="185"/>
      <c r="CD1043" s="185"/>
      <c r="CE1043" s="185"/>
      <c r="CF1043" s="185"/>
      <c r="CG1043" s="185"/>
      <c r="CH1043" s="185"/>
      <c r="CI1043" s="185"/>
      <c r="CJ1043" s="185"/>
      <c r="CK1043" s="185"/>
      <c r="CL1043" s="185"/>
      <c r="CM1043" s="185"/>
      <c r="CN1043" s="185"/>
      <c r="CO1043" s="185"/>
      <c r="CP1043" s="185"/>
      <c r="CQ1043" s="185"/>
      <c r="CR1043" s="185"/>
      <c r="CS1043" s="185"/>
      <c r="CT1043" s="185"/>
      <c r="CU1043" s="185"/>
      <c r="CV1043" s="185"/>
      <c r="CW1043" s="185"/>
      <c r="CX1043" s="185"/>
      <c r="CY1043" s="185"/>
      <c r="CZ1043" s="185"/>
      <c r="DA1043" s="185"/>
      <c r="DB1043" s="185"/>
      <c r="DC1043" s="185"/>
      <c r="DD1043" s="185"/>
      <c r="DE1043" s="185"/>
      <c r="DF1043" s="185"/>
      <c r="DG1043" s="185"/>
      <c r="DH1043" s="185"/>
      <c r="DI1043" s="185"/>
      <c r="DJ1043" s="185"/>
      <c r="DK1043" s="185"/>
      <c r="DL1043" s="185"/>
      <c r="DM1043" s="185"/>
      <c r="DN1043" s="185"/>
      <c r="DO1043" s="185"/>
      <c r="DP1043" s="185"/>
      <c r="DQ1043" s="185"/>
      <c r="DR1043" s="185"/>
      <c r="DS1043" s="185"/>
      <c r="DT1043" s="185"/>
      <c r="DU1043" s="185"/>
      <c r="DV1043" s="185"/>
      <c r="DW1043" s="185"/>
      <c r="DX1043" s="185"/>
      <c r="DY1043" s="185"/>
      <c r="DZ1043" s="185"/>
      <c r="EA1043" s="185"/>
      <c r="EB1043" s="185"/>
      <c r="EC1043" s="185"/>
      <c r="ED1043" s="185"/>
      <c r="EE1043" s="185"/>
      <c r="EF1043" s="185"/>
      <c r="EG1043" s="185"/>
      <c r="EH1043" s="185"/>
      <c r="EI1043" s="185"/>
      <c r="EJ1043" s="185"/>
      <c r="EK1043" s="185"/>
      <c r="EL1043" s="185"/>
      <c r="EM1043" s="185"/>
      <c r="EN1043" s="185"/>
      <c r="EO1043" s="185"/>
      <c r="EP1043" s="185"/>
      <c r="EQ1043" s="185"/>
      <c r="ER1043" s="185"/>
      <c r="ES1043" s="185"/>
      <c r="ET1043" s="185"/>
      <c r="EU1043" s="185"/>
      <c r="EV1043" s="185"/>
      <c r="EW1043" s="185"/>
      <c r="EX1043" s="185"/>
      <c r="EY1043" s="185"/>
      <c r="EZ1043" s="185"/>
      <c r="FA1043" s="185"/>
      <c r="FB1043" s="185"/>
      <c r="FC1043" s="185"/>
      <c r="FD1043" s="185"/>
      <c r="FE1043" s="185"/>
      <c r="FF1043" s="185"/>
      <c r="FG1043" s="185"/>
      <c r="FH1043" s="185"/>
      <c r="FI1043" s="185"/>
      <c r="FJ1043" s="185"/>
      <c r="FK1043" s="185"/>
      <c r="FL1043" s="185"/>
      <c r="FM1043" s="185"/>
      <c r="FN1043" s="185"/>
      <c r="FO1043" s="185"/>
      <c r="FP1043" s="185"/>
      <c r="FQ1043" s="185"/>
      <c r="FR1043" s="185"/>
      <c r="FS1043" s="185"/>
      <c r="FT1043" s="185"/>
      <c r="FU1043" s="185"/>
      <c r="FV1043" s="185"/>
      <c r="FW1043" s="185"/>
      <c r="FX1043" s="185"/>
      <c r="FY1043" s="185"/>
      <c r="FZ1043" s="185"/>
      <c r="GA1043" s="185"/>
      <c r="GB1043" s="185"/>
      <c r="GC1043" s="185"/>
      <c r="GD1043" s="185"/>
      <c r="GE1043" s="185"/>
      <c r="GF1043" s="185"/>
      <c r="GG1043" s="185"/>
      <c r="GH1043" s="185"/>
      <c r="GI1043" s="185"/>
      <c r="GJ1043" s="185"/>
      <c r="GK1043" s="185"/>
      <c r="GL1043" s="185"/>
      <c r="GM1043" s="185"/>
      <c r="GN1043" s="185"/>
      <c r="GO1043" s="185"/>
      <c r="GP1043" s="185"/>
      <c r="GQ1043" s="185"/>
      <c r="GR1043" s="185"/>
      <c r="GS1043" s="185"/>
      <c r="GT1043" s="185"/>
      <c r="GU1043" s="185"/>
      <c r="GV1043" s="185"/>
      <c r="GW1043" s="185"/>
      <c r="GX1043" s="185"/>
      <c r="GY1043" s="185"/>
      <c r="GZ1043" s="185"/>
      <c r="HA1043" s="185"/>
      <c r="HB1043" s="185"/>
      <c r="HC1043" s="185"/>
      <c r="HD1043" s="185"/>
      <c r="HE1043" s="185"/>
      <c r="HF1043" s="185"/>
      <c r="HG1043" s="185"/>
      <c r="HH1043" s="185"/>
      <c r="HI1043" s="185"/>
      <c r="HJ1043" s="185"/>
      <c r="HK1043" s="185"/>
      <c r="HL1043" s="185"/>
      <c r="HM1043" s="185"/>
      <c r="HN1043" s="185"/>
      <c r="HO1043" s="185"/>
      <c r="HP1043" s="185"/>
      <c r="HQ1043" s="185"/>
      <c r="HR1043" s="185"/>
      <c r="HS1043" s="185"/>
      <c r="HT1043" s="185"/>
      <c r="HU1043" s="185"/>
      <c r="HV1043" s="185"/>
      <c r="HW1043" s="185"/>
      <c r="HX1043" s="185"/>
      <c r="HY1043" s="185"/>
      <c r="HZ1043" s="185"/>
      <c r="IA1043" s="185"/>
      <c r="IB1043" s="185"/>
      <c r="IC1043" s="185"/>
      <c r="ID1043" s="185"/>
      <c r="IE1043" s="185"/>
      <c r="IF1043" s="185"/>
      <c r="IG1043" s="185"/>
      <c r="IH1043" s="185"/>
      <c r="II1043" s="185"/>
      <c r="IJ1043" s="185"/>
      <c r="IK1043" s="185"/>
      <c r="IL1043" s="185"/>
      <c r="IM1043" s="185"/>
      <c r="IN1043" s="185"/>
      <c r="IO1043" s="185"/>
      <c r="IP1043" s="185"/>
      <c r="IQ1043" s="185"/>
      <c r="IR1043" s="185"/>
      <c r="IS1043" s="185"/>
      <c r="IT1043" s="185"/>
      <c r="IU1043" s="185"/>
      <c r="IV1043" s="185"/>
      <c r="IW1043" s="185"/>
      <c r="IX1043" s="185"/>
      <c r="IY1043" s="185"/>
      <c r="IZ1043" s="185"/>
      <c r="JA1043" s="185"/>
      <c r="JB1043" s="185"/>
      <c r="JC1043" s="185"/>
      <c r="JD1043" s="185"/>
      <c r="JE1043" s="185"/>
      <c r="JF1043" s="185"/>
      <c r="JG1043" s="185"/>
      <c r="JH1043" s="185"/>
      <c r="JI1043" s="185"/>
      <c r="JJ1043" s="185"/>
      <c r="JK1043" s="185"/>
      <c r="JL1043" s="185"/>
      <c r="JM1043" s="185"/>
      <c r="JN1043" s="185"/>
      <c r="JO1043" s="185"/>
      <c r="JP1043" s="185"/>
      <c r="JQ1043" s="185"/>
      <c r="JR1043" s="185"/>
      <c r="JS1043" s="185"/>
      <c r="JT1043" s="185"/>
      <c r="JU1043" s="185"/>
      <c r="JV1043" s="185"/>
      <c r="JW1043" s="185"/>
      <c r="JX1043" s="185"/>
      <c r="JY1043" s="185"/>
      <c r="JZ1043" s="185"/>
      <c r="KA1043" s="185"/>
      <c r="KB1043" s="185"/>
      <c r="KC1043" s="185"/>
      <c r="KD1043" s="185"/>
      <c r="KE1043" s="185"/>
      <c r="KF1043" s="185"/>
      <c r="KG1043" s="185"/>
      <c r="KH1043" s="185"/>
      <c r="KI1043" s="185"/>
      <c r="KJ1043" s="185"/>
      <c r="KK1043" s="185"/>
      <c r="KL1043" s="185"/>
      <c r="KM1043" s="185"/>
      <c r="KN1043" s="185"/>
      <c r="KO1043" s="185"/>
      <c r="KP1043" s="185"/>
      <c r="KQ1043" s="185"/>
      <c r="KR1043" s="185"/>
      <c r="KS1043" s="185"/>
      <c r="KT1043" s="185"/>
      <c r="KU1043" s="185"/>
      <c r="KV1043" s="185"/>
      <c r="KW1043" s="185"/>
      <c r="KX1043" s="185"/>
      <c r="KY1043" s="185"/>
      <c r="KZ1043" s="185"/>
      <c r="LA1043" s="185"/>
      <c r="LB1043" s="185"/>
      <c r="LC1043" s="185"/>
      <c r="LD1043" s="185"/>
      <c r="LE1043" s="185"/>
      <c r="LF1043" s="185"/>
      <c r="LG1043" s="185"/>
      <c r="LH1043" s="185"/>
      <c r="LI1043" s="185"/>
      <c r="LJ1043" s="185"/>
      <c r="LK1043" s="185"/>
      <c r="LL1043" s="185"/>
      <c r="LM1043" s="185"/>
      <c r="LN1043" s="185"/>
      <c r="LO1043" s="185"/>
      <c r="LP1043" s="185"/>
      <c r="LQ1043" s="185"/>
      <c r="LR1043" s="185"/>
      <c r="LS1043" s="185"/>
      <c r="LT1043" s="185"/>
      <c r="LU1043" s="185"/>
      <c r="LV1043" s="185"/>
      <c r="LW1043" s="185"/>
      <c r="LX1043" s="185"/>
      <c r="LY1043" s="185"/>
      <c r="LZ1043" s="185"/>
      <c r="MA1043" s="185"/>
      <c r="MB1043" s="185"/>
      <c r="MC1043" s="185"/>
      <c r="MD1043" s="185"/>
      <c r="ME1043" s="185"/>
      <c r="MF1043" s="185"/>
      <c r="MG1043" s="185"/>
      <c r="MH1043" s="185"/>
      <c r="MI1043" s="185"/>
      <c r="MJ1043" s="185"/>
      <c r="MK1043" s="185"/>
      <c r="ML1043" s="185"/>
      <c r="MM1043" s="185"/>
      <c r="MN1043" s="185"/>
      <c r="MO1043" s="185"/>
      <c r="MP1043" s="185"/>
      <c r="MQ1043" s="185"/>
      <c r="MR1043" s="185"/>
      <c r="MS1043" s="185"/>
      <c r="MT1043" s="185"/>
      <c r="MU1043" s="185"/>
      <c r="MV1043" s="185"/>
      <c r="MW1043" s="185"/>
      <c r="MX1043" s="185"/>
      <c r="MY1043" s="185"/>
      <c r="MZ1043" s="185"/>
      <c r="NA1043" s="185"/>
      <c r="NB1043" s="185"/>
      <c r="NC1043" s="185"/>
      <c r="ND1043" s="185"/>
      <c r="NE1043" s="185"/>
      <c r="NF1043" s="185"/>
      <c r="NG1043" s="185"/>
      <c r="NH1043" s="185"/>
      <c r="NI1043" s="185"/>
      <c r="NJ1043" s="185"/>
      <c r="NK1043" s="185"/>
      <c r="NL1043" s="185"/>
      <c r="NM1043" s="185"/>
      <c r="NN1043" s="185"/>
      <c r="NO1043" s="185"/>
      <c r="NP1043" s="185"/>
      <c r="NQ1043" s="185"/>
      <c r="NR1043" s="185"/>
      <c r="NS1043" s="185"/>
      <c r="NT1043" s="185"/>
      <c r="NU1043" s="185"/>
      <c r="NV1043" s="185"/>
      <c r="NW1043" s="185"/>
      <c r="NX1043" s="185"/>
      <c r="NY1043" s="185"/>
      <c r="NZ1043" s="185"/>
      <c r="OA1043" s="185"/>
      <c r="OB1043" s="185"/>
      <c r="OC1043" s="185"/>
      <c r="OD1043" s="185"/>
      <c r="OE1043" s="185"/>
      <c r="OF1043" s="185"/>
      <c r="OG1043" s="185"/>
      <c r="OH1043" s="185"/>
      <c r="OI1043" s="185"/>
      <c r="OJ1043" s="185"/>
      <c r="OK1043" s="185"/>
      <c r="OL1043" s="185"/>
      <c r="OM1043" s="185"/>
      <c r="ON1043" s="185"/>
      <c r="OO1043" s="185"/>
      <c r="OP1043" s="185"/>
      <c r="OQ1043" s="185"/>
      <c r="OR1043" s="185"/>
      <c r="OS1043" s="185"/>
      <c r="OT1043" s="185"/>
      <c r="OU1043" s="185"/>
      <c r="OV1043" s="185"/>
      <c r="OW1043" s="185"/>
      <c r="OX1043" s="185"/>
      <c r="OY1043" s="185"/>
      <c r="OZ1043" s="185"/>
      <c r="PA1043" s="185"/>
      <c r="PB1043" s="185"/>
      <c r="PC1043" s="185"/>
      <c r="PD1043" s="185"/>
      <c r="PE1043" s="185"/>
      <c r="PF1043" s="185"/>
      <c r="PG1043" s="185"/>
      <c r="PH1043" s="185"/>
      <c r="PI1043" s="185"/>
      <c r="PJ1043" s="185"/>
      <c r="PK1043" s="185"/>
      <c r="PL1043" s="185"/>
      <c r="PM1043" s="185"/>
      <c r="PN1043" s="185"/>
      <c r="PO1043" s="185"/>
      <c r="PP1043" s="185"/>
      <c r="PQ1043" s="185"/>
      <c r="PR1043" s="185"/>
      <c r="PS1043" s="185"/>
      <c r="PT1043" s="185"/>
      <c r="PU1043" s="185"/>
      <c r="PV1043" s="185"/>
      <c r="PW1043" s="185"/>
      <c r="PX1043" s="185"/>
      <c r="PY1043" s="185"/>
      <c r="PZ1043" s="185"/>
      <c r="QA1043" s="185"/>
      <c r="QB1043" s="185"/>
      <c r="QC1043" s="185"/>
      <c r="QD1043" s="185"/>
      <c r="QE1043" s="185"/>
      <c r="QF1043" s="185"/>
      <c r="QG1043" s="185"/>
      <c r="QH1043" s="185"/>
      <c r="QI1043" s="185"/>
      <c r="QJ1043" s="185"/>
      <c r="QK1043" s="185"/>
      <c r="QL1043" s="185"/>
      <c r="QM1043" s="185"/>
      <c r="QN1043" s="185"/>
      <c r="QO1043" s="185"/>
      <c r="QP1043" s="185"/>
      <c r="QQ1043" s="185"/>
      <c r="QR1043" s="185"/>
      <c r="QS1043" s="185"/>
      <c r="QT1043" s="185"/>
      <c r="QU1043" s="185"/>
      <c r="QV1043" s="185"/>
      <c r="QW1043" s="185"/>
      <c r="QX1043" s="185"/>
      <c r="QY1043" s="185"/>
      <c r="QZ1043" s="185"/>
      <c r="RA1043" s="185"/>
      <c r="RB1043" s="185"/>
      <c r="RC1043" s="185"/>
      <c r="RD1043" s="185"/>
      <c r="RE1043" s="185"/>
      <c r="RF1043" s="185"/>
      <c r="RG1043" s="185"/>
      <c r="RH1043" s="185"/>
      <c r="RI1043" s="185"/>
      <c r="RJ1043" s="185"/>
      <c r="RK1043" s="185"/>
      <c r="RL1043" s="185"/>
      <c r="RM1043" s="185"/>
      <c r="RN1043" s="185"/>
      <c r="RO1043" s="185"/>
      <c r="RP1043" s="185"/>
      <c r="RQ1043" s="185"/>
      <c r="RR1043" s="185"/>
      <c r="RS1043" s="185"/>
      <c r="RT1043" s="185"/>
      <c r="RU1043" s="185"/>
      <c r="RV1043" s="185"/>
      <c r="RW1043" s="185"/>
      <c r="RX1043" s="185"/>
      <c r="RY1043" s="185"/>
      <c r="RZ1043" s="185"/>
      <c r="SA1043" s="185"/>
      <c r="SB1043" s="185"/>
      <c r="SC1043" s="185"/>
      <c r="SD1043" s="185"/>
      <c r="SE1043" s="185"/>
      <c r="SF1043" s="185"/>
      <c r="SG1043" s="185"/>
      <c r="SH1043" s="185"/>
      <c r="SI1043" s="185"/>
      <c r="SJ1043" s="185"/>
      <c r="SK1043" s="185"/>
      <c r="SL1043" s="185"/>
      <c r="SM1043" s="185"/>
      <c r="SN1043" s="185"/>
      <c r="SO1043" s="185"/>
      <c r="SP1043" s="185"/>
      <c r="SQ1043" s="185"/>
      <c r="SR1043" s="185"/>
      <c r="SS1043" s="185"/>
      <c r="ST1043" s="185"/>
      <c r="SU1043" s="185"/>
      <c r="SV1043" s="185"/>
      <c r="SW1043" s="185"/>
      <c r="SX1043" s="185"/>
      <c r="SY1043" s="185"/>
      <c r="SZ1043" s="185"/>
      <c r="TA1043" s="185"/>
      <c r="TB1043" s="185"/>
      <c r="TC1043" s="185"/>
      <c r="TD1043" s="185"/>
      <c r="TE1043" s="185"/>
      <c r="TF1043" s="185"/>
      <c r="TG1043" s="185"/>
      <c r="TH1043" s="185"/>
      <c r="TI1043" s="185"/>
    </row>
    <row r="1044" spans="1:529" s="104" customFormat="1" ht="53.25" customHeight="1" x14ac:dyDescent="0.25">
      <c r="A1044" s="230">
        <v>13740028</v>
      </c>
      <c r="B1044" s="231">
        <v>40143</v>
      </c>
      <c r="C1044" s="232" t="s">
        <v>1902</v>
      </c>
      <c r="D1044" s="232" t="s">
        <v>5113</v>
      </c>
      <c r="E1044" s="232"/>
      <c r="F1044" s="232"/>
      <c r="G1044" s="232"/>
      <c r="H1044" s="233">
        <v>35239</v>
      </c>
      <c r="I1044" s="231">
        <v>40163</v>
      </c>
      <c r="J1044" s="231">
        <v>42334</v>
      </c>
      <c r="K1044" s="232" t="s">
        <v>1121</v>
      </c>
      <c r="L1044" s="232"/>
      <c r="M1044" s="232" t="s">
        <v>4886</v>
      </c>
      <c r="N1044" s="232" t="s">
        <v>34</v>
      </c>
      <c r="O1044" s="232">
        <v>4745</v>
      </c>
      <c r="P1044" s="232" t="s">
        <v>6201</v>
      </c>
      <c r="Q1044" s="232" t="s">
        <v>6201</v>
      </c>
      <c r="R1044" s="232"/>
      <c r="S1044" s="232"/>
      <c r="T1044" s="735"/>
      <c r="U1044" s="232"/>
      <c r="V1044" s="232">
        <v>4745</v>
      </c>
      <c r="W1044" s="232"/>
      <c r="X1044" s="232"/>
      <c r="Y1044" s="232"/>
      <c r="Z1044" s="232"/>
      <c r="AA1044" s="232"/>
      <c r="AB1044" s="232"/>
      <c r="AC1044" s="232"/>
      <c r="AD1044" s="232"/>
      <c r="AE1044" s="232"/>
      <c r="AF1044" s="232"/>
      <c r="AG1044" s="232"/>
      <c r="AH1044" s="232"/>
      <c r="AI1044" s="232" t="s">
        <v>4392</v>
      </c>
      <c r="AJ1044" s="232" t="s">
        <v>4393</v>
      </c>
      <c r="AK1044" s="474"/>
      <c r="AL1044" s="474" t="s">
        <v>6205</v>
      </c>
      <c r="AM1044" s="830"/>
      <c r="AN1044" s="830"/>
      <c r="AO1044" s="830"/>
      <c r="AP1044" s="830"/>
      <c r="AQ1044" s="830"/>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85"/>
      <c r="BL1044" s="185"/>
      <c r="BM1044" s="185"/>
      <c r="BN1044" s="185"/>
      <c r="BO1044" s="185"/>
      <c r="BP1044" s="185"/>
      <c r="BQ1044" s="185"/>
      <c r="BR1044" s="185"/>
      <c r="BS1044" s="185"/>
      <c r="BT1044" s="185"/>
      <c r="BU1044" s="185"/>
      <c r="BV1044" s="185"/>
      <c r="BW1044" s="185"/>
      <c r="BX1044" s="185"/>
      <c r="BY1044" s="185"/>
      <c r="BZ1044" s="185"/>
      <c r="CA1044" s="185"/>
      <c r="CB1044" s="185"/>
      <c r="CC1044" s="185"/>
      <c r="CD1044" s="185"/>
      <c r="CE1044" s="185"/>
      <c r="CF1044" s="185"/>
      <c r="CG1044" s="185"/>
      <c r="CH1044" s="185"/>
      <c r="CI1044" s="185"/>
      <c r="CJ1044" s="185"/>
      <c r="CK1044" s="185"/>
      <c r="CL1044" s="185"/>
      <c r="CM1044" s="185"/>
      <c r="CN1044" s="185"/>
      <c r="CO1044" s="185"/>
      <c r="CP1044" s="185"/>
      <c r="CQ1044" s="185"/>
      <c r="CR1044" s="185"/>
      <c r="CS1044" s="185"/>
      <c r="CT1044" s="185"/>
      <c r="CU1044" s="185"/>
      <c r="CV1044" s="185"/>
      <c r="CW1044" s="185"/>
      <c r="CX1044" s="185"/>
      <c r="CY1044" s="185"/>
      <c r="CZ1044" s="185"/>
      <c r="DA1044" s="185"/>
      <c r="DB1044" s="185"/>
      <c r="DC1044" s="185"/>
      <c r="DD1044" s="185"/>
      <c r="DE1044" s="185"/>
      <c r="DF1044" s="185"/>
      <c r="DG1044" s="185"/>
      <c r="DH1044" s="185"/>
      <c r="DI1044" s="185"/>
      <c r="DJ1044" s="185"/>
      <c r="DK1044" s="185"/>
      <c r="DL1044" s="185"/>
      <c r="DM1044" s="185"/>
      <c r="DN1044" s="185"/>
      <c r="DO1044" s="185"/>
      <c r="DP1044" s="185"/>
      <c r="DQ1044" s="185"/>
      <c r="DR1044" s="185"/>
      <c r="DS1044" s="185"/>
      <c r="DT1044" s="185"/>
      <c r="DU1044" s="185"/>
      <c r="DV1044" s="185"/>
      <c r="DW1044" s="185"/>
      <c r="DX1044" s="185"/>
      <c r="DY1044" s="185"/>
      <c r="DZ1044" s="185"/>
      <c r="EA1044" s="185"/>
      <c r="EB1044" s="185"/>
      <c r="EC1044" s="185"/>
      <c r="ED1044" s="185"/>
      <c r="EE1044" s="185"/>
      <c r="EF1044" s="185"/>
      <c r="EG1044" s="185"/>
      <c r="EH1044" s="185"/>
      <c r="EI1044" s="185"/>
      <c r="EJ1044" s="185"/>
      <c r="EK1044" s="185"/>
      <c r="EL1044" s="185"/>
      <c r="EM1044" s="185"/>
      <c r="EN1044" s="185"/>
      <c r="EO1044" s="185"/>
      <c r="EP1044" s="185"/>
      <c r="EQ1044" s="185"/>
      <c r="ER1044" s="185"/>
      <c r="ES1044" s="185"/>
      <c r="ET1044" s="185"/>
      <c r="EU1044" s="185"/>
      <c r="EV1044" s="185"/>
      <c r="EW1044" s="185"/>
      <c r="EX1044" s="185"/>
      <c r="EY1044" s="185"/>
      <c r="EZ1044" s="185"/>
      <c r="FA1044" s="185"/>
      <c r="FB1044" s="185"/>
      <c r="FC1044" s="185"/>
      <c r="FD1044" s="185"/>
      <c r="FE1044" s="185"/>
      <c r="FF1044" s="185"/>
      <c r="FG1044" s="185"/>
      <c r="FH1044" s="185"/>
      <c r="FI1044" s="185"/>
      <c r="FJ1044" s="185"/>
      <c r="FK1044" s="185"/>
      <c r="FL1044" s="185"/>
      <c r="FM1044" s="185"/>
      <c r="FN1044" s="185"/>
      <c r="FO1044" s="185"/>
      <c r="FP1044" s="185"/>
      <c r="FQ1044" s="185"/>
      <c r="FR1044" s="185"/>
      <c r="FS1044" s="185"/>
      <c r="FT1044" s="185"/>
      <c r="FU1044" s="185"/>
      <c r="FV1044" s="185"/>
      <c r="FW1044" s="185"/>
      <c r="FX1044" s="185"/>
      <c r="FY1044" s="185"/>
      <c r="FZ1044" s="185"/>
      <c r="GA1044" s="185"/>
      <c r="GB1044" s="185"/>
      <c r="GC1044" s="185"/>
      <c r="GD1044" s="185"/>
      <c r="GE1044" s="185"/>
      <c r="GF1044" s="185"/>
      <c r="GG1044" s="185"/>
      <c r="GH1044" s="185"/>
      <c r="GI1044" s="185"/>
      <c r="GJ1044" s="185"/>
      <c r="GK1044" s="185"/>
      <c r="GL1044" s="185"/>
      <c r="GM1044" s="185"/>
      <c r="GN1044" s="185"/>
      <c r="GO1044" s="185"/>
      <c r="GP1044" s="185"/>
      <c r="GQ1044" s="185"/>
      <c r="GR1044" s="185"/>
      <c r="GS1044" s="185"/>
      <c r="GT1044" s="185"/>
      <c r="GU1044" s="185"/>
      <c r="GV1044" s="185"/>
      <c r="GW1044" s="185"/>
      <c r="GX1044" s="185"/>
      <c r="GY1044" s="185"/>
      <c r="GZ1044" s="185"/>
      <c r="HA1044" s="185"/>
      <c r="HB1044" s="185"/>
      <c r="HC1044" s="185"/>
      <c r="HD1044" s="185"/>
      <c r="HE1044" s="185"/>
      <c r="HF1044" s="185"/>
      <c r="HG1044" s="185"/>
      <c r="HH1044" s="185"/>
      <c r="HI1044" s="185"/>
      <c r="HJ1044" s="185"/>
      <c r="HK1044" s="185"/>
      <c r="HL1044" s="185"/>
      <c r="HM1044" s="185"/>
      <c r="HN1044" s="185"/>
      <c r="HO1044" s="185"/>
      <c r="HP1044" s="185"/>
      <c r="HQ1044" s="185"/>
      <c r="HR1044" s="185"/>
      <c r="HS1044" s="185"/>
      <c r="HT1044" s="185"/>
      <c r="HU1044" s="185"/>
      <c r="HV1044" s="185"/>
      <c r="HW1044" s="185"/>
      <c r="HX1044" s="185"/>
      <c r="HY1044" s="185"/>
      <c r="HZ1044" s="185"/>
      <c r="IA1044" s="185"/>
      <c r="IB1044" s="185"/>
      <c r="IC1044" s="185"/>
      <c r="ID1044" s="185"/>
      <c r="IE1044" s="185"/>
      <c r="IF1044" s="185"/>
      <c r="IG1044" s="185"/>
      <c r="IH1044" s="185"/>
      <c r="II1044" s="185"/>
      <c r="IJ1044" s="185"/>
      <c r="IK1044" s="185"/>
      <c r="IL1044" s="185"/>
      <c r="IM1044" s="185"/>
      <c r="IN1044" s="185"/>
      <c r="IO1044" s="185"/>
      <c r="IP1044" s="185"/>
      <c r="IQ1044" s="185"/>
      <c r="IR1044" s="185"/>
      <c r="IS1044" s="185"/>
      <c r="IT1044" s="185"/>
      <c r="IU1044" s="185"/>
      <c r="IV1044" s="185"/>
      <c r="IW1044" s="185"/>
      <c r="IX1044" s="185"/>
      <c r="IY1044" s="185"/>
      <c r="IZ1044" s="185"/>
      <c r="JA1044" s="185"/>
      <c r="JB1044" s="185"/>
      <c r="JC1044" s="185"/>
      <c r="JD1044" s="185"/>
      <c r="JE1044" s="185"/>
      <c r="JF1044" s="185"/>
      <c r="JG1044" s="185"/>
      <c r="JH1044" s="185"/>
      <c r="JI1044" s="185"/>
      <c r="JJ1044" s="185"/>
      <c r="JK1044" s="185"/>
      <c r="JL1044" s="185"/>
      <c r="JM1044" s="185"/>
      <c r="JN1044" s="185"/>
      <c r="JO1044" s="185"/>
      <c r="JP1044" s="185"/>
      <c r="JQ1044" s="185"/>
      <c r="JR1044" s="185"/>
      <c r="JS1044" s="185"/>
      <c r="JT1044" s="185"/>
      <c r="JU1044" s="185"/>
      <c r="JV1044" s="185"/>
      <c r="JW1044" s="185"/>
      <c r="JX1044" s="185"/>
      <c r="JY1044" s="185"/>
      <c r="JZ1044" s="185"/>
      <c r="KA1044" s="185"/>
      <c r="KB1044" s="185"/>
      <c r="KC1044" s="185"/>
      <c r="KD1044" s="185"/>
      <c r="KE1044" s="185"/>
      <c r="KF1044" s="185"/>
      <c r="KG1044" s="185"/>
      <c r="KH1044" s="185"/>
      <c r="KI1044" s="185"/>
      <c r="KJ1044" s="185"/>
      <c r="KK1044" s="185"/>
      <c r="KL1044" s="185"/>
      <c r="KM1044" s="185"/>
      <c r="KN1044" s="185"/>
      <c r="KO1044" s="185"/>
      <c r="KP1044" s="185"/>
      <c r="KQ1044" s="185"/>
      <c r="KR1044" s="185"/>
      <c r="KS1044" s="185"/>
      <c r="KT1044" s="185"/>
      <c r="KU1044" s="185"/>
      <c r="KV1044" s="185"/>
      <c r="KW1044" s="185"/>
      <c r="KX1044" s="185"/>
      <c r="KY1044" s="185"/>
      <c r="KZ1044" s="185"/>
      <c r="LA1044" s="185"/>
      <c r="LB1044" s="185"/>
      <c r="LC1044" s="185"/>
      <c r="LD1044" s="185"/>
      <c r="LE1044" s="185"/>
      <c r="LF1044" s="185"/>
      <c r="LG1044" s="185"/>
      <c r="LH1044" s="185"/>
      <c r="LI1044" s="185"/>
      <c r="LJ1044" s="185"/>
      <c r="LK1044" s="185"/>
      <c r="LL1044" s="185"/>
      <c r="LM1044" s="185"/>
      <c r="LN1044" s="185"/>
      <c r="LO1044" s="185"/>
      <c r="LP1044" s="185"/>
      <c r="LQ1044" s="185"/>
      <c r="LR1044" s="185"/>
      <c r="LS1044" s="185"/>
      <c r="LT1044" s="185"/>
      <c r="LU1044" s="185"/>
      <c r="LV1044" s="185"/>
      <c r="LW1044" s="185"/>
      <c r="LX1044" s="185"/>
      <c r="LY1044" s="185"/>
      <c r="LZ1044" s="185"/>
      <c r="MA1044" s="185"/>
      <c r="MB1044" s="185"/>
      <c r="MC1044" s="185"/>
      <c r="MD1044" s="185"/>
      <c r="ME1044" s="185"/>
      <c r="MF1044" s="185"/>
      <c r="MG1044" s="185"/>
      <c r="MH1044" s="185"/>
      <c r="MI1044" s="185"/>
      <c r="MJ1044" s="185"/>
      <c r="MK1044" s="185"/>
      <c r="ML1044" s="185"/>
      <c r="MM1044" s="185"/>
      <c r="MN1044" s="185"/>
      <c r="MO1044" s="185"/>
      <c r="MP1044" s="185"/>
      <c r="MQ1044" s="185"/>
      <c r="MR1044" s="185"/>
      <c r="MS1044" s="185"/>
      <c r="MT1044" s="185"/>
      <c r="MU1044" s="185"/>
      <c r="MV1044" s="185"/>
      <c r="MW1044" s="185"/>
      <c r="MX1044" s="185"/>
      <c r="MY1044" s="185"/>
      <c r="MZ1044" s="185"/>
      <c r="NA1044" s="185"/>
      <c r="NB1044" s="185"/>
      <c r="NC1044" s="185"/>
      <c r="ND1044" s="185"/>
      <c r="NE1044" s="185"/>
      <c r="NF1044" s="185"/>
      <c r="NG1044" s="185"/>
      <c r="NH1044" s="185"/>
      <c r="NI1044" s="185"/>
      <c r="NJ1044" s="185"/>
      <c r="NK1044" s="185"/>
      <c r="NL1044" s="185"/>
      <c r="NM1044" s="185"/>
      <c r="NN1044" s="185"/>
      <c r="NO1044" s="185"/>
      <c r="NP1044" s="185"/>
      <c r="NQ1044" s="185"/>
      <c r="NR1044" s="185"/>
      <c r="NS1044" s="185"/>
      <c r="NT1044" s="185"/>
      <c r="NU1044" s="185"/>
      <c r="NV1044" s="185"/>
      <c r="NW1044" s="185"/>
      <c r="NX1044" s="185"/>
      <c r="NY1044" s="185"/>
      <c r="NZ1044" s="185"/>
      <c r="OA1044" s="185"/>
      <c r="OB1044" s="185"/>
      <c r="OC1044" s="185"/>
      <c r="OD1044" s="185"/>
      <c r="OE1044" s="185"/>
      <c r="OF1044" s="185"/>
      <c r="OG1044" s="185"/>
      <c r="OH1044" s="185"/>
      <c r="OI1044" s="185"/>
      <c r="OJ1044" s="185"/>
      <c r="OK1044" s="185"/>
      <c r="OL1044" s="185"/>
      <c r="OM1044" s="185"/>
      <c r="ON1044" s="185"/>
      <c r="OO1044" s="185"/>
      <c r="OP1044" s="185"/>
      <c r="OQ1044" s="185"/>
      <c r="OR1044" s="185"/>
      <c r="OS1044" s="185"/>
      <c r="OT1044" s="185"/>
      <c r="OU1044" s="185"/>
      <c r="OV1044" s="185"/>
      <c r="OW1044" s="185"/>
      <c r="OX1044" s="185"/>
      <c r="OY1044" s="185"/>
      <c r="OZ1044" s="185"/>
      <c r="PA1044" s="185"/>
      <c r="PB1044" s="185"/>
      <c r="PC1044" s="185"/>
      <c r="PD1044" s="185"/>
      <c r="PE1044" s="185"/>
      <c r="PF1044" s="185"/>
      <c r="PG1044" s="185"/>
      <c r="PH1044" s="185"/>
      <c r="PI1044" s="185"/>
      <c r="PJ1044" s="185"/>
      <c r="PK1044" s="185"/>
      <c r="PL1044" s="185"/>
      <c r="PM1044" s="185"/>
      <c r="PN1044" s="185"/>
      <c r="PO1044" s="185"/>
      <c r="PP1044" s="185"/>
      <c r="PQ1044" s="185"/>
      <c r="PR1044" s="185"/>
      <c r="PS1044" s="185"/>
      <c r="PT1044" s="185"/>
      <c r="PU1044" s="185"/>
      <c r="PV1044" s="185"/>
      <c r="PW1044" s="185"/>
      <c r="PX1044" s="185"/>
      <c r="PY1044" s="185"/>
      <c r="PZ1044" s="185"/>
      <c r="QA1044" s="185"/>
      <c r="QB1044" s="185"/>
      <c r="QC1044" s="185"/>
      <c r="QD1044" s="185"/>
      <c r="QE1044" s="185"/>
      <c r="QF1044" s="185"/>
      <c r="QG1044" s="185"/>
      <c r="QH1044" s="185"/>
      <c r="QI1044" s="185"/>
      <c r="QJ1044" s="185"/>
      <c r="QK1044" s="185"/>
      <c r="QL1044" s="185"/>
      <c r="QM1044" s="185"/>
      <c r="QN1044" s="185"/>
      <c r="QO1044" s="185"/>
      <c r="QP1044" s="185"/>
      <c r="QQ1044" s="185"/>
      <c r="QR1044" s="185"/>
      <c r="QS1044" s="185"/>
      <c r="QT1044" s="185"/>
      <c r="QU1044" s="185"/>
      <c r="QV1044" s="185"/>
      <c r="QW1044" s="185"/>
      <c r="QX1044" s="185"/>
      <c r="QY1044" s="185"/>
      <c r="QZ1044" s="185"/>
      <c r="RA1044" s="185"/>
      <c r="RB1044" s="185"/>
      <c r="RC1044" s="185"/>
      <c r="RD1044" s="185"/>
      <c r="RE1044" s="185"/>
      <c r="RF1044" s="185"/>
      <c r="RG1044" s="185"/>
      <c r="RH1044" s="185"/>
      <c r="RI1044" s="185"/>
      <c r="RJ1044" s="185"/>
      <c r="RK1044" s="185"/>
      <c r="RL1044" s="185"/>
      <c r="RM1044" s="185"/>
      <c r="RN1044" s="185"/>
      <c r="RO1044" s="185"/>
      <c r="RP1044" s="185"/>
      <c r="RQ1044" s="185"/>
      <c r="RR1044" s="185"/>
      <c r="RS1044" s="185"/>
      <c r="RT1044" s="185"/>
      <c r="RU1044" s="185"/>
      <c r="RV1044" s="185"/>
      <c r="RW1044" s="185"/>
      <c r="RX1044" s="185"/>
      <c r="RY1044" s="185"/>
      <c r="RZ1044" s="185"/>
      <c r="SA1044" s="185"/>
      <c r="SB1044" s="185"/>
      <c r="SC1044" s="185"/>
      <c r="SD1044" s="185"/>
      <c r="SE1044" s="185"/>
      <c r="SF1044" s="185"/>
      <c r="SG1044" s="185"/>
      <c r="SH1044" s="185"/>
      <c r="SI1044" s="185"/>
      <c r="SJ1044" s="185"/>
      <c r="SK1044" s="185"/>
      <c r="SL1044" s="185"/>
      <c r="SM1044" s="185"/>
      <c r="SN1044" s="185"/>
      <c r="SO1044" s="185"/>
      <c r="SP1044" s="185"/>
      <c r="SQ1044" s="185"/>
      <c r="SR1044" s="185"/>
      <c r="SS1044" s="185"/>
      <c r="ST1044" s="185"/>
      <c r="SU1044" s="185"/>
      <c r="SV1044" s="185"/>
      <c r="SW1044" s="185"/>
      <c r="SX1044" s="185"/>
      <c r="SY1044" s="185"/>
      <c r="SZ1044" s="185"/>
      <c r="TA1044" s="185"/>
      <c r="TB1044" s="185"/>
      <c r="TC1044" s="185"/>
      <c r="TD1044" s="185"/>
      <c r="TE1044" s="185"/>
      <c r="TF1044" s="185"/>
      <c r="TG1044" s="185"/>
      <c r="TH1044" s="185"/>
      <c r="TI1044" s="185"/>
    </row>
    <row r="1045" spans="1:529" s="185" customFormat="1" ht="53.25" customHeight="1" x14ac:dyDescent="0.25">
      <c r="A1045" s="253">
        <v>13740028</v>
      </c>
      <c r="B1045" s="5">
        <v>40143</v>
      </c>
      <c r="C1045" s="626" t="s">
        <v>6199</v>
      </c>
      <c r="D1045" s="626" t="s">
        <v>5113</v>
      </c>
      <c r="E1045" s="918" t="s">
        <v>7484</v>
      </c>
      <c r="F1045" s="918" t="s">
        <v>41</v>
      </c>
      <c r="G1045" s="918" t="s">
        <v>33</v>
      </c>
      <c r="H1045" s="39">
        <v>35239</v>
      </c>
      <c r="I1045" s="5">
        <v>40163</v>
      </c>
      <c r="J1045" s="5">
        <v>44526</v>
      </c>
      <c r="K1045" s="626" t="s">
        <v>1121</v>
      </c>
      <c r="L1045" s="626"/>
      <c r="M1045" s="626" t="s">
        <v>4886</v>
      </c>
      <c r="N1045" s="626" t="s">
        <v>34</v>
      </c>
      <c r="O1045" s="626">
        <v>2920</v>
      </c>
      <c r="P1045" s="66"/>
      <c r="Q1045" s="66"/>
      <c r="R1045" s="66"/>
      <c r="S1045" s="66"/>
      <c r="T1045" s="715">
        <v>0.35</v>
      </c>
      <c r="U1045" s="626">
        <v>8</v>
      </c>
      <c r="V1045" s="626">
        <v>2920</v>
      </c>
      <c r="W1045" s="626" t="s">
        <v>1090</v>
      </c>
      <c r="X1045" s="626">
        <v>35</v>
      </c>
      <c r="Y1045" s="626">
        <v>25</v>
      </c>
      <c r="Z1045" s="626">
        <v>125</v>
      </c>
      <c r="AA1045" s="626" t="s">
        <v>1091</v>
      </c>
      <c r="AB1045" s="626" t="s">
        <v>1091</v>
      </c>
      <c r="AC1045" s="626" t="s">
        <v>1091</v>
      </c>
      <c r="AD1045" s="626" t="s">
        <v>1091</v>
      </c>
      <c r="AE1045" s="626" t="s">
        <v>1091</v>
      </c>
      <c r="AF1045" s="626" t="s">
        <v>1091</v>
      </c>
      <c r="AG1045" s="626" t="s">
        <v>6202</v>
      </c>
      <c r="AH1045" s="626"/>
      <c r="AI1045" s="626" t="s">
        <v>6203</v>
      </c>
      <c r="AJ1045" s="626" t="s">
        <v>6204</v>
      </c>
      <c r="AK1045" s="626" t="s">
        <v>200</v>
      </c>
      <c r="AL1045" s="20"/>
      <c r="AM1045" s="830"/>
      <c r="AN1045" s="830"/>
      <c r="AO1045" s="830"/>
      <c r="AP1045" s="830"/>
      <c r="AQ1045" s="830"/>
    </row>
    <row r="1046" spans="1:529" s="185" customFormat="1" ht="53.25" customHeight="1" thickBot="1" x14ac:dyDescent="0.3">
      <c r="A1046" s="249">
        <v>13740028</v>
      </c>
      <c r="B1046" s="250">
        <v>40143</v>
      </c>
      <c r="C1046" s="251" t="s">
        <v>6200</v>
      </c>
      <c r="D1046" s="251" t="s">
        <v>5113</v>
      </c>
      <c r="E1046" s="918" t="s">
        <v>7484</v>
      </c>
      <c r="F1046" s="918" t="s">
        <v>41</v>
      </c>
      <c r="G1046" s="918" t="s">
        <v>33</v>
      </c>
      <c r="H1046" s="252">
        <v>35239</v>
      </c>
      <c r="I1046" s="250">
        <v>40163</v>
      </c>
      <c r="J1046" s="250">
        <v>44526</v>
      </c>
      <c r="K1046" s="251" t="s">
        <v>1121</v>
      </c>
      <c r="L1046" s="251"/>
      <c r="M1046" s="251" t="s">
        <v>4886</v>
      </c>
      <c r="N1046" s="251" t="s">
        <v>34</v>
      </c>
      <c r="O1046" s="251">
        <v>1825</v>
      </c>
      <c r="P1046" s="650"/>
      <c r="Q1046" s="650"/>
      <c r="R1046" s="650"/>
      <c r="S1046" s="650"/>
      <c r="T1046" s="716"/>
      <c r="U1046" s="251">
        <v>5</v>
      </c>
      <c r="V1046" s="251">
        <v>4745</v>
      </c>
      <c r="W1046" s="251" t="s">
        <v>1258</v>
      </c>
      <c r="X1046" s="251">
        <v>50</v>
      </c>
      <c r="Y1046" s="251"/>
      <c r="Z1046" s="251">
        <v>100</v>
      </c>
      <c r="AA1046" s="251" t="s">
        <v>1091</v>
      </c>
      <c r="AB1046" s="251" t="s">
        <v>1091</v>
      </c>
      <c r="AC1046" s="251" t="s">
        <v>1091</v>
      </c>
      <c r="AD1046" s="251" t="s">
        <v>1091</v>
      </c>
      <c r="AE1046" s="251" t="s">
        <v>1091</v>
      </c>
      <c r="AF1046" s="251">
        <v>3</v>
      </c>
      <c r="AG1046" s="251"/>
      <c r="AH1046" s="251"/>
      <c r="AI1046" s="251" t="s">
        <v>6203</v>
      </c>
      <c r="AJ1046" s="251" t="s">
        <v>6204</v>
      </c>
      <c r="AK1046" s="51" t="s">
        <v>200</v>
      </c>
      <c r="AL1046" s="558"/>
      <c r="AM1046" s="830"/>
      <c r="AN1046" s="830"/>
      <c r="AO1046" s="830"/>
      <c r="AP1046" s="830"/>
      <c r="AQ1046" s="830"/>
    </row>
    <row r="1047" spans="1:529" s="79" customFormat="1" ht="28.5" customHeight="1" x14ac:dyDescent="0.25">
      <c r="A1047" s="229">
        <v>13740029</v>
      </c>
      <c r="B1047" s="227">
        <v>40157</v>
      </c>
      <c r="C1047" s="228" t="s">
        <v>1903</v>
      </c>
      <c r="D1047" s="228" t="s">
        <v>6088</v>
      </c>
      <c r="E1047" s="228"/>
      <c r="F1047" s="228"/>
      <c r="G1047" s="228"/>
      <c r="H1047" s="229">
        <v>72343</v>
      </c>
      <c r="I1047" s="227">
        <v>40177</v>
      </c>
      <c r="J1047" s="227">
        <v>42348</v>
      </c>
      <c r="K1047" s="228" t="s">
        <v>378</v>
      </c>
      <c r="L1047" s="228"/>
      <c r="M1047" s="228" t="s">
        <v>4920</v>
      </c>
      <c r="N1047" s="228" t="s">
        <v>95</v>
      </c>
      <c r="O1047" s="228" t="s">
        <v>1904</v>
      </c>
      <c r="P1047" s="228" t="s">
        <v>6090</v>
      </c>
      <c r="Q1047" s="228" t="s">
        <v>6090</v>
      </c>
      <c r="R1047" s="228"/>
      <c r="S1047" s="228"/>
      <c r="T1047" s="741"/>
      <c r="U1047" s="228"/>
      <c r="V1047" s="228" t="s">
        <v>1904</v>
      </c>
      <c r="W1047" s="228"/>
      <c r="X1047" s="228"/>
      <c r="Y1047" s="228"/>
      <c r="Z1047" s="228"/>
      <c r="AA1047" s="228"/>
      <c r="AB1047" s="228"/>
      <c r="AC1047" s="228"/>
      <c r="AD1047" s="228"/>
      <c r="AE1047" s="228"/>
      <c r="AF1047" s="228"/>
      <c r="AG1047" s="228"/>
      <c r="AH1047" s="228"/>
      <c r="AI1047" s="228" t="s">
        <v>4394</v>
      </c>
      <c r="AJ1047" s="228" t="s">
        <v>4395</v>
      </c>
      <c r="AK1047" s="339"/>
      <c r="AL1047" s="339" t="s">
        <v>6091</v>
      </c>
      <c r="AM1047" s="13"/>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85"/>
      <c r="BL1047" s="185"/>
      <c r="BM1047" s="185"/>
      <c r="BN1047" s="185"/>
      <c r="BO1047" s="185"/>
      <c r="BP1047" s="185"/>
      <c r="BQ1047" s="185"/>
      <c r="BR1047" s="185"/>
      <c r="BS1047" s="185"/>
      <c r="BT1047" s="185"/>
      <c r="BU1047" s="185"/>
      <c r="BV1047" s="185"/>
      <c r="BW1047" s="185"/>
      <c r="BX1047" s="185"/>
      <c r="BY1047" s="185"/>
      <c r="BZ1047" s="185"/>
      <c r="CA1047" s="185"/>
      <c r="CB1047" s="185"/>
      <c r="CC1047" s="185"/>
      <c r="CD1047" s="185"/>
      <c r="CE1047" s="185"/>
      <c r="CF1047" s="185"/>
      <c r="CG1047" s="185"/>
      <c r="CH1047" s="185"/>
      <c r="CI1047" s="185"/>
      <c r="CJ1047" s="185"/>
      <c r="CK1047" s="185"/>
      <c r="CL1047" s="185"/>
      <c r="CM1047" s="185"/>
      <c r="CN1047" s="185"/>
      <c r="CO1047" s="185"/>
      <c r="CP1047" s="185"/>
      <c r="CQ1047" s="185"/>
      <c r="CR1047" s="185"/>
      <c r="CS1047" s="185"/>
      <c r="CT1047" s="185"/>
      <c r="CU1047" s="185"/>
      <c r="CV1047" s="185"/>
      <c r="CW1047" s="185"/>
      <c r="CX1047" s="185"/>
      <c r="CY1047" s="185"/>
      <c r="CZ1047" s="185"/>
      <c r="DA1047" s="185"/>
      <c r="DB1047" s="185"/>
      <c r="DC1047" s="185"/>
      <c r="DD1047" s="185"/>
      <c r="DE1047" s="185"/>
      <c r="DF1047" s="185"/>
      <c r="DG1047" s="185"/>
      <c r="DH1047" s="185"/>
      <c r="DI1047" s="185"/>
      <c r="DJ1047" s="185"/>
      <c r="DK1047" s="185"/>
      <c r="DL1047" s="185"/>
      <c r="DM1047" s="185"/>
      <c r="DN1047" s="185"/>
      <c r="DO1047" s="185"/>
      <c r="DP1047" s="185"/>
      <c r="DQ1047" s="185"/>
      <c r="DR1047" s="185"/>
      <c r="DS1047" s="185"/>
      <c r="DT1047" s="185"/>
      <c r="DU1047" s="185"/>
      <c r="DV1047" s="185"/>
      <c r="DW1047" s="185"/>
      <c r="DX1047" s="185"/>
      <c r="DY1047" s="185"/>
      <c r="DZ1047" s="185"/>
      <c r="EA1047" s="185"/>
      <c r="EB1047" s="185"/>
      <c r="EC1047" s="185"/>
      <c r="ED1047" s="185"/>
      <c r="EE1047" s="185"/>
      <c r="EF1047" s="185"/>
      <c r="EG1047" s="185"/>
      <c r="EH1047" s="185"/>
      <c r="EI1047" s="185"/>
      <c r="EJ1047" s="185"/>
      <c r="EK1047" s="185"/>
      <c r="EL1047" s="185"/>
      <c r="EM1047" s="185"/>
      <c r="EN1047" s="185"/>
      <c r="EO1047" s="185"/>
      <c r="EP1047" s="185"/>
      <c r="EQ1047" s="185"/>
      <c r="ER1047" s="185"/>
      <c r="ES1047" s="185"/>
      <c r="ET1047" s="185"/>
      <c r="EU1047" s="185"/>
      <c r="EV1047" s="185"/>
      <c r="EW1047" s="185"/>
      <c r="EX1047" s="185"/>
      <c r="EY1047" s="185"/>
      <c r="EZ1047" s="185"/>
      <c r="FA1047" s="185"/>
      <c r="FB1047" s="185"/>
      <c r="FC1047" s="185"/>
      <c r="FD1047" s="185"/>
      <c r="FE1047" s="185"/>
      <c r="FF1047" s="185"/>
      <c r="FG1047" s="185"/>
      <c r="FH1047" s="185"/>
      <c r="FI1047" s="185"/>
      <c r="FJ1047" s="185"/>
      <c r="FK1047" s="185"/>
      <c r="FL1047" s="185"/>
      <c r="FM1047" s="185"/>
      <c r="FN1047" s="185"/>
      <c r="FO1047" s="185"/>
      <c r="FP1047" s="185"/>
      <c r="FQ1047" s="185"/>
      <c r="FR1047" s="185"/>
      <c r="FS1047" s="185"/>
      <c r="FT1047" s="185"/>
      <c r="FU1047" s="185"/>
      <c r="FV1047" s="185"/>
      <c r="FW1047" s="185"/>
      <c r="FX1047" s="185"/>
      <c r="FY1047" s="185"/>
      <c r="FZ1047" s="185"/>
      <c r="GA1047" s="185"/>
      <c r="GB1047" s="185"/>
      <c r="GC1047" s="185"/>
      <c r="GD1047" s="185"/>
      <c r="GE1047" s="185"/>
      <c r="GF1047" s="185"/>
      <c r="GG1047" s="185"/>
      <c r="GH1047" s="185"/>
      <c r="GI1047" s="185"/>
      <c r="GJ1047" s="185"/>
      <c r="GK1047" s="185"/>
      <c r="GL1047" s="185"/>
      <c r="GM1047" s="185"/>
      <c r="GN1047" s="185"/>
      <c r="GO1047" s="185"/>
      <c r="GP1047" s="185"/>
      <c r="GQ1047" s="185"/>
      <c r="GR1047" s="185"/>
      <c r="GS1047" s="185"/>
      <c r="GT1047" s="185"/>
      <c r="GU1047" s="185"/>
      <c r="GV1047" s="185"/>
      <c r="GW1047" s="185"/>
      <c r="GX1047" s="185"/>
      <c r="GY1047" s="185"/>
      <c r="GZ1047" s="185"/>
      <c r="HA1047" s="185"/>
      <c r="HB1047" s="185"/>
      <c r="HC1047" s="185"/>
      <c r="HD1047" s="185"/>
      <c r="HE1047" s="185"/>
      <c r="HF1047" s="185"/>
      <c r="HG1047" s="185"/>
      <c r="HH1047" s="185"/>
      <c r="HI1047" s="185"/>
      <c r="HJ1047" s="185"/>
      <c r="HK1047" s="185"/>
      <c r="HL1047" s="185"/>
      <c r="HM1047" s="185"/>
      <c r="HN1047" s="185"/>
      <c r="HO1047" s="185"/>
      <c r="HP1047" s="185"/>
      <c r="HQ1047" s="185"/>
      <c r="HR1047" s="185"/>
      <c r="HS1047" s="185"/>
      <c r="HT1047" s="185"/>
      <c r="HU1047" s="185"/>
      <c r="HV1047" s="185"/>
      <c r="HW1047" s="185"/>
      <c r="HX1047" s="185"/>
      <c r="HY1047" s="185"/>
      <c r="HZ1047" s="185"/>
      <c r="IA1047" s="185"/>
      <c r="IB1047" s="185"/>
      <c r="IC1047" s="185"/>
      <c r="ID1047" s="185"/>
      <c r="IE1047" s="185"/>
      <c r="IF1047" s="185"/>
      <c r="IG1047" s="185"/>
      <c r="IH1047" s="185"/>
      <c r="II1047" s="185"/>
      <c r="IJ1047" s="185"/>
      <c r="IK1047" s="185"/>
      <c r="IL1047" s="185"/>
      <c r="IM1047" s="185"/>
      <c r="IN1047" s="185"/>
      <c r="IO1047" s="185"/>
      <c r="IP1047" s="185"/>
      <c r="IQ1047" s="185"/>
      <c r="IR1047" s="185"/>
      <c r="IS1047" s="185"/>
      <c r="IT1047" s="185"/>
      <c r="IU1047" s="185"/>
      <c r="IV1047" s="185"/>
      <c r="IW1047" s="185"/>
      <c r="IX1047" s="185"/>
      <c r="IY1047" s="185"/>
      <c r="IZ1047" s="185"/>
      <c r="JA1047" s="185"/>
      <c r="JB1047" s="185"/>
      <c r="JC1047" s="185"/>
      <c r="JD1047" s="185"/>
      <c r="JE1047" s="185"/>
      <c r="JF1047" s="185"/>
      <c r="JG1047" s="185"/>
      <c r="JH1047" s="185"/>
      <c r="JI1047" s="185"/>
      <c r="JJ1047" s="185"/>
      <c r="JK1047" s="185"/>
      <c r="JL1047" s="185"/>
      <c r="JM1047" s="185"/>
      <c r="JN1047" s="185"/>
      <c r="JO1047" s="185"/>
      <c r="JP1047" s="185"/>
      <c r="JQ1047" s="185"/>
      <c r="JR1047" s="185"/>
      <c r="JS1047" s="185"/>
      <c r="JT1047" s="185"/>
      <c r="JU1047" s="185"/>
      <c r="JV1047" s="185"/>
      <c r="JW1047" s="185"/>
      <c r="JX1047" s="185"/>
      <c r="JY1047" s="185"/>
      <c r="JZ1047" s="185"/>
      <c r="KA1047" s="185"/>
      <c r="KB1047" s="185"/>
      <c r="KC1047" s="185"/>
      <c r="KD1047" s="185"/>
      <c r="KE1047" s="185"/>
      <c r="KF1047" s="185"/>
      <c r="KG1047" s="185"/>
      <c r="KH1047" s="185"/>
      <c r="KI1047" s="185"/>
      <c r="KJ1047" s="185"/>
      <c r="KK1047" s="185"/>
      <c r="KL1047" s="185"/>
      <c r="KM1047" s="185"/>
      <c r="KN1047" s="185"/>
      <c r="KO1047" s="185"/>
      <c r="KP1047" s="185"/>
      <c r="KQ1047" s="185"/>
      <c r="KR1047" s="185"/>
      <c r="KS1047" s="185"/>
      <c r="KT1047" s="185"/>
      <c r="KU1047" s="185"/>
      <c r="KV1047" s="185"/>
      <c r="KW1047" s="185"/>
      <c r="KX1047" s="185"/>
      <c r="KY1047" s="185"/>
      <c r="KZ1047" s="185"/>
      <c r="LA1047" s="185"/>
      <c r="LB1047" s="185"/>
      <c r="LC1047" s="185"/>
      <c r="LD1047" s="185"/>
      <c r="LE1047" s="185"/>
      <c r="LF1047" s="185"/>
      <c r="LG1047" s="185"/>
      <c r="LH1047" s="185"/>
      <c r="LI1047" s="185"/>
      <c r="LJ1047" s="185"/>
      <c r="LK1047" s="185"/>
      <c r="LL1047" s="185"/>
      <c r="LM1047" s="185"/>
      <c r="LN1047" s="185"/>
      <c r="LO1047" s="185"/>
      <c r="LP1047" s="185"/>
      <c r="LQ1047" s="185"/>
      <c r="LR1047" s="185"/>
      <c r="LS1047" s="185"/>
      <c r="LT1047" s="185"/>
      <c r="LU1047" s="185"/>
      <c r="LV1047" s="185"/>
      <c r="LW1047" s="185"/>
      <c r="LX1047" s="185"/>
      <c r="LY1047" s="185"/>
      <c r="LZ1047" s="185"/>
      <c r="MA1047" s="185"/>
      <c r="MB1047" s="185"/>
      <c r="MC1047" s="185"/>
      <c r="MD1047" s="185"/>
      <c r="ME1047" s="185"/>
      <c r="MF1047" s="185"/>
      <c r="MG1047" s="185"/>
      <c r="MH1047" s="185"/>
      <c r="MI1047" s="185"/>
      <c r="MJ1047" s="185"/>
      <c r="MK1047" s="185"/>
      <c r="ML1047" s="185"/>
      <c r="MM1047" s="185"/>
      <c r="MN1047" s="185"/>
      <c r="MO1047" s="185"/>
      <c r="MP1047" s="185"/>
      <c r="MQ1047" s="185"/>
      <c r="MR1047" s="185"/>
      <c r="MS1047" s="185"/>
      <c r="MT1047" s="185"/>
      <c r="MU1047" s="185"/>
      <c r="MV1047" s="185"/>
      <c r="MW1047" s="185"/>
      <c r="MX1047" s="185"/>
      <c r="MY1047" s="185"/>
      <c r="MZ1047" s="185"/>
      <c r="NA1047" s="185"/>
      <c r="NB1047" s="185"/>
      <c r="NC1047" s="185"/>
      <c r="ND1047" s="185"/>
      <c r="NE1047" s="185"/>
      <c r="NF1047" s="185"/>
      <c r="NG1047" s="185"/>
      <c r="NH1047" s="185"/>
      <c r="NI1047" s="185"/>
      <c r="NJ1047" s="185"/>
      <c r="NK1047" s="185"/>
      <c r="NL1047" s="185"/>
      <c r="NM1047" s="185"/>
      <c r="NN1047" s="185"/>
      <c r="NO1047" s="185"/>
      <c r="NP1047" s="185"/>
      <c r="NQ1047" s="185"/>
      <c r="NR1047" s="185"/>
      <c r="NS1047" s="185"/>
      <c r="NT1047" s="185"/>
      <c r="NU1047" s="185"/>
      <c r="NV1047" s="185"/>
      <c r="NW1047" s="185"/>
      <c r="NX1047" s="185"/>
      <c r="NY1047" s="185"/>
      <c r="NZ1047" s="185"/>
      <c r="OA1047" s="185"/>
      <c r="OB1047" s="185"/>
      <c r="OC1047" s="185"/>
      <c r="OD1047" s="185"/>
      <c r="OE1047" s="185"/>
      <c r="OF1047" s="185"/>
      <c r="OG1047" s="185"/>
      <c r="OH1047" s="185"/>
      <c r="OI1047" s="185"/>
      <c r="OJ1047" s="185"/>
      <c r="OK1047" s="185"/>
      <c r="OL1047" s="185"/>
      <c r="OM1047" s="185"/>
      <c r="ON1047" s="185"/>
      <c r="OO1047" s="185"/>
      <c r="OP1047" s="185"/>
      <c r="OQ1047" s="185"/>
      <c r="OR1047" s="185"/>
      <c r="OS1047" s="185"/>
      <c r="OT1047" s="185"/>
      <c r="OU1047" s="185"/>
      <c r="OV1047" s="185"/>
      <c r="OW1047" s="185"/>
      <c r="OX1047" s="185"/>
      <c r="OY1047" s="185"/>
      <c r="OZ1047" s="185"/>
      <c r="PA1047" s="185"/>
      <c r="PB1047" s="185"/>
      <c r="PC1047" s="185"/>
      <c r="PD1047" s="185"/>
      <c r="PE1047" s="185"/>
      <c r="PF1047" s="185"/>
      <c r="PG1047" s="185"/>
      <c r="PH1047" s="185"/>
      <c r="PI1047" s="185"/>
      <c r="PJ1047" s="185"/>
      <c r="PK1047" s="185"/>
      <c r="PL1047" s="185"/>
      <c r="PM1047" s="185"/>
      <c r="PN1047" s="185"/>
      <c r="PO1047" s="185"/>
      <c r="PP1047" s="185"/>
      <c r="PQ1047" s="185"/>
      <c r="PR1047" s="185"/>
      <c r="PS1047" s="185"/>
      <c r="PT1047" s="185"/>
      <c r="PU1047" s="185"/>
      <c r="PV1047" s="185"/>
      <c r="PW1047" s="185"/>
      <c r="PX1047" s="185"/>
      <c r="PY1047" s="185"/>
      <c r="PZ1047" s="185"/>
      <c r="QA1047" s="185"/>
      <c r="QB1047" s="185"/>
      <c r="QC1047" s="185"/>
      <c r="QD1047" s="185"/>
      <c r="QE1047" s="185"/>
      <c r="QF1047" s="185"/>
      <c r="QG1047" s="185"/>
      <c r="QH1047" s="185"/>
      <c r="QI1047" s="185"/>
      <c r="QJ1047" s="185"/>
      <c r="QK1047" s="185"/>
      <c r="QL1047" s="185"/>
      <c r="QM1047" s="185"/>
      <c r="QN1047" s="185"/>
      <c r="QO1047" s="185"/>
      <c r="QP1047" s="185"/>
      <c r="QQ1047" s="185"/>
      <c r="QR1047" s="185"/>
      <c r="QS1047" s="185"/>
      <c r="QT1047" s="185"/>
      <c r="QU1047" s="185"/>
      <c r="QV1047" s="185"/>
      <c r="QW1047" s="185"/>
      <c r="QX1047" s="185"/>
      <c r="QY1047" s="185"/>
      <c r="QZ1047" s="185"/>
      <c r="RA1047" s="185"/>
      <c r="RB1047" s="185"/>
      <c r="RC1047" s="185"/>
      <c r="RD1047" s="185"/>
      <c r="RE1047" s="185"/>
      <c r="RF1047" s="185"/>
      <c r="RG1047" s="185"/>
      <c r="RH1047" s="185"/>
      <c r="RI1047" s="185"/>
      <c r="RJ1047" s="185"/>
      <c r="RK1047" s="185"/>
      <c r="RL1047" s="185"/>
      <c r="RM1047" s="185"/>
      <c r="RN1047" s="185"/>
      <c r="RO1047" s="185"/>
      <c r="RP1047" s="185"/>
      <c r="RQ1047" s="185"/>
      <c r="RR1047" s="185"/>
      <c r="RS1047" s="185"/>
      <c r="RT1047" s="185"/>
      <c r="RU1047" s="185"/>
      <c r="RV1047" s="185"/>
      <c r="RW1047" s="185"/>
      <c r="RX1047" s="185"/>
      <c r="RY1047" s="185"/>
      <c r="RZ1047" s="185"/>
      <c r="SA1047" s="185"/>
      <c r="SB1047" s="185"/>
      <c r="SC1047" s="185"/>
      <c r="SD1047" s="185"/>
      <c r="SE1047" s="185"/>
      <c r="SF1047" s="185"/>
      <c r="SG1047" s="185"/>
      <c r="SH1047" s="185"/>
      <c r="SI1047" s="185"/>
      <c r="SJ1047" s="185"/>
      <c r="SK1047" s="185"/>
      <c r="SL1047" s="185"/>
      <c r="SM1047" s="185"/>
      <c r="SN1047" s="185"/>
      <c r="SO1047" s="185"/>
      <c r="SP1047" s="185"/>
      <c r="SQ1047" s="185"/>
      <c r="SR1047" s="185"/>
      <c r="SS1047" s="185"/>
      <c r="ST1047" s="185"/>
      <c r="SU1047" s="185"/>
      <c r="SV1047" s="185"/>
      <c r="SW1047" s="185"/>
      <c r="SX1047" s="185"/>
      <c r="SY1047" s="185"/>
      <c r="SZ1047" s="185"/>
      <c r="TA1047" s="185"/>
      <c r="TB1047" s="185"/>
      <c r="TC1047" s="185"/>
      <c r="TD1047" s="185"/>
      <c r="TE1047" s="185"/>
      <c r="TF1047" s="185"/>
      <c r="TG1047" s="185"/>
      <c r="TH1047" s="185"/>
      <c r="TI1047" s="185"/>
    </row>
    <row r="1048" spans="1:529" s="79" customFormat="1" ht="28.5" customHeight="1" thickBot="1" x14ac:dyDescent="0.3">
      <c r="A1048" s="192">
        <v>13740029</v>
      </c>
      <c r="B1048" s="126">
        <v>40157</v>
      </c>
      <c r="C1048" s="127" t="s">
        <v>6089</v>
      </c>
      <c r="D1048" s="127" t="s">
        <v>7474</v>
      </c>
      <c r="E1048" s="127" t="s">
        <v>133</v>
      </c>
      <c r="F1048" s="127" t="s">
        <v>133</v>
      </c>
      <c r="G1048" s="127" t="s">
        <v>51</v>
      </c>
      <c r="H1048" s="192">
        <v>72343</v>
      </c>
      <c r="I1048" s="126">
        <v>40177</v>
      </c>
      <c r="J1048" s="126">
        <v>44541</v>
      </c>
      <c r="K1048" s="127" t="s">
        <v>378</v>
      </c>
      <c r="L1048" s="127"/>
      <c r="M1048" s="127" t="s">
        <v>4920</v>
      </c>
      <c r="N1048" s="127" t="s">
        <v>95</v>
      </c>
      <c r="O1048" s="127" t="s">
        <v>1904</v>
      </c>
      <c r="P1048" s="127"/>
      <c r="Q1048" s="127"/>
      <c r="R1048" s="127" t="s">
        <v>7876</v>
      </c>
      <c r="S1048" s="127"/>
      <c r="T1048" s="718">
        <f>3.882+1.326</f>
        <v>5.2080000000000002</v>
      </c>
      <c r="U1048" s="127">
        <f>22+1.8</f>
        <v>23.8</v>
      </c>
      <c r="V1048" s="127" t="s">
        <v>1904</v>
      </c>
      <c r="W1048" s="127" t="s">
        <v>3205</v>
      </c>
      <c r="X1048" s="127">
        <v>50</v>
      </c>
      <c r="Y1048" s="127">
        <v>25</v>
      </c>
      <c r="Z1048" s="127">
        <v>125</v>
      </c>
      <c r="AA1048" s="127" t="s">
        <v>1091</v>
      </c>
      <c r="AB1048" s="127" t="s">
        <v>1091</v>
      </c>
      <c r="AC1048" s="127" t="s">
        <v>1091</v>
      </c>
      <c r="AD1048" s="127" t="s">
        <v>1091</v>
      </c>
      <c r="AE1048" s="127" t="s">
        <v>1091</v>
      </c>
      <c r="AF1048" s="127" t="s">
        <v>1091</v>
      </c>
      <c r="AG1048" s="127" t="s">
        <v>3506</v>
      </c>
      <c r="AH1048" s="127">
        <v>444.63</v>
      </c>
      <c r="AI1048" s="127" t="s">
        <v>4394</v>
      </c>
      <c r="AJ1048" s="127" t="s">
        <v>4395</v>
      </c>
      <c r="AK1048" s="127" t="s">
        <v>1987</v>
      </c>
      <c r="AL1048" s="557"/>
      <c r="AM1048" s="13"/>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85"/>
      <c r="BL1048" s="185"/>
      <c r="BM1048" s="185"/>
      <c r="BN1048" s="185"/>
      <c r="BO1048" s="185"/>
      <c r="BP1048" s="185"/>
      <c r="BQ1048" s="185"/>
      <c r="BR1048" s="185"/>
      <c r="BS1048" s="185"/>
      <c r="BT1048" s="185"/>
      <c r="BU1048" s="185"/>
      <c r="BV1048" s="185"/>
      <c r="BW1048" s="185"/>
      <c r="BX1048" s="185"/>
      <c r="BY1048" s="185"/>
      <c r="BZ1048" s="185"/>
      <c r="CA1048" s="185"/>
      <c r="CB1048" s="185"/>
      <c r="CC1048" s="185"/>
      <c r="CD1048" s="185"/>
      <c r="CE1048" s="185"/>
      <c r="CF1048" s="185"/>
      <c r="CG1048" s="185"/>
      <c r="CH1048" s="185"/>
      <c r="CI1048" s="185"/>
      <c r="CJ1048" s="185"/>
      <c r="CK1048" s="185"/>
      <c r="CL1048" s="185"/>
      <c r="CM1048" s="185"/>
      <c r="CN1048" s="185"/>
      <c r="CO1048" s="185"/>
      <c r="CP1048" s="185"/>
      <c r="CQ1048" s="185"/>
      <c r="CR1048" s="185"/>
      <c r="CS1048" s="185"/>
      <c r="CT1048" s="185"/>
      <c r="CU1048" s="185"/>
      <c r="CV1048" s="185"/>
      <c r="CW1048" s="185"/>
      <c r="CX1048" s="185"/>
      <c r="CY1048" s="185"/>
      <c r="CZ1048" s="185"/>
      <c r="DA1048" s="185"/>
      <c r="DB1048" s="185"/>
      <c r="DC1048" s="185"/>
      <c r="DD1048" s="185"/>
      <c r="DE1048" s="185"/>
      <c r="DF1048" s="185"/>
      <c r="DG1048" s="185"/>
      <c r="DH1048" s="185"/>
      <c r="DI1048" s="185"/>
      <c r="DJ1048" s="185"/>
      <c r="DK1048" s="185"/>
      <c r="DL1048" s="185"/>
      <c r="DM1048" s="185"/>
      <c r="DN1048" s="185"/>
      <c r="DO1048" s="185"/>
      <c r="DP1048" s="185"/>
      <c r="DQ1048" s="185"/>
      <c r="DR1048" s="185"/>
      <c r="DS1048" s="185"/>
      <c r="DT1048" s="185"/>
      <c r="DU1048" s="185"/>
      <c r="DV1048" s="185"/>
      <c r="DW1048" s="185"/>
      <c r="DX1048" s="185"/>
      <c r="DY1048" s="185"/>
      <c r="DZ1048" s="185"/>
      <c r="EA1048" s="185"/>
      <c r="EB1048" s="185"/>
      <c r="EC1048" s="185"/>
      <c r="ED1048" s="185"/>
      <c r="EE1048" s="185"/>
      <c r="EF1048" s="185"/>
      <c r="EG1048" s="185"/>
      <c r="EH1048" s="185"/>
      <c r="EI1048" s="185"/>
      <c r="EJ1048" s="185"/>
      <c r="EK1048" s="185"/>
      <c r="EL1048" s="185"/>
      <c r="EM1048" s="185"/>
      <c r="EN1048" s="185"/>
      <c r="EO1048" s="185"/>
      <c r="EP1048" s="185"/>
      <c r="EQ1048" s="185"/>
      <c r="ER1048" s="185"/>
      <c r="ES1048" s="185"/>
      <c r="ET1048" s="185"/>
      <c r="EU1048" s="185"/>
      <c r="EV1048" s="185"/>
      <c r="EW1048" s="185"/>
      <c r="EX1048" s="185"/>
      <c r="EY1048" s="185"/>
      <c r="EZ1048" s="185"/>
      <c r="FA1048" s="185"/>
      <c r="FB1048" s="185"/>
      <c r="FC1048" s="185"/>
      <c r="FD1048" s="185"/>
      <c r="FE1048" s="185"/>
      <c r="FF1048" s="185"/>
      <c r="FG1048" s="185"/>
      <c r="FH1048" s="185"/>
      <c r="FI1048" s="185"/>
      <c r="FJ1048" s="185"/>
      <c r="FK1048" s="185"/>
      <c r="FL1048" s="185"/>
      <c r="FM1048" s="185"/>
      <c r="FN1048" s="185"/>
      <c r="FO1048" s="185"/>
      <c r="FP1048" s="185"/>
      <c r="FQ1048" s="185"/>
      <c r="FR1048" s="185"/>
      <c r="FS1048" s="185"/>
      <c r="FT1048" s="185"/>
      <c r="FU1048" s="185"/>
      <c r="FV1048" s="185"/>
      <c r="FW1048" s="185"/>
      <c r="FX1048" s="185"/>
      <c r="FY1048" s="185"/>
      <c r="FZ1048" s="185"/>
      <c r="GA1048" s="185"/>
      <c r="GB1048" s="185"/>
      <c r="GC1048" s="185"/>
      <c r="GD1048" s="185"/>
      <c r="GE1048" s="185"/>
      <c r="GF1048" s="185"/>
      <c r="GG1048" s="185"/>
      <c r="GH1048" s="185"/>
      <c r="GI1048" s="185"/>
      <c r="GJ1048" s="185"/>
      <c r="GK1048" s="185"/>
      <c r="GL1048" s="185"/>
      <c r="GM1048" s="185"/>
      <c r="GN1048" s="185"/>
      <c r="GO1048" s="185"/>
      <c r="GP1048" s="185"/>
      <c r="GQ1048" s="185"/>
      <c r="GR1048" s="185"/>
      <c r="GS1048" s="185"/>
      <c r="GT1048" s="185"/>
      <c r="GU1048" s="185"/>
      <c r="GV1048" s="185"/>
      <c r="GW1048" s="185"/>
      <c r="GX1048" s="185"/>
      <c r="GY1048" s="185"/>
      <c r="GZ1048" s="185"/>
      <c r="HA1048" s="185"/>
      <c r="HB1048" s="185"/>
      <c r="HC1048" s="185"/>
      <c r="HD1048" s="185"/>
      <c r="HE1048" s="185"/>
      <c r="HF1048" s="185"/>
      <c r="HG1048" s="185"/>
      <c r="HH1048" s="185"/>
      <c r="HI1048" s="185"/>
      <c r="HJ1048" s="185"/>
      <c r="HK1048" s="185"/>
      <c r="HL1048" s="185"/>
      <c r="HM1048" s="185"/>
      <c r="HN1048" s="185"/>
      <c r="HO1048" s="185"/>
      <c r="HP1048" s="185"/>
      <c r="HQ1048" s="185"/>
      <c r="HR1048" s="185"/>
      <c r="HS1048" s="185"/>
      <c r="HT1048" s="185"/>
      <c r="HU1048" s="185"/>
      <c r="HV1048" s="185"/>
      <c r="HW1048" s="185"/>
      <c r="HX1048" s="185"/>
      <c r="HY1048" s="185"/>
      <c r="HZ1048" s="185"/>
      <c r="IA1048" s="185"/>
      <c r="IB1048" s="185"/>
      <c r="IC1048" s="185"/>
      <c r="ID1048" s="185"/>
      <c r="IE1048" s="185"/>
      <c r="IF1048" s="185"/>
      <c r="IG1048" s="185"/>
      <c r="IH1048" s="185"/>
      <c r="II1048" s="185"/>
      <c r="IJ1048" s="185"/>
      <c r="IK1048" s="185"/>
      <c r="IL1048" s="185"/>
      <c r="IM1048" s="185"/>
      <c r="IN1048" s="185"/>
      <c r="IO1048" s="185"/>
      <c r="IP1048" s="185"/>
      <c r="IQ1048" s="185"/>
      <c r="IR1048" s="185"/>
      <c r="IS1048" s="185"/>
      <c r="IT1048" s="185"/>
      <c r="IU1048" s="185"/>
      <c r="IV1048" s="185"/>
      <c r="IW1048" s="185"/>
      <c r="IX1048" s="185"/>
      <c r="IY1048" s="185"/>
      <c r="IZ1048" s="185"/>
      <c r="JA1048" s="185"/>
      <c r="JB1048" s="185"/>
      <c r="JC1048" s="185"/>
      <c r="JD1048" s="185"/>
      <c r="JE1048" s="185"/>
      <c r="JF1048" s="185"/>
      <c r="JG1048" s="185"/>
      <c r="JH1048" s="185"/>
      <c r="JI1048" s="185"/>
      <c r="JJ1048" s="185"/>
      <c r="JK1048" s="185"/>
      <c r="JL1048" s="185"/>
      <c r="JM1048" s="185"/>
      <c r="JN1048" s="185"/>
      <c r="JO1048" s="185"/>
      <c r="JP1048" s="185"/>
      <c r="JQ1048" s="185"/>
      <c r="JR1048" s="185"/>
      <c r="JS1048" s="185"/>
      <c r="JT1048" s="185"/>
      <c r="JU1048" s="185"/>
      <c r="JV1048" s="185"/>
      <c r="JW1048" s="185"/>
      <c r="JX1048" s="185"/>
      <c r="JY1048" s="185"/>
      <c r="JZ1048" s="185"/>
      <c r="KA1048" s="185"/>
      <c r="KB1048" s="185"/>
      <c r="KC1048" s="185"/>
      <c r="KD1048" s="185"/>
      <c r="KE1048" s="185"/>
      <c r="KF1048" s="185"/>
      <c r="KG1048" s="185"/>
      <c r="KH1048" s="185"/>
      <c r="KI1048" s="185"/>
      <c r="KJ1048" s="185"/>
      <c r="KK1048" s="185"/>
      <c r="KL1048" s="185"/>
      <c r="KM1048" s="185"/>
      <c r="KN1048" s="185"/>
      <c r="KO1048" s="185"/>
      <c r="KP1048" s="185"/>
      <c r="KQ1048" s="185"/>
      <c r="KR1048" s="185"/>
      <c r="KS1048" s="185"/>
      <c r="KT1048" s="185"/>
      <c r="KU1048" s="185"/>
      <c r="KV1048" s="185"/>
      <c r="KW1048" s="185"/>
      <c r="KX1048" s="185"/>
      <c r="KY1048" s="185"/>
      <c r="KZ1048" s="185"/>
      <c r="LA1048" s="185"/>
      <c r="LB1048" s="185"/>
      <c r="LC1048" s="185"/>
      <c r="LD1048" s="185"/>
      <c r="LE1048" s="185"/>
      <c r="LF1048" s="185"/>
      <c r="LG1048" s="185"/>
      <c r="LH1048" s="185"/>
      <c r="LI1048" s="185"/>
      <c r="LJ1048" s="185"/>
      <c r="LK1048" s="185"/>
      <c r="LL1048" s="185"/>
      <c r="LM1048" s="185"/>
      <c r="LN1048" s="185"/>
      <c r="LO1048" s="185"/>
      <c r="LP1048" s="185"/>
      <c r="LQ1048" s="185"/>
      <c r="LR1048" s="185"/>
      <c r="LS1048" s="185"/>
      <c r="LT1048" s="185"/>
      <c r="LU1048" s="185"/>
      <c r="LV1048" s="185"/>
      <c r="LW1048" s="185"/>
      <c r="LX1048" s="185"/>
      <c r="LY1048" s="185"/>
      <c r="LZ1048" s="185"/>
      <c r="MA1048" s="185"/>
      <c r="MB1048" s="185"/>
      <c r="MC1048" s="185"/>
      <c r="MD1048" s="185"/>
      <c r="ME1048" s="185"/>
      <c r="MF1048" s="185"/>
      <c r="MG1048" s="185"/>
      <c r="MH1048" s="185"/>
      <c r="MI1048" s="185"/>
      <c r="MJ1048" s="185"/>
      <c r="MK1048" s="185"/>
      <c r="ML1048" s="185"/>
      <c r="MM1048" s="185"/>
      <c r="MN1048" s="185"/>
      <c r="MO1048" s="185"/>
      <c r="MP1048" s="185"/>
      <c r="MQ1048" s="185"/>
      <c r="MR1048" s="185"/>
      <c r="MS1048" s="185"/>
      <c r="MT1048" s="185"/>
      <c r="MU1048" s="185"/>
      <c r="MV1048" s="185"/>
      <c r="MW1048" s="185"/>
      <c r="MX1048" s="185"/>
      <c r="MY1048" s="185"/>
      <c r="MZ1048" s="185"/>
      <c r="NA1048" s="185"/>
      <c r="NB1048" s="185"/>
      <c r="NC1048" s="185"/>
      <c r="ND1048" s="185"/>
      <c r="NE1048" s="185"/>
      <c r="NF1048" s="185"/>
      <c r="NG1048" s="185"/>
      <c r="NH1048" s="185"/>
      <c r="NI1048" s="185"/>
      <c r="NJ1048" s="185"/>
      <c r="NK1048" s="185"/>
      <c r="NL1048" s="185"/>
      <c r="NM1048" s="185"/>
      <c r="NN1048" s="185"/>
      <c r="NO1048" s="185"/>
      <c r="NP1048" s="185"/>
      <c r="NQ1048" s="185"/>
      <c r="NR1048" s="185"/>
      <c r="NS1048" s="185"/>
      <c r="NT1048" s="185"/>
      <c r="NU1048" s="185"/>
      <c r="NV1048" s="185"/>
      <c r="NW1048" s="185"/>
      <c r="NX1048" s="185"/>
      <c r="NY1048" s="185"/>
      <c r="NZ1048" s="185"/>
      <c r="OA1048" s="185"/>
      <c r="OB1048" s="185"/>
      <c r="OC1048" s="185"/>
      <c r="OD1048" s="185"/>
      <c r="OE1048" s="185"/>
      <c r="OF1048" s="185"/>
      <c r="OG1048" s="185"/>
      <c r="OH1048" s="185"/>
      <c r="OI1048" s="185"/>
      <c r="OJ1048" s="185"/>
      <c r="OK1048" s="185"/>
      <c r="OL1048" s="185"/>
      <c r="OM1048" s="185"/>
      <c r="ON1048" s="185"/>
      <c r="OO1048" s="185"/>
      <c r="OP1048" s="185"/>
      <c r="OQ1048" s="185"/>
      <c r="OR1048" s="185"/>
      <c r="OS1048" s="185"/>
      <c r="OT1048" s="185"/>
      <c r="OU1048" s="185"/>
      <c r="OV1048" s="185"/>
      <c r="OW1048" s="185"/>
      <c r="OX1048" s="185"/>
      <c r="OY1048" s="185"/>
      <c r="OZ1048" s="185"/>
      <c r="PA1048" s="185"/>
      <c r="PB1048" s="185"/>
      <c r="PC1048" s="185"/>
      <c r="PD1048" s="185"/>
      <c r="PE1048" s="185"/>
      <c r="PF1048" s="185"/>
      <c r="PG1048" s="185"/>
      <c r="PH1048" s="185"/>
      <c r="PI1048" s="185"/>
      <c r="PJ1048" s="185"/>
      <c r="PK1048" s="185"/>
      <c r="PL1048" s="185"/>
      <c r="PM1048" s="185"/>
      <c r="PN1048" s="185"/>
      <c r="PO1048" s="185"/>
      <c r="PP1048" s="185"/>
      <c r="PQ1048" s="185"/>
      <c r="PR1048" s="185"/>
      <c r="PS1048" s="185"/>
      <c r="PT1048" s="185"/>
      <c r="PU1048" s="185"/>
      <c r="PV1048" s="185"/>
      <c r="PW1048" s="185"/>
      <c r="PX1048" s="185"/>
      <c r="PY1048" s="185"/>
      <c r="PZ1048" s="185"/>
      <c r="QA1048" s="185"/>
      <c r="QB1048" s="185"/>
      <c r="QC1048" s="185"/>
      <c r="QD1048" s="185"/>
      <c r="QE1048" s="185"/>
      <c r="QF1048" s="185"/>
      <c r="QG1048" s="185"/>
      <c r="QH1048" s="185"/>
      <c r="QI1048" s="185"/>
      <c r="QJ1048" s="185"/>
      <c r="QK1048" s="185"/>
      <c r="QL1048" s="185"/>
      <c r="QM1048" s="185"/>
      <c r="QN1048" s="185"/>
      <c r="QO1048" s="185"/>
      <c r="QP1048" s="185"/>
      <c r="QQ1048" s="185"/>
      <c r="QR1048" s="185"/>
      <c r="QS1048" s="185"/>
      <c r="QT1048" s="185"/>
      <c r="QU1048" s="185"/>
      <c r="QV1048" s="185"/>
      <c r="QW1048" s="185"/>
      <c r="QX1048" s="185"/>
      <c r="QY1048" s="185"/>
      <c r="QZ1048" s="185"/>
      <c r="RA1048" s="185"/>
      <c r="RB1048" s="185"/>
      <c r="RC1048" s="185"/>
      <c r="RD1048" s="185"/>
      <c r="RE1048" s="185"/>
      <c r="RF1048" s="185"/>
      <c r="RG1048" s="185"/>
      <c r="RH1048" s="185"/>
      <c r="RI1048" s="185"/>
      <c r="RJ1048" s="185"/>
      <c r="RK1048" s="185"/>
      <c r="RL1048" s="185"/>
      <c r="RM1048" s="185"/>
      <c r="RN1048" s="185"/>
      <c r="RO1048" s="185"/>
      <c r="RP1048" s="185"/>
      <c r="RQ1048" s="185"/>
      <c r="RR1048" s="185"/>
      <c r="RS1048" s="185"/>
      <c r="RT1048" s="185"/>
      <c r="RU1048" s="185"/>
      <c r="RV1048" s="185"/>
      <c r="RW1048" s="185"/>
      <c r="RX1048" s="185"/>
      <c r="RY1048" s="185"/>
      <c r="RZ1048" s="185"/>
      <c r="SA1048" s="185"/>
      <c r="SB1048" s="185"/>
      <c r="SC1048" s="185"/>
      <c r="SD1048" s="185"/>
      <c r="SE1048" s="185"/>
      <c r="SF1048" s="185"/>
      <c r="SG1048" s="185"/>
      <c r="SH1048" s="185"/>
      <c r="SI1048" s="185"/>
      <c r="SJ1048" s="185"/>
      <c r="SK1048" s="185"/>
      <c r="SL1048" s="185"/>
      <c r="SM1048" s="185"/>
      <c r="SN1048" s="185"/>
      <c r="SO1048" s="185"/>
      <c r="SP1048" s="185"/>
      <c r="SQ1048" s="185"/>
      <c r="SR1048" s="185"/>
      <c r="SS1048" s="185"/>
      <c r="ST1048" s="185"/>
      <c r="SU1048" s="185"/>
      <c r="SV1048" s="185"/>
      <c r="SW1048" s="185"/>
      <c r="SX1048" s="185"/>
      <c r="SY1048" s="185"/>
      <c r="SZ1048" s="185"/>
      <c r="TA1048" s="185"/>
      <c r="TB1048" s="185"/>
      <c r="TC1048" s="185"/>
      <c r="TD1048" s="185"/>
      <c r="TE1048" s="185"/>
      <c r="TF1048" s="185"/>
      <c r="TG1048" s="185"/>
      <c r="TH1048" s="185"/>
      <c r="TI1048" s="185"/>
    </row>
    <row r="1049" spans="1:529" s="79" customFormat="1" ht="28.5" customHeight="1" x14ac:dyDescent="0.25">
      <c r="A1049" s="201">
        <v>13740030</v>
      </c>
      <c r="B1049" s="217">
        <v>40158</v>
      </c>
      <c r="C1049" s="218" t="s">
        <v>1191</v>
      </c>
      <c r="D1049" s="218"/>
      <c r="E1049" s="218"/>
      <c r="F1049" s="218"/>
      <c r="G1049" s="218"/>
      <c r="H1049" s="201">
        <v>40525</v>
      </c>
      <c r="I1049" s="217">
        <v>40177</v>
      </c>
      <c r="J1049" s="217">
        <v>42355</v>
      </c>
      <c r="K1049" s="218" t="s">
        <v>1142</v>
      </c>
      <c r="L1049" s="218"/>
      <c r="M1049" s="218" t="s">
        <v>4921</v>
      </c>
      <c r="N1049" s="218" t="s">
        <v>66</v>
      </c>
      <c r="O1049" s="218">
        <v>150000</v>
      </c>
      <c r="P1049" s="218" t="s">
        <v>7509</v>
      </c>
      <c r="Q1049" s="218" t="s">
        <v>7510</v>
      </c>
      <c r="R1049" s="218"/>
      <c r="S1049" s="218"/>
      <c r="T1049" s="717"/>
      <c r="U1049" s="218"/>
      <c r="V1049" s="218">
        <v>150000</v>
      </c>
      <c r="W1049" s="218"/>
      <c r="X1049" s="218"/>
      <c r="Y1049" s="218"/>
      <c r="Z1049" s="218"/>
      <c r="AA1049" s="218"/>
      <c r="AB1049" s="218"/>
      <c r="AC1049" s="218"/>
      <c r="AD1049" s="218"/>
      <c r="AE1049" s="218"/>
      <c r="AF1049" s="218"/>
      <c r="AG1049" s="218"/>
      <c r="AH1049" s="218"/>
      <c r="AI1049" s="218" t="s">
        <v>4396</v>
      </c>
      <c r="AJ1049" s="218" t="s">
        <v>4397</v>
      </c>
      <c r="AK1049" s="218"/>
      <c r="AL1049" s="266" t="s">
        <v>6178</v>
      </c>
      <c r="AM1049" s="13"/>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85"/>
      <c r="BL1049" s="185"/>
      <c r="BM1049" s="185"/>
      <c r="BN1049" s="185"/>
      <c r="BO1049" s="185"/>
      <c r="BP1049" s="185"/>
      <c r="BQ1049" s="185"/>
      <c r="BR1049" s="185"/>
      <c r="BS1049" s="185"/>
      <c r="BT1049" s="185"/>
      <c r="BU1049" s="185"/>
      <c r="BV1049" s="185"/>
      <c r="BW1049" s="185"/>
      <c r="BX1049" s="185"/>
      <c r="BY1049" s="185"/>
      <c r="BZ1049" s="185"/>
      <c r="CA1049" s="185"/>
      <c r="CB1049" s="185"/>
      <c r="CC1049" s="185"/>
      <c r="CD1049" s="185"/>
      <c r="CE1049" s="185"/>
      <c r="CF1049" s="185"/>
      <c r="CG1049" s="185"/>
      <c r="CH1049" s="185"/>
      <c r="CI1049" s="185"/>
      <c r="CJ1049" s="185"/>
      <c r="CK1049" s="185"/>
      <c r="CL1049" s="185"/>
      <c r="CM1049" s="185"/>
      <c r="CN1049" s="185"/>
      <c r="CO1049" s="185"/>
      <c r="CP1049" s="185"/>
      <c r="CQ1049" s="185"/>
      <c r="CR1049" s="185"/>
      <c r="CS1049" s="185"/>
      <c r="CT1049" s="185"/>
      <c r="CU1049" s="185"/>
      <c r="CV1049" s="185"/>
      <c r="CW1049" s="185"/>
      <c r="CX1049" s="185"/>
      <c r="CY1049" s="185"/>
      <c r="CZ1049" s="185"/>
      <c r="DA1049" s="185"/>
      <c r="DB1049" s="185"/>
      <c r="DC1049" s="185"/>
      <c r="DD1049" s="185"/>
      <c r="DE1049" s="185"/>
      <c r="DF1049" s="185"/>
      <c r="DG1049" s="185"/>
      <c r="DH1049" s="185"/>
      <c r="DI1049" s="185"/>
      <c r="DJ1049" s="185"/>
      <c r="DK1049" s="185"/>
      <c r="DL1049" s="185"/>
      <c r="DM1049" s="185"/>
      <c r="DN1049" s="185"/>
      <c r="DO1049" s="185"/>
      <c r="DP1049" s="185"/>
      <c r="DQ1049" s="185"/>
      <c r="DR1049" s="185"/>
      <c r="DS1049" s="185"/>
      <c r="DT1049" s="185"/>
      <c r="DU1049" s="185"/>
      <c r="DV1049" s="185"/>
      <c r="DW1049" s="185"/>
      <c r="DX1049" s="185"/>
      <c r="DY1049" s="185"/>
      <c r="DZ1049" s="185"/>
      <c r="EA1049" s="185"/>
      <c r="EB1049" s="185"/>
      <c r="EC1049" s="185"/>
      <c r="ED1049" s="185"/>
      <c r="EE1049" s="185"/>
      <c r="EF1049" s="185"/>
      <c r="EG1049" s="185"/>
      <c r="EH1049" s="185"/>
      <c r="EI1049" s="185"/>
      <c r="EJ1049" s="185"/>
      <c r="EK1049" s="185"/>
      <c r="EL1049" s="185"/>
      <c r="EM1049" s="185"/>
      <c r="EN1049" s="185"/>
      <c r="EO1049" s="185"/>
      <c r="EP1049" s="185"/>
      <c r="EQ1049" s="185"/>
      <c r="ER1049" s="185"/>
      <c r="ES1049" s="185"/>
      <c r="ET1049" s="185"/>
      <c r="EU1049" s="185"/>
      <c r="EV1049" s="185"/>
      <c r="EW1049" s="185"/>
      <c r="EX1049" s="185"/>
      <c r="EY1049" s="185"/>
      <c r="EZ1049" s="185"/>
      <c r="FA1049" s="185"/>
      <c r="FB1049" s="185"/>
      <c r="FC1049" s="185"/>
      <c r="FD1049" s="185"/>
      <c r="FE1049" s="185"/>
      <c r="FF1049" s="185"/>
      <c r="FG1049" s="185"/>
      <c r="FH1049" s="185"/>
      <c r="FI1049" s="185"/>
      <c r="FJ1049" s="185"/>
      <c r="FK1049" s="185"/>
      <c r="FL1049" s="185"/>
      <c r="FM1049" s="185"/>
      <c r="FN1049" s="185"/>
      <c r="FO1049" s="185"/>
      <c r="FP1049" s="185"/>
      <c r="FQ1049" s="185"/>
      <c r="FR1049" s="185"/>
      <c r="FS1049" s="185"/>
      <c r="FT1049" s="185"/>
      <c r="FU1049" s="185"/>
      <c r="FV1049" s="185"/>
      <c r="FW1049" s="185"/>
      <c r="FX1049" s="185"/>
      <c r="FY1049" s="185"/>
      <c r="FZ1049" s="185"/>
      <c r="GA1049" s="185"/>
      <c r="GB1049" s="185"/>
      <c r="GC1049" s="185"/>
      <c r="GD1049" s="185"/>
      <c r="GE1049" s="185"/>
      <c r="GF1049" s="185"/>
      <c r="GG1049" s="185"/>
      <c r="GH1049" s="185"/>
      <c r="GI1049" s="185"/>
      <c r="GJ1049" s="185"/>
      <c r="GK1049" s="185"/>
      <c r="GL1049" s="185"/>
      <c r="GM1049" s="185"/>
      <c r="GN1049" s="185"/>
      <c r="GO1049" s="185"/>
      <c r="GP1049" s="185"/>
      <c r="GQ1049" s="185"/>
      <c r="GR1049" s="185"/>
      <c r="GS1049" s="185"/>
      <c r="GT1049" s="185"/>
      <c r="GU1049" s="185"/>
      <c r="GV1049" s="185"/>
      <c r="GW1049" s="185"/>
      <c r="GX1049" s="185"/>
      <c r="GY1049" s="185"/>
      <c r="GZ1049" s="185"/>
      <c r="HA1049" s="185"/>
      <c r="HB1049" s="185"/>
      <c r="HC1049" s="185"/>
      <c r="HD1049" s="185"/>
      <c r="HE1049" s="185"/>
      <c r="HF1049" s="185"/>
      <c r="HG1049" s="185"/>
      <c r="HH1049" s="185"/>
      <c r="HI1049" s="185"/>
      <c r="HJ1049" s="185"/>
      <c r="HK1049" s="185"/>
      <c r="HL1049" s="185"/>
      <c r="HM1049" s="185"/>
      <c r="HN1049" s="185"/>
      <c r="HO1049" s="185"/>
      <c r="HP1049" s="185"/>
      <c r="HQ1049" s="185"/>
      <c r="HR1049" s="185"/>
      <c r="HS1049" s="185"/>
      <c r="HT1049" s="185"/>
      <c r="HU1049" s="185"/>
      <c r="HV1049" s="185"/>
      <c r="HW1049" s="185"/>
      <c r="HX1049" s="185"/>
      <c r="HY1049" s="185"/>
      <c r="HZ1049" s="185"/>
      <c r="IA1049" s="185"/>
      <c r="IB1049" s="185"/>
      <c r="IC1049" s="185"/>
      <c r="ID1049" s="185"/>
      <c r="IE1049" s="185"/>
      <c r="IF1049" s="185"/>
      <c r="IG1049" s="185"/>
      <c r="IH1049" s="185"/>
      <c r="II1049" s="185"/>
      <c r="IJ1049" s="185"/>
      <c r="IK1049" s="185"/>
      <c r="IL1049" s="185"/>
      <c r="IM1049" s="185"/>
      <c r="IN1049" s="185"/>
      <c r="IO1049" s="185"/>
      <c r="IP1049" s="185"/>
      <c r="IQ1049" s="185"/>
      <c r="IR1049" s="185"/>
      <c r="IS1049" s="185"/>
      <c r="IT1049" s="185"/>
      <c r="IU1049" s="185"/>
      <c r="IV1049" s="185"/>
      <c r="IW1049" s="185"/>
      <c r="IX1049" s="185"/>
      <c r="IY1049" s="185"/>
      <c r="IZ1049" s="185"/>
      <c r="JA1049" s="185"/>
      <c r="JB1049" s="185"/>
      <c r="JC1049" s="185"/>
      <c r="JD1049" s="185"/>
      <c r="JE1049" s="185"/>
      <c r="JF1049" s="185"/>
      <c r="JG1049" s="185"/>
      <c r="JH1049" s="185"/>
      <c r="JI1049" s="185"/>
      <c r="JJ1049" s="185"/>
      <c r="JK1049" s="185"/>
      <c r="JL1049" s="185"/>
      <c r="JM1049" s="185"/>
      <c r="JN1049" s="185"/>
      <c r="JO1049" s="185"/>
      <c r="JP1049" s="185"/>
      <c r="JQ1049" s="185"/>
      <c r="JR1049" s="185"/>
      <c r="JS1049" s="185"/>
      <c r="JT1049" s="185"/>
      <c r="JU1049" s="185"/>
      <c r="JV1049" s="185"/>
      <c r="JW1049" s="185"/>
      <c r="JX1049" s="185"/>
      <c r="JY1049" s="185"/>
      <c r="JZ1049" s="185"/>
      <c r="KA1049" s="185"/>
      <c r="KB1049" s="185"/>
      <c r="KC1049" s="185"/>
      <c r="KD1049" s="185"/>
      <c r="KE1049" s="185"/>
      <c r="KF1049" s="185"/>
      <c r="KG1049" s="185"/>
      <c r="KH1049" s="185"/>
      <c r="KI1049" s="185"/>
      <c r="KJ1049" s="185"/>
      <c r="KK1049" s="185"/>
      <c r="KL1049" s="185"/>
      <c r="KM1049" s="185"/>
      <c r="KN1049" s="185"/>
      <c r="KO1049" s="185"/>
      <c r="KP1049" s="185"/>
      <c r="KQ1049" s="185"/>
      <c r="KR1049" s="185"/>
      <c r="KS1049" s="185"/>
      <c r="KT1049" s="185"/>
      <c r="KU1049" s="185"/>
      <c r="KV1049" s="185"/>
      <c r="KW1049" s="185"/>
      <c r="KX1049" s="185"/>
      <c r="KY1049" s="185"/>
      <c r="KZ1049" s="185"/>
      <c r="LA1049" s="185"/>
      <c r="LB1049" s="185"/>
      <c r="LC1049" s="185"/>
      <c r="LD1049" s="185"/>
      <c r="LE1049" s="185"/>
      <c r="LF1049" s="185"/>
      <c r="LG1049" s="185"/>
      <c r="LH1049" s="185"/>
      <c r="LI1049" s="185"/>
      <c r="LJ1049" s="185"/>
      <c r="LK1049" s="185"/>
      <c r="LL1049" s="185"/>
      <c r="LM1049" s="185"/>
      <c r="LN1049" s="185"/>
      <c r="LO1049" s="185"/>
      <c r="LP1049" s="185"/>
      <c r="LQ1049" s="185"/>
      <c r="LR1049" s="185"/>
      <c r="LS1049" s="185"/>
      <c r="LT1049" s="185"/>
      <c r="LU1049" s="185"/>
      <c r="LV1049" s="185"/>
      <c r="LW1049" s="185"/>
      <c r="LX1049" s="185"/>
      <c r="LY1049" s="185"/>
      <c r="LZ1049" s="185"/>
      <c r="MA1049" s="185"/>
      <c r="MB1049" s="185"/>
      <c r="MC1049" s="185"/>
      <c r="MD1049" s="185"/>
      <c r="ME1049" s="185"/>
      <c r="MF1049" s="185"/>
      <c r="MG1049" s="185"/>
      <c r="MH1049" s="185"/>
      <c r="MI1049" s="185"/>
      <c r="MJ1049" s="185"/>
      <c r="MK1049" s="185"/>
      <c r="ML1049" s="185"/>
      <c r="MM1049" s="185"/>
      <c r="MN1049" s="185"/>
      <c r="MO1049" s="185"/>
      <c r="MP1049" s="185"/>
      <c r="MQ1049" s="185"/>
      <c r="MR1049" s="185"/>
      <c r="MS1049" s="185"/>
      <c r="MT1049" s="185"/>
      <c r="MU1049" s="185"/>
      <c r="MV1049" s="185"/>
      <c r="MW1049" s="185"/>
      <c r="MX1049" s="185"/>
      <c r="MY1049" s="185"/>
      <c r="MZ1049" s="185"/>
      <c r="NA1049" s="185"/>
      <c r="NB1049" s="185"/>
      <c r="NC1049" s="185"/>
      <c r="ND1049" s="185"/>
      <c r="NE1049" s="185"/>
      <c r="NF1049" s="185"/>
      <c r="NG1049" s="185"/>
      <c r="NH1049" s="185"/>
      <c r="NI1049" s="185"/>
      <c r="NJ1049" s="185"/>
      <c r="NK1049" s="185"/>
      <c r="NL1049" s="185"/>
      <c r="NM1049" s="185"/>
      <c r="NN1049" s="185"/>
      <c r="NO1049" s="185"/>
      <c r="NP1049" s="185"/>
      <c r="NQ1049" s="185"/>
      <c r="NR1049" s="185"/>
      <c r="NS1049" s="185"/>
      <c r="NT1049" s="185"/>
      <c r="NU1049" s="185"/>
      <c r="NV1049" s="185"/>
      <c r="NW1049" s="185"/>
      <c r="NX1049" s="185"/>
      <c r="NY1049" s="185"/>
      <c r="NZ1049" s="185"/>
      <c r="OA1049" s="185"/>
      <c r="OB1049" s="185"/>
      <c r="OC1049" s="185"/>
      <c r="OD1049" s="185"/>
      <c r="OE1049" s="185"/>
      <c r="OF1049" s="185"/>
      <c r="OG1049" s="185"/>
      <c r="OH1049" s="185"/>
      <c r="OI1049" s="185"/>
      <c r="OJ1049" s="185"/>
      <c r="OK1049" s="185"/>
      <c r="OL1049" s="185"/>
      <c r="OM1049" s="185"/>
      <c r="ON1049" s="185"/>
      <c r="OO1049" s="185"/>
      <c r="OP1049" s="185"/>
      <c r="OQ1049" s="185"/>
      <c r="OR1049" s="185"/>
      <c r="OS1049" s="185"/>
      <c r="OT1049" s="185"/>
      <c r="OU1049" s="185"/>
      <c r="OV1049" s="185"/>
      <c r="OW1049" s="185"/>
      <c r="OX1049" s="185"/>
      <c r="OY1049" s="185"/>
      <c r="OZ1049" s="185"/>
      <c r="PA1049" s="185"/>
      <c r="PB1049" s="185"/>
      <c r="PC1049" s="185"/>
      <c r="PD1049" s="185"/>
      <c r="PE1049" s="185"/>
      <c r="PF1049" s="185"/>
      <c r="PG1049" s="185"/>
      <c r="PH1049" s="185"/>
      <c r="PI1049" s="185"/>
      <c r="PJ1049" s="185"/>
      <c r="PK1049" s="185"/>
      <c r="PL1049" s="185"/>
      <c r="PM1049" s="185"/>
      <c r="PN1049" s="185"/>
      <c r="PO1049" s="185"/>
      <c r="PP1049" s="185"/>
      <c r="PQ1049" s="185"/>
      <c r="PR1049" s="185"/>
      <c r="PS1049" s="185"/>
      <c r="PT1049" s="185"/>
      <c r="PU1049" s="185"/>
      <c r="PV1049" s="185"/>
      <c r="PW1049" s="185"/>
      <c r="PX1049" s="185"/>
      <c r="PY1049" s="185"/>
      <c r="PZ1049" s="185"/>
      <c r="QA1049" s="185"/>
      <c r="QB1049" s="185"/>
      <c r="QC1049" s="185"/>
      <c r="QD1049" s="185"/>
      <c r="QE1049" s="185"/>
      <c r="QF1049" s="185"/>
      <c r="QG1049" s="185"/>
      <c r="QH1049" s="185"/>
      <c r="QI1049" s="185"/>
      <c r="QJ1049" s="185"/>
      <c r="QK1049" s="185"/>
      <c r="QL1049" s="185"/>
      <c r="QM1049" s="185"/>
      <c r="QN1049" s="185"/>
      <c r="QO1049" s="185"/>
      <c r="QP1049" s="185"/>
      <c r="QQ1049" s="185"/>
      <c r="QR1049" s="185"/>
      <c r="QS1049" s="185"/>
      <c r="QT1049" s="185"/>
      <c r="QU1049" s="185"/>
      <c r="QV1049" s="185"/>
      <c r="QW1049" s="185"/>
      <c r="QX1049" s="185"/>
      <c r="QY1049" s="185"/>
      <c r="QZ1049" s="185"/>
      <c r="RA1049" s="185"/>
      <c r="RB1049" s="185"/>
      <c r="RC1049" s="185"/>
      <c r="RD1049" s="185"/>
      <c r="RE1049" s="185"/>
      <c r="RF1049" s="185"/>
      <c r="RG1049" s="185"/>
      <c r="RH1049" s="185"/>
      <c r="RI1049" s="185"/>
      <c r="RJ1049" s="185"/>
      <c r="RK1049" s="185"/>
      <c r="RL1049" s="185"/>
      <c r="RM1049" s="185"/>
      <c r="RN1049" s="185"/>
      <c r="RO1049" s="185"/>
      <c r="RP1049" s="185"/>
      <c r="RQ1049" s="185"/>
      <c r="RR1049" s="185"/>
      <c r="RS1049" s="185"/>
      <c r="RT1049" s="185"/>
      <c r="RU1049" s="185"/>
      <c r="RV1049" s="185"/>
      <c r="RW1049" s="185"/>
      <c r="RX1049" s="185"/>
      <c r="RY1049" s="185"/>
      <c r="RZ1049" s="185"/>
      <c r="SA1049" s="185"/>
      <c r="SB1049" s="185"/>
      <c r="SC1049" s="185"/>
      <c r="SD1049" s="185"/>
      <c r="SE1049" s="185"/>
      <c r="SF1049" s="185"/>
      <c r="SG1049" s="185"/>
      <c r="SH1049" s="185"/>
      <c r="SI1049" s="185"/>
      <c r="SJ1049" s="185"/>
      <c r="SK1049" s="185"/>
      <c r="SL1049" s="185"/>
      <c r="SM1049" s="185"/>
      <c r="SN1049" s="185"/>
      <c r="SO1049" s="185"/>
      <c r="SP1049" s="185"/>
      <c r="SQ1049" s="185"/>
      <c r="SR1049" s="185"/>
      <c r="SS1049" s="185"/>
      <c r="ST1049" s="185"/>
      <c r="SU1049" s="185"/>
      <c r="SV1049" s="185"/>
      <c r="SW1049" s="185"/>
      <c r="SX1049" s="185"/>
      <c r="SY1049" s="185"/>
      <c r="SZ1049" s="185"/>
      <c r="TA1049" s="185"/>
      <c r="TB1049" s="185"/>
      <c r="TC1049" s="185"/>
      <c r="TD1049" s="185"/>
      <c r="TE1049" s="185"/>
      <c r="TF1049" s="185"/>
      <c r="TG1049" s="185"/>
      <c r="TH1049" s="185"/>
      <c r="TI1049" s="185"/>
    </row>
    <row r="1050" spans="1:529" s="79" customFormat="1" ht="28.5" customHeight="1" x14ac:dyDescent="0.25">
      <c r="A1050" s="544">
        <v>13740030</v>
      </c>
      <c r="B1050" s="217">
        <v>40158</v>
      </c>
      <c r="C1050" s="218" t="s">
        <v>6174</v>
      </c>
      <c r="D1050" s="218" t="s">
        <v>6175</v>
      </c>
      <c r="E1050" s="218"/>
      <c r="F1050" s="218"/>
      <c r="G1050" s="218"/>
      <c r="H1050" s="201">
        <v>40525</v>
      </c>
      <c r="I1050" s="217">
        <v>40177</v>
      </c>
      <c r="J1050" s="217">
        <v>42722</v>
      </c>
      <c r="K1050" s="218" t="s">
        <v>1142</v>
      </c>
      <c r="L1050" s="218"/>
      <c r="M1050" s="218" t="s">
        <v>4921</v>
      </c>
      <c r="N1050" s="218" t="s">
        <v>66</v>
      </c>
      <c r="O1050" s="218">
        <v>150000</v>
      </c>
      <c r="P1050" s="218" t="s">
        <v>7509</v>
      </c>
      <c r="Q1050" s="218" t="s">
        <v>7510</v>
      </c>
      <c r="R1050" s="218"/>
      <c r="S1050" s="218"/>
      <c r="T1050" s="717">
        <v>20.83</v>
      </c>
      <c r="U1050" s="218">
        <v>500</v>
      </c>
      <c r="V1050" s="218">
        <v>150000</v>
      </c>
      <c r="W1050" s="218" t="s">
        <v>1090</v>
      </c>
      <c r="X1050" s="218">
        <v>35</v>
      </c>
      <c r="Y1050" s="218">
        <v>25</v>
      </c>
      <c r="Z1050" s="218">
        <v>125</v>
      </c>
      <c r="AA1050" s="218"/>
      <c r="AB1050" s="218"/>
      <c r="AC1050" s="218"/>
      <c r="AD1050" s="218"/>
      <c r="AE1050" s="218"/>
      <c r="AF1050" s="218">
        <v>0.3</v>
      </c>
      <c r="AG1050" s="218" t="s">
        <v>6176</v>
      </c>
      <c r="AH1050" s="218">
        <v>241.59</v>
      </c>
      <c r="AI1050" s="218" t="s">
        <v>4396</v>
      </c>
      <c r="AJ1050" s="218" t="s">
        <v>4397</v>
      </c>
      <c r="AK1050" s="266" t="s">
        <v>6177</v>
      </c>
      <c r="AL1050" s="266"/>
      <c r="AM1050" s="13"/>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85"/>
      <c r="BL1050" s="185"/>
      <c r="BM1050" s="185"/>
      <c r="BN1050" s="185"/>
      <c r="BO1050" s="185"/>
      <c r="BP1050" s="185"/>
      <c r="BQ1050" s="185"/>
      <c r="BR1050" s="185"/>
      <c r="BS1050" s="185"/>
      <c r="BT1050" s="185"/>
      <c r="BU1050" s="185"/>
      <c r="BV1050" s="185"/>
      <c r="BW1050" s="185"/>
      <c r="BX1050" s="185"/>
      <c r="BY1050" s="185"/>
      <c r="BZ1050" s="185"/>
      <c r="CA1050" s="185"/>
      <c r="CB1050" s="185"/>
      <c r="CC1050" s="185"/>
      <c r="CD1050" s="185"/>
      <c r="CE1050" s="185"/>
      <c r="CF1050" s="185"/>
      <c r="CG1050" s="185"/>
      <c r="CH1050" s="185"/>
      <c r="CI1050" s="185"/>
      <c r="CJ1050" s="185"/>
      <c r="CK1050" s="185"/>
      <c r="CL1050" s="185"/>
      <c r="CM1050" s="185"/>
      <c r="CN1050" s="185"/>
      <c r="CO1050" s="185"/>
      <c r="CP1050" s="185"/>
      <c r="CQ1050" s="185"/>
      <c r="CR1050" s="185"/>
      <c r="CS1050" s="185"/>
      <c r="CT1050" s="185"/>
      <c r="CU1050" s="185"/>
      <c r="CV1050" s="185"/>
      <c r="CW1050" s="185"/>
      <c r="CX1050" s="185"/>
      <c r="CY1050" s="185"/>
      <c r="CZ1050" s="185"/>
      <c r="DA1050" s="185"/>
      <c r="DB1050" s="185"/>
      <c r="DC1050" s="185"/>
      <c r="DD1050" s="185"/>
      <c r="DE1050" s="185"/>
      <c r="DF1050" s="185"/>
      <c r="DG1050" s="185"/>
      <c r="DH1050" s="185"/>
      <c r="DI1050" s="185"/>
      <c r="DJ1050" s="185"/>
      <c r="DK1050" s="185"/>
      <c r="DL1050" s="185"/>
      <c r="DM1050" s="185"/>
      <c r="DN1050" s="185"/>
      <c r="DO1050" s="185"/>
      <c r="DP1050" s="185"/>
      <c r="DQ1050" s="185"/>
      <c r="DR1050" s="185"/>
      <c r="DS1050" s="185"/>
      <c r="DT1050" s="185"/>
      <c r="DU1050" s="185"/>
      <c r="DV1050" s="185"/>
      <c r="DW1050" s="185"/>
      <c r="DX1050" s="185"/>
      <c r="DY1050" s="185"/>
      <c r="DZ1050" s="185"/>
      <c r="EA1050" s="185"/>
      <c r="EB1050" s="185"/>
      <c r="EC1050" s="185"/>
      <c r="ED1050" s="185"/>
      <c r="EE1050" s="185"/>
      <c r="EF1050" s="185"/>
      <c r="EG1050" s="185"/>
      <c r="EH1050" s="185"/>
      <c r="EI1050" s="185"/>
      <c r="EJ1050" s="185"/>
      <c r="EK1050" s="185"/>
      <c r="EL1050" s="185"/>
      <c r="EM1050" s="185"/>
      <c r="EN1050" s="185"/>
      <c r="EO1050" s="185"/>
      <c r="EP1050" s="185"/>
      <c r="EQ1050" s="185"/>
      <c r="ER1050" s="185"/>
      <c r="ES1050" s="185"/>
      <c r="ET1050" s="185"/>
      <c r="EU1050" s="185"/>
      <c r="EV1050" s="185"/>
      <c r="EW1050" s="185"/>
      <c r="EX1050" s="185"/>
      <c r="EY1050" s="185"/>
      <c r="EZ1050" s="185"/>
      <c r="FA1050" s="185"/>
      <c r="FB1050" s="185"/>
      <c r="FC1050" s="185"/>
      <c r="FD1050" s="185"/>
      <c r="FE1050" s="185"/>
      <c r="FF1050" s="185"/>
      <c r="FG1050" s="185"/>
      <c r="FH1050" s="185"/>
      <c r="FI1050" s="185"/>
      <c r="FJ1050" s="185"/>
      <c r="FK1050" s="185"/>
      <c r="FL1050" s="185"/>
      <c r="FM1050" s="185"/>
      <c r="FN1050" s="185"/>
      <c r="FO1050" s="185"/>
      <c r="FP1050" s="185"/>
      <c r="FQ1050" s="185"/>
      <c r="FR1050" s="185"/>
      <c r="FS1050" s="185"/>
      <c r="FT1050" s="185"/>
      <c r="FU1050" s="185"/>
      <c r="FV1050" s="185"/>
      <c r="FW1050" s="185"/>
      <c r="FX1050" s="185"/>
      <c r="FY1050" s="185"/>
      <c r="FZ1050" s="185"/>
      <c r="GA1050" s="185"/>
      <c r="GB1050" s="185"/>
      <c r="GC1050" s="185"/>
      <c r="GD1050" s="185"/>
      <c r="GE1050" s="185"/>
      <c r="GF1050" s="185"/>
      <c r="GG1050" s="185"/>
      <c r="GH1050" s="185"/>
      <c r="GI1050" s="185"/>
      <c r="GJ1050" s="185"/>
      <c r="GK1050" s="185"/>
      <c r="GL1050" s="185"/>
      <c r="GM1050" s="185"/>
      <c r="GN1050" s="185"/>
      <c r="GO1050" s="185"/>
      <c r="GP1050" s="185"/>
      <c r="GQ1050" s="185"/>
      <c r="GR1050" s="185"/>
      <c r="GS1050" s="185"/>
      <c r="GT1050" s="185"/>
      <c r="GU1050" s="185"/>
      <c r="GV1050" s="185"/>
      <c r="GW1050" s="185"/>
      <c r="GX1050" s="185"/>
      <c r="GY1050" s="185"/>
      <c r="GZ1050" s="185"/>
      <c r="HA1050" s="185"/>
      <c r="HB1050" s="185"/>
      <c r="HC1050" s="185"/>
      <c r="HD1050" s="185"/>
      <c r="HE1050" s="185"/>
      <c r="HF1050" s="185"/>
      <c r="HG1050" s="185"/>
      <c r="HH1050" s="185"/>
      <c r="HI1050" s="185"/>
      <c r="HJ1050" s="185"/>
      <c r="HK1050" s="185"/>
      <c r="HL1050" s="185"/>
      <c r="HM1050" s="185"/>
      <c r="HN1050" s="185"/>
      <c r="HO1050" s="185"/>
      <c r="HP1050" s="185"/>
      <c r="HQ1050" s="185"/>
      <c r="HR1050" s="185"/>
      <c r="HS1050" s="185"/>
      <c r="HT1050" s="185"/>
      <c r="HU1050" s="185"/>
      <c r="HV1050" s="185"/>
      <c r="HW1050" s="185"/>
      <c r="HX1050" s="185"/>
      <c r="HY1050" s="185"/>
      <c r="HZ1050" s="185"/>
      <c r="IA1050" s="185"/>
      <c r="IB1050" s="185"/>
      <c r="IC1050" s="185"/>
      <c r="ID1050" s="185"/>
      <c r="IE1050" s="185"/>
      <c r="IF1050" s="185"/>
      <c r="IG1050" s="185"/>
      <c r="IH1050" s="185"/>
      <c r="II1050" s="185"/>
      <c r="IJ1050" s="185"/>
      <c r="IK1050" s="185"/>
      <c r="IL1050" s="185"/>
      <c r="IM1050" s="185"/>
      <c r="IN1050" s="185"/>
      <c r="IO1050" s="185"/>
      <c r="IP1050" s="185"/>
      <c r="IQ1050" s="185"/>
      <c r="IR1050" s="185"/>
      <c r="IS1050" s="185"/>
      <c r="IT1050" s="185"/>
      <c r="IU1050" s="185"/>
      <c r="IV1050" s="185"/>
      <c r="IW1050" s="185"/>
      <c r="IX1050" s="185"/>
      <c r="IY1050" s="185"/>
      <c r="IZ1050" s="185"/>
      <c r="JA1050" s="185"/>
      <c r="JB1050" s="185"/>
      <c r="JC1050" s="185"/>
      <c r="JD1050" s="185"/>
      <c r="JE1050" s="185"/>
      <c r="JF1050" s="185"/>
      <c r="JG1050" s="185"/>
      <c r="JH1050" s="185"/>
      <c r="JI1050" s="185"/>
      <c r="JJ1050" s="185"/>
      <c r="JK1050" s="185"/>
      <c r="JL1050" s="185"/>
      <c r="JM1050" s="185"/>
      <c r="JN1050" s="185"/>
      <c r="JO1050" s="185"/>
      <c r="JP1050" s="185"/>
      <c r="JQ1050" s="185"/>
      <c r="JR1050" s="185"/>
      <c r="JS1050" s="185"/>
      <c r="JT1050" s="185"/>
      <c r="JU1050" s="185"/>
      <c r="JV1050" s="185"/>
      <c r="JW1050" s="185"/>
      <c r="JX1050" s="185"/>
      <c r="JY1050" s="185"/>
      <c r="JZ1050" s="185"/>
      <c r="KA1050" s="185"/>
      <c r="KB1050" s="185"/>
      <c r="KC1050" s="185"/>
      <c r="KD1050" s="185"/>
      <c r="KE1050" s="185"/>
      <c r="KF1050" s="185"/>
      <c r="KG1050" s="185"/>
      <c r="KH1050" s="185"/>
      <c r="KI1050" s="185"/>
      <c r="KJ1050" s="185"/>
      <c r="KK1050" s="185"/>
      <c r="KL1050" s="185"/>
      <c r="KM1050" s="185"/>
      <c r="KN1050" s="185"/>
      <c r="KO1050" s="185"/>
      <c r="KP1050" s="185"/>
      <c r="KQ1050" s="185"/>
      <c r="KR1050" s="185"/>
      <c r="KS1050" s="185"/>
      <c r="KT1050" s="185"/>
      <c r="KU1050" s="185"/>
      <c r="KV1050" s="185"/>
      <c r="KW1050" s="185"/>
      <c r="KX1050" s="185"/>
      <c r="KY1050" s="185"/>
      <c r="KZ1050" s="185"/>
      <c r="LA1050" s="185"/>
      <c r="LB1050" s="185"/>
      <c r="LC1050" s="185"/>
      <c r="LD1050" s="185"/>
      <c r="LE1050" s="185"/>
      <c r="LF1050" s="185"/>
      <c r="LG1050" s="185"/>
      <c r="LH1050" s="185"/>
      <c r="LI1050" s="185"/>
      <c r="LJ1050" s="185"/>
      <c r="LK1050" s="185"/>
      <c r="LL1050" s="185"/>
      <c r="LM1050" s="185"/>
      <c r="LN1050" s="185"/>
      <c r="LO1050" s="185"/>
      <c r="LP1050" s="185"/>
      <c r="LQ1050" s="185"/>
      <c r="LR1050" s="185"/>
      <c r="LS1050" s="185"/>
      <c r="LT1050" s="185"/>
      <c r="LU1050" s="185"/>
      <c r="LV1050" s="185"/>
      <c r="LW1050" s="185"/>
      <c r="LX1050" s="185"/>
      <c r="LY1050" s="185"/>
      <c r="LZ1050" s="185"/>
      <c r="MA1050" s="185"/>
      <c r="MB1050" s="185"/>
      <c r="MC1050" s="185"/>
      <c r="MD1050" s="185"/>
      <c r="ME1050" s="185"/>
      <c r="MF1050" s="185"/>
      <c r="MG1050" s="185"/>
      <c r="MH1050" s="185"/>
      <c r="MI1050" s="185"/>
      <c r="MJ1050" s="185"/>
      <c r="MK1050" s="185"/>
      <c r="ML1050" s="185"/>
      <c r="MM1050" s="185"/>
      <c r="MN1050" s="185"/>
      <c r="MO1050" s="185"/>
      <c r="MP1050" s="185"/>
      <c r="MQ1050" s="185"/>
      <c r="MR1050" s="185"/>
      <c r="MS1050" s="185"/>
      <c r="MT1050" s="185"/>
      <c r="MU1050" s="185"/>
      <c r="MV1050" s="185"/>
      <c r="MW1050" s="185"/>
      <c r="MX1050" s="185"/>
      <c r="MY1050" s="185"/>
      <c r="MZ1050" s="185"/>
      <c r="NA1050" s="185"/>
      <c r="NB1050" s="185"/>
      <c r="NC1050" s="185"/>
      <c r="ND1050" s="185"/>
      <c r="NE1050" s="185"/>
      <c r="NF1050" s="185"/>
      <c r="NG1050" s="185"/>
      <c r="NH1050" s="185"/>
      <c r="NI1050" s="185"/>
      <c r="NJ1050" s="185"/>
      <c r="NK1050" s="185"/>
      <c r="NL1050" s="185"/>
      <c r="NM1050" s="185"/>
      <c r="NN1050" s="185"/>
      <c r="NO1050" s="185"/>
      <c r="NP1050" s="185"/>
      <c r="NQ1050" s="185"/>
      <c r="NR1050" s="185"/>
      <c r="NS1050" s="185"/>
      <c r="NT1050" s="185"/>
      <c r="NU1050" s="185"/>
      <c r="NV1050" s="185"/>
      <c r="NW1050" s="185"/>
      <c r="NX1050" s="185"/>
      <c r="NY1050" s="185"/>
      <c r="NZ1050" s="185"/>
      <c r="OA1050" s="185"/>
      <c r="OB1050" s="185"/>
      <c r="OC1050" s="185"/>
      <c r="OD1050" s="185"/>
      <c r="OE1050" s="185"/>
      <c r="OF1050" s="185"/>
      <c r="OG1050" s="185"/>
      <c r="OH1050" s="185"/>
      <c r="OI1050" s="185"/>
      <c r="OJ1050" s="185"/>
      <c r="OK1050" s="185"/>
      <c r="OL1050" s="185"/>
      <c r="OM1050" s="185"/>
      <c r="ON1050" s="185"/>
      <c r="OO1050" s="185"/>
      <c r="OP1050" s="185"/>
      <c r="OQ1050" s="185"/>
      <c r="OR1050" s="185"/>
      <c r="OS1050" s="185"/>
      <c r="OT1050" s="185"/>
      <c r="OU1050" s="185"/>
      <c r="OV1050" s="185"/>
      <c r="OW1050" s="185"/>
      <c r="OX1050" s="185"/>
      <c r="OY1050" s="185"/>
      <c r="OZ1050" s="185"/>
      <c r="PA1050" s="185"/>
      <c r="PB1050" s="185"/>
      <c r="PC1050" s="185"/>
      <c r="PD1050" s="185"/>
      <c r="PE1050" s="185"/>
      <c r="PF1050" s="185"/>
      <c r="PG1050" s="185"/>
      <c r="PH1050" s="185"/>
      <c r="PI1050" s="185"/>
      <c r="PJ1050" s="185"/>
      <c r="PK1050" s="185"/>
      <c r="PL1050" s="185"/>
      <c r="PM1050" s="185"/>
      <c r="PN1050" s="185"/>
      <c r="PO1050" s="185"/>
      <c r="PP1050" s="185"/>
      <c r="PQ1050" s="185"/>
      <c r="PR1050" s="185"/>
      <c r="PS1050" s="185"/>
      <c r="PT1050" s="185"/>
      <c r="PU1050" s="185"/>
      <c r="PV1050" s="185"/>
      <c r="PW1050" s="185"/>
      <c r="PX1050" s="185"/>
      <c r="PY1050" s="185"/>
      <c r="PZ1050" s="185"/>
      <c r="QA1050" s="185"/>
      <c r="QB1050" s="185"/>
      <c r="QC1050" s="185"/>
      <c r="QD1050" s="185"/>
      <c r="QE1050" s="185"/>
      <c r="QF1050" s="185"/>
      <c r="QG1050" s="185"/>
      <c r="QH1050" s="185"/>
      <c r="QI1050" s="185"/>
      <c r="QJ1050" s="185"/>
      <c r="QK1050" s="185"/>
      <c r="QL1050" s="185"/>
      <c r="QM1050" s="185"/>
      <c r="QN1050" s="185"/>
      <c r="QO1050" s="185"/>
      <c r="QP1050" s="185"/>
      <c r="QQ1050" s="185"/>
      <c r="QR1050" s="185"/>
      <c r="QS1050" s="185"/>
      <c r="QT1050" s="185"/>
      <c r="QU1050" s="185"/>
      <c r="QV1050" s="185"/>
      <c r="QW1050" s="185"/>
      <c r="QX1050" s="185"/>
      <c r="QY1050" s="185"/>
      <c r="QZ1050" s="185"/>
      <c r="RA1050" s="185"/>
      <c r="RB1050" s="185"/>
      <c r="RC1050" s="185"/>
      <c r="RD1050" s="185"/>
      <c r="RE1050" s="185"/>
      <c r="RF1050" s="185"/>
      <c r="RG1050" s="185"/>
      <c r="RH1050" s="185"/>
      <c r="RI1050" s="185"/>
      <c r="RJ1050" s="185"/>
      <c r="RK1050" s="185"/>
      <c r="RL1050" s="185"/>
      <c r="RM1050" s="185"/>
      <c r="RN1050" s="185"/>
      <c r="RO1050" s="185"/>
      <c r="RP1050" s="185"/>
      <c r="RQ1050" s="185"/>
      <c r="RR1050" s="185"/>
      <c r="RS1050" s="185"/>
      <c r="RT1050" s="185"/>
      <c r="RU1050" s="185"/>
      <c r="RV1050" s="185"/>
      <c r="RW1050" s="185"/>
      <c r="RX1050" s="185"/>
      <c r="RY1050" s="185"/>
      <c r="RZ1050" s="185"/>
      <c r="SA1050" s="185"/>
      <c r="SB1050" s="185"/>
      <c r="SC1050" s="185"/>
      <c r="SD1050" s="185"/>
      <c r="SE1050" s="185"/>
      <c r="SF1050" s="185"/>
      <c r="SG1050" s="185"/>
      <c r="SH1050" s="185"/>
      <c r="SI1050" s="185"/>
      <c r="SJ1050" s="185"/>
      <c r="SK1050" s="185"/>
      <c r="SL1050" s="185"/>
      <c r="SM1050" s="185"/>
      <c r="SN1050" s="185"/>
      <c r="SO1050" s="185"/>
      <c r="SP1050" s="185"/>
      <c r="SQ1050" s="185"/>
      <c r="SR1050" s="185"/>
      <c r="SS1050" s="185"/>
      <c r="ST1050" s="185"/>
      <c r="SU1050" s="185"/>
      <c r="SV1050" s="185"/>
      <c r="SW1050" s="185"/>
      <c r="SX1050" s="185"/>
      <c r="SY1050" s="185"/>
      <c r="SZ1050" s="185"/>
      <c r="TA1050" s="185"/>
      <c r="TB1050" s="185"/>
      <c r="TC1050" s="185"/>
      <c r="TD1050" s="185"/>
      <c r="TE1050" s="185"/>
      <c r="TF1050" s="185"/>
      <c r="TG1050" s="185"/>
      <c r="TH1050" s="185"/>
      <c r="TI1050" s="185"/>
    </row>
    <row r="1051" spans="1:529" s="931" customFormat="1" ht="42" customHeight="1" thickBot="1" x14ac:dyDescent="0.3">
      <c r="A1051" s="249">
        <v>13740030</v>
      </c>
      <c r="B1051" s="250">
        <v>40158</v>
      </c>
      <c r="C1051" s="251" t="s">
        <v>6174</v>
      </c>
      <c r="D1051" s="251" t="s">
        <v>6175</v>
      </c>
      <c r="E1051" s="251" t="s">
        <v>211</v>
      </c>
      <c r="F1051" s="251" t="s">
        <v>211</v>
      </c>
      <c r="G1051" s="251" t="s">
        <v>70</v>
      </c>
      <c r="H1051" s="252">
        <v>40525</v>
      </c>
      <c r="I1051" s="250">
        <v>40177</v>
      </c>
      <c r="J1051" s="250">
        <v>44913</v>
      </c>
      <c r="K1051" s="251" t="s">
        <v>1142</v>
      </c>
      <c r="L1051" s="251"/>
      <c r="M1051" s="251" t="s">
        <v>4921</v>
      </c>
      <c r="N1051" s="251" t="s">
        <v>66</v>
      </c>
      <c r="O1051" s="251">
        <v>150000</v>
      </c>
      <c r="P1051" s="251"/>
      <c r="Q1051" s="251"/>
      <c r="R1051" s="251"/>
      <c r="S1051" s="251"/>
      <c r="T1051" s="716">
        <v>20.83</v>
      </c>
      <c r="U1051" s="251">
        <v>500</v>
      </c>
      <c r="V1051" s="251">
        <v>150000</v>
      </c>
      <c r="W1051" s="251" t="s">
        <v>1090</v>
      </c>
      <c r="X1051" s="251">
        <v>35</v>
      </c>
      <c r="Y1051" s="251">
        <v>25</v>
      </c>
      <c r="Z1051" s="251">
        <v>125</v>
      </c>
      <c r="AA1051" s="251"/>
      <c r="AB1051" s="251"/>
      <c r="AC1051" s="251"/>
      <c r="AD1051" s="251"/>
      <c r="AE1051" s="251"/>
      <c r="AF1051" s="251">
        <v>0.3</v>
      </c>
      <c r="AG1051" s="251" t="s">
        <v>6176</v>
      </c>
      <c r="AH1051" s="251">
        <v>241.59</v>
      </c>
      <c r="AI1051" s="251" t="s">
        <v>4396</v>
      </c>
      <c r="AJ1051" s="251" t="s">
        <v>4397</v>
      </c>
      <c r="AK1051" s="458" t="s">
        <v>6177</v>
      </c>
      <c r="AL1051" s="458"/>
      <c r="AM1051" s="830"/>
      <c r="AN1051" s="830"/>
      <c r="AO1051" s="830"/>
      <c r="AP1051" s="830"/>
      <c r="AQ1051" s="830"/>
      <c r="AR1051" s="830"/>
      <c r="AS1051" s="830"/>
      <c r="AT1051" s="830"/>
      <c r="AU1051" s="830"/>
      <c r="AV1051" s="830"/>
      <c r="AW1051" s="830"/>
      <c r="AX1051" s="830"/>
      <c r="AY1051" s="830"/>
      <c r="AZ1051" s="830"/>
      <c r="BA1051" s="830"/>
      <c r="BB1051" s="830"/>
      <c r="BC1051" s="830"/>
      <c r="BD1051" s="830"/>
      <c r="BE1051" s="830"/>
      <c r="BF1051" s="830"/>
      <c r="BG1051" s="830"/>
      <c r="BH1051" s="830"/>
      <c r="BI1051" s="830"/>
      <c r="BJ1051" s="830"/>
      <c r="BK1051" s="830"/>
      <c r="BL1051" s="830"/>
      <c r="BM1051" s="830"/>
      <c r="BN1051" s="830"/>
      <c r="BO1051" s="830"/>
      <c r="BP1051" s="830"/>
      <c r="BQ1051" s="830"/>
      <c r="BR1051" s="830"/>
      <c r="BS1051" s="830"/>
      <c r="BT1051" s="830"/>
      <c r="BU1051" s="830"/>
      <c r="BV1051" s="830"/>
      <c r="BW1051" s="830"/>
      <c r="BX1051" s="830"/>
      <c r="BY1051" s="830"/>
      <c r="BZ1051" s="830"/>
      <c r="CA1051" s="830"/>
      <c r="CB1051" s="830"/>
      <c r="CC1051" s="830"/>
      <c r="CD1051" s="830"/>
      <c r="CE1051" s="830"/>
      <c r="CF1051" s="830"/>
      <c r="CG1051" s="830"/>
      <c r="CH1051" s="830"/>
      <c r="CI1051" s="830"/>
      <c r="CJ1051" s="830"/>
      <c r="CK1051" s="830"/>
      <c r="CL1051" s="830"/>
      <c r="CM1051" s="830"/>
      <c r="CN1051" s="830"/>
      <c r="CO1051" s="830"/>
      <c r="CP1051" s="830"/>
      <c r="CQ1051" s="830"/>
      <c r="CR1051" s="830"/>
      <c r="CS1051" s="830"/>
      <c r="CT1051" s="830"/>
      <c r="CU1051" s="830"/>
      <c r="CV1051" s="830"/>
      <c r="CW1051" s="830"/>
      <c r="CX1051" s="830"/>
      <c r="CY1051" s="830"/>
      <c r="CZ1051" s="830"/>
      <c r="DA1051" s="830"/>
      <c r="DB1051" s="830"/>
      <c r="DC1051" s="830"/>
      <c r="DD1051" s="830"/>
      <c r="DE1051" s="830"/>
      <c r="DF1051" s="830"/>
      <c r="DG1051" s="830"/>
      <c r="DH1051" s="830"/>
      <c r="DI1051" s="830"/>
      <c r="DJ1051" s="830"/>
      <c r="DK1051" s="830"/>
      <c r="DL1051" s="830"/>
      <c r="DM1051" s="830"/>
      <c r="DN1051" s="830"/>
      <c r="DO1051" s="830"/>
      <c r="DP1051" s="830"/>
      <c r="DQ1051" s="830"/>
      <c r="DR1051" s="830"/>
      <c r="DS1051" s="830"/>
      <c r="DT1051" s="830"/>
      <c r="DU1051" s="830"/>
      <c r="DV1051" s="830"/>
      <c r="DW1051" s="830"/>
      <c r="DX1051" s="830"/>
      <c r="DY1051" s="830"/>
      <c r="DZ1051" s="830"/>
      <c r="EA1051" s="830"/>
      <c r="EB1051" s="830"/>
      <c r="EC1051" s="830"/>
      <c r="ED1051" s="830"/>
      <c r="EE1051" s="830"/>
      <c r="EF1051" s="830"/>
      <c r="EG1051" s="830"/>
      <c r="EH1051" s="830"/>
      <c r="EI1051" s="830"/>
      <c r="EJ1051" s="830"/>
      <c r="EK1051" s="830"/>
      <c r="EL1051" s="830"/>
      <c r="EM1051" s="830"/>
      <c r="EN1051" s="830"/>
      <c r="EO1051" s="830"/>
      <c r="EP1051" s="830"/>
      <c r="EQ1051" s="830"/>
      <c r="ER1051" s="830"/>
      <c r="ES1051" s="830"/>
      <c r="ET1051" s="830"/>
      <c r="EU1051" s="830"/>
      <c r="EV1051" s="830"/>
      <c r="EW1051" s="830"/>
      <c r="EX1051" s="830"/>
      <c r="EY1051" s="830"/>
      <c r="EZ1051" s="830"/>
      <c r="FA1051" s="830"/>
      <c r="FB1051" s="830"/>
      <c r="FC1051" s="830"/>
      <c r="FD1051" s="830"/>
      <c r="FE1051" s="830"/>
      <c r="FF1051" s="830"/>
      <c r="FG1051" s="830"/>
      <c r="FH1051" s="830"/>
      <c r="FI1051" s="830"/>
      <c r="FJ1051" s="830"/>
      <c r="FK1051" s="830"/>
      <c r="FL1051" s="830"/>
      <c r="FM1051" s="830"/>
      <c r="FN1051" s="830"/>
      <c r="FO1051" s="830"/>
      <c r="FP1051" s="830"/>
      <c r="FQ1051" s="830"/>
      <c r="FR1051" s="830"/>
      <c r="FS1051" s="830"/>
      <c r="FT1051" s="830"/>
      <c r="FU1051" s="830"/>
      <c r="FV1051" s="830"/>
      <c r="FW1051" s="830"/>
      <c r="FX1051" s="830"/>
      <c r="FY1051" s="830"/>
      <c r="FZ1051" s="830"/>
      <c r="GA1051" s="830"/>
      <c r="GB1051" s="830"/>
      <c r="GC1051" s="830"/>
      <c r="GD1051" s="830"/>
      <c r="GE1051" s="830"/>
      <c r="GF1051" s="830"/>
      <c r="GG1051" s="830"/>
      <c r="GH1051" s="830"/>
      <c r="GI1051" s="830"/>
      <c r="GJ1051" s="830"/>
      <c r="GK1051" s="830"/>
      <c r="GL1051" s="830"/>
      <c r="GM1051" s="830"/>
      <c r="GN1051" s="830"/>
      <c r="GO1051" s="830"/>
      <c r="GP1051" s="830"/>
      <c r="GQ1051" s="830"/>
      <c r="GR1051" s="830"/>
      <c r="GS1051" s="830"/>
      <c r="GT1051" s="830"/>
      <c r="GU1051" s="830"/>
      <c r="GV1051" s="830"/>
      <c r="GW1051" s="830"/>
      <c r="GX1051" s="830"/>
      <c r="GY1051" s="830"/>
      <c r="GZ1051" s="830"/>
      <c r="HA1051" s="830"/>
      <c r="HB1051" s="830"/>
      <c r="HC1051" s="830"/>
      <c r="HD1051" s="830"/>
      <c r="HE1051" s="830"/>
      <c r="HF1051" s="830"/>
      <c r="HG1051" s="830"/>
      <c r="HH1051" s="830"/>
      <c r="HI1051" s="830"/>
      <c r="HJ1051" s="830"/>
      <c r="HK1051" s="830"/>
      <c r="HL1051" s="830"/>
      <c r="HM1051" s="830"/>
      <c r="HN1051" s="830"/>
      <c r="HO1051" s="830"/>
      <c r="HP1051" s="830"/>
      <c r="HQ1051" s="830"/>
      <c r="HR1051" s="830"/>
      <c r="HS1051" s="830"/>
      <c r="HT1051" s="830"/>
      <c r="HU1051" s="830"/>
      <c r="HV1051" s="830"/>
      <c r="HW1051" s="830"/>
      <c r="HX1051" s="830"/>
      <c r="HY1051" s="830"/>
      <c r="HZ1051" s="830"/>
      <c r="IA1051" s="830"/>
      <c r="IB1051" s="830"/>
      <c r="IC1051" s="830"/>
      <c r="ID1051" s="830"/>
      <c r="IE1051" s="830"/>
      <c r="IF1051" s="830"/>
      <c r="IG1051" s="830"/>
      <c r="IH1051" s="830"/>
      <c r="II1051" s="830"/>
      <c r="IJ1051" s="830"/>
      <c r="IK1051" s="830"/>
      <c r="IL1051" s="830"/>
      <c r="IM1051" s="830"/>
      <c r="IN1051" s="830"/>
      <c r="IO1051" s="830"/>
      <c r="IP1051" s="830"/>
      <c r="IQ1051" s="830"/>
      <c r="IR1051" s="830"/>
      <c r="IS1051" s="830"/>
      <c r="IT1051" s="830"/>
      <c r="IU1051" s="830"/>
      <c r="IV1051" s="830"/>
      <c r="IW1051" s="830"/>
      <c r="IX1051" s="830"/>
      <c r="IY1051" s="830"/>
      <c r="IZ1051" s="830"/>
      <c r="JA1051" s="830"/>
      <c r="JB1051" s="830"/>
      <c r="JC1051" s="830"/>
      <c r="JD1051" s="830"/>
      <c r="JE1051" s="830"/>
      <c r="JF1051" s="830"/>
      <c r="JG1051" s="830"/>
      <c r="JH1051" s="830"/>
      <c r="JI1051" s="830"/>
      <c r="JJ1051" s="830"/>
      <c r="JK1051" s="830"/>
      <c r="JL1051" s="830"/>
      <c r="JM1051" s="830"/>
      <c r="JN1051" s="830"/>
      <c r="JO1051" s="830"/>
      <c r="JP1051" s="830"/>
      <c r="JQ1051" s="830"/>
      <c r="JR1051" s="830"/>
      <c r="JS1051" s="830"/>
      <c r="JT1051" s="830"/>
      <c r="JU1051" s="830"/>
      <c r="JV1051" s="830"/>
      <c r="JW1051" s="830"/>
      <c r="JX1051" s="830"/>
      <c r="JY1051" s="830"/>
      <c r="JZ1051" s="830"/>
      <c r="KA1051" s="830"/>
      <c r="KB1051" s="830"/>
      <c r="KC1051" s="830"/>
      <c r="KD1051" s="830"/>
      <c r="KE1051" s="830"/>
      <c r="KF1051" s="830"/>
      <c r="KG1051" s="830"/>
      <c r="KH1051" s="830"/>
      <c r="KI1051" s="830"/>
      <c r="KJ1051" s="830"/>
      <c r="KK1051" s="830"/>
      <c r="KL1051" s="830"/>
      <c r="KM1051" s="830"/>
      <c r="KN1051" s="830"/>
      <c r="KO1051" s="830"/>
      <c r="KP1051" s="830"/>
      <c r="KQ1051" s="830"/>
      <c r="KR1051" s="830"/>
      <c r="KS1051" s="830"/>
      <c r="KT1051" s="830"/>
      <c r="KU1051" s="830"/>
      <c r="KV1051" s="830"/>
      <c r="KW1051" s="830"/>
      <c r="KX1051" s="830"/>
      <c r="KY1051" s="830"/>
      <c r="KZ1051" s="830"/>
      <c r="LA1051" s="830"/>
      <c r="LB1051" s="830"/>
      <c r="LC1051" s="830"/>
      <c r="LD1051" s="830"/>
      <c r="LE1051" s="830"/>
      <c r="LF1051" s="830"/>
      <c r="LG1051" s="830"/>
      <c r="LH1051" s="830"/>
      <c r="LI1051" s="830"/>
      <c r="LJ1051" s="830"/>
      <c r="LK1051" s="830"/>
      <c r="LL1051" s="830"/>
      <c r="LM1051" s="830"/>
      <c r="LN1051" s="830"/>
      <c r="LO1051" s="830"/>
      <c r="LP1051" s="830"/>
      <c r="LQ1051" s="830"/>
      <c r="LR1051" s="830"/>
      <c r="LS1051" s="830"/>
      <c r="LT1051" s="830"/>
      <c r="LU1051" s="830"/>
      <c r="LV1051" s="830"/>
      <c r="LW1051" s="830"/>
      <c r="LX1051" s="830"/>
      <c r="LY1051" s="830"/>
      <c r="LZ1051" s="830"/>
      <c r="MA1051" s="830"/>
      <c r="MB1051" s="830"/>
      <c r="MC1051" s="830"/>
      <c r="MD1051" s="830"/>
      <c r="ME1051" s="830"/>
      <c r="MF1051" s="830"/>
      <c r="MG1051" s="830"/>
      <c r="MH1051" s="830"/>
      <c r="MI1051" s="830"/>
      <c r="MJ1051" s="830"/>
      <c r="MK1051" s="830"/>
      <c r="ML1051" s="830"/>
      <c r="MM1051" s="830"/>
      <c r="MN1051" s="830"/>
      <c r="MO1051" s="830"/>
      <c r="MP1051" s="830"/>
      <c r="MQ1051" s="830"/>
      <c r="MR1051" s="830"/>
      <c r="MS1051" s="830"/>
      <c r="MT1051" s="830"/>
      <c r="MU1051" s="830"/>
      <c r="MV1051" s="830"/>
      <c r="MW1051" s="830"/>
      <c r="MX1051" s="830"/>
      <c r="MY1051" s="830"/>
      <c r="MZ1051" s="830"/>
      <c r="NA1051" s="830"/>
      <c r="NB1051" s="830"/>
      <c r="NC1051" s="830"/>
      <c r="ND1051" s="830"/>
      <c r="NE1051" s="830"/>
      <c r="NF1051" s="830"/>
      <c r="NG1051" s="830"/>
      <c r="NH1051" s="830"/>
      <c r="NI1051" s="830"/>
      <c r="NJ1051" s="830"/>
      <c r="NK1051" s="830"/>
      <c r="NL1051" s="830"/>
      <c r="NM1051" s="830"/>
      <c r="NN1051" s="830"/>
      <c r="NO1051" s="830"/>
      <c r="NP1051" s="830"/>
      <c r="NQ1051" s="830"/>
      <c r="NR1051" s="830"/>
      <c r="NS1051" s="830"/>
      <c r="NT1051" s="830"/>
      <c r="NU1051" s="830"/>
      <c r="NV1051" s="830"/>
      <c r="NW1051" s="830"/>
      <c r="NX1051" s="830"/>
      <c r="NY1051" s="830"/>
      <c r="NZ1051" s="830"/>
      <c r="OA1051" s="830"/>
      <c r="OB1051" s="830"/>
      <c r="OC1051" s="830"/>
      <c r="OD1051" s="830"/>
      <c r="OE1051" s="830"/>
      <c r="OF1051" s="830"/>
      <c r="OG1051" s="830"/>
      <c r="OH1051" s="830"/>
      <c r="OI1051" s="830"/>
      <c r="OJ1051" s="830"/>
      <c r="OK1051" s="830"/>
      <c r="OL1051" s="830"/>
      <c r="OM1051" s="830"/>
      <c r="ON1051" s="830"/>
      <c r="OO1051" s="830"/>
      <c r="OP1051" s="830"/>
      <c r="OQ1051" s="830"/>
      <c r="OR1051" s="830"/>
      <c r="OS1051" s="830"/>
      <c r="OT1051" s="830"/>
      <c r="OU1051" s="830"/>
      <c r="OV1051" s="830"/>
      <c r="OW1051" s="830"/>
      <c r="OX1051" s="830"/>
      <c r="OY1051" s="830"/>
      <c r="OZ1051" s="830"/>
      <c r="PA1051" s="830"/>
      <c r="PB1051" s="830"/>
      <c r="PC1051" s="830"/>
      <c r="PD1051" s="830"/>
      <c r="PE1051" s="830"/>
      <c r="PF1051" s="830"/>
      <c r="PG1051" s="830"/>
      <c r="PH1051" s="830"/>
      <c r="PI1051" s="830"/>
      <c r="PJ1051" s="830"/>
      <c r="PK1051" s="830"/>
      <c r="PL1051" s="830"/>
      <c r="PM1051" s="830"/>
      <c r="PN1051" s="830"/>
      <c r="PO1051" s="830"/>
      <c r="PP1051" s="830"/>
      <c r="PQ1051" s="830"/>
      <c r="PR1051" s="830"/>
      <c r="PS1051" s="830"/>
      <c r="PT1051" s="830"/>
      <c r="PU1051" s="830"/>
      <c r="PV1051" s="830"/>
      <c r="PW1051" s="830"/>
      <c r="PX1051" s="830"/>
      <c r="PY1051" s="830"/>
      <c r="PZ1051" s="830"/>
      <c r="QA1051" s="830"/>
      <c r="QB1051" s="830"/>
      <c r="QC1051" s="830"/>
      <c r="QD1051" s="830"/>
      <c r="QE1051" s="830"/>
      <c r="QF1051" s="830"/>
      <c r="QG1051" s="830"/>
      <c r="QH1051" s="830"/>
      <c r="QI1051" s="830"/>
      <c r="QJ1051" s="830"/>
      <c r="QK1051" s="830"/>
      <c r="QL1051" s="830"/>
      <c r="QM1051" s="830"/>
      <c r="QN1051" s="830"/>
      <c r="QO1051" s="830"/>
      <c r="QP1051" s="830"/>
      <c r="QQ1051" s="830"/>
      <c r="QR1051" s="830"/>
      <c r="QS1051" s="830"/>
      <c r="QT1051" s="830"/>
      <c r="QU1051" s="830"/>
      <c r="QV1051" s="830"/>
      <c r="QW1051" s="830"/>
      <c r="QX1051" s="830"/>
      <c r="QY1051" s="830"/>
      <c r="QZ1051" s="830"/>
      <c r="RA1051" s="830"/>
      <c r="RB1051" s="830"/>
      <c r="RC1051" s="830"/>
      <c r="RD1051" s="830"/>
      <c r="RE1051" s="830"/>
      <c r="RF1051" s="830"/>
      <c r="RG1051" s="830"/>
      <c r="RH1051" s="830"/>
      <c r="RI1051" s="830"/>
      <c r="RJ1051" s="830"/>
      <c r="RK1051" s="830"/>
      <c r="RL1051" s="830"/>
      <c r="RM1051" s="830"/>
      <c r="RN1051" s="830"/>
      <c r="RO1051" s="830"/>
      <c r="RP1051" s="830"/>
      <c r="RQ1051" s="830"/>
      <c r="RR1051" s="830"/>
      <c r="RS1051" s="830"/>
      <c r="RT1051" s="830"/>
      <c r="RU1051" s="830"/>
      <c r="RV1051" s="830"/>
      <c r="RW1051" s="830"/>
      <c r="RX1051" s="830"/>
      <c r="RY1051" s="830"/>
      <c r="RZ1051" s="830"/>
      <c r="SA1051" s="830"/>
      <c r="SB1051" s="830"/>
      <c r="SC1051" s="830"/>
      <c r="SD1051" s="830"/>
      <c r="SE1051" s="830"/>
      <c r="SF1051" s="830"/>
      <c r="SG1051" s="830"/>
      <c r="SH1051" s="830"/>
      <c r="SI1051" s="830"/>
      <c r="SJ1051" s="830"/>
      <c r="SK1051" s="830"/>
      <c r="SL1051" s="830"/>
      <c r="SM1051" s="830"/>
      <c r="SN1051" s="830"/>
      <c r="SO1051" s="830"/>
      <c r="SP1051" s="830"/>
      <c r="SQ1051" s="830"/>
      <c r="SR1051" s="830"/>
      <c r="SS1051" s="830"/>
      <c r="ST1051" s="830"/>
      <c r="SU1051" s="830"/>
      <c r="SV1051" s="830"/>
      <c r="SW1051" s="830"/>
      <c r="SX1051" s="830"/>
      <c r="SY1051" s="830"/>
      <c r="SZ1051" s="830"/>
      <c r="TA1051" s="830"/>
      <c r="TB1051" s="830"/>
      <c r="TC1051" s="830"/>
      <c r="TD1051" s="830"/>
      <c r="TE1051" s="830"/>
      <c r="TF1051" s="830"/>
      <c r="TG1051" s="830"/>
      <c r="TH1051" s="830"/>
      <c r="TI1051" s="830"/>
    </row>
    <row r="1052" spans="1:529" s="104" customFormat="1" ht="42" customHeight="1" thickBot="1" x14ac:dyDescent="0.3">
      <c r="A1052" s="286">
        <v>13740031</v>
      </c>
      <c r="B1052" s="287">
        <v>40190</v>
      </c>
      <c r="C1052" s="52" t="s">
        <v>170</v>
      </c>
      <c r="D1052" s="52" t="s">
        <v>5114</v>
      </c>
      <c r="E1052" s="52"/>
      <c r="F1052" s="52"/>
      <c r="G1052" s="52"/>
      <c r="H1052" s="288">
        <v>23738</v>
      </c>
      <c r="I1052" s="287">
        <v>40211</v>
      </c>
      <c r="J1052" s="287">
        <v>41282</v>
      </c>
      <c r="K1052" s="52" t="s">
        <v>374</v>
      </c>
      <c r="L1052" s="52"/>
      <c r="M1052" s="52" t="s">
        <v>408</v>
      </c>
      <c r="N1052" s="287" t="s">
        <v>1854</v>
      </c>
      <c r="O1052" s="52">
        <v>37800</v>
      </c>
      <c r="P1052" s="386"/>
      <c r="Q1052" s="386"/>
      <c r="R1052" s="386"/>
      <c r="S1052" s="386"/>
      <c r="T1052" s="726"/>
      <c r="U1052" s="52"/>
      <c r="V1052" s="52">
        <v>37800</v>
      </c>
      <c r="W1052" s="52"/>
      <c r="X1052" s="52"/>
      <c r="Y1052" s="52"/>
      <c r="Z1052" s="52"/>
      <c r="AA1052" s="52"/>
      <c r="AB1052" s="52"/>
      <c r="AC1052" s="52"/>
      <c r="AD1052" s="52"/>
      <c r="AE1052" s="52"/>
      <c r="AF1052" s="52"/>
      <c r="AG1052" s="52"/>
      <c r="AH1052" s="52"/>
      <c r="AI1052" s="52" t="s">
        <v>4398</v>
      </c>
      <c r="AJ1052" s="52" t="s">
        <v>4399</v>
      </c>
      <c r="AK1052" s="301"/>
      <c r="AL1052" s="29"/>
      <c r="AM1052" s="830"/>
      <c r="AN1052" s="830"/>
      <c r="AO1052" s="830"/>
      <c r="AP1052" s="830"/>
      <c r="AQ1052" s="830"/>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85"/>
      <c r="BL1052" s="185"/>
      <c r="BM1052" s="185"/>
      <c r="BN1052" s="185"/>
      <c r="BO1052" s="185"/>
      <c r="BP1052" s="185"/>
      <c r="BQ1052" s="185"/>
      <c r="BR1052" s="185"/>
      <c r="BS1052" s="185"/>
      <c r="BT1052" s="185"/>
      <c r="BU1052" s="185"/>
      <c r="BV1052" s="185"/>
      <c r="BW1052" s="185"/>
      <c r="BX1052" s="185"/>
      <c r="BY1052" s="185"/>
      <c r="BZ1052" s="185"/>
      <c r="CA1052" s="185"/>
      <c r="CB1052" s="185"/>
      <c r="CC1052" s="185"/>
      <c r="CD1052" s="185"/>
      <c r="CE1052" s="185"/>
      <c r="CF1052" s="185"/>
      <c r="CG1052" s="185"/>
      <c r="CH1052" s="185"/>
      <c r="CI1052" s="185"/>
      <c r="CJ1052" s="185"/>
      <c r="CK1052" s="185"/>
      <c r="CL1052" s="185"/>
      <c r="CM1052" s="185"/>
      <c r="CN1052" s="185"/>
      <c r="CO1052" s="185"/>
      <c r="CP1052" s="185"/>
      <c r="CQ1052" s="185"/>
      <c r="CR1052" s="185"/>
      <c r="CS1052" s="185"/>
      <c r="CT1052" s="185"/>
      <c r="CU1052" s="185"/>
      <c r="CV1052" s="185"/>
      <c r="CW1052" s="185"/>
      <c r="CX1052" s="185"/>
      <c r="CY1052" s="185"/>
      <c r="CZ1052" s="185"/>
      <c r="DA1052" s="185"/>
      <c r="DB1052" s="185"/>
      <c r="DC1052" s="185"/>
      <c r="DD1052" s="185"/>
      <c r="DE1052" s="185"/>
      <c r="DF1052" s="185"/>
      <c r="DG1052" s="185"/>
      <c r="DH1052" s="185"/>
      <c r="DI1052" s="185"/>
      <c r="DJ1052" s="185"/>
      <c r="DK1052" s="185"/>
      <c r="DL1052" s="185"/>
      <c r="DM1052" s="185"/>
      <c r="DN1052" s="185"/>
      <c r="DO1052" s="185"/>
      <c r="DP1052" s="185"/>
      <c r="DQ1052" s="185"/>
      <c r="DR1052" s="185"/>
      <c r="DS1052" s="185"/>
      <c r="DT1052" s="185"/>
      <c r="DU1052" s="185"/>
      <c r="DV1052" s="185"/>
      <c r="DW1052" s="185"/>
      <c r="DX1052" s="185"/>
      <c r="DY1052" s="185"/>
      <c r="DZ1052" s="185"/>
      <c r="EA1052" s="185"/>
      <c r="EB1052" s="185"/>
      <c r="EC1052" s="185"/>
      <c r="ED1052" s="185"/>
      <c r="EE1052" s="185"/>
      <c r="EF1052" s="185"/>
      <c r="EG1052" s="185"/>
      <c r="EH1052" s="185"/>
      <c r="EI1052" s="185"/>
      <c r="EJ1052" s="185"/>
      <c r="EK1052" s="185"/>
      <c r="EL1052" s="185"/>
      <c r="EM1052" s="185"/>
      <c r="EN1052" s="185"/>
      <c r="EO1052" s="185"/>
      <c r="EP1052" s="185"/>
      <c r="EQ1052" s="185"/>
      <c r="ER1052" s="185"/>
      <c r="ES1052" s="185"/>
      <c r="ET1052" s="185"/>
      <c r="EU1052" s="185"/>
      <c r="EV1052" s="185"/>
      <c r="EW1052" s="185"/>
      <c r="EX1052" s="185"/>
      <c r="EY1052" s="185"/>
      <c r="EZ1052" s="185"/>
      <c r="FA1052" s="185"/>
      <c r="FB1052" s="185"/>
      <c r="FC1052" s="185"/>
      <c r="FD1052" s="185"/>
      <c r="FE1052" s="185"/>
      <c r="FF1052" s="185"/>
      <c r="FG1052" s="185"/>
      <c r="FH1052" s="185"/>
      <c r="FI1052" s="185"/>
      <c r="FJ1052" s="185"/>
      <c r="FK1052" s="185"/>
      <c r="FL1052" s="185"/>
      <c r="FM1052" s="185"/>
      <c r="FN1052" s="185"/>
      <c r="FO1052" s="185"/>
      <c r="FP1052" s="185"/>
      <c r="FQ1052" s="185"/>
      <c r="FR1052" s="185"/>
      <c r="FS1052" s="185"/>
      <c r="FT1052" s="185"/>
      <c r="FU1052" s="185"/>
      <c r="FV1052" s="185"/>
      <c r="FW1052" s="185"/>
      <c r="FX1052" s="185"/>
      <c r="FY1052" s="185"/>
      <c r="FZ1052" s="185"/>
      <c r="GA1052" s="185"/>
      <c r="GB1052" s="185"/>
      <c r="GC1052" s="185"/>
      <c r="GD1052" s="185"/>
      <c r="GE1052" s="185"/>
      <c r="GF1052" s="185"/>
      <c r="GG1052" s="185"/>
      <c r="GH1052" s="185"/>
      <c r="GI1052" s="185"/>
      <c r="GJ1052" s="185"/>
      <c r="GK1052" s="185"/>
      <c r="GL1052" s="185"/>
      <c r="GM1052" s="185"/>
      <c r="GN1052" s="185"/>
      <c r="GO1052" s="185"/>
      <c r="GP1052" s="185"/>
      <c r="GQ1052" s="185"/>
      <c r="GR1052" s="185"/>
      <c r="GS1052" s="185"/>
      <c r="GT1052" s="185"/>
      <c r="GU1052" s="185"/>
      <c r="GV1052" s="185"/>
      <c r="GW1052" s="185"/>
      <c r="GX1052" s="185"/>
      <c r="GY1052" s="185"/>
      <c r="GZ1052" s="185"/>
      <c r="HA1052" s="185"/>
      <c r="HB1052" s="185"/>
      <c r="HC1052" s="185"/>
      <c r="HD1052" s="185"/>
      <c r="HE1052" s="185"/>
      <c r="HF1052" s="185"/>
      <c r="HG1052" s="185"/>
      <c r="HH1052" s="185"/>
      <c r="HI1052" s="185"/>
      <c r="HJ1052" s="185"/>
      <c r="HK1052" s="185"/>
      <c r="HL1052" s="185"/>
      <c r="HM1052" s="185"/>
      <c r="HN1052" s="185"/>
      <c r="HO1052" s="185"/>
      <c r="HP1052" s="185"/>
      <c r="HQ1052" s="185"/>
      <c r="HR1052" s="185"/>
      <c r="HS1052" s="185"/>
      <c r="HT1052" s="185"/>
      <c r="HU1052" s="185"/>
      <c r="HV1052" s="185"/>
      <c r="HW1052" s="185"/>
      <c r="HX1052" s="185"/>
      <c r="HY1052" s="185"/>
      <c r="HZ1052" s="185"/>
      <c r="IA1052" s="185"/>
      <c r="IB1052" s="185"/>
      <c r="IC1052" s="185"/>
      <c r="ID1052" s="185"/>
      <c r="IE1052" s="185"/>
      <c r="IF1052" s="185"/>
      <c r="IG1052" s="185"/>
      <c r="IH1052" s="185"/>
      <c r="II1052" s="185"/>
      <c r="IJ1052" s="185"/>
      <c r="IK1052" s="185"/>
      <c r="IL1052" s="185"/>
      <c r="IM1052" s="185"/>
      <c r="IN1052" s="185"/>
      <c r="IO1052" s="185"/>
      <c r="IP1052" s="185"/>
      <c r="IQ1052" s="185"/>
      <c r="IR1052" s="185"/>
      <c r="IS1052" s="185"/>
      <c r="IT1052" s="185"/>
      <c r="IU1052" s="185"/>
      <c r="IV1052" s="185"/>
      <c r="IW1052" s="185"/>
      <c r="IX1052" s="185"/>
      <c r="IY1052" s="185"/>
      <c r="IZ1052" s="185"/>
      <c r="JA1052" s="185"/>
      <c r="JB1052" s="185"/>
      <c r="JC1052" s="185"/>
      <c r="JD1052" s="185"/>
      <c r="JE1052" s="185"/>
      <c r="JF1052" s="185"/>
      <c r="JG1052" s="185"/>
      <c r="JH1052" s="185"/>
      <c r="JI1052" s="185"/>
      <c r="JJ1052" s="185"/>
      <c r="JK1052" s="185"/>
      <c r="JL1052" s="185"/>
      <c r="JM1052" s="185"/>
      <c r="JN1052" s="185"/>
      <c r="JO1052" s="185"/>
      <c r="JP1052" s="185"/>
      <c r="JQ1052" s="185"/>
      <c r="JR1052" s="185"/>
      <c r="JS1052" s="185"/>
      <c r="JT1052" s="185"/>
      <c r="JU1052" s="185"/>
      <c r="JV1052" s="185"/>
      <c r="JW1052" s="185"/>
      <c r="JX1052" s="185"/>
      <c r="JY1052" s="185"/>
      <c r="JZ1052" s="185"/>
      <c r="KA1052" s="185"/>
      <c r="KB1052" s="185"/>
      <c r="KC1052" s="185"/>
      <c r="KD1052" s="185"/>
      <c r="KE1052" s="185"/>
      <c r="KF1052" s="185"/>
      <c r="KG1052" s="185"/>
      <c r="KH1052" s="185"/>
      <c r="KI1052" s="185"/>
      <c r="KJ1052" s="185"/>
      <c r="KK1052" s="185"/>
      <c r="KL1052" s="185"/>
      <c r="KM1052" s="185"/>
      <c r="KN1052" s="185"/>
      <c r="KO1052" s="185"/>
      <c r="KP1052" s="185"/>
      <c r="KQ1052" s="185"/>
      <c r="KR1052" s="185"/>
      <c r="KS1052" s="185"/>
      <c r="KT1052" s="185"/>
      <c r="KU1052" s="185"/>
      <c r="KV1052" s="185"/>
      <c r="KW1052" s="185"/>
      <c r="KX1052" s="185"/>
      <c r="KY1052" s="185"/>
      <c r="KZ1052" s="185"/>
      <c r="LA1052" s="185"/>
      <c r="LB1052" s="185"/>
      <c r="LC1052" s="185"/>
      <c r="LD1052" s="185"/>
      <c r="LE1052" s="185"/>
      <c r="LF1052" s="185"/>
      <c r="LG1052" s="185"/>
      <c r="LH1052" s="185"/>
      <c r="LI1052" s="185"/>
      <c r="LJ1052" s="185"/>
      <c r="LK1052" s="185"/>
      <c r="LL1052" s="185"/>
      <c r="LM1052" s="185"/>
      <c r="LN1052" s="185"/>
      <c r="LO1052" s="185"/>
      <c r="LP1052" s="185"/>
      <c r="LQ1052" s="185"/>
      <c r="LR1052" s="185"/>
      <c r="LS1052" s="185"/>
      <c r="LT1052" s="185"/>
      <c r="LU1052" s="185"/>
      <c r="LV1052" s="185"/>
      <c r="LW1052" s="185"/>
      <c r="LX1052" s="185"/>
      <c r="LY1052" s="185"/>
      <c r="LZ1052" s="185"/>
      <c r="MA1052" s="185"/>
      <c r="MB1052" s="185"/>
      <c r="MC1052" s="185"/>
      <c r="MD1052" s="185"/>
      <c r="ME1052" s="185"/>
      <c r="MF1052" s="185"/>
      <c r="MG1052" s="185"/>
      <c r="MH1052" s="185"/>
      <c r="MI1052" s="185"/>
      <c r="MJ1052" s="185"/>
      <c r="MK1052" s="185"/>
      <c r="ML1052" s="185"/>
      <c r="MM1052" s="185"/>
      <c r="MN1052" s="185"/>
      <c r="MO1052" s="185"/>
      <c r="MP1052" s="185"/>
      <c r="MQ1052" s="185"/>
      <c r="MR1052" s="185"/>
      <c r="MS1052" s="185"/>
      <c r="MT1052" s="185"/>
      <c r="MU1052" s="185"/>
      <c r="MV1052" s="185"/>
      <c r="MW1052" s="185"/>
      <c r="MX1052" s="185"/>
      <c r="MY1052" s="185"/>
      <c r="MZ1052" s="185"/>
      <c r="NA1052" s="185"/>
      <c r="NB1052" s="185"/>
      <c r="NC1052" s="185"/>
      <c r="ND1052" s="185"/>
      <c r="NE1052" s="185"/>
      <c r="NF1052" s="185"/>
      <c r="NG1052" s="185"/>
      <c r="NH1052" s="185"/>
      <c r="NI1052" s="185"/>
      <c r="NJ1052" s="185"/>
      <c r="NK1052" s="185"/>
      <c r="NL1052" s="185"/>
      <c r="NM1052" s="185"/>
      <c r="NN1052" s="185"/>
      <c r="NO1052" s="185"/>
      <c r="NP1052" s="185"/>
      <c r="NQ1052" s="185"/>
      <c r="NR1052" s="185"/>
      <c r="NS1052" s="185"/>
      <c r="NT1052" s="185"/>
      <c r="NU1052" s="185"/>
      <c r="NV1052" s="185"/>
      <c r="NW1052" s="185"/>
      <c r="NX1052" s="185"/>
      <c r="NY1052" s="185"/>
      <c r="NZ1052" s="185"/>
      <c r="OA1052" s="185"/>
      <c r="OB1052" s="185"/>
      <c r="OC1052" s="185"/>
      <c r="OD1052" s="185"/>
      <c r="OE1052" s="185"/>
      <c r="OF1052" s="185"/>
      <c r="OG1052" s="185"/>
      <c r="OH1052" s="185"/>
      <c r="OI1052" s="185"/>
      <c r="OJ1052" s="185"/>
      <c r="OK1052" s="185"/>
      <c r="OL1052" s="185"/>
      <c r="OM1052" s="185"/>
      <c r="ON1052" s="185"/>
      <c r="OO1052" s="185"/>
      <c r="OP1052" s="185"/>
      <c r="OQ1052" s="185"/>
      <c r="OR1052" s="185"/>
      <c r="OS1052" s="185"/>
      <c r="OT1052" s="185"/>
      <c r="OU1052" s="185"/>
      <c r="OV1052" s="185"/>
      <c r="OW1052" s="185"/>
      <c r="OX1052" s="185"/>
      <c r="OY1052" s="185"/>
      <c r="OZ1052" s="185"/>
      <c r="PA1052" s="185"/>
      <c r="PB1052" s="185"/>
      <c r="PC1052" s="185"/>
      <c r="PD1052" s="185"/>
      <c r="PE1052" s="185"/>
      <c r="PF1052" s="185"/>
      <c r="PG1052" s="185"/>
      <c r="PH1052" s="185"/>
      <c r="PI1052" s="185"/>
      <c r="PJ1052" s="185"/>
      <c r="PK1052" s="185"/>
      <c r="PL1052" s="185"/>
      <c r="PM1052" s="185"/>
      <c r="PN1052" s="185"/>
      <c r="PO1052" s="185"/>
      <c r="PP1052" s="185"/>
      <c r="PQ1052" s="185"/>
      <c r="PR1052" s="185"/>
      <c r="PS1052" s="185"/>
      <c r="PT1052" s="185"/>
      <c r="PU1052" s="185"/>
      <c r="PV1052" s="185"/>
      <c r="PW1052" s="185"/>
      <c r="PX1052" s="185"/>
      <c r="PY1052" s="185"/>
      <c r="PZ1052" s="185"/>
      <c r="QA1052" s="185"/>
      <c r="QB1052" s="185"/>
      <c r="QC1052" s="185"/>
      <c r="QD1052" s="185"/>
      <c r="QE1052" s="185"/>
      <c r="QF1052" s="185"/>
      <c r="QG1052" s="185"/>
      <c r="QH1052" s="185"/>
      <c r="QI1052" s="185"/>
      <c r="QJ1052" s="185"/>
      <c r="QK1052" s="185"/>
      <c r="QL1052" s="185"/>
      <c r="QM1052" s="185"/>
      <c r="QN1052" s="185"/>
      <c r="QO1052" s="185"/>
      <c r="QP1052" s="185"/>
      <c r="QQ1052" s="185"/>
      <c r="QR1052" s="185"/>
      <c r="QS1052" s="185"/>
      <c r="QT1052" s="185"/>
      <c r="QU1052" s="185"/>
      <c r="QV1052" s="185"/>
      <c r="QW1052" s="185"/>
      <c r="QX1052" s="185"/>
      <c r="QY1052" s="185"/>
      <c r="QZ1052" s="185"/>
      <c r="RA1052" s="185"/>
      <c r="RB1052" s="185"/>
      <c r="RC1052" s="185"/>
      <c r="RD1052" s="185"/>
      <c r="RE1052" s="185"/>
      <c r="RF1052" s="185"/>
      <c r="RG1052" s="185"/>
      <c r="RH1052" s="185"/>
      <c r="RI1052" s="185"/>
      <c r="RJ1052" s="185"/>
      <c r="RK1052" s="185"/>
      <c r="RL1052" s="185"/>
      <c r="RM1052" s="185"/>
      <c r="RN1052" s="185"/>
      <c r="RO1052" s="185"/>
      <c r="RP1052" s="185"/>
      <c r="RQ1052" s="185"/>
      <c r="RR1052" s="185"/>
      <c r="RS1052" s="185"/>
      <c r="RT1052" s="185"/>
      <c r="RU1052" s="185"/>
      <c r="RV1052" s="185"/>
      <c r="RW1052" s="185"/>
      <c r="RX1052" s="185"/>
      <c r="RY1052" s="185"/>
      <c r="RZ1052" s="185"/>
      <c r="SA1052" s="185"/>
      <c r="SB1052" s="185"/>
      <c r="SC1052" s="185"/>
      <c r="SD1052" s="185"/>
      <c r="SE1052" s="185"/>
      <c r="SF1052" s="185"/>
      <c r="SG1052" s="185"/>
      <c r="SH1052" s="185"/>
      <c r="SI1052" s="185"/>
      <c r="SJ1052" s="185"/>
      <c r="SK1052" s="185"/>
      <c r="SL1052" s="185"/>
      <c r="SM1052" s="185"/>
      <c r="SN1052" s="185"/>
      <c r="SO1052" s="185"/>
      <c r="SP1052" s="185"/>
      <c r="SQ1052" s="185"/>
      <c r="SR1052" s="185"/>
      <c r="SS1052" s="185"/>
      <c r="ST1052" s="185"/>
      <c r="SU1052" s="185"/>
      <c r="SV1052" s="185"/>
      <c r="SW1052" s="185"/>
      <c r="SX1052" s="185"/>
      <c r="SY1052" s="185"/>
      <c r="SZ1052" s="185"/>
      <c r="TA1052" s="185"/>
      <c r="TB1052" s="185"/>
      <c r="TC1052" s="185"/>
      <c r="TD1052" s="185"/>
      <c r="TE1052" s="185"/>
      <c r="TF1052" s="185"/>
      <c r="TG1052" s="185"/>
      <c r="TH1052" s="185"/>
      <c r="TI1052" s="185"/>
    </row>
    <row r="1053" spans="1:529" s="79" customFormat="1" ht="28.5" customHeight="1" thickBot="1" x14ac:dyDescent="0.3">
      <c r="A1053" s="175">
        <v>13740032</v>
      </c>
      <c r="B1053" s="176">
        <v>40206</v>
      </c>
      <c r="C1053" s="177" t="s">
        <v>1903</v>
      </c>
      <c r="D1053" s="177" t="s">
        <v>5733</v>
      </c>
      <c r="E1053" s="177"/>
      <c r="F1053" s="177"/>
      <c r="G1053" s="177"/>
      <c r="H1053" s="175">
        <v>73345</v>
      </c>
      <c r="I1053" s="176">
        <v>40226</v>
      </c>
      <c r="J1053" s="176">
        <v>42397</v>
      </c>
      <c r="K1053" s="177" t="s">
        <v>1899</v>
      </c>
      <c r="L1053" s="177"/>
      <c r="M1053" s="177" t="s">
        <v>4913</v>
      </c>
      <c r="N1053" s="177" t="s">
        <v>52</v>
      </c>
      <c r="O1053" s="177">
        <v>9125</v>
      </c>
      <c r="P1053" s="177"/>
      <c r="Q1053" s="177" t="s">
        <v>5996</v>
      </c>
      <c r="R1053" s="177"/>
      <c r="S1053" s="177"/>
      <c r="T1053" s="794"/>
      <c r="U1053" s="177"/>
      <c r="V1053" s="177">
        <v>9125</v>
      </c>
      <c r="W1053" s="177"/>
      <c r="X1053" s="177"/>
      <c r="Y1053" s="177"/>
      <c r="Z1053" s="177"/>
      <c r="AA1053" s="177"/>
      <c r="AB1053" s="177"/>
      <c r="AC1053" s="177"/>
      <c r="AD1053" s="177"/>
      <c r="AE1053" s="177"/>
      <c r="AF1053" s="177"/>
      <c r="AG1053" s="177"/>
      <c r="AH1053" s="177"/>
      <c r="AI1053" s="177" t="s">
        <v>4400</v>
      </c>
      <c r="AJ1053" s="177" t="s">
        <v>4401</v>
      </c>
      <c r="AK1053" s="177"/>
      <c r="AL1053" s="178" t="s">
        <v>5998</v>
      </c>
      <c r="AM1053" s="13"/>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85"/>
      <c r="BL1053" s="185"/>
      <c r="BM1053" s="185"/>
      <c r="BN1053" s="185"/>
      <c r="BO1053" s="185"/>
      <c r="BP1053" s="185"/>
      <c r="BQ1053" s="185"/>
      <c r="BR1053" s="185"/>
      <c r="BS1053" s="185"/>
      <c r="BT1053" s="185"/>
      <c r="BU1053" s="185"/>
      <c r="BV1053" s="185"/>
      <c r="BW1053" s="185"/>
      <c r="BX1053" s="185"/>
      <c r="BY1053" s="185"/>
      <c r="BZ1053" s="185"/>
      <c r="CA1053" s="185"/>
      <c r="CB1053" s="185"/>
      <c r="CC1053" s="185"/>
      <c r="CD1053" s="185"/>
      <c r="CE1053" s="185"/>
      <c r="CF1053" s="185"/>
      <c r="CG1053" s="185"/>
      <c r="CH1053" s="185"/>
      <c r="CI1053" s="185"/>
      <c r="CJ1053" s="185"/>
      <c r="CK1053" s="185"/>
      <c r="CL1053" s="185"/>
      <c r="CM1053" s="185"/>
      <c r="CN1053" s="185"/>
      <c r="CO1053" s="185"/>
      <c r="CP1053" s="185"/>
      <c r="CQ1053" s="185"/>
      <c r="CR1053" s="185"/>
      <c r="CS1053" s="185"/>
      <c r="CT1053" s="185"/>
      <c r="CU1053" s="185"/>
      <c r="CV1053" s="185"/>
      <c r="CW1053" s="185"/>
      <c r="CX1053" s="185"/>
      <c r="CY1053" s="185"/>
      <c r="CZ1053" s="185"/>
      <c r="DA1053" s="185"/>
      <c r="DB1053" s="185"/>
      <c r="DC1053" s="185"/>
      <c r="DD1053" s="185"/>
      <c r="DE1053" s="185"/>
      <c r="DF1053" s="185"/>
      <c r="DG1053" s="185"/>
      <c r="DH1053" s="185"/>
      <c r="DI1053" s="185"/>
      <c r="DJ1053" s="185"/>
      <c r="DK1053" s="185"/>
      <c r="DL1053" s="185"/>
      <c r="DM1053" s="185"/>
      <c r="DN1053" s="185"/>
      <c r="DO1053" s="185"/>
      <c r="DP1053" s="185"/>
      <c r="DQ1053" s="185"/>
      <c r="DR1053" s="185"/>
      <c r="DS1053" s="185"/>
      <c r="DT1053" s="185"/>
      <c r="DU1053" s="185"/>
      <c r="DV1053" s="185"/>
      <c r="DW1053" s="185"/>
      <c r="DX1053" s="185"/>
      <c r="DY1053" s="185"/>
      <c r="DZ1053" s="185"/>
      <c r="EA1053" s="185"/>
      <c r="EB1053" s="185"/>
      <c r="EC1053" s="185"/>
      <c r="ED1053" s="185"/>
      <c r="EE1053" s="185"/>
      <c r="EF1053" s="185"/>
      <c r="EG1053" s="185"/>
      <c r="EH1053" s="185"/>
      <c r="EI1053" s="185"/>
      <c r="EJ1053" s="185"/>
      <c r="EK1053" s="185"/>
      <c r="EL1053" s="185"/>
      <c r="EM1053" s="185"/>
      <c r="EN1053" s="185"/>
      <c r="EO1053" s="185"/>
      <c r="EP1053" s="185"/>
      <c r="EQ1053" s="185"/>
      <c r="ER1053" s="185"/>
      <c r="ES1053" s="185"/>
      <c r="ET1053" s="185"/>
      <c r="EU1053" s="185"/>
      <c r="EV1053" s="185"/>
      <c r="EW1053" s="185"/>
      <c r="EX1053" s="185"/>
      <c r="EY1053" s="185"/>
      <c r="EZ1053" s="185"/>
      <c r="FA1053" s="185"/>
      <c r="FB1053" s="185"/>
      <c r="FC1053" s="185"/>
      <c r="FD1053" s="185"/>
      <c r="FE1053" s="185"/>
      <c r="FF1053" s="185"/>
      <c r="FG1053" s="185"/>
      <c r="FH1053" s="185"/>
      <c r="FI1053" s="185"/>
      <c r="FJ1053" s="185"/>
      <c r="FK1053" s="185"/>
      <c r="FL1053" s="185"/>
      <c r="FM1053" s="185"/>
      <c r="FN1053" s="185"/>
      <c r="FO1053" s="185"/>
      <c r="FP1053" s="185"/>
      <c r="FQ1053" s="185"/>
      <c r="FR1053" s="185"/>
      <c r="FS1053" s="185"/>
      <c r="FT1053" s="185"/>
      <c r="FU1053" s="185"/>
      <c r="FV1053" s="185"/>
      <c r="FW1053" s="185"/>
      <c r="FX1053" s="185"/>
      <c r="FY1053" s="185"/>
      <c r="FZ1053" s="185"/>
      <c r="GA1053" s="185"/>
      <c r="GB1053" s="185"/>
      <c r="GC1053" s="185"/>
      <c r="GD1053" s="185"/>
      <c r="GE1053" s="185"/>
      <c r="GF1053" s="185"/>
      <c r="GG1053" s="185"/>
      <c r="GH1053" s="185"/>
      <c r="GI1053" s="185"/>
      <c r="GJ1053" s="185"/>
      <c r="GK1053" s="185"/>
      <c r="GL1053" s="185"/>
      <c r="GM1053" s="185"/>
      <c r="GN1053" s="185"/>
      <c r="GO1053" s="185"/>
      <c r="GP1053" s="185"/>
      <c r="GQ1053" s="185"/>
      <c r="GR1053" s="185"/>
      <c r="GS1053" s="185"/>
      <c r="GT1053" s="185"/>
      <c r="GU1053" s="185"/>
      <c r="GV1053" s="185"/>
      <c r="GW1053" s="185"/>
      <c r="GX1053" s="185"/>
      <c r="GY1053" s="185"/>
      <c r="GZ1053" s="185"/>
      <c r="HA1053" s="185"/>
      <c r="HB1053" s="185"/>
      <c r="HC1053" s="185"/>
      <c r="HD1053" s="185"/>
      <c r="HE1053" s="185"/>
      <c r="HF1053" s="185"/>
      <c r="HG1053" s="185"/>
      <c r="HH1053" s="185"/>
      <c r="HI1053" s="185"/>
      <c r="HJ1053" s="185"/>
      <c r="HK1053" s="185"/>
      <c r="HL1053" s="185"/>
      <c r="HM1053" s="185"/>
      <c r="HN1053" s="185"/>
      <c r="HO1053" s="185"/>
      <c r="HP1053" s="185"/>
      <c r="HQ1053" s="185"/>
      <c r="HR1053" s="185"/>
      <c r="HS1053" s="185"/>
      <c r="HT1053" s="185"/>
      <c r="HU1053" s="185"/>
      <c r="HV1053" s="185"/>
      <c r="HW1053" s="185"/>
      <c r="HX1053" s="185"/>
      <c r="HY1053" s="185"/>
      <c r="HZ1053" s="185"/>
      <c r="IA1053" s="185"/>
      <c r="IB1053" s="185"/>
      <c r="IC1053" s="185"/>
      <c r="ID1053" s="185"/>
      <c r="IE1053" s="185"/>
      <c r="IF1053" s="185"/>
      <c r="IG1053" s="185"/>
      <c r="IH1053" s="185"/>
      <c r="II1053" s="185"/>
      <c r="IJ1053" s="185"/>
      <c r="IK1053" s="185"/>
      <c r="IL1053" s="185"/>
      <c r="IM1053" s="185"/>
      <c r="IN1053" s="185"/>
      <c r="IO1053" s="185"/>
      <c r="IP1053" s="185"/>
      <c r="IQ1053" s="185"/>
      <c r="IR1053" s="185"/>
      <c r="IS1053" s="185"/>
      <c r="IT1053" s="185"/>
      <c r="IU1053" s="185"/>
      <c r="IV1053" s="185"/>
      <c r="IW1053" s="185"/>
      <c r="IX1053" s="185"/>
      <c r="IY1053" s="185"/>
      <c r="IZ1053" s="185"/>
      <c r="JA1053" s="185"/>
      <c r="JB1053" s="185"/>
      <c r="JC1053" s="185"/>
      <c r="JD1053" s="185"/>
      <c r="JE1053" s="185"/>
      <c r="JF1053" s="185"/>
      <c r="JG1053" s="185"/>
      <c r="JH1053" s="185"/>
      <c r="JI1053" s="185"/>
      <c r="JJ1053" s="185"/>
      <c r="JK1053" s="185"/>
      <c r="JL1053" s="185"/>
      <c r="JM1053" s="185"/>
      <c r="JN1053" s="185"/>
      <c r="JO1053" s="185"/>
      <c r="JP1053" s="185"/>
      <c r="JQ1053" s="185"/>
      <c r="JR1053" s="185"/>
      <c r="JS1053" s="185"/>
      <c r="JT1053" s="185"/>
      <c r="JU1053" s="185"/>
      <c r="JV1053" s="185"/>
      <c r="JW1053" s="185"/>
      <c r="JX1053" s="185"/>
      <c r="JY1053" s="185"/>
      <c r="JZ1053" s="185"/>
      <c r="KA1053" s="185"/>
      <c r="KB1053" s="185"/>
      <c r="KC1053" s="185"/>
      <c r="KD1053" s="185"/>
      <c r="KE1053" s="185"/>
      <c r="KF1053" s="185"/>
      <c r="KG1053" s="185"/>
      <c r="KH1053" s="185"/>
      <c r="KI1053" s="185"/>
      <c r="KJ1053" s="185"/>
      <c r="KK1053" s="185"/>
      <c r="KL1053" s="185"/>
      <c r="KM1053" s="185"/>
      <c r="KN1053" s="185"/>
      <c r="KO1053" s="185"/>
      <c r="KP1053" s="185"/>
      <c r="KQ1053" s="185"/>
      <c r="KR1053" s="185"/>
      <c r="KS1053" s="185"/>
      <c r="KT1053" s="185"/>
      <c r="KU1053" s="185"/>
      <c r="KV1053" s="185"/>
      <c r="KW1053" s="185"/>
      <c r="KX1053" s="185"/>
      <c r="KY1053" s="185"/>
      <c r="KZ1053" s="185"/>
      <c r="LA1053" s="185"/>
      <c r="LB1053" s="185"/>
      <c r="LC1053" s="185"/>
      <c r="LD1053" s="185"/>
      <c r="LE1053" s="185"/>
      <c r="LF1053" s="185"/>
      <c r="LG1053" s="185"/>
      <c r="LH1053" s="185"/>
      <c r="LI1053" s="185"/>
      <c r="LJ1053" s="185"/>
      <c r="LK1053" s="185"/>
      <c r="LL1053" s="185"/>
      <c r="LM1053" s="185"/>
      <c r="LN1053" s="185"/>
      <c r="LO1053" s="185"/>
      <c r="LP1053" s="185"/>
      <c r="LQ1053" s="185"/>
      <c r="LR1053" s="185"/>
      <c r="LS1053" s="185"/>
      <c r="LT1053" s="185"/>
      <c r="LU1053" s="185"/>
      <c r="LV1053" s="185"/>
      <c r="LW1053" s="185"/>
      <c r="LX1053" s="185"/>
      <c r="LY1053" s="185"/>
      <c r="LZ1053" s="185"/>
      <c r="MA1053" s="185"/>
      <c r="MB1053" s="185"/>
      <c r="MC1053" s="185"/>
      <c r="MD1053" s="185"/>
      <c r="ME1053" s="185"/>
      <c r="MF1053" s="185"/>
      <c r="MG1053" s="185"/>
      <c r="MH1053" s="185"/>
      <c r="MI1053" s="185"/>
      <c r="MJ1053" s="185"/>
      <c r="MK1053" s="185"/>
      <c r="ML1053" s="185"/>
      <c r="MM1053" s="185"/>
      <c r="MN1053" s="185"/>
      <c r="MO1053" s="185"/>
      <c r="MP1053" s="185"/>
      <c r="MQ1053" s="185"/>
      <c r="MR1053" s="185"/>
      <c r="MS1053" s="185"/>
      <c r="MT1053" s="185"/>
      <c r="MU1053" s="185"/>
      <c r="MV1053" s="185"/>
      <c r="MW1053" s="185"/>
      <c r="MX1053" s="185"/>
      <c r="MY1053" s="185"/>
      <c r="MZ1053" s="185"/>
      <c r="NA1053" s="185"/>
      <c r="NB1053" s="185"/>
      <c r="NC1053" s="185"/>
      <c r="ND1053" s="185"/>
      <c r="NE1053" s="185"/>
      <c r="NF1053" s="185"/>
      <c r="NG1053" s="185"/>
      <c r="NH1053" s="185"/>
      <c r="NI1053" s="185"/>
      <c r="NJ1053" s="185"/>
      <c r="NK1053" s="185"/>
      <c r="NL1053" s="185"/>
      <c r="NM1053" s="185"/>
      <c r="NN1053" s="185"/>
      <c r="NO1053" s="185"/>
      <c r="NP1053" s="185"/>
      <c r="NQ1053" s="185"/>
      <c r="NR1053" s="185"/>
      <c r="NS1053" s="185"/>
      <c r="NT1053" s="185"/>
      <c r="NU1053" s="185"/>
      <c r="NV1053" s="185"/>
      <c r="NW1053" s="185"/>
      <c r="NX1053" s="185"/>
      <c r="NY1053" s="185"/>
      <c r="NZ1053" s="185"/>
      <c r="OA1053" s="185"/>
      <c r="OB1053" s="185"/>
      <c r="OC1053" s="185"/>
      <c r="OD1053" s="185"/>
      <c r="OE1053" s="185"/>
      <c r="OF1053" s="185"/>
      <c r="OG1053" s="185"/>
      <c r="OH1053" s="185"/>
      <c r="OI1053" s="185"/>
      <c r="OJ1053" s="185"/>
      <c r="OK1053" s="185"/>
      <c r="OL1053" s="185"/>
      <c r="OM1053" s="185"/>
      <c r="ON1053" s="185"/>
      <c r="OO1053" s="185"/>
      <c r="OP1053" s="185"/>
      <c r="OQ1053" s="185"/>
      <c r="OR1053" s="185"/>
      <c r="OS1053" s="185"/>
      <c r="OT1053" s="185"/>
      <c r="OU1053" s="185"/>
      <c r="OV1053" s="185"/>
      <c r="OW1053" s="185"/>
      <c r="OX1053" s="185"/>
      <c r="OY1053" s="185"/>
      <c r="OZ1053" s="185"/>
      <c r="PA1053" s="185"/>
      <c r="PB1053" s="185"/>
      <c r="PC1053" s="185"/>
      <c r="PD1053" s="185"/>
      <c r="PE1053" s="185"/>
      <c r="PF1053" s="185"/>
      <c r="PG1053" s="185"/>
      <c r="PH1053" s="185"/>
      <c r="PI1053" s="185"/>
      <c r="PJ1053" s="185"/>
      <c r="PK1053" s="185"/>
      <c r="PL1053" s="185"/>
      <c r="PM1053" s="185"/>
      <c r="PN1053" s="185"/>
      <c r="PO1053" s="185"/>
      <c r="PP1053" s="185"/>
      <c r="PQ1053" s="185"/>
      <c r="PR1053" s="185"/>
      <c r="PS1053" s="185"/>
      <c r="PT1053" s="185"/>
      <c r="PU1053" s="185"/>
      <c r="PV1053" s="185"/>
      <c r="PW1053" s="185"/>
      <c r="PX1053" s="185"/>
      <c r="PY1053" s="185"/>
      <c r="PZ1053" s="185"/>
      <c r="QA1053" s="185"/>
      <c r="QB1053" s="185"/>
      <c r="QC1053" s="185"/>
      <c r="QD1053" s="185"/>
      <c r="QE1053" s="185"/>
      <c r="QF1053" s="185"/>
      <c r="QG1053" s="185"/>
      <c r="QH1053" s="185"/>
      <c r="QI1053" s="185"/>
      <c r="QJ1053" s="185"/>
      <c r="QK1053" s="185"/>
      <c r="QL1053" s="185"/>
      <c r="QM1053" s="185"/>
      <c r="QN1053" s="185"/>
      <c r="QO1053" s="185"/>
      <c r="QP1053" s="185"/>
      <c r="QQ1053" s="185"/>
      <c r="QR1053" s="185"/>
      <c r="QS1053" s="185"/>
      <c r="QT1053" s="185"/>
      <c r="QU1053" s="185"/>
      <c r="QV1053" s="185"/>
      <c r="QW1053" s="185"/>
      <c r="QX1053" s="185"/>
      <c r="QY1053" s="185"/>
      <c r="QZ1053" s="185"/>
      <c r="RA1053" s="185"/>
      <c r="RB1053" s="185"/>
      <c r="RC1053" s="185"/>
      <c r="RD1053" s="185"/>
      <c r="RE1053" s="185"/>
      <c r="RF1053" s="185"/>
      <c r="RG1053" s="185"/>
      <c r="RH1053" s="185"/>
      <c r="RI1053" s="185"/>
      <c r="RJ1053" s="185"/>
      <c r="RK1053" s="185"/>
      <c r="RL1053" s="185"/>
      <c r="RM1053" s="185"/>
      <c r="RN1053" s="185"/>
      <c r="RO1053" s="185"/>
      <c r="RP1053" s="185"/>
      <c r="RQ1053" s="185"/>
      <c r="RR1053" s="185"/>
      <c r="RS1053" s="185"/>
      <c r="RT1053" s="185"/>
      <c r="RU1053" s="185"/>
      <c r="RV1053" s="185"/>
      <c r="RW1053" s="185"/>
      <c r="RX1053" s="185"/>
      <c r="RY1053" s="185"/>
      <c r="RZ1053" s="185"/>
      <c r="SA1053" s="185"/>
      <c r="SB1053" s="185"/>
      <c r="SC1053" s="185"/>
      <c r="SD1053" s="185"/>
      <c r="SE1053" s="185"/>
      <c r="SF1053" s="185"/>
      <c r="SG1053" s="185"/>
      <c r="SH1053" s="185"/>
      <c r="SI1053" s="185"/>
      <c r="SJ1053" s="185"/>
      <c r="SK1053" s="185"/>
      <c r="SL1053" s="185"/>
      <c r="SM1053" s="185"/>
      <c r="SN1053" s="185"/>
      <c r="SO1053" s="185"/>
      <c r="SP1053" s="185"/>
      <c r="SQ1053" s="185"/>
      <c r="SR1053" s="185"/>
      <c r="SS1053" s="185"/>
      <c r="ST1053" s="185"/>
      <c r="SU1053" s="185"/>
      <c r="SV1053" s="185"/>
      <c r="SW1053" s="185"/>
      <c r="SX1053" s="185"/>
      <c r="SY1053" s="185"/>
      <c r="SZ1053" s="185"/>
      <c r="TA1053" s="185"/>
      <c r="TB1053" s="185"/>
      <c r="TC1053" s="185"/>
      <c r="TD1053" s="185"/>
      <c r="TE1053" s="185"/>
      <c r="TF1053" s="185"/>
      <c r="TG1053" s="185"/>
      <c r="TH1053" s="185"/>
      <c r="TI1053" s="185"/>
    </row>
    <row r="1054" spans="1:529" s="79" customFormat="1" ht="28.5" customHeight="1" thickBot="1" x14ac:dyDescent="0.3">
      <c r="A1054" s="101">
        <v>13740032</v>
      </c>
      <c r="B1054" s="48">
        <v>40206</v>
      </c>
      <c r="C1054" s="49" t="s">
        <v>5995</v>
      </c>
      <c r="D1054" s="49" t="s">
        <v>7481</v>
      </c>
      <c r="E1054" s="52" t="s">
        <v>7480</v>
      </c>
      <c r="F1054" s="52" t="s">
        <v>58</v>
      </c>
      <c r="G1054" s="52" t="s">
        <v>53</v>
      </c>
      <c r="H1054" s="101">
        <v>73345</v>
      </c>
      <c r="I1054" s="48">
        <v>40226</v>
      </c>
      <c r="J1054" s="48">
        <v>44590</v>
      </c>
      <c r="K1054" s="49" t="s">
        <v>1899</v>
      </c>
      <c r="L1054" s="49"/>
      <c r="M1054" s="49" t="s">
        <v>4913</v>
      </c>
      <c r="N1054" s="49" t="s">
        <v>52</v>
      </c>
      <c r="O1054" s="49">
        <v>9125</v>
      </c>
      <c r="P1054" s="73"/>
      <c r="Q1054" s="73"/>
      <c r="R1054" s="73"/>
      <c r="S1054" s="73"/>
      <c r="T1054" s="710">
        <v>7.5</v>
      </c>
      <c r="U1054" s="49">
        <v>49</v>
      </c>
      <c r="V1054" s="49">
        <v>9125</v>
      </c>
      <c r="W1054" s="49" t="s">
        <v>3205</v>
      </c>
      <c r="X1054" s="49">
        <v>50</v>
      </c>
      <c r="Y1054" s="49">
        <v>25</v>
      </c>
      <c r="Z1054" s="49">
        <v>125</v>
      </c>
      <c r="AA1054" s="49" t="s">
        <v>1091</v>
      </c>
      <c r="AB1054" s="49" t="s">
        <v>1091</v>
      </c>
      <c r="AC1054" s="49" t="s">
        <v>1091</v>
      </c>
      <c r="AD1054" s="49" t="s">
        <v>1091</v>
      </c>
      <c r="AE1054" s="49" t="s">
        <v>1091</v>
      </c>
      <c r="AF1054" s="49" t="s">
        <v>1091</v>
      </c>
      <c r="AG1054" s="49" t="s">
        <v>5997</v>
      </c>
      <c r="AH1054" s="49"/>
      <c r="AI1054" s="49" t="s">
        <v>4400</v>
      </c>
      <c r="AJ1054" s="49" t="s">
        <v>4401</v>
      </c>
      <c r="AK1054" s="49" t="s">
        <v>1987</v>
      </c>
      <c r="AL1054" s="185"/>
      <c r="AM1054" s="13"/>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85"/>
      <c r="BL1054" s="185"/>
      <c r="BM1054" s="185"/>
      <c r="BN1054" s="185"/>
      <c r="BO1054" s="185"/>
      <c r="BP1054" s="185"/>
      <c r="BQ1054" s="185"/>
      <c r="BR1054" s="185"/>
      <c r="BS1054" s="185"/>
      <c r="BT1054" s="185"/>
      <c r="BU1054" s="185"/>
      <c r="BV1054" s="185"/>
      <c r="BW1054" s="185"/>
      <c r="BX1054" s="185"/>
      <c r="BY1054" s="185"/>
      <c r="BZ1054" s="185"/>
      <c r="CA1054" s="185"/>
      <c r="CB1054" s="185"/>
      <c r="CC1054" s="185"/>
      <c r="CD1054" s="185"/>
      <c r="CE1054" s="185"/>
      <c r="CF1054" s="185"/>
      <c r="CG1054" s="185"/>
      <c r="CH1054" s="185"/>
      <c r="CI1054" s="185"/>
      <c r="CJ1054" s="185"/>
      <c r="CK1054" s="185"/>
      <c r="CL1054" s="185"/>
      <c r="CM1054" s="185"/>
      <c r="CN1054" s="185"/>
      <c r="CO1054" s="185"/>
      <c r="CP1054" s="185"/>
      <c r="CQ1054" s="185"/>
      <c r="CR1054" s="185"/>
      <c r="CS1054" s="185"/>
      <c r="CT1054" s="185"/>
      <c r="CU1054" s="185"/>
      <c r="CV1054" s="185"/>
      <c r="CW1054" s="185"/>
      <c r="CX1054" s="185"/>
      <c r="CY1054" s="185"/>
      <c r="CZ1054" s="185"/>
      <c r="DA1054" s="185"/>
      <c r="DB1054" s="185"/>
      <c r="DC1054" s="185"/>
      <c r="DD1054" s="185"/>
      <c r="DE1054" s="185"/>
      <c r="DF1054" s="185"/>
      <c r="DG1054" s="185"/>
      <c r="DH1054" s="185"/>
      <c r="DI1054" s="185"/>
      <c r="DJ1054" s="185"/>
      <c r="DK1054" s="185"/>
      <c r="DL1054" s="185"/>
      <c r="DM1054" s="185"/>
      <c r="DN1054" s="185"/>
      <c r="DO1054" s="185"/>
      <c r="DP1054" s="185"/>
      <c r="DQ1054" s="185"/>
      <c r="DR1054" s="185"/>
      <c r="DS1054" s="185"/>
      <c r="DT1054" s="185"/>
      <c r="DU1054" s="185"/>
      <c r="DV1054" s="185"/>
      <c r="DW1054" s="185"/>
      <c r="DX1054" s="185"/>
      <c r="DY1054" s="185"/>
      <c r="DZ1054" s="185"/>
      <c r="EA1054" s="185"/>
      <c r="EB1054" s="185"/>
      <c r="EC1054" s="185"/>
      <c r="ED1054" s="185"/>
      <c r="EE1054" s="185"/>
      <c r="EF1054" s="185"/>
      <c r="EG1054" s="185"/>
      <c r="EH1054" s="185"/>
      <c r="EI1054" s="185"/>
      <c r="EJ1054" s="185"/>
      <c r="EK1054" s="185"/>
      <c r="EL1054" s="185"/>
      <c r="EM1054" s="185"/>
      <c r="EN1054" s="185"/>
      <c r="EO1054" s="185"/>
      <c r="EP1054" s="185"/>
      <c r="EQ1054" s="185"/>
      <c r="ER1054" s="185"/>
      <c r="ES1054" s="185"/>
      <c r="ET1054" s="185"/>
      <c r="EU1054" s="185"/>
      <c r="EV1054" s="185"/>
      <c r="EW1054" s="185"/>
      <c r="EX1054" s="185"/>
      <c r="EY1054" s="185"/>
      <c r="EZ1054" s="185"/>
      <c r="FA1054" s="185"/>
      <c r="FB1054" s="185"/>
      <c r="FC1054" s="185"/>
      <c r="FD1054" s="185"/>
      <c r="FE1054" s="185"/>
      <c r="FF1054" s="185"/>
      <c r="FG1054" s="185"/>
      <c r="FH1054" s="185"/>
      <c r="FI1054" s="185"/>
      <c r="FJ1054" s="185"/>
      <c r="FK1054" s="185"/>
      <c r="FL1054" s="185"/>
      <c r="FM1054" s="185"/>
      <c r="FN1054" s="185"/>
      <c r="FO1054" s="185"/>
      <c r="FP1054" s="185"/>
      <c r="FQ1054" s="185"/>
      <c r="FR1054" s="185"/>
      <c r="FS1054" s="185"/>
      <c r="FT1054" s="185"/>
      <c r="FU1054" s="185"/>
      <c r="FV1054" s="185"/>
      <c r="FW1054" s="185"/>
      <c r="FX1054" s="185"/>
      <c r="FY1054" s="185"/>
      <c r="FZ1054" s="185"/>
      <c r="GA1054" s="185"/>
      <c r="GB1054" s="185"/>
      <c r="GC1054" s="185"/>
      <c r="GD1054" s="185"/>
      <c r="GE1054" s="185"/>
      <c r="GF1054" s="185"/>
      <c r="GG1054" s="185"/>
      <c r="GH1054" s="185"/>
      <c r="GI1054" s="185"/>
      <c r="GJ1054" s="185"/>
      <c r="GK1054" s="185"/>
      <c r="GL1054" s="185"/>
      <c r="GM1054" s="185"/>
      <c r="GN1054" s="185"/>
      <c r="GO1054" s="185"/>
      <c r="GP1054" s="185"/>
      <c r="GQ1054" s="185"/>
      <c r="GR1054" s="185"/>
      <c r="GS1054" s="185"/>
      <c r="GT1054" s="185"/>
      <c r="GU1054" s="185"/>
      <c r="GV1054" s="185"/>
      <c r="GW1054" s="185"/>
      <c r="GX1054" s="185"/>
      <c r="GY1054" s="185"/>
      <c r="GZ1054" s="185"/>
      <c r="HA1054" s="185"/>
      <c r="HB1054" s="185"/>
      <c r="HC1054" s="185"/>
      <c r="HD1054" s="185"/>
      <c r="HE1054" s="185"/>
      <c r="HF1054" s="185"/>
      <c r="HG1054" s="185"/>
      <c r="HH1054" s="185"/>
      <c r="HI1054" s="185"/>
      <c r="HJ1054" s="185"/>
      <c r="HK1054" s="185"/>
      <c r="HL1054" s="185"/>
      <c r="HM1054" s="185"/>
      <c r="HN1054" s="185"/>
      <c r="HO1054" s="185"/>
      <c r="HP1054" s="185"/>
      <c r="HQ1054" s="185"/>
      <c r="HR1054" s="185"/>
      <c r="HS1054" s="185"/>
      <c r="HT1054" s="185"/>
      <c r="HU1054" s="185"/>
      <c r="HV1054" s="185"/>
      <c r="HW1054" s="185"/>
      <c r="HX1054" s="185"/>
      <c r="HY1054" s="185"/>
      <c r="HZ1054" s="185"/>
      <c r="IA1054" s="185"/>
      <c r="IB1054" s="185"/>
      <c r="IC1054" s="185"/>
      <c r="ID1054" s="185"/>
      <c r="IE1054" s="185"/>
      <c r="IF1054" s="185"/>
      <c r="IG1054" s="185"/>
      <c r="IH1054" s="185"/>
      <c r="II1054" s="185"/>
      <c r="IJ1054" s="185"/>
      <c r="IK1054" s="185"/>
      <c r="IL1054" s="185"/>
      <c r="IM1054" s="185"/>
      <c r="IN1054" s="185"/>
      <c r="IO1054" s="185"/>
      <c r="IP1054" s="185"/>
      <c r="IQ1054" s="185"/>
      <c r="IR1054" s="185"/>
      <c r="IS1054" s="185"/>
      <c r="IT1054" s="185"/>
      <c r="IU1054" s="185"/>
      <c r="IV1054" s="185"/>
      <c r="IW1054" s="185"/>
      <c r="IX1054" s="185"/>
      <c r="IY1054" s="185"/>
      <c r="IZ1054" s="185"/>
      <c r="JA1054" s="185"/>
      <c r="JB1054" s="185"/>
      <c r="JC1054" s="185"/>
      <c r="JD1054" s="185"/>
      <c r="JE1054" s="185"/>
      <c r="JF1054" s="185"/>
      <c r="JG1054" s="185"/>
      <c r="JH1054" s="185"/>
      <c r="JI1054" s="185"/>
      <c r="JJ1054" s="185"/>
      <c r="JK1054" s="185"/>
      <c r="JL1054" s="185"/>
      <c r="JM1054" s="185"/>
      <c r="JN1054" s="185"/>
      <c r="JO1054" s="185"/>
      <c r="JP1054" s="185"/>
      <c r="JQ1054" s="185"/>
      <c r="JR1054" s="185"/>
      <c r="JS1054" s="185"/>
      <c r="JT1054" s="185"/>
      <c r="JU1054" s="185"/>
      <c r="JV1054" s="185"/>
      <c r="JW1054" s="185"/>
      <c r="JX1054" s="185"/>
      <c r="JY1054" s="185"/>
      <c r="JZ1054" s="185"/>
      <c r="KA1054" s="185"/>
      <c r="KB1054" s="185"/>
      <c r="KC1054" s="185"/>
      <c r="KD1054" s="185"/>
      <c r="KE1054" s="185"/>
      <c r="KF1054" s="185"/>
      <c r="KG1054" s="185"/>
      <c r="KH1054" s="185"/>
      <c r="KI1054" s="185"/>
      <c r="KJ1054" s="185"/>
      <c r="KK1054" s="185"/>
      <c r="KL1054" s="185"/>
      <c r="KM1054" s="185"/>
      <c r="KN1054" s="185"/>
      <c r="KO1054" s="185"/>
      <c r="KP1054" s="185"/>
      <c r="KQ1054" s="185"/>
      <c r="KR1054" s="185"/>
      <c r="KS1054" s="185"/>
      <c r="KT1054" s="185"/>
      <c r="KU1054" s="185"/>
      <c r="KV1054" s="185"/>
      <c r="KW1054" s="185"/>
      <c r="KX1054" s="185"/>
      <c r="KY1054" s="185"/>
      <c r="KZ1054" s="185"/>
      <c r="LA1054" s="185"/>
      <c r="LB1054" s="185"/>
      <c r="LC1054" s="185"/>
      <c r="LD1054" s="185"/>
      <c r="LE1054" s="185"/>
      <c r="LF1054" s="185"/>
      <c r="LG1054" s="185"/>
      <c r="LH1054" s="185"/>
      <c r="LI1054" s="185"/>
      <c r="LJ1054" s="185"/>
      <c r="LK1054" s="185"/>
      <c r="LL1054" s="185"/>
      <c r="LM1054" s="185"/>
      <c r="LN1054" s="185"/>
      <c r="LO1054" s="185"/>
      <c r="LP1054" s="185"/>
      <c r="LQ1054" s="185"/>
      <c r="LR1054" s="185"/>
      <c r="LS1054" s="185"/>
      <c r="LT1054" s="185"/>
      <c r="LU1054" s="185"/>
      <c r="LV1054" s="185"/>
      <c r="LW1054" s="185"/>
      <c r="LX1054" s="185"/>
      <c r="LY1054" s="185"/>
      <c r="LZ1054" s="185"/>
      <c r="MA1054" s="185"/>
      <c r="MB1054" s="185"/>
      <c r="MC1054" s="185"/>
      <c r="MD1054" s="185"/>
      <c r="ME1054" s="185"/>
      <c r="MF1054" s="185"/>
      <c r="MG1054" s="185"/>
      <c r="MH1054" s="185"/>
      <c r="MI1054" s="185"/>
      <c r="MJ1054" s="185"/>
      <c r="MK1054" s="185"/>
      <c r="ML1054" s="185"/>
      <c r="MM1054" s="185"/>
      <c r="MN1054" s="185"/>
      <c r="MO1054" s="185"/>
      <c r="MP1054" s="185"/>
      <c r="MQ1054" s="185"/>
      <c r="MR1054" s="185"/>
      <c r="MS1054" s="185"/>
      <c r="MT1054" s="185"/>
      <c r="MU1054" s="185"/>
      <c r="MV1054" s="185"/>
      <c r="MW1054" s="185"/>
      <c r="MX1054" s="185"/>
      <c r="MY1054" s="185"/>
      <c r="MZ1054" s="185"/>
      <c r="NA1054" s="185"/>
      <c r="NB1054" s="185"/>
      <c r="NC1054" s="185"/>
      <c r="ND1054" s="185"/>
      <c r="NE1054" s="185"/>
      <c r="NF1054" s="185"/>
      <c r="NG1054" s="185"/>
      <c r="NH1054" s="185"/>
      <c r="NI1054" s="185"/>
      <c r="NJ1054" s="185"/>
      <c r="NK1054" s="185"/>
      <c r="NL1054" s="185"/>
      <c r="NM1054" s="185"/>
      <c r="NN1054" s="185"/>
      <c r="NO1054" s="185"/>
      <c r="NP1054" s="185"/>
      <c r="NQ1054" s="185"/>
      <c r="NR1054" s="185"/>
      <c r="NS1054" s="185"/>
      <c r="NT1054" s="185"/>
      <c r="NU1054" s="185"/>
      <c r="NV1054" s="185"/>
      <c r="NW1054" s="185"/>
      <c r="NX1054" s="185"/>
      <c r="NY1054" s="185"/>
      <c r="NZ1054" s="185"/>
      <c r="OA1054" s="185"/>
      <c r="OB1054" s="185"/>
      <c r="OC1054" s="185"/>
      <c r="OD1054" s="185"/>
      <c r="OE1054" s="185"/>
      <c r="OF1054" s="185"/>
      <c r="OG1054" s="185"/>
      <c r="OH1054" s="185"/>
      <c r="OI1054" s="185"/>
      <c r="OJ1054" s="185"/>
      <c r="OK1054" s="185"/>
      <c r="OL1054" s="185"/>
      <c r="OM1054" s="185"/>
      <c r="ON1054" s="185"/>
      <c r="OO1054" s="185"/>
      <c r="OP1054" s="185"/>
      <c r="OQ1054" s="185"/>
      <c r="OR1054" s="185"/>
      <c r="OS1054" s="185"/>
      <c r="OT1054" s="185"/>
      <c r="OU1054" s="185"/>
      <c r="OV1054" s="185"/>
      <c r="OW1054" s="185"/>
      <c r="OX1054" s="185"/>
      <c r="OY1054" s="185"/>
      <c r="OZ1054" s="185"/>
      <c r="PA1054" s="185"/>
      <c r="PB1054" s="185"/>
      <c r="PC1054" s="185"/>
      <c r="PD1054" s="185"/>
      <c r="PE1054" s="185"/>
      <c r="PF1054" s="185"/>
      <c r="PG1054" s="185"/>
      <c r="PH1054" s="185"/>
      <c r="PI1054" s="185"/>
      <c r="PJ1054" s="185"/>
      <c r="PK1054" s="185"/>
      <c r="PL1054" s="185"/>
      <c r="PM1054" s="185"/>
      <c r="PN1054" s="185"/>
      <c r="PO1054" s="185"/>
      <c r="PP1054" s="185"/>
      <c r="PQ1054" s="185"/>
      <c r="PR1054" s="185"/>
      <c r="PS1054" s="185"/>
      <c r="PT1054" s="185"/>
      <c r="PU1054" s="185"/>
      <c r="PV1054" s="185"/>
      <c r="PW1054" s="185"/>
      <c r="PX1054" s="185"/>
      <c r="PY1054" s="185"/>
      <c r="PZ1054" s="185"/>
      <c r="QA1054" s="185"/>
      <c r="QB1054" s="185"/>
      <c r="QC1054" s="185"/>
      <c r="QD1054" s="185"/>
      <c r="QE1054" s="185"/>
      <c r="QF1054" s="185"/>
      <c r="QG1054" s="185"/>
      <c r="QH1054" s="185"/>
      <c r="QI1054" s="185"/>
      <c r="QJ1054" s="185"/>
      <c r="QK1054" s="185"/>
      <c r="QL1054" s="185"/>
      <c r="QM1054" s="185"/>
      <c r="QN1054" s="185"/>
      <c r="QO1054" s="185"/>
      <c r="QP1054" s="185"/>
      <c r="QQ1054" s="185"/>
      <c r="QR1054" s="185"/>
      <c r="QS1054" s="185"/>
      <c r="QT1054" s="185"/>
      <c r="QU1054" s="185"/>
      <c r="QV1054" s="185"/>
      <c r="QW1054" s="185"/>
      <c r="QX1054" s="185"/>
      <c r="QY1054" s="185"/>
      <c r="QZ1054" s="185"/>
      <c r="RA1054" s="185"/>
      <c r="RB1054" s="185"/>
      <c r="RC1054" s="185"/>
      <c r="RD1054" s="185"/>
      <c r="RE1054" s="185"/>
      <c r="RF1054" s="185"/>
      <c r="RG1054" s="185"/>
      <c r="RH1054" s="185"/>
      <c r="RI1054" s="185"/>
      <c r="RJ1054" s="185"/>
      <c r="RK1054" s="185"/>
      <c r="RL1054" s="185"/>
      <c r="RM1054" s="185"/>
      <c r="RN1054" s="185"/>
      <c r="RO1054" s="185"/>
      <c r="RP1054" s="185"/>
      <c r="RQ1054" s="185"/>
      <c r="RR1054" s="185"/>
      <c r="RS1054" s="185"/>
      <c r="RT1054" s="185"/>
      <c r="RU1054" s="185"/>
      <c r="RV1054" s="185"/>
      <c r="RW1054" s="185"/>
      <c r="RX1054" s="185"/>
      <c r="RY1054" s="185"/>
      <c r="RZ1054" s="185"/>
      <c r="SA1054" s="185"/>
      <c r="SB1054" s="185"/>
      <c r="SC1054" s="185"/>
      <c r="SD1054" s="185"/>
      <c r="SE1054" s="185"/>
      <c r="SF1054" s="185"/>
      <c r="SG1054" s="185"/>
      <c r="SH1054" s="185"/>
      <c r="SI1054" s="185"/>
      <c r="SJ1054" s="185"/>
      <c r="SK1054" s="185"/>
      <c r="SL1054" s="185"/>
      <c r="SM1054" s="185"/>
      <c r="SN1054" s="185"/>
      <c r="SO1054" s="185"/>
      <c r="SP1054" s="185"/>
      <c r="SQ1054" s="185"/>
      <c r="SR1054" s="185"/>
      <c r="SS1054" s="185"/>
      <c r="ST1054" s="185"/>
      <c r="SU1054" s="185"/>
      <c r="SV1054" s="185"/>
      <c r="SW1054" s="185"/>
      <c r="SX1054" s="185"/>
      <c r="SY1054" s="185"/>
      <c r="SZ1054" s="185"/>
      <c r="TA1054" s="185"/>
      <c r="TB1054" s="185"/>
      <c r="TC1054" s="185"/>
      <c r="TD1054" s="185"/>
      <c r="TE1054" s="185"/>
      <c r="TF1054" s="185"/>
      <c r="TG1054" s="185"/>
      <c r="TH1054" s="185"/>
      <c r="TI1054" s="185"/>
    </row>
    <row r="1055" spans="1:529" s="79" customFormat="1" ht="28.5" customHeight="1" thickBot="1" x14ac:dyDescent="0.3">
      <c r="A1055" s="286">
        <v>13740033</v>
      </c>
      <c r="B1055" s="287">
        <v>40206</v>
      </c>
      <c r="C1055" s="52" t="s">
        <v>1905</v>
      </c>
      <c r="D1055" s="52" t="s">
        <v>5146</v>
      </c>
      <c r="E1055" s="105"/>
      <c r="F1055" s="105"/>
      <c r="G1055" s="105"/>
      <c r="H1055" s="288">
        <v>4546</v>
      </c>
      <c r="I1055" s="287">
        <v>40227</v>
      </c>
      <c r="J1055" s="287">
        <v>42406</v>
      </c>
      <c r="K1055" s="52"/>
      <c r="L1055" s="52"/>
      <c r="M1055" s="52" t="s">
        <v>4922</v>
      </c>
      <c r="N1055" s="52" t="s">
        <v>34</v>
      </c>
      <c r="O1055" s="52">
        <v>4964</v>
      </c>
      <c r="P1055" s="386"/>
      <c r="Q1055" s="386"/>
      <c r="R1055" s="386"/>
      <c r="S1055" s="386"/>
      <c r="T1055" s="726"/>
      <c r="U1055" s="52"/>
      <c r="V1055" s="52">
        <v>4964</v>
      </c>
      <c r="W1055" s="52"/>
      <c r="X1055" s="52"/>
      <c r="Y1055" s="52"/>
      <c r="Z1055" s="52"/>
      <c r="AA1055" s="52"/>
      <c r="AB1055" s="52"/>
      <c r="AC1055" s="52"/>
      <c r="AD1055" s="52"/>
      <c r="AE1055" s="52"/>
      <c r="AF1055" s="52"/>
      <c r="AG1055" s="52"/>
      <c r="AH1055" s="52"/>
      <c r="AI1055" s="52" t="s">
        <v>4402</v>
      </c>
      <c r="AJ1055" s="52" t="s">
        <v>4403</v>
      </c>
      <c r="AK1055" s="301"/>
      <c r="AL1055" s="29"/>
      <c r="AM1055" s="13"/>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85"/>
      <c r="BL1055" s="185"/>
      <c r="BM1055" s="185"/>
      <c r="BN1055" s="185"/>
      <c r="BO1055" s="185"/>
      <c r="BP1055" s="185"/>
      <c r="BQ1055" s="185"/>
      <c r="BR1055" s="185"/>
      <c r="BS1055" s="185"/>
      <c r="BT1055" s="185"/>
      <c r="BU1055" s="185"/>
      <c r="BV1055" s="185"/>
      <c r="BW1055" s="185"/>
      <c r="BX1055" s="185"/>
      <c r="BY1055" s="185"/>
      <c r="BZ1055" s="185"/>
      <c r="CA1055" s="185"/>
      <c r="CB1055" s="185"/>
      <c r="CC1055" s="185"/>
      <c r="CD1055" s="185"/>
      <c r="CE1055" s="185"/>
      <c r="CF1055" s="185"/>
      <c r="CG1055" s="185"/>
      <c r="CH1055" s="185"/>
      <c r="CI1055" s="185"/>
      <c r="CJ1055" s="185"/>
      <c r="CK1055" s="185"/>
      <c r="CL1055" s="185"/>
      <c r="CM1055" s="185"/>
      <c r="CN1055" s="185"/>
      <c r="CO1055" s="185"/>
      <c r="CP1055" s="185"/>
      <c r="CQ1055" s="185"/>
      <c r="CR1055" s="185"/>
      <c r="CS1055" s="185"/>
      <c r="CT1055" s="185"/>
      <c r="CU1055" s="185"/>
      <c r="CV1055" s="185"/>
      <c r="CW1055" s="185"/>
      <c r="CX1055" s="185"/>
      <c r="CY1055" s="185"/>
      <c r="CZ1055" s="185"/>
      <c r="DA1055" s="185"/>
      <c r="DB1055" s="185"/>
      <c r="DC1055" s="185"/>
      <c r="DD1055" s="185"/>
      <c r="DE1055" s="185"/>
      <c r="DF1055" s="185"/>
      <c r="DG1055" s="185"/>
      <c r="DH1055" s="185"/>
      <c r="DI1055" s="185"/>
      <c r="DJ1055" s="185"/>
      <c r="DK1055" s="185"/>
      <c r="DL1055" s="185"/>
      <c r="DM1055" s="185"/>
      <c r="DN1055" s="185"/>
      <c r="DO1055" s="185"/>
      <c r="DP1055" s="185"/>
      <c r="DQ1055" s="185"/>
      <c r="DR1055" s="185"/>
      <c r="DS1055" s="185"/>
      <c r="DT1055" s="185"/>
      <c r="DU1055" s="185"/>
      <c r="DV1055" s="185"/>
      <c r="DW1055" s="185"/>
      <c r="DX1055" s="185"/>
      <c r="DY1055" s="185"/>
      <c r="DZ1055" s="185"/>
      <c r="EA1055" s="185"/>
      <c r="EB1055" s="185"/>
      <c r="EC1055" s="185"/>
      <c r="ED1055" s="185"/>
      <c r="EE1055" s="185"/>
      <c r="EF1055" s="185"/>
      <c r="EG1055" s="185"/>
      <c r="EH1055" s="185"/>
      <c r="EI1055" s="185"/>
      <c r="EJ1055" s="185"/>
      <c r="EK1055" s="185"/>
      <c r="EL1055" s="185"/>
      <c r="EM1055" s="185"/>
      <c r="EN1055" s="185"/>
      <c r="EO1055" s="185"/>
      <c r="EP1055" s="185"/>
      <c r="EQ1055" s="185"/>
      <c r="ER1055" s="185"/>
      <c r="ES1055" s="185"/>
      <c r="ET1055" s="185"/>
      <c r="EU1055" s="185"/>
      <c r="EV1055" s="185"/>
      <c r="EW1055" s="185"/>
      <c r="EX1055" s="185"/>
      <c r="EY1055" s="185"/>
      <c r="EZ1055" s="185"/>
      <c r="FA1055" s="185"/>
      <c r="FB1055" s="185"/>
      <c r="FC1055" s="185"/>
      <c r="FD1055" s="185"/>
      <c r="FE1055" s="185"/>
      <c r="FF1055" s="185"/>
      <c r="FG1055" s="185"/>
      <c r="FH1055" s="185"/>
      <c r="FI1055" s="185"/>
      <c r="FJ1055" s="185"/>
      <c r="FK1055" s="185"/>
      <c r="FL1055" s="185"/>
      <c r="FM1055" s="185"/>
      <c r="FN1055" s="185"/>
      <c r="FO1055" s="185"/>
      <c r="FP1055" s="185"/>
      <c r="FQ1055" s="185"/>
      <c r="FR1055" s="185"/>
      <c r="FS1055" s="185"/>
      <c r="FT1055" s="185"/>
      <c r="FU1055" s="185"/>
      <c r="FV1055" s="185"/>
      <c r="FW1055" s="185"/>
      <c r="FX1055" s="185"/>
      <c r="FY1055" s="185"/>
      <c r="FZ1055" s="185"/>
      <c r="GA1055" s="185"/>
      <c r="GB1055" s="185"/>
      <c r="GC1055" s="185"/>
      <c r="GD1055" s="185"/>
      <c r="GE1055" s="185"/>
      <c r="GF1055" s="185"/>
      <c r="GG1055" s="185"/>
      <c r="GH1055" s="185"/>
      <c r="GI1055" s="185"/>
      <c r="GJ1055" s="185"/>
      <c r="GK1055" s="185"/>
      <c r="GL1055" s="185"/>
      <c r="GM1055" s="185"/>
      <c r="GN1055" s="185"/>
      <c r="GO1055" s="185"/>
      <c r="GP1055" s="185"/>
      <c r="GQ1055" s="185"/>
      <c r="GR1055" s="185"/>
      <c r="GS1055" s="185"/>
      <c r="GT1055" s="185"/>
      <c r="GU1055" s="185"/>
      <c r="GV1055" s="185"/>
      <c r="GW1055" s="185"/>
      <c r="GX1055" s="185"/>
      <c r="GY1055" s="185"/>
      <c r="GZ1055" s="185"/>
      <c r="HA1055" s="185"/>
      <c r="HB1055" s="185"/>
      <c r="HC1055" s="185"/>
      <c r="HD1055" s="185"/>
      <c r="HE1055" s="185"/>
      <c r="HF1055" s="185"/>
      <c r="HG1055" s="185"/>
      <c r="HH1055" s="185"/>
      <c r="HI1055" s="185"/>
      <c r="HJ1055" s="185"/>
      <c r="HK1055" s="185"/>
      <c r="HL1055" s="185"/>
      <c r="HM1055" s="185"/>
      <c r="HN1055" s="185"/>
      <c r="HO1055" s="185"/>
      <c r="HP1055" s="185"/>
      <c r="HQ1055" s="185"/>
      <c r="HR1055" s="185"/>
      <c r="HS1055" s="185"/>
      <c r="HT1055" s="185"/>
      <c r="HU1055" s="185"/>
      <c r="HV1055" s="185"/>
      <c r="HW1055" s="185"/>
      <c r="HX1055" s="185"/>
      <c r="HY1055" s="185"/>
      <c r="HZ1055" s="185"/>
      <c r="IA1055" s="185"/>
      <c r="IB1055" s="185"/>
      <c r="IC1055" s="185"/>
      <c r="ID1055" s="185"/>
      <c r="IE1055" s="185"/>
      <c r="IF1055" s="185"/>
      <c r="IG1055" s="185"/>
      <c r="IH1055" s="185"/>
      <c r="II1055" s="185"/>
      <c r="IJ1055" s="185"/>
      <c r="IK1055" s="185"/>
      <c r="IL1055" s="185"/>
      <c r="IM1055" s="185"/>
      <c r="IN1055" s="185"/>
      <c r="IO1055" s="185"/>
      <c r="IP1055" s="185"/>
      <c r="IQ1055" s="185"/>
      <c r="IR1055" s="185"/>
      <c r="IS1055" s="185"/>
      <c r="IT1055" s="185"/>
      <c r="IU1055" s="185"/>
      <c r="IV1055" s="185"/>
      <c r="IW1055" s="185"/>
      <c r="IX1055" s="185"/>
      <c r="IY1055" s="185"/>
      <c r="IZ1055" s="185"/>
      <c r="JA1055" s="185"/>
      <c r="JB1055" s="185"/>
      <c r="JC1055" s="185"/>
      <c r="JD1055" s="185"/>
      <c r="JE1055" s="185"/>
      <c r="JF1055" s="185"/>
      <c r="JG1055" s="185"/>
      <c r="JH1055" s="185"/>
      <c r="JI1055" s="185"/>
      <c r="JJ1055" s="185"/>
      <c r="JK1055" s="185"/>
      <c r="JL1055" s="185"/>
      <c r="JM1055" s="185"/>
      <c r="JN1055" s="185"/>
      <c r="JO1055" s="185"/>
      <c r="JP1055" s="185"/>
      <c r="JQ1055" s="185"/>
      <c r="JR1055" s="185"/>
      <c r="JS1055" s="185"/>
      <c r="JT1055" s="185"/>
      <c r="JU1055" s="185"/>
      <c r="JV1055" s="185"/>
      <c r="JW1055" s="185"/>
      <c r="JX1055" s="185"/>
      <c r="JY1055" s="185"/>
      <c r="JZ1055" s="185"/>
      <c r="KA1055" s="185"/>
      <c r="KB1055" s="185"/>
      <c r="KC1055" s="185"/>
      <c r="KD1055" s="185"/>
      <c r="KE1055" s="185"/>
      <c r="KF1055" s="185"/>
      <c r="KG1055" s="185"/>
      <c r="KH1055" s="185"/>
      <c r="KI1055" s="185"/>
      <c r="KJ1055" s="185"/>
      <c r="KK1055" s="185"/>
      <c r="KL1055" s="185"/>
      <c r="KM1055" s="185"/>
      <c r="KN1055" s="185"/>
      <c r="KO1055" s="185"/>
      <c r="KP1055" s="185"/>
      <c r="KQ1055" s="185"/>
      <c r="KR1055" s="185"/>
      <c r="KS1055" s="185"/>
      <c r="KT1055" s="185"/>
      <c r="KU1055" s="185"/>
      <c r="KV1055" s="185"/>
      <c r="KW1055" s="185"/>
      <c r="KX1055" s="185"/>
      <c r="KY1055" s="185"/>
      <c r="KZ1055" s="185"/>
      <c r="LA1055" s="185"/>
      <c r="LB1055" s="185"/>
      <c r="LC1055" s="185"/>
      <c r="LD1055" s="185"/>
      <c r="LE1055" s="185"/>
      <c r="LF1055" s="185"/>
      <c r="LG1055" s="185"/>
      <c r="LH1055" s="185"/>
      <c r="LI1055" s="185"/>
      <c r="LJ1055" s="185"/>
      <c r="LK1055" s="185"/>
      <c r="LL1055" s="185"/>
      <c r="LM1055" s="185"/>
      <c r="LN1055" s="185"/>
      <c r="LO1055" s="185"/>
      <c r="LP1055" s="185"/>
      <c r="LQ1055" s="185"/>
      <c r="LR1055" s="185"/>
      <c r="LS1055" s="185"/>
      <c r="LT1055" s="185"/>
      <c r="LU1055" s="185"/>
      <c r="LV1055" s="185"/>
      <c r="LW1055" s="185"/>
      <c r="LX1055" s="185"/>
      <c r="LY1055" s="185"/>
      <c r="LZ1055" s="185"/>
      <c r="MA1055" s="185"/>
      <c r="MB1055" s="185"/>
      <c r="MC1055" s="185"/>
      <c r="MD1055" s="185"/>
      <c r="ME1055" s="185"/>
      <c r="MF1055" s="185"/>
      <c r="MG1055" s="185"/>
      <c r="MH1055" s="185"/>
      <c r="MI1055" s="185"/>
      <c r="MJ1055" s="185"/>
      <c r="MK1055" s="185"/>
      <c r="ML1055" s="185"/>
      <c r="MM1055" s="185"/>
      <c r="MN1055" s="185"/>
      <c r="MO1055" s="185"/>
      <c r="MP1055" s="185"/>
      <c r="MQ1055" s="185"/>
      <c r="MR1055" s="185"/>
      <c r="MS1055" s="185"/>
      <c r="MT1055" s="185"/>
      <c r="MU1055" s="185"/>
      <c r="MV1055" s="185"/>
      <c r="MW1055" s="185"/>
      <c r="MX1055" s="185"/>
      <c r="MY1055" s="185"/>
      <c r="MZ1055" s="185"/>
      <c r="NA1055" s="185"/>
      <c r="NB1055" s="185"/>
      <c r="NC1055" s="185"/>
      <c r="ND1055" s="185"/>
      <c r="NE1055" s="185"/>
      <c r="NF1055" s="185"/>
      <c r="NG1055" s="185"/>
      <c r="NH1055" s="185"/>
      <c r="NI1055" s="185"/>
      <c r="NJ1055" s="185"/>
      <c r="NK1055" s="185"/>
      <c r="NL1055" s="185"/>
      <c r="NM1055" s="185"/>
      <c r="NN1055" s="185"/>
      <c r="NO1055" s="185"/>
      <c r="NP1055" s="185"/>
      <c r="NQ1055" s="185"/>
      <c r="NR1055" s="185"/>
      <c r="NS1055" s="185"/>
      <c r="NT1055" s="185"/>
      <c r="NU1055" s="185"/>
      <c r="NV1055" s="185"/>
      <c r="NW1055" s="185"/>
      <c r="NX1055" s="185"/>
      <c r="NY1055" s="185"/>
      <c r="NZ1055" s="185"/>
      <c r="OA1055" s="185"/>
      <c r="OB1055" s="185"/>
      <c r="OC1055" s="185"/>
      <c r="OD1055" s="185"/>
      <c r="OE1055" s="185"/>
      <c r="OF1055" s="185"/>
      <c r="OG1055" s="185"/>
      <c r="OH1055" s="185"/>
      <c r="OI1055" s="185"/>
      <c r="OJ1055" s="185"/>
      <c r="OK1055" s="185"/>
      <c r="OL1055" s="185"/>
      <c r="OM1055" s="185"/>
      <c r="ON1055" s="185"/>
      <c r="OO1055" s="185"/>
      <c r="OP1055" s="185"/>
      <c r="OQ1055" s="185"/>
      <c r="OR1055" s="185"/>
      <c r="OS1055" s="185"/>
      <c r="OT1055" s="185"/>
      <c r="OU1055" s="185"/>
      <c r="OV1055" s="185"/>
      <c r="OW1055" s="185"/>
      <c r="OX1055" s="185"/>
      <c r="OY1055" s="185"/>
      <c r="OZ1055" s="185"/>
      <c r="PA1055" s="185"/>
      <c r="PB1055" s="185"/>
      <c r="PC1055" s="185"/>
      <c r="PD1055" s="185"/>
      <c r="PE1055" s="185"/>
      <c r="PF1055" s="185"/>
      <c r="PG1055" s="185"/>
      <c r="PH1055" s="185"/>
      <c r="PI1055" s="185"/>
      <c r="PJ1055" s="185"/>
      <c r="PK1055" s="185"/>
      <c r="PL1055" s="185"/>
      <c r="PM1055" s="185"/>
      <c r="PN1055" s="185"/>
      <c r="PO1055" s="185"/>
      <c r="PP1055" s="185"/>
      <c r="PQ1055" s="185"/>
      <c r="PR1055" s="185"/>
      <c r="PS1055" s="185"/>
      <c r="PT1055" s="185"/>
      <c r="PU1055" s="185"/>
      <c r="PV1055" s="185"/>
      <c r="PW1055" s="185"/>
      <c r="PX1055" s="185"/>
      <c r="PY1055" s="185"/>
      <c r="PZ1055" s="185"/>
      <c r="QA1055" s="185"/>
      <c r="QB1055" s="185"/>
      <c r="QC1055" s="185"/>
      <c r="QD1055" s="185"/>
      <c r="QE1055" s="185"/>
      <c r="QF1055" s="185"/>
      <c r="QG1055" s="185"/>
      <c r="QH1055" s="185"/>
      <c r="QI1055" s="185"/>
      <c r="QJ1055" s="185"/>
      <c r="QK1055" s="185"/>
      <c r="QL1055" s="185"/>
      <c r="QM1055" s="185"/>
      <c r="QN1055" s="185"/>
      <c r="QO1055" s="185"/>
      <c r="QP1055" s="185"/>
      <c r="QQ1055" s="185"/>
      <c r="QR1055" s="185"/>
      <c r="QS1055" s="185"/>
      <c r="QT1055" s="185"/>
      <c r="QU1055" s="185"/>
      <c r="QV1055" s="185"/>
      <c r="QW1055" s="185"/>
      <c r="QX1055" s="185"/>
      <c r="QY1055" s="185"/>
      <c r="QZ1055" s="185"/>
      <c r="RA1055" s="185"/>
      <c r="RB1055" s="185"/>
      <c r="RC1055" s="185"/>
      <c r="RD1055" s="185"/>
      <c r="RE1055" s="185"/>
      <c r="RF1055" s="185"/>
      <c r="RG1055" s="185"/>
      <c r="RH1055" s="185"/>
      <c r="RI1055" s="185"/>
      <c r="RJ1055" s="185"/>
      <c r="RK1055" s="185"/>
      <c r="RL1055" s="185"/>
      <c r="RM1055" s="185"/>
      <c r="RN1055" s="185"/>
      <c r="RO1055" s="185"/>
      <c r="RP1055" s="185"/>
      <c r="RQ1055" s="185"/>
      <c r="RR1055" s="185"/>
      <c r="RS1055" s="185"/>
      <c r="RT1055" s="185"/>
      <c r="RU1055" s="185"/>
      <c r="RV1055" s="185"/>
      <c r="RW1055" s="185"/>
      <c r="RX1055" s="185"/>
      <c r="RY1055" s="185"/>
      <c r="RZ1055" s="185"/>
      <c r="SA1055" s="185"/>
      <c r="SB1055" s="185"/>
      <c r="SC1055" s="185"/>
      <c r="SD1055" s="185"/>
      <c r="SE1055" s="185"/>
      <c r="SF1055" s="185"/>
      <c r="SG1055" s="185"/>
      <c r="SH1055" s="185"/>
      <c r="SI1055" s="185"/>
      <c r="SJ1055" s="185"/>
      <c r="SK1055" s="185"/>
      <c r="SL1055" s="185"/>
      <c r="SM1055" s="185"/>
      <c r="SN1055" s="185"/>
      <c r="SO1055" s="185"/>
      <c r="SP1055" s="185"/>
      <c r="SQ1055" s="185"/>
      <c r="SR1055" s="185"/>
      <c r="SS1055" s="185"/>
      <c r="ST1055" s="185"/>
      <c r="SU1055" s="185"/>
      <c r="SV1055" s="185"/>
      <c r="SW1055" s="185"/>
      <c r="SX1055" s="185"/>
      <c r="SY1055" s="185"/>
      <c r="SZ1055" s="185"/>
      <c r="TA1055" s="185"/>
      <c r="TB1055" s="185"/>
      <c r="TC1055" s="185"/>
      <c r="TD1055" s="185"/>
      <c r="TE1055" s="185"/>
      <c r="TF1055" s="185"/>
      <c r="TG1055" s="185"/>
      <c r="TH1055" s="185"/>
      <c r="TI1055" s="185"/>
    </row>
    <row r="1056" spans="1:529" s="79" customFormat="1" ht="28.5" customHeight="1" thickBot="1" x14ac:dyDescent="0.3">
      <c r="A1056" s="284">
        <v>13740034</v>
      </c>
      <c r="B1056" s="285">
        <v>40224</v>
      </c>
      <c r="C1056" s="105" t="s">
        <v>1191</v>
      </c>
      <c r="D1056" s="105" t="s">
        <v>1906</v>
      </c>
      <c r="E1056" s="52"/>
      <c r="F1056" s="52"/>
      <c r="G1056" s="52"/>
      <c r="H1056" s="284">
        <v>14711</v>
      </c>
      <c r="I1056" s="285">
        <v>40244</v>
      </c>
      <c r="J1056" s="285">
        <v>41213</v>
      </c>
      <c r="K1056" s="105"/>
      <c r="L1056" s="105"/>
      <c r="M1056" s="105" t="s">
        <v>408</v>
      </c>
      <c r="N1056" s="285" t="s">
        <v>48</v>
      </c>
      <c r="O1056" s="105">
        <v>150000</v>
      </c>
      <c r="P1056" s="289"/>
      <c r="Q1056" s="289" t="s">
        <v>1907</v>
      </c>
      <c r="R1056" s="289"/>
      <c r="S1056" s="289"/>
      <c r="T1056" s="720"/>
      <c r="U1056" s="105"/>
      <c r="V1056" s="105">
        <v>150000</v>
      </c>
      <c r="W1056" s="105"/>
      <c r="X1056" s="105"/>
      <c r="Y1056" s="105"/>
      <c r="Z1056" s="105"/>
      <c r="AA1056" s="105"/>
      <c r="AB1056" s="105"/>
      <c r="AC1056" s="105"/>
      <c r="AD1056" s="105"/>
      <c r="AE1056" s="105"/>
      <c r="AF1056" s="105"/>
      <c r="AG1056" s="105"/>
      <c r="AH1056" s="105"/>
      <c r="AI1056" s="105" t="s">
        <v>4404</v>
      </c>
      <c r="AJ1056" s="105" t="s">
        <v>4405</v>
      </c>
      <c r="AK1056" s="30"/>
      <c r="AL1056" s="321"/>
      <c r="AM1056" s="13"/>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85"/>
      <c r="BL1056" s="185"/>
      <c r="BM1056" s="185"/>
      <c r="BN1056" s="185"/>
      <c r="BO1056" s="185"/>
      <c r="BP1056" s="185"/>
      <c r="BQ1056" s="185"/>
      <c r="BR1056" s="185"/>
      <c r="BS1056" s="185"/>
      <c r="BT1056" s="185"/>
      <c r="BU1056" s="185"/>
      <c r="BV1056" s="185"/>
      <c r="BW1056" s="185"/>
      <c r="BX1056" s="185"/>
      <c r="BY1056" s="185"/>
      <c r="BZ1056" s="185"/>
      <c r="CA1056" s="185"/>
      <c r="CB1056" s="185"/>
      <c r="CC1056" s="185"/>
      <c r="CD1056" s="185"/>
      <c r="CE1056" s="185"/>
      <c r="CF1056" s="185"/>
      <c r="CG1056" s="185"/>
      <c r="CH1056" s="185"/>
      <c r="CI1056" s="185"/>
      <c r="CJ1056" s="185"/>
      <c r="CK1056" s="185"/>
      <c r="CL1056" s="185"/>
      <c r="CM1056" s="185"/>
      <c r="CN1056" s="185"/>
      <c r="CO1056" s="185"/>
      <c r="CP1056" s="185"/>
      <c r="CQ1056" s="185"/>
      <c r="CR1056" s="185"/>
      <c r="CS1056" s="185"/>
      <c r="CT1056" s="185"/>
      <c r="CU1056" s="185"/>
      <c r="CV1056" s="185"/>
      <c r="CW1056" s="185"/>
      <c r="CX1056" s="185"/>
      <c r="CY1056" s="185"/>
      <c r="CZ1056" s="185"/>
      <c r="DA1056" s="185"/>
      <c r="DB1056" s="185"/>
      <c r="DC1056" s="185"/>
      <c r="DD1056" s="185"/>
      <c r="DE1056" s="185"/>
      <c r="DF1056" s="185"/>
      <c r="DG1056" s="185"/>
      <c r="DH1056" s="185"/>
      <c r="DI1056" s="185"/>
      <c r="DJ1056" s="185"/>
      <c r="DK1056" s="185"/>
      <c r="DL1056" s="185"/>
      <c r="DM1056" s="185"/>
      <c r="DN1056" s="185"/>
      <c r="DO1056" s="185"/>
      <c r="DP1056" s="185"/>
      <c r="DQ1056" s="185"/>
      <c r="DR1056" s="185"/>
      <c r="DS1056" s="185"/>
      <c r="DT1056" s="185"/>
      <c r="DU1056" s="185"/>
      <c r="DV1056" s="185"/>
      <c r="DW1056" s="185"/>
      <c r="DX1056" s="185"/>
      <c r="DY1056" s="185"/>
      <c r="DZ1056" s="185"/>
      <c r="EA1056" s="185"/>
      <c r="EB1056" s="185"/>
      <c r="EC1056" s="185"/>
      <c r="ED1056" s="185"/>
      <c r="EE1056" s="185"/>
      <c r="EF1056" s="185"/>
      <c r="EG1056" s="185"/>
      <c r="EH1056" s="185"/>
      <c r="EI1056" s="185"/>
      <c r="EJ1056" s="185"/>
      <c r="EK1056" s="185"/>
      <c r="EL1056" s="185"/>
      <c r="EM1056" s="185"/>
      <c r="EN1056" s="185"/>
      <c r="EO1056" s="185"/>
      <c r="EP1056" s="185"/>
      <c r="EQ1056" s="185"/>
      <c r="ER1056" s="185"/>
      <c r="ES1056" s="185"/>
      <c r="ET1056" s="185"/>
      <c r="EU1056" s="185"/>
      <c r="EV1056" s="185"/>
      <c r="EW1056" s="185"/>
      <c r="EX1056" s="185"/>
      <c r="EY1056" s="185"/>
      <c r="EZ1056" s="185"/>
      <c r="FA1056" s="185"/>
      <c r="FB1056" s="185"/>
      <c r="FC1056" s="185"/>
      <c r="FD1056" s="185"/>
      <c r="FE1056" s="185"/>
      <c r="FF1056" s="185"/>
      <c r="FG1056" s="185"/>
      <c r="FH1056" s="185"/>
      <c r="FI1056" s="185"/>
      <c r="FJ1056" s="185"/>
      <c r="FK1056" s="185"/>
      <c r="FL1056" s="185"/>
      <c r="FM1056" s="185"/>
      <c r="FN1056" s="185"/>
      <c r="FO1056" s="185"/>
      <c r="FP1056" s="185"/>
      <c r="FQ1056" s="185"/>
      <c r="FR1056" s="185"/>
      <c r="FS1056" s="185"/>
      <c r="FT1056" s="185"/>
      <c r="FU1056" s="185"/>
      <c r="FV1056" s="185"/>
      <c r="FW1056" s="185"/>
      <c r="FX1056" s="185"/>
      <c r="FY1056" s="185"/>
      <c r="FZ1056" s="185"/>
      <c r="GA1056" s="185"/>
      <c r="GB1056" s="185"/>
      <c r="GC1056" s="185"/>
      <c r="GD1056" s="185"/>
      <c r="GE1056" s="185"/>
      <c r="GF1056" s="185"/>
      <c r="GG1056" s="185"/>
      <c r="GH1056" s="185"/>
      <c r="GI1056" s="185"/>
      <c r="GJ1056" s="185"/>
      <c r="GK1056" s="185"/>
      <c r="GL1056" s="185"/>
      <c r="GM1056" s="185"/>
      <c r="GN1056" s="185"/>
      <c r="GO1056" s="185"/>
      <c r="GP1056" s="185"/>
      <c r="GQ1056" s="185"/>
      <c r="GR1056" s="185"/>
      <c r="GS1056" s="185"/>
      <c r="GT1056" s="185"/>
      <c r="GU1056" s="185"/>
      <c r="GV1056" s="185"/>
      <c r="GW1056" s="185"/>
      <c r="GX1056" s="185"/>
      <c r="GY1056" s="185"/>
      <c r="GZ1056" s="185"/>
      <c r="HA1056" s="185"/>
      <c r="HB1056" s="185"/>
      <c r="HC1056" s="185"/>
      <c r="HD1056" s="185"/>
      <c r="HE1056" s="185"/>
      <c r="HF1056" s="185"/>
      <c r="HG1056" s="185"/>
      <c r="HH1056" s="185"/>
      <c r="HI1056" s="185"/>
      <c r="HJ1056" s="185"/>
      <c r="HK1056" s="185"/>
      <c r="HL1056" s="185"/>
      <c r="HM1056" s="185"/>
      <c r="HN1056" s="185"/>
      <c r="HO1056" s="185"/>
      <c r="HP1056" s="185"/>
      <c r="HQ1056" s="185"/>
      <c r="HR1056" s="185"/>
      <c r="HS1056" s="185"/>
      <c r="HT1056" s="185"/>
      <c r="HU1056" s="185"/>
      <c r="HV1056" s="185"/>
      <c r="HW1056" s="185"/>
      <c r="HX1056" s="185"/>
      <c r="HY1056" s="185"/>
      <c r="HZ1056" s="185"/>
      <c r="IA1056" s="185"/>
      <c r="IB1056" s="185"/>
      <c r="IC1056" s="185"/>
      <c r="ID1056" s="185"/>
      <c r="IE1056" s="185"/>
      <c r="IF1056" s="185"/>
      <c r="IG1056" s="185"/>
      <c r="IH1056" s="185"/>
      <c r="II1056" s="185"/>
      <c r="IJ1056" s="185"/>
      <c r="IK1056" s="185"/>
      <c r="IL1056" s="185"/>
      <c r="IM1056" s="185"/>
      <c r="IN1056" s="185"/>
      <c r="IO1056" s="185"/>
      <c r="IP1056" s="185"/>
      <c r="IQ1056" s="185"/>
      <c r="IR1056" s="185"/>
      <c r="IS1056" s="185"/>
      <c r="IT1056" s="185"/>
      <c r="IU1056" s="185"/>
      <c r="IV1056" s="185"/>
      <c r="IW1056" s="185"/>
      <c r="IX1056" s="185"/>
      <c r="IY1056" s="185"/>
      <c r="IZ1056" s="185"/>
      <c r="JA1056" s="185"/>
      <c r="JB1056" s="185"/>
      <c r="JC1056" s="185"/>
      <c r="JD1056" s="185"/>
      <c r="JE1056" s="185"/>
      <c r="JF1056" s="185"/>
      <c r="JG1056" s="185"/>
      <c r="JH1056" s="185"/>
      <c r="JI1056" s="185"/>
      <c r="JJ1056" s="185"/>
      <c r="JK1056" s="185"/>
      <c r="JL1056" s="185"/>
      <c r="JM1056" s="185"/>
      <c r="JN1056" s="185"/>
      <c r="JO1056" s="185"/>
      <c r="JP1056" s="185"/>
      <c r="JQ1056" s="185"/>
      <c r="JR1056" s="185"/>
      <c r="JS1056" s="185"/>
      <c r="JT1056" s="185"/>
      <c r="JU1056" s="185"/>
      <c r="JV1056" s="185"/>
      <c r="JW1056" s="185"/>
      <c r="JX1056" s="185"/>
      <c r="JY1056" s="185"/>
      <c r="JZ1056" s="185"/>
      <c r="KA1056" s="185"/>
      <c r="KB1056" s="185"/>
      <c r="KC1056" s="185"/>
      <c r="KD1056" s="185"/>
      <c r="KE1056" s="185"/>
      <c r="KF1056" s="185"/>
      <c r="KG1056" s="185"/>
      <c r="KH1056" s="185"/>
      <c r="KI1056" s="185"/>
      <c r="KJ1056" s="185"/>
      <c r="KK1056" s="185"/>
      <c r="KL1056" s="185"/>
      <c r="KM1056" s="185"/>
      <c r="KN1056" s="185"/>
      <c r="KO1056" s="185"/>
      <c r="KP1056" s="185"/>
      <c r="KQ1056" s="185"/>
      <c r="KR1056" s="185"/>
      <c r="KS1056" s="185"/>
      <c r="KT1056" s="185"/>
      <c r="KU1056" s="185"/>
      <c r="KV1056" s="185"/>
      <c r="KW1056" s="185"/>
      <c r="KX1056" s="185"/>
      <c r="KY1056" s="185"/>
      <c r="KZ1056" s="185"/>
      <c r="LA1056" s="185"/>
      <c r="LB1056" s="185"/>
      <c r="LC1056" s="185"/>
      <c r="LD1056" s="185"/>
      <c r="LE1056" s="185"/>
      <c r="LF1056" s="185"/>
      <c r="LG1056" s="185"/>
      <c r="LH1056" s="185"/>
      <c r="LI1056" s="185"/>
      <c r="LJ1056" s="185"/>
      <c r="LK1056" s="185"/>
      <c r="LL1056" s="185"/>
      <c r="LM1056" s="185"/>
      <c r="LN1056" s="185"/>
      <c r="LO1056" s="185"/>
      <c r="LP1056" s="185"/>
      <c r="LQ1056" s="185"/>
      <c r="LR1056" s="185"/>
      <c r="LS1056" s="185"/>
      <c r="LT1056" s="185"/>
      <c r="LU1056" s="185"/>
      <c r="LV1056" s="185"/>
      <c r="LW1056" s="185"/>
      <c r="LX1056" s="185"/>
      <c r="LY1056" s="185"/>
      <c r="LZ1056" s="185"/>
      <c r="MA1056" s="185"/>
      <c r="MB1056" s="185"/>
      <c r="MC1056" s="185"/>
      <c r="MD1056" s="185"/>
      <c r="ME1056" s="185"/>
      <c r="MF1056" s="185"/>
      <c r="MG1056" s="185"/>
      <c r="MH1056" s="185"/>
      <c r="MI1056" s="185"/>
      <c r="MJ1056" s="185"/>
      <c r="MK1056" s="185"/>
      <c r="ML1056" s="185"/>
      <c r="MM1056" s="185"/>
      <c r="MN1056" s="185"/>
      <c r="MO1056" s="185"/>
      <c r="MP1056" s="185"/>
      <c r="MQ1056" s="185"/>
      <c r="MR1056" s="185"/>
      <c r="MS1056" s="185"/>
      <c r="MT1056" s="185"/>
      <c r="MU1056" s="185"/>
      <c r="MV1056" s="185"/>
      <c r="MW1056" s="185"/>
      <c r="MX1056" s="185"/>
      <c r="MY1056" s="185"/>
      <c r="MZ1056" s="185"/>
      <c r="NA1056" s="185"/>
      <c r="NB1056" s="185"/>
      <c r="NC1056" s="185"/>
      <c r="ND1056" s="185"/>
      <c r="NE1056" s="185"/>
      <c r="NF1056" s="185"/>
      <c r="NG1056" s="185"/>
      <c r="NH1056" s="185"/>
      <c r="NI1056" s="185"/>
      <c r="NJ1056" s="185"/>
      <c r="NK1056" s="185"/>
      <c r="NL1056" s="185"/>
      <c r="NM1056" s="185"/>
      <c r="NN1056" s="185"/>
      <c r="NO1056" s="185"/>
      <c r="NP1056" s="185"/>
      <c r="NQ1056" s="185"/>
      <c r="NR1056" s="185"/>
      <c r="NS1056" s="185"/>
      <c r="NT1056" s="185"/>
      <c r="NU1056" s="185"/>
      <c r="NV1056" s="185"/>
      <c r="NW1056" s="185"/>
      <c r="NX1056" s="185"/>
      <c r="NY1056" s="185"/>
      <c r="NZ1056" s="185"/>
      <c r="OA1056" s="185"/>
      <c r="OB1056" s="185"/>
      <c r="OC1056" s="185"/>
      <c r="OD1056" s="185"/>
      <c r="OE1056" s="185"/>
      <c r="OF1056" s="185"/>
      <c r="OG1056" s="185"/>
      <c r="OH1056" s="185"/>
      <c r="OI1056" s="185"/>
      <c r="OJ1056" s="185"/>
      <c r="OK1056" s="185"/>
      <c r="OL1056" s="185"/>
      <c r="OM1056" s="185"/>
      <c r="ON1056" s="185"/>
      <c r="OO1056" s="185"/>
      <c r="OP1056" s="185"/>
      <c r="OQ1056" s="185"/>
      <c r="OR1056" s="185"/>
      <c r="OS1056" s="185"/>
      <c r="OT1056" s="185"/>
      <c r="OU1056" s="185"/>
      <c r="OV1056" s="185"/>
      <c r="OW1056" s="185"/>
      <c r="OX1056" s="185"/>
      <c r="OY1056" s="185"/>
      <c r="OZ1056" s="185"/>
      <c r="PA1056" s="185"/>
      <c r="PB1056" s="185"/>
      <c r="PC1056" s="185"/>
      <c r="PD1056" s="185"/>
      <c r="PE1056" s="185"/>
      <c r="PF1056" s="185"/>
      <c r="PG1056" s="185"/>
      <c r="PH1056" s="185"/>
      <c r="PI1056" s="185"/>
      <c r="PJ1056" s="185"/>
      <c r="PK1056" s="185"/>
      <c r="PL1056" s="185"/>
      <c r="PM1056" s="185"/>
      <c r="PN1056" s="185"/>
      <c r="PO1056" s="185"/>
      <c r="PP1056" s="185"/>
      <c r="PQ1056" s="185"/>
      <c r="PR1056" s="185"/>
      <c r="PS1056" s="185"/>
      <c r="PT1056" s="185"/>
      <c r="PU1056" s="185"/>
      <c r="PV1056" s="185"/>
      <c r="PW1056" s="185"/>
      <c r="PX1056" s="185"/>
      <c r="PY1056" s="185"/>
      <c r="PZ1056" s="185"/>
      <c r="QA1056" s="185"/>
      <c r="QB1056" s="185"/>
      <c r="QC1056" s="185"/>
      <c r="QD1056" s="185"/>
      <c r="QE1056" s="185"/>
      <c r="QF1056" s="185"/>
      <c r="QG1056" s="185"/>
      <c r="QH1056" s="185"/>
      <c r="QI1056" s="185"/>
      <c r="QJ1056" s="185"/>
      <c r="QK1056" s="185"/>
      <c r="QL1056" s="185"/>
      <c r="QM1056" s="185"/>
      <c r="QN1056" s="185"/>
      <c r="QO1056" s="185"/>
      <c r="QP1056" s="185"/>
      <c r="QQ1056" s="185"/>
      <c r="QR1056" s="185"/>
      <c r="QS1056" s="185"/>
      <c r="QT1056" s="185"/>
      <c r="QU1056" s="185"/>
      <c r="QV1056" s="185"/>
      <c r="QW1056" s="185"/>
      <c r="QX1056" s="185"/>
      <c r="QY1056" s="185"/>
      <c r="QZ1056" s="185"/>
      <c r="RA1056" s="185"/>
      <c r="RB1056" s="185"/>
      <c r="RC1056" s="185"/>
      <c r="RD1056" s="185"/>
      <c r="RE1056" s="185"/>
      <c r="RF1056" s="185"/>
      <c r="RG1056" s="185"/>
      <c r="RH1056" s="185"/>
      <c r="RI1056" s="185"/>
      <c r="RJ1056" s="185"/>
      <c r="RK1056" s="185"/>
      <c r="RL1056" s="185"/>
      <c r="RM1056" s="185"/>
      <c r="RN1056" s="185"/>
      <c r="RO1056" s="185"/>
      <c r="RP1056" s="185"/>
      <c r="RQ1056" s="185"/>
      <c r="RR1056" s="185"/>
      <c r="RS1056" s="185"/>
      <c r="RT1056" s="185"/>
      <c r="RU1056" s="185"/>
      <c r="RV1056" s="185"/>
      <c r="RW1056" s="185"/>
      <c r="RX1056" s="185"/>
      <c r="RY1056" s="185"/>
      <c r="RZ1056" s="185"/>
      <c r="SA1056" s="185"/>
      <c r="SB1056" s="185"/>
      <c r="SC1056" s="185"/>
      <c r="SD1056" s="185"/>
      <c r="SE1056" s="185"/>
      <c r="SF1056" s="185"/>
      <c r="SG1056" s="185"/>
      <c r="SH1056" s="185"/>
      <c r="SI1056" s="185"/>
      <c r="SJ1056" s="185"/>
      <c r="SK1056" s="185"/>
      <c r="SL1056" s="185"/>
      <c r="SM1056" s="185"/>
      <c r="SN1056" s="185"/>
      <c r="SO1056" s="185"/>
      <c r="SP1056" s="185"/>
      <c r="SQ1056" s="185"/>
      <c r="SR1056" s="185"/>
      <c r="SS1056" s="185"/>
      <c r="ST1056" s="185"/>
      <c r="SU1056" s="185"/>
      <c r="SV1056" s="185"/>
      <c r="SW1056" s="185"/>
      <c r="SX1056" s="185"/>
      <c r="SY1056" s="185"/>
      <c r="SZ1056" s="185"/>
      <c r="TA1056" s="185"/>
      <c r="TB1056" s="185"/>
      <c r="TC1056" s="185"/>
      <c r="TD1056" s="185"/>
      <c r="TE1056" s="185"/>
      <c r="TF1056" s="185"/>
      <c r="TG1056" s="185"/>
      <c r="TH1056" s="185"/>
      <c r="TI1056" s="185"/>
    </row>
    <row r="1057" spans="1:529" s="79" customFormat="1" ht="28.5" customHeight="1" thickBot="1" x14ac:dyDescent="0.3">
      <c r="A1057" s="286">
        <v>13740035</v>
      </c>
      <c r="B1057" s="287">
        <v>40227</v>
      </c>
      <c r="C1057" s="52" t="s">
        <v>1191</v>
      </c>
      <c r="D1057" s="52" t="s">
        <v>1908</v>
      </c>
      <c r="H1057" s="288">
        <v>72271</v>
      </c>
      <c r="I1057" s="287"/>
      <c r="J1057" s="287">
        <v>40543</v>
      </c>
      <c r="K1057" s="52" t="s">
        <v>1663</v>
      </c>
      <c r="L1057" s="52"/>
      <c r="M1057" s="52" t="s">
        <v>408</v>
      </c>
      <c r="N1057" s="287" t="s">
        <v>48</v>
      </c>
      <c r="O1057" s="52">
        <v>722700</v>
      </c>
      <c r="P1057" s="386" t="s">
        <v>1909</v>
      </c>
      <c r="Q1057" s="386"/>
      <c r="R1057" s="386"/>
      <c r="S1057" s="386"/>
      <c r="T1057" s="726"/>
      <c r="U1057" s="52"/>
      <c r="V1057" s="52">
        <v>722700</v>
      </c>
      <c r="W1057" s="52"/>
      <c r="X1057" s="52"/>
      <c r="Y1057" s="52"/>
      <c r="Z1057" s="52"/>
      <c r="AA1057" s="52"/>
      <c r="AB1057" s="52"/>
      <c r="AC1057" s="52"/>
      <c r="AD1057" s="52"/>
      <c r="AE1057" s="52"/>
      <c r="AF1057" s="52"/>
      <c r="AG1057" s="52"/>
      <c r="AH1057" s="52"/>
      <c r="AI1057" s="52" t="s">
        <v>4406</v>
      </c>
      <c r="AJ1057" s="52" t="s">
        <v>4407</v>
      </c>
      <c r="AK1057" s="301"/>
      <c r="AL1057" s="29"/>
      <c r="AM1057" s="13"/>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85"/>
      <c r="BL1057" s="185"/>
      <c r="BM1057" s="185"/>
      <c r="BN1057" s="185"/>
      <c r="BO1057" s="185"/>
      <c r="BP1057" s="185"/>
      <c r="BQ1057" s="185"/>
      <c r="BR1057" s="185"/>
      <c r="BS1057" s="185"/>
      <c r="BT1057" s="185"/>
      <c r="BU1057" s="185"/>
      <c r="BV1057" s="185"/>
      <c r="BW1057" s="185"/>
      <c r="BX1057" s="185"/>
      <c r="BY1057" s="185"/>
      <c r="BZ1057" s="185"/>
      <c r="CA1057" s="185"/>
      <c r="CB1057" s="185"/>
      <c r="CC1057" s="185"/>
      <c r="CD1057" s="185"/>
      <c r="CE1057" s="185"/>
      <c r="CF1057" s="185"/>
      <c r="CG1057" s="185"/>
      <c r="CH1057" s="185"/>
      <c r="CI1057" s="185"/>
      <c r="CJ1057" s="185"/>
      <c r="CK1057" s="185"/>
      <c r="CL1057" s="185"/>
      <c r="CM1057" s="185"/>
      <c r="CN1057" s="185"/>
      <c r="CO1057" s="185"/>
      <c r="CP1057" s="185"/>
      <c r="CQ1057" s="185"/>
      <c r="CR1057" s="185"/>
      <c r="CS1057" s="185"/>
      <c r="CT1057" s="185"/>
      <c r="CU1057" s="185"/>
      <c r="CV1057" s="185"/>
      <c r="CW1057" s="185"/>
      <c r="CX1057" s="185"/>
      <c r="CY1057" s="185"/>
      <c r="CZ1057" s="185"/>
      <c r="DA1057" s="185"/>
      <c r="DB1057" s="185"/>
      <c r="DC1057" s="185"/>
      <c r="DD1057" s="185"/>
      <c r="DE1057" s="185"/>
      <c r="DF1057" s="185"/>
      <c r="DG1057" s="185"/>
      <c r="DH1057" s="185"/>
      <c r="DI1057" s="185"/>
      <c r="DJ1057" s="185"/>
      <c r="DK1057" s="185"/>
      <c r="DL1057" s="185"/>
      <c r="DM1057" s="185"/>
      <c r="DN1057" s="185"/>
      <c r="DO1057" s="185"/>
      <c r="DP1057" s="185"/>
      <c r="DQ1057" s="185"/>
      <c r="DR1057" s="185"/>
      <c r="DS1057" s="185"/>
      <c r="DT1057" s="185"/>
      <c r="DU1057" s="185"/>
      <c r="DV1057" s="185"/>
      <c r="DW1057" s="185"/>
      <c r="DX1057" s="185"/>
      <c r="DY1057" s="185"/>
      <c r="DZ1057" s="185"/>
      <c r="EA1057" s="185"/>
      <c r="EB1057" s="185"/>
      <c r="EC1057" s="185"/>
      <c r="ED1057" s="185"/>
      <c r="EE1057" s="185"/>
      <c r="EF1057" s="185"/>
      <c r="EG1057" s="185"/>
      <c r="EH1057" s="185"/>
      <c r="EI1057" s="185"/>
      <c r="EJ1057" s="185"/>
      <c r="EK1057" s="185"/>
      <c r="EL1057" s="185"/>
      <c r="EM1057" s="185"/>
      <c r="EN1057" s="185"/>
      <c r="EO1057" s="185"/>
      <c r="EP1057" s="185"/>
      <c r="EQ1057" s="185"/>
      <c r="ER1057" s="185"/>
      <c r="ES1057" s="185"/>
      <c r="ET1057" s="185"/>
      <c r="EU1057" s="185"/>
      <c r="EV1057" s="185"/>
      <c r="EW1057" s="185"/>
      <c r="EX1057" s="185"/>
      <c r="EY1057" s="185"/>
      <c r="EZ1057" s="185"/>
      <c r="FA1057" s="185"/>
      <c r="FB1057" s="185"/>
      <c r="FC1057" s="185"/>
      <c r="FD1057" s="185"/>
      <c r="FE1057" s="185"/>
      <c r="FF1057" s="185"/>
      <c r="FG1057" s="185"/>
      <c r="FH1057" s="185"/>
      <c r="FI1057" s="185"/>
      <c r="FJ1057" s="185"/>
      <c r="FK1057" s="185"/>
      <c r="FL1057" s="185"/>
      <c r="FM1057" s="185"/>
      <c r="FN1057" s="185"/>
      <c r="FO1057" s="185"/>
      <c r="FP1057" s="185"/>
      <c r="FQ1057" s="185"/>
      <c r="FR1057" s="185"/>
      <c r="FS1057" s="185"/>
      <c r="FT1057" s="185"/>
      <c r="FU1057" s="185"/>
      <c r="FV1057" s="185"/>
      <c r="FW1057" s="185"/>
      <c r="FX1057" s="185"/>
      <c r="FY1057" s="185"/>
      <c r="FZ1057" s="185"/>
      <c r="GA1057" s="185"/>
      <c r="GB1057" s="185"/>
      <c r="GC1057" s="185"/>
      <c r="GD1057" s="185"/>
      <c r="GE1057" s="185"/>
      <c r="GF1057" s="185"/>
      <c r="GG1057" s="185"/>
      <c r="GH1057" s="185"/>
      <c r="GI1057" s="185"/>
      <c r="GJ1057" s="185"/>
      <c r="GK1057" s="185"/>
      <c r="GL1057" s="185"/>
      <c r="GM1057" s="185"/>
      <c r="GN1057" s="185"/>
      <c r="GO1057" s="185"/>
      <c r="GP1057" s="185"/>
      <c r="GQ1057" s="185"/>
      <c r="GR1057" s="185"/>
      <c r="GS1057" s="185"/>
      <c r="GT1057" s="185"/>
      <c r="GU1057" s="185"/>
      <c r="GV1057" s="185"/>
      <c r="GW1057" s="185"/>
      <c r="GX1057" s="185"/>
      <c r="GY1057" s="185"/>
      <c r="GZ1057" s="185"/>
      <c r="HA1057" s="185"/>
      <c r="HB1057" s="185"/>
      <c r="HC1057" s="185"/>
      <c r="HD1057" s="185"/>
      <c r="HE1057" s="185"/>
      <c r="HF1057" s="185"/>
      <c r="HG1057" s="185"/>
      <c r="HH1057" s="185"/>
      <c r="HI1057" s="185"/>
      <c r="HJ1057" s="185"/>
      <c r="HK1057" s="185"/>
      <c r="HL1057" s="185"/>
      <c r="HM1057" s="185"/>
      <c r="HN1057" s="185"/>
      <c r="HO1057" s="185"/>
      <c r="HP1057" s="185"/>
      <c r="HQ1057" s="185"/>
      <c r="HR1057" s="185"/>
      <c r="HS1057" s="185"/>
      <c r="HT1057" s="185"/>
      <c r="HU1057" s="185"/>
      <c r="HV1057" s="185"/>
      <c r="HW1057" s="185"/>
      <c r="HX1057" s="185"/>
      <c r="HY1057" s="185"/>
      <c r="HZ1057" s="185"/>
      <c r="IA1057" s="185"/>
      <c r="IB1057" s="185"/>
      <c r="IC1057" s="185"/>
      <c r="ID1057" s="185"/>
      <c r="IE1057" s="185"/>
      <c r="IF1057" s="185"/>
      <c r="IG1057" s="185"/>
      <c r="IH1057" s="185"/>
      <c r="II1057" s="185"/>
      <c r="IJ1057" s="185"/>
      <c r="IK1057" s="185"/>
      <c r="IL1057" s="185"/>
      <c r="IM1057" s="185"/>
      <c r="IN1057" s="185"/>
      <c r="IO1057" s="185"/>
      <c r="IP1057" s="185"/>
      <c r="IQ1057" s="185"/>
      <c r="IR1057" s="185"/>
      <c r="IS1057" s="185"/>
      <c r="IT1057" s="185"/>
      <c r="IU1057" s="185"/>
      <c r="IV1057" s="185"/>
      <c r="IW1057" s="185"/>
      <c r="IX1057" s="185"/>
      <c r="IY1057" s="185"/>
      <c r="IZ1057" s="185"/>
      <c r="JA1057" s="185"/>
      <c r="JB1057" s="185"/>
      <c r="JC1057" s="185"/>
      <c r="JD1057" s="185"/>
      <c r="JE1057" s="185"/>
      <c r="JF1057" s="185"/>
      <c r="JG1057" s="185"/>
      <c r="JH1057" s="185"/>
      <c r="JI1057" s="185"/>
      <c r="JJ1057" s="185"/>
      <c r="JK1057" s="185"/>
      <c r="JL1057" s="185"/>
      <c r="JM1057" s="185"/>
      <c r="JN1057" s="185"/>
      <c r="JO1057" s="185"/>
      <c r="JP1057" s="185"/>
      <c r="JQ1057" s="185"/>
      <c r="JR1057" s="185"/>
      <c r="JS1057" s="185"/>
      <c r="JT1057" s="185"/>
      <c r="JU1057" s="185"/>
      <c r="JV1057" s="185"/>
      <c r="JW1057" s="185"/>
      <c r="JX1057" s="185"/>
      <c r="JY1057" s="185"/>
      <c r="JZ1057" s="185"/>
      <c r="KA1057" s="185"/>
      <c r="KB1057" s="185"/>
      <c r="KC1057" s="185"/>
      <c r="KD1057" s="185"/>
      <c r="KE1057" s="185"/>
      <c r="KF1057" s="185"/>
      <c r="KG1057" s="185"/>
      <c r="KH1057" s="185"/>
      <c r="KI1057" s="185"/>
      <c r="KJ1057" s="185"/>
      <c r="KK1057" s="185"/>
      <c r="KL1057" s="185"/>
      <c r="KM1057" s="185"/>
      <c r="KN1057" s="185"/>
      <c r="KO1057" s="185"/>
      <c r="KP1057" s="185"/>
      <c r="KQ1057" s="185"/>
      <c r="KR1057" s="185"/>
      <c r="KS1057" s="185"/>
      <c r="KT1057" s="185"/>
      <c r="KU1057" s="185"/>
      <c r="KV1057" s="185"/>
      <c r="KW1057" s="185"/>
      <c r="KX1057" s="185"/>
      <c r="KY1057" s="185"/>
      <c r="KZ1057" s="185"/>
      <c r="LA1057" s="185"/>
      <c r="LB1057" s="185"/>
      <c r="LC1057" s="185"/>
      <c r="LD1057" s="185"/>
      <c r="LE1057" s="185"/>
      <c r="LF1057" s="185"/>
      <c r="LG1057" s="185"/>
      <c r="LH1057" s="185"/>
      <c r="LI1057" s="185"/>
      <c r="LJ1057" s="185"/>
      <c r="LK1057" s="185"/>
      <c r="LL1057" s="185"/>
      <c r="LM1057" s="185"/>
      <c r="LN1057" s="185"/>
      <c r="LO1057" s="185"/>
      <c r="LP1057" s="185"/>
      <c r="LQ1057" s="185"/>
      <c r="LR1057" s="185"/>
      <c r="LS1057" s="185"/>
      <c r="LT1057" s="185"/>
      <c r="LU1057" s="185"/>
      <c r="LV1057" s="185"/>
      <c r="LW1057" s="185"/>
      <c r="LX1057" s="185"/>
      <c r="LY1057" s="185"/>
      <c r="LZ1057" s="185"/>
      <c r="MA1057" s="185"/>
      <c r="MB1057" s="185"/>
      <c r="MC1057" s="185"/>
      <c r="MD1057" s="185"/>
      <c r="ME1057" s="185"/>
      <c r="MF1057" s="185"/>
      <c r="MG1057" s="185"/>
      <c r="MH1057" s="185"/>
      <c r="MI1057" s="185"/>
      <c r="MJ1057" s="185"/>
      <c r="MK1057" s="185"/>
      <c r="ML1057" s="185"/>
      <c r="MM1057" s="185"/>
      <c r="MN1057" s="185"/>
      <c r="MO1057" s="185"/>
      <c r="MP1057" s="185"/>
      <c r="MQ1057" s="185"/>
      <c r="MR1057" s="185"/>
      <c r="MS1057" s="185"/>
      <c r="MT1057" s="185"/>
      <c r="MU1057" s="185"/>
      <c r="MV1057" s="185"/>
      <c r="MW1057" s="185"/>
      <c r="MX1057" s="185"/>
      <c r="MY1057" s="185"/>
      <c r="MZ1057" s="185"/>
      <c r="NA1057" s="185"/>
      <c r="NB1057" s="185"/>
      <c r="NC1057" s="185"/>
      <c r="ND1057" s="185"/>
      <c r="NE1057" s="185"/>
      <c r="NF1057" s="185"/>
      <c r="NG1057" s="185"/>
      <c r="NH1057" s="185"/>
      <c r="NI1057" s="185"/>
      <c r="NJ1057" s="185"/>
      <c r="NK1057" s="185"/>
      <c r="NL1057" s="185"/>
      <c r="NM1057" s="185"/>
      <c r="NN1057" s="185"/>
      <c r="NO1057" s="185"/>
      <c r="NP1057" s="185"/>
      <c r="NQ1057" s="185"/>
      <c r="NR1057" s="185"/>
      <c r="NS1057" s="185"/>
      <c r="NT1057" s="185"/>
      <c r="NU1057" s="185"/>
      <c r="NV1057" s="185"/>
      <c r="NW1057" s="185"/>
      <c r="NX1057" s="185"/>
      <c r="NY1057" s="185"/>
      <c r="NZ1057" s="185"/>
      <c r="OA1057" s="185"/>
      <c r="OB1057" s="185"/>
      <c r="OC1057" s="185"/>
      <c r="OD1057" s="185"/>
      <c r="OE1057" s="185"/>
      <c r="OF1057" s="185"/>
      <c r="OG1057" s="185"/>
      <c r="OH1057" s="185"/>
      <c r="OI1057" s="185"/>
      <c r="OJ1057" s="185"/>
      <c r="OK1057" s="185"/>
      <c r="OL1057" s="185"/>
      <c r="OM1057" s="185"/>
      <c r="ON1057" s="185"/>
      <c r="OO1057" s="185"/>
      <c r="OP1057" s="185"/>
      <c r="OQ1057" s="185"/>
      <c r="OR1057" s="185"/>
      <c r="OS1057" s="185"/>
      <c r="OT1057" s="185"/>
      <c r="OU1057" s="185"/>
      <c r="OV1057" s="185"/>
      <c r="OW1057" s="185"/>
      <c r="OX1057" s="185"/>
      <c r="OY1057" s="185"/>
      <c r="OZ1057" s="185"/>
      <c r="PA1057" s="185"/>
      <c r="PB1057" s="185"/>
      <c r="PC1057" s="185"/>
      <c r="PD1057" s="185"/>
      <c r="PE1057" s="185"/>
      <c r="PF1057" s="185"/>
      <c r="PG1057" s="185"/>
      <c r="PH1057" s="185"/>
      <c r="PI1057" s="185"/>
      <c r="PJ1057" s="185"/>
      <c r="PK1057" s="185"/>
      <c r="PL1057" s="185"/>
      <c r="PM1057" s="185"/>
      <c r="PN1057" s="185"/>
      <c r="PO1057" s="185"/>
      <c r="PP1057" s="185"/>
      <c r="PQ1057" s="185"/>
      <c r="PR1057" s="185"/>
      <c r="PS1057" s="185"/>
      <c r="PT1057" s="185"/>
      <c r="PU1057" s="185"/>
      <c r="PV1057" s="185"/>
      <c r="PW1057" s="185"/>
      <c r="PX1057" s="185"/>
      <c r="PY1057" s="185"/>
      <c r="PZ1057" s="185"/>
      <c r="QA1057" s="185"/>
      <c r="QB1057" s="185"/>
      <c r="QC1057" s="185"/>
      <c r="QD1057" s="185"/>
      <c r="QE1057" s="185"/>
      <c r="QF1057" s="185"/>
      <c r="QG1057" s="185"/>
      <c r="QH1057" s="185"/>
      <c r="QI1057" s="185"/>
      <c r="QJ1057" s="185"/>
      <c r="QK1057" s="185"/>
      <c r="QL1057" s="185"/>
      <c r="QM1057" s="185"/>
      <c r="QN1057" s="185"/>
      <c r="QO1057" s="185"/>
      <c r="QP1057" s="185"/>
      <c r="QQ1057" s="185"/>
      <c r="QR1057" s="185"/>
      <c r="QS1057" s="185"/>
      <c r="QT1057" s="185"/>
      <c r="QU1057" s="185"/>
      <c r="QV1057" s="185"/>
      <c r="QW1057" s="185"/>
      <c r="QX1057" s="185"/>
      <c r="QY1057" s="185"/>
      <c r="QZ1057" s="185"/>
      <c r="RA1057" s="185"/>
      <c r="RB1057" s="185"/>
      <c r="RC1057" s="185"/>
      <c r="RD1057" s="185"/>
      <c r="RE1057" s="185"/>
      <c r="RF1057" s="185"/>
      <c r="RG1057" s="185"/>
      <c r="RH1057" s="185"/>
      <c r="RI1057" s="185"/>
      <c r="RJ1057" s="185"/>
      <c r="RK1057" s="185"/>
      <c r="RL1057" s="185"/>
      <c r="RM1057" s="185"/>
      <c r="RN1057" s="185"/>
      <c r="RO1057" s="185"/>
      <c r="RP1057" s="185"/>
      <c r="RQ1057" s="185"/>
      <c r="RR1057" s="185"/>
      <c r="RS1057" s="185"/>
      <c r="RT1057" s="185"/>
      <c r="RU1057" s="185"/>
      <c r="RV1057" s="185"/>
      <c r="RW1057" s="185"/>
      <c r="RX1057" s="185"/>
      <c r="RY1057" s="185"/>
      <c r="RZ1057" s="185"/>
      <c r="SA1057" s="185"/>
      <c r="SB1057" s="185"/>
      <c r="SC1057" s="185"/>
      <c r="SD1057" s="185"/>
      <c r="SE1057" s="185"/>
      <c r="SF1057" s="185"/>
      <c r="SG1057" s="185"/>
      <c r="SH1057" s="185"/>
      <c r="SI1057" s="185"/>
      <c r="SJ1057" s="185"/>
      <c r="SK1057" s="185"/>
      <c r="SL1057" s="185"/>
      <c r="SM1057" s="185"/>
      <c r="SN1057" s="185"/>
      <c r="SO1057" s="185"/>
      <c r="SP1057" s="185"/>
      <c r="SQ1057" s="185"/>
      <c r="SR1057" s="185"/>
      <c r="SS1057" s="185"/>
      <c r="ST1057" s="185"/>
      <c r="SU1057" s="185"/>
      <c r="SV1057" s="185"/>
      <c r="SW1057" s="185"/>
      <c r="SX1057" s="185"/>
      <c r="SY1057" s="185"/>
      <c r="SZ1057" s="185"/>
      <c r="TA1057" s="185"/>
      <c r="TB1057" s="185"/>
      <c r="TC1057" s="185"/>
      <c r="TD1057" s="185"/>
      <c r="TE1057" s="185"/>
      <c r="TF1057" s="185"/>
      <c r="TG1057" s="185"/>
      <c r="TH1057" s="185"/>
      <c r="TI1057" s="185"/>
    </row>
    <row r="1058" spans="1:529" s="79" customFormat="1" ht="28.5" customHeight="1" thickBot="1" x14ac:dyDescent="0.3">
      <c r="A1058" s="304">
        <v>13740036</v>
      </c>
      <c r="B1058" s="305">
        <v>40242</v>
      </c>
      <c r="C1058" s="306" t="s">
        <v>1910</v>
      </c>
      <c r="D1058" s="306" t="s">
        <v>5115</v>
      </c>
      <c r="E1058" s="306"/>
      <c r="F1058" s="306"/>
      <c r="G1058" s="306"/>
      <c r="H1058" s="304">
        <v>6481</v>
      </c>
      <c r="I1058" s="305">
        <v>40262</v>
      </c>
      <c r="J1058" s="305">
        <v>41338</v>
      </c>
      <c r="K1058" s="306" t="s">
        <v>1309</v>
      </c>
      <c r="L1058" s="306"/>
      <c r="M1058" s="306" t="s">
        <v>408</v>
      </c>
      <c r="N1058" s="305" t="s">
        <v>48</v>
      </c>
      <c r="O1058" s="306">
        <v>10000</v>
      </c>
      <c r="P1058" s="289" t="s">
        <v>1911</v>
      </c>
      <c r="Q1058" s="289"/>
      <c r="R1058" s="289"/>
      <c r="S1058" s="289"/>
      <c r="T1058" s="795">
        <v>3.5</v>
      </c>
      <c r="U1058" s="306">
        <v>30</v>
      </c>
      <c r="V1058" s="306">
        <v>10000</v>
      </c>
      <c r="W1058" s="306" t="s">
        <v>1258</v>
      </c>
      <c r="X1058" s="306">
        <v>50</v>
      </c>
      <c r="Y1058" s="306">
        <v>25</v>
      </c>
      <c r="Z1058" s="306">
        <v>125</v>
      </c>
      <c r="AA1058" s="306" t="s">
        <v>1091</v>
      </c>
      <c r="AB1058" s="306" t="s">
        <v>1091</v>
      </c>
      <c r="AC1058" s="306" t="s">
        <v>1091</v>
      </c>
      <c r="AD1058" s="306" t="s">
        <v>1091</v>
      </c>
      <c r="AE1058" s="306" t="s">
        <v>1091</v>
      </c>
      <c r="AF1058" s="306">
        <v>0.3</v>
      </c>
      <c r="AG1058" s="306" t="s">
        <v>1339</v>
      </c>
      <c r="AH1058" s="306"/>
      <c r="AI1058" s="306" t="s">
        <v>4408</v>
      </c>
      <c r="AJ1058" s="306" t="s">
        <v>4409</v>
      </c>
      <c r="AK1058" s="307" t="s">
        <v>1912</v>
      </c>
      <c r="AL1058" s="321"/>
      <c r="AM1058" s="13"/>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85"/>
      <c r="BL1058" s="185"/>
      <c r="BM1058" s="185"/>
      <c r="BN1058" s="185"/>
      <c r="BO1058" s="185"/>
      <c r="BP1058" s="185"/>
      <c r="BQ1058" s="185"/>
      <c r="BR1058" s="185"/>
      <c r="BS1058" s="185"/>
      <c r="BT1058" s="185"/>
      <c r="BU1058" s="185"/>
      <c r="BV1058" s="185"/>
      <c r="BW1058" s="185"/>
      <c r="BX1058" s="185"/>
      <c r="BY1058" s="185"/>
      <c r="BZ1058" s="185"/>
      <c r="CA1058" s="185"/>
      <c r="CB1058" s="185"/>
      <c r="CC1058" s="185"/>
      <c r="CD1058" s="185"/>
      <c r="CE1058" s="185"/>
      <c r="CF1058" s="185"/>
      <c r="CG1058" s="185"/>
      <c r="CH1058" s="185"/>
      <c r="CI1058" s="185"/>
      <c r="CJ1058" s="185"/>
      <c r="CK1058" s="185"/>
      <c r="CL1058" s="185"/>
      <c r="CM1058" s="185"/>
      <c r="CN1058" s="185"/>
      <c r="CO1058" s="185"/>
      <c r="CP1058" s="185"/>
      <c r="CQ1058" s="185"/>
      <c r="CR1058" s="185"/>
      <c r="CS1058" s="185"/>
      <c r="CT1058" s="185"/>
      <c r="CU1058" s="185"/>
      <c r="CV1058" s="185"/>
      <c r="CW1058" s="185"/>
      <c r="CX1058" s="185"/>
      <c r="CY1058" s="185"/>
      <c r="CZ1058" s="185"/>
      <c r="DA1058" s="185"/>
      <c r="DB1058" s="185"/>
      <c r="DC1058" s="185"/>
      <c r="DD1058" s="185"/>
      <c r="DE1058" s="185"/>
      <c r="DF1058" s="185"/>
      <c r="DG1058" s="185"/>
      <c r="DH1058" s="185"/>
      <c r="DI1058" s="185"/>
      <c r="DJ1058" s="185"/>
      <c r="DK1058" s="185"/>
      <c r="DL1058" s="185"/>
      <c r="DM1058" s="185"/>
      <c r="DN1058" s="185"/>
      <c r="DO1058" s="185"/>
      <c r="DP1058" s="185"/>
      <c r="DQ1058" s="185"/>
      <c r="DR1058" s="185"/>
      <c r="DS1058" s="185"/>
      <c r="DT1058" s="185"/>
      <c r="DU1058" s="185"/>
      <c r="DV1058" s="185"/>
      <c r="DW1058" s="185"/>
      <c r="DX1058" s="185"/>
      <c r="DY1058" s="185"/>
      <c r="DZ1058" s="185"/>
      <c r="EA1058" s="185"/>
      <c r="EB1058" s="185"/>
      <c r="EC1058" s="185"/>
      <c r="ED1058" s="185"/>
      <c r="EE1058" s="185"/>
      <c r="EF1058" s="185"/>
      <c r="EG1058" s="185"/>
      <c r="EH1058" s="185"/>
      <c r="EI1058" s="185"/>
      <c r="EJ1058" s="185"/>
      <c r="EK1058" s="185"/>
      <c r="EL1058" s="185"/>
      <c r="EM1058" s="185"/>
      <c r="EN1058" s="185"/>
      <c r="EO1058" s="185"/>
      <c r="EP1058" s="185"/>
      <c r="EQ1058" s="185"/>
      <c r="ER1058" s="185"/>
      <c r="ES1058" s="185"/>
      <c r="ET1058" s="185"/>
      <c r="EU1058" s="185"/>
      <c r="EV1058" s="185"/>
      <c r="EW1058" s="185"/>
      <c r="EX1058" s="185"/>
      <c r="EY1058" s="185"/>
      <c r="EZ1058" s="185"/>
      <c r="FA1058" s="185"/>
      <c r="FB1058" s="185"/>
      <c r="FC1058" s="185"/>
      <c r="FD1058" s="185"/>
      <c r="FE1058" s="185"/>
      <c r="FF1058" s="185"/>
      <c r="FG1058" s="185"/>
      <c r="FH1058" s="185"/>
      <c r="FI1058" s="185"/>
      <c r="FJ1058" s="185"/>
      <c r="FK1058" s="185"/>
      <c r="FL1058" s="185"/>
      <c r="FM1058" s="185"/>
      <c r="FN1058" s="185"/>
      <c r="FO1058" s="185"/>
      <c r="FP1058" s="185"/>
      <c r="FQ1058" s="185"/>
      <c r="FR1058" s="185"/>
      <c r="FS1058" s="185"/>
      <c r="FT1058" s="185"/>
      <c r="FU1058" s="185"/>
      <c r="FV1058" s="185"/>
      <c r="FW1058" s="185"/>
      <c r="FX1058" s="185"/>
      <c r="FY1058" s="185"/>
      <c r="FZ1058" s="185"/>
      <c r="GA1058" s="185"/>
      <c r="GB1058" s="185"/>
      <c r="GC1058" s="185"/>
      <c r="GD1058" s="185"/>
      <c r="GE1058" s="185"/>
      <c r="GF1058" s="185"/>
      <c r="GG1058" s="185"/>
      <c r="GH1058" s="185"/>
      <c r="GI1058" s="185"/>
      <c r="GJ1058" s="185"/>
      <c r="GK1058" s="185"/>
      <c r="GL1058" s="185"/>
      <c r="GM1058" s="185"/>
      <c r="GN1058" s="185"/>
      <c r="GO1058" s="185"/>
      <c r="GP1058" s="185"/>
      <c r="GQ1058" s="185"/>
      <c r="GR1058" s="185"/>
      <c r="GS1058" s="185"/>
      <c r="GT1058" s="185"/>
      <c r="GU1058" s="185"/>
      <c r="GV1058" s="185"/>
      <c r="GW1058" s="185"/>
      <c r="GX1058" s="185"/>
      <c r="GY1058" s="185"/>
      <c r="GZ1058" s="185"/>
      <c r="HA1058" s="185"/>
      <c r="HB1058" s="185"/>
      <c r="HC1058" s="185"/>
      <c r="HD1058" s="185"/>
      <c r="HE1058" s="185"/>
      <c r="HF1058" s="185"/>
      <c r="HG1058" s="185"/>
      <c r="HH1058" s="185"/>
      <c r="HI1058" s="185"/>
      <c r="HJ1058" s="185"/>
      <c r="HK1058" s="185"/>
      <c r="HL1058" s="185"/>
      <c r="HM1058" s="185"/>
      <c r="HN1058" s="185"/>
      <c r="HO1058" s="185"/>
      <c r="HP1058" s="185"/>
      <c r="HQ1058" s="185"/>
      <c r="HR1058" s="185"/>
      <c r="HS1058" s="185"/>
      <c r="HT1058" s="185"/>
      <c r="HU1058" s="185"/>
      <c r="HV1058" s="185"/>
      <c r="HW1058" s="185"/>
      <c r="HX1058" s="185"/>
      <c r="HY1058" s="185"/>
      <c r="HZ1058" s="185"/>
      <c r="IA1058" s="185"/>
      <c r="IB1058" s="185"/>
      <c r="IC1058" s="185"/>
      <c r="ID1058" s="185"/>
      <c r="IE1058" s="185"/>
      <c r="IF1058" s="185"/>
      <c r="IG1058" s="185"/>
      <c r="IH1058" s="185"/>
      <c r="II1058" s="185"/>
      <c r="IJ1058" s="185"/>
      <c r="IK1058" s="185"/>
      <c r="IL1058" s="185"/>
      <c r="IM1058" s="185"/>
      <c r="IN1058" s="185"/>
      <c r="IO1058" s="185"/>
      <c r="IP1058" s="185"/>
      <c r="IQ1058" s="185"/>
      <c r="IR1058" s="185"/>
      <c r="IS1058" s="185"/>
      <c r="IT1058" s="185"/>
      <c r="IU1058" s="185"/>
      <c r="IV1058" s="185"/>
      <c r="IW1058" s="185"/>
      <c r="IX1058" s="185"/>
      <c r="IY1058" s="185"/>
      <c r="IZ1058" s="185"/>
      <c r="JA1058" s="185"/>
      <c r="JB1058" s="185"/>
      <c r="JC1058" s="185"/>
      <c r="JD1058" s="185"/>
      <c r="JE1058" s="185"/>
      <c r="JF1058" s="185"/>
      <c r="JG1058" s="185"/>
      <c r="JH1058" s="185"/>
      <c r="JI1058" s="185"/>
      <c r="JJ1058" s="185"/>
      <c r="JK1058" s="185"/>
      <c r="JL1058" s="185"/>
      <c r="JM1058" s="185"/>
      <c r="JN1058" s="185"/>
      <c r="JO1058" s="185"/>
      <c r="JP1058" s="185"/>
      <c r="JQ1058" s="185"/>
      <c r="JR1058" s="185"/>
      <c r="JS1058" s="185"/>
      <c r="JT1058" s="185"/>
      <c r="JU1058" s="185"/>
      <c r="JV1058" s="185"/>
      <c r="JW1058" s="185"/>
      <c r="JX1058" s="185"/>
      <c r="JY1058" s="185"/>
      <c r="JZ1058" s="185"/>
      <c r="KA1058" s="185"/>
      <c r="KB1058" s="185"/>
      <c r="KC1058" s="185"/>
      <c r="KD1058" s="185"/>
      <c r="KE1058" s="185"/>
      <c r="KF1058" s="185"/>
      <c r="KG1058" s="185"/>
      <c r="KH1058" s="185"/>
      <c r="KI1058" s="185"/>
      <c r="KJ1058" s="185"/>
      <c r="KK1058" s="185"/>
      <c r="KL1058" s="185"/>
      <c r="KM1058" s="185"/>
      <c r="KN1058" s="185"/>
      <c r="KO1058" s="185"/>
      <c r="KP1058" s="185"/>
      <c r="KQ1058" s="185"/>
      <c r="KR1058" s="185"/>
      <c r="KS1058" s="185"/>
      <c r="KT1058" s="185"/>
      <c r="KU1058" s="185"/>
      <c r="KV1058" s="185"/>
      <c r="KW1058" s="185"/>
      <c r="KX1058" s="185"/>
      <c r="KY1058" s="185"/>
      <c r="KZ1058" s="185"/>
      <c r="LA1058" s="185"/>
      <c r="LB1058" s="185"/>
      <c r="LC1058" s="185"/>
      <c r="LD1058" s="185"/>
      <c r="LE1058" s="185"/>
      <c r="LF1058" s="185"/>
      <c r="LG1058" s="185"/>
      <c r="LH1058" s="185"/>
      <c r="LI1058" s="185"/>
      <c r="LJ1058" s="185"/>
      <c r="LK1058" s="185"/>
      <c r="LL1058" s="185"/>
      <c r="LM1058" s="185"/>
      <c r="LN1058" s="185"/>
      <c r="LO1058" s="185"/>
      <c r="LP1058" s="185"/>
      <c r="LQ1058" s="185"/>
      <c r="LR1058" s="185"/>
      <c r="LS1058" s="185"/>
      <c r="LT1058" s="185"/>
      <c r="LU1058" s="185"/>
      <c r="LV1058" s="185"/>
      <c r="LW1058" s="185"/>
      <c r="LX1058" s="185"/>
      <c r="LY1058" s="185"/>
      <c r="LZ1058" s="185"/>
      <c r="MA1058" s="185"/>
      <c r="MB1058" s="185"/>
      <c r="MC1058" s="185"/>
      <c r="MD1058" s="185"/>
      <c r="ME1058" s="185"/>
      <c r="MF1058" s="185"/>
      <c r="MG1058" s="185"/>
      <c r="MH1058" s="185"/>
      <c r="MI1058" s="185"/>
      <c r="MJ1058" s="185"/>
      <c r="MK1058" s="185"/>
      <c r="ML1058" s="185"/>
      <c r="MM1058" s="185"/>
      <c r="MN1058" s="185"/>
      <c r="MO1058" s="185"/>
      <c r="MP1058" s="185"/>
      <c r="MQ1058" s="185"/>
      <c r="MR1058" s="185"/>
      <c r="MS1058" s="185"/>
      <c r="MT1058" s="185"/>
      <c r="MU1058" s="185"/>
      <c r="MV1058" s="185"/>
      <c r="MW1058" s="185"/>
      <c r="MX1058" s="185"/>
      <c r="MY1058" s="185"/>
      <c r="MZ1058" s="185"/>
      <c r="NA1058" s="185"/>
      <c r="NB1058" s="185"/>
      <c r="NC1058" s="185"/>
      <c r="ND1058" s="185"/>
      <c r="NE1058" s="185"/>
      <c r="NF1058" s="185"/>
      <c r="NG1058" s="185"/>
      <c r="NH1058" s="185"/>
      <c r="NI1058" s="185"/>
      <c r="NJ1058" s="185"/>
      <c r="NK1058" s="185"/>
      <c r="NL1058" s="185"/>
      <c r="NM1058" s="185"/>
      <c r="NN1058" s="185"/>
      <c r="NO1058" s="185"/>
      <c r="NP1058" s="185"/>
      <c r="NQ1058" s="185"/>
      <c r="NR1058" s="185"/>
      <c r="NS1058" s="185"/>
      <c r="NT1058" s="185"/>
      <c r="NU1058" s="185"/>
      <c r="NV1058" s="185"/>
      <c r="NW1058" s="185"/>
      <c r="NX1058" s="185"/>
      <c r="NY1058" s="185"/>
      <c r="NZ1058" s="185"/>
      <c r="OA1058" s="185"/>
      <c r="OB1058" s="185"/>
      <c r="OC1058" s="185"/>
      <c r="OD1058" s="185"/>
      <c r="OE1058" s="185"/>
      <c r="OF1058" s="185"/>
      <c r="OG1058" s="185"/>
      <c r="OH1058" s="185"/>
      <c r="OI1058" s="185"/>
      <c r="OJ1058" s="185"/>
      <c r="OK1058" s="185"/>
      <c r="OL1058" s="185"/>
      <c r="OM1058" s="185"/>
      <c r="ON1058" s="185"/>
      <c r="OO1058" s="185"/>
      <c r="OP1058" s="185"/>
      <c r="OQ1058" s="185"/>
      <c r="OR1058" s="185"/>
      <c r="OS1058" s="185"/>
      <c r="OT1058" s="185"/>
      <c r="OU1058" s="185"/>
      <c r="OV1058" s="185"/>
      <c r="OW1058" s="185"/>
      <c r="OX1058" s="185"/>
      <c r="OY1058" s="185"/>
      <c r="OZ1058" s="185"/>
      <c r="PA1058" s="185"/>
      <c r="PB1058" s="185"/>
      <c r="PC1058" s="185"/>
      <c r="PD1058" s="185"/>
      <c r="PE1058" s="185"/>
      <c r="PF1058" s="185"/>
      <c r="PG1058" s="185"/>
      <c r="PH1058" s="185"/>
      <c r="PI1058" s="185"/>
      <c r="PJ1058" s="185"/>
      <c r="PK1058" s="185"/>
      <c r="PL1058" s="185"/>
      <c r="PM1058" s="185"/>
      <c r="PN1058" s="185"/>
      <c r="PO1058" s="185"/>
      <c r="PP1058" s="185"/>
      <c r="PQ1058" s="185"/>
      <c r="PR1058" s="185"/>
      <c r="PS1058" s="185"/>
      <c r="PT1058" s="185"/>
      <c r="PU1058" s="185"/>
      <c r="PV1058" s="185"/>
      <c r="PW1058" s="185"/>
      <c r="PX1058" s="185"/>
      <c r="PY1058" s="185"/>
      <c r="PZ1058" s="185"/>
      <c r="QA1058" s="185"/>
      <c r="QB1058" s="185"/>
      <c r="QC1058" s="185"/>
      <c r="QD1058" s="185"/>
      <c r="QE1058" s="185"/>
      <c r="QF1058" s="185"/>
      <c r="QG1058" s="185"/>
      <c r="QH1058" s="185"/>
      <c r="QI1058" s="185"/>
      <c r="QJ1058" s="185"/>
      <c r="QK1058" s="185"/>
      <c r="QL1058" s="185"/>
      <c r="QM1058" s="185"/>
      <c r="QN1058" s="185"/>
      <c r="QO1058" s="185"/>
      <c r="QP1058" s="185"/>
      <c r="QQ1058" s="185"/>
      <c r="QR1058" s="185"/>
      <c r="QS1058" s="185"/>
      <c r="QT1058" s="185"/>
      <c r="QU1058" s="185"/>
      <c r="QV1058" s="185"/>
      <c r="QW1058" s="185"/>
      <c r="QX1058" s="185"/>
      <c r="QY1058" s="185"/>
      <c r="QZ1058" s="185"/>
      <c r="RA1058" s="185"/>
      <c r="RB1058" s="185"/>
      <c r="RC1058" s="185"/>
      <c r="RD1058" s="185"/>
      <c r="RE1058" s="185"/>
      <c r="RF1058" s="185"/>
      <c r="RG1058" s="185"/>
      <c r="RH1058" s="185"/>
      <c r="RI1058" s="185"/>
      <c r="RJ1058" s="185"/>
      <c r="RK1058" s="185"/>
      <c r="RL1058" s="185"/>
      <c r="RM1058" s="185"/>
      <c r="RN1058" s="185"/>
      <c r="RO1058" s="185"/>
      <c r="RP1058" s="185"/>
      <c r="RQ1058" s="185"/>
      <c r="RR1058" s="185"/>
      <c r="RS1058" s="185"/>
      <c r="RT1058" s="185"/>
      <c r="RU1058" s="185"/>
      <c r="RV1058" s="185"/>
      <c r="RW1058" s="185"/>
      <c r="RX1058" s="185"/>
      <c r="RY1058" s="185"/>
      <c r="RZ1058" s="185"/>
      <c r="SA1058" s="185"/>
      <c r="SB1058" s="185"/>
      <c r="SC1058" s="185"/>
      <c r="SD1058" s="185"/>
      <c r="SE1058" s="185"/>
      <c r="SF1058" s="185"/>
      <c r="SG1058" s="185"/>
      <c r="SH1058" s="185"/>
      <c r="SI1058" s="185"/>
      <c r="SJ1058" s="185"/>
      <c r="SK1058" s="185"/>
      <c r="SL1058" s="185"/>
      <c r="SM1058" s="185"/>
      <c r="SN1058" s="185"/>
      <c r="SO1058" s="185"/>
      <c r="SP1058" s="185"/>
      <c r="SQ1058" s="185"/>
      <c r="SR1058" s="185"/>
      <c r="SS1058" s="185"/>
      <c r="ST1058" s="185"/>
      <c r="SU1058" s="185"/>
      <c r="SV1058" s="185"/>
      <c r="SW1058" s="185"/>
      <c r="SX1058" s="185"/>
      <c r="SY1058" s="185"/>
      <c r="SZ1058" s="185"/>
      <c r="TA1058" s="185"/>
      <c r="TB1058" s="185"/>
      <c r="TC1058" s="185"/>
      <c r="TD1058" s="185"/>
      <c r="TE1058" s="185"/>
      <c r="TF1058" s="185"/>
      <c r="TG1058" s="185"/>
      <c r="TH1058" s="185"/>
      <c r="TI1058" s="185"/>
    </row>
    <row r="1059" spans="1:529" s="79" customFormat="1" ht="28.5" customHeight="1" thickBot="1" x14ac:dyDescent="0.3">
      <c r="A1059" s="286">
        <v>13740037</v>
      </c>
      <c r="B1059" s="287">
        <v>40266</v>
      </c>
      <c r="C1059" s="52" t="s">
        <v>1910</v>
      </c>
      <c r="D1059" s="52" t="s">
        <v>5116</v>
      </c>
      <c r="E1059" s="105"/>
      <c r="F1059" s="105"/>
      <c r="G1059" s="105"/>
      <c r="H1059" s="288"/>
      <c r="I1059" s="287">
        <v>40290</v>
      </c>
      <c r="J1059" s="287">
        <v>41362</v>
      </c>
      <c r="K1059" s="52" t="s">
        <v>1309</v>
      </c>
      <c r="L1059" s="52"/>
      <c r="M1059" s="52" t="s">
        <v>408</v>
      </c>
      <c r="N1059" s="287" t="s">
        <v>48</v>
      </c>
      <c r="O1059" s="52">
        <v>3600</v>
      </c>
      <c r="P1059" s="386"/>
      <c r="Q1059" s="386"/>
      <c r="R1059" s="386"/>
      <c r="S1059" s="386"/>
      <c r="T1059" s="726"/>
      <c r="U1059" s="52"/>
      <c r="V1059" s="52">
        <v>3600</v>
      </c>
      <c r="W1059" s="52"/>
      <c r="X1059" s="52"/>
      <c r="Y1059" s="52"/>
      <c r="Z1059" s="52"/>
      <c r="AA1059" s="52"/>
      <c r="AB1059" s="52"/>
      <c r="AC1059" s="52"/>
      <c r="AD1059" s="52"/>
      <c r="AE1059" s="52"/>
      <c r="AF1059" s="52"/>
      <c r="AG1059" s="52"/>
      <c r="AH1059" s="52"/>
      <c r="AI1059" s="52" t="s">
        <v>4410</v>
      </c>
      <c r="AJ1059" s="52" t="s">
        <v>4411</v>
      </c>
      <c r="AK1059" s="301"/>
      <c r="AL1059" s="29"/>
      <c r="AM1059" s="13"/>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85"/>
      <c r="BL1059" s="185"/>
      <c r="BM1059" s="185"/>
      <c r="BN1059" s="185"/>
      <c r="BO1059" s="185"/>
      <c r="BP1059" s="185"/>
      <c r="BQ1059" s="185"/>
      <c r="BR1059" s="185"/>
      <c r="BS1059" s="185"/>
      <c r="BT1059" s="185"/>
      <c r="BU1059" s="185"/>
      <c r="BV1059" s="185"/>
      <c r="BW1059" s="185"/>
      <c r="BX1059" s="185"/>
      <c r="BY1059" s="185"/>
      <c r="BZ1059" s="185"/>
      <c r="CA1059" s="185"/>
      <c r="CB1059" s="185"/>
      <c r="CC1059" s="185"/>
      <c r="CD1059" s="185"/>
      <c r="CE1059" s="185"/>
      <c r="CF1059" s="185"/>
      <c r="CG1059" s="185"/>
      <c r="CH1059" s="185"/>
      <c r="CI1059" s="185"/>
      <c r="CJ1059" s="185"/>
      <c r="CK1059" s="185"/>
      <c r="CL1059" s="185"/>
      <c r="CM1059" s="185"/>
      <c r="CN1059" s="185"/>
      <c r="CO1059" s="185"/>
      <c r="CP1059" s="185"/>
      <c r="CQ1059" s="185"/>
      <c r="CR1059" s="185"/>
      <c r="CS1059" s="185"/>
      <c r="CT1059" s="185"/>
      <c r="CU1059" s="185"/>
      <c r="CV1059" s="185"/>
      <c r="CW1059" s="185"/>
      <c r="CX1059" s="185"/>
      <c r="CY1059" s="185"/>
      <c r="CZ1059" s="185"/>
      <c r="DA1059" s="185"/>
      <c r="DB1059" s="185"/>
      <c r="DC1059" s="185"/>
      <c r="DD1059" s="185"/>
      <c r="DE1059" s="185"/>
      <c r="DF1059" s="185"/>
      <c r="DG1059" s="185"/>
      <c r="DH1059" s="185"/>
      <c r="DI1059" s="185"/>
      <c r="DJ1059" s="185"/>
      <c r="DK1059" s="185"/>
      <c r="DL1059" s="185"/>
      <c r="DM1059" s="185"/>
      <c r="DN1059" s="185"/>
      <c r="DO1059" s="185"/>
      <c r="DP1059" s="185"/>
      <c r="DQ1059" s="185"/>
      <c r="DR1059" s="185"/>
      <c r="DS1059" s="185"/>
      <c r="DT1059" s="185"/>
      <c r="DU1059" s="185"/>
      <c r="DV1059" s="185"/>
      <c r="DW1059" s="185"/>
      <c r="DX1059" s="185"/>
      <c r="DY1059" s="185"/>
      <c r="DZ1059" s="185"/>
      <c r="EA1059" s="185"/>
      <c r="EB1059" s="185"/>
      <c r="EC1059" s="185"/>
      <c r="ED1059" s="185"/>
      <c r="EE1059" s="185"/>
      <c r="EF1059" s="185"/>
      <c r="EG1059" s="185"/>
      <c r="EH1059" s="185"/>
      <c r="EI1059" s="185"/>
      <c r="EJ1059" s="185"/>
      <c r="EK1059" s="185"/>
      <c r="EL1059" s="185"/>
      <c r="EM1059" s="185"/>
      <c r="EN1059" s="185"/>
      <c r="EO1059" s="185"/>
      <c r="EP1059" s="185"/>
      <c r="EQ1059" s="185"/>
      <c r="ER1059" s="185"/>
      <c r="ES1059" s="185"/>
      <c r="ET1059" s="185"/>
      <c r="EU1059" s="185"/>
      <c r="EV1059" s="185"/>
      <c r="EW1059" s="185"/>
      <c r="EX1059" s="185"/>
      <c r="EY1059" s="185"/>
      <c r="EZ1059" s="185"/>
      <c r="FA1059" s="185"/>
      <c r="FB1059" s="185"/>
      <c r="FC1059" s="185"/>
      <c r="FD1059" s="185"/>
      <c r="FE1059" s="185"/>
      <c r="FF1059" s="185"/>
      <c r="FG1059" s="185"/>
      <c r="FH1059" s="185"/>
      <c r="FI1059" s="185"/>
      <c r="FJ1059" s="185"/>
      <c r="FK1059" s="185"/>
      <c r="FL1059" s="185"/>
      <c r="FM1059" s="185"/>
      <c r="FN1059" s="185"/>
      <c r="FO1059" s="185"/>
      <c r="FP1059" s="185"/>
      <c r="FQ1059" s="185"/>
      <c r="FR1059" s="185"/>
      <c r="FS1059" s="185"/>
      <c r="FT1059" s="185"/>
      <c r="FU1059" s="185"/>
      <c r="FV1059" s="185"/>
      <c r="FW1059" s="185"/>
      <c r="FX1059" s="185"/>
      <c r="FY1059" s="185"/>
      <c r="FZ1059" s="185"/>
      <c r="GA1059" s="185"/>
      <c r="GB1059" s="185"/>
      <c r="GC1059" s="185"/>
      <c r="GD1059" s="185"/>
      <c r="GE1059" s="185"/>
      <c r="GF1059" s="185"/>
      <c r="GG1059" s="185"/>
      <c r="GH1059" s="185"/>
      <c r="GI1059" s="185"/>
      <c r="GJ1059" s="185"/>
      <c r="GK1059" s="185"/>
      <c r="GL1059" s="185"/>
      <c r="GM1059" s="185"/>
      <c r="GN1059" s="185"/>
      <c r="GO1059" s="185"/>
      <c r="GP1059" s="185"/>
      <c r="GQ1059" s="185"/>
      <c r="GR1059" s="185"/>
      <c r="GS1059" s="185"/>
      <c r="GT1059" s="185"/>
      <c r="GU1059" s="185"/>
      <c r="GV1059" s="185"/>
      <c r="GW1059" s="185"/>
      <c r="GX1059" s="185"/>
      <c r="GY1059" s="185"/>
      <c r="GZ1059" s="185"/>
      <c r="HA1059" s="185"/>
      <c r="HB1059" s="185"/>
      <c r="HC1059" s="185"/>
      <c r="HD1059" s="185"/>
      <c r="HE1059" s="185"/>
      <c r="HF1059" s="185"/>
      <c r="HG1059" s="185"/>
      <c r="HH1059" s="185"/>
      <c r="HI1059" s="185"/>
      <c r="HJ1059" s="185"/>
      <c r="HK1059" s="185"/>
      <c r="HL1059" s="185"/>
      <c r="HM1059" s="185"/>
      <c r="HN1059" s="185"/>
      <c r="HO1059" s="185"/>
      <c r="HP1059" s="185"/>
      <c r="HQ1059" s="185"/>
      <c r="HR1059" s="185"/>
      <c r="HS1059" s="185"/>
      <c r="HT1059" s="185"/>
      <c r="HU1059" s="185"/>
      <c r="HV1059" s="185"/>
      <c r="HW1059" s="185"/>
      <c r="HX1059" s="185"/>
      <c r="HY1059" s="185"/>
      <c r="HZ1059" s="185"/>
      <c r="IA1059" s="185"/>
      <c r="IB1059" s="185"/>
      <c r="IC1059" s="185"/>
      <c r="ID1059" s="185"/>
      <c r="IE1059" s="185"/>
      <c r="IF1059" s="185"/>
      <c r="IG1059" s="185"/>
      <c r="IH1059" s="185"/>
      <c r="II1059" s="185"/>
      <c r="IJ1059" s="185"/>
      <c r="IK1059" s="185"/>
      <c r="IL1059" s="185"/>
      <c r="IM1059" s="185"/>
      <c r="IN1059" s="185"/>
      <c r="IO1059" s="185"/>
      <c r="IP1059" s="185"/>
      <c r="IQ1059" s="185"/>
      <c r="IR1059" s="185"/>
      <c r="IS1059" s="185"/>
      <c r="IT1059" s="185"/>
      <c r="IU1059" s="185"/>
      <c r="IV1059" s="185"/>
      <c r="IW1059" s="185"/>
      <c r="IX1059" s="185"/>
      <c r="IY1059" s="185"/>
      <c r="IZ1059" s="185"/>
      <c r="JA1059" s="185"/>
      <c r="JB1059" s="185"/>
      <c r="JC1059" s="185"/>
      <c r="JD1059" s="185"/>
      <c r="JE1059" s="185"/>
      <c r="JF1059" s="185"/>
      <c r="JG1059" s="185"/>
      <c r="JH1059" s="185"/>
      <c r="JI1059" s="185"/>
      <c r="JJ1059" s="185"/>
      <c r="JK1059" s="185"/>
      <c r="JL1059" s="185"/>
      <c r="JM1059" s="185"/>
      <c r="JN1059" s="185"/>
      <c r="JO1059" s="185"/>
      <c r="JP1059" s="185"/>
      <c r="JQ1059" s="185"/>
      <c r="JR1059" s="185"/>
      <c r="JS1059" s="185"/>
      <c r="JT1059" s="185"/>
      <c r="JU1059" s="185"/>
      <c r="JV1059" s="185"/>
      <c r="JW1059" s="185"/>
      <c r="JX1059" s="185"/>
      <c r="JY1059" s="185"/>
      <c r="JZ1059" s="185"/>
      <c r="KA1059" s="185"/>
      <c r="KB1059" s="185"/>
      <c r="KC1059" s="185"/>
      <c r="KD1059" s="185"/>
      <c r="KE1059" s="185"/>
      <c r="KF1059" s="185"/>
      <c r="KG1059" s="185"/>
      <c r="KH1059" s="185"/>
      <c r="KI1059" s="185"/>
      <c r="KJ1059" s="185"/>
      <c r="KK1059" s="185"/>
      <c r="KL1059" s="185"/>
      <c r="KM1059" s="185"/>
      <c r="KN1059" s="185"/>
      <c r="KO1059" s="185"/>
      <c r="KP1059" s="185"/>
      <c r="KQ1059" s="185"/>
      <c r="KR1059" s="185"/>
      <c r="KS1059" s="185"/>
      <c r="KT1059" s="185"/>
      <c r="KU1059" s="185"/>
      <c r="KV1059" s="185"/>
      <c r="KW1059" s="185"/>
      <c r="KX1059" s="185"/>
      <c r="KY1059" s="185"/>
      <c r="KZ1059" s="185"/>
      <c r="LA1059" s="185"/>
      <c r="LB1059" s="185"/>
      <c r="LC1059" s="185"/>
      <c r="LD1059" s="185"/>
      <c r="LE1059" s="185"/>
      <c r="LF1059" s="185"/>
      <c r="LG1059" s="185"/>
      <c r="LH1059" s="185"/>
      <c r="LI1059" s="185"/>
      <c r="LJ1059" s="185"/>
      <c r="LK1059" s="185"/>
      <c r="LL1059" s="185"/>
      <c r="LM1059" s="185"/>
      <c r="LN1059" s="185"/>
      <c r="LO1059" s="185"/>
      <c r="LP1059" s="185"/>
      <c r="LQ1059" s="185"/>
      <c r="LR1059" s="185"/>
      <c r="LS1059" s="185"/>
      <c r="LT1059" s="185"/>
      <c r="LU1059" s="185"/>
      <c r="LV1059" s="185"/>
      <c r="LW1059" s="185"/>
      <c r="LX1059" s="185"/>
      <c r="LY1059" s="185"/>
      <c r="LZ1059" s="185"/>
      <c r="MA1059" s="185"/>
      <c r="MB1059" s="185"/>
      <c r="MC1059" s="185"/>
      <c r="MD1059" s="185"/>
      <c r="ME1059" s="185"/>
      <c r="MF1059" s="185"/>
      <c r="MG1059" s="185"/>
      <c r="MH1059" s="185"/>
      <c r="MI1059" s="185"/>
      <c r="MJ1059" s="185"/>
      <c r="MK1059" s="185"/>
      <c r="ML1059" s="185"/>
      <c r="MM1059" s="185"/>
      <c r="MN1059" s="185"/>
      <c r="MO1059" s="185"/>
      <c r="MP1059" s="185"/>
      <c r="MQ1059" s="185"/>
      <c r="MR1059" s="185"/>
      <c r="MS1059" s="185"/>
      <c r="MT1059" s="185"/>
      <c r="MU1059" s="185"/>
      <c r="MV1059" s="185"/>
      <c r="MW1059" s="185"/>
      <c r="MX1059" s="185"/>
      <c r="MY1059" s="185"/>
      <c r="MZ1059" s="185"/>
      <c r="NA1059" s="185"/>
      <c r="NB1059" s="185"/>
      <c r="NC1059" s="185"/>
      <c r="ND1059" s="185"/>
      <c r="NE1059" s="185"/>
      <c r="NF1059" s="185"/>
      <c r="NG1059" s="185"/>
      <c r="NH1059" s="185"/>
      <c r="NI1059" s="185"/>
      <c r="NJ1059" s="185"/>
      <c r="NK1059" s="185"/>
      <c r="NL1059" s="185"/>
      <c r="NM1059" s="185"/>
      <c r="NN1059" s="185"/>
      <c r="NO1059" s="185"/>
      <c r="NP1059" s="185"/>
      <c r="NQ1059" s="185"/>
      <c r="NR1059" s="185"/>
      <c r="NS1059" s="185"/>
      <c r="NT1059" s="185"/>
      <c r="NU1059" s="185"/>
      <c r="NV1059" s="185"/>
      <c r="NW1059" s="185"/>
      <c r="NX1059" s="185"/>
      <c r="NY1059" s="185"/>
      <c r="NZ1059" s="185"/>
      <c r="OA1059" s="185"/>
      <c r="OB1059" s="185"/>
      <c r="OC1059" s="185"/>
      <c r="OD1059" s="185"/>
      <c r="OE1059" s="185"/>
      <c r="OF1059" s="185"/>
      <c r="OG1059" s="185"/>
      <c r="OH1059" s="185"/>
      <c r="OI1059" s="185"/>
      <c r="OJ1059" s="185"/>
      <c r="OK1059" s="185"/>
      <c r="OL1059" s="185"/>
      <c r="OM1059" s="185"/>
      <c r="ON1059" s="185"/>
      <c r="OO1059" s="185"/>
      <c r="OP1059" s="185"/>
      <c r="OQ1059" s="185"/>
      <c r="OR1059" s="185"/>
      <c r="OS1059" s="185"/>
      <c r="OT1059" s="185"/>
      <c r="OU1059" s="185"/>
      <c r="OV1059" s="185"/>
      <c r="OW1059" s="185"/>
      <c r="OX1059" s="185"/>
      <c r="OY1059" s="185"/>
      <c r="OZ1059" s="185"/>
      <c r="PA1059" s="185"/>
      <c r="PB1059" s="185"/>
      <c r="PC1059" s="185"/>
      <c r="PD1059" s="185"/>
      <c r="PE1059" s="185"/>
      <c r="PF1059" s="185"/>
      <c r="PG1059" s="185"/>
      <c r="PH1059" s="185"/>
      <c r="PI1059" s="185"/>
      <c r="PJ1059" s="185"/>
      <c r="PK1059" s="185"/>
      <c r="PL1059" s="185"/>
      <c r="PM1059" s="185"/>
      <c r="PN1059" s="185"/>
      <c r="PO1059" s="185"/>
      <c r="PP1059" s="185"/>
      <c r="PQ1059" s="185"/>
      <c r="PR1059" s="185"/>
      <c r="PS1059" s="185"/>
      <c r="PT1059" s="185"/>
      <c r="PU1059" s="185"/>
      <c r="PV1059" s="185"/>
      <c r="PW1059" s="185"/>
      <c r="PX1059" s="185"/>
      <c r="PY1059" s="185"/>
      <c r="PZ1059" s="185"/>
      <c r="QA1059" s="185"/>
      <c r="QB1059" s="185"/>
      <c r="QC1059" s="185"/>
      <c r="QD1059" s="185"/>
      <c r="QE1059" s="185"/>
      <c r="QF1059" s="185"/>
      <c r="QG1059" s="185"/>
      <c r="QH1059" s="185"/>
      <c r="QI1059" s="185"/>
      <c r="QJ1059" s="185"/>
      <c r="QK1059" s="185"/>
      <c r="QL1059" s="185"/>
      <c r="QM1059" s="185"/>
      <c r="QN1059" s="185"/>
      <c r="QO1059" s="185"/>
      <c r="QP1059" s="185"/>
      <c r="QQ1059" s="185"/>
      <c r="QR1059" s="185"/>
      <c r="QS1059" s="185"/>
      <c r="QT1059" s="185"/>
      <c r="QU1059" s="185"/>
      <c r="QV1059" s="185"/>
      <c r="QW1059" s="185"/>
      <c r="QX1059" s="185"/>
      <c r="QY1059" s="185"/>
      <c r="QZ1059" s="185"/>
      <c r="RA1059" s="185"/>
      <c r="RB1059" s="185"/>
      <c r="RC1059" s="185"/>
      <c r="RD1059" s="185"/>
      <c r="RE1059" s="185"/>
      <c r="RF1059" s="185"/>
      <c r="RG1059" s="185"/>
      <c r="RH1059" s="185"/>
      <c r="RI1059" s="185"/>
      <c r="RJ1059" s="185"/>
      <c r="RK1059" s="185"/>
      <c r="RL1059" s="185"/>
      <c r="RM1059" s="185"/>
      <c r="RN1059" s="185"/>
      <c r="RO1059" s="185"/>
      <c r="RP1059" s="185"/>
      <c r="RQ1059" s="185"/>
      <c r="RR1059" s="185"/>
      <c r="RS1059" s="185"/>
      <c r="RT1059" s="185"/>
      <c r="RU1059" s="185"/>
      <c r="RV1059" s="185"/>
      <c r="RW1059" s="185"/>
      <c r="RX1059" s="185"/>
      <c r="RY1059" s="185"/>
      <c r="RZ1059" s="185"/>
      <c r="SA1059" s="185"/>
      <c r="SB1059" s="185"/>
      <c r="SC1059" s="185"/>
      <c r="SD1059" s="185"/>
      <c r="SE1059" s="185"/>
      <c r="SF1059" s="185"/>
      <c r="SG1059" s="185"/>
      <c r="SH1059" s="185"/>
      <c r="SI1059" s="185"/>
      <c r="SJ1059" s="185"/>
      <c r="SK1059" s="185"/>
      <c r="SL1059" s="185"/>
      <c r="SM1059" s="185"/>
      <c r="SN1059" s="185"/>
      <c r="SO1059" s="185"/>
      <c r="SP1059" s="185"/>
      <c r="SQ1059" s="185"/>
      <c r="SR1059" s="185"/>
      <c r="SS1059" s="185"/>
      <c r="ST1059" s="185"/>
      <c r="SU1059" s="185"/>
      <c r="SV1059" s="185"/>
      <c r="SW1059" s="185"/>
      <c r="SX1059" s="185"/>
      <c r="SY1059" s="185"/>
      <c r="SZ1059" s="185"/>
      <c r="TA1059" s="185"/>
      <c r="TB1059" s="185"/>
      <c r="TC1059" s="185"/>
      <c r="TD1059" s="185"/>
      <c r="TE1059" s="185"/>
      <c r="TF1059" s="185"/>
      <c r="TG1059" s="185"/>
      <c r="TH1059" s="185"/>
      <c r="TI1059" s="185"/>
    </row>
    <row r="1060" spans="1:529" s="79" customFormat="1" ht="28.5" customHeight="1" thickBot="1" x14ac:dyDescent="0.3">
      <c r="A1060" s="284">
        <v>13740038</v>
      </c>
      <c r="B1060" s="285">
        <v>40296</v>
      </c>
      <c r="C1060" s="105" t="s">
        <v>1913</v>
      </c>
      <c r="D1060" s="105" t="s">
        <v>1914</v>
      </c>
      <c r="E1060" s="50"/>
      <c r="F1060" s="50"/>
      <c r="G1060" s="50"/>
      <c r="H1060" s="284">
        <v>51264</v>
      </c>
      <c r="I1060" s="285">
        <v>40316</v>
      </c>
      <c r="J1060" s="285" t="s">
        <v>4598</v>
      </c>
      <c r="K1060" s="105" t="s">
        <v>365</v>
      </c>
      <c r="L1060" s="105"/>
      <c r="M1060" s="105" t="s">
        <v>408</v>
      </c>
      <c r="N1060" s="105" t="s">
        <v>66</v>
      </c>
      <c r="O1060" s="105">
        <v>7822.3</v>
      </c>
      <c r="P1060" s="289"/>
      <c r="Q1060" s="289"/>
      <c r="R1060" s="289"/>
      <c r="S1060" s="289"/>
      <c r="T1060" s="720"/>
      <c r="U1060" s="105"/>
      <c r="V1060" s="105">
        <v>7822.3</v>
      </c>
      <c r="W1060" s="105"/>
      <c r="X1060" s="105"/>
      <c r="Y1060" s="105"/>
      <c r="Z1060" s="105"/>
      <c r="AA1060" s="105"/>
      <c r="AB1060" s="105"/>
      <c r="AC1060" s="105"/>
      <c r="AD1060" s="105"/>
      <c r="AE1060" s="105"/>
      <c r="AF1060" s="105"/>
      <c r="AG1060" s="105"/>
      <c r="AH1060" s="105"/>
      <c r="AI1060" s="105" t="s">
        <v>4412</v>
      </c>
      <c r="AJ1060" s="105" t="s">
        <v>4413</v>
      </c>
      <c r="AK1060" s="30"/>
      <c r="AL1060" s="321"/>
      <c r="AM1060" s="13"/>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85"/>
      <c r="BL1060" s="185"/>
      <c r="BM1060" s="185"/>
      <c r="BN1060" s="185"/>
      <c r="BO1060" s="185"/>
      <c r="BP1060" s="185"/>
      <c r="BQ1060" s="185"/>
      <c r="BR1060" s="185"/>
      <c r="BS1060" s="185"/>
      <c r="BT1060" s="185"/>
      <c r="BU1060" s="185"/>
      <c r="BV1060" s="185"/>
      <c r="BW1060" s="185"/>
      <c r="BX1060" s="185"/>
      <c r="BY1060" s="185"/>
      <c r="BZ1060" s="185"/>
      <c r="CA1060" s="185"/>
      <c r="CB1060" s="185"/>
      <c r="CC1060" s="185"/>
      <c r="CD1060" s="185"/>
      <c r="CE1060" s="185"/>
      <c r="CF1060" s="185"/>
      <c r="CG1060" s="185"/>
      <c r="CH1060" s="185"/>
      <c r="CI1060" s="185"/>
      <c r="CJ1060" s="185"/>
      <c r="CK1060" s="185"/>
      <c r="CL1060" s="185"/>
      <c r="CM1060" s="185"/>
      <c r="CN1060" s="185"/>
      <c r="CO1060" s="185"/>
      <c r="CP1060" s="185"/>
      <c r="CQ1060" s="185"/>
      <c r="CR1060" s="185"/>
      <c r="CS1060" s="185"/>
      <c r="CT1060" s="185"/>
      <c r="CU1060" s="185"/>
      <c r="CV1060" s="185"/>
      <c r="CW1060" s="185"/>
      <c r="CX1060" s="185"/>
      <c r="CY1060" s="185"/>
      <c r="CZ1060" s="185"/>
      <c r="DA1060" s="185"/>
      <c r="DB1060" s="185"/>
      <c r="DC1060" s="185"/>
      <c r="DD1060" s="185"/>
      <c r="DE1060" s="185"/>
      <c r="DF1060" s="185"/>
      <c r="DG1060" s="185"/>
      <c r="DH1060" s="185"/>
      <c r="DI1060" s="185"/>
      <c r="DJ1060" s="185"/>
      <c r="DK1060" s="185"/>
      <c r="DL1060" s="185"/>
      <c r="DM1060" s="185"/>
      <c r="DN1060" s="185"/>
      <c r="DO1060" s="185"/>
      <c r="DP1060" s="185"/>
      <c r="DQ1060" s="185"/>
      <c r="DR1060" s="185"/>
      <c r="DS1060" s="185"/>
      <c r="DT1060" s="185"/>
      <c r="DU1060" s="185"/>
      <c r="DV1060" s="185"/>
      <c r="DW1060" s="185"/>
      <c r="DX1060" s="185"/>
      <c r="DY1060" s="185"/>
      <c r="DZ1060" s="185"/>
      <c r="EA1060" s="185"/>
      <c r="EB1060" s="185"/>
      <c r="EC1060" s="185"/>
      <c r="ED1060" s="185"/>
      <c r="EE1060" s="185"/>
      <c r="EF1060" s="185"/>
      <c r="EG1060" s="185"/>
      <c r="EH1060" s="185"/>
      <c r="EI1060" s="185"/>
      <c r="EJ1060" s="185"/>
      <c r="EK1060" s="185"/>
      <c r="EL1060" s="185"/>
      <c r="EM1060" s="185"/>
      <c r="EN1060" s="185"/>
      <c r="EO1060" s="185"/>
      <c r="EP1060" s="185"/>
      <c r="EQ1060" s="185"/>
      <c r="ER1060" s="185"/>
      <c r="ES1060" s="185"/>
      <c r="ET1060" s="185"/>
      <c r="EU1060" s="185"/>
      <c r="EV1060" s="185"/>
      <c r="EW1060" s="185"/>
      <c r="EX1060" s="185"/>
      <c r="EY1060" s="185"/>
      <c r="EZ1060" s="185"/>
      <c r="FA1060" s="185"/>
      <c r="FB1060" s="185"/>
      <c r="FC1060" s="185"/>
      <c r="FD1060" s="185"/>
      <c r="FE1060" s="185"/>
      <c r="FF1060" s="185"/>
      <c r="FG1060" s="185"/>
      <c r="FH1060" s="185"/>
      <c r="FI1060" s="185"/>
      <c r="FJ1060" s="185"/>
      <c r="FK1060" s="185"/>
      <c r="FL1060" s="185"/>
      <c r="FM1060" s="185"/>
      <c r="FN1060" s="185"/>
      <c r="FO1060" s="185"/>
      <c r="FP1060" s="185"/>
      <c r="FQ1060" s="185"/>
      <c r="FR1060" s="185"/>
      <c r="FS1060" s="185"/>
      <c r="FT1060" s="185"/>
      <c r="FU1060" s="185"/>
      <c r="FV1060" s="185"/>
      <c r="FW1060" s="185"/>
      <c r="FX1060" s="185"/>
      <c r="FY1060" s="185"/>
      <c r="FZ1060" s="185"/>
      <c r="GA1060" s="185"/>
      <c r="GB1060" s="185"/>
      <c r="GC1060" s="185"/>
      <c r="GD1060" s="185"/>
      <c r="GE1060" s="185"/>
      <c r="GF1060" s="185"/>
      <c r="GG1060" s="185"/>
      <c r="GH1060" s="185"/>
      <c r="GI1060" s="185"/>
      <c r="GJ1060" s="185"/>
      <c r="GK1060" s="185"/>
      <c r="GL1060" s="185"/>
      <c r="GM1060" s="185"/>
      <c r="GN1060" s="185"/>
      <c r="GO1060" s="185"/>
      <c r="GP1060" s="185"/>
      <c r="GQ1060" s="185"/>
      <c r="GR1060" s="185"/>
      <c r="GS1060" s="185"/>
      <c r="GT1060" s="185"/>
      <c r="GU1060" s="185"/>
      <c r="GV1060" s="185"/>
      <c r="GW1060" s="185"/>
      <c r="GX1060" s="185"/>
      <c r="GY1060" s="185"/>
      <c r="GZ1060" s="185"/>
      <c r="HA1060" s="185"/>
      <c r="HB1060" s="185"/>
      <c r="HC1060" s="185"/>
      <c r="HD1060" s="185"/>
      <c r="HE1060" s="185"/>
      <c r="HF1060" s="185"/>
      <c r="HG1060" s="185"/>
      <c r="HH1060" s="185"/>
      <c r="HI1060" s="185"/>
      <c r="HJ1060" s="185"/>
      <c r="HK1060" s="185"/>
      <c r="HL1060" s="185"/>
      <c r="HM1060" s="185"/>
      <c r="HN1060" s="185"/>
      <c r="HO1060" s="185"/>
      <c r="HP1060" s="185"/>
      <c r="HQ1060" s="185"/>
      <c r="HR1060" s="185"/>
      <c r="HS1060" s="185"/>
      <c r="HT1060" s="185"/>
      <c r="HU1060" s="185"/>
      <c r="HV1060" s="185"/>
      <c r="HW1060" s="185"/>
      <c r="HX1060" s="185"/>
      <c r="HY1060" s="185"/>
      <c r="HZ1060" s="185"/>
      <c r="IA1060" s="185"/>
      <c r="IB1060" s="185"/>
      <c r="IC1060" s="185"/>
      <c r="ID1060" s="185"/>
      <c r="IE1060" s="185"/>
      <c r="IF1060" s="185"/>
      <c r="IG1060" s="185"/>
      <c r="IH1060" s="185"/>
      <c r="II1060" s="185"/>
      <c r="IJ1060" s="185"/>
      <c r="IK1060" s="185"/>
      <c r="IL1060" s="185"/>
      <c r="IM1060" s="185"/>
      <c r="IN1060" s="185"/>
      <c r="IO1060" s="185"/>
      <c r="IP1060" s="185"/>
      <c r="IQ1060" s="185"/>
      <c r="IR1060" s="185"/>
      <c r="IS1060" s="185"/>
      <c r="IT1060" s="185"/>
      <c r="IU1060" s="185"/>
      <c r="IV1060" s="185"/>
      <c r="IW1060" s="185"/>
      <c r="IX1060" s="185"/>
      <c r="IY1060" s="185"/>
      <c r="IZ1060" s="185"/>
      <c r="JA1060" s="185"/>
      <c r="JB1060" s="185"/>
      <c r="JC1060" s="185"/>
      <c r="JD1060" s="185"/>
      <c r="JE1060" s="185"/>
      <c r="JF1060" s="185"/>
      <c r="JG1060" s="185"/>
      <c r="JH1060" s="185"/>
      <c r="JI1060" s="185"/>
      <c r="JJ1060" s="185"/>
      <c r="JK1060" s="185"/>
      <c r="JL1060" s="185"/>
      <c r="JM1060" s="185"/>
      <c r="JN1060" s="185"/>
      <c r="JO1060" s="185"/>
      <c r="JP1060" s="185"/>
      <c r="JQ1060" s="185"/>
      <c r="JR1060" s="185"/>
      <c r="JS1060" s="185"/>
      <c r="JT1060" s="185"/>
      <c r="JU1060" s="185"/>
      <c r="JV1060" s="185"/>
      <c r="JW1060" s="185"/>
      <c r="JX1060" s="185"/>
      <c r="JY1060" s="185"/>
      <c r="JZ1060" s="185"/>
      <c r="KA1060" s="185"/>
      <c r="KB1060" s="185"/>
      <c r="KC1060" s="185"/>
      <c r="KD1060" s="185"/>
      <c r="KE1060" s="185"/>
      <c r="KF1060" s="185"/>
      <c r="KG1060" s="185"/>
      <c r="KH1060" s="185"/>
      <c r="KI1060" s="185"/>
      <c r="KJ1060" s="185"/>
      <c r="KK1060" s="185"/>
      <c r="KL1060" s="185"/>
      <c r="KM1060" s="185"/>
      <c r="KN1060" s="185"/>
      <c r="KO1060" s="185"/>
      <c r="KP1060" s="185"/>
      <c r="KQ1060" s="185"/>
      <c r="KR1060" s="185"/>
      <c r="KS1060" s="185"/>
      <c r="KT1060" s="185"/>
      <c r="KU1060" s="185"/>
      <c r="KV1060" s="185"/>
      <c r="KW1060" s="185"/>
      <c r="KX1060" s="185"/>
      <c r="KY1060" s="185"/>
      <c r="KZ1060" s="185"/>
      <c r="LA1060" s="185"/>
      <c r="LB1060" s="185"/>
      <c r="LC1060" s="185"/>
      <c r="LD1060" s="185"/>
      <c r="LE1060" s="185"/>
      <c r="LF1060" s="185"/>
      <c r="LG1060" s="185"/>
      <c r="LH1060" s="185"/>
      <c r="LI1060" s="185"/>
      <c r="LJ1060" s="185"/>
      <c r="LK1060" s="185"/>
      <c r="LL1060" s="185"/>
      <c r="LM1060" s="185"/>
      <c r="LN1060" s="185"/>
      <c r="LO1060" s="185"/>
      <c r="LP1060" s="185"/>
      <c r="LQ1060" s="185"/>
      <c r="LR1060" s="185"/>
      <c r="LS1060" s="185"/>
      <c r="LT1060" s="185"/>
      <c r="LU1060" s="185"/>
      <c r="LV1060" s="185"/>
      <c r="LW1060" s="185"/>
      <c r="LX1060" s="185"/>
      <c r="LY1060" s="185"/>
      <c r="LZ1060" s="185"/>
      <c r="MA1060" s="185"/>
      <c r="MB1060" s="185"/>
      <c r="MC1060" s="185"/>
      <c r="MD1060" s="185"/>
      <c r="ME1060" s="185"/>
      <c r="MF1060" s="185"/>
      <c r="MG1060" s="185"/>
      <c r="MH1060" s="185"/>
      <c r="MI1060" s="185"/>
      <c r="MJ1060" s="185"/>
      <c r="MK1060" s="185"/>
      <c r="ML1060" s="185"/>
      <c r="MM1060" s="185"/>
      <c r="MN1060" s="185"/>
      <c r="MO1060" s="185"/>
      <c r="MP1060" s="185"/>
      <c r="MQ1060" s="185"/>
      <c r="MR1060" s="185"/>
      <c r="MS1060" s="185"/>
      <c r="MT1060" s="185"/>
      <c r="MU1060" s="185"/>
      <c r="MV1060" s="185"/>
      <c r="MW1060" s="185"/>
      <c r="MX1060" s="185"/>
      <c r="MY1060" s="185"/>
      <c r="MZ1060" s="185"/>
      <c r="NA1060" s="185"/>
      <c r="NB1060" s="185"/>
      <c r="NC1060" s="185"/>
      <c r="ND1060" s="185"/>
      <c r="NE1060" s="185"/>
      <c r="NF1060" s="185"/>
      <c r="NG1060" s="185"/>
      <c r="NH1060" s="185"/>
      <c r="NI1060" s="185"/>
      <c r="NJ1060" s="185"/>
      <c r="NK1060" s="185"/>
      <c r="NL1060" s="185"/>
      <c r="NM1060" s="185"/>
      <c r="NN1060" s="185"/>
      <c r="NO1060" s="185"/>
      <c r="NP1060" s="185"/>
      <c r="NQ1060" s="185"/>
      <c r="NR1060" s="185"/>
      <c r="NS1060" s="185"/>
      <c r="NT1060" s="185"/>
      <c r="NU1060" s="185"/>
      <c r="NV1060" s="185"/>
      <c r="NW1060" s="185"/>
      <c r="NX1060" s="185"/>
      <c r="NY1060" s="185"/>
      <c r="NZ1060" s="185"/>
      <c r="OA1060" s="185"/>
      <c r="OB1060" s="185"/>
      <c r="OC1060" s="185"/>
      <c r="OD1060" s="185"/>
      <c r="OE1060" s="185"/>
      <c r="OF1060" s="185"/>
      <c r="OG1060" s="185"/>
      <c r="OH1060" s="185"/>
      <c r="OI1060" s="185"/>
      <c r="OJ1060" s="185"/>
      <c r="OK1060" s="185"/>
      <c r="OL1060" s="185"/>
      <c r="OM1060" s="185"/>
      <c r="ON1060" s="185"/>
      <c r="OO1060" s="185"/>
      <c r="OP1060" s="185"/>
      <c r="OQ1060" s="185"/>
      <c r="OR1060" s="185"/>
      <c r="OS1060" s="185"/>
      <c r="OT1060" s="185"/>
      <c r="OU1060" s="185"/>
      <c r="OV1060" s="185"/>
      <c r="OW1060" s="185"/>
      <c r="OX1060" s="185"/>
      <c r="OY1060" s="185"/>
      <c r="OZ1060" s="185"/>
      <c r="PA1060" s="185"/>
      <c r="PB1060" s="185"/>
      <c r="PC1060" s="185"/>
      <c r="PD1060" s="185"/>
      <c r="PE1060" s="185"/>
      <c r="PF1060" s="185"/>
      <c r="PG1060" s="185"/>
      <c r="PH1060" s="185"/>
      <c r="PI1060" s="185"/>
      <c r="PJ1060" s="185"/>
      <c r="PK1060" s="185"/>
      <c r="PL1060" s="185"/>
      <c r="PM1060" s="185"/>
      <c r="PN1060" s="185"/>
      <c r="PO1060" s="185"/>
      <c r="PP1060" s="185"/>
      <c r="PQ1060" s="185"/>
      <c r="PR1060" s="185"/>
      <c r="PS1060" s="185"/>
      <c r="PT1060" s="185"/>
      <c r="PU1060" s="185"/>
      <c r="PV1060" s="185"/>
      <c r="PW1060" s="185"/>
      <c r="PX1060" s="185"/>
      <c r="PY1060" s="185"/>
      <c r="PZ1060" s="185"/>
      <c r="QA1060" s="185"/>
      <c r="QB1060" s="185"/>
      <c r="QC1060" s="185"/>
      <c r="QD1060" s="185"/>
      <c r="QE1060" s="185"/>
      <c r="QF1060" s="185"/>
      <c r="QG1060" s="185"/>
      <c r="QH1060" s="185"/>
      <c r="QI1060" s="185"/>
      <c r="QJ1060" s="185"/>
      <c r="QK1060" s="185"/>
      <c r="QL1060" s="185"/>
      <c r="QM1060" s="185"/>
      <c r="QN1060" s="185"/>
      <c r="QO1060" s="185"/>
      <c r="QP1060" s="185"/>
      <c r="QQ1060" s="185"/>
      <c r="QR1060" s="185"/>
      <c r="QS1060" s="185"/>
      <c r="QT1060" s="185"/>
      <c r="QU1060" s="185"/>
      <c r="QV1060" s="185"/>
      <c r="QW1060" s="185"/>
      <c r="QX1060" s="185"/>
      <c r="QY1060" s="185"/>
      <c r="QZ1060" s="185"/>
      <c r="RA1060" s="185"/>
      <c r="RB1060" s="185"/>
      <c r="RC1060" s="185"/>
      <c r="RD1060" s="185"/>
      <c r="RE1060" s="185"/>
      <c r="RF1060" s="185"/>
      <c r="RG1060" s="185"/>
      <c r="RH1060" s="185"/>
      <c r="RI1060" s="185"/>
      <c r="RJ1060" s="185"/>
      <c r="RK1060" s="185"/>
      <c r="RL1060" s="185"/>
      <c r="RM1060" s="185"/>
      <c r="RN1060" s="185"/>
      <c r="RO1060" s="185"/>
      <c r="RP1060" s="185"/>
      <c r="RQ1060" s="185"/>
      <c r="RR1060" s="185"/>
      <c r="RS1060" s="185"/>
      <c r="RT1060" s="185"/>
      <c r="RU1060" s="185"/>
      <c r="RV1060" s="185"/>
      <c r="RW1060" s="185"/>
      <c r="RX1060" s="185"/>
      <c r="RY1060" s="185"/>
      <c r="RZ1060" s="185"/>
      <c r="SA1060" s="185"/>
      <c r="SB1060" s="185"/>
      <c r="SC1060" s="185"/>
      <c r="SD1060" s="185"/>
      <c r="SE1060" s="185"/>
      <c r="SF1060" s="185"/>
      <c r="SG1060" s="185"/>
      <c r="SH1060" s="185"/>
      <c r="SI1060" s="185"/>
      <c r="SJ1060" s="185"/>
      <c r="SK1060" s="185"/>
      <c r="SL1060" s="185"/>
      <c r="SM1060" s="185"/>
      <c r="SN1060" s="185"/>
      <c r="SO1060" s="185"/>
      <c r="SP1060" s="185"/>
      <c r="SQ1060" s="185"/>
      <c r="SR1060" s="185"/>
      <c r="SS1060" s="185"/>
      <c r="ST1060" s="185"/>
      <c r="SU1060" s="185"/>
      <c r="SV1060" s="185"/>
      <c r="SW1060" s="185"/>
      <c r="SX1060" s="185"/>
      <c r="SY1060" s="185"/>
      <c r="SZ1060" s="185"/>
      <c r="TA1060" s="185"/>
      <c r="TB1060" s="185"/>
      <c r="TC1060" s="185"/>
      <c r="TD1060" s="185"/>
      <c r="TE1060" s="185"/>
      <c r="TF1060" s="185"/>
      <c r="TG1060" s="185"/>
      <c r="TH1060" s="185"/>
      <c r="TI1060" s="185"/>
    </row>
    <row r="1061" spans="1:529" s="79" customFormat="1" ht="28.5" customHeight="1" thickBot="1" x14ac:dyDescent="0.3">
      <c r="A1061" s="267">
        <v>13740041</v>
      </c>
      <c r="B1061" s="268">
        <v>40357</v>
      </c>
      <c r="C1061" s="50" t="s">
        <v>176</v>
      </c>
      <c r="D1061" s="50" t="s">
        <v>4414</v>
      </c>
      <c r="E1061" s="51"/>
      <c r="F1061" s="51"/>
      <c r="G1061" s="51"/>
      <c r="H1061" s="269">
        <v>65766</v>
      </c>
      <c r="I1061" s="268">
        <v>40377</v>
      </c>
      <c r="J1061" s="268" t="s">
        <v>2833</v>
      </c>
      <c r="K1061" s="50" t="s">
        <v>365</v>
      </c>
      <c r="L1061" s="50"/>
      <c r="M1061" s="50" t="s">
        <v>1897</v>
      </c>
      <c r="N1061" s="50" t="s">
        <v>25</v>
      </c>
      <c r="O1061" s="50" t="s">
        <v>4415</v>
      </c>
      <c r="P1061" s="318"/>
      <c r="Q1061" s="318"/>
      <c r="R1061" s="318"/>
      <c r="S1061" s="318"/>
      <c r="T1061" s="756"/>
      <c r="U1061" s="50"/>
      <c r="V1061" s="50" t="s">
        <v>4415</v>
      </c>
      <c r="W1061" s="50"/>
      <c r="X1061" s="50"/>
      <c r="Y1061" s="50"/>
      <c r="Z1061" s="50"/>
      <c r="AA1061" s="50"/>
      <c r="AB1061" s="50"/>
      <c r="AC1061" s="50"/>
      <c r="AD1061" s="50"/>
      <c r="AE1061" s="50"/>
      <c r="AF1061" s="50"/>
      <c r="AG1061" s="50"/>
      <c r="AH1061" s="50"/>
      <c r="AI1061" s="50" t="s">
        <v>2834</v>
      </c>
      <c r="AJ1061" s="50" t="s">
        <v>2835</v>
      </c>
      <c r="AK1061" s="425"/>
      <c r="AL1061" s="54"/>
      <c r="AM1061" s="13"/>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85"/>
      <c r="BL1061" s="185"/>
      <c r="BM1061" s="185"/>
      <c r="BN1061" s="185"/>
      <c r="BO1061" s="185"/>
      <c r="BP1061" s="185"/>
      <c r="BQ1061" s="185"/>
      <c r="BR1061" s="185"/>
      <c r="BS1061" s="185"/>
      <c r="BT1061" s="185"/>
      <c r="BU1061" s="185"/>
      <c r="BV1061" s="185"/>
      <c r="BW1061" s="185"/>
      <c r="BX1061" s="185"/>
      <c r="BY1061" s="185"/>
      <c r="BZ1061" s="185"/>
      <c r="CA1061" s="185"/>
      <c r="CB1061" s="185"/>
      <c r="CC1061" s="185"/>
      <c r="CD1061" s="185"/>
      <c r="CE1061" s="185"/>
      <c r="CF1061" s="185"/>
      <c r="CG1061" s="185"/>
      <c r="CH1061" s="185"/>
      <c r="CI1061" s="185"/>
      <c r="CJ1061" s="185"/>
      <c r="CK1061" s="185"/>
      <c r="CL1061" s="185"/>
      <c r="CM1061" s="185"/>
      <c r="CN1061" s="185"/>
      <c r="CO1061" s="185"/>
      <c r="CP1061" s="185"/>
      <c r="CQ1061" s="185"/>
      <c r="CR1061" s="185"/>
      <c r="CS1061" s="185"/>
      <c r="CT1061" s="185"/>
      <c r="CU1061" s="185"/>
      <c r="CV1061" s="185"/>
      <c r="CW1061" s="185"/>
      <c r="CX1061" s="185"/>
      <c r="CY1061" s="185"/>
      <c r="CZ1061" s="185"/>
      <c r="DA1061" s="185"/>
      <c r="DB1061" s="185"/>
      <c r="DC1061" s="185"/>
      <c r="DD1061" s="185"/>
      <c r="DE1061" s="185"/>
      <c r="DF1061" s="185"/>
      <c r="DG1061" s="185"/>
      <c r="DH1061" s="185"/>
      <c r="DI1061" s="185"/>
      <c r="DJ1061" s="185"/>
      <c r="DK1061" s="185"/>
      <c r="DL1061" s="185"/>
      <c r="DM1061" s="185"/>
      <c r="DN1061" s="185"/>
      <c r="DO1061" s="185"/>
      <c r="DP1061" s="185"/>
      <c r="DQ1061" s="185"/>
      <c r="DR1061" s="185"/>
      <c r="DS1061" s="185"/>
      <c r="DT1061" s="185"/>
      <c r="DU1061" s="185"/>
      <c r="DV1061" s="185"/>
      <c r="DW1061" s="185"/>
      <c r="DX1061" s="185"/>
      <c r="DY1061" s="185"/>
      <c r="DZ1061" s="185"/>
      <c r="EA1061" s="185"/>
      <c r="EB1061" s="185"/>
      <c r="EC1061" s="185"/>
      <c r="ED1061" s="185"/>
      <c r="EE1061" s="185"/>
      <c r="EF1061" s="185"/>
      <c r="EG1061" s="185"/>
      <c r="EH1061" s="185"/>
      <c r="EI1061" s="185"/>
      <c r="EJ1061" s="185"/>
      <c r="EK1061" s="185"/>
      <c r="EL1061" s="185"/>
      <c r="EM1061" s="185"/>
      <c r="EN1061" s="185"/>
      <c r="EO1061" s="185"/>
      <c r="EP1061" s="185"/>
      <c r="EQ1061" s="185"/>
      <c r="ER1061" s="185"/>
      <c r="ES1061" s="185"/>
      <c r="ET1061" s="185"/>
      <c r="EU1061" s="185"/>
      <c r="EV1061" s="185"/>
      <c r="EW1061" s="185"/>
      <c r="EX1061" s="185"/>
      <c r="EY1061" s="185"/>
      <c r="EZ1061" s="185"/>
      <c r="FA1061" s="185"/>
      <c r="FB1061" s="185"/>
      <c r="FC1061" s="185"/>
      <c r="FD1061" s="185"/>
      <c r="FE1061" s="185"/>
      <c r="FF1061" s="185"/>
      <c r="FG1061" s="185"/>
      <c r="FH1061" s="185"/>
      <c r="FI1061" s="185"/>
      <c r="FJ1061" s="185"/>
      <c r="FK1061" s="185"/>
      <c r="FL1061" s="185"/>
      <c r="FM1061" s="185"/>
      <c r="FN1061" s="185"/>
      <c r="FO1061" s="185"/>
      <c r="FP1061" s="185"/>
      <c r="FQ1061" s="185"/>
      <c r="FR1061" s="185"/>
      <c r="FS1061" s="185"/>
      <c r="FT1061" s="185"/>
      <c r="FU1061" s="185"/>
      <c r="FV1061" s="185"/>
      <c r="FW1061" s="185"/>
      <c r="FX1061" s="185"/>
      <c r="FY1061" s="185"/>
      <c r="FZ1061" s="185"/>
      <c r="GA1061" s="185"/>
      <c r="GB1061" s="185"/>
      <c r="GC1061" s="185"/>
      <c r="GD1061" s="185"/>
      <c r="GE1061" s="185"/>
      <c r="GF1061" s="185"/>
      <c r="GG1061" s="185"/>
      <c r="GH1061" s="185"/>
      <c r="GI1061" s="185"/>
      <c r="GJ1061" s="185"/>
      <c r="GK1061" s="185"/>
      <c r="GL1061" s="185"/>
      <c r="GM1061" s="185"/>
      <c r="GN1061" s="185"/>
      <c r="GO1061" s="185"/>
      <c r="GP1061" s="185"/>
      <c r="GQ1061" s="185"/>
      <c r="GR1061" s="185"/>
      <c r="GS1061" s="185"/>
      <c r="GT1061" s="185"/>
      <c r="GU1061" s="185"/>
      <c r="GV1061" s="185"/>
      <c r="GW1061" s="185"/>
      <c r="GX1061" s="185"/>
      <c r="GY1061" s="185"/>
      <c r="GZ1061" s="185"/>
      <c r="HA1061" s="185"/>
      <c r="HB1061" s="185"/>
      <c r="HC1061" s="185"/>
      <c r="HD1061" s="185"/>
      <c r="HE1061" s="185"/>
      <c r="HF1061" s="185"/>
      <c r="HG1061" s="185"/>
      <c r="HH1061" s="185"/>
      <c r="HI1061" s="185"/>
      <c r="HJ1061" s="185"/>
      <c r="HK1061" s="185"/>
      <c r="HL1061" s="185"/>
      <c r="HM1061" s="185"/>
      <c r="HN1061" s="185"/>
      <c r="HO1061" s="185"/>
      <c r="HP1061" s="185"/>
      <c r="HQ1061" s="185"/>
      <c r="HR1061" s="185"/>
      <c r="HS1061" s="185"/>
      <c r="HT1061" s="185"/>
      <c r="HU1061" s="185"/>
      <c r="HV1061" s="185"/>
      <c r="HW1061" s="185"/>
      <c r="HX1061" s="185"/>
      <c r="HY1061" s="185"/>
      <c r="HZ1061" s="185"/>
      <c r="IA1061" s="185"/>
      <c r="IB1061" s="185"/>
      <c r="IC1061" s="185"/>
      <c r="ID1061" s="185"/>
      <c r="IE1061" s="185"/>
      <c r="IF1061" s="185"/>
      <c r="IG1061" s="185"/>
      <c r="IH1061" s="185"/>
      <c r="II1061" s="185"/>
      <c r="IJ1061" s="185"/>
      <c r="IK1061" s="185"/>
      <c r="IL1061" s="185"/>
      <c r="IM1061" s="185"/>
      <c r="IN1061" s="185"/>
      <c r="IO1061" s="185"/>
      <c r="IP1061" s="185"/>
      <c r="IQ1061" s="185"/>
      <c r="IR1061" s="185"/>
      <c r="IS1061" s="185"/>
      <c r="IT1061" s="185"/>
      <c r="IU1061" s="185"/>
      <c r="IV1061" s="185"/>
      <c r="IW1061" s="185"/>
      <c r="IX1061" s="185"/>
      <c r="IY1061" s="185"/>
      <c r="IZ1061" s="185"/>
      <c r="JA1061" s="185"/>
      <c r="JB1061" s="185"/>
      <c r="JC1061" s="185"/>
      <c r="JD1061" s="185"/>
      <c r="JE1061" s="185"/>
      <c r="JF1061" s="185"/>
      <c r="JG1061" s="185"/>
      <c r="JH1061" s="185"/>
      <c r="JI1061" s="185"/>
      <c r="JJ1061" s="185"/>
      <c r="JK1061" s="185"/>
      <c r="JL1061" s="185"/>
      <c r="JM1061" s="185"/>
      <c r="JN1061" s="185"/>
      <c r="JO1061" s="185"/>
      <c r="JP1061" s="185"/>
      <c r="JQ1061" s="185"/>
      <c r="JR1061" s="185"/>
      <c r="JS1061" s="185"/>
      <c r="JT1061" s="185"/>
      <c r="JU1061" s="185"/>
      <c r="JV1061" s="185"/>
      <c r="JW1061" s="185"/>
      <c r="JX1061" s="185"/>
      <c r="JY1061" s="185"/>
      <c r="JZ1061" s="185"/>
      <c r="KA1061" s="185"/>
      <c r="KB1061" s="185"/>
      <c r="KC1061" s="185"/>
      <c r="KD1061" s="185"/>
      <c r="KE1061" s="185"/>
      <c r="KF1061" s="185"/>
      <c r="KG1061" s="185"/>
      <c r="KH1061" s="185"/>
      <c r="KI1061" s="185"/>
      <c r="KJ1061" s="185"/>
      <c r="KK1061" s="185"/>
      <c r="KL1061" s="185"/>
      <c r="KM1061" s="185"/>
      <c r="KN1061" s="185"/>
      <c r="KO1061" s="185"/>
      <c r="KP1061" s="185"/>
      <c r="KQ1061" s="185"/>
      <c r="KR1061" s="185"/>
      <c r="KS1061" s="185"/>
      <c r="KT1061" s="185"/>
      <c r="KU1061" s="185"/>
      <c r="KV1061" s="185"/>
      <c r="KW1061" s="185"/>
      <c r="KX1061" s="185"/>
      <c r="KY1061" s="185"/>
      <c r="KZ1061" s="185"/>
      <c r="LA1061" s="185"/>
      <c r="LB1061" s="185"/>
      <c r="LC1061" s="185"/>
      <c r="LD1061" s="185"/>
      <c r="LE1061" s="185"/>
      <c r="LF1061" s="185"/>
      <c r="LG1061" s="185"/>
      <c r="LH1061" s="185"/>
      <c r="LI1061" s="185"/>
      <c r="LJ1061" s="185"/>
      <c r="LK1061" s="185"/>
      <c r="LL1061" s="185"/>
      <c r="LM1061" s="185"/>
      <c r="LN1061" s="185"/>
      <c r="LO1061" s="185"/>
      <c r="LP1061" s="185"/>
      <c r="LQ1061" s="185"/>
      <c r="LR1061" s="185"/>
      <c r="LS1061" s="185"/>
      <c r="LT1061" s="185"/>
      <c r="LU1061" s="185"/>
      <c r="LV1061" s="185"/>
      <c r="LW1061" s="185"/>
      <c r="LX1061" s="185"/>
      <c r="LY1061" s="185"/>
      <c r="LZ1061" s="185"/>
      <c r="MA1061" s="185"/>
      <c r="MB1061" s="185"/>
      <c r="MC1061" s="185"/>
      <c r="MD1061" s="185"/>
      <c r="ME1061" s="185"/>
      <c r="MF1061" s="185"/>
      <c r="MG1061" s="185"/>
      <c r="MH1061" s="185"/>
      <c r="MI1061" s="185"/>
      <c r="MJ1061" s="185"/>
      <c r="MK1061" s="185"/>
      <c r="ML1061" s="185"/>
      <c r="MM1061" s="185"/>
      <c r="MN1061" s="185"/>
      <c r="MO1061" s="185"/>
      <c r="MP1061" s="185"/>
      <c r="MQ1061" s="185"/>
      <c r="MR1061" s="185"/>
      <c r="MS1061" s="185"/>
      <c r="MT1061" s="185"/>
      <c r="MU1061" s="185"/>
      <c r="MV1061" s="185"/>
      <c r="MW1061" s="185"/>
      <c r="MX1061" s="185"/>
      <c r="MY1061" s="185"/>
      <c r="MZ1061" s="185"/>
      <c r="NA1061" s="185"/>
      <c r="NB1061" s="185"/>
      <c r="NC1061" s="185"/>
      <c r="ND1061" s="185"/>
      <c r="NE1061" s="185"/>
      <c r="NF1061" s="185"/>
      <c r="NG1061" s="185"/>
      <c r="NH1061" s="185"/>
      <c r="NI1061" s="185"/>
      <c r="NJ1061" s="185"/>
      <c r="NK1061" s="185"/>
      <c r="NL1061" s="185"/>
      <c r="NM1061" s="185"/>
      <c r="NN1061" s="185"/>
      <c r="NO1061" s="185"/>
      <c r="NP1061" s="185"/>
      <c r="NQ1061" s="185"/>
      <c r="NR1061" s="185"/>
      <c r="NS1061" s="185"/>
      <c r="NT1061" s="185"/>
      <c r="NU1061" s="185"/>
      <c r="NV1061" s="185"/>
      <c r="NW1061" s="185"/>
      <c r="NX1061" s="185"/>
      <c r="NY1061" s="185"/>
      <c r="NZ1061" s="185"/>
      <c r="OA1061" s="185"/>
      <c r="OB1061" s="185"/>
      <c r="OC1061" s="185"/>
      <c r="OD1061" s="185"/>
      <c r="OE1061" s="185"/>
      <c r="OF1061" s="185"/>
      <c r="OG1061" s="185"/>
      <c r="OH1061" s="185"/>
      <c r="OI1061" s="185"/>
      <c r="OJ1061" s="185"/>
      <c r="OK1061" s="185"/>
      <c r="OL1061" s="185"/>
      <c r="OM1061" s="185"/>
      <c r="ON1061" s="185"/>
      <c r="OO1061" s="185"/>
      <c r="OP1061" s="185"/>
      <c r="OQ1061" s="185"/>
      <c r="OR1061" s="185"/>
      <c r="OS1061" s="185"/>
      <c r="OT1061" s="185"/>
      <c r="OU1061" s="185"/>
      <c r="OV1061" s="185"/>
      <c r="OW1061" s="185"/>
      <c r="OX1061" s="185"/>
      <c r="OY1061" s="185"/>
      <c r="OZ1061" s="185"/>
      <c r="PA1061" s="185"/>
      <c r="PB1061" s="185"/>
      <c r="PC1061" s="185"/>
      <c r="PD1061" s="185"/>
      <c r="PE1061" s="185"/>
      <c r="PF1061" s="185"/>
      <c r="PG1061" s="185"/>
      <c r="PH1061" s="185"/>
      <c r="PI1061" s="185"/>
      <c r="PJ1061" s="185"/>
      <c r="PK1061" s="185"/>
      <c r="PL1061" s="185"/>
      <c r="PM1061" s="185"/>
      <c r="PN1061" s="185"/>
      <c r="PO1061" s="185"/>
      <c r="PP1061" s="185"/>
      <c r="PQ1061" s="185"/>
      <c r="PR1061" s="185"/>
      <c r="PS1061" s="185"/>
      <c r="PT1061" s="185"/>
      <c r="PU1061" s="185"/>
      <c r="PV1061" s="185"/>
      <c r="PW1061" s="185"/>
      <c r="PX1061" s="185"/>
      <c r="PY1061" s="185"/>
      <c r="PZ1061" s="185"/>
      <c r="QA1061" s="185"/>
      <c r="QB1061" s="185"/>
      <c r="QC1061" s="185"/>
      <c r="QD1061" s="185"/>
      <c r="QE1061" s="185"/>
      <c r="QF1061" s="185"/>
      <c r="QG1061" s="185"/>
      <c r="QH1061" s="185"/>
      <c r="QI1061" s="185"/>
      <c r="QJ1061" s="185"/>
      <c r="QK1061" s="185"/>
      <c r="QL1061" s="185"/>
      <c r="QM1061" s="185"/>
      <c r="QN1061" s="185"/>
      <c r="QO1061" s="185"/>
      <c r="QP1061" s="185"/>
      <c r="QQ1061" s="185"/>
      <c r="QR1061" s="185"/>
      <c r="QS1061" s="185"/>
      <c r="QT1061" s="185"/>
      <c r="QU1061" s="185"/>
      <c r="QV1061" s="185"/>
      <c r="QW1061" s="185"/>
      <c r="QX1061" s="185"/>
      <c r="QY1061" s="185"/>
      <c r="QZ1061" s="185"/>
      <c r="RA1061" s="185"/>
      <c r="RB1061" s="185"/>
      <c r="RC1061" s="185"/>
      <c r="RD1061" s="185"/>
      <c r="RE1061" s="185"/>
      <c r="RF1061" s="185"/>
      <c r="RG1061" s="185"/>
      <c r="RH1061" s="185"/>
      <c r="RI1061" s="185"/>
      <c r="RJ1061" s="185"/>
      <c r="RK1061" s="185"/>
      <c r="RL1061" s="185"/>
      <c r="RM1061" s="185"/>
      <c r="RN1061" s="185"/>
      <c r="RO1061" s="185"/>
      <c r="RP1061" s="185"/>
      <c r="RQ1061" s="185"/>
      <c r="RR1061" s="185"/>
      <c r="RS1061" s="185"/>
      <c r="RT1061" s="185"/>
      <c r="RU1061" s="185"/>
      <c r="RV1061" s="185"/>
      <c r="RW1061" s="185"/>
      <c r="RX1061" s="185"/>
      <c r="RY1061" s="185"/>
      <c r="RZ1061" s="185"/>
      <c r="SA1061" s="185"/>
      <c r="SB1061" s="185"/>
      <c r="SC1061" s="185"/>
      <c r="SD1061" s="185"/>
      <c r="SE1061" s="185"/>
      <c r="SF1061" s="185"/>
      <c r="SG1061" s="185"/>
      <c r="SH1061" s="185"/>
      <c r="SI1061" s="185"/>
      <c r="SJ1061" s="185"/>
      <c r="SK1061" s="185"/>
      <c r="SL1061" s="185"/>
      <c r="SM1061" s="185"/>
      <c r="SN1061" s="185"/>
      <c r="SO1061" s="185"/>
      <c r="SP1061" s="185"/>
      <c r="SQ1061" s="185"/>
      <c r="SR1061" s="185"/>
      <c r="SS1061" s="185"/>
      <c r="ST1061" s="185"/>
      <c r="SU1061" s="185"/>
      <c r="SV1061" s="185"/>
      <c r="SW1061" s="185"/>
      <c r="SX1061" s="185"/>
      <c r="SY1061" s="185"/>
      <c r="SZ1061" s="185"/>
      <c r="TA1061" s="185"/>
      <c r="TB1061" s="185"/>
      <c r="TC1061" s="185"/>
      <c r="TD1061" s="185"/>
      <c r="TE1061" s="185"/>
      <c r="TF1061" s="185"/>
      <c r="TG1061" s="185"/>
      <c r="TH1061" s="185"/>
      <c r="TI1061" s="185"/>
    </row>
    <row r="1062" spans="1:529" s="79" customFormat="1" ht="28.5" customHeight="1" thickBot="1" x14ac:dyDescent="0.3">
      <c r="A1062" s="225">
        <v>13740041</v>
      </c>
      <c r="B1062" s="212">
        <v>40357</v>
      </c>
      <c r="C1062" s="51" t="s">
        <v>176</v>
      </c>
      <c r="D1062" s="51" t="s">
        <v>4414</v>
      </c>
      <c r="E1062" s="105"/>
      <c r="F1062" s="105"/>
      <c r="G1062" s="105"/>
      <c r="H1062" s="211">
        <v>65766</v>
      </c>
      <c r="I1062" s="212">
        <v>40377</v>
      </c>
      <c r="J1062" s="212" t="s">
        <v>2833</v>
      </c>
      <c r="K1062" s="51" t="s">
        <v>365</v>
      </c>
      <c r="L1062" s="51"/>
      <c r="M1062" s="51" t="s">
        <v>1897</v>
      </c>
      <c r="N1062" s="51" t="s">
        <v>25</v>
      </c>
      <c r="O1062" s="51" t="s">
        <v>4415</v>
      </c>
      <c r="P1062" s="299"/>
      <c r="Q1062" s="299"/>
      <c r="R1062" s="299"/>
      <c r="S1062" s="299"/>
      <c r="T1062" s="751"/>
      <c r="U1062" s="51"/>
      <c r="V1062" s="51" t="s">
        <v>4415</v>
      </c>
      <c r="W1062" s="51"/>
      <c r="X1062" s="51"/>
      <c r="Y1062" s="51"/>
      <c r="Z1062" s="51"/>
      <c r="AA1062" s="51"/>
      <c r="AB1062" s="51"/>
      <c r="AC1062" s="51"/>
      <c r="AD1062" s="51"/>
      <c r="AE1062" s="51"/>
      <c r="AF1062" s="51"/>
      <c r="AG1062" s="51"/>
      <c r="AH1062" s="51"/>
      <c r="AI1062" s="51" t="s">
        <v>2836</v>
      </c>
      <c r="AJ1062" s="51" t="s">
        <v>2837</v>
      </c>
      <c r="AK1062" s="216"/>
      <c r="AL1062" s="300"/>
      <c r="AM1062" s="13"/>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85"/>
      <c r="BL1062" s="185"/>
      <c r="BM1062" s="185"/>
      <c r="BN1062" s="185"/>
      <c r="BO1062" s="185"/>
      <c r="BP1062" s="185"/>
      <c r="BQ1062" s="185"/>
      <c r="BR1062" s="185"/>
      <c r="BS1062" s="185"/>
      <c r="BT1062" s="185"/>
      <c r="BU1062" s="185"/>
      <c r="BV1062" s="185"/>
      <c r="BW1062" s="185"/>
      <c r="BX1062" s="185"/>
      <c r="BY1062" s="185"/>
      <c r="BZ1062" s="185"/>
      <c r="CA1062" s="185"/>
      <c r="CB1062" s="185"/>
      <c r="CC1062" s="185"/>
      <c r="CD1062" s="185"/>
      <c r="CE1062" s="185"/>
      <c r="CF1062" s="185"/>
      <c r="CG1062" s="185"/>
      <c r="CH1062" s="185"/>
      <c r="CI1062" s="185"/>
      <c r="CJ1062" s="185"/>
      <c r="CK1062" s="185"/>
      <c r="CL1062" s="185"/>
      <c r="CM1062" s="185"/>
      <c r="CN1062" s="185"/>
      <c r="CO1062" s="185"/>
      <c r="CP1062" s="185"/>
      <c r="CQ1062" s="185"/>
      <c r="CR1062" s="185"/>
      <c r="CS1062" s="185"/>
      <c r="CT1062" s="185"/>
      <c r="CU1062" s="185"/>
      <c r="CV1062" s="185"/>
      <c r="CW1062" s="185"/>
      <c r="CX1062" s="185"/>
      <c r="CY1062" s="185"/>
      <c r="CZ1062" s="185"/>
      <c r="DA1062" s="185"/>
      <c r="DB1062" s="185"/>
      <c r="DC1062" s="185"/>
      <c r="DD1062" s="185"/>
      <c r="DE1062" s="185"/>
      <c r="DF1062" s="185"/>
      <c r="DG1062" s="185"/>
      <c r="DH1062" s="185"/>
      <c r="DI1062" s="185"/>
      <c r="DJ1062" s="185"/>
      <c r="DK1062" s="185"/>
      <c r="DL1062" s="185"/>
      <c r="DM1062" s="185"/>
      <c r="DN1062" s="185"/>
      <c r="DO1062" s="185"/>
      <c r="DP1062" s="185"/>
      <c r="DQ1062" s="185"/>
      <c r="DR1062" s="185"/>
      <c r="DS1062" s="185"/>
      <c r="DT1062" s="185"/>
      <c r="DU1062" s="185"/>
      <c r="DV1062" s="185"/>
      <c r="DW1062" s="185"/>
      <c r="DX1062" s="185"/>
      <c r="DY1062" s="185"/>
      <c r="DZ1062" s="185"/>
      <c r="EA1062" s="185"/>
      <c r="EB1062" s="185"/>
      <c r="EC1062" s="185"/>
      <c r="ED1062" s="185"/>
      <c r="EE1062" s="185"/>
      <c r="EF1062" s="185"/>
      <c r="EG1062" s="185"/>
      <c r="EH1062" s="185"/>
      <c r="EI1062" s="185"/>
      <c r="EJ1062" s="185"/>
      <c r="EK1062" s="185"/>
      <c r="EL1062" s="185"/>
      <c r="EM1062" s="185"/>
      <c r="EN1062" s="185"/>
      <c r="EO1062" s="185"/>
      <c r="EP1062" s="185"/>
      <c r="EQ1062" s="185"/>
      <c r="ER1062" s="185"/>
      <c r="ES1062" s="185"/>
      <c r="ET1062" s="185"/>
      <c r="EU1062" s="185"/>
      <c r="EV1062" s="185"/>
      <c r="EW1062" s="185"/>
      <c r="EX1062" s="185"/>
      <c r="EY1062" s="185"/>
      <c r="EZ1062" s="185"/>
      <c r="FA1062" s="185"/>
      <c r="FB1062" s="185"/>
      <c r="FC1062" s="185"/>
      <c r="FD1062" s="185"/>
      <c r="FE1062" s="185"/>
      <c r="FF1062" s="185"/>
      <c r="FG1062" s="185"/>
      <c r="FH1062" s="185"/>
      <c r="FI1062" s="185"/>
      <c r="FJ1062" s="185"/>
      <c r="FK1062" s="185"/>
      <c r="FL1062" s="185"/>
      <c r="FM1062" s="185"/>
      <c r="FN1062" s="185"/>
      <c r="FO1062" s="185"/>
      <c r="FP1062" s="185"/>
      <c r="FQ1062" s="185"/>
      <c r="FR1062" s="185"/>
      <c r="FS1062" s="185"/>
      <c r="FT1062" s="185"/>
      <c r="FU1062" s="185"/>
      <c r="FV1062" s="185"/>
      <c r="FW1062" s="185"/>
      <c r="FX1062" s="185"/>
      <c r="FY1062" s="185"/>
      <c r="FZ1062" s="185"/>
      <c r="GA1062" s="185"/>
      <c r="GB1062" s="185"/>
      <c r="GC1062" s="185"/>
      <c r="GD1062" s="185"/>
      <c r="GE1062" s="185"/>
      <c r="GF1062" s="185"/>
      <c r="GG1062" s="185"/>
      <c r="GH1062" s="185"/>
      <c r="GI1062" s="185"/>
      <c r="GJ1062" s="185"/>
      <c r="GK1062" s="185"/>
      <c r="GL1062" s="185"/>
      <c r="GM1062" s="185"/>
      <c r="GN1062" s="185"/>
      <c r="GO1062" s="185"/>
      <c r="GP1062" s="185"/>
      <c r="GQ1062" s="185"/>
      <c r="GR1062" s="185"/>
      <c r="GS1062" s="185"/>
      <c r="GT1062" s="185"/>
      <c r="GU1062" s="185"/>
      <c r="GV1062" s="185"/>
      <c r="GW1062" s="185"/>
      <c r="GX1062" s="185"/>
      <c r="GY1062" s="185"/>
      <c r="GZ1062" s="185"/>
      <c r="HA1062" s="185"/>
      <c r="HB1062" s="185"/>
      <c r="HC1062" s="185"/>
      <c r="HD1062" s="185"/>
      <c r="HE1062" s="185"/>
      <c r="HF1062" s="185"/>
      <c r="HG1062" s="185"/>
      <c r="HH1062" s="185"/>
      <c r="HI1062" s="185"/>
      <c r="HJ1062" s="185"/>
      <c r="HK1062" s="185"/>
      <c r="HL1062" s="185"/>
      <c r="HM1062" s="185"/>
      <c r="HN1062" s="185"/>
      <c r="HO1062" s="185"/>
      <c r="HP1062" s="185"/>
      <c r="HQ1062" s="185"/>
      <c r="HR1062" s="185"/>
      <c r="HS1062" s="185"/>
      <c r="HT1062" s="185"/>
      <c r="HU1062" s="185"/>
      <c r="HV1062" s="185"/>
      <c r="HW1062" s="185"/>
      <c r="HX1062" s="185"/>
      <c r="HY1062" s="185"/>
      <c r="HZ1062" s="185"/>
      <c r="IA1062" s="185"/>
      <c r="IB1062" s="185"/>
      <c r="IC1062" s="185"/>
      <c r="ID1062" s="185"/>
      <c r="IE1062" s="185"/>
      <c r="IF1062" s="185"/>
      <c r="IG1062" s="185"/>
      <c r="IH1062" s="185"/>
      <c r="II1062" s="185"/>
      <c r="IJ1062" s="185"/>
      <c r="IK1062" s="185"/>
      <c r="IL1062" s="185"/>
      <c r="IM1062" s="185"/>
      <c r="IN1062" s="185"/>
      <c r="IO1062" s="185"/>
      <c r="IP1062" s="185"/>
      <c r="IQ1062" s="185"/>
      <c r="IR1062" s="185"/>
      <c r="IS1062" s="185"/>
      <c r="IT1062" s="185"/>
      <c r="IU1062" s="185"/>
      <c r="IV1062" s="185"/>
      <c r="IW1062" s="185"/>
      <c r="IX1062" s="185"/>
      <c r="IY1062" s="185"/>
      <c r="IZ1062" s="185"/>
      <c r="JA1062" s="185"/>
      <c r="JB1062" s="185"/>
      <c r="JC1062" s="185"/>
      <c r="JD1062" s="185"/>
      <c r="JE1062" s="185"/>
      <c r="JF1062" s="185"/>
      <c r="JG1062" s="185"/>
      <c r="JH1062" s="185"/>
      <c r="JI1062" s="185"/>
      <c r="JJ1062" s="185"/>
      <c r="JK1062" s="185"/>
      <c r="JL1062" s="185"/>
      <c r="JM1062" s="185"/>
      <c r="JN1062" s="185"/>
      <c r="JO1062" s="185"/>
      <c r="JP1062" s="185"/>
      <c r="JQ1062" s="185"/>
      <c r="JR1062" s="185"/>
      <c r="JS1062" s="185"/>
      <c r="JT1062" s="185"/>
      <c r="JU1062" s="185"/>
      <c r="JV1062" s="185"/>
      <c r="JW1062" s="185"/>
      <c r="JX1062" s="185"/>
      <c r="JY1062" s="185"/>
      <c r="JZ1062" s="185"/>
      <c r="KA1062" s="185"/>
      <c r="KB1062" s="185"/>
      <c r="KC1062" s="185"/>
      <c r="KD1062" s="185"/>
      <c r="KE1062" s="185"/>
      <c r="KF1062" s="185"/>
      <c r="KG1062" s="185"/>
      <c r="KH1062" s="185"/>
      <c r="KI1062" s="185"/>
      <c r="KJ1062" s="185"/>
      <c r="KK1062" s="185"/>
      <c r="KL1062" s="185"/>
      <c r="KM1062" s="185"/>
      <c r="KN1062" s="185"/>
      <c r="KO1062" s="185"/>
      <c r="KP1062" s="185"/>
      <c r="KQ1062" s="185"/>
      <c r="KR1062" s="185"/>
      <c r="KS1062" s="185"/>
      <c r="KT1062" s="185"/>
      <c r="KU1062" s="185"/>
      <c r="KV1062" s="185"/>
      <c r="KW1062" s="185"/>
      <c r="KX1062" s="185"/>
      <c r="KY1062" s="185"/>
      <c r="KZ1062" s="185"/>
      <c r="LA1062" s="185"/>
      <c r="LB1062" s="185"/>
      <c r="LC1062" s="185"/>
      <c r="LD1062" s="185"/>
      <c r="LE1062" s="185"/>
      <c r="LF1062" s="185"/>
      <c r="LG1062" s="185"/>
      <c r="LH1062" s="185"/>
      <c r="LI1062" s="185"/>
      <c r="LJ1062" s="185"/>
      <c r="LK1062" s="185"/>
      <c r="LL1062" s="185"/>
      <c r="LM1062" s="185"/>
      <c r="LN1062" s="185"/>
      <c r="LO1062" s="185"/>
      <c r="LP1062" s="185"/>
      <c r="LQ1062" s="185"/>
      <c r="LR1062" s="185"/>
      <c r="LS1062" s="185"/>
      <c r="LT1062" s="185"/>
      <c r="LU1062" s="185"/>
      <c r="LV1062" s="185"/>
      <c r="LW1062" s="185"/>
      <c r="LX1062" s="185"/>
      <c r="LY1062" s="185"/>
      <c r="LZ1062" s="185"/>
      <c r="MA1062" s="185"/>
      <c r="MB1062" s="185"/>
      <c r="MC1062" s="185"/>
      <c r="MD1062" s="185"/>
      <c r="ME1062" s="185"/>
      <c r="MF1062" s="185"/>
      <c r="MG1062" s="185"/>
      <c r="MH1062" s="185"/>
      <c r="MI1062" s="185"/>
      <c r="MJ1062" s="185"/>
      <c r="MK1062" s="185"/>
      <c r="ML1062" s="185"/>
      <c r="MM1062" s="185"/>
      <c r="MN1062" s="185"/>
      <c r="MO1062" s="185"/>
      <c r="MP1062" s="185"/>
      <c r="MQ1062" s="185"/>
      <c r="MR1062" s="185"/>
      <c r="MS1062" s="185"/>
      <c r="MT1062" s="185"/>
      <c r="MU1062" s="185"/>
      <c r="MV1062" s="185"/>
      <c r="MW1062" s="185"/>
      <c r="MX1062" s="185"/>
      <c r="MY1062" s="185"/>
      <c r="MZ1062" s="185"/>
      <c r="NA1062" s="185"/>
      <c r="NB1062" s="185"/>
      <c r="NC1062" s="185"/>
      <c r="ND1062" s="185"/>
      <c r="NE1062" s="185"/>
      <c r="NF1062" s="185"/>
      <c r="NG1062" s="185"/>
      <c r="NH1062" s="185"/>
      <c r="NI1062" s="185"/>
      <c r="NJ1062" s="185"/>
      <c r="NK1062" s="185"/>
      <c r="NL1062" s="185"/>
      <c r="NM1062" s="185"/>
      <c r="NN1062" s="185"/>
      <c r="NO1062" s="185"/>
      <c r="NP1062" s="185"/>
      <c r="NQ1062" s="185"/>
      <c r="NR1062" s="185"/>
      <c r="NS1062" s="185"/>
      <c r="NT1062" s="185"/>
      <c r="NU1062" s="185"/>
      <c r="NV1062" s="185"/>
      <c r="NW1062" s="185"/>
      <c r="NX1062" s="185"/>
      <c r="NY1062" s="185"/>
      <c r="NZ1062" s="185"/>
      <c r="OA1062" s="185"/>
      <c r="OB1062" s="185"/>
      <c r="OC1062" s="185"/>
      <c r="OD1062" s="185"/>
      <c r="OE1062" s="185"/>
      <c r="OF1062" s="185"/>
      <c r="OG1062" s="185"/>
      <c r="OH1062" s="185"/>
      <c r="OI1062" s="185"/>
      <c r="OJ1062" s="185"/>
      <c r="OK1062" s="185"/>
      <c r="OL1062" s="185"/>
      <c r="OM1062" s="185"/>
      <c r="ON1062" s="185"/>
      <c r="OO1062" s="185"/>
      <c r="OP1062" s="185"/>
      <c r="OQ1062" s="185"/>
      <c r="OR1062" s="185"/>
      <c r="OS1062" s="185"/>
      <c r="OT1062" s="185"/>
      <c r="OU1062" s="185"/>
      <c r="OV1062" s="185"/>
      <c r="OW1062" s="185"/>
      <c r="OX1062" s="185"/>
      <c r="OY1062" s="185"/>
      <c r="OZ1062" s="185"/>
      <c r="PA1062" s="185"/>
      <c r="PB1062" s="185"/>
      <c r="PC1062" s="185"/>
      <c r="PD1062" s="185"/>
      <c r="PE1062" s="185"/>
      <c r="PF1062" s="185"/>
      <c r="PG1062" s="185"/>
      <c r="PH1062" s="185"/>
      <c r="PI1062" s="185"/>
      <c r="PJ1062" s="185"/>
      <c r="PK1062" s="185"/>
      <c r="PL1062" s="185"/>
      <c r="PM1062" s="185"/>
      <c r="PN1062" s="185"/>
      <c r="PO1062" s="185"/>
      <c r="PP1062" s="185"/>
      <c r="PQ1062" s="185"/>
      <c r="PR1062" s="185"/>
      <c r="PS1062" s="185"/>
      <c r="PT1062" s="185"/>
      <c r="PU1062" s="185"/>
      <c r="PV1062" s="185"/>
      <c r="PW1062" s="185"/>
      <c r="PX1062" s="185"/>
      <c r="PY1062" s="185"/>
      <c r="PZ1062" s="185"/>
      <c r="QA1062" s="185"/>
      <c r="QB1062" s="185"/>
      <c r="QC1062" s="185"/>
      <c r="QD1062" s="185"/>
      <c r="QE1062" s="185"/>
      <c r="QF1062" s="185"/>
      <c r="QG1062" s="185"/>
      <c r="QH1062" s="185"/>
      <c r="QI1062" s="185"/>
      <c r="QJ1062" s="185"/>
      <c r="QK1062" s="185"/>
      <c r="QL1062" s="185"/>
      <c r="QM1062" s="185"/>
      <c r="QN1062" s="185"/>
      <c r="QO1062" s="185"/>
      <c r="QP1062" s="185"/>
      <c r="QQ1062" s="185"/>
      <c r="QR1062" s="185"/>
      <c r="QS1062" s="185"/>
      <c r="QT1062" s="185"/>
      <c r="QU1062" s="185"/>
      <c r="QV1062" s="185"/>
      <c r="QW1062" s="185"/>
      <c r="QX1062" s="185"/>
      <c r="QY1062" s="185"/>
      <c r="QZ1062" s="185"/>
      <c r="RA1062" s="185"/>
      <c r="RB1062" s="185"/>
      <c r="RC1062" s="185"/>
      <c r="RD1062" s="185"/>
      <c r="RE1062" s="185"/>
      <c r="RF1062" s="185"/>
      <c r="RG1062" s="185"/>
      <c r="RH1062" s="185"/>
      <c r="RI1062" s="185"/>
      <c r="RJ1062" s="185"/>
      <c r="RK1062" s="185"/>
      <c r="RL1062" s="185"/>
      <c r="RM1062" s="185"/>
      <c r="RN1062" s="185"/>
      <c r="RO1062" s="185"/>
      <c r="RP1062" s="185"/>
      <c r="RQ1062" s="185"/>
      <c r="RR1062" s="185"/>
      <c r="RS1062" s="185"/>
      <c r="RT1062" s="185"/>
      <c r="RU1062" s="185"/>
      <c r="RV1062" s="185"/>
      <c r="RW1062" s="185"/>
      <c r="RX1062" s="185"/>
      <c r="RY1062" s="185"/>
      <c r="RZ1062" s="185"/>
      <c r="SA1062" s="185"/>
      <c r="SB1062" s="185"/>
      <c r="SC1062" s="185"/>
      <c r="SD1062" s="185"/>
      <c r="SE1062" s="185"/>
      <c r="SF1062" s="185"/>
      <c r="SG1062" s="185"/>
      <c r="SH1062" s="185"/>
      <c r="SI1062" s="185"/>
      <c r="SJ1062" s="185"/>
      <c r="SK1062" s="185"/>
      <c r="SL1062" s="185"/>
      <c r="SM1062" s="185"/>
      <c r="SN1062" s="185"/>
      <c r="SO1062" s="185"/>
      <c r="SP1062" s="185"/>
      <c r="SQ1062" s="185"/>
      <c r="SR1062" s="185"/>
      <c r="SS1062" s="185"/>
      <c r="ST1062" s="185"/>
      <c r="SU1062" s="185"/>
      <c r="SV1062" s="185"/>
      <c r="SW1062" s="185"/>
      <c r="SX1062" s="185"/>
      <c r="SY1062" s="185"/>
      <c r="SZ1062" s="185"/>
      <c r="TA1062" s="185"/>
      <c r="TB1062" s="185"/>
      <c r="TC1062" s="185"/>
      <c r="TD1062" s="185"/>
      <c r="TE1062" s="185"/>
      <c r="TF1062" s="185"/>
      <c r="TG1062" s="185"/>
      <c r="TH1062" s="185"/>
      <c r="TI1062" s="185"/>
    </row>
    <row r="1063" spans="1:529" s="79" customFormat="1" ht="28.5" customHeight="1" thickBot="1" x14ac:dyDescent="0.3">
      <c r="A1063" s="284">
        <v>13740042</v>
      </c>
      <c r="B1063" s="285">
        <v>40442</v>
      </c>
      <c r="C1063" s="105" t="s">
        <v>1191</v>
      </c>
      <c r="D1063" s="105" t="s">
        <v>2838</v>
      </c>
      <c r="E1063" s="52"/>
      <c r="F1063" s="52"/>
      <c r="G1063" s="52"/>
      <c r="H1063" s="284">
        <v>72357</v>
      </c>
      <c r="I1063" s="285">
        <v>40469</v>
      </c>
      <c r="J1063" s="285" t="s">
        <v>1199</v>
      </c>
      <c r="K1063" s="105" t="s">
        <v>1688</v>
      </c>
      <c r="L1063" s="105"/>
      <c r="M1063" s="105" t="s">
        <v>408</v>
      </c>
      <c r="N1063" s="105" t="s">
        <v>48</v>
      </c>
      <c r="O1063" s="105" t="s">
        <v>4416</v>
      </c>
      <c r="P1063" s="289"/>
      <c r="Q1063" s="289"/>
      <c r="R1063" s="289"/>
      <c r="S1063" s="289"/>
      <c r="T1063" s="720"/>
      <c r="U1063" s="105"/>
      <c r="V1063" s="105" t="s">
        <v>4416</v>
      </c>
      <c r="W1063" s="105"/>
      <c r="X1063" s="105"/>
      <c r="Y1063" s="105"/>
      <c r="Z1063" s="105"/>
      <c r="AA1063" s="105"/>
      <c r="AB1063" s="105"/>
      <c r="AC1063" s="105"/>
      <c r="AD1063" s="105"/>
      <c r="AE1063" s="105"/>
      <c r="AF1063" s="105"/>
      <c r="AG1063" s="105"/>
      <c r="AH1063" s="105"/>
      <c r="AI1063" s="105" t="s">
        <v>4417</v>
      </c>
      <c r="AJ1063" s="105" t="s">
        <v>4418</v>
      </c>
      <c r="AK1063" s="30"/>
      <c r="AL1063" s="321"/>
      <c r="AM1063" s="13"/>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85"/>
      <c r="BL1063" s="185"/>
      <c r="BM1063" s="185"/>
      <c r="BN1063" s="185"/>
      <c r="BO1063" s="185"/>
      <c r="BP1063" s="185"/>
      <c r="BQ1063" s="185"/>
      <c r="BR1063" s="185"/>
      <c r="BS1063" s="185"/>
      <c r="BT1063" s="185"/>
      <c r="BU1063" s="185"/>
      <c r="BV1063" s="185"/>
      <c r="BW1063" s="185"/>
      <c r="BX1063" s="185"/>
      <c r="BY1063" s="185"/>
      <c r="BZ1063" s="185"/>
      <c r="CA1063" s="185"/>
      <c r="CB1063" s="185"/>
      <c r="CC1063" s="185"/>
      <c r="CD1063" s="185"/>
      <c r="CE1063" s="185"/>
      <c r="CF1063" s="185"/>
      <c r="CG1063" s="185"/>
      <c r="CH1063" s="185"/>
      <c r="CI1063" s="185"/>
      <c r="CJ1063" s="185"/>
      <c r="CK1063" s="185"/>
      <c r="CL1063" s="185"/>
      <c r="CM1063" s="185"/>
      <c r="CN1063" s="185"/>
      <c r="CO1063" s="185"/>
      <c r="CP1063" s="185"/>
      <c r="CQ1063" s="185"/>
      <c r="CR1063" s="185"/>
      <c r="CS1063" s="185"/>
      <c r="CT1063" s="185"/>
      <c r="CU1063" s="185"/>
      <c r="CV1063" s="185"/>
      <c r="CW1063" s="185"/>
      <c r="CX1063" s="185"/>
      <c r="CY1063" s="185"/>
      <c r="CZ1063" s="185"/>
      <c r="DA1063" s="185"/>
      <c r="DB1063" s="185"/>
      <c r="DC1063" s="185"/>
      <c r="DD1063" s="185"/>
      <c r="DE1063" s="185"/>
      <c r="DF1063" s="185"/>
      <c r="DG1063" s="185"/>
      <c r="DH1063" s="185"/>
      <c r="DI1063" s="185"/>
      <c r="DJ1063" s="185"/>
      <c r="DK1063" s="185"/>
      <c r="DL1063" s="185"/>
      <c r="DM1063" s="185"/>
      <c r="DN1063" s="185"/>
      <c r="DO1063" s="185"/>
      <c r="DP1063" s="185"/>
      <c r="DQ1063" s="185"/>
      <c r="DR1063" s="185"/>
      <c r="DS1063" s="185"/>
      <c r="DT1063" s="185"/>
      <c r="DU1063" s="185"/>
      <c r="DV1063" s="185"/>
      <c r="DW1063" s="185"/>
      <c r="DX1063" s="185"/>
      <c r="DY1063" s="185"/>
      <c r="DZ1063" s="185"/>
      <c r="EA1063" s="185"/>
      <c r="EB1063" s="185"/>
      <c r="EC1063" s="185"/>
      <c r="ED1063" s="185"/>
      <c r="EE1063" s="185"/>
      <c r="EF1063" s="185"/>
      <c r="EG1063" s="185"/>
      <c r="EH1063" s="185"/>
      <c r="EI1063" s="185"/>
      <c r="EJ1063" s="185"/>
      <c r="EK1063" s="185"/>
      <c r="EL1063" s="185"/>
      <c r="EM1063" s="185"/>
      <c r="EN1063" s="185"/>
      <c r="EO1063" s="185"/>
      <c r="EP1063" s="185"/>
      <c r="EQ1063" s="185"/>
      <c r="ER1063" s="185"/>
      <c r="ES1063" s="185"/>
      <c r="ET1063" s="185"/>
      <c r="EU1063" s="185"/>
      <c r="EV1063" s="185"/>
      <c r="EW1063" s="185"/>
      <c r="EX1063" s="185"/>
      <c r="EY1063" s="185"/>
      <c r="EZ1063" s="185"/>
      <c r="FA1063" s="185"/>
      <c r="FB1063" s="185"/>
      <c r="FC1063" s="185"/>
      <c r="FD1063" s="185"/>
      <c r="FE1063" s="185"/>
      <c r="FF1063" s="185"/>
      <c r="FG1063" s="185"/>
      <c r="FH1063" s="185"/>
      <c r="FI1063" s="185"/>
      <c r="FJ1063" s="185"/>
      <c r="FK1063" s="185"/>
      <c r="FL1063" s="185"/>
      <c r="FM1063" s="185"/>
      <c r="FN1063" s="185"/>
      <c r="FO1063" s="185"/>
      <c r="FP1063" s="185"/>
      <c r="FQ1063" s="185"/>
      <c r="FR1063" s="185"/>
      <c r="FS1063" s="185"/>
      <c r="FT1063" s="185"/>
      <c r="FU1063" s="185"/>
      <c r="FV1063" s="185"/>
      <c r="FW1063" s="185"/>
      <c r="FX1063" s="185"/>
      <c r="FY1063" s="185"/>
      <c r="FZ1063" s="185"/>
      <c r="GA1063" s="185"/>
      <c r="GB1063" s="185"/>
      <c r="GC1063" s="185"/>
      <c r="GD1063" s="185"/>
      <c r="GE1063" s="185"/>
      <c r="GF1063" s="185"/>
      <c r="GG1063" s="185"/>
      <c r="GH1063" s="185"/>
      <c r="GI1063" s="185"/>
      <c r="GJ1063" s="185"/>
      <c r="GK1063" s="185"/>
      <c r="GL1063" s="185"/>
      <c r="GM1063" s="185"/>
      <c r="GN1063" s="185"/>
      <c r="GO1063" s="185"/>
      <c r="GP1063" s="185"/>
      <c r="GQ1063" s="185"/>
      <c r="GR1063" s="185"/>
      <c r="GS1063" s="185"/>
      <c r="GT1063" s="185"/>
      <c r="GU1063" s="185"/>
      <c r="GV1063" s="185"/>
      <c r="GW1063" s="185"/>
      <c r="GX1063" s="185"/>
      <c r="GY1063" s="185"/>
      <c r="GZ1063" s="185"/>
      <c r="HA1063" s="185"/>
      <c r="HB1063" s="185"/>
      <c r="HC1063" s="185"/>
      <c r="HD1063" s="185"/>
      <c r="HE1063" s="185"/>
      <c r="HF1063" s="185"/>
      <c r="HG1063" s="185"/>
      <c r="HH1063" s="185"/>
      <c r="HI1063" s="185"/>
      <c r="HJ1063" s="185"/>
      <c r="HK1063" s="185"/>
      <c r="HL1063" s="185"/>
      <c r="HM1063" s="185"/>
      <c r="HN1063" s="185"/>
      <c r="HO1063" s="185"/>
      <c r="HP1063" s="185"/>
      <c r="HQ1063" s="185"/>
      <c r="HR1063" s="185"/>
      <c r="HS1063" s="185"/>
      <c r="HT1063" s="185"/>
      <c r="HU1063" s="185"/>
      <c r="HV1063" s="185"/>
      <c r="HW1063" s="185"/>
      <c r="HX1063" s="185"/>
      <c r="HY1063" s="185"/>
      <c r="HZ1063" s="185"/>
      <c r="IA1063" s="185"/>
      <c r="IB1063" s="185"/>
      <c r="IC1063" s="185"/>
      <c r="ID1063" s="185"/>
      <c r="IE1063" s="185"/>
      <c r="IF1063" s="185"/>
      <c r="IG1063" s="185"/>
      <c r="IH1063" s="185"/>
      <c r="II1063" s="185"/>
      <c r="IJ1063" s="185"/>
      <c r="IK1063" s="185"/>
      <c r="IL1063" s="185"/>
      <c r="IM1063" s="185"/>
      <c r="IN1063" s="185"/>
      <c r="IO1063" s="185"/>
      <c r="IP1063" s="185"/>
      <c r="IQ1063" s="185"/>
      <c r="IR1063" s="185"/>
      <c r="IS1063" s="185"/>
      <c r="IT1063" s="185"/>
      <c r="IU1063" s="185"/>
      <c r="IV1063" s="185"/>
      <c r="IW1063" s="185"/>
      <c r="IX1063" s="185"/>
      <c r="IY1063" s="185"/>
      <c r="IZ1063" s="185"/>
      <c r="JA1063" s="185"/>
      <c r="JB1063" s="185"/>
      <c r="JC1063" s="185"/>
      <c r="JD1063" s="185"/>
      <c r="JE1063" s="185"/>
      <c r="JF1063" s="185"/>
      <c r="JG1063" s="185"/>
      <c r="JH1063" s="185"/>
      <c r="JI1063" s="185"/>
      <c r="JJ1063" s="185"/>
      <c r="JK1063" s="185"/>
      <c r="JL1063" s="185"/>
      <c r="JM1063" s="185"/>
      <c r="JN1063" s="185"/>
      <c r="JO1063" s="185"/>
      <c r="JP1063" s="185"/>
      <c r="JQ1063" s="185"/>
      <c r="JR1063" s="185"/>
      <c r="JS1063" s="185"/>
      <c r="JT1063" s="185"/>
      <c r="JU1063" s="185"/>
      <c r="JV1063" s="185"/>
      <c r="JW1063" s="185"/>
      <c r="JX1063" s="185"/>
      <c r="JY1063" s="185"/>
      <c r="JZ1063" s="185"/>
      <c r="KA1063" s="185"/>
      <c r="KB1063" s="185"/>
      <c r="KC1063" s="185"/>
      <c r="KD1063" s="185"/>
      <c r="KE1063" s="185"/>
      <c r="KF1063" s="185"/>
      <c r="KG1063" s="185"/>
      <c r="KH1063" s="185"/>
      <c r="KI1063" s="185"/>
      <c r="KJ1063" s="185"/>
      <c r="KK1063" s="185"/>
      <c r="KL1063" s="185"/>
      <c r="KM1063" s="185"/>
      <c r="KN1063" s="185"/>
      <c r="KO1063" s="185"/>
      <c r="KP1063" s="185"/>
      <c r="KQ1063" s="185"/>
      <c r="KR1063" s="185"/>
      <c r="KS1063" s="185"/>
      <c r="KT1063" s="185"/>
      <c r="KU1063" s="185"/>
      <c r="KV1063" s="185"/>
      <c r="KW1063" s="185"/>
      <c r="KX1063" s="185"/>
      <c r="KY1063" s="185"/>
      <c r="KZ1063" s="185"/>
      <c r="LA1063" s="185"/>
      <c r="LB1063" s="185"/>
      <c r="LC1063" s="185"/>
      <c r="LD1063" s="185"/>
      <c r="LE1063" s="185"/>
      <c r="LF1063" s="185"/>
      <c r="LG1063" s="185"/>
      <c r="LH1063" s="185"/>
      <c r="LI1063" s="185"/>
      <c r="LJ1063" s="185"/>
      <c r="LK1063" s="185"/>
      <c r="LL1063" s="185"/>
      <c r="LM1063" s="185"/>
      <c r="LN1063" s="185"/>
      <c r="LO1063" s="185"/>
      <c r="LP1063" s="185"/>
      <c r="LQ1063" s="185"/>
      <c r="LR1063" s="185"/>
      <c r="LS1063" s="185"/>
      <c r="LT1063" s="185"/>
      <c r="LU1063" s="185"/>
      <c r="LV1063" s="185"/>
      <c r="LW1063" s="185"/>
      <c r="LX1063" s="185"/>
      <c r="LY1063" s="185"/>
      <c r="LZ1063" s="185"/>
      <c r="MA1063" s="185"/>
      <c r="MB1063" s="185"/>
      <c r="MC1063" s="185"/>
      <c r="MD1063" s="185"/>
      <c r="ME1063" s="185"/>
      <c r="MF1063" s="185"/>
      <c r="MG1063" s="185"/>
      <c r="MH1063" s="185"/>
      <c r="MI1063" s="185"/>
      <c r="MJ1063" s="185"/>
      <c r="MK1063" s="185"/>
      <c r="ML1063" s="185"/>
      <c r="MM1063" s="185"/>
      <c r="MN1063" s="185"/>
      <c r="MO1063" s="185"/>
      <c r="MP1063" s="185"/>
      <c r="MQ1063" s="185"/>
      <c r="MR1063" s="185"/>
      <c r="MS1063" s="185"/>
      <c r="MT1063" s="185"/>
      <c r="MU1063" s="185"/>
      <c r="MV1063" s="185"/>
      <c r="MW1063" s="185"/>
      <c r="MX1063" s="185"/>
      <c r="MY1063" s="185"/>
      <c r="MZ1063" s="185"/>
      <c r="NA1063" s="185"/>
      <c r="NB1063" s="185"/>
      <c r="NC1063" s="185"/>
      <c r="ND1063" s="185"/>
      <c r="NE1063" s="185"/>
      <c r="NF1063" s="185"/>
      <c r="NG1063" s="185"/>
      <c r="NH1063" s="185"/>
      <c r="NI1063" s="185"/>
      <c r="NJ1063" s="185"/>
      <c r="NK1063" s="185"/>
      <c r="NL1063" s="185"/>
      <c r="NM1063" s="185"/>
      <c r="NN1063" s="185"/>
      <c r="NO1063" s="185"/>
      <c r="NP1063" s="185"/>
      <c r="NQ1063" s="185"/>
      <c r="NR1063" s="185"/>
      <c r="NS1063" s="185"/>
      <c r="NT1063" s="185"/>
      <c r="NU1063" s="185"/>
      <c r="NV1063" s="185"/>
      <c r="NW1063" s="185"/>
      <c r="NX1063" s="185"/>
      <c r="NY1063" s="185"/>
      <c r="NZ1063" s="185"/>
      <c r="OA1063" s="185"/>
      <c r="OB1063" s="185"/>
      <c r="OC1063" s="185"/>
      <c r="OD1063" s="185"/>
      <c r="OE1063" s="185"/>
      <c r="OF1063" s="185"/>
      <c r="OG1063" s="185"/>
      <c r="OH1063" s="185"/>
      <c r="OI1063" s="185"/>
      <c r="OJ1063" s="185"/>
      <c r="OK1063" s="185"/>
      <c r="OL1063" s="185"/>
      <c r="OM1063" s="185"/>
      <c r="ON1063" s="185"/>
      <c r="OO1063" s="185"/>
      <c r="OP1063" s="185"/>
      <c r="OQ1063" s="185"/>
      <c r="OR1063" s="185"/>
      <c r="OS1063" s="185"/>
      <c r="OT1063" s="185"/>
      <c r="OU1063" s="185"/>
      <c r="OV1063" s="185"/>
      <c r="OW1063" s="185"/>
      <c r="OX1063" s="185"/>
      <c r="OY1063" s="185"/>
      <c r="OZ1063" s="185"/>
      <c r="PA1063" s="185"/>
      <c r="PB1063" s="185"/>
      <c r="PC1063" s="185"/>
      <c r="PD1063" s="185"/>
      <c r="PE1063" s="185"/>
      <c r="PF1063" s="185"/>
      <c r="PG1063" s="185"/>
      <c r="PH1063" s="185"/>
      <c r="PI1063" s="185"/>
      <c r="PJ1063" s="185"/>
      <c r="PK1063" s="185"/>
      <c r="PL1063" s="185"/>
      <c r="PM1063" s="185"/>
      <c r="PN1063" s="185"/>
      <c r="PO1063" s="185"/>
      <c r="PP1063" s="185"/>
      <c r="PQ1063" s="185"/>
      <c r="PR1063" s="185"/>
      <c r="PS1063" s="185"/>
      <c r="PT1063" s="185"/>
      <c r="PU1063" s="185"/>
      <c r="PV1063" s="185"/>
      <c r="PW1063" s="185"/>
      <c r="PX1063" s="185"/>
      <c r="PY1063" s="185"/>
      <c r="PZ1063" s="185"/>
      <c r="QA1063" s="185"/>
      <c r="QB1063" s="185"/>
      <c r="QC1063" s="185"/>
      <c r="QD1063" s="185"/>
      <c r="QE1063" s="185"/>
      <c r="QF1063" s="185"/>
      <c r="QG1063" s="185"/>
      <c r="QH1063" s="185"/>
      <c r="QI1063" s="185"/>
      <c r="QJ1063" s="185"/>
      <c r="QK1063" s="185"/>
      <c r="QL1063" s="185"/>
      <c r="QM1063" s="185"/>
      <c r="QN1063" s="185"/>
      <c r="QO1063" s="185"/>
      <c r="QP1063" s="185"/>
      <c r="QQ1063" s="185"/>
      <c r="QR1063" s="185"/>
      <c r="QS1063" s="185"/>
      <c r="QT1063" s="185"/>
      <c r="QU1063" s="185"/>
      <c r="QV1063" s="185"/>
      <c r="QW1063" s="185"/>
      <c r="QX1063" s="185"/>
      <c r="QY1063" s="185"/>
      <c r="QZ1063" s="185"/>
      <c r="RA1063" s="185"/>
      <c r="RB1063" s="185"/>
      <c r="RC1063" s="185"/>
      <c r="RD1063" s="185"/>
      <c r="RE1063" s="185"/>
      <c r="RF1063" s="185"/>
      <c r="RG1063" s="185"/>
      <c r="RH1063" s="185"/>
      <c r="RI1063" s="185"/>
      <c r="RJ1063" s="185"/>
      <c r="RK1063" s="185"/>
      <c r="RL1063" s="185"/>
      <c r="RM1063" s="185"/>
      <c r="RN1063" s="185"/>
      <c r="RO1063" s="185"/>
      <c r="RP1063" s="185"/>
      <c r="RQ1063" s="185"/>
      <c r="RR1063" s="185"/>
      <c r="RS1063" s="185"/>
      <c r="RT1063" s="185"/>
      <c r="RU1063" s="185"/>
      <c r="RV1063" s="185"/>
      <c r="RW1063" s="185"/>
      <c r="RX1063" s="185"/>
      <c r="RY1063" s="185"/>
      <c r="RZ1063" s="185"/>
      <c r="SA1063" s="185"/>
      <c r="SB1063" s="185"/>
      <c r="SC1063" s="185"/>
      <c r="SD1063" s="185"/>
      <c r="SE1063" s="185"/>
      <c r="SF1063" s="185"/>
      <c r="SG1063" s="185"/>
      <c r="SH1063" s="185"/>
      <c r="SI1063" s="185"/>
      <c r="SJ1063" s="185"/>
      <c r="SK1063" s="185"/>
      <c r="SL1063" s="185"/>
      <c r="SM1063" s="185"/>
      <c r="SN1063" s="185"/>
      <c r="SO1063" s="185"/>
      <c r="SP1063" s="185"/>
      <c r="SQ1063" s="185"/>
      <c r="SR1063" s="185"/>
      <c r="SS1063" s="185"/>
      <c r="ST1063" s="185"/>
      <c r="SU1063" s="185"/>
      <c r="SV1063" s="185"/>
      <c r="SW1063" s="185"/>
      <c r="SX1063" s="185"/>
      <c r="SY1063" s="185"/>
      <c r="SZ1063" s="185"/>
      <c r="TA1063" s="185"/>
      <c r="TB1063" s="185"/>
      <c r="TC1063" s="185"/>
      <c r="TD1063" s="185"/>
      <c r="TE1063" s="185"/>
      <c r="TF1063" s="185"/>
      <c r="TG1063" s="185"/>
      <c r="TH1063" s="185"/>
      <c r="TI1063" s="185"/>
    </row>
    <row r="1064" spans="1:529" s="79" customFormat="1" ht="28.5" customHeight="1" thickBot="1" x14ac:dyDescent="0.3">
      <c r="A1064" s="286">
        <v>13740043</v>
      </c>
      <c r="B1064" s="287">
        <v>40458</v>
      </c>
      <c r="C1064" s="52" t="s">
        <v>1915</v>
      </c>
      <c r="D1064" s="52" t="s">
        <v>5734</v>
      </c>
      <c r="E1064" s="105"/>
      <c r="F1064" s="105"/>
      <c r="G1064" s="105"/>
      <c r="H1064" s="288">
        <v>2935</v>
      </c>
      <c r="I1064" s="287">
        <v>40478</v>
      </c>
      <c r="J1064" s="287" t="s">
        <v>1199</v>
      </c>
      <c r="K1064" s="52" t="s">
        <v>370</v>
      </c>
      <c r="L1064" s="52"/>
      <c r="M1064" s="52" t="s">
        <v>1869</v>
      </c>
      <c r="N1064" s="52" t="s">
        <v>52</v>
      </c>
      <c r="O1064" s="52" t="s">
        <v>4419</v>
      </c>
      <c r="P1064" s="386"/>
      <c r="Q1064" s="386"/>
      <c r="R1064" s="386"/>
      <c r="S1064" s="386"/>
      <c r="T1064" s="726"/>
      <c r="U1064" s="52"/>
      <c r="V1064" s="52" t="s">
        <v>4419</v>
      </c>
      <c r="W1064" s="52"/>
      <c r="X1064" s="52"/>
      <c r="Y1064" s="52"/>
      <c r="Z1064" s="52"/>
      <c r="AA1064" s="52"/>
      <c r="AB1064" s="52"/>
      <c r="AC1064" s="52"/>
      <c r="AD1064" s="52"/>
      <c r="AE1064" s="52"/>
      <c r="AF1064" s="52"/>
      <c r="AG1064" s="52"/>
      <c r="AH1064" s="52"/>
      <c r="AI1064" s="52" t="s">
        <v>2839</v>
      </c>
      <c r="AJ1064" s="52" t="s">
        <v>2840</v>
      </c>
      <c r="AK1064" s="301"/>
      <c r="AL1064" s="29"/>
      <c r="AM1064" s="13"/>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85"/>
      <c r="BL1064" s="185"/>
      <c r="BM1064" s="185"/>
      <c r="BN1064" s="185"/>
      <c r="BO1064" s="185"/>
      <c r="BP1064" s="185"/>
      <c r="BQ1064" s="185"/>
      <c r="BR1064" s="185"/>
      <c r="BS1064" s="185"/>
      <c r="BT1064" s="185"/>
      <c r="BU1064" s="185"/>
      <c r="BV1064" s="185"/>
      <c r="BW1064" s="185"/>
      <c r="BX1064" s="185"/>
      <c r="BY1064" s="185"/>
      <c r="BZ1064" s="185"/>
      <c r="CA1064" s="185"/>
      <c r="CB1064" s="185"/>
      <c r="CC1064" s="185"/>
      <c r="CD1064" s="185"/>
      <c r="CE1064" s="185"/>
      <c r="CF1064" s="185"/>
      <c r="CG1064" s="185"/>
      <c r="CH1064" s="185"/>
      <c r="CI1064" s="185"/>
      <c r="CJ1064" s="185"/>
      <c r="CK1064" s="185"/>
      <c r="CL1064" s="185"/>
      <c r="CM1064" s="185"/>
      <c r="CN1064" s="185"/>
      <c r="CO1064" s="185"/>
      <c r="CP1064" s="185"/>
      <c r="CQ1064" s="185"/>
      <c r="CR1064" s="185"/>
      <c r="CS1064" s="185"/>
      <c r="CT1064" s="185"/>
      <c r="CU1064" s="185"/>
      <c r="CV1064" s="185"/>
      <c r="CW1064" s="185"/>
      <c r="CX1064" s="185"/>
      <c r="CY1064" s="185"/>
      <c r="CZ1064" s="185"/>
      <c r="DA1064" s="185"/>
      <c r="DB1064" s="185"/>
      <c r="DC1064" s="185"/>
      <c r="DD1064" s="185"/>
      <c r="DE1064" s="185"/>
      <c r="DF1064" s="185"/>
      <c r="DG1064" s="185"/>
      <c r="DH1064" s="185"/>
      <c r="DI1064" s="185"/>
      <c r="DJ1064" s="185"/>
      <c r="DK1064" s="185"/>
      <c r="DL1064" s="185"/>
      <c r="DM1064" s="185"/>
      <c r="DN1064" s="185"/>
      <c r="DO1064" s="185"/>
      <c r="DP1064" s="185"/>
      <c r="DQ1064" s="185"/>
      <c r="DR1064" s="185"/>
      <c r="DS1064" s="185"/>
      <c r="DT1064" s="185"/>
      <c r="DU1064" s="185"/>
      <c r="DV1064" s="185"/>
      <c r="DW1064" s="185"/>
      <c r="DX1064" s="185"/>
      <c r="DY1064" s="185"/>
      <c r="DZ1064" s="185"/>
      <c r="EA1064" s="185"/>
      <c r="EB1064" s="185"/>
      <c r="EC1064" s="185"/>
      <c r="ED1064" s="185"/>
      <c r="EE1064" s="185"/>
      <c r="EF1064" s="185"/>
      <c r="EG1064" s="185"/>
      <c r="EH1064" s="185"/>
      <c r="EI1064" s="185"/>
      <c r="EJ1064" s="185"/>
      <c r="EK1064" s="185"/>
      <c r="EL1064" s="185"/>
      <c r="EM1064" s="185"/>
      <c r="EN1064" s="185"/>
      <c r="EO1064" s="185"/>
      <c r="EP1064" s="185"/>
      <c r="EQ1064" s="185"/>
      <c r="ER1064" s="185"/>
      <c r="ES1064" s="185"/>
      <c r="ET1064" s="185"/>
      <c r="EU1064" s="185"/>
      <c r="EV1064" s="185"/>
      <c r="EW1064" s="185"/>
      <c r="EX1064" s="185"/>
      <c r="EY1064" s="185"/>
      <c r="EZ1064" s="185"/>
      <c r="FA1064" s="185"/>
      <c r="FB1064" s="185"/>
      <c r="FC1064" s="185"/>
      <c r="FD1064" s="185"/>
      <c r="FE1064" s="185"/>
      <c r="FF1064" s="185"/>
      <c r="FG1064" s="185"/>
      <c r="FH1064" s="185"/>
      <c r="FI1064" s="185"/>
      <c r="FJ1064" s="185"/>
      <c r="FK1064" s="185"/>
      <c r="FL1064" s="185"/>
      <c r="FM1064" s="185"/>
      <c r="FN1064" s="185"/>
      <c r="FO1064" s="185"/>
      <c r="FP1064" s="185"/>
      <c r="FQ1064" s="185"/>
      <c r="FR1064" s="185"/>
      <c r="FS1064" s="185"/>
      <c r="FT1064" s="185"/>
      <c r="FU1064" s="185"/>
      <c r="FV1064" s="185"/>
      <c r="FW1064" s="185"/>
      <c r="FX1064" s="185"/>
      <c r="FY1064" s="185"/>
      <c r="FZ1064" s="185"/>
      <c r="GA1064" s="185"/>
      <c r="GB1064" s="185"/>
      <c r="GC1064" s="185"/>
      <c r="GD1064" s="185"/>
      <c r="GE1064" s="185"/>
      <c r="GF1064" s="185"/>
      <c r="GG1064" s="185"/>
      <c r="GH1064" s="185"/>
      <c r="GI1064" s="185"/>
      <c r="GJ1064" s="185"/>
      <c r="GK1064" s="185"/>
      <c r="GL1064" s="185"/>
      <c r="GM1064" s="185"/>
      <c r="GN1064" s="185"/>
      <c r="GO1064" s="185"/>
      <c r="GP1064" s="185"/>
      <c r="GQ1064" s="185"/>
      <c r="GR1064" s="185"/>
      <c r="GS1064" s="185"/>
      <c r="GT1064" s="185"/>
      <c r="GU1064" s="185"/>
      <c r="GV1064" s="185"/>
      <c r="GW1064" s="185"/>
      <c r="GX1064" s="185"/>
      <c r="GY1064" s="185"/>
      <c r="GZ1064" s="185"/>
      <c r="HA1064" s="185"/>
      <c r="HB1064" s="185"/>
      <c r="HC1064" s="185"/>
      <c r="HD1064" s="185"/>
      <c r="HE1064" s="185"/>
      <c r="HF1064" s="185"/>
      <c r="HG1064" s="185"/>
      <c r="HH1064" s="185"/>
      <c r="HI1064" s="185"/>
      <c r="HJ1064" s="185"/>
      <c r="HK1064" s="185"/>
      <c r="HL1064" s="185"/>
      <c r="HM1064" s="185"/>
      <c r="HN1064" s="185"/>
      <c r="HO1064" s="185"/>
      <c r="HP1064" s="185"/>
      <c r="HQ1064" s="185"/>
      <c r="HR1064" s="185"/>
      <c r="HS1064" s="185"/>
      <c r="HT1064" s="185"/>
      <c r="HU1064" s="185"/>
      <c r="HV1064" s="185"/>
      <c r="HW1064" s="185"/>
      <c r="HX1064" s="185"/>
      <c r="HY1064" s="185"/>
      <c r="HZ1064" s="185"/>
      <c r="IA1064" s="185"/>
      <c r="IB1064" s="185"/>
      <c r="IC1064" s="185"/>
      <c r="ID1064" s="185"/>
      <c r="IE1064" s="185"/>
      <c r="IF1064" s="185"/>
      <c r="IG1064" s="185"/>
      <c r="IH1064" s="185"/>
      <c r="II1064" s="185"/>
      <c r="IJ1064" s="185"/>
      <c r="IK1064" s="185"/>
      <c r="IL1064" s="185"/>
      <c r="IM1064" s="185"/>
      <c r="IN1064" s="185"/>
      <c r="IO1064" s="185"/>
      <c r="IP1064" s="185"/>
      <c r="IQ1064" s="185"/>
      <c r="IR1064" s="185"/>
      <c r="IS1064" s="185"/>
      <c r="IT1064" s="185"/>
      <c r="IU1064" s="185"/>
      <c r="IV1064" s="185"/>
      <c r="IW1064" s="185"/>
      <c r="IX1064" s="185"/>
      <c r="IY1064" s="185"/>
      <c r="IZ1064" s="185"/>
      <c r="JA1064" s="185"/>
      <c r="JB1064" s="185"/>
      <c r="JC1064" s="185"/>
      <c r="JD1064" s="185"/>
      <c r="JE1064" s="185"/>
      <c r="JF1064" s="185"/>
      <c r="JG1064" s="185"/>
      <c r="JH1064" s="185"/>
      <c r="JI1064" s="185"/>
      <c r="JJ1064" s="185"/>
      <c r="JK1064" s="185"/>
      <c r="JL1064" s="185"/>
      <c r="JM1064" s="185"/>
      <c r="JN1064" s="185"/>
      <c r="JO1064" s="185"/>
      <c r="JP1064" s="185"/>
      <c r="JQ1064" s="185"/>
      <c r="JR1064" s="185"/>
      <c r="JS1064" s="185"/>
      <c r="JT1064" s="185"/>
      <c r="JU1064" s="185"/>
      <c r="JV1064" s="185"/>
      <c r="JW1064" s="185"/>
      <c r="JX1064" s="185"/>
      <c r="JY1064" s="185"/>
      <c r="JZ1064" s="185"/>
      <c r="KA1064" s="185"/>
      <c r="KB1064" s="185"/>
      <c r="KC1064" s="185"/>
      <c r="KD1064" s="185"/>
      <c r="KE1064" s="185"/>
      <c r="KF1064" s="185"/>
      <c r="KG1064" s="185"/>
      <c r="KH1064" s="185"/>
      <c r="KI1064" s="185"/>
      <c r="KJ1064" s="185"/>
      <c r="KK1064" s="185"/>
      <c r="KL1064" s="185"/>
      <c r="KM1064" s="185"/>
      <c r="KN1064" s="185"/>
      <c r="KO1064" s="185"/>
      <c r="KP1064" s="185"/>
      <c r="KQ1064" s="185"/>
      <c r="KR1064" s="185"/>
      <c r="KS1064" s="185"/>
      <c r="KT1064" s="185"/>
      <c r="KU1064" s="185"/>
      <c r="KV1064" s="185"/>
      <c r="KW1064" s="185"/>
      <c r="KX1064" s="185"/>
      <c r="KY1064" s="185"/>
      <c r="KZ1064" s="185"/>
      <c r="LA1064" s="185"/>
      <c r="LB1064" s="185"/>
      <c r="LC1064" s="185"/>
      <c r="LD1064" s="185"/>
      <c r="LE1064" s="185"/>
      <c r="LF1064" s="185"/>
      <c r="LG1064" s="185"/>
      <c r="LH1064" s="185"/>
      <c r="LI1064" s="185"/>
      <c r="LJ1064" s="185"/>
      <c r="LK1064" s="185"/>
      <c r="LL1064" s="185"/>
      <c r="LM1064" s="185"/>
      <c r="LN1064" s="185"/>
      <c r="LO1064" s="185"/>
      <c r="LP1064" s="185"/>
      <c r="LQ1064" s="185"/>
      <c r="LR1064" s="185"/>
      <c r="LS1064" s="185"/>
      <c r="LT1064" s="185"/>
      <c r="LU1064" s="185"/>
      <c r="LV1064" s="185"/>
      <c r="LW1064" s="185"/>
      <c r="LX1064" s="185"/>
      <c r="LY1064" s="185"/>
      <c r="LZ1064" s="185"/>
      <c r="MA1064" s="185"/>
      <c r="MB1064" s="185"/>
      <c r="MC1064" s="185"/>
      <c r="MD1064" s="185"/>
      <c r="ME1064" s="185"/>
      <c r="MF1064" s="185"/>
      <c r="MG1064" s="185"/>
      <c r="MH1064" s="185"/>
      <c r="MI1064" s="185"/>
      <c r="MJ1064" s="185"/>
      <c r="MK1064" s="185"/>
      <c r="ML1064" s="185"/>
      <c r="MM1064" s="185"/>
      <c r="MN1064" s="185"/>
      <c r="MO1064" s="185"/>
      <c r="MP1064" s="185"/>
      <c r="MQ1064" s="185"/>
      <c r="MR1064" s="185"/>
      <c r="MS1064" s="185"/>
      <c r="MT1064" s="185"/>
      <c r="MU1064" s="185"/>
      <c r="MV1064" s="185"/>
      <c r="MW1064" s="185"/>
      <c r="MX1064" s="185"/>
      <c r="MY1064" s="185"/>
      <c r="MZ1064" s="185"/>
      <c r="NA1064" s="185"/>
      <c r="NB1064" s="185"/>
      <c r="NC1064" s="185"/>
      <c r="ND1064" s="185"/>
      <c r="NE1064" s="185"/>
      <c r="NF1064" s="185"/>
      <c r="NG1064" s="185"/>
      <c r="NH1064" s="185"/>
      <c r="NI1064" s="185"/>
      <c r="NJ1064" s="185"/>
      <c r="NK1064" s="185"/>
      <c r="NL1064" s="185"/>
      <c r="NM1064" s="185"/>
      <c r="NN1064" s="185"/>
      <c r="NO1064" s="185"/>
      <c r="NP1064" s="185"/>
      <c r="NQ1064" s="185"/>
      <c r="NR1064" s="185"/>
      <c r="NS1064" s="185"/>
      <c r="NT1064" s="185"/>
      <c r="NU1064" s="185"/>
      <c r="NV1064" s="185"/>
      <c r="NW1064" s="185"/>
      <c r="NX1064" s="185"/>
      <c r="NY1064" s="185"/>
      <c r="NZ1064" s="185"/>
      <c r="OA1064" s="185"/>
      <c r="OB1064" s="185"/>
      <c r="OC1064" s="185"/>
      <c r="OD1064" s="185"/>
      <c r="OE1064" s="185"/>
      <c r="OF1064" s="185"/>
      <c r="OG1064" s="185"/>
      <c r="OH1064" s="185"/>
      <c r="OI1064" s="185"/>
      <c r="OJ1064" s="185"/>
      <c r="OK1064" s="185"/>
      <c r="OL1064" s="185"/>
      <c r="OM1064" s="185"/>
      <c r="ON1064" s="185"/>
      <c r="OO1064" s="185"/>
      <c r="OP1064" s="185"/>
      <c r="OQ1064" s="185"/>
      <c r="OR1064" s="185"/>
      <c r="OS1064" s="185"/>
      <c r="OT1064" s="185"/>
      <c r="OU1064" s="185"/>
      <c r="OV1064" s="185"/>
      <c r="OW1064" s="185"/>
      <c r="OX1064" s="185"/>
      <c r="OY1064" s="185"/>
      <c r="OZ1064" s="185"/>
      <c r="PA1064" s="185"/>
      <c r="PB1064" s="185"/>
      <c r="PC1064" s="185"/>
      <c r="PD1064" s="185"/>
      <c r="PE1064" s="185"/>
      <c r="PF1064" s="185"/>
      <c r="PG1064" s="185"/>
      <c r="PH1064" s="185"/>
      <c r="PI1064" s="185"/>
      <c r="PJ1064" s="185"/>
      <c r="PK1064" s="185"/>
      <c r="PL1064" s="185"/>
      <c r="PM1064" s="185"/>
      <c r="PN1064" s="185"/>
      <c r="PO1064" s="185"/>
      <c r="PP1064" s="185"/>
      <c r="PQ1064" s="185"/>
      <c r="PR1064" s="185"/>
      <c r="PS1064" s="185"/>
      <c r="PT1064" s="185"/>
      <c r="PU1064" s="185"/>
      <c r="PV1064" s="185"/>
      <c r="PW1064" s="185"/>
      <c r="PX1064" s="185"/>
      <c r="PY1064" s="185"/>
      <c r="PZ1064" s="185"/>
      <c r="QA1064" s="185"/>
      <c r="QB1064" s="185"/>
      <c r="QC1064" s="185"/>
      <c r="QD1064" s="185"/>
      <c r="QE1064" s="185"/>
      <c r="QF1064" s="185"/>
      <c r="QG1064" s="185"/>
      <c r="QH1064" s="185"/>
      <c r="QI1064" s="185"/>
      <c r="QJ1064" s="185"/>
      <c r="QK1064" s="185"/>
      <c r="QL1064" s="185"/>
      <c r="QM1064" s="185"/>
      <c r="QN1064" s="185"/>
      <c r="QO1064" s="185"/>
      <c r="QP1064" s="185"/>
      <c r="QQ1064" s="185"/>
      <c r="QR1064" s="185"/>
      <c r="QS1064" s="185"/>
      <c r="QT1064" s="185"/>
      <c r="QU1064" s="185"/>
      <c r="QV1064" s="185"/>
      <c r="QW1064" s="185"/>
      <c r="QX1064" s="185"/>
      <c r="QY1064" s="185"/>
      <c r="QZ1064" s="185"/>
      <c r="RA1064" s="185"/>
      <c r="RB1064" s="185"/>
      <c r="RC1064" s="185"/>
      <c r="RD1064" s="185"/>
      <c r="RE1064" s="185"/>
      <c r="RF1064" s="185"/>
      <c r="RG1064" s="185"/>
      <c r="RH1064" s="185"/>
      <c r="RI1064" s="185"/>
      <c r="RJ1064" s="185"/>
      <c r="RK1064" s="185"/>
      <c r="RL1064" s="185"/>
      <c r="RM1064" s="185"/>
      <c r="RN1064" s="185"/>
      <c r="RO1064" s="185"/>
      <c r="RP1064" s="185"/>
      <c r="RQ1064" s="185"/>
      <c r="RR1064" s="185"/>
      <c r="RS1064" s="185"/>
      <c r="RT1064" s="185"/>
      <c r="RU1064" s="185"/>
      <c r="RV1064" s="185"/>
      <c r="RW1064" s="185"/>
      <c r="RX1064" s="185"/>
      <c r="RY1064" s="185"/>
      <c r="RZ1064" s="185"/>
      <c r="SA1064" s="185"/>
      <c r="SB1064" s="185"/>
      <c r="SC1064" s="185"/>
      <c r="SD1064" s="185"/>
      <c r="SE1064" s="185"/>
      <c r="SF1064" s="185"/>
      <c r="SG1064" s="185"/>
      <c r="SH1064" s="185"/>
      <c r="SI1064" s="185"/>
      <c r="SJ1064" s="185"/>
      <c r="SK1064" s="185"/>
      <c r="SL1064" s="185"/>
      <c r="SM1064" s="185"/>
      <c r="SN1064" s="185"/>
      <c r="SO1064" s="185"/>
      <c r="SP1064" s="185"/>
      <c r="SQ1064" s="185"/>
      <c r="SR1064" s="185"/>
      <c r="SS1064" s="185"/>
      <c r="ST1064" s="185"/>
      <c r="SU1064" s="185"/>
      <c r="SV1064" s="185"/>
      <c r="SW1064" s="185"/>
      <c r="SX1064" s="185"/>
      <c r="SY1064" s="185"/>
      <c r="SZ1064" s="185"/>
      <c r="TA1064" s="185"/>
      <c r="TB1064" s="185"/>
      <c r="TC1064" s="185"/>
      <c r="TD1064" s="185"/>
      <c r="TE1064" s="185"/>
      <c r="TF1064" s="185"/>
      <c r="TG1064" s="185"/>
      <c r="TH1064" s="185"/>
      <c r="TI1064" s="185"/>
    </row>
    <row r="1065" spans="1:529" s="79" customFormat="1" ht="28.5" customHeight="1" thickBot="1" x14ac:dyDescent="0.3">
      <c r="A1065" s="284">
        <v>13740044</v>
      </c>
      <c r="B1065" s="285">
        <v>40479</v>
      </c>
      <c r="C1065" s="105" t="s">
        <v>170</v>
      </c>
      <c r="D1065" s="105" t="s">
        <v>4420</v>
      </c>
      <c r="E1065" s="52"/>
      <c r="F1065" s="52"/>
      <c r="G1065" s="52"/>
      <c r="H1065" s="284">
        <v>61710</v>
      </c>
      <c r="I1065" s="285">
        <v>40501</v>
      </c>
      <c r="J1065" s="285" t="s">
        <v>163</v>
      </c>
      <c r="K1065" s="105" t="s">
        <v>1488</v>
      </c>
      <c r="L1065" s="105"/>
      <c r="M1065" s="105" t="s">
        <v>408</v>
      </c>
      <c r="N1065" s="105" t="s">
        <v>48</v>
      </c>
      <c r="O1065" s="105" t="s">
        <v>4421</v>
      </c>
      <c r="P1065" s="289"/>
      <c r="Q1065" s="289"/>
      <c r="R1065" s="289"/>
      <c r="S1065" s="289"/>
      <c r="T1065" s="720"/>
      <c r="U1065" s="105"/>
      <c r="V1065" s="105" t="s">
        <v>4421</v>
      </c>
      <c r="W1065" s="105"/>
      <c r="X1065" s="105"/>
      <c r="Y1065" s="105"/>
      <c r="Z1065" s="105"/>
      <c r="AA1065" s="105"/>
      <c r="AB1065" s="105"/>
      <c r="AC1065" s="105"/>
      <c r="AD1065" s="105"/>
      <c r="AE1065" s="105"/>
      <c r="AF1065" s="105"/>
      <c r="AG1065" s="105"/>
      <c r="AH1065" s="105"/>
      <c r="AI1065" s="105" t="s">
        <v>2841</v>
      </c>
      <c r="AJ1065" s="105" t="s">
        <v>2842</v>
      </c>
      <c r="AK1065" s="30"/>
      <c r="AL1065" s="321"/>
      <c r="AM1065" s="13"/>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85"/>
      <c r="BL1065" s="185"/>
      <c r="BM1065" s="185"/>
      <c r="BN1065" s="185"/>
      <c r="BO1065" s="185"/>
      <c r="BP1065" s="185"/>
      <c r="BQ1065" s="185"/>
      <c r="BR1065" s="185"/>
      <c r="BS1065" s="185"/>
      <c r="BT1065" s="185"/>
      <c r="BU1065" s="185"/>
      <c r="BV1065" s="185"/>
      <c r="BW1065" s="185"/>
      <c r="BX1065" s="185"/>
      <c r="BY1065" s="185"/>
      <c r="BZ1065" s="185"/>
      <c r="CA1065" s="185"/>
      <c r="CB1065" s="185"/>
      <c r="CC1065" s="185"/>
      <c r="CD1065" s="185"/>
      <c r="CE1065" s="185"/>
      <c r="CF1065" s="185"/>
      <c r="CG1065" s="185"/>
      <c r="CH1065" s="185"/>
      <c r="CI1065" s="185"/>
      <c r="CJ1065" s="185"/>
      <c r="CK1065" s="185"/>
      <c r="CL1065" s="185"/>
      <c r="CM1065" s="185"/>
      <c r="CN1065" s="185"/>
      <c r="CO1065" s="185"/>
      <c r="CP1065" s="185"/>
      <c r="CQ1065" s="185"/>
      <c r="CR1065" s="185"/>
      <c r="CS1065" s="185"/>
      <c r="CT1065" s="185"/>
      <c r="CU1065" s="185"/>
      <c r="CV1065" s="185"/>
      <c r="CW1065" s="185"/>
      <c r="CX1065" s="185"/>
      <c r="CY1065" s="185"/>
      <c r="CZ1065" s="185"/>
      <c r="DA1065" s="185"/>
      <c r="DB1065" s="185"/>
      <c r="DC1065" s="185"/>
      <c r="DD1065" s="185"/>
      <c r="DE1065" s="185"/>
      <c r="DF1065" s="185"/>
      <c r="DG1065" s="185"/>
      <c r="DH1065" s="185"/>
      <c r="DI1065" s="185"/>
      <c r="DJ1065" s="185"/>
      <c r="DK1065" s="185"/>
      <c r="DL1065" s="185"/>
      <c r="DM1065" s="185"/>
      <c r="DN1065" s="185"/>
      <c r="DO1065" s="185"/>
      <c r="DP1065" s="185"/>
      <c r="DQ1065" s="185"/>
      <c r="DR1065" s="185"/>
      <c r="DS1065" s="185"/>
      <c r="DT1065" s="185"/>
      <c r="DU1065" s="185"/>
      <c r="DV1065" s="185"/>
      <c r="DW1065" s="185"/>
      <c r="DX1065" s="185"/>
      <c r="DY1065" s="185"/>
      <c r="DZ1065" s="185"/>
      <c r="EA1065" s="185"/>
      <c r="EB1065" s="185"/>
      <c r="EC1065" s="185"/>
      <c r="ED1065" s="185"/>
      <c r="EE1065" s="185"/>
      <c r="EF1065" s="185"/>
      <c r="EG1065" s="185"/>
      <c r="EH1065" s="185"/>
      <c r="EI1065" s="185"/>
      <c r="EJ1065" s="185"/>
      <c r="EK1065" s="185"/>
      <c r="EL1065" s="185"/>
      <c r="EM1065" s="185"/>
      <c r="EN1065" s="185"/>
      <c r="EO1065" s="185"/>
      <c r="EP1065" s="185"/>
      <c r="EQ1065" s="185"/>
      <c r="ER1065" s="185"/>
      <c r="ES1065" s="185"/>
      <c r="ET1065" s="185"/>
      <c r="EU1065" s="185"/>
      <c r="EV1065" s="185"/>
      <c r="EW1065" s="185"/>
      <c r="EX1065" s="185"/>
      <c r="EY1065" s="185"/>
      <c r="EZ1065" s="185"/>
      <c r="FA1065" s="185"/>
      <c r="FB1065" s="185"/>
      <c r="FC1065" s="185"/>
      <c r="FD1065" s="185"/>
      <c r="FE1065" s="185"/>
      <c r="FF1065" s="185"/>
      <c r="FG1065" s="185"/>
      <c r="FH1065" s="185"/>
      <c r="FI1065" s="185"/>
      <c r="FJ1065" s="185"/>
      <c r="FK1065" s="185"/>
      <c r="FL1065" s="185"/>
      <c r="FM1065" s="185"/>
      <c r="FN1065" s="185"/>
      <c r="FO1065" s="185"/>
      <c r="FP1065" s="185"/>
      <c r="FQ1065" s="185"/>
      <c r="FR1065" s="185"/>
      <c r="FS1065" s="185"/>
      <c r="FT1065" s="185"/>
      <c r="FU1065" s="185"/>
      <c r="FV1065" s="185"/>
      <c r="FW1065" s="185"/>
      <c r="FX1065" s="185"/>
      <c r="FY1065" s="185"/>
      <c r="FZ1065" s="185"/>
      <c r="GA1065" s="185"/>
      <c r="GB1065" s="185"/>
      <c r="GC1065" s="185"/>
      <c r="GD1065" s="185"/>
      <c r="GE1065" s="185"/>
      <c r="GF1065" s="185"/>
      <c r="GG1065" s="185"/>
      <c r="GH1065" s="185"/>
      <c r="GI1065" s="185"/>
      <c r="GJ1065" s="185"/>
      <c r="GK1065" s="185"/>
      <c r="GL1065" s="185"/>
      <c r="GM1065" s="185"/>
      <c r="GN1065" s="185"/>
      <c r="GO1065" s="185"/>
      <c r="GP1065" s="185"/>
      <c r="GQ1065" s="185"/>
      <c r="GR1065" s="185"/>
      <c r="GS1065" s="185"/>
      <c r="GT1065" s="185"/>
      <c r="GU1065" s="185"/>
      <c r="GV1065" s="185"/>
      <c r="GW1065" s="185"/>
      <c r="GX1065" s="185"/>
      <c r="GY1065" s="185"/>
      <c r="GZ1065" s="185"/>
      <c r="HA1065" s="185"/>
      <c r="HB1065" s="185"/>
      <c r="HC1065" s="185"/>
      <c r="HD1065" s="185"/>
      <c r="HE1065" s="185"/>
      <c r="HF1065" s="185"/>
      <c r="HG1065" s="185"/>
      <c r="HH1065" s="185"/>
      <c r="HI1065" s="185"/>
      <c r="HJ1065" s="185"/>
      <c r="HK1065" s="185"/>
      <c r="HL1065" s="185"/>
      <c r="HM1065" s="185"/>
      <c r="HN1065" s="185"/>
      <c r="HO1065" s="185"/>
      <c r="HP1065" s="185"/>
      <c r="HQ1065" s="185"/>
      <c r="HR1065" s="185"/>
      <c r="HS1065" s="185"/>
      <c r="HT1065" s="185"/>
      <c r="HU1065" s="185"/>
      <c r="HV1065" s="185"/>
      <c r="HW1065" s="185"/>
      <c r="HX1065" s="185"/>
      <c r="HY1065" s="185"/>
      <c r="HZ1065" s="185"/>
      <c r="IA1065" s="185"/>
      <c r="IB1065" s="185"/>
      <c r="IC1065" s="185"/>
      <c r="ID1065" s="185"/>
      <c r="IE1065" s="185"/>
      <c r="IF1065" s="185"/>
      <c r="IG1065" s="185"/>
      <c r="IH1065" s="185"/>
      <c r="II1065" s="185"/>
      <c r="IJ1065" s="185"/>
      <c r="IK1065" s="185"/>
      <c r="IL1065" s="185"/>
      <c r="IM1065" s="185"/>
      <c r="IN1065" s="185"/>
      <c r="IO1065" s="185"/>
      <c r="IP1065" s="185"/>
      <c r="IQ1065" s="185"/>
      <c r="IR1065" s="185"/>
      <c r="IS1065" s="185"/>
      <c r="IT1065" s="185"/>
      <c r="IU1065" s="185"/>
      <c r="IV1065" s="185"/>
      <c r="IW1065" s="185"/>
      <c r="IX1065" s="185"/>
      <c r="IY1065" s="185"/>
      <c r="IZ1065" s="185"/>
      <c r="JA1065" s="185"/>
      <c r="JB1065" s="185"/>
      <c r="JC1065" s="185"/>
      <c r="JD1065" s="185"/>
      <c r="JE1065" s="185"/>
      <c r="JF1065" s="185"/>
      <c r="JG1065" s="185"/>
      <c r="JH1065" s="185"/>
      <c r="JI1065" s="185"/>
      <c r="JJ1065" s="185"/>
      <c r="JK1065" s="185"/>
      <c r="JL1065" s="185"/>
      <c r="JM1065" s="185"/>
      <c r="JN1065" s="185"/>
      <c r="JO1065" s="185"/>
      <c r="JP1065" s="185"/>
      <c r="JQ1065" s="185"/>
      <c r="JR1065" s="185"/>
      <c r="JS1065" s="185"/>
      <c r="JT1065" s="185"/>
      <c r="JU1065" s="185"/>
      <c r="JV1065" s="185"/>
      <c r="JW1065" s="185"/>
      <c r="JX1065" s="185"/>
      <c r="JY1065" s="185"/>
      <c r="JZ1065" s="185"/>
      <c r="KA1065" s="185"/>
      <c r="KB1065" s="185"/>
      <c r="KC1065" s="185"/>
      <c r="KD1065" s="185"/>
      <c r="KE1065" s="185"/>
      <c r="KF1065" s="185"/>
      <c r="KG1065" s="185"/>
      <c r="KH1065" s="185"/>
      <c r="KI1065" s="185"/>
      <c r="KJ1065" s="185"/>
      <c r="KK1065" s="185"/>
      <c r="KL1065" s="185"/>
      <c r="KM1065" s="185"/>
      <c r="KN1065" s="185"/>
      <c r="KO1065" s="185"/>
      <c r="KP1065" s="185"/>
      <c r="KQ1065" s="185"/>
      <c r="KR1065" s="185"/>
      <c r="KS1065" s="185"/>
      <c r="KT1065" s="185"/>
      <c r="KU1065" s="185"/>
      <c r="KV1065" s="185"/>
      <c r="KW1065" s="185"/>
      <c r="KX1065" s="185"/>
      <c r="KY1065" s="185"/>
      <c r="KZ1065" s="185"/>
      <c r="LA1065" s="185"/>
      <c r="LB1065" s="185"/>
      <c r="LC1065" s="185"/>
      <c r="LD1065" s="185"/>
      <c r="LE1065" s="185"/>
      <c r="LF1065" s="185"/>
      <c r="LG1065" s="185"/>
      <c r="LH1065" s="185"/>
      <c r="LI1065" s="185"/>
      <c r="LJ1065" s="185"/>
      <c r="LK1065" s="185"/>
      <c r="LL1065" s="185"/>
      <c r="LM1065" s="185"/>
      <c r="LN1065" s="185"/>
      <c r="LO1065" s="185"/>
      <c r="LP1065" s="185"/>
      <c r="LQ1065" s="185"/>
      <c r="LR1065" s="185"/>
      <c r="LS1065" s="185"/>
      <c r="LT1065" s="185"/>
      <c r="LU1065" s="185"/>
      <c r="LV1065" s="185"/>
      <c r="LW1065" s="185"/>
      <c r="LX1065" s="185"/>
      <c r="LY1065" s="185"/>
      <c r="LZ1065" s="185"/>
      <c r="MA1065" s="185"/>
      <c r="MB1065" s="185"/>
      <c r="MC1065" s="185"/>
      <c r="MD1065" s="185"/>
      <c r="ME1065" s="185"/>
      <c r="MF1065" s="185"/>
      <c r="MG1065" s="185"/>
      <c r="MH1065" s="185"/>
      <c r="MI1065" s="185"/>
      <c r="MJ1065" s="185"/>
      <c r="MK1065" s="185"/>
      <c r="ML1065" s="185"/>
      <c r="MM1065" s="185"/>
      <c r="MN1065" s="185"/>
      <c r="MO1065" s="185"/>
      <c r="MP1065" s="185"/>
      <c r="MQ1065" s="185"/>
      <c r="MR1065" s="185"/>
      <c r="MS1065" s="185"/>
      <c r="MT1065" s="185"/>
      <c r="MU1065" s="185"/>
      <c r="MV1065" s="185"/>
      <c r="MW1065" s="185"/>
      <c r="MX1065" s="185"/>
      <c r="MY1065" s="185"/>
      <c r="MZ1065" s="185"/>
      <c r="NA1065" s="185"/>
      <c r="NB1065" s="185"/>
      <c r="NC1065" s="185"/>
      <c r="ND1065" s="185"/>
      <c r="NE1065" s="185"/>
      <c r="NF1065" s="185"/>
      <c r="NG1065" s="185"/>
      <c r="NH1065" s="185"/>
      <c r="NI1065" s="185"/>
      <c r="NJ1065" s="185"/>
      <c r="NK1065" s="185"/>
      <c r="NL1065" s="185"/>
      <c r="NM1065" s="185"/>
      <c r="NN1065" s="185"/>
      <c r="NO1065" s="185"/>
      <c r="NP1065" s="185"/>
      <c r="NQ1065" s="185"/>
      <c r="NR1065" s="185"/>
      <c r="NS1065" s="185"/>
      <c r="NT1065" s="185"/>
      <c r="NU1065" s="185"/>
      <c r="NV1065" s="185"/>
      <c r="NW1065" s="185"/>
      <c r="NX1065" s="185"/>
      <c r="NY1065" s="185"/>
      <c r="NZ1065" s="185"/>
      <c r="OA1065" s="185"/>
      <c r="OB1065" s="185"/>
      <c r="OC1065" s="185"/>
      <c r="OD1065" s="185"/>
      <c r="OE1065" s="185"/>
      <c r="OF1065" s="185"/>
      <c r="OG1065" s="185"/>
      <c r="OH1065" s="185"/>
      <c r="OI1065" s="185"/>
      <c r="OJ1065" s="185"/>
      <c r="OK1065" s="185"/>
      <c r="OL1065" s="185"/>
      <c r="OM1065" s="185"/>
      <c r="ON1065" s="185"/>
      <c r="OO1065" s="185"/>
      <c r="OP1065" s="185"/>
      <c r="OQ1065" s="185"/>
      <c r="OR1065" s="185"/>
      <c r="OS1065" s="185"/>
      <c r="OT1065" s="185"/>
      <c r="OU1065" s="185"/>
      <c r="OV1065" s="185"/>
      <c r="OW1065" s="185"/>
      <c r="OX1065" s="185"/>
      <c r="OY1065" s="185"/>
      <c r="OZ1065" s="185"/>
      <c r="PA1065" s="185"/>
      <c r="PB1065" s="185"/>
      <c r="PC1065" s="185"/>
      <c r="PD1065" s="185"/>
      <c r="PE1065" s="185"/>
      <c r="PF1065" s="185"/>
      <c r="PG1065" s="185"/>
      <c r="PH1065" s="185"/>
      <c r="PI1065" s="185"/>
      <c r="PJ1065" s="185"/>
      <c r="PK1065" s="185"/>
      <c r="PL1065" s="185"/>
      <c r="PM1065" s="185"/>
      <c r="PN1065" s="185"/>
      <c r="PO1065" s="185"/>
      <c r="PP1065" s="185"/>
      <c r="PQ1065" s="185"/>
      <c r="PR1065" s="185"/>
      <c r="PS1065" s="185"/>
      <c r="PT1065" s="185"/>
      <c r="PU1065" s="185"/>
      <c r="PV1065" s="185"/>
      <c r="PW1065" s="185"/>
      <c r="PX1065" s="185"/>
      <c r="PY1065" s="185"/>
      <c r="PZ1065" s="185"/>
      <c r="QA1065" s="185"/>
      <c r="QB1065" s="185"/>
      <c r="QC1065" s="185"/>
      <c r="QD1065" s="185"/>
      <c r="QE1065" s="185"/>
      <c r="QF1065" s="185"/>
      <c r="QG1065" s="185"/>
      <c r="QH1065" s="185"/>
      <c r="QI1065" s="185"/>
      <c r="QJ1065" s="185"/>
      <c r="QK1065" s="185"/>
      <c r="QL1065" s="185"/>
      <c r="QM1065" s="185"/>
      <c r="QN1065" s="185"/>
      <c r="QO1065" s="185"/>
      <c r="QP1065" s="185"/>
      <c r="QQ1065" s="185"/>
      <c r="QR1065" s="185"/>
      <c r="QS1065" s="185"/>
      <c r="QT1065" s="185"/>
      <c r="QU1065" s="185"/>
      <c r="QV1065" s="185"/>
      <c r="QW1065" s="185"/>
      <c r="QX1065" s="185"/>
      <c r="QY1065" s="185"/>
      <c r="QZ1065" s="185"/>
      <c r="RA1065" s="185"/>
      <c r="RB1065" s="185"/>
      <c r="RC1065" s="185"/>
      <c r="RD1065" s="185"/>
      <c r="RE1065" s="185"/>
      <c r="RF1065" s="185"/>
      <c r="RG1065" s="185"/>
      <c r="RH1065" s="185"/>
      <c r="RI1065" s="185"/>
      <c r="RJ1065" s="185"/>
      <c r="RK1065" s="185"/>
      <c r="RL1065" s="185"/>
      <c r="RM1065" s="185"/>
      <c r="RN1065" s="185"/>
      <c r="RO1065" s="185"/>
      <c r="RP1065" s="185"/>
      <c r="RQ1065" s="185"/>
      <c r="RR1065" s="185"/>
      <c r="RS1065" s="185"/>
      <c r="RT1065" s="185"/>
      <c r="RU1065" s="185"/>
      <c r="RV1065" s="185"/>
      <c r="RW1065" s="185"/>
      <c r="RX1065" s="185"/>
      <c r="RY1065" s="185"/>
      <c r="RZ1065" s="185"/>
      <c r="SA1065" s="185"/>
      <c r="SB1065" s="185"/>
      <c r="SC1065" s="185"/>
      <c r="SD1065" s="185"/>
      <c r="SE1065" s="185"/>
      <c r="SF1065" s="185"/>
      <c r="SG1065" s="185"/>
      <c r="SH1065" s="185"/>
      <c r="SI1065" s="185"/>
      <c r="SJ1065" s="185"/>
      <c r="SK1065" s="185"/>
      <c r="SL1065" s="185"/>
      <c r="SM1065" s="185"/>
      <c r="SN1065" s="185"/>
      <c r="SO1065" s="185"/>
      <c r="SP1065" s="185"/>
      <c r="SQ1065" s="185"/>
      <c r="SR1065" s="185"/>
      <c r="SS1065" s="185"/>
      <c r="ST1065" s="185"/>
      <c r="SU1065" s="185"/>
      <c r="SV1065" s="185"/>
      <c r="SW1065" s="185"/>
      <c r="SX1065" s="185"/>
      <c r="SY1065" s="185"/>
      <c r="SZ1065" s="185"/>
      <c r="TA1065" s="185"/>
      <c r="TB1065" s="185"/>
      <c r="TC1065" s="185"/>
      <c r="TD1065" s="185"/>
      <c r="TE1065" s="185"/>
      <c r="TF1065" s="185"/>
      <c r="TG1065" s="185"/>
      <c r="TH1065" s="185"/>
      <c r="TI1065" s="185"/>
    </row>
    <row r="1066" spans="1:529" s="79" customFormat="1" ht="28.5" customHeight="1" thickBot="1" x14ac:dyDescent="0.3">
      <c r="A1066" s="286">
        <v>13740045</v>
      </c>
      <c r="B1066" s="287">
        <v>40472</v>
      </c>
      <c r="C1066" s="52" t="s">
        <v>1191</v>
      </c>
      <c r="D1066" s="52" t="s">
        <v>1916</v>
      </c>
      <c r="H1066" s="288">
        <v>27156</v>
      </c>
      <c r="I1066" s="287">
        <v>40493</v>
      </c>
      <c r="J1066" s="287" t="s">
        <v>1196</v>
      </c>
      <c r="K1066" s="52" t="s">
        <v>1313</v>
      </c>
      <c r="L1066" s="52"/>
      <c r="M1066" s="52" t="s">
        <v>485</v>
      </c>
      <c r="N1066" s="52" t="s">
        <v>40</v>
      </c>
      <c r="O1066" s="52" t="s">
        <v>4422</v>
      </c>
      <c r="P1066" s="386"/>
      <c r="Q1066" s="386"/>
      <c r="R1066" s="386"/>
      <c r="S1066" s="386"/>
      <c r="T1066" s="726"/>
      <c r="U1066" s="52"/>
      <c r="V1066" s="52" t="s">
        <v>4422</v>
      </c>
      <c r="W1066" s="52"/>
      <c r="X1066" s="52"/>
      <c r="Y1066" s="52"/>
      <c r="Z1066" s="52"/>
      <c r="AA1066" s="52"/>
      <c r="AB1066" s="52"/>
      <c r="AC1066" s="52"/>
      <c r="AD1066" s="52"/>
      <c r="AE1066" s="52"/>
      <c r="AF1066" s="52"/>
      <c r="AG1066" s="52"/>
      <c r="AH1066" s="52"/>
      <c r="AI1066" s="52" t="s">
        <v>4423</v>
      </c>
      <c r="AJ1066" s="52" t="s">
        <v>4424</v>
      </c>
      <c r="AK1066" s="301"/>
      <c r="AL1066" s="29"/>
      <c r="AM1066" s="13"/>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85"/>
      <c r="BL1066" s="185"/>
      <c r="BM1066" s="185"/>
      <c r="BN1066" s="185"/>
      <c r="BO1066" s="185"/>
      <c r="BP1066" s="185"/>
      <c r="BQ1066" s="185"/>
      <c r="BR1066" s="185"/>
      <c r="BS1066" s="185"/>
      <c r="BT1066" s="185"/>
      <c r="BU1066" s="185"/>
      <c r="BV1066" s="185"/>
      <c r="BW1066" s="185"/>
      <c r="BX1066" s="185"/>
      <c r="BY1066" s="185"/>
      <c r="BZ1066" s="185"/>
      <c r="CA1066" s="185"/>
      <c r="CB1066" s="185"/>
      <c r="CC1066" s="185"/>
      <c r="CD1066" s="185"/>
      <c r="CE1066" s="185"/>
      <c r="CF1066" s="185"/>
      <c r="CG1066" s="185"/>
      <c r="CH1066" s="185"/>
      <c r="CI1066" s="185"/>
      <c r="CJ1066" s="185"/>
      <c r="CK1066" s="185"/>
      <c r="CL1066" s="185"/>
      <c r="CM1066" s="185"/>
      <c r="CN1066" s="185"/>
      <c r="CO1066" s="185"/>
      <c r="CP1066" s="185"/>
      <c r="CQ1066" s="185"/>
      <c r="CR1066" s="185"/>
      <c r="CS1066" s="185"/>
      <c r="CT1066" s="185"/>
      <c r="CU1066" s="185"/>
      <c r="CV1066" s="185"/>
      <c r="CW1066" s="185"/>
      <c r="CX1066" s="185"/>
      <c r="CY1066" s="185"/>
      <c r="CZ1066" s="185"/>
      <c r="DA1066" s="185"/>
      <c r="DB1066" s="185"/>
      <c r="DC1066" s="185"/>
      <c r="DD1066" s="185"/>
      <c r="DE1066" s="185"/>
      <c r="DF1066" s="185"/>
      <c r="DG1066" s="185"/>
      <c r="DH1066" s="185"/>
      <c r="DI1066" s="185"/>
      <c r="DJ1066" s="185"/>
      <c r="DK1066" s="185"/>
      <c r="DL1066" s="185"/>
      <c r="DM1066" s="185"/>
      <c r="DN1066" s="185"/>
      <c r="DO1066" s="185"/>
      <c r="DP1066" s="185"/>
      <c r="DQ1066" s="185"/>
      <c r="DR1066" s="185"/>
      <c r="DS1066" s="185"/>
      <c r="DT1066" s="185"/>
      <c r="DU1066" s="185"/>
      <c r="DV1066" s="185"/>
      <c r="DW1066" s="185"/>
      <c r="DX1066" s="185"/>
      <c r="DY1066" s="185"/>
      <c r="DZ1066" s="185"/>
      <c r="EA1066" s="185"/>
      <c r="EB1066" s="185"/>
      <c r="EC1066" s="185"/>
      <c r="ED1066" s="185"/>
      <c r="EE1066" s="185"/>
      <c r="EF1066" s="185"/>
      <c r="EG1066" s="185"/>
      <c r="EH1066" s="185"/>
      <c r="EI1066" s="185"/>
      <c r="EJ1066" s="185"/>
      <c r="EK1066" s="185"/>
      <c r="EL1066" s="185"/>
      <c r="EM1066" s="185"/>
      <c r="EN1066" s="185"/>
      <c r="EO1066" s="185"/>
      <c r="EP1066" s="185"/>
      <c r="EQ1066" s="185"/>
      <c r="ER1066" s="185"/>
      <c r="ES1066" s="185"/>
      <c r="ET1066" s="185"/>
      <c r="EU1066" s="185"/>
      <c r="EV1066" s="185"/>
      <c r="EW1066" s="185"/>
      <c r="EX1066" s="185"/>
      <c r="EY1066" s="185"/>
      <c r="EZ1066" s="185"/>
      <c r="FA1066" s="185"/>
      <c r="FB1066" s="185"/>
      <c r="FC1066" s="185"/>
      <c r="FD1066" s="185"/>
      <c r="FE1066" s="185"/>
      <c r="FF1066" s="185"/>
      <c r="FG1066" s="185"/>
      <c r="FH1066" s="185"/>
      <c r="FI1066" s="185"/>
      <c r="FJ1066" s="185"/>
      <c r="FK1066" s="185"/>
      <c r="FL1066" s="185"/>
      <c r="FM1066" s="185"/>
      <c r="FN1066" s="185"/>
      <c r="FO1066" s="185"/>
      <c r="FP1066" s="185"/>
      <c r="FQ1066" s="185"/>
      <c r="FR1066" s="185"/>
      <c r="FS1066" s="185"/>
      <c r="FT1066" s="185"/>
      <c r="FU1066" s="185"/>
      <c r="FV1066" s="185"/>
      <c r="FW1066" s="185"/>
      <c r="FX1066" s="185"/>
      <c r="FY1066" s="185"/>
      <c r="FZ1066" s="185"/>
      <c r="GA1066" s="185"/>
      <c r="GB1066" s="185"/>
      <c r="GC1066" s="185"/>
      <c r="GD1066" s="185"/>
      <c r="GE1066" s="185"/>
      <c r="GF1066" s="185"/>
      <c r="GG1066" s="185"/>
      <c r="GH1066" s="185"/>
      <c r="GI1066" s="185"/>
      <c r="GJ1066" s="185"/>
      <c r="GK1066" s="185"/>
      <c r="GL1066" s="185"/>
      <c r="GM1066" s="185"/>
      <c r="GN1066" s="185"/>
      <c r="GO1066" s="185"/>
      <c r="GP1066" s="185"/>
      <c r="GQ1066" s="185"/>
      <c r="GR1066" s="185"/>
      <c r="GS1066" s="185"/>
      <c r="GT1066" s="185"/>
      <c r="GU1066" s="185"/>
      <c r="GV1066" s="185"/>
      <c r="GW1066" s="185"/>
      <c r="GX1066" s="185"/>
      <c r="GY1066" s="185"/>
      <c r="GZ1066" s="185"/>
      <c r="HA1066" s="185"/>
      <c r="HB1066" s="185"/>
      <c r="HC1066" s="185"/>
      <c r="HD1066" s="185"/>
      <c r="HE1066" s="185"/>
      <c r="HF1066" s="185"/>
      <c r="HG1066" s="185"/>
      <c r="HH1066" s="185"/>
      <c r="HI1066" s="185"/>
      <c r="HJ1066" s="185"/>
      <c r="HK1066" s="185"/>
      <c r="HL1066" s="185"/>
      <c r="HM1066" s="185"/>
      <c r="HN1066" s="185"/>
      <c r="HO1066" s="185"/>
      <c r="HP1066" s="185"/>
      <c r="HQ1066" s="185"/>
      <c r="HR1066" s="185"/>
      <c r="HS1066" s="185"/>
      <c r="HT1066" s="185"/>
      <c r="HU1066" s="185"/>
      <c r="HV1066" s="185"/>
      <c r="HW1066" s="185"/>
      <c r="HX1066" s="185"/>
      <c r="HY1066" s="185"/>
      <c r="HZ1066" s="185"/>
      <c r="IA1066" s="185"/>
      <c r="IB1066" s="185"/>
      <c r="IC1066" s="185"/>
      <c r="ID1066" s="185"/>
      <c r="IE1066" s="185"/>
      <c r="IF1066" s="185"/>
      <c r="IG1066" s="185"/>
      <c r="IH1066" s="185"/>
      <c r="II1066" s="185"/>
      <c r="IJ1066" s="185"/>
      <c r="IK1066" s="185"/>
      <c r="IL1066" s="185"/>
      <c r="IM1066" s="185"/>
      <c r="IN1066" s="185"/>
      <c r="IO1066" s="185"/>
      <c r="IP1066" s="185"/>
      <c r="IQ1066" s="185"/>
      <c r="IR1066" s="185"/>
      <c r="IS1066" s="185"/>
      <c r="IT1066" s="185"/>
      <c r="IU1066" s="185"/>
      <c r="IV1066" s="185"/>
      <c r="IW1066" s="185"/>
      <c r="IX1066" s="185"/>
      <c r="IY1066" s="185"/>
      <c r="IZ1066" s="185"/>
      <c r="JA1066" s="185"/>
      <c r="JB1066" s="185"/>
      <c r="JC1066" s="185"/>
      <c r="JD1066" s="185"/>
      <c r="JE1066" s="185"/>
      <c r="JF1066" s="185"/>
      <c r="JG1066" s="185"/>
      <c r="JH1066" s="185"/>
      <c r="JI1066" s="185"/>
      <c r="JJ1066" s="185"/>
      <c r="JK1066" s="185"/>
      <c r="JL1066" s="185"/>
      <c r="JM1066" s="185"/>
      <c r="JN1066" s="185"/>
      <c r="JO1066" s="185"/>
      <c r="JP1066" s="185"/>
      <c r="JQ1066" s="185"/>
      <c r="JR1066" s="185"/>
      <c r="JS1066" s="185"/>
      <c r="JT1066" s="185"/>
      <c r="JU1066" s="185"/>
      <c r="JV1066" s="185"/>
      <c r="JW1066" s="185"/>
      <c r="JX1066" s="185"/>
      <c r="JY1066" s="185"/>
      <c r="JZ1066" s="185"/>
      <c r="KA1066" s="185"/>
      <c r="KB1066" s="185"/>
      <c r="KC1066" s="185"/>
      <c r="KD1066" s="185"/>
      <c r="KE1066" s="185"/>
      <c r="KF1066" s="185"/>
      <c r="KG1066" s="185"/>
      <c r="KH1066" s="185"/>
      <c r="KI1066" s="185"/>
      <c r="KJ1066" s="185"/>
      <c r="KK1066" s="185"/>
      <c r="KL1066" s="185"/>
      <c r="KM1066" s="185"/>
      <c r="KN1066" s="185"/>
      <c r="KO1066" s="185"/>
      <c r="KP1066" s="185"/>
      <c r="KQ1066" s="185"/>
      <c r="KR1066" s="185"/>
      <c r="KS1066" s="185"/>
      <c r="KT1066" s="185"/>
      <c r="KU1066" s="185"/>
      <c r="KV1066" s="185"/>
      <c r="KW1066" s="185"/>
      <c r="KX1066" s="185"/>
      <c r="KY1066" s="185"/>
      <c r="KZ1066" s="185"/>
      <c r="LA1066" s="185"/>
      <c r="LB1066" s="185"/>
      <c r="LC1066" s="185"/>
      <c r="LD1066" s="185"/>
      <c r="LE1066" s="185"/>
      <c r="LF1066" s="185"/>
      <c r="LG1066" s="185"/>
      <c r="LH1066" s="185"/>
      <c r="LI1066" s="185"/>
      <c r="LJ1066" s="185"/>
      <c r="LK1066" s="185"/>
      <c r="LL1066" s="185"/>
      <c r="LM1066" s="185"/>
      <c r="LN1066" s="185"/>
      <c r="LO1066" s="185"/>
      <c r="LP1066" s="185"/>
      <c r="LQ1066" s="185"/>
      <c r="LR1066" s="185"/>
      <c r="LS1066" s="185"/>
      <c r="LT1066" s="185"/>
      <c r="LU1066" s="185"/>
      <c r="LV1066" s="185"/>
      <c r="LW1066" s="185"/>
      <c r="LX1066" s="185"/>
      <c r="LY1066" s="185"/>
      <c r="LZ1066" s="185"/>
      <c r="MA1066" s="185"/>
      <c r="MB1066" s="185"/>
      <c r="MC1066" s="185"/>
      <c r="MD1066" s="185"/>
      <c r="ME1066" s="185"/>
      <c r="MF1066" s="185"/>
      <c r="MG1066" s="185"/>
      <c r="MH1066" s="185"/>
      <c r="MI1066" s="185"/>
      <c r="MJ1066" s="185"/>
      <c r="MK1066" s="185"/>
      <c r="ML1066" s="185"/>
      <c r="MM1066" s="185"/>
      <c r="MN1066" s="185"/>
      <c r="MO1066" s="185"/>
      <c r="MP1066" s="185"/>
      <c r="MQ1066" s="185"/>
      <c r="MR1066" s="185"/>
      <c r="MS1066" s="185"/>
      <c r="MT1066" s="185"/>
      <c r="MU1066" s="185"/>
      <c r="MV1066" s="185"/>
      <c r="MW1066" s="185"/>
      <c r="MX1066" s="185"/>
      <c r="MY1066" s="185"/>
      <c r="MZ1066" s="185"/>
      <c r="NA1066" s="185"/>
      <c r="NB1066" s="185"/>
      <c r="NC1066" s="185"/>
      <c r="ND1066" s="185"/>
      <c r="NE1066" s="185"/>
      <c r="NF1066" s="185"/>
      <c r="NG1066" s="185"/>
      <c r="NH1066" s="185"/>
      <c r="NI1066" s="185"/>
      <c r="NJ1066" s="185"/>
      <c r="NK1066" s="185"/>
      <c r="NL1066" s="185"/>
      <c r="NM1066" s="185"/>
      <c r="NN1066" s="185"/>
      <c r="NO1066" s="185"/>
      <c r="NP1066" s="185"/>
      <c r="NQ1066" s="185"/>
      <c r="NR1066" s="185"/>
      <c r="NS1066" s="185"/>
      <c r="NT1066" s="185"/>
      <c r="NU1066" s="185"/>
      <c r="NV1066" s="185"/>
      <c r="NW1066" s="185"/>
      <c r="NX1066" s="185"/>
      <c r="NY1066" s="185"/>
      <c r="NZ1066" s="185"/>
      <c r="OA1066" s="185"/>
      <c r="OB1066" s="185"/>
      <c r="OC1066" s="185"/>
      <c r="OD1066" s="185"/>
      <c r="OE1066" s="185"/>
      <c r="OF1066" s="185"/>
      <c r="OG1066" s="185"/>
      <c r="OH1066" s="185"/>
      <c r="OI1066" s="185"/>
      <c r="OJ1066" s="185"/>
      <c r="OK1066" s="185"/>
      <c r="OL1066" s="185"/>
      <c r="OM1066" s="185"/>
      <c r="ON1066" s="185"/>
      <c r="OO1066" s="185"/>
      <c r="OP1066" s="185"/>
      <c r="OQ1066" s="185"/>
      <c r="OR1066" s="185"/>
      <c r="OS1066" s="185"/>
      <c r="OT1066" s="185"/>
      <c r="OU1066" s="185"/>
      <c r="OV1066" s="185"/>
      <c r="OW1066" s="185"/>
      <c r="OX1066" s="185"/>
      <c r="OY1066" s="185"/>
      <c r="OZ1066" s="185"/>
      <c r="PA1066" s="185"/>
      <c r="PB1066" s="185"/>
      <c r="PC1066" s="185"/>
      <c r="PD1066" s="185"/>
      <c r="PE1066" s="185"/>
      <c r="PF1066" s="185"/>
      <c r="PG1066" s="185"/>
      <c r="PH1066" s="185"/>
      <c r="PI1066" s="185"/>
      <c r="PJ1066" s="185"/>
      <c r="PK1066" s="185"/>
      <c r="PL1066" s="185"/>
      <c r="PM1066" s="185"/>
      <c r="PN1066" s="185"/>
      <c r="PO1066" s="185"/>
      <c r="PP1066" s="185"/>
      <c r="PQ1066" s="185"/>
      <c r="PR1066" s="185"/>
      <c r="PS1066" s="185"/>
      <c r="PT1066" s="185"/>
      <c r="PU1066" s="185"/>
      <c r="PV1066" s="185"/>
      <c r="PW1066" s="185"/>
      <c r="PX1066" s="185"/>
      <c r="PY1066" s="185"/>
      <c r="PZ1066" s="185"/>
      <c r="QA1066" s="185"/>
      <c r="QB1066" s="185"/>
      <c r="QC1066" s="185"/>
      <c r="QD1066" s="185"/>
      <c r="QE1066" s="185"/>
      <c r="QF1066" s="185"/>
      <c r="QG1066" s="185"/>
      <c r="QH1066" s="185"/>
      <c r="QI1066" s="185"/>
      <c r="QJ1066" s="185"/>
      <c r="QK1066" s="185"/>
      <c r="QL1066" s="185"/>
      <c r="QM1066" s="185"/>
      <c r="QN1066" s="185"/>
      <c r="QO1066" s="185"/>
      <c r="QP1066" s="185"/>
      <c r="QQ1066" s="185"/>
      <c r="QR1066" s="185"/>
      <c r="QS1066" s="185"/>
      <c r="QT1066" s="185"/>
      <c r="QU1066" s="185"/>
      <c r="QV1066" s="185"/>
      <c r="QW1066" s="185"/>
      <c r="QX1066" s="185"/>
      <c r="QY1066" s="185"/>
      <c r="QZ1066" s="185"/>
      <c r="RA1066" s="185"/>
      <c r="RB1066" s="185"/>
      <c r="RC1066" s="185"/>
      <c r="RD1066" s="185"/>
      <c r="RE1066" s="185"/>
      <c r="RF1066" s="185"/>
      <c r="RG1066" s="185"/>
      <c r="RH1066" s="185"/>
      <c r="RI1066" s="185"/>
      <c r="RJ1066" s="185"/>
      <c r="RK1066" s="185"/>
      <c r="RL1066" s="185"/>
      <c r="RM1066" s="185"/>
      <c r="RN1066" s="185"/>
      <c r="RO1066" s="185"/>
      <c r="RP1066" s="185"/>
      <c r="RQ1066" s="185"/>
      <c r="RR1066" s="185"/>
      <c r="RS1066" s="185"/>
      <c r="RT1066" s="185"/>
      <c r="RU1066" s="185"/>
      <c r="RV1066" s="185"/>
      <c r="RW1066" s="185"/>
      <c r="RX1066" s="185"/>
      <c r="RY1066" s="185"/>
      <c r="RZ1066" s="185"/>
      <c r="SA1066" s="185"/>
      <c r="SB1066" s="185"/>
      <c r="SC1066" s="185"/>
      <c r="SD1066" s="185"/>
      <c r="SE1066" s="185"/>
      <c r="SF1066" s="185"/>
      <c r="SG1066" s="185"/>
      <c r="SH1066" s="185"/>
      <c r="SI1066" s="185"/>
      <c r="SJ1066" s="185"/>
      <c r="SK1066" s="185"/>
      <c r="SL1066" s="185"/>
      <c r="SM1066" s="185"/>
      <c r="SN1066" s="185"/>
      <c r="SO1066" s="185"/>
      <c r="SP1066" s="185"/>
      <c r="SQ1066" s="185"/>
      <c r="SR1066" s="185"/>
      <c r="SS1066" s="185"/>
      <c r="ST1066" s="185"/>
      <c r="SU1066" s="185"/>
      <c r="SV1066" s="185"/>
      <c r="SW1066" s="185"/>
      <c r="SX1066" s="185"/>
      <c r="SY1066" s="185"/>
      <c r="SZ1066" s="185"/>
      <c r="TA1066" s="185"/>
      <c r="TB1066" s="185"/>
      <c r="TC1066" s="185"/>
      <c r="TD1066" s="185"/>
      <c r="TE1066" s="185"/>
      <c r="TF1066" s="185"/>
      <c r="TG1066" s="185"/>
      <c r="TH1066" s="185"/>
      <c r="TI1066" s="185"/>
    </row>
    <row r="1067" spans="1:529" s="841" customFormat="1" ht="33.75" customHeight="1" thickBot="1" x14ac:dyDescent="0.3">
      <c r="A1067" s="358">
        <v>13740046</v>
      </c>
      <c r="B1067" s="359">
        <v>40526</v>
      </c>
      <c r="C1067" s="265" t="s">
        <v>170</v>
      </c>
      <c r="D1067" s="265" t="s">
        <v>1917</v>
      </c>
      <c r="E1067" s="265"/>
      <c r="F1067" s="265"/>
      <c r="G1067" s="265"/>
      <c r="H1067" s="358">
        <v>78428</v>
      </c>
      <c r="I1067" s="359">
        <v>40547</v>
      </c>
      <c r="J1067" s="359" t="s">
        <v>4593</v>
      </c>
      <c r="K1067" s="265" t="s">
        <v>380</v>
      </c>
      <c r="L1067" s="265"/>
      <c r="M1067" s="265" t="s">
        <v>485</v>
      </c>
      <c r="N1067" s="265" t="s">
        <v>21</v>
      </c>
      <c r="O1067" s="265" t="s">
        <v>4425</v>
      </c>
      <c r="P1067" s="265"/>
      <c r="Q1067" s="265"/>
      <c r="R1067" s="265"/>
      <c r="S1067" s="265"/>
      <c r="T1067" s="719"/>
      <c r="U1067" s="265"/>
      <c r="V1067" s="265" t="s">
        <v>4425</v>
      </c>
      <c r="W1067" s="265"/>
      <c r="X1067" s="265"/>
      <c r="Y1067" s="265"/>
      <c r="Z1067" s="265"/>
      <c r="AA1067" s="265"/>
      <c r="AB1067" s="265"/>
      <c r="AC1067" s="265"/>
      <c r="AD1067" s="265"/>
      <c r="AE1067" s="265"/>
      <c r="AF1067" s="265"/>
      <c r="AG1067" s="265"/>
      <c r="AH1067" s="265"/>
      <c r="AI1067" s="265" t="s">
        <v>2843</v>
      </c>
      <c r="AJ1067" s="265" t="s">
        <v>2844</v>
      </c>
      <c r="AK1067" s="398"/>
      <c r="AL1067" s="398" t="s">
        <v>6541</v>
      </c>
      <c r="AM1067" s="44"/>
      <c r="AN1067" s="489"/>
      <c r="AO1067" s="489"/>
      <c r="AP1067" s="489"/>
      <c r="AQ1067" s="489"/>
      <c r="AR1067" s="489"/>
      <c r="AS1067" s="489"/>
      <c r="AT1067" s="489"/>
      <c r="AU1067" s="489"/>
      <c r="AV1067" s="489"/>
      <c r="AW1067" s="489"/>
      <c r="AX1067" s="489"/>
      <c r="AY1067" s="489"/>
      <c r="AZ1067" s="489"/>
      <c r="BA1067" s="489"/>
      <c r="BB1067" s="489"/>
      <c r="BC1067" s="489"/>
      <c r="BD1067" s="489"/>
      <c r="BE1067" s="489"/>
      <c r="BF1067" s="489"/>
      <c r="BG1067" s="489"/>
      <c r="BH1067" s="489"/>
      <c r="BI1067" s="489"/>
      <c r="BJ1067" s="489"/>
      <c r="BK1067" s="489"/>
      <c r="BL1067" s="489"/>
      <c r="BM1067" s="489"/>
      <c r="BN1067" s="489"/>
      <c r="BO1067" s="489"/>
      <c r="BP1067" s="489"/>
      <c r="BQ1067" s="489"/>
      <c r="BR1067" s="489"/>
      <c r="BS1067" s="489"/>
      <c r="BT1067" s="489"/>
      <c r="BU1067" s="489"/>
      <c r="BV1067" s="489"/>
      <c r="BW1067" s="489"/>
      <c r="BX1067" s="489"/>
      <c r="BY1067" s="489"/>
      <c r="BZ1067" s="489"/>
      <c r="CA1067" s="489"/>
      <c r="CB1067" s="489"/>
      <c r="CC1067" s="489"/>
      <c r="CD1067" s="489"/>
      <c r="CE1067" s="489"/>
      <c r="CF1067" s="489"/>
      <c r="CG1067" s="489"/>
      <c r="CH1067" s="489"/>
      <c r="CI1067" s="489"/>
      <c r="CJ1067" s="489"/>
      <c r="CK1067" s="489"/>
      <c r="CL1067" s="489"/>
      <c r="CM1067" s="489"/>
      <c r="CN1067" s="489"/>
      <c r="CO1067" s="489"/>
      <c r="CP1067" s="489"/>
      <c r="CQ1067" s="489"/>
      <c r="CR1067" s="489"/>
      <c r="CS1067" s="489"/>
      <c r="CT1067" s="489"/>
      <c r="CU1067" s="489"/>
      <c r="CV1067" s="489"/>
      <c r="CW1067" s="489"/>
      <c r="CX1067" s="489"/>
      <c r="CY1067" s="489"/>
      <c r="CZ1067" s="489"/>
      <c r="DA1067" s="489"/>
      <c r="DB1067" s="489"/>
      <c r="DC1067" s="489"/>
      <c r="DD1067" s="489"/>
      <c r="DE1067" s="489"/>
      <c r="DF1067" s="489"/>
      <c r="DG1067" s="489"/>
      <c r="DH1067" s="489"/>
      <c r="DI1067" s="489"/>
      <c r="DJ1067" s="489"/>
      <c r="DK1067" s="489"/>
      <c r="DL1067" s="489"/>
      <c r="DM1067" s="489"/>
      <c r="DN1067" s="489"/>
      <c r="DO1067" s="489"/>
      <c r="DP1067" s="489"/>
      <c r="DQ1067" s="489"/>
      <c r="DR1067" s="489"/>
      <c r="DS1067" s="489"/>
      <c r="DT1067" s="489"/>
      <c r="DU1067" s="489"/>
      <c r="DV1067" s="489"/>
      <c r="DW1067" s="489"/>
      <c r="DX1067" s="489"/>
      <c r="DY1067" s="489"/>
      <c r="DZ1067" s="489"/>
      <c r="EA1067" s="489"/>
      <c r="EB1067" s="489"/>
      <c r="EC1067" s="489"/>
      <c r="ED1067" s="489"/>
      <c r="EE1067" s="489"/>
      <c r="EF1067" s="489"/>
      <c r="EG1067" s="489"/>
      <c r="EH1067" s="489"/>
      <c r="EI1067" s="489"/>
      <c r="EJ1067" s="489"/>
      <c r="EK1067" s="489"/>
      <c r="EL1067" s="489"/>
      <c r="EM1067" s="489"/>
      <c r="EN1067" s="489"/>
      <c r="EO1067" s="489"/>
      <c r="EP1067" s="489"/>
      <c r="EQ1067" s="489"/>
      <c r="ER1067" s="489"/>
      <c r="ES1067" s="489"/>
      <c r="ET1067" s="489"/>
      <c r="EU1067" s="489"/>
      <c r="EV1067" s="489"/>
      <c r="EW1067" s="489"/>
      <c r="EX1067" s="489"/>
      <c r="EY1067" s="489"/>
      <c r="EZ1067" s="489"/>
      <c r="FA1067" s="489"/>
      <c r="FB1067" s="489"/>
      <c r="FC1067" s="489"/>
      <c r="FD1067" s="489"/>
      <c r="FE1067" s="489"/>
      <c r="FF1067" s="489"/>
      <c r="FG1067" s="489"/>
      <c r="FH1067" s="489"/>
      <c r="FI1067" s="489"/>
      <c r="FJ1067" s="489"/>
      <c r="FK1067" s="489"/>
      <c r="FL1067" s="489"/>
      <c r="FM1067" s="489"/>
      <c r="FN1067" s="489"/>
      <c r="FO1067" s="489"/>
      <c r="FP1067" s="489"/>
      <c r="FQ1067" s="489"/>
      <c r="FR1067" s="489"/>
      <c r="FS1067" s="489"/>
      <c r="FT1067" s="489"/>
      <c r="FU1067" s="489"/>
      <c r="FV1067" s="489"/>
      <c r="FW1067" s="489"/>
      <c r="FX1067" s="489"/>
      <c r="FY1067" s="489"/>
      <c r="FZ1067" s="489"/>
      <c r="GA1067" s="489"/>
      <c r="GB1067" s="489"/>
      <c r="GC1067" s="489"/>
      <c r="GD1067" s="489"/>
      <c r="GE1067" s="489"/>
      <c r="GF1067" s="489"/>
      <c r="GG1067" s="489"/>
      <c r="GH1067" s="489"/>
      <c r="GI1067" s="489"/>
      <c r="GJ1067" s="489"/>
      <c r="GK1067" s="489"/>
      <c r="GL1067" s="489"/>
      <c r="GM1067" s="489"/>
      <c r="GN1067" s="489"/>
      <c r="GO1067" s="489"/>
      <c r="GP1067" s="489"/>
      <c r="GQ1067" s="489"/>
      <c r="GR1067" s="489"/>
      <c r="GS1067" s="489"/>
      <c r="GT1067" s="489"/>
      <c r="GU1067" s="489"/>
      <c r="GV1067" s="489"/>
      <c r="GW1067" s="489"/>
      <c r="GX1067" s="489"/>
      <c r="GY1067" s="489"/>
      <c r="GZ1067" s="489"/>
      <c r="HA1067" s="489"/>
      <c r="HB1067" s="489"/>
      <c r="HC1067" s="489"/>
      <c r="HD1067" s="489"/>
      <c r="HE1067" s="489"/>
      <c r="HF1067" s="489"/>
      <c r="HG1067" s="489"/>
      <c r="HH1067" s="489"/>
      <c r="HI1067" s="489"/>
      <c r="HJ1067" s="489"/>
      <c r="HK1067" s="489"/>
      <c r="HL1067" s="489"/>
      <c r="HM1067" s="489"/>
      <c r="HN1067" s="489"/>
      <c r="HO1067" s="489"/>
      <c r="HP1067" s="489"/>
      <c r="HQ1067" s="489"/>
      <c r="HR1067" s="489"/>
      <c r="HS1067" s="489"/>
      <c r="HT1067" s="489"/>
      <c r="HU1067" s="489"/>
      <c r="HV1067" s="489"/>
      <c r="HW1067" s="489"/>
      <c r="HX1067" s="489"/>
      <c r="HY1067" s="489"/>
      <c r="HZ1067" s="489"/>
      <c r="IA1067" s="489"/>
      <c r="IB1067" s="489"/>
      <c r="IC1067" s="489"/>
      <c r="ID1067" s="489"/>
      <c r="IE1067" s="489"/>
      <c r="IF1067" s="489"/>
      <c r="IG1067" s="489"/>
      <c r="IH1067" s="489"/>
      <c r="II1067" s="489"/>
      <c r="IJ1067" s="489"/>
      <c r="IK1067" s="489"/>
      <c r="IL1067" s="489"/>
      <c r="IM1067" s="489"/>
      <c r="IN1067" s="489"/>
      <c r="IO1067" s="489"/>
      <c r="IP1067" s="489"/>
      <c r="IQ1067" s="489"/>
      <c r="IR1067" s="489"/>
      <c r="IS1067" s="489"/>
      <c r="IT1067" s="489"/>
      <c r="IU1067" s="489"/>
      <c r="IV1067" s="489"/>
      <c r="IW1067" s="489"/>
      <c r="IX1067" s="489"/>
      <c r="IY1067" s="489"/>
      <c r="IZ1067" s="489"/>
      <c r="JA1067" s="489"/>
      <c r="JB1067" s="489"/>
      <c r="JC1067" s="489"/>
      <c r="JD1067" s="489"/>
      <c r="JE1067" s="489"/>
      <c r="JF1067" s="489"/>
      <c r="JG1067" s="489"/>
      <c r="JH1067" s="489"/>
      <c r="JI1067" s="489"/>
      <c r="JJ1067" s="489"/>
      <c r="JK1067" s="489"/>
      <c r="JL1067" s="489"/>
      <c r="JM1067" s="489"/>
      <c r="JN1067" s="489"/>
      <c r="JO1067" s="489"/>
      <c r="JP1067" s="489"/>
      <c r="JQ1067" s="489"/>
      <c r="JR1067" s="489"/>
      <c r="JS1067" s="489"/>
      <c r="JT1067" s="489"/>
      <c r="JU1067" s="489"/>
      <c r="JV1067" s="489"/>
      <c r="JW1067" s="489"/>
      <c r="JX1067" s="489"/>
      <c r="JY1067" s="489"/>
      <c r="JZ1067" s="489"/>
      <c r="KA1067" s="489"/>
      <c r="KB1067" s="489"/>
      <c r="KC1067" s="489"/>
      <c r="KD1067" s="489"/>
      <c r="KE1067" s="489"/>
      <c r="KF1067" s="489"/>
      <c r="KG1067" s="489"/>
      <c r="KH1067" s="489"/>
      <c r="KI1067" s="489"/>
      <c r="KJ1067" s="489"/>
      <c r="KK1067" s="489"/>
      <c r="KL1067" s="489"/>
      <c r="KM1067" s="489"/>
      <c r="KN1067" s="489"/>
      <c r="KO1067" s="489"/>
      <c r="KP1067" s="489"/>
      <c r="KQ1067" s="489"/>
      <c r="KR1067" s="489"/>
      <c r="KS1067" s="489"/>
      <c r="KT1067" s="489"/>
      <c r="KU1067" s="489"/>
      <c r="KV1067" s="489"/>
      <c r="KW1067" s="489"/>
      <c r="KX1067" s="489"/>
      <c r="KY1067" s="489"/>
      <c r="KZ1067" s="489"/>
      <c r="LA1067" s="489"/>
      <c r="LB1067" s="489"/>
      <c r="LC1067" s="489"/>
      <c r="LD1067" s="489"/>
      <c r="LE1067" s="489"/>
      <c r="LF1067" s="489"/>
      <c r="LG1067" s="489"/>
      <c r="LH1067" s="489"/>
      <c r="LI1067" s="489"/>
      <c r="LJ1067" s="489"/>
      <c r="LK1067" s="489"/>
      <c r="LL1067" s="489"/>
      <c r="LM1067" s="489"/>
      <c r="LN1067" s="489"/>
      <c r="LO1067" s="489"/>
      <c r="LP1067" s="489"/>
      <c r="LQ1067" s="489"/>
      <c r="LR1067" s="489"/>
      <c r="LS1067" s="489"/>
      <c r="LT1067" s="489"/>
      <c r="LU1067" s="489"/>
      <c r="LV1067" s="489"/>
      <c r="LW1067" s="489"/>
      <c r="LX1067" s="489"/>
      <c r="LY1067" s="489"/>
      <c r="LZ1067" s="489"/>
      <c r="MA1067" s="489"/>
      <c r="MB1067" s="489"/>
      <c r="MC1067" s="489"/>
      <c r="MD1067" s="489"/>
      <c r="ME1067" s="489"/>
      <c r="MF1067" s="489"/>
      <c r="MG1067" s="489"/>
      <c r="MH1067" s="489"/>
      <c r="MI1067" s="489"/>
      <c r="MJ1067" s="489"/>
      <c r="MK1067" s="489"/>
      <c r="ML1067" s="489"/>
      <c r="MM1067" s="489"/>
      <c r="MN1067" s="489"/>
      <c r="MO1067" s="489"/>
      <c r="MP1067" s="489"/>
      <c r="MQ1067" s="489"/>
      <c r="MR1067" s="489"/>
      <c r="MS1067" s="489"/>
      <c r="MT1067" s="489"/>
      <c r="MU1067" s="489"/>
      <c r="MV1067" s="489"/>
      <c r="MW1067" s="489"/>
      <c r="MX1067" s="489"/>
      <c r="MY1067" s="489"/>
      <c r="MZ1067" s="489"/>
      <c r="NA1067" s="489"/>
      <c r="NB1067" s="489"/>
      <c r="NC1067" s="489"/>
      <c r="ND1067" s="489"/>
      <c r="NE1067" s="489"/>
      <c r="NF1067" s="489"/>
      <c r="NG1067" s="489"/>
      <c r="NH1067" s="489"/>
      <c r="NI1067" s="489"/>
      <c r="NJ1067" s="489"/>
      <c r="NK1067" s="489"/>
      <c r="NL1067" s="489"/>
      <c r="NM1067" s="489"/>
      <c r="NN1067" s="489"/>
      <c r="NO1067" s="489"/>
      <c r="NP1067" s="489"/>
      <c r="NQ1067" s="489"/>
      <c r="NR1067" s="489"/>
      <c r="NS1067" s="489"/>
      <c r="NT1067" s="489"/>
      <c r="NU1067" s="489"/>
      <c r="NV1067" s="489"/>
      <c r="NW1067" s="489"/>
      <c r="NX1067" s="489"/>
      <c r="NY1067" s="489"/>
      <c r="NZ1067" s="489"/>
      <c r="OA1067" s="489"/>
      <c r="OB1067" s="489"/>
      <c r="OC1067" s="489"/>
      <c r="OD1067" s="489"/>
      <c r="OE1067" s="489"/>
      <c r="OF1067" s="489"/>
      <c r="OG1067" s="489"/>
      <c r="OH1067" s="489"/>
      <c r="OI1067" s="489"/>
      <c r="OJ1067" s="489"/>
      <c r="OK1067" s="489"/>
      <c r="OL1067" s="489"/>
      <c r="OM1067" s="489"/>
      <c r="ON1067" s="489"/>
      <c r="OO1067" s="489"/>
      <c r="OP1067" s="489"/>
      <c r="OQ1067" s="489"/>
      <c r="OR1067" s="489"/>
      <c r="OS1067" s="489"/>
      <c r="OT1067" s="489"/>
      <c r="OU1067" s="489"/>
      <c r="OV1067" s="489"/>
      <c r="OW1067" s="489"/>
      <c r="OX1067" s="489"/>
      <c r="OY1067" s="489"/>
      <c r="OZ1067" s="489"/>
      <c r="PA1067" s="489"/>
      <c r="PB1067" s="489"/>
      <c r="PC1067" s="489"/>
      <c r="PD1067" s="489"/>
      <c r="PE1067" s="489"/>
      <c r="PF1067" s="489"/>
      <c r="PG1067" s="489"/>
      <c r="PH1067" s="489"/>
      <c r="PI1067" s="489"/>
      <c r="PJ1067" s="489"/>
      <c r="PK1067" s="489"/>
      <c r="PL1067" s="489"/>
      <c r="PM1067" s="489"/>
      <c r="PN1067" s="489"/>
      <c r="PO1067" s="489"/>
      <c r="PP1067" s="489"/>
      <c r="PQ1067" s="489"/>
      <c r="PR1067" s="489"/>
      <c r="PS1067" s="489"/>
      <c r="PT1067" s="489"/>
      <c r="PU1067" s="489"/>
      <c r="PV1067" s="489"/>
      <c r="PW1067" s="489"/>
      <c r="PX1067" s="489"/>
      <c r="PY1067" s="489"/>
      <c r="PZ1067" s="489"/>
      <c r="QA1067" s="489"/>
      <c r="QB1067" s="489"/>
      <c r="QC1067" s="489"/>
      <c r="QD1067" s="489"/>
      <c r="QE1067" s="489"/>
      <c r="QF1067" s="489"/>
      <c r="QG1067" s="489"/>
      <c r="QH1067" s="489"/>
      <c r="QI1067" s="489"/>
      <c r="QJ1067" s="489"/>
      <c r="QK1067" s="489"/>
      <c r="QL1067" s="489"/>
      <c r="QM1067" s="489"/>
      <c r="QN1067" s="489"/>
      <c r="QO1067" s="489"/>
      <c r="QP1067" s="489"/>
      <c r="QQ1067" s="489"/>
      <c r="QR1067" s="489"/>
      <c r="QS1067" s="489"/>
      <c r="QT1067" s="489"/>
      <c r="QU1067" s="489"/>
      <c r="QV1067" s="489"/>
      <c r="QW1067" s="489"/>
      <c r="QX1067" s="489"/>
      <c r="QY1067" s="489"/>
      <c r="QZ1067" s="489"/>
      <c r="RA1067" s="489"/>
      <c r="RB1067" s="489"/>
      <c r="RC1067" s="489"/>
      <c r="RD1067" s="489"/>
      <c r="RE1067" s="489"/>
      <c r="RF1067" s="489"/>
      <c r="RG1067" s="489"/>
      <c r="RH1067" s="489"/>
      <c r="RI1067" s="489"/>
      <c r="RJ1067" s="489"/>
      <c r="RK1067" s="489"/>
      <c r="RL1067" s="489"/>
      <c r="RM1067" s="489"/>
      <c r="RN1067" s="489"/>
      <c r="RO1067" s="489"/>
      <c r="RP1067" s="489"/>
      <c r="RQ1067" s="489"/>
      <c r="RR1067" s="489"/>
      <c r="RS1067" s="489"/>
      <c r="RT1067" s="489"/>
      <c r="RU1067" s="489"/>
      <c r="RV1067" s="489"/>
      <c r="RW1067" s="489"/>
      <c r="RX1067" s="489"/>
      <c r="RY1067" s="489"/>
      <c r="RZ1067" s="489"/>
      <c r="SA1067" s="489"/>
      <c r="SB1067" s="489"/>
      <c r="SC1067" s="489"/>
      <c r="SD1067" s="489"/>
      <c r="SE1067" s="489"/>
      <c r="SF1067" s="489"/>
      <c r="SG1067" s="489"/>
      <c r="SH1067" s="489"/>
      <c r="SI1067" s="489"/>
      <c r="SJ1067" s="489"/>
      <c r="SK1067" s="489"/>
      <c r="SL1067" s="489"/>
      <c r="SM1067" s="489"/>
      <c r="SN1067" s="489"/>
      <c r="SO1067" s="489"/>
      <c r="SP1067" s="489"/>
      <c r="SQ1067" s="489"/>
      <c r="SR1067" s="489"/>
      <c r="SS1067" s="489"/>
      <c r="ST1067" s="489"/>
      <c r="SU1067" s="489"/>
      <c r="SV1067" s="489"/>
      <c r="SW1067" s="489"/>
      <c r="SX1067" s="489"/>
      <c r="SY1067" s="489"/>
      <c r="SZ1067" s="489"/>
      <c r="TA1067" s="489"/>
      <c r="TB1067" s="489"/>
      <c r="TC1067" s="489"/>
      <c r="TD1067" s="489"/>
      <c r="TE1067" s="489"/>
      <c r="TF1067" s="489"/>
      <c r="TG1067" s="489"/>
      <c r="TH1067" s="489"/>
      <c r="TI1067" s="489"/>
    </row>
    <row r="1068" spans="1:529" s="79" customFormat="1" ht="42" customHeight="1" thickBot="1" x14ac:dyDescent="0.3">
      <c r="A1068" s="394">
        <v>13740047</v>
      </c>
      <c r="B1068" s="395">
        <v>40639</v>
      </c>
      <c r="C1068" s="396" t="s">
        <v>1191</v>
      </c>
      <c r="D1068" s="396" t="s">
        <v>4426</v>
      </c>
      <c r="E1068" s="396"/>
      <c r="F1068" s="396"/>
      <c r="G1068" s="396"/>
      <c r="H1068" s="397">
        <v>72271</v>
      </c>
      <c r="I1068" s="395">
        <v>40659</v>
      </c>
      <c r="J1068" s="395">
        <v>42831</v>
      </c>
      <c r="K1068" s="396" t="s">
        <v>1663</v>
      </c>
      <c r="L1068" s="396"/>
      <c r="M1068" s="396" t="s">
        <v>2845</v>
      </c>
      <c r="N1068" s="396" t="s">
        <v>48</v>
      </c>
      <c r="O1068" s="396">
        <v>578160</v>
      </c>
      <c r="P1068" s="396"/>
      <c r="Q1068" s="396"/>
      <c r="R1068" s="396"/>
      <c r="S1068" s="396"/>
      <c r="T1068" s="777"/>
      <c r="U1068" s="396"/>
      <c r="V1068" s="396">
        <v>578160</v>
      </c>
      <c r="W1068" s="396"/>
      <c r="X1068" s="396"/>
      <c r="Y1068" s="396"/>
      <c r="Z1068" s="396"/>
      <c r="AA1068" s="396"/>
      <c r="AB1068" s="396"/>
      <c r="AC1068" s="396"/>
      <c r="AD1068" s="396"/>
      <c r="AE1068" s="396"/>
      <c r="AF1068" s="396"/>
      <c r="AG1068" s="396"/>
      <c r="AH1068" s="396"/>
      <c r="AI1068" s="396" t="s">
        <v>2846</v>
      </c>
      <c r="AJ1068" s="396" t="s">
        <v>2847</v>
      </c>
      <c r="AK1068" s="553"/>
      <c r="AL1068" s="553" t="s">
        <v>6618</v>
      </c>
      <c r="AM1068" s="13"/>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85"/>
      <c r="BL1068" s="185"/>
      <c r="BM1068" s="185"/>
      <c r="BN1068" s="185"/>
      <c r="BO1068" s="185"/>
      <c r="BP1068" s="185"/>
      <c r="BQ1068" s="185"/>
      <c r="BR1068" s="185"/>
      <c r="BS1068" s="185"/>
      <c r="BT1068" s="185"/>
      <c r="BU1068" s="185"/>
      <c r="BV1068" s="185"/>
      <c r="BW1068" s="185"/>
      <c r="BX1068" s="185"/>
      <c r="BY1068" s="185"/>
      <c r="BZ1068" s="185"/>
      <c r="CA1068" s="185"/>
      <c r="CB1068" s="185"/>
      <c r="CC1068" s="185"/>
      <c r="CD1068" s="185"/>
      <c r="CE1068" s="185"/>
      <c r="CF1068" s="185"/>
      <c r="CG1068" s="185"/>
      <c r="CH1068" s="185"/>
      <c r="CI1068" s="185"/>
      <c r="CJ1068" s="185"/>
      <c r="CK1068" s="185"/>
      <c r="CL1068" s="185"/>
      <c r="CM1068" s="185"/>
      <c r="CN1068" s="185"/>
      <c r="CO1068" s="185"/>
      <c r="CP1068" s="185"/>
      <c r="CQ1068" s="185"/>
      <c r="CR1068" s="185"/>
      <c r="CS1068" s="185"/>
      <c r="CT1068" s="185"/>
      <c r="CU1068" s="185"/>
      <c r="CV1068" s="185"/>
      <c r="CW1068" s="185"/>
      <c r="CX1068" s="185"/>
      <c r="CY1068" s="185"/>
      <c r="CZ1068" s="185"/>
      <c r="DA1068" s="185"/>
      <c r="DB1068" s="185"/>
      <c r="DC1068" s="185"/>
      <c r="DD1068" s="185"/>
      <c r="DE1068" s="185"/>
      <c r="DF1068" s="185"/>
      <c r="DG1068" s="185"/>
      <c r="DH1068" s="185"/>
      <c r="DI1068" s="185"/>
      <c r="DJ1068" s="185"/>
      <c r="DK1068" s="185"/>
      <c r="DL1068" s="185"/>
      <c r="DM1068" s="185"/>
      <c r="DN1068" s="185"/>
      <c r="DO1068" s="185"/>
      <c r="DP1068" s="185"/>
      <c r="DQ1068" s="185"/>
      <c r="DR1068" s="185"/>
      <c r="DS1068" s="185"/>
      <c r="DT1068" s="185"/>
      <c r="DU1068" s="185"/>
      <c r="DV1068" s="185"/>
      <c r="DW1068" s="185"/>
      <c r="DX1068" s="185"/>
      <c r="DY1068" s="185"/>
      <c r="DZ1068" s="185"/>
      <c r="EA1068" s="185"/>
      <c r="EB1068" s="185"/>
      <c r="EC1068" s="185"/>
      <c r="ED1068" s="185"/>
      <c r="EE1068" s="185"/>
      <c r="EF1068" s="185"/>
      <c r="EG1068" s="185"/>
      <c r="EH1068" s="185"/>
      <c r="EI1068" s="185"/>
      <c r="EJ1068" s="185"/>
      <c r="EK1068" s="185"/>
      <c r="EL1068" s="185"/>
      <c r="EM1068" s="185"/>
      <c r="EN1068" s="185"/>
      <c r="EO1068" s="185"/>
      <c r="EP1068" s="185"/>
      <c r="EQ1068" s="185"/>
      <c r="ER1068" s="185"/>
      <c r="ES1068" s="185"/>
      <c r="ET1068" s="185"/>
      <c r="EU1068" s="185"/>
      <c r="EV1068" s="185"/>
      <c r="EW1068" s="185"/>
      <c r="EX1068" s="185"/>
      <c r="EY1068" s="185"/>
      <c r="EZ1068" s="185"/>
      <c r="FA1068" s="185"/>
      <c r="FB1068" s="185"/>
      <c r="FC1068" s="185"/>
      <c r="FD1068" s="185"/>
      <c r="FE1068" s="185"/>
      <c r="FF1068" s="185"/>
      <c r="FG1068" s="185"/>
      <c r="FH1068" s="185"/>
      <c r="FI1068" s="185"/>
      <c r="FJ1068" s="185"/>
      <c r="FK1068" s="185"/>
      <c r="FL1068" s="185"/>
      <c r="FM1068" s="185"/>
      <c r="FN1068" s="185"/>
      <c r="FO1068" s="185"/>
      <c r="FP1068" s="185"/>
      <c r="FQ1068" s="185"/>
      <c r="FR1068" s="185"/>
      <c r="FS1068" s="185"/>
      <c r="FT1068" s="185"/>
      <c r="FU1068" s="185"/>
      <c r="FV1068" s="185"/>
      <c r="FW1068" s="185"/>
      <c r="FX1068" s="185"/>
      <c r="FY1068" s="185"/>
      <c r="FZ1068" s="185"/>
      <c r="GA1068" s="185"/>
      <c r="GB1068" s="185"/>
      <c r="GC1068" s="185"/>
      <c r="GD1068" s="185"/>
      <c r="GE1068" s="185"/>
      <c r="GF1068" s="185"/>
      <c r="GG1068" s="185"/>
      <c r="GH1068" s="185"/>
      <c r="GI1068" s="185"/>
      <c r="GJ1068" s="185"/>
      <c r="GK1068" s="185"/>
      <c r="GL1068" s="185"/>
      <c r="GM1068" s="185"/>
      <c r="GN1068" s="185"/>
      <c r="GO1068" s="185"/>
      <c r="GP1068" s="185"/>
      <c r="GQ1068" s="185"/>
      <c r="GR1068" s="185"/>
      <c r="GS1068" s="185"/>
      <c r="GT1068" s="185"/>
      <c r="GU1068" s="185"/>
      <c r="GV1068" s="185"/>
      <c r="GW1068" s="185"/>
      <c r="GX1068" s="185"/>
      <c r="GY1068" s="185"/>
      <c r="GZ1068" s="185"/>
      <c r="HA1068" s="185"/>
      <c r="HB1068" s="185"/>
      <c r="HC1068" s="185"/>
      <c r="HD1068" s="185"/>
      <c r="HE1068" s="185"/>
      <c r="HF1068" s="185"/>
      <c r="HG1068" s="185"/>
      <c r="HH1068" s="185"/>
      <c r="HI1068" s="185"/>
      <c r="HJ1068" s="185"/>
      <c r="HK1068" s="185"/>
      <c r="HL1068" s="185"/>
      <c r="HM1068" s="185"/>
      <c r="HN1068" s="185"/>
      <c r="HO1068" s="185"/>
      <c r="HP1068" s="185"/>
      <c r="HQ1068" s="185"/>
      <c r="HR1068" s="185"/>
      <c r="HS1068" s="185"/>
      <c r="HT1068" s="185"/>
      <c r="HU1068" s="185"/>
      <c r="HV1068" s="185"/>
      <c r="HW1068" s="185"/>
      <c r="HX1068" s="185"/>
      <c r="HY1068" s="185"/>
      <c r="HZ1068" s="185"/>
      <c r="IA1068" s="185"/>
      <c r="IB1068" s="185"/>
      <c r="IC1068" s="185"/>
      <c r="ID1068" s="185"/>
      <c r="IE1068" s="185"/>
      <c r="IF1068" s="185"/>
      <c r="IG1068" s="185"/>
      <c r="IH1068" s="185"/>
      <c r="II1068" s="185"/>
      <c r="IJ1068" s="185"/>
      <c r="IK1068" s="185"/>
      <c r="IL1068" s="185"/>
      <c r="IM1068" s="185"/>
      <c r="IN1068" s="185"/>
      <c r="IO1068" s="185"/>
      <c r="IP1068" s="185"/>
      <c r="IQ1068" s="185"/>
      <c r="IR1068" s="185"/>
      <c r="IS1068" s="185"/>
      <c r="IT1068" s="185"/>
      <c r="IU1068" s="185"/>
      <c r="IV1068" s="185"/>
      <c r="IW1068" s="185"/>
      <c r="IX1068" s="185"/>
      <c r="IY1068" s="185"/>
      <c r="IZ1068" s="185"/>
      <c r="JA1068" s="185"/>
      <c r="JB1068" s="185"/>
      <c r="JC1068" s="185"/>
      <c r="JD1068" s="185"/>
      <c r="JE1068" s="185"/>
      <c r="JF1068" s="185"/>
      <c r="JG1068" s="185"/>
      <c r="JH1068" s="185"/>
      <c r="JI1068" s="185"/>
      <c r="JJ1068" s="185"/>
      <c r="JK1068" s="185"/>
      <c r="JL1068" s="185"/>
      <c r="JM1068" s="185"/>
      <c r="JN1068" s="185"/>
      <c r="JO1068" s="185"/>
      <c r="JP1068" s="185"/>
      <c r="JQ1068" s="185"/>
      <c r="JR1068" s="185"/>
      <c r="JS1068" s="185"/>
      <c r="JT1068" s="185"/>
      <c r="JU1068" s="185"/>
      <c r="JV1068" s="185"/>
      <c r="JW1068" s="185"/>
      <c r="JX1068" s="185"/>
      <c r="JY1068" s="185"/>
      <c r="JZ1068" s="185"/>
      <c r="KA1068" s="185"/>
      <c r="KB1068" s="185"/>
      <c r="KC1068" s="185"/>
      <c r="KD1068" s="185"/>
      <c r="KE1068" s="185"/>
      <c r="KF1068" s="185"/>
      <c r="KG1068" s="185"/>
      <c r="KH1068" s="185"/>
      <c r="KI1068" s="185"/>
      <c r="KJ1068" s="185"/>
      <c r="KK1068" s="185"/>
      <c r="KL1068" s="185"/>
      <c r="KM1068" s="185"/>
      <c r="KN1068" s="185"/>
      <c r="KO1068" s="185"/>
      <c r="KP1068" s="185"/>
      <c r="KQ1068" s="185"/>
      <c r="KR1068" s="185"/>
      <c r="KS1068" s="185"/>
      <c r="KT1068" s="185"/>
      <c r="KU1068" s="185"/>
      <c r="KV1068" s="185"/>
      <c r="KW1068" s="185"/>
      <c r="KX1068" s="185"/>
      <c r="KY1068" s="185"/>
      <c r="KZ1068" s="185"/>
      <c r="LA1068" s="185"/>
      <c r="LB1068" s="185"/>
      <c r="LC1068" s="185"/>
      <c r="LD1068" s="185"/>
      <c r="LE1068" s="185"/>
      <c r="LF1068" s="185"/>
      <c r="LG1068" s="185"/>
      <c r="LH1068" s="185"/>
      <c r="LI1068" s="185"/>
      <c r="LJ1068" s="185"/>
      <c r="LK1068" s="185"/>
      <c r="LL1068" s="185"/>
      <c r="LM1068" s="185"/>
      <c r="LN1068" s="185"/>
      <c r="LO1068" s="185"/>
      <c r="LP1068" s="185"/>
      <c r="LQ1068" s="185"/>
      <c r="LR1068" s="185"/>
      <c r="LS1068" s="185"/>
      <c r="LT1068" s="185"/>
      <c r="LU1068" s="185"/>
      <c r="LV1068" s="185"/>
      <c r="LW1068" s="185"/>
      <c r="LX1068" s="185"/>
      <c r="LY1068" s="185"/>
      <c r="LZ1068" s="185"/>
      <c r="MA1068" s="185"/>
      <c r="MB1068" s="185"/>
      <c r="MC1068" s="185"/>
      <c r="MD1068" s="185"/>
      <c r="ME1068" s="185"/>
      <c r="MF1068" s="185"/>
      <c r="MG1068" s="185"/>
      <c r="MH1068" s="185"/>
      <c r="MI1068" s="185"/>
      <c r="MJ1068" s="185"/>
      <c r="MK1068" s="185"/>
      <c r="ML1068" s="185"/>
      <c r="MM1068" s="185"/>
      <c r="MN1068" s="185"/>
      <c r="MO1068" s="185"/>
      <c r="MP1068" s="185"/>
      <c r="MQ1068" s="185"/>
      <c r="MR1068" s="185"/>
      <c r="MS1068" s="185"/>
      <c r="MT1068" s="185"/>
      <c r="MU1068" s="185"/>
      <c r="MV1068" s="185"/>
      <c r="MW1068" s="185"/>
      <c r="MX1068" s="185"/>
      <c r="MY1068" s="185"/>
      <c r="MZ1068" s="185"/>
      <c r="NA1068" s="185"/>
      <c r="NB1068" s="185"/>
      <c r="NC1068" s="185"/>
      <c r="ND1068" s="185"/>
      <c r="NE1068" s="185"/>
      <c r="NF1068" s="185"/>
      <c r="NG1068" s="185"/>
      <c r="NH1068" s="185"/>
      <c r="NI1068" s="185"/>
      <c r="NJ1068" s="185"/>
      <c r="NK1068" s="185"/>
      <c r="NL1068" s="185"/>
      <c r="NM1068" s="185"/>
      <c r="NN1068" s="185"/>
      <c r="NO1068" s="185"/>
      <c r="NP1068" s="185"/>
      <c r="NQ1068" s="185"/>
      <c r="NR1068" s="185"/>
      <c r="NS1068" s="185"/>
      <c r="NT1068" s="185"/>
      <c r="NU1068" s="185"/>
      <c r="NV1068" s="185"/>
      <c r="NW1068" s="185"/>
      <c r="NX1068" s="185"/>
      <c r="NY1068" s="185"/>
      <c r="NZ1068" s="185"/>
      <c r="OA1068" s="185"/>
      <c r="OB1068" s="185"/>
      <c r="OC1068" s="185"/>
      <c r="OD1068" s="185"/>
      <c r="OE1068" s="185"/>
      <c r="OF1068" s="185"/>
      <c r="OG1068" s="185"/>
      <c r="OH1068" s="185"/>
      <c r="OI1068" s="185"/>
      <c r="OJ1068" s="185"/>
      <c r="OK1068" s="185"/>
      <c r="OL1068" s="185"/>
      <c r="OM1068" s="185"/>
      <c r="ON1068" s="185"/>
      <c r="OO1068" s="185"/>
      <c r="OP1068" s="185"/>
      <c r="OQ1068" s="185"/>
      <c r="OR1068" s="185"/>
      <c r="OS1068" s="185"/>
      <c r="OT1068" s="185"/>
      <c r="OU1068" s="185"/>
      <c r="OV1068" s="185"/>
      <c r="OW1068" s="185"/>
      <c r="OX1068" s="185"/>
      <c r="OY1068" s="185"/>
      <c r="OZ1068" s="185"/>
      <c r="PA1068" s="185"/>
      <c r="PB1068" s="185"/>
      <c r="PC1068" s="185"/>
      <c r="PD1068" s="185"/>
      <c r="PE1068" s="185"/>
      <c r="PF1068" s="185"/>
      <c r="PG1068" s="185"/>
      <c r="PH1068" s="185"/>
      <c r="PI1068" s="185"/>
      <c r="PJ1068" s="185"/>
      <c r="PK1068" s="185"/>
      <c r="PL1068" s="185"/>
      <c r="PM1068" s="185"/>
      <c r="PN1068" s="185"/>
      <c r="PO1068" s="185"/>
      <c r="PP1068" s="185"/>
      <c r="PQ1068" s="185"/>
      <c r="PR1068" s="185"/>
      <c r="PS1068" s="185"/>
      <c r="PT1068" s="185"/>
      <c r="PU1068" s="185"/>
      <c r="PV1068" s="185"/>
      <c r="PW1068" s="185"/>
      <c r="PX1068" s="185"/>
      <c r="PY1068" s="185"/>
      <c r="PZ1068" s="185"/>
      <c r="QA1068" s="185"/>
      <c r="QB1068" s="185"/>
      <c r="QC1068" s="185"/>
      <c r="QD1068" s="185"/>
      <c r="QE1068" s="185"/>
      <c r="QF1068" s="185"/>
      <c r="QG1068" s="185"/>
      <c r="QH1068" s="185"/>
      <c r="QI1068" s="185"/>
      <c r="QJ1068" s="185"/>
      <c r="QK1068" s="185"/>
      <c r="QL1068" s="185"/>
      <c r="QM1068" s="185"/>
      <c r="QN1068" s="185"/>
      <c r="QO1068" s="185"/>
      <c r="QP1068" s="185"/>
      <c r="QQ1068" s="185"/>
      <c r="QR1068" s="185"/>
      <c r="QS1068" s="185"/>
      <c r="QT1068" s="185"/>
      <c r="QU1068" s="185"/>
      <c r="QV1068" s="185"/>
      <c r="QW1068" s="185"/>
      <c r="QX1068" s="185"/>
      <c r="QY1068" s="185"/>
      <c r="QZ1068" s="185"/>
      <c r="RA1068" s="185"/>
      <c r="RB1068" s="185"/>
      <c r="RC1068" s="185"/>
      <c r="RD1068" s="185"/>
      <c r="RE1068" s="185"/>
      <c r="RF1068" s="185"/>
      <c r="RG1068" s="185"/>
      <c r="RH1068" s="185"/>
      <c r="RI1068" s="185"/>
      <c r="RJ1068" s="185"/>
      <c r="RK1068" s="185"/>
      <c r="RL1068" s="185"/>
      <c r="RM1068" s="185"/>
      <c r="RN1068" s="185"/>
      <c r="RO1068" s="185"/>
      <c r="RP1068" s="185"/>
      <c r="RQ1068" s="185"/>
      <c r="RR1068" s="185"/>
      <c r="RS1068" s="185"/>
      <c r="RT1068" s="185"/>
      <c r="RU1068" s="185"/>
      <c r="RV1068" s="185"/>
      <c r="RW1068" s="185"/>
      <c r="RX1068" s="185"/>
      <c r="RY1068" s="185"/>
      <c r="RZ1068" s="185"/>
      <c r="SA1068" s="185"/>
      <c r="SB1068" s="185"/>
      <c r="SC1068" s="185"/>
      <c r="SD1068" s="185"/>
      <c r="SE1068" s="185"/>
      <c r="SF1068" s="185"/>
      <c r="SG1068" s="185"/>
      <c r="SH1068" s="185"/>
      <c r="SI1068" s="185"/>
      <c r="SJ1068" s="185"/>
      <c r="SK1068" s="185"/>
      <c r="SL1068" s="185"/>
      <c r="SM1068" s="185"/>
      <c r="SN1068" s="185"/>
      <c r="SO1068" s="185"/>
      <c r="SP1068" s="185"/>
      <c r="SQ1068" s="185"/>
      <c r="SR1068" s="185"/>
      <c r="SS1068" s="185"/>
      <c r="ST1068" s="185"/>
      <c r="SU1068" s="185"/>
      <c r="SV1068" s="185"/>
      <c r="SW1068" s="185"/>
      <c r="SX1068" s="185"/>
      <c r="SY1068" s="185"/>
      <c r="SZ1068" s="185"/>
      <c r="TA1068" s="185"/>
      <c r="TB1068" s="185"/>
      <c r="TC1068" s="185"/>
      <c r="TD1068" s="185"/>
      <c r="TE1068" s="185"/>
      <c r="TF1068" s="185"/>
      <c r="TG1068" s="185"/>
      <c r="TH1068" s="185"/>
      <c r="TI1068" s="185"/>
    </row>
    <row r="1069" spans="1:529" s="79" customFormat="1" ht="28.5" customHeight="1" thickBot="1" x14ac:dyDescent="0.3">
      <c r="A1069" s="284">
        <v>13740048</v>
      </c>
      <c r="B1069" s="285">
        <v>40644</v>
      </c>
      <c r="C1069" s="105" t="s">
        <v>1112</v>
      </c>
      <c r="D1069" s="105" t="s">
        <v>1918</v>
      </c>
      <c r="E1069" s="105"/>
      <c r="F1069" s="105"/>
      <c r="G1069" s="105"/>
      <c r="H1069" s="284">
        <v>84049</v>
      </c>
      <c r="I1069" s="285">
        <v>40665</v>
      </c>
      <c r="J1069" s="285" t="s">
        <v>1919</v>
      </c>
      <c r="K1069" s="105" t="s">
        <v>1481</v>
      </c>
      <c r="L1069" s="105"/>
      <c r="M1069" s="105" t="s">
        <v>408</v>
      </c>
      <c r="N1069" s="105" t="s">
        <v>1854</v>
      </c>
      <c r="O1069" s="105">
        <v>198000</v>
      </c>
      <c r="P1069" s="289"/>
      <c r="Q1069" s="289"/>
      <c r="R1069" s="289"/>
      <c r="S1069" s="289"/>
      <c r="T1069" s="720"/>
      <c r="U1069" s="105"/>
      <c r="V1069" s="105">
        <v>198000</v>
      </c>
      <c r="W1069" s="105"/>
      <c r="X1069" s="105"/>
      <c r="Y1069" s="105"/>
      <c r="Z1069" s="105"/>
      <c r="AA1069" s="105"/>
      <c r="AB1069" s="105"/>
      <c r="AC1069" s="105"/>
      <c r="AD1069" s="105"/>
      <c r="AE1069" s="105"/>
      <c r="AF1069" s="105"/>
      <c r="AG1069" s="105"/>
      <c r="AH1069" s="105"/>
      <c r="AI1069" s="105" t="s">
        <v>2848</v>
      </c>
      <c r="AJ1069" s="105" t="s">
        <v>2849</v>
      </c>
      <c r="AK1069" s="30"/>
      <c r="AL1069" s="321"/>
      <c r="AM1069" s="13"/>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85"/>
      <c r="BL1069" s="185"/>
      <c r="BM1069" s="185"/>
      <c r="BN1069" s="185"/>
      <c r="BO1069" s="185"/>
      <c r="BP1069" s="185"/>
      <c r="BQ1069" s="185"/>
      <c r="BR1069" s="185"/>
      <c r="BS1069" s="185"/>
      <c r="BT1069" s="185"/>
      <c r="BU1069" s="185"/>
      <c r="BV1069" s="185"/>
      <c r="BW1069" s="185"/>
      <c r="BX1069" s="185"/>
      <c r="BY1069" s="185"/>
      <c r="BZ1069" s="185"/>
      <c r="CA1069" s="185"/>
      <c r="CB1069" s="185"/>
      <c r="CC1069" s="185"/>
      <c r="CD1069" s="185"/>
      <c r="CE1069" s="185"/>
      <c r="CF1069" s="185"/>
      <c r="CG1069" s="185"/>
      <c r="CH1069" s="185"/>
      <c r="CI1069" s="185"/>
      <c r="CJ1069" s="185"/>
      <c r="CK1069" s="185"/>
      <c r="CL1069" s="185"/>
      <c r="CM1069" s="185"/>
      <c r="CN1069" s="185"/>
      <c r="CO1069" s="185"/>
      <c r="CP1069" s="185"/>
      <c r="CQ1069" s="185"/>
      <c r="CR1069" s="185"/>
      <c r="CS1069" s="185"/>
      <c r="CT1069" s="185"/>
      <c r="CU1069" s="185"/>
      <c r="CV1069" s="185"/>
      <c r="CW1069" s="185"/>
      <c r="CX1069" s="185"/>
      <c r="CY1069" s="185"/>
      <c r="CZ1069" s="185"/>
      <c r="DA1069" s="185"/>
      <c r="DB1069" s="185"/>
      <c r="DC1069" s="185"/>
      <c r="DD1069" s="185"/>
      <c r="DE1069" s="185"/>
      <c r="DF1069" s="185"/>
      <c r="DG1069" s="185"/>
      <c r="DH1069" s="185"/>
      <c r="DI1069" s="185"/>
      <c r="DJ1069" s="185"/>
      <c r="DK1069" s="185"/>
      <c r="DL1069" s="185"/>
      <c r="DM1069" s="185"/>
      <c r="DN1069" s="185"/>
      <c r="DO1069" s="185"/>
      <c r="DP1069" s="185"/>
      <c r="DQ1069" s="185"/>
      <c r="DR1069" s="185"/>
      <c r="DS1069" s="185"/>
      <c r="DT1069" s="185"/>
      <c r="DU1069" s="185"/>
      <c r="DV1069" s="185"/>
      <c r="DW1069" s="185"/>
      <c r="DX1069" s="185"/>
      <c r="DY1069" s="185"/>
      <c r="DZ1069" s="185"/>
      <c r="EA1069" s="185"/>
      <c r="EB1069" s="185"/>
      <c r="EC1069" s="185"/>
      <c r="ED1069" s="185"/>
      <c r="EE1069" s="185"/>
      <c r="EF1069" s="185"/>
      <c r="EG1069" s="185"/>
      <c r="EH1069" s="185"/>
      <c r="EI1069" s="185"/>
      <c r="EJ1069" s="185"/>
      <c r="EK1069" s="185"/>
      <c r="EL1069" s="185"/>
      <c r="EM1069" s="185"/>
      <c r="EN1069" s="185"/>
      <c r="EO1069" s="185"/>
      <c r="EP1069" s="185"/>
      <c r="EQ1069" s="185"/>
      <c r="ER1069" s="185"/>
      <c r="ES1069" s="185"/>
      <c r="ET1069" s="185"/>
      <c r="EU1069" s="185"/>
      <c r="EV1069" s="185"/>
      <c r="EW1069" s="185"/>
      <c r="EX1069" s="185"/>
      <c r="EY1069" s="185"/>
      <c r="EZ1069" s="185"/>
      <c r="FA1069" s="185"/>
      <c r="FB1069" s="185"/>
      <c r="FC1069" s="185"/>
      <c r="FD1069" s="185"/>
      <c r="FE1069" s="185"/>
      <c r="FF1069" s="185"/>
      <c r="FG1069" s="185"/>
      <c r="FH1069" s="185"/>
      <c r="FI1069" s="185"/>
      <c r="FJ1069" s="185"/>
      <c r="FK1069" s="185"/>
      <c r="FL1069" s="185"/>
      <c r="FM1069" s="185"/>
      <c r="FN1069" s="185"/>
      <c r="FO1069" s="185"/>
      <c r="FP1069" s="185"/>
      <c r="FQ1069" s="185"/>
      <c r="FR1069" s="185"/>
      <c r="FS1069" s="185"/>
      <c r="FT1069" s="185"/>
      <c r="FU1069" s="185"/>
      <c r="FV1069" s="185"/>
      <c r="FW1069" s="185"/>
      <c r="FX1069" s="185"/>
      <c r="FY1069" s="185"/>
      <c r="FZ1069" s="185"/>
      <c r="GA1069" s="185"/>
      <c r="GB1069" s="185"/>
      <c r="GC1069" s="185"/>
      <c r="GD1069" s="185"/>
      <c r="GE1069" s="185"/>
      <c r="GF1069" s="185"/>
      <c r="GG1069" s="185"/>
      <c r="GH1069" s="185"/>
      <c r="GI1069" s="185"/>
      <c r="GJ1069" s="185"/>
      <c r="GK1069" s="185"/>
      <c r="GL1069" s="185"/>
      <c r="GM1069" s="185"/>
      <c r="GN1069" s="185"/>
      <c r="GO1069" s="185"/>
      <c r="GP1069" s="185"/>
      <c r="GQ1069" s="185"/>
      <c r="GR1069" s="185"/>
      <c r="GS1069" s="185"/>
      <c r="GT1069" s="185"/>
      <c r="GU1069" s="185"/>
      <c r="GV1069" s="185"/>
      <c r="GW1069" s="185"/>
      <c r="GX1069" s="185"/>
      <c r="GY1069" s="185"/>
      <c r="GZ1069" s="185"/>
      <c r="HA1069" s="185"/>
      <c r="HB1069" s="185"/>
      <c r="HC1069" s="185"/>
      <c r="HD1069" s="185"/>
      <c r="HE1069" s="185"/>
      <c r="HF1069" s="185"/>
      <c r="HG1069" s="185"/>
      <c r="HH1069" s="185"/>
      <c r="HI1069" s="185"/>
      <c r="HJ1069" s="185"/>
      <c r="HK1069" s="185"/>
      <c r="HL1069" s="185"/>
      <c r="HM1069" s="185"/>
      <c r="HN1069" s="185"/>
      <c r="HO1069" s="185"/>
      <c r="HP1069" s="185"/>
      <c r="HQ1069" s="185"/>
      <c r="HR1069" s="185"/>
      <c r="HS1069" s="185"/>
      <c r="HT1069" s="185"/>
      <c r="HU1069" s="185"/>
      <c r="HV1069" s="185"/>
      <c r="HW1069" s="185"/>
      <c r="HX1069" s="185"/>
      <c r="HY1069" s="185"/>
      <c r="HZ1069" s="185"/>
      <c r="IA1069" s="185"/>
      <c r="IB1069" s="185"/>
      <c r="IC1069" s="185"/>
      <c r="ID1069" s="185"/>
      <c r="IE1069" s="185"/>
      <c r="IF1069" s="185"/>
      <c r="IG1069" s="185"/>
      <c r="IH1069" s="185"/>
      <c r="II1069" s="185"/>
      <c r="IJ1069" s="185"/>
      <c r="IK1069" s="185"/>
      <c r="IL1069" s="185"/>
      <c r="IM1069" s="185"/>
      <c r="IN1069" s="185"/>
      <c r="IO1069" s="185"/>
      <c r="IP1069" s="185"/>
      <c r="IQ1069" s="185"/>
      <c r="IR1069" s="185"/>
      <c r="IS1069" s="185"/>
      <c r="IT1069" s="185"/>
      <c r="IU1069" s="185"/>
      <c r="IV1069" s="185"/>
      <c r="IW1069" s="185"/>
      <c r="IX1069" s="185"/>
      <c r="IY1069" s="185"/>
      <c r="IZ1069" s="185"/>
      <c r="JA1069" s="185"/>
      <c r="JB1069" s="185"/>
      <c r="JC1069" s="185"/>
      <c r="JD1069" s="185"/>
      <c r="JE1069" s="185"/>
      <c r="JF1069" s="185"/>
      <c r="JG1069" s="185"/>
      <c r="JH1069" s="185"/>
      <c r="JI1069" s="185"/>
      <c r="JJ1069" s="185"/>
      <c r="JK1069" s="185"/>
      <c r="JL1069" s="185"/>
      <c r="JM1069" s="185"/>
      <c r="JN1069" s="185"/>
      <c r="JO1069" s="185"/>
      <c r="JP1069" s="185"/>
      <c r="JQ1069" s="185"/>
      <c r="JR1069" s="185"/>
      <c r="JS1069" s="185"/>
      <c r="JT1069" s="185"/>
      <c r="JU1069" s="185"/>
      <c r="JV1069" s="185"/>
      <c r="JW1069" s="185"/>
      <c r="JX1069" s="185"/>
      <c r="JY1069" s="185"/>
      <c r="JZ1069" s="185"/>
      <c r="KA1069" s="185"/>
      <c r="KB1069" s="185"/>
      <c r="KC1069" s="185"/>
      <c r="KD1069" s="185"/>
      <c r="KE1069" s="185"/>
      <c r="KF1069" s="185"/>
      <c r="KG1069" s="185"/>
      <c r="KH1069" s="185"/>
      <c r="KI1069" s="185"/>
      <c r="KJ1069" s="185"/>
      <c r="KK1069" s="185"/>
      <c r="KL1069" s="185"/>
      <c r="KM1069" s="185"/>
      <c r="KN1069" s="185"/>
      <c r="KO1069" s="185"/>
      <c r="KP1069" s="185"/>
      <c r="KQ1069" s="185"/>
      <c r="KR1069" s="185"/>
      <c r="KS1069" s="185"/>
      <c r="KT1069" s="185"/>
      <c r="KU1069" s="185"/>
      <c r="KV1069" s="185"/>
      <c r="KW1069" s="185"/>
      <c r="KX1069" s="185"/>
      <c r="KY1069" s="185"/>
      <c r="KZ1069" s="185"/>
      <c r="LA1069" s="185"/>
      <c r="LB1069" s="185"/>
      <c r="LC1069" s="185"/>
      <c r="LD1069" s="185"/>
      <c r="LE1069" s="185"/>
      <c r="LF1069" s="185"/>
      <c r="LG1069" s="185"/>
      <c r="LH1069" s="185"/>
      <c r="LI1069" s="185"/>
      <c r="LJ1069" s="185"/>
      <c r="LK1069" s="185"/>
      <c r="LL1069" s="185"/>
      <c r="LM1069" s="185"/>
      <c r="LN1069" s="185"/>
      <c r="LO1069" s="185"/>
      <c r="LP1069" s="185"/>
      <c r="LQ1069" s="185"/>
      <c r="LR1069" s="185"/>
      <c r="LS1069" s="185"/>
      <c r="LT1069" s="185"/>
      <c r="LU1069" s="185"/>
      <c r="LV1069" s="185"/>
      <c r="LW1069" s="185"/>
      <c r="LX1069" s="185"/>
      <c r="LY1069" s="185"/>
      <c r="LZ1069" s="185"/>
      <c r="MA1069" s="185"/>
      <c r="MB1069" s="185"/>
      <c r="MC1069" s="185"/>
      <c r="MD1069" s="185"/>
      <c r="ME1069" s="185"/>
      <c r="MF1069" s="185"/>
      <c r="MG1069" s="185"/>
      <c r="MH1069" s="185"/>
      <c r="MI1069" s="185"/>
      <c r="MJ1069" s="185"/>
      <c r="MK1069" s="185"/>
      <c r="ML1069" s="185"/>
      <c r="MM1069" s="185"/>
      <c r="MN1069" s="185"/>
      <c r="MO1069" s="185"/>
      <c r="MP1069" s="185"/>
      <c r="MQ1069" s="185"/>
      <c r="MR1069" s="185"/>
      <c r="MS1069" s="185"/>
      <c r="MT1069" s="185"/>
      <c r="MU1069" s="185"/>
      <c r="MV1069" s="185"/>
      <c r="MW1069" s="185"/>
      <c r="MX1069" s="185"/>
      <c r="MY1069" s="185"/>
      <c r="MZ1069" s="185"/>
      <c r="NA1069" s="185"/>
      <c r="NB1069" s="185"/>
      <c r="NC1069" s="185"/>
      <c r="ND1069" s="185"/>
      <c r="NE1069" s="185"/>
      <c r="NF1069" s="185"/>
      <c r="NG1069" s="185"/>
      <c r="NH1069" s="185"/>
      <c r="NI1069" s="185"/>
      <c r="NJ1069" s="185"/>
      <c r="NK1069" s="185"/>
      <c r="NL1069" s="185"/>
      <c r="NM1069" s="185"/>
      <c r="NN1069" s="185"/>
      <c r="NO1069" s="185"/>
      <c r="NP1069" s="185"/>
      <c r="NQ1069" s="185"/>
      <c r="NR1069" s="185"/>
      <c r="NS1069" s="185"/>
      <c r="NT1069" s="185"/>
      <c r="NU1069" s="185"/>
      <c r="NV1069" s="185"/>
      <c r="NW1069" s="185"/>
      <c r="NX1069" s="185"/>
      <c r="NY1069" s="185"/>
      <c r="NZ1069" s="185"/>
      <c r="OA1069" s="185"/>
      <c r="OB1069" s="185"/>
      <c r="OC1069" s="185"/>
      <c r="OD1069" s="185"/>
      <c r="OE1069" s="185"/>
      <c r="OF1069" s="185"/>
      <c r="OG1069" s="185"/>
      <c r="OH1069" s="185"/>
      <c r="OI1069" s="185"/>
      <c r="OJ1069" s="185"/>
      <c r="OK1069" s="185"/>
      <c r="OL1069" s="185"/>
      <c r="OM1069" s="185"/>
      <c r="ON1069" s="185"/>
      <c r="OO1069" s="185"/>
      <c r="OP1069" s="185"/>
      <c r="OQ1069" s="185"/>
      <c r="OR1069" s="185"/>
      <c r="OS1069" s="185"/>
      <c r="OT1069" s="185"/>
      <c r="OU1069" s="185"/>
      <c r="OV1069" s="185"/>
      <c r="OW1069" s="185"/>
      <c r="OX1069" s="185"/>
      <c r="OY1069" s="185"/>
      <c r="OZ1069" s="185"/>
      <c r="PA1069" s="185"/>
      <c r="PB1069" s="185"/>
      <c r="PC1069" s="185"/>
      <c r="PD1069" s="185"/>
      <c r="PE1069" s="185"/>
      <c r="PF1069" s="185"/>
      <c r="PG1069" s="185"/>
      <c r="PH1069" s="185"/>
      <c r="PI1069" s="185"/>
      <c r="PJ1069" s="185"/>
      <c r="PK1069" s="185"/>
      <c r="PL1069" s="185"/>
      <c r="PM1069" s="185"/>
      <c r="PN1069" s="185"/>
      <c r="PO1069" s="185"/>
      <c r="PP1069" s="185"/>
      <c r="PQ1069" s="185"/>
      <c r="PR1069" s="185"/>
      <c r="PS1069" s="185"/>
      <c r="PT1069" s="185"/>
      <c r="PU1069" s="185"/>
      <c r="PV1069" s="185"/>
      <c r="PW1069" s="185"/>
      <c r="PX1069" s="185"/>
      <c r="PY1069" s="185"/>
      <c r="PZ1069" s="185"/>
      <c r="QA1069" s="185"/>
      <c r="QB1069" s="185"/>
      <c r="QC1069" s="185"/>
      <c r="QD1069" s="185"/>
      <c r="QE1069" s="185"/>
      <c r="QF1069" s="185"/>
      <c r="QG1069" s="185"/>
      <c r="QH1069" s="185"/>
      <c r="QI1069" s="185"/>
      <c r="QJ1069" s="185"/>
      <c r="QK1069" s="185"/>
      <c r="QL1069" s="185"/>
      <c r="QM1069" s="185"/>
      <c r="QN1069" s="185"/>
      <c r="QO1069" s="185"/>
      <c r="QP1069" s="185"/>
      <c r="QQ1069" s="185"/>
      <c r="QR1069" s="185"/>
      <c r="QS1069" s="185"/>
      <c r="QT1069" s="185"/>
      <c r="QU1069" s="185"/>
      <c r="QV1069" s="185"/>
      <c r="QW1069" s="185"/>
      <c r="QX1069" s="185"/>
      <c r="QY1069" s="185"/>
      <c r="QZ1069" s="185"/>
      <c r="RA1069" s="185"/>
      <c r="RB1069" s="185"/>
      <c r="RC1069" s="185"/>
      <c r="RD1069" s="185"/>
      <c r="RE1069" s="185"/>
      <c r="RF1069" s="185"/>
      <c r="RG1069" s="185"/>
      <c r="RH1069" s="185"/>
      <c r="RI1069" s="185"/>
      <c r="RJ1069" s="185"/>
      <c r="RK1069" s="185"/>
      <c r="RL1069" s="185"/>
      <c r="RM1069" s="185"/>
      <c r="RN1069" s="185"/>
      <c r="RO1069" s="185"/>
      <c r="RP1069" s="185"/>
      <c r="RQ1069" s="185"/>
      <c r="RR1069" s="185"/>
      <c r="RS1069" s="185"/>
      <c r="RT1069" s="185"/>
      <c r="RU1069" s="185"/>
      <c r="RV1069" s="185"/>
      <c r="RW1069" s="185"/>
      <c r="RX1069" s="185"/>
      <c r="RY1069" s="185"/>
      <c r="RZ1069" s="185"/>
      <c r="SA1069" s="185"/>
      <c r="SB1069" s="185"/>
      <c r="SC1069" s="185"/>
      <c r="SD1069" s="185"/>
      <c r="SE1069" s="185"/>
      <c r="SF1069" s="185"/>
      <c r="SG1069" s="185"/>
      <c r="SH1069" s="185"/>
      <c r="SI1069" s="185"/>
      <c r="SJ1069" s="185"/>
      <c r="SK1069" s="185"/>
      <c r="SL1069" s="185"/>
      <c r="SM1069" s="185"/>
      <c r="SN1069" s="185"/>
      <c r="SO1069" s="185"/>
      <c r="SP1069" s="185"/>
      <c r="SQ1069" s="185"/>
      <c r="SR1069" s="185"/>
      <c r="SS1069" s="185"/>
      <c r="ST1069" s="185"/>
      <c r="SU1069" s="185"/>
      <c r="SV1069" s="185"/>
      <c r="SW1069" s="185"/>
      <c r="SX1069" s="185"/>
      <c r="SY1069" s="185"/>
      <c r="SZ1069" s="185"/>
      <c r="TA1069" s="185"/>
      <c r="TB1069" s="185"/>
      <c r="TC1069" s="185"/>
      <c r="TD1069" s="185"/>
      <c r="TE1069" s="185"/>
      <c r="TF1069" s="185"/>
      <c r="TG1069" s="185"/>
      <c r="TH1069" s="185"/>
      <c r="TI1069" s="185"/>
    </row>
    <row r="1070" spans="1:529" s="79" customFormat="1" ht="28.5" customHeight="1" thickBot="1" x14ac:dyDescent="0.3">
      <c r="A1070" s="394">
        <v>13740049</v>
      </c>
      <c r="B1070" s="395">
        <v>40689</v>
      </c>
      <c r="C1070" s="396" t="s">
        <v>215</v>
      </c>
      <c r="D1070" s="396" t="s">
        <v>6681</v>
      </c>
      <c r="E1070" s="396"/>
      <c r="F1070" s="396"/>
      <c r="G1070" s="396"/>
      <c r="H1070" s="397">
        <v>61710</v>
      </c>
      <c r="I1070" s="395">
        <v>40709</v>
      </c>
      <c r="J1070" s="395">
        <v>44344</v>
      </c>
      <c r="K1070" s="396" t="s">
        <v>1463</v>
      </c>
      <c r="L1070" s="396"/>
      <c r="M1070" s="396" t="s">
        <v>485</v>
      </c>
      <c r="N1070" s="396" t="s">
        <v>48</v>
      </c>
      <c r="O1070" s="396">
        <v>3000</v>
      </c>
      <c r="P1070" s="396"/>
      <c r="Q1070" s="396"/>
      <c r="R1070" s="396"/>
      <c r="S1070" s="396" t="s">
        <v>6679</v>
      </c>
      <c r="T1070" s="777"/>
      <c r="U1070" s="396"/>
      <c r="V1070" s="396">
        <v>3000</v>
      </c>
      <c r="W1070" s="396"/>
      <c r="X1070" s="396"/>
      <c r="Y1070" s="396"/>
      <c r="Z1070" s="396"/>
      <c r="AA1070" s="396"/>
      <c r="AB1070" s="396"/>
      <c r="AC1070" s="396"/>
      <c r="AD1070" s="396"/>
      <c r="AE1070" s="396"/>
      <c r="AF1070" s="396"/>
      <c r="AG1070" s="396"/>
      <c r="AH1070" s="396"/>
      <c r="AI1070" s="396" t="s">
        <v>4427</v>
      </c>
      <c r="AJ1070" s="396" t="s">
        <v>4428</v>
      </c>
      <c r="AK1070" s="553"/>
      <c r="AL1070" s="553" t="s">
        <v>6680</v>
      </c>
      <c r="AM1070" s="13"/>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85"/>
      <c r="BL1070" s="185"/>
      <c r="BM1070" s="185"/>
      <c r="BN1070" s="185"/>
      <c r="BO1070" s="185"/>
      <c r="BP1070" s="185"/>
      <c r="BQ1070" s="185"/>
      <c r="BR1070" s="185"/>
      <c r="BS1070" s="185"/>
      <c r="BT1070" s="185"/>
      <c r="BU1070" s="185"/>
      <c r="BV1070" s="185"/>
      <c r="BW1070" s="185"/>
      <c r="BX1070" s="185"/>
      <c r="BY1070" s="185"/>
      <c r="BZ1070" s="185"/>
      <c r="CA1070" s="185"/>
      <c r="CB1070" s="185"/>
      <c r="CC1070" s="185"/>
      <c r="CD1070" s="185"/>
      <c r="CE1070" s="185"/>
      <c r="CF1070" s="185"/>
      <c r="CG1070" s="185"/>
      <c r="CH1070" s="185"/>
      <c r="CI1070" s="185"/>
      <c r="CJ1070" s="185"/>
      <c r="CK1070" s="185"/>
      <c r="CL1070" s="185"/>
      <c r="CM1070" s="185"/>
      <c r="CN1070" s="185"/>
      <c r="CO1070" s="185"/>
      <c r="CP1070" s="185"/>
      <c r="CQ1070" s="185"/>
      <c r="CR1070" s="185"/>
      <c r="CS1070" s="185"/>
      <c r="CT1070" s="185"/>
      <c r="CU1070" s="185"/>
      <c r="CV1070" s="185"/>
      <c r="CW1070" s="185"/>
      <c r="CX1070" s="185"/>
      <c r="CY1070" s="185"/>
      <c r="CZ1070" s="185"/>
      <c r="DA1070" s="185"/>
      <c r="DB1070" s="185"/>
      <c r="DC1070" s="185"/>
      <c r="DD1070" s="185"/>
      <c r="DE1070" s="185"/>
      <c r="DF1070" s="185"/>
      <c r="DG1070" s="185"/>
      <c r="DH1070" s="185"/>
      <c r="DI1070" s="185"/>
      <c r="DJ1070" s="185"/>
      <c r="DK1070" s="185"/>
      <c r="DL1070" s="185"/>
      <c r="DM1070" s="185"/>
      <c r="DN1070" s="185"/>
      <c r="DO1070" s="185"/>
      <c r="DP1070" s="185"/>
      <c r="DQ1070" s="185"/>
      <c r="DR1070" s="185"/>
      <c r="DS1070" s="185"/>
      <c r="DT1070" s="185"/>
      <c r="DU1070" s="185"/>
      <c r="DV1070" s="185"/>
      <c r="DW1070" s="185"/>
      <c r="DX1070" s="185"/>
      <c r="DY1070" s="185"/>
      <c r="DZ1070" s="185"/>
      <c r="EA1070" s="185"/>
      <c r="EB1070" s="185"/>
      <c r="EC1070" s="185"/>
      <c r="ED1070" s="185"/>
      <c r="EE1070" s="185"/>
      <c r="EF1070" s="185"/>
      <c r="EG1070" s="185"/>
      <c r="EH1070" s="185"/>
      <c r="EI1070" s="185"/>
      <c r="EJ1070" s="185"/>
      <c r="EK1070" s="185"/>
      <c r="EL1070" s="185"/>
      <c r="EM1070" s="185"/>
      <c r="EN1070" s="185"/>
      <c r="EO1070" s="185"/>
      <c r="EP1070" s="185"/>
      <c r="EQ1070" s="185"/>
      <c r="ER1070" s="185"/>
      <c r="ES1070" s="185"/>
      <c r="ET1070" s="185"/>
      <c r="EU1070" s="185"/>
      <c r="EV1070" s="185"/>
      <c r="EW1070" s="185"/>
      <c r="EX1070" s="185"/>
      <c r="EY1070" s="185"/>
      <c r="EZ1070" s="185"/>
      <c r="FA1070" s="185"/>
      <c r="FB1070" s="185"/>
      <c r="FC1070" s="185"/>
      <c r="FD1070" s="185"/>
      <c r="FE1070" s="185"/>
      <c r="FF1070" s="185"/>
      <c r="FG1070" s="185"/>
      <c r="FH1070" s="185"/>
      <c r="FI1070" s="185"/>
      <c r="FJ1070" s="185"/>
      <c r="FK1070" s="185"/>
      <c r="FL1070" s="185"/>
      <c r="FM1070" s="185"/>
      <c r="FN1070" s="185"/>
      <c r="FO1070" s="185"/>
      <c r="FP1070" s="185"/>
      <c r="FQ1070" s="185"/>
      <c r="FR1070" s="185"/>
      <c r="FS1070" s="185"/>
      <c r="FT1070" s="185"/>
      <c r="FU1070" s="185"/>
      <c r="FV1070" s="185"/>
      <c r="FW1070" s="185"/>
      <c r="FX1070" s="185"/>
      <c r="FY1070" s="185"/>
      <c r="FZ1070" s="185"/>
      <c r="GA1070" s="185"/>
      <c r="GB1070" s="185"/>
      <c r="GC1070" s="185"/>
      <c r="GD1070" s="185"/>
      <c r="GE1070" s="185"/>
      <c r="GF1070" s="185"/>
      <c r="GG1070" s="185"/>
      <c r="GH1070" s="185"/>
      <c r="GI1070" s="185"/>
      <c r="GJ1070" s="185"/>
      <c r="GK1070" s="185"/>
      <c r="GL1070" s="185"/>
      <c r="GM1070" s="185"/>
      <c r="GN1070" s="185"/>
      <c r="GO1070" s="185"/>
      <c r="GP1070" s="185"/>
      <c r="GQ1070" s="185"/>
      <c r="GR1070" s="185"/>
      <c r="GS1070" s="185"/>
      <c r="GT1070" s="185"/>
      <c r="GU1070" s="185"/>
      <c r="GV1070" s="185"/>
      <c r="GW1070" s="185"/>
      <c r="GX1070" s="185"/>
      <c r="GY1070" s="185"/>
      <c r="GZ1070" s="185"/>
      <c r="HA1070" s="185"/>
      <c r="HB1070" s="185"/>
      <c r="HC1070" s="185"/>
      <c r="HD1070" s="185"/>
      <c r="HE1070" s="185"/>
      <c r="HF1070" s="185"/>
      <c r="HG1070" s="185"/>
      <c r="HH1070" s="185"/>
      <c r="HI1070" s="185"/>
      <c r="HJ1070" s="185"/>
      <c r="HK1070" s="185"/>
      <c r="HL1070" s="185"/>
      <c r="HM1070" s="185"/>
      <c r="HN1070" s="185"/>
      <c r="HO1070" s="185"/>
      <c r="HP1070" s="185"/>
      <c r="HQ1070" s="185"/>
      <c r="HR1070" s="185"/>
      <c r="HS1070" s="185"/>
      <c r="HT1070" s="185"/>
      <c r="HU1070" s="185"/>
      <c r="HV1070" s="185"/>
      <c r="HW1070" s="185"/>
      <c r="HX1070" s="185"/>
      <c r="HY1070" s="185"/>
      <c r="HZ1070" s="185"/>
      <c r="IA1070" s="185"/>
      <c r="IB1070" s="185"/>
      <c r="IC1070" s="185"/>
      <c r="ID1070" s="185"/>
      <c r="IE1070" s="185"/>
      <c r="IF1070" s="185"/>
      <c r="IG1070" s="185"/>
      <c r="IH1070" s="185"/>
      <c r="II1070" s="185"/>
      <c r="IJ1070" s="185"/>
      <c r="IK1070" s="185"/>
      <c r="IL1070" s="185"/>
      <c r="IM1070" s="185"/>
      <c r="IN1070" s="185"/>
      <c r="IO1070" s="185"/>
      <c r="IP1070" s="185"/>
      <c r="IQ1070" s="185"/>
      <c r="IR1070" s="185"/>
      <c r="IS1070" s="185"/>
      <c r="IT1070" s="185"/>
      <c r="IU1070" s="185"/>
      <c r="IV1070" s="185"/>
      <c r="IW1070" s="185"/>
      <c r="IX1070" s="185"/>
      <c r="IY1070" s="185"/>
      <c r="IZ1070" s="185"/>
      <c r="JA1070" s="185"/>
      <c r="JB1070" s="185"/>
      <c r="JC1070" s="185"/>
      <c r="JD1070" s="185"/>
      <c r="JE1070" s="185"/>
      <c r="JF1070" s="185"/>
      <c r="JG1070" s="185"/>
      <c r="JH1070" s="185"/>
      <c r="JI1070" s="185"/>
      <c r="JJ1070" s="185"/>
      <c r="JK1070" s="185"/>
      <c r="JL1070" s="185"/>
      <c r="JM1070" s="185"/>
      <c r="JN1070" s="185"/>
      <c r="JO1070" s="185"/>
      <c r="JP1070" s="185"/>
      <c r="JQ1070" s="185"/>
      <c r="JR1070" s="185"/>
      <c r="JS1070" s="185"/>
      <c r="JT1070" s="185"/>
      <c r="JU1070" s="185"/>
      <c r="JV1070" s="185"/>
      <c r="JW1070" s="185"/>
      <c r="JX1070" s="185"/>
      <c r="JY1070" s="185"/>
      <c r="JZ1070" s="185"/>
      <c r="KA1070" s="185"/>
      <c r="KB1070" s="185"/>
      <c r="KC1070" s="185"/>
      <c r="KD1070" s="185"/>
      <c r="KE1070" s="185"/>
      <c r="KF1070" s="185"/>
      <c r="KG1070" s="185"/>
      <c r="KH1070" s="185"/>
      <c r="KI1070" s="185"/>
      <c r="KJ1070" s="185"/>
      <c r="KK1070" s="185"/>
      <c r="KL1070" s="185"/>
      <c r="KM1070" s="185"/>
      <c r="KN1070" s="185"/>
      <c r="KO1070" s="185"/>
      <c r="KP1070" s="185"/>
      <c r="KQ1070" s="185"/>
      <c r="KR1070" s="185"/>
      <c r="KS1070" s="185"/>
      <c r="KT1070" s="185"/>
      <c r="KU1070" s="185"/>
      <c r="KV1070" s="185"/>
      <c r="KW1070" s="185"/>
      <c r="KX1070" s="185"/>
      <c r="KY1070" s="185"/>
      <c r="KZ1070" s="185"/>
      <c r="LA1070" s="185"/>
      <c r="LB1070" s="185"/>
      <c r="LC1070" s="185"/>
      <c r="LD1070" s="185"/>
      <c r="LE1070" s="185"/>
      <c r="LF1070" s="185"/>
      <c r="LG1070" s="185"/>
      <c r="LH1070" s="185"/>
      <c r="LI1070" s="185"/>
      <c r="LJ1070" s="185"/>
      <c r="LK1070" s="185"/>
      <c r="LL1070" s="185"/>
      <c r="LM1070" s="185"/>
      <c r="LN1070" s="185"/>
      <c r="LO1070" s="185"/>
      <c r="LP1070" s="185"/>
      <c r="LQ1070" s="185"/>
      <c r="LR1070" s="185"/>
      <c r="LS1070" s="185"/>
      <c r="LT1070" s="185"/>
      <c r="LU1070" s="185"/>
      <c r="LV1070" s="185"/>
      <c r="LW1070" s="185"/>
      <c r="LX1070" s="185"/>
      <c r="LY1070" s="185"/>
      <c r="LZ1070" s="185"/>
      <c r="MA1070" s="185"/>
      <c r="MB1070" s="185"/>
      <c r="MC1070" s="185"/>
      <c r="MD1070" s="185"/>
      <c r="ME1070" s="185"/>
      <c r="MF1070" s="185"/>
      <c r="MG1070" s="185"/>
      <c r="MH1070" s="185"/>
      <c r="MI1070" s="185"/>
      <c r="MJ1070" s="185"/>
      <c r="MK1070" s="185"/>
      <c r="ML1070" s="185"/>
      <c r="MM1070" s="185"/>
      <c r="MN1070" s="185"/>
      <c r="MO1070" s="185"/>
      <c r="MP1070" s="185"/>
      <c r="MQ1070" s="185"/>
      <c r="MR1070" s="185"/>
      <c r="MS1070" s="185"/>
      <c r="MT1070" s="185"/>
      <c r="MU1070" s="185"/>
      <c r="MV1070" s="185"/>
      <c r="MW1070" s="185"/>
      <c r="MX1070" s="185"/>
      <c r="MY1070" s="185"/>
      <c r="MZ1070" s="185"/>
      <c r="NA1070" s="185"/>
      <c r="NB1070" s="185"/>
      <c r="NC1070" s="185"/>
      <c r="ND1070" s="185"/>
      <c r="NE1070" s="185"/>
      <c r="NF1070" s="185"/>
      <c r="NG1070" s="185"/>
      <c r="NH1070" s="185"/>
      <c r="NI1070" s="185"/>
      <c r="NJ1070" s="185"/>
      <c r="NK1070" s="185"/>
      <c r="NL1070" s="185"/>
      <c r="NM1070" s="185"/>
      <c r="NN1070" s="185"/>
      <c r="NO1070" s="185"/>
      <c r="NP1070" s="185"/>
      <c r="NQ1070" s="185"/>
      <c r="NR1070" s="185"/>
      <c r="NS1070" s="185"/>
      <c r="NT1070" s="185"/>
      <c r="NU1070" s="185"/>
      <c r="NV1070" s="185"/>
      <c r="NW1070" s="185"/>
      <c r="NX1070" s="185"/>
      <c r="NY1070" s="185"/>
      <c r="NZ1070" s="185"/>
      <c r="OA1070" s="185"/>
      <c r="OB1070" s="185"/>
      <c r="OC1070" s="185"/>
      <c r="OD1070" s="185"/>
      <c r="OE1070" s="185"/>
      <c r="OF1070" s="185"/>
      <c r="OG1070" s="185"/>
      <c r="OH1070" s="185"/>
      <c r="OI1070" s="185"/>
      <c r="OJ1070" s="185"/>
      <c r="OK1070" s="185"/>
      <c r="OL1070" s="185"/>
      <c r="OM1070" s="185"/>
      <c r="ON1070" s="185"/>
      <c r="OO1070" s="185"/>
      <c r="OP1070" s="185"/>
      <c r="OQ1070" s="185"/>
      <c r="OR1070" s="185"/>
      <c r="OS1070" s="185"/>
      <c r="OT1070" s="185"/>
      <c r="OU1070" s="185"/>
      <c r="OV1070" s="185"/>
      <c r="OW1070" s="185"/>
      <c r="OX1070" s="185"/>
      <c r="OY1070" s="185"/>
      <c r="OZ1070" s="185"/>
      <c r="PA1070" s="185"/>
      <c r="PB1070" s="185"/>
      <c r="PC1070" s="185"/>
      <c r="PD1070" s="185"/>
      <c r="PE1070" s="185"/>
      <c r="PF1070" s="185"/>
      <c r="PG1070" s="185"/>
      <c r="PH1070" s="185"/>
      <c r="PI1070" s="185"/>
      <c r="PJ1070" s="185"/>
      <c r="PK1070" s="185"/>
      <c r="PL1070" s="185"/>
      <c r="PM1070" s="185"/>
      <c r="PN1070" s="185"/>
      <c r="PO1070" s="185"/>
      <c r="PP1070" s="185"/>
      <c r="PQ1070" s="185"/>
      <c r="PR1070" s="185"/>
      <c r="PS1070" s="185"/>
      <c r="PT1070" s="185"/>
      <c r="PU1070" s="185"/>
      <c r="PV1070" s="185"/>
      <c r="PW1070" s="185"/>
      <c r="PX1070" s="185"/>
      <c r="PY1070" s="185"/>
      <c r="PZ1070" s="185"/>
      <c r="QA1070" s="185"/>
      <c r="QB1070" s="185"/>
      <c r="QC1070" s="185"/>
      <c r="QD1070" s="185"/>
      <c r="QE1070" s="185"/>
      <c r="QF1070" s="185"/>
      <c r="QG1070" s="185"/>
      <c r="QH1070" s="185"/>
      <c r="QI1070" s="185"/>
      <c r="QJ1070" s="185"/>
      <c r="QK1070" s="185"/>
      <c r="QL1070" s="185"/>
      <c r="QM1070" s="185"/>
      <c r="QN1070" s="185"/>
      <c r="QO1070" s="185"/>
      <c r="QP1070" s="185"/>
      <c r="QQ1070" s="185"/>
      <c r="QR1070" s="185"/>
      <c r="QS1070" s="185"/>
      <c r="QT1070" s="185"/>
      <c r="QU1070" s="185"/>
      <c r="QV1070" s="185"/>
      <c r="QW1070" s="185"/>
      <c r="QX1070" s="185"/>
      <c r="QY1070" s="185"/>
      <c r="QZ1070" s="185"/>
      <c r="RA1070" s="185"/>
      <c r="RB1070" s="185"/>
      <c r="RC1070" s="185"/>
      <c r="RD1070" s="185"/>
      <c r="RE1070" s="185"/>
      <c r="RF1070" s="185"/>
      <c r="RG1070" s="185"/>
      <c r="RH1070" s="185"/>
      <c r="RI1070" s="185"/>
      <c r="RJ1070" s="185"/>
      <c r="RK1070" s="185"/>
      <c r="RL1070" s="185"/>
      <c r="RM1070" s="185"/>
      <c r="RN1070" s="185"/>
      <c r="RO1070" s="185"/>
      <c r="RP1070" s="185"/>
      <c r="RQ1070" s="185"/>
      <c r="RR1070" s="185"/>
      <c r="RS1070" s="185"/>
      <c r="RT1070" s="185"/>
      <c r="RU1070" s="185"/>
      <c r="RV1070" s="185"/>
      <c r="RW1070" s="185"/>
      <c r="RX1070" s="185"/>
      <c r="RY1070" s="185"/>
      <c r="RZ1070" s="185"/>
      <c r="SA1070" s="185"/>
      <c r="SB1070" s="185"/>
      <c r="SC1070" s="185"/>
      <c r="SD1070" s="185"/>
      <c r="SE1070" s="185"/>
      <c r="SF1070" s="185"/>
      <c r="SG1070" s="185"/>
      <c r="SH1070" s="185"/>
      <c r="SI1070" s="185"/>
      <c r="SJ1070" s="185"/>
      <c r="SK1070" s="185"/>
      <c r="SL1070" s="185"/>
      <c r="SM1070" s="185"/>
      <c r="SN1070" s="185"/>
      <c r="SO1070" s="185"/>
      <c r="SP1070" s="185"/>
      <c r="SQ1070" s="185"/>
      <c r="SR1070" s="185"/>
      <c r="SS1070" s="185"/>
      <c r="ST1070" s="185"/>
      <c r="SU1070" s="185"/>
      <c r="SV1070" s="185"/>
      <c r="SW1070" s="185"/>
      <c r="SX1070" s="185"/>
      <c r="SY1070" s="185"/>
      <c r="SZ1070" s="185"/>
      <c r="TA1070" s="185"/>
      <c r="TB1070" s="185"/>
      <c r="TC1070" s="185"/>
      <c r="TD1070" s="185"/>
      <c r="TE1070" s="185"/>
      <c r="TF1070" s="185"/>
      <c r="TG1070" s="185"/>
      <c r="TH1070" s="185"/>
      <c r="TI1070" s="185"/>
    </row>
    <row r="1071" spans="1:529" s="79" customFormat="1" ht="28.5" customHeight="1" thickBot="1" x14ac:dyDescent="0.3">
      <c r="A1071" s="288">
        <v>13740050</v>
      </c>
      <c r="B1071" s="287">
        <v>40865</v>
      </c>
      <c r="C1071" s="52" t="s">
        <v>1910</v>
      </c>
      <c r="D1071" s="52" t="s">
        <v>6797</v>
      </c>
      <c r="E1071" s="52"/>
      <c r="F1071" s="52"/>
      <c r="G1071" s="52"/>
      <c r="H1071" s="288">
        <v>81400</v>
      </c>
      <c r="I1071" s="287">
        <v>40879</v>
      </c>
      <c r="J1071" s="287" t="s">
        <v>1920</v>
      </c>
      <c r="K1071" s="52" t="s">
        <v>1431</v>
      </c>
      <c r="L1071" s="52"/>
      <c r="M1071" s="52" t="s">
        <v>408</v>
      </c>
      <c r="N1071" s="52" t="s">
        <v>66</v>
      </c>
      <c r="O1071" s="52">
        <v>8030</v>
      </c>
      <c r="P1071" s="386"/>
      <c r="Q1071" s="386"/>
      <c r="R1071" s="386"/>
      <c r="S1071" s="386"/>
      <c r="T1071" s="726"/>
      <c r="U1071" s="52"/>
      <c r="V1071" s="52">
        <v>8030</v>
      </c>
      <c r="W1071" s="52"/>
      <c r="X1071" s="52"/>
      <c r="Y1071" s="52"/>
      <c r="Z1071" s="52"/>
      <c r="AA1071" s="52"/>
      <c r="AB1071" s="52"/>
      <c r="AC1071" s="52"/>
      <c r="AD1071" s="52"/>
      <c r="AE1071" s="52"/>
      <c r="AF1071" s="52"/>
      <c r="AG1071" s="52"/>
      <c r="AH1071" s="52"/>
      <c r="AI1071" s="52" t="s">
        <v>4429</v>
      </c>
      <c r="AJ1071" s="52" t="s">
        <v>4430</v>
      </c>
      <c r="AK1071" s="301"/>
      <c r="AL1071" s="29"/>
      <c r="AM1071" s="13"/>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85"/>
      <c r="BL1071" s="185"/>
      <c r="BM1071" s="185"/>
      <c r="BN1071" s="185"/>
      <c r="BO1071" s="185"/>
      <c r="BP1071" s="185"/>
      <c r="BQ1071" s="185"/>
      <c r="BR1071" s="185"/>
      <c r="BS1071" s="185"/>
      <c r="BT1071" s="185"/>
      <c r="BU1071" s="185"/>
      <c r="BV1071" s="185"/>
      <c r="BW1071" s="185"/>
      <c r="BX1071" s="185"/>
      <c r="BY1071" s="185"/>
      <c r="BZ1071" s="185"/>
      <c r="CA1071" s="185"/>
      <c r="CB1071" s="185"/>
      <c r="CC1071" s="185"/>
      <c r="CD1071" s="185"/>
      <c r="CE1071" s="185"/>
      <c r="CF1071" s="185"/>
      <c r="CG1071" s="185"/>
      <c r="CH1071" s="185"/>
      <c r="CI1071" s="185"/>
      <c r="CJ1071" s="185"/>
      <c r="CK1071" s="185"/>
      <c r="CL1071" s="185"/>
      <c r="CM1071" s="185"/>
      <c r="CN1071" s="185"/>
      <c r="CO1071" s="185"/>
      <c r="CP1071" s="185"/>
      <c r="CQ1071" s="185"/>
      <c r="CR1071" s="185"/>
      <c r="CS1071" s="185"/>
      <c r="CT1071" s="185"/>
      <c r="CU1071" s="185"/>
      <c r="CV1071" s="185"/>
      <c r="CW1071" s="185"/>
      <c r="CX1071" s="185"/>
      <c r="CY1071" s="185"/>
      <c r="CZ1071" s="185"/>
      <c r="DA1071" s="185"/>
      <c r="DB1071" s="185"/>
      <c r="DC1071" s="185"/>
      <c r="DD1071" s="185"/>
      <c r="DE1071" s="185"/>
      <c r="DF1071" s="185"/>
      <c r="DG1071" s="185"/>
      <c r="DH1071" s="185"/>
      <c r="DI1071" s="185"/>
      <c r="DJ1071" s="185"/>
      <c r="DK1071" s="185"/>
      <c r="DL1071" s="185"/>
      <c r="DM1071" s="185"/>
      <c r="DN1071" s="185"/>
      <c r="DO1071" s="185"/>
      <c r="DP1071" s="185"/>
      <c r="DQ1071" s="185"/>
      <c r="DR1071" s="185"/>
      <c r="DS1071" s="185"/>
      <c r="DT1071" s="185"/>
      <c r="DU1071" s="185"/>
      <c r="DV1071" s="185"/>
      <c r="DW1071" s="185"/>
      <c r="DX1071" s="185"/>
      <c r="DY1071" s="185"/>
      <c r="DZ1071" s="185"/>
      <c r="EA1071" s="185"/>
      <c r="EB1071" s="185"/>
      <c r="EC1071" s="185"/>
      <c r="ED1071" s="185"/>
      <c r="EE1071" s="185"/>
      <c r="EF1071" s="185"/>
      <c r="EG1071" s="185"/>
      <c r="EH1071" s="185"/>
      <c r="EI1071" s="185"/>
      <c r="EJ1071" s="185"/>
      <c r="EK1071" s="185"/>
      <c r="EL1071" s="185"/>
      <c r="EM1071" s="185"/>
      <c r="EN1071" s="185"/>
      <c r="EO1071" s="185"/>
      <c r="EP1071" s="185"/>
      <c r="EQ1071" s="185"/>
      <c r="ER1071" s="185"/>
      <c r="ES1071" s="185"/>
      <c r="ET1071" s="185"/>
      <c r="EU1071" s="185"/>
      <c r="EV1071" s="185"/>
      <c r="EW1071" s="185"/>
      <c r="EX1071" s="185"/>
      <c r="EY1071" s="185"/>
      <c r="EZ1071" s="185"/>
      <c r="FA1071" s="185"/>
      <c r="FB1071" s="185"/>
      <c r="FC1071" s="185"/>
      <c r="FD1071" s="185"/>
      <c r="FE1071" s="185"/>
      <c r="FF1071" s="185"/>
      <c r="FG1071" s="185"/>
      <c r="FH1071" s="185"/>
      <c r="FI1071" s="185"/>
      <c r="FJ1071" s="185"/>
      <c r="FK1071" s="185"/>
      <c r="FL1071" s="185"/>
      <c r="FM1071" s="185"/>
      <c r="FN1071" s="185"/>
      <c r="FO1071" s="185"/>
      <c r="FP1071" s="185"/>
      <c r="FQ1071" s="185"/>
      <c r="FR1071" s="185"/>
      <c r="FS1071" s="185"/>
      <c r="FT1071" s="185"/>
      <c r="FU1071" s="185"/>
      <c r="FV1071" s="185"/>
      <c r="FW1071" s="185"/>
      <c r="FX1071" s="185"/>
      <c r="FY1071" s="185"/>
      <c r="FZ1071" s="185"/>
      <c r="GA1071" s="185"/>
      <c r="GB1071" s="185"/>
      <c r="GC1071" s="185"/>
      <c r="GD1071" s="185"/>
      <c r="GE1071" s="185"/>
      <c r="GF1071" s="185"/>
      <c r="GG1071" s="185"/>
      <c r="GH1071" s="185"/>
      <c r="GI1071" s="185"/>
      <c r="GJ1071" s="185"/>
      <c r="GK1071" s="185"/>
      <c r="GL1071" s="185"/>
      <c r="GM1071" s="185"/>
      <c r="GN1071" s="185"/>
      <c r="GO1071" s="185"/>
      <c r="GP1071" s="185"/>
      <c r="GQ1071" s="185"/>
      <c r="GR1071" s="185"/>
      <c r="GS1071" s="185"/>
      <c r="GT1071" s="185"/>
      <c r="GU1071" s="185"/>
      <c r="GV1071" s="185"/>
      <c r="GW1071" s="185"/>
      <c r="GX1071" s="185"/>
      <c r="GY1071" s="185"/>
      <c r="GZ1071" s="185"/>
      <c r="HA1071" s="185"/>
      <c r="HB1071" s="185"/>
      <c r="HC1071" s="185"/>
      <c r="HD1071" s="185"/>
      <c r="HE1071" s="185"/>
      <c r="HF1071" s="185"/>
      <c r="HG1071" s="185"/>
      <c r="HH1071" s="185"/>
      <c r="HI1071" s="185"/>
      <c r="HJ1071" s="185"/>
      <c r="HK1071" s="185"/>
      <c r="HL1071" s="185"/>
      <c r="HM1071" s="185"/>
      <c r="HN1071" s="185"/>
      <c r="HO1071" s="185"/>
      <c r="HP1071" s="185"/>
      <c r="HQ1071" s="185"/>
      <c r="HR1071" s="185"/>
      <c r="HS1071" s="185"/>
      <c r="HT1071" s="185"/>
      <c r="HU1071" s="185"/>
      <c r="HV1071" s="185"/>
      <c r="HW1071" s="185"/>
      <c r="HX1071" s="185"/>
      <c r="HY1071" s="185"/>
      <c r="HZ1071" s="185"/>
      <c r="IA1071" s="185"/>
      <c r="IB1071" s="185"/>
      <c r="IC1071" s="185"/>
      <c r="ID1071" s="185"/>
      <c r="IE1071" s="185"/>
      <c r="IF1071" s="185"/>
      <c r="IG1071" s="185"/>
      <c r="IH1071" s="185"/>
      <c r="II1071" s="185"/>
      <c r="IJ1071" s="185"/>
      <c r="IK1071" s="185"/>
      <c r="IL1071" s="185"/>
      <c r="IM1071" s="185"/>
      <c r="IN1071" s="185"/>
      <c r="IO1071" s="185"/>
      <c r="IP1071" s="185"/>
      <c r="IQ1071" s="185"/>
      <c r="IR1071" s="185"/>
      <c r="IS1071" s="185"/>
      <c r="IT1071" s="185"/>
      <c r="IU1071" s="185"/>
      <c r="IV1071" s="185"/>
      <c r="IW1071" s="185"/>
      <c r="IX1071" s="185"/>
      <c r="IY1071" s="185"/>
      <c r="IZ1071" s="185"/>
      <c r="JA1071" s="185"/>
      <c r="JB1071" s="185"/>
      <c r="JC1071" s="185"/>
      <c r="JD1071" s="185"/>
      <c r="JE1071" s="185"/>
      <c r="JF1071" s="185"/>
      <c r="JG1071" s="185"/>
      <c r="JH1071" s="185"/>
      <c r="JI1071" s="185"/>
      <c r="JJ1071" s="185"/>
      <c r="JK1071" s="185"/>
      <c r="JL1071" s="185"/>
      <c r="JM1071" s="185"/>
      <c r="JN1071" s="185"/>
      <c r="JO1071" s="185"/>
      <c r="JP1071" s="185"/>
      <c r="JQ1071" s="185"/>
      <c r="JR1071" s="185"/>
      <c r="JS1071" s="185"/>
      <c r="JT1071" s="185"/>
      <c r="JU1071" s="185"/>
      <c r="JV1071" s="185"/>
      <c r="JW1071" s="185"/>
      <c r="JX1071" s="185"/>
      <c r="JY1071" s="185"/>
      <c r="JZ1071" s="185"/>
      <c r="KA1071" s="185"/>
      <c r="KB1071" s="185"/>
      <c r="KC1071" s="185"/>
      <c r="KD1071" s="185"/>
      <c r="KE1071" s="185"/>
      <c r="KF1071" s="185"/>
      <c r="KG1071" s="185"/>
      <c r="KH1071" s="185"/>
      <c r="KI1071" s="185"/>
      <c r="KJ1071" s="185"/>
      <c r="KK1071" s="185"/>
      <c r="KL1071" s="185"/>
      <c r="KM1071" s="185"/>
      <c r="KN1071" s="185"/>
      <c r="KO1071" s="185"/>
      <c r="KP1071" s="185"/>
      <c r="KQ1071" s="185"/>
      <c r="KR1071" s="185"/>
      <c r="KS1071" s="185"/>
      <c r="KT1071" s="185"/>
      <c r="KU1071" s="185"/>
      <c r="KV1071" s="185"/>
      <c r="KW1071" s="185"/>
      <c r="KX1071" s="185"/>
      <c r="KY1071" s="185"/>
      <c r="KZ1071" s="185"/>
      <c r="LA1071" s="185"/>
      <c r="LB1071" s="185"/>
      <c r="LC1071" s="185"/>
      <c r="LD1071" s="185"/>
      <c r="LE1071" s="185"/>
      <c r="LF1071" s="185"/>
      <c r="LG1071" s="185"/>
      <c r="LH1071" s="185"/>
      <c r="LI1071" s="185"/>
      <c r="LJ1071" s="185"/>
      <c r="LK1071" s="185"/>
      <c r="LL1071" s="185"/>
      <c r="LM1071" s="185"/>
      <c r="LN1071" s="185"/>
      <c r="LO1071" s="185"/>
      <c r="LP1071" s="185"/>
      <c r="LQ1071" s="185"/>
      <c r="LR1071" s="185"/>
      <c r="LS1071" s="185"/>
      <c r="LT1071" s="185"/>
      <c r="LU1071" s="185"/>
      <c r="LV1071" s="185"/>
      <c r="LW1071" s="185"/>
      <c r="LX1071" s="185"/>
      <c r="LY1071" s="185"/>
      <c r="LZ1071" s="185"/>
      <c r="MA1071" s="185"/>
      <c r="MB1071" s="185"/>
      <c r="MC1071" s="185"/>
      <c r="MD1071" s="185"/>
      <c r="ME1071" s="185"/>
      <c r="MF1071" s="185"/>
      <c r="MG1071" s="185"/>
      <c r="MH1071" s="185"/>
      <c r="MI1071" s="185"/>
      <c r="MJ1071" s="185"/>
      <c r="MK1071" s="185"/>
      <c r="ML1071" s="185"/>
      <c r="MM1071" s="185"/>
      <c r="MN1071" s="185"/>
      <c r="MO1071" s="185"/>
      <c r="MP1071" s="185"/>
      <c r="MQ1071" s="185"/>
      <c r="MR1071" s="185"/>
      <c r="MS1071" s="185"/>
      <c r="MT1071" s="185"/>
      <c r="MU1071" s="185"/>
      <c r="MV1071" s="185"/>
      <c r="MW1071" s="185"/>
      <c r="MX1071" s="185"/>
      <c r="MY1071" s="185"/>
      <c r="MZ1071" s="185"/>
      <c r="NA1071" s="185"/>
      <c r="NB1071" s="185"/>
      <c r="NC1071" s="185"/>
      <c r="ND1071" s="185"/>
      <c r="NE1071" s="185"/>
      <c r="NF1071" s="185"/>
      <c r="NG1071" s="185"/>
      <c r="NH1071" s="185"/>
      <c r="NI1071" s="185"/>
      <c r="NJ1071" s="185"/>
      <c r="NK1071" s="185"/>
      <c r="NL1071" s="185"/>
      <c r="NM1071" s="185"/>
      <c r="NN1071" s="185"/>
      <c r="NO1071" s="185"/>
      <c r="NP1071" s="185"/>
      <c r="NQ1071" s="185"/>
      <c r="NR1071" s="185"/>
      <c r="NS1071" s="185"/>
      <c r="NT1071" s="185"/>
      <c r="NU1071" s="185"/>
      <c r="NV1071" s="185"/>
      <c r="NW1071" s="185"/>
      <c r="NX1071" s="185"/>
      <c r="NY1071" s="185"/>
      <c r="NZ1071" s="185"/>
      <c r="OA1071" s="185"/>
      <c r="OB1071" s="185"/>
      <c r="OC1071" s="185"/>
      <c r="OD1071" s="185"/>
      <c r="OE1071" s="185"/>
      <c r="OF1071" s="185"/>
      <c r="OG1071" s="185"/>
      <c r="OH1071" s="185"/>
      <c r="OI1071" s="185"/>
      <c r="OJ1071" s="185"/>
      <c r="OK1071" s="185"/>
      <c r="OL1071" s="185"/>
      <c r="OM1071" s="185"/>
      <c r="ON1071" s="185"/>
      <c r="OO1071" s="185"/>
      <c r="OP1071" s="185"/>
      <c r="OQ1071" s="185"/>
      <c r="OR1071" s="185"/>
      <c r="OS1071" s="185"/>
      <c r="OT1071" s="185"/>
      <c r="OU1071" s="185"/>
      <c r="OV1071" s="185"/>
      <c r="OW1071" s="185"/>
      <c r="OX1071" s="185"/>
      <c r="OY1071" s="185"/>
      <c r="OZ1071" s="185"/>
      <c r="PA1071" s="185"/>
      <c r="PB1071" s="185"/>
      <c r="PC1071" s="185"/>
      <c r="PD1071" s="185"/>
      <c r="PE1071" s="185"/>
      <c r="PF1071" s="185"/>
      <c r="PG1071" s="185"/>
      <c r="PH1071" s="185"/>
      <c r="PI1071" s="185"/>
      <c r="PJ1071" s="185"/>
      <c r="PK1071" s="185"/>
      <c r="PL1071" s="185"/>
      <c r="PM1071" s="185"/>
      <c r="PN1071" s="185"/>
      <c r="PO1071" s="185"/>
      <c r="PP1071" s="185"/>
      <c r="PQ1071" s="185"/>
      <c r="PR1071" s="185"/>
      <c r="PS1071" s="185"/>
      <c r="PT1071" s="185"/>
      <c r="PU1071" s="185"/>
      <c r="PV1071" s="185"/>
      <c r="PW1071" s="185"/>
      <c r="PX1071" s="185"/>
      <c r="PY1071" s="185"/>
      <c r="PZ1071" s="185"/>
      <c r="QA1071" s="185"/>
      <c r="QB1071" s="185"/>
      <c r="QC1071" s="185"/>
      <c r="QD1071" s="185"/>
      <c r="QE1071" s="185"/>
      <c r="QF1071" s="185"/>
      <c r="QG1071" s="185"/>
      <c r="QH1071" s="185"/>
      <c r="QI1071" s="185"/>
      <c r="QJ1071" s="185"/>
      <c r="QK1071" s="185"/>
      <c r="QL1071" s="185"/>
      <c r="QM1071" s="185"/>
      <c r="QN1071" s="185"/>
      <c r="QO1071" s="185"/>
      <c r="QP1071" s="185"/>
      <c r="QQ1071" s="185"/>
      <c r="QR1071" s="185"/>
      <c r="QS1071" s="185"/>
      <c r="QT1071" s="185"/>
      <c r="QU1071" s="185"/>
      <c r="QV1071" s="185"/>
      <c r="QW1071" s="185"/>
      <c r="QX1071" s="185"/>
      <c r="QY1071" s="185"/>
      <c r="QZ1071" s="185"/>
      <c r="RA1071" s="185"/>
      <c r="RB1071" s="185"/>
      <c r="RC1071" s="185"/>
      <c r="RD1071" s="185"/>
      <c r="RE1071" s="185"/>
      <c r="RF1071" s="185"/>
      <c r="RG1071" s="185"/>
      <c r="RH1071" s="185"/>
      <c r="RI1071" s="185"/>
      <c r="RJ1071" s="185"/>
      <c r="RK1071" s="185"/>
      <c r="RL1071" s="185"/>
      <c r="RM1071" s="185"/>
      <c r="RN1071" s="185"/>
      <c r="RO1071" s="185"/>
      <c r="RP1071" s="185"/>
      <c r="RQ1071" s="185"/>
      <c r="RR1071" s="185"/>
      <c r="RS1071" s="185"/>
      <c r="RT1071" s="185"/>
      <c r="RU1071" s="185"/>
      <c r="RV1071" s="185"/>
      <c r="RW1071" s="185"/>
      <c r="RX1071" s="185"/>
      <c r="RY1071" s="185"/>
      <c r="RZ1071" s="185"/>
      <c r="SA1071" s="185"/>
      <c r="SB1071" s="185"/>
      <c r="SC1071" s="185"/>
      <c r="SD1071" s="185"/>
      <c r="SE1071" s="185"/>
      <c r="SF1071" s="185"/>
      <c r="SG1071" s="185"/>
      <c r="SH1071" s="185"/>
      <c r="SI1071" s="185"/>
      <c r="SJ1071" s="185"/>
      <c r="SK1071" s="185"/>
      <c r="SL1071" s="185"/>
      <c r="SM1071" s="185"/>
      <c r="SN1071" s="185"/>
      <c r="SO1071" s="185"/>
      <c r="SP1071" s="185"/>
      <c r="SQ1071" s="185"/>
      <c r="SR1071" s="185"/>
      <c r="SS1071" s="185"/>
      <c r="ST1071" s="185"/>
      <c r="SU1071" s="185"/>
      <c r="SV1071" s="185"/>
      <c r="SW1071" s="185"/>
      <c r="SX1071" s="185"/>
      <c r="SY1071" s="185"/>
      <c r="SZ1071" s="185"/>
      <c r="TA1071" s="185"/>
      <c r="TB1071" s="185"/>
      <c r="TC1071" s="185"/>
      <c r="TD1071" s="185"/>
      <c r="TE1071" s="185"/>
      <c r="TF1071" s="185"/>
      <c r="TG1071" s="185"/>
      <c r="TH1071" s="185"/>
      <c r="TI1071" s="185"/>
    </row>
    <row r="1072" spans="1:529" s="185" customFormat="1" ht="28.5" customHeight="1" x14ac:dyDescent="0.25">
      <c r="A1072" s="191">
        <v>13740051</v>
      </c>
      <c r="B1072" s="124">
        <v>40892</v>
      </c>
      <c r="C1072" s="44" t="s">
        <v>1921</v>
      </c>
      <c r="D1072" s="44" t="s">
        <v>6660</v>
      </c>
      <c r="E1072" s="44"/>
      <c r="F1072" s="44"/>
      <c r="G1072" s="44"/>
      <c r="H1072" s="191">
        <v>43400</v>
      </c>
      <c r="I1072" s="124">
        <v>40912</v>
      </c>
      <c r="J1072" s="124">
        <v>43084</v>
      </c>
      <c r="K1072" s="44" t="s">
        <v>365</v>
      </c>
      <c r="L1072" s="44"/>
      <c r="M1072" s="44" t="s">
        <v>408</v>
      </c>
      <c r="N1072" s="44" t="s">
        <v>25</v>
      </c>
      <c r="O1072" s="44">
        <v>6000</v>
      </c>
      <c r="P1072" s="44"/>
      <c r="Q1072" s="44"/>
      <c r="R1072" s="44"/>
      <c r="S1072" s="44"/>
      <c r="T1072" s="712"/>
      <c r="U1072" s="44"/>
      <c r="V1072" s="44">
        <v>6000</v>
      </c>
      <c r="W1072" s="44"/>
      <c r="X1072" s="44"/>
      <c r="Y1072" s="44"/>
      <c r="Z1072" s="44"/>
      <c r="AA1072" s="44"/>
      <c r="AB1072" s="44"/>
      <c r="AC1072" s="44"/>
      <c r="AD1072" s="44"/>
      <c r="AE1072" s="44"/>
      <c r="AF1072" s="44"/>
      <c r="AG1072" s="44"/>
      <c r="AH1072" s="44"/>
      <c r="AI1072" s="44" t="s">
        <v>4431</v>
      </c>
      <c r="AJ1072" s="44" t="s">
        <v>4432</v>
      </c>
      <c r="AK1072" s="44"/>
      <c r="AL1072" s="44" t="s">
        <v>6661</v>
      </c>
      <c r="AM1072" s="13"/>
    </row>
    <row r="1073" spans="1:529" s="185" customFormat="1" ht="28.5" customHeight="1" x14ac:dyDescent="0.25">
      <c r="A1073" s="191">
        <v>13740051</v>
      </c>
      <c r="B1073" s="124">
        <v>40892</v>
      </c>
      <c r="C1073" s="44" t="s">
        <v>1921</v>
      </c>
      <c r="D1073" s="44" t="s">
        <v>6660</v>
      </c>
      <c r="E1073" s="44"/>
      <c r="F1073" s="44"/>
      <c r="G1073" s="44"/>
      <c r="H1073" s="191">
        <v>43400</v>
      </c>
      <c r="I1073" s="124">
        <v>40912</v>
      </c>
      <c r="J1073" s="124">
        <v>43084</v>
      </c>
      <c r="K1073" s="44" t="s">
        <v>365</v>
      </c>
      <c r="L1073" s="44"/>
      <c r="M1073" s="44" t="s">
        <v>408</v>
      </c>
      <c r="N1073" s="44" t="s">
        <v>25</v>
      </c>
      <c r="O1073" s="44">
        <v>6000</v>
      </c>
      <c r="P1073" s="44" t="s">
        <v>6793</v>
      </c>
      <c r="Q1073" s="44" t="s">
        <v>6794</v>
      </c>
      <c r="R1073" s="44"/>
      <c r="S1073" s="44"/>
      <c r="T1073" s="712"/>
      <c r="U1073" s="44"/>
      <c r="V1073" s="44">
        <v>6000</v>
      </c>
      <c r="W1073" s="44"/>
      <c r="X1073" s="44"/>
      <c r="Y1073" s="44"/>
      <c r="Z1073" s="44"/>
      <c r="AA1073" s="44"/>
      <c r="AB1073" s="44"/>
      <c r="AC1073" s="44"/>
      <c r="AD1073" s="44"/>
      <c r="AE1073" s="44"/>
      <c r="AF1073" s="44"/>
      <c r="AG1073" s="44"/>
      <c r="AH1073" s="44"/>
      <c r="AI1073" s="44" t="s">
        <v>4431</v>
      </c>
      <c r="AJ1073" s="44" t="s">
        <v>4432</v>
      </c>
      <c r="AK1073" s="44"/>
      <c r="AL1073" s="44" t="s">
        <v>6792</v>
      </c>
      <c r="AM1073" s="13"/>
    </row>
    <row r="1074" spans="1:529" s="830" customFormat="1" ht="28.5" customHeight="1" thickBot="1" x14ac:dyDescent="0.3">
      <c r="A1074" s="194">
        <v>13740051</v>
      </c>
      <c r="B1074" s="85">
        <v>40892</v>
      </c>
      <c r="C1074" s="49" t="s">
        <v>1921</v>
      </c>
      <c r="D1074" s="86" t="s">
        <v>6660</v>
      </c>
      <c r="E1074" s="86" t="s">
        <v>6864</v>
      </c>
      <c r="F1074" s="86" t="s">
        <v>6865</v>
      </c>
      <c r="G1074" s="86" t="s">
        <v>128</v>
      </c>
      <c r="H1074" s="194">
        <v>43400</v>
      </c>
      <c r="I1074" s="85">
        <v>40912</v>
      </c>
      <c r="J1074" s="85">
        <v>45275</v>
      </c>
      <c r="K1074" s="86" t="s">
        <v>365</v>
      </c>
      <c r="L1074" s="86"/>
      <c r="M1074" s="86" t="s">
        <v>408</v>
      </c>
      <c r="N1074" s="86" t="s">
        <v>25</v>
      </c>
      <c r="O1074" s="86">
        <v>6000</v>
      </c>
      <c r="P1074" s="86"/>
      <c r="Q1074" s="86"/>
      <c r="R1074" s="86"/>
      <c r="S1074" s="86"/>
      <c r="T1074" s="711"/>
      <c r="U1074" s="86"/>
      <c r="V1074" s="86">
        <v>6000</v>
      </c>
      <c r="W1074" s="86"/>
      <c r="X1074" s="86"/>
      <c r="Y1074" s="86"/>
      <c r="Z1074" s="86"/>
      <c r="AA1074" s="86"/>
      <c r="AB1074" s="86"/>
      <c r="AC1074" s="86"/>
      <c r="AD1074" s="86"/>
      <c r="AE1074" s="86"/>
      <c r="AF1074" s="86"/>
      <c r="AG1074" s="86"/>
      <c r="AH1074" s="86"/>
      <c r="AI1074" s="86" t="s">
        <v>4431</v>
      </c>
      <c r="AJ1074" s="86" t="s">
        <v>4432</v>
      </c>
      <c r="AK1074" s="86"/>
      <c r="AL1074" s="86"/>
      <c r="AM1074" s="49"/>
    </row>
    <row r="1075" spans="1:529" s="79" customFormat="1" ht="28.5" customHeight="1" thickBot="1" x14ac:dyDescent="0.3">
      <c r="A1075" s="284">
        <v>13740052</v>
      </c>
      <c r="B1075" s="285">
        <v>40925</v>
      </c>
      <c r="C1075" s="105" t="s">
        <v>1922</v>
      </c>
      <c r="D1075" s="105"/>
      <c r="E1075" s="251"/>
      <c r="F1075" s="251"/>
      <c r="G1075" s="251"/>
      <c r="H1075" s="284">
        <v>18589</v>
      </c>
      <c r="I1075" s="285">
        <v>40974</v>
      </c>
      <c r="J1075" s="285">
        <v>44578</v>
      </c>
      <c r="K1075" s="105" t="s">
        <v>1313</v>
      </c>
      <c r="L1075" s="105"/>
      <c r="M1075" s="105" t="s">
        <v>1883</v>
      </c>
      <c r="N1075" s="105" t="s">
        <v>1854</v>
      </c>
      <c r="O1075" s="105" t="s">
        <v>1923</v>
      </c>
      <c r="P1075" s="289"/>
      <c r="Q1075" s="289"/>
      <c r="R1075" s="289"/>
      <c r="S1075" s="289"/>
      <c r="T1075" s="720"/>
      <c r="U1075" s="105"/>
      <c r="V1075" s="105" t="s">
        <v>1923</v>
      </c>
      <c r="W1075" s="105"/>
      <c r="X1075" s="105"/>
      <c r="Y1075" s="105"/>
      <c r="Z1075" s="105"/>
      <c r="AA1075" s="105"/>
      <c r="AB1075" s="105"/>
      <c r="AC1075" s="105"/>
      <c r="AD1075" s="105"/>
      <c r="AE1075" s="105"/>
      <c r="AF1075" s="105"/>
      <c r="AG1075" s="105"/>
      <c r="AH1075" s="105"/>
      <c r="AI1075" s="105" t="s">
        <v>4433</v>
      </c>
      <c r="AJ1075" s="105" t="s">
        <v>4434</v>
      </c>
      <c r="AK1075" s="30"/>
      <c r="AL1075" s="321"/>
      <c r="AM1075" s="13"/>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85"/>
      <c r="BL1075" s="185"/>
      <c r="BM1075" s="185"/>
      <c r="BN1075" s="185"/>
      <c r="BO1075" s="185"/>
      <c r="BP1075" s="185"/>
      <c r="BQ1075" s="185"/>
      <c r="BR1075" s="185"/>
      <c r="BS1075" s="185"/>
      <c r="BT1075" s="185"/>
      <c r="BU1075" s="185"/>
      <c r="BV1075" s="185"/>
      <c r="BW1075" s="185"/>
      <c r="BX1075" s="185"/>
      <c r="BY1075" s="185"/>
      <c r="BZ1075" s="185"/>
      <c r="CA1075" s="185"/>
      <c r="CB1075" s="185"/>
      <c r="CC1075" s="185"/>
      <c r="CD1075" s="185"/>
      <c r="CE1075" s="185"/>
      <c r="CF1075" s="185"/>
      <c r="CG1075" s="185"/>
      <c r="CH1075" s="185"/>
      <c r="CI1075" s="185"/>
      <c r="CJ1075" s="185"/>
      <c r="CK1075" s="185"/>
      <c r="CL1075" s="185"/>
      <c r="CM1075" s="185"/>
      <c r="CN1075" s="185"/>
      <c r="CO1075" s="185"/>
      <c r="CP1075" s="185"/>
      <c r="CQ1075" s="185"/>
      <c r="CR1075" s="185"/>
      <c r="CS1075" s="185"/>
      <c r="CT1075" s="185"/>
      <c r="CU1075" s="185"/>
      <c r="CV1075" s="185"/>
      <c r="CW1075" s="185"/>
      <c r="CX1075" s="185"/>
      <c r="CY1075" s="185"/>
      <c r="CZ1075" s="185"/>
      <c r="DA1075" s="185"/>
      <c r="DB1075" s="185"/>
      <c r="DC1075" s="185"/>
      <c r="DD1075" s="185"/>
      <c r="DE1075" s="185"/>
      <c r="DF1075" s="185"/>
      <c r="DG1075" s="185"/>
      <c r="DH1075" s="185"/>
      <c r="DI1075" s="185"/>
      <c r="DJ1075" s="185"/>
      <c r="DK1075" s="185"/>
      <c r="DL1075" s="185"/>
      <c r="DM1075" s="185"/>
      <c r="DN1075" s="185"/>
      <c r="DO1075" s="185"/>
      <c r="DP1075" s="185"/>
      <c r="DQ1075" s="185"/>
      <c r="DR1075" s="185"/>
      <c r="DS1075" s="185"/>
      <c r="DT1075" s="185"/>
      <c r="DU1075" s="185"/>
      <c r="DV1075" s="185"/>
      <c r="DW1075" s="185"/>
      <c r="DX1075" s="185"/>
      <c r="DY1075" s="185"/>
      <c r="DZ1075" s="185"/>
      <c r="EA1075" s="185"/>
      <c r="EB1075" s="185"/>
      <c r="EC1075" s="185"/>
      <c r="ED1075" s="185"/>
      <c r="EE1075" s="185"/>
      <c r="EF1075" s="185"/>
      <c r="EG1075" s="185"/>
      <c r="EH1075" s="185"/>
      <c r="EI1075" s="185"/>
      <c r="EJ1075" s="185"/>
      <c r="EK1075" s="185"/>
      <c r="EL1075" s="185"/>
      <c r="EM1075" s="185"/>
      <c r="EN1075" s="185"/>
      <c r="EO1075" s="185"/>
      <c r="EP1075" s="185"/>
      <c r="EQ1075" s="185"/>
      <c r="ER1075" s="185"/>
      <c r="ES1075" s="185"/>
      <c r="ET1075" s="185"/>
      <c r="EU1075" s="185"/>
      <c r="EV1075" s="185"/>
      <c r="EW1075" s="185"/>
      <c r="EX1075" s="185"/>
      <c r="EY1075" s="185"/>
      <c r="EZ1075" s="185"/>
      <c r="FA1075" s="185"/>
      <c r="FB1075" s="185"/>
      <c r="FC1075" s="185"/>
      <c r="FD1075" s="185"/>
      <c r="FE1075" s="185"/>
      <c r="FF1075" s="185"/>
      <c r="FG1075" s="185"/>
      <c r="FH1075" s="185"/>
      <c r="FI1075" s="185"/>
      <c r="FJ1075" s="185"/>
      <c r="FK1075" s="185"/>
      <c r="FL1075" s="185"/>
      <c r="FM1075" s="185"/>
      <c r="FN1075" s="185"/>
      <c r="FO1075" s="185"/>
      <c r="FP1075" s="185"/>
      <c r="FQ1075" s="185"/>
      <c r="FR1075" s="185"/>
      <c r="FS1075" s="185"/>
      <c r="FT1075" s="185"/>
      <c r="FU1075" s="185"/>
      <c r="FV1075" s="185"/>
      <c r="FW1075" s="185"/>
      <c r="FX1075" s="185"/>
      <c r="FY1075" s="185"/>
      <c r="FZ1075" s="185"/>
      <c r="GA1075" s="185"/>
      <c r="GB1075" s="185"/>
      <c r="GC1075" s="185"/>
      <c r="GD1075" s="185"/>
      <c r="GE1075" s="185"/>
      <c r="GF1075" s="185"/>
      <c r="GG1075" s="185"/>
      <c r="GH1075" s="185"/>
      <c r="GI1075" s="185"/>
      <c r="GJ1075" s="185"/>
      <c r="GK1075" s="185"/>
      <c r="GL1075" s="185"/>
      <c r="GM1075" s="185"/>
      <c r="GN1075" s="185"/>
      <c r="GO1075" s="185"/>
      <c r="GP1075" s="185"/>
      <c r="GQ1075" s="185"/>
      <c r="GR1075" s="185"/>
      <c r="GS1075" s="185"/>
      <c r="GT1075" s="185"/>
      <c r="GU1075" s="185"/>
      <c r="GV1075" s="185"/>
      <c r="GW1075" s="185"/>
      <c r="GX1075" s="185"/>
      <c r="GY1075" s="185"/>
      <c r="GZ1075" s="185"/>
      <c r="HA1075" s="185"/>
      <c r="HB1075" s="185"/>
      <c r="HC1075" s="185"/>
      <c r="HD1075" s="185"/>
      <c r="HE1075" s="185"/>
      <c r="HF1075" s="185"/>
      <c r="HG1075" s="185"/>
      <c r="HH1075" s="185"/>
      <c r="HI1075" s="185"/>
      <c r="HJ1075" s="185"/>
      <c r="HK1075" s="185"/>
      <c r="HL1075" s="185"/>
      <c r="HM1075" s="185"/>
      <c r="HN1075" s="185"/>
      <c r="HO1075" s="185"/>
      <c r="HP1075" s="185"/>
      <c r="HQ1075" s="185"/>
      <c r="HR1075" s="185"/>
      <c r="HS1075" s="185"/>
      <c r="HT1075" s="185"/>
      <c r="HU1075" s="185"/>
      <c r="HV1075" s="185"/>
      <c r="HW1075" s="185"/>
      <c r="HX1075" s="185"/>
      <c r="HY1075" s="185"/>
      <c r="HZ1075" s="185"/>
      <c r="IA1075" s="185"/>
      <c r="IB1075" s="185"/>
      <c r="IC1075" s="185"/>
      <c r="ID1075" s="185"/>
      <c r="IE1075" s="185"/>
      <c r="IF1075" s="185"/>
      <c r="IG1075" s="185"/>
      <c r="IH1075" s="185"/>
      <c r="II1075" s="185"/>
      <c r="IJ1075" s="185"/>
      <c r="IK1075" s="185"/>
      <c r="IL1075" s="185"/>
      <c r="IM1075" s="185"/>
      <c r="IN1075" s="185"/>
      <c r="IO1075" s="185"/>
      <c r="IP1075" s="185"/>
      <c r="IQ1075" s="185"/>
      <c r="IR1075" s="185"/>
      <c r="IS1075" s="185"/>
      <c r="IT1075" s="185"/>
      <c r="IU1075" s="185"/>
      <c r="IV1075" s="185"/>
      <c r="IW1075" s="185"/>
      <c r="IX1075" s="185"/>
      <c r="IY1075" s="185"/>
      <c r="IZ1075" s="185"/>
      <c r="JA1075" s="185"/>
      <c r="JB1075" s="185"/>
      <c r="JC1075" s="185"/>
      <c r="JD1075" s="185"/>
      <c r="JE1075" s="185"/>
      <c r="JF1075" s="185"/>
      <c r="JG1075" s="185"/>
      <c r="JH1075" s="185"/>
      <c r="JI1075" s="185"/>
      <c r="JJ1075" s="185"/>
      <c r="JK1075" s="185"/>
      <c r="JL1075" s="185"/>
      <c r="JM1075" s="185"/>
      <c r="JN1075" s="185"/>
      <c r="JO1075" s="185"/>
      <c r="JP1075" s="185"/>
      <c r="JQ1075" s="185"/>
      <c r="JR1075" s="185"/>
      <c r="JS1075" s="185"/>
      <c r="JT1075" s="185"/>
      <c r="JU1075" s="185"/>
      <c r="JV1075" s="185"/>
      <c r="JW1075" s="185"/>
      <c r="JX1075" s="185"/>
      <c r="JY1075" s="185"/>
      <c r="JZ1075" s="185"/>
      <c r="KA1075" s="185"/>
      <c r="KB1075" s="185"/>
      <c r="KC1075" s="185"/>
      <c r="KD1075" s="185"/>
      <c r="KE1075" s="185"/>
      <c r="KF1075" s="185"/>
      <c r="KG1075" s="185"/>
      <c r="KH1075" s="185"/>
      <c r="KI1075" s="185"/>
      <c r="KJ1075" s="185"/>
      <c r="KK1075" s="185"/>
      <c r="KL1075" s="185"/>
      <c r="KM1075" s="185"/>
      <c r="KN1075" s="185"/>
      <c r="KO1075" s="185"/>
      <c r="KP1075" s="185"/>
      <c r="KQ1075" s="185"/>
      <c r="KR1075" s="185"/>
      <c r="KS1075" s="185"/>
      <c r="KT1075" s="185"/>
      <c r="KU1075" s="185"/>
      <c r="KV1075" s="185"/>
      <c r="KW1075" s="185"/>
      <c r="KX1075" s="185"/>
      <c r="KY1075" s="185"/>
      <c r="KZ1075" s="185"/>
      <c r="LA1075" s="185"/>
      <c r="LB1075" s="185"/>
      <c r="LC1075" s="185"/>
      <c r="LD1075" s="185"/>
      <c r="LE1075" s="185"/>
      <c r="LF1075" s="185"/>
      <c r="LG1075" s="185"/>
      <c r="LH1075" s="185"/>
      <c r="LI1075" s="185"/>
      <c r="LJ1075" s="185"/>
      <c r="LK1075" s="185"/>
      <c r="LL1075" s="185"/>
      <c r="LM1075" s="185"/>
      <c r="LN1075" s="185"/>
      <c r="LO1075" s="185"/>
      <c r="LP1075" s="185"/>
      <c r="LQ1075" s="185"/>
      <c r="LR1075" s="185"/>
      <c r="LS1075" s="185"/>
      <c r="LT1075" s="185"/>
      <c r="LU1075" s="185"/>
      <c r="LV1075" s="185"/>
      <c r="LW1075" s="185"/>
      <c r="LX1075" s="185"/>
      <c r="LY1075" s="185"/>
      <c r="LZ1075" s="185"/>
      <c r="MA1075" s="185"/>
      <c r="MB1075" s="185"/>
      <c r="MC1075" s="185"/>
      <c r="MD1075" s="185"/>
      <c r="ME1075" s="185"/>
      <c r="MF1075" s="185"/>
      <c r="MG1075" s="185"/>
      <c r="MH1075" s="185"/>
      <c r="MI1075" s="185"/>
      <c r="MJ1075" s="185"/>
      <c r="MK1075" s="185"/>
      <c r="ML1075" s="185"/>
      <c r="MM1075" s="185"/>
      <c r="MN1075" s="185"/>
      <c r="MO1075" s="185"/>
      <c r="MP1075" s="185"/>
      <c r="MQ1075" s="185"/>
      <c r="MR1075" s="185"/>
      <c r="MS1075" s="185"/>
      <c r="MT1075" s="185"/>
      <c r="MU1075" s="185"/>
      <c r="MV1075" s="185"/>
      <c r="MW1075" s="185"/>
      <c r="MX1075" s="185"/>
      <c r="MY1075" s="185"/>
      <c r="MZ1075" s="185"/>
      <c r="NA1075" s="185"/>
      <c r="NB1075" s="185"/>
      <c r="NC1075" s="185"/>
      <c r="ND1075" s="185"/>
      <c r="NE1075" s="185"/>
      <c r="NF1075" s="185"/>
      <c r="NG1075" s="185"/>
      <c r="NH1075" s="185"/>
      <c r="NI1075" s="185"/>
      <c r="NJ1075" s="185"/>
      <c r="NK1075" s="185"/>
      <c r="NL1075" s="185"/>
      <c r="NM1075" s="185"/>
      <c r="NN1075" s="185"/>
      <c r="NO1075" s="185"/>
      <c r="NP1075" s="185"/>
      <c r="NQ1075" s="185"/>
      <c r="NR1075" s="185"/>
      <c r="NS1075" s="185"/>
      <c r="NT1075" s="185"/>
      <c r="NU1075" s="185"/>
      <c r="NV1075" s="185"/>
      <c r="NW1075" s="185"/>
      <c r="NX1075" s="185"/>
      <c r="NY1075" s="185"/>
      <c r="NZ1075" s="185"/>
      <c r="OA1075" s="185"/>
      <c r="OB1075" s="185"/>
      <c r="OC1075" s="185"/>
      <c r="OD1075" s="185"/>
      <c r="OE1075" s="185"/>
      <c r="OF1075" s="185"/>
      <c r="OG1075" s="185"/>
      <c r="OH1075" s="185"/>
      <c r="OI1075" s="185"/>
      <c r="OJ1075" s="185"/>
      <c r="OK1075" s="185"/>
      <c r="OL1075" s="185"/>
      <c r="OM1075" s="185"/>
      <c r="ON1075" s="185"/>
      <c r="OO1075" s="185"/>
      <c r="OP1075" s="185"/>
      <c r="OQ1075" s="185"/>
      <c r="OR1075" s="185"/>
      <c r="OS1075" s="185"/>
      <c r="OT1075" s="185"/>
      <c r="OU1075" s="185"/>
      <c r="OV1075" s="185"/>
      <c r="OW1075" s="185"/>
      <c r="OX1075" s="185"/>
      <c r="OY1075" s="185"/>
      <c r="OZ1075" s="185"/>
      <c r="PA1075" s="185"/>
      <c r="PB1075" s="185"/>
      <c r="PC1075" s="185"/>
      <c r="PD1075" s="185"/>
      <c r="PE1075" s="185"/>
      <c r="PF1075" s="185"/>
      <c r="PG1075" s="185"/>
      <c r="PH1075" s="185"/>
      <c r="PI1075" s="185"/>
      <c r="PJ1075" s="185"/>
      <c r="PK1075" s="185"/>
      <c r="PL1075" s="185"/>
      <c r="PM1075" s="185"/>
      <c r="PN1075" s="185"/>
      <c r="PO1075" s="185"/>
      <c r="PP1075" s="185"/>
      <c r="PQ1075" s="185"/>
      <c r="PR1075" s="185"/>
      <c r="PS1075" s="185"/>
      <c r="PT1075" s="185"/>
      <c r="PU1075" s="185"/>
      <c r="PV1075" s="185"/>
      <c r="PW1075" s="185"/>
      <c r="PX1075" s="185"/>
      <c r="PY1075" s="185"/>
      <c r="PZ1075" s="185"/>
      <c r="QA1075" s="185"/>
      <c r="QB1075" s="185"/>
      <c r="QC1075" s="185"/>
      <c r="QD1075" s="185"/>
      <c r="QE1075" s="185"/>
      <c r="QF1075" s="185"/>
      <c r="QG1075" s="185"/>
      <c r="QH1075" s="185"/>
      <c r="QI1075" s="185"/>
      <c r="QJ1075" s="185"/>
      <c r="QK1075" s="185"/>
      <c r="QL1075" s="185"/>
      <c r="QM1075" s="185"/>
      <c r="QN1075" s="185"/>
      <c r="QO1075" s="185"/>
      <c r="QP1075" s="185"/>
      <c r="QQ1075" s="185"/>
      <c r="QR1075" s="185"/>
      <c r="QS1075" s="185"/>
      <c r="QT1075" s="185"/>
      <c r="QU1075" s="185"/>
      <c r="QV1075" s="185"/>
      <c r="QW1075" s="185"/>
      <c r="QX1075" s="185"/>
      <c r="QY1075" s="185"/>
      <c r="QZ1075" s="185"/>
      <c r="RA1075" s="185"/>
      <c r="RB1075" s="185"/>
      <c r="RC1075" s="185"/>
      <c r="RD1075" s="185"/>
      <c r="RE1075" s="185"/>
      <c r="RF1075" s="185"/>
      <c r="RG1075" s="185"/>
      <c r="RH1075" s="185"/>
      <c r="RI1075" s="185"/>
      <c r="RJ1075" s="185"/>
      <c r="RK1075" s="185"/>
      <c r="RL1075" s="185"/>
      <c r="RM1075" s="185"/>
      <c r="RN1075" s="185"/>
      <c r="RO1075" s="185"/>
      <c r="RP1075" s="185"/>
      <c r="RQ1075" s="185"/>
      <c r="RR1075" s="185"/>
      <c r="RS1075" s="185"/>
      <c r="RT1075" s="185"/>
      <c r="RU1075" s="185"/>
      <c r="RV1075" s="185"/>
      <c r="RW1075" s="185"/>
      <c r="RX1075" s="185"/>
      <c r="RY1075" s="185"/>
      <c r="RZ1075" s="185"/>
      <c r="SA1075" s="185"/>
      <c r="SB1075" s="185"/>
      <c r="SC1075" s="185"/>
      <c r="SD1075" s="185"/>
      <c r="SE1075" s="185"/>
      <c r="SF1075" s="185"/>
      <c r="SG1075" s="185"/>
      <c r="SH1075" s="185"/>
      <c r="SI1075" s="185"/>
      <c r="SJ1075" s="185"/>
      <c r="SK1075" s="185"/>
      <c r="SL1075" s="185"/>
      <c r="SM1075" s="185"/>
      <c r="SN1075" s="185"/>
      <c r="SO1075" s="185"/>
      <c r="SP1075" s="185"/>
      <c r="SQ1075" s="185"/>
      <c r="SR1075" s="185"/>
      <c r="SS1075" s="185"/>
      <c r="ST1075" s="185"/>
      <c r="SU1075" s="185"/>
      <c r="SV1075" s="185"/>
      <c r="SW1075" s="185"/>
      <c r="SX1075" s="185"/>
      <c r="SY1075" s="185"/>
      <c r="SZ1075" s="185"/>
      <c r="TA1075" s="185"/>
      <c r="TB1075" s="185"/>
      <c r="TC1075" s="185"/>
      <c r="TD1075" s="185"/>
      <c r="TE1075" s="185"/>
      <c r="TF1075" s="185"/>
      <c r="TG1075" s="185"/>
      <c r="TH1075" s="185"/>
      <c r="TI1075" s="185"/>
    </row>
    <row r="1076" spans="1:529" s="79" customFormat="1" ht="28.5" customHeight="1" thickBot="1" x14ac:dyDescent="0.3">
      <c r="A1076" s="286">
        <v>13740053</v>
      </c>
      <c r="B1076" s="287">
        <v>40928</v>
      </c>
      <c r="C1076" s="52" t="s">
        <v>1924</v>
      </c>
      <c r="D1076" s="52" t="s">
        <v>1925</v>
      </c>
      <c r="E1076" s="105"/>
      <c r="F1076" s="105"/>
      <c r="G1076" s="105"/>
      <c r="H1076" s="288">
        <v>61011</v>
      </c>
      <c r="I1076" s="287">
        <v>40948</v>
      </c>
      <c r="J1076" s="287">
        <v>43120</v>
      </c>
      <c r="K1076" s="52" t="s">
        <v>1180</v>
      </c>
      <c r="L1076" s="52"/>
      <c r="M1076" s="52" t="s">
        <v>408</v>
      </c>
      <c r="N1076" s="52" t="s">
        <v>66</v>
      </c>
      <c r="O1076" s="52">
        <v>421</v>
      </c>
      <c r="P1076" s="386"/>
      <c r="Q1076" s="386"/>
      <c r="R1076" s="386"/>
      <c r="S1076" s="386"/>
      <c r="T1076" s="726"/>
      <c r="U1076" s="52"/>
      <c r="V1076" s="52">
        <v>735</v>
      </c>
      <c r="W1076" s="52"/>
      <c r="X1076" s="52"/>
      <c r="Y1076" s="52"/>
      <c r="Z1076" s="52"/>
      <c r="AA1076" s="52"/>
      <c r="AB1076" s="52"/>
      <c r="AC1076" s="52"/>
      <c r="AD1076" s="52"/>
      <c r="AE1076" s="52"/>
      <c r="AF1076" s="52"/>
      <c r="AG1076" s="52"/>
      <c r="AH1076" s="52"/>
      <c r="AI1076" s="52" t="s">
        <v>4435</v>
      </c>
      <c r="AJ1076" s="52" t="s">
        <v>4436</v>
      </c>
      <c r="AK1076" s="301"/>
      <c r="AL1076" s="29" t="s">
        <v>6463</v>
      </c>
      <c r="AM1076" s="13"/>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85"/>
      <c r="BL1076" s="185"/>
      <c r="BM1076" s="185"/>
      <c r="BN1076" s="185"/>
      <c r="BO1076" s="185"/>
      <c r="BP1076" s="185"/>
      <c r="BQ1076" s="185"/>
      <c r="BR1076" s="185"/>
      <c r="BS1076" s="185"/>
      <c r="BT1076" s="185"/>
      <c r="BU1076" s="185"/>
      <c r="BV1076" s="185"/>
      <c r="BW1076" s="185"/>
      <c r="BX1076" s="185"/>
      <c r="BY1076" s="185"/>
      <c r="BZ1076" s="185"/>
      <c r="CA1076" s="185"/>
      <c r="CB1076" s="185"/>
      <c r="CC1076" s="185"/>
      <c r="CD1076" s="185"/>
      <c r="CE1076" s="185"/>
      <c r="CF1076" s="185"/>
      <c r="CG1076" s="185"/>
      <c r="CH1076" s="185"/>
      <c r="CI1076" s="185"/>
      <c r="CJ1076" s="185"/>
      <c r="CK1076" s="185"/>
      <c r="CL1076" s="185"/>
      <c r="CM1076" s="185"/>
      <c r="CN1076" s="185"/>
      <c r="CO1076" s="185"/>
      <c r="CP1076" s="185"/>
      <c r="CQ1076" s="185"/>
      <c r="CR1076" s="185"/>
      <c r="CS1076" s="185"/>
      <c r="CT1076" s="185"/>
      <c r="CU1076" s="185"/>
      <c r="CV1076" s="185"/>
      <c r="CW1076" s="185"/>
      <c r="CX1076" s="185"/>
      <c r="CY1076" s="185"/>
      <c r="CZ1076" s="185"/>
      <c r="DA1076" s="185"/>
      <c r="DB1076" s="185"/>
      <c r="DC1076" s="185"/>
      <c r="DD1076" s="185"/>
      <c r="DE1076" s="185"/>
      <c r="DF1076" s="185"/>
      <c r="DG1076" s="185"/>
      <c r="DH1076" s="185"/>
      <c r="DI1076" s="185"/>
      <c r="DJ1076" s="185"/>
      <c r="DK1076" s="185"/>
      <c r="DL1076" s="185"/>
      <c r="DM1076" s="185"/>
      <c r="DN1076" s="185"/>
      <c r="DO1076" s="185"/>
      <c r="DP1076" s="185"/>
      <c r="DQ1076" s="185"/>
      <c r="DR1076" s="185"/>
      <c r="DS1076" s="185"/>
      <c r="DT1076" s="185"/>
      <c r="DU1076" s="185"/>
      <c r="DV1076" s="185"/>
      <c r="DW1076" s="185"/>
      <c r="DX1076" s="185"/>
      <c r="DY1076" s="185"/>
      <c r="DZ1076" s="185"/>
      <c r="EA1076" s="185"/>
      <c r="EB1076" s="185"/>
      <c r="EC1076" s="185"/>
      <c r="ED1076" s="185"/>
      <c r="EE1076" s="185"/>
      <c r="EF1076" s="185"/>
      <c r="EG1076" s="185"/>
      <c r="EH1076" s="185"/>
      <c r="EI1076" s="185"/>
      <c r="EJ1076" s="185"/>
      <c r="EK1076" s="185"/>
      <c r="EL1076" s="185"/>
      <c r="EM1076" s="185"/>
      <c r="EN1076" s="185"/>
      <c r="EO1076" s="185"/>
      <c r="EP1076" s="185"/>
      <c r="EQ1076" s="185"/>
      <c r="ER1076" s="185"/>
      <c r="ES1076" s="185"/>
      <c r="ET1076" s="185"/>
      <c r="EU1076" s="185"/>
      <c r="EV1076" s="185"/>
      <c r="EW1076" s="185"/>
      <c r="EX1076" s="185"/>
      <c r="EY1076" s="185"/>
      <c r="EZ1076" s="185"/>
      <c r="FA1076" s="185"/>
      <c r="FB1076" s="185"/>
      <c r="FC1076" s="185"/>
      <c r="FD1076" s="185"/>
      <c r="FE1076" s="185"/>
      <c r="FF1076" s="185"/>
      <c r="FG1076" s="185"/>
      <c r="FH1076" s="185"/>
      <c r="FI1076" s="185"/>
      <c r="FJ1076" s="185"/>
      <c r="FK1076" s="185"/>
      <c r="FL1076" s="185"/>
      <c r="FM1076" s="185"/>
      <c r="FN1076" s="185"/>
      <c r="FO1076" s="185"/>
      <c r="FP1076" s="185"/>
      <c r="FQ1076" s="185"/>
      <c r="FR1076" s="185"/>
      <c r="FS1076" s="185"/>
      <c r="FT1076" s="185"/>
      <c r="FU1076" s="185"/>
      <c r="FV1076" s="185"/>
      <c r="FW1076" s="185"/>
      <c r="FX1076" s="185"/>
      <c r="FY1076" s="185"/>
      <c r="FZ1076" s="185"/>
      <c r="GA1076" s="185"/>
      <c r="GB1076" s="185"/>
      <c r="GC1076" s="185"/>
      <c r="GD1076" s="185"/>
      <c r="GE1076" s="185"/>
      <c r="GF1076" s="185"/>
      <c r="GG1076" s="185"/>
      <c r="GH1076" s="185"/>
      <c r="GI1076" s="185"/>
      <c r="GJ1076" s="185"/>
      <c r="GK1076" s="185"/>
      <c r="GL1076" s="185"/>
      <c r="GM1076" s="185"/>
      <c r="GN1076" s="185"/>
      <c r="GO1076" s="185"/>
      <c r="GP1076" s="185"/>
      <c r="GQ1076" s="185"/>
      <c r="GR1076" s="185"/>
      <c r="GS1076" s="185"/>
      <c r="GT1076" s="185"/>
      <c r="GU1076" s="185"/>
      <c r="GV1076" s="185"/>
      <c r="GW1076" s="185"/>
      <c r="GX1076" s="185"/>
      <c r="GY1076" s="185"/>
      <c r="GZ1076" s="185"/>
      <c r="HA1076" s="185"/>
      <c r="HB1076" s="185"/>
      <c r="HC1076" s="185"/>
      <c r="HD1076" s="185"/>
      <c r="HE1076" s="185"/>
      <c r="HF1076" s="185"/>
      <c r="HG1076" s="185"/>
      <c r="HH1076" s="185"/>
      <c r="HI1076" s="185"/>
      <c r="HJ1076" s="185"/>
      <c r="HK1076" s="185"/>
      <c r="HL1076" s="185"/>
      <c r="HM1076" s="185"/>
      <c r="HN1076" s="185"/>
      <c r="HO1076" s="185"/>
      <c r="HP1076" s="185"/>
      <c r="HQ1076" s="185"/>
      <c r="HR1076" s="185"/>
      <c r="HS1076" s="185"/>
      <c r="HT1076" s="185"/>
      <c r="HU1076" s="185"/>
      <c r="HV1076" s="185"/>
      <c r="HW1076" s="185"/>
      <c r="HX1076" s="185"/>
      <c r="HY1076" s="185"/>
      <c r="HZ1076" s="185"/>
      <c r="IA1076" s="185"/>
      <c r="IB1076" s="185"/>
      <c r="IC1076" s="185"/>
      <c r="ID1076" s="185"/>
      <c r="IE1076" s="185"/>
      <c r="IF1076" s="185"/>
      <c r="IG1076" s="185"/>
      <c r="IH1076" s="185"/>
      <c r="II1076" s="185"/>
      <c r="IJ1076" s="185"/>
      <c r="IK1076" s="185"/>
      <c r="IL1076" s="185"/>
      <c r="IM1076" s="185"/>
      <c r="IN1076" s="185"/>
      <c r="IO1076" s="185"/>
      <c r="IP1076" s="185"/>
      <c r="IQ1076" s="185"/>
      <c r="IR1076" s="185"/>
      <c r="IS1076" s="185"/>
      <c r="IT1076" s="185"/>
      <c r="IU1076" s="185"/>
      <c r="IV1076" s="185"/>
      <c r="IW1076" s="185"/>
      <c r="IX1076" s="185"/>
      <c r="IY1076" s="185"/>
      <c r="IZ1076" s="185"/>
      <c r="JA1076" s="185"/>
      <c r="JB1076" s="185"/>
      <c r="JC1076" s="185"/>
      <c r="JD1076" s="185"/>
      <c r="JE1076" s="185"/>
      <c r="JF1076" s="185"/>
      <c r="JG1076" s="185"/>
      <c r="JH1076" s="185"/>
      <c r="JI1076" s="185"/>
      <c r="JJ1076" s="185"/>
      <c r="JK1076" s="185"/>
      <c r="JL1076" s="185"/>
      <c r="JM1076" s="185"/>
      <c r="JN1076" s="185"/>
      <c r="JO1076" s="185"/>
      <c r="JP1076" s="185"/>
      <c r="JQ1076" s="185"/>
      <c r="JR1076" s="185"/>
      <c r="JS1076" s="185"/>
      <c r="JT1076" s="185"/>
      <c r="JU1076" s="185"/>
      <c r="JV1076" s="185"/>
      <c r="JW1076" s="185"/>
      <c r="JX1076" s="185"/>
      <c r="JY1076" s="185"/>
      <c r="JZ1076" s="185"/>
      <c r="KA1076" s="185"/>
      <c r="KB1076" s="185"/>
      <c r="KC1076" s="185"/>
      <c r="KD1076" s="185"/>
      <c r="KE1076" s="185"/>
      <c r="KF1076" s="185"/>
      <c r="KG1076" s="185"/>
      <c r="KH1076" s="185"/>
      <c r="KI1076" s="185"/>
      <c r="KJ1076" s="185"/>
      <c r="KK1076" s="185"/>
      <c r="KL1076" s="185"/>
      <c r="KM1076" s="185"/>
      <c r="KN1076" s="185"/>
      <c r="KO1076" s="185"/>
      <c r="KP1076" s="185"/>
      <c r="KQ1076" s="185"/>
      <c r="KR1076" s="185"/>
      <c r="KS1076" s="185"/>
      <c r="KT1076" s="185"/>
      <c r="KU1076" s="185"/>
      <c r="KV1076" s="185"/>
      <c r="KW1076" s="185"/>
      <c r="KX1076" s="185"/>
      <c r="KY1076" s="185"/>
      <c r="KZ1076" s="185"/>
      <c r="LA1076" s="185"/>
      <c r="LB1076" s="185"/>
      <c r="LC1076" s="185"/>
      <c r="LD1076" s="185"/>
      <c r="LE1076" s="185"/>
      <c r="LF1076" s="185"/>
      <c r="LG1076" s="185"/>
      <c r="LH1076" s="185"/>
      <c r="LI1076" s="185"/>
      <c r="LJ1076" s="185"/>
      <c r="LK1076" s="185"/>
      <c r="LL1076" s="185"/>
      <c r="LM1076" s="185"/>
      <c r="LN1076" s="185"/>
      <c r="LO1076" s="185"/>
      <c r="LP1076" s="185"/>
      <c r="LQ1076" s="185"/>
      <c r="LR1076" s="185"/>
      <c r="LS1076" s="185"/>
      <c r="LT1076" s="185"/>
      <c r="LU1076" s="185"/>
      <c r="LV1076" s="185"/>
      <c r="LW1076" s="185"/>
      <c r="LX1076" s="185"/>
      <c r="LY1076" s="185"/>
      <c r="LZ1076" s="185"/>
      <c r="MA1076" s="185"/>
      <c r="MB1076" s="185"/>
      <c r="MC1076" s="185"/>
      <c r="MD1076" s="185"/>
      <c r="ME1076" s="185"/>
      <c r="MF1076" s="185"/>
      <c r="MG1076" s="185"/>
      <c r="MH1076" s="185"/>
      <c r="MI1076" s="185"/>
      <c r="MJ1076" s="185"/>
      <c r="MK1076" s="185"/>
      <c r="ML1076" s="185"/>
      <c r="MM1076" s="185"/>
      <c r="MN1076" s="185"/>
      <c r="MO1076" s="185"/>
      <c r="MP1076" s="185"/>
      <c r="MQ1076" s="185"/>
      <c r="MR1076" s="185"/>
      <c r="MS1076" s="185"/>
      <c r="MT1076" s="185"/>
      <c r="MU1076" s="185"/>
      <c r="MV1076" s="185"/>
      <c r="MW1076" s="185"/>
      <c r="MX1076" s="185"/>
      <c r="MY1076" s="185"/>
      <c r="MZ1076" s="185"/>
      <c r="NA1076" s="185"/>
      <c r="NB1076" s="185"/>
      <c r="NC1076" s="185"/>
      <c r="ND1076" s="185"/>
      <c r="NE1076" s="185"/>
      <c r="NF1076" s="185"/>
      <c r="NG1076" s="185"/>
      <c r="NH1076" s="185"/>
      <c r="NI1076" s="185"/>
      <c r="NJ1076" s="185"/>
      <c r="NK1076" s="185"/>
      <c r="NL1076" s="185"/>
      <c r="NM1076" s="185"/>
      <c r="NN1076" s="185"/>
      <c r="NO1076" s="185"/>
      <c r="NP1076" s="185"/>
      <c r="NQ1076" s="185"/>
      <c r="NR1076" s="185"/>
      <c r="NS1076" s="185"/>
      <c r="NT1076" s="185"/>
      <c r="NU1076" s="185"/>
      <c r="NV1076" s="185"/>
      <c r="NW1076" s="185"/>
      <c r="NX1076" s="185"/>
      <c r="NY1076" s="185"/>
      <c r="NZ1076" s="185"/>
      <c r="OA1076" s="185"/>
      <c r="OB1076" s="185"/>
      <c r="OC1076" s="185"/>
      <c r="OD1076" s="185"/>
      <c r="OE1076" s="185"/>
      <c r="OF1076" s="185"/>
      <c r="OG1076" s="185"/>
      <c r="OH1076" s="185"/>
      <c r="OI1076" s="185"/>
      <c r="OJ1076" s="185"/>
      <c r="OK1076" s="185"/>
      <c r="OL1076" s="185"/>
      <c r="OM1076" s="185"/>
      <c r="ON1076" s="185"/>
      <c r="OO1076" s="185"/>
      <c r="OP1076" s="185"/>
      <c r="OQ1076" s="185"/>
      <c r="OR1076" s="185"/>
      <c r="OS1076" s="185"/>
      <c r="OT1076" s="185"/>
      <c r="OU1076" s="185"/>
      <c r="OV1076" s="185"/>
      <c r="OW1076" s="185"/>
      <c r="OX1076" s="185"/>
      <c r="OY1076" s="185"/>
      <c r="OZ1076" s="185"/>
      <c r="PA1076" s="185"/>
      <c r="PB1076" s="185"/>
      <c r="PC1076" s="185"/>
      <c r="PD1076" s="185"/>
      <c r="PE1076" s="185"/>
      <c r="PF1076" s="185"/>
      <c r="PG1076" s="185"/>
      <c r="PH1076" s="185"/>
      <c r="PI1076" s="185"/>
      <c r="PJ1076" s="185"/>
      <c r="PK1076" s="185"/>
      <c r="PL1076" s="185"/>
      <c r="PM1076" s="185"/>
      <c r="PN1076" s="185"/>
      <c r="PO1076" s="185"/>
      <c r="PP1076" s="185"/>
      <c r="PQ1076" s="185"/>
      <c r="PR1076" s="185"/>
      <c r="PS1076" s="185"/>
      <c r="PT1076" s="185"/>
      <c r="PU1076" s="185"/>
      <c r="PV1076" s="185"/>
      <c r="PW1076" s="185"/>
      <c r="PX1076" s="185"/>
      <c r="PY1076" s="185"/>
      <c r="PZ1076" s="185"/>
      <c r="QA1076" s="185"/>
      <c r="QB1076" s="185"/>
      <c r="QC1076" s="185"/>
      <c r="QD1076" s="185"/>
      <c r="QE1076" s="185"/>
      <c r="QF1076" s="185"/>
      <c r="QG1076" s="185"/>
      <c r="QH1076" s="185"/>
      <c r="QI1076" s="185"/>
      <c r="QJ1076" s="185"/>
      <c r="QK1076" s="185"/>
      <c r="QL1076" s="185"/>
      <c r="QM1076" s="185"/>
      <c r="QN1076" s="185"/>
      <c r="QO1076" s="185"/>
      <c r="QP1076" s="185"/>
      <c r="QQ1076" s="185"/>
      <c r="QR1076" s="185"/>
      <c r="QS1076" s="185"/>
      <c r="QT1076" s="185"/>
      <c r="QU1076" s="185"/>
      <c r="QV1076" s="185"/>
      <c r="QW1076" s="185"/>
      <c r="QX1076" s="185"/>
      <c r="QY1076" s="185"/>
      <c r="QZ1076" s="185"/>
      <c r="RA1076" s="185"/>
      <c r="RB1076" s="185"/>
      <c r="RC1076" s="185"/>
      <c r="RD1076" s="185"/>
      <c r="RE1076" s="185"/>
      <c r="RF1076" s="185"/>
      <c r="RG1076" s="185"/>
      <c r="RH1076" s="185"/>
      <c r="RI1076" s="185"/>
      <c r="RJ1076" s="185"/>
      <c r="RK1076" s="185"/>
      <c r="RL1076" s="185"/>
      <c r="RM1076" s="185"/>
      <c r="RN1076" s="185"/>
      <c r="RO1076" s="185"/>
      <c r="RP1076" s="185"/>
      <c r="RQ1076" s="185"/>
      <c r="RR1076" s="185"/>
      <c r="RS1076" s="185"/>
      <c r="RT1076" s="185"/>
      <c r="RU1076" s="185"/>
      <c r="RV1076" s="185"/>
      <c r="RW1076" s="185"/>
      <c r="RX1076" s="185"/>
      <c r="RY1076" s="185"/>
      <c r="RZ1076" s="185"/>
      <c r="SA1076" s="185"/>
      <c r="SB1076" s="185"/>
      <c r="SC1076" s="185"/>
      <c r="SD1076" s="185"/>
      <c r="SE1076" s="185"/>
      <c r="SF1076" s="185"/>
      <c r="SG1076" s="185"/>
      <c r="SH1076" s="185"/>
      <c r="SI1076" s="185"/>
      <c r="SJ1076" s="185"/>
      <c r="SK1076" s="185"/>
      <c r="SL1076" s="185"/>
      <c r="SM1076" s="185"/>
      <c r="SN1076" s="185"/>
      <c r="SO1076" s="185"/>
      <c r="SP1076" s="185"/>
      <c r="SQ1076" s="185"/>
      <c r="SR1076" s="185"/>
      <c r="SS1076" s="185"/>
      <c r="ST1076" s="185"/>
      <c r="SU1076" s="185"/>
      <c r="SV1076" s="185"/>
      <c r="SW1076" s="185"/>
      <c r="SX1076" s="185"/>
      <c r="SY1076" s="185"/>
      <c r="SZ1076" s="185"/>
      <c r="TA1076" s="185"/>
      <c r="TB1076" s="185"/>
      <c r="TC1076" s="185"/>
      <c r="TD1076" s="185"/>
      <c r="TE1076" s="185"/>
      <c r="TF1076" s="185"/>
      <c r="TG1076" s="185"/>
      <c r="TH1076" s="185"/>
      <c r="TI1076" s="185"/>
    </row>
    <row r="1077" spans="1:529" s="79" customFormat="1" ht="28.5" customHeight="1" thickBot="1" x14ac:dyDescent="0.3">
      <c r="A1077" s="284">
        <v>13740054</v>
      </c>
      <c r="B1077" s="285">
        <v>40931</v>
      </c>
      <c r="C1077" s="105" t="s">
        <v>1191</v>
      </c>
      <c r="D1077" s="105" t="s">
        <v>1926</v>
      </c>
      <c r="E1077" s="52"/>
      <c r="F1077" s="52"/>
      <c r="G1077" s="52"/>
      <c r="H1077" s="284">
        <v>66665</v>
      </c>
      <c r="I1077" s="285">
        <v>40952</v>
      </c>
      <c r="J1077" s="285">
        <v>43123</v>
      </c>
      <c r="K1077" s="105" t="s">
        <v>365</v>
      </c>
      <c r="L1077" s="105"/>
      <c r="M1077" s="105" t="s">
        <v>485</v>
      </c>
      <c r="N1077" s="105" t="s">
        <v>25</v>
      </c>
      <c r="O1077" s="105">
        <v>146000</v>
      </c>
      <c r="P1077" s="289"/>
      <c r="Q1077" s="289"/>
      <c r="R1077" s="289"/>
      <c r="S1077" s="289"/>
      <c r="T1077" s="720"/>
      <c r="U1077" s="105"/>
      <c r="V1077" s="105">
        <v>146000</v>
      </c>
      <c r="W1077" s="105"/>
      <c r="X1077" s="105"/>
      <c r="Y1077" s="105"/>
      <c r="Z1077" s="105"/>
      <c r="AA1077" s="105"/>
      <c r="AB1077" s="105"/>
      <c r="AC1077" s="105"/>
      <c r="AD1077" s="105"/>
      <c r="AE1077" s="105"/>
      <c r="AF1077" s="105"/>
      <c r="AG1077" s="105"/>
      <c r="AH1077" s="105"/>
      <c r="AI1077" s="105" t="s">
        <v>4437</v>
      </c>
      <c r="AJ1077" s="105" t="s">
        <v>4438</v>
      </c>
      <c r="AK1077" s="30"/>
      <c r="AL1077" s="321"/>
      <c r="AM1077" s="13"/>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85"/>
      <c r="BL1077" s="185"/>
      <c r="BM1077" s="185"/>
      <c r="BN1077" s="185"/>
      <c r="BO1077" s="185"/>
      <c r="BP1077" s="185"/>
      <c r="BQ1077" s="185"/>
      <c r="BR1077" s="185"/>
      <c r="BS1077" s="185"/>
      <c r="BT1077" s="185"/>
      <c r="BU1077" s="185"/>
      <c r="BV1077" s="185"/>
      <c r="BW1077" s="185"/>
      <c r="BX1077" s="185"/>
      <c r="BY1077" s="185"/>
      <c r="BZ1077" s="185"/>
      <c r="CA1077" s="185"/>
      <c r="CB1077" s="185"/>
      <c r="CC1077" s="185"/>
      <c r="CD1077" s="185"/>
      <c r="CE1077" s="185"/>
      <c r="CF1077" s="185"/>
      <c r="CG1077" s="185"/>
      <c r="CH1077" s="185"/>
      <c r="CI1077" s="185"/>
      <c r="CJ1077" s="185"/>
      <c r="CK1077" s="185"/>
      <c r="CL1077" s="185"/>
      <c r="CM1077" s="185"/>
      <c r="CN1077" s="185"/>
      <c r="CO1077" s="185"/>
      <c r="CP1077" s="185"/>
      <c r="CQ1077" s="185"/>
      <c r="CR1077" s="185"/>
      <c r="CS1077" s="185"/>
      <c r="CT1077" s="185"/>
      <c r="CU1077" s="185"/>
      <c r="CV1077" s="185"/>
      <c r="CW1077" s="185"/>
      <c r="CX1077" s="185"/>
      <c r="CY1077" s="185"/>
      <c r="CZ1077" s="185"/>
      <c r="DA1077" s="185"/>
      <c r="DB1077" s="185"/>
      <c r="DC1077" s="185"/>
      <c r="DD1077" s="185"/>
      <c r="DE1077" s="185"/>
      <c r="DF1077" s="185"/>
      <c r="DG1077" s="185"/>
      <c r="DH1077" s="185"/>
      <c r="DI1077" s="185"/>
      <c r="DJ1077" s="185"/>
      <c r="DK1077" s="185"/>
      <c r="DL1077" s="185"/>
      <c r="DM1077" s="185"/>
      <c r="DN1077" s="185"/>
      <c r="DO1077" s="185"/>
      <c r="DP1077" s="185"/>
      <c r="DQ1077" s="185"/>
      <c r="DR1077" s="185"/>
      <c r="DS1077" s="185"/>
      <c r="DT1077" s="185"/>
      <c r="DU1077" s="185"/>
      <c r="DV1077" s="185"/>
      <c r="DW1077" s="185"/>
      <c r="DX1077" s="185"/>
      <c r="DY1077" s="185"/>
      <c r="DZ1077" s="185"/>
      <c r="EA1077" s="185"/>
      <c r="EB1077" s="185"/>
      <c r="EC1077" s="185"/>
      <c r="ED1077" s="185"/>
      <c r="EE1077" s="185"/>
      <c r="EF1077" s="185"/>
      <c r="EG1077" s="185"/>
      <c r="EH1077" s="185"/>
      <c r="EI1077" s="185"/>
      <c r="EJ1077" s="185"/>
      <c r="EK1077" s="185"/>
      <c r="EL1077" s="185"/>
      <c r="EM1077" s="185"/>
      <c r="EN1077" s="185"/>
      <c r="EO1077" s="185"/>
      <c r="EP1077" s="185"/>
      <c r="EQ1077" s="185"/>
      <c r="ER1077" s="185"/>
      <c r="ES1077" s="185"/>
      <c r="ET1077" s="185"/>
      <c r="EU1077" s="185"/>
      <c r="EV1077" s="185"/>
      <c r="EW1077" s="185"/>
      <c r="EX1077" s="185"/>
      <c r="EY1077" s="185"/>
      <c r="EZ1077" s="185"/>
      <c r="FA1077" s="185"/>
      <c r="FB1077" s="185"/>
      <c r="FC1077" s="185"/>
      <c r="FD1077" s="185"/>
      <c r="FE1077" s="185"/>
      <c r="FF1077" s="185"/>
      <c r="FG1077" s="185"/>
      <c r="FH1077" s="185"/>
      <c r="FI1077" s="185"/>
      <c r="FJ1077" s="185"/>
      <c r="FK1077" s="185"/>
      <c r="FL1077" s="185"/>
      <c r="FM1077" s="185"/>
      <c r="FN1077" s="185"/>
      <c r="FO1077" s="185"/>
      <c r="FP1077" s="185"/>
      <c r="FQ1077" s="185"/>
      <c r="FR1077" s="185"/>
      <c r="FS1077" s="185"/>
      <c r="FT1077" s="185"/>
      <c r="FU1077" s="185"/>
      <c r="FV1077" s="185"/>
      <c r="FW1077" s="185"/>
      <c r="FX1077" s="185"/>
      <c r="FY1077" s="185"/>
      <c r="FZ1077" s="185"/>
      <c r="GA1077" s="185"/>
      <c r="GB1077" s="185"/>
      <c r="GC1077" s="185"/>
      <c r="GD1077" s="185"/>
      <c r="GE1077" s="185"/>
      <c r="GF1077" s="185"/>
      <c r="GG1077" s="185"/>
      <c r="GH1077" s="185"/>
      <c r="GI1077" s="185"/>
      <c r="GJ1077" s="185"/>
      <c r="GK1077" s="185"/>
      <c r="GL1077" s="185"/>
      <c r="GM1077" s="185"/>
      <c r="GN1077" s="185"/>
      <c r="GO1077" s="185"/>
      <c r="GP1077" s="185"/>
      <c r="GQ1077" s="185"/>
      <c r="GR1077" s="185"/>
      <c r="GS1077" s="185"/>
      <c r="GT1077" s="185"/>
      <c r="GU1077" s="185"/>
      <c r="GV1077" s="185"/>
      <c r="GW1077" s="185"/>
      <c r="GX1077" s="185"/>
      <c r="GY1077" s="185"/>
      <c r="GZ1077" s="185"/>
      <c r="HA1077" s="185"/>
      <c r="HB1077" s="185"/>
      <c r="HC1077" s="185"/>
      <c r="HD1077" s="185"/>
      <c r="HE1077" s="185"/>
      <c r="HF1077" s="185"/>
      <c r="HG1077" s="185"/>
      <c r="HH1077" s="185"/>
      <c r="HI1077" s="185"/>
      <c r="HJ1077" s="185"/>
      <c r="HK1077" s="185"/>
      <c r="HL1077" s="185"/>
      <c r="HM1077" s="185"/>
      <c r="HN1077" s="185"/>
      <c r="HO1077" s="185"/>
      <c r="HP1077" s="185"/>
      <c r="HQ1077" s="185"/>
      <c r="HR1077" s="185"/>
      <c r="HS1077" s="185"/>
      <c r="HT1077" s="185"/>
      <c r="HU1077" s="185"/>
      <c r="HV1077" s="185"/>
      <c r="HW1077" s="185"/>
      <c r="HX1077" s="185"/>
      <c r="HY1077" s="185"/>
      <c r="HZ1077" s="185"/>
      <c r="IA1077" s="185"/>
      <c r="IB1077" s="185"/>
      <c r="IC1077" s="185"/>
      <c r="ID1077" s="185"/>
      <c r="IE1077" s="185"/>
      <c r="IF1077" s="185"/>
      <c r="IG1077" s="185"/>
      <c r="IH1077" s="185"/>
      <c r="II1077" s="185"/>
      <c r="IJ1077" s="185"/>
      <c r="IK1077" s="185"/>
      <c r="IL1077" s="185"/>
      <c r="IM1077" s="185"/>
      <c r="IN1077" s="185"/>
      <c r="IO1077" s="185"/>
      <c r="IP1077" s="185"/>
      <c r="IQ1077" s="185"/>
      <c r="IR1077" s="185"/>
      <c r="IS1077" s="185"/>
      <c r="IT1077" s="185"/>
      <c r="IU1077" s="185"/>
      <c r="IV1077" s="185"/>
      <c r="IW1077" s="185"/>
      <c r="IX1077" s="185"/>
      <c r="IY1077" s="185"/>
      <c r="IZ1077" s="185"/>
      <c r="JA1077" s="185"/>
      <c r="JB1077" s="185"/>
      <c r="JC1077" s="185"/>
      <c r="JD1077" s="185"/>
      <c r="JE1077" s="185"/>
      <c r="JF1077" s="185"/>
      <c r="JG1077" s="185"/>
      <c r="JH1077" s="185"/>
      <c r="JI1077" s="185"/>
      <c r="JJ1077" s="185"/>
      <c r="JK1077" s="185"/>
      <c r="JL1077" s="185"/>
      <c r="JM1077" s="185"/>
      <c r="JN1077" s="185"/>
      <c r="JO1077" s="185"/>
      <c r="JP1077" s="185"/>
      <c r="JQ1077" s="185"/>
      <c r="JR1077" s="185"/>
      <c r="JS1077" s="185"/>
      <c r="JT1077" s="185"/>
      <c r="JU1077" s="185"/>
      <c r="JV1077" s="185"/>
      <c r="JW1077" s="185"/>
      <c r="JX1077" s="185"/>
      <c r="JY1077" s="185"/>
      <c r="JZ1077" s="185"/>
      <c r="KA1077" s="185"/>
      <c r="KB1077" s="185"/>
      <c r="KC1077" s="185"/>
      <c r="KD1077" s="185"/>
      <c r="KE1077" s="185"/>
      <c r="KF1077" s="185"/>
      <c r="KG1077" s="185"/>
      <c r="KH1077" s="185"/>
      <c r="KI1077" s="185"/>
      <c r="KJ1077" s="185"/>
      <c r="KK1077" s="185"/>
      <c r="KL1077" s="185"/>
      <c r="KM1077" s="185"/>
      <c r="KN1077" s="185"/>
      <c r="KO1077" s="185"/>
      <c r="KP1077" s="185"/>
      <c r="KQ1077" s="185"/>
      <c r="KR1077" s="185"/>
      <c r="KS1077" s="185"/>
      <c r="KT1077" s="185"/>
      <c r="KU1077" s="185"/>
      <c r="KV1077" s="185"/>
      <c r="KW1077" s="185"/>
      <c r="KX1077" s="185"/>
      <c r="KY1077" s="185"/>
      <c r="KZ1077" s="185"/>
      <c r="LA1077" s="185"/>
      <c r="LB1077" s="185"/>
      <c r="LC1077" s="185"/>
      <c r="LD1077" s="185"/>
      <c r="LE1077" s="185"/>
      <c r="LF1077" s="185"/>
      <c r="LG1077" s="185"/>
      <c r="LH1077" s="185"/>
      <c r="LI1077" s="185"/>
      <c r="LJ1077" s="185"/>
      <c r="LK1077" s="185"/>
      <c r="LL1077" s="185"/>
      <c r="LM1077" s="185"/>
      <c r="LN1077" s="185"/>
      <c r="LO1077" s="185"/>
      <c r="LP1077" s="185"/>
      <c r="LQ1077" s="185"/>
      <c r="LR1077" s="185"/>
      <c r="LS1077" s="185"/>
      <c r="LT1077" s="185"/>
      <c r="LU1077" s="185"/>
      <c r="LV1077" s="185"/>
      <c r="LW1077" s="185"/>
      <c r="LX1077" s="185"/>
      <c r="LY1077" s="185"/>
      <c r="LZ1077" s="185"/>
      <c r="MA1077" s="185"/>
      <c r="MB1077" s="185"/>
      <c r="MC1077" s="185"/>
      <c r="MD1077" s="185"/>
      <c r="ME1077" s="185"/>
      <c r="MF1077" s="185"/>
      <c r="MG1077" s="185"/>
      <c r="MH1077" s="185"/>
      <c r="MI1077" s="185"/>
      <c r="MJ1077" s="185"/>
      <c r="MK1077" s="185"/>
      <c r="ML1077" s="185"/>
      <c r="MM1077" s="185"/>
      <c r="MN1077" s="185"/>
      <c r="MO1077" s="185"/>
      <c r="MP1077" s="185"/>
      <c r="MQ1077" s="185"/>
      <c r="MR1077" s="185"/>
      <c r="MS1077" s="185"/>
      <c r="MT1077" s="185"/>
      <c r="MU1077" s="185"/>
      <c r="MV1077" s="185"/>
      <c r="MW1077" s="185"/>
      <c r="MX1077" s="185"/>
      <c r="MY1077" s="185"/>
      <c r="MZ1077" s="185"/>
      <c r="NA1077" s="185"/>
      <c r="NB1077" s="185"/>
      <c r="NC1077" s="185"/>
      <c r="ND1077" s="185"/>
      <c r="NE1077" s="185"/>
      <c r="NF1077" s="185"/>
      <c r="NG1077" s="185"/>
      <c r="NH1077" s="185"/>
      <c r="NI1077" s="185"/>
      <c r="NJ1077" s="185"/>
      <c r="NK1077" s="185"/>
      <c r="NL1077" s="185"/>
      <c r="NM1077" s="185"/>
      <c r="NN1077" s="185"/>
      <c r="NO1077" s="185"/>
      <c r="NP1077" s="185"/>
      <c r="NQ1077" s="185"/>
      <c r="NR1077" s="185"/>
      <c r="NS1077" s="185"/>
      <c r="NT1077" s="185"/>
      <c r="NU1077" s="185"/>
      <c r="NV1077" s="185"/>
      <c r="NW1077" s="185"/>
      <c r="NX1077" s="185"/>
      <c r="NY1077" s="185"/>
      <c r="NZ1077" s="185"/>
      <c r="OA1077" s="185"/>
      <c r="OB1077" s="185"/>
      <c r="OC1077" s="185"/>
      <c r="OD1077" s="185"/>
      <c r="OE1077" s="185"/>
      <c r="OF1077" s="185"/>
      <c r="OG1077" s="185"/>
      <c r="OH1077" s="185"/>
      <c r="OI1077" s="185"/>
      <c r="OJ1077" s="185"/>
      <c r="OK1077" s="185"/>
      <c r="OL1077" s="185"/>
      <c r="OM1077" s="185"/>
      <c r="ON1077" s="185"/>
      <c r="OO1077" s="185"/>
      <c r="OP1077" s="185"/>
      <c r="OQ1077" s="185"/>
      <c r="OR1077" s="185"/>
      <c r="OS1077" s="185"/>
      <c r="OT1077" s="185"/>
      <c r="OU1077" s="185"/>
      <c r="OV1077" s="185"/>
      <c r="OW1077" s="185"/>
      <c r="OX1077" s="185"/>
      <c r="OY1077" s="185"/>
      <c r="OZ1077" s="185"/>
      <c r="PA1077" s="185"/>
      <c r="PB1077" s="185"/>
      <c r="PC1077" s="185"/>
      <c r="PD1077" s="185"/>
      <c r="PE1077" s="185"/>
      <c r="PF1077" s="185"/>
      <c r="PG1077" s="185"/>
      <c r="PH1077" s="185"/>
      <c r="PI1077" s="185"/>
      <c r="PJ1077" s="185"/>
      <c r="PK1077" s="185"/>
      <c r="PL1077" s="185"/>
      <c r="PM1077" s="185"/>
      <c r="PN1077" s="185"/>
      <c r="PO1077" s="185"/>
      <c r="PP1077" s="185"/>
      <c r="PQ1077" s="185"/>
      <c r="PR1077" s="185"/>
      <c r="PS1077" s="185"/>
      <c r="PT1077" s="185"/>
      <c r="PU1077" s="185"/>
      <c r="PV1077" s="185"/>
      <c r="PW1077" s="185"/>
      <c r="PX1077" s="185"/>
      <c r="PY1077" s="185"/>
      <c r="PZ1077" s="185"/>
      <c r="QA1077" s="185"/>
      <c r="QB1077" s="185"/>
      <c r="QC1077" s="185"/>
      <c r="QD1077" s="185"/>
      <c r="QE1077" s="185"/>
      <c r="QF1077" s="185"/>
      <c r="QG1077" s="185"/>
      <c r="QH1077" s="185"/>
      <c r="QI1077" s="185"/>
      <c r="QJ1077" s="185"/>
      <c r="QK1077" s="185"/>
      <c r="QL1077" s="185"/>
      <c r="QM1077" s="185"/>
      <c r="QN1077" s="185"/>
      <c r="QO1077" s="185"/>
      <c r="QP1077" s="185"/>
      <c r="QQ1077" s="185"/>
      <c r="QR1077" s="185"/>
      <c r="QS1077" s="185"/>
      <c r="QT1077" s="185"/>
      <c r="QU1077" s="185"/>
      <c r="QV1077" s="185"/>
      <c r="QW1077" s="185"/>
      <c r="QX1077" s="185"/>
      <c r="QY1077" s="185"/>
      <c r="QZ1077" s="185"/>
      <c r="RA1077" s="185"/>
      <c r="RB1077" s="185"/>
      <c r="RC1077" s="185"/>
      <c r="RD1077" s="185"/>
      <c r="RE1077" s="185"/>
      <c r="RF1077" s="185"/>
      <c r="RG1077" s="185"/>
      <c r="RH1077" s="185"/>
      <c r="RI1077" s="185"/>
      <c r="RJ1077" s="185"/>
      <c r="RK1077" s="185"/>
      <c r="RL1077" s="185"/>
      <c r="RM1077" s="185"/>
      <c r="RN1077" s="185"/>
      <c r="RO1077" s="185"/>
      <c r="RP1077" s="185"/>
      <c r="RQ1077" s="185"/>
      <c r="RR1077" s="185"/>
      <c r="RS1077" s="185"/>
      <c r="RT1077" s="185"/>
      <c r="RU1077" s="185"/>
      <c r="RV1077" s="185"/>
      <c r="RW1077" s="185"/>
      <c r="RX1077" s="185"/>
      <c r="RY1077" s="185"/>
      <c r="RZ1077" s="185"/>
      <c r="SA1077" s="185"/>
      <c r="SB1077" s="185"/>
      <c r="SC1077" s="185"/>
      <c r="SD1077" s="185"/>
      <c r="SE1077" s="185"/>
      <c r="SF1077" s="185"/>
      <c r="SG1077" s="185"/>
      <c r="SH1077" s="185"/>
      <c r="SI1077" s="185"/>
      <c r="SJ1077" s="185"/>
      <c r="SK1077" s="185"/>
      <c r="SL1077" s="185"/>
      <c r="SM1077" s="185"/>
      <c r="SN1077" s="185"/>
      <c r="SO1077" s="185"/>
      <c r="SP1077" s="185"/>
      <c r="SQ1077" s="185"/>
      <c r="SR1077" s="185"/>
      <c r="SS1077" s="185"/>
      <c r="ST1077" s="185"/>
      <c r="SU1077" s="185"/>
      <c r="SV1077" s="185"/>
      <c r="SW1077" s="185"/>
      <c r="SX1077" s="185"/>
      <c r="SY1077" s="185"/>
      <c r="SZ1077" s="185"/>
      <c r="TA1077" s="185"/>
      <c r="TB1077" s="185"/>
      <c r="TC1077" s="185"/>
      <c r="TD1077" s="185"/>
      <c r="TE1077" s="185"/>
      <c r="TF1077" s="185"/>
      <c r="TG1077" s="185"/>
      <c r="TH1077" s="185"/>
      <c r="TI1077" s="185"/>
    </row>
    <row r="1078" spans="1:529" s="79" customFormat="1" ht="28.5" customHeight="1" thickBot="1" x14ac:dyDescent="0.3">
      <c r="A1078" s="286">
        <v>13740055</v>
      </c>
      <c r="B1078" s="287">
        <v>40995</v>
      </c>
      <c r="C1078" s="52" t="s">
        <v>1191</v>
      </c>
      <c r="D1078" s="52" t="s">
        <v>6795</v>
      </c>
      <c r="E1078" s="105"/>
      <c r="F1078" s="105"/>
      <c r="G1078" s="105"/>
      <c r="H1078" s="288">
        <v>49038</v>
      </c>
      <c r="I1078" s="287">
        <v>41015</v>
      </c>
      <c r="J1078" s="287">
        <v>43186</v>
      </c>
      <c r="K1078" s="52" t="s">
        <v>1326</v>
      </c>
      <c r="L1078" s="52"/>
      <c r="M1078" s="52" t="s">
        <v>369</v>
      </c>
      <c r="N1078" s="52" t="s">
        <v>112</v>
      </c>
      <c r="O1078" s="52" t="s">
        <v>1927</v>
      </c>
      <c r="P1078" s="386"/>
      <c r="Q1078" s="386"/>
      <c r="R1078" s="386"/>
      <c r="S1078" s="386"/>
      <c r="T1078" s="726"/>
      <c r="U1078" s="52"/>
      <c r="V1078" s="52" t="s">
        <v>1927</v>
      </c>
      <c r="W1078" s="52"/>
      <c r="X1078" s="52"/>
      <c r="Y1078" s="52"/>
      <c r="Z1078" s="52"/>
      <c r="AA1078" s="52"/>
      <c r="AB1078" s="52"/>
      <c r="AC1078" s="52"/>
      <c r="AD1078" s="52"/>
      <c r="AE1078" s="52"/>
      <c r="AF1078" s="52"/>
      <c r="AG1078" s="52"/>
      <c r="AH1078" s="52"/>
      <c r="AI1078" s="52" t="s">
        <v>2850</v>
      </c>
      <c r="AJ1078" s="52" t="s">
        <v>2851</v>
      </c>
      <c r="AK1078" s="301"/>
      <c r="AL1078" s="29"/>
      <c r="AM1078" s="13"/>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85"/>
      <c r="BL1078" s="185"/>
      <c r="BM1078" s="185"/>
      <c r="BN1078" s="185"/>
      <c r="BO1078" s="185"/>
      <c r="BP1078" s="185"/>
      <c r="BQ1078" s="185"/>
      <c r="BR1078" s="185"/>
      <c r="BS1078" s="185"/>
      <c r="BT1078" s="185"/>
      <c r="BU1078" s="185"/>
      <c r="BV1078" s="185"/>
      <c r="BW1078" s="185"/>
      <c r="BX1078" s="185"/>
      <c r="BY1078" s="185"/>
      <c r="BZ1078" s="185"/>
      <c r="CA1078" s="185"/>
      <c r="CB1078" s="185"/>
      <c r="CC1078" s="185"/>
      <c r="CD1078" s="185"/>
      <c r="CE1078" s="185"/>
      <c r="CF1078" s="185"/>
      <c r="CG1078" s="185"/>
      <c r="CH1078" s="185"/>
      <c r="CI1078" s="185"/>
      <c r="CJ1078" s="185"/>
      <c r="CK1078" s="185"/>
      <c r="CL1078" s="185"/>
      <c r="CM1078" s="185"/>
      <c r="CN1078" s="185"/>
      <c r="CO1078" s="185"/>
      <c r="CP1078" s="185"/>
      <c r="CQ1078" s="185"/>
      <c r="CR1078" s="185"/>
      <c r="CS1078" s="185"/>
      <c r="CT1078" s="185"/>
      <c r="CU1078" s="185"/>
      <c r="CV1078" s="185"/>
      <c r="CW1078" s="185"/>
      <c r="CX1078" s="185"/>
      <c r="CY1078" s="185"/>
      <c r="CZ1078" s="185"/>
      <c r="DA1078" s="185"/>
      <c r="DB1078" s="185"/>
      <c r="DC1078" s="185"/>
      <c r="DD1078" s="185"/>
      <c r="DE1078" s="185"/>
      <c r="DF1078" s="185"/>
      <c r="DG1078" s="185"/>
      <c r="DH1078" s="185"/>
      <c r="DI1078" s="185"/>
      <c r="DJ1078" s="185"/>
      <c r="DK1078" s="185"/>
      <c r="DL1078" s="185"/>
      <c r="DM1078" s="185"/>
      <c r="DN1078" s="185"/>
      <c r="DO1078" s="185"/>
      <c r="DP1078" s="185"/>
      <c r="DQ1078" s="185"/>
      <c r="DR1078" s="185"/>
      <c r="DS1078" s="185"/>
      <c r="DT1078" s="185"/>
      <c r="DU1078" s="185"/>
      <c r="DV1078" s="185"/>
      <c r="DW1078" s="185"/>
      <c r="DX1078" s="185"/>
      <c r="DY1078" s="185"/>
      <c r="DZ1078" s="185"/>
      <c r="EA1078" s="185"/>
      <c r="EB1078" s="185"/>
      <c r="EC1078" s="185"/>
      <c r="ED1078" s="185"/>
      <c r="EE1078" s="185"/>
      <c r="EF1078" s="185"/>
      <c r="EG1078" s="185"/>
      <c r="EH1078" s="185"/>
      <c r="EI1078" s="185"/>
      <c r="EJ1078" s="185"/>
      <c r="EK1078" s="185"/>
      <c r="EL1078" s="185"/>
      <c r="EM1078" s="185"/>
      <c r="EN1078" s="185"/>
      <c r="EO1078" s="185"/>
      <c r="EP1078" s="185"/>
      <c r="EQ1078" s="185"/>
      <c r="ER1078" s="185"/>
      <c r="ES1078" s="185"/>
      <c r="ET1078" s="185"/>
      <c r="EU1078" s="185"/>
      <c r="EV1078" s="185"/>
      <c r="EW1078" s="185"/>
      <c r="EX1078" s="185"/>
      <c r="EY1078" s="185"/>
      <c r="EZ1078" s="185"/>
      <c r="FA1078" s="185"/>
      <c r="FB1078" s="185"/>
      <c r="FC1078" s="185"/>
      <c r="FD1078" s="185"/>
      <c r="FE1078" s="185"/>
      <c r="FF1078" s="185"/>
      <c r="FG1078" s="185"/>
      <c r="FH1078" s="185"/>
      <c r="FI1078" s="185"/>
      <c r="FJ1078" s="185"/>
      <c r="FK1078" s="185"/>
      <c r="FL1078" s="185"/>
      <c r="FM1078" s="185"/>
      <c r="FN1078" s="185"/>
      <c r="FO1078" s="185"/>
      <c r="FP1078" s="185"/>
      <c r="FQ1078" s="185"/>
      <c r="FR1078" s="185"/>
      <c r="FS1078" s="185"/>
      <c r="FT1078" s="185"/>
      <c r="FU1078" s="185"/>
      <c r="FV1078" s="185"/>
      <c r="FW1078" s="185"/>
      <c r="FX1078" s="185"/>
      <c r="FY1078" s="185"/>
      <c r="FZ1078" s="185"/>
      <c r="GA1078" s="185"/>
      <c r="GB1078" s="185"/>
      <c r="GC1078" s="185"/>
      <c r="GD1078" s="185"/>
      <c r="GE1078" s="185"/>
      <c r="GF1078" s="185"/>
      <c r="GG1078" s="185"/>
      <c r="GH1078" s="185"/>
      <c r="GI1078" s="185"/>
      <c r="GJ1078" s="185"/>
      <c r="GK1078" s="185"/>
      <c r="GL1078" s="185"/>
      <c r="GM1078" s="185"/>
      <c r="GN1078" s="185"/>
      <c r="GO1078" s="185"/>
      <c r="GP1078" s="185"/>
      <c r="GQ1078" s="185"/>
      <c r="GR1078" s="185"/>
      <c r="GS1078" s="185"/>
      <c r="GT1078" s="185"/>
      <c r="GU1078" s="185"/>
      <c r="GV1078" s="185"/>
      <c r="GW1078" s="185"/>
      <c r="GX1078" s="185"/>
      <c r="GY1078" s="185"/>
      <c r="GZ1078" s="185"/>
      <c r="HA1078" s="185"/>
      <c r="HB1078" s="185"/>
      <c r="HC1078" s="185"/>
      <c r="HD1078" s="185"/>
      <c r="HE1078" s="185"/>
      <c r="HF1078" s="185"/>
      <c r="HG1078" s="185"/>
      <c r="HH1078" s="185"/>
      <c r="HI1078" s="185"/>
      <c r="HJ1078" s="185"/>
      <c r="HK1078" s="185"/>
      <c r="HL1078" s="185"/>
      <c r="HM1078" s="185"/>
      <c r="HN1078" s="185"/>
      <c r="HO1078" s="185"/>
      <c r="HP1078" s="185"/>
      <c r="HQ1078" s="185"/>
      <c r="HR1078" s="185"/>
      <c r="HS1078" s="185"/>
      <c r="HT1078" s="185"/>
      <c r="HU1078" s="185"/>
      <c r="HV1078" s="185"/>
      <c r="HW1078" s="185"/>
      <c r="HX1078" s="185"/>
      <c r="HY1078" s="185"/>
      <c r="HZ1078" s="185"/>
      <c r="IA1078" s="185"/>
      <c r="IB1078" s="185"/>
      <c r="IC1078" s="185"/>
      <c r="ID1078" s="185"/>
      <c r="IE1078" s="185"/>
      <c r="IF1078" s="185"/>
      <c r="IG1078" s="185"/>
      <c r="IH1078" s="185"/>
      <c r="II1078" s="185"/>
      <c r="IJ1078" s="185"/>
      <c r="IK1078" s="185"/>
      <c r="IL1078" s="185"/>
      <c r="IM1078" s="185"/>
      <c r="IN1078" s="185"/>
      <c r="IO1078" s="185"/>
      <c r="IP1078" s="185"/>
      <c r="IQ1078" s="185"/>
      <c r="IR1078" s="185"/>
      <c r="IS1078" s="185"/>
      <c r="IT1078" s="185"/>
      <c r="IU1078" s="185"/>
      <c r="IV1078" s="185"/>
      <c r="IW1078" s="185"/>
      <c r="IX1078" s="185"/>
      <c r="IY1078" s="185"/>
      <c r="IZ1078" s="185"/>
      <c r="JA1078" s="185"/>
      <c r="JB1078" s="185"/>
      <c r="JC1078" s="185"/>
      <c r="JD1078" s="185"/>
      <c r="JE1078" s="185"/>
      <c r="JF1078" s="185"/>
      <c r="JG1078" s="185"/>
      <c r="JH1078" s="185"/>
      <c r="JI1078" s="185"/>
      <c r="JJ1078" s="185"/>
      <c r="JK1078" s="185"/>
      <c r="JL1078" s="185"/>
      <c r="JM1078" s="185"/>
      <c r="JN1078" s="185"/>
      <c r="JO1078" s="185"/>
      <c r="JP1078" s="185"/>
      <c r="JQ1078" s="185"/>
      <c r="JR1078" s="185"/>
      <c r="JS1078" s="185"/>
      <c r="JT1078" s="185"/>
      <c r="JU1078" s="185"/>
      <c r="JV1078" s="185"/>
      <c r="JW1078" s="185"/>
      <c r="JX1078" s="185"/>
      <c r="JY1078" s="185"/>
      <c r="JZ1078" s="185"/>
      <c r="KA1078" s="185"/>
      <c r="KB1078" s="185"/>
      <c r="KC1078" s="185"/>
      <c r="KD1078" s="185"/>
      <c r="KE1078" s="185"/>
      <c r="KF1078" s="185"/>
      <c r="KG1078" s="185"/>
      <c r="KH1078" s="185"/>
      <c r="KI1078" s="185"/>
      <c r="KJ1078" s="185"/>
      <c r="KK1078" s="185"/>
      <c r="KL1078" s="185"/>
      <c r="KM1078" s="185"/>
      <c r="KN1078" s="185"/>
      <c r="KO1078" s="185"/>
      <c r="KP1078" s="185"/>
      <c r="KQ1078" s="185"/>
      <c r="KR1078" s="185"/>
      <c r="KS1078" s="185"/>
      <c r="KT1078" s="185"/>
      <c r="KU1078" s="185"/>
      <c r="KV1078" s="185"/>
      <c r="KW1078" s="185"/>
      <c r="KX1078" s="185"/>
      <c r="KY1078" s="185"/>
      <c r="KZ1078" s="185"/>
      <c r="LA1078" s="185"/>
      <c r="LB1078" s="185"/>
      <c r="LC1078" s="185"/>
      <c r="LD1078" s="185"/>
      <c r="LE1078" s="185"/>
      <c r="LF1078" s="185"/>
      <c r="LG1078" s="185"/>
      <c r="LH1078" s="185"/>
      <c r="LI1078" s="185"/>
      <c r="LJ1078" s="185"/>
      <c r="LK1078" s="185"/>
      <c r="LL1078" s="185"/>
      <c r="LM1078" s="185"/>
      <c r="LN1078" s="185"/>
      <c r="LO1078" s="185"/>
      <c r="LP1078" s="185"/>
      <c r="LQ1078" s="185"/>
      <c r="LR1078" s="185"/>
      <c r="LS1078" s="185"/>
      <c r="LT1078" s="185"/>
      <c r="LU1078" s="185"/>
      <c r="LV1078" s="185"/>
      <c r="LW1078" s="185"/>
      <c r="LX1078" s="185"/>
      <c r="LY1078" s="185"/>
      <c r="LZ1078" s="185"/>
      <c r="MA1078" s="185"/>
      <c r="MB1078" s="185"/>
      <c r="MC1078" s="185"/>
      <c r="MD1078" s="185"/>
      <c r="ME1078" s="185"/>
      <c r="MF1078" s="185"/>
      <c r="MG1078" s="185"/>
      <c r="MH1078" s="185"/>
      <c r="MI1078" s="185"/>
      <c r="MJ1078" s="185"/>
      <c r="MK1078" s="185"/>
      <c r="ML1078" s="185"/>
      <c r="MM1078" s="185"/>
      <c r="MN1078" s="185"/>
      <c r="MO1078" s="185"/>
      <c r="MP1078" s="185"/>
      <c r="MQ1078" s="185"/>
      <c r="MR1078" s="185"/>
      <c r="MS1078" s="185"/>
      <c r="MT1078" s="185"/>
      <c r="MU1078" s="185"/>
      <c r="MV1078" s="185"/>
      <c r="MW1078" s="185"/>
      <c r="MX1078" s="185"/>
      <c r="MY1078" s="185"/>
      <c r="MZ1078" s="185"/>
      <c r="NA1078" s="185"/>
      <c r="NB1078" s="185"/>
      <c r="NC1078" s="185"/>
      <c r="ND1078" s="185"/>
      <c r="NE1078" s="185"/>
      <c r="NF1078" s="185"/>
      <c r="NG1078" s="185"/>
      <c r="NH1078" s="185"/>
      <c r="NI1078" s="185"/>
      <c r="NJ1078" s="185"/>
      <c r="NK1078" s="185"/>
      <c r="NL1078" s="185"/>
      <c r="NM1078" s="185"/>
      <c r="NN1078" s="185"/>
      <c r="NO1078" s="185"/>
      <c r="NP1078" s="185"/>
      <c r="NQ1078" s="185"/>
      <c r="NR1078" s="185"/>
      <c r="NS1078" s="185"/>
      <c r="NT1078" s="185"/>
      <c r="NU1078" s="185"/>
      <c r="NV1078" s="185"/>
      <c r="NW1078" s="185"/>
      <c r="NX1078" s="185"/>
      <c r="NY1078" s="185"/>
      <c r="NZ1078" s="185"/>
      <c r="OA1078" s="185"/>
      <c r="OB1078" s="185"/>
      <c r="OC1078" s="185"/>
      <c r="OD1078" s="185"/>
      <c r="OE1078" s="185"/>
      <c r="OF1078" s="185"/>
      <c r="OG1078" s="185"/>
      <c r="OH1078" s="185"/>
      <c r="OI1078" s="185"/>
      <c r="OJ1078" s="185"/>
      <c r="OK1078" s="185"/>
      <c r="OL1078" s="185"/>
      <c r="OM1078" s="185"/>
      <c r="ON1078" s="185"/>
      <c r="OO1078" s="185"/>
      <c r="OP1078" s="185"/>
      <c r="OQ1078" s="185"/>
      <c r="OR1078" s="185"/>
      <c r="OS1078" s="185"/>
      <c r="OT1078" s="185"/>
      <c r="OU1078" s="185"/>
      <c r="OV1078" s="185"/>
      <c r="OW1078" s="185"/>
      <c r="OX1078" s="185"/>
      <c r="OY1078" s="185"/>
      <c r="OZ1078" s="185"/>
      <c r="PA1078" s="185"/>
      <c r="PB1078" s="185"/>
      <c r="PC1078" s="185"/>
      <c r="PD1078" s="185"/>
      <c r="PE1078" s="185"/>
      <c r="PF1078" s="185"/>
      <c r="PG1078" s="185"/>
      <c r="PH1078" s="185"/>
      <c r="PI1078" s="185"/>
      <c r="PJ1078" s="185"/>
      <c r="PK1078" s="185"/>
      <c r="PL1078" s="185"/>
      <c r="PM1078" s="185"/>
      <c r="PN1078" s="185"/>
      <c r="PO1078" s="185"/>
      <c r="PP1078" s="185"/>
      <c r="PQ1078" s="185"/>
      <c r="PR1078" s="185"/>
      <c r="PS1078" s="185"/>
      <c r="PT1078" s="185"/>
      <c r="PU1078" s="185"/>
      <c r="PV1078" s="185"/>
      <c r="PW1078" s="185"/>
      <c r="PX1078" s="185"/>
      <c r="PY1078" s="185"/>
      <c r="PZ1078" s="185"/>
      <c r="QA1078" s="185"/>
      <c r="QB1078" s="185"/>
      <c r="QC1078" s="185"/>
      <c r="QD1078" s="185"/>
      <c r="QE1078" s="185"/>
      <c r="QF1078" s="185"/>
      <c r="QG1078" s="185"/>
      <c r="QH1078" s="185"/>
      <c r="QI1078" s="185"/>
      <c r="QJ1078" s="185"/>
      <c r="QK1078" s="185"/>
      <c r="QL1078" s="185"/>
      <c r="QM1078" s="185"/>
      <c r="QN1078" s="185"/>
      <c r="QO1078" s="185"/>
      <c r="QP1078" s="185"/>
      <c r="QQ1078" s="185"/>
      <c r="QR1078" s="185"/>
      <c r="QS1078" s="185"/>
      <c r="QT1078" s="185"/>
      <c r="QU1078" s="185"/>
      <c r="QV1078" s="185"/>
      <c r="QW1078" s="185"/>
      <c r="QX1078" s="185"/>
      <c r="QY1078" s="185"/>
      <c r="QZ1078" s="185"/>
      <c r="RA1078" s="185"/>
      <c r="RB1078" s="185"/>
      <c r="RC1078" s="185"/>
      <c r="RD1078" s="185"/>
      <c r="RE1078" s="185"/>
      <c r="RF1078" s="185"/>
      <c r="RG1078" s="185"/>
      <c r="RH1078" s="185"/>
      <c r="RI1078" s="185"/>
      <c r="RJ1078" s="185"/>
      <c r="RK1078" s="185"/>
      <c r="RL1078" s="185"/>
      <c r="RM1078" s="185"/>
      <c r="RN1078" s="185"/>
      <c r="RO1078" s="185"/>
      <c r="RP1078" s="185"/>
      <c r="RQ1078" s="185"/>
      <c r="RR1078" s="185"/>
      <c r="RS1078" s="185"/>
      <c r="RT1078" s="185"/>
      <c r="RU1078" s="185"/>
      <c r="RV1078" s="185"/>
      <c r="RW1078" s="185"/>
      <c r="RX1078" s="185"/>
      <c r="RY1078" s="185"/>
      <c r="RZ1078" s="185"/>
      <c r="SA1078" s="185"/>
      <c r="SB1078" s="185"/>
      <c r="SC1078" s="185"/>
      <c r="SD1078" s="185"/>
      <c r="SE1078" s="185"/>
      <c r="SF1078" s="185"/>
      <c r="SG1078" s="185"/>
      <c r="SH1078" s="185"/>
      <c r="SI1078" s="185"/>
      <c r="SJ1078" s="185"/>
      <c r="SK1078" s="185"/>
      <c r="SL1078" s="185"/>
      <c r="SM1078" s="185"/>
      <c r="SN1078" s="185"/>
      <c r="SO1078" s="185"/>
      <c r="SP1078" s="185"/>
      <c r="SQ1078" s="185"/>
      <c r="SR1078" s="185"/>
      <c r="SS1078" s="185"/>
      <c r="ST1078" s="185"/>
      <c r="SU1078" s="185"/>
      <c r="SV1078" s="185"/>
      <c r="SW1078" s="185"/>
      <c r="SX1078" s="185"/>
      <c r="SY1078" s="185"/>
      <c r="SZ1078" s="185"/>
      <c r="TA1078" s="185"/>
      <c r="TB1078" s="185"/>
      <c r="TC1078" s="185"/>
      <c r="TD1078" s="185"/>
      <c r="TE1078" s="185"/>
      <c r="TF1078" s="185"/>
      <c r="TG1078" s="185"/>
      <c r="TH1078" s="185"/>
      <c r="TI1078" s="185"/>
    </row>
    <row r="1079" spans="1:529" s="79" customFormat="1" ht="28.5" customHeight="1" thickBot="1" x14ac:dyDescent="0.3">
      <c r="A1079" s="284">
        <v>13740056</v>
      </c>
      <c r="B1079" s="285">
        <v>40996</v>
      </c>
      <c r="C1079" s="105" t="s">
        <v>215</v>
      </c>
      <c r="D1079" s="105" t="s">
        <v>6796</v>
      </c>
      <c r="E1079" s="52"/>
      <c r="F1079" s="52"/>
      <c r="G1079" s="52"/>
      <c r="H1079" s="284">
        <v>83497</v>
      </c>
      <c r="I1079" s="285">
        <v>41016</v>
      </c>
      <c r="J1079" s="285" t="s">
        <v>1928</v>
      </c>
      <c r="K1079" s="105" t="s">
        <v>1137</v>
      </c>
      <c r="L1079" s="105"/>
      <c r="M1079" s="105" t="s">
        <v>855</v>
      </c>
      <c r="N1079" s="105" t="s">
        <v>21</v>
      </c>
      <c r="O1079" s="105">
        <v>3000</v>
      </c>
      <c r="P1079" s="289"/>
      <c r="Q1079" s="289"/>
      <c r="R1079" s="289"/>
      <c r="S1079" s="289"/>
      <c r="T1079" s="720"/>
      <c r="U1079" s="105"/>
      <c r="V1079" s="105">
        <v>3000</v>
      </c>
      <c r="W1079" s="105"/>
      <c r="X1079" s="105"/>
      <c r="Y1079" s="105"/>
      <c r="Z1079" s="105"/>
      <c r="AA1079" s="105"/>
      <c r="AB1079" s="105"/>
      <c r="AC1079" s="105"/>
      <c r="AD1079" s="105"/>
      <c r="AE1079" s="105"/>
      <c r="AF1079" s="105"/>
      <c r="AG1079" s="105"/>
      <c r="AH1079" s="105"/>
      <c r="AI1079" s="105" t="s">
        <v>2852</v>
      </c>
      <c r="AJ1079" s="105" t="s">
        <v>2853</v>
      </c>
      <c r="AK1079" s="30"/>
      <c r="AL1079" s="321"/>
      <c r="AM1079" s="13"/>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85"/>
      <c r="BL1079" s="185"/>
      <c r="BM1079" s="185"/>
      <c r="BN1079" s="185"/>
      <c r="BO1079" s="185"/>
      <c r="BP1079" s="185"/>
      <c r="BQ1079" s="185"/>
      <c r="BR1079" s="185"/>
      <c r="BS1079" s="185"/>
      <c r="BT1079" s="185"/>
      <c r="BU1079" s="185"/>
      <c r="BV1079" s="185"/>
      <c r="BW1079" s="185"/>
      <c r="BX1079" s="185"/>
      <c r="BY1079" s="185"/>
      <c r="BZ1079" s="185"/>
      <c r="CA1079" s="185"/>
      <c r="CB1079" s="185"/>
      <c r="CC1079" s="185"/>
      <c r="CD1079" s="185"/>
      <c r="CE1079" s="185"/>
      <c r="CF1079" s="185"/>
      <c r="CG1079" s="185"/>
      <c r="CH1079" s="185"/>
      <c r="CI1079" s="185"/>
      <c r="CJ1079" s="185"/>
      <c r="CK1079" s="185"/>
      <c r="CL1079" s="185"/>
      <c r="CM1079" s="185"/>
      <c r="CN1079" s="185"/>
      <c r="CO1079" s="185"/>
      <c r="CP1079" s="185"/>
      <c r="CQ1079" s="185"/>
      <c r="CR1079" s="185"/>
      <c r="CS1079" s="185"/>
      <c r="CT1079" s="185"/>
      <c r="CU1079" s="185"/>
      <c r="CV1079" s="185"/>
      <c r="CW1079" s="185"/>
      <c r="CX1079" s="185"/>
      <c r="CY1079" s="185"/>
      <c r="CZ1079" s="185"/>
      <c r="DA1079" s="185"/>
      <c r="DB1079" s="185"/>
      <c r="DC1079" s="185"/>
      <c r="DD1079" s="185"/>
      <c r="DE1079" s="185"/>
      <c r="DF1079" s="185"/>
      <c r="DG1079" s="185"/>
      <c r="DH1079" s="185"/>
      <c r="DI1079" s="185"/>
      <c r="DJ1079" s="185"/>
      <c r="DK1079" s="185"/>
      <c r="DL1079" s="185"/>
      <c r="DM1079" s="185"/>
      <c r="DN1079" s="185"/>
      <c r="DO1079" s="185"/>
      <c r="DP1079" s="185"/>
      <c r="DQ1079" s="185"/>
      <c r="DR1079" s="185"/>
      <c r="DS1079" s="185"/>
      <c r="DT1079" s="185"/>
      <c r="DU1079" s="185"/>
      <c r="DV1079" s="185"/>
      <c r="DW1079" s="185"/>
      <c r="DX1079" s="185"/>
      <c r="DY1079" s="185"/>
      <c r="DZ1079" s="185"/>
      <c r="EA1079" s="185"/>
      <c r="EB1079" s="185"/>
      <c r="EC1079" s="185"/>
      <c r="ED1079" s="185"/>
      <c r="EE1079" s="185"/>
      <c r="EF1079" s="185"/>
      <c r="EG1079" s="185"/>
      <c r="EH1079" s="185"/>
      <c r="EI1079" s="185"/>
      <c r="EJ1079" s="185"/>
      <c r="EK1079" s="185"/>
      <c r="EL1079" s="185"/>
      <c r="EM1079" s="185"/>
      <c r="EN1079" s="185"/>
      <c r="EO1079" s="185"/>
      <c r="EP1079" s="185"/>
      <c r="EQ1079" s="185"/>
      <c r="ER1079" s="185"/>
      <c r="ES1079" s="185"/>
      <c r="ET1079" s="185"/>
      <c r="EU1079" s="185"/>
      <c r="EV1079" s="185"/>
      <c r="EW1079" s="185"/>
      <c r="EX1079" s="185"/>
      <c r="EY1079" s="185"/>
      <c r="EZ1079" s="185"/>
      <c r="FA1079" s="185"/>
      <c r="FB1079" s="185"/>
      <c r="FC1079" s="185"/>
      <c r="FD1079" s="185"/>
      <c r="FE1079" s="185"/>
      <c r="FF1079" s="185"/>
      <c r="FG1079" s="185"/>
      <c r="FH1079" s="185"/>
      <c r="FI1079" s="185"/>
      <c r="FJ1079" s="185"/>
      <c r="FK1079" s="185"/>
      <c r="FL1079" s="185"/>
      <c r="FM1079" s="185"/>
      <c r="FN1079" s="185"/>
      <c r="FO1079" s="185"/>
      <c r="FP1079" s="185"/>
      <c r="FQ1079" s="185"/>
      <c r="FR1079" s="185"/>
      <c r="FS1079" s="185"/>
      <c r="FT1079" s="185"/>
      <c r="FU1079" s="185"/>
      <c r="FV1079" s="185"/>
      <c r="FW1079" s="185"/>
      <c r="FX1079" s="185"/>
      <c r="FY1079" s="185"/>
      <c r="FZ1079" s="185"/>
      <c r="GA1079" s="185"/>
      <c r="GB1079" s="185"/>
      <c r="GC1079" s="185"/>
      <c r="GD1079" s="185"/>
      <c r="GE1079" s="185"/>
      <c r="GF1079" s="185"/>
      <c r="GG1079" s="185"/>
      <c r="GH1079" s="185"/>
      <c r="GI1079" s="185"/>
      <c r="GJ1079" s="185"/>
      <c r="GK1079" s="185"/>
      <c r="GL1079" s="185"/>
      <c r="GM1079" s="185"/>
      <c r="GN1079" s="185"/>
      <c r="GO1079" s="185"/>
      <c r="GP1079" s="185"/>
      <c r="GQ1079" s="185"/>
      <c r="GR1079" s="185"/>
      <c r="GS1079" s="185"/>
      <c r="GT1079" s="185"/>
      <c r="GU1079" s="185"/>
      <c r="GV1079" s="185"/>
      <c r="GW1079" s="185"/>
      <c r="GX1079" s="185"/>
      <c r="GY1079" s="185"/>
      <c r="GZ1079" s="185"/>
      <c r="HA1079" s="185"/>
      <c r="HB1079" s="185"/>
      <c r="HC1079" s="185"/>
      <c r="HD1079" s="185"/>
      <c r="HE1079" s="185"/>
      <c r="HF1079" s="185"/>
      <c r="HG1079" s="185"/>
      <c r="HH1079" s="185"/>
      <c r="HI1079" s="185"/>
      <c r="HJ1079" s="185"/>
      <c r="HK1079" s="185"/>
      <c r="HL1079" s="185"/>
      <c r="HM1079" s="185"/>
      <c r="HN1079" s="185"/>
      <c r="HO1079" s="185"/>
      <c r="HP1079" s="185"/>
      <c r="HQ1079" s="185"/>
      <c r="HR1079" s="185"/>
      <c r="HS1079" s="185"/>
      <c r="HT1079" s="185"/>
      <c r="HU1079" s="185"/>
      <c r="HV1079" s="185"/>
      <c r="HW1079" s="185"/>
      <c r="HX1079" s="185"/>
      <c r="HY1079" s="185"/>
      <c r="HZ1079" s="185"/>
      <c r="IA1079" s="185"/>
      <c r="IB1079" s="185"/>
      <c r="IC1079" s="185"/>
      <c r="ID1079" s="185"/>
      <c r="IE1079" s="185"/>
      <c r="IF1079" s="185"/>
      <c r="IG1079" s="185"/>
      <c r="IH1079" s="185"/>
      <c r="II1079" s="185"/>
      <c r="IJ1079" s="185"/>
      <c r="IK1079" s="185"/>
      <c r="IL1079" s="185"/>
      <c r="IM1079" s="185"/>
      <c r="IN1079" s="185"/>
      <c r="IO1079" s="185"/>
      <c r="IP1079" s="185"/>
      <c r="IQ1079" s="185"/>
      <c r="IR1079" s="185"/>
      <c r="IS1079" s="185"/>
      <c r="IT1079" s="185"/>
      <c r="IU1079" s="185"/>
      <c r="IV1079" s="185"/>
      <c r="IW1079" s="185"/>
      <c r="IX1079" s="185"/>
      <c r="IY1079" s="185"/>
      <c r="IZ1079" s="185"/>
      <c r="JA1079" s="185"/>
      <c r="JB1079" s="185"/>
      <c r="JC1079" s="185"/>
      <c r="JD1079" s="185"/>
      <c r="JE1079" s="185"/>
      <c r="JF1079" s="185"/>
      <c r="JG1079" s="185"/>
      <c r="JH1079" s="185"/>
      <c r="JI1079" s="185"/>
      <c r="JJ1079" s="185"/>
      <c r="JK1079" s="185"/>
      <c r="JL1079" s="185"/>
      <c r="JM1079" s="185"/>
      <c r="JN1079" s="185"/>
      <c r="JO1079" s="185"/>
      <c r="JP1079" s="185"/>
      <c r="JQ1079" s="185"/>
      <c r="JR1079" s="185"/>
      <c r="JS1079" s="185"/>
      <c r="JT1079" s="185"/>
      <c r="JU1079" s="185"/>
      <c r="JV1079" s="185"/>
      <c r="JW1079" s="185"/>
      <c r="JX1079" s="185"/>
      <c r="JY1079" s="185"/>
      <c r="JZ1079" s="185"/>
      <c r="KA1079" s="185"/>
      <c r="KB1079" s="185"/>
      <c r="KC1079" s="185"/>
      <c r="KD1079" s="185"/>
      <c r="KE1079" s="185"/>
      <c r="KF1079" s="185"/>
      <c r="KG1079" s="185"/>
      <c r="KH1079" s="185"/>
      <c r="KI1079" s="185"/>
      <c r="KJ1079" s="185"/>
      <c r="KK1079" s="185"/>
      <c r="KL1079" s="185"/>
      <c r="KM1079" s="185"/>
      <c r="KN1079" s="185"/>
      <c r="KO1079" s="185"/>
      <c r="KP1079" s="185"/>
      <c r="KQ1079" s="185"/>
      <c r="KR1079" s="185"/>
      <c r="KS1079" s="185"/>
      <c r="KT1079" s="185"/>
      <c r="KU1079" s="185"/>
      <c r="KV1079" s="185"/>
      <c r="KW1079" s="185"/>
      <c r="KX1079" s="185"/>
      <c r="KY1079" s="185"/>
      <c r="KZ1079" s="185"/>
      <c r="LA1079" s="185"/>
      <c r="LB1079" s="185"/>
      <c r="LC1079" s="185"/>
      <c r="LD1079" s="185"/>
      <c r="LE1079" s="185"/>
      <c r="LF1079" s="185"/>
      <c r="LG1079" s="185"/>
      <c r="LH1079" s="185"/>
      <c r="LI1079" s="185"/>
      <c r="LJ1079" s="185"/>
      <c r="LK1079" s="185"/>
      <c r="LL1079" s="185"/>
      <c r="LM1079" s="185"/>
      <c r="LN1079" s="185"/>
      <c r="LO1079" s="185"/>
      <c r="LP1079" s="185"/>
      <c r="LQ1079" s="185"/>
      <c r="LR1079" s="185"/>
      <c r="LS1079" s="185"/>
      <c r="LT1079" s="185"/>
      <c r="LU1079" s="185"/>
      <c r="LV1079" s="185"/>
      <c r="LW1079" s="185"/>
      <c r="LX1079" s="185"/>
      <c r="LY1079" s="185"/>
      <c r="LZ1079" s="185"/>
      <c r="MA1079" s="185"/>
      <c r="MB1079" s="185"/>
      <c r="MC1079" s="185"/>
      <c r="MD1079" s="185"/>
      <c r="ME1079" s="185"/>
      <c r="MF1079" s="185"/>
      <c r="MG1079" s="185"/>
      <c r="MH1079" s="185"/>
      <c r="MI1079" s="185"/>
      <c r="MJ1079" s="185"/>
      <c r="MK1079" s="185"/>
      <c r="ML1079" s="185"/>
      <c r="MM1079" s="185"/>
      <c r="MN1079" s="185"/>
      <c r="MO1079" s="185"/>
      <c r="MP1079" s="185"/>
      <c r="MQ1079" s="185"/>
      <c r="MR1079" s="185"/>
      <c r="MS1079" s="185"/>
      <c r="MT1079" s="185"/>
      <c r="MU1079" s="185"/>
      <c r="MV1079" s="185"/>
      <c r="MW1079" s="185"/>
      <c r="MX1079" s="185"/>
      <c r="MY1079" s="185"/>
      <c r="MZ1079" s="185"/>
      <c r="NA1079" s="185"/>
      <c r="NB1079" s="185"/>
      <c r="NC1079" s="185"/>
      <c r="ND1079" s="185"/>
      <c r="NE1079" s="185"/>
      <c r="NF1079" s="185"/>
      <c r="NG1079" s="185"/>
      <c r="NH1079" s="185"/>
      <c r="NI1079" s="185"/>
      <c r="NJ1079" s="185"/>
      <c r="NK1079" s="185"/>
      <c r="NL1079" s="185"/>
      <c r="NM1079" s="185"/>
      <c r="NN1079" s="185"/>
      <c r="NO1079" s="185"/>
      <c r="NP1079" s="185"/>
      <c r="NQ1079" s="185"/>
      <c r="NR1079" s="185"/>
      <c r="NS1079" s="185"/>
      <c r="NT1079" s="185"/>
      <c r="NU1079" s="185"/>
      <c r="NV1079" s="185"/>
      <c r="NW1079" s="185"/>
      <c r="NX1079" s="185"/>
      <c r="NY1079" s="185"/>
      <c r="NZ1079" s="185"/>
      <c r="OA1079" s="185"/>
      <c r="OB1079" s="185"/>
      <c r="OC1079" s="185"/>
      <c r="OD1079" s="185"/>
      <c r="OE1079" s="185"/>
      <c r="OF1079" s="185"/>
      <c r="OG1079" s="185"/>
      <c r="OH1079" s="185"/>
      <c r="OI1079" s="185"/>
      <c r="OJ1079" s="185"/>
      <c r="OK1079" s="185"/>
      <c r="OL1079" s="185"/>
      <c r="OM1079" s="185"/>
      <c r="ON1079" s="185"/>
      <c r="OO1079" s="185"/>
      <c r="OP1079" s="185"/>
      <c r="OQ1079" s="185"/>
      <c r="OR1079" s="185"/>
      <c r="OS1079" s="185"/>
      <c r="OT1079" s="185"/>
      <c r="OU1079" s="185"/>
      <c r="OV1079" s="185"/>
      <c r="OW1079" s="185"/>
      <c r="OX1079" s="185"/>
      <c r="OY1079" s="185"/>
      <c r="OZ1079" s="185"/>
      <c r="PA1079" s="185"/>
      <c r="PB1079" s="185"/>
      <c r="PC1079" s="185"/>
      <c r="PD1079" s="185"/>
      <c r="PE1079" s="185"/>
      <c r="PF1079" s="185"/>
      <c r="PG1079" s="185"/>
      <c r="PH1079" s="185"/>
      <c r="PI1079" s="185"/>
      <c r="PJ1079" s="185"/>
      <c r="PK1079" s="185"/>
      <c r="PL1079" s="185"/>
      <c r="PM1079" s="185"/>
      <c r="PN1079" s="185"/>
      <c r="PO1079" s="185"/>
      <c r="PP1079" s="185"/>
      <c r="PQ1079" s="185"/>
      <c r="PR1079" s="185"/>
      <c r="PS1079" s="185"/>
      <c r="PT1079" s="185"/>
      <c r="PU1079" s="185"/>
      <c r="PV1079" s="185"/>
      <c r="PW1079" s="185"/>
      <c r="PX1079" s="185"/>
      <c r="PY1079" s="185"/>
      <c r="PZ1079" s="185"/>
      <c r="QA1079" s="185"/>
      <c r="QB1079" s="185"/>
      <c r="QC1079" s="185"/>
      <c r="QD1079" s="185"/>
      <c r="QE1079" s="185"/>
      <c r="QF1079" s="185"/>
      <c r="QG1079" s="185"/>
      <c r="QH1079" s="185"/>
      <c r="QI1079" s="185"/>
      <c r="QJ1079" s="185"/>
      <c r="QK1079" s="185"/>
      <c r="QL1079" s="185"/>
      <c r="QM1079" s="185"/>
      <c r="QN1079" s="185"/>
      <c r="QO1079" s="185"/>
      <c r="QP1079" s="185"/>
      <c r="QQ1079" s="185"/>
      <c r="QR1079" s="185"/>
      <c r="QS1079" s="185"/>
      <c r="QT1079" s="185"/>
      <c r="QU1079" s="185"/>
      <c r="QV1079" s="185"/>
      <c r="QW1079" s="185"/>
      <c r="QX1079" s="185"/>
      <c r="QY1079" s="185"/>
      <c r="QZ1079" s="185"/>
      <c r="RA1079" s="185"/>
      <c r="RB1079" s="185"/>
      <c r="RC1079" s="185"/>
      <c r="RD1079" s="185"/>
      <c r="RE1079" s="185"/>
      <c r="RF1079" s="185"/>
      <c r="RG1079" s="185"/>
      <c r="RH1079" s="185"/>
      <c r="RI1079" s="185"/>
      <c r="RJ1079" s="185"/>
      <c r="RK1079" s="185"/>
      <c r="RL1079" s="185"/>
      <c r="RM1079" s="185"/>
      <c r="RN1079" s="185"/>
      <c r="RO1079" s="185"/>
      <c r="RP1079" s="185"/>
      <c r="RQ1079" s="185"/>
      <c r="RR1079" s="185"/>
      <c r="RS1079" s="185"/>
      <c r="RT1079" s="185"/>
      <c r="RU1079" s="185"/>
      <c r="RV1079" s="185"/>
      <c r="RW1079" s="185"/>
      <c r="RX1079" s="185"/>
      <c r="RY1079" s="185"/>
      <c r="RZ1079" s="185"/>
      <c r="SA1079" s="185"/>
      <c r="SB1079" s="185"/>
      <c r="SC1079" s="185"/>
      <c r="SD1079" s="185"/>
      <c r="SE1079" s="185"/>
      <c r="SF1079" s="185"/>
      <c r="SG1079" s="185"/>
      <c r="SH1079" s="185"/>
      <c r="SI1079" s="185"/>
      <c r="SJ1079" s="185"/>
      <c r="SK1079" s="185"/>
      <c r="SL1079" s="185"/>
      <c r="SM1079" s="185"/>
      <c r="SN1079" s="185"/>
      <c r="SO1079" s="185"/>
      <c r="SP1079" s="185"/>
      <c r="SQ1079" s="185"/>
      <c r="SR1079" s="185"/>
      <c r="SS1079" s="185"/>
      <c r="ST1079" s="185"/>
      <c r="SU1079" s="185"/>
      <c r="SV1079" s="185"/>
      <c r="SW1079" s="185"/>
      <c r="SX1079" s="185"/>
      <c r="SY1079" s="185"/>
      <c r="SZ1079" s="185"/>
      <c r="TA1079" s="185"/>
      <c r="TB1079" s="185"/>
      <c r="TC1079" s="185"/>
      <c r="TD1079" s="185"/>
      <c r="TE1079" s="185"/>
      <c r="TF1079" s="185"/>
      <c r="TG1079" s="185"/>
      <c r="TH1079" s="185"/>
      <c r="TI1079" s="185"/>
    </row>
    <row r="1080" spans="1:529" s="79" customFormat="1" ht="28.5" customHeight="1" thickBot="1" x14ac:dyDescent="0.3">
      <c r="A1080" s="286">
        <v>13740057</v>
      </c>
      <c r="B1080" s="287">
        <v>41114</v>
      </c>
      <c r="C1080" s="52" t="s">
        <v>1191</v>
      </c>
      <c r="D1080" s="52" t="s">
        <v>6798</v>
      </c>
      <c r="E1080" s="625"/>
      <c r="F1080" s="625"/>
      <c r="G1080" s="625"/>
      <c r="H1080" s="288">
        <v>72549</v>
      </c>
      <c r="I1080" s="287">
        <v>41134</v>
      </c>
      <c r="J1080" s="287" t="s">
        <v>1230</v>
      </c>
      <c r="K1080" s="52" t="s">
        <v>1663</v>
      </c>
      <c r="L1080" s="52"/>
      <c r="M1080" s="52" t="s">
        <v>408</v>
      </c>
      <c r="N1080" s="52" t="s">
        <v>48</v>
      </c>
      <c r="O1080" s="52">
        <v>148000</v>
      </c>
      <c r="P1080" s="386"/>
      <c r="Q1080" s="386"/>
      <c r="R1080" s="386"/>
      <c r="S1080" s="386"/>
      <c r="T1080" s="726"/>
      <c r="U1080" s="52"/>
      <c r="V1080" s="52">
        <v>148000</v>
      </c>
      <c r="W1080" s="52"/>
      <c r="X1080" s="52"/>
      <c r="Y1080" s="52"/>
      <c r="Z1080" s="52"/>
      <c r="AA1080" s="52"/>
      <c r="AB1080" s="52"/>
      <c r="AC1080" s="52"/>
      <c r="AD1080" s="52"/>
      <c r="AE1080" s="52"/>
      <c r="AF1080" s="52"/>
      <c r="AG1080" s="52"/>
      <c r="AH1080" s="52"/>
      <c r="AI1080" s="288" t="s">
        <v>2854</v>
      </c>
      <c r="AJ1080" s="52" t="s">
        <v>2855</v>
      </c>
      <c r="AK1080" s="301"/>
      <c r="AL1080" s="29"/>
      <c r="AM1080" s="13"/>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85"/>
      <c r="BL1080" s="185"/>
      <c r="BM1080" s="185"/>
      <c r="BN1080" s="185"/>
      <c r="BO1080" s="185"/>
      <c r="BP1080" s="185"/>
      <c r="BQ1080" s="185"/>
      <c r="BR1080" s="185"/>
      <c r="BS1080" s="185"/>
      <c r="BT1080" s="185"/>
      <c r="BU1080" s="185"/>
      <c r="BV1080" s="185"/>
      <c r="BW1080" s="185"/>
      <c r="BX1080" s="185"/>
      <c r="BY1080" s="185"/>
      <c r="BZ1080" s="185"/>
      <c r="CA1080" s="185"/>
      <c r="CB1080" s="185"/>
      <c r="CC1080" s="185"/>
      <c r="CD1080" s="185"/>
      <c r="CE1080" s="185"/>
      <c r="CF1080" s="185"/>
      <c r="CG1080" s="185"/>
      <c r="CH1080" s="185"/>
      <c r="CI1080" s="185"/>
      <c r="CJ1080" s="185"/>
      <c r="CK1080" s="185"/>
      <c r="CL1080" s="185"/>
      <c r="CM1080" s="185"/>
      <c r="CN1080" s="185"/>
      <c r="CO1080" s="185"/>
      <c r="CP1080" s="185"/>
      <c r="CQ1080" s="185"/>
      <c r="CR1080" s="185"/>
      <c r="CS1080" s="185"/>
      <c r="CT1080" s="185"/>
      <c r="CU1080" s="185"/>
      <c r="CV1080" s="185"/>
      <c r="CW1080" s="185"/>
      <c r="CX1080" s="185"/>
      <c r="CY1080" s="185"/>
      <c r="CZ1080" s="185"/>
      <c r="DA1080" s="185"/>
      <c r="DB1080" s="185"/>
      <c r="DC1080" s="185"/>
      <c r="DD1080" s="185"/>
      <c r="DE1080" s="185"/>
      <c r="DF1080" s="185"/>
      <c r="DG1080" s="185"/>
      <c r="DH1080" s="185"/>
      <c r="DI1080" s="185"/>
      <c r="DJ1080" s="185"/>
      <c r="DK1080" s="185"/>
      <c r="DL1080" s="185"/>
      <c r="DM1080" s="185"/>
      <c r="DN1080" s="185"/>
      <c r="DO1080" s="185"/>
      <c r="DP1080" s="185"/>
      <c r="DQ1080" s="185"/>
      <c r="DR1080" s="185"/>
      <c r="DS1080" s="185"/>
      <c r="DT1080" s="185"/>
      <c r="DU1080" s="185"/>
      <c r="DV1080" s="185"/>
      <c r="DW1080" s="185"/>
      <c r="DX1080" s="185"/>
      <c r="DY1080" s="185"/>
      <c r="DZ1080" s="185"/>
      <c r="EA1080" s="185"/>
      <c r="EB1080" s="185"/>
      <c r="EC1080" s="185"/>
      <c r="ED1080" s="185"/>
      <c r="EE1080" s="185"/>
      <c r="EF1080" s="185"/>
      <c r="EG1080" s="185"/>
      <c r="EH1080" s="185"/>
      <c r="EI1080" s="185"/>
      <c r="EJ1080" s="185"/>
      <c r="EK1080" s="185"/>
      <c r="EL1080" s="185"/>
      <c r="EM1080" s="185"/>
      <c r="EN1080" s="185"/>
      <c r="EO1080" s="185"/>
      <c r="EP1080" s="185"/>
      <c r="EQ1080" s="185"/>
      <c r="ER1080" s="185"/>
      <c r="ES1080" s="185"/>
      <c r="ET1080" s="185"/>
      <c r="EU1080" s="185"/>
      <c r="EV1080" s="185"/>
      <c r="EW1080" s="185"/>
      <c r="EX1080" s="185"/>
      <c r="EY1080" s="185"/>
      <c r="EZ1080" s="185"/>
      <c r="FA1080" s="185"/>
      <c r="FB1080" s="185"/>
      <c r="FC1080" s="185"/>
      <c r="FD1080" s="185"/>
      <c r="FE1080" s="185"/>
      <c r="FF1080" s="185"/>
      <c r="FG1080" s="185"/>
      <c r="FH1080" s="185"/>
      <c r="FI1080" s="185"/>
      <c r="FJ1080" s="185"/>
      <c r="FK1080" s="185"/>
      <c r="FL1080" s="185"/>
      <c r="FM1080" s="185"/>
      <c r="FN1080" s="185"/>
      <c r="FO1080" s="185"/>
      <c r="FP1080" s="185"/>
      <c r="FQ1080" s="185"/>
      <c r="FR1080" s="185"/>
      <c r="FS1080" s="185"/>
      <c r="FT1080" s="185"/>
      <c r="FU1080" s="185"/>
      <c r="FV1080" s="185"/>
      <c r="FW1080" s="185"/>
      <c r="FX1080" s="185"/>
      <c r="FY1080" s="185"/>
      <c r="FZ1080" s="185"/>
      <c r="GA1080" s="185"/>
      <c r="GB1080" s="185"/>
      <c r="GC1080" s="185"/>
      <c r="GD1080" s="185"/>
      <c r="GE1080" s="185"/>
      <c r="GF1080" s="185"/>
      <c r="GG1080" s="185"/>
      <c r="GH1080" s="185"/>
      <c r="GI1080" s="185"/>
      <c r="GJ1080" s="185"/>
      <c r="GK1080" s="185"/>
      <c r="GL1080" s="185"/>
      <c r="GM1080" s="185"/>
      <c r="GN1080" s="185"/>
      <c r="GO1080" s="185"/>
      <c r="GP1080" s="185"/>
      <c r="GQ1080" s="185"/>
      <c r="GR1080" s="185"/>
      <c r="GS1080" s="185"/>
      <c r="GT1080" s="185"/>
      <c r="GU1080" s="185"/>
      <c r="GV1080" s="185"/>
      <c r="GW1080" s="185"/>
      <c r="GX1080" s="185"/>
      <c r="GY1080" s="185"/>
      <c r="GZ1080" s="185"/>
      <c r="HA1080" s="185"/>
      <c r="HB1080" s="185"/>
      <c r="HC1080" s="185"/>
      <c r="HD1080" s="185"/>
      <c r="HE1080" s="185"/>
      <c r="HF1080" s="185"/>
      <c r="HG1080" s="185"/>
      <c r="HH1080" s="185"/>
      <c r="HI1080" s="185"/>
      <c r="HJ1080" s="185"/>
      <c r="HK1080" s="185"/>
      <c r="HL1080" s="185"/>
      <c r="HM1080" s="185"/>
      <c r="HN1080" s="185"/>
      <c r="HO1080" s="185"/>
      <c r="HP1080" s="185"/>
      <c r="HQ1080" s="185"/>
      <c r="HR1080" s="185"/>
      <c r="HS1080" s="185"/>
      <c r="HT1080" s="185"/>
      <c r="HU1080" s="185"/>
      <c r="HV1080" s="185"/>
      <c r="HW1080" s="185"/>
      <c r="HX1080" s="185"/>
      <c r="HY1080" s="185"/>
      <c r="HZ1080" s="185"/>
      <c r="IA1080" s="185"/>
      <c r="IB1080" s="185"/>
      <c r="IC1080" s="185"/>
      <c r="ID1080" s="185"/>
      <c r="IE1080" s="185"/>
      <c r="IF1080" s="185"/>
      <c r="IG1080" s="185"/>
      <c r="IH1080" s="185"/>
      <c r="II1080" s="185"/>
      <c r="IJ1080" s="185"/>
      <c r="IK1080" s="185"/>
      <c r="IL1080" s="185"/>
      <c r="IM1080" s="185"/>
      <c r="IN1080" s="185"/>
      <c r="IO1080" s="185"/>
      <c r="IP1080" s="185"/>
      <c r="IQ1080" s="185"/>
      <c r="IR1080" s="185"/>
      <c r="IS1080" s="185"/>
      <c r="IT1080" s="185"/>
      <c r="IU1080" s="185"/>
      <c r="IV1080" s="185"/>
      <c r="IW1080" s="185"/>
      <c r="IX1080" s="185"/>
      <c r="IY1080" s="185"/>
      <c r="IZ1080" s="185"/>
      <c r="JA1080" s="185"/>
      <c r="JB1080" s="185"/>
      <c r="JC1080" s="185"/>
      <c r="JD1080" s="185"/>
      <c r="JE1080" s="185"/>
      <c r="JF1080" s="185"/>
      <c r="JG1080" s="185"/>
      <c r="JH1080" s="185"/>
      <c r="JI1080" s="185"/>
      <c r="JJ1080" s="185"/>
      <c r="JK1080" s="185"/>
      <c r="JL1080" s="185"/>
      <c r="JM1080" s="185"/>
      <c r="JN1080" s="185"/>
      <c r="JO1080" s="185"/>
      <c r="JP1080" s="185"/>
      <c r="JQ1080" s="185"/>
      <c r="JR1080" s="185"/>
      <c r="JS1080" s="185"/>
      <c r="JT1080" s="185"/>
      <c r="JU1080" s="185"/>
      <c r="JV1080" s="185"/>
      <c r="JW1080" s="185"/>
      <c r="JX1080" s="185"/>
      <c r="JY1080" s="185"/>
      <c r="JZ1080" s="185"/>
      <c r="KA1080" s="185"/>
      <c r="KB1080" s="185"/>
      <c r="KC1080" s="185"/>
      <c r="KD1080" s="185"/>
      <c r="KE1080" s="185"/>
      <c r="KF1080" s="185"/>
      <c r="KG1080" s="185"/>
      <c r="KH1080" s="185"/>
      <c r="KI1080" s="185"/>
      <c r="KJ1080" s="185"/>
      <c r="KK1080" s="185"/>
      <c r="KL1080" s="185"/>
      <c r="KM1080" s="185"/>
      <c r="KN1080" s="185"/>
      <c r="KO1080" s="185"/>
      <c r="KP1080" s="185"/>
      <c r="KQ1080" s="185"/>
      <c r="KR1080" s="185"/>
      <c r="KS1080" s="185"/>
      <c r="KT1080" s="185"/>
      <c r="KU1080" s="185"/>
      <c r="KV1080" s="185"/>
      <c r="KW1080" s="185"/>
      <c r="KX1080" s="185"/>
      <c r="KY1080" s="185"/>
      <c r="KZ1080" s="185"/>
      <c r="LA1080" s="185"/>
      <c r="LB1080" s="185"/>
      <c r="LC1080" s="185"/>
      <c r="LD1080" s="185"/>
      <c r="LE1080" s="185"/>
      <c r="LF1080" s="185"/>
      <c r="LG1080" s="185"/>
      <c r="LH1080" s="185"/>
      <c r="LI1080" s="185"/>
      <c r="LJ1080" s="185"/>
      <c r="LK1080" s="185"/>
      <c r="LL1080" s="185"/>
      <c r="LM1080" s="185"/>
      <c r="LN1080" s="185"/>
      <c r="LO1080" s="185"/>
      <c r="LP1080" s="185"/>
      <c r="LQ1080" s="185"/>
      <c r="LR1080" s="185"/>
      <c r="LS1080" s="185"/>
      <c r="LT1080" s="185"/>
      <c r="LU1080" s="185"/>
      <c r="LV1080" s="185"/>
      <c r="LW1080" s="185"/>
      <c r="LX1080" s="185"/>
      <c r="LY1080" s="185"/>
      <c r="LZ1080" s="185"/>
      <c r="MA1080" s="185"/>
      <c r="MB1080" s="185"/>
      <c r="MC1080" s="185"/>
      <c r="MD1080" s="185"/>
      <c r="ME1080" s="185"/>
      <c r="MF1080" s="185"/>
      <c r="MG1080" s="185"/>
      <c r="MH1080" s="185"/>
      <c r="MI1080" s="185"/>
      <c r="MJ1080" s="185"/>
      <c r="MK1080" s="185"/>
      <c r="ML1080" s="185"/>
      <c r="MM1080" s="185"/>
      <c r="MN1080" s="185"/>
      <c r="MO1080" s="185"/>
      <c r="MP1080" s="185"/>
      <c r="MQ1080" s="185"/>
      <c r="MR1080" s="185"/>
      <c r="MS1080" s="185"/>
      <c r="MT1080" s="185"/>
      <c r="MU1080" s="185"/>
      <c r="MV1080" s="185"/>
      <c r="MW1080" s="185"/>
      <c r="MX1080" s="185"/>
      <c r="MY1080" s="185"/>
      <c r="MZ1080" s="185"/>
      <c r="NA1080" s="185"/>
      <c r="NB1080" s="185"/>
      <c r="NC1080" s="185"/>
      <c r="ND1080" s="185"/>
      <c r="NE1080" s="185"/>
      <c r="NF1080" s="185"/>
      <c r="NG1080" s="185"/>
      <c r="NH1080" s="185"/>
      <c r="NI1080" s="185"/>
      <c r="NJ1080" s="185"/>
      <c r="NK1080" s="185"/>
      <c r="NL1080" s="185"/>
      <c r="NM1080" s="185"/>
      <c r="NN1080" s="185"/>
      <c r="NO1080" s="185"/>
      <c r="NP1080" s="185"/>
      <c r="NQ1080" s="185"/>
      <c r="NR1080" s="185"/>
      <c r="NS1080" s="185"/>
      <c r="NT1080" s="185"/>
      <c r="NU1080" s="185"/>
      <c r="NV1080" s="185"/>
      <c r="NW1080" s="185"/>
      <c r="NX1080" s="185"/>
      <c r="NY1080" s="185"/>
      <c r="NZ1080" s="185"/>
      <c r="OA1080" s="185"/>
      <c r="OB1080" s="185"/>
      <c r="OC1080" s="185"/>
      <c r="OD1080" s="185"/>
      <c r="OE1080" s="185"/>
      <c r="OF1080" s="185"/>
      <c r="OG1080" s="185"/>
      <c r="OH1080" s="185"/>
      <c r="OI1080" s="185"/>
      <c r="OJ1080" s="185"/>
      <c r="OK1080" s="185"/>
      <c r="OL1080" s="185"/>
      <c r="OM1080" s="185"/>
      <c r="ON1080" s="185"/>
      <c r="OO1080" s="185"/>
      <c r="OP1080" s="185"/>
      <c r="OQ1080" s="185"/>
      <c r="OR1080" s="185"/>
      <c r="OS1080" s="185"/>
      <c r="OT1080" s="185"/>
      <c r="OU1080" s="185"/>
      <c r="OV1080" s="185"/>
      <c r="OW1080" s="185"/>
      <c r="OX1080" s="185"/>
      <c r="OY1080" s="185"/>
      <c r="OZ1080" s="185"/>
      <c r="PA1080" s="185"/>
      <c r="PB1080" s="185"/>
      <c r="PC1080" s="185"/>
      <c r="PD1080" s="185"/>
      <c r="PE1080" s="185"/>
      <c r="PF1080" s="185"/>
      <c r="PG1080" s="185"/>
      <c r="PH1080" s="185"/>
      <c r="PI1080" s="185"/>
      <c r="PJ1080" s="185"/>
      <c r="PK1080" s="185"/>
      <c r="PL1080" s="185"/>
      <c r="PM1080" s="185"/>
      <c r="PN1080" s="185"/>
      <c r="PO1080" s="185"/>
      <c r="PP1080" s="185"/>
      <c r="PQ1080" s="185"/>
      <c r="PR1080" s="185"/>
      <c r="PS1080" s="185"/>
      <c r="PT1080" s="185"/>
      <c r="PU1080" s="185"/>
      <c r="PV1080" s="185"/>
      <c r="PW1080" s="185"/>
      <c r="PX1080" s="185"/>
      <c r="PY1080" s="185"/>
      <c r="PZ1080" s="185"/>
      <c r="QA1080" s="185"/>
      <c r="QB1080" s="185"/>
      <c r="QC1080" s="185"/>
      <c r="QD1080" s="185"/>
      <c r="QE1080" s="185"/>
      <c r="QF1080" s="185"/>
      <c r="QG1080" s="185"/>
      <c r="QH1080" s="185"/>
      <c r="QI1080" s="185"/>
      <c r="QJ1080" s="185"/>
      <c r="QK1080" s="185"/>
      <c r="QL1080" s="185"/>
      <c r="QM1080" s="185"/>
      <c r="QN1080" s="185"/>
      <c r="QO1080" s="185"/>
      <c r="QP1080" s="185"/>
      <c r="QQ1080" s="185"/>
      <c r="QR1080" s="185"/>
      <c r="QS1080" s="185"/>
      <c r="QT1080" s="185"/>
      <c r="QU1080" s="185"/>
      <c r="QV1080" s="185"/>
      <c r="QW1080" s="185"/>
      <c r="QX1080" s="185"/>
      <c r="QY1080" s="185"/>
      <c r="QZ1080" s="185"/>
      <c r="RA1080" s="185"/>
      <c r="RB1080" s="185"/>
      <c r="RC1080" s="185"/>
      <c r="RD1080" s="185"/>
      <c r="RE1080" s="185"/>
      <c r="RF1080" s="185"/>
      <c r="RG1080" s="185"/>
      <c r="RH1080" s="185"/>
      <c r="RI1080" s="185"/>
      <c r="RJ1080" s="185"/>
      <c r="RK1080" s="185"/>
      <c r="RL1080" s="185"/>
      <c r="RM1080" s="185"/>
      <c r="RN1080" s="185"/>
      <c r="RO1080" s="185"/>
      <c r="RP1080" s="185"/>
      <c r="RQ1080" s="185"/>
      <c r="RR1080" s="185"/>
      <c r="RS1080" s="185"/>
      <c r="RT1080" s="185"/>
      <c r="RU1080" s="185"/>
      <c r="RV1080" s="185"/>
      <c r="RW1080" s="185"/>
      <c r="RX1080" s="185"/>
      <c r="RY1080" s="185"/>
      <c r="RZ1080" s="185"/>
      <c r="SA1080" s="185"/>
      <c r="SB1080" s="185"/>
      <c r="SC1080" s="185"/>
      <c r="SD1080" s="185"/>
      <c r="SE1080" s="185"/>
      <c r="SF1080" s="185"/>
      <c r="SG1080" s="185"/>
      <c r="SH1080" s="185"/>
      <c r="SI1080" s="185"/>
      <c r="SJ1080" s="185"/>
      <c r="SK1080" s="185"/>
      <c r="SL1080" s="185"/>
      <c r="SM1080" s="185"/>
      <c r="SN1080" s="185"/>
      <c r="SO1080" s="185"/>
      <c r="SP1080" s="185"/>
      <c r="SQ1080" s="185"/>
      <c r="SR1080" s="185"/>
      <c r="SS1080" s="185"/>
      <c r="ST1080" s="185"/>
      <c r="SU1080" s="185"/>
      <c r="SV1080" s="185"/>
      <c r="SW1080" s="185"/>
      <c r="SX1080" s="185"/>
      <c r="SY1080" s="185"/>
      <c r="SZ1080" s="185"/>
      <c r="TA1080" s="185"/>
      <c r="TB1080" s="185"/>
      <c r="TC1080" s="185"/>
      <c r="TD1080" s="185"/>
      <c r="TE1080" s="185"/>
      <c r="TF1080" s="185"/>
      <c r="TG1080" s="185"/>
      <c r="TH1080" s="185"/>
      <c r="TI1080" s="185"/>
    </row>
    <row r="1081" spans="1:529" s="79" customFormat="1" ht="28.5" customHeight="1" thickBot="1" x14ac:dyDescent="0.3">
      <c r="A1081" s="96">
        <v>13740058</v>
      </c>
      <c r="B1081" s="31">
        <v>41116</v>
      </c>
      <c r="C1081" s="625" t="s">
        <v>1191</v>
      </c>
      <c r="D1081" s="625" t="s">
        <v>2856</v>
      </c>
      <c r="E1081" s="627"/>
      <c r="F1081" s="627"/>
      <c r="G1081" s="627"/>
      <c r="H1081" s="96">
        <v>6481</v>
      </c>
      <c r="I1081" s="31">
        <v>41138</v>
      </c>
      <c r="J1081" s="31" t="s">
        <v>1230</v>
      </c>
      <c r="K1081" s="625" t="s">
        <v>1309</v>
      </c>
      <c r="L1081" s="625"/>
      <c r="M1081" s="625" t="s">
        <v>408</v>
      </c>
      <c r="N1081" s="625" t="s">
        <v>48</v>
      </c>
      <c r="O1081" s="625">
        <v>234600</v>
      </c>
      <c r="P1081" s="71"/>
      <c r="Q1081" s="71"/>
      <c r="R1081" s="71"/>
      <c r="S1081" s="71"/>
      <c r="T1081" s="705"/>
      <c r="U1081" s="625"/>
      <c r="V1081" s="625">
        <v>234600</v>
      </c>
      <c r="W1081" s="625"/>
      <c r="X1081" s="625"/>
      <c r="Y1081" s="625"/>
      <c r="Z1081" s="625"/>
      <c r="AA1081" s="625"/>
      <c r="AB1081" s="625"/>
      <c r="AC1081" s="625"/>
      <c r="AD1081" s="625"/>
      <c r="AE1081" s="625"/>
      <c r="AF1081" s="625"/>
      <c r="AG1081" s="625"/>
      <c r="AH1081" s="625"/>
      <c r="AI1081" s="625" t="s">
        <v>2857</v>
      </c>
      <c r="AJ1081" s="625" t="s">
        <v>2858</v>
      </c>
      <c r="AK1081" s="220"/>
      <c r="AL1081" s="78"/>
      <c r="AM1081" s="13"/>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85"/>
      <c r="BL1081" s="185"/>
      <c r="BM1081" s="185"/>
      <c r="BN1081" s="185"/>
      <c r="BO1081" s="185"/>
      <c r="BP1081" s="185"/>
      <c r="BQ1081" s="185"/>
      <c r="BR1081" s="185"/>
      <c r="BS1081" s="185"/>
      <c r="BT1081" s="185"/>
      <c r="BU1081" s="185"/>
      <c r="BV1081" s="185"/>
      <c r="BW1081" s="185"/>
      <c r="BX1081" s="185"/>
      <c r="BY1081" s="185"/>
      <c r="BZ1081" s="185"/>
      <c r="CA1081" s="185"/>
      <c r="CB1081" s="185"/>
      <c r="CC1081" s="185"/>
      <c r="CD1081" s="185"/>
      <c r="CE1081" s="185"/>
      <c r="CF1081" s="185"/>
      <c r="CG1081" s="185"/>
      <c r="CH1081" s="185"/>
      <c r="CI1081" s="185"/>
      <c r="CJ1081" s="185"/>
      <c r="CK1081" s="185"/>
      <c r="CL1081" s="185"/>
      <c r="CM1081" s="185"/>
      <c r="CN1081" s="185"/>
      <c r="CO1081" s="185"/>
      <c r="CP1081" s="185"/>
      <c r="CQ1081" s="185"/>
      <c r="CR1081" s="185"/>
      <c r="CS1081" s="185"/>
      <c r="CT1081" s="185"/>
      <c r="CU1081" s="185"/>
      <c r="CV1081" s="185"/>
      <c r="CW1081" s="185"/>
      <c r="CX1081" s="185"/>
      <c r="CY1081" s="185"/>
      <c r="CZ1081" s="185"/>
      <c r="DA1081" s="185"/>
      <c r="DB1081" s="185"/>
      <c r="DC1081" s="185"/>
      <c r="DD1081" s="185"/>
      <c r="DE1081" s="185"/>
      <c r="DF1081" s="185"/>
      <c r="DG1081" s="185"/>
      <c r="DH1081" s="185"/>
      <c r="DI1081" s="185"/>
      <c r="DJ1081" s="185"/>
      <c r="DK1081" s="185"/>
      <c r="DL1081" s="185"/>
      <c r="DM1081" s="185"/>
      <c r="DN1081" s="185"/>
      <c r="DO1081" s="185"/>
      <c r="DP1081" s="185"/>
      <c r="DQ1081" s="185"/>
      <c r="DR1081" s="185"/>
      <c r="DS1081" s="185"/>
      <c r="DT1081" s="185"/>
      <c r="DU1081" s="185"/>
      <c r="DV1081" s="185"/>
      <c r="DW1081" s="185"/>
      <c r="DX1081" s="185"/>
      <c r="DY1081" s="185"/>
      <c r="DZ1081" s="185"/>
      <c r="EA1081" s="185"/>
      <c r="EB1081" s="185"/>
      <c r="EC1081" s="185"/>
      <c r="ED1081" s="185"/>
      <c r="EE1081" s="185"/>
      <c r="EF1081" s="185"/>
      <c r="EG1081" s="185"/>
      <c r="EH1081" s="185"/>
      <c r="EI1081" s="185"/>
      <c r="EJ1081" s="185"/>
      <c r="EK1081" s="185"/>
      <c r="EL1081" s="185"/>
      <c r="EM1081" s="185"/>
      <c r="EN1081" s="185"/>
      <c r="EO1081" s="185"/>
      <c r="EP1081" s="185"/>
      <c r="EQ1081" s="185"/>
      <c r="ER1081" s="185"/>
      <c r="ES1081" s="185"/>
      <c r="ET1081" s="185"/>
      <c r="EU1081" s="185"/>
      <c r="EV1081" s="185"/>
      <c r="EW1081" s="185"/>
      <c r="EX1081" s="185"/>
      <c r="EY1081" s="185"/>
      <c r="EZ1081" s="185"/>
      <c r="FA1081" s="185"/>
      <c r="FB1081" s="185"/>
      <c r="FC1081" s="185"/>
      <c r="FD1081" s="185"/>
      <c r="FE1081" s="185"/>
      <c r="FF1081" s="185"/>
      <c r="FG1081" s="185"/>
      <c r="FH1081" s="185"/>
      <c r="FI1081" s="185"/>
      <c r="FJ1081" s="185"/>
      <c r="FK1081" s="185"/>
      <c r="FL1081" s="185"/>
      <c r="FM1081" s="185"/>
      <c r="FN1081" s="185"/>
      <c r="FO1081" s="185"/>
      <c r="FP1081" s="185"/>
      <c r="FQ1081" s="185"/>
      <c r="FR1081" s="185"/>
      <c r="FS1081" s="185"/>
      <c r="FT1081" s="185"/>
      <c r="FU1081" s="185"/>
      <c r="FV1081" s="185"/>
      <c r="FW1081" s="185"/>
      <c r="FX1081" s="185"/>
      <c r="FY1081" s="185"/>
      <c r="FZ1081" s="185"/>
      <c r="GA1081" s="185"/>
      <c r="GB1081" s="185"/>
      <c r="GC1081" s="185"/>
      <c r="GD1081" s="185"/>
      <c r="GE1081" s="185"/>
      <c r="GF1081" s="185"/>
      <c r="GG1081" s="185"/>
      <c r="GH1081" s="185"/>
      <c r="GI1081" s="185"/>
      <c r="GJ1081" s="185"/>
      <c r="GK1081" s="185"/>
      <c r="GL1081" s="185"/>
      <c r="GM1081" s="185"/>
      <c r="GN1081" s="185"/>
      <c r="GO1081" s="185"/>
      <c r="GP1081" s="185"/>
      <c r="GQ1081" s="185"/>
      <c r="GR1081" s="185"/>
      <c r="GS1081" s="185"/>
      <c r="GT1081" s="185"/>
      <c r="GU1081" s="185"/>
      <c r="GV1081" s="185"/>
      <c r="GW1081" s="185"/>
      <c r="GX1081" s="185"/>
      <c r="GY1081" s="185"/>
      <c r="GZ1081" s="185"/>
      <c r="HA1081" s="185"/>
      <c r="HB1081" s="185"/>
      <c r="HC1081" s="185"/>
      <c r="HD1081" s="185"/>
      <c r="HE1081" s="185"/>
      <c r="HF1081" s="185"/>
      <c r="HG1081" s="185"/>
      <c r="HH1081" s="185"/>
      <c r="HI1081" s="185"/>
      <c r="HJ1081" s="185"/>
      <c r="HK1081" s="185"/>
      <c r="HL1081" s="185"/>
      <c r="HM1081" s="185"/>
      <c r="HN1081" s="185"/>
      <c r="HO1081" s="185"/>
      <c r="HP1081" s="185"/>
      <c r="HQ1081" s="185"/>
      <c r="HR1081" s="185"/>
      <c r="HS1081" s="185"/>
      <c r="HT1081" s="185"/>
      <c r="HU1081" s="185"/>
      <c r="HV1081" s="185"/>
      <c r="HW1081" s="185"/>
      <c r="HX1081" s="185"/>
      <c r="HY1081" s="185"/>
      <c r="HZ1081" s="185"/>
      <c r="IA1081" s="185"/>
      <c r="IB1081" s="185"/>
      <c r="IC1081" s="185"/>
      <c r="ID1081" s="185"/>
      <c r="IE1081" s="185"/>
      <c r="IF1081" s="185"/>
      <c r="IG1081" s="185"/>
      <c r="IH1081" s="185"/>
      <c r="II1081" s="185"/>
      <c r="IJ1081" s="185"/>
      <c r="IK1081" s="185"/>
      <c r="IL1081" s="185"/>
      <c r="IM1081" s="185"/>
      <c r="IN1081" s="185"/>
      <c r="IO1081" s="185"/>
      <c r="IP1081" s="185"/>
      <c r="IQ1081" s="185"/>
      <c r="IR1081" s="185"/>
      <c r="IS1081" s="185"/>
      <c r="IT1081" s="185"/>
      <c r="IU1081" s="185"/>
      <c r="IV1081" s="185"/>
      <c r="IW1081" s="185"/>
      <c r="IX1081" s="185"/>
      <c r="IY1081" s="185"/>
      <c r="IZ1081" s="185"/>
      <c r="JA1081" s="185"/>
      <c r="JB1081" s="185"/>
      <c r="JC1081" s="185"/>
      <c r="JD1081" s="185"/>
      <c r="JE1081" s="185"/>
      <c r="JF1081" s="185"/>
      <c r="JG1081" s="185"/>
      <c r="JH1081" s="185"/>
      <c r="JI1081" s="185"/>
      <c r="JJ1081" s="185"/>
      <c r="JK1081" s="185"/>
      <c r="JL1081" s="185"/>
      <c r="JM1081" s="185"/>
      <c r="JN1081" s="185"/>
      <c r="JO1081" s="185"/>
      <c r="JP1081" s="185"/>
      <c r="JQ1081" s="185"/>
      <c r="JR1081" s="185"/>
      <c r="JS1081" s="185"/>
      <c r="JT1081" s="185"/>
      <c r="JU1081" s="185"/>
      <c r="JV1081" s="185"/>
      <c r="JW1081" s="185"/>
      <c r="JX1081" s="185"/>
      <c r="JY1081" s="185"/>
      <c r="JZ1081" s="185"/>
      <c r="KA1081" s="185"/>
      <c r="KB1081" s="185"/>
      <c r="KC1081" s="185"/>
      <c r="KD1081" s="185"/>
      <c r="KE1081" s="185"/>
      <c r="KF1081" s="185"/>
      <c r="KG1081" s="185"/>
      <c r="KH1081" s="185"/>
      <c r="KI1081" s="185"/>
      <c r="KJ1081" s="185"/>
      <c r="KK1081" s="185"/>
      <c r="KL1081" s="185"/>
      <c r="KM1081" s="185"/>
      <c r="KN1081" s="185"/>
      <c r="KO1081" s="185"/>
      <c r="KP1081" s="185"/>
      <c r="KQ1081" s="185"/>
      <c r="KR1081" s="185"/>
      <c r="KS1081" s="185"/>
      <c r="KT1081" s="185"/>
      <c r="KU1081" s="185"/>
      <c r="KV1081" s="185"/>
      <c r="KW1081" s="185"/>
      <c r="KX1081" s="185"/>
      <c r="KY1081" s="185"/>
      <c r="KZ1081" s="185"/>
      <c r="LA1081" s="185"/>
      <c r="LB1081" s="185"/>
      <c r="LC1081" s="185"/>
      <c r="LD1081" s="185"/>
      <c r="LE1081" s="185"/>
      <c r="LF1081" s="185"/>
      <c r="LG1081" s="185"/>
      <c r="LH1081" s="185"/>
      <c r="LI1081" s="185"/>
      <c r="LJ1081" s="185"/>
      <c r="LK1081" s="185"/>
      <c r="LL1081" s="185"/>
      <c r="LM1081" s="185"/>
      <c r="LN1081" s="185"/>
      <c r="LO1081" s="185"/>
      <c r="LP1081" s="185"/>
      <c r="LQ1081" s="185"/>
      <c r="LR1081" s="185"/>
      <c r="LS1081" s="185"/>
      <c r="LT1081" s="185"/>
      <c r="LU1081" s="185"/>
      <c r="LV1081" s="185"/>
      <c r="LW1081" s="185"/>
      <c r="LX1081" s="185"/>
      <c r="LY1081" s="185"/>
      <c r="LZ1081" s="185"/>
      <c r="MA1081" s="185"/>
      <c r="MB1081" s="185"/>
      <c r="MC1081" s="185"/>
      <c r="MD1081" s="185"/>
      <c r="ME1081" s="185"/>
      <c r="MF1081" s="185"/>
      <c r="MG1081" s="185"/>
      <c r="MH1081" s="185"/>
      <c r="MI1081" s="185"/>
      <c r="MJ1081" s="185"/>
      <c r="MK1081" s="185"/>
      <c r="ML1081" s="185"/>
      <c r="MM1081" s="185"/>
      <c r="MN1081" s="185"/>
      <c r="MO1081" s="185"/>
      <c r="MP1081" s="185"/>
      <c r="MQ1081" s="185"/>
      <c r="MR1081" s="185"/>
      <c r="MS1081" s="185"/>
      <c r="MT1081" s="185"/>
      <c r="MU1081" s="185"/>
      <c r="MV1081" s="185"/>
      <c r="MW1081" s="185"/>
      <c r="MX1081" s="185"/>
      <c r="MY1081" s="185"/>
      <c r="MZ1081" s="185"/>
      <c r="NA1081" s="185"/>
      <c r="NB1081" s="185"/>
      <c r="NC1081" s="185"/>
      <c r="ND1081" s="185"/>
      <c r="NE1081" s="185"/>
      <c r="NF1081" s="185"/>
      <c r="NG1081" s="185"/>
      <c r="NH1081" s="185"/>
      <c r="NI1081" s="185"/>
      <c r="NJ1081" s="185"/>
      <c r="NK1081" s="185"/>
      <c r="NL1081" s="185"/>
      <c r="NM1081" s="185"/>
      <c r="NN1081" s="185"/>
      <c r="NO1081" s="185"/>
      <c r="NP1081" s="185"/>
      <c r="NQ1081" s="185"/>
      <c r="NR1081" s="185"/>
      <c r="NS1081" s="185"/>
      <c r="NT1081" s="185"/>
      <c r="NU1081" s="185"/>
      <c r="NV1081" s="185"/>
      <c r="NW1081" s="185"/>
      <c r="NX1081" s="185"/>
      <c r="NY1081" s="185"/>
      <c r="NZ1081" s="185"/>
      <c r="OA1081" s="185"/>
      <c r="OB1081" s="185"/>
      <c r="OC1081" s="185"/>
      <c r="OD1081" s="185"/>
      <c r="OE1081" s="185"/>
      <c r="OF1081" s="185"/>
      <c r="OG1081" s="185"/>
      <c r="OH1081" s="185"/>
      <c r="OI1081" s="185"/>
      <c r="OJ1081" s="185"/>
      <c r="OK1081" s="185"/>
      <c r="OL1081" s="185"/>
      <c r="OM1081" s="185"/>
      <c r="ON1081" s="185"/>
      <c r="OO1081" s="185"/>
      <c r="OP1081" s="185"/>
      <c r="OQ1081" s="185"/>
      <c r="OR1081" s="185"/>
      <c r="OS1081" s="185"/>
      <c r="OT1081" s="185"/>
      <c r="OU1081" s="185"/>
      <c r="OV1081" s="185"/>
      <c r="OW1081" s="185"/>
      <c r="OX1081" s="185"/>
      <c r="OY1081" s="185"/>
      <c r="OZ1081" s="185"/>
      <c r="PA1081" s="185"/>
      <c r="PB1081" s="185"/>
      <c r="PC1081" s="185"/>
      <c r="PD1081" s="185"/>
      <c r="PE1081" s="185"/>
      <c r="PF1081" s="185"/>
      <c r="PG1081" s="185"/>
      <c r="PH1081" s="185"/>
      <c r="PI1081" s="185"/>
      <c r="PJ1081" s="185"/>
      <c r="PK1081" s="185"/>
      <c r="PL1081" s="185"/>
      <c r="PM1081" s="185"/>
      <c r="PN1081" s="185"/>
      <c r="PO1081" s="185"/>
      <c r="PP1081" s="185"/>
      <c r="PQ1081" s="185"/>
      <c r="PR1081" s="185"/>
      <c r="PS1081" s="185"/>
      <c r="PT1081" s="185"/>
      <c r="PU1081" s="185"/>
      <c r="PV1081" s="185"/>
      <c r="PW1081" s="185"/>
      <c r="PX1081" s="185"/>
      <c r="PY1081" s="185"/>
      <c r="PZ1081" s="185"/>
      <c r="QA1081" s="185"/>
      <c r="QB1081" s="185"/>
      <c r="QC1081" s="185"/>
      <c r="QD1081" s="185"/>
      <c r="QE1081" s="185"/>
      <c r="QF1081" s="185"/>
      <c r="QG1081" s="185"/>
      <c r="QH1081" s="185"/>
      <c r="QI1081" s="185"/>
      <c r="QJ1081" s="185"/>
      <c r="QK1081" s="185"/>
      <c r="QL1081" s="185"/>
      <c r="QM1081" s="185"/>
      <c r="QN1081" s="185"/>
      <c r="QO1081" s="185"/>
      <c r="QP1081" s="185"/>
      <c r="QQ1081" s="185"/>
      <c r="QR1081" s="185"/>
      <c r="QS1081" s="185"/>
      <c r="QT1081" s="185"/>
      <c r="QU1081" s="185"/>
      <c r="QV1081" s="185"/>
      <c r="QW1081" s="185"/>
      <c r="QX1081" s="185"/>
      <c r="QY1081" s="185"/>
      <c r="QZ1081" s="185"/>
      <c r="RA1081" s="185"/>
      <c r="RB1081" s="185"/>
      <c r="RC1081" s="185"/>
      <c r="RD1081" s="185"/>
      <c r="RE1081" s="185"/>
      <c r="RF1081" s="185"/>
      <c r="RG1081" s="185"/>
      <c r="RH1081" s="185"/>
      <c r="RI1081" s="185"/>
      <c r="RJ1081" s="185"/>
      <c r="RK1081" s="185"/>
      <c r="RL1081" s="185"/>
      <c r="RM1081" s="185"/>
      <c r="RN1081" s="185"/>
      <c r="RO1081" s="185"/>
      <c r="RP1081" s="185"/>
      <c r="RQ1081" s="185"/>
      <c r="RR1081" s="185"/>
      <c r="RS1081" s="185"/>
      <c r="RT1081" s="185"/>
      <c r="RU1081" s="185"/>
      <c r="RV1081" s="185"/>
      <c r="RW1081" s="185"/>
      <c r="RX1081" s="185"/>
      <c r="RY1081" s="185"/>
      <c r="RZ1081" s="185"/>
      <c r="SA1081" s="185"/>
      <c r="SB1081" s="185"/>
      <c r="SC1081" s="185"/>
      <c r="SD1081" s="185"/>
      <c r="SE1081" s="185"/>
      <c r="SF1081" s="185"/>
      <c r="SG1081" s="185"/>
      <c r="SH1081" s="185"/>
      <c r="SI1081" s="185"/>
      <c r="SJ1081" s="185"/>
      <c r="SK1081" s="185"/>
      <c r="SL1081" s="185"/>
      <c r="SM1081" s="185"/>
      <c r="SN1081" s="185"/>
      <c r="SO1081" s="185"/>
      <c r="SP1081" s="185"/>
      <c r="SQ1081" s="185"/>
      <c r="SR1081" s="185"/>
      <c r="SS1081" s="185"/>
      <c r="ST1081" s="185"/>
      <c r="SU1081" s="185"/>
      <c r="SV1081" s="185"/>
      <c r="SW1081" s="185"/>
      <c r="SX1081" s="185"/>
      <c r="SY1081" s="185"/>
      <c r="SZ1081" s="185"/>
      <c r="TA1081" s="185"/>
      <c r="TB1081" s="185"/>
      <c r="TC1081" s="185"/>
      <c r="TD1081" s="185"/>
      <c r="TE1081" s="185"/>
      <c r="TF1081" s="185"/>
      <c r="TG1081" s="185"/>
      <c r="TH1081" s="185"/>
      <c r="TI1081" s="185"/>
    </row>
    <row r="1082" spans="1:529" s="79" customFormat="1" ht="28.5" customHeight="1" thickBot="1" x14ac:dyDescent="0.3">
      <c r="A1082" s="80">
        <v>13740058</v>
      </c>
      <c r="B1082" s="21">
        <v>41116</v>
      </c>
      <c r="C1082" s="627" t="s">
        <v>1191</v>
      </c>
      <c r="D1082" s="627" t="s">
        <v>2856</v>
      </c>
      <c r="E1082" s="52"/>
      <c r="F1082" s="52"/>
      <c r="G1082" s="52"/>
      <c r="H1082" s="80">
        <v>6481</v>
      </c>
      <c r="I1082" s="21">
        <v>41138</v>
      </c>
      <c r="J1082" s="21" t="s">
        <v>1230</v>
      </c>
      <c r="K1082" s="627" t="s">
        <v>1309</v>
      </c>
      <c r="L1082" s="627"/>
      <c r="M1082" s="627" t="s">
        <v>408</v>
      </c>
      <c r="N1082" s="627" t="s">
        <v>48</v>
      </c>
      <c r="O1082" s="627"/>
      <c r="P1082" s="68"/>
      <c r="Q1082" s="68"/>
      <c r="R1082" s="68"/>
      <c r="S1082" s="68"/>
      <c r="T1082" s="714"/>
      <c r="U1082" s="627"/>
      <c r="V1082" s="627"/>
      <c r="W1082" s="627"/>
      <c r="X1082" s="627"/>
      <c r="Y1082" s="627"/>
      <c r="Z1082" s="627"/>
      <c r="AA1082" s="627"/>
      <c r="AB1082" s="627"/>
      <c r="AC1082" s="627"/>
      <c r="AD1082" s="627"/>
      <c r="AE1082" s="627"/>
      <c r="AF1082" s="627"/>
      <c r="AG1082" s="627"/>
      <c r="AH1082" s="627"/>
      <c r="AI1082" s="627" t="s">
        <v>2854</v>
      </c>
      <c r="AJ1082" s="627" t="s">
        <v>2855</v>
      </c>
      <c r="AK1082" s="22"/>
      <c r="AL1082" s="25"/>
      <c r="AM1082" s="13"/>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85"/>
      <c r="BL1082" s="185"/>
      <c r="BM1082" s="185"/>
      <c r="BN1082" s="185"/>
      <c r="BO1082" s="185"/>
      <c r="BP1082" s="185"/>
      <c r="BQ1082" s="185"/>
      <c r="BR1082" s="185"/>
      <c r="BS1082" s="185"/>
      <c r="BT1082" s="185"/>
      <c r="BU1082" s="185"/>
      <c r="BV1082" s="185"/>
      <c r="BW1082" s="185"/>
      <c r="BX1082" s="185"/>
      <c r="BY1082" s="185"/>
      <c r="BZ1082" s="185"/>
      <c r="CA1082" s="185"/>
      <c r="CB1082" s="185"/>
      <c r="CC1082" s="185"/>
      <c r="CD1082" s="185"/>
      <c r="CE1082" s="185"/>
      <c r="CF1082" s="185"/>
      <c r="CG1082" s="185"/>
      <c r="CH1082" s="185"/>
      <c r="CI1082" s="185"/>
      <c r="CJ1082" s="185"/>
      <c r="CK1082" s="185"/>
      <c r="CL1082" s="185"/>
      <c r="CM1082" s="185"/>
      <c r="CN1082" s="185"/>
      <c r="CO1082" s="185"/>
      <c r="CP1082" s="185"/>
      <c r="CQ1082" s="185"/>
      <c r="CR1082" s="185"/>
      <c r="CS1082" s="185"/>
      <c r="CT1082" s="185"/>
      <c r="CU1082" s="185"/>
      <c r="CV1082" s="185"/>
      <c r="CW1082" s="185"/>
      <c r="CX1082" s="185"/>
      <c r="CY1082" s="185"/>
      <c r="CZ1082" s="185"/>
      <c r="DA1082" s="185"/>
      <c r="DB1082" s="185"/>
      <c r="DC1082" s="185"/>
      <c r="DD1082" s="185"/>
      <c r="DE1082" s="185"/>
      <c r="DF1082" s="185"/>
      <c r="DG1082" s="185"/>
      <c r="DH1082" s="185"/>
      <c r="DI1082" s="185"/>
      <c r="DJ1082" s="185"/>
      <c r="DK1082" s="185"/>
      <c r="DL1082" s="185"/>
      <c r="DM1082" s="185"/>
      <c r="DN1082" s="185"/>
      <c r="DO1082" s="185"/>
      <c r="DP1082" s="185"/>
      <c r="DQ1082" s="185"/>
      <c r="DR1082" s="185"/>
      <c r="DS1082" s="185"/>
      <c r="DT1082" s="185"/>
      <c r="DU1082" s="185"/>
      <c r="DV1082" s="185"/>
      <c r="DW1082" s="185"/>
      <c r="DX1082" s="185"/>
      <c r="DY1082" s="185"/>
      <c r="DZ1082" s="185"/>
      <c r="EA1082" s="185"/>
      <c r="EB1082" s="185"/>
      <c r="EC1082" s="185"/>
      <c r="ED1082" s="185"/>
      <c r="EE1082" s="185"/>
      <c r="EF1082" s="185"/>
      <c r="EG1082" s="185"/>
      <c r="EH1082" s="185"/>
      <c r="EI1082" s="185"/>
      <c r="EJ1082" s="185"/>
      <c r="EK1082" s="185"/>
      <c r="EL1082" s="185"/>
      <c r="EM1082" s="185"/>
      <c r="EN1082" s="185"/>
      <c r="EO1082" s="185"/>
      <c r="EP1082" s="185"/>
      <c r="EQ1082" s="185"/>
      <c r="ER1082" s="185"/>
      <c r="ES1082" s="185"/>
      <c r="ET1082" s="185"/>
      <c r="EU1082" s="185"/>
      <c r="EV1082" s="185"/>
      <c r="EW1082" s="185"/>
      <c r="EX1082" s="185"/>
      <c r="EY1082" s="185"/>
      <c r="EZ1082" s="185"/>
      <c r="FA1082" s="185"/>
      <c r="FB1082" s="185"/>
      <c r="FC1082" s="185"/>
      <c r="FD1082" s="185"/>
      <c r="FE1082" s="185"/>
      <c r="FF1082" s="185"/>
      <c r="FG1082" s="185"/>
      <c r="FH1082" s="185"/>
      <c r="FI1082" s="185"/>
      <c r="FJ1082" s="185"/>
      <c r="FK1082" s="185"/>
      <c r="FL1082" s="185"/>
      <c r="FM1082" s="185"/>
      <c r="FN1082" s="185"/>
      <c r="FO1082" s="185"/>
      <c r="FP1082" s="185"/>
      <c r="FQ1082" s="185"/>
      <c r="FR1082" s="185"/>
      <c r="FS1082" s="185"/>
      <c r="FT1082" s="185"/>
      <c r="FU1082" s="185"/>
      <c r="FV1082" s="185"/>
      <c r="FW1082" s="185"/>
      <c r="FX1082" s="185"/>
      <c r="FY1082" s="185"/>
      <c r="FZ1082" s="185"/>
      <c r="GA1082" s="185"/>
      <c r="GB1082" s="185"/>
      <c r="GC1082" s="185"/>
      <c r="GD1082" s="185"/>
      <c r="GE1082" s="185"/>
      <c r="GF1082" s="185"/>
      <c r="GG1082" s="185"/>
      <c r="GH1082" s="185"/>
      <c r="GI1082" s="185"/>
      <c r="GJ1082" s="185"/>
      <c r="GK1082" s="185"/>
      <c r="GL1082" s="185"/>
      <c r="GM1082" s="185"/>
      <c r="GN1082" s="185"/>
      <c r="GO1082" s="185"/>
      <c r="GP1082" s="185"/>
      <c r="GQ1082" s="185"/>
      <c r="GR1082" s="185"/>
      <c r="GS1082" s="185"/>
      <c r="GT1082" s="185"/>
      <c r="GU1082" s="185"/>
      <c r="GV1082" s="185"/>
      <c r="GW1082" s="185"/>
      <c r="GX1082" s="185"/>
      <c r="GY1082" s="185"/>
      <c r="GZ1082" s="185"/>
      <c r="HA1082" s="185"/>
      <c r="HB1082" s="185"/>
      <c r="HC1082" s="185"/>
      <c r="HD1082" s="185"/>
      <c r="HE1082" s="185"/>
      <c r="HF1082" s="185"/>
      <c r="HG1082" s="185"/>
      <c r="HH1082" s="185"/>
      <c r="HI1082" s="185"/>
      <c r="HJ1082" s="185"/>
      <c r="HK1082" s="185"/>
      <c r="HL1082" s="185"/>
      <c r="HM1082" s="185"/>
      <c r="HN1082" s="185"/>
      <c r="HO1082" s="185"/>
      <c r="HP1082" s="185"/>
      <c r="HQ1082" s="185"/>
      <c r="HR1082" s="185"/>
      <c r="HS1082" s="185"/>
      <c r="HT1082" s="185"/>
      <c r="HU1082" s="185"/>
      <c r="HV1082" s="185"/>
      <c r="HW1082" s="185"/>
      <c r="HX1082" s="185"/>
      <c r="HY1082" s="185"/>
      <c r="HZ1082" s="185"/>
      <c r="IA1082" s="185"/>
      <c r="IB1082" s="185"/>
      <c r="IC1082" s="185"/>
      <c r="ID1082" s="185"/>
      <c r="IE1082" s="185"/>
      <c r="IF1082" s="185"/>
      <c r="IG1082" s="185"/>
      <c r="IH1082" s="185"/>
      <c r="II1082" s="185"/>
      <c r="IJ1082" s="185"/>
      <c r="IK1082" s="185"/>
      <c r="IL1082" s="185"/>
      <c r="IM1082" s="185"/>
      <c r="IN1082" s="185"/>
      <c r="IO1082" s="185"/>
      <c r="IP1082" s="185"/>
      <c r="IQ1082" s="185"/>
      <c r="IR1082" s="185"/>
      <c r="IS1082" s="185"/>
      <c r="IT1082" s="185"/>
      <c r="IU1082" s="185"/>
      <c r="IV1082" s="185"/>
      <c r="IW1082" s="185"/>
      <c r="IX1082" s="185"/>
      <c r="IY1082" s="185"/>
      <c r="IZ1082" s="185"/>
      <c r="JA1082" s="185"/>
      <c r="JB1082" s="185"/>
      <c r="JC1082" s="185"/>
      <c r="JD1082" s="185"/>
      <c r="JE1082" s="185"/>
      <c r="JF1082" s="185"/>
      <c r="JG1082" s="185"/>
      <c r="JH1082" s="185"/>
      <c r="JI1082" s="185"/>
      <c r="JJ1082" s="185"/>
      <c r="JK1082" s="185"/>
      <c r="JL1082" s="185"/>
      <c r="JM1082" s="185"/>
      <c r="JN1082" s="185"/>
      <c r="JO1082" s="185"/>
      <c r="JP1082" s="185"/>
      <c r="JQ1082" s="185"/>
      <c r="JR1082" s="185"/>
      <c r="JS1082" s="185"/>
      <c r="JT1082" s="185"/>
      <c r="JU1082" s="185"/>
      <c r="JV1082" s="185"/>
      <c r="JW1082" s="185"/>
      <c r="JX1082" s="185"/>
      <c r="JY1082" s="185"/>
      <c r="JZ1082" s="185"/>
      <c r="KA1082" s="185"/>
      <c r="KB1082" s="185"/>
      <c r="KC1082" s="185"/>
      <c r="KD1082" s="185"/>
      <c r="KE1082" s="185"/>
      <c r="KF1082" s="185"/>
      <c r="KG1082" s="185"/>
      <c r="KH1082" s="185"/>
      <c r="KI1082" s="185"/>
      <c r="KJ1082" s="185"/>
      <c r="KK1082" s="185"/>
      <c r="KL1082" s="185"/>
      <c r="KM1082" s="185"/>
      <c r="KN1082" s="185"/>
      <c r="KO1082" s="185"/>
      <c r="KP1082" s="185"/>
      <c r="KQ1082" s="185"/>
      <c r="KR1082" s="185"/>
      <c r="KS1082" s="185"/>
      <c r="KT1082" s="185"/>
      <c r="KU1082" s="185"/>
      <c r="KV1082" s="185"/>
      <c r="KW1082" s="185"/>
      <c r="KX1082" s="185"/>
      <c r="KY1082" s="185"/>
      <c r="KZ1082" s="185"/>
      <c r="LA1082" s="185"/>
      <c r="LB1082" s="185"/>
      <c r="LC1082" s="185"/>
      <c r="LD1082" s="185"/>
      <c r="LE1082" s="185"/>
      <c r="LF1082" s="185"/>
      <c r="LG1082" s="185"/>
      <c r="LH1082" s="185"/>
      <c r="LI1082" s="185"/>
      <c r="LJ1082" s="185"/>
      <c r="LK1082" s="185"/>
      <c r="LL1082" s="185"/>
      <c r="LM1082" s="185"/>
      <c r="LN1082" s="185"/>
      <c r="LO1082" s="185"/>
      <c r="LP1082" s="185"/>
      <c r="LQ1082" s="185"/>
      <c r="LR1082" s="185"/>
      <c r="LS1082" s="185"/>
      <c r="LT1082" s="185"/>
      <c r="LU1082" s="185"/>
      <c r="LV1082" s="185"/>
      <c r="LW1082" s="185"/>
      <c r="LX1082" s="185"/>
      <c r="LY1082" s="185"/>
      <c r="LZ1082" s="185"/>
      <c r="MA1082" s="185"/>
      <c r="MB1082" s="185"/>
      <c r="MC1082" s="185"/>
      <c r="MD1082" s="185"/>
      <c r="ME1082" s="185"/>
      <c r="MF1082" s="185"/>
      <c r="MG1082" s="185"/>
      <c r="MH1082" s="185"/>
      <c r="MI1082" s="185"/>
      <c r="MJ1082" s="185"/>
      <c r="MK1082" s="185"/>
      <c r="ML1082" s="185"/>
      <c r="MM1082" s="185"/>
      <c r="MN1082" s="185"/>
      <c r="MO1082" s="185"/>
      <c r="MP1082" s="185"/>
      <c r="MQ1082" s="185"/>
      <c r="MR1082" s="185"/>
      <c r="MS1082" s="185"/>
      <c r="MT1082" s="185"/>
      <c r="MU1082" s="185"/>
      <c r="MV1082" s="185"/>
      <c r="MW1082" s="185"/>
      <c r="MX1082" s="185"/>
      <c r="MY1082" s="185"/>
      <c r="MZ1082" s="185"/>
      <c r="NA1082" s="185"/>
      <c r="NB1082" s="185"/>
      <c r="NC1082" s="185"/>
      <c r="ND1082" s="185"/>
      <c r="NE1082" s="185"/>
      <c r="NF1082" s="185"/>
      <c r="NG1082" s="185"/>
      <c r="NH1082" s="185"/>
      <c r="NI1082" s="185"/>
      <c r="NJ1082" s="185"/>
      <c r="NK1082" s="185"/>
      <c r="NL1082" s="185"/>
      <c r="NM1082" s="185"/>
      <c r="NN1082" s="185"/>
      <c r="NO1082" s="185"/>
      <c r="NP1082" s="185"/>
      <c r="NQ1082" s="185"/>
      <c r="NR1082" s="185"/>
      <c r="NS1082" s="185"/>
      <c r="NT1082" s="185"/>
      <c r="NU1082" s="185"/>
      <c r="NV1082" s="185"/>
      <c r="NW1082" s="185"/>
      <c r="NX1082" s="185"/>
      <c r="NY1082" s="185"/>
      <c r="NZ1082" s="185"/>
      <c r="OA1082" s="185"/>
      <c r="OB1082" s="185"/>
      <c r="OC1082" s="185"/>
      <c r="OD1082" s="185"/>
      <c r="OE1082" s="185"/>
      <c r="OF1082" s="185"/>
      <c r="OG1082" s="185"/>
      <c r="OH1082" s="185"/>
      <c r="OI1082" s="185"/>
      <c r="OJ1082" s="185"/>
      <c r="OK1082" s="185"/>
      <c r="OL1082" s="185"/>
      <c r="OM1082" s="185"/>
      <c r="ON1082" s="185"/>
      <c r="OO1082" s="185"/>
      <c r="OP1082" s="185"/>
      <c r="OQ1082" s="185"/>
      <c r="OR1082" s="185"/>
      <c r="OS1082" s="185"/>
      <c r="OT1082" s="185"/>
      <c r="OU1082" s="185"/>
      <c r="OV1082" s="185"/>
      <c r="OW1082" s="185"/>
      <c r="OX1082" s="185"/>
      <c r="OY1082" s="185"/>
      <c r="OZ1082" s="185"/>
      <c r="PA1082" s="185"/>
      <c r="PB1082" s="185"/>
      <c r="PC1082" s="185"/>
      <c r="PD1082" s="185"/>
      <c r="PE1082" s="185"/>
      <c r="PF1082" s="185"/>
      <c r="PG1082" s="185"/>
      <c r="PH1082" s="185"/>
      <c r="PI1082" s="185"/>
      <c r="PJ1082" s="185"/>
      <c r="PK1082" s="185"/>
      <c r="PL1082" s="185"/>
      <c r="PM1082" s="185"/>
      <c r="PN1082" s="185"/>
      <c r="PO1082" s="185"/>
      <c r="PP1082" s="185"/>
      <c r="PQ1082" s="185"/>
      <c r="PR1082" s="185"/>
      <c r="PS1082" s="185"/>
      <c r="PT1082" s="185"/>
      <c r="PU1082" s="185"/>
      <c r="PV1082" s="185"/>
      <c r="PW1082" s="185"/>
      <c r="PX1082" s="185"/>
      <c r="PY1082" s="185"/>
      <c r="PZ1082" s="185"/>
      <c r="QA1082" s="185"/>
      <c r="QB1082" s="185"/>
      <c r="QC1082" s="185"/>
      <c r="QD1082" s="185"/>
      <c r="QE1082" s="185"/>
      <c r="QF1082" s="185"/>
      <c r="QG1082" s="185"/>
      <c r="QH1082" s="185"/>
      <c r="QI1082" s="185"/>
      <c r="QJ1082" s="185"/>
      <c r="QK1082" s="185"/>
      <c r="QL1082" s="185"/>
      <c r="QM1082" s="185"/>
      <c r="QN1082" s="185"/>
      <c r="QO1082" s="185"/>
      <c r="QP1082" s="185"/>
      <c r="QQ1082" s="185"/>
      <c r="QR1082" s="185"/>
      <c r="QS1082" s="185"/>
      <c r="QT1082" s="185"/>
      <c r="QU1082" s="185"/>
      <c r="QV1082" s="185"/>
      <c r="QW1082" s="185"/>
      <c r="QX1082" s="185"/>
      <c r="QY1082" s="185"/>
      <c r="QZ1082" s="185"/>
      <c r="RA1082" s="185"/>
      <c r="RB1082" s="185"/>
      <c r="RC1082" s="185"/>
      <c r="RD1082" s="185"/>
      <c r="RE1082" s="185"/>
      <c r="RF1082" s="185"/>
      <c r="RG1082" s="185"/>
      <c r="RH1082" s="185"/>
      <c r="RI1082" s="185"/>
      <c r="RJ1082" s="185"/>
      <c r="RK1082" s="185"/>
      <c r="RL1082" s="185"/>
      <c r="RM1082" s="185"/>
      <c r="RN1082" s="185"/>
      <c r="RO1082" s="185"/>
      <c r="RP1082" s="185"/>
      <c r="RQ1082" s="185"/>
      <c r="RR1082" s="185"/>
      <c r="RS1082" s="185"/>
      <c r="RT1082" s="185"/>
      <c r="RU1082" s="185"/>
      <c r="RV1082" s="185"/>
      <c r="RW1082" s="185"/>
      <c r="RX1082" s="185"/>
      <c r="RY1082" s="185"/>
      <c r="RZ1082" s="185"/>
      <c r="SA1082" s="185"/>
      <c r="SB1082" s="185"/>
      <c r="SC1082" s="185"/>
      <c r="SD1082" s="185"/>
      <c r="SE1082" s="185"/>
      <c r="SF1082" s="185"/>
      <c r="SG1082" s="185"/>
      <c r="SH1082" s="185"/>
      <c r="SI1082" s="185"/>
      <c r="SJ1082" s="185"/>
      <c r="SK1082" s="185"/>
      <c r="SL1082" s="185"/>
      <c r="SM1082" s="185"/>
      <c r="SN1082" s="185"/>
      <c r="SO1082" s="185"/>
      <c r="SP1082" s="185"/>
      <c r="SQ1082" s="185"/>
      <c r="SR1082" s="185"/>
      <c r="SS1082" s="185"/>
      <c r="ST1082" s="185"/>
      <c r="SU1082" s="185"/>
      <c r="SV1082" s="185"/>
      <c r="SW1082" s="185"/>
      <c r="SX1082" s="185"/>
      <c r="SY1082" s="185"/>
      <c r="SZ1082" s="185"/>
      <c r="TA1082" s="185"/>
      <c r="TB1082" s="185"/>
      <c r="TC1082" s="185"/>
      <c r="TD1082" s="185"/>
      <c r="TE1082" s="185"/>
      <c r="TF1082" s="185"/>
      <c r="TG1082" s="185"/>
      <c r="TH1082" s="185"/>
      <c r="TI1082" s="185"/>
    </row>
    <row r="1083" spans="1:529" s="79" customFormat="1" ht="28.5" customHeight="1" thickBot="1" x14ac:dyDescent="0.3">
      <c r="A1083" s="286">
        <v>13740059</v>
      </c>
      <c r="B1083" s="287">
        <v>41116</v>
      </c>
      <c r="C1083" s="52" t="s">
        <v>1191</v>
      </c>
      <c r="D1083" s="52" t="s">
        <v>2859</v>
      </c>
      <c r="E1083" s="625"/>
      <c r="F1083" s="625"/>
      <c r="G1083" s="625"/>
      <c r="H1083" s="288">
        <v>30065</v>
      </c>
      <c r="I1083" s="287">
        <v>41137</v>
      </c>
      <c r="J1083" s="287" t="s">
        <v>1230</v>
      </c>
      <c r="K1083" s="52" t="s">
        <v>1463</v>
      </c>
      <c r="L1083" s="52"/>
      <c r="M1083" s="52" t="s">
        <v>408</v>
      </c>
      <c r="N1083" s="52" t="s">
        <v>48</v>
      </c>
      <c r="O1083" s="52">
        <v>290000</v>
      </c>
      <c r="P1083" s="386"/>
      <c r="Q1083" s="386"/>
      <c r="R1083" s="386"/>
      <c r="S1083" s="386"/>
      <c r="T1083" s="726"/>
      <c r="U1083" s="52"/>
      <c r="V1083" s="52">
        <v>290000</v>
      </c>
      <c r="W1083" s="52"/>
      <c r="X1083" s="52"/>
      <c r="Y1083" s="52"/>
      <c r="Z1083" s="52"/>
      <c r="AA1083" s="52"/>
      <c r="AB1083" s="52"/>
      <c r="AC1083" s="52"/>
      <c r="AD1083" s="52"/>
      <c r="AE1083" s="52"/>
      <c r="AF1083" s="52"/>
      <c r="AG1083" s="52"/>
      <c r="AH1083" s="52"/>
      <c r="AI1083" s="52" t="s">
        <v>2860</v>
      </c>
      <c r="AJ1083" s="52" t="s">
        <v>2861</v>
      </c>
      <c r="AK1083" s="301"/>
      <c r="AL1083" s="29"/>
      <c r="AM1083" s="13"/>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85"/>
      <c r="BL1083" s="185"/>
      <c r="BM1083" s="185"/>
      <c r="BN1083" s="185"/>
      <c r="BO1083" s="185"/>
      <c r="BP1083" s="185"/>
      <c r="BQ1083" s="185"/>
      <c r="BR1083" s="185"/>
      <c r="BS1083" s="185"/>
      <c r="BT1083" s="185"/>
      <c r="BU1083" s="185"/>
      <c r="BV1083" s="185"/>
      <c r="BW1083" s="185"/>
      <c r="BX1083" s="185"/>
      <c r="BY1083" s="185"/>
      <c r="BZ1083" s="185"/>
      <c r="CA1083" s="185"/>
      <c r="CB1083" s="185"/>
      <c r="CC1083" s="185"/>
      <c r="CD1083" s="185"/>
      <c r="CE1083" s="185"/>
      <c r="CF1083" s="185"/>
      <c r="CG1083" s="185"/>
      <c r="CH1083" s="185"/>
      <c r="CI1083" s="185"/>
      <c r="CJ1083" s="185"/>
      <c r="CK1083" s="185"/>
      <c r="CL1083" s="185"/>
      <c r="CM1083" s="185"/>
      <c r="CN1083" s="185"/>
      <c r="CO1083" s="185"/>
      <c r="CP1083" s="185"/>
      <c r="CQ1083" s="185"/>
      <c r="CR1083" s="185"/>
      <c r="CS1083" s="185"/>
      <c r="CT1083" s="185"/>
      <c r="CU1083" s="185"/>
      <c r="CV1083" s="185"/>
      <c r="CW1083" s="185"/>
      <c r="CX1083" s="185"/>
      <c r="CY1083" s="185"/>
      <c r="CZ1083" s="185"/>
      <c r="DA1083" s="185"/>
      <c r="DB1083" s="185"/>
      <c r="DC1083" s="185"/>
      <c r="DD1083" s="185"/>
      <c r="DE1083" s="185"/>
      <c r="DF1083" s="185"/>
      <c r="DG1083" s="185"/>
      <c r="DH1083" s="185"/>
      <c r="DI1083" s="185"/>
      <c r="DJ1083" s="185"/>
      <c r="DK1083" s="185"/>
      <c r="DL1083" s="185"/>
      <c r="DM1083" s="185"/>
      <c r="DN1083" s="185"/>
      <c r="DO1083" s="185"/>
      <c r="DP1083" s="185"/>
      <c r="DQ1083" s="185"/>
      <c r="DR1083" s="185"/>
      <c r="DS1083" s="185"/>
      <c r="DT1083" s="185"/>
      <c r="DU1083" s="185"/>
      <c r="DV1083" s="185"/>
      <c r="DW1083" s="185"/>
      <c r="DX1083" s="185"/>
      <c r="DY1083" s="185"/>
      <c r="DZ1083" s="185"/>
      <c r="EA1083" s="185"/>
      <c r="EB1083" s="185"/>
      <c r="EC1083" s="185"/>
      <c r="ED1083" s="185"/>
      <c r="EE1083" s="185"/>
      <c r="EF1083" s="185"/>
      <c r="EG1083" s="185"/>
      <c r="EH1083" s="185"/>
      <c r="EI1083" s="185"/>
      <c r="EJ1083" s="185"/>
      <c r="EK1083" s="185"/>
      <c r="EL1083" s="185"/>
      <c r="EM1083" s="185"/>
      <c r="EN1083" s="185"/>
      <c r="EO1083" s="185"/>
      <c r="EP1083" s="185"/>
      <c r="EQ1083" s="185"/>
      <c r="ER1083" s="185"/>
      <c r="ES1083" s="185"/>
      <c r="ET1083" s="185"/>
      <c r="EU1083" s="185"/>
      <c r="EV1083" s="185"/>
      <c r="EW1083" s="185"/>
      <c r="EX1083" s="185"/>
      <c r="EY1083" s="185"/>
      <c r="EZ1083" s="185"/>
      <c r="FA1083" s="185"/>
      <c r="FB1083" s="185"/>
      <c r="FC1083" s="185"/>
      <c r="FD1083" s="185"/>
      <c r="FE1083" s="185"/>
      <c r="FF1083" s="185"/>
      <c r="FG1083" s="185"/>
      <c r="FH1083" s="185"/>
      <c r="FI1083" s="185"/>
      <c r="FJ1083" s="185"/>
      <c r="FK1083" s="185"/>
      <c r="FL1083" s="185"/>
      <c r="FM1083" s="185"/>
      <c r="FN1083" s="185"/>
      <c r="FO1083" s="185"/>
      <c r="FP1083" s="185"/>
      <c r="FQ1083" s="185"/>
      <c r="FR1083" s="185"/>
      <c r="FS1083" s="185"/>
      <c r="FT1083" s="185"/>
      <c r="FU1083" s="185"/>
      <c r="FV1083" s="185"/>
      <c r="FW1083" s="185"/>
      <c r="FX1083" s="185"/>
      <c r="FY1083" s="185"/>
      <c r="FZ1083" s="185"/>
      <c r="GA1083" s="185"/>
      <c r="GB1083" s="185"/>
      <c r="GC1083" s="185"/>
      <c r="GD1083" s="185"/>
      <c r="GE1083" s="185"/>
      <c r="GF1083" s="185"/>
      <c r="GG1083" s="185"/>
      <c r="GH1083" s="185"/>
      <c r="GI1083" s="185"/>
      <c r="GJ1083" s="185"/>
      <c r="GK1083" s="185"/>
      <c r="GL1083" s="185"/>
      <c r="GM1083" s="185"/>
      <c r="GN1083" s="185"/>
      <c r="GO1083" s="185"/>
      <c r="GP1083" s="185"/>
      <c r="GQ1083" s="185"/>
      <c r="GR1083" s="185"/>
      <c r="GS1083" s="185"/>
      <c r="GT1083" s="185"/>
      <c r="GU1083" s="185"/>
      <c r="GV1083" s="185"/>
      <c r="GW1083" s="185"/>
      <c r="GX1083" s="185"/>
      <c r="GY1083" s="185"/>
      <c r="GZ1083" s="185"/>
      <c r="HA1083" s="185"/>
      <c r="HB1083" s="185"/>
      <c r="HC1083" s="185"/>
      <c r="HD1083" s="185"/>
      <c r="HE1083" s="185"/>
      <c r="HF1083" s="185"/>
      <c r="HG1083" s="185"/>
      <c r="HH1083" s="185"/>
      <c r="HI1083" s="185"/>
      <c r="HJ1083" s="185"/>
      <c r="HK1083" s="185"/>
      <c r="HL1083" s="185"/>
      <c r="HM1083" s="185"/>
      <c r="HN1083" s="185"/>
      <c r="HO1083" s="185"/>
      <c r="HP1083" s="185"/>
      <c r="HQ1083" s="185"/>
      <c r="HR1083" s="185"/>
      <c r="HS1083" s="185"/>
      <c r="HT1083" s="185"/>
      <c r="HU1083" s="185"/>
      <c r="HV1083" s="185"/>
      <c r="HW1083" s="185"/>
      <c r="HX1083" s="185"/>
      <c r="HY1083" s="185"/>
      <c r="HZ1083" s="185"/>
      <c r="IA1083" s="185"/>
      <c r="IB1083" s="185"/>
      <c r="IC1083" s="185"/>
      <c r="ID1083" s="185"/>
      <c r="IE1083" s="185"/>
      <c r="IF1083" s="185"/>
      <c r="IG1083" s="185"/>
      <c r="IH1083" s="185"/>
      <c r="II1083" s="185"/>
      <c r="IJ1083" s="185"/>
      <c r="IK1083" s="185"/>
      <c r="IL1083" s="185"/>
      <c r="IM1083" s="185"/>
      <c r="IN1083" s="185"/>
      <c r="IO1083" s="185"/>
      <c r="IP1083" s="185"/>
      <c r="IQ1083" s="185"/>
      <c r="IR1083" s="185"/>
      <c r="IS1083" s="185"/>
      <c r="IT1083" s="185"/>
      <c r="IU1083" s="185"/>
      <c r="IV1083" s="185"/>
      <c r="IW1083" s="185"/>
      <c r="IX1083" s="185"/>
      <c r="IY1083" s="185"/>
      <c r="IZ1083" s="185"/>
      <c r="JA1083" s="185"/>
      <c r="JB1083" s="185"/>
      <c r="JC1083" s="185"/>
      <c r="JD1083" s="185"/>
      <c r="JE1083" s="185"/>
      <c r="JF1083" s="185"/>
      <c r="JG1083" s="185"/>
      <c r="JH1083" s="185"/>
      <c r="JI1083" s="185"/>
      <c r="JJ1083" s="185"/>
      <c r="JK1083" s="185"/>
      <c r="JL1083" s="185"/>
      <c r="JM1083" s="185"/>
      <c r="JN1083" s="185"/>
      <c r="JO1083" s="185"/>
      <c r="JP1083" s="185"/>
      <c r="JQ1083" s="185"/>
      <c r="JR1083" s="185"/>
      <c r="JS1083" s="185"/>
      <c r="JT1083" s="185"/>
      <c r="JU1083" s="185"/>
      <c r="JV1083" s="185"/>
      <c r="JW1083" s="185"/>
      <c r="JX1083" s="185"/>
      <c r="JY1083" s="185"/>
      <c r="JZ1083" s="185"/>
      <c r="KA1083" s="185"/>
      <c r="KB1083" s="185"/>
      <c r="KC1083" s="185"/>
      <c r="KD1083" s="185"/>
      <c r="KE1083" s="185"/>
      <c r="KF1083" s="185"/>
      <c r="KG1083" s="185"/>
      <c r="KH1083" s="185"/>
      <c r="KI1083" s="185"/>
      <c r="KJ1083" s="185"/>
      <c r="KK1083" s="185"/>
      <c r="KL1083" s="185"/>
      <c r="KM1083" s="185"/>
      <c r="KN1083" s="185"/>
      <c r="KO1083" s="185"/>
      <c r="KP1083" s="185"/>
      <c r="KQ1083" s="185"/>
      <c r="KR1083" s="185"/>
      <c r="KS1083" s="185"/>
      <c r="KT1083" s="185"/>
      <c r="KU1083" s="185"/>
      <c r="KV1083" s="185"/>
      <c r="KW1083" s="185"/>
      <c r="KX1083" s="185"/>
      <c r="KY1083" s="185"/>
      <c r="KZ1083" s="185"/>
      <c r="LA1083" s="185"/>
      <c r="LB1083" s="185"/>
      <c r="LC1083" s="185"/>
      <c r="LD1083" s="185"/>
      <c r="LE1083" s="185"/>
      <c r="LF1083" s="185"/>
      <c r="LG1083" s="185"/>
      <c r="LH1083" s="185"/>
      <c r="LI1083" s="185"/>
      <c r="LJ1083" s="185"/>
      <c r="LK1083" s="185"/>
      <c r="LL1083" s="185"/>
      <c r="LM1083" s="185"/>
      <c r="LN1083" s="185"/>
      <c r="LO1083" s="185"/>
      <c r="LP1083" s="185"/>
      <c r="LQ1083" s="185"/>
      <c r="LR1083" s="185"/>
      <c r="LS1083" s="185"/>
      <c r="LT1083" s="185"/>
      <c r="LU1083" s="185"/>
      <c r="LV1083" s="185"/>
      <c r="LW1083" s="185"/>
      <c r="LX1083" s="185"/>
      <c r="LY1083" s="185"/>
      <c r="LZ1083" s="185"/>
      <c r="MA1083" s="185"/>
      <c r="MB1083" s="185"/>
      <c r="MC1083" s="185"/>
      <c r="MD1083" s="185"/>
      <c r="ME1083" s="185"/>
      <c r="MF1083" s="185"/>
      <c r="MG1083" s="185"/>
      <c r="MH1083" s="185"/>
      <c r="MI1083" s="185"/>
      <c r="MJ1083" s="185"/>
      <c r="MK1083" s="185"/>
      <c r="ML1083" s="185"/>
      <c r="MM1083" s="185"/>
      <c r="MN1083" s="185"/>
      <c r="MO1083" s="185"/>
      <c r="MP1083" s="185"/>
      <c r="MQ1083" s="185"/>
      <c r="MR1083" s="185"/>
      <c r="MS1083" s="185"/>
      <c r="MT1083" s="185"/>
      <c r="MU1083" s="185"/>
      <c r="MV1083" s="185"/>
      <c r="MW1083" s="185"/>
      <c r="MX1083" s="185"/>
      <c r="MY1083" s="185"/>
      <c r="MZ1083" s="185"/>
      <c r="NA1083" s="185"/>
      <c r="NB1083" s="185"/>
      <c r="NC1083" s="185"/>
      <c r="ND1083" s="185"/>
      <c r="NE1083" s="185"/>
      <c r="NF1083" s="185"/>
      <c r="NG1083" s="185"/>
      <c r="NH1083" s="185"/>
      <c r="NI1083" s="185"/>
      <c r="NJ1083" s="185"/>
      <c r="NK1083" s="185"/>
      <c r="NL1083" s="185"/>
      <c r="NM1083" s="185"/>
      <c r="NN1083" s="185"/>
      <c r="NO1083" s="185"/>
      <c r="NP1083" s="185"/>
      <c r="NQ1083" s="185"/>
      <c r="NR1083" s="185"/>
      <c r="NS1083" s="185"/>
      <c r="NT1083" s="185"/>
      <c r="NU1083" s="185"/>
      <c r="NV1083" s="185"/>
      <c r="NW1083" s="185"/>
      <c r="NX1083" s="185"/>
      <c r="NY1083" s="185"/>
      <c r="NZ1083" s="185"/>
      <c r="OA1083" s="185"/>
      <c r="OB1083" s="185"/>
      <c r="OC1083" s="185"/>
      <c r="OD1083" s="185"/>
      <c r="OE1083" s="185"/>
      <c r="OF1083" s="185"/>
      <c r="OG1083" s="185"/>
      <c r="OH1083" s="185"/>
      <c r="OI1083" s="185"/>
      <c r="OJ1083" s="185"/>
      <c r="OK1083" s="185"/>
      <c r="OL1083" s="185"/>
      <c r="OM1083" s="185"/>
      <c r="ON1083" s="185"/>
      <c r="OO1083" s="185"/>
      <c r="OP1083" s="185"/>
      <c r="OQ1083" s="185"/>
      <c r="OR1083" s="185"/>
      <c r="OS1083" s="185"/>
      <c r="OT1083" s="185"/>
      <c r="OU1083" s="185"/>
      <c r="OV1083" s="185"/>
      <c r="OW1083" s="185"/>
      <c r="OX1083" s="185"/>
      <c r="OY1083" s="185"/>
      <c r="OZ1083" s="185"/>
      <c r="PA1083" s="185"/>
      <c r="PB1083" s="185"/>
      <c r="PC1083" s="185"/>
      <c r="PD1083" s="185"/>
      <c r="PE1083" s="185"/>
      <c r="PF1083" s="185"/>
      <c r="PG1083" s="185"/>
      <c r="PH1083" s="185"/>
      <c r="PI1083" s="185"/>
      <c r="PJ1083" s="185"/>
      <c r="PK1083" s="185"/>
      <c r="PL1083" s="185"/>
      <c r="PM1083" s="185"/>
      <c r="PN1083" s="185"/>
      <c r="PO1083" s="185"/>
      <c r="PP1083" s="185"/>
      <c r="PQ1083" s="185"/>
      <c r="PR1083" s="185"/>
      <c r="PS1083" s="185"/>
      <c r="PT1083" s="185"/>
      <c r="PU1083" s="185"/>
      <c r="PV1083" s="185"/>
      <c r="PW1083" s="185"/>
      <c r="PX1083" s="185"/>
      <c r="PY1083" s="185"/>
      <c r="PZ1083" s="185"/>
      <c r="QA1083" s="185"/>
      <c r="QB1083" s="185"/>
      <c r="QC1083" s="185"/>
      <c r="QD1083" s="185"/>
      <c r="QE1083" s="185"/>
      <c r="QF1083" s="185"/>
      <c r="QG1083" s="185"/>
      <c r="QH1083" s="185"/>
      <c r="QI1083" s="185"/>
      <c r="QJ1083" s="185"/>
      <c r="QK1083" s="185"/>
      <c r="QL1083" s="185"/>
      <c r="QM1083" s="185"/>
      <c r="QN1083" s="185"/>
      <c r="QO1083" s="185"/>
      <c r="QP1083" s="185"/>
      <c r="QQ1083" s="185"/>
      <c r="QR1083" s="185"/>
      <c r="QS1083" s="185"/>
      <c r="QT1083" s="185"/>
      <c r="QU1083" s="185"/>
      <c r="QV1083" s="185"/>
      <c r="QW1083" s="185"/>
      <c r="QX1083" s="185"/>
      <c r="QY1083" s="185"/>
      <c r="QZ1083" s="185"/>
      <c r="RA1083" s="185"/>
      <c r="RB1083" s="185"/>
      <c r="RC1083" s="185"/>
      <c r="RD1083" s="185"/>
      <c r="RE1083" s="185"/>
      <c r="RF1083" s="185"/>
      <c r="RG1083" s="185"/>
      <c r="RH1083" s="185"/>
      <c r="RI1083" s="185"/>
      <c r="RJ1083" s="185"/>
      <c r="RK1083" s="185"/>
      <c r="RL1083" s="185"/>
      <c r="RM1083" s="185"/>
      <c r="RN1083" s="185"/>
      <c r="RO1083" s="185"/>
      <c r="RP1083" s="185"/>
      <c r="RQ1083" s="185"/>
      <c r="RR1083" s="185"/>
      <c r="RS1083" s="185"/>
      <c r="RT1083" s="185"/>
      <c r="RU1083" s="185"/>
      <c r="RV1083" s="185"/>
      <c r="RW1083" s="185"/>
      <c r="RX1083" s="185"/>
      <c r="RY1083" s="185"/>
      <c r="RZ1083" s="185"/>
      <c r="SA1083" s="185"/>
      <c r="SB1083" s="185"/>
      <c r="SC1083" s="185"/>
      <c r="SD1083" s="185"/>
      <c r="SE1083" s="185"/>
      <c r="SF1083" s="185"/>
      <c r="SG1083" s="185"/>
      <c r="SH1083" s="185"/>
      <c r="SI1083" s="185"/>
      <c r="SJ1083" s="185"/>
      <c r="SK1083" s="185"/>
      <c r="SL1083" s="185"/>
      <c r="SM1083" s="185"/>
      <c r="SN1083" s="185"/>
      <c r="SO1083" s="185"/>
      <c r="SP1083" s="185"/>
      <c r="SQ1083" s="185"/>
      <c r="SR1083" s="185"/>
      <c r="SS1083" s="185"/>
      <c r="ST1083" s="185"/>
      <c r="SU1083" s="185"/>
      <c r="SV1083" s="185"/>
      <c r="SW1083" s="185"/>
      <c r="SX1083" s="185"/>
      <c r="SY1083" s="185"/>
      <c r="SZ1083" s="185"/>
      <c r="TA1083" s="185"/>
      <c r="TB1083" s="185"/>
      <c r="TC1083" s="185"/>
      <c r="TD1083" s="185"/>
      <c r="TE1083" s="185"/>
      <c r="TF1083" s="185"/>
      <c r="TG1083" s="185"/>
      <c r="TH1083" s="185"/>
      <c r="TI1083" s="185"/>
    </row>
    <row r="1084" spans="1:529" s="79" customFormat="1" ht="33.75" customHeight="1" x14ac:dyDescent="0.25">
      <c r="A1084" s="96">
        <v>13740060</v>
      </c>
      <c r="B1084" s="31">
        <v>41144</v>
      </c>
      <c r="C1084" s="625" t="s">
        <v>1191</v>
      </c>
      <c r="D1084" s="625" t="s">
        <v>2862</v>
      </c>
      <c r="E1084" s="627"/>
      <c r="F1084" s="627"/>
      <c r="G1084" s="627"/>
      <c r="H1084" s="96">
        <v>10803</v>
      </c>
      <c r="I1084" s="31">
        <v>41165</v>
      </c>
      <c r="J1084" s="31" t="s">
        <v>1230</v>
      </c>
      <c r="K1084" s="625" t="s">
        <v>1309</v>
      </c>
      <c r="L1084" s="625"/>
      <c r="M1084" s="625" t="s">
        <v>408</v>
      </c>
      <c r="N1084" s="625" t="s">
        <v>48</v>
      </c>
      <c r="O1084" s="625">
        <v>270000</v>
      </c>
      <c r="P1084" s="71"/>
      <c r="Q1084" s="71"/>
      <c r="R1084" s="71"/>
      <c r="S1084" s="71"/>
      <c r="T1084" s="705"/>
      <c r="U1084" s="625"/>
      <c r="V1084" s="625">
        <v>270000</v>
      </c>
      <c r="W1084" s="625"/>
      <c r="X1084" s="625"/>
      <c r="Y1084" s="625"/>
      <c r="Z1084" s="625"/>
      <c r="AA1084" s="625"/>
      <c r="AB1084" s="625"/>
      <c r="AC1084" s="625"/>
      <c r="AD1084" s="625"/>
      <c r="AE1084" s="625"/>
      <c r="AF1084" s="625"/>
      <c r="AG1084" s="625"/>
      <c r="AH1084" s="625"/>
      <c r="AI1084" s="625" t="s">
        <v>2863</v>
      </c>
      <c r="AJ1084" s="625" t="s">
        <v>2864</v>
      </c>
      <c r="AK1084" s="220"/>
      <c r="AL1084" s="78"/>
      <c r="AM1084" s="13"/>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85"/>
      <c r="BL1084" s="185"/>
      <c r="BM1084" s="185"/>
      <c r="BN1084" s="185"/>
      <c r="BO1084" s="185"/>
      <c r="BP1084" s="185"/>
      <c r="BQ1084" s="185"/>
      <c r="BR1084" s="185"/>
      <c r="BS1084" s="185"/>
      <c r="BT1084" s="185"/>
      <c r="BU1084" s="185"/>
      <c r="BV1084" s="185"/>
      <c r="BW1084" s="185"/>
      <c r="BX1084" s="185"/>
      <c r="BY1084" s="185"/>
      <c r="BZ1084" s="185"/>
      <c r="CA1084" s="185"/>
      <c r="CB1084" s="185"/>
      <c r="CC1084" s="185"/>
      <c r="CD1084" s="185"/>
      <c r="CE1084" s="185"/>
      <c r="CF1084" s="185"/>
      <c r="CG1084" s="185"/>
      <c r="CH1084" s="185"/>
      <c r="CI1084" s="185"/>
      <c r="CJ1084" s="185"/>
      <c r="CK1084" s="185"/>
      <c r="CL1084" s="185"/>
      <c r="CM1084" s="185"/>
      <c r="CN1084" s="185"/>
      <c r="CO1084" s="185"/>
      <c r="CP1084" s="185"/>
      <c r="CQ1084" s="185"/>
      <c r="CR1084" s="185"/>
      <c r="CS1084" s="185"/>
      <c r="CT1084" s="185"/>
      <c r="CU1084" s="185"/>
      <c r="CV1084" s="185"/>
      <c r="CW1084" s="185"/>
      <c r="CX1084" s="185"/>
      <c r="CY1084" s="185"/>
      <c r="CZ1084" s="185"/>
      <c r="DA1084" s="185"/>
      <c r="DB1084" s="185"/>
      <c r="DC1084" s="185"/>
      <c r="DD1084" s="185"/>
      <c r="DE1084" s="185"/>
      <c r="DF1084" s="185"/>
      <c r="DG1084" s="185"/>
      <c r="DH1084" s="185"/>
      <c r="DI1084" s="185"/>
      <c r="DJ1084" s="185"/>
      <c r="DK1084" s="185"/>
      <c r="DL1084" s="185"/>
      <c r="DM1084" s="185"/>
      <c r="DN1084" s="185"/>
      <c r="DO1084" s="185"/>
      <c r="DP1084" s="185"/>
      <c r="DQ1084" s="185"/>
      <c r="DR1084" s="185"/>
      <c r="DS1084" s="185"/>
      <c r="DT1084" s="185"/>
      <c r="DU1084" s="185"/>
      <c r="DV1084" s="185"/>
      <c r="DW1084" s="185"/>
      <c r="DX1084" s="185"/>
      <c r="DY1084" s="185"/>
      <c r="DZ1084" s="185"/>
      <c r="EA1084" s="185"/>
      <c r="EB1084" s="185"/>
      <c r="EC1084" s="185"/>
      <c r="ED1084" s="185"/>
      <c r="EE1084" s="185"/>
      <c r="EF1084" s="185"/>
      <c r="EG1084" s="185"/>
      <c r="EH1084" s="185"/>
      <c r="EI1084" s="185"/>
      <c r="EJ1084" s="185"/>
      <c r="EK1084" s="185"/>
      <c r="EL1084" s="185"/>
      <c r="EM1084" s="185"/>
      <c r="EN1084" s="185"/>
      <c r="EO1084" s="185"/>
      <c r="EP1084" s="185"/>
      <c r="EQ1084" s="185"/>
      <c r="ER1084" s="185"/>
      <c r="ES1084" s="185"/>
      <c r="ET1084" s="185"/>
      <c r="EU1084" s="185"/>
      <c r="EV1084" s="185"/>
      <c r="EW1084" s="185"/>
      <c r="EX1084" s="185"/>
      <c r="EY1084" s="185"/>
      <c r="EZ1084" s="185"/>
      <c r="FA1084" s="185"/>
      <c r="FB1084" s="185"/>
      <c r="FC1084" s="185"/>
      <c r="FD1084" s="185"/>
      <c r="FE1084" s="185"/>
      <c r="FF1084" s="185"/>
      <c r="FG1084" s="185"/>
      <c r="FH1084" s="185"/>
      <c r="FI1084" s="185"/>
      <c r="FJ1084" s="185"/>
      <c r="FK1084" s="185"/>
      <c r="FL1084" s="185"/>
      <c r="FM1084" s="185"/>
      <c r="FN1084" s="185"/>
      <c r="FO1084" s="185"/>
      <c r="FP1084" s="185"/>
      <c r="FQ1084" s="185"/>
      <c r="FR1084" s="185"/>
      <c r="FS1084" s="185"/>
      <c r="FT1084" s="185"/>
      <c r="FU1084" s="185"/>
      <c r="FV1084" s="185"/>
      <c r="FW1084" s="185"/>
      <c r="FX1084" s="185"/>
      <c r="FY1084" s="185"/>
      <c r="FZ1084" s="185"/>
      <c r="GA1084" s="185"/>
      <c r="GB1084" s="185"/>
      <c r="GC1084" s="185"/>
      <c r="GD1084" s="185"/>
      <c r="GE1084" s="185"/>
      <c r="GF1084" s="185"/>
      <c r="GG1084" s="185"/>
      <c r="GH1084" s="185"/>
      <c r="GI1084" s="185"/>
      <c r="GJ1084" s="185"/>
      <c r="GK1084" s="185"/>
      <c r="GL1084" s="185"/>
      <c r="GM1084" s="185"/>
      <c r="GN1084" s="185"/>
      <c r="GO1084" s="185"/>
      <c r="GP1084" s="185"/>
      <c r="GQ1084" s="185"/>
      <c r="GR1084" s="185"/>
      <c r="GS1084" s="185"/>
      <c r="GT1084" s="185"/>
      <c r="GU1084" s="185"/>
      <c r="GV1084" s="185"/>
      <c r="GW1084" s="185"/>
      <c r="GX1084" s="185"/>
      <c r="GY1084" s="185"/>
      <c r="GZ1084" s="185"/>
      <c r="HA1084" s="185"/>
      <c r="HB1084" s="185"/>
      <c r="HC1084" s="185"/>
      <c r="HD1084" s="185"/>
      <c r="HE1084" s="185"/>
      <c r="HF1084" s="185"/>
      <c r="HG1084" s="185"/>
      <c r="HH1084" s="185"/>
      <c r="HI1084" s="185"/>
      <c r="HJ1084" s="185"/>
      <c r="HK1084" s="185"/>
      <c r="HL1084" s="185"/>
      <c r="HM1084" s="185"/>
      <c r="HN1084" s="185"/>
      <c r="HO1084" s="185"/>
      <c r="HP1084" s="185"/>
      <c r="HQ1084" s="185"/>
      <c r="HR1084" s="185"/>
      <c r="HS1084" s="185"/>
      <c r="HT1084" s="185"/>
      <c r="HU1084" s="185"/>
      <c r="HV1084" s="185"/>
      <c r="HW1084" s="185"/>
      <c r="HX1084" s="185"/>
      <c r="HY1084" s="185"/>
      <c r="HZ1084" s="185"/>
      <c r="IA1084" s="185"/>
      <c r="IB1084" s="185"/>
      <c r="IC1084" s="185"/>
      <c r="ID1084" s="185"/>
      <c r="IE1084" s="185"/>
      <c r="IF1084" s="185"/>
      <c r="IG1084" s="185"/>
      <c r="IH1084" s="185"/>
      <c r="II1084" s="185"/>
      <c r="IJ1084" s="185"/>
      <c r="IK1084" s="185"/>
      <c r="IL1084" s="185"/>
      <c r="IM1084" s="185"/>
      <c r="IN1084" s="185"/>
      <c r="IO1084" s="185"/>
      <c r="IP1084" s="185"/>
      <c r="IQ1084" s="185"/>
      <c r="IR1084" s="185"/>
      <c r="IS1084" s="185"/>
      <c r="IT1084" s="185"/>
      <c r="IU1084" s="185"/>
      <c r="IV1084" s="185"/>
      <c r="IW1084" s="185"/>
      <c r="IX1084" s="185"/>
      <c r="IY1084" s="185"/>
      <c r="IZ1084" s="185"/>
      <c r="JA1084" s="185"/>
      <c r="JB1084" s="185"/>
      <c r="JC1084" s="185"/>
      <c r="JD1084" s="185"/>
      <c r="JE1084" s="185"/>
      <c r="JF1084" s="185"/>
      <c r="JG1084" s="185"/>
      <c r="JH1084" s="185"/>
      <c r="JI1084" s="185"/>
      <c r="JJ1084" s="185"/>
      <c r="JK1084" s="185"/>
      <c r="JL1084" s="185"/>
      <c r="JM1084" s="185"/>
      <c r="JN1084" s="185"/>
      <c r="JO1084" s="185"/>
      <c r="JP1084" s="185"/>
      <c r="JQ1084" s="185"/>
      <c r="JR1084" s="185"/>
      <c r="JS1084" s="185"/>
      <c r="JT1084" s="185"/>
      <c r="JU1084" s="185"/>
      <c r="JV1084" s="185"/>
      <c r="JW1084" s="185"/>
      <c r="JX1084" s="185"/>
      <c r="JY1084" s="185"/>
      <c r="JZ1084" s="185"/>
      <c r="KA1084" s="185"/>
      <c r="KB1084" s="185"/>
      <c r="KC1084" s="185"/>
      <c r="KD1084" s="185"/>
      <c r="KE1084" s="185"/>
      <c r="KF1084" s="185"/>
      <c r="KG1084" s="185"/>
      <c r="KH1084" s="185"/>
      <c r="KI1084" s="185"/>
      <c r="KJ1084" s="185"/>
      <c r="KK1084" s="185"/>
      <c r="KL1084" s="185"/>
      <c r="KM1084" s="185"/>
      <c r="KN1084" s="185"/>
      <c r="KO1084" s="185"/>
      <c r="KP1084" s="185"/>
      <c r="KQ1084" s="185"/>
      <c r="KR1084" s="185"/>
      <c r="KS1084" s="185"/>
      <c r="KT1084" s="185"/>
      <c r="KU1084" s="185"/>
      <c r="KV1084" s="185"/>
      <c r="KW1084" s="185"/>
      <c r="KX1084" s="185"/>
      <c r="KY1084" s="185"/>
      <c r="KZ1084" s="185"/>
      <c r="LA1084" s="185"/>
      <c r="LB1084" s="185"/>
      <c r="LC1084" s="185"/>
      <c r="LD1084" s="185"/>
      <c r="LE1084" s="185"/>
      <c r="LF1084" s="185"/>
      <c r="LG1084" s="185"/>
      <c r="LH1084" s="185"/>
      <c r="LI1084" s="185"/>
      <c r="LJ1084" s="185"/>
      <c r="LK1084" s="185"/>
      <c r="LL1084" s="185"/>
      <c r="LM1084" s="185"/>
      <c r="LN1084" s="185"/>
      <c r="LO1084" s="185"/>
      <c r="LP1084" s="185"/>
      <c r="LQ1084" s="185"/>
      <c r="LR1084" s="185"/>
      <c r="LS1084" s="185"/>
      <c r="LT1084" s="185"/>
      <c r="LU1084" s="185"/>
      <c r="LV1084" s="185"/>
      <c r="LW1084" s="185"/>
      <c r="LX1084" s="185"/>
      <c r="LY1084" s="185"/>
      <c r="LZ1084" s="185"/>
      <c r="MA1084" s="185"/>
      <c r="MB1084" s="185"/>
      <c r="MC1084" s="185"/>
      <c r="MD1084" s="185"/>
      <c r="ME1084" s="185"/>
      <c r="MF1084" s="185"/>
      <c r="MG1084" s="185"/>
      <c r="MH1084" s="185"/>
      <c r="MI1084" s="185"/>
      <c r="MJ1084" s="185"/>
      <c r="MK1084" s="185"/>
      <c r="ML1084" s="185"/>
      <c r="MM1084" s="185"/>
      <c r="MN1084" s="185"/>
      <c r="MO1084" s="185"/>
      <c r="MP1084" s="185"/>
      <c r="MQ1084" s="185"/>
      <c r="MR1084" s="185"/>
      <c r="MS1084" s="185"/>
      <c r="MT1084" s="185"/>
      <c r="MU1084" s="185"/>
      <c r="MV1084" s="185"/>
      <c r="MW1084" s="185"/>
      <c r="MX1084" s="185"/>
      <c r="MY1084" s="185"/>
      <c r="MZ1084" s="185"/>
      <c r="NA1084" s="185"/>
      <c r="NB1084" s="185"/>
      <c r="NC1084" s="185"/>
      <c r="ND1084" s="185"/>
      <c r="NE1084" s="185"/>
      <c r="NF1084" s="185"/>
      <c r="NG1084" s="185"/>
      <c r="NH1084" s="185"/>
      <c r="NI1084" s="185"/>
      <c r="NJ1084" s="185"/>
      <c r="NK1084" s="185"/>
      <c r="NL1084" s="185"/>
      <c r="NM1084" s="185"/>
      <c r="NN1084" s="185"/>
      <c r="NO1084" s="185"/>
      <c r="NP1084" s="185"/>
      <c r="NQ1084" s="185"/>
      <c r="NR1084" s="185"/>
      <c r="NS1084" s="185"/>
      <c r="NT1084" s="185"/>
      <c r="NU1084" s="185"/>
      <c r="NV1084" s="185"/>
      <c r="NW1084" s="185"/>
      <c r="NX1084" s="185"/>
      <c r="NY1084" s="185"/>
      <c r="NZ1084" s="185"/>
      <c r="OA1084" s="185"/>
      <c r="OB1084" s="185"/>
      <c r="OC1084" s="185"/>
      <c r="OD1084" s="185"/>
      <c r="OE1084" s="185"/>
      <c r="OF1084" s="185"/>
      <c r="OG1084" s="185"/>
      <c r="OH1084" s="185"/>
      <c r="OI1084" s="185"/>
      <c r="OJ1084" s="185"/>
      <c r="OK1084" s="185"/>
      <c r="OL1084" s="185"/>
      <c r="OM1084" s="185"/>
      <c r="ON1084" s="185"/>
      <c r="OO1084" s="185"/>
      <c r="OP1084" s="185"/>
      <c r="OQ1084" s="185"/>
      <c r="OR1084" s="185"/>
      <c r="OS1084" s="185"/>
      <c r="OT1084" s="185"/>
      <c r="OU1084" s="185"/>
      <c r="OV1084" s="185"/>
      <c r="OW1084" s="185"/>
      <c r="OX1084" s="185"/>
      <c r="OY1084" s="185"/>
      <c r="OZ1084" s="185"/>
      <c r="PA1084" s="185"/>
      <c r="PB1084" s="185"/>
      <c r="PC1084" s="185"/>
      <c r="PD1084" s="185"/>
      <c r="PE1084" s="185"/>
      <c r="PF1084" s="185"/>
      <c r="PG1084" s="185"/>
      <c r="PH1084" s="185"/>
      <c r="PI1084" s="185"/>
      <c r="PJ1084" s="185"/>
      <c r="PK1084" s="185"/>
      <c r="PL1084" s="185"/>
      <c r="PM1084" s="185"/>
      <c r="PN1084" s="185"/>
      <c r="PO1084" s="185"/>
      <c r="PP1084" s="185"/>
      <c r="PQ1084" s="185"/>
      <c r="PR1084" s="185"/>
      <c r="PS1084" s="185"/>
      <c r="PT1084" s="185"/>
      <c r="PU1084" s="185"/>
      <c r="PV1084" s="185"/>
      <c r="PW1084" s="185"/>
      <c r="PX1084" s="185"/>
      <c r="PY1084" s="185"/>
      <c r="PZ1084" s="185"/>
      <c r="QA1084" s="185"/>
      <c r="QB1084" s="185"/>
      <c r="QC1084" s="185"/>
      <c r="QD1084" s="185"/>
      <c r="QE1084" s="185"/>
      <c r="QF1084" s="185"/>
      <c r="QG1084" s="185"/>
      <c r="QH1084" s="185"/>
      <c r="QI1084" s="185"/>
      <c r="QJ1084" s="185"/>
      <c r="QK1084" s="185"/>
      <c r="QL1084" s="185"/>
      <c r="QM1084" s="185"/>
      <c r="QN1084" s="185"/>
      <c r="QO1084" s="185"/>
      <c r="QP1084" s="185"/>
      <c r="QQ1084" s="185"/>
      <c r="QR1084" s="185"/>
      <c r="QS1084" s="185"/>
      <c r="QT1084" s="185"/>
      <c r="QU1084" s="185"/>
      <c r="QV1084" s="185"/>
      <c r="QW1084" s="185"/>
      <c r="QX1084" s="185"/>
      <c r="QY1084" s="185"/>
      <c r="QZ1084" s="185"/>
      <c r="RA1084" s="185"/>
      <c r="RB1084" s="185"/>
      <c r="RC1084" s="185"/>
      <c r="RD1084" s="185"/>
      <c r="RE1084" s="185"/>
      <c r="RF1084" s="185"/>
      <c r="RG1084" s="185"/>
      <c r="RH1084" s="185"/>
      <c r="RI1084" s="185"/>
      <c r="RJ1084" s="185"/>
      <c r="RK1084" s="185"/>
      <c r="RL1084" s="185"/>
      <c r="RM1084" s="185"/>
      <c r="RN1084" s="185"/>
      <c r="RO1084" s="185"/>
      <c r="RP1084" s="185"/>
      <c r="RQ1084" s="185"/>
      <c r="RR1084" s="185"/>
      <c r="RS1084" s="185"/>
      <c r="RT1084" s="185"/>
      <c r="RU1084" s="185"/>
      <c r="RV1084" s="185"/>
      <c r="RW1084" s="185"/>
      <c r="RX1084" s="185"/>
      <c r="RY1084" s="185"/>
      <c r="RZ1084" s="185"/>
      <c r="SA1084" s="185"/>
      <c r="SB1084" s="185"/>
      <c r="SC1084" s="185"/>
      <c r="SD1084" s="185"/>
      <c r="SE1084" s="185"/>
      <c r="SF1084" s="185"/>
      <c r="SG1084" s="185"/>
      <c r="SH1084" s="185"/>
      <c r="SI1084" s="185"/>
      <c r="SJ1084" s="185"/>
      <c r="SK1084" s="185"/>
      <c r="SL1084" s="185"/>
      <c r="SM1084" s="185"/>
      <c r="SN1084" s="185"/>
      <c r="SO1084" s="185"/>
      <c r="SP1084" s="185"/>
      <c r="SQ1084" s="185"/>
      <c r="SR1084" s="185"/>
      <c r="SS1084" s="185"/>
      <c r="ST1084" s="185"/>
      <c r="SU1084" s="185"/>
      <c r="SV1084" s="185"/>
      <c r="SW1084" s="185"/>
      <c r="SX1084" s="185"/>
      <c r="SY1084" s="185"/>
      <c r="SZ1084" s="185"/>
      <c r="TA1084" s="185"/>
      <c r="TB1084" s="185"/>
      <c r="TC1084" s="185"/>
      <c r="TD1084" s="185"/>
      <c r="TE1084" s="185"/>
      <c r="TF1084" s="185"/>
      <c r="TG1084" s="185"/>
      <c r="TH1084" s="185"/>
      <c r="TI1084" s="185"/>
    </row>
    <row r="1085" spans="1:529" s="79" customFormat="1" ht="28.5" customHeight="1" thickBot="1" x14ac:dyDescent="0.3">
      <c r="A1085" s="80">
        <v>13740060</v>
      </c>
      <c r="B1085" s="21">
        <v>41144</v>
      </c>
      <c r="C1085" s="627" t="s">
        <v>1191</v>
      </c>
      <c r="D1085" s="627" t="s">
        <v>2862</v>
      </c>
      <c r="H1085" s="80">
        <v>10803</v>
      </c>
      <c r="I1085" s="21">
        <v>41165</v>
      </c>
      <c r="J1085" s="21" t="s">
        <v>1230</v>
      </c>
      <c r="K1085" s="627" t="s">
        <v>1309</v>
      </c>
      <c r="L1085" s="627"/>
      <c r="M1085" s="627" t="s">
        <v>408</v>
      </c>
      <c r="N1085" s="627" t="s">
        <v>48</v>
      </c>
      <c r="O1085" s="627"/>
      <c r="P1085" s="68"/>
      <c r="Q1085" s="68"/>
      <c r="R1085" s="68"/>
      <c r="S1085" s="68"/>
      <c r="T1085" s="714"/>
      <c r="U1085" s="627"/>
      <c r="V1085" s="627"/>
      <c r="W1085" s="627"/>
      <c r="X1085" s="627"/>
      <c r="Y1085" s="627"/>
      <c r="Z1085" s="627"/>
      <c r="AA1085" s="627"/>
      <c r="AB1085" s="627"/>
      <c r="AC1085" s="627"/>
      <c r="AD1085" s="627"/>
      <c r="AE1085" s="627"/>
      <c r="AF1085" s="627"/>
      <c r="AG1085" s="627"/>
      <c r="AH1085" s="627"/>
      <c r="AI1085" s="627" t="s">
        <v>2865</v>
      </c>
      <c r="AJ1085" s="627" t="s">
        <v>2866</v>
      </c>
      <c r="AK1085" s="22"/>
      <c r="AL1085" s="25"/>
      <c r="AM1085" s="13"/>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85"/>
      <c r="BL1085" s="185"/>
      <c r="BM1085" s="185"/>
      <c r="BN1085" s="185"/>
      <c r="BO1085" s="185"/>
      <c r="BP1085" s="185"/>
      <c r="BQ1085" s="185"/>
      <c r="BR1085" s="185"/>
      <c r="BS1085" s="185"/>
      <c r="BT1085" s="185"/>
      <c r="BU1085" s="185"/>
      <c r="BV1085" s="185"/>
      <c r="BW1085" s="185"/>
      <c r="BX1085" s="185"/>
      <c r="BY1085" s="185"/>
      <c r="BZ1085" s="185"/>
      <c r="CA1085" s="185"/>
      <c r="CB1085" s="185"/>
      <c r="CC1085" s="185"/>
      <c r="CD1085" s="185"/>
      <c r="CE1085" s="185"/>
      <c r="CF1085" s="185"/>
      <c r="CG1085" s="185"/>
      <c r="CH1085" s="185"/>
      <c r="CI1085" s="185"/>
      <c r="CJ1085" s="185"/>
      <c r="CK1085" s="185"/>
      <c r="CL1085" s="185"/>
      <c r="CM1085" s="185"/>
      <c r="CN1085" s="185"/>
      <c r="CO1085" s="185"/>
      <c r="CP1085" s="185"/>
      <c r="CQ1085" s="185"/>
      <c r="CR1085" s="185"/>
      <c r="CS1085" s="185"/>
      <c r="CT1085" s="185"/>
      <c r="CU1085" s="185"/>
      <c r="CV1085" s="185"/>
      <c r="CW1085" s="185"/>
      <c r="CX1085" s="185"/>
      <c r="CY1085" s="185"/>
      <c r="CZ1085" s="185"/>
      <c r="DA1085" s="185"/>
      <c r="DB1085" s="185"/>
      <c r="DC1085" s="185"/>
      <c r="DD1085" s="185"/>
      <c r="DE1085" s="185"/>
      <c r="DF1085" s="185"/>
      <c r="DG1085" s="185"/>
      <c r="DH1085" s="185"/>
      <c r="DI1085" s="185"/>
      <c r="DJ1085" s="185"/>
      <c r="DK1085" s="185"/>
      <c r="DL1085" s="185"/>
      <c r="DM1085" s="185"/>
      <c r="DN1085" s="185"/>
      <c r="DO1085" s="185"/>
      <c r="DP1085" s="185"/>
      <c r="DQ1085" s="185"/>
      <c r="DR1085" s="185"/>
      <c r="DS1085" s="185"/>
      <c r="DT1085" s="185"/>
      <c r="DU1085" s="185"/>
      <c r="DV1085" s="185"/>
      <c r="DW1085" s="185"/>
      <c r="DX1085" s="185"/>
      <c r="DY1085" s="185"/>
      <c r="DZ1085" s="185"/>
      <c r="EA1085" s="185"/>
      <c r="EB1085" s="185"/>
      <c r="EC1085" s="185"/>
      <c r="ED1085" s="185"/>
      <c r="EE1085" s="185"/>
      <c r="EF1085" s="185"/>
      <c r="EG1085" s="185"/>
      <c r="EH1085" s="185"/>
      <c r="EI1085" s="185"/>
      <c r="EJ1085" s="185"/>
      <c r="EK1085" s="185"/>
      <c r="EL1085" s="185"/>
      <c r="EM1085" s="185"/>
      <c r="EN1085" s="185"/>
      <c r="EO1085" s="185"/>
      <c r="EP1085" s="185"/>
      <c r="EQ1085" s="185"/>
      <c r="ER1085" s="185"/>
      <c r="ES1085" s="185"/>
      <c r="ET1085" s="185"/>
      <c r="EU1085" s="185"/>
      <c r="EV1085" s="185"/>
      <c r="EW1085" s="185"/>
      <c r="EX1085" s="185"/>
      <c r="EY1085" s="185"/>
      <c r="EZ1085" s="185"/>
      <c r="FA1085" s="185"/>
      <c r="FB1085" s="185"/>
      <c r="FC1085" s="185"/>
      <c r="FD1085" s="185"/>
      <c r="FE1085" s="185"/>
      <c r="FF1085" s="185"/>
      <c r="FG1085" s="185"/>
      <c r="FH1085" s="185"/>
      <c r="FI1085" s="185"/>
      <c r="FJ1085" s="185"/>
      <c r="FK1085" s="185"/>
      <c r="FL1085" s="185"/>
      <c r="FM1085" s="185"/>
      <c r="FN1085" s="185"/>
      <c r="FO1085" s="185"/>
      <c r="FP1085" s="185"/>
      <c r="FQ1085" s="185"/>
      <c r="FR1085" s="185"/>
      <c r="FS1085" s="185"/>
      <c r="FT1085" s="185"/>
      <c r="FU1085" s="185"/>
      <c r="FV1085" s="185"/>
      <c r="FW1085" s="185"/>
      <c r="FX1085" s="185"/>
      <c r="FY1085" s="185"/>
      <c r="FZ1085" s="185"/>
      <c r="GA1085" s="185"/>
      <c r="GB1085" s="185"/>
      <c r="GC1085" s="185"/>
      <c r="GD1085" s="185"/>
      <c r="GE1085" s="185"/>
      <c r="GF1085" s="185"/>
      <c r="GG1085" s="185"/>
      <c r="GH1085" s="185"/>
      <c r="GI1085" s="185"/>
      <c r="GJ1085" s="185"/>
      <c r="GK1085" s="185"/>
      <c r="GL1085" s="185"/>
      <c r="GM1085" s="185"/>
      <c r="GN1085" s="185"/>
      <c r="GO1085" s="185"/>
      <c r="GP1085" s="185"/>
      <c r="GQ1085" s="185"/>
      <c r="GR1085" s="185"/>
      <c r="GS1085" s="185"/>
      <c r="GT1085" s="185"/>
      <c r="GU1085" s="185"/>
      <c r="GV1085" s="185"/>
      <c r="GW1085" s="185"/>
      <c r="GX1085" s="185"/>
      <c r="GY1085" s="185"/>
      <c r="GZ1085" s="185"/>
      <c r="HA1085" s="185"/>
      <c r="HB1085" s="185"/>
      <c r="HC1085" s="185"/>
      <c r="HD1085" s="185"/>
      <c r="HE1085" s="185"/>
      <c r="HF1085" s="185"/>
      <c r="HG1085" s="185"/>
      <c r="HH1085" s="185"/>
      <c r="HI1085" s="185"/>
      <c r="HJ1085" s="185"/>
      <c r="HK1085" s="185"/>
      <c r="HL1085" s="185"/>
      <c r="HM1085" s="185"/>
      <c r="HN1085" s="185"/>
      <c r="HO1085" s="185"/>
      <c r="HP1085" s="185"/>
      <c r="HQ1085" s="185"/>
      <c r="HR1085" s="185"/>
      <c r="HS1085" s="185"/>
      <c r="HT1085" s="185"/>
      <c r="HU1085" s="185"/>
      <c r="HV1085" s="185"/>
      <c r="HW1085" s="185"/>
      <c r="HX1085" s="185"/>
      <c r="HY1085" s="185"/>
      <c r="HZ1085" s="185"/>
      <c r="IA1085" s="185"/>
      <c r="IB1085" s="185"/>
      <c r="IC1085" s="185"/>
      <c r="ID1085" s="185"/>
      <c r="IE1085" s="185"/>
      <c r="IF1085" s="185"/>
      <c r="IG1085" s="185"/>
      <c r="IH1085" s="185"/>
      <c r="II1085" s="185"/>
      <c r="IJ1085" s="185"/>
      <c r="IK1085" s="185"/>
      <c r="IL1085" s="185"/>
      <c r="IM1085" s="185"/>
      <c r="IN1085" s="185"/>
      <c r="IO1085" s="185"/>
      <c r="IP1085" s="185"/>
      <c r="IQ1085" s="185"/>
      <c r="IR1085" s="185"/>
      <c r="IS1085" s="185"/>
      <c r="IT1085" s="185"/>
      <c r="IU1085" s="185"/>
      <c r="IV1085" s="185"/>
      <c r="IW1085" s="185"/>
      <c r="IX1085" s="185"/>
      <c r="IY1085" s="185"/>
      <c r="IZ1085" s="185"/>
      <c r="JA1085" s="185"/>
      <c r="JB1085" s="185"/>
      <c r="JC1085" s="185"/>
      <c r="JD1085" s="185"/>
      <c r="JE1085" s="185"/>
      <c r="JF1085" s="185"/>
      <c r="JG1085" s="185"/>
      <c r="JH1085" s="185"/>
      <c r="JI1085" s="185"/>
      <c r="JJ1085" s="185"/>
      <c r="JK1085" s="185"/>
      <c r="JL1085" s="185"/>
      <c r="JM1085" s="185"/>
      <c r="JN1085" s="185"/>
      <c r="JO1085" s="185"/>
      <c r="JP1085" s="185"/>
      <c r="JQ1085" s="185"/>
      <c r="JR1085" s="185"/>
      <c r="JS1085" s="185"/>
      <c r="JT1085" s="185"/>
      <c r="JU1085" s="185"/>
      <c r="JV1085" s="185"/>
      <c r="JW1085" s="185"/>
      <c r="JX1085" s="185"/>
      <c r="JY1085" s="185"/>
      <c r="JZ1085" s="185"/>
      <c r="KA1085" s="185"/>
      <c r="KB1085" s="185"/>
      <c r="KC1085" s="185"/>
      <c r="KD1085" s="185"/>
      <c r="KE1085" s="185"/>
      <c r="KF1085" s="185"/>
      <c r="KG1085" s="185"/>
      <c r="KH1085" s="185"/>
      <c r="KI1085" s="185"/>
      <c r="KJ1085" s="185"/>
      <c r="KK1085" s="185"/>
      <c r="KL1085" s="185"/>
      <c r="KM1085" s="185"/>
      <c r="KN1085" s="185"/>
      <c r="KO1085" s="185"/>
      <c r="KP1085" s="185"/>
      <c r="KQ1085" s="185"/>
      <c r="KR1085" s="185"/>
      <c r="KS1085" s="185"/>
      <c r="KT1085" s="185"/>
      <c r="KU1085" s="185"/>
      <c r="KV1085" s="185"/>
      <c r="KW1085" s="185"/>
      <c r="KX1085" s="185"/>
      <c r="KY1085" s="185"/>
      <c r="KZ1085" s="185"/>
      <c r="LA1085" s="185"/>
      <c r="LB1085" s="185"/>
      <c r="LC1085" s="185"/>
      <c r="LD1085" s="185"/>
      <c r="LE1085" s="185"/>
      <c r="LF1085" s="185"/>
      <c r="LG1085" s="185"/>
      <c r="LH1085" s="185"/>
      <c r="LI1085" s="185"/>
      <c r="LJ1085" s="185"/>
      <c r="LK1085" s="185"/>
      <c r="LL1085" s="185"/>
      <c r="LM1085" s="185"/>
      <c r="LN1085" s="185"/>
      <c r="LO1085" s="185"/>
      <c r="LP1085" s="185"/>
      <c r="LQ1085" s="185"/>
      <c r="LR1085" s="185"/>
      <c r="LS1085" s="185"/>
      <c r="LT1085" s="185"/>
      <c r="LU1085" s="185"/>
      <c r="LV1085" s="185"/>
      <c r="LW1085" s="185"/>
      <c r="LX1085" s="185"/>
      <c r="LY1085" s="185"/>
      <c r="LZ1085" s="185"/>
      <c r="MA1085" s="185"/>
      <c r="MB1085" s="185"/>
      <c r="MC1085" s="185"/>
      <c r="MD1085" s="185"/>
      <c r="ME1085" s="185"/>
      <c r="MF1085" s="185"/>
      <c r="MG1085" s="185"/>
      <c r="MH1085" s="185"/>
      <c r="MI1085" s="185"/>
      <c r="MJ1085" s="185"/>
      <c r="MK1085" s="185"/>
      <c r="ML1085" s="185"/>
      <c r="MM1085" s="185"/>
      <c r="MN1085" s="185"/>
      <c r="MO1085" s="185"/>
      <c r="MP1085" s="185"/>
      <c r="MQ1085" s="185"/>
      <c r="MR1085" s="185"/>
      <c r="MS1085" s="185"/>
      <c r="MT1085" s="185"/>
      <c r="MU1085" s="185"/>
      <c r="MV1085" s="185"/>
      <c r="MW1085" s="185"/>
      <c r="MX1085" s="185"/>
      <c r="MY1085" s="185"/>
      <c r="MZ1085" s="185"/>
      <c r="NA1085" s="185"/>
      <c r="NB1085" s="185"/>
      <c r="NC1085" s="185"/>
      <c r="ND1085" s="185"/>
      <c r="NE1085" s="185"/>
      <c r="NF1085" s="185"/>
      <c r="NG1085" s="185"/>
      <c r="NH1085" s="185"/>
      <c r="NI1085" s="185"/>
      <c r="NJ1085" s="185"/>
      <c r="NK1085" s="185"/>
      <c r="NL1085" s="185"/>
      <c r="NM1085" s="185"/>
      <c r="NN1085" s="185"/>
      <c r="NO1085" s="185"/>
      <c r="NP1085" s="185"/>
      <c r="NQ1085" s="185"/>
      <c r="NR1085" s="185"/>
      <c r="NS1085" s="185"/>
      <c r="NT1085" s="185"/>
      <c r="NU1085" s="185"/>
      <c r="NV1085" s="185"/>
      <c r="NW1085" s="185"/>
      <c r="NX1085" s="185"/>
      <c r="NY1085" s="185"/>
      <c r="NZ1085" s="185"/>
      <c r="OA1085" s="185"/>
      <c r="OB1085" s="185"/>
      <c r="OC1085" s="185"/>
      <c r="OD1085" s="185"/>
      <c r="OE1085" s="185"/>
      <c r="OF1085" s="185"/>
      <c r="OG1085" s="185"/>
      <c r="OH1085" s="185"/>
      <c r="OI1085" s="185"/>
      <c r="OJ1085" s="185"/>
      <c r="OK1085" s="185"/>
      <c r="OL1085" s="185"/>
      <c r="OM1085" s="185"/>
      <c r="ON1085" s="185"/>
      <c r="OO1085" s="185"/>
      <c r="OP1085" s="185"/>
      <c r="OQ1085" s="185"/>
      <c r="OR1085" s="185"/>
      <c r="OS1085" s="185"/>
      <c r="OT1085" s="185"/>
      <c r="OU1085" s="185"/>
      <c r="OV1085" s="185"/>
      <c r="OW1085" s="185"/>
      <c r="OX1085" s="185"/>
      <c r="OY1085" s="185"/>
      <c r="OZ1085" s="185"/>
      <c r="PA1085" s="185"/>
      <c r="PB1085" s="185"/>
      <c r="PC1085" s="185"/>
      <c r="PD1085" s="185"/>
      <c r="PE1085" s="185"/>
      <c r="PF1085" s="185"/>
      <c r="PG1085" s="185"/>
      <c r="PH1085" s="185"/>
      <c r="PI1085" s="185"/>
      <c r="PJ1085" s="185"/>
      <c r="PK1085" s="185"/>
      <c r="PL1085" s="185"/>
      <c r="PM1085" s="185"/>
      <c r="PN1085" s="185"/>
      <c r="PO1085" s="185"/>
      <c r="PP1085" s="185"/>
      <c r="PQ1085" s="185"/>
      <c r="PR1085" s="185"/>
      <c r="PS1085" s="185"/>
      <c r="PT1085" s="185"/>
      <c r="PU1085" s="185"/>
      <c r="PV1085" s="185"/>
      <c r="PW1085" s="185"/>
      <c r="PX1085" s="185"/>
      <c r="PY1085" s="185"/>
      <c r="PZ1085" s="185"/>
      <c r="QA1085" s="185"/>
      <c r="QB1085" s="185"/>
      <c r="QC1085" s="185"/>
      <c r="QD1085" s="185"/>
      <c r="QE1085" s="185"/>
      <c r="QF1085" s="185"/>
      <c r="QG1085" s="185"/>
      <c r="QH1085" s="185"/>
      <c r="QI1085" s="185"/>
      <c r="QJ1085" s="185"/>
      <c r="QK1085" s="185"/>
      <c r="QL1085" s="185"/>
      <c r="QM1085" s="185"/>
      <c r="QN1085" s="185"/>
      <c r="QO1085" s="185"/>
      <c r="QP1085" s="185"/>
      <c r="QQ1085" s="185"/>
      <c r="QR1085" s="185"/>
      <c r="QS1085" s="185"/>
      <c r="QT1085" s="185"/>
      <c r="QU1085" s="185"/>
      <c r="QV1085" s="185"/>
      <c r="QW1085" s="185"/>
      <c r="QX1085" s="185"/>
      <c r="QY1085" s="185"/>
      <c r="QZ1085" s="185"/>
      <c r="RA1085" s="185"/>
      <c r="RB1085" s="185"/>
      <c r="RC1085" s="185"/>
      <c r="RD1085" s="185"/>
      <c r="RE1085" s="185"/>
      <c r="RF1085" s="185"/>
      <c r="RG1085" s="185"/>
      <c r="RH1085" s="185"/>
      <c r="RI1085" s="185"/>
      <c r="RJ1085" s="185"/>
      <c r="RK1085" s="185"/>
      <c r="RL1085" s="185"/>
      <c r="RM1085" s="185"/>
      <c r="RN1085" s="185"/>
      <c r="RO1085" s="185"/>
      <c r="RP1085" s="185"/>
      <c r="RQ1085" s="185"/>
      <c r="RR1085" s="185"/>
      <c r="RS1085" s="185"/>
      <c r="RT1085" s="185"/>
      <c r="RU1085" s="185"/>
      <c r="RV1085" s="185"/>
      <c r="RW1085" s="185"/>
      <c r="RX1085" s="185"/>
      <c r="RY1085" s="185"/>
      <c r="RZ1085" s="185"/>
      <c r="SA1085" s="185"/>
      <c r="SB1085" s="185"/>
      <c r="SC1085" s="185"/>
      <c r="SD1085" s="185"/>
      <c r="SE1085" s="185"/>
      <c r="SF1085" s="185"/>
      <c r="SG1085" s="185"/>
      <c r="SH1085" s="185"/>
      <c r="SI1085" s="185"/>
      <c r="SJ1085" s="185"/>
      <c r="SK1085" s="185"/>
      <c r="SL1085" s="185"/>
      <c r="SM1085" s="185"/>
      <c r="SN1085" s="185"/>
      <c r="SO1085" s="185"/>
      <c r="SP1085" s="185"/>
      <c r="SQ1085" s="185"/>
      <c r="SR1085" s="185"/>
      <c r="SS1085" s="185"/>
      <c r="ST1085" s="185"/>
      <c r="SU1085" s="185"/>
      <c r="SV1085" s="185"/>
      <c r="SW1085" s="185"/>
      <c r="SX1085" s="185"/>
      <c r="SY1085" s="185"/>
      <c r="SZ1085" s="185"/>
      <c r="TA1085" s="185"/>
      <c r="TB1085" s="185"/>
      <c r="TC1085" s="185"/>
      <c r="TD1085" s="185"/>
      <c r="TE1085" s="185"/>
      <c r="TF1085" s="185"/>
      <c r="TG1085" s="185"/>
      <c r="TH1085" s="185"/>
      <c r="TI1085" s="185"/>
    </row>
    <row r="1086" spans="1:529" s="79" customFormat="1" ht="28.5" customHeight="1" x14ac:dyDescent="0.25">
      <c r="A1086" s="590">
        <v>13740061</v>
      </c>
      <c r="B1086" s="227">
        <v>41186</v>
      </c>
      <c r="C1086" s="228" t="s">
        <v>1892</v>
      </c>
      <c r="D1086" s="228" t="s">
        <v>4439</v>
      </c>
      <c r="E1086" s="228"/>
      <c r="F1086" s="228"/>
      <c r="G1086" s="228"/>
      <c r="H1086" s="229">
        <v>12108</v>
      </c>
      <c r="I1086" s="227">
        <v>41206</v>
      </c>
      <c r="J1086" s="227">
        <v>43377</v>
      </c>
      <c r="K1086" s="228" t="s">
        <v>1861</v>
      </c>
      <c r="L1086" s="228"/>
      <c r="M1086" s="228" t="s">
        <v>1037</v>
      </c>
      <c r="N1086" s="228" t="s">
        <v>21</v>
      </c>
      <c r="O1086" s="228">
        <v>38325</v>
      </c>
      <c r="P1086" s="228" t="s">
        <v>3203</v>
      </c>
      <c r="Q1086" s="227"/>
      <c r="R1086" s="228"/>
      <c r="S1086" s="228"/>
      <c r="T1086" s="741"/>
      <c r="U1086" s="228"/>
      <c r="V1086" s="228">
        <v>38325</v>
      </c>
      <c r="W1086" s="228"/>
      <c r="X1086" s="228"/>
      <c r="Y1086" s="228"/>
      <c r="Z1086" s="228"/>
      <c r="AA1086" s="228"/>
      <c r="AB1086" s="228"/>
      <c r="AC1086" s="228"/>
      <c r="AD1086" s="228"/>
      <c r="AE1086" s="228"/>
      <c r="AF1086" s="228"/>
      <c r="AG1086" s="228"/>
      <c r="AH1086" s="228"/>
      <c r="AI1086" s="228" t="s">
        <v>2867</v>
      </c>
      <c r="AJ1086" s="228" t="s">
        <v>2868</v>
      </c>
      <c r="AK1086" s="339"/>
      <c r="AL1086" s="339"/>
      <c r="AM1086" s="13"/>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85"/>
      <c r="BL1086" s="185"/>
      <c r="BM1086" s="185"/>
      <c r="BN1086" s="185"/>
      <c r="BO1086" s="185"/>
      <c r="BP1086" s="185"/>
      <c r="BQ1086" s="185"/>
      <c r="BR1086" s="185"/>
      <c r="BS1086" s="185"/>
      <c r="BT1086" s="185"/>
      <c r="BU1086" s="185"/>
      <c r="BV1086" s="185"/>
      <c r="BW1086" s="185"/>
      <c r="BX1086" s="185"/>
      <c r="BY1086" s="185"/>
      <c r="BZ1086" s="185"/>
      <c r="CA1086" s="185"/>
      <c r="CB1086" s="185"/>
      <c r="CC1086" s="185"/>
      <c r="CD1086" s="185"/>
      <c r="CE1086" s="185"/>
      <c r="CF1086" s="185"/>
      <c r="CG1086" s="185"/>
      <c r="CH1086" s="185"/>
      <c r="CI1086" s="185"/>
      <c r="CJ1086" s="185"/>
      <c r="CK1086" s="185"/>
      <c r="CL1086" s="185"/>
      <c r="CM1086" s="185"/>
      <c r="CN1086" s="185"/>
      <c r="CO1086" s="185"/>
      <c r="CP1086" s="185"/>
      <c r="CQ1086" s="185"/>
      <c r="CR1086" s="185"/>
      <c r="CS1086" s="185"/>
      <c r="CT1086" s="185"/>
      <c r="CU1086" s="185"/>
      <c r="CV1086" s="185"/>
      <c r="CW1086" s="185"/>
      <c r="CX1086" s="185"/>
      <c r="CY1086" s="185"/>
      <c r="CZ1086" s="185"/>
      <c r="DA1086" s="185"/>
      <c r="DB1086" s="185"/>
      <c r="DC1086" s="185"/>
      <c r="DD1086" s="185"/>
      <c r="DE1086" s="185"/>
      <c r="DF1086" s="185"/>
      <c r="DG1086" s="185"/>
      <c r="DH1086" s="185"/>
      <c r="DI1086" s="185"/>
      <c r="DJ1086" s="185"/>
      <c r="DK1086" s="185"/>
      <c r="DL1086" s="185"/>
      <c r="DM1086" s="185"/>
      <c r="DN1086" s="185"/>
      <c r="DO1086" s="185"/>
      <c r="DP1086" s="185"/>
      <c r="DQ1086" s="185"/>
      <c r="DR1086" s="185"/>
      <c r="DS1086" s="185"/>
      <c r="DT1086" s="185"/>
      <c r="DU1086" s="185"/>
      <c r="DV1086" s="185"/>
      <c r="DW1086" s="185"/>
      <c r="DX1086" s="185"/>
      <c r="DY1086" s="185"/>
      <c r="DZ1086" s="185"/>
      <c r="EA1086" s="185"/>
      <c r="EB1086" s="185"/>
      <c r="EC1086" s="185"/>
      <c r="ED1086" s="185"/>
      <c r="EE1086" s="185"/>
      <c r="EF1086" s="185"/>
      <c r="EG1086" s="185"/>
      <c r="EH1086" s="185"/>
      <c r="EI1086" s="185"/>
      <c r="EJ1086" s="185"/>
      <c r="EK1086" s="185"/>
      <c r="EL1086" s="185"/>
      <c r="EM1086" s="185"/>
      <c r="EN1086" s="185"/>
      <c r="EO1086" s="185"/>
      <c r="EP1086" s="185"/>
      <c r="EQ1086" s="185"/>
      <c r="ER1086" s="185"/>
      <c r="ES1086" s="185"/>
      <c r="ET1086" s="185"/>
      <c r="EU1086" s="185"/>
      <c r="EV1086" s="185"/>
      <c r="EW1086" s="185"/>
      <c r="EX1086" s="185"/>
      <c r="EY1086" s="185"/>
      <c r="EZ1086" s="185"/>
      <c r="FA1086" s="185"/>
      <c r="FB1086" s="185"/>
      <c r="FC1086" s="185"/>
      <c r="FD1086" s="185"/>
      <c r="FE1086" s="185"/>
      <c r="FF1086" s="185"/>
      <c r="FG1086" s="185"/>
      <c r="FH1086" s="185"/>
      <c r="FI1086" s="185"/>
      <c r="FJ1086" s="185"/>
      <c r="FK1086" s="185"/>
      <c r="FL1086" s="185"/>
      <c r="FM1086" s="185"/>
      <c r="FN1086" s="185"/>
      <c r="FO1086" s="185"/>
      <c r="FP1086" s="185"/>
      <c r="FQ1086" s="185"/>
      <c r="FR1086" s="185"/>
      <c r="FS1086" s="185"/>
      <c r="FT1086" s="185"/>
      <c r="FU1086" s="185"/>
      <c r="FV1086" s="185"/>
      <c r="FW1086" s="185"/>
      <c r="FX1086" s="185"/>
      <c r="FY1086" s="185"/>
      <c r="FZ1086" s="185"/>
      <c r="GA1086" s="185"/>
      <c r="GB1086" s="185"/>
      <c r="GC1086" s="185"/>
      <c r="GD1086" s="185"/>
      <c r="GE1086" s="185"/>
      <c r="GF1086" s="185"/>
      <c r="GG1086" s="185"/>
      <c r="GH1086" s="185"/>
      <c r="GI1086" s="185"/>
      <c r="GJ1086" s="185"/>
      <c r="GK1086" s="185"/>
      <c r="GL1086" s="185"/>
      <c r="GM1086" s="185"/>
      <c r="GN1086" s="185"/>
      <c r="GO1086" s="185"/>
      <c r="GP1086" s="185"/>
      <c r="GQ1086" s="185"/>
      <c r="GR1086" s="185"/>
      <c r="GS1086" s="185"/>
      <c r="GT1086" s="185"/>
      <c r="GU1086" s="185"/>
      <c r="GV1086" s="185"/>
      <c r="GW1086" s="185"/>
      <c r="GX1086" s="185"/>
      <c r="GY1086" s="185"/>
      <c r="GZ1086" s="185"/>
      <c r="HA1086" s="185"/>
      <c r="HB1086" s="185"/>
      <c r="HC1086" s="185"/>
      <c r="HD1086" s="185"/>
      <c r="HE1086" s="185"/>
      <c r="HF1086" s="185"/>
      <c r="HG1086" s="185"/>
      <c r="HH1086" s="185"/>
      <c r="HI1086" s="185"/>
      <c r="HJ1086" s="185"/>
      <c r="HK1086" s="185"/>
      <c r="HL1086" s="185"/>
      <c r="HM1086" s="185"/>
      <c r="HN1086" s="185"/>
      <c r="HO1086" s="185"/>
      <c r="HP1086" s="185"/>
      <c r="HQ1086" s="185"/>
      <c r="HR1086" s="185"/>
      <c r="HS1086" s="185"/>
      <c r="HT1086" s="185"/>
      <c r="HU1086" s="185"/>
      <c r="HV1086" s="185"/>
      <c r="HW1086" s="185"/>
      <c r="HX1086" s="185"/>
      <c r="HY1086" s="185"/>
      <c r="HZ1086" s="185"/>
      <c r="IA1086" s="185"/>
      <c r="IB1086" s="185"/>
      <c r="IC1086" s="185"/>
      <c r="ID1086" s="185"/>
      <c r="IE1086" s="185"/>
      <c r="IF1086" s="185"/>
      <c r="IG1086" s="185"/>
      <c r="IH1086" s="185"/>
      <c r="II1086" s="185"/>
      <c r="IJ1086" s="185"/>
      <c r="IK1086" s="185"/>
      <c r="IL1086" s="185"/>
      <c r="IM1086" s="185"/>
      <c r="IN1086" s="185"/>
      <c r="IO1086" s="185"/>
      <c r="IP1086" s="185"/>
      <c r="IQ1086" s="185"/>
      <c r="IR1086" s="185"/>
      <c r="IS1086" s="185"/>
      <c r="IT1086" s="185"/>
      <c r="IU1086" s="185"/>
      <c r="IV1086" s="185"/>
      <c r="IW1086" s="185"/>
      <c r="IX1086" s="185"/>
      <c r="IY1086" s="185"/>
      <c r="IZ1086" s="185"/>
      <c r="JA1086" s="185"/>
      <c r="JB1086" s="185"/>
      <c r="JC1086" s="185"/>
      <c r="JD1086" s="185"/>
      <c r="JE1086" s="185"/>
      <c r="JF1086" s="185"/>
      <c r="JG1086" s="185"/>
      <c r="JH1086" s="185"/>
      <c r="JI1086" s="185"/>
      <c r="JJ1086" s="185"/>
      <c r="JK1086" s="185"/>
      <c r="JL1086" s="185"/>
      <c r="JM1086" s="185"/>
      <c r="JN1086" s="185"/>
      <c r="JO1086" s="185"/>
      <c r="JP1086" s="185"/>
      <c r="JQ1086" s="185"/>
      <c r="JR1086" s="185"/>
      <c r="JS1086" s="185"/>
      <c r="JT1086" s="185"/>
      <c r="JU1086" s="185"/>
      <c r="JV1086" s="185"/>
      <c r="JW1086" s="185"/>
      <c r="JX1086" s="185"/>
      <c r="JY1086" s="185"/>
      <c r="JZ1086" s="185"/>
      <c r="KA1086" s="185"/>
      <c r="KB1086" s="185"/>
      <c r="KC1086" s="185"/>
      <c r="KD1086" s="185"/>
      <c r="KE1086" s="185"/>
      <c r="KF1086" s="185"/>
      <c r="KG1086" s="185"/>
      <c r="KH1086" s="185"/>
      <c r="KI1086" s="185"/>
      <c r="KJ1086" s="185"/>
      <c r="KK1086" s="185"/>
      <c r="KL1086" s="185"/>
      <c r="KM1086" s="185"/>
      <c r="KN1086" s="185"/>
      <c r="KO1086" s="185"/>
      <c r="KP1086" s="185"/>
      <c r="KQ1086" s="185"/>
      <c r="KR1086" s="185"/>
      <c r="KS1086" s="185"/>
      <c r="KT1086" s="185"/>
      <c r="KU1086" s="185"/>
      <c r="KV1086" s="185"/>
      <c r="KW1086" s="185"/>
      <c r="KX1086" s="185"/>
      <c r="KY1086" s="185"/>
      <c r="KZ1086" s="185"/>
      <c r="LA1086" s="185"/>
      <c r="LB1086" s="185"/>
      <c r="LC1086" s="185"/>
      <c r="LD1086" s="185"/>
      <c r="LE1086" s="185"/>
      <c r="LF1086" s="185"/>
      <c r="LG1086" s="185"/>
      <c r="LH1086" s="185"/>
      <c r="LI1086" s="185"/>
      <c r="LJ1086" s="185"/>
      <c r="LK1086" s="185"/>
      <c r="LL1086" s="185"/>
      <c r="LM1086" s="185"/>
      <c r="LN1086" s="185"/>
      <c r="LO1086" s="185"/>
      <c r="LP1086" s="185"/>
      <c r="LQ1086" s="185"/>
      <c r="LR1086" s="185"/>
      <c r="LS1086" s="185"/>
      <c r="LT1086" s="185"/>
      <c r="LU1086" s="185"/>
      <c r="LV1086" s="185"/>
      <c r="LW1086" s="185"/>
      <c r="LX1086" s="185"/>
      <c r="LY1086" s="185"/>
      <c r="LZ1086" s="185"/>
      <c r="MA1086" s="185"/>
      <c r="MB1086" s="185"/>
      <c r="MC1086" s="185"/>
      <c r="MD1086" s="185"/>
      <c r="ME1086" s="185"/>
      <c r="MF1086" s="185"/>
      <c r="MG1086" s="185"/>
      <c r="MH1086" s="185"/>
      <c r="MI1086" s="185"/>
      <c r="MJ1086" s="185"/>
      <c r="MK1086" s="185"/>
      <c r="ML1086" s="185"/>
      <c r="MM1086" s="185"/>
      <c r="MN1086" s="185"/>
      <c r="MO1086" s="185"/>
      <c r="MP1086" s="185"/>
      <c r="MQ1086" s="185"/>
      <c r="MR1086" s="185"/>
      <c r="MS1086" s="185"/>
      <c r="MT1086" s="185"/>
      <c r="MU1086" s="185"/>
      <c r="MV1086" s="185"/>
      <c r="MW1086" s="185"/>
      <c r="MX1086" s="185"/>
      <c r="MY1086" s="185"/>
      <c r="MZ1086" s="185"/>
      <c r="NA1086" s="185"/>
      <c r="NB1086" s="185"/>
      <c r="NC1086" s="185"/>
      <c r="ND1086" s="185"/>
      <c r="NE1086" s="185"/>
      <c r="NF1086" s="185"/>
      <c r="NG1086" s="185"/>
      <c r="NH1086" s="185"/>
      <c r="NI1086" s="185"/>
      <c r="NJ1086" s="185"/>
      <c r="NK1086" s="185"/>
      <c r="NL1086" s="185"/>
      <c r="NM1086" s="185"/>
      <c r="NN1086" s="185"/>
      <c r="NO1086" s="185"/>
      <c r="NP1086" s="185"/>
      <c r="NQ1086" s="185"/>
      <c r="NR1086" s="185"/>
      <c r="NS1086" s="185"/>
      <c r="NT1086" s="185"/>
      <c r="NU1086" s="185"/>
      <c r="NV1086" s="185"/>
      <c r="NW1086" s="185"/>
      <c r="NX1086" s="185"/>
      <c r="NY1086" s="185"/>
      <c r="NZ1086" s="185"/>
      <c r="OA1086" s="185"/>
      <c r="OB1086" s="185"/>
      <c r="OC1086" s="185"/>
      <c r="OD1086" s="185"/>
      <c r="OE1086" s="185"/>
      <c r="OF1086" s="185"/>
      <c r="OG1086" s="185"/>
      <c r="OH1086" s="185"/>
      <c r="OI1086" s="185"/>
      <c r="OJ1086" s="185"/>
      <c r="OK1086" s="185"/>
      <c r="OL1086" s="185"/>
      <c r="OM1086" s="185"/>
      <c r="ON1086" s="185"/>
      <c r="OO1086" s="185"/>
      <c r="OP1086" s="185"/>
      <c r="OQ1086" s="185"/>
      <c r="OR1086" s="185"/>
      <c r="OS1086" s="185"/>
      <c r="OT1086" s="185"/>
      <c r="OU1086" s="185"/>
      <c r="OV1086" s="185"/>
      <c r="OW1086" s="185"/>
      <c r="OX1086" s="185"/>
      <c r="OY1086" s="185"/>
      <c r="OZ1086" s="185"/>
      <c r="PA1086" s="185"/>
      <c r="PB1086" s="185"/>
      <c r="PC1086" s="185"/>
      <c r="PD1086" s="185"/>
      <c r="PE1086" s="185"/>
      <c r="PF1086" s="185"/>
      <c r="PG1086" s="185"/>
      <c r="PH1086" s="185"/>
      <c r="PI1086" s="185"/>
      <c r="PJ1086" s="185"/>
      <c r="PK1086" s="185"/>
      <c r="PL1086" s="185"/>
      <c r="PM1086" s="185"/>
      <c r="PN1086" s="185"/>
      <c r="PO1086" s="185"/>
      <c r="PP1086" s="185"/>
      <c r="PQ1086" s="185"/>
      <c r="PR1086" s="185"/>
      <c r="PS1086" s="185"/>
      <c r="PT1086" s="185"/>
      <c r="PU1086" s="185"/>
      <c r="PV1086" s="185"/>
      <c r="PW1086" s="185"/>
      <c r="PX1086" s="185"/>
      <c r="PY1086" s="185"/>
      <c r="PZ1086" s="185"/>
      <c r="QA1086" s="185"/>
      <c r="QB1086" s="185"/>
      <c r="QC1086" s="185"/>
      <c r="QD1086" s="185"/>
      <c r="QE1086" s="185"/>
      <c r="QF1086" s="185"/>
      <c r="QG1086" s="185"/>
      <c r="QH1086" s="185"/>
      <c r="QI1086" s="185"/>
      <c r="QJ1086" s="185"/>
      <c r="QK1086" s="185"/>
      <c r="QL1086" s="185"/>
      <c r="QM1086" s="185"/>
      <c r="QN1086" s="185"/>
      <c r="QO1086" s="185"/>
      <c r="QP1086" s="185"/>
      <c r="QQ1086" s="185"/>
      <c r="QR1086" s="185"/>
      <c r="QS1086" s="185"/>
      <c r="QT1086" s="185"/>
      <c r="QU1086" s="185"/>
      <c r="QV1086" s="185"/>
      <c r="QW1086" s="185"/>
      <c r="QX1086" s="185"/>
      <c r="QY1086" s="185"/>
      <c r="QZ1086" s="185"/>
      <c r="RA1086" s="185"/>
      <c r="RB1086" s="185"/>
      <c r="RC1086" s="185"/>
      <c r="RD1086" s="185"/>
      <c r="RE1086" s="185"/>
      <c r="RF1086" s="185"/>
      <c r="RG1086" s="185"/>
      <c r="RH1086" s="185"/>
      <c r="RI1086" s="185"/>
      <c r="RJ1086" s="185"/>
      <c r="RK1086" s="185"/>
      <c r="RL1086" s="185"/>
      <c r="RM1086" s="185"/>
      <c r="RN1086" s="185"/>
      <c r="RO1086" s="185"/>
      <c r="RP1086" s="185"/>
      <c r="RQ1086" s="185"/>
      <c r="RR1086" s="185"/>
      <c r="RS1086" s="185"/>
      <c r="RT1086" s="185"/>
      <c r="RU1086" s="185"/>
      <c r="RV1086" s="185"/>
      <c r="RW1086" s="185"/>
      <c r="RX1086" s="185"/>
      <c r="RY1086" s="185"/>
      <c r="RZ1086" s="185"/>
      <c r="SA1086" s="185"/>
      <c r="SB1086" s="185"/>
      <c r="SC1086" s="185"/>
      <c r="SD1086" s="185"/>
      <c r="SE1086" s="185"/>
      <c r="SF1086" s="185"/>
      <c r="SG1086" s="185"/>
      <c r="SH1086" s="185"/>
      <c r="SI1086" s="185"/>
      <c r="SJ1086" s="185"/>
      <c r="SK1086" s="185"/>
      <c r="SL1086" s="185"/>
      <c r="SM1086" s="185"/>
      <c r="SN1086" s="185"/>
      <c r="SO1086" s="185"/>
      <c r="SP1086" s="185"/>
      <c r="SQ1086" s="185"/>
      <c r="SR1086" s="185"/>
      <c r="SS1086" s="185"/>
      <c r="ST1086" s="185"/>
      <c r="SU1086" s="185"/>
      <c r="SV1086" s="185"/>
      <c r="SW1086" s="185"/>
      <c r="SX1086" s="185"/>
      <c r="SY1086" s="185"/>
      <c r="SZ1086" s="185"/>
      <c r="TA1086" s="185"/>
      <c r="TB1086" s="185"/>
      <c r="TC1086" s="185"/>
      <c r="TD1086" s="185"/>
      <c r="TE1086" s="185"/>
      <c r="TF1086" s="185"/>
      <c r="TG1086" s="185"/>
      <c r="TH1086" s="185"/>
      <c r="TI1086" s="185"/>
    </row>
    <row r="1087" spans="1:529" s="79" customFormat="1" ht="28.5" customHeight="1" thickBot="1" x14ac:dyDescent="0.3">
      <c r="A1087" s="601">
        <v>13740061</v>
      </c>
      <c r="B1087" s="212">
        <v>41186</v>
      </c>
      <c r="C1087" s="51" t="s">
        <v>3204</v>
      </c>
      <c r="D1087" s="51" t="s">
        <v>7554</v>
      </c>
      <c r="E1087" s="105" t="s">
        <v>80</v>
      </c>
      <c r="F1087" s="105" t="s">
        <v>69</v>
      </c>
      <c r="G1087" s="105" t="s">
        <v>51</v>
      </c>
      <c r="H1087" s="211">
        <v>12108</v>
      </c>
      <c r="I1087" s="212">
        <v>41206</v>
      </c>
      <c r="J1087" s="212">
        <v>45569</v>
      </c>
      <c r="K1087" s="51" t="s">
        <v>1861</v>
      </c>
      <c r="L1087" s="51" t="s">
        <v>7148</v>
      </c>
      <c r="M1087" s="51" t="s">
        <v>1037</v>
      </c>
      <c r="N1087" s="51" t="s">
        <v>21</v>
      </c>
      <c r="O1087" s="51">
        <v>38325</v>
      </c>
      <c r="P1087" s="299" t="s">
        <v>7149</v>
      </c>
      <c r="Q1087" s="299" t="s">
        <v>7149</v>
      </c>
      <c r="R1087" s="299"/>
      <c r="S1087" s="299"/>
      <c r="T1087" s="751">
        <v>12</v>
      </c>
      <c r="U1087" s="51">
        <v>250</v>
      </c>
      <c r="V1087" s="51">
        <v>38325</v>
      </c>
      <c r="W1087" s="51" t="s">
        <v>3205</v>
      </c>
      <c r="X1087" s="51">
        <v>20</v>
      </c>
      <c r="Y1087" s="51">
        <v>25</v>
      </c>
      <c r="Z1087" s="51">
        <v>125</v>
      </c>
      <c r="AA1087" s="51" t="s">
        <v>1091</v>
      </c>
      <c r="AB1087" s="51" t="s">
        <v>1091</v>
      </c>
      <c r="AC1087" s="51" t="s">
        <v>1091</v>
      </c>
      <c r="AD1087" s="51" t="s">
        <v>1091</v>
      </c>
      <c r="AE1087" s="51" t="s">
        <v>1091</v>
      </c>
      <c r="AF1087" s="51">
        <v>0.3</v>
      </c>
      <c r="AG1087" s="51" t="s">
        <v>3206</v>
      </c>
      <c r="AH1087" s="51">
        <v>435.83</v>
      </c>
      <c r="AI1087" s="51" t="s">
        <v>2867</v>
      </c>
      <c r="AJ1087" s="51" t="s">
        <v>2868</v>
      </c>
      <c r="AK1087" s="216"/>
      <c r="AL1087" s="300"/>
      <c r="AM1087" s="13"/>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85"/>
      <c r="BL1087" s="185"/>
      <c r="BM1087" s="185"/>
      <c r="BN1087" s="185"/>
      <c r="BO1087" s="185"/>
      <c r="BP1087" s="185"/>
      <c r="BQ1087" s="185"/>
      <c r="BR1087" s="185"/>
      <c r="BS1087" s="185"/>
      <c r="BT1087" s="185"/>
      <c r="BU1087" s="185"/>
      <c r="BV1087" s="185"/>
      <c r="BW1087" s="185"/>
      <c r="BX1087" s="185"/>
      <c r="BY1087" s="185"/>
      <c r="BZ1087" s="185"/>
      <c r="CA1087" s="185"/>
      <c r="CB1087" s="185"/>
      <c r="CC1087" s="185"/>
      <c r="CD1087" s="185"/>
      <c r="CE1087" s="185"/>
      <c r="CF1087" s="185"/>
      <c r="CG1087" s="185"/>
      <c r="CH1087" s="185"/>
      <c r="CI1087" s="185"/>
      <c r="CJ1087" s="185"/>
      <c r="CK1087" s="185"/>
      <c r="CL1087" s="185"/>
      <c r="CM1087" s="185"/>
      <c r="CN1087" s="185"/>
      <c r="CO1087" s="185"/>
      <c r="CP1087" s="185"/>
      <c r="CQ1087" s="185"/>
      <c r="CR1087" s="185"/>
      <c r="CS1087" s="185"/>
      <c r="CT1087" s="185"/>
      <c r="CU1087" s="185"/>
      <c r="CV1087" s="185"/>
      <c r="CW1087" s="185"/>
      <c r="CX1087" s="185"/>
      <c r="CY1087" s="185"/>
      <c r="CZ1087" s="185"/>
      <c r="DA1087" s="185"/>
      <c r="DB1087" s="185"/>
      <c r="DC1087" s="185"/>
      <c r="DD1087" s="185"/>
      <c r="DE1087" s="185"/>
      <c r="DF1087" s="185"/>
      <c r="DG1087" s="185"/>
      <c r="DH1087" s="185"/>
      <c r="DI1087" s="185"/>
      <c r="DJ1087" s="185"/>
      <c r="DK1087" s="185"/>
      <c r="DL1087" s="185"/>
      <c r="DM1087" s="185"/>
      <c r="DN1087" s="185"/>
      <c r="DO1087" s="185"/>
      <c r="DP1087" s="185"/>
      <c r="DQ1087" s="185"/>
      <c r="DR1087" s="185"/>
      <c r="DS1087" s="185"/>
      <c r="DT1087" s="185"/>
      <c r="DU1087" s="185"/>
      <c r="DV1087" s="185"/>
      <c r="DW1087" s="185"/>
      <c r="DX1087" s="185"/>
      <c r="DY1087" s="185"/>
      <c r="DZ1087" s="185"/>
      <c r="EA1087" s="185"/>
      <c r="EB1087" s="185"/>
      <c r="EC1087" s="185"/>
      <c r="ED1087" s="185"/>
      <c r="EE1087" s="185"/>
      <c r="EF1087" s="185"/>
      <c r="EG1087" s="185"/>
      <c r="EH1087" s="185"/>
      <c r="EI1087" s="185"/>
      <c r="EJ1087" s="185"/>
      <c r="EK1087" s="185"/>
      <c r="EL1087" s="185"/>
      <c r="EM1087" s="185"/>
      <c r="EN1087" s="185"/>
      <c r="EO1087" s="185"/>
      <c r="EP1087" s="185"/>
      <c r="EQ1087" s="185"/>
      <c r="ER1087" s="185"/>
      <c r="ES1087" s="185"/>
      <c r="ET1087" s="185"/>
      <c r="EU1087" s="185"/>
      <c r="EV1087" s="185"/>
      <c r="EW1087" s="185"/>
      <c r="EX1087" s="185"/>
      <c r="EY1087" s="185"/>
      <c r="EZ1087" s="185"/>
      <c r="FA1087" s="185"/>
      <c r="FB1087" s="185"/>
      <c r="FC1087" s="185"/>
      <c r="FD1087" s="185"/>
      <c r="FE1087" s="185"/>
      <c r="FF1087" s="185"/>
      <c r="FG1087" s="185"/>
      <c r="FH1087" s="185"/>
      <c r="FI1087" s="185"/>
      <c r="FJ1087" s="185"/>
      <c r="FK1087" s="185"/>
      <c r="FL1087" s="185"/>
      <c r="FM1087" s="185"/>
      <c r="FN1087" s="185"/>
      <c r="FO1087" s="185"/>
      <c r="FP1087" s="185"/>
      <c r="FQ1087" s="185"/>
      <c r="FR1087" s="185"/>
      <c r="FS1087" s="185"/>
      <c r="FT1087" s="185"/>
      <c r="FU1087" s="185"/>
      <c r="FV1087" s="185"/>
      <c r="FW1087" s="185"/>
      <c r="FX1087" s="185"/>
      <c r="FY1087" s="185"/>
      <c r="FZ1087" s="185"/>
      <c r="GA1087" s="185"/>
      <c r="GB1087" s="185"/>
      <c r="GC1087" s="185"/>
      <c r="GD1087" s="185"/>
      <c r="GE1087" s="185"/>
      <c r="GF1087" s="185"/>
      <c r="GG1087" s="185"/>
      <c r="GH1087" s="185"/>
      <c r="GI1087" s="185"/>
      <c r="GJ1087" s="185"/>
      <c r="GK1087" s="185"/>
      <c r="GL1087" s="185"/>
      <c r="GM1087" s="185"/>
      <c r="GN1087" s="185"/>
      <c r="GO1087" s="185"/>
      <c r="GP1087" s="185"/>
      <c r="GQ1087" s="185"/>
      <c r="GR1087" s="185"/>
      <c r="GS1087" s="185"/>
      <c r="GT1087" s="185"/>
      <c r="GU1087" s="185"/>
      <c r="GV1087" s="185"/>
      <c r="GW1087" s="185"/>
      <c r="GX1087" s="185"/>
      <c r="GY1087" s="185"/>
      <c r="GZ1087" s="185"/>
      <c r="HA1087" s="185"/>
      <c r="HB1087" s="185"/>
      <c r="HC1087" s="185"/>
      <c r="HD1087" s="185"/>
      <c r="HE1087" s="185"/>
      <c r="HF1087" s="185"/>
      <c r="HG1087" s="185"/>
      <c r="HH1087" s="185"/>
      <c r="HI1087" s="185"/>
      <c r="HJ1087" s="185"/>
      <c r="HK1087" s="185"/>
      <c r="HL1087" s="185"/>
      <c r="HM1087" s="185"/>
      <c r="HN1087" s="185"/>
      <c r="HO1087" s="185"/>
      <c r="HP1087" s="185"/>
      <c r="HQ1087" s="185"/>
      <c r="HR1087" s="185"/>
      <c r="HS1087" s="185"/>
      <c r="HT1087" s="185"/>
      <c r="HU1087" s="185"/>
      <c r="HV1087" s="185"/>
      <c r="HW1087" s="185"/>
      <c r="HX1087" s="185"/>
      <c r="HY1087" s="185"/>
      <c r="HZ1087" s="185"/>
      <c r="IA1087" s="185"/>
      <c r="IB1087" s="185"/>
      <c r="IC1087" s="185"/>
      <c r="ID1087" s="185"/>
      <c r="IE1087" s="185"/>
      <c r="IF1087" s="185"/>
      <c r="IG1087" s="185"/>
      <c r="IH1087" s="185"/>
      <c r="II1087" s="185"/>
      <c r="IJ1087" s="185"/>
      <c r="IK1087" s="185"/>
      <c r="IL1087" s="185"/>
      <c r="IM1087" s="185"/>
      <c r="IN1087" s="185"/>
      <c r="IO1087" s="185"/>
      <c r="IP1087" s="185"/>
      <c r="IQ1087" s="185"/>
      <c r="IR1087" s="185"/>
      <c r="IS1087" s="185"/>
      <c r="IT1087" s="185"/>
      <c r="IU1087" s="185"/>
      <c r="IV1087" s="185"/>
      <c r="IW1087" s="185"/>
      <c r="IX1087" s="185"/>
      <c r="IY1087" s="185"/>
      <c r="IZ1087" s="185"/>
      <c r="JA1087" s="185"/>
      <c r="JB1087" s="185"/>
      <c r="JC1087" s="185"/>
      <c r="JD1087" s="185"/>
      <c r="JE1087" s="185"/>
      <c r="JF1087" s="185"/>
      <c r="JG1087" s="185"/>
      <c r="JH1087" s="185"/>
      <c r="JI1087" s="185"/>
      <c r="JJ1087" s="185"/>
      <c r="JK1087" s="185"/>
      <c r="JL1087" s="185"/>
      <c r="JM1087" s="185"/>
      <c r="JN1087" s="185"/>
      <c r="JO1087" s="185"/>
      <c r="JP1087" s="185"/>
      <c r="JQ1087" s="185"/>
      <c r="JR1087" s="185"/>
      <c r="JS1087" s="185"/>
      <c r="JT1087" s="185"/>
      <c r="JU1087" s="185"/>
      <c r="JV1087" s="185"/>
      <c r="JW1087" s="185"/>
      <c r="JX1087" s="185"/>
      <c r="JY1087" s="185"/>
      <c r="JZ1087" s="185"/>
      <c r="KA1087" s="185"/>
      <c r="KB1087" s="185"/>
      <c r="KC1087" s="185"/>
      <c r="KD1087" s="185"/>
      <c r="KE1087" s="185"/>
      <c r="KF1087" s="185"/>
      <c r="KG1087" s="185"/>
      <c r="KH1087" s="185"/>
      <c r="KI1087" s="185"/>
      <c r="KJ1087" s="185"/>
      <c r="KK1087" s="185"/>
      <c r="KL1087" s="185"/>
      <c r="KM1087" s="185"/>
      <c r="KN1087" s="185"/>
      <c r="KO1087" s="185"/>
      <c r="KP1087" s="185"/>
      <c r="KQ1087" s="185"/>
      <c r="KR1087" s="185"/>
      <c r="KS1087" s="185"/>
      <c r="KT1087" s="185"/>
      <c r="KU1087" s="185"/>
      <c r="KV1087" s="185"/>
      <c r="KW1087" s="185"/>
      <c r="KX1087" s="185"/>
      <c r="KY1087" s="185"/>
      <c r="KZ1087" s="185"/>
      <c r="LA1087" s="185"/>
      <c r="LB1087" s="185"/>
      <c r="LC1087" s="185"/>
      <c r="LD1087" s="185"/>
      <c r="LE1087" s="185"/>
      <c r="LF1087" s="185"/>
      <c r="LG1087" s="185"/>
      <c r="LH1087" s="185"/>
      <c r="LI1087" s="185"/>
      <c r="LJ1087" s="185"/>
      <c r="LK1087" s="185"/>
      <c r="LL1087" s="185"/>
      <c r="LM1087" s="185"/>
      <c r="LN1087" s="185"/>
      <c r="LO1087" s="185"/>
      <c r="LP1087" s="185"/>
      <c r="LQ1087" s="185"/>
      <c r="LR1087" s="185"/>
      <c r="LS1087" s="185"/>
      <c r="LT1087" s="185"/>
      <c r="LU1087" s="185"/>
      <c r="LV1087" s="185"/>
      <c r="LW1087" s="185"/>
      <c r="LX1087" s="185"/>
      <c r="LY1087" s="185"/>
      <c r="LZ1087" s="185"/>
      <c r="MA1087" s="185"/>
      <c r="MB1087" s="185"/>
      <c r="MC1087" s="185"/>
      <c r="MD1087" s="185"/>
      <c r="ME1087" s="185"/>
      <c r="MF1087" s="185"/>
      <c r="MG1087" s="185"/>
      <c r="MH1087" s="185"/>
      <c r="MI1087" s="185"/>
      <c r="MJ1087" s="185"/>
      <c r="MK1087" s="185"/>
      <c r="ML1087" s="185"/>
      <c r="MM1087" s="185"/>
      <c r="MN1087" s="185"/>
      <c r="MO1087" s="185"/>
      <c r="MP1087" s="185"/>
      <c r="MQ1087" s="185"/>
      <c r="MR1087" s="185"/>
      <c r="MS1087" s="185"/>
      <c r="MT1087" s="185"/>
      <c r="MU1087" s="185"/>
      <c r="MV1087" s="185"/>
      <c r="MW1087" s="185"/>
      <c r="MX1087" s="185"/>
      <c r="MY1087" s="185"/>
      <c r="MZ1087" s="185"/>
      <c r="NA1087" s="185"/>
      <c r="NB1087" s="185"/>
      <c r="NC1087" s="185"/>
      <c r="ND1087" s="185"/>
      <c r="NE1087" s="185"/>
      <c r="NF1087" s="185"/>
      <c r="NG1087" s="185"/>
      <c r="NH1087" s="185"/>
      <c r="NI1087" s="185"/>
      <c r="NJ1087" s="185"/>
      <c r="NK1087" s="185"/>
      <c r="NL1087" s="185"/>
      <c r="NM1087" s="185"/>
      <c r="NN1087" s="185"/>
      <c r="NO1087" s="185"/>
      <c r="NP1087" s="185"/>
      <c r="NQ1087" s="185"/>
      <c r="NR1087" s="185"/>
      <c r="NS1087" s="185"/>
      <c r="NT1087" s="185"/>
      <c r="NU1087" s="185"/>
      <c r="NV1087" s="185"/>
      <c r="NW1087" s="185"/>
      <c r="NX1087" s="185"/>
      <c r="NY1087" s="185"/>
      <c r="NZ1087" s="185"/>
      <c r="OA1087" s="185"/>
      <c r="OB1087" s="185"/>
      <c r="OC1087" s="185"/>
      <c r="OD1087" s="185"/>
      <c r="OE1087" s="185"/>
      <c r="OF1087" s="185"/>
      <c r="OG1087" s="185"/>
      <c r="OH1087" s="185"/>
      <c r="OI1087" s="185"/>
      <c r="OJ1087" s="185"/>
      <c r="OK1087" s="185"/>
      <c r="OL1087" s="185"/>
      <c r="OM1087" s="185"/>
      <c r="ON1087" s="185"/>
      <c r="OO1087" s="185"/>
      <c r="OP1087" s="185"/>
      <c r="OQ1087" s="185"/>
      <c r="OR1087" s="185"/>
      <c r="OS1087" s="185"/>
      <c r="OT1087" s="185"/>
      <c r="OU1087" s="185"/>
      <c r="OV1087" s="185"/>
      <c r="OW1087" s="185"/>
      <c r="OX1087" s="185"/>
      <c r="OY1087" s="185"/>
      <c r="OZ1087" s="185"/>
      <c r="PA1087" s="185"/>
      <c r="PB1087" s="185"/>
      <c r="PC1087" s="185"/>
      <c r="PD1087" s="185"/>
      <c r="PE1087" s="185"/>
      <c r="PF1087" s="185"/>
      <c r="PG1087" s="185"/>
      <c r="PH1087" s="185"/>
      <c r="PI1087" s="185"/>
      <c r="PJ1087" s="185"/>
      <c r="PK1087" s="185"/>
      <c r="PL1087" s="185"/>
      <c r="PM1087" s="185"/>
      <c r="PN1087" s="185"/>
      <c r="PO1087" s="185"/>
      <c r="PP1087" s="185"/>
      <c r="PQ1087" s="185"/>
      <c r="PR1087" s="185"/>
      <c r="PS1087" s="185"/>
      <c r="PT1087" s="185"/>
      <c r="PU1087" s="185"/>
      <c r="PV1087" s="185"/>
      <c r="PW1087" s="185"/>
      <c r="PX1087" s="185"/>
      <c r="PY1087" s="185"/>
      <c r="PZ1087" s="185"/>
      <c r="QA1087" s="185"/>
      <c r="QB1087" s="185"/>
      <c r="QC1087" s="185"/>
      <c r="QD1087" s="185"/>
      <c r="QE1087" s="185"/>
      <c r="QF1087" s="185"/>
      <c r="QG1087" s="185"/>
      <c r="QH1087" s="185"/>
      <c r="QI1087" s="185"/>
      <c r="QJ1087" s="185"/>
      <c r="QK1087" s="185"/>
      <c r="QL1087" s="185"/>
      <c r="QM1087" s="185"/>
      <c r="QN1087" s="185"/>
      <c r="QO1087" s="185"/>
      <c r="QP1087" s="185"/>
      <c r="QQ1087" s="185"/>
      <c r="QR1087" s="185"/>
      <c r="QS1087" s="185"/>
      <c r="QT1087" s="185"/>
      <c r="QU1087" s="185"/>
      <c r="QV1087" s="185"/>
      <c r="QW1087" s="185"/>
      <c r="QX1087" s="185"/>
      <c r="QY1087" s="185"/>
      <c r="QZ1087" s="185"/>
      <c r="RA1087" s="185"/>
      <c r="RB1087" s="185"/>
      <c r="RC1087" s="185"/>
      <c r="RD1087" s="185"/>
      <c r="RE1087" s="185"/>
      <c r="RF1087" s="185"/>
      <c r="RG1087" s="185"/>
      <c r="RH1087" s="185"/>
      <c r="RI1087" s="185"/>
      <c r="RJ1087" s="185"/>
      <c r="RK1087" s="185"/>
      <c r="RL1087" s="185"/>
      <c r="RM1087" s="185"/>
      <c r="RN1087" s="185"/>
      <c r="RO1087" s="185"/>
      <c r="RP1087" s="185"/>
      <c r="RQ1087" s="185"/>
      <c r="RR1087" s="185"/>
      <c r="RS1087" s="185"/>
      <c r="RT1087" s="185"/>
      <c r="RU1087" s="185"/>
      <c r="RV1087" s="185"/>
      <c r="RW1087" s="185"/>
      <c r="RX1087" s="185"/>
      <c r="RY1087" s="185"/>
      <c r="RZ1087" s="185"/>
      <c r="SA1087" s="185"/>
      <c r="SB1087" s="185"/>
      <c r="SC1087" s="185"/>
      <c r="SD1087" s="185"/>
      <c r="SE1087" s="185"/>
      <c r="SF1087" s="185"/>
      <c r="SG1087" s="185"/>
      <c r="SH1087" s="185"/>
      <c r="SI1087" s="185"/>
      <c r="SJ1087" s="185"/>
      <c r="SK1087" s="185"/>
      <c r="SL1087" s="185"/>
      <c r="SM1087" s="185"/>
      <c r="SN1087" s="185"/>
      <c r="SO1087" s="185"/>
      <c r="SP1087" s="185"/>
      <c r="SQ1087" s="185"/>
      <c r="SR1087" s="185"/>
      <c r="SS1087" s="185"/>
      <c r="ST1087" s="185"/>
      <c r="SU1087" s="185"/>
      <c r="SV1087" s="185"/>
      <c r="SW1087" s="185"/>
      <c r="SX1087" s="185"/>
      <c r="SY1087" s="185"/>
      <c r="SZ1087" s="185"/>
      <c r="TA1087" s="185"/>
      <c r="TB1087" s="185"/>
      <c r="TC1087" s="185"/>
      <c r="TD1087" s="185"/>
      <c r="TE1087" s="185"/>
      <c r="TF1087" s="185"/>
      <c r="TG1087" s="185"/>
      <c r="TH1087" s="185"/>
      <c r="TI1087" s="185"/>
    </row>
    <row r="1088" spans="1:529" s="79" customFormat="1" ht="28.5" customHeight="1" thickBot="1" x14ac:dyDescent="0.3">
      <c r="A1088" s="284">
        <v>13740062</v>
      </c>
      <c r="B1088" s="285">
        <v>41240</v>
      </c>
      <c r="C1088" s="105" t="s">
        <v>1929</v>
      </c>
      <c r="D1088" s="105" t="s">
        <v>5117</v>
      </c>
      <c r="E1088" s="52"/>
      <c r="F1088" s="52"/>
      <c r="G1088" s="52"/>
      <c r="H1088" s="284" t="s">
        <v>172</v>
      </c>
      <c r="I1088" s="285">
        <v>41261</v>
      </c>
      <c r="J1088" s="285">
        <v>43431</v>
      </c>
      <c r="K1088" s="105" t="s">
        <v>1121</v>
      </c>
      <c r="L1088" s="105"/>
      <c r="M1088" s="105" t="s">
        <v>699</v>
      </c>
      <c r="N1088" s="105" t="s">
        <v>34</v>
      </c>
      <c r="O1088" s="105">
        <v>8395</v>
      </c>
      <c r="P1088" s="289"/>
      <c r="Q1088" s="289"/>
      <c r="R1088" s="289"/>
      <c r="S1088" s="289"/>
      <c r="T1088" s="720"/>
      <c r="U1088" s="105"/>
      <c r="V1088" s="105">
        <v>8395</v>
      </c>
      <c r="W1088" s="105"/>
      <c r="X1088" s="105"/>
      <c r="Y1088" s="105"/>
      <c r="Z1088" s="105"/>
      <c r="AA1088" s="105"/>
      <c r="AB1088" s="105"/>
      <c r="AC1088" s="105"/>
      <c r="AD1088" s="105"/>
      <c r="AE1088" s="105"/>
      <c r="AF1088" s="105"/>
      <c r="AG1088" s="105"/>
      <c r="AH1088" s="105"/>
      <c r="AI1088" s="105" t="s">
        <v>2869</v>
      </c>
      <c r="AJ1088" s="105" t="s">
        <v>2870</v>
      </c>
      <c r="AK1088" s="30"/>
      <c r="AL1088" s="321"/>
      <c r="AM1088" s="13"/>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85"/>
      <c r="BL1088" s="185"/>
      <c r="BM1088" s="185"/>
      <c r="BN1088" s="185"/>
      <c r="BO1088" s="185"/>
      <c r="BP1088" s="185"/>
      <c r="BQ1088" s="185"/>
      <c r="BR1088" s="185"/>
      <c r="BS1088" s="185"/>
      <c r="BT1088" s="185"/>
      <c r="BU1088" s="185"/>
      <c r="BV1088" s="185"/>
      <c r="BW1088" s="185"/>
      <c r="BX1088" s="185"/>
      <c r="BY1088" s="185"/>
      <c r="BZ1088" s="185"/>
      <c r="CA1088" s="185"/>
      <c r="CB1088" s="185"/>
      <c r="CC1088" s="185"/>
      <c r="CD1088" s="185"/>
      <c r="CE1088" s="185"/>
      <c r="CF1088" s="185"/>
      <c r="CG1088" s="185"/>
      <c r="CH1088" s="185"/>
      <c r="CI1088" s="185"/>
      <c r="CJ1088" s="185"/>
      <c r="CK1088" s="185"/>
      <c r="CL1088" s="185"/>
      <c r="CM1088" s="185"/>
      <c r="CN1088" s="185"/>
      <c r="CO1088" s="185"/>
      <c r="CP1088" s="185"/>
      <c r="CQ1088" s="185"/>
      <c r="CR1088" s="185"/>
      <c r="CS1088" s="185"/>
      <c r="CT1088" s="185"/>
      <c r="CU1088" s="185"/>
      <c r="CV1088" s="185"/>
      <c r="CW1088" s="185"/>
      <c r="CX1088" s="185"/>
      <c r="CY1088" s="185"/>
      <c r="CZ1088" s="185"/>
      <c r="DA1088" s="185"/>
      <c r="DB1088" s="185"/>
      <c r="DC1088" s="185"/>
      <c r="DD1088" s="185"/>
      <c r="DE1088" s="185"/>
      <c r="DF1088" s="185"/>
      <c r="DG1088" s="185"/>
      <c r="DH1088" s="185"/>
      <c r="DI1088" s="185"/>
      <c r="DJ1088" s="185"/>
      <c r="DK1088" s="185"/>
      <c r="DL1088" s="185"/>
      <c r="DM1088" s="185"/>
      <c r="DN1088" s="185"/>
      <c r="DO1088" s="185"/>
      <c r="DP1088" s="185"/>
      <c r="DQ1088" s="185"/>
      <c r="DR1088" s="185"/>
      <c r="DS1088" s="185"/>
      <c r="DT1088" s="185"/>
      <c r="DU1088" s="185"/>
      <c r="DV1088" s="185"/>
      <c r="DW1088" s="185"/>
      <c r="DX1088" s="185"/>
      <c r="DY1088" s="185"/>
      <c r="DZ1088" s="185"/>
      <c r="EA1088" s="185"/>
      <c r="EB1088" s="185"/>
      <c r="EC1088" s="185"/>
      <c r="ED1088" s="185"/>
      <c r="EE1088" s="185"/>
      <c r="EF1088" s="185"/>
      <c r="EG1088" s="185"/>
      <c r="EH1088" s="185"/>
      <c r="EI1088" s="185"/>
      <c r="EJ1088" s="185"/>
      <c r="EK1088" s="185"/>
      <c r="EL1088" s="185"/>
      <c r="EM1088" s="185"/>
      <c r="EN1088" s="185"/>
      <c r="EO1088" s="185"/>
      <c r="EP1088" s="185"/>
      <c r="EQ1088" s="185"/>
      <c r="ER1088" s="185"/>
      <c r="ES1088" s="185"/>
      <c r="ET1088" s="185"/>
      <c r="EU1088" s="185"/>
      <c r="EV1088" s="185"/>
      <c r="EW1088" s="185"/>
      <c r="EX1088" s="185"/>
      <c r="EY1088" s="185"/>
      <c r="EZ1088" s="185"/>
      <c r="FA1088" s="185"/>
      <c r="FB1088" s="185"/>
      <c r="FC1088" s="185"/>
      <c r="FD1088" s="185"/>
      <c r="FE1088" s="185"/>
      <c r="FF1088" s="185"/>
      <c r="FG1088" s="185"/>
      <c r="FH1088" s="185"/>
      <c r="FI1088" s="185"/>
      <c r="FJ1088" s="185"/>
      <c r="FK1088" s="185"/>
      <c r="FL1088" s="185"/>
      <c r="FM1088" s="185"/>
      <c r="FN1088" s="185"/>
      <c r="FO1088" s="185"/>
      <c r="FP1088" s="185"/>
      <c r="FQ1088" s="185"/>
      <c r="FR1088" s="185"/>
      <c r="FS1088" s="185"/>
      <c r="FT1088" s="185"/>
      <c r="FU1088" s="185"/>
      <c r="FV1088" s="185"/>
      <c r="FW1088" s="185"/>
      <c r="FX1088" s="185"/>
      <c r="FY1088" s="185"/>
      <c r="FZ1088" s="185"/>
      <c r="GA1088" s="185"/>
      <c r="GB1088" s="185"/>
      <c r="GC1088" s="185"/>
      <c r="GD1088" s="185"/>
      <c r="GE1088" s="185"/>
      <c r="GF1088" s="185"/>
      <c r="GG1088" s="185"/>
      <c r="GH1088" s="185"/>
      <c r="GI1088" s="185"/>
      <c r="GJ1088" s="185"/>
      <c r="GK1088" s="185"/>
      <c r="GL1088" s="185"/>
      <c r="GM1088" s="185"/>
      <c r="GN1088" s="185"/>
      <c r="GO1088" s="185"/>
      <c r="GP1088" s="185"/>
      <c r="GQ1088" s="185"/>
      <c r="GR1088" s="185"/>
      <c r="GS1088" s="185"/>
      <c r="GT1088" s="185"/>
      <c r="GU1088" s="185"/>
      <c r="GV1088" s="185"/>
      <c r="GW1088" s="185"/>
      <c r="GX1088" s="185"/>
      <c r="GY1088" s="185"/>
      <c r="GZ1088" s="185"/>
      <c r="HA1088" s="185"/>
      <c r="HB1088" s="185"/>
      <c r="HC1088" s="185"/>
      <c r="HD1088" s="185"/>
      <c r="HE1088" s="185"/>
      <c r="HF1088" s="185"/>
      <c r="HG1088" s="185"/>
      <c r="HH1088" s="185"/>
      <c r="HI1088" s="185"/>
      <c r="HJ1088" s="185"/>
      <c r="HK1088" s="185"/>
      <c r="HL1088" s="185"/>
      <c r="HM1088" s="185"/>
      <c r="HN1088" s="185"/>
      <c r="HO1088" s="185"/>
      <c r="HP1088" s="185"/>
      <c r="HQ1088" s="185"/>
      <c r="HR1088" s="185"/>
      <c r="HS1088" s="185"/>
      <c r="HT1088" s="185"/>
      <c r="HU1088" s="185"/>
      <c r="HV1088" s="185"/>
      <c r="HW1088" s="185"/>
      <c r="HX1088" s="185"/>
      <c r="HY1088" s="185"/>
      <c r="HZ1088" s="185"/>
      <c r="IA1088" s="185"/>
      <c r="IB1088" s="185"/>
      <c r="IC1088" s="185"/>
      <c r="ID1088" s="185"/>
      <c r="IE1088" s="185"/>
      <c r="IF1088" s="185"/>
      <c r="IG1088" s="185"/>
      <c r="IH1088" s="185"/>
      <c r="II1088" s="185"/>
      <c r="IJ1088" s="185"/>
      <c r="IK1088" s="185"/>
      <c r="IL1088" s="185"/>
      <c r="IM1088" s="185"/>
      <c r="IN1088" s="185"/>
      <c r="IO1088" s="185"/>
      <c r="IP1088" s="185"/>
      <c r="IQ1088" s="185"/>
      <c r="IR1088" s="185"/>
      <c r="IS1088" s="185"/>
      <c r="IT1088" s="185"/>
      <c r="IU1088" s="185"/>
      <c r="IV1088" s="185"/>
      <c r="IW1088" s="185"/>
      <c r="IX1088" s="185"/>
      <c r="IY1088" s="185"/>
      <c r="IZ1088" s="185"/>
      <c r="JA1088" s="185"/>
      <c r="JB1088" s="185"/>
      <c r="JC1088" s="185"/>
      <c r="JD1088" s="185"/>
      <c r="JE1088" s="185"/>
      <c r="JF1088" s="185"/>
      <c r="JG1088" s="185"/>
      <c r="JH1088" s="185"/>
      <c r="JI1088" s="185"/>
      <c r="JJ1088" s="185"/>
      <c r="JK1088" s="185"/>
      <c r="JL1088" s="185"/>
      <c r="JM1088" s="185"/>
      <c r="JN1088" s="185"/>
      <c r="JO1088" s="185"/>
      <c r="JP1088" s="185"/>
      <c r="JQ1088" s="185"/>
      <c r="JR1088" s="185"/>
      <c r="JS1088" s="185"/>
      <c r="JT1088" s="185"/>
      <c r="JU1088" s="185"/>
      <c r="JV1088" s="185"/>
      <c r="JW1088" s="185"/>
      <c r="JX1088" s="185"/>
      <c r="JY1088" s="185"/>
      <c r="JZ1088" s="185"/>
      <c r="KA1088" s="185"/>
      <c r="KB1088" s="185"/>
      <c r="KC1088" s="185"/>
      <c r="KD1088" s="185"/>
      <c r="KE1088" s="185"/>
      <c r="KF1088" s="185"/>
      <c r="KG1088" s="185"/>
      <c r="KH1088" s="185"/>
      <c r="KI1088" s="185"/>
      <c r="KJ1088" s="185"/>
      <c r="KK1088" s="185"/>
      <c r="KL1088" s="185"/>
      <c r="KM1088" s="185"/>
      <c r="KN1088" s="185"/>
      <c r="KO1088" s="185"/>
      <c r="KP1088" s="185"/>
      <c r="KQ1088" s="185"/>
      <c r="KR1088" s="185"/>
      <c r="KS1088" s="185"/>
      <c r="KT1088" s="185"/>
      <c r="KU1088" s="185"/>
      <c r="KV1088" s="185"/>
      <c r="KW1088" s="185"/>
      <c r="KX1088" s="185"/>
      <c r="KY1088" s="185"/>
      <c r="KZ1088" s="185"/>
      <c r="LA1088" s="185"/>
      <c r="LB1088" s="185"/>
      <c r="LC1088" s="185"/>
      <c r="LD1088" s="185"/>
      <c r="LE1088" s="185"/>
      <c r="LF1088" s="185"/>
      <c r="LG1088" s="185"/>
      <c r="LH1088" s="185"/>
      <c r="LI1088" s="185"/>
      <c r="LJ1088" s="185"/>
      <c r="LK1088" s="185"/>
      <c r="LL1088" s="185"/>
      <c r="LM1088" s="185"/>
      <c r="LN1088" s="185"/>
      <c r="LO1088" s="185"/>
      <c r="LP1088" s="185"/>
      <c r="LQ1088" s="185"/>
      <c r="LR1088" s="185"/>
      <c r="LS1088" s="185"/>
      <c r="LT1088" s="185"/>
      <c r="LU1088" s="185"/>
      <c r="LV1088" s="185"/>
      <c r="LW1088" s="185"/>
      <c r="LX1088" s="185"/>
      <c r="LY1088" s="185"/>
      <c r="LZ1088" s="185"/>
      <c r="MA1088" s="185"/>
      <c r="MB1088" s="185"/>
      <c r="MC1088" s="185"/>
      <c r="MD1088" s="185"/>
      <c r="ME1088" s="185"/>
      <c r="MF1088" s="185"/>
      <c r="MG1088" s="185"/>
      <c r="MH1088" s="185"/>
      <c r="MI1088" s="185"/>
      <c r="MJ1088" s="185"/>
      <c r="MK1088" s="185"/>
      <c r="ML1088" s="185"/>
      <c r="MM1088" s="185"/>
      <c r="MN1088" s="185"/>
      <c r="MO1088" s="185"/>
      <c r="MP1088" s="185"/>
      <c r="MQ1088" s="185"/>
      <c r="MR1088" s="185"/>
      <c r="MS1088" s="185"/>
      <c r="MT1088" s="185"/>
      <c r="MU1088" s="185"/>
      <c r="MV1088" s="185"/>
      <c r="MW1088" s="185"/>
      <c r="MX1088" s="185"/>
      <c r="MY1088" s="185"/>
      <c r="MZ1088" s="185"/>
      <c r="NA1088" s="185"/>
      <c r="NB1088" s="185"/>
      <c r="NC1088" s="185"/>
      <c r="ND1088" s="185"/>
      <c r="NE1088" s="185"/>
      <c r="NF1088" s="185"/>
      <c r="NG1088" s="185"/>
      <c r="NH1088" s="185"/>
      <c r="NI1088" s="185"/>
      <c r="NJ1088" s="185"/>
      <c r="NK1088" s="185"/>
      <c r="NL1088" s="185"/>
      <c r="NM1088" s="185"/>
      <c r="NN1088" s="185"/>
      <c r="NO1088" s="185"/>
      <c r="NP1088" s="185"/>
      <c r="NQ1088" s="185"/>
      <c r="NR1088" s="185"/>
      <c r="NS1088" s="185"/>
      <c r="NT1088" s="185"/>
      <c r="NU1088" s="185"/>
      <c r="NV1088" s="185"/>
      <c r="NW1088" s="185"/>
      <c r="NX1088" s="185"/>
      <c r="NY1088" s="185"/>
      <c r="NZ1088" s="185"/>
      <c r="OA1088" s="185"/>
      <c r="OB1088" s="185"/>
      <c r="OC1088" s="185"/>
      <c r="OD1088" s="185"/>
      <c r="OE1088" s="185"/>
      <c r="OF1088" s="185"/>
      <c r="OG1088" s="185"/>
      <c r="OH1088" s="185"/>
      <c r="OI1088" s="185"/>
      <c r="OJ1088" s="185"/>
      <c r="OK1088" s="185"/>
      <c r="OL1088" s="185"/>
      <c r="OM1088" s="185"/>
      <c r="ON1088" s="185"/>
      <c r="OO1088" s="185"/>
      <c r="OP1088" s="185"/>
      <c r="OQ1088" s="185"/>
      <c r="OR1088" s="185"/>
      <c r="OS1088" s="185"/>
      <c r="OT1088" s="185"/>
      <c r="OU1088" s="185"/>
      <c r="OV1088" s="185"/>
      <c r="OW1088" s="185"/>
      <c r="OX1088" s="185"/>
      <c r="OY1088" s="185"/>
      <c r="OZ1088" s="185"/>
      <c r="PA1088" s="185"/>
      <c r="PB1088" s="185"/>
      <c r="PC1088" s="185"/>
      <c r="PD1088" s="185"/>
      <c r="PE1088" s="185"/>
      <c r="PF1088" s="185"/>
      <c r="PG1088" s="185"/>
      <c r="PH1088" s="185"/>
      <c r="PI1088" s="185"/>
      <c r="PJ1088" s="185"/>
      <c r="PK1088" s="185"/>
      <c r="PL1088" s="185"/>
      <c r="PM1088" s="185"/>
      <c r="PN1088" s="185"/>
      <c r="PO1088" s="185"/>
      <c r="PP1088" s="185"/>
      <c r="PQ1088" s="185"/>
      <c r="PR1088" s="185"/>
      <c r="PS1088" s="185"/>
      <c r="PT1088" s="185"/>
      <c r="PU1088" s="185"/>
      <c r="PV1088" s="185"/>
      <c r="PW1088" s="185"/>
      <c r="PX1088" s="185"/>
      <c r="PY1088" s="185"/>
      <c r="PZ1088" s="185"/>
      <c r="QA1088" s="185"/>
      <c r="QB1088" s="185"/>
      <c r="QC1088" s="185"/>
      <c r="QD1088" s="185"/>
      <c r="QE1088" s="185"/>
      <c r="QF1088" s="185"/>
      <c r="QG1088" s="185"/>
      <c r="QH1088" s="185"/>
      <c r="QI1088" s="185"/>
      <c r="QJ1088" s="185"/>
      <c r="QK1088" s="185"/>
      <c r="QL1088" s="185"/>
      <c r="QM1088" s="185"/>
      <c r="QN1088" s="185"/>
      <c r="QO1088" s="185"/>
      <c r="QP1088" s="185"/>
      <c r="QQ1088" s="185"/>
      <c r="QR1088" s="185"/>
      <c r="QS1088" s="185"/>
      <c r="QT1088" s="185"/>
      <c r="QU1088" s="185"/>
      <c r="QV1088" s="185"/>
      <c r="QW1088" s="185"/>
      <c r="QX1088" s="185"/>
      <c r="QY1088" s="185"/>
      <c r="QZ1088" s="185"/>
      <c r="RA1088" s="185"/>
      <c r="RB1088" s="185"/>
      <c r="RC1088" s="185"/>
      <c r="RD1088" s="185"/>
      <c r="RE1088" s="185"/>
      <c r="RF1088" s="185"/>
      <c r="RG1088" s="185"/>
      <c r="RH1088" s="185"/>
      <c r="RI1088" s="185"/>
      <c r="RJ1088" s="185"/>
      <c r="RK1088" s="185"/>
      <c r="RL1088" s="185"/>
      <c r="RM1088" s="185"/>
      <c r="RN1088" s="185"/>
      <c r="RO1088" s="185"/>
      <c r="RP1088" s="185"/>
      <c r="RQ1088" s="185"/>
      <c r="RR1088" s="185"/>
      <c r="RS1088" s="185"/>
      <c r="RT1088" s="185"/>
      <c r="RU1088" s="185"/>
      <c r="RV1088" s="185"/>
      <c r="RW1088" s="185"/>
      <c r="RX1088" s="185"/>
      <c r="RY1088" s="185"/>
      <c r="RZ1088" s="185"/>
      <c r="SA1088" s="185"/>
      <c r="SB1088" s="185"/>
      <c r="SC1088" s="185"/>
      <c r="SD1088" s="185"/>
      <c r="SE1088" s="185"/>
      <c r="SF1088" s="185"/>
      <c r="SG1088" s="185"/>
      <c r="SH1088" s="185"/>
      <c r="SI1088" s="185"/>
      <c r="SJ1088" s="185"/>
      <c r="SK1088" s="185"/>
      <c r="SL1088" s="185"/>
      <c r="SM1088" s="185"/>
      <c r="SN1088" s="185"/>
      <c r="SO1088" s="185"/>
      <c r="SP1088" s="185"/>
      <c r="SQ1088" s="185"/>
      <c r="SR1088" s="185"/>
      <c r="SS1088" s="185"/>
      <c r="ST1088" s="185"/>
      <c r="SU1088" s="185"/>
      <c r="SV1088" s="185"/>
      <c r="SW1088" s="185"/>
      <c r="SX1088" s="185"/>
      <c r="SY1088" s="185"/>
      <c r="SZ1088" s="185"/>
      <c r="TA1088" s="185"/>
      <c r="TB1088" s="185"/>
      <c r="TC1088" s="185"/>
      <c r="TD1088" s="185"/>
      <c r="TE1088" s="185"/>
      <c r="TF1088" s="185"/>
      <c r="TG1088" s="185"/>
      <c r="TH1088" s="185"/>
      <c r="TI1088" s="185"/>
    </row>
    <row r="1089" spans="1:529" s="79" customFormat="1" ht="28.5" customHeight="1" thickBot="1" x14ac:dyDescent="0.3">
      <c r="A1089" s="286">
        <v>13740063</v>
      </c>
      <c r="B1089" s="287">
        <v>41326</v>
      </c>
      <c r="C1089" s="52" t="s">
        <v>1930</v>
      </c>
      <c r="D1089" s="52" t="s">
        <v>1931</v>
      </c>
      <c r="E1089" s="105"/>
      <c r="F1089" s="105"/>
      <c r="G1089" s="105"/>
      <c r="H1089" s="288" t="s">
        <v>172</v>
      </c>
      <c r="I1089" s="287">
        <v>41347</v>
      </c>
      <c r="J1089" s="287">
        <v>43517</v>
      </c>
      <c r="K1089" s="52" t="s">
        <v>1121</v>
      </c>
      <c r="L1089" s="52"/>
      <c r="M1089" s="52" t="s">
        <v>4923</v>
      </c>
      <c r="N1089" s="52" t="s">
        <v>34</v>
      </c>
      <c r="O1089" s="52">
        <v>4930</v>
      </c>
      <c r="P1089" s="386"/>
      <c r="Q1089" s="386"/>
      <c r="R1089" s="386"/>
      <c r="S1089" s="386"/>
      <c r="T1089" s="726"/>
      <c r="U1089" s="52"/>
      <c r="V1089" s="52">
        <v>4930</v>
      </c>
      <c r="W1089" s="52"/>
      <c r="X1089" s="52"/>
      <c r="Y1089" s="52"/>
      <c r="Z1089" s="52"/>
      <c r="AA1089" s="52"/>
      <c r="AB1089" s="52"/>
      <c r="AC1089" s="52"/>
      <c r="AD1089" s="52"/>
      <c r="AE1089" s="52"/>
      <c r="AF1089" s="52"/>
      <c r="AG1089" s="52"/>
      <c r="AH1089" s="52"/>
      <c r="AI1089" s="52" t="s">
        <v>2871</v>
      </c>
      <c r="AJ1089" s="52" t="s">
        <v>2872</v>
      </c>
      <c r="AK1089" s="301"/>
      <c r="AL1089" s="29"/>
      <c r="AM1089" s="13"/>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85"/>
      <c r="BL1089" s="185"/>
      <c r="BM1089" s="185"/>
      <c r="BN1089" s="185"/>
      <c r="BO1089" s="185"/>
      <c r="BP1089" s="185"/>
      <c r="BQ1089" s="185"/>
      <c r="BR1089" s="185"/>
      <c r="BS1089" s="185"/>
      <c r="BT1089" s="185"/>
      <c r="BU1089" s="185"/>
      <c r="BV1089" s="185"/>
      <c r="BW1089" s="185"/>
      <c r="BX1089" s="185"/>
      <c r="BY1089" s="185"/>
      <c r="BZ1089" s="185"/>
      <c r="CA1089" s="185"/>
      <c r="CB1089" s="185"/>
      <c r="CC1089" s="185"/>
      <c r="CD1089" s="185"/>
      <c r="CE1089" s="185"/>
      <c r="CF1089" s="185"/>
      <c r="CG1089" s="185"/>
      <c r="CH1089" s="185"/>
      <c r="CI1089" s="185"/>
      <c r="CJ1089" s="185"/>
      <c r="CK1089" s="185"/>
      <c r="CL1089" s="185"/>
      <c r="CM1089" s="185"/>
      <c r="CN1089" s="185"/>
      <c r="CO1089" s="185"/>
      <c r="CP1089" s="185"/>
      <c r="CQ1089" s="185"/>
      <c r="CR1089" s="185"/>
      <c r="CS1089" s="185"/>
      <c r="CT1089" s="185"/>
      <c r="CU1089" s="185"/>
      <c r="CV1089" s="185"/>
      <c r="CW1089" s="185"/>
      <c r="CX1089" s="185"/>
      <c r="CY1089" s="185"/>
      <c r="CZ1089" s="185"/>
      <c r="DA1089" s="185"/>
      <c r="DB1089" s="185"/>
      <c r="DC1089" s="185"/>
      <c r="DD1089" s="185"/>
      <c r="DE1089" s="185"/>
      <c r="DF1089" s="185"/>
      <c r="DG1089" s="185"/>
      <c r="DH1089" s="185"/>
      <c r="DI1089" s="185"/>
      <c r="DJ1089" s="185"/>
      <c r="DK1089" s="185"/>
      <c r="DL1089" s="185"/>
      <c r="DM1089" s="185"/>
      <c r="DN1089" s="185"/>
      <c r="DO1089" s="185"/>
      <c r="DP1089" s="185"/>
      <c r="DQ1089" s="185"/>
      <c r="DR1089" s="185"/>
      <c r="DS1089" s="185"/>
      <c r="DT1089" s="185"/>
      <c r="DU1089" s="185"/>
      <c r="DV1089" s="185"/>
      <c r="DW1089" s="185"/>
      <c r="DX1089" s="185"/>
      <c r="DY1089" s="185"/>
      <c r="DZ1089" s="185"/>
      <c r="EA1089" s="185"/>
      <c r="EB1089" s="185"/>
      <c r="EC1089" s="185"/>
      <c r="ED1089" s="185"/>
      <c r="EE1089" s="185"/>
      <c r="EF1089" s="185"/>
      <c r="EG1089" s="185"/>
      <c r="EH1089" s="185"/>
      <c r="EI1089" s="185"/>
      <c r="EJ1089" s="185"/>
      <c r="EK1089" s="185"/>
      <c r="EL1089" s="185"/>
      <c r="EM1089" s="185"/>
      <c r="EN1089" s="185"/>
      <c r="EO1089" s="185"/>
      <c r="EP1089" s="185"/>
      <c r="EQ1089" s="185"/>
      <c r="ER1089" s="185"/>
      <c r="ES1089" s="185"/>
      <c r="ET1089" s="185"/>
      <c r="EU1089" s="185"/>
      <c r="EV1089" s="185"/>
      <c r="EW1089" s="185"/>
      <c r="EX1089" s="185"/>
      <c r="EY1089" s="185"/>
      <c r="EZ1089" s="185"/>
      <c r="FA1089" s="185"/>
      <c r="FB1089" s="185"/>
      <c r="FC1089" s="185"/>
      <c r="FD1089" s="185"/>
      <c r="FE1089" s="185"/>
      <c r="FF1089" s="185"/>
      <c r="FG1089" s="185"/>
      <c r="FH1089" s="185"/>
      <c r="FI1089" s="185"/>
      <c r="FJ1089" s="185"/>
      <c r="FK1089" s="185"/>
      <c r="FL1089" s="185"/>
      <c r="FM1089" s="185"/>
      <c r="FN1089" s="185"/>
      <c r="FO1089" s="185"/>
      <c r="FP1089" s="185"/>
      <c r="FQ1089" s="185"/>
      <c r="FR1089" s="185"/>
      <c r="FS1089" s="185"/>
      <c r="FT1089" s="185"/>
      <c r="FU1089" s="185"/>
      <c r="FV1089" s="185"/>
      <c r="FW1089" s="185"/>
      <c r="FX1089" s="185"/>
      <c r="FY1089" s="185"/>
      <c r="FZ1089" s="185"/>
      <c r="GA1089" s="185"/>
      <c r="GB1089" s="185"/>
      <c r="GC1089" s="185"/>
      <c r="GD1089" s="185"/>
      <c r="GE1089" s="185"/>
      <c r="GF1089" s="185"/>
      <c r="GG1089" s="185"/>
      <c r="GH1089" s="185"/>
      <c r="GI1089" s="185"/>
      <c r="GJ1089" s="185"/>
      <c r="GK1089" s="185"/>
      <c r="GL1089" s="185"/>
      <c r="GM1089" s="185"/>
      <c r="GN1089" s="185"/>
      <c r="GO1089" s="185"/>
      <c r="GP1089" s="185"/>
      <c r="GQ1089" s="185"/>
      <c r="GR1089" s="185"/>
      <c r="GS1089" s="185"/>
      <c r="GT1089" s="185"/>
      <c r="GU1089" s="185"/>
      <c r="GV1089" s="185"/>
      <c r="GW1089" s="185"/>
      <c r="GX1089" s="185"/>
      <c r="GY1089" s="185"/>
      <c r="GZ1089" s="185"/>
      <c r="HA1089" s="185"/>
      <c r="HB1089" s="185"/>
      <c r="HC1089" s="185"/>
      <c r="HD1089" s="185"/>
      <c r="HE1089" s="185"/>
      <c r="HF1089" s="185"/>
      <c r="HG1089" s="185"/>
      <c r="HH1089" s="185"/>
      <c r="HI1089" s="185"/>
      <c r="HJ1089" s="185"/>
      <c r="HK1089" s="185"/>
      <c r="HL1089" s="185"/>
      <c r="HM1089" s="185"/>
      <c r="HN1089" s="185"/>
      <c r="HO1089" s="185"/>
      <c r="HP1089" s="185"/>
      <c r="HQ1089" s="185"/>
      <c r="HR1089" s="185"/>
      <c r="HS1089" s="185"/>
      <c r="HT1089" s="185"/>
      <c r="HU1089" s="185"/>
      <c r="HV1089" s="185"/>
      <c r="HW1089" s="185"/>
      <c r="HX1089" s="185"/>
      <c r="HY1089" s="185"/>
      <c r="HZ1089" s="185"/>
      <c r="IA1089" s="185"/>
      <c r="IB1089" s="185"/>
      <c r="IC1089" s="185"/>
      <c r="ID1089" s="185"/>
      <c r="IE1089" s="185"/>
      <c r="IF1089" s="185"/>
      <c r="IG1089" s="185"/>
      <c r="IH1089" s="185"/>
      <c r="II1089" s="185"/>
      <c r="IJ1089" s="185"/>
      <c r="IK1089" s="185"/>
      <c r="IL1089" s="185"/>
      <c r="IM1089" s="185"/>
      <c r="IN1089" s="185"/>
      <c r="IO1089" s="185"/>
      <c r="IP1089" s="185"/>
      <c r="IQ1089" s="185"/>
      <c r="IR1089" s="185"/>
      <c r="IS1089" s="185"/>
      <c r="IT1089" s="185"/>
      <c r="IU1089" s="185"/>
      <c r="IV1089" s="185"/>
      <c r="IW1089" s="185"/>
      <c r="IX1089" s="185"/>
      <c r="IY1089" s="185"/>
      <c r="IZ1089" s="185"/>
      <c r="JA1089" s="185"/>
      <c r="JB1089" s="185"/>
      <c r="JC1089" s="185"/>
      <c r="JD1089" s="185"/>
      <c r="JE1089" s="185"/>
      <c r="JF1089" s="185"/>
      <c r="JG1089" s="185"/>
      <c r="JH1089" s="185"/>
      <c r="JI1089" s="185"/>
      <c r="JJ1089" s="185"/>
      <c r="JK1089" s="185"/>
      <c r="JL1089" s="185"/>
      <c r="JM1089" s="185"/>
      <c r="JN1089" s="185"/>
      <c r="JO1089" s="185"/>
      <c r="JP1089" s="185"/>
      <c r="JQ1089" s="185"/>
      <c r="JR1089" s="185"/>
      <c r="JS1089" s="185"/>
      <c r="JT1089" s="185"/>
      <c r="JU1089" s="185"/>
      <c r="JV1089" s="185"/>
      <c r="JW1089" s="185"/>
      <c r="JX1089" s="185"/>
      <c r="JY1089" s="185"/>
      <c r="JZ1089" s="185"/>
      <c r="KA1089" s="185"/>
      <c r="KB1089" s="185"/>
      <c r="KC1089" s="185"/>
      <c r="KD1089" s="185"/>
      <c r="KE1089" s="185"/>
      <c r="KF1089" s="185"/>
      <c r="KG1089" s="185"/>
      <c r="KH1089" s="185"/>
      <c r="KI1089" s="185"/>
      <c r="KJ1089" s="185"/>
      <c r="KK1089" s="185"/>
      <c r="KL1089" s="185"/>
      <c r="KM1089" s="185"/>
      <c r="KN1089" s="185"/>
      <c r="KO1089" s="185"/>
      <c r="KP1089" s="185"/>
      <c r="KQ1089" s="185"/>
      <c r="KR1089" s="185"/>
      <c r="KS1089" s="185"/>
      <c r="KT1089" s="185"/>
      <c r="KU1089" s="185"/>
      <c r="KV1089" s="185"/>
      <c r="KW1089" s="185"/>
      <c r="KX1089" s="185"/>
      <c r="KY1089" s="185"/>
      <c r="KZ1089" s="185"/>
      <c r="LA1089" s="185"/>
      <c r="LB1089" s="185"/>
      <c r="LC1089" s="185"/>
      <c r="LD1089" s="185"/>
      <c r="LE1089" s="185"/>
      <c r="LF1089" s="185"/>
      <c r="LG1089" s="185"/>
      <c r="LH1089" s="185"/>
      <c r="LI1089" s="185"/>
      <c r="LJ1089" s="185"/>
      <c r="LK1089" s="185"/>
      <c r="LL1089" s="185"/>
      <c r="LM1089" s="185"/>
      <c r="LN1089" s="185"/>
      <c r="LO1089" s="185"/>
      <c r="LP1089" s="185"/>
      <c r="LQ1089" s="185"/>
      <c r="LR1089" s="185"/>
      <c r="LS1089" s="185"/>
      <c r="LT1089" s="185"/>
      <c r="LU1089" s="185"/>
      <c r="LV1089" s="185"/>
      <c r="LW1089" s="185"/>
      <c r="LX1089" s="185"/>
      <c r="LY1089" s="185"/>
      <c r="LZ1089" s="185"/>
      <c r="MA1089" s="185"/>
      <c r="MB1089" s="185"/>
      <c r="MC1089" s="185"/>
      <c r="MD1089" s="185"/>
      <c r="ME1089" s="185"/>
      <c r="MF1089" s="185"/>
      <c r="MG1089" s="185"/>
      <c r="MH1089" s="185"/>
      <c r="MI1089" s="185"/>
      <c r="MJ1089" s="185"/>
      <c r="MK1089" s="185"/>
      <c r="ML1089" s="185"/>
      <c r="MM1089" s="185"/>
      <c r="MN1089" s="185"/>
      <c r="MO1089" s="185"/>
      <c r="MP1089" s="185"/>
      <c r="MQ1089" s="185"/>
      <c r="MR1089" s="185"/>
      <c r="MS1089" s="185"/>
      <c r="MT1089" s="185"/>
      <c r="MU1089" s="185"/>
      <c r="MV1089" s="185"/>
      <c r="MW1089" s="185"/>
      <c r="MX1089" s="185"/>
      <c r="MY1089" s="185"/>
      <c r="MZ1089" s="185"/>
      <c r="NA1089" s="185"/>
      <c r="NB1089" s="185"/>
      <c r="NC1089" s="185"/>
      <c r="ND1089" s="185"/>
      <c r="NE1089" s="185"/>
      <c r="NF1089" s="185"/>
      <c r="NG1089" s="185"/>
      <c r="NH1089" s="185"/>
      <c r="NI1089" s="185"/>
      <c r="NJ1089" s="185"/>
      <c r="NK1089" s="185"/>
      <c r="NL1089" s="185"/>
      <c r="NM1089" s="185"/>
      <c r="NN1089" s="185"/>
      <c r="NO1089" s="185"/>
      <c r="NP1089" s="185"/>
      <c r="NQ1089" s="185"/>
      <c r="NR1089" s="185"/>
      <c r="NS1089" s="185"/>
      <c r="NT1089" s="185"/>
      <c r="NU1089" s="185"/>
      <c r="NV1089" s="185"/>
      <c r="NW1089" s="185"/>
      <c r="NX1089" s="185"/>
      <c r="NY1089" s="185"/>
      <c r="NZ1089" s="185"/>
      <c r="OA1089" s="185"/>
      <c r="OB1089" s="185"/>
      <c r="OC1089" s="185"/>
      <c r="OD1089" s="185"/>
      <c r="OE1089" s="185"/>
      <c r="OF1089" s="185"/>
      <c r="OG1089" s="185"/>
      <c r="OH1089" s="185"/>
      <c r="OI1089" s="185"/>
      <c r="OJ1089" s="185"/>
      <c r="OK1089" s="185"/>
      <c r="OL1089" s="185"/>
      <c r="OM1089" s="185"/>
      <c r="ON1089" s="185"/>
      <c r="OO1089" s="185"/>
      <c r="OP1089" s="185"/>
      <c r="OQ1089" s="185"/>
      <c r="OR1089" s="185"/>
      <c r="OS1089" s="185"/>
      <c r="OT1089" s="185"/>
      <c r="OU1089" s="185"/>
      <c r="OV1089" s="185"/>
      <c r="OW1089" s="185"/>
      <c r="OX1089" s="185"/>
      <c r="OY1089" s="185"/>
      <c r="OZ1089" s="185"/>
      <c r="PA1089" s="185"/>
      <c r="PB1089" s="185"/>
      <c r="PC1089" s="185"/>
      <c r="PD1089" s="185"/>
      <c r="PE1089" s="185"/>
      <c r="PF1089" s="185"/>
      <c r="PG1089" s="185"/>
      <c r="PH1089" s="185"/>
      <c r="PI1089" s="185"/>
      <c r="PJ1089" s="185"/>
      <c r="PK1089" s="185"/>
      <c r="PL1089" s="185"/>
      <c r="PM1089" s="185"/>
      <c r="PN1089" s="185"/>
      <c r="PO1089" s="185"/>
      <c r="PP1089" s="185"/>
      <c r="PQ1089" s="185"/>
      <c r="PR1089" s="185"/>
      <c r="PS1089" s="185"/>
      <c r="PT1089" s="185"/>
      <c r="PU1089" s="185"/>
      <c r="PV1089" s="185"/>
      <c r="PW1089" s="185"/>
      <c r="PX1089" s="185"/>
      <c r="PY1089" s="185"/>
      <c r="PZ1089" s="185"/>
      <c r="QA1089" s="185"/>
      <c r="QB1089" s="185"/>
      <c r="QC1089" s="185"/>
      <c r="QD1089" s="185"/>
      <c r="QE1089" s="185"/>
      <c r="QF1089" s="185"/>
      <c r="QG1089" s="185"/>
      <c r="QH1089" s="185"/>
      <c r="QI1089" s="185"/>
      <c r="QJ1089" s="185"/>
      <c r="QK1089" s="185"/>
      <c r="QL1089" s="185"/>
      <c r="QM1089" s="185"/>
      <c r="QN1089" s="185"/>
      <c r="QO1089" s="185"/>
      <c r="QP1089" s="185"/>
      <c r="QQ1089" s="185"/>
      <c r="QR1089" s="185"/>
      <c r="QS1089" s="185"/>
      <c r="QT1089" s="185"/>
      <c r="QU1089" s="185"/>
      <c r="QV1089" s="185"/>
      <c r="QW1089" s="185"/>
      <c r="QX1089" s="185"/>
      <c r="QY1089" s="185"/>
      <c r="QZ1089" s="185"/>
      <c r="RA1089" s="185"/>
      <c r="RB1089" s="185"/>
      <c r="RC1089" s="185"/>
      <c r="RD1089" s="185"/>
      <c r="RE1089" s="185"/>
      <c r="RF1089" s="185"/>
      <c r="RG1089" s="185"/>
      <c r="RH1089" s="185"/>
      <c r="RI1089" s="185"/>
      <c r="RJ1089" s="185"/>
      <c r="RK1089" s="185"/>
      <c r="RL1089" s="185"/>
      <c r="RM1089" s="185"/>
      <c r="RN1089" s="185"/>
      <c r="RO1089" s="185"/>
      <c r="RP1089" s="185"/>
      <c r="RQ1089" s="185"/>
      <c r="RR1089" s="185"/>
      <c r="RS1089" s="185"/>
      <c r="RT1089" s="185"/>
      <c r="RU1089" s="185"/>
      <c r="RV1089" s="185"/>
      <c r="RW1089" s="185"/>
      <c r="RX1089" s="185"/>
      <c r="RY1089" s="185"/>
      <c r="RZ1089" s="185"/>
      <c r="SA1089" s="185"/>
      <c r="SB1089" s="185"/>
      <c r="SC1089" s="185"/>
      <c r="SD1089" s="185"/>
      <c r="SE1089" s="185"/>
      <c r="SF1089" s="185"/>
      <c r="SG1089" s="185"/>
      <c r="SH1089" s="185"/>
      <c r="SI1089" s="185"/>
      <c r="SJ1089" s="185"/>
      <c r="SK1089" s="185"/>
      <c r="SL1089" s="185"/>
      <c r="SM1089" s="185"/>
      <c r="SN1089" s="185"/>
      <c r="SO1089" s="185"/>
      <c r="SP1089" s="185"/>
      <c r="SQ1089" s="185"/>
      <c r="SR1089" s="185"/>
      <c r="SS1089" s="185"/>
      <c r="ST1089" s="185"/>
      <c r="SU1089" s="185"/>
      <c r="SV1089" s="185"/>
      <c r="SW1089" s="185"/>
      <c r="SX1089" s="185"/>
      <c r="SY1089" s="185"/>
      <c r="SZ1089" s="185"/>
      <c r="TA1089" s="185"/>
      <c r="TB1089" s="185"/>
      <c r="TC1089" s="185"/>
      <c r="TD1089" s="185"/>
      <c r="TE1089" s="185"/>
      <c r="TF1089" s="185"/>
      <c r="TG1089" s="185"/>
      <c r="TH1089" s="185"/>
      <c r="TI1089" s="185"/>
    </row>
    <row r="1090" spans="1:529" s="79" customFormat="1" ht="28.5" customHeight="1" thickBot="1" x14ac:dyDescent="0.3">
      <c r="A1090" s="284">
        <v>13740064</v>
      </c>
      <c r="B1090" s="285">
        <v>41326</v>
      </c>
      <c r="C1090" s="105" t="s">
        <v>137</v>
      </c>
      <c r="D1090" s="105" t="s">
        <v>7559</v>
      </c>
      <c r="E1090" s="52" t="s">
        <v>7110</v>
      </c>
      <c r="F1090" s="52" t="s">
        <v>47</v>
      </c>
      <c r="G1090" s="52" t="s">
        <v>33</v>
      </c>
      <c r="H1090" s="284">
        <v>61807</v>
      </c>
      <c r="I1090" s="285">
        <v>41347</v>
      </c>
      <c r="J1090" s="285">
        <v>45709</v>
      </c>
      <c r="K1090" s="105" t="s">
        <v>373</v>
      </c>
      <c r="L1090" s="105"/>
      <c r="M1090" s="105" t="s">
        <v>4924</v>
      </c>
      <c r="N1090" s="105" t="s">
        <v>34</v>
      </c>
      <c r="O1090" s="105">
        <v>2880</v>
      </c>
      <c r="P1090" s="289" t="s">
        <v>7108</v>
      </c>
      <c r="Q1090" s="289" t="s">
        <v>7108</v>
      </c>
      <c r="R1090" s="289"/>
      <c r="S1090" s="289"/>
      <c r="T1090" s="720"/>
      <c r="U1090" s="105"/>
      <c r="V1090" s="105">
        <v>2880</v>
      </c>
      <c r="W1090" s="105"/>
      <c r="X1090" s="105"/>
      <c r="Y1090" s="105"/>
      <c r="Z1090" s="105"/>
      <c r="AA1090" s="105"/>
      <c r="AB1090" s="105"/>
      <c r="AC1090" s="105"/>
      <c r="AD1090" s="105"/>
      <c r="AE1090" s="105"/>
      <c r="AF1090" s="105"/>
      <c r="AG1090" s="105"/>
      <c r="AH1090" s="105"/>
      <c r="AI1090" s="105" t="s">
        <v>2873</v>
      </c>
      <c r="AJ1090" s="105" t="s">
        <v>2874</v>
      </c>
      <c r="AK1090" s="30"/>
      <c r="AL1090" s="321" t="s">
        <v>7109</v>
      </c>
      <c r="AM1090" s="13"/>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85"/>
      <c r="BL1090" s="185"/>
      <c r="BM1090" s="185"/>
      <c r="BN1090" s="185"/>
      <c r="BO1090" s="185"/>
      <c r="BP1090" s="185"/>
      <c r="BQ1090" s="185"/>
      <c r="BR1090" s="185"/>
      <c r="BS1090" s="185"/>
      <c r="BT1090" s="185"/>
      <c r="BU1090" s="185"/>
      <c r="BV1090" s="185"/>
      <c r="BW1090" s="185"/>
      <c r="BX1090" s="185"/>
      <c r="BY1090" s="185"/>
      <c r="BZ1090" s="185"/>
      <c r="CA1090" s="185"/>
      <c r="CB1090" s="185"/>
      <c r="CC1090" s="185"/>
      <c r="CD1090" s="185"/>
      <c r="CE1090" s="185"/>
      <c r="CF1090" s="185"/>
      <c r="CG1090" s="185"/>
      <c r="CH1090" s="185"/>
      <c r="CI1090" s="185"/>
      <c r="CJ1090" s="185"/>
      <c r="CK1090" s="185"/>
      <c r="CL1090" s="185"/>
      <c r="CM1090" s="185"/>
      <c r="CN1090" s="185"/>
      <c r="CO1090" s="185"/>
      <c r="CP1090" s="185"/>
      <c r="CQ1090" s="185"/>
      <c r="CR1090" s="185"/>
      <c r="CS1090" s="185"/>
      <c r="CT1090" s="185"/>
      <c r="CU1090" s="185"/>
      <c r="CV1090" s="185"/>
      <c r="CW1090" s="185"/>
      <c r="CX1090" s="185"/>
      <c r="CY1090" s="185"/>
      <c r="CZ1090" s="185"/>
      <c r="DA1090" s="185"/>
      <c r="DB1090" s="185"/>
      <c r="DC1090" s="185"/>
      <c r="DD1090" s="185"/>
      <c r="DE1090" s="185"/>
      <c r="DF1090" s="185"/>
      <c r="DG1090" s="185"/>
      <c r="DH1090" s="185"/>
      <c r="DI1090" s="185"/>
      <c r="DJ1090" s="185"/>
      <c r="DK1090" s="185"/>
      <c r="DL1090" s="185"/>
      <c r="DM1090" s="185"/>
      <c r="DN1090" s="185"/>
      <c r="DO1090" s="185"/>
      <c r="DP1090" s="185"/>
      <c r="DQ1090" s="185"/>
      <c r="DR1090" s="185"/>
      <c r="DS1090" s="185"/>
      <c r="DT1090" s="185"/>
      <c r="DU1090" s="185"/>
      <c r="DV1090" s="185"/>
      <c r="DW1090" s="185"/>
      <c r="DX1090" s="185"/>
      <c r="DY1090" s="185"/>
      <c r="DZ1090" s="185"/>
      <c r="EA1090" s="185"/>
      <c r="EB1090" s="185"/>
      <c r="EC1090" s="185"/>
      <c r="ED1090" s="185"/>
      <c r="EE1090" s="185"/>
      <c r="EF1090" s="185"/>
      <c r="EG1090" s="185"/>
      <c r="EH1090" s="185"/>
      <c r="EI1090" s="185"/>
      <c r="EJ1090" s="185"/>
      <c r="EK1090" s="185"/>
      <c r="EL1090" s="185"/>
      <c r="EM1090" s="185"/>
      <c r="EN1090" s="185"/>
      <c r="EO1090" s="185"/>
      <c r="EP1090" s="185"/>
      <c r="EQ1090" s="185"/>
      <c r="ER1090" s="185"/>
      <c r="ES1090" s="185"/>
      <c r="ET1090" s="185"/>
      <c r="EU1090" s="185"/>
      <c r="EV1090" s="185"/>
      <c r="EW1090" s="185"/>
      <c r="EX1090" s="185"/>
      <c r="EY1090" s="185"/>
      <c r="EZ1090" s="185"/>
      <c r="FA1090" s="185"/>
      <c r="FB1090" s="185"/>
      <c r="FC1090" s="185"/>
      <c r="FD1090" s="185"/>
      <c r="FE1090" s="185"/>
      <c r="FF1090" s="185"/>
      <c r="FG1090" s="185"/>
      <c r="FH1090" s="185"/>
      <c r="FI1090" s="185"/>
      <c r="FJ1090" s="185"/>
      <c r="FK1090" s="185"/>
      <c r="FL1090" s="185"/>
      <c r="FM1090" s="185"/>
      <c r="FN1090" s="185"/>
      <c r="FO1090" s="185"/>
      <c r="FP1090" s="185"/>
      <c r="FQ1090" s="185"/>
      <c r="FR1090" s="185"/>
      <c r="FS1090" s="185"/>
      <c r="FT1090" s="185"/>
      <c r="FU1090" s="185"/>
      <c r="FV1090" s="185"/>
      <c r="FW1090" s="185"/>
      <c r="FX1090" s="185"/>
      <c r="FY1090" s="185"/>
      <c r="FZ1090" s="185"/>
      <c r="GA1090" s="185"/>
      <c r="GB1090" s="185"/>
      <c r="GC1090" s="185"/>
      <c r="GD1090" s="185"/>
      <c r="GE1090" s="185"/>
      <c r="GF1090" s="185"/>
      <c r="GG1090" s="185"/>
      <c r="GH1090" s="185"/>
      <c r="GI1090" s="185"/>
      <c r="GJ1090" s="185"/>
      <c r="GK1090" s="185"/>
      <c r="GL1090" s="185"/>
      <c r="GM1090" s="185"/>
      <c r="GN1090" s="185"/>
      <c r="GO1090" s="185"/>
      <c r="GP1090" s="185"/>
      <c r="GQ1090" s="185"/>
      <c r="GR1090" s="185"/>
      <c r="GS1090" s="185"/>
      <c r="GT1090" s="185"/>
      <c r="GU1090" s="185"/>
      <c r="GV1090" s="185"/>
      <c r="GW1090" s="185"/>
      <c r="GX1090" s="185"/>
      <c r="GY1090" s="185"/>
      <c r="GZ1090" s="185"/>
      <c r="HA1090" s="185"/>
      <c r="HB1090" s="185"/>
      <c r="HC1090" s="185"/>
      <c r="HD1090" s="185"/>
      <c r="HE1090" s="185"/>
      <c r="HF1090" s="185"/>
      <c r="HG1090" s="185"/>
      <c r="HH1090" s="185"/>
      <c r="HI1090" s="185"/>
      <c r="HJ1090" s="185"/>
      <c r="HK1090" s="185"/>
      <c r="HL1090" s="185"/>
      <c r="HM1090" s="185"/>
      <c r="HN1090" s="185"/>
      <c r="HO1090" s="185"/>
      <c r="HP1090" s="185"/>
      <c r="HQ1090" s="185"/>
      <c r="HR1090" s="185"/>
      <c r="HS1090" s="185"/>
      <c r="HT1090" s="185"/>
      <c r="HU1090" s="185"/>
      <c r="HV1090" s="185"/>
      <c r="HW1090" s="185"/>
      <c r="HX1090" s="185"/>
      <c r="HY1090" s="185"/>
      <c r="HZ1090" s="185"/>
      <c r="IA1090" s="185"/>
      <c r="IB1090" s="185"/>
      <c r="IC1090" s="185"/>
      <c r="ID1090" s="185"/>
      <c r="IE1090" s="185"/>
      <c r="IF1090" s="185"/>
      <c r="IG1090" s="185"/>
      <c r="IH1090" s="185"/>
      <c r="II1090" s="185"/>
      <c r="IJ1090" s="185"/>
      <c r="IK1090" s="185"/>
      <c r="IL1090" s="185"/>
      <c r="IM1090" s="185"/>
      <c r="IN1090" s="185"/>
      <c r="IO1090" s="185"/>
      <c r="IP1090" s="185"/>
      <c r="IQ1090" s="185"/>
      <c r="IR1090" s="185"/>
      <c r="IS1090" s="185"/>
      <c r="IT1090" s="185"/>
      <c r="IU1090" s="185"/>
      <c r="IV1090" s="185"/>
      <c r="IW1090" s="185"/>
      <c r="IX1090" s="185"/>
      <c r="IY1090" s="185"/>
      <c r="IZ1090" s="185"/>
      <c r="JA1090" s="185"/>
      <c r="JB1090" s="185"/>
      <c r="JC1090" s="185"/>
      <c r="JD1090" s="185"/>
      <c r="JE1090" s="185"/>
      <c r="JF1090" s="185"/>
      <c r="JG1090" s="185"/>
      <c r="JH1090" s="185"/>
      <c r="JI1090" s="185"/>
      <c r="JJ1090" s="185"/>
      <c r="JK1090" s="185"/>
      <c r="JL1090" s="185"/>
      <c r="JM1090" s="185"/>
      <c r="JN1090" s="185"/>
      <c r="JO1090" s="185"/>
      <c r="JP1090" s="185"/>
      <c r="JQ1090" s="185"/>
      <c r="JR1090" s="185"/>
      <c r="JS1090" s="185"/>
      <c r="JT1090" s="185"/>
      <c r="JU1090" s="185"/>
      <c r="JV1090" s="185"/>
      <c r="JW1090" s="185"/>
      <c r="JX1090" s="185"/>
      <c r="JY1090" s="185"/>
      <c r="JZ1090" s="185"/>
      <c r="KA1090" s="185"/>
      <c r="KB1090" s="185"/>
      <c r="KC1090" s="185"/>
      <c r="KD1090" s="185"/>
      <c r="KE1090" s="185"/>
      <c r="KF1090" s="185"/>
      <c r="KG1090" s="185"/>
      <c r="KH1090" s="185"/>
      <c r="KI1090" s="185"/>
      <c r="KJ1090" s="185"/>
      <c r="KK1090" s="185"/>
      <c r="KL1090" s="185"/>
      <c r="KM1090" s="185"/>
      <c r="KN1090" s="185"/>
      <c r="KO1090" s="185"/>
      <c r="KP1090" s="185"/>
      <c r="KQ1090" s="185"/>
      <c r="KR1090" s="185"/>
      <c r="KS1090" s="185"/>
      <c r="KT1090" s="185"/>
      <c r="KU1090" s="185"/>
      <c r="KV1090" s="185"/>
      <c r="KW1090" s="185"/>
      <c r="KX1090" s="185"/>
      <c r="KY1090" s="185"/>
      <c r="KZ1090" s="185"/>
      <c r="LA1090" s="185"/>
      <c r="LB1090" s="185"/>
      <c r="LC1090" s="185"/>
      <c r="LD1090" s="185"/>
      <c r="LE1090" s="185"/>
      <c r="LF1090" s="185"/>
      <c r="LG1090" s="185"/>
      <c r="LH1090" s="185"/>
      <c r="LI1090" s="185"/>
      <c r="LJ1090" s="185"/>
      <c r="LK1090" s="185"/>
      <c r="LL1090" s="185"/>
      <c r="LM1090" s="185"/>
      <c r="LN1090" s="185"/>
      <c r="LO1090" s="185"/>
      <c r="LP1090" s="185"/>
      <c r="LQ1090" s="185"/>
      <c r="LR1090" s="185"/>
      <c r="LS1090" s="185"/>
      <c r="LT1090" s="185"/>
      <c r="LU1090" s="185"/>
      <c r="LV1090" s="185"/>
      <c r="LW1090" s="185"/>
      <c r="LX1090" s="185"/>
      <c r="LY1090" s="185"/>
      <c r="LZ1090" s="185"/>
      <c r="MA1090" s="185"/>
      <c r="MB1090" s="185"/>
      <c r="MC1090" s="185"/>
      <c r="MD1090" s="185"/>
      <c r="ME1090" s="185"/>
      <c r="MF1090" s="185"/>
      <c r="MG1090" s="185"/>
      <c r="MH1090" s="185"/>
      <c r="MI1090" s="185"/>
      <c r="MJ1090" s="185"/>
      <c r="MK1090" s="185"/>
      <c r="ML1090" s="185"/>
      <c r="MM1090" s="185"/>
      <c r="MN1090" s="185"/>
      <c r="MO1090" s="185"/>
      <c r="MP1090" s="185"/>
      <c r="MQ1090" s="185"/>
      <c r="MR1090" s="185"/>
      <c r="MS1090" s="185"/>
      <c r="MT1090" s="185"/>
      <c r="MU1090" s="185"/>
      <c r="MV1090" s="185"/>
      <c r="MW1090" s="185"/>
      <c r="MX1090" s="185"/>
      <c r="MY1090" s="185"/>
      <c r="MZ1090" s="185"/>
      <c r="NA1090" s="185"/>
      <c r="NB1090" s="185"/>
      <c r="NC1090" s="185"/>
      <c r="ND1090" s="185"/>
      <c r="NE1090" s="185"/>
      <c r="NF1090" s="185"/>
      <c r="NG1090" s="185"/>
      <c r="NH1090" s="185"/>
      <c r="NI1090" s="185"/>
      <c r="NJ1090" s="185"/>
      <c r="NK1090" s="185"/>
      <c r="NL1090" s="185"/>
      <c r="NM1090" s="185"/>
      <c r="NN1090" s="185"/>
      <c r="NO1090" s="185"/>
      <c r="NP1090" s="185"/>
      <c r="NQ1090" s="185"/>
      <c r="NR1090" s="185"/>
      <c r="NS1090" s="185"/>
      <c r="NT1090" s="185"/>
      <c r="NU1090" s="185"/>
      <c r="NV1090" s="185"/>
      <c r="NW1090" s="185"/>
      <c r="NX1090" s="185"/>
      <c r="NY1090" s="185"/>
      <c r="NZ1090" s="185"/>
      <c r="OA1090" s="185"/>
      <c r="OB1090" s="185"/>
      <c r="OC1090" s="185"/>
      <c r="OD1090" s="185"/>
      <c r="OE1090" s="185"/>
      <c r="OF1090" s="185"/>
      <c r="OG1090" s="185"/>
      <c r="OH1090" s="185"/>
      <c r="OI1090" s="185"/>
      <c r="OJ1090" s="185"/>
      <c r="OK1090" s="185"/>
      <c r="OL1090" s="185"/>
      <c r="OM1090" s="185"/>
      <c r="ON1090" s="185"/>
      <c r="OO1090" s="185"/>
      <c r="OP1090" s="185"/>
      <c r="OQ1090" s="185"/>
      <c r="OR1090" s="185"/>
      <c r="OS1090" s="185"/>
      <c r="OT1090" s="185"/>
      <c r="OU1090" s="185"/>
      <c r="OV1090" s="185"/>
      <c r="OW1090" s="185"/>
      <c r="OX1090" s="185"/>
      <c r="OY1090" s="185"/>
      <c r="OZ1090" s="185"/>
      <c r="PA1090" s="185"/>
      <c r="PB1090" s="185"/>
      <c r="PC1090" s="185"/>
      <c r="PD1090" s="185"/>
      <c r="PE1090" s="185"/>
      <c r="PF1090" s="185"/>
      <c r="PG1090" s="185"/>
      <c r="PH1090" s="185"/>
      <c r="PI1090" s="185"/>
      <c r="PJ1090" s="185"/>
      <c r="PK1090" s="185"/>
      <c r="PL1090" s="185"/>
      <c r="PM1090" s="185"/>
      <c r="PN1090" s="185"/>
      <c r="PO1090" s="185"/>
      <c r="PP1090" s="185"/>
      <c r="PQ1090" s="185"/>
      <c r="PR1090" s="185"/>
      <c r="PS1090" s="185"/>
      <c r="PT1090" s="185"/>
      <c r="PU1090" s="185"/>
      <c r="PV1090" s="185"/>
      <c r="PW1090" s="185"/>
      <c r="PX1090" s="185"/>
      <c r="PY1090" s="185"/>
      <c r="PZ1090" s="185"/>
      <c r="QA1090" s="185"/>
      <c r="QB1090" s="185"/>
      <c r="QC1090" s="185"/>
      <c r="QD1090" s="185"/>
      <c r="QE1090" s="185"/>
      <c r="QF1090" s="185"/>
      <c r="QG1090" s="185"/>
      <c r="QH1090" s="185"/>
      <c r="QI1090" s="185"/>
      <c r="QJ1090" s="185"/>
      <c r="QK1090" s="185"/>
      <c r="QL1090" s="185"/>
      <c r="QM1090" s="185"/>
      <c r="QN1090" s="185"/>
      <c r="QO1090" s="185"/>
      <c r="QP1090" s="185"/>
      <c r="QQ1090" s="185"/>
      <c r="QR1090" s="185"/>
      <c r="QS1090" s="185"/>
      <c r="QT1090" s="185"/>
      <c r="QU1090" s="185"/>
      <c r="QV1090" s="185"/>
      <c r="QW1090" s="185"/>
      <c r="QX1090" s="185"/>
      <c r="QY1090" s="185"/>
      <c r="QZ1090" s="185"/>
      <c r="RA1090" s="185"/>
      <c r="RB1090" s="185"/>
      <c r="RC1090" s="185"/>
      <c r="RD1090" s="185"/>
      <c r="RE1090" s="185"/>
      <c r="RF1090" s="185"/>
      <c r="RG1090" s="185"/>
      <c r="RH1090" s="185"/>
      <c r="RI1090" s="185"/>
      <c r="RJ1090" s="185"/>
      <c r="RK1090" s="185"/>
      <c r="RL1090" s="185"/>
      <c r="RM1090" s="185"/>
      <c r="RN1090" s="185"/>
      <c r="RO1090" s="185"/>
      <c r="RP1090" s="185"/>
      <c r="RQ1090" s="185"/>
      <c r="RR1090" s="185"/>
      <c r="RS1090" s="185"/>
      <c r="RT1090" s="185"/>
      <c r="RU1090" s="185"/>
      <c r="RV1090" s="185"/>
      <c r="RW1090" s="185"/>
      <c r="RX1090" s="185"/>
      <c r="RY1090" s="185"/>
      <c r="RZ1090" s="185"/>
      <c r="SA1090" s="185"/>
      <c r="SB1090" s="185"/>
      <c r="SC1090" s="185"/>
      <c r="SD1090" s="185"/>
      <c r="SE1090" s="185"/>
      <c r="SF1090" s="185"/>
      <c r="SG1090" s="185"/>
      <c r="SH1090" s="185"/>
      <c r="SI1090" s="185"/>
      <c r="SJ1090" s="185"/>
      <c r="SK1090" s="185"/>
      <c r="SL1090" s="185"/>
      <c r="SM1090" s="185"/>
      <c r="SN1090" s="185"/>
      <c r="SO1090" s="185"/>
      <c r="SP1090" s="185"/>
      <c r="SQ1090" s="185"/>
      <c r="SR1090" s="185"/>
      <c r="SS1090" s="185"/>
      <c r="ST1090" s="185"/>
      <c r="SU1090" s="185"/>
      <c r="SV1090" s="185"/>
      <c r="SW1090" s="185"/>
      <c r="SX1090" s="185"/>
      <c r="SY1090" s="185"/>
      <c r="SZ1090" s="185"/>
      <c r="TA1090" s="185"/>
      <c r="TB1090" s="185"/>
      <c r="TC1090" s="185"/>
      <c r="TD1090" s="185"/>
      <c r="TE1090" s="185"/>
      <c r="TF1090" s="185"/>
      <c r="TG1090" s="185"/>
      <c r="TH1090" s="185"/>
      <c r="TI1090" s="185"/>
    </row>
    <row r="1091" spans="1:529" s="79" customFormat="1" ht="28.5" customHeight="1" thickBot="1" x14ac:dyDescent="0.3">
      <c r="A1091" s="286">
        <v>13740065</v>
      </c>
      <c r="B1091" s="287">
        <v>41354</v>
      </c>
      <c r="C1091" s="52" t="s">
        <v>1932</v>
      </c>
      <c r="D1091" s="52" t="s">
        <v>4440</v>
      </c>
      <c r="H1091" s="288">
        <v>415</v>
      </c>
      <c r="I1091" s="287">
        <v>41445</v>
      </c>
      <c r="J1091" s="287">
        <v>43545</v>
      </c>
      <c r="K1091" s="52" t="s">
        <v>1463</v>
      </c>
      <c r="L1091" s="52"/>
      <c r="M1091" s="52" t="s">
        <v>4925</v>
      </c>
      <c r="N1091" s="52" t="s">
        <v>48</v>
      </c>
      <c r="O1091" s="52">
        <v>5475</v>
      </c>
      <c r="P1091" s="386"/>
      <c r="Q1091" s="386"/>
      <c r="R1091" s="386"/>
      <c r="S1091" s="386"/>
      <c r="T1091" s="726">
        <v>1.1000000000000001</v>
      </c>
      <c r="U1091" s="52">
        <v>15</v>
      </c>
      <c r="V1091" s="52">
        <v>5475</v>
      </c>
      <c r="W1091" s="52" t="s">
        <v>1258</v>
      </c>
      <c r="X1091" s="52">
        <v>50</v>
      </c>
      <c r="Y1091" s="52">
        <v>50</v>
      </c>
      <c r="Z1091" s="52">
        <v>250</v>
      </c>
      <c r="AA1091" s="52" t="s">
        <v>1091</v>
      </c>
      <c r="AB1091" s="52" t="s">
        <v>1091</v>
      </c>
      <c r="AC1091" s="52" t="s">
        <v>1091</v>
      </c>
      <c r="AD1091" s="52" t="s">
        <v>1091</v>
      </c>
      <c r="AE1091" s="52" t="s">
        <v>1091</v>
      </c>
      <c r="AF1091" s="52">
        <v>0.3</v>
      </c>
      <c r="AG1091" s="52" t="s">
        <v>1933</v>
      </c>
      <c r="AH1091" s="52"/>
      <c r="AI1091" s="52" t="s">
        <v>4441</v>
      </c>
      <c r="AJ1091" s="52" t="s">
        <v>2875</v>
      </c>
      <c r="AK1091" s="301" t="s">
        <v>166</v>
      </c>
      <c r="AL1091" s="29"/>
      <c r="AM1091" s="13"/>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85"/>
      <c r="BL1091" s="185"/>
      <c r="BM1091" s="185"/>
      <c r="BN1091" s="185"/>
      <c r="BO1091" s="185"/>
      <c r="BP1091" s="185"/>
      <c r="BQ1091" s="185"/>
      <c r="BR1091" s="185"/>
      <c r="BS1091" s="185"/>
      <c r="BT1091" s="185"/>
      <c r="BU1091" s="185"/>
      <c r="BV1091" s="185"/>
      <c r="BW1091" s="185"/>
      <c r="BX1091" s="185"/>
      <c r="BY1091" s="185"/>
      <c r="BZ1091" s="185"/>
      <c r="CA1091" s="185"/>
      <c r="CB1091" s="185"/>
      <c r="CC1091" s="185"/>
      <c r="CD1091" s="185"/>
      <c r="CE1091" s="185"/>
      <c r="CF1091" s="185"/>
      <c r="CG1091" s="185"/>
      <c r="CH1091" s="185"/>
      <c r="CI1091" s="185"/>
      <c r="CJ1091" s="185"/>
      <c r="CK1091" s="185"/>
      <c r="CL1091" s="185"/>
      <c r="CM1091" s="185"/>
      <c r="CN1091" s="185"/>
      <c r="CO1091" s="185"/>
      <c r="CP1091" s="185"/>
      <c r="CQ1091" s="185"/>
      <c r="CR1091" s="185"/>
      <c r="CS1091" s="185"/>
      <c r="CT1091" s="185"/>
      <c r="CU1091" s="185"/>
      <c r="CV1091" s="185"/>
      <c r="CW1091" s="185"/>
      <c r="CX1091" s="185"/>
      <c r="CY1091" s="185"/>
      <c r="CZ1091" s="185"/>
      <c r="DA1091" s="185"/>
      <c r="DB1091" s="185"/>
      <c r="DC1091" s="185"/>
      <c r="DD1091" s="185"/>
      <c r="DE1091" s="185"/>
      <c r="DF1091" s="185"/>
      <c r="DG1091" s="185"/>
      <c r="DH1091" s="185"/>
      <c r="DI1091" s="185"/>
      <c r="DJ1091" s="185"/>
      <c r="DK1091" s="185"/>
      <c r="DL1091" s="185"/>
      <c r="DM1091" s="185"/>
      <c r="DN1091" s="185"/>
      <c r="DO1091" s="185"/>
      <c r="DP1091" s="185"/>
      <c r="DQ1091" s="185"/>
      <c r="DR1091" s="185"/>
      <c r="DS1091" s="185"/>
      <c r="DT1091" s="185"/>
      <c r="DU1091" s="185"/>
      <c r="DV1091" s="185"/>
      <c r="DW1091" s="185"/>
      <c r="DX1091" s="185"/>
      <c r="DY1091" s="185"/>
      <c r="DZ1091" s="185"/>
      <c r="EA1091" s="185"/>
      <c r="EB1091" s="185"/>
      <c r="EC1091" s="185"/>
      <c r="ED1091" s="185"/>
      <c r="EE1091" s="185"/>
      <c r="EF1091" s="185"/>
      <c r="EG1091" s="185"/>
      <c r="EH1091" s="185"/>
      <c r="EI1091" s="185"/>
      <c r="EJ1091" s="185"/>
      <c r="EK1091" s="185"/>
      <c r="EL1091" s="185"/>
      <c r="EM1091" s="185"/>
      <c r="EN1091" s="185"/>
      <c r="EO1091" s="185"/>
      <c r="EP1091" s="185"/>
      <c r="EQ1091" s="185"/>
      <c r="ER1091" s="185"/>
      <c r="ES1091" s="185"/>
      <c r="ET1091" s="185"/>
      <c r="EU1091" s="185"/>
      <c r="EV1091" s="185"/>
      <c r="EW1091" s="185"/>
      <c r="EX1091" s="185"/>
      <c r="EY1091" s="185"/>
      <c r="EZ1091" s="185"/>
      <c r="FA1091" s="185"/>
      <c r="FB1091" s="185"/>
      <c r="FC1091" s="185"/>
      <c r="FD1091" s="185"/>
      <c r="FE1091" s="185"/>
      <c r="FF1091" s="185"/>
      <c r="FG1091" s="185"/>
      <c r="FH1091" s="185"/>
      <c r="FI1091" s="185"/>
      <c r="FJ1091" s="185"/>
      <c r="FK1091" s="185"/>
      <c r="FL1091" s="185"/>
      <c r="FM1091" s="185"/>
      <c r="FN1091" s="185"/>
      <c r="FO1091" s="185"/>
      <c r="FP1091" s="185"/>
      <c r="FQ1091" s="185"/>
      <c r="FR1091" s="185"/>
      <c r="FS1091" s="185"/>
      <c r="FT1091" s="185"/>
      <c r="FU1091" s="185"/>
      <c r="FV1091" s="185"/>
      <c r="FW1091" s="185"/>
      <c r="FX1091" s="185"/>
      <c r="FY1091" s="185"/>
      <c r="FZ1091" s="185"/>
      <c r="GA1091" s="185"/>
      <c r="GB1091" s="185"/>
      <c r="GC1091" s="185"/>
      <c r="GD1091" s="185"/>
      <c r="GE1091" s="185"/>
      <c r="GF1091" s="185"/>
      <c r="GG1091" s="185"/>
      <c r="GH1091" s="185"/>
      <c r="GI1091" s="185"/>
      <c r="GJ1091" s="185"/>
      <c r="GK1091" s="185"/>
      <c r="GL1091" s="185"/>
      <c r="GM1091" s="185"/>
      <c r="GN1091" s="185"/>
      <c r="GO1091" s="185"/>
      <c r="GP1091" s="185"/>
      <c r="GQ1091" s="185"/>
      <c r="GR1091" s="185"/>
      <c r="GS1091" s="185"/>
      <c r="GT1091" s="185"/>
      <c r="GU1091" s="185"/>
      <c r="GV1091" s="185"/>
      <c r="GW1091" s="185"/>
      <c r="GX1091" s="185"/>
      <c r="GY1091" s="185"/>
      <c r="GZ1091" s="185"/>
      <c r="HA1091" s="185"/>
      <c r="HB1091" s="185"/>
      <c r="HC1091" s="185"/>
      <c r="HD1091" s="185"/>
      <c r="HE1091" s="185"/>
      <c r="HF1091" s="185"/>
      <c r="HG1091" s="185"/>
      <c r="HH1091" s="185"/>
      <c r="HI1091" s="185"/>
      <c r="HJ1091" s="185"/>
      <c r="HK1091" s="185"/>
      <c r="HL1091" s="185"/>
      <c r="HM1091" s="185"/>
      <c r="HN1091" s="185"/>
      <c r="HO1091" s="185"/>
      <c r="HP1091" s="185"/>
      <c r="HQ1091" s="185"/>
      <c r="HR1091" s="185"/>
      <c r="HS1091" s="185"/>
      <c r="HT1091" s="185"/>
      <c r="HU1091" s="185"/>
      <c r="HV1091" s="185"/>
      <c r="HW1091" s="185"/>
      <c r="HX1091" s="185"/>
      <c r="HY1091" s="185"/>
      <c r="HZ1091" s="185"/>
      <c r="IA1091" s="185"/>
      <c r="IB1091" s="185"/>
      <c r="IC1091" s="185"/>
      <c r="ID1091" s="185"/>
      <c r="IE1091" s="185"/>
      <c r="IF1091" s="185"/>
      <c r="IG1091" s="185"/>
      <c r="IH1091" s="185"/>
      <c r="II1091" s="185"/>
      <c r="IJ1091" s="185"/>
      <c r="IK1091" s="185"/>
      <c r="IL1091" s="185"/>
      <c r="IM1091" s="185"/>
      <c r="IN1091" s="185"/>
      <c r="IO1091" s="185"/>
      <c r="IP1091" s="185"/>
      <c r="IQ1091" s="185"/>
      <c r="IR1091" s="185"/>
      <c r="IS1091" s="185"/>
      <c r="IT1091" s="185"/>
      <c r="IU1091" s="185"/>
      <c r="IV1091" s="185"/>
      <c r="IW1091" s="185"/>
      <c r="IX1091" s="185"/>
      <c r="IY1091" s="185"/>
      <c r="IZ1091" s="185"/>
      <c r="JA1091" s="185"/>
      <c r="JB1091" s="185"/>
      <c r="JC1091" s="185"/>
      <c r="JD1091" s="185"/>
      <c r="JE1091" s="185"/>
      <c r="JF1091" s="185"/>
      <c r="JG1091" s="185"/>
      <c r="JH1091" s="185"/>
      <c r="JI1091" s="185"/>
      <c r="JJ1091" s="185"/>
      <c r="JK1091" s="185"/>
      <c r="JL1091" s="185"/>
      <c r="JM1091" s="185"/>
      <c r="JN1091" s="185"/>
      <c r="JO1091" s="185"/>
      <c r="JP1091" s="185"/>
      <c r="JQ1091" s="185"/>
      <c r="JR1091" s="185"/>
      <c r="JS1091" s="185"/>
      <c r="JT1091" s="185"/>
      <c r="JU1091" s="185"/>
      <c r="JV1091" s="185"/>
      <c r="JW1091" s="185"/>
      <c r="JX1091" s="185"/>
      <c r="JY1091" s="185"/>
      <c r="JZ1091" s="185"/>
      <c r="KA1091" s="185"/>
      <c r="KB1091" s="185"/>
      <c r="KC1091" s="185"/>
      <c r="KD1091" s="185"/>
      <c r="KE1091" s="185"/>
      <c r="KF1091" s="185"/>
      <c r="KG1091" s="185"/>
      <c r="KH1091" s="185"/>
      <c r="KI1091" s="185"/>
      <c r="KJ1091" s="185"/>
      <c r="KK1091" s="185"/>
      <c r="KL1091" s="185"/>
      <c r="KM1091" s="185"/>
      <c r="KN1091" s="185"/>
      <c r="KO1091" s="185"/>
      <c r="KP1091" s="185"/>
      <c r="KQ1091" s="185"/>
      <c r="KR1091" s="185"/>
      <c r="KS1091" s="185"/>
      <c r="KT1091" s="185"/>
      <c r="KU1091" s="185"/>
      <c r="KV1091" s="185"/>
      <c r="KW1091" s="185"/>
      <c r="KX1091" s="185"/>
      <c r="KY1091" s="185"/>
      <c r="KZ1091" s="185"/>
      <c r="LA1091" s="185"/>
      <c r="LB1091" s="185"/>
      <c r="LC1091" s="185"/>
      <c r="LD1091" s="185"/>
      <c r="LE1091" s="185"/>
      <c r="LF1091" s="185"/>
      <c r="LG1091" s="185"/>
      <c r="LH1091" s="185"/>
      <c r="LI1091" s="185"/>
      <c r="LJ1091" s="185"/>
      <c r="LK1091" s="185"/>
      <c r="LL1091" s="185"/>
      <c r="LM1091" s="185"/>
      <c r="LN1091" s="185"/>
      <c r="LO1091" s="185"/>
      <c r="LP1091" s="185"/>
      <c r="LQ1091" s="185"/>
      <c r="LR1091" s="185"/>
      <c r="LS1091" s="185"/>
      <c r="LT1091" s="185"/>
      <c r="LU1091" s="185"/>
      <c r="LV1091" s="185"/>
      <c r="LW1091" s="185"/>
      <c r="LX1091" s="185"/>
      <c r="LY1091" s="185"/>
      <c r="LZ1091" s="185"/>
      <c r="MA1091" s="185"/>
      <c r="MB1091" s="185"/>
      <c r="MC1091" s="185"/>
      <c r="MD1091" s="185"/>
      <c r="ME1091" s="185"/>
      <c r="MF1091" s="185"/>
      <c r="MG1091" s="185"/>
      <c r="MH1091" s="185"/>
      <c r="MI1091" s="185"/>
      <c r="MJ1091" s="185"/>
      <c r="MK1091" s="185"/>
      <c r="ML1091" s="185"/>
      <c r="MM1091" s="185"/>
      <c r="MN1091" s="185"/>
      <c r="MO1091" s="185"/>
      <c r="MP1091" s="185"/>
      <c r="MQ1091" s="185"/>
      <c r="MR1091" s="185"/>
      <c r="MS1091" s="185"/>
      <c r="MT1091" s="185"/>
      <c r="MU1091" s="185"/>
      <c r="MV1091" s="185"/>
      <c r="MW1091" s="185"/>
      <c r="MX1091" s="185"/>
      <c r="MY1091" s="185"/>
      <c r="MZ1091" s="185"/>
      <c r="NA1091" s="185"/>
      <c r="NB1091" s="185"/>
      <c r="NC1091" s="185"/>
      <c r="ND1091" s="185"/>
      <c r="NE1091" s="185"/>
      <c r="NF1091" s="185"/>
      <c r="NG1091" s="185"/>
      <c r="NH1091" s="185"/>
      <c r="NI1091" s="185"/>
      <c r="NJ1091" s="185"/>
      <c r="NK1091" s="185"/>
      <c r="NL1091" s="185"/>
      <c r="NM1091" s="185"/>
      <c r="NN1091" s="185"/>
      <c r="NO1091" s="185"/>
      <c r="NP1091" s="185"/>
      <c r="NQ1091" s="185"/>
      <c r="NR1091" s="185"/>
      <c r="NS1091" s="185"/>
      <c r="NT1091" s="185"/>
      <c r="NU1091" s="185"/>
      <c r="NV1091" s="185"/>
      <c r="NW1091" s="185"/>
      <c r="NX1091" s="185"/>
      <c r="NY1091" s="185"/>
      <c r="NZ1091" s="185"/>
      <c r="OA1091" s="185"/>
      <c r="OB1091" s="185"/>
      <c r="OC1091" s="185"/>
      <c r="OD1091" s="185"/>
      <c r="OE1091" s="185"/>
      <c r="OF1091" s="185"/>
      <c r="OG1091" s="185"/>
      <c r="OH1091" s="185"/>
      <c r="OI1091" s="185"/>
      <c r="OJ1091" s="185"/>
      <c r="OK1091" s="185"/>
      <c r="OL1091" s="185"/>
      <c r="OM1091" s="185"/>
      <c r="ON1091" s="185"/>
      <c r="OO1091" s="185"/>
      <c r="OP1091" s="185"/>
      <c r="OQ1091" s="185"/>
      <c r="OR1091" s="185"/>
      <c r="OS1091" s="185"/>
      <c r="OT1091" s="185"/>
      <c r="OU1091" s="185"/>
      <c r="OV1091" s="185"/>
      <c r="OW1091" s="185"/>
      <c r="OX1091" s="185"/>
      <c r="OY1091" s="185"/>
      <c r="OZ1091" s="185"/>
      <c r="PA1091" s="185"/>
      <c r="PB1091" s="185"/>
      <c r="PC1091" s="185"/>
      <c r="PD1091" s="185"/>
      <c r="PE1091" s="185"/>
      <c r="PF1091" s="185"/>
      <c r="PG1091" s="185"/>
      <c r="PH1091" s="185"/>
      <c r="PI1091" s="185"/>
      <c r="PJ1091" s="185"/>
      <c r="PK1091" s="185"/>
      <c r="PL1091" s="185"/>
      <c r="PM1091" s="185"/>
      <c r="PN1091" s="185"/>
      <c r="PO1091" s="185"/>
      <c r="PP1091" s="185"/>
      <c r="PQ1091" s="185"/>
      <c r="PR1091" s="185"/>
      <c r="PS1091" s="185"/>
      <c r="PT1091" s="185"/>
      <c r="PU1091" s="185"/>
      <c r="PV1091" s="185"/>
      <c r="PW1091" s="185"/>
      <c r="PX1091" s="185"/>
      <c r="PY1091" s="185"/>
      <c r="PZ1091" s="185"/>
      <c r="QA1091" s="185"/>
      <c r="QB1091" s="185"/>
      <c r="QC1091" s="185"/>
      <c r="QD1091" s="185"/>
      <c r="QE1091" s="185"/>
      <c r="QF1091" s="185"/>
      <c r="QG1091" s="185"/>
      <c r="QH1091" s="185"/>
      <c r="QI1091" s="185"/>
      <c r="QJ1091" s="185"/>
      <c r="QK1091" s="185"/>
      <c r="QL1091" s="185"/>
      <c r="QM1091" s="185"/>
      <c r="QN1091" s="185"/>
      <c r="QO1091" s="185"/>
      <c r="QP1091" s="185"/>
      <c r="QQ1091" s="185"/>
      <c r="QR1091" s="185"/>
      <c r="QS1091" s="185"/>
      <c r="QT1091" s="185"/>
      <c r="QU1091" s="185"/>
      <c r="QV1091" s="185"/>
      <c r="QW1091" s="185"/>
      <c r="QX1091" s="185"/>
      <c r="QY1091" s="185"/>
      <c r="QZ1091" s="185"/>
      <c r="RA1091" s="185"/>
      <c r="RB1091" s="185"/>
      <c r="RC1091" s="185"/>
      <c r="RD1091" s="185"/>
      <c r="RE1091" s="185"/>
      <c r="RF1091" s="185"/>
      <c r="RG1091" s="185"/>
      <c r="RH1091" s="185"/>
      <c r="RI1091" s="185"/>
      <c r="RJ1091" s="185"/>
      <c r="RK1091" s="185"/>
      <c r="RL1091" s="185"/>
      <c r="RM1091" s="185"/>
      <c r="RN1091" s="185"/>
      <c r="RO1091" s="185"/>
      <c r="RP1091" s="185"/>
      <c r="RQ1091" s="185"/>
      <c r="RR1091" s="185"/>
      <c r="RS1091" s="185"/>
      <c r="RT1091" s="185"/>
      <c r="RU1091" s="185"/>
      <c r="RV1091" s="185"/>
      <c r="RW1091" s="185"/>
      <c r="RX1091" s="185"/>
      <c r="RY1091" s="185"/>
      <c r="RZ1091" s="185"/>
      <c r="SA1091" s="185"/>
      <c r="SB1091" s="185"/>
      <c r="SC1091" s="185"/>
      <c r="SD1091" s="185"/>
      <c r="SE1091" s="185"/>
      <c r="SF1091" s="185"/>
      <c r="SG1091" s="185"/>
      <c r="SH1091" s="185"/>
      <c r="SI1091" s="185"/>
      <c r="SJ1091" s="185"/>
      <c r="SK1091" s="185"/>
      <c r="SL1091" s="185"/>
      <c r="SM1091" s="185"/>
      <c r="SN1091" s="185"/>
      <c r="SO1091" s="185"/>
      <c r="SP1091" s="185"/>
      <c r="SQ1091" s="185"/>
      <c r="SR1091" s="185"/>
      <c r="SS1091" s="185"/>
      <c r="ST1091" s="185"/>
      <c r="SU1091" s="185"/>
      <c r="SV1091" s="185"/>
      <c r="SW1091" s="185"/>
      <c r="SX1091" s="185"/>
      <c r="SY1091" s="185"/>
      <c r="SZ1091" s="185"/>
      <c r="TA1091" s="185"/>
      <c r="TB1091" s="185"/>
      <c r="TC1091" s="185"/>
      <c r="TD1091" s="185"/>
      <c r="TE1091" s="185"/>
      <c r="TF1091" s="185"/>
      <c r="TG1091" s="185"/>
      <c r="TH1091" s="185"/>
      <c r="TI1091" s="185"/>
    </row>
    <row r="1092" spans="1:529" s="79" customFormat="1" ht="28.5" customHeight="1" thickBot="1" x14ac:dyDescent="0.3">
      <c r="A1092" s="304">
        <v>13740066</v>
      </c>
      <c r="B1092" s="305">
        <v>41435</v>
      </c>
      <c r="C1092" s="306" t="s">
        <v>215</v>
      </c>
      <c r="D1092" s="306" t="s">
        <v>5277</v>
      </c>
      <c r="E1092" s="306"/>
      <c r="F1092" s="306"/>
      <c r="G1092" s="306"/>
      <c r="H1092" s="304">
        <v>37232</v>
      </c>
      <c r="I1092" s="305">
        <v>41474</v>
      </c>
      <c r="J1092" s="305">
        <v>45095</v>
      </c>
      <c r="K1092" s="306" t="s">
        <v>1663</v>
      </c>
      <c r="L1092" s="306"/>
      <c r="M1092" s="306" t="s">
        <v>4926</v>
      </c>
      <c r="N1092" s="306" t="s">
        <v>48</v>
      </c>
      <c r="O1092" s="306">
        <v>584</v>
      </c>
      <c r="P1092" s="289" t="s">
        <v>1934</v>
      </c>
      <c r="Q1092" s="289"/>
      <c r="R1092" s="289"/>
      <c r="S1092" s="289"/>
      <c r="T1092" s="795">
        <v>0.61</v>
      </c>
      <c r="U1092" s="306">
        <v>1.5</v>
      </c>
      <c r="V1092" s="306">
        <v>584</v>
      </c>
      <c r="W1092" s="306" t="s">
        <v>1258</v>
      </c>
      <c r="X1092" s="306">
        <v>50</v>
      </c>
      <c r="Y1092" s="306">
        <v>50</v>
      </c>
      <c r="Z1092" s="306">
        <v>250</v>
      </c>
      <c r="AA1092" s="306" t="s">
        <v>1091</v>
      </c>
      <c r="AB1092" s="306" t="s">
        <v>1091</v>
      </c>
      <c r="AC1092" s="306" t="s">
        <v>1091</v>
      </c>
      <c r="AD1092" s="306" t="s">
        <v>1091</v>
      </c>
      <c r="AE1092" s="306" t="s">
        <v>1091</v>
      </c>
      <c r="AF1092" s="306" t="s">
        <v>1091</v>
      </c>
      <c r="AG1092" s="306" t="s">
        <v>1490</v>
      </c>
      <c r="AH1092" s="306"/>
      <c r="AI1092" s="306" t="s">
        <v>4442</v>
      </c>
      <c r="AJ1092" s="306" t="s">
        <v>2876</v>
      </c>
      <c r="AK1092" s="307" t="s">
        <v>166</v>
      </c>
      <c r="AL1092" s="321"/>
      <c r="AM1092" s="49"/>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85"/>
      <c r="BL1092" s="185"/>
      <c r="BM1092" s="185"/>
      <c r="BN1092" s="185"/>
      <c r="BO1092" s="185"/>
      <c r="BP1092" s="185"/>
      <c r="BQ1092" s="185"/>
      <c r="BR1092" s="185"/>
      <c r="BS1092" s="185"/>
      <c r="BT1092" s="185"/>
      <c r="BU1092" s="185"/>
      <c r="BV1092" s="185"/>
      <c r="BW1092" s="185"/>
      <c r="BX1092" s="185"/>
      <c r="BY1092" s="185"/>
      <c r="BZ1092" s="185"/>
      <c r="CA1092" s="185"/>
      <c r="CB1092" s="185"/>
      <c r="CC1092" s="185"/>
      <c r="CD1092" s="185"/>
      <c r="CE1092" s="185"/>
      <c r="CF1092" s="185"/>
      <c r="CG1092" s="185"/>
      <c r="CH1092" s="185"/>
      <c r="CI1092" s="185"/>
      <c r="CJ1092" s="185"/>
      <c r="CK1092" s="185"/>
      <c r="CL1092" s="185"/>
      <c r="CM1092" s="185"/>
      <c r="CN1092" s="185"/>
      <c r="CO1092" s="185"/>
      <c r="CP1092" s="185"/>
      <c r="CQ1092" s="185"/>
      <c r="CR1092" s="185"/>
      <c r="CS1092" s="185"/>
      <c r="CT1092" s="185"/>
      <c r="CU1092" s="185"/>
      <c r="CV1092" s="185"/>
      <c r="CW1092" s="185"/>
      <c r="CX1092" s="185"/>
      <c r="CY1092" s="185"/>
      <c r="CZ1092" s="185"/>
      <c r="DA1092" s="185"/>
      <c r="DB1092" s="185"/>
      <c r="DC1092" s="185"/>
      <c r="DD1092" s="185"/>
      <c r="DE1092" s="185"/>
      <c r="DF1092" s="185"/>
      <c r="DG1092" s="185"/>
      <c r="DH1092" s="185"/>
      <c r="DI1092" s="185"/>
      <c r="DJ1092" s="185"/>
      <c r="DK1092" s="185"/>
      <c r="DL1092" s="185"/>
      <c r="DM1092" s="185"/>
      <c r="DN1092" s="185"/>
      <c r="DO1092" s="185"/>
      <c r="DP1092" s="185"/>
      <c r="DQ1092" s="185"/>
      <c r="DR1092" s="185"/>
      <c r="DS1092" s="185"/>
      <c r="DT1092" s="185"/>
      <c r="DU1092" s="185"/>
      <c r="DV1092" s="185"/>
      <c r="DW1092" s="185"/>
      <c r="DX1092" s="185"/>
      <c r="DY1092" s="185"/>
      <c r="DZ1092" s="185"/>
      <c r="EA1092" s="185"/>
      <c r="EB1092" s="185"/>
      <c r="EC1092" s="185"/>
      <c r="ED1092" s="185"/>
      <c r="EE1092" s="185"/>
      <c r="EF1092" s="185"/>
      <c r="EG1092" s="185"/>
      <c r="EH1092" s="185"/>
      <c r="EI1092" s="185"/>
      <c r="EJ1092" s="185"/>
      <c r="EK1092" s="185"/>
      <c r="EL1092" s="185"/>
      <c r="EM1092" s="185"/>
      <c r="EN1092" s="185"/>
      <c r="EO1092" s="185"/>
      <c r="EP1092" s="185"/>
      <c r="EQ1092" s="185"/>
      <c r="ER1092" s="185"/>
      <c r="ES1092" s="185"/>
      <c r="ET1092" s="185"/>
      <c r="EU1092" s="185"/>
      <c r="EV1092" s="185"/>
      <c r="EW1092" s="185"/>
      <c r="EX1092" s="185"/>
      <c r="EY1092" s="185"/>
      <c r="EZ1092" s="185"/>
      <c r="FA1092" s="185"/>
      <c r="FB1092" s="185"/>
      <c r="FC1092" s="185"/>
      <c r="FD1092" s="185"/>
      <c r="FE1092" s="185"/>
      <c r="FF1092" s="185"/>
      <c r="FG1092" s="185"/>
      <c r="FH1092" s="185"/>
      <c r="FI1092" s="185"/>
      <c r="FJ1092" s="185"/>
      <c r="FK1092" s="185"/>
      <c r="FL1092" s="185"/>
      <c r="FM1092" s="185"/>
      <c r="FN1092" s="185"/>
      <c r="FO1092" s="185"/>
      <c r="FP1092" s="185"/>
      <c r="FQ1092" s="185"/>
      <c r="FR1092" s="185"/>
      <c r="FS1092" s="185"/>
      <c r="FT1092" s="185"/>
      <c r="FU1092" s="185"/>
      <c r="FV1092" s="185"/>
      <c r="FW1092" s="185"/>
      <c r="FX1092" s="185"/>
      <c r="FY1092" s="185"/>
      <c r="FZ1092" s="185"/>
      <c r="GA1092" s="185"/>
      <c r="GB1092" s="185"/>
      <c r="GC1092" s="185"/>
      <c r="GD1092" s="185"/>
      <c r="GE1092" s="185"/>
      <c r="GF1092" s="185"/>
      <c r="GG1092" s="185"/>
      <c r="GH1092" s="185"/>
      <c r="GI1092" s="185"/>
      <c r="GJ1092" s="185"/>
      <c r="GK1092" s="185"/>
      <c r="GL1092" s="185"/>
      <c r="GM1092" s="185"/>
      <c r="GN1092" s="185"/>
      <c r="GO1092" s="185"/>
      <c r="GP1092" s="185"/>
      <c r="GQ1092" s="185"/>
      <c r="GR1092" s="185"/>
      <c r="GS1092" s="185"/>
      <c r="GT1092" s="185"/>
      <c r="GU1092" s="185"/>
      <c r="GV1092" s="185"/>
      <c r="GW1092" s="185"/>
      <c r="GX1092" s="185"/>
      <c r="GY1092" s="185"/>
      <c r="GZ1092" s="185"/>
      <c r="HA1092" s="185"/>
      <c r="HB1092" s="185"/>
      <c r="HC1092" s="185"/>
      <c r="HD1092" s="185"/>
      <c r="HE1092" s="185"/>
      <c r="HF1092" s="185"/>
      <c r="HG1092" s="185"/>
      <c r="HH1092" s="185"/>
      <c r="HI1092" s="185"/>
      <c r="HJ1092" s="185"/>
      <c r="HK1092" s="185"/>
      <c r="HL1092" s="185"/>
      <c r="HM1092" s="185"/>
      <c r="HN1092" s="185"/>
      <c r="HO1092" s="185"/>
      <c r="HP1092" s="185"/>
      <c r="HQ1092" s="185"/>
      <c r="HR1092" s="185"/>
      <c r="HS1092" s="185"/>
      <c r="HT1092" s="185"/>
      <c r="HU1092" s="185"/>
      <c r="HV1092" s="185"/>
      <c r="HW1092" s="185"/>
      <c r="HX1092" s="185"/>
      <c r="HY1092" s="185"/>
      <c r="HZ1092" s="185"/>
      <c r="IA1092" s="185"/>
      <c r="IB1092" s="185"/>
      <c r="IC1092" s="185"/>
      <c r="ID1092" s="185"/>
      <c r="IE1092" s="185"/>
      <c r="IF1092" s="185"/>
      <c r="IG1092" s="185"/>
      <c r="IH1092" s="185"/>
      <c r="II1092" s="185"/>
      <c r="IJ1092" s="185"/>
      <c r="IK1092" s="185"/>
      <c r="IL1092" s="185"/>
      <c r="IM1092" s="185"/>
      <c r="IN1092" s="185"/>
      <c r="IO1092" s="185"/>
      <c r="IP1092" s="185"/>
      <c r="IQ1092" s="185"/>
      <c r="IR1092" s="185"/>
      <c r="IS1092" s="185"/>
      <c r="IT1092" s="185"/>
      <c r="IU1092" s="185"/>
      <c r="IV1092" s="185"/>
      <c r="IW1092" s="185"/>
      <c r="IX1092" s="185"/>
      <c r="IY1092" s="185"/>
      <c r="IZ1092" s="185"/>
      <c r="JA1092" s="185"/>
      <c r="JB1092" s="185"/>
      <c r="JC1092" s="185"/>
      <c r="JD1092" s="185"/>
      <c r="JE1092" s="185"/>
      <c r="JF1092" s="185"/>
      <c r="JG1092" s="185"/>
      <c r="JH1092" s="185"/>
      <c r="JI1092" s="185"/>
      <c r="JJ1092" s="185"/>
      <c r="JK1092" s="185"/>
      <c r="JL1092" s="185"/>
      <c r="JM1092" s="185"/>
      <c r="JN1092" s="185"/>
      <c r="JO1092" s="185"/>
      <c r="JP1092" s="185"/>
      <c r="JQ1092" s="185"/>
      <c r="JR1092" s="185"/>
      <c r="JS1092" s="185"/>
      <c r="JT1092" s="185"/>
      <c r="JU1092" s="185"/>
      <c r="JV1092" s="185"/>
      <c r="JW1092" s="185"/>
      <c r="JX1092" s="185"/>
      <c r="JY1092" s="185"/>
      <c r="JZ1092" s="185"/>
      <c r="KA1092" s="185"/>
      <c r="KB1092" s="185"/>
      <c r="KC1092" s="185"/>
      <c r="KD1092" s="185"/>
      <c r="KE1092" s="185"/>
      <c r="KF1092" s="185"/>
      <c r="KG1092" s="185"/>
      <c r="KH1092" s="185"/>
      <c r="KI1092" s="185"/>
      <c r="KJ1092" s="185"/>
      <c r="KK1092" s="185"/>
      <c r="KL1092" s="185"/>
      <c r="KM1092" s="185"/>
      <c r="KN1092" s="185"/>
      <c r="KO1092" s="185"/>
      <c r="KP1092" s="185"/>
      <c r="KQ1092" s="185"/>
      <c r="KR1092" s="185"/>
      <c r="KS1092" s="185"/>
      <c r="KT1092" s="185"/>
      <c r="KU1092" s="185"/>
      <c r="KV1092" s="185"/>
      <c r="KW1092" s="185"/>
      <c r="KX1092" s="185"/>
      <c r="KY1092" s="185"/>
      <c r="KZ1092" s="185"/>
      <c r="LA1092" s="185"/>
      <c r="LB1092" s="185"/>
      <c r="LC1092" s="185"/>
      <c r="LD1092" s="185"/>
      <c r="LE1092" s="185"/>
      <c r="LF1092" s="185"/>
      <c r="LG1092" s="185"/>
      <c r="LH1092" s="185"/>
      <c r="LI1092" s="185"/>
      <c r="LJ1092" s="185"/>
      <c r="LK1092" s="185"/>
      <c r="LL1092" s="185"/>
      <c r="LM1092" s="185"/>
      <c r="LN1092" s="185"/>
      <c r="LO1092" s="185"/>
      <c r="LP1092" s="185"/>
      <c r="LQ1092" s="185"/>
      <c r="LR1092" s="185"/>
      <c r="LS1092" s="185"/>
      <c r="LT1092" s="185"/>
      <c r="LU1092" s="185"/>
      <c r="LV1092" s="185"/>
      <c r="LW1092" s="185"/>
      <c r="LX1092" s="185"/>
      <c r="LY1092" s="185"/>
      <c r="LZ1092" s="185"/>
      <c r="MA1092" s="185"/>
      <c r="MB1092" s="185"/>
      <c r="MC1092" s="185"/>
      <c r="MD1092" s="185"/>
      <c r="ME1092" s="185"/>
      <c r="MF1092" s="185"/>
      <c r="MG1092" s="185"/>
      <c r="MH1092" s="185"/>
      <c r="MI1092" s="185"/>
      <c r="MJ1092" s="185"/>
      <c r="MK1092" s="185"/>
      <c r="ML1092" s="185"/>
      <c r="MM1092" s="185"/>
      <c r="MN1092" s="185"/>
      <c r="MO1092" s="185"/>
      <c r="MP1092" s="185"/>
      <c r="MQ1092" s="185"/>
      <c r="MR1092" s="185"/>
      <c r="MS1092" s="185"/>
      <c r="MT1092" s="185"/>
      <c r="MU1092" s="185"/>
      <c r="MV1092" s="185"/>
      <c r="MW1092" s="185"/>
      <c r="MX1092" s="185"/>
      <c r="MY1092" s="185"/>
      <c r="MZ1092" s="185"/>
      <c r="NA1092" s="185"/>
      <c r="NB1092" s="185"/>
      <c r="NC1092" s="185"/>
      <c r="ND1092" s="185"/>
      <c r="NE1092" s="185"/>
      <c r="NF1092" s="185"/>
      <c r="NG1092" s="185"/>
      <c r="NH1092" s="185"/>
      <c r="NI1092" s="185"/>
      <c r="NJ1092" s="185"/>
      <c r="NK1092" s="185"/>
      <c r="NL1092" s="185"/>
      <c r="NM1092" s="185"/>
      <c r="NN1092" s="185"/>
      <c r="NO1092" s="185"/>
      <c r="NP1092" s="185"/>
      <c r="NQ1092" s="185"/>
      <c r="NR1092" s="185"/>
      <c r="NS1092" s="185"/>
      <c r="NT1092" s="185"/>
      <c r="NU1092" s="185"/>
      <c r="NV1092" s="185"/>
      <c r="NW1092" s="185"/>
      <c r="NX1092" s="185"/>
      <c r="NY1092" s="185"/>
      <c r="NZ1092" s="185"/>
      <c r="OA1092" s="185"/>
      <c r="OB1092" s="185"/>
      <c r="OC1092" s="185"/>
      <c r="OD1092" s="185"/>
      <c r="OE1092" s="185"/>
      <c r="OF1092" s="185"/>
      <c r="OG1092" s="185"/>
      <c r="OH1092" s="185"/>
      <c r="OI1092" s="185"/>
      <c r="OJ1092" s="185"/>
      <c r="OK1092" s="185"/>
      <c r="OL1092" s="185"/>
      <c r="OM1092" s="185"/>
      <c r="ON1092" s="185"/>
      <c r="OO1092" s="185"/>
      <c r="OP1092" s="185"/>
      <c r="OQ1092" s="185"/>
      <c r="OR1092" s="185"/>
      <c r="OS1092" s="185"/>
      <c r="OT1092" s="185"/>
      <c r="OU1092" s="185"/>
      <c r="OV1092" s="185"/>
      <c r="OW1092" s="185"/>
      <c r="OX1092" s="185"/>
      <c r="OY1092" s="185"/>
      <c r="OZ1092" s="185"/>
      <c r="PA1092" s="185"/>
      <c r="PB1092" s="185"/>
      <c r="PC1092" s="185"/>
      <c r="PD1092" s="185"/>
      <c r="PE1092" s="185"/>
      <c r="PF1092" s="185"/>
      <c r="PG1092" s="185"/>
      <c r="PH1092" s="185"/>
      <c r="PI1092" s="185"/>
      <c r="PJ1092" s="185"/>
      <c r="PK1092" s="185"/>
      <c r="PL1092" s="185"/>
      <c r="PM1092" s="185"/>
      <c r="PN1092" s="185"/>
      <c r="PO1092" s="185"/>
      <c r="PP1092" s="185"/>
      <c r="PQ1092" s="185"/>
      <c r="PR1092" s="185"/>
      <c r="PS1092" s="185"/>
      <c r="PT1092" s="185"/>
      <c r="PU1092" s="185"/>
      <c r="PV1092" s="185"/>
      <c r="PW1092" s="185"/>
      <c r="PX1092" s="185"/>
      <c r="PY1092" s="185"/>
      <c r="PZ1092" s="185"/>
      <c r="QA1092" s="185"/>
      <c r="QB1092" s="185"/>
      <c r="QC1092" s="185"/>
      <c r="QD1092" s="185"/>
      <c r="QE1092" s="185"/>
      <c r="QF1092" s="185"/>
      <c r="QG1092" s="185"/>
      <c r="QH1092" s="185"/>
      <c r="QI1092" s="185"/>
      <c r="QJ1092" s="185"/>
      <c r="QK1092" s="185"/>
      <c r="QL1092" s="185"/>
      <c r="QM1092" s="185"/>
      <c r="QN1092" s="185"/>
      <c r="QO1092" s="185"/>
      <c r="QP1092" s="185"/>
      <c r="QQ1092" s="185"/>
      <c r="QR1092" s="185"/>
      <c r="QS1092" s="185"/>
      <c r="QT1092" s="185"/>
      <c r="QU1092" s="185"/>
      <c r="QV1092" s="185"/>
      <c r="QW1092" s="185"/>
      <c r="QX1092" s="185"/>
      <c r="QY1092" s="185"/>
      <c r="QZ1092" s="185"/>
      <c r="RA1092" s="185"/>
      <c r="RB1092" s="185"/>
      <c r="RC1092" s="185"/>
      <c r="RD1092" s="185"/>
      <c r="RE1092" s="185"/>
      <c r="RF1092" s="185"/>
      <c r="RG1092" s="185"/>
      <c r="RH1092" s="185"/>
      <c r="RI1092" s="185"/>
      <c r="RJ1092" s="185"/>
      <c r="RK1092" s="185"/>
      <c r="RL1092" s="185"/>
      <c r="RM1092" s="185"/>
      <c r="RN1092" s="185"/>
      <c r="RO1092" s="185"/>
      <c r="RP1092" s="185"/>
      <c r="RQ1092" s="185"/>
      <c r="RR1092" s="185"/>
      <c r="RS1092" s="185"/>
      <c r="RT1092" s="185"/>
      <c r="RU1092" s="185"/>
      <c r="RV1092" s="185"/>
      <c r="RW1092" s="185"/>
      <c r="RX1092" s="185"/>
      <c r="RY1092" s="185"/>
      <c r="RZ1092" s="185"/>
      <c r="SA1092" s="185"/>
      <c r="SB1092" s="185"/>
      <c r="SC1092" s="185"/>
      <c r="SD1092" s="185"/>
      <c r="SE1092" s="185"/>
      <c r="SF1092" s="185"/>
      <c r="SG1092" s="185"/>
      <c r="SH1092" s="185"/>
      <c r="SI1092" s="185"/>
      <c r="SJ1092" s="185"/>
      <c r="SK1092" s="185"/>
      <c r="SL1092" s="185"/>
      <c r="SM1092" s="185"/>
      <c r="SN1092" s="185"/>
      <c r="SO1092" s="185"/>
      <c r="SP1092" s="185"/>
      <c r="SQ1092" s="185"/>
      <c r="SR1092" s="185"/>
      <c r="SS1092" s="185"/>
      <c r="ST1092" s="185"/>
      <c r="SU1092" s="185"/>
      <c r="SV1092" s="185"/>
      <c r="SW1092" s="185"/>
      <c r="SX1092" s="185"/>
      <c r="SY1092" s="185"/>
      <c r="SZ1092" s="185"/>
      <c r="TA1092" s="185"/>
      <c r="TB1092" s="185"/>
      <c r="TC1092" s="185"/>
      <c r="TD1092" s="185"/>
      <c r="TE1092" s="185"/>
      <c r="TF1092" s="185"/>
      <c r="TG1092" s="185"/>
      <c r="TH1092" s="185"/>
      <c r="TI1092" s="185"/>
    </row>
    <row r="1093" spans="1:529" s="79" customFormat="1" ht="37.5" customHeight="1" thickBot="1" x14ac:dyDescent="0.3">
      <c r="A1093" s="286">
        <v>13740067</v>
      </c>
      <c r="B1093" s="287">
        <v>41502</v>
      </c>
      <c r="C1093" s="52" t="s">
        <v>215</v>
      </c>
      <c r="D1093" s="52" t="s">
        <v>5865</v>
      </c>
      <c r="E1093" s="105"/>
      <c r="F1093" s="105"/>
      <c r="G1093" s="105"/>
      <c r="H1093" s="288" t="s">
        <v>271</v>
      </c>
      <c r="I1093" s="287">
        <v>41549</v>
      </c>
      <c r="J1093" s="287">
        <v>45154</v>
      </c>
      <c r="K1093" s="52" t="s">
        <v>1309</v>
      </c>
      <c r="L1093" s="52"/>
      <c r="M1093" s="52" t="s">
        <v>1935</v>
      </c>
      <c r="N1093" s="302" t="s">
        <v>48</v>
      </c>
      <c r="O1093" s="303">
        <v>40000</v>
      </c>
      <c r="P1093" s="386"/>
      <c r="Q1093" s="386"/>
      <c r="R1093" s="386"/>
      <c r="S1093" s="386"/>
      <c r="T1093" s="726">
        <v>12.6</v>
      </c>
      <c r="U1093" s="52">
        <v>110</v>
      </c>
      <c r="V1093" s="52">
        <v>40000</v>
      </c>
      <c r="W1093" s="302" t="s">
        <v>1258</v>
      </c>
      <c r="X1093" s="52">
        <v>50</v>
      </c>
      <c r="Y1093" s="52">
        <v>50</v>
      </c>
      <c r="Z1093" s="52">
        <v>250</v>
      </c>
      <c r="AA1093" s="52" t="s">
        <v>1091</v>
      </c>
      <c r="AB1093" s="52" t="s">
        <v>1091</v>
      </c>
      <c r="AC1093" s="52" t="s">
        <v>1091</v>
      </c>
      <c r="AD1093" s="52" t="s">
        <v>1091</v>
      </c>
      <c r="AE1093" s="52" t="s">
        <v>1091</v>
      </c>
      <c r="AF1093" s="52" t="s">
        <v>1091</v>
      </c>
      <c r="AG1093" s="52" t="s">
        <v>1490</v>
      </c>
      <c r="AH1093" s="52"/>
      <c r="AI1093" s="302" t="s">
        <v>4443</v>
      </c>
      <c r="AJ1093" s="302" t="s">
        <v>2877</v>
      </c>
      <c r="AK1093" s="301" t="s">
        <v>4444</v>
      </c>
      <c r="AL1093" s="29"/>
      <c r="AM1093" s="13"/>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85"/>
      <c r="BL1093" s="185"/>
      <c r="BM1093" s="185"/>
      <c r="BN1093" s="185"/>
      <c r="BO1093" s="185"/>
      <c r="BP1093" s="185"/>
      <c r="BQ1093" s="185"/>
      <c r="BR1093" s="185"/>
      <c r="BS1093" s="185"/>
      <c r="BT1093" s="185"/>
      <c r="BU1093" s="185"/>
      <c r="BV1093" s="185"/>
      <c r="BW1093" s="185"/>
      <c r="BX1093" s="185"/>
      <c r="BY1093" s="185"/>
      <c r="BZ1093" s="185"/>
      <c r="CA1093" s="185"/>
      <c r="CB1093" s="185"/>
      <c r="CC1093" s="185"/>
      <c r="CD1093" s="185"/>
      <c r="CE1093" s="185"/>
      <c r="CF1093" s="185"/>
      <c r="CG1093" s="185"/>
      <c r="CH1093" s="185"/>
      <c r="CI1093" s="185"/>
      <c r="CJ1093" s="185"/>
      <c r="CK1093" s="185"/>
      <c r="CL1093" s="185"/>
      <c r="CM1093" s="185"/>
      <c r="CN1093" s="185"/>
      <c r="CO1093" s="185"/>
      <c r="CP1093" s="185"/>
      <c r="CQ1093" s="185"/>
      <c r="CR1093" s="185"/>
      <c r="CS1093" s="185"/>
      <c r="CT1093" s="185"/>
      <c r="CU1093" s="185"/>
      <c r="CV1093" s="185"/>
      <c r="CW1093" s="185"/>
      <c r="CX1093" s="185"/>
      <c r="CY1093" s="185"/>
      <c r="CZ1093" s="185"/>
      <c r="DA1093" s="185"/>
      <c r="DB1093" s="185"/>
      <c r="DC1093" s="185"/>
      <c r="DD1093" s="185"/>
      <c r="DE1093" s="185"/>
      <c r="DF1093" s="185"/>
      <c r="DG1093" s="185"/>
      <c r="DH1093" s="185"/>
      <c r="DI1093" s="185"/>
      <c r="DJ1093" s="185"/>
      <c r="DK1093" s="185"/>
      <c r="DL1093" s="185"/>
      <c r="DM1093" s="185"/>
      <c r="DN1093" s="185"/>
      <c r="DO1093" s="185"/>
      <c r="DP1093" s="185"/>
      <c r="DQ1093" s="185"/>
      <c r="DR1093" s="185"/>
      <c r="DS1093" s="185"/>
      <c r="DT1093" s="185"/>
      <c r="DU1093" s="185"/>
      <c r="DV1093" s="185"/>
      <c r="DW1093" s="185"/>
      <c r="DX1093" s="185"/>
      <c r="DY1093" s="185"/>
      <c r="DZ1093" s="185"/>
      <c r="EA1093" s="185"/>
      <c r="EB1093" s="185"/>
      <c r="EC1093" s="185"/>
      <c r="ED1093" s="185"/>
      <c r="EE1093" s="185"/>
      <c r="EF1093" s="185"/>
      <c r="EG1093" s="185"/>
      <c r="EH1093" s="185"/>
      <c r="EI1093" s="185"/>
      <c r="EJ1093" s="185"/>
      <c r="EK1093" s="185"/>
      <c r="EL1093" s="185"/>
      <c r="EM1093" s="185"/>
      <c r="EN1093" s="185"/>
      <c r="EO1093" s="185"/>
      <c r="EP1093" s="185"/>
      <c r="EQ1093" s="185"/>
      <c r="ER1093" s="185"/>
      <c r="ES1093" s="185"/>
      <c r="ET1093" s="185"/>
      <c r="EU1093" s="185"/>
      <c r="EV1093" s="185"/>
      <c r="EW1093" s="185"/>
      <c r="EX1093" s="185"/>
      <c r="EY1093" s="185"/>
      <c r="EZ1093" s="185"/>
      <c r="FA1093" s="185"/>
      <c r="FB1093" s="185"/>
      <c r="FC1093" s="185"/>
      <c r="FD1093" s="185"/>
      <c r="FE1093" s="185"/>
      <c r="FF1093" s="185"/>
      <c r="FG1093" s="185"/>
      <c r="FH1093" s="185"/>
      <c r="FI1093" s="185"/>
      <c r="FJ1093" s="185"/>
      <c r="FK1093" s="185"/>
      <c r="FL1093" s="185"/>
      <c r="FM1093" s="185"/>
      <c r="FN1093" s="185"/>
      <c r="FO1093" s="185"/>
      <c r="FP1093" s="185"/>
      <c r="FQ1093" s="185"/>
      <c r="FR1093" s="185"/>
      <c r="FS1093" s="185"/>
      <c r="FT1093" s="185"/>
      <c r="FU1093" s="185"/>
      <c r="FV1093" s="185"/>
      <c r="FW1093" s="185"/>
      <c r="FX1093" s="185"/>
      <c r="FY1093" s="185"/>
      <c r="FZ1093" s="185"/>
      <c r="GA1093" s="185"/>
      <c r="GB1093" s="185"/>
      <c r="GC1093" s="185"/>
      <c r="GD1093" s="185"/>
      <c r="GE1093" s="185"/>
      <c r="GF1093" s="185"/>
      <c r="GG1093" s="185"/>
      <c r="GH1093" s="185"/>
      <c r="GI1093" s="185"/>
      <c r="GJ1093" s="185"/>
      <c r="GK1093" s="185"/>
      <c r="GL1093" s="185"/>
      <c r="GM1093" s="185"/>
      <c r="GN1093" s="185"/>
      <c r="GO1093" s="185"/>
      <c r="GP1093" s="185"/>
      <c r="GQ1093" s="185"/>
      <c r="GR1093" s="185"/>
      <c r="GS1093" s="185"/>
      <c r="GT1093" s="185"/>
      <c r="GU1093" s="185"/>
      <c r="GV1093" s="185"/>
      <c r="GW1093" s="185"/>
      <c r="GX1093" s="185"/>
      <c r="GY1093" s="185"/>
      <c r="GZ1093" s="185"/>
      <c r="HA1093" s="185"/>
      <c r="HB1093" s="185"/>
      <c r="HC1093" s="185"/>
      <c r="HD1093" s="185"/>
      <c r="HE1093" s="185"/>
      <c r="HF1093" s="185"/>
      <c r="HG1093" s="185"/>
      <c r="HH1093" s="185"/>
      <c r="HI1093" s="185"/>
      <c r="HJ1093" s="185"/>
      <c r="HK1093" s="185"/>
      <c r="HL1093" s="185"/>
      <c r="HM1093" s="185"/>
      <c r="HN1093" s="185"/>
      <c r="HO1093" s="185"/>
      <c r="HP1093" s="185"/>
      <c r="HQ1093" s="185"/>
      <c r="HR1093" s="185"/>
      <c r="HS1093" s="185"/>
      <c r="HT1093" s="185"/>
      <c r="HU1093" s="185"/>
      <c r="HV1093" s="185"/>
      <c r="HW1093" s="185"/>
      <c r="HX1093" s="185"/>
      <c r="HY1093" s="185"/>
      <c r="HZ1093" s="185"/>
      <c r="IA1093" s="185"/>
      <c r="IB1093" s="185"/>
      <c r="IC1093" s="185"/>
      <c r="ID1093" s="185"/>
      <c r="IE1093" s="185"/>
      <c r="IF1093" s="185"/>
      <c r="IG1093" s="185"/>
      <c r="IH1093" s="185"/>
      <c r="II1093" s="185"/>
      <c r="IJ1093" s="185"/>
      <c r="IK1093" s="185"/>
      <c r="IL1093" s="185"/>
      <c r="IM1093" s="185"/>
      <c r="IN1093" s="185"/>
      <c r="IO1093" s="185"/>
      <c r="IP1093" s="185"/>
      <c r="IQ1093" s="185"/>
      <c r="IR1093" s="185"/>
      <c r="IS1093" s="185"/>
      <c r="IT1093" s="185"/>
      <c r="IU1093" s="185"/>
      <c r="IV1093" s="185"/>
      <c r="IW1093" s="185"/>
      <c r="IX1093" s="185"/>
      <c r="IY1093" s="185"/>
      <c r="IZ1093" s="185"/>
      <c r="JA1093" s="185"/>
      <c r="JB1093" s="185"/>
      <c r="JC1093" s="185"/>
      <c r="JD1093" s="185"/>
      <c r="JE1093" s="185"/>
      <c r="JF1093" s="185"/>
      <c r="JG1093" s="185"/>
      <c r="JH1093" s="185"/>
      <c r="JI1093" s="185"/>
      <c r="JJ1093" s="185"/>
      <c r="JK1093" s="185"/>
      <c r="JL1093" s="185"/>
      <c r="JM1093" s="185"/>
      <c r="JN1093" s="185"/>
      <c r="JO1093" s="185"/>
      <c r="JP1093" s="185"/>
      <c r="JQ1093" s="185"/>
      <c r="JR1093" s="185"/>
      <c r="JS1093" s="185"/>
      <c r="JT1093" s="185"/>
      <c r="JU1093" s="185"/>
      <c r="JV1093" s="185"/>
      <c r="JW1093" s="185"/>
      <c r="JX1093" s="185"/>
      <c r="JY1093" s="185"/>
      <c r="JZ1093" s="185"/>
      <c r="KA1093" s="185"/>
      <c r="KB1093" s="185"/>
      <c r="KC1093" s="185"/>
      <c r="KD1093" s="185"/>
      <c r="KE1093" s="185"/>
      <c r="KF1093" s="185"/>
      <c r="KG1093" s="185"/>
      <c r="KH1093" s="185"/>
      <c r="KI1093" s="185"/>
      <c r="KJ1093" s="185"/>
      <c r="KK1093" s="185"/>
      <c r="KL1093" s="185"/>
      <c r="KM1093" s="185"/>
      <c r="KN1093" s="185"/>
      <c r="KO1093" s="185"/>
      <c r="KP1093" s="185"/>
      <c r="KQ1093" s="185"/>
      <c r="KR1093" s="185"/>
      <c r="KS1093" s="185"/>
      <c r="KT1093" s="185"/>
      <c r="KU1093" s="185"/>
      <c r="KV1093" s="185"/>
      <c r="KW1093" s="185"/>
      <c r="KX1093" s="185"/>
      <c r="KY1093" s="185"/>
      <c r="KZ1093" s="185"/>
      <c r="LA1093" s="185"/>
      <c r="LB1093" s="185"/>
      <c r="LC1093" s="185"/>
      <c r="LD1093" s="185"/>
      <c r="LE1093" s="185"/>
      <c r="LF1093" s="185"/>
      <c r="LG1093" s="185"/>
      <c r="LH1093" s="185"/>
      <c r="LI1093" s="185"/>
      <c r="LJ1093" s="185"/>
      <c r="LK1093" s="185"/>
      <c r="LL1093" s="185"/>
      <c r="LM1093" s="185"/>
      <c r="LN1093" s="185"/>
      <c r="LO1093" s="185"/>
      <c r="LP1093" s="185"/>
      <c r="LQ1093" s="185"/>
      <c r="LR1093" s="185"/>
      <c r="LS1093" s="185"/>
      <c r="LT1093" s="185"/>
      <c r="LU1093" s="185"/>
      <c r="LV1093" s="185"/>
      <c r="LW1093" s="185"/>
      <c r="LX1093" s="185"/>
      <c r="LY1093" s="185"/>
      <c r="LZ1093" s="185"/>
      <c r="MA1093" s="185"/>
      <c r="MB1093" s="185"/>
      <c r="MC1093" s="185"/>
      <c r="MD1093" s="185"/>
      <c r="ME1093" s="185"/>
      <c r="MF1093" s="185"/>
      <c r="MG1093" s="185"/>
      <c r="MH1093" s="185"/>
      <c r="MI1093" s="185"/>
      <c r="MJ1093" s="185"/>
      <c r="MK1093" s="185"/>
      <c r="ML1093" s="185"/>
      <c r="MM1093" s="185"/>
      <c r="MN1093" s="185"/>
      <c r="MO1093" s="185"/>
      <c r="MP1093" s="185"/>
      <c r="MQ1093" s="185"/>
      <c r="MR1093" s="185"/>
      <c r="MS1093" s="185"/>
      <c r="MT1093" s="185"/>
      <c r="MU1093" s="185"/>
      <c r="MV1093" s="185"/>
      <c r="MW1093" s="185"/>
      <c r="MX1093" s="185"/>
      <c r="MY1093" s="185"/>
      <c r="MZ1093" s="185"/>
      <c r="NA1093" s="185"/>
      <c r="NB1093" s="185"/>
      <c r="NC1093" s="185"/>
      <c r="ND1093" s="185"/>
      <c r="NE1093" s="185"/>
      <c r="NF1093" s="185"/>
      <c r="NG1093" s="185"/>
      <c r="NH1093" s="185"/>
      <c r="NI1093" s="185"/>
      <c r="NJ1093" s="185"/>
      <c r="NK1093" s="185"/>
      <c r="NL1093" s="185"/>
      <c r="NM1093" s="185"/>
      <c r="NN1093" s="185"/>
      <c r="NO1093" s="185"/>
      <c r="NP1093" s="185"/>
      <c r="NQ1093" s="185"/>
      <c r="NR1093" s="185"/>
      <c r="NS1093" s="185"/>
      <c r="NT1093" s="185"/>
      <c r="NU1093" s="185"/>
      <c r="NV1093" s="185"/>
      <c r="NW1093" s="185"/>
      <c r="NX1093" s="185"/>
      <c r="NY1093" s="185"/>
      <c r="NZ1093" s="185"/>
      <c r="OA1093" s="185"/>
      <c r="OB1093" s="185"/>
      <c r="OC1093" s="185"/>
      <c r="OD1093" s="185"/>
      <c r="OE1093" s="185"/>
      <c r="OF1093" s="185"/>
      <c r="OG1093" s="185"/>
      <c r="OH1093" s="185"/>
      <c r="OI1093" s="185"/>
      <c r="OJ1093" s="185"/>
      <c r="OK1093" s="185"/>
      <c r="OL1093" s="185"/>
      <c r="OM1093" s="185"/>
      <c r="ON1093" s="185"/>
      <c r="OO1093" s="185"/>
      <c r="OP1093" s="185"/>
      <c r="OQ1093" s="185"/>
      <c r="OR1093" s="185"/>
      <c r="OS1093" s="185"/>
      <c r="OT1093" s="185"/>
      <c r="OU1093" s="185"/>
      <c r="OV1093" s="185"/>
      <c r="OW1093" s="185"/>
      <c r="OX1093" s="185"/>
      <c r="OY1093" s="185"/>
      <c r="OZ1093" s="185"/>
      <c r="PA1093" s="185"/>
      <c r="PB1093" s="185"/>
      <c r="PC1093" s="185"/>
      <c r="PD1093" s="185"/>
      <c r="PE1093" s="185"/>
      <c r="PF1093" s="185"/>
      <c r="PG1093" s="185"/>
      <c r="PH1093" s="185"/>
      <c r="PI1093" s="185"/>
      <c r="PJ1093" s="185"/>
      <c r="PK1093" s="185"/>
      <c r="PL1093" s="185"/>
      <c r="PM1093" s="185"/>
      <c r="PN1093" s="185"/>
      <c r="PO1093" s="185"/>
      <c r="PP1093" s="185"/>
      <c r="PQ1093" s="185"/>
      <c r="PR1093" s="185"/>
      <c r="PS1093" s="185"/>
      <c r="PT1093" s="185"/>
      <c r="PU1093" s="185"/>
      <c r="PV1093" s="185"/>
      <c r="PW1093" s="185"/>
      <c r="PX1093" s="185"/>
      <c r="PY1093" s="185"/>
      <c r="PZ1093" s="185"/>
      <c r="QA1093" s="185"/>
      <c r="QB1093" s="185"/>
      <c r="QC1093" s="185"/>
      <c r="QD1093" s="185"/>
      <c r="QE1093" s="185"/>
      <c r="QF1093" s="185"/>
      <c r="QG1093" s="185"/>
      <c r="QH1093" s="185"/>
      <c r="QI1093" s="185"/>
      <c r="QJ1093" s="185"/>
      <c r="QK1093" s="185"/>
      <c r="QL1093" s="185"/>
      <c r="QM1093" s="185"/>
      <c r="QN1093" s="185"/>
      <c r="QO1093" s="185"/>
      <c r="QP1093" s="185"/>
      <c r="QQ1093" s="185"/>
      <c r="QR1093" s="185"/>
      <c r="QS1093" s="185"/>
      <c r="QT1093" s="185"/>
      <c r="QU1093" s="185"/>
      <c r="QV1093" s="185"/>
      <c r="QW1093" s="185"/>
      <c r="QX1093" s="185"/>
      <c r="QY1093" s="185"/>
      <c r="QZ1093" s="185"/>
      <c r="RA1093" s="185"/>
      <c r="RB1093" s="185"/>
      <c r="RC1093" s="185"/>
      <c r="RD1093" s="185"/>
      <c r="RE1093" s="185"/>
      <c r="RF1093" s="185"/>
      <c r="RG1093" s="185"/>
      <c r="RH1093" s="185"/>
      <c r="RI1093" s="185"/>
      <c r="RJ1093" s="185"/>
      <c r="RK1093" s="185"/>
      <c r="RL1093" s="185"/>
      <c r="RM1093" s="185"/>
      <c r="RN1093" s="185"/>
      <c r="RO1093" s="185"/>
      <c r="RP1093" s="185"/>
      <c r="RQ1093" s="185"/>
      <c r="RR1093" s="185"/>
      <c r="RS1093" s="185"/>
      <c r="RT1093" s="185"/>
      <c r="RU1093" s="185"/>
      <c r="RV1093" s="185"/>
      <c r="RW1093" s="185"/>
      <c r="RX1093" s="185"/>
      <c r="RY1093" s="185"/>
      <c r="RZ1093" s="185"/>
      <c r="SA1093" s="185"/>
      <c r="SB1093" s="185"/>
      <c r="SC1093" s="185"/>
      <c r="SD1093" s="185"/>
      <c r="SE1093" s="185"/>
      <c r="SF1093" s="185"/>
      <c r="SG1093" s="185"/>
      <c r="SH1093" s="185"/>
      <c r="SI1093" s="185"/>
      <c r="SJ1093" s="185"/>
      <c r="SK1093" s="185"/>
      <c r="SL1093" s="185"/>
      <c r="SM1093" s="185"/>
      <c r="SN1093" s="185"/>
      <c r="SO1093" s="185"/>
      <c r="SP1093" s="185"/>
      <c r="SQ1093" s="185"/>
      <c r="SR1093" s="185"/>
      <c r="SS1093" s="185"/>
      <c r="ST1093" s="185"/>
      <c r="SU1093" s="185"/>
      <c r="SV1093" s="185"/>
      <c r="SW1093" s="185"/>
      <c r="SX1093" s="185"/>
      <c r="SY1093" s="185"/>
      <c r="SZ1093" s="185"/>
      <c r="TA1093" s="185"/>
      <c r="TB1093" s="185"/>
      <c r="TC1093" s="185"/>
      <c r="TD1093" s="185"/>
      <c r="TE1093" s="185"/>
      <c r="TF1093" s="185"/>
      <c r="TG1093" s="185"/>
      <c r="TH1093" s="185"/>
      <c r="TI1093" s="185"/>
    </row>
    <row r="1094" spans="1:529" s="839" customFormat="1" ht="28.5" customHeight="1" thickBot="1" x14ac:dyDescent="0.3">
      <c r="A1094" s="284">
        <v>13740068</v>
      </c>
      <c r="B1094" s="285">
        <v>41617</v>
      </c>
      <c r="C1094" s="105" t="s">
        <v>7856</v>
      </c>
      <c r="D1094" s="105" t="s">
        <v>7857</v>
      </c>
      <c r="E1094" s="52" t="s">
        <v>161</v>
      </c>
      <c r="F1094" s="52" t="s">
        <v>161</v>
      </c>
      <c r="G1094" s="52" t="s">
        <v>45</v>
      </c>
      <c r="H1094" s="284">
        <v>24030</v>
      </c>
      <c r="I1094" s="285">
        <v>41636</v>
      </c>
      <c r="J1094" s="285">
        <v>46000</v>
      </c>
      <c r="K1094" s="105" t="s">
        <v>365</v>
      </c>
      <c r="L1094" s="105" t="s">
        <v>6653</v>
      </c>
      <c r="M1094" s="105" t="s">
        <v>1936</v>
      </c>
      <c r="N1094" s="105" t="s">
        <v>48</v>
      </c>
      <c r="O1094" s="105">
        <v>301125</v>
      </c>
      <c r="P1094" s="289" t="s">
        <v>7858</v>
      </c>
      <c r="Q1094" s="289" t="s">
        <v>7858</v>
      </c>
      <c r="R1094" s="289"/>
      <c r="S1094" s="289"/>
      <c r="T1094" s="796" t="s">
        <v>1937</v>
      </c>
      <c r="U1094" s="105">
        <v>825</v>
      </c>
      <c r="V1094" s="105">
        <v>301125</v>
      </c>
      <c r="W1094" s="105" t="s">
        <v>1090</v>
      </c>
      <c r="X1094" s="105">
        <v>35</v>
      </c>
      <c r="Y1094" s="105">
        <v>25</v>
      </c>
      <c r="Z1094" s="105">
        <v>125</v>
      </c>
      <c r="AA1094" s="105" t="s">
        <v>1091</v>
      </c>
      <c r="AB1094" s="105" t="s">
        <v>1091</v>
      </c>
      <c r="AC1094" s="105" t="s">
        <v>1091</v>
      </c>
      <c r="AD1094" s="105" t="s">
        <v>1091</v>
      </c>
      <c r="AE1094" s="105" t="s">
        <v>1091</v>
      </c>
      <c r="AF1094" s="105">
        <v>0.3</v>
      </c>
      <c r="AG1094" s="105" t="s">
        <v>1938</v>
      </c>
      <c r="AH1094" s="105">
        <v>197.5</v>
      </c>
      <c r="AI1094" s="34" t="s">
        <v>4445</v>
      </c>
      <c r="AJ1094" s="34" t="s">
        <v>2878</v>
      </c>
      <c r="AK1094" s="30" t="s">
        <v>5494</v>
      </c>
      <c r="AL1094" s="30"/>
      <c r="AM1094" s="13"/>
      <c r="AN1094" s="838"/>
      <c r="AO1094" s="838"/>
      <c r="AP1094" s="838"/>
      <c r="AQ1094" s="838"/>
      <c r="AR1094" s="838"/>
      <c r="AS1094" s="838"/>
      <c r="AT1094" s="838"/>
      <c r="AU1094" s="838"/>
      <c r="AV1094" s="838"/>
      <c r="AW1094" s="838"/>
      <c r="AX1094" s="838"/>
      <c r="AY1094" s="838"/>
      <c r="AZ1094" s="838"/>
      <c r="BA1094" s="838"/>
      <c r="BB1094" s="838"/>
      <c r="BC1094" s="838"/>
      <c r="BD1094" s="838"/>
      <c r="BE1094" s="838"/>
      <c r="BF1094" s="838"/>
      <c r="BG1094" s="838"/>
      <c r="BH1094" s="838"/>
      <c r="BI1094" s="838"/>
      <c r="BJ1094" s="838"/>
      <c r="BK1094" s="838"/>
      <c r="BL1094" s="838"/>
      <c r="BM1094" s="838"/>
      <c r="BN1094" s="838"/>
      <c r="BO1094" s="838"/>
      <c r="BP1094" s="838"/>
      <c r="BQ1094" s="838"/>
      <c r="BR1094" s="838"/>
      <c r="BS1094" s="838"/>
      <c r="BT1094" s="838"/>
      <c r="BU1094" s="838"/>
      <c r="BV1094" s="838"/>
      <c r="BW1094" s="838"/>
      <c r="BX1094" s="838"/>
      <c r="BY1094" s="838"/>
      <c r="BZ1094" s="838"/>
      <c r="CA1094" s="838"/>
      <c r="CB1094" s="838"/>
      <c r="CC1094" s="838"/>
      <c r="CD1094" s="838"/>
      <c r="CE1094" s="838"/>
      <c r="CF1094" s="838"/>
      <c r="CG1094" s="838"/>
      <c r="CH1094" s="838"/>
      <c r="CI1094" s="838"/>
      <c r="CJ1094" s="838"/>
      <c r="CK1094" s="838"/>
      <c r="CL1094" s="838"/>
      <c r="CM1094" s="838"/>
      <c r="CN1094" s="838"/>
      <c r="CO1094" s="838"/>
      <c r="CP1094" s="838"/>
      <c r="CQ1094" s="838"/>
      <c r="CR1094" s="838"/>
      <c r="CS1094" s="838"/>
      <c r="CT1094" s="838"/>
      <c r="CU1094" s="838"/>
      <c r="CV1094" s="838"/>
      <c r="CW1094" s="838"/>
      <c r="CX1094" s="838"/>
      <c r="CY1094" s="838"/>
      <c r="CZ1094" s="838"/>
      <c r="DA1094" s="838"/>
      <c r="DB1094" s="838"/>
      <c r="DC1094" s="838"/>
      <c r="DD1094" s="838"/>
      <c r="DE1094" s="838"/>
      <c r="DF1094" s="838"/>
      <c r="DG1094" s="838"/>
      <c r="DH1094" s="838"/>
      <c r="DI1094" s="838"/>
      <c r="DJ1094" s="838"/>
      <c r="DK1094" s="838"/>
      <c r="DL1094" s="838"/>
      <c r="DM1094" s="838"/>
      <c r="DN1094" s="838"/>
      <c r="DO1094" s="838"/>
      <c r="DP1094" s="838"/>
      <c r="DQ1094" s="838"/>
      <c r="DR1094" s="838"/>
      <c r="DS1094" s="838"/>
      <c r="DT1094" s="838"/>
      <c r="DU1094" s="838"/>
      <c r="DV1094" s="838"/>
      <c r="DW1094" s="838"/>
      <c r="DX1094" s="838"/>
      <c r="DY1094" s="838"/>
      <c r="DZ1094" s="838"/>
      <c r="EA1094" s="838"/>
      <c r="EB1094" s="838"/>
      <c r="EC1094" s="838"/>
      <c r="ED1094" s="838"/>
      <c r="EE1094" s="838"/>
      <c r="EF1094" s="838"/>
      <c r="EG1094" s="838"/>
      <c r="EH1094" s="838"/>
      <c r="EI1094" s="838"/>
      <c r="EJ1094" s="838"/>
      <c r="EK1094" s="838"/>
      <c r="EL1094" s="838"/>
      <c r="EM1094" s="838"/>
      <c r="EN1094" s="838"/>
      <c r="EO1094" s="838"/>
      <c r="EP1094" s="838"/>
      <c r="EQ1094" s="838"/>
      <c r="ER1094" s="838"/>
      <c r="ES1094" s="838"/>
      <c r="ET1094" s="838"/>
      <c r="EU1094" s="838"/>
      <c r="EV1094" s="838"/>
      <c r="EW1094" s="838"/>
      <c r="EX1094" s="838"/>
      <c r="EY1094" s="838"/>
      <c r="EZ1094" s="838"/>
      <c r="FA1094" s="838"/>
      <c r="FB1094" s="838"/>
      <c r="FC1094" s="838"/>
      <c r="FD1094" s="838"/>
      <c r="FE1094" s="838"/>
      <c r="FF1094" s="838"/>
      <c r="FG1094" s="838"/>
      <c r="FH1094" s="838"/>
      <c r="FI1094" s="838"/>
      <c r="FJ1094" s="838"/>
      <c r="FK1094" s="838"/>
      <c r="FL1094" s="838"/>
      <c r="FM1094" s="838"/>
      <c r="FN1094" s="838"/>
      <c r="FO1094" s="838"/>
      <c r="FP1094" s="838"/>
      <c r="FQ1094" s="838"/>
      <c r="FR1094" s="838"/>
      <c r="FS1094" s="838"/>
      <c r="FT1094" s="838"/>
      <c r="FU1094" s="838"/>
      <c r="FV1094" s="838"/>
      <c r="FW1094" s="838"/>
      <c r="FX1094" s="838"/>
      <c r="FY1094" s="838"/>
      <c r="FZ1094" s="838"/>
      <c r="GA1094" s="838"/>
      <c r="GB1094" s="838"/>
      <c r="GC1094" s="838"/>
      <c r="GD1094" s="838"/>
      <c r="GE1094" s="838"/>
      <c r="GF1094" s="838"/>
      <c r="GG1094" s="838"/>
      <c r="GH1094" s="838"/>
      <c r="GI1094" s="838"/>
      <c r="GJ1094" s="838"/>
      <c r="GK1094" s="838"/>
      <c r="GL1094" s="838"/>
      <c r="GM1094" s="838"/>
      <c r="GN1094" s="838"/>
      <c r="GO1094" s="838"/>
      <c r="GP1094" s="838"/>
      <c r="GQ1094" s="838"/>
      <c r="GR1094" s="838"/>
      <c r="GS1094" s="838"/>
      <c r="GT1094" s="838"/>
      <c r="GU1094" s="838"/>
      <c r="GV1094" s="838"/>
      <c r="GW1094" s="838"/>
      <c r="GX1094" s="838"/>
      <c r="GY1094" s="838"/>
      <c r="GZ1094" s="838"/>
      <c r="HA1094" s="838"/>
      <c r="HB1094" s="838"/>
      <c r="HC1094" s="838"/>
      <c r="HD1094" s="838"/>
      <c r="HE1094" s="838"/>
      <c r="HF1094" s="838"/>
      <c r="HG1094" s="838"/>
      <c r="HH1094" s="838"/>
      <c r="HI1094" s="838"/>
      <c r="HJ1094" s="838"/>
      <c r="HK1094" s="838"/>
      <c r="HL1094" s="838"/>
      <c r="HM1094" s="838"/>
      <c r="HN1094" s="838"/>
      <c r="HO1094" s="838"/>
      <c r="HP1094" s="838"/>
      <c r="HQ1094" s="838"/>
      <c r="HR1094" s="838"/>
      <c r="HS1094" s="838"/>
      <c r="HT1094" s="838"/>
      <c r="HU1094" s="838"/>
      <c r="HV1094" s="838"/>
      <c r="HW1094" s="838"/>
      <c r="HX1094" s="838"/>
      <c r="HY1094" s="838"/>
      <c r="HZ1094" s="838"/>
      <c r="IA1094" s="838"/>
      <c r="IB1094" s="838"/>
      <c r="IC1094" s="838"/>
      <c r="ID1094" s="838"/>
      <c r="IE1094" s="838"/>
      <c r="IF1094" s="838"/>
      <c r="IG1094" s="838"/>
      <c r="IH1094" s="838"/>
      <c r="II1094" s="838"/>
      <c r="IJ1094" s="838"/>
      <c r="IK1094" s="838"/>
      <c r="IL1094" s="838"/>
      <c r="IM1094" s="838"/>
      <c r="IN1094" s="838"/>
      <c r="IO1094" s="838"/>
      <c r="IP1094" s="838"/>
      <c r="IQ1094" s="838"/>
      <c r="IR1094" s="838"/>
      <c r="IS1094" s="838"/>
      <c r="IT1094" s="838"/>
      <c r="IU1094" s="838"/>
      <c r="IV1094" s="838"/>
      <c r="IW1094" s="838"/>
      <c r="IX1094" s="838"/>
      <c r="IY1094" s="838"/>
      <c r="IZ1094" s="838"/>
      <c r="JA1094" s="838"/>
      <c r="JB1094" s="838"/>
      <c r="JC1094" s="838"/>
      <c r="JD1094" s="838"/>
      <c r="JE1094" s="838"/>
      <c r="JF1094" s="838"/>
      <c r="JG1094" s="838"/>
      <c r="JH1094" s="838"/>
      <c r="JI1094" s="838"/>
      <c r="JJ1094" s="838"/>
      <c r="JK1094" s="838"/>
      <c r="JL1094" s="838"/>
      <c r="JM1094" s="838"/>
      <c r="JN1094" s="838"/>
      <c r="JO1094" s="838"/>
      <c r="JP1094" s="838"/>
      <c r="JQ1094" s="838"/>
      <c r="JR1094" s="838"/>
      <c r="JS1094" s="838"/>
      <c r="JT1094" s="838"/>
      <c r="JU1094" s="838"/>
      <c r="JV1094" s="838"/>
      <c r="JW1094" s="838"/>
      <c r="JX1094" s="838"/>
      <c r="JY1094" s="838"/>
      <c r="JZ1094" s="838"/>
      <c r="KA1094" s="838"/>
      <c r="KB1094" s="838"/>
      <c r="KC1094" s="838"/>
      <c r="KD1094" s="838"/>
      <c r="KE1094" s="838"/>
      <c r="KF1094" s="838"/>
      <c r="KG1094" s="838"/>
      <c r="KH1094" s="838"/>
      <c r="KI1094" s="838"/>
      <c r="KJ1094" s="838"/>
      <c r="KK1094" s="838"/>
      <c r="KL1094" s="838"/>
      <c r="KM1094" s="838"/>
      <c r="KN1094" s="838"/>
      <c r="KO1094" s="838"/>
      <c r="KP1094" s="838"/>
      <c r="KQ1094" s="838"/>
      <c r="KR1094" s="838"/>
      <c r="KS1094" s="838"/>
      <c r="KT1094" s="838"/>
      <c r="KU1094" s="838"/>
      <c r="KV1094" s="838"/>
      <c r="KW1094" s="838"/>
      <c r="KX1094" s="838"/>
      <c r="KY1094" s="838"/>
      <c r="KZ1094" s="838"/>
      <c r="LA1094" s="838"/>
      <c r="LB1094" s="838"/>
      <c r="LC1094" s="838"/>
      <c r="LD1094" s="838"/>
      <c r="LE1094" s="838"/>
      <c r="LF1094" s="838"/>
      <c r="LG1094" s="838"/>
      <c r="LH1094" s="838"/>
      <c r="LI1094" s="838"/>
      <c r="LJ1094" s="838"/>
      <c r="LK1094" s="838"/>
      <c r="LL1094" s="838"/>
      <c r="LM1094" s="838"/>
      <c r="LN1094" s="838"/>
      <c r="LO1094" s="838"/>
      <c r="LP1094" s="838"/>
      <c r="LQ1094" s="838"/>
      <c r="LR1094" s="838"/>
      <c r="LS1094" s="838"/>
      <c r="LT1094" s="838"/>
      <c r="LU1094" s="838"/>
      <c r="LV1094" s="838"/>
      <c r="LW1094" s="838"/>
      <c r="LX1094" s="838"/>
      <c r="LY1094" s="838"/>
      <c r="LZ1094" s="838"/>
      <c r="MA1094" s="838"/>
      <c r="MB1094" s="838"/>
      <c r="MC1094" s="838"/>
      <c r="MD1094" s="838"/>
      <c r="ME1094" s="838"/>
      <c r="MF1094" s="838"/>
      <c r="MG1094" s="838"/>
      <c r="MH1094" s="838"/>
      <c r="MI1094" s="838"/>
      <c r="MJ1094" s="838"/>
      <c r="MK1094" s="838"/>
      <c r="ML1094" s="838"/>
      <c r="MM1094" s="838"/>
      <c r="MN1094" s="838"/>
      <c r="MO1094" s="838"/>
      <c r="MP1094" s="838"/>
      <c r="MQ1094" s="838"/>
      <c r="MR1094" s="838"/>
      <c r="MS1094" s="838"/>
      <c r="MT1094" s="838"/>
      <c r="MU1094" s="838"/>
      <c r="MV1094" s="838"/>
      <c r="MW1094" s="838"/>
      <c r="MX1094" s="838"/>
      <c r="MY1094" s="838"/>
      <c r="MZ1094" s="838"/>
      <c r="NA1094" s="838"/>
      <c r="NB1094" s="838"/>
      <c r="NC1094" s="838"/>
      <c r="ND1094" s="838"/>
      <c r="NE1094" s="838"/>
      <c r="NF1094" s="838"/>
      <c r="NG1094" s="838"/>
      <c r="NH1094" s="838"/>
      <c r="NI1094" s="838"/>
      <c r="NJ1094" s="838"/>
      <c r="NK1094" s="838"/>
      <c r="NL1094" s="838"/>
      <c r="NM1094" s="838"/>
      <c r="NN1094" s="838"/>
      <c r="NO1094" s="838"/>
      <c r="NP1094" s="838"/>
      <c r="NQ1094" s="838"/>
      <c r="NR1094" s="838"/>
      <c r="NS1094" s="838"/>
      <c r="NT1094" s="838"/>
      <c r="NU1094" s="838"/>
      <c r="NV1094" s="838"/>
      <c r="NW1094" s="838"/>
      <c r="NX1094" s="838"/>
      <c r="NY1094" s="838"/>
      <c r="NZ1094" s="838"/>
      <c r="OA1094" s="838"/>
      <c r="OB1094" s="838"/>
      <c r="OC1094" s="838"/>
      <c r="OD1094" s="838"/>
      <c r="OE1094" s="838"/>
      <c r="OF1094" s="838"/>
      <c r="OG1094" s="838"/>
      <c r="OH1094" s="838"/>
      <c r="OI1094" s="838"/>
      <c r="OJ1094" s="838"/>
      <c r="OK1094" s="838"/>
      <c r="OL1094" s="838"/>
      <c r="OM1094" s="838"/>
      <c r="ON1094" s="838"/>
      <c r="OO1094" s="838"/>
      <c r="OP1094" s="838"/>
      <c r="OQ1094" s="838"/>
      <c r="OR1094" s="838"/>
      <c r="OS1094" s="838"/>
      <c r="OT1094" s="838"/>
      <c r="OU1094" s="838"/>
      <c r="OV1094" s="838"/>
      <c r="OW1094" s="838"/>
      <c r="OX1094" s="838"/>
      <c r="OY1094" s="838"/>
      <c r="OZ1094" s="838"/>
      <c r="PA1094" s="838"/>
      <c r="PB1094" s="838"/>
      <c r="PC1094" s="838"/>
      <c r="PD1094" s="838"/>
      <c r="PE1094" s="838"/>
      <c r="PF1094" s="838"/>
      <c r="PG1094" s="838"/>
      <c r="PH1094" s="838"/>
      <c r="PI1094" s="838"/>
      <c r="PJ1094" s="838"/>
      <c r="PK1094" s="838"/>
      <c r="PL1094" s="838"/>
      <c r="PM1094" s="838"/>
      <c r="PN1094" s="838"/>
      <c r="PO1094" s="838"/>
      <c r="PP1094" s="838"/>
      <c r="PQ1094" s="838"/>
      <c r="PR1094" s="838"/>
      <c r="PS1094" s="838"/>
      <c r="PT1094" s="838"/>
      <c r="PU1094" s="838"/>
      <c r="PV1094" s="838"/>
      <c r="PW1094" s="838"/>
      <c r="PX1094" s="838"/>
      <c r="PY1094" s="838"/>
      <c r="PZ1094" s="838"/>
      <c r="QA1094" s="838"/>
      <c r="QB1094" s="838"/>
      <c r="QC1094" s="838"/>
      <c r="QD1094" s="838"/>
      <c r="QE1094" s="838"/>
      <c r="QF1094" s="838"/>
      <c r="QG1094" s="838"/>
      <c r="QH1094" s="838"/>
      <c r="QI1094" s="838"/>
      <c r="QJ1094" s="838"/>
      <c r="QK1094" s="838"/>
      <c r="QL1094" s="838"/>
      <c r="QM1094" s="838"/>
      <c r="QN1094" s="838"/>
      <c r="QO1094" s="838"/>
      <c r="QP1094" s="838"/>
      <c r="QQ1094" s="838"/>
      <c r="QR1094" s="838"/>
      <c r="QS1094" s="838"/>
      <c r="QT1094" s="838"/>
      <c r="QU1094" s="838"/>
      <c r="QV1094" s="838"/>
      <c r="QW1094" s="838"/>
      <c r="QX1094" s="838"/>
      <c r="QY1094" s="838"/>
      <c r="QZ1094" s="838"/>
      <c r="RA1094" s="838"/>
      <c r="RB1094" s="838"/>
      <c r="RC1094" s="838"/>
      <c r="RD1094" s="838"/>
      <c r="RE1094" s="838"/>
      <c r="RF1094" s="838"/>
      <c r="RG1094" s="838"/>
      <c r="RH1094" s="838"/>
      <c r="RI1094" s="838"/>
      <c r="RJ1094" s="838"/>
      <c r="RK1094" s="838"/>
      <c r="RL1094" s="838"/>
      <c r="RM1094" s="838"/>
      <c r="RN1094" s="838"/>
      <c r="RO1094" s="838"/>
      <c r="RP1094" s="838"/>
      <c r="RQ1094" s="838"/>
      <c r="RR1094" s="838"/>
      <c r="RS1094" s="838"/>
      <c r="RT1094" s="838"/>
      <c r="RU1094" s="838"/>
      <c r="RV1094" s="838"/>
      <c r="RW1094" s="838"/>
      <c r="RX1094" s="838"/>
      <c r="RY1094" s="838"/>
      <c r="RZ1094" s="838"/>
      <c r="SA1094" s="838"/>
      <c r="SB1094" s="838"/>
      <c r="SC1094" s="838"/>
      <c r="SD1094" s="838"/>
      <c r="SE1094" s="838"/>
      <c r="SF1094" s="838"/>
      <c r="SG1094" s="838"/>
      <c r="SH1094" s="838"/>
      <c r="SI1094" s="838"/>
      <c r="SJ1094" s="838"/>
      <c r="SK1094" s="838"/>
      <c r="SL1094" s="838"/>
      <c r="SM1094" s="838"/>
      <c r="SN1094" s="838"/>
      <c r="SO1094" s="838"/>
      <c r="SP1094" s="838"/>
      <c r="SQ1094" s="838"/>
      <c r="SR1094" s="838"/>
      <c r="SS1094" s="838"/>
      <c r="ST1094" s="838"/>
      <c r="SU1094" s="838"/>
      <c r="SV1094" s="838"/>
      <c r="SW1094" s="838"/>
      <c r="SX1094" s="838"/>
      <c r="SY1094" s="838"/>
      <c r="SZ1094" s="838"/>
      <c r="TA1094" s="838"/>
      <c r="TB1094" s="838"/>
      <c r="TC1094" s="838"/>
      <c r="TD1094" s="838"/>
      <c r="TE1094" s="838"/>
      <c r="TF1094" s="838"/>
      <c r="TG1094" s="838"/>
      <c r="TH1094" s="838"/>
      <c r="TI1094" s="838"/>
    </row>
    <row r="1095" spans="1:529" s="79" customFormat="1" ht="24.75" customHeight="1" thickBot="1" x14ac:dyDescent="0.3">
      <c r="A1095" s="286">
        <v>13740069</v>
      </c>
      <c r="B1095" s="287">
        <v>41618</v>
      </c>
      <c r="C1095" s="52" t="s">
        <v>5735</v>
      </c>
      <c r="D1095" s="52" t="s">
        <v>5736</v>
      </c>
      <c r="E1095" s="52"/>
      <c r="F1095" s="52"/>
      <c r="G1095" s="52"/>
      <c r="H1095" s="288" t="s">
        <v>1939</v>
      </c>
      <c r="I1095" s="287">
        <v>41641</v>
      </c>
      <c r="J1095" s="287">
        <v>45270</v>
      </c>
      <c r="K1095" s="52" t="s">
        <v>370</v>
      </c>
      <c r="L1095" s="52"/>
      <c r="M1095" s="52" t="s">
        <v>4927</v>
      </c>
      <c r="N1095" s="52" t="s">
        <v>52</v>
      </c>
      <c r="O1095" s="52">
        <v>2155.1999999999998</v>
      </c>
      <c r="P1095" s="386"/>
      <c r="Q1095" s="386"/>
      <c r="R1095" s="386"/>
      <c r="S1095" s="386"/>
      <c r="T1095" s="726"/>
      <c r="U1095" s="52">
        <v>8.98</v>
      </c>
      <c r="V1095" s="52">
        <v>2155.1999999999998</v>
      </c>
      <c r="W1095" s="52" t="s">
        <v>1090</v>
      </c>
      <c r="X1095" s="52">
        <v>35</v>
      </c>
      <c r="Y1095" s="52">
        <v>25</v>
      </c>
      <c r="Z1095" s="52">
        <v>125</v>
      </c>
      <c r="AA1095" s="52" t="s">
        <v>1091</v>
      </c>
      <c r="AB1095" s="52" t="s">
        <v>1091</v>
      </c>
      <c r="AC1095" s="52" t="s">
        <v>1091</v>
      </c>
      <c r="AD1095" s="52" t="s">
        <v>1091</v>
      </c>
      <c r="AE1095" s="52" t="s">
        <v>1091</v>
      </c>
      <c r="AF1095" s="52">
        <v>3</v>
      </c>
      <c r="AG1095" s="52" t="s">
        <v>1795</v>
      </c>
      <c r="AH1095" s="52">
        <v>463.95</v>
      </c>
      <c r="AI1095" s="28" t="s">
        <v>4446</v>
      </c>
      <c r="AJ1095" s="28" t="s">
        <v>2879</v>
      </c>
      <c r="AK1095" s="301" t="s">
        <v>166</v>
      </c>
      <c r="AL1095" s="29"/>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85"/>
      <c r="BL1095" s="185"/>
      <c r="BM1095" s="185"/>
      <c r="BN1095" s="185"/>
      <c r="BO1095" s="185"/>
      <c r="BP1095" s="185"/>
      <c r="BQ1095" s="185"/>
      <c r="BR1095" s="185"/>
      <c r="BS1095" s="185"/>
      <c r="BT1095" s="185"/>
      <c r="BU1095" s="185"/>
      <c r="BV1095" s="185"/>
      <c r="BW1095" s="185"/>
      <c r="BX1095" s="185"/>
      <c r="BY1095" s="185"/>
      <c r="BZ1095" s="185"/>
      <c r="CA1095" s="185"/>
      <c r="CB1095" s="185"/>
      <c r="CC1095" s="185"/>
      <c r="CD1095" s="185"/>
      <c r="CE1095" s="185"/>
      <c r="CF1095" s="185"/>
      <c r="CG1095" s="185"/>
      <c r="CH1095" s="185"/>
      <c r="CI1095" s="185"/>
      <c r="CJ1095" s="185"/>
      <c r="CK1095" s="185"/>
      <c r="CL1095" s="185"/>
      <c r="CM1095" s="185"/>
      <c r="CN1095" s="185"/>
      <c r="CO1095" s="185"/>
      <c r="CP1095" s="185"/>
      <c r="CQ1095" s="185"/>
      <c r="CR1095" s="185"/>
      <c r="CS1095" s="185"/>
      <c r="CT1095" s="185"/>
      <c r="CU1095" s="185"/>
      <c r="CV1095" s="185"/>
      <c r="CW1095" s="185"/>
      <c r="CX1095" s="185"/>
      <c r="CY1095" s="185"/>
      <c r="CZ1095" s="185"/>
      <c r="DA1095" s="185"/>
      <c r="DB1095" s="185"/>
      <c r="DC1095" s="185"/>
      <c r="DD1095" s="185"/>
      <c r="DE1095" s="185"/>
      <c r="DF1095" s="185"/>
      <c r="DG1095" s="185"/>
      <c r="DH1095" s="185"/>
      <c r="DI1095" s="185"/>
      <c r="DJ1095" s="185"/>
      <c r="DK1095" s="185"/>
      <c r="DL1095" s="185"/>
      <c r="DM1095" s="185"/>
      <c r="DN1095" s="185"/>
      <c r="DO1095" s="185"/>
      <c r="DP1095" s="185"/>
      <c r="DQ1095" s="185"/>
      <c r="DR1095" s="185"/>
      <c r="DS1095" s="185"/>
      <c r="DT1095" s="185"/>
      <c r="DU1095" s="185"/>
      <c r="DV1095" s="185"/>
      <c r="DW1095" s="185"/>
      <c r="DX1095" s="185"/>
      <c r="DY1095" s="185"/>
      <c r="DZ1095" s="185"/>
      <c r="EA1095" s="185"/>
      <c r="EB1095" s="185"/>
      <c r="EC1095" s="185"/>
      <c r="ED1095" s="185"/>
      <c r="EE1095" s="185"/>
      <c r="EF1095" s="185"/>
      <c r="EG1095" s="185"/>
      <c r="EH1095" s="185"/>
      <c r="EI1095" s="185"/>
      <c r="EJ1095" s="185"/>
      <c r="EK1095" s="185"/>
      <c r="EL1095" s="185"/>
      <c r="EM1095" s="185"/>
      <c r="EN1095" s="185"/>
      <c r="EO1095" s="185"/>
      <c r="EP1095" s="185"/>
      <c r="EQ1095" s="185"/>
      <c r="ER1095" s="185"/>
      <c r="ES1095" s="185"/>
      <c r="ET1095" s="185"/>
      <c r="EU1095" s="185"/>
      <c r="EV1095" s="185"/>
      <c r="EW1095" s="185"/>
      <c r="EX1095" s="185"/>
      <c r="EY1095" s="185"/>
      <c r="EZ1095" s="185"/>
      <c r="FA1095" s="185"/>
      <c r="FB1095" s="185"/>
      <c r="FC1095" s="185"/>
      <c r="FD1095" s="185"/>
      <c r="FE1095" s="185"/>
      <c r="FF1095" s="185"/>
      <c r="FG1095" s="185"/>
      <c r="FH1095" s="185"/>
      <c r="FI1095" s="185"/>
      <c r="FJ1095" s="185"/>
      <c r="FK1095" s="185"/>
      <c r="FL1095" s="185"/>
      <c r="FM1095" s="185"/>
      <c r="FN1095" s="185"/>
      <c r="FO1095" s="185"/>
      <c r="FP1095" s="185"/>
      <c r="FQ1095" s="185"/>
      <c r="FR1095" s="185"/>
      <c r="FS1095" s="185"/>
      <c r="FT1095" s="185"/>
      <c r="FU1095" s="185"/>
      <c r="FV1095" s="185"/>
      <c r="FW1095" s="185"/>
      <c r="FX1095" s="185"/>
      <c r="FY1095" s="185"/>
      <c r="FZ1095" s="185"/>
      <c r="GA1095" s="185"/>
      <c r="GB1095" s="185"/>
      <c r="GC1095" s="185"/>
      <c r="GD1095" s="185"/>
      <c r="GE1095" s="185"/>
      <c r="GF1095" s="185"/>
      <c r="GG1095" s="185"/>
      <c r="GH1095" s="185"/>
      <c r="GI1095" s="185"/>
      <c r="GJ1095" s="185"/>
      <c r="GK1095" s="185"/>
      <c r="GL1095" s="185"/>
      <c r="GM1095" s="185"/>
      <c r="GN1095" s="185"/>
      <c r="GO1095" s="185"/>
      <c r="GP1095" s="185"/>
      <c r="GQ1095" s="185"/>
      <c r="GR1095" s="185"/>
      <c r="GS1095" s="185"/>
      <c r="GT1095" s="185"/>
      <c r="GU1095" s="185"/>
      <c r="GV1095" s="185"/>
      <c r="GW1095" s="185"/>
      <c r="GX1095" s="185"/>
      <c r="GY1095" s="185"/>
      <c r="GZ1095" s="185"/>
      <c r="HA1095" s="185"/>
      <c r="HB1095" s="185"/>
      <c r="HC1095" s="185"/>
      <c r="HD1095" s="185"/>
      <c r="HE1095" s="185"/>
      <c r="HF1095" s="185"/>
      <c r="HG1095" s="185"/>
      <c r="HH1095" s="185"/>
      <c r="HI1095" s="185"/>
      <c r="HJ1095" s="185"/>
      <c r="HK1095" s="185"/>
      <c r="HL1095" s="185"/>
      <c r="HM1095" s="185"/>
      <c r="HN1095" s="185"/>
      <c r="HO1095" s="185"/>
      <c r="HP1095" s="185"/>
      <c r="HQ1095" s="185"/>
      <c r="HR1095" s="185"/>
      <c r="HS1095" s="185"/>
      <c r="HT1095" s="185"/>
      <c r="HU1095" s="185"/>
      <c r="HV1095" s="185"/>
      <c r="HW1095" s="185"/>
      <c r="HX1095" s="185"/>
      <c r="HY1095" s="185"/>
      <c r="HZ1095" s="185"/>
      <c r="IA1095" s="185"/>
      <c r="IB1095" s="185"/>
      <c r="IC1095" s="185"/>
      <c r="ID1095" s="185"/>
      <c r="IE1095" s="185"/>
      <c r="IF1095" s="185"/>
      <c r="IG1095" s="185"/>
      <c r="IH1095" s="185"/>
      <c r="II1095" s="185"/>
      <c r="IJ1095" s="185"/>
      <c r="IK1095" s="185"/>
      <c r="IL1095" s="185"/>
      <c r="IM1095" s="185"/>
      <c r="IN1095" s="185"/>
      <c r="IO1095" s="185"/>
      <c r="IP1095" s="185"/>
      <c r="IQ1095" s="185"/>
      <c r="IR1095" s="185"/>
      <c r="IS1095" s="185"/>
      <c r="IT1095" s="185"/>
      <c r="IU1095" s="185"/>
      <c r="IV1095" s="185"/>
      <c r="IW1095" s="185"/>
      <c r="IX1095" s="185"/>
      <c r="IY1095" s="185"/>
      <c r="IZ1095" s="185"/>
      <c r="JA1095" s="185"/>
      <c r="JB1095" s="185"/>
      <c r="JC1095" s="185"/>
      <c r="JD1095" s="185"/>
      <c r="JE1095" s="185"/>
      <c r="JF1095" s="185"/>
      <c r="JG1095" s="185"/>
      <c r="JH1095" s="185"/>
      <c r="JI1095" s="185"/>
      <c r="JJ1095" s="185"/>
      <c r="JK1095" s="185"/>
      <c r="JL1095" s="185"/>
      <c r="JM1095" s="185"/>
      <c r="JN1095" s="185"/>
      <c r="JO1095" s="185"/>
      <c r="JP1095" s="185"/>
      <c r="JQ1095" s="185"/>
      <c r="JR1095" s="185"/>
      <c r="JS1095" s="185"/>
      <c r="JT1095" s="185"/>
      <c r="JU1095" s="185"/>
      <c r="JV1095" s="185"/>
      <c r="JW1095" s="185"/>
      <c r="JX1095" s="185"/>
      <c r="JY1095" s="185"/>
      <c r="JZ1095" s="185"/>
      <c r="KA1095" s="185"/>
      <c r="KB1095" s="185"/>
      <c r="KC1095" s="185"/>
      <c r="KD1095" s="185"/>
      <c r="KE1095" s="185"/>
      <c r="KF1095" s="185"/>
      <c r="KG1095" s="185"/>
      <c r="KH1095" s="185"/>
      <c r="KI1095" s="185"/>
      <c r="KJ1095" s="185"/>
      <c r="KK1095" s="185"/>
      <c r="KL1095" s="185"/>
      <c r="KM1095" s="185"/>
      <c r="KN1095" s="185"/>
      <c r="KO1095" s="185"/>
      <c r="KP1095" s="185"/>
      <c r="KQ1095" s="185"/>
      <c r="KR1095" s="185"/>
      <c r="KS1095" s="185"/>
      <c r="KT1095" s="185"/>
      <c r="KU1095" s="185"/>
      <c r="KV1095" s="185"/>
      <c r="KW1095" s="185"/>
      <c r="KX1095" s="185"/>
      <c r="KY1095" s="185"/>
      <c r="KZ1095" s="185"/>
      <c r="LA1095" s="185"/>
      <c r="LB1095" s="185"/>
      <c r="LC1095" s="185"/>
      <c r="LD1095" s="185"/>
      <c r="LE1095" s="185"/>
      <c r="LF1095" s="185"/>
      <c r="LG1095" s="185"/>
      <c r="LH1095" s="185"/>
      <c r="LI1095" s="185"/>
      <c r="LJ1095" s="185"/>
      <c r="LK1095" s="185"/>
      <c r="LL1095" s="185"/>
      <c r="LM1095" s="185"/>
      <c r="LN1095" s="185"/>
      <c r="LO1095" s="185"/>
      <c r="LP1095" s="185"/>
      <c r="LQ1095" s="185"/>
      <c r="LR1095" s="185"/>
      <c r="LS1095" s="185"/>
      <c r="LT1095" s="185"/>
      <c r="LU1095" s="185"/>
      <c r="LV1095" s="185"/>
      <c r="LW1095" s="185"/>
      <c r="LX1095" s="185"/>
      <c r="LY1095" s="185"/>
      <c r="LZ1095" s="185"/>
      <c r="MA1095" s="185"/>
      <c r="MB1095" s="185"/>
      <c r="MC1095" s="185"/>
      <c r="MD1095" s="185"/>
      <c r="ME1095" s="185"/>
      <c r="MF1095" s="185"/>
      <c r="MG1095" s="185"/>
      <c r="MH1095" s="185"/>
      <c r="MI1095" s="185"/>
      <c r="MJ1095" s="185"/>
      <c r="MK1095" s="185"/>
      <c r="ML1095" s="185"/>
      <c r="MM1095" s="185"/>
      <c r="MN1095" s="185"/>
      <c r="MO1095" s="185"/>
      <c r="MP1095" s="185"/>
      <c r="MQ1095" s="185"/>
      <c r="MR1095" s="185"/>
      <c r="MS1095" s="185"/>
      <c r="MT1095" s="185"/>
      <c r="MU1095" s="185"/>
      <c r="MV1095" s="185"/>
      <c r="MW1095" s="185"/>
      <c r="MX1095" s="185"/>
      <c r="MY1095" s="185"/>
      <c r="MZ1095" s="185"/>
      <c r="NA1095" s="185"/>
      <c r="NB1095" s="185"/>
      <c r="NC1095" s="185"/>
      <c r="ND1095" s="185"/>
      <c r="NE1095" s="185"/>
      <c r="NF1095" s="185"/>
      <c r="NG1095" s="185"/>
      <c r="NH1095" s="185"/>
      <c r="NI1095" s="185"/>
      <c r="NJ1095" s="185"/>
      <c r="NK1095" s="185"/>
      <c r="NL1095" s="185"/>
      <c r="NM1095" s="185"/>
      <c r="NN1095" s="185"/>
      <c r="NO1095" s="185"/>
      <c r="NP1095" s="185"/>
      <c r="NQ1095" s="185"/>
      <c r="NR1095" s="185"/>
      <c r="NS1095" s="185"/>
      <c r="NT1095" s="185"/>
      <c r="NU1095" s="185"/>
      <c r="NV1095" s="185"/>
      <c r="NW1095" s="185"/>
      <c r="NX1095" s="185"/>
      <c r="NY1095" s="185"/>
      <c r="NZ1095" s="185"/>
      <c r="OA1095" s="185"/>
      <c r="OB1095" s="185"/>
      <c r="OC1095" s="185"/>
      <c r="OD1095" s="185"/>
      <c r="OE1095" s="185"/>
      <c r="OF1095" s="185"/>
      <c r="OG1095" s="185"/>
      <c r="OH1095" s="185"/>
      <c r="OI1095" s="185"/>
      <c r="OJ1095" s="185"/>
      <c r="OK1095" s="185"/>
      <c r="OL1095" s="185"/>
      <c r="OM1095" s="185"/>
      <c r="ON1095" s="185"/>
      <c r="OO1095" s="185"/>
      <c r="OP1095" s="185"/>
      <c r="OQ1095" s="185"/>
      <c r="OR1095" s="185"/>
      <c r="OS1095" s="185"/>
      <c r="OT1095" s="185"/>
      <c r="OU1095" s="185"/>
      <c r="OV1095" s="185"/>
      <c r="OW1095" s="185"/>
      <c r="OX1095" s="185"/>
      <c r="OY1095" s="185"/>
      <c r="OZ1095" s="185"/>
      <c r="PA1095" s="185"/>
      <c r="PB1095" s="185"/>
      <c r="PC1095" s="185"/>
      <c r="PD1095" s="185"/>
      <c r="PE1095" s="185"/>
      <c r="PF1095" s="185"/>
      <c r="PG1095" s="185"/>
      <c r="PH1095" s="185"/>
      <c r="PI1095" s="185"/>
      <c r="PJ1095" s="185"/>
      <c r="PK1095" s="185"/>
      <c r="PL1095" s="185"/>
      <c r="PM1095" s="185"/>
      <c r="PN1095" s="185"/>
      <c r="PO1095" s="185"/>
      <c r="PP1095" s="185"/>
      <c r="PQ1095" s="185"/>
      <c r="PR1095" s="185"/>
      <c r="PS1095" s="185"/>
      <c r="PT1095" s="185"/>
      <c r="PU1095" s="185"/>
      <c r="PV1095" s="185"/>
      <c r="PW1095" s="185"/>
      <c r="PX1095" s="185"/>
      <c r="PY1095" s="185"/>
      <c r="PZ1095" s="185"/>
      <c r="QA1095" s="185"/>
      <c r="QB1095" s="185"/>
      <c r="QC1095" s="185"/>
      <c r="QD1095" s="185"/>
      <c r="QE1095" s="185"/>
      <c r="QF1095" s="185"/>
      <c r="QG1095" s="185"/>
      <c r="QH1095" s="185"/>
      <c r="QI1095" s="185"/>
      <c r="QJ1095" s="185"/>
      <c r="QK1095" s="185"/>
      <c r="QL1095" s="185"/>
      <c r="QM1095" s="185"/>
      <c r="QN1095" s="185"/>
      <c r="QO1095" s="185"/>
      <c r="QP1095" s="185"/>
      <c r="QQ1095" s="185"/>
      <c r="QR1095" s="185"/>
      <c r="QS1095" s="185"/>
      <c r="QT1095" s="185"/>
      <c r="QU1095" s="185"/>
      <c r="QV1095" s="185"/>
      <c r="QW1095" s="185"/>
      <c r="QX1095" s="185"/>
      <c r="QY1095" s="185"/>
      <c r="QZ1095" s="185"/>
      <c r="RA1095" s="185"/>
      <c r="RB1095" s="185"/>
      <c r="RC1095" s="185"/>
      <c r="RD1095" s="185"/>
      <c r="RE1095" s="185"/>
      <c r="RF1095" s="185"/>
      <c r="RG1095" s="185"/>
      <c r="RH1095" s="185"/>
      <c r="RI1095" s="185"/>
      <c r="RJ1095" s="185"/>
      <c r="RK1095" s="185"/>
      <c r="RL1095" s="185"/>
      <c r="RM1095" s="185"/>
      <c r="RN1095" s="185"/>
      <c r="RO1095" s="185"/>
      <c r="RP1095" s="185"/>
      <c r="RQ1095" s="185"/>
      <c r="RR1095" s="185"/>
      <c r="RS1095" s="185"/>
      <c r="RT1095" s="185"/>
      <c r="RU1095" s="185"/>
      <c r="RV1095" s="185"/>
      <c r="RW1095" s="185"/>
      <c r="RX1095" s="185"/>
      <c r="RY1095" s="185"/>
      <c r="RZ1095" s="185"/>
      <c r="SA1095" s="185"/>
      <c r="SB1095" s="185"/>
      <c r="SC1095" s="185"/>
      <c r="SD1095" s="185"/>
      <c r="SE1095" s="185"/>
      <c r="SF1095" s="185"/>
      <c r="SG1095" s="185"/>
      <c r="SH1095" s="185"/>
      <c r="SI1095" s="185"/>
      <c r="SJ1095" s="185"/>
      <c r="SK1095" s="185"/>
      <c r="SL1095" s="185"/>
      <c r="SM1095" s="185"/>
      <c r="SN1095" s="185"/>
      <c r="SO1095" s="185"/>
      <c r="SP1095" s="185"/>
      <c r="SQ1095" s="185"/>
      <c r="SR1095" s="185"/>
      <c r="SS1095" s="185"/>
      <c r="ST1095" s="185"/>
      <c r="SU1095" s="185"/>
      <c r="SV1095" s="185"/>
      <c r="SW1095" s="185"/>
      <c r="SX1095" s="185"/>
      <c r="SY1095" s="185"/>
      <c r="SZ1095" s="185"/>
      <c r="TA1095" s="185"/>
      <c r="TB1095" s="185"/>
      <c r="TC1095" s="185"/>
      <c r="TD1095" s="185"/>
      <c r="TE1095" s="185"/>
      <c r="TF1095" s="185"/>
      <c r="TG1095" s="185"/>
      <c r="TH1095" s="185"/>
      <c r="TI1095" s="185"/>
    </row>
    <row r="1096" spans="1:529" s="79" customFormat="1" ht="24.75" customHeight="1" thickBot="1" x14ac:dyDescent="0.3">
      <c r="A1096" s="284">
        <v>13740070</v>
      </c>
      <c r="B1096" s="285">
        <v>41649</v>
      </c>
      <c r="C1096" s="105" t="s">
        <v>1940</v>
      </c>
      <c r="D1096" s="105" t="s">
        <v>7890</v>
      </c>
      <c r="E1096" s="953" t="s">
        <v>323</v>
      </c>
      <c r="F1096" s="953" t="s">
        <v>128</v>
      </c>
      <c r="G1096" s="953" t="s">
        <v>128</v>
      </c>
      <c r="H1096" s="284">
        <v>81400</v>
      </c>
      <c r="I1096" s="285">
        <v>41673</v>
      </c>
      <c r="J1096" s="285">
        <v>46032</v>
      </c>
      <c r="K1096" s="105" t="s">
        <v>1431</v>
      </c>
      <c r="L1096" s="105"/>
      <c r="M1096" s="105" t="s">
        <v>1936</v>
      </c>
      <c r="N1096" s="105" t="s">
        <v>66</v>
      </c>
      <c r="O1096" s="105">
        <v>8030</v>
      </c>
      <c r="P1096" s="289" t="s">
        <v>7889</v>
      </c>
      <c r="Q1096" s="289" t="s">
        <v>7889</v>
      </c>
      <c r="R1096" s="289"/>
      <c r="S1096" s="289"/>
      <c r="T1096" s="720">
        <v>0.91700000000000004</v>
      </c>
      <c r="U1096" s="105">
        <v>22</v>
      </c>
      <c r="V1096" s="105">
        <v>8030</v>
      </c>
      <c r="W1096" s="52" t="s">
        <v>1090</v>
      </c>
      <c r="X1096" s="52">
        <v>50</v>
      </c>
      <c r="Y1096" s="52">
        <v>15</v>
      </c>
      <c r="Z1096" s="52">
        <v>70</v>
      </c>
      <c r="AA1096" s="105" t="s">
        <v>1091</v>
      </c>
      <c r="AB1096" s="105" t="s">
        <v>1091</v>
      </c>
      <c r="AC1096" s="105" t="s">
        <v>1091</v>
      </c>
      <c r="AD1096" s="105" t="s">
        <v>1091</v>
      </c>
      <c r="AE1096" s="105" t="s">
        <v>1091</v>
      </c>
      <c r="AF1096" s="105" t="s">
        <v>1091</v>
      </c>
      <c r="AG1096" s="105" t="s">
        <v>1795</v>
      </c>
      <c r="AH1096" s="105">
        <v>275.60000000000002</v>
      </c>
      <c r="AI1096" s="34" t="s">
        <v>4447</v>
      </c>
      <c r="AJ1096" s="34" t="s">
        <v>2880</v>
      </c>
      <c r="AK1096" s="30" t="s">
        <v>166</v>
      </c>
      <c r="AL1096" s="321"/>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85"/>
      <c r="BL1096" s="185"/>
      <c r="BM1096" s="185"/>
      <c r="BN1096" s="185"/>
      <c r="BO1096" s="185"/>
      <c r="BP1096" s="185"/>
      <c r="BQ1096" s="185"/>
      <c r="BR1096" s="185"/>
      <c r="BS1096" s="185"/>
      <c r="BT1096" s="185"/>
      <c r="BU1096" s="185"/>
      <c r="BV1096" s="185"/>
      <c r="BW1096" s="185"/>
      <c r="BX1096" s="185"/>
      <c r="BY1096" s="185"/>
      <c r="BZ1096" s="185"/>
      <c r="CA1096" s="185"/>
      <c r="CB1096" s="185"/>
      <c r="CC1096" s="185"/>
      <c r="CD1096" s="185"/>
      <c r="CE1096" s="185"/>
      <c r="CF1096" s="185"/>
      <c r="CG1096" s="185"/>
      <c r="CH1096" s="185"/>
      <c r="CI1096" s="185"/>
      <c r="CJ1096" s="185"/>
      <c r="CK1096" s="185"/>
      <c r="CL1096" s="185"/>
      <c r="CM1096" s="185"/>
      <c r="CN1096" s="185"/>
      <c r="CO1096" s="185"/>
      <c r="CP1096" s="185"/>
      <c r="CQ1096" s="185"/>
      <c r="CR1096" s="185"/>
      <c r="CS1096" s="185"/>
      <c r="CT1096" s="185"/>
      <c r="CU1096" s="185"/>
      <c r="CV1096" s="185"/>
      <c r="CW1096" s="185"/>
      <c r="CX1096" s="185"/>
      <c r="CY1096" s="185"/>
      <c r="CZ1096" s="185"/>
      <c r="DA1096" s="185"/>
      <c r="DB1096" s="185"/>
      <c r="DC1096" s="185"/>
      <c r="DD1096" s="185"/>
      <c r="DE1096" s="185"/>
      <c r="DF1096" s="185"/>
      <c r="DG1096" s="185"/>
      <c r="DH1096" s="185"/>
      <c r="DI1096" s="185"/>
      <c r="DJ1096" s="185"/>
      <c r="DK1096" s="185"/>
      <c r="DL1096" s="185"/>
      <c r="DM1096" s="185"/>
      <c r="DN1096" s="185"/>
      <c r="DO1096" s="185"/>
      <c r="DP1096" s="185"/>
      <c r="DQ1096" s="185"/>
      <c r="DR1096" s="185"/>
      <c r="DS1096" s="185"/>
      <c r="DT1096" s="185"/>
      <c r="DU1096" s="185"/>
      <c r="DV1096" s="185"/>
      <c r="DW1096" s="185"/>
      <c r="DX1096" s="185"/>
      <c r="DY1096" s="185"/>
      <c r="DZ1096" s="185"/>
      <c r="EA1096" s="185"/>
      <c r="EB1096" s="185"/>
      <c r="EC1096" s="185"/>
      <c r="ED1096" s="185"/>
      <c r="EE1096" s="185"/>
      <c r="EF1096" s="185"/>
      <c r="EG1096" s="185"/>
      <c r="EH1096" s="185"/>
      <c r="EI1096" s="185"/>
      <c r="EJ1096" s="185"/>
      <c r="EK1096" s="185"/>
      <c r="EL1096" s="185"/>
      <c r="EM1096" s="185"/>
      <c r="EN1096" s="185"/>
      <c r="EO1096" s="185"/>
      <c r="EP1096" s="185"/>
      <c r="EQ1096" s="185"/>
      <c r="ER1096" s="185"/>
      <c r="ES1096" s="185"/>
      <c r="ET1096" s="185"/>
      <c r="EU1096" s="185"/>
      <c r="EV1096" s="185"/>
      <c r="EW1096" s="185"/>
      <c r="EX1096" s="185"/>
      <c r="EY1096" s="185"/>
      <c r="EZ1096" s="185"/>
      <c r="FA1096" s="185"/>
      <c r="FB1096" s="185"/>
      <c r="FC1096" s="185"/>
      <c r="FD1096" s="185"/>
      <c r="FE1096" s="185"/>
      <c r="FF1096" s="185"/>
      <c r="FG1096" s="185"/>
      <c r="FH1096" s="185"/>
      <c r="FI1096" s="185"/>
      <c r="FJ1096" s="185"/>
      <c r="FK1096" s="185"/>
      <c r="FL1096" s="185"/>
      <c r="FM1096" s="185"/>
      <c r="FN1096" s="185"/>
      <c r="FO1096" s="185"/>
      <c r="FP1096" s="185"/>
      <c r="FQ1096" s="185"/>
      <c r="FR1096" s="185"/>
      <c r="FS1096" s="185"/>
      <c r="FT1096" s="185"/>
      <c r="FU1096" s="185"/>
      <c r="FV1096" s="185"/>
      <c r="FW1096" s="185"/>
      <c r="FX1096" s="185"/>
      <c r="FY1096" s="185"/>
      <c r="FZ1096" s="185"/>
      <c r="GA1096" s="185"/>
      <c r="GB1096" s="185"/>
      <c r="GC1096" s="185"/>
      <c r="GD1096" s="185"/>
      <c r="GE1096" s="185"/>
      <c r="GF1096" s="185"/>
      <c r="GG1096" s="185"/>
      <c r="GH1096" s="185"/>
      <c r="GI1096" s="185"/>
      <c r="GJ1096" s="185"/>
      <c r="GK1096" s="185"/>
      <c r="GL1096" s="185"/>
      <c r="GM1096" s="185"/>
      <c r="GN1096" s="185"/>
      <c r="GO1096" s="185"/>
      <c r="GP1096" s="185"/>
      <c r="GQ1096" s="185"/>
      <c r="GR1096" s="185"/>
      <c r="GS1096" s="185"/>
      <c r="GT1096" s="185"/>
      <c r="GU1096" s="185"/>
      <c r="GV1096" s="185"/>
      <c r="GW1096" s="185"/>
      <c r="GX1096" s="185"/>
      <c r="GY1096" s="185"/>
      <c r="GZ1096" s="185"/>
      <c r="HA1096" s="185"/>
      <c r="HB1096" s="185"/>
      <c r="HC1096" s="185"/>
      <c r="HD1096" s="185"/>
      <c r="HE1096" s="185"/>
      <c r="HF1096" s="185"/>
      <c r="HG1096" s="185"/>
      <c r="HH1096" s="185"/>
      <c r="HI1096" s="185"/>
      <c r="HJ1096" s="185"/>
      <c r="HK1096" s="185"/>
      <c r="HL1096" s="185"/>
      <c r="HM1096" s="185"/>
      <c r="HN1096" s="185"/>
      <c r="HO1096" s="185"/>
      <c r="HP1096" s="185"/>
      <c r="HQ1096" s="185"/>
      <c r="HR1096" s="185"/>
      <c r="HS1096" s="185"/>
      <c r="HT1096" s="185"/>
      <c r="HU1096" s="185"/>
      <c r="HV1096" s="185"/>
      <c r="HW1096" s="185"/>
      <c r="HX1096" s="185"/>
      <c r="HY1096" s="185"/>
      <c r="HZ1096" s="185"/>
      <c r="IA1096" s="185"/>
      <c r="IB1096" s="185"/>
      <c r="IC1096" s="185"/>
      <c r="ID1096" s="185"/>
      <c r="IE1096" s="185"/>
      <c r="IF1096" s="185"/>
      <c r="IG1096" s="185"/>
      <c r="IH1096" s="185"/>
      <c r="II1096" s="185"/>
      <c r="IJ1096" s="185"/>
      <c r="IK1096" s="185"/>
      <c r="IL1096" s="185"/>
      <c r="IM1096" s="185"/>
      <c r="IN1096" s="185"/>
      <c r="IO1096" s="185"/>
      <c r="IP1096" s="185"/>
      <c r="IQ1096" s="185"/>
      <c r="IR1096" s="185"/>
      <c r="IS1096" s="185"/>
      <c r="IT1096" s="185"/>
      <c r="IU1096" s="185"/>
      <c r="IV1096" s="185"/>
      <c r="IW1096" s="185"/>
      <c r="IX1096" s="185"/>
      <c r="IY1096" s="185"/>
      <c r="IZ1096" s="185"/>
      <c r="JA1096" s="185"/>
      <c r="JB1096" s="185"/>
      <c r="JC1096" s="185"/>
      <c r="JD1096" s="185"/>
      <c r="JE1096" s="185"/>
      <c r="JF1096" s="185"/>
      <c r="JG1096" s="185"/>
      <c r="JH1096" s="185"/>
      <c r="JI1096" s="185"/>
      <c r="JJ1096" s="185"/>
      <c r="JK1096" s="185"/>
      <c r="JL1096" s="185"/>
      <c r="JM1096" s="185"/>
      <c r="JN1096" s="185"/>
      <c r="JO1096" s="185"/>
      <c r="JP1096" s="185"/>
      <c r="JQ1096" s="185"/>
      <c r="JR1096" s="185"/>
      <c r="JS1096" s="185"/>
      <c r="JT1096" s="185"/>
      <c r="JU1096" s="185"/>
      <c r="JV1096" s="185"/>
      <c r="JW1096" s="185"/>
      <c r="JX1096" s="185"/>
      <c r="JY1096" s="185"/>
      <c r="JZ1096" s="185"/>
      <c r="KA1096" s="185"/>
      <c r="KB1096" s="185"/>
      <c r="KC1096" s="185"/>
      <c r="KD1096" s="185"/>
      <c r="KE1096" s="185"/>
      <c r="KF1096" s="185"/>
      <c r="KG1096" s="185"/>
      <c r="KH1096" s="185"/>
      <c r="KI1096" s="185"/>
      <c r="KJ1096" s="185"/>
      <c r="KK1096" s="185"/>
      <c r="KL1096" s="185"/>
      <c r="KM1096" s="185"/>
      <c r="KN1096" s="185"/>
      <c r="KO1096" s="185"/>
      <c r="KP1096" s="185"/>
      <c r="KQ1096" s="185"/>
      <c r="KR1096" s="185"/>
      <c r="KS1096" s="185"/>
      <c r="KT1096" s="185"/>
      <c r="KU1096" s="185"/>
      <c r="KV1096" s="185"/>
      <c r="KW1096" s="185"/>
      <c r="KX1096" s="185"/>
      <c r="KY1096" s="185"/>
      <c r="KZ1096" s="185"/>
      <c r="LA1096" s="185"/>
      <c r="LB1096" s="185"/>
      <c r="LC1096" s="185"/>
      <c r="LD1096" s="185"/>
      <c r="LE1096" s="185"/>
      <c r="LF1096" s="185"/>
      <c r="LG1096" s="185"/>
      <c r="LH1096" s="185"/>
      <c r="LI1096" s="185"/>
      <c r="LJ1096" s="185"/>
      <c r="LK1096" s="185"/>
      <c r="LL1096" s="185"/>
      <c r="LM1096" s="185"/>
      <c r="LN1096" s="185"/>
      <c r="LO1096" s="185"/>
      <c r="LP1096" s="185"/>
      <c r="LQ1096" s="185"/>
      <c r="LR1096" s="185"/>
      <c r="LS1096" s="185"/>
      <c r="LT1096" s="185"/>
      <c r="LU1096" s="185"/>
      <c r="LV1096" s="185"/>
      <c r="LW1096" s="185"/>
      <c r="LX1096" s="185"/>
      <c r="LY1096" s="185"/>
      <c r="LZ1096" s="185"/>
      <c r="MA1096" s="185"/>
      <c r="MB1096" s="185"/>
      <c r="MC1096" s="185"/>
      <c r="MD1096" s="185"/>
      <c r="ME1096" s="185"/>
      <c r="MF1096" s="185"/>
      <c r="MG1096" s="185"/>
      <c r="MH1096" s="185"/>
      <c r="MI1096" s="185"/>
      <c r="MJ1096" s="185"/>
      <c r="MK1096" s="185"/>
      <c r="ML1096" s="185"/>
      <c r="MM1096" s="185"/>
      <c r="MN1096" s="185"/>
      <c r="MO1096" s="185"/>
      <c r="MP1096" s="185"/>
      <c r="MQ1096" s="185"/>
      <c r="MR1096" s="185"/>
      <c r="MS1096" s="185"/>
      <c r="MT1096" s="185"/>
      <c r="MU1096" s="185"/>
      <c r="MV1096" s="185"/>
      <c r="MW1096" s="185"/>
      <c r="MX1096" s="185"/>
      <c r="MY1096" s="185"/>
      <c r="MZ1096" s="185"/>
      <c r="NA1096" s="185"/>
      <c r="NB1096" s="185"/>
      <c r="NC1096" s="185"/>
      <c r="ND1096" s="185"/>
      <c r="NE1096" s="185"/>
      <c r="NF1096" s="185"/>
      <c r="NG1096" s="185"/>
      <c r="NH1096" s="185"/>
      <c r="NI1096" s="185"/>
      <c r="NJ1096" s="185"/>
      <c r="NK1096" s="185"/>
      <c r="NL1096" s="185"/>
      <c r="NM1096" s="185"/>
      <c r="NN1096" s="185"/>
      <c r="NO1096" s="185"/>
      <c r="NP1096" s="185"/>
      <c r="NQ1096" s="185"/>
      <c r="NR1096" s="185"/>
      <c r="NS1096" s="185"/>
      <c r="NT1096" s="185"/>
      <c r="NU1096" s="185"/>
      <c r="NV1096" s="185"/>
      <c r="NW1096" s="185"/>
      <c r="NX1096" s="185"/>
      <c r="NY1096" s="185"/>
      <c r="NZ1096" s="185"/>
      <c r="OA1096" s="185"/>
      <c r="OB1096" s="185"/>
      <c r="OC1096" s="185"/>
      <c r="OD1096" s="185"/>
      <c r="OE1096" s="185"/>
      <c r="OF1096" s="185"/>
      <c r="OG1096" s="185"/>
      <c r="OH1096" s="185"/>
      <c r="OI1096" s="185"/>
      <c r="OJ1096" s="185"/>
      <c r="OK1096" s="185"/>
      <c r="OL1096" s="185"/>
      <c r="OM1096" s="185"/>
      <c r="ON1096" s="185"/>
      <c r="OO1096" s="185"/>
      <c r="OP1096" s="185"/>
      <c r="OQ1096" s="185"/>
      <c r="OR1096" s="185"/>
      <c r="OS1096" s="185"/>
      <c r="OT1096" s="185"/>
      <c r="OU1096" s="185"/>
      <c r="OV1096" s="185"/>
      <c r="OW1096" s="185"/>
      <c r="OX1096" s="185"/>
      <c r="OY1096" s="185"/>
      <c r="OZ1096" s="185"/>
      <c r="PA1096" s="185"/>
      <c r="PB1096" s="185"/>
      <c r="PC1096" s="185"/>
      <c r="PD1096" s="185"/>
      <c r="PE1096" s="185"/>
      <c r="PF1096" s="185"/>
      <c r="PG1096" s="185"/>
      <c r="PH1096" s="185"/>
      <c r="PI1096" s="185"/>
      <c r="PJ1096" s="185"/>
      <c r="PK1096" s="185"/>
      <c r="PL1096" s="185"/>
      <c r="PM1096" s="185"/>
      <c r="PN1096" s="185"/>
      <c r="PO1096" s="185"/>
      <c r="PP1096" s="185"/>
      <c r="PQ1096" s="185"/>
      <c r="PR1096" s="185"/>
      <c r="PS1096" s="185"/>
      <c r="PT1096" s="185"/>
      <c r="PU1096" s="185"/>
      <c r="PV1096" s="185"/>
      <c r="PW1096" s="185"/>
      <c r="PX1096" s="185"/>
      <c r="PY1096" s="185"/>
      <c r="PZ1096" s="185"/>
      <c r="QA1096" s="185"/>
      <c r="QB1096" s="185"/>
      <c r="QC1096" s="185"/>
      <c r="QD1096" s="185"/>
      <c r="QE1096" s="185"/>
      <c r="QF1096" s="185"/>
      <c r="QG1096" s="185"/>
      <c r="QH1096" s="185"/>
      <c r="QI1096" s="185"/>
      <c r="QJ1096" s="185"/>
      <c r="QK1096" s="185"/>
      <c r="QL1096" s="185"/>
      <c r="QM1096" s="185"/>
      <c r="QN1096" s="185"/>
      <c r="QO1096" s="185"/>
      <c r="QP1096" s="185"/>
      <c r="QQ1096" s="185"/>
      <c r="QR1096" s="185"/>
      <c r="QS1096" s="185"/>
      <c r="QT1096" s="185"/>
      <c r="QU1096" s="185"/>
      <c r="QV1096" s="185"/>
      <c r="QW1096" s="185"/>
      <c r="QX1096" s="185"/>
      <c r="QY1096" s="185"/>
      <c r="QZ1096" s="185"/>
      <c r="RA1096" s="185"/>
      <c r="RB1096" s="185"/>
      <c r="RC1096" s="185"/>
      <c r="RD1096" s="185"/>
      <c r="RE1096" s="185"/>
      <c r="RF1096" s="185"/>
      <c r="RG1096" s="185"/>
      <c r="RH1096" s="185"/>
      <c r="RI1096" s="185"/>
      <c r="RJ1096" s="185"/>
      <c r="RK1096" s="185"/>
      <c r="RL1096" s="185"/>
      <c r="RM1096" s="185"/>
      <c r="RN1096" s="185"/>
      <c r="RO1096" s="185"/>
      <c r="RP1096" s="185"/>
      <c r="RQ1096" s="185"/>
      <c r="RR1096" s="185"/>
      <c r="RS1096" s="185"/>
      <c r="RT1096" s="185"/>
      <c r="RU1096" s="185"/>
      <c r="RV1096" s="185"/>
      <c r="RW1096" s="185"/>
      <c r="RX1096" s="185"/>
      <c r="RY1096" s="185"/>
      <c r="RZ1096" s="185"/>
      <c r="SA1096" s="185"/>
      <c r="SB1096" s="185"/>
      <c r="SC1096" s="185"/>
      <c r="SD1096" s="185"/>
      <c r="SE1096" s="185"/>
      <c r="SF1096" s="185"/>
      <c r="SG1096" s="185"/>
      <c r="SH1096" s="185"/>
      <c r="SI1096" s="185"/>
      <c r="SJ1096" s="185"/>
      <c r="SK1096" s="185"/>
      <c r="SL1096" s="185"/>
      <c r="SM1096" s="185"/>
      <c r="SN1096" s="185"/>
      <c r="SO1096" s="185"/>
      <c r="SP1096" s="185"/>
      <c r="SQ1096" s="185"/>
      <c r="SR1096" s="185"/>
      <c r="SS1096" s="185"/>
      <c r="ST1096" s="185"/>
      <c r="SU1096" s="185"/>
      <c r="SV1096" s="185"/>
      <c r="SW1096" s="185"/>
      <c r="SX1096" s="185"/>
      <c r="SY1096" s="185"/>
      <c r="SZ1096" s="185"/>
      <c r="TA1096" s="185"/>
      <c r="TB1096" s="185"/>
      <c r="TC1096" s="185"/>
      <c r="TD1096" s="185"/>
      <c r="TE1096" s="185"/>
      <c r="TF1096" s="185"/>
      <c r="TG1096" s="185"/>
      <c r="TH1096" s="185"/>
      <c r="TI1096" s="185"/>
    </row>
    <row r="1097" spans="1:529" s="79" customFormat="1" ht="24.75" customHeight="1" thickBot="1" x14ac:dyDescent="0.3">
      <c r="A1097" s="590">
        <v>13750001</v>
      </c>
      <c r="B1097" s="227">
        <v>39192</v>
      </c>
      <c r="C1097" s="17" t="s">
        <v>1941</v>
      </c>
      <c r="D1097" s="228" t="s">
        <v>6748</v>
      </c>
      <c r="E1097" s="218" t="s">
        <v>6866</v>
      </c>
      <c r="F1097" s="218" t="s">
        <v>6866</v>
      </c>
      <c r="G1097" s="218" t="s">
        <v>128</v>
      </c>
      <c r="H1097" s="229">
        <v>37798</v>
      </c>
      <c r="I1097" s="227">
        <v>39203</v>
      </c>
      <c r="J1097" s="227">
        <v>42480</v>
      </c>
      <c r="K1097" s="17" t="s">
        <v>365</v>
      </c>
      <c r="L1097" s="228"/>
      <c r="M1097" s="228" t="s">
        <v>1874</v>
      </c>
      <c r="N1097" s="228" t="s">
        <v>25</v>
      </c>
      <c r="O1097" s="228">
        <v>3900000</v>
      </c>
      <c r="P1097" s="228" t="s">
        <v>6765</v>
      </c>
      <c r="Q1097" s="228" t="s">
        <v>6765</v>
      </c>
      <c r="R1097" s="228"/>
      <c r="S1097" s="228"/>
      <c r="T1097" s="741">
        <v>7715</v>
      </c>
      <c r="U1097" s="228">
        <v>10685</v>
      </c>
      <c r="V1097" s="228">
        <v>3900000</v>
      </c>
      <c r="W1097" s="218" t="s">
        <v>1090</v>
      </c>
      <c r="X1097" s="218">
        <v>50</v>
      </c>
      <c r="Y1097" s="218">
        <v>15</v>
      </c>
      <c r="Z1097" s="218">
        <v>70</v>
      </c>
      <c r="AA1097" s="228"/>
      <c r="AB1097" s="228"/>
      <c r="AC1097" s="228"/>
      <c r="AD1097" s="228">
        <v>15</v>
      </c>
      <c r="AE1097" s="228">
        <v>2</v>
      </c>
      <c r="AF1097" s="228">
        <v>5</v>
      </c>
      <c r="AG1097" s="228" t="s">
        <v>6751</v>
      </c>
      <c r="AH1097" s="228"/>
      <c r="AI1097" s="228" t="s">
        <v>6755</v>
      </c>
      <c r="AJ1097" s="228" t="s">
        <v>6756</v>
      </c>
      <c r="AK1097" s="339" t="s">
        <v>6763</v>
      </c>
      <c r="AL1097" s="873" t="s">
        <v>6764</v>
      </c>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85"/>
      <c r="BL1097" s="185"/>
      <c r="BM1097" s="185"/>
      <c r="BN1097" s="185"/>
      <c r="BO1097" s="185"/>
      <c r="BP1097" s="185"/>
      <c r="BQ1097" s="185"/>
      <c r="BR1097" s="185"/>
      <c r="BS1097" s="185"/>
      <c r="BT1097" s="185"/>
      <c r="BU1097" s="185"/>
      <c r="BV1097" s="185"/>
      <c r="BW1097" s="185"/>
      <c r="BX1097" s="185"/>
      <c r="BY1097" s="185"/>
      <c r="BZ1097" s="185"/>
      <c r="CA1097" s="185"/>
      <c r="CB1097" s="185"/>
      <c r="CC1097" s="185"/>
      <c r="CD1097" s="185"/>
      <c r="CE1097" s="185"/>
      <c r="CF1097" s="185"/>
      <c r="CG1097" s="185"/>
      <c r="CH1097" s="185"/>
      <c r="CI1097" s="185"/>
      <c r="CJ1097" s="185"/>
      <c r="CK1097" s="185"/>
      <c r="CL1097" s="185"/>
      <c r="CM1097" s="185"/>
      <c r="CN1097" s="185"/>
      <c r="CO1097" s="185"/>
      <c r="CP1097" s="185"/>
      <c r="CQ1097" s="185"/>
      <c r="CR1097" s="185"/>
      <c r="CS1097" s="185"/>
      <c r="CT1097" s="185"/>
      <c r="CU1097" s="185"/>
      <c r="CV1097" s="185"/>
      <c r="CW1097" s="185"/>
      <c r="CX1097" s="185"/>
      <c r="CY1097" s="185"/>
      <c r="CZ1097" s="185"/>
      <c r="DA1097" s="185"/>
      <c r="DB1097" s="185"/>
      <c r="DC1097" s="185"/>
      <c r="DD1097" s="185"/>
      <c r="DE1097" s="185"/>
      <c r="DF1097" s="185"/>
      <c r="DG1097" s="185"/>
      <c r="DH1097" s="185"/>
      <c r="DI1097" s="185"/>
      <c r="DJ1097" s="185"/>
      <c r="DK1097" s="185"/>
      <c r="DL1097" s="185"/>
      <c r="DM1097" s="185"/>
      <c r="DN1097" s="185"/>
      <c r="DO1097" s="185"/>
      <c r="DP1097" s="185"/>
      <c r="DQ1097" s="185"/>
      <c r="DR1097" s="185"/>
      <c r="DS1097" s="185"/>
      <c r="DT1097" s="185"/>
      <c r="DU1097" s="185"/>
      <c r="DV1097" s="185"/>
      <c r="DW1097" s="185"/>
      <c r="DX1097" s="185"/>
      <c r="DY1097" s="185"/>
      <c r="DZ1097" s="185"/>
      <c r="EA1097" s="185"/>
      <c r="EB1097" s="185"/>
      <c r="EC1097" s="185"/>
      <c r="ED1097" s="185"/>
      <c r="EE1097" s="185"/>
      <c r="EF1097" s="185"/>
      <c r="EG1097" s="185"/>
      <c r="EH1097" s="185"/>
      <c r="EI1097" s="185"/>
      <c r="EJ1097" s="185"/>
      <c r="EK1097" s="185"/>
      <c r="EL1097" s="185"/>
      <c r="EM1097" s="185"/>
      <c r="EN1097" s="185"/>
      <c r="EO1097" s="185"/>
      <c r="EP1097" s="185"/>
      <c r="EQ1097" s="185"/>
      <c r="ER1097" s="185"/>
      <c r="ES1097" s="185"/>
      <c r="ET1097" s="185"/>
      <c r="EU1097" s="185"/>
      <c r="EV1097" s="185"/>
      <c r="EW1097" s="185"/>
      <c r="EX1097" s="185"/>
      <c r="EY1097" s="185"/>
      <c r="EZ1097" s="185"/>
      <c r="FA1097" s="185"/>
      <c r="FB1097" s="185"/>
      <c r="FC1097" s="185"/>
      <c r="FD1097" s="185"/>
      <c r="FE1097" s="185"/>
      <c r="FF1097" s="185"/>
      <c r="FG1097" s="185"/>
      <c r="FH1097" s="185"/>
      <c r="FI1097" s="185"/>
      <c r="FJ1097" s="185"/>
      <c r="FK1097" s="185"/>
      <c r="FL1097" s="185"/>
      <c r="FM1097" s="185"/>
      <c r="FN1097" s="185"/>
      <c r="FO1097" s="185"/>
      <c r="FP1097" s="185"/>
      <c r="FQ1097" s="185"/>
      <c r="FR1097" s="185"/>
      <c r="FS1097" s="185"/>
      <c r="FT1097" s="185"/>
      <c r="FU1097" s="185"/>
      <c r="FV1097" s="185"/>
      <c r="FW1097" s="185"/>
      <c r="FX1097" s="185"/>
      <c r="FY1097" s="185"/>
      <c r="FZ1097" s="185"/>
      <c r="GA1097" s="185"/>
      <c r="GB1097" s="185"/>
      <c r="GC1097" s="185"/>
      <c r="GD1097" s="185"/>
      <c r="GE1097" s="185"/>
      <c r="GF1097" s="185"/>
      <c r="GG1097" s="185"/>
      <c r="GH1097" s="185"/>
      <c r="GI1097" s="185"/>
      <c r="GJ1097" s="185"/>
      <c r="GK1097" s="185"/>
      <c r="GL1097" s="185"/>
      <c r="GM1097" s="185"/>
      <c r="GN1097" s="185"/>
      <c r="GO1097" s="185"/>
      <c r="GP1097" s="185"/>
      <c r="GQ1097" s="185"/>
      <c r="GR1097" s="185"/>
      <c r="GS1097" s="185"/>
      <c r="GT1097" s="185"/>
      <c r="GU1097" s="185"/>
      <c r="GV1097" s="185"/>
      <c r="GW1097" s="185"/>
      <c r="GX1097" s="185"/>
      <c r="GY1097" s="185"/>
      <c r="GZ1097" s="185"/>
      <c r="HA1097" s="185"/>
      <c r="HB1097" s="185"/>
      <c r="HC1097" s="185"/>
      <c r="HD1097" s="185"/>
      <c r="HE1097" s="185"/>
      <c r="HF1097" s="185"/>
      <c r="HG1097" s="185"/>
      <c r="HH1097" s="185"/>
      <c r="HI1097" s="185"/>
      <c r="HJ1097" s="185"/>
      <c r="HK1097" s="185"/>
      <c r="HL1097" s="185"/>
      <c r="HM1097" s="185"/>
      <c r="HN1097" s="185"/>
      <c r="HO1097" s="185"/>
      <c r="HP1097" s="185"/>
      <c r="HQ1097" s="185"/>
      <c r="HR1097" s="185"/>
      <c r="HS1097" s="185"/>
      <c r="HT1097" s="185"/>
      <c r="HU1097" s="185"/>
      <c r="HV1097" s="185"/>
      <c r="HW1097" s="185"/>
      <c r="HX1097" s="185"/>
      <c r="HY1097" s="185"/>
      <c r="HZ1097" s="185"/>
      <c r="IA1097" s="185"/>
      <c r="IB1097" s="185"/>
      <c r="IC1097" s="185"/>
      <c r="ID1097" s="185"/>
      <c r="IE1097" s="185"/>
      <c r="IF1097" s="185"/>
      <c r="IG1097" s="185"/>
      <c r="IH1097" s="185"/>
      <c r="II1097" s="185"/>
      <c r="IJ1097" s="185"/>
      <c r="IK1097" s="185"/>
      <c r="IL1097" s="185"/>
      <c r="IM1097" s="185"/>
      <c r="IN1097" s="185"/>
      <c r="IO1097" s="185"/>
      <c r="IP1097" s="185"/>
      <c r="IQ1097" s="185"/>
      <c r="IR1097" s="185"/>
      <c r="IS1097" s="185"/>
      <c r="IT1097" s="185"/>
      <c r="IU1097" s="185"/>
      <c r="IV1097" s="185"/>
      <c r="IW1097" s="185"/>
      <c r="IX1097" s="185"/>
      <c r="IY1097" s="185"/>
      <c r="IZ1097" s="185"/>
      <c r="JA1097" s="185"/>
      <c r="JB1097" s="185"/>
      <c r="JC1097" s="185"/>
      <c r="JD1097" s="185"/>
      <c r="JE1097" s="185"/>
      <c r="JF1097" s="185"/>
      <c r="JG1097" s="185"/>
      <c r="JH1097" s="185"/>
      <c r="JI1097" s="185"/>
      <c r="JJ1097" s="185"/>
      <c r="JK1097" s="185"/>
      <c r="JL1097" s="185"/>
      <c r="JM1097" s="185"/>
      <c r="JN1097" s="185"/>
      <c r="JO1097" s="185"/>
      <c r="JP1097" s="185"/>
      <c r="JQ1097" s="185"/>
      <c r="JR1097" s="185"/>
      <c r="JS1097" s="185"/>
      <c r="JT1097" s="185"/>
      <c r="JU1097" s="185"/>
      <c r="JV1097" s="185"/>
      <c r="JW1097" s="185"/>
      <c r="JX1097" s="185"/>
      <c r="JY1097" s="185"/>
      <c r="JZ1097" s="185"/>
      <c r="KA1097" s="185"/>
      <c r="KB1097" s="185"/>
      <c r="KC1097" s="185"/>
      <c r="KD1097" s="185"/>
      <c r="KE1097" s="185"/>
      <c r="KF1097" s="185"/>
      <c r="KG1097" s="185"/>
      <c r="KH1097" s="185"/>
      <c r="KI1097" s="185"/>
      <c r="KJ1097" s="185"/>
      <c r="KK1097" s="185"/>
      <c r="KL1097" s="185"/>
      <c r="KM1097" s="185"/>
      <c r="KN1097" s="185"/>
      <c r="KO1097" s="185"/>
      <c r="KP1097" s="185"/>
      <c r="KQ1097" s="185"/>
      <c r="KR1097" s="185"/>
      <c r="KS1097" s="185"/>
      <c r="KT1097" s="185"/>
      <c r="KU1097" s="185"/>
      <c r="KV1097" s="185"/>
      <c r="KW1097" s="185"/>
      <c r="KX1097" s="185"/>
      <c r="KY1097" s="185"/>
      <c r="KZ1097" s="185"/>
      <c r="LA1097" s="185"/>
      <c r="LB1097" s="185"/>
      <c r="LC1097" s="185"/>
      <c r="LD1097" s="185"/>
      <c r="LE1097" s="185"/>
      <c r="LF1097" s="185"/>
      <c r="LG1097" s="185"/>
      <c r="LH1097" s="185"/>
      <c r="LI1097" s="185"/>
      <c r="LJ1097" s="185"/>
      <c r="LK1097" s="185"/>
      <c r="LL1097" s="185"/>
      <c r="LM1097" s="185"/>
      <c r="LN1097" s="185"/>
      <c r="LO1097" s="185"/>
      <c r="LP1097" s="185"/>
      <c r="LQ1097" s="185"/>
      <c r="LR1097" s="185"/>
      <c r="LS1097" s="185"/>
      <c r="LT1097" s="185"/>
      <c r="LU1097" s="185"/>
      <c r="LV1097" s="185"/>
      <c r="LW1097" s="185"/>
      <c r="LX1097" s="185"/>
      <c r="LY1097" s="185"/>
      <c r="LZ1097" s="185"/>
      <c r="MA1097" s="185"/>
      <c r="MB1097" s="185"/>
      <c r="MC1097" s="185"/>
      <c r="MD1097" s="185"/>
      <c r="ME1097" s="185"/>
      <c r="MF1097" s="185"/>
      <c r="MG1097" s="185"/>
      <c r="MH1097" s="185"/>
      <c r="MI1097" s="185"/>
      <c r="MJ1097" s="185"/>
      <c r="MK1097" s="185"/>
      <c r="ML1097" s="185"/>
      <c r="MM1097" s="185"/>
      <c r="MN1097" s="185"/>
      <c r="MO1097" s="185"/>
      <c r="MP1097" s="185"/>
      <c r="MQ1097" s="185"/>
      <c r="MR1097" s="185"/>
      <c r="MS1097" s="185"/>
      <c r="MT1097" s="185"/>
      <c r="MU1097" s="185"/>
      <c r="MV1097" s="185"/>
      <c r="MW1097" s="185"/>
      <c r="MX1097" s="185"/>
      <c r="MY1097" s="185"/>
      <c r="MZ1097" s="185"/>
      <c r="NA1097" s="185"/>
      <c r="NB1097" s="185"/>
      <c r="NC1097" s="185"/>
      <c r="ND1097" s="185"/>
      <c r="NE1097" s="185"/>
      <c r="NF1097" s="185"/>
      <c r="NG1097" s="185"/>
      <c r="NH1097" s="185"/>
      <c r="NI1097" s="185"/>
      <c r="NJ1097" s="185"/>
      <c r="NK1097" s="185"/>
      <c r="NL1097" s="185"/>
      <c r="NM1097" s="185"/>
      <c r="NN1097" s="185"/>
      <c r="NO1097" s="185"/>
      <c r="NP1097" s="185"/>
      <c r="NQ1097" s="185"/>
      <c r="NR1097" s="185"/>
      <c r="NS1097" s="185"/>
      <c r="NT1097" s="185"/>
      <c r="NU1097" s="185"/>
      <c r="NV1097" s="185"/>
      <c r="NW1097" s="185"/>
      <c r="NX1097" s="185"/>
      <c r="NY1097" s="185"/>
      <c r="NZ1097" s="185"/>
      <c r="OA1097" s="185"/>
      <c r="OB1097" s="185"/>
      <c r="OC1097" s="185"/>
      <c r="OD1097" s="185"/>
      <c r="OE1097" s="185"/>
      <c r="OF1097" s="185"/>
      <c r="OG1097" s="185"/>
      <c r="OH1097" s="185"/>
      <c r="OI1097" s="185"/>
      <c r="OJ1097" s="185"/>
      <c r="OK1097" s="185"/>
      <c r="OL1097" s="185"/>
      <c r="OM1097" s="185"/>
      <c r="ON1097" s="185"/>
      <c r="OO1097" s="185"/>
      <c r="OP1097" s="185"/>
      <c r="OQ1097" s="185"/>
      <c r="OR1097" s="185"/>
      <c r="OS1097" s="185"/>
      <c r="OT1097" s="185"/>
      <c r="OU1097" s="185"/>
      <c r="OV1097" s="185"/>
      <c r="OW1097" s="185"/>
      <c r="OX1097" s="185"/>
      <c r="OY1097" s="185"/>
      <c r="OZ1097" s="185"/>
      <c r="PA1097" s="185"/>
      <c r="PB1097" s="185"/>
      <c r="PC1097" s="185"/>
      <c r="PD1097" s="185"/>
      <c r="PE1097" s="185"/>
      <c r="PF1097" s="185"/>
      <c r="PG1097" s="185"/>
      <c r="PH1097" s="185"/>
      <c r="PI1097" s="185"/>
      <c r="PJ1097" s="185"/>
      <c r="PK1097" s="185"/>
      <c r="PL1097" s="185"/>
      <c r="PM1097" s="185"/>
      <c r="PN1097" s="185"/>
      <c r="PO1097" s="185"/>
      <c r="PP1097" s="185"/>
      <c r="PQ1097" s="185"/>
      <c r="PR1097" s="185"/>
      <c r="PS1097" s="185"/>
      <c r="PT1097" s="185"/>
      <c r="PU1097" s="185"/>
      <c r="PV1097" s="185"/>
      <c r="PW1097" s="185"/>
      <c r="PX1097" s="185"/>
      <c r="PY1097" s="185"/>
      <c r="PZ1097" s="185"/>
      <c r="QA1097" s="185"/>
      <c r="QB1097" s="185"/>
      <c r="QC1097" s="185"/>
      <c r="QD1097" s="185"/>
      <c r="QE1097" s="185"/>
      <c r="QF1097" s="185"/>
      <c r="QG1097" s="185"/>
      <c r="QH1097" s="185"/>
      <c r="QI1097" s="185"/>
      <c r="QJ1097" s="185"/>
      <c r="QK1097" s="185"/>
      <c r="QL1097" s="185"/>
      <c r="QM1097" s="185"/>
      <c r="QN1097" s="185"/>
      <c r="QO1097" s="185"/>
      <c r="QP1097" s="185"/>
      <c r="QQ1097" s="185"/>
      <c r="QR1097" s="185"/>
      <c r="QS1097" s="185"/>
      <c r="QT1097" s="185"/>
      <c r="QU1097" s="185"/>
      <c r="QV1097" s="185"/>
      <c r="QW1097" s="185"/>
      <c r="QX1097" s="185"/>
      <c r="QY1097" s="185"/>
      <c r="QZ1097" s="185"/>
      <c r="RA1097" s="185"/>
      <c r="RB1097" s="185"/>
      <c r="RC1097" s="185"/>
      <c r="RD1097" s="185"/>
      <c r="RE1097" s="185"/>
      <c r="RF1097" s="185"/>
      <c r="RG1097" s="185"/>
      <c r="RH1097" s="185"/>
      <c r="RI1097" s="185"/>
      <c r="RJ1097" s="185"/>
      <c r="RK1097" s="185"/>
      <c r="RL1097" s="185"/>
      <c r="RM1097" s="185"/>
      <c r="RN1097" s="185"/>
      <c r="RO1097" s="185"/>
      <c r="RP1097" s="185"/>
      <c r="RQ1097" s="185"/>
      <c r="RR1097" s="185"/>
      <c r="RS1097" s="185"/>
      <c r="RT1097" s="185"/>
      <c r="RU1097" s="185"/>
      <c r="RV1097" s="185"/>
      <c r="RW1097" s="185"/>
      <c r="RX1097" s="185"/>
      <c r="RY1097" s="185"/>
      <c r="RZ1097" s="185"/>
      <c r="SA1097" s="185"/>
      <c r="SB1097" s="185"/>
      <c r="SC1097" s="185"/>
      <c r="SD1097" s="185"/>
      <c r="SE1097" s="185"/>
      <c r="SF1097" s="185"/>
      <c r="SG1097" s="185"/>
      <c r="SH1097" s="185"/>
      <c r="SI1097" s="185"/>
      <c r="SJ1097" s="185"/>
      <c r="SK1097" s="185"/>
      <c r="SL1097" s="185"/>
      <c r="SM1097" s="185"/>
      <c r="SN1097" s="185"/>
      <c r="SO1097" s="185"/>
      <c r="SP1097" s="185"/>
      <c r="SQ1097" s="185"/>
      <c r="SR1097" s="185"/>
      <c r="SS1097" s="185"/>
      <c r="ST1097" s="185"/>
      <c r="SU1097" s="185"/>
      <c r="SV1097" s="185"/>
      <c r="SW1097" s="185"/>
      <c r="SX1097" s="185"/>
      <c r="SY1097" s="185"/>
      <c r="SZ1097" s="185"/>
      <c r="TA1097" s="185"/>
      <c r="TB1097" s="185"/>
      <c r="TC1097" s="185"/>
      <c r="TD1097" s="185"/>
      <c r="TE1097" s="185"/>
      <c r="TF1097" s="185"/>
      <c r="TG1097" s="185"/>
      <c r="TH1097" s="185"/>
      <c r="TI1097" s="185"/>
    </row>
    <row r="1098" spans="1:529" s="79" customFormat="1" ht="24.75" customHeight="1" thickBot="1" x14ac:dyDescent="0.3">
      <c r="A1098" s="591">
        <v>13750001</v>
      </c>
      <c r="B1098" s="16">
        <v>39192</v>
      </c>
      <c r="C1098" s="17" t="s">
        <v>1943</v>
      </c>
      <c r="D1098" s="228" t="s">
        <v>6748</v>
      </c>
      <c r="E1098" s="228" t="s">
        <v>6866</v>
      </c>
      <c r="F1098" s="228" t="s">
        <v>6866</v>
      </c>
      <c r="G1098" s="228" t="s">
        <v>128</v>
      </c>
      <c r="H1098" s="38">
        <v>37798</v>
      </c>
      <c r="I1098" s="16">
        <v>39203</v>
      </c>
      <c r="J1098" s="16">
        <v>42480</v>
      </c>
      <c r="K1098" s="17" t="s">
        <v>365</v>
      </c>
      <c r="L1098" s="17"/>
      <c r="M1098" s="17" t="s">
        <v>1942</v>
      </c>
      <c r="N1098" s="17" t="s">
        <v>25</v>
      </c>
      <c r="O1098" s="17">
        <v>450000</v>
      </c>
      <c r="P1098" s="228" t="s">
        <v>6765</v>
      </c>
      <c r="Q1098" s="228" t="s">
        <v>6765</v>
      </c>
      <c r="R1098" s="17"/>
      <c r="S1098" s="17"/>
      <c r="T1098" s="733">
        <v>55</v>
      </c>
      <c r="U1098" s="17">
        <v>1233</v>
      </c>
      <c r="V1098" s="17">
        <v>450000</v>
      </c>
      <c r="W1098" s="17" t="s">
        <v>1090</v>
      </c>
      <c r="X1098" s="17">
        <v>50</v>
      </c>
      <c r="Y1098" s="17">
        <v>15</v>
      </c>
      <c r="Z1098" s="17">
        <v>70</v>
      </c>
      <c r="AA1098" s="17"/>
      <c r="AB1098" s="17"/>
      <c r="AC1098" s="17"/>
      <c r="AD1098" s="17">
        <v>15</v>
      </c>
      <c r="AE1098" s="17">
        <v>2</v>
      </c>
      <c r="AF1098" s="17">
        <v>5</v>
      </c>
      <c r="AG1098" s="228" t="s">
        <v>6753</v>
      </c>
      <c r="AH1098" s="17"/>
      <c r="AI1098" s="228" t="s">
        <v>6757</v>
      </c>
      <c r="AJ1098" s="228" t="s">
        <v>6758</v>
      </c>
      <c r="AK1098" s="339" t="s">
        <v>6763</v>
      </c>
      <c r="AL1098" s="873" t="s">
        <v>6764</v>
      </c>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85"/>
      <c r="BL1098" s="185"/>
      <c r="BM1098" s="185"/>
      <c r="BN1098" s="185"/>
      <c r="BO1098" s="185"/>
      <c r="BP1098" s="185"/>
      <c r="BQ1098" s="185"/>
      <c r="BR1098" s="185"/>
      <c r="BS1098" s="185"/>
      <c r="BT1098" s="185"/>
      <c r="BU1098" s="185"/>
      <c r="BV1098" s="185"/>
      <c r="BW1098" s="185"/>
      <c r="BX1098" s="185"/>
      <c r="BY1098" s="185"/>
      <c r="BZ1098" s="185"/>
      <c r="CA1098" s="185"/>
      <c r="CB1098" s="185"/>
      <c r="CC1098" s="185"/>
      <c r="CD1098" s="185"/>
      <c r="CE1098" s="185"/>
      <c r="CF1098" s="185"/>
      <c r="CG1098" s="185"/>
      <c r="CH1098" s="185"/>
      <c r="CI1098" s="185"/>
      <c r="CJ1098" s="185"/>
      <c r="CK1098" s="185"/>
      <c r="CL1098" s="185"/>
      <c r="CM1098" s="185"/>
      <c r="CN1098" s="185"/>
      <c r="CO1098" s="185"/>
      <c r="CP1098" s="185"/>
      <c r="CQ1098" s="185"/>
      <c r="CR1098" s="185"/>
      <c r="CS1098" s="185"/>
      <c r="CT1098" s="185"/>
      <c r="CU1098" s="185"/>
      <c r="CV1098" s="185"/>
      <c r="CW1098" s="185"/>
      <c r="CX1098" s="185"/>
      <c r="CY1098" s="185"/>
      <c r="CZ1098" s="185"/>
      <c r="DA1098" s="185"/>
      <c r="DB1098" s="185"/>
      <c r="DC1098" s="185"/>
      <c r="DD1098" s="185"/>
      <c r="DE1098" s="185"/>
      <c r="DF1098" s="185"/>
      <c r="DG1098" s="185"/>
      <c r="DH1098" s="185"/>
      <c r="DI1098" s="185"/>
      <c r="DJ1098" s="185"/>
      <c r="DK1098" s="185"/>
      <c r="DL1098" s="185"/>
      <c r="DM1098" s="185"/>
      <c r="DN1098" s="185"/>
      <c r="DO1098" s="185"/>
      <c r="DP1098" s="185"/>
      <c r="DQ1098" s="185"/>
      <c r="DR1098" s="185"/>
      <c r="DS1098" s="185"/>
      <c r="DT1098" s="185"/>
      <c r="DU1098" s="185"/>
      <c r="DV1098" s="185"/>
      <c r="DW1098" s="185"/>
      <c r="DX1098" s="185"/>
      <c r="DY1098" s="185"/>
      <c r="DZ1098" s="185"/>
      <c r="EA1098" s="185"/>
      <c r="EB1098" s="185"/>
      <c r="EC1098" s="185"/>
      <c r="ED1098" s="185"/>
      <c r="EE1098" s="185"/>
      <c r="EF1098" s="185"/>
      <c r="EG1098" s="185"/>
      <c r="EH1098" s="185"/>
      <c r="EI1098" s="185"/>
      <c r="EJ1098" s="185"/>
      <c r="EK1098" s="185"/>
      <c r="EL1098" s="185"/>
      <c r="EM1098" s="185"/>
      <c r="EN1098" s="185"/>
      <c r="EO1098" s="185"/>
      <c r="EP1098" s="185"/>
      <c r="EQ1098" s="185"/>
      <c r="ER1098" s="185"/>
      <c r="ES1098" s="185"/>
      <c r="ET1098" s="185"/>
      <c r="EU1098" s="185"/>
      <c r="EV1098" s="185"/>
      <c r="EW1098" s="185"/>
      <c r="EX1098" s="185"/>
      <c r="EY1098" s="185"/>
      <c r="EZ1098" s="185"/>
      <c r="FA1098" s="185"/>
      <c r="FB1098" s="185"/>
      <c r="FC1098" s="185"/>
      <c r="FD1098" s="185"/>
      <c r="FE1098" s="185"/>
      <c r="FF1098" s="185"/>
      <c r="FG1098" s="185"/>
      <c r="FH1098" s="185"/>
      <c r="FI1098" s="185"/>
      <c r="FJ1098" s="185"/>
      <c r="FK1098" s="185"/>
      <c r="FL1098" s="185"/>
      <c r="FM1098" s="185"/>
      <c r="FN1098" s="185"/>
      <c r="FO1098" s="185"/>
      <c r="FP1098" s="185"/>
      <c r="FQ1098" s="185"/>
      <c r="FR1098" s="185"/>
      <c r="FS1098" s="185"/>
      <c r="FT1098" s="185"/>
      <c r="FU1098" s="185"/>
      <c r="FV1098" s="185"/>
      <c r="FW1098" s="185"/>
      <c r="FX1098" s="185"/>
      <c r="FY1098" s="185"/>
      <c r="FZ1098" s="185"/>
      <c r="GA1098" s="185"/>
      <c r="GB1098" s="185"/>
      <c r="GC1098" s="185"/>
      <c r="GD1098" s="185"/>
      <c r="GE1098" s="185"/>
      <c r="GF1098" s="185"/>
      <c r="GG1098" s="185"/>
      <c r="GH1098" s="185"/>
      <c r="GI1098" s="185"/>
      <c r="GJ1098" s="185"/>
      <c r="GK1098" s="185"/>
      <c r="GL1098" s="185"/>
      <c r="GM1098" s="185"/>
      <c r="GN1098" s="185"/>
      <c r="GO1098" s="185"/>
      <c r="GP1098" s="185"/>
      <c r="GQ1098" s="185"/>
      <c r="GR1098" s="185"/>
      <c r="GS1098" s="185"/>
      <c r="GT1098" s="185"/>
      <c r="GU1098" s="185"/>
      <c r="GV1098" s="185"/>
      <c r="GW1098" s="185"/>
      <c r="GX1098" s="185"/>
      <c r="GY1098" s="185"/>
      <c r="GZ1098" s="185"/>
      <c r="HA1098" s="185"/>
      <c r="HB1098" s="185"/>
      <c r="HC1098" s="185"/>
      <c r="HD1098" s="185"/>
      <c r="HE1098" s="185"/>
      <c r="HF1098" s="185"/>
      <c r="HG1098" s="185"/>
      <c r="HH1098" s="185"/>
      <c r="HI1098" s="185"/>
      <c r="HJ1098" s="185"/>
      <c r="HK1098" s="185"/>
      <c r="HL1098" s="185"/>
      <c r="HM1098" s="185"/>
      <c r="HN1098" s="185"/>
      <c r="HO1098" s="185"/>
      <c r="HP1098" s="185"/>
      <c r="HQ1098" s="185"/>
      <c r="HR1098" s="185"/>
      <c r="HS1098" s="185"/>
      <c r="HT1098" s="185"/>
      <c r="HU1098" s="185"/>
      <c r="HV1098" s="185"/>
      <c r="HW1098" s="185"/>
      <c r="HX1098" s="185"/>
      <c r="HY1098" s="185"/>
      <c r="HZ1098" s="185"/>
      <c r="IA1098" s="185"/>
      <c r="IB1098" s="185"/>
      <c r="IC1098" s="185"/>
      <c r="ID1098" s="185"/>
      <c r="IE1098" s="185"/>
      <c r="IF1098" s="185"/>
      <c r="IG1098" s="185"/>
      <c r="IH1098" s="185"/>
      <c r="II1098" s="185"/>
      <c r="IJ1098" s="185"/>
      <c r="IK1098" s="185"/>
      <c r="IL1098" s="185"/>
      <c r="IM1098" s="185"/>
      <c r="IN1098" s="185"/>
      <c r="IO1098" s="185"/>
      <c r="IP1098" s="185"/>
      <c r="IQ1098" s="185"/>
      <c r="IR1098" s="185"/>
      <c r="IS1098" s="185"/>
      <c r="IT1098" s="185"/>
      <c r="IU1098" s="185"/>
      <c r="IV1098" s="185"/>
      <c r="IW1098" s="185"/>
      <c r="IX1098" s="185"/>
      <c r="IY1098" s="185"/>
      <c r="IZ1098" s="185"/>
      <c r="JA1098" s="185"/>
      <c r="JB1098" s="185"/>
      <c r="JC1098" s="185"/>
      <c r="JD1098" s="185"/>
      <c r="JE1098" s="185"/>
      <c r="JF1098" s="185"/>
      <c r="JG1098" s="185"/>
      <c r="JH1098" s="185"/>
      <c r="JI1098" s="185"/>
      <c r="JJ1098" s="185"/>
      <c r="JK1098" s="185"/>
      <c r="JL1098" s="185"/>
      <c r="JM1098" s="185"/>
      <c r="JN1098" s="185"/>
      <c r="JO1098" s="185"/>
      <c r="JP1098" s="185"/>
      <c r="JQ1098" s="185"/>
      <c r="JR1098" s="185"/>
      <c r="JS1098" s="185"/>
      <c r="JT1098" s="185"/>
      <c r="JU1098" s="185"/>
      <c r="JV1098" s="185"/>
      <c r="JW1098" s="185"/>
      <c r="JX1098" s="185"/>
      <c r="JY1098" s="185"/>
      <c r="JZ1098" s="185"/>
      <c r="KA1098" s="185"/>
      <c r="KB1098" s="185"/>
      <c r="KC1098" s="185"/>
      <c r="KD1098" s="185"/>
      <c r="KE1098" s="185"/>
      <c r="KF1098" s="185"/>
      <c r="KG1098" s="185"/>
      <c r="KH1098" s="185"/>
      <c r="KI1098" s="185"/>
      <c r="KJ1098" s="185"/>
      <c r="KK1098" s="185"/>
      <c r="KL1098" s="185"/>
      <c r="KM1098" s="185"/>
      <c r="KN1098" s="185"/>
      <c r="KO1098" s="185"/>
      <c r="KP1098" s="185"/>
      <c r="KQ1098" s="185"/>
      <c r="KR1098" s="185"/>
      <c r="KS1098" s="185"/>
      <c r="KT1098" s="185"/>
      <c r="KU1098" s="185"/>
      <c r="KV1098" s="185"/>
      <c r="KW1098" s="185"/>
      <c r="KX1098" s="185"/>
      <c r="KY1098" s="185"/>
      <c r="KZ1098" s="185"/>
      <c r="LA1098" s="185"/>
      <c r="LB1098" s="185"/>
      <c r="LC1098" s="185"/>
      <c r="LD1098" s="185"/>
      <c r="LE1098" s="185"/>
      <c r="LF1098" s="185"/>
      <c r="LG1098" s="185"/>
      <c r="LH1098" s="185"/>
      <c r="LI1098" s="185"/>
      <c r="LJ1098" s="185"/>
      <c r="LK1098" s="185"/>
      <c r="LL1098" s="185"/>
      <c r="LM1098" s="185"/>
      <c r="LN1098" s="185"/>
      <c r="LO1098" s="185"/>
      <c r="LP1098" s="185"/>
      <c r="LQ1098" s="185"/>
      <c r="LR1098" s="185"/>
      <c r="LS1098" s="185"/>
      <c r="LT1098" s="185"/>
      <c r="LU1098" s="185"/>
      <c r="LV1098" s="185"/>
      <c r="LW1098" s="185"/>
      <c r="LX1098" s="185"/>
      <c r="LY1098" s="185"/>
      <c r="LZ1098" s="185"/>
      <c r="MA1098" s="185"/>
      <c r="MB1098" s="185"/>
      <c r="MC1098" s="185"/>
      <c r="MD1098" s="185"/>
      <c r="ME1098" s="185"/>
      <c r="MF1098" s="185"/>
      <c r="MG1098" s="185"/>
      <c r="MH1098" s="185"/>
      <c r="MI1098" s="185"/>
      <c r="MJ1098" s="185"/>
      <c r="MK1098" s="185"/>
      <c r="ML1098" s="185"/>
      <c r="MM1098" s="185"/>
      <c r="MN1098" s="185"/>
      <c r="MO1098" s="185"/>
      <c r="MP1098" s="185"/>
      <c r="MQ1098" s="185"/>
      <c r="MR1098" s="185"/>
      <c r="MS1098" s="185"/>
      <c r="MT1098" s="185"/>
      <c r="MU1098" s="185"/>
      <c r="MV1098" s="185"/>
      <c r="MW1098" s="185"/>
      <c r="MX1098" s="185"/>
      <c r="MY1098" s="185"/>
      <c r="MZ1098" s="185"/>
      <c r="NA1098" s="185"/>
      <c r="NB1098" s="185"/>
      <c r="NC1098" s="185"/>
      <c r="ND1098" s="185"/>
      <c r="NE1098" s="185"/>
      <c r="NF1098" s="185"/>
      <c r="NG1098" s="185"/>
      <c r="NH1098" s="185"/>
      <c r="NI1098" s="185"/>
      <c r="NJ1098" s="185"/>
      <c r="NK1098" s="185"/>
      <c r="NL1098" s="185"/>
      <c r="NM1098" s="185"/>
      <c r="NN1098" s="185"/>
      <c r="NO1098" s="185"/>
      <c r="NP1098" s="185"/>
      <c r="NQ1098" s="185"/>
      <c r="NR1098" s="185"/>
      <c r="NS1098" s="185"/>
      <c r="NT1098" s="185"/>
      <c r="NU1098" s="185"/>
      <c r="NV1098" s="185"/>
      <c r="NW1098" s="185"/>
      <c r="NX1098" s="185"/>
      <c r="NY1098" s="185"/>
      <c r="NZ1098" s="185"/>
      <c r="OA1098" s="185"/>
      <c r="OB1098" s="185"/>
      <c r="OC1098" s="185"/>
      <c r="OD1098" s="185"/>
      <c r="OE1098" s="185"/>
      <c r="OF1098" s="185"/>
      <c r="OG1098" s="185"/>
      <c r="OH1098" s="185"/>
      <c r="OI1098" s="185"/>
      <c r="OJ1098" s="185"/>
      <c r="OK1098" s="185"/>
      <c r="OL1098" s="185"/>
      <c r="OM1098" s="185"/>
      <c r="ON1098" s="185"/>
      <c r="OO1098" s="185"/>
      <c r="OP1098" s="185"/>
      <c r="OQ1098" s="185"/>
      <c r="OR1098" s="185"/>
      <c r="OS1098" s="185"/>
      <c r="OT1098" s="185"/>
      <c r="OU1098" s="185"/>
      <c r="OV1098" s="185"/>
      <c r="OW1098" s="185"/>
      <c r="OX1098" s="185"/>
      <c r="OY1098" s="185"/>
      <c r="OZ1098" s="185"/>
      <c r="PA1098" s="185"/>
      <c r="PB1098" s="185"/>
      <c r="PC1098" s="185"/>
      <c r="PD1098" s="185"/>
      <c r="PE1098" s="185"/>
      <c r="PF1098" s="185"/>
      <c r="PG1098" s="185"/>
      <c r="PH1098" s="185"/>
      <c r="PI1098" s="185"/>
      <c r="PJ1098" s="185"/>
      <c r="PK1098" s="185"/>
      <c r="PL1098" s="185"/>
      <c r="PM1098" s="185"/>
      <c r="PN1098" s="185"/>
      <c r="PO1098" s="185"/>
      <c r="PP1098" s="185"/>
      <c r="PQ1098" s="185"/>
      <c r="PR1098" s="185"/>
      <c r="PS1098" s="185"/>
      <c r="PT1098" s="185"/>
      <c r="PU1098" s="185"/>
      <c r="PV1098" s="185"/>
      <c r="PW1098" s="185"/>
      <c r="PX1098" s="185"/>
      <c r="PY1098" s="185"/>
      <c r="PZ1098" s="185"/>
      <c r="QA1098" s="185"/>
      <c r="QB1098" s="185"/>
      <c r="QC1098" s="185"/>
      <c r="QD1098" s="185"/>
      <c r="QE1098" s="185"/>
      <c r="QF1098" s="185"/>
      <c r="QG1098" s="185"/>
      <c r="QH1098" s="185"/>
      <c r="QI1098" s="185"/>
      <c r="QJ1098" s="185"/>
      <c r="QK1098" s="185"/>
      <c r="QL1098" s="185"/>
      <c r="QM1098" s="185"/>
      <c r="QN1098" s="185"/>
      <c r="QO1098" s="185"/>
      <c r="QP1098" s="185"/>
      <c r="QQ1098" s="185"/>
      <c r="QR1098" s="185"/>
      <c r="QS1098" s="185"/>
      <c r="QT1098" s="185"/>
      <c r="QU1098" s="185"/>
      <c r="QV1098" s="185"/>
      <c r="QW1098" s="185"/>
      <c r="QX1098" s="185"/>
      <c r="QY1098" s="185"/>
      <c r="QZ1098" s="185"/>
      <c r="RA1098" s="185"/>
      <c r="RB1098" s="185"/>
      <c r="RC1098" s="185"/>
      <c r="RD1098" s="185"/>
      <c r="RE1098" s="185"/>
      <c r="RF1098" s="185"/>
      <c r="RG1098" s="185"/>
      <c r="RH1098" s="185"/>
      <c r="RI1098" s="185"/>
      <c r="RJ1098" s="185"/>
      <c r="RK1098" s="185"/>
      <c r="RL1098" s="185"/>
      <c r="RM1098" s="185"/>
      <c r="RN1098" s="185"/>
      <c r="RO1098" s="185"/>
      <c r="RP1098" s="185"/>
      <c r="RQ1098" s="185"/>
      <c r="RR1098" s="185"/>
      <c r="RS1098" s="185"/>
      <c r="RT1098" s="185"/>
      <c r="RU1098" s="185"/>
      <c r="RV1098" s="185"/>
      <c r="RW1098" s="185"/>
      <c r="RX1098" s="185"/>
      <c r="RY1098" s="185"/>
      <c r="RZ1098" s="185"/>
      <c r="SA1098" s="185"/>
      <c r="SB1098" s="185"/>
      <c r="SC1098" s="185"/>
      <c r="SD1098" s="185"/>
      <c r="SE1098" s="185"/>
      <c r="SF1098" s="185"/>
      <c r="SG1098" s="185"/>
      <c r="SH1098" s="185"/>
      <c r="SI1098" s="185"/>
      <c r="SJ1098" s="185"/>
      <c r="SK1098" s="185"/>
      <c r="SL1098" s="185"/>
      <c r="SM1098" s="185"/>
      <c r="SN1098" s="185"/>
      <c r="SO1098" s="185"/>
      <c r="SP1098" s="185"/>
      <c r="SQ1098" s="185"/>
      <c r="SR1098" s="185"/>
      <c r="SS1098" s="185"/>
      <c r="ST1098" s="185"/>
      <c r="SU1098" s="185"/>
      <c r="SV1098" s="185"/>
      <c r="SW1098" s="185"/>
      <c r="SX1098" s="185"/>
      <c r="SY1098" s="185"/>
      <c r="SZ1098" s="185"/>
      <c r="TA1098" s="185"/>
      <c r="TB1098" s="185"/>
      <c r="TC1098" s="185"/>
      <c r="TD1098" s="185"/>
      <c r="TE1098" s="185"/>
      <c r="TF1098" s="185"/>
      <c r="TG1098" s="185"/>
      <c r="TH1098" s="185"/>
      <c r="TI1098" s="185"/>
    </row>
    <row r="1099" spans="1:529" s="79" customFormat="1" ht="34.5" customHeight="1" thickBot="1" x14ac:dyDescent="0.3">
      <c r="A1099" s="591">
        <v>13750001</v>
      </c>
      <c r="B1099" s="16">
        <v>39192</v>
      </c>
      <c r="C1099" s="17" t="s">
        <v>1945</v>
      </c>
      <c r="D1099" s="228" t="s">
        <v>6748</v>
      </c>
      <c r="E1099" s="228" t="s">
        <v>6866</v>
      </c>
      <c r="F1099" s="228" t="s">
        <v>6866</v>
      </c>
      <c r="G1099" s="228" t="s">
        <v>128</v>
      </c>
      <c r="H1099" s="38">
        <v>37798</v>
      </c>
      <c r="I1099" s="16">
        <v>39203</v>
      </c>
      <c r="J1099" s="16">
        <v>42480</v>
      </c>
      <c r="K1099" s="17" t="s">
        <v>365</v>
      </c>
      <c r="L1099" s="17"/>
      <c r="M1099" s="17" t="s">
        <v>1944</v>
      </c>
      <c r="N1099" s="17" t="s">
        <v>25</v>
      </c>
      <c r="O1099" s="17">
        <v>6600000</v>
      </c>
      <c r="P1099" s="228" t="s">
        <v>6765</v>
      </c>
      <c r="Q1099" s="228" t="s">
        <v>6765</v>
      </c>
      <c r="R1099" s="17"/>
      <c r="S1099" s="17"/>
      <c r="T1099" s="733">
        <v>753.42</v>
      </c>
      <c r="U1099" s="17">
        <v>18082</v>
      </c>
      <c r="V1099" s="17">
        <v>6600000</v>
      </c>
      <c r="W1099" s="17" t="s">
        <v>1090</v>
      </c>
      <c r="X1099" s="17">
        <v>50</v>
      </c>
      <c r="Y1099" s="17"/>
      <c r="Z1099" s="17">
        <v>70</v>
      </c>
      <c r="AA1099" s="17"/>
      <c r="AB1099" s="17"/>
      <c r="AC1099" s="17"/>
      <c r="AD1099" s="17">
        <v>15</v>
      </c>
      <c r="AE1099" s="17">
        <v>2</v>
      </c>
      <c r="AF1099" s="17">
        <v>5</v>
      </c>
      <c r="AG1099" s="228" t="s">
        <v>6754</v>
      </c>
      <c r="AH1099" s="17"/>
      <c r="AI1099" s="228" t="s">
        <v>6759</v>
      </c>
      <c r="AJ1099" s="228" t="s">
        <v>6760</v>
      </c>
      <c r="AK1099" s="339" t="s">
        <v>6763</v>
      </c>
      <c r="AL1099" s="873" t="s">
        <v>6764</v>
      </c>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85"/>
      <c r="BL1099" s="185"/>
      <c r="BM1099" s="185"/>
      <c r="BN1099" s="185"/>
      <c r="BO1099" s="185"/>
      <c r="BP1099" s="185"/>
      <c r="BQ1099" s="185"/>
      <c r="BR1099" s="185"/>
      <c r="BS1099" s="185"/>
      <c r="BT1099" s="185"/>
      <c r="BU1099" s="185"/>
      <c r="BV1099" s="185"/>
      <c r="BW1099" s="185"/>
      <c r="BX1099" s="185"/>
      <c r="BY1099" s="185"/>
      <c r="BZ1099" s="185"/>
      <c r="CA1099" s="185"/>
      <c r="CB1099" s="185"/>
      <c r="CC1099" s="185"/>
      <c r="CD1099" s="185"/>
      <c r="CE1099" s="185"/>
      <c r="CF1099" s="185"/>
      <c r="CG1099" s="185"/>
      <c r="CH1099" s="185"/>
      <c r="CI1099" s="185"/>
      <c r="CJ1099" s="185"/>
      <c r="CK1099" s="185"/>
      <c r="CL1099" s="185"/>
      <c r="CM1099" s="185"/>
      <c r="CN1099" s="185"/>
      <c r="CO1099" s="185"/>
      <c r="CP1099" s="185"/>
      <c r="CQ1099" s="185"/>
      <c r="CR1099" s="185"/>
      <c r="CS1099" s="185"/>
      <c r="CT1099" s="185"/>
      <c r="CU1099" s="185"/>
      <c r="CV1099" s="185"/>
      <c r="CW1099" s="185"/>
      <c r="CX1099" s="185"/>
      <c r="CY1099" s="185"/>
      <c r="CZ1099" s="185"/>
      <c r="DA1099" s="185"/>
      <c r="DB1099" s="185"/>
      <c r="DC1099" s="185"/>
      <c r="DD1099" s="185"/>
      <c r="DE1099" s="185"/>
      <c r="DF1099" s="185"/>
      <c r="DG1099" s="185"/>
      <c r="DH1099" s="185"/>
      <c r="DI1099" s="185"/>
      <c r="DJ1099" s="185"/>
      <c r="DK1099" s="185"/>
      <c r="DL1099" s="185"/>
      <c r="DM1099" s="185"/>
      <c r="DN1099" s="185"/>
      <c r="DO1099" s="185"/>
      <c r="DP1099" s="185"/>
      <c r="DQ1099" s="185"/>
      <c r="DR1099" s="185"/>
      <c r="DS1099" s="185"/>
      <c r="DT1099" s="185"/>
      <c r="DU1099" s="185"/>
      <c r="DV1099" s="185"/>
      <c r="DW1099" s="185"/>
      <c r="DX1099" s="185"/>
      <c r="DY1099" s="185"/>
      <c r="DZ1099" s="185"/>
      <c r="EA1099" s="185"/>
      <c r="EB1099" s="185"/>
      <c r="EC1099" s="185"/>
      <c r="ED1099" s="185"/>
      <c r="EE1099" s="185"/>
      <c r="EF1099" s="185"/>
      <c r="EG1099" s="185"/>
      <c r="EH1099" s="185"/>
      <c r="EI1099" s="185"/>
      <c r="EJ1099" s="185"/>
      <c r="EK1099" s="185"/>
      <c r="EL1099" s="185"/>
      <c r="EM1099" s="185"/>
      <c r="EN1099" s="185"/>
      <c r="EO1099" s="185"/>
      <c r="EP1099" s="185"/>
      <c r="EQ1099" s="185"/>
      <c r="ER1099" s="185"/>
      <c r="ES1099" s="185"/>
      <c r="ET1099" s="185"/>
      <c r="EU1099" s="185"/>
      <c r="EV1099" s="185"/>
      <c r="EW1099" s="185"/>
      <c r="EX1099" s="185"/>
      <c r="EY1099" s="185"/>
      <c r="EZ1099" s="185"/>
      <c r="FA1099" s="185"/>
      <c r="FB1099" s="185"/>
      <c r="FC1099" s="185"/>
      <c r="FD1099" s="185"/>
      <c r="FE1099" s="185"/>
      <c r="FF1099" s="185"/>
      <c r="FG1099" s="185"/>
      <c r="FH1099" s="185"/>
      <c r="FI1099" s="185"/>
      <c r="FJ1099" s="185"/>
      <c r="FK1099" s="185"/>
      <c r="FL1099" s="185"/>
      <c r="FM1099" s="185"/>
      <c r="FN1099" s="185"/>
      <c r="FO1099" s="185"/>
      <c r="FP1099" s="185"/>
      <c r="FQ1099" s="185"/>
      <c r="FR1099" s="185"/>
      <c r="FS1099" s="185"/>
      <c r="FT1099" s="185"/>
      <c r="FU1099" s="185"/>
      <c r="FV1099" s="185"/>
      <c r="FW1099" s="185"/>
      <c r="FX1099" s="185"/>
      <c r="FY1099" s="185"/>
      <c r="FZ1099" s="185"/>
      <c r="GA1099" s="185"/>
      <c r="GB1099" s="185"/>
      <c r="GC1099" s="185"/>
      <c r="GD1099" s="185"/>
      <c r="GE1099" s="185"/>
      <c r="GF1099" s="185"/>
      <c r="GG1099" s="185"/>
      <c r="GH1099" s="185"/>
      <c r="GI1099" s="185"/>
      <c r="GJ1099" s="185"/>
      <c r="GK1099" s="185"/>
      <c r="GL1099" s="185"/>
      <c r="GM1099" s="185"/>
      <c r="GN1099" s="185"/>
      <c r="GO1099" s="185"/>
      <c r="GP1099" s="185"/>
      <c r="GQ1099" s="185"/>
      <c r="GR1099" s="185"/>
      <c r="GS1099" s="185"/>
      <c r="GT1099" s="185"/>
      <c r="GU1099" s="185"/>
      <c r="GV1099" s="185"/>
      <c r="GW1099" s="185"/>
      <c r="GX1099" s="185"/>
      <c r="GY1099" s="185"/>
      <c r="GZ1099" s="185"/>
      <c r="HA1099" s="185"/>
      <c r="HB1099" s="185"/>
      <c r="HC1099" s="185"/>
      <c r="HD1099" s="185"/>
      <c r="HE1099" s="185"/>
      <c r="HF1099" s="185"/>
      <c r="HG1099" s="185"/>
      <c r="HH1099" s="185"/>
      <c r="HI1099" s="185"/>
      <c r="HJ1099" s="185"/>
      <c r="HK1099" s="185"/>
      <c r="HL1099" s="185"/>
      <c r="HM1099" s="185"/>
      <c r="HN1099" s="185"/>
      <c r="HO1099" s="185"/>
      <c r="HP1099" s="185"/>
      <c r="HQ1099" s="185"/>
      <c r="HR1099" s="185"/>
      <c r="HS1099" s="185"/>
      <c r="HT1099" s="185"/>
      <c r="HU1099" s="185"/>
      <c r="HV1099" s="185"/>
      <c r="HW1099" s="185"/>
      <c r="HX1099" s="185"/>
      <c r="HY1099" s="185"/>
      <c r="HZ1099" s="185"/>
      <c r="IA1099" s="185"/>
      <c r="IB1099" s="185"/>
      <c r="IC1099" s="185"/>
      <c r="ID1099" s="185"/>
      <c r="IE1099" s="185"/>
      <c r="IF1099" s="185"/>
      <c r="IG1099" s="185"/>
      <c r="IH1099" s="185"/>
      <c r="II1099" s="185"/>
      <c r="IJ1099" s="185"/>
      <c r="IK1099" s="185"/>
      <c r="IL1099" s="185"/>
      <c r="IM1099" s="185"/>
      <c r="IN1099" s="185"/>
      <c r="IO1099" s="185"/>
      <c r="IP1099" s="185"/>
      <c r="IQ1099" s="185"/>
      <c r="IR1099" s="185"/>
      <c r="IS1099" s="185"/>
      <c r="IT1099" s="185"/>
      <c r="IU1099" s="185"/>
      <c r="IV1099" s="185"/>
      <c r="IW1099" s="185"/>
      <c r="IX1099" s="185"/>
      <c r="IY1099" s="185"/>
      <c r="IZ1099" s="185"/>
      <c r="JA1099" s="185"/>
      <c r="JB1099" s="185"/>
      <c r="JC1099" s="185"/>
      <c r="JD1099" s="185"/>
      <c r="JE1099" s="185"/>
      <c r="JF1099" s="185"/>
      <c r="JG1099" s="185"/>
      <c r="JH1099" s="185"/>
      <c r="JI1099" s="185"/>
      <c r="JJ1099" s="185"/>
      <c r="JK1099" s="185"/>
      <c r="JL1099" s="185"/>
      <c r="JM1099" s="185"/>
      <c r="JN1099" s="185"/>
      <c r="JO1099" s="185"/>
      <c r="JP1099" s="185"/>
      <c r="JQ1099" s="185"/>
      <c r="JR1099" s="185"/>
      <c r="JS1099" s="185"/>
      <c r="JT1099" s="185"/>
      <c r="JU1099" s="185"/>
      <c r="JV1099" s="185"/>
      <c r="JW1099" s="185"/>
      <c r="JX1099" s="185"/>
      <c r="JY1099" s="185"/>
      <c r="JZ1099" s="185"/>
      <c r="KA1099" s="185"/>
      <c r="KB1099" s="185"/>
      <c r="KC1099" s="185"/>
      <c r="KD1099" s="185"/>
      <c r="KE1099" s="185"/>
      <c r="KF1099" s="185"/>
      <c r="KG1099" s="185"/>
      <c r="KH1099" s="185"/>
      <c r="KI1099" s="185"/>
      <c r="KJ1099" s="185"/>
      <c r="KK1099" s="185"/>
      <c r="KL1099" s="185"/>
      <c r="KM1099" s="185"/>
      <c r="KN1099" s="185"/>
      <c r="KO1099" s="185"/>
      <c r="KP1099" s="185"/>
      <c r="KQ1099" s="185"/>
      <c r="KR1099" s="185"/>
      <c r="KS1099" s="185"/>
      <c r="KT1099" s="185"/>
      <c r="KU1099" s="185"/>
      <c r="KV1099" s="185"/>
      <c r="KW1099" s="185"/>
      <c r="KX1099" s="185"/>
      <c r="KY1099" s="185"/>
      <c r="KZ1099" s="185"/>
      <c r="LA1099" s="185"/>
      <c r="LB1099" s="185"/>
      <c r="LC1099" s="185"/>
      <c r="LD1099" s="185"/>
      <c r="LE1099" s="185"/>
      <c r="LF1099" s="185"/>
      <c r="LG1099" s="185"/>
      <c r="LH1099" s="185"/>
      <c r="LI1099" s="185"/>
      <c r="LJ1099" s="185"/>
      <c r="LK1099" s="185"/>
      <c r="LL1099" s="185"/>
      <c r="LM1099" s="185"/>
      <c r="LN1099" s="185"/>
      <c r="LO1099" s="185"/>
      <c r="LP1099" s="185"/>
      <c r="LQ1099" s="185"/>
      <c r="LR1099" s="185"/>
      <c r="LS1099" s="185"/>
      <c r="LT1099" s="185"/>
      <c r="LU1099" s="185"/>
      <c r="LV1099" s="185"/>
      <c r="LW1099" s="185"/>
      <c r="LX1099" s="185"/>
      <c r="LY1099" s="185"/>
      <c r="LZ1099" s="185"/>
      <c r="MA1099" s="185"/>
      <c r="MB1099" s="185"/>
      <c r="MC1099" s="185"/>
      <c r="MD1099" s="185"/>
      <c r="ME1099" s="185"/>
      <c r="MF1099" s="185"/>
      <c r="MG1099" s="185"/>
      <c r="MH1099" s="185"/>
      <c r="MI1099" s="185"/>
      <c r="MJ1099" s="185"/>
      <c r="MK1099" s="185"/>
      <c r="ML1099" s="185"/>
      <c r="MM1099" s="185"/>
      <c r="MN1099" s="185"/>
      <c r="MO1099" s="185"/>
      <c r="MP1099" s="185"/>
      <c r="MQ1099" s="185"/>
      <c r="MR1099" s="185"/>
      <c r="MS1099" s="185"/>
      <c r="MT1099" s="185"/>
      <c r="MU1099" s="185"/>
      <c r="MV1099" s="185"/>
      <c r="MW1099" s="185"/>
      <c r="MX1099" s="185"/>
      <c r="MY1099" s="185"/>
      <c r="MZ1099" s="185"/>
      <c r="NA1099" s="185"/>
      <c r="NB1099" s="185"/>
      <c r="NC1099" s="185"/>
      <c r="ND1099" s="185"/>
      <c r="NE1099" s="185"/>
      <c r="NF1099" s="185"/>
      <c r="NG1099" s="185"/>
      <c r="NH1099" s="185"/>
      <c r="NI1099" s="185"/>
      <c r="NJ1099" s="185"/>
      <c r="NK1099" s="185"/>
      <c r="NL1099" s="185"/>
      <c r="NM1099" s="185"/>
      <c r="NN1099" s="185"/>
      <c r="NO1099" s="185"/>
      <c r="NP1099" s="185"/>
      <c r="NQ1099" s="185"/>
      <c r="NR1099" s="185"/>
      <c r="NS1099" s="185"/>
      <c r="NT1099" s="185"/>
      <c r="NU1099" s="185"/>
      <c r="NV1099" s="185"/>
      <c r="NW1099" s="185"/>
      <c r="NX1099" s="185"/>
      <c r="NY1099" s="185"/>
      <c r="NZ1099" s="185"/>
      <c r="OA1099" s="185"/>
      <c r="OB1099" s="185"/>
      <c r="OC1099" s="185"/>
      <c r="OD1099" s="185"/>
      <c r="OE1099" s="185"/>
      <c r="OF1099" s="185"/>
      <c r="OG1099" s="185"/>
      <c r="OH1099" s="185"/>
      <c r="OI1099" s="185"/>
      <c r="OJ1099" s="185"/>
      <c r="OK1099" s="185"/>
      <c r="OL1099" s="185"/>
      <c r="OM1099" s="185"/>
      <c r="ON1099" s="185"/>
      <c r="OO1099" s="185"/>
      <c r="OP1099" s="185"/>
      <c r="OQ1099" s="185"/>
      <c r="OR1099" s="185"/>
      <c r="OS1099" s="185"/>
      <c r="OT1099" s="185"/>
      <c r="OU1099" s="185"/>
      <c r="OV1099" s="185"/>
      <c r="OW1099" s="185"/>
      <c r="OX1099" s="185"/>
      <c r="OY1099" s="185"/>
      <c r="OZ1099" s="185"/>
      <c r="PA1099" s="185"/>
      <c r="PB1099" s="185"/>
      <c r="PC1099" s="185"/>
      <c r="PD1099" s="185"/>
      <c r="PE1099" s="185"/>
      <c r="PF1099" s="185"/>
      <c r="PG1099" s="185"/>
      <c r="PH1099" s="185"/>
      <c r="PI1099" s="185"/>
      <c r="PJ1099" s="185"/>
      <c r="PK1099" s="185"/>
      <c r="PL1099" s="185"/>
      <c r="PM1099" s="185"/>
      <c r="PN1099" s="185"/>
      <c r="PO1099" s="185"/>
      <c r="PP1099" s="185"/>
      <c r="PQ1099" s="185"/>
      <c r="PR1099" s="185"/>
      <c r="PS1099" s="185"/>
      <c r="PT1099" s="185"/>
      <c r="PU1099" s="185"/>
      <c r="PV1099" s="185"/>
      <c r="PW1099" s="185"/>
      <c r="PX1099" s="185"/>
      <c r="PY1099" s="185"/>
      <c r="PZ1099" s="185"/>
      <c r="QA1099" s="185"/>
      <c r="QB1099" s="185"/>
      <c r="QC1099" s="185"/>
      <c r="QD1099" s="185"/>
      <c r="QE1099" s="185"/>
      <c r="QF1099" s="185"/>
      <c r="QG1099" s="185"/>
      <c r="QH1099" s="185"/>
      <c r="QI1099" s="185"/>
      <c r="QJ1099" s="185"/>
      <c r="QK1099" s="185"/>
      <c r="QL1099" s="185"/>
      <c r="QM1099" s="185"/>
      <c r="QN1099" s="185"/>
      <c r="QO1099" s="185"/>
      <c r="QP1099" s="185"/>
      <c r="QQ1099" s="185"/>
      <c r="QR1099" s="185"/>
      <c r="QS1099" s="185"/>
      <c r="QT1099" s="185"/>
      <c r="QU1099" s="185"/>
      <c r="QV1099" s="185"/>
      <c r="QW1099" s="185"/>
      <c r="QX1099" s="185"/>
      <c r="QY1099" s="185"/>
      <c r="QZ1099" s="185"/>
      <c r="RA1099" s="185"/>
      <c r="RB1099" s="185"/>
      <c r="RC1099" s="185"/>
      <c r="RD1099" s="185"/>
      <c r="RE1099" s="185"/>
      <c r="RF1099" s="185"/>
      <c r="RG1099" s="185"/>
      <c r="RH1099" s="185"/>
      <c r="RI1099" s="185"/>
      <c r="RJ1099" s="185"/>
      <c r="RK1099" s="185"/>
      <c r="RL1099" s="185"/>
      <c r="RM1099" s="185"/>
      <c r="RN1099" s="185"/>
      <c r="RO1099" s="185"/>
      <c r="RP1099" s="185"/>
      <c r="RQ1099" s="185"/>
      <c r="RR1099" s="185"/>
      <c r="RS1099" s="185"/>
      <c r="RT1099" s="185"/>
      <c r="RU1099" s="185"/>
      <c r="RV1099" s="185"/>
      <c r="RW1099" s="185"/>
      <c r="RX1099" s="185"/>
      <c r="RY1099" s="185"/>
      <c r="RZ1099" s="185"/>
      <c r="SA1099" s="185"/>
      <c r="SB1099" s="185"/>
      <c r="SC1099" s="185"/>
      <c r="SD1099" s="185"/>
      <c r="SE1099" s="185"/>
      <c r="SF1099" s="185"/>
      <c r="SG1099" s="185"/>
      <c r="SH1099" s="185"/>
      <c r="SI1099" s="185"/>
      <c r="SJ1099" s="185"/>
      <c r="SK1099" s="185"/>
      <c r="SL1099" s="185"/>
      <c r="SM1099" s="185"/>
      <c r="SN1099" s="185"/>
      <c r="SO1099" s="185"/>
      <c r="SP1099" s="185"/>
      <c r="SQ1099" s="185"/>
      <c r="SR1099" s="185"/>
      <c r="SS1099" s="185"/>
      <c r="ST1099" s="185"/>
      <c r="SU1099" s="185"/>
      <c r="SV1099" s="185"/>
      <c r="SW1099" s="185"/>
      <c r="SX1099" s="185"/>
      <c r="SY1099" s="185"/>
      <c r="SZ1099" s="185"/>
      <c r="TA1099" s="185"/>
      <c r="TB1099" s="185"/>
      <c r="TC1099" s="185"/>
      <c r="TD1099" s="185"/>
      <c r="TE1099" s="185"/>
      <c r="TF1099" s="185"/>
      <c r="TG1099" s="185"/>
      <c r="TH1099" s="185"/>
      <c r="TI1099" s="185"/>
    </row>
    <row r="1100" spans="1:529" s="79" customFormat="1" ht="24.75" customHeight="1" thickBot="1" x14ac:dyDescent="0.3">
      <c r="A1100" s="591">
        <v>13750001</v>
      </c>
      <c r="B1100" s="16">
        <v>39192</v>
      </c>
      <c r="C1100" s="17" t="s">
        <v>6750</v>
      </c>
      <c r="D1100" s="228" t="s">
        <v>6748</v>
      </c>
      <c r="E1100" s="228" t="s">
        <v>6866</v>
      </c>
      <c r="F1100" s="228" t="s">
        <v>6866</v>
      </c>
      <c r="G1100" s="228" t="s">
        <v>128</v>
      </c>
      <c r="H1100" s="38">
        <v>37798</v>
      </c>
      <c r="I1100" s="16">
        <v>39203</v>
      </c>
      <c r="J1100" s="16">
        <v>42480</v>
      </c>
      <c r="K1100" s="17" t="s">
        <v>365</v>
      </c>
      <c r="L1100" s="17"/>
      <c r="M1100" s="17" t="s">
        <v>1946</v>
      </c>
      <c r="N1100" s="17" t="s">
        <v>25</v>
      </c>
      <c r="O1100" s="17">
        <v>1095</v>
      </c>
      <c r="P1100" s="228" t="s">
        <v>6765</v>
      </c>
      <c r="Q1100" s="228" t="s">
        <v>6765</v>
      </c>
      <c r="R1100" s="17"/>
      <c r="S1100" s="17"/>
      <c r="T1100" s="733">
        <v>0.125</v>
      </c>
      <c r="U1100" s="17">
        <v>3</v>
      </c>
      <c r="V1100" s="17">
        <v>1095</v>
      </c>
      <c r="W1100" s="17" t="s">
        <v>1090</v>
      </c>
      <c r="X1100" s="17">
        <v>50</v>
      </c>
      <c r="Y1100" s="17"/>
      <c r="Z1100" s="17">
        <v>70</v>
      </c>
      <c r="AA1100" s="17"/>
      <c r="AB1100" s="17"/>
      <c r="AC1100" s="17"/>
      <c r="AD1100" s="17">
        <v>15</v>
      </c>
      <c r="AE1100" s="17">
        <v>2</v>
      </c>
      <c r="AF1100" s="17">
        <v>5</v>
      </c>
      <c r="AG1100" s="228" t="s">
        <v>6752</v>
      </c>
      <c r="AH1100" s="17"/>
      <c r="AI1100" s="228" t="s">
        <v>6761</v>
      </c>
      <c r="AJ1100" s="228" t="s">
        <v>6762</v>
      </c>
      <c r="AK1100" s="339" t="s">
        <v>6763</v>
      </c>
      <c r="AL1100" s="873" t="s">
        <v>6764</v>
      </c>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85"/>
      <c r="BL1100" s="185"/>
      <c r="BM1100" s="185"/>
      <c r="BN1100" s="185"/>
      <c r="BO1100" s="185"/>
      <c r="BP1100" s="185"/>
      <c r="BQ1100" s="185"/>
      <c r="BR1100" s="185"/>
      <c r="BS1100" s="185"/>
      <c r="BT1100" s="185"/>
      <c r="BU1100" s="185"/>
      <c r="BV1100" s="185"/>
      <c r="BW1100" s="185"/>
      <c r="BX1100" s="185"/>
      <c r="BY1100" s="185"/>
      <c r="BZ1100" s="185"/>
      <c r="CA1100" s="185"/>
      <c r="CB1100" s="185"/>
      <c r="CC1100" s="185"/>
      <c r="CD1100" s="185"/>
      <c r="CE1100" s="185"/>
      <c r="CF1100" s="185"/>
      <c r="CG1100" s="185"/>
      <c r="CH1100" s="185"/>
      <c r="CI1100" s="185"/>
      <c r="CJ1100" s="185"/>
      <c r="CK1100" s="185"/>
      <c r="CL1100" s="185"/>
      <c r="CM1100" s="185"/>
      <c r="CN1100" s="185"/>
      <c r="CO1100" s="185"/>
      <c r="CP1100" s="185"/>
      <c r="CQ1100" s="185"/>
      <c r="CR1100" s="185"/>
      <c r="CS1100" s="185"/>
      <c r="CT1100" s="185"/>
      <c r="CU1100" s="185"/>
      <c r="CV1100" s="185"/>
      <c r="CW1100" s="185"/>
      <c r="CX1100" s="185"/>
      <c r="CY1100" s="185"/>
      <c r="CZ1100" s="185"/>
      <c r="DA1100" s="185"/>
      <c r="DB1100" s="185"/>
      <c r="DC1100" s="185"/>
      <c r="DD1100" s="185"/>
      <c r="DE1100" s="185"/>
      <c r="DF1100" s="185"/>
      <c r="DG1100" s="185"/>
      <c r="DH1100" s="185"/>
      <c r="DI1100" s="185"/>
      <c r="DJ1100" s="185"/>
      <c r="DK1100" s="185"/>
      <c r="DL1100" s="185"/>
      <c r="DM1100" s="185"/>
      <c r="DN1100" s="185"/>
      <c r="DO1100" s="185"/>
      <c r="DP1100" s="185"/>
      <c r="DQ1100" s="185"/>
      <c r="DR1100" s="185"/>
      <c r="DS1100" s="185"/>
      <c r="DT1100" s="185"/>
      <c r="DU1100" s="185"/>
      <c r="DV1100" s="185"/>
      <c r="DW1100" s="185"/>
      <c r="DX1100" s="185"/>
      <c r="DY1100" s="185"/>
      <c r="DZ1100" s="185"/>
      <c r="EA1100" s="185"/>
      <c r="EB1100" s="185"/>
      <c r="EC1100" s="185"/>
      <c r="ED1100" s="185"/>
      <c r="EE1100" s="185"/>
      <c r="EF1100" s="185"/>
      <c r="EG1100" s="185"/>
      <c r="EH1100" s="185"/>
      <c r="EI1100" s="185"/>
      <c r="EJ1100" s="185"/>
      <c r="EK1100" s="185"/>
      <c r="EL1100" s="185"/>
      <c r="EM1100" s="185"/>
      <c r="EN1100" s="185"/>
      <c r="EO1100" s="185"/>
      <c r="EP1100" s="185"/>
      <c r="EQ1100" s="185"/>
      <c r="ER1100" s="185"/>
      <c r="ES1100" s="185"/>
      <c r="ET1100" s="185"/>
      <c r="EU1100" s="185"/>
      <c r="EV1100" s="185"/>
      <c r="EW1100" s="185"/>
      <c r="EX1100" s="185"/>
      <c r="EY1100" s="185"/>
      <c r="EZ1100" s="185"/>
      <c r="FA1100" s="185"/>
      <c r="FB1100" s="185"/>
      <c r="FC1100" s="185"/>
      <c r="FD1100" s="185"/>
      <c r="FE1100" s="185"/>
      <c r="FF1100" s="185"/>
      <c r="FG1100" s="185"/>
      <c r="FH1100" s="185"/>
      <c r="FI1100" s="185"/>
      <c r="FJ1100" s="185"/>
      <c r="FK1100" s="185"/>
      <c r="FL1100" s="185"/>
      <c r="FM1100" s="185"/>
      <c r="FN1100" s="185"/>
      <c r="FO1100" s="185"/>
      <c r="FP1100" s="185"/>
      <c r="FQ1100" s="185"/>
      <c r="FR1100" s="185"/>
      <c r="FS1100" s="185"/>
      <c r="FT1100" s="185"/>
      <c r="FU1100" s="185"/>
      <c r="FV1100" s="185"/>
      <c r="FW1100" s="185"/>
      <c r="FX1100" s="185"/>
      <c r="FY1100" s="185"/>
      <c r="FZ1100" s="185"/>
      <c r="GA1100" s="185"/>
      <c r="GB1100" s="185"/>
      <c r="GC1100" s="185"/>
      <c r="GD1100" s="185"/>
      <c r="GE1100" s="185"/>
      <c r="GF1100" s="185"/>
      <c r="GG1100" s="185"/>
      <c r="GH1100" s="185"/>
      <c r="GI1100" s="185"/>
      <c r="GJ1100" s="185"/>
      <c r="GK1100" s="185"/>
      <c r="GL1100" s="185"/>
      <c r="GM1100" s="185"/>
      <c r="GN1100" s="185"/>
      <c r="GO1100" s="185"/>
      <c r="GP1100" s="185"/>
      <c r="GQ1100" s="185"/>
      <c r="GR1100" s="185"/>
      <c r="GS1100" s="185"/>
      <c r="GT1100" s="185"/>
      <c r="GU1100" s="185"/>
      <c r="GV1100" s="185"/>
      <c r="GW1100" s="185"/>
      <c r="GX1100" s="185"/>
      <c r="GY1100" s="185"/>
      <c r="GZ1100" s="185"/>
      <c r="HA1100" s="185"/>
      <c r="HB1100" s="185"/>
      <c r="HC1100" s="185"/>
      <c r="HD1100" s="185"/>
      <c r="HE1100" s="185"/>
      <c r="HF1100" s="185"/>
      <c r="HG1100" s="185"/>
      <c r="HH1100" s="185"/>
      <c r="HI1100" s="185"/>
      <c r="HJ1100" s="185"/>
      <c r="HK1100" s="185"/>
      <c r="HL1100" s="185"/>
      <c r="HM1100" s="185"/>
      <c r="HN1100" s="185"/>
      <c r="HO1100" s="185"/>
      <c r="HP1100" s="185"/>
      <c r="HQ1100" s="185"/>
      <c r="HR1100" s="185"/>
      <c r="HS1100" s="185"/>
      <c r="HT1100" s="185"/>
      <c r="HU1100" s="185"/>
      <c r="HV1100" s="185"/>
      <c r="HW1100" s="185"/>
      <c r="HX1100" s="185"/>
      <c r="HY1100" s="185"/>
      <c r="HZ1100" s="185"/>
      <c r="IA1100" s="185"/>
      <c r="IB1100" s="185"/>
      <c r="IC1100" s="185"/>
      <c r="ID1100" s="185"/>
      <c r="IE1100" s="185"/>
      <c r="IF1100" s="185"/>
      <c r="IG1100" s="185"/>
      <c r="IH1100" s="185"/>
      <c r="II1100" s="185"/>
      <c r="IJ1100" s="185"/>
      <c r="IK1100" s="185"/>
      <c r="IL1100" s="185"/>
      <c r="IM1100" s="185"/>
      <c r="IN1100" s="185"/>
      <c r="IO1100" s="185"/>
      <c r="IP1100" s="185"/>
      <c r="IQ1100" s="185"/>
      <c r="IR1100" s="185"/>
      <c r="IS1100" s="185"/>
      <c r="IT1100" s="185"/>
      <c r="IU1100" s="185"/>
      <c r="IV1100" s="185"/>
      <c r="IW1100" s="185"/>
      <c r="IX1100" s="185"/>
      <c r="IY1100" s="185"/>
      <c r="IZ1100" s="185"/>
      <c r="JA1100" s="185"/>
      <c r="JB1100" s="185"/>
      <c r="JC1100" s="185"/>
      <c r="JD1100" s="185"/>
      <c r="JE1100" s="185"/>
      <c r="JF1100" s="185"/>
      <c r="JG1100" s="185"/>
      <c r="JH1100" s="185"/>
      <c r="JI1100" s="185"/>
      <c r="JJ1100" s="185"/>
      <c r="JK1100" s="185"/>
      <c r="JL1100" s="185"/>
      <c r="JM1100" s="185"/>
      <c r="JN1100" s="185"/>
      <c r="JO1100" s="185"/>
      <c r="JP1100" s="185"/>
      <c r="JQ1100" s="185"/>
      <c r="JR1100" s="185"/>
      <c r="JS1100" s="185"/>
      <c r="JT1100" s="185"/>
      <c r="JU1100" s="185"/>
      <c r="JV1100" s="185"/>
      <c r="JW1100" s="185"/>
      <c r="JX1100" s="185"/>
      <c r="JY1100" s="185"/>
      <c r="JZ1100" s="185"/>
      <c r="KA1100" s="185"/>
      <c r="KB1100" s="185"/>
      <c r="KC1100" s="185"/>
      <c r="KD1100" s="185"/>
      <c r="KE1100" s="185"/>
      <c r="KF1100" s="185"/>
      <c r="KG1100" s="185"/>
      <c r="KH1100" s="185"/>
      <c r="KI1100" s="185"/>
      <c r="KJ1100" s="185"/>
      <c r="KK1100" s="185"/>
      <c r="KL1100" s="185"/>
      <c r="KM1100" s="185"/>
      <c r="KN1100" s="185"/>
      <c r="KO1100" s="185"/>
      <c r="KP1100" s="185"/>
      <c r="KQ1100" s="185"/>
      <c r="KR1100" s="185"/>
      <c r="KS1100" s="185"/>
      <c r="KT1100" s="185"/>
      <c r="KU1100" s="185"/>
      <c r="KV1100" s="185"/>
      <c r="KW1100" s="185"/>
      <c r="KX1100" s="185"/>
      <c r="KY1100" s="185"/>
      <c r="KZ1100" s="185"/>
      <c r="LA1100" s="185"/>
      <c r="LB1100" s="185"/>
      <c r="LC1100" s="185"/>
      <c r="LD1100" s="185"/>
      <c r="LE1100" s="185"/>
      <c r="LF1100" s="185"/>
      <c r="LG1100" s="185"/>
      <c r="LH1100" s="185"/>
      <c r="LI1100" s="185"/>
      <c r="LJ1100" s="185"/>
      <c r="LK1100" s="185"/>
      <c r="LL1100" s="185"/>
      <c r="LM1100" s="185"/>
      <c r="LN1100" s="185"/>
      <c r="LO1100" s="185"/>
      <c r="LP1100" s="185"/>
      <c r="LQ1100" s="185"/>
      <c r="LR1100" s="185"/>
      <c r="LS1100" s="185"/>
      <c r="LT1100" s="185"/>
      <c r="LU1100" s="185"/>
      <c r="LV1100" s="185"/>
      <c r="LW1100" s="185"/>
      <c r="LX1100" s="185"/>
      <c r="LY1100" s="185"/>
      <c r="LZ1100" s="185"/>
      <c r="MA1100" s="185"/>
      <c r="MB1100" s="185"/>
      <c r="MC1100" s="185"/>
      <c r="MD1100" s="185"/>
      <c r="ME1100" s="185"/>
      <c r="MF1100" s="185"/>
      <c r="MG1100" s="185"/>
      <c r="MH1100" s="185"/>
      <c r="MI1100" s="185"/>
      <c r="MJ1100" s="185"/>
      <c r="MK1100" s="185"/>
      <c r="ML1100" s="185"/>
      <c r="MM1100" s="185"/>
      <c r="MN1100" s="185"/>
      <c r="MO1100" s="185"/>
      <c r="MP1100" s="185"/>
      <c r="MQ1100" s="185"/>
      <c r="MR1100" s="185"/>
      <c r="MS1100" s="185"/>
      <c r="MT1100" s="185"/>
      <c r="MU1100" s="185"/>
      <c r="MV1100" s="185"/>
      <c r="MW1100" s="185"/>
      <c r="MX1100" s="185"/>
      <c r="MY1100" s="185"/>
      <c r="MZ1100" s="185"/>
      <c r="NA1100" s="185"/>
      <c r="NB1100" s="185"/>
      <c r="NC1100" s="185"/>
      <c r="ND1100" s="185"/>
      <c r="NE1100" s="185"/>
      <c r="NF1100" s="185"/>
      <c r="NG1100" s="185"/>
      <c r="NH1100" s="185"/>
      <c r="NI1100" s="185"/>
      <c r="NJ1100" s="185"/>
      <c r="NK1100" s="185"/>
      <c r="NL1100" s="185"/>
      <c r="NM1100" s="185"/>
      <c r="NN1100" s="185"/>
      <c r="NO1100" s="185"/>
      <c r="NP1100" s="185"/>
      <c r="NQ1100" s="185"/>
      <c r="NR1100" s="185"/>
      <c r="NS1100" s="185"/>
      <c r="NT1100" s="185"/>
      <c r="NU1100" s="185"/>
      <c r="NV1100" s="185"/>
      <c r="NW1100" s="185"/>
      <c r="NX1100" s="185"/>
      <c r="NY1100" s="185"/>
      <c r="NZ1100" s="185"/>
      <c r="OA1100" s="185"/>
      <c r="OB1100" s="185"/>
      <c r="OC1100" s="185"/>
      <c r="OD1100" s="185"/>
      <c r="OE1100" s="185"/>
      <c r="OF1100" s="185"/>
      <c r="OG1100" s="185"/>
      <c r="OH1100" s="185"/>
      <c r="OI1100" s="185"/>
      <c r="OJ1100" s="185"/>
      <c r="OK1100" s="185"/>
      <c r="OL1100" s="185"/>
      <c r="OM1100" s="185"/>
      <c r="ON1100" s="185"/>
      <c r="OO1100" s="185"/>
      <c r="OP1100" s="185"/>
      <c r="OQ1100" s="185"/>
      <c r="OR1100" s="185"/>
      <c r="OS1100" s="185"/>
      <c r="OT1100" s="185"/>
      <c r="OU1100" s="185"/>
      <c r="OV1100" s="185"/>
      <c r="OW1100" s="185"/>
      <c r="OX1100" s="185"/>
      <c r="OY1100" s="185"/>
      <c r="OZ1100" s="185"/>
      <c r="PA1100" s="185"/>
      <c r="PB1100" s="185"/>
      <c r="PC1100" s="185"/>
      <c r="PD1100" s="185"/>
      <c r="PE1100" s="185"/>
      <c r="PF1100" s="185"/>
      <c r="PG1100" s="185"/>
      <c r="PH1100" s="185"/>
      <c r="PI1100" s="185"/>
      <c r="PJ1100" s="185"/>
      <c r="PK1100" s="185"/>
      <c r="PL1100" s="185"/>
      <c r="PM1100" s="185"/>
      <c r="PN1100" s="185"/>
      <c r="PO1100" s="185"/>
      <c r="PP1100" s="185"/>
      <c r="PQ1100" s="185"/>
      <c r="PR1100" s="185"/>
      <c r="PS1100" s="185"/>
      <c r="PT1100" s="185"/>
      <c r="PU1100" s="185"/>
      <c r="PV1100" s="185"/>
      <c r="PW1100" s="185"/>
      <c r="PX1100" s="185"/>
      <c r="PY1100" s="185"/>
      <c r="PZ1100" s="185"/>
      <c r="QA1100" s="185"/>
      <c r="QB1100" s="185"/>
      <c r="QC1100" s="185"/>
      <c r="QD1100" s="185"/>
      <c r="QE1100" s="185"/>
      <c r="QF1100" s="185"/>
      <c r="QG1100" s="185"/>
      <c r="QH1100" s="185"/>
      <c r="QI1100" s="185"/>
      <c r="QJ1100" s="185"/>
      <c r="QK1100" s="185"/>
      <c r="QL1100" s="185"/>
      <c r="QM1100" s="185"/>
      <c r="QN1100" s="185"/>
      <c r="QO1100" s="185"/>
      <c r="QP1100" s="185"/>
      <c r="QQ1100" s="185"/>
      <c r="QR1100" s="185"/>
      <c r="QS1100" s="185"/>
      <c r="QT1100" s="185"/>
      <c r="QU1100" s="185"/>
      <c r="QV1100" s="185"/>
      <c r="QW1100" s="185"/>
      <c r="QX1100" s="185"/>
      <c r="QY1100" s="185"/>
      <c r="QZ1100" s="185"/>
      <c r="RA1100" s="185"/>
      <c r="RB1100" s="185"/>
      <c r="RC1100" s="185"/>
      <c r="RD1100" s="185"/>
      <c r="RE1100" s="185"/>
      <c r="RF1100" s="185"/>
      <c r="RG1100" s="185"/>
      <c r="RH1100" s="185"/>
      <c r="RI1100" s="185"/>
      <c r="RJ1100" s="185"/>
      <c r="RK1100" s="185"/>
      <c r="RL1100" s="185"/>
      <c r="RM1100" s="185"/>
      <c r="RN1100" s="185"/>
      <c r="RO1100" s="185"/>
      <c r="RP1100" s="185"/>
      <c r="RQ1100" s="185"/>
      <c r="RR1100" s="185"/>
      <c r="RS1100" s="185"/>
      <c r="RT1100" s="185"/>
      <c r="RU1100" s="185"/>
      <c r="RV1100" s="185"/>
      <c r="RW1100" s="185"/>
      <c r="RX1100" s="185"/>
      <c r="RY1100" s="185"/>
      <c r="RZ1100" s="185"/>
      <c r="SA1100" s="185"/>
      <c r="SB1100" s="185"/>
      <c r="SC1100" s="185"/>
      <c r="SD1100" s="185"/>
      <c r="SE1100" s="185"/>
      <c r="SF1100" s="185"/>
      <c r="SG1100" s="185"/>
      <c r="SH1100" s="185"/>
      <c r="SI1100" s="185"/>
      <c r="SJ1100" s="185"/>
      <c r="SK1100" s="185"/>
      <c r="SL1100" s="185"/>
      <c r="SM1100" s="185"/>
      <c r="SN1100" s="185"/>
      <c r="SO1100" s="185"/>
      <c r="SP1100" s="185"/>
      <c r="SQ1100" s="185"/>
      <c r="SR1100" s="185"/>
      <c r="SS1100" s="185"/>
      <c r="ST1100" s="185"/>
      <c r="SU1100" s="185"/>
      <c r="SV1100" s="185"/>
      <c r="SW1100" s="185"/>
      <c r="SX1100" s="185"/>
      <c r="SY1100" s="185"/>
      <c r="SZ1100" s="185"/>
      <c r="TA1100" s="185"/>
      <c r="TB1100" s="185"/>
      <c r="TC1100" s="185"/>
      <c r="TD1100" s="185"/>
      <c r="TE1100" s="185"/>
      <c r="TF1100" s="185"/>
      <c r="TG1100" s="185"/>
      <c r="TH1100" s="185"/>
      <c r="TI1100" s="185"/>
    </row>
    <row r="1101" spans="1:529" s="79" customFormat="1" ht="24.75" customHeight="1" thickBot="1" x14ac:dyDescent="0.3">
      <c r="A1101" s="590">
        <v>13750001</v>
      </c>
      <c r="B1101" s="227">
        <v>39192</v>
      </c>
      <c r="C1101" s="17" t="s">
        <v>1941</v>
      </c>
      <c r="D1101" s="228" t="s">
        <v>6748</v>
      </c>
      <c r="E1101" s="228" t="s">
        <v>6866</v>
      </c>
      <c r="F1101" s="228" t="s">
        <v>6866</v>
      </c>
      <c r="G1101" s="228" t="s">
        <v>128</v>
      </c>
      <c r="H1101" s="229">
        <v>37798</v>
      </c>
      <c r="I1101" s="227">
        <v>39203</v>
      </c>
      <c r="J1101" s="227">
        <v>42480</v>
      </c>
      <c r="K1101" s="17" t="s">
        <v>365</v>
      </c>
      <c r="L1101" s="228"/>
      <c r="M1101" s="228" t="s">
        <v>6766</v>
      </c>
      <c r="N1101" s="228" t="s">
        <v>25</v>
      </c>
      <c r="O1101" s="228">
        <v>3900000</v>
      </c>
      <c r="P1101" s="228" t="s">
        <v>6768</v>
      </c>
      <c r="Q1101" s="228" t="s">
        <v>6768</v>
      </c>
      <c r="R1101" s="228"/>
      <c r="S1101" s="228"/>
      <c r="T1101" s="741">
        <v>7715</v>
      </c>
      <c r="U1101" s="228">
        <v>10685</v>
      </c>
      <c r="V1101" s="228">
        <v>3900000</v>
      </c>
      <c r="W1101" s="218" t="s">
        <v>1090</v>
      </c>
      <c r="X1101" s="218">
        <v>50</v>
      </c>
      <c r="Y1101" s="218">
        <v>15</v>
      </c>
      <c r="Z1101" s="218">
        <v>70</v>
      </c>
      <c r="AA1101" s="228"/>
      <c r="AB1101" s="228"/>
      <c r="AC1101" s="228"/>
      <c r="AD1101" s="228">
        <v>15</v>
      </c>
      <c r="AE1101" s="228">
        <v>2</v>
      </c>
      <c r="AF1101" s="228">
        <v>5</v>
      </c>
      <c r="AG1101" s="228" t="s">
        <v>6751</v>
      </c>
      <c r="AH1101" s="228"/>
      <c r="AI1101" s="228" t="s">
        <v>6755</v>
      </c>
      <c r="AJ1101" s="228" t="s">
        <v>6756</v>
      </c>
      <c r="AK1101" s="339" t="s">
        <v>6763</v>
      </c>
      <c r="AL1101" s="873" t="s">
        <v>6769</v>
      </c>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85"/>
      <c r="BL1101" s="185"/>
      <c r="BM1101" s="185"/>
      <c r="BN1101" s="185"/>
      <c r="BO1101" s="185"/>
      <c r="BP1101" s="185"/>
      <c r="BQ1101" s="185"/>
      <c r="BR1101" s="185"/>
      <c r="BS1101" s="185"/>
      <c r="BT1101" s="185"/>
      <c r="BU1101" s="185"/>
      <c r="BV1101" s="185"/>
      <c r="BW1101" s="185"/>
      <c r="BX1101" s="185"/>
      <c r="BY1101" s="185"/>
      <c r="BZ1101" s="185"/>
      <c r="CA1101" s="185"/>
      <c r="CB1101" s="185"/>
      <c r="CC1101" s="185"/>
      <c r="CD1101" s="185"/>
      <c r="CE1101" s="185"/>
      <c r="CF1101" s="185"/>
      <c r="CG1101" s="185"/>
      <c r="CH1101" s="185"/>
      <c r="CI1101" s="185"/>
      <c r="CJ1101" s="185"/>
      <c r="CK1101" s="185"/>
      <c r="CL1101" s="185"/>
      <c r="CM1101" s="185"/>
      <c r="CN1101" s="185"/>
      <c r="CO1101" s="185"/>
      <c r="CP1101" s="185"/>
      <c r="CQ1101" s="185"/>
      <c r="CR1101" s="185"/>
      <c r="CS1101" s="185"/>
      <c r="CT1101" s="185"/>
      <c r="CU1101" s="185"/>
      <c r="CV1101" s="185"/>
      <c r="CW1101" s="185"/>
      <c r="CX1101" s="185"/>
      <c r="CY1101" s="185"/>
      <c r="CZ1101" s="185"/>
      <c r="DA1101" s="185"/>
      <c r="DB1101" s="185"/>
      <c r="DC1101" s="185"/>
      <c r="DD1101" s="185"/>
      <c r="DE1101" s="185"/>
      <c r="DF1101" s="185"/>
      <c r="DG1101" s="185"/>
      <c r="DH1101" s="185"/>
      <c r="DI1101" s="185"/>
      <c r="DJ1101" s="185"/>
      <c r="DK1101" s="185"/>
      <c r="DL1101" s="185"/>
      <c r="DM1101" s="185"/>
      <c r="DN1101" s="185"/>
      <c r="DO1101" s="185"/>
      <c r="DP1101" s="185"/>
      <c r="DQ1101" s="185"/>
      <c r="DR1101" s="185"/>
      <c r="DS1101" s="185"/>
      <c r="DT1101" s="185"/>
      <c r="DU1101" s="185"/>
      <c r="DV1101" s="185"/>
      <c r="DW1101" s="185"/>
      <c r="DX1101" s="185"/>
      <c r="DY1101" s="185"/>
      <c r="DZ1101" s="185"/>
      <c r="EA1101" s="185"/>
      <c r="EB1101" s="185"/>
      <c r="EC1101" s="185"/>
      <c r="ED1101" s="185"/>
      <c r="EE1101" s="185"/>
      <c r="EF1101" s="185"/>
      <c r="EG1101" s="185"/>
      <c r="EH1101" s="185"/>
      <c r="EI1101" s="185"/>
      <c r="EJ1101" s="185"/>
      <c r="EK1101" s="185"/>
      <c r="EL1101" s="185"/>
      <c r="EM1101" s="185"/>
      <c r="EN1101" s="185"/>
      <c r="EO1101" s="185"/>
      <c r="EP1101" s="185"/>
      <c r="EQ1101" s="185"/>
      <c r="ER1101" s="185"/>
      <c r="ES1101" s="185"/>
      <c r="ET1101" s="185"/>
      <c r="EU1101" s="185"/>
      <c r="EV1101" s="185"/>
      <c r="EW1101" s="185"/>
      <c r="EX1101" s="185"/>
      <c r="EY1101" s="185"/>
      <c r="EZ1101" s="185"/>
      <c r="FA1101" s="185"/>
      <c r="FB1101" s="185"/>
      <c r="FC1101" s="185"/>
      <c r="FD1101" s="185"/>
      <c r="FE1101" s="185"/>
      <c r="FF1101" s="185"/>
      <c r="FG1101" s="185"/>
      <c r="FH1101" s="185"/>
      <c r="FI1101" s="185"/>
      <c r="FJ1101" s="185"/>
      <c r="FK1101" s="185"/>
      <c r="FL1101" s="185"/>
      <c r="FM1101" s="185"/>
      <c r="FN1101" s="185"/>
      <c r="FO1101" s="185"/>
      <c r="FP1101" s="185"/>
      <c r="FQ1101" s="185"/>
      <c r="FR1101" s="185"/>
      <c r="FS1101" s="185"/>
      <c r="FT1101" s="185"/>
      <c r="FU1101" s="185"/>
      <c r="FV1101" s="185"/>
      <c r="FW1101" s="185"/>
      <c r="FX1101" s="185"/>
      <c r="FY1101" s="185"/>
      <c r="FZ1101" s="185"/>
      <c r="GA1101" s="185"/>
      <c r="GB1101" s="185"/>
      <c r="GC1101" s="185"/>
      <c r="GD1101" s="185"/>
      <c r="GE1101" s="185"/>
      <c r="GF1101" s="185"/>
      <c r="GG1101" s="185"/>
      <c r="GH1101" s="185"/>
      <c r="GI1101" s="185"/>
      <c r="GJ1101" s="185"/>
      <c r="GK1101" s="185"/>
      <c r="GL1101" s="185"/>
      <c r="GM1101" s="185"/>
      <c r="GN1101" s="185"/>
      <c r="GO1101" s="185"/>
      <c r="GP1101" s="185"/>
      <c r="GQ1101" s="185"/>
      <c r="GR1101" s="185"/>
      <c r="GS1101" s="185"/>
      <c r="GT1101" s="185"/>
      <c r="GU1101" s="185"/>
      <c r="GV1101" s="185"/>
      <c r="GW1101" s="185"/>
      <c r="GX1101" s="185"/>
      <c r="GY1101" s="185"/>
      <c r="GZ1101" s="185"/>
      <c r="HA1101" s="185"/>
      <c r="HB1101" s="185"/>
      <c r="HC1101" s="185"/>
      <c r="HD1101" s="185"/>
      <c r="HE1101" s="185"/>
      <c r="HF1101" s="185"/>
      <c r="HG1101" s="185"/>
      <c r="HH1101" s="185"/>
      <c r="HI1101" s="185"/>
      <c r="HJ1101" s="185"/>
      <c r="HK1101" s="185"/>
      <c r="HL1101" s="185"/>
      <c r="HM1101" s="185"/>
      <c r="HN1101" s="185"/>
      <c r="HO1101" s="185"/>
      <c r="HP1101" s="185"/>
      <c r="HQ1101" s="185"/>
      <c r="HR1101" s="185"/>
      <c r="HS1101" s="185"/>
      <c r="HT1101" s="185"/>
      <c r="HU1101" s="185"/>
      <c r="HV1101" s="185"/>
      <c r="HW1101" s="185"/>
      <c r="HX1101" s="185"/>
      <c r="HY1101" s="185"/>
      <c r="HZ1101" s="185"/>
      <c r="IA1101" s="185"/>
      <c r="IB1101" s="185"/>
      <c r="IC1101" s="185"/>
      <c r="ID1101" s="185"/>
      <c r="IE1101" s="185"/>
      <c r="IF1101" s="185"/>
      <c r="IG1101" s="185"/>
      <c r="IH1101" s="185"/>
      <c r="II1101" s="185"/>
      <c r="IJ1101" s="185"/>
      <c r="IK1101" s="185"/>
      <c r="IL1101" s="185"/>
      <c r="IM1101" s="185"/>
      <c r="IN1101" s="185"/>
      <c r="IO1101" s="185"/>
      <c r="IP1101" s="185"/>
      <c r="IQ1101" s="185"/>
      <c r="IR1101" s="185"/>
      <c r="IS1101" s="185"/>
      <c r="IT1101" s="185"/>
      <c r="IU1101" s="185"/>
      <c r="IV1101" s="185"/>
      <c r="IW1101" s="185"/>
      <c r="IX1101" s="185"/>
      <c r="IY1101" s="185"/>
      <c r="IZ1101" s="185"/>
      <c r="JA1101" s="185"/>
      <c r="JB1101" s="185"/>
      <c r="JC1101" s="185"/>
      <c r="JD1101" s="185"/>
      <c r="JE1101" s="185"/>
      <c r="JF1101" s="185"/>
      <c r="JG1101" s="185"/>
      <c r="JH1101" s="185"/>
      <c r="JI1101" s="185"/>
      <c r="JJ1101" s="185"/>
      <c r="JK1101" s="185"/>
      <c r="JL1101" s="185"/>
      <c r="JM1101" s="185"/>
      <c r="JN1101" s="185"/>
      <c r="JO1101" s="185"/>
      <c r="JP1101" s="185"/>
      <c r="JQ1101" s="185"/>
      <c r="JR1101" s="185"/>
      <c r="JS1101" s="185"/>
      <c r="JT1101" s="185"/>
      <c r="JU1101" s="185"/>
      <c r="JV1101" s="185"/>
      <c r="JW1101" s="185"/>
      <c r="JX1101" s="185"/>
      <c r="JY1101" s="185"/>
      <c r="JZ1101" s="185"/>
      <c r="KA1101" s="185"/>
      <c r="KB1101" s="185"/>
      <c r="KC1101" s="185"/>
      <c r="KD1101" s="185"/>
      <c r="KE1101" s="185"/>
      <c r="KF1101" s="185"/>
      <c r="KG1101" s="185"/>
      <c r="KH1101" s="185"/>
      <c r="KI1101" s="185"/>
      <c r="KJ1101" s="185"/>
      <c r="KK1101" s="185"/>
      <c r="KL1101" s="185"/>
      <c r="KM1101" s="185"/>
      <c r="KN1101" s="185"/>
      <c r="KO1101" s="185"/>
      <c r="KP1101" s="185"/>
      <c r="KQ1101" s="185"/>
      <c r="KR1101" s="185"/>
      <c r="KS1101" s="185"/>
      <c r="KT1101" s="185"/>
      <c r="KU1101" s="185"/>
      <c r="KV1101" s="185"/>
      <c r="KW1101" s="185"/>
      <c r="KX1101" s="185"/>
      <c r="KY1101" s="185"/>
      <c r="KZ1101" s="185"/>
      <c r="LA1101" s="185"/>
      <c r="LB1101" s="185"/>
      <c r="LC1101" s="185"/>
      <c r="LD1101" s="185"/>
      <c r="LE1101" s="185"/>
      <c r="LF1101" s="185"/>
      <c r="LG1101" s="185"/>
      <c r="LH1101" s="185"/>
      <c r="LI1101" s="185"/>
      <c r="LJ1101" s="185"/>
      <c r="LK1101" s="185"/>
      <c r="LL1101" s="185"/>
      <c r="LM1101" s="185"/>
      <c r="LN1101" s="185"/>
      <c r="LO1101" s="185"/>
      <c r="LP1101" s="185"/>
      <c r="LQ1101" s="185"/>
      <c r="LR1101" s="185"/>
      <c r="LS1101" s="185"/>
      <c r="LT1101" s="185"/>
      <c r="LU1101" s="185"/>
      <c r="LV1101" s="185"/>
      <c r="LW1101" s="185"/>
      <c r="LX1101" s="185"/>
      <c r="LY1101" s="185"/>
      <c r="LZ1101" s="185"/>
      <c r="MA1101" s="185"/>
      <c r="MB1101" s="185"/>
      <c r="MC1101" s="185"/>
      <c r="MD1101" s="185"/>
      <c r="ME1101" s="185"/>
      <c r="MF1101" s="185"/>
      <c r="MG1101" s="185"/>
      <c r="MH1101" s="185"/>
      <c r="MI1101" s="185"/>
      <c r="MJ1101" s="185"/>
      <c r="MK1101" s="185"/>
      <c r="ML1101" s="185"/>
      <c r="MM1101" s="185"/>
      <c r="MN1101" s="185"/>
      <c r="MO1101" s="185"/>
      <c r="MP1101" s="185"/>
      <c r="MQ1101" s="185"/>
      <c r="MR1101" s="185"/>
      <c r="MS1101" s="185"/>
      <c r="MT1101" s="185"/>
      <c r="MU1101" s="185"/>
      <c r="MV1101" s="185"/>
      <c r="MW1101" s="185"/>
      <c r="MX1101" s="185"/>
      <c r="MY1101" s="185"/>
      <c r="MZ1101" s="185"/>
      <c r="NA1101" s="185"/>
      <c r="NB1101" s="185"/>
      <c r="NC1101" s="185"/>
      <c r="ND1101" s="185"/>
      <c r="NE1101" s="185"/>
      <c r="NF1101" s="185"/>
      <c r="NG1101" s="185"/>
      <c r="NH1101" s="185"/>
      <c r="NI1101" s="185"/>
      <c r="NJ1101" s="185"/>
      <c r="NK1101" s="185"/>
      <c r="NL1101" s="185"/>
      <c r="NM1101" s="185"/>
      <c r="NN1101" s="185"/>
      <c r="NO1101" s="185"/>
      <c r="NP1101" s="185"/>
      <c r="NQ1101" s="185"/>
      <c r="NR1101" s="185"/>
      <c r="NS1101" s="185"/>
      <c r="NT1101" s="185"/>
      <c r="NU1101" s="185"/>
      <c r="NV1101" s="185"/>
      <c r="NW1101" s="185"/>
      <c r="NX1101" s="185"/>
      <c r="NY1101" s="185"/>
      <c r="NZ1101" s="185"/>
      <c r="OA1101" s="185"/>
      <c r="OB1101" s="185"/>
      <c r="OC1101" s="185"/>
      <c r="OD1101" s="185"/>
      <c r="OE1101" s="185"/>
      <c r="OF1101" s="185"/>
      <c r="OG1101" s="185"/>
      <c r="OH1101" s="185"/>
      <c r="OI1101" s="185"/>
      <c r="OJ1101" s="185"/>
      <c r="OK1101" s="185"/>
      <c r="OL1101" s="185"/>
      <c r="OM1101" s="185"/>
      <c r="ON1101" s="185"/>
      <c r="OO1101" s="185"/>
      <c r="OP1101" s="185"/>
      <c r="OQ1101" s="185"/>
      <c r="OR1101" s="185"/>
      <c r="OS1101" s="185"/>
      <c r="OT1101" s="185"/>
      <c r="OU1101" s="185"/>
      <c r="OV1101" s="185"/>
      <c r="OW1101" s="185"/>
      <c r="OX1101" s="185"/>
      <c r="OY1101" s="185"/>
      <c r="OZ1101" s="185"/>
      <c r="PA1101" s="185"/>
      <c r="PB1101" s="185"/>
      <c r="PC1101" s="185"/>
      <c r="PD1101" s="185"/>
      <c r="PE1101" s="185"/>
      <c r="PF1101" s="185"/>
      <c r="PG1101" s="185"/>
      <c r="PH1101" s="185"/>
      <c r="PI1101" s="185"/>
      <c r="PJ1101" s="185"/>
      <c r="PK1101" s="185"/>
      <c r="PL1101" s="185"/>
      <c r="PM1101" s="185"/>
      <c r="PN1101" s="185"/>
      <c r="PO1101" s="185"/>
      <c r="PP1101" s="185"/>
      <c r="PQ1101" s="185"/>
      <c r="PR1101" s="185"/>
      <c r="PS1101" s="185"/>
      <c r="PT1101" s="185"/>
      <c r="PU1101" s="185"/>
      <c r="PV1101" s="185"/>
      <c r="PW1101" s="185"/>
      <c r="PX1101" s="185"/>
      <c r="PY1101" s="185"/>
      <c r="PZ1101" s="185"/>
      <c r="QA1101" s="185"/>
      <c r="QB1101" s="185"/>
      <c r="QC1101" s="185"/>
      <c r="QD1101" s="185"/>
      <c r="QE1101" s="185"/>
      <c r="QF1101" s="185"/>
      <c r="QG1101" s="185"/>
      <c r="QH1101" s="185"/>
      <c r="QI1101" s="185"/>
      <c r="QJ1101" s="185"/>
      <c r="QK1101" s="185"/>
      <c r="QL1101" s="185"/>
      <c r="QM1101" s="185"/>
      <c r="QN1101" s="185"/>
      <c r="QO1101" s="185"/>
      <c r="QP1101" s="185"/>
      <c r="QQ1101" s="185"/>
      <c r="QR1101" s="185"/>
      <c r="QS1101" s="185"/>
      <c r="QT1101" s="185"/>
      <c r="QU1101" s="185"/>
      <c r="QV1101" s="185"/>
      <c r="QW1101" s="185"/>
      <c r="QX1101" s="185"/>
      <c r="QY1101" s="185"/>
      <c r="QZ1101" s="185"/>
      <c r="RA1101" s="185"/>
      <c r="RB1101" s="185"/>
      <c r="RC1101" s="185"/>
      <c r="RD1101" s="185"/>
      <c r="RE1101" s="185"/>
      <c r="RF1101" s="185"/>
      <c r="RG1101" s="185"/>
      <c r="RH1101" s="185"/>
      <c r="RI1101" s="185"/>
      <c r="RJ1101" s="185"/>
      <c r="RK1101" s="185"/>
      <c r="RL1101" s="185"/>
      <c r="RM1101" s="185"/>
      <c r="RN1101" s="185"/>
      <c r="RO1101" s="185"/>
      <c r="RP1101" s="185"/>
      <c r="RQ1101" s="185"/>
      <c r="RR1101" s="185"/>
      <c r="RS1101" s="185"/>
      <c r="RT1101" s="185"/>
      <c r="RU1101" s="185"/>
      <c r="RV1101" s="185"/>
      <c r="RW1101" s="185"/>
      <c r="RX1101" s="185"/>
      <c r="RY1101" s="185"/>
      <c r="RZ1101" s="185"/>
      <c r="SA1101" s="185"/>
      <c r="SB1101" s="185"/>
      <c r="SC1101" s="185"/>
      <c r="SD1101" s="185"/>
      <c r="SE1101" s="185"/>
      <c r="SF1101" s="185"/>
      <c r="SG1101" s="185"/>
      <c r="SH1101" s="185"/>
      <c r="SI1101" s="185"/>
      <c r="SJ1101" s="185"/>
      <c r="SK1101" s="185"/>
      <c r="SL1101" s="185"/>
      <c r="SM1101" s="185"/>
      <c r="SN1101" s="185"/>
      <c r="SO1101" s="185"/>
      <c r="SP1101" s="185"/>
      <c r="SQ1101" s="185"/>
      <c r="SR1101" s="185"/>
      <c r="SS1101" s="185"/>
      <c r="ST1101" s="185"/>
      <c r="SU1101" s="185"/>
      <c r="SV1101" s="185"/>
      <c r="SW1101" s="185"/>
      <c r="SX1101" s="185"/>
      <c r="SY1101" s="185"/>
      <c r="SZ1101" s="185"/>
      <c r="TA1101" s="185"/>
      <c r="TB1101" s="185"/>
      <c r="TC1101" s="185"/>
      <c r="TD1101" s="185"/>
      <c r="TE1101" s="185"/>
      <c r="TF1101" s="185"/>
      <c r="TG1101" s="185"/>
      <c r="TH1101" s="185"/>
      <c r="TI1101" s="185"/>
    </row>
    <row r="1102" spans="1:529" s="79" customFormat="1" ht="24.75" customHeight="1" thickBot="1" x14ac:dyDescent="0.3">
      <c r="A1102" s="591">
        <v>13750001</v>
      </c>
      <c r="B1102" s="16">
        <v>39192</v>
      </c>
      <c r="C1102" s="17" t="s">
        <v>1943</v>
      </c>
      <c r="D1102" s="228" t="s">
        <v>6748</v>
      </c>
      <c r="E1102" s="228" t="s">
        <v>6866</v>
      </c>
      <c r="F1102" s="228" t="s">
        <v>6866</v>
      </c>
      <c r="G1102" s="228" t="s">
        <v>128</v>
      </c>
      <c r="H1102" s="38">
        <v>37798</v>
      </c>
      <c r="I1102" s="16">
        <v>39203</v>
      </c>
      <c r="J1102" s="16">
        <v>42480</v>
      </c>
      <c r="K1102" s="17" t="s">
        <v>365</v>
      </c>
      <c r="L1102" s="17"/>
      <c r="M1102" s="17" t="s">
        <v>6767</v>
      </c>
      <c r="N1102" s="17" t="s">
        <v>25</v>
      </c>
      <c r="O1102" s="17">
        <v>450000</v>
      </c>
      <c r="P1102" s="228" t="s">
        <v>6768</v>
      </c>
      <c r="Q1102" s="228" t="s">
        <v>6768</v>
      </c>
      <c r="R1102" s="17"/>
      <c r="S1102" s="17"/>
      <c r="T1102" s="733">
        <v>55</v>
      </c>
      <c r="U1102" s="17">
        <v>1233</v>
      </c>
      <c r="V1102" s="17">
        <v>450000</v>
      </c>
      <c r="W1102" s="17" t="s">
        <v>1090</v>
      </c>
      <c r="X1102" s="17">
        <v>50</v>
      </c>
      <c r="Y1102" s="17">
        <v>15</v>
      </c>
      <c r="Z1102" s="17">
        <v>70</v>
      </c>
      <c r="AA1102" s="17"/>
      <c r="AB1102" s="17"/>
      <c r="AC1102" s="17"/>
      <c r="AD1102" s="17">
        <v>15</v>
      </c>
      <c r="AE1102" s="17">
        <v>2</v>
      </c>
      <c r="AF1102" s="17">
        <v>5</v>
      </c>
      <c r="AG1102" s="228" t="s">
        <v>6753</v>
      </c>
      <c r="AH1102" s="17"/>
      <c r="AI1102" s="228" t="s">
        <v>6757</v>
      </c>
      <c r="AJ1102" s="228" t="s">
        <v>6758</v>
      </c>
      <c r="AK1102" s="339" t="s">
        <v>6763</v>
      </c>
      <c r="AL1102" s="873" t="s">
        <v>6769</v>
      </c>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85"/>
      <c r="BL1102" s="185"/>
      <c r="BM1102" s="185"/>
      <c r="BN1102" s="185"/>
      <c r="BO1102" s="185"/>
      <c r="BP1102" s="185"/>
      <c r="BQ1102" s="185"/>
      <c r="BR1102" s="185"/>
      <c r="BS1102" s="185"/>
      <c r="BT1102" s="185"/>
      <c r="BU1102" s="185"/>
      <c r="BV1102" s="185"/>
      <c r="BW1102" s="185"/>
      <c r="BX1102" s="185"/>
      <c r="BY1102" s="185"/>
      <c r="BZ1102" s="185"/>
      <c r="CA1102" s="185"/>
      <c r="CB1102" s="185"/>
      <c r="CC1102" s="185"/>
      <c r="CD1102" s="185"/>
      <c r="CE1102" s="185"/>
      <c r="CF1102" s="185"/>
      <c r="CG1102" s="185"/>
      <c r="CH1102" s="185"/>
      <c r="CI1102" s="185"/>
      <c r="CJ1102" s="185"/>
      <c r="CK1102" s="185"/>
      <c r="CL1102" s="185"/>
      <c r="CM1102" s="185"/>
      <c r="CN1102" s="185"/>
      <c r="CO1102" s="185"/>
      <c r="CP1102" s="185"/>
      <c r="CQ1102" s="185"/>
      <c r="CR1102" s="185"/>
      <c r="CS1102" s="185"/>
      <c r="CT1102" s="185"/>
      <c r="CU1102" s="185"/>
      <c r="CV1102" s="185"/>
      <c r="CW1102" s="185"/>
      <c r="CX1102" s="185"/>
      <c r="CY1102" s="185"/>
      <c r="CZ1102" s="185"/>
      <c r="DA1102" s="185"/>
      <c r="DB1102" s="185"/>
      <c r="DC1102" s="185"/>
      <c r="DD1102" s="185"/>
      <c r="DE1102" s="185"/>
      <c r="DF1102" s="185"/>
      <c r="DG1102" s="185"/>
      <c r="DH1102" s="185"/>
      <c r="DI1102" s="185"/>
      <c r="DJ1102" s="185"/>
      <c r="DK1102" s="185"/>
      <c r="DL1102" s="185"/>
      <c r="DM1102" s="185"/>
      <c r="DN1102" s="185"/>
      <c r="DO1102" s="185"/>
      <c r="DP1102" s="185"/>
      <c r="DQ1102" s="185"/>
      <c r="DR1102" s="185"/>
      <c r="DS1102" s="185"/>
      <c r="DT1102" s="185"/>
      <c r="DU1102" s="185"/>
      <c r="DV1102" s="185"/>
      <c r="DW1102" s="185"/>
      <c r="DX1102" s="185"/>
      <c r="DY1102" s="185"/>
      <c r="DZ1102" s="185"/>
      <c r="EA1102" s="185"/>
      <c r="EB1102" s="185"/>
      <c r="EC1102" s="185"/>
      <c r="ED1102" s="185"/>
      <c r="EE1102" s="185"/>
      <c r="EF1102" s="185"/>
      <c r="EG1102" s="185"/>
      <c r="EH1102" s="185"/>
      <c r="EI1102" s="185"/>
      <c r="EJ1102" s="185"/>
      <c r="EK1102" s="185"/>
      <c r="EL1102" s="185"/>
      <c r="EM1102" s="185"/>
      <c r="EN1102" s="185"/>
      <c r="EO1102" s="185"/>
      <c r="EP1102" s="185"/>
      <c r="EQ1102" s="185"/>
      <c r="ER1102" s="185"/>
      <c r="ES1102" s="185"/>
      <c r="ET1102" s="185"/>
      <c r="EU1102" s="185"/>
      <c r="EV1102" s="185"/>
      <c r="EW1102" s="185"/>
      <c r="EX1102" s="185"/>
      <c r="EY1102" s="185"/>
      <c r="EZ1102" s="185"/>
      <c r="FA1102" s="185"/>
      <c r="FB1102" s="185"/>
      <c r="FC1102" s="185"/>
      <c r="FD1102" s="185"/>
      <c r="FE1102" s="185"/>
      <c r="FF1102" s="185"/>
      <c r="FG1102" s="185"/>
      <c r="FH1102" s="185"/>
      <c r="FI1102" s="185"/>
      <c r="FJ1102" s="185"/>
      <c r="FK1102" s="185"/>
      <c r="FL1102" s="185"/>
      <c r="FM1102" s="185"/>
      <c r="FN1102" s="185"/>
      <c r="FO1102" s="185"/>
      <c r="FP1102" s="185"/>
      <c r="FQ1102" s="185"/>
      <c r="FR1102" s="185"/>
      <c r="FS1102" s="185"/>
      <c r="FT1102" s="185"/>
      <c r="FU1102" s="185"/>
      <c r="FV1102" s="185"/>
      <c r="FW1102" s="185"/>
      <c r="FX1102" s="185"/>
      <c r="FY1102" s="185"/>
      <c r="FZ1102" s="185"/>
      <c r="GA1102" s="185"/>
      <c r="GB1102" s="185"/>
      <c r="GC1102" s="185"/>
      <c r="GD1102" s="185"/>
      <c r="GE1102" s="185"/>
      <c r="GF1102" s="185"/>
      <c r="GG1102" s="185"/>
      <c r="GH1102" s="185"/>
      <c r="GI1102" s="185"/>
      <c r="GJ1102" s="185"/>
      <c r="GK1102" s="185"/>
      <c r="GL1102" s="185"/>
      <c r="GM1102" s="185"/>
      <c r="GN1102" s="185"/>
      <c r="GO1102" s="185"/>
      <c r="GP1102" s="185"/>
      <c r="GQ1102" s="185"/>
      <c r="GR1102" s="185"/>
      <c r="GS1102" s="185"/>
      <c r="GT1102" s="185"/>
      <c r="GU1102" s="185"/>
      <c r="GV1102" s="185"/>
      <c r="GW1102" s="185"/>
      <c r="GX1102" s="185"/>
      <c r="GY1102" s="185"/>
      <c r="GZ1102" s="185"/>
      <c r="HA1102" s="185"/>
      <c r="HB1102" s="185"/>
      <c r="HC1102" s="185"/>
      <c r="HD1102" s="185"/>
      <c r="HE1102" s="185"/>
      <c r="HF1102" s="185"/>
      <c r="HG1102" s="185"/>
      <c r="HH1102" s="185"/>
      <c r="HI1102" s="185"/>
      <c r="HJ1102" s="185"/>
      <c r="HK1102" s="185"/>
      <c r="HL1102" s="185"/>
      <c r="HM1102" s="185"/>
      <c r="HN1102" s="185"/>
      <c r="HO1102" s="185"/>
      <c r="HP1102" s="185"/>
      <c r="HQ1102" s="185"/>
      <c r="HR1102" s="185"/>
      <c r="HS1102" s="185"/>
      <c r="HT1102" s="185"/>
      <c r="HU1102" s="185"/>
      <c r="HV1102" s="185"/>
      <c r="HW1102" s="185"/>
      <c r="HX1102" s="185"/>
      <c r="HY1102" s="185"/>
      <c r="HZ1102" s="185"/>
      <c r="IA1102" s="185"/>
      <c r="IB1102" s="185"/>
      <c r="IC1102" s="185"/>
      <c r="ID1102" s="185"/>
      <c r="IE1102" s="185"/>
      <c r="IF1102" s="185"/>
      <c r="IG1102" s="185"/>
      <c r="IH1102" s="185"/>
      <c r="II1102" s="185"/>
      <c r="IJ1102" s="185"/>
      <c r="IK1102" s="185"/>
      <c r="IL1102" s="185"/>
      <c r="IM1102" s="185"/>
      <c r="IN1102" s="185"/>
      <c r="IO1102" s="185"/>
      <c r="IP1102" s="185"/>
      <c r="IQ1102" s="185"/>
      <c r="IR1102" s="185"/>
      <c r="IS1102" s="185"/>
      <c r="IT1102" s="185"/>
      <c r="IU1102" s="185"/>
      <c r="IV1102" s="185"/>
      <c r="IW1102" s="185"/>
      <c r="IX1102" s="185"/>
      <c r="IY1102" s="185"/>
      <c r="IZ1102" s="185"/>
      <c r="JA1102" s="185"/>
      <c r="JB1102" s="185"/>
      <c r="JC1102" s="185"/>
      <c r="JD1102" s="185"/>
      <c r="JE1102" s="185"/>
      <c r="JF1102" s="185"/>
      <c r="JG1102" s="185"/>
      <c r="JH1102" s="185"/>
      <c r="JI1102" s="185"/>
      <c r="JJ1102" s="185"/>
      <c r="JK1102" s="185"/>
      <c r="JL1102" s="185"/>
      <c r="JM1102" s="185"/>
      <c r="JN1102" s="185"/>
      <c r="JO1102" s="185"/>
      <c r="JP1102" s="185"/>
      <c r="JQ1102" s="185"/>
      <c r="JR1102" s="185"/>
      <c r="JS1102" s="185"/>
      <c r="JT1102" s="185"/>
      <c r="JU1102" s="185"/>
      <c r="JV1102" s="185"/>
      <c r="JW1102" s="185"/>
      <c r="JX1102" s="185"/>
      <c r="JY1102" s="185"/>
      <c r="JZ1102" s="185"/>
      <c r="KA1102" s="185"/>
      <c r="KB1102" s="185"/>
      <c r="KC1102" s="185"/>
      <c r="KD1102" s="185"/>
      <c r="KE1102" s="185"/>
      <c r="KF1102" s="185"/>
      <c r="KG1102" s="185"/>
      <c r="KH1102" s="185"/>
      <c r="KI1102" s="185"/>
      <c r="KJ1102" s="185"/>
      <c r="KK1102" s="185"/>
      <c r="KL1102" s="185"/>
      <c r="KM1102" s="185"/>
      <c r="KN1102" s="185"/>
      <c r="KO1102" s="185"/>
      <c r="KP1102" s="185"/>
      <c r="KQ1102" s="185"/>
      <c r="KR1102" s="185"/>
      <c r="KS1102" s="185"/>
      <c r="KT1102" s="185"/>
      <c r="KU1102" s="185"/>
      <c r="KV1102" s="185"/>
      <c r="KW1102" s="185"/>
      <c r="KX1102" s="185"/>
      <c r="KY1102" s="185"/>
      <c r="KZ1102" s="185"/>
      <c r="LA1102" s="185"/>
      <c r="LB1102" s="185"/>
      <c r="LC1102" s="185"/>
      <c r="LD1102" s="185"/>
      <c r="LE1102" s="185"/>
      <c r="LF1102" s="185"/>
      <c r="LG1102" s="185"/>
      <c r="LH1102" s="185"/>
      <c r="LI1102" s="185"/>
      <c r="LJ1102" s="185"/>
      <c r="LK1102" s="185"/>
      <c r="LL1102" s="185"/>
      <c r="LM1102" s="185"/>
      <c r="LN1102" s="185"/>
      <c r="LO1102" s="185"/>
      <c r="LP1102" s="185"/>
      <c r="LQ1102" s="185"/>
      <c r="LR1102" s="185"/>
      <c r="LS1102" s="185"/>
      <c r="LT1102" s="185"/>
      <c r="LU1102" s="185"/>
      <c r="LV1102" s="185"/>
      <c r="LW1102" s="185"/>
      <c r="LX1102" s="185"/>
      <c r="LY1102" s="185"/>
      <c r="LZ1102" s="185"/>
      <c r="MA1102" s="185"/>
      <c r="MB1102" s="185"/>
      <c r="MC1102" s="185"/>
      <c r="MD1102" s="185"/>
      <c r="ME1102" s="185"/>
      <c r="MF1102" s="185"/>
      <c r="MG1102" s="185"/>
      <c r="MH1102" s="185"/>
      <c r="MI1102" s="185"/>
      <c r="MJ1102" s="185"/>
      <c r="MK1102" s="185"/>
      <c r="ML1102" s="185"/>
      <c r="MM1102" s="185"/>
      <c r="MN1102" s="185"/>
      <c r="MO1102" s="185"/>
      <c r="MP1102" s="185"/>
      <c r="MQ1102" s="185"/>
      <c r="MR1102" s="185"/>
      <c r="MS1102" s="185"/>
      <c r="MT1102" s="185"/>
      <c r="MU1102" s="185"/>
      <c r="MV1102" s="185"/>
      <c r="MW1102" s="185"/>
      <c r="MX1102" s="185"/>
      <c r="MY1102" s="185"/>
      <c r="MZ1102" s="185"/>
      <c r="NA1102" s="185"/>
      <c r="NB1102" s="185"/>
      <c r="NC1102" s="185"/>
      <c r="ND1102" s="185"/>
      <c r="NE1102" s="185"/>
      <c r="NF1102" s="185"/>
      <c r="NG1102" s="185"/>
      <c r="NH1102" s="185"/>
      <c r="NI1102" s="185"/>
      <c r="NJ1102" s="185"/>
      <c r="NK1102" s="185"/>
      <c r="NL1102" s="185"/>
      <c r="NM1102" s="185"/>
      <c r="NN1102" s="185"/>
      <c r="NO1102" s="185"/>
      <c r="NP1102" s="185"/>
      <c r="NQ1102" s="185"/>
      <c r="NR1102" s="185"/>
      <c r="NS1102" s="185"/>
      <c r="NT1102" s="185"/>
      <c r="NU1102" s="185"/>
      <c r="NV1102" s="185"/>
      <c r="NW1102" s="185"/>
      <c r="NX1102" s="185"/>
      <c r="NY1102" s="185"/>
      <c r="NZ1102" s="185"/>
      <c r="OA1102" s="185"/>
      <c r="OB1102" s="185"/>
      <c r="OC1102" s="185"/>
      <c r="OD1102" s="185"/>
      <c r="OE1102" s="185"/>
      <c r="OF1102" s="185"/>
      <c r="OG1102" s="185"/>
      <c r="OH1102" s="185"/>
      <c r="OI1102" s="185"/>
      <c r="OJ1102" s="185"/>
      <c r="OK1102" s="185"/>
      <c r="OL1102" s="185"/>
      <c r="OM1102" s="185"/>
      <c r="ON1102" s="185"/>
      <c r="OO1102" s="185"/>
      <c r="OP1102" s="185"/>
      <c r="OQ1102" s="185"/>
      <c r="OR1102" s="185"/>
      <c r="OS1102" s="185"/>
      <c r="OT1102" s="185"/>
      <c r="OU1102" s="185"/>
      <c r="OV1102" s="185"/>
      <c r="OW1102" s="185"/>
      <c r="OX1102" s="185"/>
      <c r="OY1102" s="185"/>
      <c r="OZ1102" s="185"/>
      <c r="PA1102" s="185"/>
      <c r="PB1102" s="185"/>
      <c r="PC1102" s="185"/>
      <c r="PD1102" s="185"/>
      <c r="PE1102" s="185"/>
      <c r="PF1102" s="185"/>
      <c r="PG1102" s="185"/>
      <c r="PH1102" s="185"/>
      <c r="PI1102" s="185"/>
      <c r="PJ1102" s="185"/>
      <c r="PK1102" s="185"/>
      <c r="PL1102" s="185"/>
      <c r="PM1102" s="185"/>
      <c r="PN1102" s="185"/>
      <c r="PO1102" s="185"/>
      <c r="PP1102" s="185"/>
      <c r="PQ1102" s="185"/>
      <c r="PR1102" s="185"/>
      <c r="PS1102" s="185"/>
      <c r="PT1102" s="185"/>
      <c r="PU1102" s="185"/>
      <c r="PV1102" s="185"/>
      <c r="PW1102" s="185"/>
      <c r="PX1102" s="185"/>
      <c r="PY1102" s="185"/>
      <c r="PZ1102" s="185"/>
      <c r="QA1102" s="185"/>
      <c r="QB1102" s="185"/>
      <c r="QC1102" s="185"/>
      <c r="QD1102" s="185"/>
      <c r="QE1102" s="185"/>
      <c r="QF1102" s="185"/>
      <c r="QG1102" s="185"/>
      <c r="QH1102" s="185"/>
      <c r="QI1102" s="185"/>
      <c r="QJ1102" s="185"/>
      <c r="QK1102" s="185"/>
      <c r="QL1102" s="185"/>
      <c r="QM1102" s="185"/>
      <c r="QN1102" s="185"/>
      <c r="QO1102" s="185"/>
      <c r="QP1102" s="185"/>
      <c r="QQ1102" s="185"/>
      <c r="QR1102" s="185"/>
      <c r="QS1102" s="185"/>
      <c r="QT1102" s="185"/>
      <c r="QU1102" s="185"/>
      <c r="QV1102" s="185"/>
      <c r="QW1102" s="185"/>
      <c r="QX1102" s="185"/>
      <c r="QY1102" s="185"/>
      <c r="QZ1102" s="185"/>
      <c r="RA1102" s="185"/>
      <c r="RB1102" s="185"/>
      <c r="RC1102" s="185"/>
      <c r="RD1102" s="185"/>
      <c r="RE1102" s="185"/>
      <c r="RF1102" s="185"/>
      <c r="RG1102" s="185"/>
      <c r="RH1102" s="185"/>
      <c r="RI1102" s="185"/>
      <c r="RJ1102" s="185"/>
      <c r="RK1102" s="185"/>
      <c r="RL1102" s="185"/>
      <c r="RM1102" s="185"/>
      <c r="RN1102" s="185"/>
      <c r="RO1102" s="185"/>
      <c r="RP1102" s="185"/>
      <c r="RQ1102" s="185"/>
      <c r="RR1102" s="185"/>
      <c r="RS1102" s="185"/>
      <c r="RT1102" s="185"/>
      <c r="RU1102" s="185"/>
      <c r="RV1102" s="185"/>
      <c r="RW1102" s="185"/>
      <c r="RX1102" s="185"/>
      <c r="RY1102" s="185"/>
      <c r="RZ1102" s="185"/>
      <c r="SA1102" s="185"/>
      <c r="SB1102" s="185"/>
      <c r="SC1102" s="185"/>
      <c r="SD1102" s="185"/>
      <c r="SE1102" s="185"/>
      <c r="SF1102" s="185"/>
      <c r="SG1102" s="185"/>
      <c r="SH1102" s="185"/>
      <c r="SI1102" s="185"/>
      <c r="SJ1102" s="185"/>
      <c r="SK1102" s="185"/>
      <c r="SL1102" s="185"/>
      <c r="SM1102" s="185"/>
      <c r="SN1102" s="185"/>
      <c r="SO1102" s="185"/>
      <c r="SP1102" s="185"/>
      <c r="SQ1102" s="185"/>
      <c r="SR1102" s="185"/>
      <c r="SS1102" s="185"/>
      <c r="ST1102" s="185"/>
      <c r="SU1102" s="185"/>
      <c r="SV1102" s="185"/>
      <c r="SW1102" s="185"/>
      <c r="SX1102" s="185"/>
      <c r="SY1102" s="185"/>
      <c r="SZ1102" s="185"/>
      <c r="TA1102" s="185"/>
      <c r="TB1102" s="185"/>
      <c r="TC1102" s="185"/>
      <c r="TD1102" s="185"/>
      <c r="TE1102" s="185"/>
      <c r="TF1102" s="185"/>
      <c r="TG1102" s="185"/>
      <c r="TH1102" s="185"/>
      <c r="TI1102" s="185"/>
    </row>
    <row r="1103" spans="1:529" s="79" customFormat="1" ht="34.5" customHeight="1" thickBot="1" x14ac:dyDescent="0.3">
      <c r="A1103" s="591">
        <v>13750001</v>
      </c>
      <c r="B1103" s="16">
        <v>39192</v>
      </c>
      <c r="C1103" s="17" t="s">
        <v>1945</v>
      </c>
      <c r="D1103" s="228" t="s">
        <v>6748</v>
      </c>
      <c r="E1103" s="228" t="s">
        <v>6866</v>
      </c>
      <c r="F1103" s="228" t="s">
        <v>6866</v>
      </c>
      <c r="G1103" s="228" t="s">
        <v>128</v>
      </c>
      <c r="H1103" s="38">
        <v>37798</v>
      </c>
      <c r="I1103" s="16">
        <v>39203</v>
      </c>
      <c r="J1103" s="16">
        <v>42480</v>
      </c>
      <c r="K1103" s="17" t="s">
        <v>365</v>
      </c>
      <c r="L1103" s="17"/>
      <c r="M1103" s="17" t="s">
        <v>6767</v>
      </c>
      <c r="N1103" s="17" t="s">
        <v>25</v>
      </c>
      <c r="O1103" s="17">
        <v>6600000</v>
      </c>
      <c r="P1103" s="228" t="s">
        <v>6768</v>
      </c>
      <c r="Q1103" s="228" t="s">
        <v>6768</v>
      </c>
      <c r="R1103" s="17"/>
      <c r="S1103" s="17"/>
      <c r="T1103" s="733">
        <v>753.42</v>
      </c>
      <c r="U1103" s="17">
        <v>18082</v>
      </c>
      <c r="V1103" s="17">
        <v>6600000</v>
      </c>
      <c r="W1103" s="17" t="s">
        <v>1090</v>
      </c>
      <c r="X1103" s="17">
        <v>50</v>
      </c>
      <c r="Y1103" s="17"/>
      <c r="Z1103" s="17">
        <v>70</v>
      </c>
      <c r="AA1103" s="17"/>
      <c r="AB1103" s="17"/>
      <c r="AC1103" s="17"/>
      <c r="AD1103" s="17">
        <v>15</v>
      </c>
      <c r="AE1103" s="17">
        <v>2</v>
      </c>
      <c r="AF1103" s="17">
        <v>5</v>
      </c>
      <c r="AG1103" s="228" t="s">
        <v>6754</v>
      </c>
      <c r="AH1103" s="17"/>
      <c r="AI1103" s="228" t="s">
        <v>6759</v>
      </c>
      <c r="AJ1103" s="228" t="s">
        <v>6760</v>
      </c>
      <c r="AK1103" s="339" t="s">
        <v>6763</v>
      </c>
      <c r="AL1103" s="873" t="s">
        <v>6769</v>
      </c>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85"/>
      <c r="BL1103" s="185"/>
      <c r="BM1103" s="185"/>
      <c r="BN1103" s="185"/>
      <c r="BO1103" s="185"/>
      <c r="BP1103" s="185"/>
      <c r="BQ1103" s="185"/>
      <c r="BR1103" s="185"/>
      <c r="BS1103" s="185"/>
      <c r="BT1103" s="185"/>
      <c r="BU1103" s="185"/>
      <c r="BV1103" s="185"/>
      <c r="BW1103" s="185"/>
      <c r="BX1103" s="185"/>
      <c r="BY1103" s="185"/>
      <c r="BZ1103" s="185"/>
      <c r="CA1103" s="185"/>
      <c r="CB1103" s="185"/>
      <c r="CC1103" s="185"/>
      <c r="CD1103" s="185"/>
      <c r="CE1103" s="185"/>
      <c r="CF1103" s="185"/>
      <c r="CG1103" s="185"/>
      <c r="CH1103" s="185"/>
      <c r="CI1103" s="185"/>
      <c r="CJ1103" s="185"/>
      <c r="CK1103" s="185"/>
      <c r="CL1103" s="185"/>
      <c r="CM1103" s="185"/>
      <c r="CN1103" s="185"/>
      <c r="CO1103" s="185"/>
      <c r="CP1103" s="185"/>
      <c r="CQ1103" s="185"/>
      <c r="CR1103" s="185"/>
      <c r="CS1103" s="185"/>
      <c r="CT1103" s="185"/>
      <c r="CU1103" s="185"/>
      <c r="CV1103" s="185"/>
      <c r="CW1103" s="185"/>
      <c r="CX1103" s="185"/>
      <c r="CY1103" s="185"/>
      <c r="CZ1103" s="185"/>
      <c r="DA1103" s="185"/>
      <c r="DB1103" s="185"/>
      <c r="DC1103" s="185"/>
      <c r="DD1103" s="185"/>
      <c r="DE1103" s="185"/>
      <c r="DF1103" s="185"/>
      <c r="DG1103" s="185"/>
      <c r="DH1103" s="185"/>
      <c r="DI1103" s="185"/>
      <c r="DJ1103" s="185"/>
      <c r="DK1103" s="185"/>
      <c r="DL1103" s="185"/>
      <c r="DM1103" s="185"/>
      <c r="DN1103" s="185"/>
      <c r="DO1103" s="185"/>
      <c r="DP1103" s="185"/>
      <c r="DQ1103" s="185"/>
      <c r="DR1103" s="185"/>
      <c r="DS1103" s="185"/>
      <c r="DT1103" s="185"/>
      <c r="DU1103" s="185"/>
      <c r="DV1103" s="185"/>
      <c r="DW1103" s="185"/>
      <c r="DX1103" s="185"/>
      <c r="DY1103" s="185"/>
      <c r="DZ1103" s="185"/>
      <c r="EA1103" s="185"/>
      <c r="EB1103" s="185"/>
      <c r="EC1103" s="185"/>
      <c r="ED1103" s="185"/>
      <c r="EE1103" s="185"/>
      <c r="EF1103" s="185"/>
      <c r="EG1103" s="185"/>
      <c r="EH1103" s="185"/>
      <c r="EI1103" s="185"/>
      <c r="EJ1103" s="185"/>
      <c r="EK1103" s="185"/>
      <c r="EL1103" s="185"/>
      <c r="EM1103" s="185"/>
      <c r="EN1103" s="185"/>
      <c r="EO1103" s="185"/>
      <c r="EP1103" s="185"/>
      <c r="EQ1103" s="185"/>
      <c r="ER1103" s="185"/>
      <c r="ES1103" s="185"/>
      <c r="ET1103" s="185"/>
      <c r="EU1103" s="185"/>
      <c r="EV1103" s="185"/>
      <c r="EW1103" s="185"/>
      <c r="EX1103" s="185"/>
      <c r="EY1103" s="185"/>
      <c r="EZ1103" s="185"/>
      <c r="FA1103" s="185"/>
      <c r="FB1103" s="185"/>
      <c r="FC1103" s="185"/>
      <c r="FD1103" s="185"/>
      <c r="FE1103" s="185"/>
      <c r="FF1103" s="185"/>
      <c r="FG1103" s="185"/>
      <c r="FH1103" s="185"/>
      <c r="FI1103" s="185"/>
      <c r="FJ1103" s="185"/>
      <c r="FK1103" s="185"/>
      <c r="FL1103" s="185"/>
      <c r="FM1103" s="185"/>
      <c r="FN1103" s="185"/>
      <c r="FO1103" s="185"/>
      <c r="FP1103" s="185"/>
      <c r="FQ1103" s="185"/>
      <c r="FR1103" s="185"/>
      <c r="FS1103" s="185"/>
      <c r="FT1103" s="185"/>
      <c r="FU1103" s="185"/>
      <c r="FV1103" s="185"/>
      <c r="FW1103" s="185"/>
      <c r="FX1103" s="185"/>
      <c r="FY1103" s="185"/>
      <c r="FZ1103" s="185"/>
      <c r="GA1103" s="185"/>
      <c r="GB1103" s="185"/>
      <c r="GC1103" s="185"/>
      <c r="GD1103" s="185"/>
      <c r="GE1103" s="185"/>
      <c r="GF1103" s="185"/>
      <c r="GG1103" s="185"/>
      <c r="GH1103" s="185"/>
      <c r="GI1103" s="185"/>
      <c r="GJ1103" s="185"/>
      <c r="GK1103" s="185"/>
      <c r="GL1103" s="185"/>
      <c r="GM1103" s="185"/>
      <c r="GN1103" s="185"/>
      <c r="GO1103" s="185"/>
      <c r="GP1103" s="185"/>
      <c r="GQ1103" s="185"/>
      <c r="GR1103" s="185"/>
      <c r="GS1103" s="185"/>
      <c r="GT1103" s="185"/>
      <c r="GU1103" s="185"/>
      <c r="GV1103" s="185"/>
      <c r="GW1103" s="185"/>
      <c r="GX1103" s="185"/>
      <c r="GY1103" s="185"/>
      <c r="GZ1103" s="185"/>
      <c r="HA1103" s="185"/>
      <c r="HB1103" s="185"/>
      <c r="HC1103" s="185"/>
      <c r="HD1103" s="185"/>
      <c r="HE1103" s="185"/>
      <c r="HF1103" s="185"/>
      <c r="HG1103" s="185"/>
      <c r="HH1103" s="185"/>
      <c r="HI1103" s="185"/>
      <c r="HJ1103" s="185"/>
      <c r="HK1103" s="185"/>
      <c r="HL1103" s="185"/>
      <c r="HM1103" s="185"/>
      <c r="HN1103" s="185"/>
      <c r="HO1103" s="185"/>
      <c r="HP1103" s="185"/>
      <c r="HQ1103" s="185"/>
      <c r="HR1103" s="185"/>
      <c r="HS1103" s="185"/>
      <c r="HT1103" s="185"/>
      <c r="HU1103" s="185"/>
      <c r="HV1103" s="185"/>
      <c r="HW1103" s="185"/>
      <c r="HX1103" s="185"/>
      <c r="HY1103" s="185"/>
      <c r="HZ1103" s="185"/>
      <c r="IA1103" s="185"/>
      <c r="IB1103" s="185"/>
      <c r="IC1103" s="185"/>
      <c r="ID1103" s="185"/>
      <c r="IE1103" s="185"/>
      <c r="IF1103" s="185"/>
      <c r="IG1103" s="185"/>
      <c r="IH1103" s="185"/>
      <c r="II1103" s="185"/>
      <c r="IJ1103" s="185"/>
      <c r="IK1103" s="185"/>
      <c r="IL1103" s="185"/>
      <c r="IM1103" s="185"/>
      <c r="IN1103" s="185"/>
      <c r="IO1103" s="185"/>
      <c r="IP1103" s="185"/>
      <c r="IQ1103" s="185"/>
      <c r="IR1103" s="185"/>
      <c r="IS1103" s="185"/>
      <c r="IT1103" s="185"/>
      <c r="IU1103" s="185"/>
      <c r="IV1103" s="185"/>
      <c r="IW1103" s="185"/>
      <c r="IX1103" s="185"/>
      <c r="IY1103" s="185"/>
      <c r="IZ1103" s="185"/>
      <c r="JA1103" s="185"/>
      <c r="JB1103" s="185"/>
      <c r="JC1103" s="185"/>
      <c r="JD1103" s="185"/>
      <c r="JE1103" s="185"/>
      <c r="JF1103" s="185"/>
      <c r="JG1103" s="185"/>
      <c r="JH1103" s="185"/>
      <c r="JI1103" s="185"/>
      <c r="JJ1103" s="185"/>
      <c r="JK1103" s="185"/>
      <c r="JL1103" s="185"/>
      <c r="JM1103" s="185"/>
      <c r="JN1103" s="185"/>
      <c r="JO1103" s="185"/>
      <c r="JP1103" s="185"/>
      <c r="JQ1103" s="185"/>
      <c r="JR1103" s="185"/>
      <c r="JS1103" s="185"/>
      <c r="JT1103" s="185"/>
      <c r="JU1103" s="185"/>
      <c r="JV1103" s="185"/>
      <c r="JW1103" s="185"/>
      <c r="JX1103" s="185"/>
      <c r="JY1103" s="185"/>
      <c r="JZ1103" s="185"/>
      <c r="KA1103" s="185"/>
      <c r="KB1103" s="185"/>
      <c r="KC1103" s="185"/>
      <c r="KD1103" s="185"/>
      <c r="KE1103" s="185"/>
      <c r="KF1103" s="185"/>
      <c r="KG1103" s="185"/>
      <c r="KH1103" s="185"/>
      <c r="KI1103" s="185"/>
      <c r="KJ1103" s="185"/>
      <c r="KK1103" s="185"/>
      <c r="KL1103" s="185"/>
      <c r="KM1103" s="185"/>
      <c r="KN1103" s="185"/>
      <c r="KO1103" s="185"/>
      <c r="KP1103" s="185"/>
      <c r="KQ1103" s="185"/>
      <c r="KR1103" s="185"/>
      <c r="KS1103" s="185"/>
      <c r="KT1103" s="185"/>
      <c r="KU1103" s="185"/>
      <c r="KV1103" s="185"/>
      <c r="KW1103" s="185"/>
      <c r="KX1103" s="185"/>
      <c r="KY1103" s="185"/>
      <c r="KZ1103" s="185"/>
      <c r="LA1103" s="185"/>
      <c r="LB1103" s="185"/>
      <c r="LC1103" s="185"/>
      <c r="LD1103" s="185"/>
      <c r="LE1103" s="185"/>
      <c r="LF1103" s="185"/>
      <c r="LG1103" s="185"/>
      <c r="LH1103" s="185"/>
      <c r="LI1103" s="185"/>
      <c r="LJ1103" s="185"/>
      <c r="LK1103" s="185"/>
      <c r="LL1103" s="185"/>
      <c r="LM1103" s="185"/>
      <c r="LN1103" s="185"/>
      <c r="LO1103" s="185"/>
      <c r="LP1103" s="185"/>
      <c r="LQ1103" s="185"/>
      <c r="LR1103" s="185"/>
      <c r="LS1103" s="185"/>
      <c r="LT1103" s="185"/>
      <c r="LU1103" s="185"/>
      <c r="LV1103" s="185"/>
      <c r="LW1103" s="185"/>
      <c r="LX1103" s="185"/>
      <c r="LY1103" s="185"/>
      <c r="LZ1103" s="185"/>
      <c r="MA1103" s="185"/>
      <c r="MB1103" s="185"/>
      <c r="MC1103" s="185"/>
      <c r="MD1103" s="185"/>
      <c r="ME1103" s="185"/>
      <c r="MF1103" s="185"/>
      <c r="MG1103" s="185"/>
      <c r="MH1103" s="185"/>
      <c r="MI1103" s="185"/>
      <c r="MJ1103" s="185"/>
      <c r="MK1103" s="185"/>
      <c r="ML1103" s="185"/>
      <c r="MM1103" s="185"/>
      <c r="MN1103" s="185"/>
      <c r="MO1103" s="185"/>
      <c r="MP1103" s="185"/>
      <c r="MQ1103" s="185"/>
      <c r="MR1103" s="185"/>
      <c r="MS1103" s="185"/>
      <c r="MT1103" s="185"/>
      <c r="MU1103" s="185"/>
      <c r="MV1103" s="185"/>
      <c r="MW1103" s="185"/>
      <c r="MX1103" s="185"/>
      <c r="MY1103" s="185"/>
      <c r="MZ1103" s="185"/>
      <c r="NA1103" s="185"/>
      <c r="NB1103" s="185"/>
      <c r="NC1103" s="185"/>
      <c r="ND1103" s="185"/>
      <c r="NE1103" s="185"/>
      <c r="NF1103" s="185"/>
      <c r="NG1103" s="185"/>
      <c r="NH1103" s="185"/>
      <c r="NI1103" s="185"/>
      <c r="NJ1103" s="185"/>
      <c r="NK1103" s="185"/>
      <c r="NL1103" s="185"/>
      <c r="NM1103" s="185"/>
      <c r="NN1103" s="185"/>
      <c r="NO1103" s="185"/>
      <c r="NP1103" s="185"/>
      <c r="NQ1103" s="185"/>
      <c r="NR1103" s="185"/>
      <c r="NS1103" s="185"/>
      <c r="NT1103" s="185"/>
      <c r="NU1103" s="185"/>
      <c r="NV1103" s="185"/>
      <c r="NW1103" s="185"/>
      <c r="NX1103" s="185"/>
      <c r="NY1103" s="185"/>
      <c r="NZ1103" s="185"/>
      <c r="OA1103" s="185"/>
      <c r="OB1103" s="185"/>
      <c r="OC1103" s="185"/>
      <c r="OD1103" s="185"/>
      <c r="OE1103" s="185"/>
      <c r="OF1103" s="185"/>
      <c r="OG1103" s="185"/>
      <c r="OH1103" s="185"/>
      <c r="OI1103" s="185"/>
      <c r="OJ1103" s="185"/>
      <c r="OK1103" s="185"/>
      <c r="OL1103" s="185"/>
      <c r="OM1103" s="185"/>
      <c r="ON1103" s="185"/>
      <c r="OO1103" s="185"/>
      <c r="OP1103" s="185"/>
      <c r="OQ1103" s="185"/>
      <c r="OR1103" s="185"/>
      <c r="OS1103" s="185"/>
      <c r="OT1103" s="185"/>
      <c r="OU1103" s="185"/>
      <c r="OV1103" s="185"/>
      <c r="OW1103" s="185"/>
      <c r="OX1103" s="185"/>
      <c r="OY1103" s="185"/>
      <c r="OZ1103" s="185"/>
      <c r="PA1103" s="185"/>
      <c r="PB1103" s="185"/>
      <c r="PC1103" s="185"/>
      <c r="PD1103" s="185"/>
      <c r="PE1103" s="185"/>
      <c r="PF1103" s="185"/>
      <c r="PG1103" s="185"/>
      <c r="PH1103" s="185"/>
      <c r="PI1103" s="185"/>
      <c r="PJ1103" s="185"/>
      <c r="PK1103" s="185"/>
      <c r="PL1103" s="185"/>
      <c r="PM1103" s="185"/>
      <c r="PN1103" s="185"/>
      <c r="PO1103" s="185"/>
      <c r="PP1103" s="185"/>
      <c r="PQ1103" s="185"/>
      <c r="PR1103" s="185"/>
      <c r="PS1103" s="185"/>
      <c r="PT1103" s="185"/>
      <c r="PU1103" s="185"/>
      <c r="PV1103" s="185"/>
      <c r="PW1103" s="185"/>
      <c r="PX1103" s="185"/>
      <c r="PY1103" s="185"/>
      <c r="PZ1103" s="185"/>
      <c r="QA1103" s="185"/>
      <c r="QB1103" s="185"/>
      <c r="QC1103" s="185"/>
      <c r="QD1103" s="185"/>
      <c r="QE1103" s="185"/>
      <c r="QF1103" s="185"/>
      <c r="QG1103" s="185"/>
      <c r="QH1103" s="185"/>
      <c r="QI1103" s="185"/>
      <c r="QJ1103" s="185"/>
      <c r="QK1103" s="185"/>
      <c r="QL1103" s="185"/>
      <c r="QM1103" s="185"/>
      <c r="QN1103" s="185"/>
      <c r="QO1103" s="185"/>
      <c r="QP1103" s="185"/>
      <c r="QQ1103" s="185"/>
      <c r="QR1103" s="185"/>
      <c r="QS1103" s="185"/>
      <c r="QT1103" s="185"/>
      <c r="QU1103" s="185"/>
      <c r="QV1103" s="185"/>
      <c r="QW1103" s="185"/>
      <c r="QX1103" s="185"/>
      <c r="QY1103" s="185"/>
      <c r="QZ1103" s="185"/>
      <c r="RA1103" s="185"/>
      <c r="RB1103" s="185"/>
      <c r="RC1103" s="185"/>
      <c r="RD1103" s="185"/>
      <c r="RE1103" s="185"/>
      <c r="RF1103" s="185"/>
      <c r="RG1103" s="185"/>
      <c r="RH1103" s="185"/>
      <c r="RI1103" s="185"/>
      <c r="RJ1103" s="185"/>
      <c r="RK1103" s="185"/>
      <c r="RL1103" s="185"/>
      <c r="RM1103" s="185"/>
      <c r="RN1103" s="185"/>
      <c r="RO1103" s="185"/>
      <c r="RP1103" s="185"/>
      <c r="RQ1103" s="185"/>
      <c r="RR1103" s="185"/>
      <c r="RS1103" s="185"/>
      <c r="RT1103" s="185"/>
      <c r="RU1103" s="185"/>
      <c r="RV1103" s="185"/>
      <c r="RW1103" s="185"/>
      <c r="RX1103" s="185"/>
      <c r="RY1103" s="185"/>
      <c r="RZ1103" s="185"/>
      <c r="SA1103" s="185"/>
      <c r="SB1103" s="185"/>
      <c r="SC1103" s="185"/>
      <c r="SD1103" s="185"/>
      <c r="SE1103" s="185"/>
      <c r="SF1103" s="185"/>
      <c r="SG1103" s="185"/>
      <c r="SH1103" s="185"/>
      <c r="SI1103" s="185"/>
      <c r="SJ1103" s="185"/>
      <c r="SK1103" s="185"/>
      <c r="SL1103" s="185"/>
      <c r="SM1103" s="185"/>
      <c r="SN1103" s="185"/>
      <c r="SO1103" s="185"/>
      <c r="SP1103" s="185"/>
      <c r="SQ1103" s="185"/>
      <c r="SR1103" s="185"/>
      <c r="SS1103" s="185"/>
      <c r="ST1103" s="185"/>
      <c r="SU1103" s="185"/>
      <c r="SV1103" s="185"/>
      <c r="SW1103" s="185"/>
      <c r="SX1103" s="185"/>
      <c r="SY1103" s="185"/>
      <c r="SZ1103" s="185"/>
      <c r="TA1103" s="185"/>
      <c r="TB1103" s="185"/>
      <c r="TC1103" s="185"/>
      <c r="TD1103" s="185"/>
      <c r="TE1103" s="185"/>
      <c r="TF1103" s="185"/>
      <c r="TG1103" s="185"/>
      <c r="TH1103" s="185"/>
      <c r="TI1103" s="185"/>
    </row>
    <row r="1104" spans="1:529" s="79" customFormat="1" ht="24.75" customHeight="1" thickBot="1" x14ac:dyDescent="0.3">
      <c r="A1104" s="591">
        <v>13750001</v>
      </c>
      <c r="B1104" s="16">
        <v>39192</v>
      </c>
      <c r="C1104" s="17" t="s">
        <v>6750</v>
      </c>
      <c r="D1104" s="228" t="s">
        <v>6748</v>
      </c>
      <c r="E1104" s="228" t="s">
        <v>6866</v>
      </c>
      <c r="F1104" s="228" t="s">
        <v>6866</v>
      </c>
      <c r="G1104" s="228" t="s">
        <v>128</v>
      </c>
      <c r="H1104" s="38">
        <v>37798</v>
      </c>
      <c r="I1104" s="16">
        <v>39203</v>
      </c>
      <c r="J1104" s="16">
        <v>42480</v>
      </c>
      <c r="K1104" s="17" t="s">
        <v>365</v>
      </c>
      <c r="L1104" s="17"/>
      <c r="M1104" s="17" t="s">
        <v>6766</v>
      </c>
      <c r="N1104" s="17" t="s">
        <v>25</v>
      </c>
      <c r="O1104" s="17">
        <v>1095</v>
      </c>
      <c r="P1104" s="228" t="s">
        <v>6768</v>
      </c>
      <c r="Q1104" s="228" t="s">
        <v>6768</v>
      </c>
      <c r="R1104" s="17"/>
      <c r="S1104" s="17"/>
      <c r="T1104" s="733">
        <v>0.125</v>
      </c>
      <c r="U1104" s="17">
        <v>3</v>
      </c>
      <c r="V1104" s="17">
        <v>1095</v>
      </c>
      <c r="W1104" s="17" t="s">
        <v>1090</v>
      </c>
      <c r="X1104" s="17">
        <v>50</v>
      </c>
      <c r="Y1104" s="17"/>
      <c r="Z1104" s="17">
        <v>70</v>
      </c>
      <c r="AA1104" s="17"/>
      <c r="AB1104" s="17"/>
      <c r="AC1104" s="17"/>
      <c r="AD1104" s="17">
        <v>15</v>
      </c>
      <c r="AE1104" s="17">
        <v>2</v>
      </c>
      <c r="AF1104" s="17">
        <v>5</v>
      </c>
      <c r="AG1104" s="228" t="s">
        <v>6752</v>
      </c>
      <c r="AH1104" s="17"/>
      <c r="AI1104" s="228" t="s">
        <v>6761</v>
      </c>
      <c r="AJ1104" s="228" t="s">
        <v>6762</v>
      </c>
      <c r="AK1104" s="339" t="s">
        <v>6763</v>
      </c>
      <c r="AL1104" s="873" t="s">
        <v>6769</v>
      </c>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85"/>
      <c r="BL1104" s="185"/>
      <c r="BM1104" s="185"/>
      <c r="BN1104" s="185"/>
      <c r="BO1104" s="185"/>
      <c r="BP1104" s="185"/>
      <c r="BQ1104" s="185"/>
      <c r="BR1104" s="185"/>
      <c r="BS1104" s="185"/>
      <c r="BT1104" s="185"/>
      <c r="BU1104" s="185"/>
      <c r="BV1104" s="185"/>
      <c r="BW1104" s="185"/>
      <c r="BX1104" s="185"/>
      <c r="BY1104" s="185"/>
      <c r="BZ1104" s="185"/>
      <c r="CA1104" s="185"/>
      <c r="CB1104" s="185"/>
      <c r="CC1104" s="185"/>
      <c r="CD1104" s="185"/>
      <c r="CE1104" s="185"/>
      <c r="CF1104" s="185"/>
      <c r="CG1104" s="185"/>
      <c r="CH1104" s="185"/>
      <c r="CI1104" s="185"/>
      <c r="CJ1104" s="185"/>
      <c r="CK1104" s="185"/>
      <c r="CL1104" s="185"/>
      <c r="CM1104" s="185"/>
      <c r="CN1104" s="185"/>
      <c r="CO1104" s="185"/>
      <c r="CP1104" s="185"/>
      <c r="CQ1104" s="185"/>
      <c r="CR1104" s="185"/>
      <c r="CS1104" s="185"/>
      <c r="CT1104" s="185"/>
      <c r="CU1104" s="185"/>
      <c r="CV1104" s="185"/>
      <c r="CW1104" s="185"/>
      <c r="CX1104" s="185"/>
      <c r="CY1104" s="185"/>
      <c r="CZ1104" s="185"/>
      <c r="DA1104" s="185"/>
      <c r="DB1104" s="185"/>
      <c r="DC1104" s="185"/>
      <c r="DD1104" s="185"/>
      <c r="DE1104" s="185"/>
      <c r="DF1104" s="185"/>
      <c r="DG1104" s="185"/>
      <c r="DH1104" s="185"/>
      <c r="DI1104" s="185"/>
      <c r="DJ1104" s="185"/>
      <c r="DK1104" s="185"/>
      <c r="DL1104" s="185"/>
      <c r="DM1104" s="185"/>
      <c r="DN1104" s="185"/>
      <c r="DO1104" s="185"/>
      <c r="DP1104" s="185"/>
      <c r="DQ1104" s="185"/>
      <c r="DR1104" s="185"/>
      <c r="DS1104" s="185"/>
      <c r="DT1104" s="185"/>
      <c r="DU1104" s="185"/>
      <c r="DV1104" s="185"/>
      <c r="DW1104" s="185"/>
      <c r="DX1104" s="185"/>
      <c r="DY1104" s="185"/>
      <c r="DZ1104" s="185"/>
      <c r="EA1104" s="185"/>
      <c r="EB1104" s="185"/>
      <c r="EC1104" s="185"/>
      <c r="ED1104" s="185"/>
      <c r="EE1104" s="185"/>
      <c r="EF1104" s="185"/>
      <c r="EG1104" s="185"/>
      <c r="EH1104" s="185"/>
      <c r="EI1104" s="185"/>
      <c r="EJ1104" s="185"/>
      <c r="EK1104" s="185"/>
      <c r="EL1104" s="185"/>
      <c r="EM1104" s="185"/>
      <c r="EN1104" s="185"/>
      <c r="EO1104" s="185"/>
      <c r="EP1104" s="185"/>
      <c r="EQ1104" s="185"/>
      <c r="ER1104" s="185"/>
      <c r="ES1104" s="185"/>
      <c r="ET1104" s="185"/>
      <c r="EU1104" s="185"/>
      <c r="EV1104" s="185"/>
      <c r="EW1104" s="185"/>
      <c r="EX1104" s="185"/>
      <c r="EY1104" s="185"/>
      <c r="EZ1104" s="185"/>
      <c r="FA1104" s="185"/>
      <c r="FB1104" s="185"/>
      <c r="FC1104" s="185"/>
      <c r="FD1104" s="185"/>
      <c r="FE1104" s="185"/>
      <c r="FF1104" s="185"/>
      <c r="FG1104" s="185"/>
      <c r="FH1104" s="185"/>
      <c r="FI1104" s="185"/>
      <c r="FJ1104" s="185"/>
      <c r="FK1104" s="185"/>
      <c r="FL1104" s="185"/>
      <c r="FM1104" s="185"/>
      <c r="FN1104" s="185"/>
      <c r="FO1104" s="185"/>
      <c r="FP1104" s="185"/>
      <c r="FQ1104" s="185"/>
      <c r="FR1104" s="185"/>
      <c r="FS1104" s="185"/>
      <c r="FT1104" s="185"/>
      <c r="FU1104" s="185"/>
      <c r="FV1104" s="185"/>
      <c r="FW1104" s="185"/>
      <c r="FX1104" s="185"/>
      <c r="FY1104" s="185"/>
      <c r="FZ1104" s="185"/>
      <c r="GA1104" s="185"/>
      <c r="GB1104" s="185"/>
      <c r="GC1104" s="185"/>
      <c r="GD1104" s="185"/>
      <c r="GE1104" s="185"/>
      <c r="GF1104" s="185"/>
      <c r="GG1104" s="185"/>
      <c r="GH1104" s="185"/>
      <c r="GI1104" s="185"/>
      <c r="GJ1104" s="185"/>
      <c r="GK1104" s="185"/>
      <c r="GL1104" s="185"/>
      <c r="GM1104" s="185"/>
      <c r="GN1104" s="185"/>
      <c r="GO1104" s="185"/>
      <c r="GP1104" s="185"/>
      <c r="GQ1104" s="185"/>
      <c r="GR1104" s="185"/>
      <c r="GS1104" s="185"/>
      <c r="GT1104" s="185"/>
      <c r="GU1104" s="185"/>
      <c r="GV1104" s="185"/>
      <c r="GW1104" s="185"/>
      <c r="GX1104" s="185"/>
      <c r="GY1104" s="185"/>
      <c r="GZ1104" s="185"/>
      <c r="HA1104" s="185"/>
      <c r="HB1104" s="185"/>
      <c r="HC1104" s="185"/>
      <c r="HD1104" s="185"/>
      <c r="HE1104" s="185"/>
      <c r="HF1104" s="185"/>
      <c r="HG1104" s="185"/>
      <c r="HH1104" s="185"/>
      <c r="HI1104" s="185"/>
      <c r="HJ1104" s="185"/>
      <c r="HK1104" s="185"/>
      <c r="HL1104" s="185"/>
      <c r="HM1104" s="185"/>
      <c r="HN1104" s="185"/>
      <c r="HO1104" s="185"/>
      <c r="HP1104" s="185"/>
      <c r="HQ1104" s="185"/>
      <c r="HR1104" s="185"/>
      <c r="HS1104" s="185"/>
      <c r="HT1104" s="185"/>
      <c r="HU1104" s="185"/>
      <c r="HV1104" s="185"/>
      <c r="HW1104" s="185"/>
      <c r="HX1104" s="185"/>
      <c r="HY1104" s="185"/>
      <c r="HZ1104" s="185"/>
      <c r="IA1104" s="185"/>
      <c r="IB1104" s="185"/>
      <c r="IC1104" s="185"/>
      <c r="ID1104" s="185"/>
      <c r="IE1104" s="185"/>
      <c r="IF1104" s="185"/>
      <c r="IG1104" s="185"/>
      <c r="IH1104" s="185"/>
      <c r="II1104" s="185"/>
      <c r="IJ1104" s="185"/>
      <c r="IK1104" s="185"/>
      <c r="IL1104" s="185"/>
      <c r="IM1104" s="185"/>
      <c r="IN1104" s="185"/>
      <c r="IO1104" s="185"/>
      <c r="IP1104" s="185"/>
      <c r="IQ1104" s="185"/>
      <c r="IR1104" s="185"/>
      <c r="IS1104" s="185"/>
      <c r="IT1104" s="185"/>
      <c r="IU1104" s="185"/>
      <c r="IV1104" s="185"/>
      <c r="IW1104" s="185"/>
      <c r="IX1104" s="185"/>
      <c r="IY1104" s="185"/>
      <c r="IZ1104" s="185"/>
      <c r="JA1104" s="185"/>
      <c r="JB1104" s="185"/>
      <c r="JC1104" s="185"/>
      <c r="JD1104" s="185"/>
      <c r="JE1104" s="185"/>
      <c r="JF1104" s="185"/>
      <c r="JG1104" s="185"/>
      <c r="JH1104" s="185"/>
      <c r="JI1104" s="185"/>
      <c r="JJ1104" s="185"/>
      <c r="JK1104" s="185"/>
      <c r="JL1104" s="185"/>
      <c r="JM1104" s="185"/>
      <c r="JN1104" s="185"/>
      <c r="JO1104" s="185"/>
      <c r="JP1104" s="185"/>
      <c r="JQ1104" s="185"/>
      <c r="JR1104" s="185"/>
      <c r="JS1104" s="185"/>
      <c r="JT1104" s="185"/>
      <c r="JU1104" s="185"/>
      <c r="JV1104" s="185"/>
      <c r="JW1104" s="185"/>
      <c r="JX1104" s="185"/>
      <c r="JY1104" s="185"/>
      <c r="JZ1104" s="185"/>
      <c r="KA1104" s="185"/>
      <c r="KB1104" s="185"/>
      <c r="KC1104" s="185"/>
      <c r="KD1104" s="185"/>
      <c r="KE1104" s="185"/>
      <c r="KF1104" s="185"/>
      <c r="KG1104" s="185"/>
      <c r="KH1104" s="185"/>
      <c r="KI1104" s="185"/>
      <c r="KJ1104" s="185"/>
      <c r="KK1104" s="185"/>
      <c r="KL1104" s="185"/>
      <c r="KM1104" s="185"/>
      <c r="KN1104" s="185"/>
      <c r="KO1104" s="185"/>
      <c r="KP1104" s="185"/>
      <c r="KQ1104" s="185"/>
      <c r="KR1104" s="185"/>
      <c r="KS1104" s="185"/>
      <c r="KT1104" s="185"/>
      <c r="KU1104" s="185"/>
      <c r="KV1104" s="185"/>
      <c r="KW1104" s="185"/>
      <c r="KX1104" s="185"/>
      <c r="KY1104" s="185"/>
      <c r="KZ1104" s="185"/>
      <c r="LA1104" s="185"/>
      <c r="LB1104" s="185"/>
      <c r="LC1104" s="185"/>
      <c r="LD1104" s="185"/>
      <c r="LE1104" s="185"/>
      <c r="LF1104" s="185"/>
      <c r="LG1104" s="185"/>
      <c r="LH1104" s="185"/>
      <c r="LI1104" s="185"/>
      <c r="LJ1104" s="185"/>
      <c r="LK1104" s="185"/>
      <c r="LL1104" s="185"/>
      <c r="LM1104" s="185"/>
      <c r="LN1104" s="185"/>
      <c r="LO1104" s="185"/>
      <c r="LP1104" s="185"/>
      <c r="LQ1104" s="185"/>
      <c r="LR1104" s="185"/>
      <c r="LS1104" s="185"/>
      <c r="LT1104" s="185"/>
      <c r="LU1104" s="185"/>
      <c r="LV1104" s="185"/>
      <c r="LW1104" s="185"/>
      <c r="LX1104" s="185"/>
      <c r="LY1104" s="185"/>
      <c r="LZ1104" s="185"/>
      <c r="MA1104" s="185"/>
      <c r="MB1104" s="185"/>
      <c r="MC1104" s="185"/>
      <c r="MD1104" s="185"/>
      <c r="ME1104" s="185"/>
      <c r="MF1104" s="185"/>
      <c r="MG1104" s="185"/>
      <c r="MH1104" s="185"/>
      <c r="MI1104" s="185"/>
      <c r="MJ1104" s="185"/>
      <c r="MK1104" s="185"/>
      <c r="ML1104" s="185"/>
      <c r="MM1104" s="185"/>
      <c r="MN1104" s="185"/>
      <c r="MO1104" s="185"/>
      <c r="MP1104" s="185"/>
      <c r="MQ1104" s="185"/>
      <c r="MR1104" s="185"/>
      <c r="MS1104" s="185"/>
      <c r="MT1104" s="185"/>
      <c r="MU1104" s="185"/>
      <c r="MV1104" s="185"/>
      <c r="MW1104" s="185"/>
      <c r="MX1104" s="185"/>
      <c r="MY1104" s="185"/>
      <c r="MZ1104" s="185"/>
      <c r="NA1104" s="185"/>
      <c r="NB1104" s="185"/>
      <c r="NC1104" s="185"/>
      <c r="ND1104" s="185"/>
      <c r="NE1104" s="185"/>
      <c r="NF1104" s="185"/>
      <c r="NG1104" s="185"/>
      <c r="NH1104" s="185"/>
      <c r="NI1104" s="185"/>
      <c r="NJ1104" s="185"/>
      <c r="NK1104" s="185"/>
      <c r="NL1104" s="185"/>
      <c r="NM1104" s="185"/>
      <c r="NN1104" s="185"/>
      <c r="NO1104" s="185"/>
      <c r="NP1104" s="185"/>
      <c r="NQ1104" s="185"/>
      <c r="NR1104" s="185"/>
      <c r="NS1104" s="185"/>
      <c r="NT1104" s="185"/>
      <c r="NU1104" s="185"/>
      <c r="NV1104" s="185"/>
      <c r="NW1104" s="185"/>
      <c r="NX1104" s="185"/>
      <c r="NY1104" s="185"/>
      <c r="NZ1104" s="185"/>
      <c r="OA1104" s="185"/>
      <c r="OB1104" s="185"/>
      <c r="OC1104" s="185"/>
      <c r="OD1104" s="185"/>
      <c r="OE1104" s="185"/>
      <c r="OF1104" s="185"/>
      <c r="OG1104" s="185"/>
      <c r="OH1104" s="185"/>
      <c r="OI1104" s="185"/>
      <c r="OJ1104" s="185"/>
      <c r="OK1104" s="185"/>
      <c r="OL1104" s="185"/>
      <c r="OM1104" s="185"/>
      <c r="ON1104" s="185"/>
      <c r="OO1104" s="185"/>
      <c r="OP1104" s="185"/>
      <c r="OQ1104" s="185"/>
      <c r="OR1104" s="185"/>
      <c r="OS1104" s="185"/>
      <c r="OT1104" s="185"/>
      <c r="OU1104" s="185"/>
      <c r="OV1104" s="185"/>
      <c r="OW1104" s="185"/>
      <c r="OX1104" s="185"/>
      <c r="OY1104" s="185"/>
      <c r="OZ1104" s="185"/>
      <c r="PA1104" s="185"/>
      <c r="PB1104" s="185"/>
      <c r="PC1104" s="185"/>
      <c r="PD1104" s="185"/>
      <c r="PE1104" s="185"/>
      <c r="PF1104" s="185"/>
      <c r="PG1104" s="185"/>
      <c r="PH1104" s="185"/>
      <c r="PI1104" s="185"/>
      <c r="PJ1104" s="185"/>
      <c r="PK1104" s="185"/>
      <c r="PL1104" s="185"/>
      <c r="PM1104" s="185"/>
      <c r="PN1104" s="185"/>
      <c r="PO1104" s="185"/>
      <c r="PP1104" s="185"/>
      <c r="PQ1104" s="185"/>
      <c r="PR1104" s="185"/>
      <c r="PS1104" s="185"/>
      <c r="PT1104" s="185"/>
      <c r="PU1104" s="185"/>
      <c r="PV1104" s="185"/>
      <c r="PW1104" s="185"/>
      <c r="PX1104" s="185"/>
      <c r="PY1104" s="185"/>
      <c r="PZ1104" s="185"/>
      <c r="QA1104" s="185"/>
      <c r="QB1104" s="185"/>
      <c r="QC1104" s="185"/>
      <c r="QD1104" s="185"/>
      <c r="QE1104" s="185"/>
      <c r="QF1104" s="185"/>
      <c r="QG1104" s="185"/>
      <c r="QH1104" s="185"/>
      <c r="QI1104" s="185"/>
      <c r="QJ1104" s="185"/>
      <c r="QK1104" s="185"/>
      <c r="QL1104" s="185"/>
      <c r="QM1104" s="185"/>
      <c r="QN1104" s="185"/>
      <c r="QO1104" s="185"/>
      <c r="QP1104" s="185"/>
      <c r="QQ1104" s="185"/>
      <c r="QR1104" s="185"/>
      <c r="QS1104" s="185"/>
      <c r="QT1104" s="185"/>
      <c r="QU1104" s="185"/>
      <c r="QV1104" s="185"/>
      <c r="QW1104" s="185"/>
      <c r="QX1104" s="185"/>
      <c r="QY1104" s="185"/>
      <c r="QZ1104" s="185"/>
      <c r="RA1104" s="185"/>
      <c r="RB1104" s="185"/>
      <c r="RC1104" s="185"/>
      <c r="RD1104" s="185"/>
      <c r="RE1104" s="185"/>
      <c r="RF1104" s="185"/>
      <c r="RG1104" s="185"/>
      <c r="RH1104" s="185"/>
      <c r="RI1104" s="185"/>
      <c r="RJ1104" s="185"/>
      <c r="RK1104" s="185"/>
      <c r="RL1104" s="185"/>
      <c r="RM1104" s="185"/>
      <c r="RN1104" s="185"/>
      <c r="RO1104" s="185"/>
      <c r="RP1104" s="185"/>
      <c r="RQ1104" s="185"/>
      <c r="RR1104" s="185"/>
      <c r="RS1104" s="185"/>
      <c r="RT1104" s="185"/>
      <c r="RU1104" s="185"/>
      <c r="RV1104" s="185"/>
      <c r="RW1104" s="185"/>
      <c r="RX1104" s="185"/>
      <c r="RY1104" s="185"/>
      <c r="RZ1104" s="185"/>
      <c r="SA1104" s="185"/>
      <c r="SB1104" s="185"/>
      <c r="SC1104" s="185"/>
      <c r="SD1104" s="185"/>
      <c r="SE1104" s="185"/>
      <c r="SF1104" s="185"/>
      <c r="SG1104" s="185"/>
      <c r="SH1104" s="185"/>
      <c r="SI1104" s="185"/>
      <c r="SJ1104" s="185"/>
      <c r="SK1104" s="185"/>
      <c r="SL1104" s="185"/>
      <c r="SM1104" s="185"/>
      <c r="SN1104" s="185"/>
      <c r="SO1104" s="185"/>
      <c r="SP1104" s="185"/>
      <c r="SQ1104" s="185"/>
      <c r="SR1104" s="185"/>
      <c r="SS1104" s="185"/>
      <c r="ST1104" s="185"/>
      <c r="SU1104" s="185"/>
      <c r="SV1104" s="185"/>
      <c r="SW1104" s="185"/>
      <c r="SX1104" s="185"/>
      <c r="SY1104" s="185"/>
      <c r="SZ1104" s="185"/>
      <c r="TA1104" s="185"/>
      <c r="TB1104" s="185"/>
      <c r="TC1104" s="185"/>
      <c r="TD1104" s="185"/>
      <c r="TE1104" s="185"/>
      <c r="TF1104" s="185"/>
      <c r="TG1104" s="185"/>
      <c r="TH1104" s="185"/>
      <c r="TI1104" s="185"/>
    </row>
    <row r="1105" spans="1:529" s="841" customFormat="1" ht="24.75" customHeight="1" thickBot="1" x14ac:dyDescent="0.3">
      <c r="A1105" s="590">
        <v>13750001</v>
      </c>
      <c r="B1105" s="227">
        <v>39192</v>
      </c>
      <c r="C1105" s="17" t="s">
        <v>1941</v>
      </c>
      <c r="D1105" s="228" t="s">
        <v>6748</v>
      </c>
      <c r="E1105" s="228" t="s">
        <v>6866</v>
      </c>
      <c r="F1105" s="228" t="s">
        <v>6866</v>
      </c>
      <c r="G1105" s="228" t="s">
        <v>128</v>
      </c>
      <c r="H1105" s="229">
        <v>37798</v>
      </c>
      <c r="I1105" s="227">
        <v>39203</v>
      </c>
      <c r="J1105" s="227">
        <v>42480</v>
      </c>
      <c r="K1105" s="17" t="s">
        <v>365</v>
      </c>
      <c r="L1105" s="228"/>
      <c r="M1105" s="228" t="s">
        <v>6766</v>
      </c>
      <c r="N1105" s="228" t="s">
        <v>25</v>
      </c>
      <c r="O1105" s="228">
        <v>3900000</v>
      </c>
      <c r="P1105" s="228" t="s">
        <v>6772</v>
      </c>
      <c r="Q1105" s="228" t="s">
        <v>6772</v>
      </c>
      <c r="R1105" s="228"/>
      <c r="S1105" s="228"/>
      <c r="T1105" s="741">
        <v>7715</v>
      </c>
      <c r="U1105" s="228">
        <v>10685</v>
      </c>
      <c r="V1105" s="228">
        <v>3900000</v>
      </c>
      <c r="W1105" s="218" t="s">
        <v>1090</v>
      </c>
      <c r="X1105" s="218">
        <v>50</v>
      </c>
      <c r="Y1105" s="218">
        <v>15</v>
      </c>
      <c r="Z1105" s="218">
        <v>70</v>
      </c>
      <c r="AA1105" s="228"/>
      <c r="AB1105" s="228"/>
      <c r="AC1105" s="228"/>
      <c r="AD1105" s="228">
        <v>15</v>
      </c>
      <c r="AE1105" s="228">
        <v>2</v>
      </c>
      <c r="AF1105" s="228">
        <v>5</v>
      </c>
      <c r="AG1105" s="228" t="s">
        <v>6770</v>
      </c>
      <c r="AH1105" s="228"/>
      <c r="AI1105" s="228" t="s">
        <v>6755</v>
      </c>
      <c r="AJ1105" s="228" t="s">
        <v>6756</v>
      </c>
      <c r="AK1105" s="339" t="s">
        <v>6763</v>
      </c>
      <c r="AL1105" s="873" t="s">
        <v>6771</v>
      </c>
      <c r="AM1105" s="489"/>
      <c r="AN1105" s="489"/>
      <c r="AO1105" s="489"/>
      <c r="AP1105" s="489"/>
      <c r="AQ1105" s="489"/>
      <c r="AR1105" s="489"/>
      <c r="AS1105" s="489"/>
      <c r="AT1105" s="489"/>
      <c r="AU1105" s="489"/>
      <c r="AV1105" s="489"/>
      <c r="AW1105" s="489"/>
      <c r="AX1105" s="489"/>
      <c r="AY1105" s="489"/>
      <c r="AZ1105" s="489"/>
      <c r="BA1105" s="489"/>
      <c r="BB1105" s="489"/>
      <c r="BC1105" s="489"/>
      <c r="BD1105" s="489"/>
      <c r="BE1105" s="489"/>
      <c r="BF1105" s="489"/>
      <c r="BG1105" s="489"/>
      <c r="BH1105" s="489"/>
      <c r="BI1105" s="489"/>
      <c r="BJ1105" s="489"/>
      <c r="BK1105" s="489"/>
      <c r="BL1105" s="489"/>
      <c r="BM1105" s="489"/>
      <c r="BN1105" s="489"/>
      <c r="BO1105" s="489"/>
      <c r="BP1105" s="489"/>
      <c r="BQ1105" s="489"/>
      <c r="BR1105" s="489"/>
      <c r="BS1105" s="489"/>
      <c r="BT1105" s="489"/>
      <c r="BU1105" s="489"/>
      <c r="BV1105" s="489"/>
      <c r="BW1105" s="489"/>
      <c r="BX1105" s="489"/>
      <c r="BY1105" s="489"/>
      <c r="BZ1105" s="489"/>
      <c r="CA1105" s="489"/>
      <c r="CB1105" s="489"/>
      <c r="CC1105" s="489"/>
      <c r="CD1105" s="489"/>
      <c r="CE1105" s="489"/>
      <c r="CF1105" s="489"/>
      <c r="CG1105" s="489"/>
      <c r="CH1105" s="489"/>
      <c r="CI1105" s="489"/>
      <c r="CJ1105" s="489"/>
      <c r="CK1105" s="489"/>
      <c r="CL1105" s="489"/>
      <c r="CM1105" s="489"/>
      <c r="CN1105" s="489"/>
      <c r="CO1105" s="489"/>
      <c r="CP1105" s="489"/>
      <c r="CQ1105" s="489"/>
      <c r="CR1105" s="489"/>
      <c r="CS1105" s="489"/>
      <c r="CT1105" s="489"/>
      <c r="CU1105" s="489"/>
      <c r="CV1105" s="489"/>
      <c r="CW1105" s="489"/>
      <c r="CX1105" s="489"/>
      <c r="CY1105" s="489"/>
      <c r="CZ1105" s="489"/>
      <c r="DA1105" s="489"/>
      <c r="DB1105" s="489"/>
      <c r="DC1105" s="489"/>
      <c r="DD1105" s="489"/>
      <c r="DE1105" s="489"/>
      <c r="DF1105" s="489"/>
      <c r="DG1105" s="489"/>
      <c r="DH1105" s="489"/>
      <c r="DI1105" s="489"/>
      <c r="DJ1105" s="489"/>
      <c r="DK1105" s="489"/>
      <c r="DL1105" s="489"/>
      <c r="DM1105" s="489"/>
      <c r="DN1105" s="489"/>
      <c r="DO1105" s="489"/>
      <c r="DP1105" s="489"/>
      <c r="DQ1105" s="489"/>
      <c r="DR1105" s="489"/>
      <c r="DS1105" s="489"/>
      <c r="DT1105" s="489"/>
      <c r="DU1105" s="489"/>
      <c r="DV1105" s="489"/>
      <c r="DW1105" s="489"/>
      <c r="DX1105" s="489"/>
      <c r="DY1105" s="489"/>
      <c r="DZ1105" s="489"/>
      <c r="EA1105" s="489"/>
      <c r="EB1105" s="489"/>
      <c r="EC1105" s="489"/>
      <c r="ED1105" s="489"/>
      <c r="EE1105" s="489"/>
      <c r="EF1105" s="489"/>
      <c r="EG1105" s="489"/>
      <c r="EH1105" s="489"/>
      <c r="EI1105" s="489"/>
      <c r="EJ1105" s="489"/>
      <c r="EK1105" s="489"/>
      <c r="EL1105" s="489"/>
      <c r="EM1105" s="489"/>
      <c r="EN1105" s="489"/>
      <c r="EO1105" s="489"/>
      <c r="EP1105" s="489"/>
      <c r="EQ1105" s="489"/>
      <c r="ER1105" s="489"/>
      <c r="ES1105" s="489"/>
      <c r="ET1105" s="489"/>
      <c r="EU1105" s="489"/>
      <c r="EV1105" s="489"/>
      <c r="EW1105" s="489"/>
      <c r="EX1105" s="489"/>
      <c r="EY1105" s="489"/>
      <c r="EZ1105" s="489"/>
      <c r="FA1105" s="489"/>
      <c r="FB1105" s="489"/>
      <c r="FC1105" s="489"/>
      <c r="FD1105" s="489"/>
      <c r="FE1105" s="489"/>
      <c r="FF1105" s="489"/>
      <c r="FG1105" s="489"/>
      <c r="FH1105" s="489"/>
      <c r="FI1105" s="489"/>
      <c r="FJ1105" s="489"/>
      <c r="FK1105" s="489"/>
      <c r="FL1105" s="489"/>
      <c r="FM1105" s="489"/>
      <c r="FN1105" s="489"/>
      <c r="FO1105" s="489"/>
      <c r="FP1105" s="489"/>
      <c r="FQ1105" s="489"/>
      <c r="FR1105" s="489"/>
      <c r="FS1105" s="489"/>
      <c r="FT1105" s="489"/>
      <c r="FU1105" s="489"/>
      <c r="FV1105" s="489"/>
      <c r="FW1105" s="489"/>
      <c r="FX1105" s="489"/>
      <c r="FY1105" s="489"/>
      <c r="FZ1105" s="489"/>
      <c r="GA1105" s="489"/>
      <c r="GB1105" s="489"/>
      <c r="GC1105" s="489"/>
      <c r="GD1105" s="489"/>
      <c r="GE1105" s="489"/>
      <c r="GF1105" s="489"/>
      <c r="GG1105" s="489"/>
      <c r="GH1105" s="489"/>
      <c r="GI1105" s="489"/>
      <c r="GJ1105" s="489"/>
      <c r="GK1105" s="489"/>
      <c r="GL1105" s="489"/>
      <c r="GM1105" s="489"/>
      <c r="GN1105" s="489"/>
      <c r="GO1105" s="489"/>
      <c r="GP1105" s="489"/>
      <c r="GQ1105" s="489"/>
      <c r="GR1105" s="489"/>
      <c r="GS1105" s="489"/>
      <c r="GT1105" s="489"/>
      <c r="GU1105" s="489"/>
      <c r="GV1105" s="489"/>
      <c r="GW1105" s="489"/>
      <c r="GX1105" s="489"/>
      <c r="GY1105" s="489"/>
      <c r="GZ1105" s="489"/>
      <c r="HA1105" s="489"/>
      <c r="HB1105" s="489"/>
      <c r="HC1105" s="489"/>
      <c r="HD1105" s="489"/>
      <c r="HE1105" s="489"/>
      <c r="HF1105" s="489"/>
      <c r="HG1105" s="489"/>
      <c r="HH1105" s="489"/>
      <c r="HI1105" s="489"/>
      <c r="HJ1105" s="489"/>
      <c r="HK1105" s="489"/>
      <c r="HL1105" s="489"/>
      <c r="HM1105" s="489"/>
      <c r="HN1105" s="489"/>
      <c r="HO1105" s="489"/>
      <c r="HP1105" s="489"/>
      <c r="HQ1105" s="489"/>
      <c r="HR1105" s="489"/>
      <c r="HS1105" s="489"/>
      <c r="HT1105" s="489"/>
      <c r="HU1105" s="489"/>
      <c r="HV1105" s="489"/>
      <c r="HW1105" s="489"/>
      <c r="HX1105" s="489"/>
      <c r="HY1105" s="489"/>
      <c r="HZ1105" s="489"/>
      <c r="IA1105" s="489"/>
      <c r="IB1105" s="489"/>
      <c r="IC1105" s="489"/>
      <c r="ID1105" s="489"/>
      <c r="IE1105" s="489"/>
      <c r="IF1105" s="489"/>
      <c r="IG1105" s="489"/>
      <c r="IH1105" s="489"/>
      <c r="II1105" s="489"/>
      <c r="IJ1105" s="489"/>
      <c r="IK1105" s="489"/>
      <c r="IL1105" s="489"/>
      <c r="IM1105" s="489"/>
      <c r="IN1105" s="489"/>
      <c r="IO1105" s="489"/>
      <c r="IP1105" s="489"/>
      <c r="IQ1105" s="489"/>
      <c r="IR1105" s="489"/>
      <c r="IS1105" s="489"/>
      <c r="IT1105" s="489"/>
      <c r="IU1105" s="489"/>
      <c r="IV1105" s="489"/>
      <c r="IW1105" s="489"/>
      <c r="IX1105" s="489"/>
      <c r="IY1105" s="489"/>
      <c r="IZ1105" s="489"/>
      <c r="JA1105" s="489"/>
      <c r="JB1105" s="489"/>
      <c r="JC1105" s="489"/>
      <c r="JD1105" s="489"/>
      <c r="JE1105" s="489"/>
      <c r="JF1105" s="489"/>
      <c r="JG1105" s="489"/>
      <c r="JH1105" s="489"/>
      <c r="JI1105" s="489"/>
      <c r="JJ1105" s="489"/>
      <c r="JK1105" s="489"/>
      <c r="JL1105" s="489"/>
      <c r="JM1105" s="489"/>
      <c r="JN1105" s="489"/>
      <c r="JO1105" s="489"/>
      <c r="JP1105" s="489"/>
      <c r="JQ1105" s="489"/>
      <c r="JR1105" s="489"/>
      <c r="JS1105" s="489"/>
      <c r="JT1105" s="489"/>
      <c r="JU1105" s="489"/>
      <c r="JV1105" s="489"/>
      <c r="JW1105" s="489"/>
      <c r="JX1105" s="489"/>
      <c r="JY1105" s="489"/>
      <c r="JZ1105" s="489"/>
      <c r="KA1105" s="489"/>
      <c r="KB1105" s="489"/>
      <c r="KC1105" s="489"/>
      <c r="KD1105" s="489"/>
      <c r="KE1105" s="489"/>
      <c r="KF1105" s="489"/>
      <c r="KG1105" s="489"/>
      <c r="KH1105" s="489"/>
      <c r="KI1105" s="489"/>
      <c r="KJ1105" s="489"/>
      <c r="KK1105" s="489"/>
      <c r="KL1105" s="489"/>
      <c r="KM1105" s="489"/>
      <c r="KN1105" s="489"/>
      <c r="KO1105" s="489"/>
      <c r="KP1105" s="489"/>
      <c r="KQ1105" s="489"/>
      <c r="KR1105" s="489"/>
      <c r="KS1105" s="489"/>
      <c r="KT1105" s="489"/>
      <c r="KU1105" s="489"/>
      <c r="KV1105" s="489"/>
      <c r="KW1105" s="489"/>
      <c r="KX1105" s="489"/>
      <c r="KY1105" s="489"/>
      <c r="KZ1105" s="489"/>
      <c r="LA1105" s="489"/>
      <c r="LB1105" s="489"/>
      <c r="LC1105" s="489"/>
      <c r="LD1105" s="489"/>
      <c r="LE1105" s="489"/>
      <c r="LF1105" s="489"/>
      <c r="LG1105" s="489"/>
      <c r="LH1105" s="489"/>
      <c r="LI1105" s="489"/>
      <c r="LJ1105" s="489"/>
      <c r="LK1105" s="489"/>
      <c r="LL1105" s="489"/>
      <c r="LM1105" s="489"/>
      <c r="LN1105" s="489"/>
      <c r="LO1105" s="489"/>
      <c r="LP1105" s="489"/>
      <c r="LQ1105" s="489"/>
      <c r="LR1105" s="489"/>
      <c r="LS1105" s="489"/>
      <c r="LT1105" s="489"/>
      <c r="LU1105" s="489"/>
      <c r="LV1105" s="489"/>
      <c r="LW1105" s="489"/>
      <c r="LX1105" s="489"/>
      <c r="LY1105" s="489"/>
      <c r="LZ1105" s="489"/>
      <c r="MA1105" s="489"/>
      <c r="MB1105" s="489"/>
      <c r="MC1105" s="489"/>
      <c r="MD1105" s="489"/>
      <c r="ME1105" s="489"/>
      <c r="MF1105" s="489"/>
      <c r="MG1105" s="489"/>
      <c r="MH1105" s="489"/>
      <c r="MI1105" s="489"/>
      <c r="MJ1105" s="489"/>
      <c r="MK1105" s="489"/>
      <c r="ML1105" s="489"/>
      <c r="MM1105" s="489"/>
      <c r="MN1105" s="489"/>
      <c r="MO1105" s="489"/>
      <c r="MP1105" s="489"/>
      <c r="MQ1105" s="489"/>
      <c r="MR1105" s="489"/>
      <c r="MS1105" s="489"/>
      <c r="MT1105" s="489"/>
      <c r="MU1105" s="489"/>
      <c r="MV1105" s="489"/>
      <c r="MW1105" s="489"/>
      <c r="MX1105" s="489"/>
      <c r="MY1105" s="489"/>
      <c r="MZ1105" s="489"/>
      <c r="NA1105" s="489"/>
      <c r="NB1105" s="489"/>
      <c r="NC1105" s="489"/>
      <c r="ND1105" s="489"/>
      <c r="NE1105" s="489"/>
      <c r="NF1105" s="489"/>
      <c r="NG1105" s="489"/>
      <c r="NH1105" s="489"/>
      <c r="NI1105" s="489"/>
      <c r="NJ1105" s="489"/>
      <c r="NK1105" s="489"/>
      <c r="NL1105" s="489"/>
      <c r="NM1105" s="489"/>
      <c r="NN1105" s="489"/>
      <c r="NO1105" s="489"/>
      <c r="NP1105" s="489"/>
      <c r="NQ1105" s="489"/>
      <c r="NR1105" s="489"/>
      <c r="NS1105" s="489"/>
      <c r="NT1105" s="489"/>
      <c r="NU1105" s="489"/>
      <c r="NV1105" s="489"/>
      <c r="NW1105" s="489"/>
      <c r="NX1105" s="489"/>
      <c r="NY1105" s="489"/>
      <c r="NZ1105" s="489"/>
      <c r="OA1105" s="489"/>
      <c r="OB1105" s="489"/>
      <c r="OC1105" s="489"/>
      <c r="OD1105" s="489"/>
      <c r="OE1105" s="489"/>
      <c r="OF1105" s="489"/>
      <c r="OG1105" s="489"/>
      <c r="OH1105" s="489"/>
      <c r="OI1105" s="489"/>
      <c r="OJ1105" s="489"/>
      <c r="OK1105" s="489"/>
      <c r="OL1105" s="489"/>
      <c r="OM1105" s="489"/>
      <c r="ON1105" s="489"/>
      <c r="OO1105" s="489"/>
      <c r="OP1105" s="489"/>
      <c r="OQ1105" s="489"/>
      <c r="OR1105" s="489"/>
      <c r="OS1105" s="489"/>
      <c r="OT1105" s="489"/>
      <c r="OU1105" s="489"/>
      <c r="OV1105" s="489"/>
      <c r="OW1105" s="489"/>
      <c r="OX1105" s="489"/>
      <c r="OY1105" s="489"/>
      <c r="OZ1105" s="489"/>
      <c r="PA1105" s="489"/>
      <c r="PB1105" s="489"/>
      <c r="PC1105" s="489"/>
      <c r="PD1105" s="489"/>
      <c r="PE1105" s="489"/>
      <c r="PF1105" s="489"/>
      <c r="PG1105" s="489"/>
      <c r="PH1105" s="489"/>
      <c r="PI1105" s="489"/>
      <c r="PJ1105" s="489"/>
      <c r="PK1105" s="489"/>
      <c r="PL1105" s="489"/>
      <c r="PM1105" s="489"/>
      <c r="PN1105" s="489"/>
      <c r="PO1105" s="489"/>
      <c r="PP1105" s="489"/>
      <c r="PQ1105" s="489"/>
      <c r="PR1105" s="489"/>
      <c r="PS1105" s="489"/>
      <c r="PT1105" s="489"/>
      <c r="PU1105" s="489"/>
      <c r="PV1105" s="489"/>
      <c r="PW1105" s="489"/>
      <c r="PX1105" s="489"/>
      <c r="PY1105" s="489"/>
      <c r="PZ1105" s="489"/>
      <c r="QA1105" s="489"/>
      <c r="QB1105" s="489"/>
      <c r="QC1105" s="489"/>
      <c r="QD1105" s="489"/>
      <c r="QE1105" s="489"/>
      <c r="QF1105" s="489"/>
      <c r="QG1105" s="489"/>
      <c r="QH1105" s="489"/>
      <c r="QI1105" s="489"/>
      <c r="QJ1105" s="489"/>
      <c r="QK1105" s="489"/>
      <c r="QL1105" s="489"/>
      <c r="QM1105" s="489"/>
      <c r="QN1105" s="489"/>
      <c r="QO1105" s="489"/>
      <c r="QP1105" s="489"/>
      <c r="QQ1105" s="489"/>
      <c r="QR1105" s="489"/>
      <c r="QS1105" s="489"/>
      <c r="QT1105" s="489"/>
      <c r="QU1105" s="489"/>
      <c r="QV1105" s="489"/>
      <c r="QW1105" s="489"/>
      <c r="QX1105" s="489"/>
      <c r="QY1105" s="489"/>
      <c r="QZ1105" s="489"/>
      <c r="RA1105" s="489"/>
      <c r="RB1105" s="489"/>
      <c r="RC1105" s="489"/>
      <c r="RD1105" s="489"/>
      <c r="RE1105" s="489"/>
      <c r="RF1105" s="489"/>
      <c r="RG1105" s="489"/>
      <c r="RH1105" s="489"/>
      <c r="RI1105" s="489"/>
      <c r="RJ1105" s="489"/>
      <c r="RK1105" s="489"/>
      <c r="RL1105" s="489"/>
      <c r="RM1105" s="489"/>
      <c r="RN1105" s="489"/>
      <c r="RO1105" s="489"/>
      <c r="RP1105" s="489"/>
      <c r="RQ1105" s="489"/>
      <c r="RR1105" s="489"/>
      <c r="RS1105" s="489"/>
      <c r="RT1105" s="489"/>
      <c r="RU1105" s="489"/>
      <c r="RV1105" s="489"/>
      <c r="RW1105" s="489"/>
      <c r="RX1105" s="489"/>
      <c r="RY1105" s="489"/>
      <c r="RZ1105" s="489"/>
      <c r="SA1105" s="489"/>
      <c r="SB1105" s="489"/>
      <c r="SC1105" s="489"/>
      <c r="SD1105" s="489"/>
      <c r="SE1105" s="489"/>
      <c r="SF1105" s="489"/>
      <c r="SG1105" s="489"/>
      <c r="SH1105" s="489"/>
      <c r="SI1105" s="489"/>
      <c r="SJ1105" s="489"/>
      <c r="SK1105" s="489"/>
      <c r="SL1105" s="489"/>
      <c r="SM1105" s="489"/>
      <c r="SN1105" s="489"/>
      <c r="SO1105" s="489"/>
      <c r="SP1105" s="489"/>
      <c r="SQ1105" s="489"/>
      <c r="SR1105" s="489"/>
      <c r="SS1105" s="489"/>
      <c r="ST1105" s="489"/>
      <c r="SU1105" s="489"/>
      <c r="SV1105" s="489"/>
      <c r="SW1105" s="489"/>
      <c r="SX1105" s="489"/>
      <c r="SY1105" s="489"/>
      <c r="SZ1105" s="489"/>
      <c r="TA1105" s="489"/>
      <c r="TB1105" s="489"/>
      <c r="TC1105" s="489"/>
      <c r="TD1105" s="489"/>
      <c r="TE1105" s="489"/>
      <c r="TF1105" s="489"/>
      <c r="TG1105" s="489"/>
      <c r="TH1105" s="489"/>
      <c r="TI1105" s="489"/>
    </row>
    <row r="1106" spans="1:529" s="841" customFormat="1" ht="24.75" customHeight="1" thickBot="1" x14ac:dyDescent="0.3">
      <c r="A1106" s="591">
        <v>13750001</v>
      </c>
      <c r="B1106" s="16">
        <v>39192</v>
      </c>
      <c r="C1106" s="17" t="s">
        <v>1943</v>
      </c>
      <c r="D1106" s="228" t="s">
        <v>6748</v>
      </c>
      <c r="E1106" s="228" t="s">
        <v>6866</v>
      </c>
      <c r="F1106" s="228" t="s">
        <v>6866</v>
      </c>
      <c r="G1106" s="228" t="s">
        <v>128</v>
      </c>
      <c r="H1106" s="38">
        <v>37798</v>
      </c>
      <c r="I1106" s="16">
        <v>39203</v>
      </c>
      <c r="J1106" s="16">
        <v>42480</v>
      </c>
      <c r="K1106" s="17" t="s">
        <v>365</v>
      </c>
      <c r="L1106" s="17"/>
      <c r="M1106" s="17" t="s">
        <v>6767</v>
      </c>
      <c r="N1106" s="17" t="s">
        <v>25</v>
      </c>
      <c r="O1106" s="17">
        <v>450000</v>
      </c>
      <c r="P1106" s="228" t="s">
        <v>6772</v>
      </c>
      <c r="Q1106" s="228" t="s">
        <v>6772</v>
      </c>
      <c r="R1106" s="17"/>
      <c r="S1106" s="17"/>
      <c r="T1106" s="733">
        <v>55</v>
      </c>
      <c r="U1106" s="17">
        <v>1233</v>
      </c>
      <c r="V1106" s="17">
        <v>450000</v>
      </c>
      <c r="W1106" s="17" t="s">
        <v>1090</v>
      </c>
      <c r="X1106" s="17">
        <v>50</v>
      </c>
      <c r="Y1106" s="17">
        <v>15</v>
      </c>
      <c r="Z1106" s="17">
        <v>70</v>
      </c>
      <c r="AA1106" s="17"/>
      <c r="AB1106" s="17"/>
      <c r="AC1106" s="17"/>
      <c r="AD1106" s="17">
        <v>15</v>
      </c>
      <c r="AE1106" s="17">
        <v>2</v>
      </c>
      <c r="AF1106" s="17">
        <v>5</v>
      </c>
      <c r="AG1106" s="228" t="s">
        <v>6753</v>
      </c>
      <c r="AH1106" s="17"/>
      <c r="AI1106" s="228" t="s">
        <v>6757</v>
      </c>
      <c r="AJ1106" s="228" t="s">
        <v>6758</v>
      </c>
      <c r="AK1106" s="339" t="s">
        <v>6763</v>
      </c>
      <c r="AL1106" s="873" t="s">
        <v>6771</v>
      </c>
      <c r="AM1106" s="489"/>
      <c r="AN1106" s="489"/>
      <c r="AO1106" s="489"/>
      <c r="AP1106" s="489"/>
      <c r="AQ1106" s="489"/>
      <c r="AR1106" s="489"/>
      <c r="AS1106" s="489"/>
      <c r="AT1106" s="489"/>
      <c r="AU1106" s="489"/>
      <c r="AV1106" s="489"/>
      <c r="AW1106" s="489"/>
      <c r="AX1106" s="489"/>
      <c r="AY1106" s="489"/>
      <c r="AZ1106" s="489"/>
      <c r="BA1106" s="489"/>
      <c r="BB1106" s="489"/>
      <c r="BC1106" s="489"/>
      <c r="BD1106" s="489"/>
      <c r="BE1106" s="489"/>
      <c r="BF1106" s="489"/>
      <c r="BG1106" s="489"/>
      <c r="BH1106" s="489"/>
      <c r="BI1106" s="489"/>
      <c r="BJ1106" s="489"/>
      <c r="BK1106" s="489"/>
      <c r="BL1106" s="489"/>
      <c r="BM1106" s="489"/>
      <c r="BN1106" s="489"/>
      <c r="BO1106" s="489"/>
      <c r="BP1106" s="489"/>
      <c r="BQ1106" s="489"/>
      <c r="BR1106" s="489"/>
      <c r="BS1106" s="489"/>
      <c r="BT1106" s="489"/>
      <c r="BU1106" s="489"/>
      <c r="BV1106" s="489"/>
      <c r="BW1106" s="489"/>
      <c r="BX1106" s="489"/>
      <c r="BY1106" s="489"/>
      <c r="BZ1106" s="489"/>
      <c r="CA1106" s="489"/>
      <c r="CB1106" s="489"/>
      <c r="CC1106" s="489"/>
      <c r="CD1106" s="489"/>
      <c r="CE1106" s="489"/>
      <c r="CF1106" s="489"/>
      <c r="CG1106" s="489"/>
      <c r="CH1106" s="489"/>
      <c r="CI1106" s="489"/>
      <c r="CJ1106" s="489"/>
      <c r="CK1106" s="489"/>
      <c r="CL1106" s="489"/>
      <c r="CM1106" s="489"/>
      <c r="CN1106" s="489"/>
      <c r="CO1106" s="489"/>
      <c r="CP1106" s="489"/>
      <c r="CQ1106" s="489"/>
      <c r="CR1106" s="489"/>
      <c r="CS1106" s="489"/>
      <c r="CT1106" s="489"/>
      <c r="CU1106" s="489"/>
      <c r="CV1106" s="489"/>
      <c r="CW1106" s="489"/>
      <c r="CX1106" s="489"/>
      <c r="CY1106" s="489"/>
      <c r="CZ1106" s="489"/>
      <c r="DA1106" s="489"/>
      <c r="DB1106" s="489"/>
      <c r="DC1106" s="489"/>
      <c r="DD1106" s="489"/>
      <c r="DE1106" s="489"/>
      <c r="DF1106" s="489"/>
      <c r="DG1106" s="489"/>
      <c r="DH1106" s="489"/>
      <c r="DI1106" s="489"/>
      <c r="DJ1106" s="489"/>
      <c r="DK1106" s="489"/>
      <c r="DL1106" s="489"/>
      <c r="DM1106" s="489"/>
      <c r="DN1106" s="489"/>
      <c r="DO1106" s="489"/>
      <c r="DP1106" s="489"/>
      <c r="DQ1106" s="489"/>
      <c r="DR1106" s="489"/>
      <c r="DS1106" s="489"/>
      <c r="DT1106" s="489"/>
      <c r="DU1106" s="489"/>
      <c r="DV1106" s="489"/>
      <c r="DW1106" s="489"/>
      <c r="DX1106" s="489"/>
      <c r="DY1106" s="489"/>
      <c r="DZ1106" s="489"/>
      <c r="EA1106" s="489"/>
      <c r="EB1106" s="489"/>
      <c r="EC1106" s="489"/>
      <c r="ED1106" s="489"/>
      <c r="EE1106" s="489"/>
      <c r="EF1106" s="489"/>
      <c r="EG1106" s="489"/>
      <c r="EH1106" s="489"/>
      <c r="EI1106" s="489"/>
      <c r="EJ1106" s="489"/>
      <c r="EK1106" s="489"/>
      <c r="EL1106" s="489"/>
      <c r="EM1106" s="489"/>
      <c r="EN1106" s="489"/>
      <c r="EO1106" s="489"/>
      <c r="EP1106" s="489"/>
      <c r="EQ1106" s="489"/>
      <c r="ER1106" s="489"/>
      <c r="ES1106" s="489"/>
      <c r="ET1106" s="489"/>
      <c r="EU1106" s="489"/>
      <c r="EV1106" s="489"/>
      <c r="EW1106" s="489"/>
      <c r="EX1106" s="489"/>
      <c r="EY1106" s="489"/>
      <c r="EZ1106" s="489"/>
      <c r="FA1106" s="489"/>
      <c r="FB1106" s="489"/>
      <c r="FC1106" s="489"/>
      <c r="FD1106" s="489"/>
      <c r="FE1106" s="489"/>
      <c r="FF1106" s="489"/>
      <c r="FG1106" s="489"/>
      <c r="FH1106" s="489"/>
      <c r="FI1106" s="489"/>
      <c r="FJ1106" s="489"/>
      <c r="FK1106" s="489"/>
      <c r="FL1106" s="489"/>
      <c r="FM1106" s="489"/>
      <c r="FN1106" s="489"/>
      <c r="FO1106" s="489"/>
      <c r="FP1106" s="489"/>
      <c r="FQ1106" s="489"/>
      <c r="FR1106" s="489"/>
      <c r="FS1106" s="489"/>
      <c r="FT1106" s="489"/>
      <c r="FU1106" s="489"/>
      <c r="FV1106" s="489"/>
      <c r="FW1106" s="489"/>
      <c r="FX1106" s="489"/>
      <c r="FY1106" s="489"/>
      <c r="FZ1106" s="489"/>
      <c r="GA1106" s="489"/>
      <c r="GB1106" s="489"/>
      <c r="GC1106" s="489"/>
      <c r="GD1106" s="489"/>
      <c r="GE1106" s="489"/>
      <c r="GF1106" s="489"/>
      <c r="GG1106" s="489"/>
      <c r="GH1106" s="489"/>
      <c r="GI1106" s="489"/>
      <c r="GJ1106" s="489"/>
      <c r="GK1106" s="489"/>
      <c r="GL1106" s="489"/>
      <c r="GM1106" s="489"/>
      <c r="GN1106" s="489"/>
      <c r="GO1106" s="489"/>
      <c r="GP1106" s="489"/>
      <c r="GQ1106" s="489"/>
      <c r="GR1106" s="489"/>
      <c r="GS1106" s="489"/>
      <c r="GT1106" s="489"/>
      <c r="GU1106" s="489"/>
      <c r="GV1106" s="489"/>
      <c r="GW1106" s="489"/>
      <c r="GX1106" s="489"/>
      <c r="GY1106" s="489"/>
      <c r="GZ1106" s="489"/>
      <c r="HA1106" s="489"/>
      <c r="HB1106" s="489"/>
      <c r="HC1106" s="489"/>
      <c r="HD1106" s="489"/>
      <c r="HE1106" s="489"/>
      <c r="HF1106" s="489"/>
      <c r="HG1106" s="489"/>
      <c r="HH1106" s="489"/>
      <c r="HI1106" s="489"/>
      <c r="HJ1106" s="489"/>
      <c r="HK1106" s="489"/>
      <c r="HL1106" s="489"/>
      <c r="HM1106" s="489"/>
      <c r="HN1106" s="489"/>
      <c r="HO1106" s="489"/>
      <c r="HP1106" s="489"/>
      <c r="HQ1106" s="489"/>
      <c r="HR1106" s="489"/>
      <c r="HS1106" s="489"/>
      <c r="HT1106" s="489"/>
      <c r="HU1106" s="489"/>
      <c r="HV1106" s="489"/>
      <c r="HW1106" s="489"/>
      <c r="HX1106" s="489"/>
      <c r="HY1106" s="489"/>
      <c r="HZ1106" s="489"/>
      <c r="IA1106" s="489"/>
      <c r="IB1106" s="489"/>
      <c r="IC1106" s="489"/>
      <c r="ID1106" s="489"/>
      <c r="IE1106" s="489"/>
      <c r="IF1106" s="489"/>
      <c r="IG1106" s="489"/>
      <c r="IH1106" s="489"/>
      <c r="II1106" s="489"/>
      <c r="IJ1106" s="489"/>
      <c r="IK1106" s="489"/>
      <c r="IL1106" s="489"/>
      <c r="IM1106" s="489"/>
      <c r="IN1106" s="489"/>
      <c r="IO1106" s="489"/>
      <c r="IP1106" s="489"/>
      <c r="IQ1106" s="489"/>
      <c r="IR1106" s="489"/>
      <c r="IS1106" s="489"/>
      <c r="IT1106" s="489"/>
      <c r="IU1106" s="489"/>
      <c r="IV1106" s="489"/>
      <c r="IW1106" s="489"/>
      <c r="IX1106" s="489"/>
      <c r="IY1106" s="489"/>
      <c r="IZ1106" s="489"/>
      <c r="JA1106" s="489"/>
      <c r="JB1106" s="489"/>
      <c r="JC1106" s="489"/>
      <c r="JD1106" s="489"/>
      <c r="JE1106" s="489"/>
      <c r="JF1106" s="489"/>
      <c r="JG1106" s="489"/>
      <c r="JH1106" s="489"/>
      <c r="JI1106" s="489"/>
      <c r="JJ1106" s="489"/>
      <c r="JK1106" s="489"/>
      <c r="JL1106" s="489"/>
      <c r="JM1106" s="489"/>
      <c r="JN1106" s="489"/>
      <c r="JO1106" s="489"/>
      <c r="JP1106" s="489"/>
      <c r="JQ1106" s="489"/>
      <c r="JR1106" s="489"/>
      <c r="JS1106" s="489"/>
      <c r="JT1106" s="489"/>
      <c r="JU1106" s="489"/>
      <c r="JV1106" s="489"/>
      <c r="JW1106" s="489"/>
      <c r="JX1106" s="489"/>
      <c r="JY1106" s="489"/>
      <c r="JZ1106" s="489"/>
      <c r="KA1106" s="489"/>
      <c r="KB1106" s="489"/>
      <c r="KC1106" s="489"/>
      <c r="KD1106" s="489"/>
      <c r="KE1106" s="489"/>
      <c r="KF1106" s="489"/>
      <c r="KG1106" s="489"/>
      <c r="KH1106" s="489"/>
      <c r="KI1106" s="489"/>
      <c r="KJ1106" s="489"/>
      <c r="KK1106" s="489"/>
      <c r="KL1106" s="489"/>
      <c r="KM1106" s="489"/>
      <c r="KN1106" s="489"/>
      <c r="KO1106" s="489"/>
      <c r="KP1106" s="489"/>
      <c r="KQ1106" s="489"/>
      <c r="KR1106" s="489"/>
      <c r="KS1106" s="489"/>
      <c r="KT1106" s="489"/>
      <c r="KU1106" s="489"/>
      <c r="KV1106" s="489"/>
      <c r="KW1106" s="489"/>
      <c r="KX1106" s="489"/>
      <c r="KY1106" s="489"/>
      <c r="KZ1106" s="489"/>
      <c r="LA1106" s="489"/>
      <c r="LB1106" s="489"/>
      <c r="LC1106" s="489"/>
      <c r="LD1106" s="489"/>
      <c r="LE1106" s="489"/>
      <c r="LF1106" s="489"/>
      <c r="LG1106" s="489"/>
      <c r="LH1106" s="489"/>
      <c r="LI1106" s="489"/>
      <c r="LJ1106" s="489"/>
      <c r="LK1106" s="489"/>
      <c r="LL1106" s="489"/>
      <c r="LM1106" s="489"/>
      <c r="LN1106" s="489"/>
      <c r="LO1106" s="489"/>
      <c r="LP1106" s="489"/>
      <c r="LQ1106" s="489"/>
      <c r="LR1106" s="489"/>
      <c r="LS1106" s="489"/>
      <c r="LT1106" s="489"/>
      <c r="LU1106" s="489"/>
      <c r="LV1106" s="489"/>
      <c r="LW1106" s="489"/>
      <c r="LX1106" s="489"/>
      <c r="LY1106" s="489"/>
      <c r="LZ1106" s="489"/>
      <c r="MA1106" s="489"/>
      <c r="MB1106" s="489"/>
      <c r="MC1106" s="489"/>
      <c r="MD1106" s="489"/>
      <c r="ME1106" s="489"/>
      <c r="MF1106" s="489"/>
      <c r="MG1106" s="489"/>
      <c r="MH1106" s="489"/>
      <c r="MI1106" s="489"/>
      <c r="MJ1106" s="489"/>
      <c r="MK1106" s="489"/>
      <c r="ML1106" s="489"/>
      <c r="MM1106" s="489"/>
      <c r="MN1106" s="489"/>
      <c r="MO1106" s="489"/>
      <c r="MP1106" s="489"/>
      <c r="MQ1106" s="489"/>
      <c r="MR1106" s="489"/>
      <c r="MS1106" s="489"/>
      <c r="MT1106" s="489"/>
      <c r="MU1106" s="489"/>
      <c r="MV1106" s="489"/>
      <c r="MW1106" s="489"/>
      <c r="MX1106" s="489"/>
      <c r="MY1106" s="489"/>
      <c r="MZ1106" s="489"/>
      <c r="NA1106" s="489"/>
      <c r="NB1106" s="489"/>
      <c r="NC1106" s="489"/>
      <c r="ND1106" s="489"/>
      <c r="NE1106" s="489"/>
      <c r="NF1106" s="489"/>
      <c r="NG1106" s="489"/>
      <c r="NH1106" s="489"/>
      <c r="NI1106" s="489"/>
      <c r="NJ1106" s="489"/>
      <c r="NK1106" s="489"/>
      <c r="NL1106" s="489"/>
      <c r="NM1106" s="489"/>
      <c r="NN1106" s="489"/>
      <c r="NO1106" s="489"/>
      <c r="NP1106" s="489"/>
      <c r="NQ1106" s="489"/>
      <c r="NR1106" s="489"/>
      <c r="NS1106" s="489"/>
      <c r="NT1106" s="489"/>
      <c r="NU1106" s="489"/>
      <c r="NV1106" s="489"/>
      <c r="NW1106" s="489"/>
      <c r="NX1106" s="489"/>
      <c r="NY1106" s="489"/>
      <c r="NZ1106" s="489"/>
      <c r="OA1106" s="489"/>
      <c r="OB1106" s="489"/>
      <c r="OC1106" s="489"/>
      <c r="OD1106" s="489"/>
      <c r="OE1106" s="489"/>
      <c r="OF1106" s="489"/>
      <c r="OG1106" s="489"/>
      <c r="OH1106" s="489"/>
      <c r="OI1106" s="489"/>
      <c r="OJ1106" s="489"/>
      <c r="OK1106" s="489"/>
      <c r="OL1106" s="489"/>
      <c r="OM1106" s="489"/>
      <c r="ON1106" s="489"/>
      <c r="OO1106" s="489"/>
      <c r="OP1106" s="489"/>
      <c r="OQ1106" s="489"/>
      <c r="OR1106" s="489"/>
      <c r="OS1106" s="489"/>
      <c r="OT1106" s="489"/>
      <c r="OU1106" s="489"/>
      <c r="OV1106" s="489"/>
      <c r="OW1106" s="489"/>
      <c r="OX1106" s="489"/>
      <c r="OY1106" s="489"/>
      <c r="OZ1106" s="489"/>
      <c r="PA1106" s="489"/>
      <c r="PB1106" s="489"/>
      <c r="PC1106" s="489"/>
      <c r="PD1106" s="489"/>
      <c r="PE1106" s="489"/>
      <c r="PF1106" s="489"/>
      <c r="PG1106" s="489"/>
      <c r="PH1106" s="489"/>
      <c r="PI1106" s="489"/>
      <c r="PJ1106" s="489"/>
      <c r="PK1106" s="489"/>
      <c r="PL1106" s="489"/>
      <c r="PM1106" s="489"/>
      <c r="PN1106" s="489"/>
      <c r="PO1106" s="489"/>
      <c r="PP1106" s="489"/>
      <c r="PQ1106" s="489"/>
      <c r="PR1106" s="489"/>
      <c r="PS1106" s="489"/>
      <c r="PT1106" s="489"/>
      <c r="PU1106" s="489"/>
      <c r="PV1106" s="489"/>
      <c r="PW1106" s="489"/>
      <c r="PX1106" s="489"/>
      <c r="PY1106" s="489"/>
      <c r="PZ1106" s="489"/>
      <c r="QA1106" s="489"/>
      <c r="QB1106" s="489"/>
      <c r="QC1106" s="489"/>
      <c r="QD1106" s="489"/>
      <c r="QE1106" s="489"/>
      <c r="QF1106" s="489"/>
      <c r="QG1106" s="489"/>
      <c r="QH1106" s="489"/>
      <c r="QI1106" s="489"/>
      <c r="QJ1106" s="489"/>
      <c r="QK1106" s="489"/>
      <c r="QL1106" s="489"/>
      <c r="QM1106" s="489"/>
      <c r="QN1106" s="489"/>
      <c r="QO1106" s="489"/>
      <c r="QP1106" s="489"/>
      <c r="QQ1106" s="489"/>
      <c r="QR1106" s="489"/>
      <c r="QS1106" s="489"/>
      <c r="QT1106" s="489"/>
      <c r="QU1106" s="489"/>
      <c r="QV1106" s="489"/>
      <c r="QW1106" s="489"/>
      <c r="QX1106" s="489"/>
      <c r="QY1106" s="489"/>
      <c r="QZ1106" s="489"/>
      <c r="RA1106" s="489"/>
      <c r="RB1106" s="489"/>
      <c r="RC1106" s="489"/>
      <c r="RD1106" s="489"/>
      <c r="RE1106" s="489"/>
      <c r="RF1106" s="489"/>
      <c r="RG1106" s="489"/>
      <c r="RH1106" s="489"/>
      <c r="RI1106" s="489"/>
      <c r="RJ1106" s="489"/>
      <c r="RK1106" s="489"/>
      <c r="RL1106" s="489"/>
      <c r="RM1106" s="489"/>
      <c r="RN1106" s="489"/>
      <c r="RO1106" s="489"/>
      <c r="RP1106" s="489"/>
      <c r="RQ1106" s="489"/>
      <c r="RR1106" s="489"/>
      <c r="RS1106" s="489"/>
      <c r="RT1106" s="489"/>
      <c r="RU1106" s="489"/>
      <c r="RV1106" s="489"/>
      <c r="RW1106" s="489"/>
      <c r="RX1106" s="489"/>
      <c r="RY1106" s="489"/>
      <c r="RZ1106" s="489"/>
      <c r="SA1106" s="489"/>
      <c r="SB1106" s="489"/>
      <c r="SC1106" s="489"/>
      <c r="SD1106" s="489"/>
      <c r="SE1106" s="489"/>
      <c r="SF1106" s="489"/>
      <c r="SG1106" s="489"/>
      <c r="SH1106" s="489"/>
      <c r="SI1106" s="489"/>
      <c r="SJ1106" s="489"/>
      <c r="SK1106" s="489"/>
      <c r="SL1106" s="489"/>
      <c r="SM1106" s="489"/>
      <c r="SN1106" s="489"/>
      <c r="SO1106" s="489"/>
      <c r="SP1106" s="489"/>
      <c r="SQ1106" s="489"/>
      <c r="SR1106" s="489"/>
      <c r="SS1106" s="489"/>
      <c r="ST1106" s="489"/>
      <c r="SU1106" s="489"/>
      <c r="SV1106" s="489"/>
      <c r="SW1106" s="489"/>
      <c r="SX1106" s="489"/>
      <c r="SY1106" s="489"/>
      <c r="SZ1106" s="489"/>
      <c r="TA1106" s="489"/>
      <c r="TB1106" s="489"/>
      <c r="TC1106" s="489"/>
      <c r="TD1106" s="489"/>
      <c r="TE1106" s="489"/>
      <c r="TF1106" s="489"/>
      <c r="TG1106" s="489"/>
      <c r="TH1106" s="489"/>
      <c r="TI1106" s="489"/>
    </row>
    <row r="1107" spans="1:529" s="841" customFormat="1" ht="34.5" customHeight="1" thickBot="1" x14ac:dyDescent="0.3">
      <c r="A1107" s="591">
        <v>13750001</v>
      </c>
      <c r="B1107" s="16">
        <v>39192</v>
      </c>
      <c r="C1107" s="17" t="s">
        <v>1945</v>
      </c>
      <c r="D1107" s="228" t="s">
        <v>6748</v>
      </c>
      <c r="E1107" s="228" t="s">
        <v>6866</v>
      </c>
      <c r="F1107" s="228" t="s">
        <v>6866</v>
      </c>
      <c r="G1107" s="228" t="s">
        <v>128</v>
      </c>
      <c r="H1107" s="38">
        <v>37798</v>
      </c>
      <c r="I1107" s="16">
        <v>39203</v>
      </c>
      <c r="J1107" s="16">
        <v>42480</v>
      </c>
      <c r="K1107" s="17" t="s">
        <v>365</v>
      </c>
      <c r="L1107" s="17"/>
      <c r="M1107" s="17" t="s">
        <v>6767</v>
      </c>
      <c r="N1107" s="17" t="s">
        <v>25</v>
      </c>
      <c r="O1107" s="17">
        <v>6600000</v>
      </c>
      <c r="P1107" s="228" t="s">
        <v>6772</v>
      </c>
      <c r="Q1107" s="228" t="s">
        <v>6772</v>
      </c>
      <c r="R1107" s="17"/>
      <c r="S1107" s="17"/>
      <c r="T1107" s="733">
        <v>753.42</v>
      </c>
      <c r="U1107" s="17">
        <v>18082</v>
      </c>
      <c r="V1107" s="17">
        <v>6600000</v>
      </c>
      <c r="W1107" s="17" t="s">
        <v>1090</v>
      </c>
      <c r="X1107" s="17">
        <v>50</v>
      </c>
      <c r="Y1107" s="17"/>
      <c r="Z1107" s="17">
        <v>70</v>
      </c>
      <c r="AA1107" s="17"/>
      <c r="AB1107" s="17"/>
      <c r="AC1107" s="17"/>
      <c r="AD1107" s="17">
        <v>15</v>
      </c>
      <c r="AE1107" s="17">
        <v>2</v>
      </c>
      <c r="AF1107" s="17">
        <v>5</v>
      </c>
      <c r="AG1107" s="228" t="s">
        <v>6754</v>
      </c>
      <c r="AH1107" s="17"/>
      <c r="AI1107" s="228" t="s">
        <v>6759</v>
      </c>
      <c r="AJ1107" s="228" t="s">
        <v>6760</v>
      </c>
      <c r="AK1107" s="339" t="s">
        <v>6763</v>
      </c>
      <c r="AL1107" s="873" t="s">
        <v>6771</v>
      </c>
      <c r="AM1107" s="489"/>
      <c r="AN1107" s="489"/>
      <c r="AO1107" s="489"/>
      <c r="AP1107" s="489"/>
      <c r="AQ1107" s="489"/>
      <c r="AR1107" s="489"/>
      <c r="AS1107" s="489"/>
      <c r="AT1107" s="489"/>
      <c r="AU1107" s="489"/>
      <c r="AV1107" s="489"/>
      <c r="AW1107" s="489"/>
      <c r="AX1107" s="489"/>
      <c r="AY1107" s="489"/>
      <c r="AZ1107" s="489"/>
      <c r="BA1107" s="489"/>
      <c r="BB1107" s="489"/>
      <c r="BC1107" s="489"/>
      <c r="BD1107" s="489"/>
      <c r="BE1107" s="489"/>
      <c r="BF1107" s="489"/>
      <c r="BG1107" s="489"/>
      <c r="BH1107" s="489"/>
      <c r="BI1107" s="489"/>
      <c r="BJ1107" s="489"/>
      <c r="BK1107" s="489"/>
      <c r="BL1107" s="489"/>
      <c r="BM1107" s="489"/>
      <c r="BN1107" s="489"/>
      <c r="BO1107" s="489"/>
      <c r="BP1107" s="489"/>
      <c r="BQ1107" s="489"/>
      <c r="BR1107" s="489"/>
      <c r="BS1107" s="489"/>
      <c r="BT1107" s="489"/>
      <c r="BU1107" s="489"/>
      <c r="BV1107" s="489"/>
      <c r="BW1107" s="489"/>
      <c r="BX1107" s="489"/>
      <c r="BY1107" s="489"/>
      <c r="BZ1107" s="489"/>
      <c r="CA1107" s="489"/>
      <c r="CB1107" s="489"/>
      <c r="CC1107" s="489"/>
      <c r="CD1107" s="489"/>
      <c r="CE1107" s="489"/>
      <c r="CF1107" s="489"/>
      <c r="CG1107" s="489"/>
      <c r="CH1107" s="489"/>
      <c r="CI1107" s="489"/>
      <c r="CJ1107" s="489"/>
      <c r="CK1107" s="489"/>
      <c r="CL1107" s="489"/>
      <c r="CM1107" s="489"/>
      <c r="CN1107" s="489"/>
      <c r="CO1107" s="489"/>
      <c r="CP1107" s="489"/>
      <c r="CQ1107" s="489"/>
      <c r="CR1107" s="489"/>
      <c r="CS1107" s="489"/>
      <c r="CT1107" s="489"/>
      <c r="CU1107" s="489"/>
      <c r="CV1107" s="489"/>
      <c r="CW1107" s="489"/>
      <c r="CX1107" s="489"/>
      <c r="CY1107" s="489"/>
      <c r="CZ1107" s="489"/>
      <c r="DA1107" s="489"/>
      <c r="DB1107" s="489"/>
      <c r="DC1107" s="489"/>
      <c r="DD1107" s="489"/>
      <c r="DE1107" s="489"/>
      <c r="DF1107" s="489"/>
      <c r="DG1107" s="489"/>
      <c r="DH1107" s="489"/>
      <c r="DI1107" s="489"/>
      <c r="DJ1107" s="489"/>
      <c r="DK1107" s="489"/>
      <c r="DL1107" s="489"/>
      <c r="DM1107" s="489"/>
      <c r="DN1107" s="489"/>
      <c r="DO1107" s="489"/>
      <c r="DP1107" s="489"/>
      <c r="DQ1107" s="489"/>
      <c r="DR1107" s="489"/>
      <c r="DS1107" s="489"/>
      <c r="DT1107" s="489"/>
      <c r="DU1107" s="489"/>
      <c r="DV1107" s="489"/>
      <c r="DW1107" s="489"/>
      <c r="DX1107" s="489"/>
      <c r="DY1107" s="489"/>
      <c r="DZ1107" s="489"/>
      <c r="EA1107" s="489"/>
      <c r="EB1107" s="489"/>
      <c r="EC1107" s="489"/>
      <c r="ED1107" s="489"/>
      <c r="EE1107" s="489"/>
      <c r="EF1107" s="489"/>
      <c r="EG1107" s="489"/>
      <c r="EH1107" s="489"/>
      <c r="EI1107" s="489"/>
      <c r="EJ1107" s="489"/>
      <c r="EK1107" s="489"/>
      <c r="EL1107" s="489"/>
      <c r="EM1107" s="489"/>
      <c r="EN1107" s="489"/>
      <c r="EO1107" s="489"/>
      <c r="EP1107" s="489"/>
      <c r="EQ1107" s="489"/>
      <c r="ER1107" s="489"/>
      <c r="ES1107" s="489"/>
      <c r="ET1107" s="489"/>
      <c r="EU1107" s="489"/>
      <c r="EV1107" s="489"/>
      <c r="EW1107" s="489"/>
      <c r="EX1107" s="489"/>
      <c r="EY1107" s="489"/>
      <c r="EZ1107" s="489"/>
      <c r="FA1107" s="489"/>
      <c r="FB1107" s="489"/>
      <c r="FC1107" s="489"/>
      <c r="FD1107" s="489"/>
      <c r="FE1107" s="489"/>
      <c r="FF1107" s="489"/>
      <c r="FG1107" s="489"/>
      <c r="FH1107" s="489"/>
      <c r="FI1107" s="489"/>
      <c r="FJ1107" s="489"/>
      <c r="FK1107" s="489"/>
      <c r="FL1107" s="489"/>
      <c r="FM1107" s="489"/>
      <c r="FN1107" s="489"/>
      <c r="FO1107" s="489"/>
      <c r="FP1107" s="489"/>
      <c r="FQ1107" s="489"/>
      <c r="FR1107" s="489"/>
      <c r="FS1107" s="489"/>
      <c r="FT1107" s="489"/>
      <c r="FU1107" s="489"/>
      <c r="FV1107" s="489"/>
      <c r="FW1107" s="489"/>
      <c r="FX1107" s="489"/>
      <c r="FY1107" s="489"/>
      <c r="FZ1107" s="489"/>
      <c r="GA1107" s="489"/>
      <c r="GB1107" s="489"/>
      <c r="GC1107" s="489"/>
      <c r="GD1107" s="489"/>
      <c r="GE1107" s="489"/>
      <c r="GF1107" s="489"/>
      <c r="GG1107" s="489"/>
      <c r="GH1107" s="489"/>
      <c r="GI1107" s="489"/>
      <c r="GJ1107" s="489"/>
      <c r="GK1107" s="489"/>
      <c r="GL1107" s="489"/>
      <c r="GM1107" s="489"/>
      <c r="GN1107" s="489"/>
      <c r="GO1107" s="489"/>
      <c r="GP1107" s="489"/>
      <c r="GQ1107" s="489"/>
      <c r="GR1107" s="489"/>
      <c r="GS1107" s="489"/>
      <c r="GT1107" s="489"/>
      <c r="GU1107" s="489"/>
      <c r="GV1107" s="489"/>
      <c r="GW1107" s="489"/>
      <c r="GX1107" s="489"/>
      <c r="GY1107" s="489"/>
      <c r="GZ1107" s="489"/>
      <c r="HA1107" s="489"/>
      <c r="HB1107" s="489"/>
      <c r="HC1107" s="489"/>
      <c r="HD1107" s="489"/>
      <c r="HE1107" s="489"/>
      <c r="HF1107" s="489"/>
      <c r="HG1107" s="489"/>
      <c r="HH1107" s="489"/>
      <c r="HI1107" s="489"/>
      <c r="HJ1107" s="489"/>
      <c r="HK1107" s="489"/>
      <c r="HL1107" s="489"/>
      <c r="HM1107" s="489"/>
      <c r="HN1107" s="489"/>
      <c r="HO1107" s="489"/>
      <c r="HP1107" s="489"/>
      <c r="HQ1107" s="489"/>
      <c r="HR1107" s="489"/>
      <c r="HS1107" s="489"/>
      <c r="HT1107" s="489"/>
      <c r="HU1107" s="489"/>
      <c r="HV1107" s="489"/>
      <c r="HW1107" s="489"/>
      <c r="HX1107" s="489"/>
      <c r="HY1107" s="489"/>
      <c r="HZ1107" s="489"/>
      <c r="IA1107" s="489"/>
      <c r="IB1107" s="489"/>
      <c r="IC1107" s="489"/>
      <c r="ID1107" s="489"/>
      <c r="IE1107" s="489"/>
      <c r="IF1107" s="489"/>
      <c r="IG1107" s="489"/>
      <c r="IH1107" s="489"/>
      <c r="II1107" s="489"/>
      <c r="IJ1107" s="489"/>
      <c r="IK1107" s="489"/>
      <c r="IL1107" s="489"/>
      <c r="IM1107" s="489"/>
      <c r="IN1107" s="489"/>
      <c r="IO1107" s="489"/>
      <c r="IP1107" s="489"/>
      <c r="IQ1107" s="489"/>
      <c r="IR1107" s="489"/>
      <c r="IS1107" s="489"/>
      <c r="IT1107" s="489"/>
      <c r="IU1107" s="489"/>
      <c r="IV1107" s="489"/>
      <c r="IW1107" s="489"/>
      <c r="IX1107" s="489"/>
      <c r="IY1107" s="489"/>
      <c r="IZ1107" s="489"/>
      <c r="JA1107" s="489"/>
      <c r="JB1107" s="489"/>
      <c r="JC1107" s="489"/>
      <c r="JD1107" s="489"/>
      <c r="JE1107" s="489"/>
      <c r="JF1107" s="489"/>
      <c r="JG1107" s="489"/>
      <c r="JH1107" s="489"/>
      <c r="JI1107" s="489"/>
      <c r="JJ1107" s="489"/>
      <c r="JK1107" s="489"/>
      <c r="JL1107" s="489"/>
      <c r="JM1107" s="489"/>
      <c r="JN1107" s="489"/>
      <c r="JO1107" s="489"/>
      <c r="JP1107" s="489"/>
      <c r="JQ1107" s="489"/>
      <c r="JR1107" s="489"/>
      <c r="JS1107" s="489"/>
      <c r="JT1107" s="489"/>
      <c r="JU1107" s="489"/>
      <c r="JV1107" s="489"/>
      <c r="JW1107" s="489"/>
      <c r="JX1107" s="489"/>
      <c r="JY1107" s="489"/>
      <c r="JZ1107" s="489"/>
      <c r="KA1107" s="489"/>
      <c r="KB1107" s="489"/>
      <c r="KC1107" s="489"/>
      <c r="KD1107" s="489"/>
      <c r="KE1107" s="489"/>
      <c r="KF1107" s="489"/>
      <c r="KG1107" s="489"/>
      <c r="KH1107" s="489"/>
      <c r="KI1107" s="489"/>
      <c r="KJ1107" s="489"/>
      <c r="KK1107" s="489"/>
      <c r="KL1107" s="489"/>
      <c r="KM1107" s="489"/>
      <c r="KN1107" s="489"/>
      <c r="KO1107" s="489"/>
      <c r="KP1107" s="489"/>
      <c r="KQ1107" s="489"/>
      <c r="KR1107" s="489"/>
      <c r="KS1107" s="489"/>
      <c r="KT1107" s="489"/>
      <c r="KU1107" s="489"/>
      <c r="KV1107" s="489"/>
      <c r="KW1107" s="489"/>
      <c r="KX1107" s="489"/>
      <c r="KY1107" s="489"/>
      <c r="KZ1107" s="489"/>
      <c r="LA1107" s="489"/>
      <c r="LB1107" s="489"/>
      <c r="LC1107" s="489"/>
      <c r="LD1107" s="489"/>
      <c r="LE1107" s="489"/>
      <c r="LF1107" s="489"/>
      <c r="LG1107" s="489"/>
      <c r="LH1107" s="489"/>
      <c r="LI1107" s="489"/>
      <c r="LJ1107" s="489"/>
      <c r="LK1107" s="489"/>
      <c r="LL1107" s="489"/>
      <c r="LM1107" s="489"/>
      <c r="LN1107" s="489"/>
      <c r="LO1107" s="489"/>
      <c r="LP1107" s="489"/>
      <c r="LQ1107" s="489"/>
      <c r="LR1107" s="489"/>
      <c r="LS1107" s="489"/>
      <c r="LT1107" s="489"/>
      <c r="LU1107" s="489"/>
      <c r="LV1107" s="489"/>
      <c r="LW1107" s="489"/>
      <c r="LX1107" s="489"/>
      <c r="LY1107" s="489"/>
      <c r="LZ1107" s="489"/>
      <c r="MA1107" s="489"/>
      <c r="MB1107" s="489"/>
      <c r="MC1107" s="489"/>
      <c r="MD1107" s="489"/>
      <c r="ME1107" s="489"/>
      <c r="MF1107" s="489"/>
      <c r="MG1107" s="489"/>
      <c r="MH1107" s="489"/>
      <c r="MI1107" s="489"/>
      <c r="MJ1107" s="489"/>
      <c r="MK1107" s="489"/>
      <c r="ML1107" s="489"/>
      <c r="MM1107" s="489"/>
      <c r="MN1107" s="489"/>
      <c r="MO1107" s="489"/>
      <c r="MP1107" s="489"/>
      <c r="MQ1107" s="489"/>
      <c r="MR1107" s="489"/>
      <c r="MS1107" s="489"/>
      <c r="MT1107" s="489"/>
      <c r="MU1107" s="489"/>
      <c r="MV1107" s="489"/>
      <c r="MW1107" s="489"/>
      <c r="MX1107" s="489"/>
      <c r="MY1107" s="489"/>
      <c r="MZ1107" s="489"/>
      <c r="NA1107" s="489"/>
      <c r="NB1107" s="489"/>
      <c r="NC1107" s="489"/>
      <c r="ND1107" s="489"/>
      <c r="NE1107" s="489"/>
      <c r="NF1107" s="489"/>
      <c r="NG1107" s="489"/>
      <c r="NH1107" s="489"/>
      <c r="NI1107" s="489"/>
      <c r="NJ1107" s="489"/>
      <c r="NK1107" s="489"/>
      <c r="NL1107" s="489"/>
      <c r="NM1107" s="489"/>
      <c r="NN1107" s="489"/>
      <c r="NO1107" s="489"/>
      <c r="NP1107" s="489"/>
      <c r="NQ1107" s="489"/>
      <c r="NR1107" s="489"/>
      <c r="NS1107" s="489"/>
      <c r="NT1107" s="489"/>
      <c r="NU1107" s="489"/>
      <c r="NV1107" s="489"/>
      <c r="NW1107" s="489"/>
      <c r="NX1107" s="489"/>
      <c r="NY1107" s="489"/>
      <c r="NZ1107" s="489"/>
      <c r="OA1107" s="489"/>
      <c r="OB1107" s="489"/>
      <c r="OC1107" s="489"/>
      <c r="OD1107" s="489"/>
      <c r="OE1107" s="489"/>
      <c r="OF1107" s="489"/>
      <c r="OG1107" s="489"/>
      <c r="OH1107" s="489"/>
      <c r="OI1107" s="489"/>
      <c r="OJ1107" s="489"/>
      <c r="OK1107" s="489"/>
      <c r="OL1107" s="489"/>
      <c r="OM1107" s="489"/>
      <c r="ON1107" s="489"/>
      <c r="OO1107" s="489"/>
      <c r="OP1107" s="489"/>
      <c r="OQ1107" s="489"/>
      <c r="OR1107" s="489"/>
      <c r="OS1107" s="489"/>
      <c r="OT1107" s="489"/>
      <c r="OU1107" s="489"/>
      <c r="OV1107" s="489"/>
      <c r="OW1107" s="489"/>
      <c r="OX1107" s="489"/>
      <c r="OY1107" s="489"/>
      <c r="OZ1107" s="489"/>
      <c r="PA1107" s="489"/>
      <c r="PB1107" s="489"/>
      <c r="PC1107" s="489"/>
      <c r="PD1107" s="489"/>
      <c r="PE1107" s="489"/>
      <c r="PF1107" s="489"/>
      <c r="PG1107" s="489"/>
      <c r="PH1107" s="489"/>
      <c r="PI1107" s="489"/>
      <c r="PJ1107" s="489"/>
      <c r="PK1107" s="489"/>
      <c r="PL1107" s="489"/>
      <c r="PM1107" s="489"/>
      <c r="PN1107" s="489"/>
      <c r="PO1107" s="489"/>
      <c r="PP1107" s="489"/>
      <c r="PQ1107" s="489"/>
      <c r="PR1107" s="489"/>
      <c r="PS1107" s="489"/>
      <c r="PT1107" s="489"/>
      <c r="PU1107" s="489"/>
      <c r="PV1107" s="489"/>
      <c r="PW1107" s="489"/>
      <c r="PX1107" s="489"/>
      <c r="PY1107" s="489"/>
      <c r="PZ1107" s="489"/>
      <c r="QA1107" s="489"/>
      <c r="QB1107" s="489"/>
      <c r="QC1107" s="489"/>
      <c r="QD1107" s="489"/>
      <c r="QE1107" s="489"/>
      <c r="QF1107" s="489"/>
      <c r="QG1107" s="489"/>
      <c r="QH1107" s="489"/>
      <c r="QI1107" s="489"/>
      <c r="QJ1107" s="489"/>
      <c r="QK1107" s="489"/>
      <c r="QL1107" s="489"/>
      <c r="QM1107" s="489"/>
      <c r="QN1107" s="489"/>
      <c r="QO1107" s="489"/>
      <c r="QP1107" s="489"/>
      <c r="QQ1107" s="489"/>
      <c r="QR1107" s="489"/>
      <c r="QS1107" s="489"/>
      <c r="QT1107" s="489"/>
      <c r="QU1107" s="489"/>
      <c r="QV1107" s="489"/>
      <c r="QW1107" s="489"/>
      <c r="QX1107" s="489"/>
      <c r="QY1107" s="489"/>
      <c r="QZ1107" s="489"/>
      <c r="RA1107" s="489"/>
      <c r="RB1107" s="489"/>
      <c r="RC1107" s="489"/>
      <c r="RD1107" s="489"/>
      <c r="RE1107" s="489"/>
      <c r="RF1107" s="489"/>
      <c r="RG1107" s="489"/>
      <c r="RH1107" s="489"/>
      <c r="RI1107" s="489"/>
      <c r="RJ1107" s="489"/>
      <c r="RK1107" s="489"/>
      <c r="RL1107" s="489"/>
      <c r="RM1107" s="489"/>
      <c r="RN1107" s="489"/>
      <c r="RO1107" s="489"/>
      <c r="RP1107" s="489"/>
      <c r="RQ1107" s="489"/>
      <c r="RR1107" s="489"/>
      <c r="RS1107" s="489"/>
      <c r="RT1107" s="489"/>
      <c r="RU1107" s="489"/>
      <c r="RV1107" s="489"/>
      <c r="RW1107" s="489"/>
      <c r="RX1107" s="489"/>
      <c r="RY1107" s="489"/>
      <c r="RZ1107" s="489"/>
      <c r="SA1107" s="489"/>
      <c r="SB1107" s="489"/>
      <c r="SC1107" s="489"/>
      <c r="SD1107" s="489"/>
      <c r="SE1107" s="489"/>
      <c r="SF1107" s="489"/>
      <c r="SG1107" s="489"/>
      <c r="SH1107" s="489"/>
      <c r="SI1107" s="489"/>
      <c r="SJ1107" s="489"/>
      <c r="SK1107" s="489"/>
      <c r="SL1107" s="489"/>
      <c r="SM1107" s="489"/>
      <c r="SN1107" s="489"/>
      <c r="SO1107" s="489"/>
      <c r="SP1107" s="489"/>
      <c r="SQ1107" s="489"/>
      <c r="SR1107" s="489"/>
      <c r="SS1107" s="489"/>
      <c r="ST1107" s="489"/>
      <c r="SU1107" s="489"/>
      <c r="SV1107" s="489"/>
      <c r="SW1107" s="489"/>
      <c r="SX1107" s="489"/>
      <c r="SY1107" s="489"/>
      <c r="SZ1107" s="489"/>
      <c r="TA1107" s="489"/>
      <c r="TB1107" s="489"/>
      <c r="TC1107" s="489"/>
      <c r="TD1107" s="489"/>
      <c r="TE1107" s="489"/>
      <c r="TF1107" s="489"/>
      <c r="TG1107" s="489"/>
      <c r="TH1107" s="489"/>
      <c r="TI1107" s="489"/>
    </row>
    <row r="1108" spans="1:529" s="841" customFormat="1" ht="24.75" customHeight="1" thickBot="1" x14ac:dyDescent="0.3">
      <c r="A1108" s="591">
        <v>13750001</v>
      </c>
      <c r="B1108" s="16">
        <v>39192</v>
      </c>
      <c r="C1108" s="17" t="s">
        <v>6750</v>
      </c>
      <c r="D1108" s="228" t="s">
        <v>6748</v>
      </c>
      <c r="E1108" s="228" t="s">
        <v>6866</v>
      </c>
      <c r="F1108" s="228" t="s">
        <v>6866</v>
      </c>
      <c r="G1108" s="228" t="s">
        <v>128</v>
      </c>
      <c r="H1108" s="38">
        <v>37798</v>
      </c>
      <c r="I1108" s="16">
        <v>39203</v>
      </c>
      <c r="J1108" s="16">
        <v>42480</v>
      </c>
      <c r="K1108" s="17" t="s">
        <v>365</v>
      </c>
      <c r="L1108" s="17"/>
      <c r="M1108" s="17" t="s">
        <v>6766</v>
      </c>
      <c r="N1108" s="17" t="s">
        <v>25</v>
      </c>
      <c r="O1108" s="17">
        <v>1095</v>
      </c>
      <c r="P1108" s="228" t="s">
        <v>6772</v>
      </c>
      <c r="Q1108" s="228" t="s">
        <v>6772</v>
      </c>
      <c r="R1108" s="17"/>
      <c r="S1108" s="17"/>
      <c r="T1108" s="733">
        <v>0.125</v>
      </c>
      <c r="U1108" s="17">
        <v>3</v>
      </c>
      <c r="V1108" s="17">
        <v>1095</v>
      </c>
      <c r="W1108" s="17" t="s">
        <v>1090</v>
      </c>
      <c r="X1108" s="17">
        <v>50</v>
      </c>
      <c r="Y1108" s="17"/>
      <c r="Z1108" s="17">
        <v>70</v>
      </c>
      <c r="AA1108" s="17"/>
      <c r="AB1108" s="17"/>
      <c r="AC1108" s="17"/>
      <c r="AD1108" s="17">
        <v>15</v>
      </c>
      <c r="AE1108" s="17">
        <v>2</v>
      </c>
      <c r="AF1108" s="17">
        <v>5</v>
      </c>
      <c r="AG1108" s="228" t="s">
        <v>6752</v>
      </c>
      <c r="AH1108" s="17"/>
      <c r="AI1108" s="228" t="s">
        <v>6761</v>
      </c>
      <c r="AJ1108" s="228" t="s">
        <v>6762</v>
      </c>
      <c r="AK1108" s="339" t="s">
        <v>6763</v>
      </c>
      <c r="AL1108" s="873" t="s">
        <v>6771</v>
      </c>
      <c r="AM1108" s="489"/>
      <c r="AN1108" s="489"/>
      <c r="AO1108" s="489"/>
      <c r="AP1108" s="489"/>
      <c r="AQ1108" s="489"/>
      <c r="AR1108" s="489"/>
      <c r="AS1108" s="489"/>
      <c r="AT1108" s="489"/>
      <c r="AU1108" s="489"/>
      <c r="AV1108" s="489"/>
      <c r="AW1108" s="489"/>
      <c r="AX1108" s="489"/>
      <c r="AY1108" s="489"/>
      <c r="AZ1108" s="489"/>
      <c r="BA1108" s="489"/>
      <c r="BB1108" s="489"/>
      <c r="BC1108" s="489"/>
      <c r="BD1108" s="489"/>
      <c r="BE1108" s="489"/>
      <c r="BF1108" s="489"/>
      <c r="BG1108" s="489"/>
      <c r="BH1108" s="489"/>
      <c r="BI1108" s="489"/>
      <c r="BJ1108" s="489"/>
      <c r="BK1108" s="489"/>
      <c r="BL1108" s="489"/>
      <c r="BM1108" s="489"/>
      <c r="BN1108" s="489"/>
      <c r="BO1108" s="489"/>
      <c r="BP1108" s="489"/>
      <c r="BQ1108" s="489"/>
      <c r="BR1108" s="489"/>
      <c r="BS1108" s="489"/>
      <c r="BT1108" s="489"/>
      <c r="BU1108" s="489"/>
      <c r="BV1108" s="489"/>
      <c r="BW1108" s="489"/>
      <c r="BX1108" s="489"/>
      <c r="BY1108" s="489"/>
      <c r="BZ1108" s="489"/>
      <c r="CA1108" s="489"/>
      <c r="CB1108" s="489"/>
      <c r="CC1108" s="489"/>
      <c r="CD1108" s="489"/>
      <c r="CE1108" s="489"/>
      <c r="CF1108" s="489"/>
      <c r="CG1108" s="489"/>
      <c r="CH1108" s="489"/>
      <c r="CI1108" s="489"/>
      <c r="CJ1108" s="489"/>
      <c r="CK1108" s="489"/>
      <c r="CL1108" s="489"/>
      <c r="CM1108" s="489"/>
      <c r="CN1108" s="489"/>
      <c r="CO1108" s="489"/>
      <c r="CP1108" s="489"/>
      <c r="CQ1108" s="489"/>
      <c r="CR1108" s="489"/>
      <c r="CS1108" s="489"/>
      <c r="CT1108" s="489"/>
      <c r="CU1108" s="489"/>
      <c r="CV1108" s="489"/>
      <c r="CW1108" s="489"/>
      <c r="CX1108" s="489"/>
      <c r="CY1108" s="489"/>
      <c r="CZ1108" s="489"/>
      <c r="DA1108" s="489"/>
      <c r="DB1108" s="489"/>
      <c r="DC1108" s="489"/>
      <c r="DD1108" s="489"/>
      <c r="DE1108" s="489"/>
      <c r="DF1108" s="489"/>
      <c r="DG1108" s="489"/>
      <c r="DH1108" s="489"/>
      <c r="DI1108" s="489"/>
      <c r="DJ1108" s="489"/>
      <c r="DK1108" s="489"/>
      <c r="DL1108" s="489"/>
      <c r="DM1108" s="489"/>
      <c r="DN1108" s="489"/>
      <c r="DO1108" s="489"/>
      <c r="DP1108" s="489"/>
      <c r="DQ1108" s="489"/>
      <c r="DR1108" s="489"/>
      <c r="DS1108" s="489"/>
      <c r="DT1108" s="489"/>
      <c r="DU1108" s="489"/>
      <c r="DV1108" s="489"/>
      <c r="DW1108" s="489"/>
      <c r="DX1108" s="489"/>
      <c r="DY1108" s="489"/>
      <c r="DZ1108" s="489"/>
      <c r="EA1108" s="489"/>
      <c r="EB1108" s="489"/>
      <c r="EC1108" s="489"/>
      <c r="ED1108" s="489"/>
      <c r="EE1108" s="489"/>
      <c r="EF1108" s="489"/>
      <c r="EG1108" s="489"/>
      <c r="EH1108" s="489"/>
      <c r="EI1108" s="489"/>
      <c r="EJ1108" s="489"/>
      <c r="EK1108" s="489"/>
      <c r="EL1108" s="489"/>
      <c r="EM1108" s="489"/>
      <c r="EN1108" s="489"/>
      <c r="EO1108" s="489"/>
      <c r="EP1108" s="489"/>
      <c r="EQ1108" s="489"/>
      <c r="ER1108" s="489"/>
      <c r="ES1108" s="489"/>
      <c r="ET1108" s="489"/>
      <c r="EU1108" s="489"/>
      <c r="EV1108" s="489"/>
      <c r="EW1108" s="489"/>
      <c r="EX1108" s="489"/>
      <c r="EY1108" s="489"/>
      <c r="EZ1108" s="489"/>
      <c r="FA1108" s="489"/>
      <c r="FB1108" s="489"/>
      <c r="FC1108" s="489"/>
      <c r="FD1108" s="489"/>
      <c r="FE1108" s="489"/>
      <c r="FF1108" s="489"/>
      <c r="FG1108" s="489"/>
      <c r="FH1108" s="489"/>
      <c r="FI1108" s="489"/>
      <c r="FJ1108" s="489"/>
      <c r="FK1108" s="489"/>
      <c r="FL1108" s="489"/>
      <c r="FM1108" s="489"/>
      <c r="FN1108" s="489"/>
      <c r="FO1108" s="489"/>
      <c r="FP1108" s="489"/>
      <c r="FQ1108" s="489"/>
      <c r="FR1108" s="489"/>
      <c r="FS1108" s="489"/>
      <c r="FT1108" s="489"/>
      <c r="FU1108" s="489"/>
      <c r="FV1108" s="489"/>
      <c r="FW1108" s="489"/>
      <c r="FX1108" s="489"/>
      <c r="FY1108" s="489"/>
      <c r="FZ1108" s="489"/>
      <c r="GA1108" s="489"/>
      <c r="GB1108" s="489"/>
      <c r="GC1108" s="489"/>
      <c r="GD1108" s="489"/>
      <c r="GE1108" s="489"/>
      <c r="GF1108" s="489"/>
      <c r="GG1108" s="489"/>
      <c r="GH1108" s="489"/>
      <c r="GI1108" s="489"/>
      <c r="GJ1108" s="489"/>
      <c r="GK1108" s="489"/>
      <c r="GL1108" s="489"/>
      <c r="GM1108" s="489"/>
      <c r="GN1108" s="489"/>
      <c r="GO1108" s="489"/>
      <c r="GP1108" s="489"/>
      <c r="GQ1108" s="489"/>
      <c r="GR1108" s="489"/>
      <c r="GS1108" s="489"/>
      <c r="GT1108" s="489"/>
      <c r="GU1108" s="489"/>
      <c r="GV1108" s="489"/>
      <c r="GW1108" s="489"/>
      <c r="GX1108" s="489"/>
      <c r="GY1108" s="489"/>
      <c r="GZ1108" s="489"/>
      <c r="HA1108" s="489"/>
      <c r="HB1108" s="489"/>
      <c r="HC1108" s="489"/>
      <c r="HD1108" s="489"/>
      <c r="HE1108" s="489"/>
      <c r="HF1108" s="489"/>
      <c r="HG1108" s="489"/>
      <c r="HH1108" s="489"/>
      <c r="HI1108" s="489"/>
      <c r="HJ1108" s="489"/>
      <c r="HK1108" s="489"/>
      <c r="HL1108" s="489"/>
      <c r="HM1108" s="489"/>
      <c r="HN1108" s="489"/>
      <c r="HO1108" s="489"/>
      <c r="HP1108" s="489"/>
      <c r="HQ1108" s="489"/>
      <c r="HR1108" s="489"/>
      <c r="HS1108" s="489"/>
      <c r="HT1108" s="489"/>
      <c r="HU1108" s="489"/>
      <c r="HV1108" s="489"/>
      <c r="HW1108" s="489"/>
      <c r="HX1108" s="489"/>
      <c r="HY1108" s="489"/>
      <c r="HZ1108" s="489"/>
      <c r="IA1108" s="489"/>
      <c r="IB1108" s="489"/>
      <c r="IC1108" s="489"/>
      <c r="ID1108" s="489"/>
      <c r="IE1108" s="489"/>
      <c r="IF1108" s="489"/>
      <c r="IG1108" s="489"/>
      <c r="IH1108" s="489"/>
      <c r="II1108" s="489"/>
      <c r="IJ1108" s="489"/>
      <c r="IK1108" s="489"/>
      <c r="IL1108" s="489"/>
      <c r="IM1108" s="489"/>
      <c r="IN1108" s="489"/>
      <c r="IO1108" s="489"/>
      <c r="IP1108" s="489"/>
      <c r="IQ1108" s="489"/>
      <c r="IR1108" s="489"/>
      <c r="IS1108" s="489"/>
      <c r="IT1108" s="489"/>
      <c r="IU1108" s="489"/>
      <c r="IV1108" s="489"/>
      <c r="IW1108" s="489"/>
      <c r="IX1108" s="489"/>
      <c r="IY1108" s="489"/>
      <c r="IZ1108" s="489"/>
      <c r="JA1108" s="489"/>
      <c r="JB1108" s="489"/>
      <c r="JC1108" s="489"/>
      <c r="JD1108" s="489"/>
      <c r="JE1108" s="489"/>
      <c r="JF1108" s="489"/>
      <c r="JG1108" s="489"/>
      <c r="JH1108" s="489"/>
      <c r="JI1108" s="489"/>
      <c r="JJ1108" s="489"/>
      <c r="JK1108" s="489"/>
      <c r="JL1108" s="489"/>
      <c r="JM1108" s="489"/>
      <c r="JN1108" s="489"/>
      <c r="JO1108" s="489"/>
      <c r="JP1108" s="489"/>
      <c r="JQ1108" s="489"/>
      <c r="JR1108" s="489"/>
      <c r="JS1108" s="489"/>
      <c r="JT1108" s="489"/>
      <c r="JU1108" s="489"/>
      <c r="JV1108" s="489"/>
      <c r="JW1108" s="489"/>
      <c r="JX1108" s="489"/>
      <c r="JY1108" s="489"/>
      <c r="JZ1108" s="489"/>
      <c r="KA1108" s="489"/>
      <c r="KB1108" s="489"/>
      <c r="KC1108" s="489"/>
      <c r="KD1108" s="489"/>
      <c r="KE1108" s="489"/>
      <c r="KF1108" s="489"/>
      <c r="KG1108" s="489"/>
      <c r="KH1108" s="489"/>
      <c r="KI1108" s="489"/>
      <c r="KJ1108" s="489"/>
      <c r="KK1108" s="489"/>
      <c r="KL1108" s="489"/>
      <c r="KM1108" s="489"/>
      <c r="KN1108" s="489"/>
      <c r="KO1108" s="489"/>
      <c r="KP1108" s="489"/>
      <c r="KQ1108" s="489"/>
      <c r="KR1108" s="489"/>
      <c r="KS1108" s="489"/>
      <c r="KT1108" s="489"/>
      <c r="KU1108" s="489"/>
      <c r="KV1108" s="489"/>
      <c r="KW1108" s="489"/>
      <c r="KX1108" s="489"/>
      <c r="KY1108" s="489"/>
      <c r="KZ1108" s="489"/>
      <c r="LA1108" s="489"/>
      <c r="LB1108" s="489"/>
      <c r="LC1108" s="489"/>
      <c r="LD1108" s="489"/>
      <c r="LE1108" s="489"/>
      <c r="LF1108" s="489"/>
      <c r="LG1108" s="489"/>
      <c r="LH1108" s="489"/>
      <c r="LI1108" s="489"/>
      <c r="LJ1108" s="489"/>
      <c r="LK1108" s="489"/>
      <c r="LL1108" s="489"/>
      <c r="LM1108" s="489"/>
      <c r="LN1108" s="489"/>
      <c r="LO1108" s="489"/>
      <c r="LP1108" s="489"/>
      <c r="LQ1108" s="489"/>
      <c r="LR1108" s="489"/>
      <c r="LS1108" s="489"/>
      <c r="LT1108" s="489"/>
      <c r="LU1108" s="489"/>
      <c r="LV1108" s="489"/>
      <c r="LW1108" s="489"/>
      <c r="LX1108" s="489"/>
      <c r="LY1108" s="489"/>
      <c r="LZ1108" s="489"/>
      <c r="MA1108" s="489"/>
      <c r="MB1108" s="489"/>
      <c r="MC1108" s="489"/>
      <c r="MD1108" s="489"/>
      <c r="ME1108" s="489"/>
      <c r="MF1108" s="489"/>
      <c r="MG1108" s="489"/>
      <c r="MH1108" s="489"/>
      <c r="MI1108" s="489"/>
      <c r="MJ1108" s="489"/>
      <c r="MK1108" s="489"/>
      <c r="ML1108" s="489"/>
      <c r="MM1108" s="489"/>
      <c r="MN1108" s="489"/>
      <c r="MO1108" s="489"/>
      <c r="MP1108" s="489"/>
      <c r="MQ1108" s="489"/>
      <c r="MR1108" s="489"/>
      <c r="MS1108" s="489"/>
      <c r="MT1108" s="489"/>
      <c r="MU1108" s="489"/>
      <c r="MV1108" s="489"/>
      <c r="MW1108" s="489"/>
      <c r="MX1108" s="489"/>
      <c r="MY1108" s="489"/>
      <c r="MZ1108" s="489"/>
      <c r="NA1108" s="489"/>
      <c r="NB1108" s="489"/>
      <c r="NC1108" s="489"/>
      <c r="ND1108" s="489"/>
      <c r="NE1108" s="489"/>
      <c r="NF1108" s="489"/>
      <c r="NG1108" s="489"/>
      <c r="NH1108" s="489"/>
      <c r="NI1108" s="489"/>
      <c r="NJ1108" s="489"/>
      <c r="NK1108" s="489"/>
      <c r="NL1108" s="489"/>
      <c r="NM1108" s="489"/>
      <c r="NN1108" s="489"/>
      <c r="NO1108" s="489"/>
      <c r="NP1108" s="489"/>
      <c r="NQ1108" s="489"/>
      <c r="NR1108" s="489"/>
      <c r="NS1108" s="489"/>
      <c r="NT1108" s="489"/>
      <c r="NU1108" s="489"/>
      <c r="NV1108" s="489"/>
      <c r="NW1108" s="489"/>
      <c r="NX1108" s="489"/>
      <c r="NY1108" s="489"/>
      <c r="NZ1108" s="489"/>
      <c r="OA1108" s="489"/>
      <c r="OB1108" s="489"/>
      <c r="OC1108" s="489"/>
      <c r="OD1108" s="489"/>
      <c r="OE1108" s="489"/>
      <c r="OF1108" s="489"/>
      <c r="OG1108" s="489"/>
      <c r="OH1108" s="489"/>
      <c r="OI1108" s="489"/>
      <c r="OJ1108" s="489"/>
      <c r="OK1108" s="489"/>
      <c r="OL1108" s="489"/>
      <c r="OM1108" s="489"/>
      <c r="ON1108" s="489"/>
      <c r="OO1108" s="489"/>
      <c r="OP1108" s="489"/>
      <c r="OQ1108" s="489"/>
      <c r="OR1108" s="489"/>
      <c r="OS1108" s="489"/>
      <c r="OT1108" s="489"/>
      <c r="OU1108" s="489"/>
      <c r="OV1108" s="489"/>
      <c r="OW1108" s="489"/>
      <c r="OX1108" s="489"/>
      <c r="OY1108" s="489"/>
      <c r="OZ1108" s="489"/>
      <c r="PA1108" s="489"/>
      <c r="PB1108" s="489"/>
      <c r="PC1108" s="489"/>
      <c r="PD1108" s="489"/>
      <c r="PE1108" s="489"/>
      <c r="PF1108" s="489"/>
      <c r="PG1108" s="489"/>
      <c r="PH1108" s="489"/>
      <c r="PI1108" s="489"/>
      <c r="PJ1108" s="489"/>
      <c r="PK1108" s="489"/>
      <c r="PL1108" s="489"/>
      <c r="PM1108" s="489"/>
      <c r="PN1108" s="489"/>
      <c r="PO1108" s="489"/>
      <c r="PP1108" s="489"/>
      <c r="PQ1108" s="489"/>
      <c r="PR1108" s="489"/>
      <c r="PS1108" s="489"/>
      <c r="PT1108" s="489"/>
      <c r="PU1108" s="489"/>
      <c r="PV1108" s="489"/>
      <c r="PW1108" s="489"/>
      <c r="PX1108" s="489"/>
      <c r="PY1108" s="489"/>
      <c r="PZ1108" s="489"/>
      <c r="QA1108" s="489"/>
      <c r="QB1108" s="489"/>
      <c r="QC1108" s="489"/>
      <c r="QD1108" s="489"/>
      <c r="QE1108" s="489"/>
      <c r="QF1108" s="489"/>
      <c r="QG1108" s="489"/>
      <c r="QH1108" s="489"/>
      <c r="QI1108" s="489"/>
      <c r="QJ1108" s="489"/>
      <c r="QK1108" s="489"/>
      <c r="QL1108" s="489"/>
      <c r="QM1108" s="489"/>
      <c r="QN1108" s="489"/>
      <c r="QO1108" s="489"/>
      <c r="QP1108" s="489"/>
      <c r="QQ1108" s="489"/>
      <c r="QR1108" s="489"/>
      <c r="QS1108" s="489"/>
      <c r="QT1108" s="489"/>
      <c r="QU1108" s="489"/>
      <c r="QV1108" s="489"/>
      <c r="QW1108" s="489"/>
      <c r="QX1108" s="489"/>
      <c r="QY1108" s="489"/>
      <c r="QZ1108" s="489"/>
      <c r="RA1108" s="489"/>
      <c r="RB1108" s="489"/>
      <c r="RC1108" s="489"/>
      <c r="RD1108" s="489"/>
      <c r="RE1108" s="489"/>
      <c r="RF1108" s="489"/>
      <c r="RG1108" s="489"/>
      <c r="RH1108" s="489"/>
      <c r="RI1108" s="489"/>
      <c r="RJ1108" s="489"/>
      <c r="RK1108" s="489"/>
      <c r="RL1108" s="489"/>
      <c r="RM1108" s="489"/>
      <c r="RN1108" s="489"/>
      <c r="RO1108" s="489"/>
      <c r="RP1108" s="489"/>
      <c r="RQ1108" s="489"/>
      <c r="RR1108" s="489"/>
      <c r="RS1108" s="489"/>
      <c r="RT1108" s="489"/>
      <c r="RU1108" s="489"/>
      <c r="RV1108" s="489"/>
      <c r="RW1108" s="489"/>
      <c r="RX1108" s="489"/>
      <c r="RY1108" s="489"/>
      <c r="RZ1108" s="489"/>
      <c r="SA1108" s="489"/>
      <c r="SB1108" s="489"/>
      <c r="SC1108" s="489"/>
      <c r="SD1108" s="489"/>
      <c r="SE1108" s="489"/>
      <c r="SF1108" s="489"/>
      <c r="SG1108" s="489"/>
      <c r="SH1108" s="489"/>
      <c r="SI1108" s="489"/>
      <c r="SJ1108" s="489"/>
      <c r="SK1108" s="489"/>
      <c r="SL1108" s="489"/>
      <c r="SM1108" s="489"/>
      <c r="SN1108" s="489"/>
      <c r="SO1108" s="489"/>
      <c r="SP1108" s="489"/>
      <c r="SQ1108" s="489"/>
      <c r="SR1108" s="489"/>
      <c r="SS1108" s="489"/>
      <c r="ST1108" s="489"/>
      <c r="SU1108" s="489"/>
      <c r="SV1108" s="489"/>
      <c r="SW1108" s="489"/>
      <c r="SX1108" s="489"/>
      <c r="SY1108" s="489"/>
      <c r="SZ1108" s="489"/>
      <c r="TA1108" s="489"/>
      <c r="TB1108" s="489"/>
      <c r="TC1108" s="489"/>
      <c r="TD1108" s="489"/>
      <c r="TE1108" s="489"/>
      <c r="TF1108" s="489"/>
      <c r="TG1108" s="489"/>
      <c r="TH1108" s="489"/>
      <c r="TI1108" s="489"/>
    </row>
    <row r="1109" spans="1:529" s="843" customFormat="1" ht="24.75" customHeight="1" thickBot="1" x14ac:dyDescent="0.3">
      <c r="A1109" s="590">
        <v>13750001</v>
      </c>
      <c r="B1109" s="227">
        <v>39192</v>
      </c>
      <c r="C1109" s="17" t="s">
        <v>1941</v>
      </c>
      <c r="D1109" s="228" t="s">
        <v>6748</v>
      </c>
      <c r="E1109" s="228" t="s">
        <v>6866</v>
      </c>
      <c r="F1109" s="228" t="s">
        <v>6866</v>
      </c>
      <c r="G1109" s="228" t="s">
        <v>128</v>
      </c>
      <c r="H1109" s="229">
        <v>37798</v>
      </c>
      <c r="I1109" s="227">
        <v>39203</v>
      </c>
      <c r="J1109" s="227">
        <v>42480</v>
      </c>
      <c r="K1109" s="17" t="s">
        <v>365</v>
      </c>
      <c r="L1109" s="228"/>
      <c r="M1109" s="228" t="s">
        <v>6766</v>
      </c>
      <c r="N1109" s="228" t="s">
        <v>25</v>
      </c>
      <c r="O1109" s="228">
        <v>3900000</v>
      </c>
      <c r="P1109" s="228" t="s">
        <v>6774</v>
      </c>
      <c r="Q1109" s="228" t="s">
        <v>6774</v>
      </c>
      <c r="R1109" s="228"/>
      <c r="S1109" s="228"/>
      <c r="T1109" s="741">
        <v>800</v>
      </c>
      <c r="U1109" s="228">
        <v>3562</v>
      </c>
      <c r="V1109" s="228">
        <v>1300000</v>
      </c>
      <c r="W1109" s="218" t="s">
        <v>1090</v>
      </c>
      <c r="X1109" s="218">
        <v>50</v>
      </c>
      <c r="Y1109" s="218">
        <v>15</v>
      </c>
      <c r="Z1109" s="218">
        <v>70</v>
      </c>
      <c r="AA1109" s="228"/>
      <c r="AB1109" s="228"/>
      <c r="AC1109" s="228"/>
      <c r="AD1109" s="228">
        <v>15</v>
      </c>
      <c r="AE1109" s="228">
        <v>2</v>
      </c>
      <c r="AF1109" s="228">
        <v>5</v>
      </c>
      <c r="AG1109" s="228" t="s">
        <v>6770</v>
      </c>
      <c r="AH1109" s="228"/>
      <c r="AI1109" s="228" t="s">
        <v>6755</v>
      </c>
      <c r="AJ1109" s="228" t="s">
        <v>6756</v>
      </c>
      <c r="AK1109" s="339" t="s">
        <v>6763</v>
      </c>
      <c r="AL1109" s="873" t="s">
        <v>6775</v>
      </c>
      <c r="AM1109" s="830"/>
      <c r="AN1109" s="830"/>
      <c r="AO1109" s="830"/>
      <c r="AP1109" s="830"/>
      <c r="AQ1109" s="830"/>
      <c r="AR1109" s="830"/>
      <c r="AS1109" s="830"/>
      <c r="AT1109" s="830"/>
      <c r="AU1109" s="830"/>
      <c r="AV1109" s="830"/>
      <c r="AW1109" s="830"/>
      <c r="AX1109" s="830"/>
      <c r="AY1109" s="830"/>
      <c r="AZ1109" s="830"/>
      <c r="BA1109" s="830"/>
      <c r="BB1109" s="830"/>
      <c r="BC1109" s="830"/>
      <c r="BD1109" s="830"/>
      <c r="BE1109" s="830"/>
      <c r="BF1109" s="830"/>
      <c r="BG1109" s="830"/>
      <c r="BH1109" s="830"/>
      <c r="BI1109" s="830"/>
      <c r="BJ1109" s="830"/>
      <c r="BK1109" s="830"/>
      <c r="BL1109" s="830"/>
      <c r="BM1109" s="830"/>
      <c r="BN1109" s="830"/>
      <c r="BO1109" s="830"/>
      <c r="BP1109" s="830"/>
      <c r="BQ1109" s="830"/>
      <c r="BR1109" s="830"/>
      <c r="BS1109" s="830"/>
      <c r="BT1109" s="830"/>
      <c r="BU1109" s="830"/>
      <c r="BV1109" s="830"/>
      <c r="BW1109" s="830"/>
      <c r="BX1109" s="830"/>
      <c r="BY1109" s="830"/>
      <c r="BZ1109" s="830"/>
      <c r="CA1109" s="830"/>
      <c r="CB1109" s="830"/>
      <c r="CC1109" s="830"/>
      <c r="CD1109" s="830"/>
      <c r="CE1109" s="830"/>
      <c r="CF1109" s="830"/>
      <c r="CG1109" s="830"/>
      <c r="CH1109" s="830"/>
      <c r="CI1109" s="830"/>
      <c r="CJ1109" s="830"/>
      <c r="CK1109" s="830"/>
      <c r="CL1109" s="830"/>
      <c r="CM1109" s="830"/>
      <c r="CN1109" s="830"/>
      <c r="CO1109" s="830"/>
      <c r="CP1109" s="830"/>
      <c r="CQ1109" s="830"/>
      <c r="CR1109" s="830"/>
      <c r="CS1109" s="830"/>
      <c r="CT1109" s="830"/>
      <c r="CU1109" s="830"/>
      <c r="CV1109" s="830"/>
      <c r="CW1109" s="830"/>
      <c r="CX1109" s="830"/>
      <c r="CY1109" s="830"/>
      <c r="CZ1109" s="830"/>
      <c r="DA1109" s="830"/>
      <c r="DB1109" s="830"/>
      <c r="DC1109" s="830"/>
      <c r="DD1109" s="830"/>
      <c r="DE1109" s="830"/>
      <c r="DF1109" s="830"/>
      <c r="DG1109" s="830"/>
      <c r="DH1109" s="830"/>
      <c r="DI1109" s="830"/>
      <c r="DJ1109" s="830"/>
      <c r="DK1109" s="830"/>
      <c r="DL1109" s="830"/>
      <c r="DM1109" s="830"/>
      <c r="DN1109" s="830"/>
      <c r="DO1109" s="830"/>
      <c r="DP1109" s="830"/>
      <c r="DQ1109" s="830"/>
      <c r="DR1109" s="830"/>
      <c r="DS1109" s="830"/>
      <c r="DT1109" s="830"/>
      <c r="DU1109" s="830"/>
      <c r="DV1109" s="830"/>
      <c r="DW1109" s="830"/>
      <c r="DX1109" s="830"/>
      <c r="DY1109" s="830"/>
      <c r="DZ1109" s="830"/>
      <c r="EA1109" s="830"/>
      <c r="EB1109" s="830"/>
      <c r="EC1109" s="830"/>
      <c r="ED1109" s="830"/>
      <c r="EE1109" s="830"/>
      <c r="EF1109" s="830"/>
      <c r="EG1109" s="830"/>
      <c r="EH1109" s="830"/>
      <c r="EI1109" s="830"/>
      <c r="EJ1109" s="830"/>
      <c r="EK1109" s="830"/>
      <c r="EL1109" s="830"/>
      <c r="EM1109" s="830"/>
      <c r="EN1109" s="830"/>
      <c r="EO1109" s="830"/>
      <c r="EP1109" s="830"/>
      <c r="EQ1109" s="830"/>
      <c r="ER1109" s="830"/>
      <c r="ES1109" s="830"/>
      <c r="ET1109" s="830"/>
      <c r="EU1109" s="830"/>
      <c r="EV1109" s="830"/>
      <c r="EW1109" s="830"/>
      <c r="EX1109" s="830"/>
      <c r="EY1109" s="830"/>
      <c r="EZ1109" s="830"/>
      <c r="FA1109" s="830"/>
      <c r="FB1109" s="830"/>
      <c r="FC1109" s="830"/>
      <c r="FD1109" s="830"/>
      <c r="FE1109" s="830"/>
      <c r="FF1109" s="830"/>
      <c r="FG1109" s="830"/>
      <c r="FH1109" s="830"/>
      <c r="FI1109" s="830"/>
      <c r="FJ1109" s="830"/>
      <c r="FK1109" s="830"/>
      <c r="FL1109" s="830"/>
      <c r="FM1109" s="830"/>
      <c r="FN1109" s="830"/>
      <c r="FO1109" s="830"/>
      <c r="FP1109" s="830"/>
      <c r="FQ1109" s="830"/>
      <c r="FR1109" s="830"/>
      <c r="FS1109" s="830"/>
      <c r="FT1109" s="830"/>
      <c r="FU1109" s="830"/>
      <c r="FV1109" s="830"/>
      <c r="FW1109" s="830"/>
      <c r="FX1109" s="830"/>
      <c r="FY1109" s="830"/>
      <c r="FZ1109" s="830"/>
      <c r="GA1109" s="830"/>
      <c r="GB1109" s="830"/>
      <c r="GC1109" s="830"/>
      <c r="GD1109" s="830"/>
      <c r="GE1109" s="830"/>
      <c r="GF1109" s="830"/>
      <c r="GG1109" s="830"/>
      <c r="GH1109" s="830"/>
      <c r="GI1109" s="830"/>
      <c r="GJ1109" s="830"/>
      <c r="GK1109" s="830"/>
      <c r="GL1109" s="830"/>
      <c r="GM1109" s="830"/>
      <c r="GN1109" s="830"/>
      <c r="GO1109" s="830"/>
      <c r="GP1109" s="830"/>
      <c r="GQ1109" s="830"/>
      <c r="GR1109" s="830"/>
      <c r="GS1109" s="830"/>
      <c r="GT1109" s="830"/>
      <c r="GU1109" s="830"/>
      <c r="GV1109" s="830"/>
      <c r="GW1109" s="830"/>
      <c r="GX1109" s="830"/>
      <c r="GY1109" s="830"/>
      <c r="GZ1109" s="830"/>
      <c r="HA1109" s="830"/>
      <c r="HB1109" s="830"/>
      <c r="HC1109" s="830"/>
      <c r="HD1109" s="830"/>
      <c r="HE1109" s="830"/>
      <c r="HF1109" s="830"/>
      <c r="HG1109" s="830"/>
      <c r="HH1109" s="830"/>
      <c r="HI1109" s="830"/>
      <c r="HJ1109" s="830"/>
      <c r="HK1109" s="830"/>
      <c r="HL1109" s="830"/>
      <c r="HM1109" s="830"/>
      <c r="HN1109" s="830"/>
      <c r="HO1109" s="830"/>
      <c r="HP1109" s="830"/>
      <c r="HQ1109" s="830"/>
      <c r="HR1109" s="830"/>
      <c r="HS1109" s="830"/>
      <c r="HT1109" s="830"/>
      <c r="HU1109" s="830"/>
      <c r="HV1109" s="830"/>
      <c r="HW1109" s="830"/>
      <c r="HX1109" s="830"/>
      <c r="HY1109" s="830"/>
      <c r="HZ1109" s="830"/>
      <c r="IA1109" s="830"/>
      <c r="IB1109" s="830"/>
      <c r="IC1109" s="830"/>
      <c r="ID1109" s="830"/>
      <c r="IE1109" s="830"/>
      <c r="IF1109" s="830"/>
      <c r="IG1109" s="830"/>
      <c r="IH1109" s="830"/>
      <c r="II1109" s="830"/>
      <c r="IJ1109" s="830"/>
      <c r="IK1109" s="830"/>
      <c r="IL1109" s="830"/>
      <c r="IM1109" s="830"/>
      <c r="IN1109" s="830"/>
      <c r="IO1109" s="830"/>
      <c r="IP1109" s="830"/>
      <c r="IQ1109" s="830"/>
      <c r="IR1109" s="830"/>
      <c r="IS1109" s="830"/>
      <c r="IT1109" s="830"/>
      <c r="IU1109" s="830"/>
      <c r="IV1109" s="830"/>
      <c r="IW1109" s="830"/>
      <c r="IX1109" s="830"/>
      <c r="IY1109" s="830"/>
      <c r="IZ1109" s="830"/>
      <c r="JA1109" s="830"/>
      <c r="JB1109" s="830"/>
      <c r="JC1109" s="830"/>
      <c r="JD1109" s="830"/>
      <c r="JE1109" s="830"/>
      <c r="JF1109" s="830"/>
      <c r="JG1109" s="830"/>
      <c r="JH1109" s="830"/>
      <c r="JI1109" s="830"/>
      <c r="JJ1109" s="830"/>
      <c r="JK1109" s="830"/>
      <c r="JL1109" s="830"/>
      <c r="JM1109" s="830"/>
      <c r="JN1109" s="830"/>
      <c r="JO1109" s="830"/>
      <c r="JP1109" s="830"/>
      <c r="JQ1109" s="830"/>
      <c r="JR1109" s="830"/>
      <c r="JS1109" s="830"/>
      <c r="JT1109" s="830"/>
      <c r="JU1109" s="830"/>
      <c r="JV1109" s="830"/>
      <c r="JW1109" s="830"/>
      <c r="JX1109" s="830"/>
      <c r="JY1109" s="830"/>
      <c r="JZ1109" s="830"/>
      <c r="KA1109" s="830"/>
      <c r="KB1109" s="830"/>
      <c r="KC1109" s="830"/>
      <c r="KD1109" s="830"/>
      <c r="KE1109" s="830"/>
      <c r="KF1109" s="830"/>
      <c r="KG1109" s="830"/>
      <c r="KH1109" s="830"/>
      <c r="KI1109" s="830"/>
      <c r="KJ1109" s="830"/>
      <c r="KK1109" s="830"/>
      <c r="KL1109" s="830"/>
      <c r="KM1109" s="830"/>
      <c r="KN1109" s="830"/>
      <c r="KO1109" s="830"/>
      <c r="KP1109" s="830"/>
      <c r="KQ1109" s="830"/>
      <c r="KR1109" s="830"/>
      <c r="KS1109" s="830"/>
      <c r="KT1109" s="830"/>
      <c r="KU1109" s="830"/>
      <c r="KV1109" s="830"/>
      <c r="KW1109" s="830"/>
      <c r="KX1109" s="830"/>
      <c r="KY1109" s="830"/>
      <c r="KZ1109" s="830"/>
      <c r="LA1109" s="830"/>
      <c r="LB1109" s="830"/>
      <c r="LC1109" s="830"/>
      <c r="LD1109" s="830"/>
      <c r="LE1109" s="830"/>
      <c r="LF1109" s="830"/>
      <c r="LG1109" s="830"/>
      <c r="LH1109" s="830"/>
      <c r="LI1109" s="830"/>
      <c r="LJ1109" s="830"/>
      <c r="LK1109" s="830"/>
      <c r="LL1109" s="830"/>
      <c r="LM1109" s="830"/>
      <c r="LN1109" s="830"/>
      <c r="LO1109" s="830"/>
      <c r="LP1109" s="830"/>
      <c r="LQ1109" s="830"/>
      <c r="LR1109" s="830"/>
      <c r="LS1109" s="830"/>
      <c r="LT1109" s="830"/>
      <c r="LU1109" s="830"/>
      <c r="LV1109" s="830"/>
      <c r="LW1109" s="830"/>
      <c r="LX1109" s="830"/>
      <c r="LY1109" s="830"/>
      <c r="LZ1109" s="830"/>
      <c r="MA1109" s="830"/>
      <c r="MB1109" s="830"/>
      <c r="MC1109" s="830"/>
      <c r="MD1109" s="830"/>
      <c r="ME1109" s="830"/>
      <c r="MF1109" s="830"/>
      <c r="MG1109" s="830"/>
      <c r="MH1109" s="830"/>
      <c r="MI1109" s="830"/>
      <c r="MJ1109" s="830"/>
      <c r="MK1109" s="830"/>
      <c r="ML1109" s="830"/>
      <c r="MM1109" s="830"/>
      <c r="MN1109" s="830"/>
      <c r="MO1109" s="830"/>
      <c r="MP1109" s="830"/>
      <c r="MQ1109" s="830"/>
      <c r="MR1109" s="830"/>
      <c r="MS1109" s="830"/>
      <c r="MT1109" s="830"/>
      <c r="MU1109" s="830"/>
      <c r="MV1109" s="830"/>
      <c r="MW1109" s="830"/>
      <c r="MX1109" s="830"/>
      <c r="MY1109" s="830"/>
      <c r="MZ1109" s="830"/>
      <c r="NA1109" s="830"/>
      <c r="NB1109" s="830"/>
      <c r="NC1109" s="830"/>
      <c r="ND1109" s="830"/>
      <c r="NE1109" s="830"/>
      <c r="NF1109" s="830"/>
      <c r="NG1109" s="830"/>
      <c r="NH1109" s="830"/>
      <c r="NI1109" s="830"/>
      <c r="NJ1109" s="830"/>
      <c r="NK1109" s="830"/>
      <c r="NL1109" s="830"/>
      <c r="NM1109" s="830"/>
      <c r="NN1109" s="830"/>
      <c r="NO1109" s="830"/>
      <c r="NP1109" s="830"/>
      <c r="NQ1109" s="830"/>
      <c r="NR1109" s="830"/>
      <c r="NS1109" s="830"/>
      <c r="NT1109" s="830"/>
      <c r="NU1109" s="830"/>
      <c r="NV1109" s="830"/>
      <c r="NW1109" s="830"/>
      <c r="NX1109" s="830"/>
      <c r="NY1109" s="830"/>
      <c r="NZ1109" s="830"/>
      <c r="OA1109" s="830"/>
      <c r="OB1109" s="830"/>
      <c r="OC1109" s="830"/>
      <c r="OD1109" s="830"/>
      <c r="OE1109" s="830"/>
      <c r="OF1109" s="830"/>
      <c r="OG1109" s="830"/>
      <c r="OH1109" s="830"/>
      <c r="OI1109" s="830"/>
      <c r="OJ1109" s="830"/>
      <c r="OK1109" s="830"/>
      <c r="OL1109" s="830"/>
      <c r="OM1109" s="830"/>
      <c r="ON1109" s="830"/>
      <c r="OO1109" s="830"/>
      <c r="OP1109" s="830"/>
      <c r="OQ1109" s="830"/>
      <c r="OR1109" s="830"/>
      <c r="OS1109" s="830"/>
      <c r="OT1109" s="830"/>
      <c r="OU1109" s="830"/>
      <c r="OV1109" s="830"/>
      <c r="OW1109" s="830"/>
      <c r="OX1109" s="830"/>
      <c r="OY1109" s="830"/>
      <c r="OZ1109" s="830"/>
      <c r="PA1109" s="830"/>
      <c r="PB1109" s="830"/>
      <c r="PC1109" s="830"/>
      <c r="PD1109" s="830"/>
      <c r="PE1109" s="830"/>
      <c r="PF1109" s="830"/>
      <c r="PG1109" s="830"/>
      <c r="PH1109" s="830"/>
      <c r="PI1109" s="830"/>
      <c r="PJ1109" s="830"/>
      <c r="PK1109" s="830"/>
      <c r="PL1109" s="830"/>
      <c r="PM1109" s="830"/>
      <c r="PN1109" s="830"/>
      <c r="PO1109" s="830"/>
      <c r="PP1109" s="830"/>
      <c r="PQ1109" s="830"/>
      <c r="PR1109" s="830"/>
      <c r="PS1109" s="830"/>
      <c r="PT1109" s="830"/>
      <c r="PU1109" s="830"/>
      <c r="PV1109" s="830"/>
      <c r="PW1109" s="830"/>
      <c r="PX1109" s="830"/>
      <c r="PY1109" s="830"/>
      <c r="PZ1109" s="830"/>
      <c r="QA1109" s="830"/>
      <c r="QB1109" s="830"/>
      <c r="QC1109" s="830"/>
      <c r="QD1109" s="830"/>
      <c r="QE1109" s="830"/>
      <c r="QF1109" s="830"/>
      <c r="QG1109" s="830"/>
      <c r="QH1109" s="830"/>
      <c r="QI1109" s="830"/>
      <c r="QJ1109" s="830"/>
      <c r="QK1109" s="830"/>
      <c r="QL1109" s="830"/>
      <c r="QM1109" s="830"/>
      <c r="QN1109" s="830"/>
      <c r="QO1109" s="830"/>
      <c r="QP1109" s="830"/>
      <c r="QQ1109" s="830"/>
      <c r="QR1109" s="830"/>
      <c r="QS1109" s="830"/>
      <c r="QT1109" s="830"/>
      <c r="QU1109" s="830"/>
      <c r="QV1109" s="830"/>
      <c r="QW1109" s="830"/>
      <c r="QX1109" s="830"/>
      <c r="QY1109" s="830"/>
      <c r="QZ1109" s="830"/>
      <c r="RA1109" s="830"/>
      <c r="RB1109" s="830"/>
      <c r="RC1109" s="830"/>
      <c r="RD1109" s="830"/>
      <c r="RE1109" s="830"/>
      <c r="RF1109" s="830"/>
      <c r="RG1109" s="830"/>
      <c r="RH1109" s="830"/>
      <c r="RI1109" s="830"/>
      <c r="RJ1109" s="830"/>
      <c r="RK1109" s="830"/>
      <c r="RL1109" s="830"/>
      <c r="RM1109" s="830"/>
      <c r="RN1109" s="830"/>
      <c r="RO1109" s="830"/>
      <c r="RP1109" s="830"/>
      <c r="RQ1109" s="830"/>
      <c r="RR1109" s="830"/>
      <c r="RS1109" s="830"/>
      <c r="RT1109" s="830"/>
      <c r="RU1109" s="830"/>
      <c r="RV1109" s="830"/>
      <c r="RW1109" s="830"/>
      <c r="RX1109" s="830"/>
      <c r="RY1109" s="830"/>
      <c r="RZ1109" s="830"/>
      <c r="SA1109" s="830"/>
      <c r="SB1109" s="830"/>
      <c r="SC1109" s="830"/>
      <c r="SD1109" s="830"/>
      <c r="SE1109" s="830"/>
      <c r="SF1109" s="830"/>
      <c r="SG1109" s="830"/>
      <c r="SH1109" s="830"/>
      <c r="SI1109" s="830"/>
      <c r="SJ1109" s="830"/>
      <c r="SK1109" s="830"/>
      <c r="SL1109" s="830"/>
      <c r="SM1109" s="830"/>
      <c r="SN1109" s="830"/>
      <c r="SO1109" s="830"/>
      <c r="SP1109" s="830"/>
      <c r="SQ1109" s="830"/>
      <c r="SR1109" s="830"/>
      <c r="SS1109" s="830"/>
      <c r="ST1109" s="830"/>
      <c r="SU1109" s="830"/>
      <c r="SV1109" s="830"/>
      <c r="SW1109" s="830"/>
      <c r="SX1109" s="830"/>
      <c r="SY1109" s="830"/>
      <c r="SZ1109" s="830"/>
      <c r="TA1109" s="830"/>
      <c r="TB1109" s="830"/>
      <c r="TC1109" s="830"/>
      <c r="TD1109" s="830"/>
      <c r="TE1109" s="830"/>
      <c r="TF1109" s="830"/>
      <c r="TG1109" s="830"/>
      <c r="TH1109" s="830"/>
      <c r="TI1109" s="830"/>
    </row>
    <row r="1110" spans="1:529" s="843" customFormat="1" ht="24.75" customHeight="1" thickBot="1" x14ac:dyDescent="0.3">
      <c r="A1110" s="591" t="s">
        <v>6773</v>
      </c>
      <c r="B1110" s="16">
        <v>39192</v>
      </c>
      <c r="C1110" s="17" t="s">
        <v>1943</v>
      </c>
      <c r="D1110" s="228" t="s">
        <v>6748</v>
      </c>
      <c r="E1110" s="228" t="s">
        <v>6866</v>
      </c>
      <c r="F1110" s="228" t="s">
        <v>6866</v>
      </c>
      <c r="G1110" s="228" t="s">
        <v>128</v>
      </c>
      <c r="H1110" s="38">
        <v>37798</v>
      </c>
      <c r="I1110" s="16">
        <v>39203</v>
      </c>
      <c r="J1110" s="16">
        <v>42480</v>
      </c>
      <c r="K1110" s="17" t="s">
        <v>365</v>
      </c>
      <c r="L1110" s="17"/>
      <c r="M1110" s="17" t="s">
        <v>6767</v>
      </c>
      <c r="N1110" s="17" t="s">
        <v>25</v>
      </c>
      <c r="O1110" s="17">
        <v>450000</v>
      </c>
      <c r="P1110" s="228" t="s">
        <v>6774</v>
      </c>
      <c r="Q1110" s="228" t="s">
        <v>6774</v>
      </c>
      <c r="R1110" s="17"/>
      <c r="S1110" s="17"/>
      <c r="T1110" s="733">
        <v>33.799999999999997</v>
      </c>
      <c r="U1110" s="17">
        <v>146</v>
      </c>
      <c r="V1110" s="17">
        <v>48672</v>
      </c>
      <c r="W1110" s="17" t="s">
        <v>1090</v>
      </c>
      <c r="X1110" s="17">
        <v>50</v>
      </c>
      <c r="Y1110" s="17">
        <v>15</v>
      </c>
      <c r="Z1110" s="17">
        <v>70</v>
      </c>
      <c r="AA1110" s="17"/>
      <c r="AB1110" s="17"/>
      <c r="AC1110" s="17"/>
      <c r="AD1110" s="17">
        <v>15</v>
      </c>
      <c r="AE1110" s="17">
        <v>2</v>
      </c>
      <c r="AF1110" s="17">
        <v>5</v>
      </c>
      <c r="AG1110" s="228" t="s">
        <v>6753</v>
      </c>
      <c r="AH1110" s="17"/>
      <c r="AI1110" s="228" t="s">
        <v>6757</v>
      </c>
      <c r="AJ1110" s="228" t="s">
        <v>6758</v>
      </c>
      <c r="AK1110" s="339" t="s">
        <v>6763</v>
      </c>
      <c r="AL1110" s="873" t="s">
        <v>6775</v>
      </c>
      <c r="AM1110" s="830"/>
      <c r="AN1110" s="830"/>
      <c r="AO1110" s="830"/>
      <c r="AP1110" s="830"/>
      <c r="AQ1110" s="830"/>
      <c r="AR1110" s="830"/>
      <c r="AS1110" s="830"/>
      <c r="AT1110" s="830"/>
      <c r="AU1110" s="830"/>
      <c r="AV1110" s="830"/>
      <c r="AW1110" s="830"/>
      <c r="AX1110" s="830"/>
      <c r="AY1110" s="830"/>
      <c r="AZ1110" s="830"/>
      <c r="BA1110" s="830"/>
      <c r="BB1110" s="830"/>
      <c r="BC1110" s="830"/>
      <c r="BD1110" s="830"/>
      <c r="BE1110" s="830"/>
      <c r="BF1110" s="830"/>
      <c r="BG1110" s="830"/>
      <c r="BH1110" s="830"/>
      <c r="BI1110" s="830"/>
      <c r="BJ1110" s="830"/>
      <c r="BK1110" s="830"/>
      <c r="BL1110" s="830"/>
      <c r="BM1110" s="830"/>
      <c r="BN1110" s="830"/>
      <c r="BO1110" s="830"/>
      <c r="BP1110" s="830"/>
      <c r="BQ1110" s="830"/>
      <c r="BR1110" s="830"/>
      <c r="BS1110" s="830"/>
      <c r="BT1110" s="830"/>
      <c r="BU1110" s="830"/>
      <c r="BV1110" s="830"/>
      <c r="BW1110" s="830"/>
      <c r="BX1110" s="830"/>
      <c r="BY1110" s="830"/>
      <c r="BZ1110" s="830"/>
      <c r="CA1110" s="830"/>
      <c r="CB1110" s="830"/>
      <c r="CC1110" s="830"/>
      <c r="CD1110" s="830"/>
      <c r="CE1110" s="830"/>
      <c r="CF1110" s="830"/>
      <c r="CG1110" s="830"/>
      <c r="CH1110" s="830"/>
      <c r="CI1110" s="830"/>
      <c r="CJ1110" s="830"/>
      <c r="CK1110" s="830"/>
      <c r="CL1110" s="830"/>
      <c r="CM1110" s="830"/>
      <c r="CN1110" s="830"/>
      <c r="CO1110" s="830"/>
      <c r="CP1110" s="830"/>
      <c r="CQ1110" s="830"/>
      <c r="CR1110" s="830"/>
      <c r="CS1110" s="830"/>
      <c r="CT1110" s="830"/>
      <c r="CU1110" s="830"/>
      <c r="CV1110" s="830"/>
      <c r="CW1110" s="830"/>
      <c r="CX1110" s="830"/>
      <c r="CY1110" s="830"/>
      <c r="CZ1110" s="830"/>
      <c r="DA1110" s="830"/>
      <c r="DB1110" s="830"/>
      <c r="DC1110" s="830"/>
      <c r="DD1110" s="830"/>
      <c r="DE1110" s="830"/>
      <c r="DF1110" s="830"/>
      <c r="DG1110" s="830"/>
      <c r="DH1110" s="830"/>
      <c r="DI1110" s="830"/>
      <c r="DJ1110" s="830"/>
      <c r="DK1110" s="830"/>
      <c r="DL1110" s="830"/>
      <c r="DM1110" s="830"/>
      <c r="DN1110" s="830"/>
      <c r="DO1110" s="830"/>
      <c r="DP1110" s="830"/>
      <c r="DQ1110" s="830"/>
      <c r="DR1110" s="830"/>
      <c r="DS1110" s="830"/>
      <c r="DT1110" s="830"/>
      <c r="DU1110" s="830"/>
      <c r="DV1110" s="830"/>
      <c r="DW1110" s="830"/>
      <c r="DX1110" s="830"/>
      <c r="DY1110" s="830"/>
      <c r="DZ1110" s="830"/>
      <c r="EA1110" s="830"/>
      <c r="EB1110" s="830"/>
      <c r="EC1110" s="830"/>
      <c r="ED1110" s="830"/>
      <c r="EE1110" s="830"/>
      <c r="EF1110" s="830"/>
      <c r="EG1110" s="830"/>
      <c r="EH1110" s="830"/>
      <c r="EI1110" s="830"/>
      <c r="EJ1110" s="830"/>
      <c r="EK1110" s="830"/>
      <c r="EL1110" s="830"/>
      <c r="EM1110" s="830"/>
      <c r="EN1110" s="830"/>
      <c r="EO1110" s="830"/>
      <c r="EP1110" s="830"/>
      <c r="EQ1110" s="830"/>
      <c r="ER1110" s="830"/>
      <c r="ES1110" s="830"/>
      <c r="ET1110" s="830"/>
      <c r="EU1110" s="830"/>
      <c r="EV1110" s="830"/>
      <c r="EW1110" s="830"/>
      <c r="EX1110" s="830"/>
      <c r="EY1110" s="830"/>
      <c r="EZ1110" s="830"/>
      <c r="FA1110" s="830"/>
      <c r="FB1110" s="830"/>
      <c r="FC1110" s="830"/>
      <c r="FD1110" s="830"/>
      <c r="FE1110" s="830"/>
      <c r="FF1110" s="830"/>
      <c r="FG1110" s="830"/>
      <c r="FH1110" s="830"/>
      <c r="FI1110" s="830"/>
      <c r="FJ1110" s="830"/>
      <c r="FK1110" s="830"/>
      <c r="FL1110" s="830"/>
      <c r="FM1110" s="830"/>
      <c r="FN1110" s="830"/>
      <c r="FO1110" s="830"/>
      <c r="FP1110" s="830"/>
      <c r="FQ1110" s="830"/>
      <c r="FR1110" s="830"/>
      <c r="FS1110" s="830"/>
      <c r="FT1110" s="830"/>
      <c r="FU1110" s="830"/>
      <c r="FV1110" s="830"/>
      <c r="FW1110" s="830"/>
      <c r="FX1110" s="830"/>
      <c r="FY1110" s="830"/>
      <c r="FZ1110" s="830"/>
      <c r="GA1110" s="830"/>
      <c r="GB1110" s="830"/>
      <c r="GC1110" s="830"/>
      <c r="GD1110" s="830"/>
      <c r="GE1110" s="830"/>
      <c r="GF1110" s="830"/>
      <c r="GG1110" s="830"/>
      <c r="GH1110" s="830"/>
      <c r="GI1110" s="830"/>
      <c r="GJ1110" s="830"/>
      <c r="GK1110" s="830"/>
      <c r="GL1110" s="830"/>
      <c r="GM1110" s="830"/>
      <c r="GN1110" s="830"/>
      <c r="GO1110" s="830"/>
      <c r="GP1110" s="830"/>
      <c r="GQ1110" s="830"/>
      <c r="GR1110" s="830"/>
      <c r="GS1110" s="830"/>
      <c r="GT1110" s="830"/>
      <c r="GU1110" s="830"/>
      <c r="GV1110" s="830"/>
      <c r="GW1110" s="830"/>
      <c r="GX1110" s="830"/>
      <c r="GY1110" s="830"/>
      <c r="GZ1110" s="830"/>
      <c r="HA1110" s="830"/>
      <c r="HB1110" s="830"/>
      <c r="HC1110" s="830"/>
      <c r="HD1110" s="830"/>
      <c r="HE1110" s="830"/>
      <c r="HF1110" s="830"/>
      <c r="HG1110" s="830"/>
      <c r="HH1110" s="830"/>
      <c r="HI1110" s="830"/>
      <c r="HJ1110" s="830"/>
      <c r="HK1110" s="830"/>
      <c r="HL1110" s="830"/>
      <c r="HM1110" s="830"/>
      <c r="HN1110" s="830"/>
      <c r="HO1110" s="830"/>
      <c r="HP1110" s="830"/>
      <c r="HQ1110" s="830"/>
      <c r="HR1110" s="830"/>
      <c r="HS1110" s="830"/>
      <c r="HT1110" s="830"/>
      <c r="HU1110" s="830"/>
      <c r="HV1110" s="830"/>
      <c r="HW1110" s="830"/>
      <c r="HX1110" s="830"/>
      <c r="HY1110" s="830"/>
      <c r="HZ1110" s="830"/>
      <c r="IA1110" s="830"/>
      <c r="IB1110" s="830"/>
      <c r="IC1110" s="830"/>
      <c r="ID1110" s="830"/>
      <c r="IE1110" s="830"/>
      <c r="IF1110" s="830"/>
      <c r="IG1110" s="830"/>
      <c r="IH1110" s="830"/>
      <c r="II1110" s="830"/>
      <c r="IJ1110" s="830"/>
      <c r="IK1110" s="830"/>
      <c r="IL1110" s="830"/>
      <c r="IM1110" s="830"/>
      <c r="IN1110" s="830"/>
      <c r="IO1110" s="830"/>
      <c r="IP1110" s="830"/>
      <c r="IQ1110" s="830"/>
      <c r="IR1110" s="830"/>
      <c r="IS1110" s="830"/>
      <c r="IT1110" s="830"/>
      <c r="IU1110" s="830"/>
      <c r="IV1110" s="830"/>
      <c r="IW1110" s="830"/>
      <c r="IX1110" s="830"/>
      <c r="IY1110" s="830"/>
      <c r="IZ1110" s="830"/>
      <c r="JA1110" s="830"/>
      <c r="JB1110" s="830"/>
      <c r="JC1110" s="830"/>
      <c r="JD1110" s="830"/>
      <c r="JE1110" s="830"/>
      <c r="JF1110" s="830"/>
      <c r="JG1110" s="830"/>
      <c r="JH1110" s="830"/>
      <c r="JI1110" s="830"/>
      <c r="JJ1110" s="830"/>
      <c r="JK1110" s="830"/>
      <c r="JL1110" s="830"/>
      <c r="JM1110" s="830"/>
      <c r="JN1110" s="830"/>
      <c r="JO1110" s="830"/>
      <c r="JP1110" s="830"/>
      <c r="JQ1110" s="830"/>
      <c r="JR1110" s="830"/>
      <c r="JS1110" s="830"/>
      <c r="JT1110" s="830"/>
      <c r="JU1110" s="830"/>
      <c r="JV1110" s="830"/>
      <c r="JW1110" s="830"/>
      <c r="JX1110" s="830"/>
      <c r="JY1110" s="830"/>
      <c r="JZ1110" s="830"/>
      <c r="KA1110" s="830"/>
      <c r="KB1110" s="830"/>
      <c r="KC1110" s="830"/>
      <c r="KD1110" s="830"/>
      <c r="KE1110" s="830"/>
      <c r="KF1110" s="830"/>
      <c r="KG1110" s="830"/>
      <c r="KH1110" s="830"/>
      <c r="KI1110" s="830"/>
      <c r="KJ1110" s="830"/>
      <c r="KK1110" s="830"/>
      <c r="KL1110" s="830"/>
      <c r="KM1110" s="830"/>
      <c r="KN1110" s="830"/>
      <c r="KO1110" s="830"/>
      <c r="KP1110" s="830"/>
      <c r="KQ1110" s="830"/>
      <c r="KR1110" s="830"/>
      <c r="KS1110" s="830"/>
      <c r="KT1110" s="830"/>
      <c r="KU1110" s="830"/>
      <c r="KV1110" s="830"/>
      <c r="KW1110" s="830"/>
      <c r="KX1110" s="830"/>
      <c r="KY1110" s="830"/>
      <c r="KZ1110" s="830"/>
      <c r="LA1110" s="830"/>
      <c r="LB1110" s="830"/>
      <c r="LC1110" s="830"/>
      <c r="LD1110" s="830"/>
      <c r="LE1110" s="830"/>
      <c r="LF1110" s="830"/>
      <c r="LG1110" s="830"/>
      <c r="LH1110" s="830"/>
      <c r="LI1110" s="830"/>
      <c r="LJ1110" s="830"/>
      <c r="LK1110" s="830"/>
      <c r="LL1110" s="830"/>
      <c r="LM1110" s="830"/>
      <c r="LN1110" s="830"/>
      <c r="LO1110" s="830"/>
      <c r="LP1110" s="830"/>
      <c r="LQ1110" s="830"/>
      <c r="LR1110" s="830"/>
      <c r="LS1110" s="830"/>
      <c r="LT1110" s="830"/>
      <c r="LU1110" s="830"/>
      <c r="LV1110" s="830"/>
      <c r="LW1110" s="830"/>
      <c r="LX1110" s="830"/>
      <c r="LY1110" s="830"/>
      <c r="LZ1110" s="830"/>
      <c r="MA1110" s="830"/>
      <c r="MB1110" s="830"/>
      <c r="MC1110" s="830"/>
      <c r="MD1110" s="830"/>
      <c r="ME1110" s="830"/>
      <c r="MF1110" s="830"/>
      <c r="MG1110" s="830"/>
      <c r="MH1110" s="830"/>
      <c r="MI1110" s="830"/>
      <c r="MJ1110" s="830"/>
      <c r="MK1110" s="830"/>
      <c r="ML1110" s="830"/>
      <c r="MM1110" s="830"/>
      <c r="MN1110" s="830"/>
      <c r="MO1110" s="830"/>
      <c r="MP1110" s="830"/>
      <c r="MQ1110" s="830"/>
      <c r="MR1110" s="830"/>
      <c r="MS1110" s="830"/>
      <c r="MT1110" s="830"/>
      <c r="MU1110" s="830"/>
      <c r="MV1110" s="830"/>
      <c r="MW1110" s="830"/>
      <c r="MX1110" s="830"/>
      <c r="MY1110" s="830"/>
      <c r="MZ1110" s="830"/>
      <c r="NA1110" s="830"/>
      <c r="NB1110" s="830"/>
      <c r="NC1110" s="830"/>
      <c r="ND1110" s="830"/>
      <c r="NE1110" s="830"/>
      <c r="NF1110" s="830"/>
      <c r="NG1110" s="830"/>
      <c r="NH1110" s="830"/>
      <c r="NI1110" s="830"/>
      <c r="NJ1110" s="830"/>
      <c r="NK1110" s="830"/>
      <c r="NL1110" s="830"/>
      <c r="NM1110" s="830"/>
      <c r="NN1110" s="830"/>
      <c r="NO1110" s="830"/>
      <c r="NP1110" s="830"/>
      <c r="NQ1110" s="830"/>
      <c r="NR1110" s="830"/>
      <c r="NS1110" s="830"/>
      <c r="NT1110" s="830"/>
      <c r="NU1110" s="830"/>
      <c r="NV1110" s="830"/>
      <c r="NW1110" s="830"/>
      <c r="NX1110" s="830"/>
      <c r="NY1110" s="830"/>
      <c r="NZ1110" s="830"/>
      <c r="OA1110" s="830"/>
      <c r="OB1110" s="830"/>
      <c r="OC1110" s="830"/>
      <c r="OD1110" s="830"/>
      <c r="OE1110" s="830"/>
      <c r="OF1110" s="830"/>
      <c r="OG1110" s="830"/>
      <c r="OH1110" s="830"/>
      <c r="OI1110" s="830"/>
      <c r="OJ1110" s="830"/>
      <c r="OK1110" s="830"/>
      <c r="OL1110" s="830"/>
      <c r="OM1110" s="830"/>
      <c r="ON1110" s="830"/>
      <c r="OO1110" s="830"/>
      <c r="OP1110" s="830"/>
      <c r="OQ1110" s="830"/>
      <c r="OR1110" s="830"/>
      <c r="OS1110" s="830"/>
      <c r="OT1110" s="830"/>
      <c r="OU1110" s="830"/>
      <c r="OV1110" s="830"/>
      <c r="OW1110" s="830"/>
      <c r="OX1110" s="830"/>
      <c r="OY1110" s="830"/>
      <c r="OZ1110" s="830"/>
      <c r="PA1110" s="830"/>
      <c r="PB1110" s="830"/>
      <c r="PC1110" s="830"/>
      <c r="PD1110" s="830"/>
      <c r="PE1110" s="830"/>
      <c r="PF1110" s="830"/>
      <c r="PG1110" s="830"/>
      <c r="PH1110" s="830"/>
      <c r="PI1110" s="830"/>
      <c r="PJ1110" s="830"/>
      <c r="PK1110" s="830"/>
      <c r="PL1110" s="830"/>
      <c r="PM1110" s="830"/>
      <c r="PN1110" s="830"/>
      <c r="PO1110" s="830"/>
      <c r="PP1110" s="830"/>
      <c r="PQ1110" s="830"/>
      <c r="PR1110" s="830"/>
      <c r="PS1110" s="830"/>
      <c r="PT1110" s="830"/>
      <c r="PU1110" s="830"/>
      <c r="PV1110" s="830"/>
      <c r="PW1110" s="830"/>
      <c r="PX1110" s="830"/>
      <c r="PY1110" s="830"/>
      <c r="PZ1110" s="830"/>
      <c r="QA1110" s="830"/>
      <c r="QB1110" s="830"/>
      <c r="QC1110" s="830"/>
      <c r="QD1110" s="830"/>
      <c r="QE1110" s="830"/>
      <c r="QF1110" s="830"/>
      <c r="QG1110" s="830"/>
      <c r="QH1110" s="830"/>
      <c r="QI1110" s="830"/>
      <c r="QJ1110" s="830"/>
      <c r="QK1110" s="830"/>
      <c r="QL1110" s="830"/>
      <c r="QM1110" s="830"/>
      <c r="QN1110" s="830"/>
      <c r="QO1110" s="830"/>
      <c r="QP1110" s="830"/>
      <c r="QQ1110" s="830"/>
      <c r="QR1110" s="830"/>
      <c r="QS1110" s="830"/>
      <c r="QT1110" s="830"/>
      <c r="QU1110" s="830"/>
      <c r="QV1110" s="830"/>
      <c r="QW1110" s="830"/>
      <c r="QX1110" s="830"/>
      <c r="QY1110" s="830"/>
      <c r="QZ1110" s="830"/>
      <c r="RA1110" s="830"/>
      <c r="RB1110" s="830"/>
      <c r="RC1110" s="830"/>
      <c r="RD1110" s="830"/>
      <c r="RE1110" s="830"/>
      <c r="RF1110" s="830"/>
      <c r="RG1110" s="830"/>
      <c r="RH1110" s="830"/>
      <c r="RI1110" s="830"/>
      <c r="RJ1110" s="830"/>
      <c r="RK1110" s="830"/>
      <c r="RL1110" s="830"/>
      <c r="RM1110" s="830"/>
      <c r="RN1110" s="830"/>
      <c r="RO1110" s="830"/>
      <c r="RP1110" s="830"/>
      <c r="RQ1110" s="830"/>
      <c r="RR1110" s="830"/>
      <c r="RS1110" s="830"/>
      <c r="RT1110" s="830"/>
      <c r="RU1110" s="830"/>
      <c r="RV1110" s="830"/>
      <c r="RW1110" s="830"/>
      <c r="RX1110" s="830"/>
      <c r="RY1110" s="830"/>
      <c r="RZ1110" s="830"/>
      <c r="SA1110" s="830"/>
      <c r="SB1110" s="830"/>
      <c r="SC1110" s="830"/>
      <c r="SD1110" s="830"/>
      <c r="SE1110" s="830"/>
      <c r="SF1110" s="830"/>
      <c r="SG1110" s="830"/>
      <c r="SH1110" s="830"/>
      <c r="SI1110" s="830"/>
      <c r="SJ1110" s="830"/>
      <c r="SK1110" s="830"/>
      <c r="SL1110" s="830"/>
      <c r="SM1110" s="830"/>
      <c r="SN1110" s="830"/>
      <c r="SO1110" s="830"/>
      <c r="SP1110" s="830"/>
      <c r="SQ1110" s="830"/>
      <c r="SR1110" s="830"/>
      <c r="SS1110" s="830"/>
      <c r="ST1110" s="830"/>
      <c r="SU1110" s="830"/>
      <c r="SV1110" s="830"/>
      <c r="SW1110" s="830"/>
      <c r="SX1110" s="830"/>
      <c r="SY1110" s="830"/>
      <c r="SZ1110" s="830"/>
      <c r="TA1110" s="830"/>
      <c r="TB1110" s="830"/>
      <c r="TC1110" s="830"/>
      <c r="TD1110" s="830"/>
      <c r="TE1110" s="830"/>
      <c r="TF1110" s="830"/>
      <c r="TG1110" s="830"/>
      <c r="TH1110" s="830"/>
      <c r="TI1110" s="830"/>
    </row>
    <row r="1111" spans="1:529" s="843" customFormat="1" ht="34.5" customHeight="1" thickBot="1" x14ac:dyDescent="0.3">
      <c r="A1111" s="591">
        <v>13750001</v>
      </c>
      <c r="B1111" s="16">
        <v>39192</v>
      </c>
      <c r="C1111" s="17" t="s">
        <v>1945</v>
      </c>
      <c r="D1111" s="228" t="s">
        <v>6748</v>
      </c>
      <c r="E1111" s="228" t="s">
        <v>6866</v>
      </c>
      <c r="F1111" s="228" t="s">
        <v>6866</v>
      </c>
      <c r="G1111" s="228" t="s">
        <v>128</v>
      </c>
      <c r="H1111" s="38">
        <v>37798</v>
      </c>
      <c r="I1111" s="16">
        <v>39203</v>
      </c>
      <c r="J1111" s="16">
        <v>42480</v>
      </c>
      <c r="K1111" s="17" t="s">
        <v>365</v>
      </c>
      <c r="L1111" s="17"/>
      <c r="M1111" s="17" t="s">
        <v>6767</v>
      </c>
      <c r="N1111" s="17" t="s">
        <v>25</v>
      </c>
      <c r="O1111" s="17">
        <v>6600000</v>
      </c>
      <c r="P1111" s="228" t="s">
        <v>6774</v>
      </c>
      <c r="Q1111" s="228" t="s">
        <v>6774</v>
      </c>
      <c r="R1111" s="17"/>
      <c r="S1111" s="17"/>
      <c r="T1111" s="733">
        <v>620</v>
      </c>
      <c r="U1111" s="17">
        <v>7122</v>
      </c>
      <c r="V1111" s="17">
        <v>2600000</v>
      </c>
      <c r="W1111" s="17" t="s">
        <v>1090</v>
      </c>
      <c r="X1111" s="17">
        <v>50</v>
      </c>
      <c r="Y1111" s="17"/>
      <c r="Z1111" s="17">
        <v>70</v>
      </c>
      <c r="AA1111" s="17"/>
      <c r="AB1111" s="17"/>
      <c r="AC1111" s="17"/>
      <c r="AD1111" s="17">
        <v>15</v>
      </c>
      <c r="AE1111" s="17">
        <v>2</v>
      </c>
      <c r="AF1111" s="17">
        <v>5</v>
      </c>
      <c r="AG1111" s="228" t="s">
        <v>6754</v>
      </c>
      <c r="AH1111" s="17"/>
      <c r="AI1111" s="228" t="s">
        <v>6759</v>
      </c>
      <c r="AJ1111" s="228" t="s">
        <v>6760</v>
      </c>
      <c r="AK1111" s="339" t="s">
        <v>6763</v>
      </c>
      <c r="AL1111" s="873" t="s">
        <v>6775</v>
      </c>
      <c r="AM1111" s="830"/>
      <c r="AN1111" s="830"/>
      <c r="AO1111" s="830"/>
      <c r="AP1111" s="830"/>
      <c r="AQ1111" s="830"/>
      <c r="AR1111" s="830"/>
      <c r="AS1111" s="830"/>
      <c r="AT1111" s="830"/>
      <c r="AU1111" s="830"/>
      <c r="AV1111" s="830"/>
      <c r="AW1111" s="830"/>
      <c r="AX1111" s="830"/>
      <c r="AY1111" s="830"/>
      <c r="AZ1111" s="830"/>
      <c r="BA1111" s="830"/>
      <c r="BB1111" s="830"/>
      <c r="BC1111" s="830"/>
      <c r="BD1111" s="830"/>
      <c r="BE1111" s="830"/>
      <c r="BF1111" s="830"/>
      <c r="BG1111" s="830"/>
      <c r="BH1111" s="830"/>
      <c r="BI1111" s="830"/>
      <c r="BJ1111" s="830"/>
      <c r="BK1111" s="830"/>
      <c r="BL1111" s="830"/>
      <c r="BM1111" s="830"/>
      <c r="BN1111" s="830"/>
      <c r="BO1111" s="830"/>
      <c r="BP1111" s="830"/>
      <c r="BQ1111" s="830"/>
      <c r="BR1111" s="830"/>
      <c r="BS1111" s="830"/>
      <c r="BT1111" s="830"/>
      <c r="BU1111" s="830"/>
      <c r="BV1111" s="830"/>
      <c r="BW1111" s="830"/>
      <c r="BX1111" s="830"/>
      <c r="BY1111" s="830"/>
      <c r="BZ1111" s="830"/>
      <c r="CA1111" s="830"/>
      <c r="CB1111" s="830"/>
      <c r="CC1111" s="830"/>
      <c r="CD1111" s="830"/>
      <c r="CE1111" s="830"/>
      <c r="CF1111" s="830"/>
      <c r="CG1111" s="830"/>
      <c r="CH1111" s="830"/>
      <c r="CI1111" s="830"/>
      <c r="CJ1111" s="830"/>
      <c r="CK1111" s="830"/>
      <c r="CL1111" s="830"/>
      <c r="CM1111" s="830"/>
      <c r="CN1111" s="830"/>
      <c r="CO1111" s="830"/>
      <c r="CP1111" s="830"/>
      <c r="CQ1111" s="830"/>
      <c r="CR1111" s="830"/>
      <c r="CS1111" s="830"/>
      <c r="CT1111" s="830"/>
      <c r="CU1111" s="830"/>
      <c r="CV1111" s="830"/>
      <c r="CW1111" s="830"/>
      <c r="CX1111" s="830"/>
      <c r="CY1111" s="830"/>
      <c r="CZ1111" s="830"/>
      <c r="DA1111" s="830"/>
      <c r="DB1111" s="830"/>
      <c r="DC1111" s="830"/>
      <c r="DD1111" s="830"/>
      <c r="DE1111" s="830"/>
      <c r="DF1111" s="830"/>
      <c r="DG1111" s="830"/>
      <c r="DH1111" s="830"/>
      <c r="DI1111" s="830"/>
      <c r="DJ1111" s="830"/>
      <c r="DK1111" s="830"/>
      <c r="DL1111" s="830"/>
      <c r="DM1111" s="830"/>
      <c r="DN1111" s="830"/>
      <c r="DO1111" s="830"/>
      <c r="DP1111" s="830"/>
      <c r="DQ1111" s="830"/>
      <c r="DR1111" s="830"/>
      <c r="DS1111" s="830"/>
      <c r="DT1111" s="830"/>
      <c r="DU1111" s="830"/>
      <c r="DV1111" s="830"/>
      <c r="DW1111" s="830"/>
      <c r="DX1111" s="830"/>
      <c r="DY1111" s="830"/>
      <c r="DZ1111" s="830"/>
      <c r="EA1111" s="830"/>
      <c r="EB1111" s="830"/>
      <c r="EC1111" s="830"/>
      <c r="ED1111" s="830"/>
      <c r="EE1111" s="830"/>
      <c r="EF1111" s="830"/>
      <c r="EG1111" s="830"/>
      <c r="EH1111" s="830"/>
      <c r="EI1111" s="830"/>
      <c r="EJ1111" s="830"/>
      <c r="EK1111" s="830"/>
      <c r="EL1111" s="830"/>
      <c r="EM1111" s="830"/>
      <c r="EN1111" s="830"/>
      <c r="EO1111" s="830"/>
      <c r="EP1111" s="830"/>
      <c r="EQ1111" s="830"/>
      <c r="ER1111" s="830"/>
      <c r="ES1111" s="830"/>
      <c r="ET1111" s="830"/>
      <c r="EU1111" s="830"/>
      <c r="EV1111" s="830"/>
      <c r="EW1111" s="830"/>
      <c r="EX1111" s="830"/>
      <c r="EY1111" s="830"/>
      <c r="EZ1111" s="830"/>
      <c r="FA1111" s="830"/>
      <c r="FB1111" s="830"/>
      <c r="FC1111" s="830"/>
      <c r="FD1111" s="830"/>
      <c r="FE1111" s="830"/>
      <c r="FF1111" s="830"/>
      <c r="FG1111" s="830"/>
      <c r="FH1111" s="830"/>
      <c r="FI1111" s="830"/>
      <c r="FJ1111" s="830"/>
      <c r="FK1111" s="830"/>
      <c r="FL1111" s="830"/>
      <c r="FM1111" s="830"/>
      <c r="FN1111" s="830"/>
      <c r="FO1111" s="830"/>
      <c r="FP1111" s="830"/>
      <c r="FQ1111" s="830"/>
      <c r="FR1111" s="830"/>
      <c r="FS1111" s="830"/>
      <c r="FT1111" s="830"/>
      <c r="FU1111" s="830"/>
      <c r="FV1111" s="830"/>
      <c r="FW1111" s="830"/>
      <c r="FX1111" s="830"/>
      <c r="FY1111" s="830"/>
      <c r="FZ1111" s="830"/>
      <c r="GA1111" s="830"/>
      <c r="GB1111" s="830"/>
      <c r="GC1111" s="830"/>
      <c r="GD1111" s="830"/>
      <c r="GE1111" s="830"/>
      <c r="GF1111" s="830"/>
      <c r="GG1111" s="830"/>
      <c r="GH1111" s="830"/>
      <c r="GI1111" s="830"/>
      <c r="GJ1111" s="830"/>
      <c r="GK1111" s="830"/>
      <c r="GL1111" s="830"/>
      <c r="GM1111" s="830"/>
      <c r="GN1111" s="830"/>
      <c r="GO1111" s="830"/>
      <c r="GP1111" s="830"/>
      <c r="GQ1111" s="830"/>
      <c r="GR1111" s="830"/>
      <c r="GS1111" s="830"/>
      <c r="GT1111" s="830"/>
      <c r="GU1111" s="830"/>
      <c r="GV1111" s="830"/>
      <c r="GW1111" s="830"/>
      <c r="GX1111" s="830"/>
      <c r="GY1111" s="830"/>
      <c r="GZ1111" s="830"/>
      <c r="HA1111" s="830"/>
      <c r="HB1111" s="830"/>
      <c r="HC1111" s="830"/>
      <c r="HD1111" s="830"/>
      <c r="HE1111" s="830"/>
      <c r="HF1111" s="830"/>
      <c r="HG1111" s="830"/>
      <c r="HH1111" s="830"/>
      <c r="HI1111" s="830"/>
      <c r="HJ1111" s="830"/>
      <c r="HK1111" s="830"/>
      <c r="HL1111" s="830"/>
      <c r="HM1111" s="830"/>
      <c r="HN1111" s="830"/>
      <c r="HO1111" s="830"/>
      <c r="HP1111" s="830"/>
      <c r="HQ1111" s="830"/>
      <c r="HR1111" s="830"/>
      <c r="HS1111" s="830"/>
      <c r="HT1111" s="830"/>
      <c r="HU1111" s="830"/>
      <c r="HV1111" s="830"/>
      <c r="HW1111" s="830"/>
      <c r="HX1111" s="830"/>
      <c r="HY1111" s="830"/>
      <c r="HZ1111" s="830"/>
      <c r="IA1111" s="830"/>
      <c r="IB1111" s="830"/>
      <c r="IC1111" s="830"/>
      <c r="ID1111" s="830"/>
      <c r="IE1111" s="830"/>
      <c r="IF1111" s="830"/>
      <c r="IG1111" s="830"/>
      <c r="IH1111" s="830"/>
      <c r="II1111" s="830"/>
      <c r="IJ1111" s="830"/>
      <c r="IK1111" s="830"/>
      <c r="IL1111" s="830"/>
      <c r="IM1111" s="830"/>
      <c r="IN1111" s="830"/>
      <c r="IO1111" s="830"/>
      <c r="IP1111" s="830"/>
      <c r="IQ1111" s="830"/>
      <c r="IR1111" s="830"/>
      <c r="IS1111" s="830"/>
      <c r="IT1111" s="830"/>
      <c r="IU1111" s="830"/>
      <c r="IV1111" s="830"/>
      <c r="IW1111" s="830"/>
      <c r="IX1111" s="830"/>
      <c r="IY1111" s="830"/>
      <c r="IZ1111" s="830"/>
      <c r="JA1111" s="830"/>
      <c r="JB1111" s="830"/>
      <c r="JC1111" s="830"/>
      <c r="JD1111" s="830"/>
      <c r="JE1111" s="830"/>
      <c r="JF1111" s="830"/>
      <c r="JG1111" s="830"/>
      <c r="JH1111" s="830"/>
      <c r="JI1111" s="830"/>
      <c r="JJ1111" s="830"/>
      <c r="JK1111" s="830"/>
      <c r="JL1111" s="830"/>
      <c r="JM1111" s="830"/>
      <c r="JN1111" s="830"/>
      <c r="JO1111" s="830"/>
      <c r="JP1111" s="830"/>
      <c r="JQ1111" s="830"/>
      <c r="JR1111" s="830"/>
      <c r="JS1111" s="830"/>
      <c r="JT1111" s="830"/>
      <c r="JU1111" s="830"/>
      <c r="JV1111" s="830"/>
      <c r="JW1111" s="830"/>
      <c r="JX1111" s="830"/>
      <c r="JY1111" s="830"/>
      <c r="JZ1111" s="830"/>
      <c r="KA1111" s="830"/>
      <c r="KB1111" s="830"/>
      <c r="KC1111" s="830"/>
      <c r="KD1111" s="830"/>
      <c r="KE1111" s="830"/>
      <c r="KF1111" s="830"/>
      <c r="KG1111" s="830"/>
      <c r="KH1111" s="830"/>
      <c r="KI1111" s="830"/>
      <c r="KJ1111" s="830"/>
      <c r="KK1111" s="830"/>
      <c r="KL1111" s="830"/>
      <c r="KM1111" s="830"/>
      <c r="KN1111" s="830"/>
      <c r="KO1111" s="830"/>
      <c r="KP1111" s="830"/>
      <c r="KQ1111" s="830"/>
      <c r="KR1111" s="830"/>
      <c r="KS1111" s="830"/>
      <c r="KT1111" s="830"/>
      <c r="KU1111" s="830"/>
      <c r="KV1111" s="830"/>
      <c r="KW1111" s="830"/>
      <c r="KX1111" s="830"/>
      <c r="KY1111" s="830"/>
      <c r="KZ1111" s="830"/>
      <c r="LA1111" s="830"/>
      <c r="LB1111" s="830"/>
      <c r="LC1111" s="830"/>
      <c r="LD1111" s="830"/>
      <c r="LE1111" s="830"/>
      <c r="LF1111" s="830"/>
      <c r="LG1111" s="830"/>
      <c r="LH1111" s="830"/>
      <c r="LI1111" s="830"/>
      <c r="LJ1111" s="830"/>
      <c r="LK1111" s="830"/>
      <c r="LL1111" s="830"/>
      <c r="LM1111" s="830"/>
      <c r="LN1111" s="830"/>
      <c r="LO1111" s="830"/>
      <c r="LP1111" s="830"/>
      <c r="LQ1111" s="830"/>
      <c r="LR1111" s="830"/>
      <c r="LS1111" s="830"/>
      <c r="LT1111" s="830"/>
      <c r="LU1111" s="830"/>
      <c r="LV1111" s="830"/>
      <c r="LW1111" s="830"/>
      <c r="LX1111" s="830"/>
      <c r="LY1111" s="830"/>
      <c r="LZ1111" s="830"/>
      <c r="MA1111" s="830"/>
      <c r="MB1111" s="830"/>
      <c r="MC1111" s="830"/>
      <c r="MD1111" s="830"/>
      <c r="ME1111" s="830"/>
      <c r="MF1111" s="830"/>
      <c r="MG1111" s="830"/>
      <c r="MH1111" s="830"/>
      <c r="MI1111" s="830"/>
      <c r="MJ1111" s="830"/>
      <c r="MK1111" s="830"/>
      <c r="ML1111" s="830"/>
      <c r="MM1111" s="830"/>
      <c r="MN1111" s="830"/>
      <c r="MO1111" s="830"/>
      <c r="MP1111" s="830"/>
      <c r="MQ1111" s="830"/>
      <c r="MR1111" s="830"/>
      <c r="MS1111" s="830"/>
      <c r="MT1111" s="830"/>
      <c r="MU1111" s="830"/>
      <c r="MV1111" s="830"/>
      <c r="MW1111" s="830"/>
      <c r="MX1111" s="830"/>
      <c r="MY1111" s="830"/>
      <c r="MZ1111" s="830"/>
      <c r="NA1111" s="830"/>
      <c r="NB1111" s="830"/>
      <c r="NC1111" s="830"/>
      <c r="ND1111" s="830"/>
      <c r="NE1111" s="830"/>
      <c r="NF1111" s="830"/>
      <c r="NG1111" s="830"/>
      <c r="NH1111" s="830"/>
      <c r="NI1111" s="830"/>
      <c r="NJ1111" s="830"/>
      <c r="NK1111" s="830"/>
      <c r="NL1111" s="830"/>
      <c r="NM1111" s="830"/>
      <c r="NN1111" s="830"/>
      <c r="NO1111" s="830"/>
      <c r="NP1111" s="830"/>
      <c r="NQ1111" s="830"/>
      <c r="NR1111" s="830"/>
      <c r="NS1111" s="830"/>
      <c r="NT1111" s="830"/>
      <c r="NU1111" s="830"/>
      <c r="NV1111" s="830"/>
      <c r="NW1111" s="830"/>
      <c r="NX1111" s="830"/>
      <c r="NY1111" s="830"/>
      <c r="NZ1111" s="830"/>
      <c r="OA1111" s="830"/>
      <c r="OB1111" s="830"/>
      <c r="OC1111" s="830"/>
      <c r="OD1111" s="830"/>
      <c r="OE1111" s="830"/>
      <c r="OF1111" s="830"/>
      <c r="OG1111" s="830"/>
      <c r="OH1111" s="830"/>
      <c r="OI1111" s="830"/>
      <c r="OJ1111" s="830"/>
      <c r="OK1111" s="830"/>
      <c r="OL1111" s="830"/>
      <c r="OM1111" s="830"/>
      <c r="ON1111" s="830"/>
      <c r="OO1111" s="830"/>
      <c r="OP1111" s="830"/>
      <c r="OQ1111" s="830"/>
      <c r="OR1111" s="830"/>
      <c r="OS1111" s="830"/>
      <c r="OT1111" s="830"/>
      <c r="OU1111" s="830"/>
      <c r="OV1111" s="830"/>
      <c r="OW1111" s="830"/>
      <c r="OX1111" s="830"/>
      <c r="OY1111" s="830"/>
      <c r="OZ1111" s="830"/>
      <c r="PA1111" s="830"/>
      <c r="PB1111" s="830"/>
      <c r="PC1111" s="830"/>
      <c r="PD1111" s="830"/>
      <c r="PE1111" s="830"/>
      <c r="PF1111" s="830"/>
      <c r="PG1111" s="830"/>
      <c r="PH1111" s="830"/>
      <c r="PI1111" s="830"/>
      <c r="PJ1111" s="830"/>
      <c r="PK1111" s="830"/>
      <c r="PL1111" s="830"/>
      <c r="PM1111" s="830"/>
      <c r="PN1111" s="830"/>
      <c r="PO1111" s="830"/>
      <c r="PP1111" s="830"/>
      <c r="PQ1111" s="830"/>
      <c r="PR1111" s="830"/>
      <c r="PS1111" s="830"/>
      <c r="PT1111" s="830"/>
      <c r="PU1111" s="830"/>
      <c r="PV1111" s="830"/>
      <c r="PW1111" s="830"/>
      <c r="PX1111" s="830"/>
      <c r="PY1111" s="830"/>
      <c r="PZ1111" s="830"/>
      <c r="QA1111" s="830"/>
      <c r="QB1111" s="830"/>
      <c r="QC1111" s="830"/>
      <c r="QD1111" s="830"/>
      <c r="QE1111" s="830"/>
      <c r="QF1111" s="830"/>
      <c r="QG1111" s="830"/>
      <c r="QH1111" s="830"/>
      <c r="QI1111" s="830"/>
      <c r="QJ1111" s="830"/>
      <c r="QK1111" s="830"/>
      <c r="QL1111" s="830"/>
      <c r="QM1111" s="830"/>
      <c r="QN1111" s="830"/>
      <c r="QO1111" s="830"/>
      <c r="QP1111" s="830"/>
      <c r="QQ1111" s="830"/>
      <c r="QR1111" s="830"/>
      <c r="QS1111" s="830"/>
      <c r="QT1111" s="830"/>
      <c r="QU1111" s="830"/>
      <c r="QV1111" s="830"/>
      <c r="QW1111" s="830"/>
      <c r="QX1111" s="830"/>
      <c r="QY1111" s="830"/>
      <c r="QZ1111" s="830"/>
      <c r="RA1111" s="830"/>
      <c r="RB1111" s="830"/>
      <c r="RC1111" s="830"/>
      <c r="RD1111" s="830"/>
      <c r="RE1111" s="830"/>
      <c r="RF1111" s="830"/>
      <c r="RG1111" s="830"/>
      <c r="RH1111" s="830"/>
      <c r="RI1111" s="830"/>
      <c r="RJ1111" s="830"/>
      <c r="RK1111" s="830"/>
      <c r="RL1111" s="830"/>
      <c r="RM1111" s="830"/>
      <c r="RN1111" s="830"/>
      <c r="RO1111" s="830"/>
      <c r="RP1111" s="830"/>
      <c r="RQ1111" s="830"/>
      <c r="RR1111" s="830"/>
      <c r="RS1111" s="830"/>
      <c r="RT1111" s="830"/>
      <c r="RU1111" s="830"/>
      <c r="RV1111" s="830"/>
      <c r="RW1111" s="830"/>
      <c r="RX1111" s="830"/>
      <c r="RY1111" s="830"/>
      <c r="RZ1111" s="830"/>
      <c r="SA1111" s="830"/>
      <c r="SB1111" s="830"/>
      <c r="SC1111" s="830"/>
      <c r="SD1111" s="830"/>
      <c r="SE1111" s="830"/>
      <c r="SF1111" s="830"/>
      <c r="SG1111" s="830"/>
      <c r="SH1111" s="830"/>
      <c r="SI1111" s="830"/>
      <c r="SJ1111" s="830"/>
      <c r="SK1111" s="830"/>
      <c r="SL1111" s="830"/>
      <c r="SM1111" s="830"/>
      <c r="SN1111" s="830"/>
      <c r="SO1111" s="830"/>
      <c r="SP1111" s="830"/>
      <c r="SQ1111" s="830"/>
      <c r="SR1111" s="830"/>
      <c r="SS1111" s="830"/>
      <c r="ST1111" s="830"/>
      <c r="SU1111" s="830"/>
      <c r="SV1111" s="830"/>
      <c r="SW1111" s="830"/>
      <c r="SX1111" s="830"/>
      <c r="SY1111" s="830"/>
      <c r="SZ1111" s="830"/>
      <c r="TA1111" s="830"/>
      <c r="TB1111" s="830"/>
      <c r="TC1111" s="830"/>
      <c r="TD1111" s="830"/>
      <c r="TE1111" s="830"/>
      <c r="TF1111" s="830"/>
      <c r="TG1111" s="830"/>
      <c r="TH1111" s="830"/>
      <c r="TI1111" s="830"/>
    </row>
    <row r="1112" spans="1:529" s="843" customFormat="1" ht="24.75" customHeight="1" thickBot="1" x14ac:dyDescent="0.3">
      <c r="A1112" s="591">
        <v>13750001</v>
      </c>
      <c r="B1112" s="16">
        <v>39192</v>
      </c>
      <c r="C1112" s="17" t="s">
        <v>6781</v>
      </c>
      <c r="D1112" s="228" t="s">
        <v>6748</v>
      </c>
      <c r="E1112" s="228" t="s">
        <v>6866</v>
      </c>
      <c r="F1112" s="228" t="s">
        <v>6866</v>
      </c>
      <c r="G1112" s="228" t="s">
        <v>128</v>
      </c>
      <c r="H1112" s="38">
        <v>37798</v>
      </c>
      <c r="I1112" s="16">
        <v>39203</v>
      </c>
      <c r="J1112" s="16">
        <v>42480</v>
      </c>
      <c r="K1112" s="17" t="s">
        <v>365</v>
      </c>
      <c r="L1112" s="17"/>
      <c r="M1112" s="17" t="s">
        <v>6766</v>
      </c>
      <c r="N1112" s="17" t="s">
        <v>25</v>
      </c>
      <c r="O1112" s="17">
        <v>1095</v>
      </c>
      <c r="P1112" s="228" t="s">
        <v>6774</v>
      </c>
      <c r="Q1112" s="228" t="s">
        <v>6774</v>
      </c>
      <c r="R1112" s="17"/>
      <c r="S1112" s="17"/>
      <c r="T1112" s="733">
        <v>0.125</v>
      </c>
      <c r="U1112" s="17">
        <v>3</v>
      </c>
      <c r="V1112" s="17">
        <v>1095</v>
      </c>
      <c r="W1112" s="17" t="s">
        <v>1090</v>
      </c>
      <c r="X1112" s="17">
        <v>50</v>
      </c>
      <c r="Y1112" s="17"/>
      <c r="Z1112" s="17">
        <v>70</v>
      </c>
      <c r="AA1112" s="17"/>
      <c r="AB1112" s="17"/>
      <c r="AC1112" s="17"/>
      <c r="AD1112" s="17">
        <v>15</v>
      </c>
      <c r="AE1112" s="17">
        <v>2</v>
      </c>
      <c r="AF1112" s="17">
        <v>5</v>
      </c>
      <c r="AG1112" s="228" t="s">
        <v>6752</v>
      </c>
      <c r="AH1112" s="17"/>
      <c r="AI1112" s="228" t="s">
        <v>6761</v>
      </c>
      <c r="AJ1112" s="228" t="s">
        <v>6762</v>
      </c>
      <c r="AK1112" s="339" t="s">
        <v>6763</v>
      </c>
      <c r="AL1112" s="873" t="s">
        <v>6775</v>
      </c>
      <c r="AM1112" s="830"/>
      <c r="AN1112" s="830"/>
      <c r="AO1112" s="830"/>
      <c r="AP1112" s="830"/>
      <c r="AQ1112" s="830"/>
      <c r="AR1112" s="830"/>
      <c r="AS1112" s="830"/>
      <c r="AT1112" s="830"/>
      <c r="AU1112" s="830"/>
      <c r="AV1112" s="830"/>
      <c r="AW1112" s="830"/>
      <c r="AX1112" s="830"/>
      <c r="AY1112" s="830"/>
      <c r="AZ1112" s="830"/>
      <c r="BA1112" s="830"/>
      <c r="BB1112" s="830"/>
      <c r="BC1112" s="830"/>
      <c r="BD1112" s="830"/>
      <c r="BE1112" s="830"/>
      <c r="BF1112" s="830"/>
      <c r="BG1112" s="830"/>
      <c r="BH1112" s="830"/>
      <c r="BI1112" s="830"/>
      <c r="BJ1112" s="830"/>
      <c r="BK1112" s="830"/>
      <c r="BL1112" s="830"/>
      <c r="BM1112" s="830"/>
      <c r="BN1112" s="830"/>
      <c r="BO1112" s="830"/>
      <c r="BP1112" s="830"/>
      <c r="BQ1112" s="830"/>
      <c r="BR1112" s="830"/>
      <c r="BS1112" s="830"/>
      <c r="BT1112" s="830"/>
      <c r="BU1112" s="830"/>
      <c r="BV1112" s="830"/>
      <c r="BW1112" s="830"/>
      <c r="BX1112" s="830"/>
      <c r="BY1112" s="830"/>
      <c r="BZ1112" s="830"/>
      <c r="CA1112" s="830"/>
      <c r="CB1112" s="830"/>
      <c r="CC1112" s="830"/>
      <c r="CD1112" s="830"/>
      <c r="CE1112" s="830"/>
      <c r="CF1112" s="830"/>
      <c r="CG1112" s="830"/>
      <c r="CH1112" s="830"/>
      <c r="CI1112" s="830"/>
      <c r="CJ1112" s="830"/>
      <c r="CK1112" s="830"/>
      <c r="CL1112" s="830"/>
      <c r="CM1112" s="830"/>
      <c r="CN1112" s="830"/>
      <c r="CO1112" s="830"/>
      <c r="CP1112" s="830"/>
      <c r="CQ1112" s="830"/>
      <c r="CR1112" s="830"/>
      <c r="CS1112" s="830"/>
      <c r="CT1112" s="830"/>
      <c r="CU1112" s="830"/>
      <c r="CV1112" s="830"/>
      <c r="CW1112" s="830"/>
      <c r="CX1112" s="830"/>
      <c r="CY1112" s="830"/>
      <c r="CZ1112" s="830"/>
      <c r="DA1112" s="830"/>
      <c r="DB1112" s="830"/>
      <c r="DC1112" s="830"/>
      <c r="DD1112" s="830"/>
      <c r="DE1112" s="830"/>
      <c r="DF1112" s="830"/>
      <c r="DG1112" s="830"/>
      <c r="DH1112" s="830"/>
      <c r="DI1112" s="830"/>
      <c r="DJ1112" s="830"/>
      <c r="DK1112" s="830"/>
      <c r="DL1112" s="830"/>
      <c r="DM1112" s="830"/>
      <c r="DN1112" s="830"/>
      <c r="DO1112" s="830"/>
      <c r="DP1112" s="830"/>
      <c r="DQ1112" s="830"/>
      <c r="DR1112" s="830"/>
      <c r="DS1112" s="830"/>
      <c r="DT1112" s="830"/>
      <c r="DU1112" s="830"/>
      <c r="DV1112" s="830"/>
      <c r="DW1112" s="830"/>
      <c r="DX1112" s="830"/>
      <c r="DY1112" s="830"/>
      <c r="DZ1112" s="830"/>
      <c r="EA1112" s="830"/>
      <c r="EB1112" s="830"/>
      <c r="EC1112" s="830"/>
      <c r="ED1112" s="830"/>
      <c r="EE1112" s="830"/>
      <c r="EF1112" s="830"/>
      <c r="EG1112" s="830"/>
      <c r="EH1112" s="830"/>
      <c r="EI1112" s="830"/>
      <c r="EJ1112" s="830"/>
      <c r="EK1112" s="830"/>
      <c r="EL1112" s="830"/>
      <c r="EM1112" s="830"/>
      <c r="EN1112" s="830"/>
      <c r="EO1112" s="830"/>
      <c r="EP1112" s="830"/>
      <c r="EQ1112" s="830"/>
      <c r="ER1112" s="830"/>
      <c r="ES1112" s="830"/>
      <c r="ET1112" s="830"/>
      <c r="EU1112" s="830"/>
      <c r="EV1112" s="830"/>
      <c r="EW1112" s="830"/>
      <c r="EX1112" s="830"/>
      <c r="EY1112" s="830"/>
      <c r="EZ1112" s="830"/>
      <c r="FA1112" s="830"/>
      <c r="FB1112" s="830"/>
      <c r="FC1112" s="830"/>
      <c r="FD1112" s="830"/>
      <c r="FE1112" s="830"/>
      <c r="FF1112" s="830"/>
      <c r="FG1112" s="830"/>
      <c r="FH1112" s="830"/>
      <c r="FI1112" s="830"/>
      <c r="FJ1112" s="830"/>
      <c r="FK1112" s="830"/>
      <c r="FL1112" s="830"/>
      <c r="FM1112" s="830"/>
      <c r="FN1112" s="830"/>
      <c r="FO1112" s="830"/>
      <c r="FP1112" s="830"/>
      <c r="FQ1112" s="830"/>
      <c r="FR1112" s="830"/>
      <c r="FS1112" s="830"/>
      <c r="FT1112" s="830"/>
      <c r="FU1112" s="830"/>
      <c r="FV1112" s="830"/>
      <c r="FW1112" s="830"/>
      <c r="FX1112" s="830"/>
      <c r="FY1112" s="830"/>
      <c r="FZ1112" s="830"/>
      <c r="GA1112" s="830"/>
      <c r="GB1112" s="830"/>
      <c r="GC1112" s="830"/>
      <c r="GD1112" s="830"/>
      <c r="GE1112" s="830"/>
      <c r="GF1112" s="830"/>
      <c r="GG1112" s="830"/>
      <c r="GH1112" s="830"/>
      <c r="GI1112" s="830"/>
      <c r="GJ1112" s="830"/>
      <c r="GK1112" s="830"/>
      <c r="GL1112" s="830"/>
      <c r="GM1112" s="830"/>
      <c r="GN1112" s="830"/>
      <c r="GO1112" s="830"/>
      <c r="GP1112" s="830"/>
      <c r="GQ1112" s="830"/>
      <c r="GR1112" s="830"/>
      <c r="GS1112" s="830"/>
      <c r="GT1112" s="830"/>
      <c r="GU1112" s="830"/>
      <c r="GV1112" s="830"/>
      <c r="GW1112" s="830"/>
      <c r="GX1112" s="830"/>
      <c r="GY1112" s="830"/>
      <c r="GZ1112" s="830"/>
      <c r="HA1112" s="830"/>
      <c r="HB1112" s="830"/>
      <c r="HC1112" s="830"/>
      <c r="HD1112" s="830"/>
      <c r="HE1112" s="830"/>
      <c r="HF1112" s="830"/>
      <c r="HG1112" s="830"/>
      <c r="HH1112" s="830"/>
      <c r="HI1112" s="830"/>
      <c r="HJ1112" s="830"/>
      <c r="HK1112" s="830"/>
      <c r="HL1112" s="830"/>
      <c r="HM1112" s="830"/>
      <c r="HN1112" s="830"/>
      <c r="HO1112" s="830"/>
      <c r="HP1112" s="830"/>
      <c r="HQ1112" s="830"/>
      <c r="HR1112" s="830"/>
      <c r="HS1112" s="830"/>
      <c r="HT1112" s="830"/>
      <c r="HU1112" s="830"/>
      <c r="HV1112" s="830"/>
      <c r="HW1112" s="830"/>
      <c r="HX1112" s="830"/>
      <c r="HY1112" s="830"/>
      <c r="HZ1112" s="830"/>
      <c r="IA1112" s="830"/>
      <c r="IB1112" s="830"/>
      <c r="IC1112" s="830"/>
      <c r="ID1112" s="830"/>
      <c r="IE1112" s="830"/>
      <c r="IF1112" s="830"/>
      <c r="IG1112" s="830"/>
      <c r="IH1112" s="830"/>
      <c r="II1112" s="830"/>
      <c r="IJ1112" s="830"/>
      <c r="IK1112" s="830"/>
      <c r="IL1112" s="830"/>
      <c r="IM1112" s="830"/>
      <c r="IN1112" s="830"/>
      <c r="IO1112" s="830"/>
      <c r="IP1112" s="830"/>
      <c r="IQ1112" s="830"/>
      <c r="IR1112" s="830"/>
      <c r="IS1112" s="830"/>
      <c r="IT1112" s="830"/>
      <c r="IU1112" s="830"/>
      <c r="IV1112" s="830"/>
      <c r="IW1112" s="830"/>
      <c r="IX1112" s="830"/>
      <c r="IY1112" s="830"/>
      <c r="IZ1112" s="830"/>
      <c r="JA1112" s="830"/>
      <c r="JB1112" s="830"/>
      <c r="JC1112" s="830"/>
      <c r="JD1112" s="830"/>
      <c r="JE1112" s="830"/>
      <c r="JF1112" s="830"/>
      <c r="JG1112" s="830"/>
      <c r="JH1112" s="830"/>
      <c r="JI1112" s="830"/>
      <c r="JJ1112" s="830"/>
      <c r="JK1112" s="830"/>
      <c r="JL1112" s="830"/>
      <c r="JM1112" s="830"/>
      <c r="JN1112" s="830"/>
      <c r="JO1112" s="830"/>
      <c r="JP1112" s="830"/>
      <c r="JQ1112" s="830"/>
      <c r="JR1112" s="830"/>
      <c r="JS1112" s="830"/>
      <c r="JT1112" s="830"/>
      <c r="JU1112" s="830"/>
      <c r="JV1112" s="830"/>
      <c r="JW1112" s="830"/>
      <c r="JX1112" s="830"/>
      <c r="JY1112" s="830"/>
      <c r="JZ1112" s="830"/>
      <c r="KA1112" s="830"/>
      <c r="KB1112" s="830"/>
      <c r="KC1112" s="830"/>
      <c r="KD1112" s="830"/>
      <c r="KE1112" s="830"/>
      <c r="KF1112" s="830"/>
      <c r="KG1112" s="830"/>
      <c r="KH1112" s="830"/>
      <c r="KI1112" s="830"/>
      <c r="KJ1112" s="830"/>
      <c r="KK1112" s="830"/>
      <c r="KL1112" s="830"/>
      <c r="KM1112" s="830"/>
      <c r="KN1112" s="830"/>
      <c r="KO1112" s="830"/>
      <c r="KP1112" s="830"/>
      <c r="KQ1112" s="830"/>
      <c r="KR1112" s="830"/>
      <c r="KS1112" s="830"/>
      <c r="KT1112" s="830"/>
      <c r="KU1112" s="830"/>
      <c r="KV1112" s="830"/>
      <c r="KW1112" s="830"/>
      <c r="KX1112" s="830"/>
      <c r="KY1112" s="830"/>
      <c r="KZ1112" s="830"/>
      <c r="LA1112" s="830"/>
      <c r="LB1112" s="830"/>
      <c r="LC1112" s="830"/>
      <c r="LD1112" s="830"/>
      <c r="LE1112" s="830"/>
      <c r="LF1112" s="830"/>
      <c r="LG1112" s="830"/>
      <c r="LH1112" s="830"/>
      <c r="LI1112" s="830"/>
      <c r="LJ1112" s="830"/>
      <c r="LK1112" s="830"/>
      <c r="LL1112" s="830"/>
      <c r="LM1112" s="830"/>
      <c r="LN1112" s="830"/>
      <c r="LO1112" s="830"/>
      <c r="LP1112" s="830"/>
      <c r="LQ1112" s="830"/>
      <c r="LR1112" s="830"/>
      <c r="LS1112" s="830"/>
      <c r="LT1112" s="830"/>
      <c r="LU1112" s="830"/>
      <c r="LV1112" s="830"/>
      <c r="LW1112" s="830"/>
      <c r="LX1112" s="830"/>
      <c r="LY1112" s="830"/>
      <c r="LZ1112" s="830"/>
      <c r="MA1112" s="830"/>
      <c r="MB1112" s="830"/>
      <c r="MC1112" s="830"/>
      <c r="MD1112" s="830"/>
      <c r="ME1112" s="830"/>
      <c r="MF1112" s="830"/>
      <c r="MG1112" s="830"/>
      <c r="MH1112" s="830"/>
      <c r="MI1112" s="830"/>
      <c r="MJ1112" s="830"/>
      <c r="MK1112" s="830"/>
      <c r="ML1112" s="830"/>
      <c r="MM1112" s="830"/>
      <c r="MN1112" s="830"/>
      <c r="MO1112" s="830"/>
      <c r="MP1112" s="830"/>
      <c r="MQ1112" s="830"/>
      <c r="MR1112" s="830"/>
      <c r="MS1112" s="830"/>
      <c r="MT1112" s="830"/>
      <c r="MU1112" s="830"/>
      <c r="MV1112" s="830"/>
      <c r="MW1112" s="830"/>
      <c r="MX1112" s="830"/>
      <c r="MY1112" s="830"/>
      <c r="MZ1112" s="830"/>
      <c r="NA1112" s="830"/>
      <c r="NB1112" s="830"/>
      <c r="NC1112" s="830"/>
      <c r="ND1112" s="830"/>
      <c r="NE1112" s="830"/>
      <c r="NF1112" s="830"/>
      <c r="NG1112" s="830"/>
      <c r="NH1112" s="830"/>
      <c r="NI1112" s="830"/>
      <c r="NJ1112" s="830"/>
      <c r="NK1112" s="830"/>
      <c r="NL1112" s="830"/>
      <c r="NM1112" s="830"/>
      <c r="NN1112" s="830"/>
      <c r="NO1112" s="830"/>
      <c r="NP1112" s="830"/>
      <c r="NQ1112" s="830"/>
      <c r="NR1112" s="830"/>
      <c r="NS1112" s="830"/>
      <c r="NT1112" s="830"/>
      <c r="NU1112" s="830"/>
      <c r="NV1112" s="830"/>
      <c r="NW1112" s="830"/>
      <c r="NX1112" s="830"/>
      <c r="NY1112" s="830"/>
      <c r="NZ1112" s="830"/>
      <c r="OA1112" s="830"/>
      <c r="OB1112" s="830"/>
      <c r="OC1112" s="830"/>
      <c r="OD1112" s="830"/>
      <c r="OE1112" s="830"/>
      <c r="OF1112" s="830"/>
      <c r="OG1112" s="830"/>
      <c r="OH1112" s="830"/>
      <c r="OI1112" s="830"/>
      <c r="OJ1112" s="830"/>
      <c r="OK1112" s="830"/>
      <c r="OL1112" s="830"/>
      <c r="OM1112" s="830"/>
      <c r="ON1112" s="830"/>
      <c r="OO1112" s="830"/>
      <c r="OP1112" s="830"/>
      <c r="OQ1112" s="830"/>
      <c r="OR1112" s="830"/>
      <c r="OS1112" s="830"/>
      <c r="OT1112" s="830"/>
      <c r="OU1112" s="830"/>
      <c r="OV1112" s="830"/>
      <c r="OW1112" s="830"/>
      <c r="OX1112" s="830"/>
      <c r="OY1112" s="830"/>
      <c r="OZ1112" s="830"/>
      <c r="PA1112" s="830"/>
      <c r="PB1112" s="830"/>
      <c r="PC1112" s="830"/>
      <c r="PD1112" s="830"/>
      <c r="PE1112" s="830"/>
      <c r="PF1112" s="830"/>
      <c r="PG1112" s="830"/>
      <c r="PH1112" s="830"/>
      <c r="PI1112" s="830"/>
      <c r="PJ1112" s="830"/>
      <c r="PK1112" s="830"/>
      <c r="PL1112" s="830"/>
      <c r="PM1112" s="830"/>
      <c r="PN1112" s="830"/>
      <c r="PO1112" s="830"/>
      <c r="PP1112" s="830"/>
      <c r="PQ1112" s="830"/>
      <c r="PR1112" s="830"/>
      <c r="PS1112" s="830"/>
      <c r="PT1112" s="830"/>
      <c r="PU1112" s="830"/>
      <c r="PV1112" s="830"/>
      <c r="PW1112" s="830"/>
      <c r="PX1112" s="830"/>
      <c r="PY1112" s="830"/>
      <c r="PZ1112" s="830"/>
      <c r="QA1112" s="830"/>
      <c r="QB1112" s="830"/>
      <c r="QC1112" s="830"/>
      <c r="QD1112" s="830"/>
      <c r="QE1112" s="830"/>
      <c r="QF1112" s="830"/>
      <c r="QG1112" s="830"/>
      <c r="QH1112" s="830"/>
      <c r="QI1112" s="830"/>
      <c r="QJ1112" s="830"/>
      <c r="QK1112" s="830"/>
      <c r="QL1112" s="830"/>
      <c r="QM1112" s="830"/>
      <c r="QN1112" s="830"/>
      <c r="QO1112" s="830"/>
      <c r="QP1112" s="830"/>
      <c r="QQ1112" s="830"/>
      <c r="QR1112" s="830"/>
      <c r="QS1112" s="830"/>
      <c r="QT1112" s="830"/>
      <c r="QU1112" s="830"/>
      <c r="QV1112" s="830"/>
      <c r="QW1112" s="830"/>
      <c r="QX1112" s="830"/>
      <c r="QY1112" s="830"/>
      <c r="QZ1112" s="830"/>
      <c r="RA1112" s="830"/>
      <c r="RB1112" s="830"/>
      <c r="RC1112" s="830"/>
      <c r="RD1112" s="830"/>
      <c r="RE1112" s="830"/>
      <c r="RF1112" s="830"/>
      <c r="RG1112" s="830"/>
      <c r="RH1112" s="830"/>
      <c r="RI1112" s="830"/>
      <c r="RJ1112" s="830"/>
      <c r="RK1112" s="830"/>
      <c r="RL1112" s="830"/>
      <c r="RM1112" s="830"/>
      <c r="RN1112" s="830"/>
      <c r="RO1112" s="830"/>
      <c r="RP1112" s="830"/>
      <c r="RQ1112" s="830"/>
      <c r="RR1112" s="830"/>
      <c r="RS1112" s="830"/>
      <c r="RT1112" s="830"/>
      <c r="RU1112" s="830"/>
      <c r="RV1112" s="830"/>
      <c r="RW1112" s="830"/>
      <c r="RX1112" s="830"/>
      <c r="RY1112" s="830"/>
      <c r="RZ1112" s="830"/>
      <c r="SA1112" s="830"/>
      <c r="SB1112" s="830"/>
      <c r="SC1112" s="830"/>
      <c r="SD1112" s="830"/>
      <c r="SE1112" s="830"/>
      <c r="SF1112" s="830"/>
      <c r="SG1112" s="830"/>
      <c r="SH1112" s="830"/>
      <c r="SI1112" s="830"/>
      <c r="SJ1112" s="830"/>
      <c r="SK1112" s="830"/>
      <c r="SL1112" s="830"/>
      <c r="SM1112" s="830"/>
      <c r="SN1112" s="830"/>
      <c r="SO1112" s="830"/>
      <c r="SP1112" s="830"/>
      <c r="SQ1112" s="830"/>
      <c r="SR1112" s="830"/>
      <c r="SS1112" s="830"/>
      <c r="ST1112" s="830"/>
      <c r="SU1112" s="830"/>
      <c r="SV1112" s="830"/>
      <c r="SW1112" s="830"/>
      <c r="SX1112" s="830"/>
      <c r="SY1112" s="830"/>
      <c r="SZ1112" s="830"/>
      <c r="TA1112" s="830"/>
      <c r="TB1112" s="830"/>
      <c r="TC1112" s="830"/>
      <c r="TD1112" s="830"/>
      <c r="TE1112" s="830"/>
      <c r="TF1112" s="830"/>
      <c r="TG1112" s="830"/>
      <c r="TH1112" s="830"/>
      <c r="TI1112" s="830"/>
    </row>
    <row r="1113" spans="1:529" s="843" customFormat="1" ht="24.75" customHeight="1" thickBot="1" x14ac:dyDescent="0.3">
      <c r="A1113" s="590">
        <v>13750001</v>
      </c>
      <c r="B1113" s="227">
        <v>39192</v>
      </c>
      <c r="C1113" s="17" t="s">
        <v>6780</v>
      </c>
      <c r="D1113" s="228" t="s">
        <v>6748</v>
      </c>
      <c r="E1113" s="228" t="s">
        <v>6866</v>
      </c>
      <c r="F1113" s="228" t="s">
        <v>6866</v>
      </c>
      <c r="G1113" s="228" t="s">
        <v>128</v>
      </c>
      <c r="H1113" s="229">
        <v>37798</v>
      </c>
      <c r="I1113" s="227">
        <v>39203</v>
      </c>
      <c r="J1113" s="227">
        <v>44671</v>
      </c>
      <c r="K1113" s="17" t="s">
        <v>365</v>
      </c>
      <c r="L1113" s="228"/>
      <c r="M1113" s="228" t="s">
        <v>6766</v>
      </c>
      <c r="N1113" s="228" t="s">
        <v>25</v>
      </c>
      <c r="O1113" s="228">
        <v>3900000</v>
      </c>
      <c r="P1113" s="228" t="s">
        <v>6776</v>
      </c>
      <c r="Q1113" s="228" t="s">
        <v>6776</v>
      </c>
      <c r="R1113" s="228"/>
      <c r="S1113" s="228"/>
      <c r="T1113" s="741">
        <v>800</v>
      </c>
      <c r="U1113" s="228">
        <v>3562</v>
      </c>
      <c r="V1113" s="228">
        <v>1300000</v>
      </c>
      <c r="W1113" s="218" t="s">
        <v>1090</v>
      </c>
      <c r="X1113" s="218">
        <v>50</v>
      </c>
      <c r="Y1113" s="218">
        <v>15</v>
      </c>
      <c r="Z1113" s="218">
        <v>70</v>
      </c>
      <c r="AA1113" s="228"/>
      <c r="AB1113" s="228"/>
      <c r="AC1113" s="228"/>
      <c r="AD1113" s="228">
        <v>15</v>
      </c>
      <c r="AE1113" s="228">
        <v>2</v>
      </c>
      <c r="AF1113" s="228">
        <v>5</v>
      </c>
      <c r="AG1113" s="228" t="s">
        <v>6770</v>
      </c>
      <c r="AH1113" s="228"/>
      <c r="AI1113" s="228" t="s">
        <v>6755</v>
      </c>
      <c r="AJ1113" s="228" t="s">
        <v>6756</v>
      </c>
      <c r="AK1113" s="339" t="s">
        <v>6763</v>
      </c>
      <c r="AL1113" s="873" t="s">
        <v>6777</v>
      </c>
      <c r="AM1113" s="830"/>
      <c r="AN1113" s="830"/>
      <c r="AO1113" s="830"/>
      <c r="AP1113" s="830"/>
      <c r="AQ1113" s="830"/>
      <c r="AR1113" s="830"/>
      <c r="AS1113" s="830"/>
      <c r="AT1113" s="830"/>
      <c r="AU1113" s="830"/>
      <c r="AV1113" s="830"/>
      <c r="AW1113" s="830"/>
      <c r="AX1113" s="830"/>
      <c r="AY1113" s="830"/>
      <c r="AZ1113" s="830"/>
      <c r="BA1113" s="830"/>
      <c r="BB1113" s="830"/>
      <c r="BC1113" s="830"/>
      <c r="BD1113" s="830"/>
      <c r="BE1113" s="830"/>
      <c r="BF1113" s="830"/>
      <c r="BG1113" s="830"/>
      <c r="BH1113" s="830"/>
      <c r="BI1113" s="830"/>
      <c r="BJ1113" s="830"/>
      <c r="BK1113" s="830"/>
      <c r="BL1113" s="830"/>
      <c r="BM1113" s="830"/>
      <c r="BN1113" s="830"/>
      <c r="BO1113" s="830"/>
      <c r="BP1113" s="830"/>
      <c r="BQ1113" s="830"/>
      <c r="BR1113" s="830"/>
      <c r="BS1113" s="830"/>
      <c r="BT1113" s="830"/>
      <c r="BU1113" s="830"/>
      <c r="BV1113" s="830"/>
      <c r="BW1113" s="830"/>
      <c r="BX1113" s="830"/>
      <c r="BY1113" s="830"/>
      <c r="BZ1113" s="830"/>
      <c r="CA1113" s="830"/>
      <c r="CB1113" s="830"/>
      <c r="CC1113" s="830"/>
      <c r="CD1113" s="830"/>
      <c r="CE1113" s="830"/>
      <c r="CF1113" s="830"/>
      <c r="CG1113" s="830"/>
      <c r="CH1113" s="830"/>
      <c r="CI1113" s="830"/>
      <c r="CJ1113" s="830"/>
      <c r="CK1113" s="830"/>
      <c r="CL1113" s="830"/>
      <c r="CM1113" s="830"/>
      <c r="CN1113" s="830"/>
      <c r="CO1113" s="830"/>
      <c r="CP1113" s="830"/>
      <c r="CQ1113" s="830"/>
      <c r="CR1113" s="830"/>
      <c r="CS1113" s="830"/>
      <c r="CT1113" s="830"/>
      <c r="CU1113" s="830"/>
      <c r="CV1113" s="830"/>
      <c r="CW1113" s="830"/>
      <c r="CX1113" s="830"/>
      <c r="CY1113" s="830"/>
      <c r="CZ1113" s="830"/>
      <c r="DA1113" s="830"/>
      <c r="DB1113" s="830"/>
      <c r="DC1113" s="830"/>
      <c r="DD1113" s="830"/>
      <c r="DE1113" s="830"/>
      <c r="DF1113" s="830"/>
      <c r="DG1113" s="830"/>
      <c r="DH1113" s="830"/>
      <c r="DI1113" s="830"/>
      <c r="DJ1113" s="830"/>
      <c r="DK1113" s="830"/>
      <c r="DL1113" s="830"/>
      <c r="DM1113" s="830"/>
      <c r="DN1113" s="830"/>
      <c r="DO1113" s="830"/>
      <c r="DP1113" s="830"/>
      <c r="DQ1113" s="830"/>
      <c r="DR1113" s="830"/>
      <c r="DS1113" s="830"/>
      <c r="DT1113" s="830"/>
      <c r="DU1113" s="830"/>
      <c r="DV1113" s="830"/>
      <c r="DW1113" s="830"/>
      <c r="DX1113" s="830"/>
      <c r="DY1113" s="830"/>
      <c r="DZ1113" s="830"/>
      <c r="EA1113" s="830"/>
      <c r="EB1113" s="830"/>
      <c r="EC1113" s="830"/>
      <c r="ED1113" s="830"/>
      <c r="EE1113" s="830"/>
      <c r="EF1113" s="830"/>
      <c r="EG1113" s="830"/>
      <c r="EH1113" s="830"/>
      <c r="EI1113" s="830"/>
      <c r="EJ1113" s="830"/>
      <c r="EK1113" s="830"/>
      <c r="EL1113" s="830"/>
      <c r="EM1113" s="830"/>
      <c r="EN1113" s="830"/>
      <c r="EO1113" s="830"/>
      <c r="EP1113" s="830"/>
      <c r="EQ1113" s="830"/>
      <c r="ER1113" s="830"/>
      <c r="ES1113" s="830"/>
      <c r="ET1113" s="830"/>
      <c r="EU1113" s="830"/>
      <c r="EV1113" s="830"/>
      <c r="EW1113" s="830"/>
      <c r="EX1113" s="830"/>
      <c r="EY1113" s="830"/>
      <c r="EZ1113" s="830"/>
      <c r="FA1113" s="830"/>
      <c r="FB1113" s="830"/>
      <c r="FC1113" s="830"/>
      <c r="FD1113" s="830"/>
      <c r="FE1113" s="830"/>
      <c r="FF1113" s="830"/>
      <c r="FG1113" s="830"/>
      <c r="FH1113" s="830"/>
      <c r="FI1113" s="830"/>
      <c r="FJ1113" s="830"/>
      <c r="FK1113" s="830"/>
      <c r="FL1113" s="830"/>
      <c r="FM1113" s="830"/>
      <c r="FN1113" s="830"/>
      <c r="FO1113" s="830"/>
      <c r="FP1113" s="830"/>
      <c r="FQ1113" s="830"/>
      <c r="FR1113" s="830"/>
      <c r="FS1113" s="830"/>
      <c r="FT1113" s="830"/>
      <c r="FU1113" s="830"/>
      <c r="FV1113" s="830"/>
      <c r="FW1113" s="830"/>
      <c r="FX1113" s="830"/>
      <c r="FY1113" s="830"/>
      <c r="FZ1113" s="830"/>
      <c r="GA1113" s="830"/>
      <c r="GB1113" s="830"/>
      <c r="GC1113" s="830"/>
      <c r="GD1113" s="830"/>
      <c r="GE1113" s="830"/>
      <c r="GF1113" s="830"/>
      <c r="GG1113" s="830"/>
      <c r="GH1113" s="830"/>
      <c r="GI1113" s="830"/>
      <c r="GJ1113" s="830"/>
      <c r="GK1113" s="830"/>
      <c r="GL1113" s="830"/>
      <c r="GM1113" s="830"/>
      <c r="GN1113" s="830"/>
      <c r="GO1113" s="830"/>
      <c r="GP1113" s="830"/>
      <c r="GQ1113" s="830"/>
      <c r="GR1113" s="830"/>
      <c r="GS1113" s="830"/>
      <c r="GT1113" s="830"/>
      <c r="GU1113" s="830"/>
      <c r="GV1113" s="830"/>
      <c r="GW1113" s="830"/>
      <c r="GX1113" s="830"/>
      <c r="GY1113" s="830"/>
      <c r="GZ1113" s="830"/>
      <c r="HA1113" s="830"/>
      <c r="HB1113" s="830"/>
      <c r="HC1113" s="830"/>
      <c r="HD1113" s="830"/>
      <c r="HE1113" s="830"/>
      <c r="HF1113" s="830"/>
      <c r="HG1113" s="830"/>
      <c r="HH1113" s="830"/>
      <c r="HI1113" s="830"/>
      <c r="HJ1113" s="830"/>
      <c r="HK1113" s="830"/>
      <c r="HL1113" s="830"/>
      <c r="HM1113" s="830"/>
      <c r="HN1113" s="830"/>
      <c r="HO1113" s="830"/>
      <c r="HP1113" s="830"/>
      <c r="HQ1113" s="830"/>
      <c r="HR1113" s="830"/>
      <c r="HS1113" s="830"/>
      <c r="HT1113" s="830"/>
      <c r="HU1113" s="830"/>
      <c r="HV1113" s="830"/>
      <c r="HW1113" s="830"/>
      <c r="HX1113" s="830"/>
      <c r="HY1113" s="830"/>
      <c r="HZ1113" s="830"/>
      <c r="IA1113" s="830"/>
      <c r="IB1113" s="830"/>
      <c r="IC1113" s="830"/>
      <c r="ID1113" s="830"/>
      <c r="IE1113" s="830"/>
      <c r="IF1113" s="830"/>
      <c r="IG1113" s="830"/>
      <c r="IH1113" s="830"/>
      <c r="II1113" s="830"/>
      <c r="IJ1113" s="830"/>
      <c r="IK1113" s="830"/>
      <c r="IL1113" s="830"/>
      <c r="IM1113" s="830"/>
      <c r="IN1113" s="830"/>
      <c r="IO1113" s="830"/>
      <c r="IP1113" s="830"/>
      <c r="IQ1113" s="830"/>
      <c r="IR1113" s="830"/>
      <c r="IS1113" s="830"/>
      <c r="IT1113" s="830"/>
      <c r="IU1113" s="830"/>
      <c r="IV1113" s="830"/>
      <c r="IW1113" s="830"/>
      <c r="IX1113" s="830"/>
      <c r="IY1113" s="830"/>
      <c r="IZ1113" s="830"/>
      <c r="JA1113" s="830"/>
      <c r="JB1113" s="830"/>
      <c r="JC1113" s="830"/>
      <c r="JD1113" s="830"/>
      <c r="JE1113" s="830"/>
      <c r="JF1113" s="830"/>
      <c r="JG1113" s="830"/>
      <c r="JH1113" s="830"/>
      <c r="JI1113" s="830"/>
      <c r="JJ1113" s="830"/>
      <c r="JK1113" s="830"/>
      <c r="JL1113" s="830"/>
      <c r="JM1113" s="830"/>
      <c r="JN1113" s="830"/>
      <c r="JO1113" s="830"/>
      <c r="JP1113" s="830"/>
      <c r="JQ1113" s="830"/>
      <c r="JR1113" s="830"/>
      <c r="JS1113" s="830"/>
      <c r="JT1113" s="830"/>
      <c r="JU1113" s="830"/>
      <c r="JV1113" s="830"/>
      <c r="JW1113" s="830"/>
      <c r="JX1113" s="830"/>
      <c r="JY1113" s="830"/>
      <c r="JZ1113" s="830"/>
      <c r="KA1113" s="830"/>
      <c r="KB1113" s="830"/>
      <c r="KC1113" s="830"/>
      <c r="KD1113" s="830"/>
      <c r="KE1113" s="830"/>
      <c r="KF1113" s="830"/>
      <c r="KG1113" s="830"/>
      <c r="KH1113" s="830"/>
      <c r="KI1113" s="830"/>
      <c r="KJ1113" s="830"/>
      <c r="KK1113" s="830"/>
      <c r="KL1113" s="830"/>
      <c r="KM1113" s="830"/>
      <c r="KN1113" s="830"/>
      <c r="KO1113" s="830"/>
      <c r="KP1113" s="830"/>
      <c r="KQ1113" s="830"/>
      <c r="KR1113" s="830"/>
      <c r="KS1113" s="830"/>
      <c r="KT1113" s="830"/>
      <c r="KU1113" s="830"/>
      <c r="KV1113" s="830"/>
      <c r="KW1113" s="830"/>
      <c r="KX1113" s="830"/>
      <c r="KY1113" s="830"/>
      <c r="KZ1113" s="830"/>
      <c r="LA1113" s="830"/>
      <c r="LB1113" s="830"/>
      <c r="LC1113" s="830"/>
      <c r="LD1113" s="830"/>
      <c r="LE1113" s="830"/>
      <c r="LF1113" s="830"/>
      <c r="LG1113" s="830"/>
      <c r="LH1113" s="830"/>
      <c r="LI1113" s="830"/>
      <c r="LJ1113" s="830"/>
      <c r="LK1113" s="830"/>
      <c r="LL1113" s="830"/>
      <c r="LM1113" s="830"/>
      <c r="LN1113" s="830"/>
      <c r="LO1113" s="830"/>
      <c r="LP1113" s="830"/>
      <c r="LQ1113" s="830"/>
      <c r="LR1113" s="830"/>
      <c r="LS1113" s="830"/>
      <c r="LT1113" s="830"/>
      <c r="LU1113" s="830"/>
      <c r="LV1113" s="830"/>
      <c r="LW1113" s="830"/>
      <c r="LX1113" s="830"/>
      <c r="LY1113" s="830"/>
      <c r="LZ1113" s="830"/>
      <c r="MA1113" s="830"/>
      <c r="MB1113" s="830"/>
      <c r="MC1113" s="830"/>
      <c r="MD1113" s="830"/>
      <c r="ME1113" s="830"/>
      <c r="MF1113" s="830"/>
      <c r="MG1113" s="830"/>
      <c r="MH1113" s="830"/>
      <c r="MI1113" s="830"/>
      <c r="MJ1113" s="830"/>
      <c r="MK1113" s="830"/>
      <c r="ML1113" s="830"/>
      <c r="MM1113" s="830"/>
      <c r="MN1113" s="830"/>
      <c r="MO1113" s="830"/>
      <c r="MP1113" s="830"/>
      <c r="MQ1113" s="830"/>
      <c r="MR1113" s="830"/>
      <c r="MS1113" s="830"/>
      <c r="MT1113" s="830"/>
      <c r="MU1113" s="830"/>
      <c r="MV1113" s="830"/>
      <c r="MW1113" s="830"/>
      <c r="MX1113" s="830"/>
      <c r="MY1113" s="830"/>
      <c r="MZ1113" s="830"/>
      <c r="NA1113" s="830"/>
      <c r="NB1113" s="830"/>
      <c r="NC1113" s="830"/>
      <c r="ND1113" s="830"/>
      <c r="NE1113" s="830"/>
      <c r="NF1113" s="830"/>
      <c r="NG1113" s="830"/>
      <c r="NH1113" s="830"/>
      <c r="NI1113" s="830"/>
      <c r="NJ1113" s="830"/>
      <c r="NK1113" s="830"/>
      <c r="NL1113" s="830"/>
      <c r="NM1113" s="830"/>
      <c r="NN1113" s="830"/>
      <c r="NO1113" s="830"/>
      <c r="NP1113" s="830"/>
      <c r="NQ1113" s="830"/>
      <c r="NR1113" s="830"/>
      <c r="NS1113" s="830"/>
      <c r="NT1113" s="830"/>
      <c r="NU1113" s="830"/>
      <c r="NV1113" s="830"/>
      <c r="NW1113" s="830"/>
      <c r="NX1113" s="830"/>
      <c r="NY1113" s="830"/>
      <c r="NZ1113" s="830"/>
      <c r="OA1113" s="830"/>
      <c r="OB1113" s="830"/>
      <c r="OC1113" s="830"/>
      <c r="OD1113" s="830"/>
      <c r="OE1113" s="830"/>
      <c r="OF1113" s="830"/>
      <c r="OG1113" s="830"/>
      <c r="OH1113" s="830"/>
      <c r="OI1113" s="830"/>
      <c r="OJ1113" s="830"/>
      <c r="OK1113" s="830"/>
      <c r="OL1113" s="830"/>
      <c r="OM1113" s="830"/>
      <c r="ON1113" s="830"/>
      <c r="OO1113" s="830"/>
      <c r="OP1113" s="830"/>
      <c r="OQ1113" s="830"/>
      <c r="OR1113" s="830"/>
      <c r="OS1113" s="830"/>
      <c r="OT1113" s="830"/>
      <c r="OU1113" s="830"/>
      <c r="OV1113" s="830"/>
      <c r="OW1113" s="830"/>
      <c r="OX1113" s="830"/>
      <c r="OY1113" s="830"/>
      <c r="OZ1113" s="830"/>
      <c r="PA1113" s="830"/>
      <c r="PB1113" s="830"/>
      <c r="PC1113" s="830"/>
      <c r="PD1113" s="830"/>
      <c r="PE1113" s="830"/>
      <c r="PF1113" s="830"/>
      <c r="PG1113" s="830"/>
      <c r="PH1113" s="830"/>
      <c r="PI1113" s="830"/>
      <c r="PJ1113" s="830"/>
      <c r="PK1113" s="830"/>
      <c r="PL1113" s="830"/>
      <c r="PM1113" s="830"/>
      <c r="PN1113" s="830"/>
      <c r="PO1113" s="830"/>
      <c r="PP1113" s="830"/>
      <c r="PQ1113" s="830"/>
      <c r="PR1113" s="830"/>
      <c r="PS1113" s="830"/>
      <c r="PT1113" s="830"/>
      <c r="PU1113" s="830"/>
      <c r="PV1113" s="830"/>
      <c r="PW1113" s="830"/>
      <c r="PX1113" s="830"/>
      <c r="PY1113" s="830"/>
      <c r="PZ1113" s="830"/>
      <c r="QA1113" s="830"/>
      <c r="QB1113" s="830"/>
      <c r="QC1113" s="830"/>
      <c r="QD1113" s="830"/>
      <c r="QE1113" s="830"/>
      <c r="QF1113" s="830"/>
      <c r="QG1113" s="830"/>
      <c r="QH1113" s="830"/>
      <c r="QI1113" s="830"/>
      <c r="QJ1113" s="830"/>
      <c r="QK1113" s="830"/>
      <c r="QL1113" s="830"/>
      <c r="QM1113" s="830"/>
      <c r="QN1113" s="830"/>
      <c r="QO1113" s="830"/>
      <c r="QP1113" s="830"/>
      <c r="QQ1113" s="830"/>
      <c r="QR1113" s="830"/>
      <c r="QS1113" s="830"/>
      <c r="QT1113" s="830"/>
      <c r="QU1113" s="830"/>
      <c r="QV1113" s="830"/>
      <c r="QW1113" s="830"/>
      <c r="QX1113" s="830"/>
      <c r="QY1113" s="830"/>
      <c r="QZ1113" s="830"/>
      <c r="RA1113" s="830"/>
      <c r="RB1113" s="830"/>
      <c r="RC1113" s="830"/>
      <c r="RD1113" s="830"/>
      <c r="RE1113" s="830"/>
      <c r="RF1113" s="830"/>
      <c r="RG1113" s="830"/>
      <c r="RH1113" s="830"/>
      <c r="RI1113" s="830"/>
      <c r="RJ1113" s="830"/>
      <c r="RK1113" s="830"/>
      <c r="RL1113" s="830"/>
      <c r="RM1113" s="830"/>
      <c r="RN1113" s="830"/>
      <c r="RO1113" s="830"/>
      <c r="RP1113" s="830"/>
      <c r="RQ1113" s="830"/>
      <c r="RR1113" s="830"/>
      <c r="RS1113" s="830"/>
      <c r="RT1113" s="830"/>
      <c r="RU1113" s="830"/>
      <c r="RV1113" s="830"/>
      <c r="RW1113" s="830"/>
      <c r="RX1113" s="830"/>
      <c r="RY1113" s="830"/>
      <c r="RZ1113" s="830"/>
      <c r="SA1113" s="830"/>
      <c r="SB1113" s="830"/>
      <c r="SC1113" s="830"/>
      <c r="SD1113" s="830"/>
      <c r="SE1113" s="830"/>
      <c r="SF1113" s="830"/>
      <c r="SG1113" s="830"/>
      <c r="SH1113" s="830"/>
      <c r="SI1113" s="830"/>
      <c r="SJ1113" s="830"/>
      <c r="SK1113" s="830"/>
      <c r="SL1113" s="830"/>
      <c r="SM1113" s="830"/>
      <c r="SN1113" s="830"/>
      <c r="SO1113" s="830"/>
      <c r="SP1113" s="830"/>
      <c r="SQ1113" s="830"/>
      <c r="SR1113" s="830"/>
      <c r="SS1113" s="830"/>
      <c r="ST1113" s="830"/>
      <c r="SU1113" s="830"/>
      <c r="SV1113" s="830"/>
      <c r="SW1113" s="830"/>
      <c r="SX1113" s="830"/>
      <c r="SY1113" s="830"/>
      <c r="SZ1113" s="830"/>
      <c r="TA1113" s="830"/>
      <c r="TB1113" s="830"/>
      <c r="TC1113" s="830"/>
      <c r="TD1113" s="830"/>
      <c r="TE1113" s="830"/>
      <c r="TF1113" s="830"/>
      <c r="TG1113" s="830"/>
      <c r="TH1113" s="830"/>
      <c r="TI1113" s="830"/>
    </row>
    <row r="1114" spans="1:529" s="843" customFormat="1" ht="24.75" customHeight="1" thickBot="1" x14ac:dyDescent="0.3">
      <c r="A1114" s="591">
        <v>13750001</v>
      </c>
      <c r="B1114" s="16">
        <v>39192</v>
      </c>
      <c r="C1114" s="17" t="s">
        <v>6778</v>
      </c>
      <c r="D1114" s="228" t="s">
        <v>6748</v>
      </c>
      <c r="E1114" s="228" t="s">
        <v>6866</v>
      </c>
      <c r="F1114" s="228" t="s">
        <v>6866</v>
      </c>
      <c r="G1114" s="228" t="s">
        <v>128</v>
      </c>
      <c r="H1114" s="38">
        <v>37798</v>
      </c>
      <c r="I1114" s="227">
        <v>39203</v>
      </c>
      <c r="J1114" s="227">
        <v>44671</v>
      </c>
      <c r="K1114" s="17" t="s">
        <v>365</v>
      </c>
      <c r="L1114" s="17"/>
      <c r="M1114" s="17" t="s">
        <v>6767</v>
      </c>
      <c r="N1114" s="17" t="s">
        <v>25</v>
      </c>
      <c r="O1114" s="17">
        <v>450000</v>
      </c>
      <c r="P1114" s="228" t="s">
        <v>6776</v>
      </c>
      <c r="Q1114" s="228" t="s">
        <v>6776</v>
      </c>
      <c r="R1114" s="17"/>
      <c r="S1114" s="17"/>
      <c r="T1114" s="733">
        <v>33.799999999999997</v>
      </c>
      <c r="U1114" s="17">
        <v>146</v>
      </c>
      <c r="V1114" s="17">
        <v>48672</v>
      </c>
      <c r="W1114" s="17" t="s">
        <v>1090</v>
      </c>
      <c r="X1114" s="17">
        <v>50</v>
      </c>
      <c r="Y1114" s="17">
        <v>15</v>
      </c>
      <c r="Z1114" s="17">
        <v>70</v>
      </c>
      <c r="AA1114" s="17"/>
      <c r="AB1114" s="17"/>
      <c r="AC1114" s="17"/>
      <c r="AD1114" s="17">
        <v>15</v>
      </c>
      <c r="AE1114" s="17">
        <v>2</v>
      </c>
      <c r="AF1114" s="17">
        <v>5</v>
      </c>
      <c r="AG1114" s="228" t="s">
        <v>6753</v>
      </c>
      <c r="AH1114" s="17"/>
      <c r="AI1114" s="228" t="s">
        <v>6757</v>
      </c>
      <c r="AJ1114" s="228" t="s">
        <v>6758</v>
      </c>
      <c r="AK1114" s="339" t="s">
        <v>6763</v>
      </c>
      <c r="AL1114" s="873" t="s">
        <v>6764</v>
      </c>
      <c r="AM1114" s="830"/>
      <c r="AN1114" s="830"/>
      <c r="AO1114" s="830"/>
      <c r="AP1114" s="830"/>
      <c r="AQ1114" s="830"/>
      <c r="AR1114" s="830"/>
      <c r="AS1114" s="830"/>
      <c r="AT1114" s="830"/>
      <c r="AU1114" s="830"/>
      <c r="AV1114" s="830"/>
      <c r="AW1114" s="830"/>
      <c r="AX1114" s="830"/>
      <c r="AY1114" s="830"/>
      <c r="AZ1114" s="830"/>
      <c r="BA1114" s="830"/>
      <c r="BB1114" s="830"/>
      <c r="BC1114" s="830"/>
      <c r="BD1114" s="830"/>
      <c r="BE1114" s="830"/>
      <c r="BF1114" s="830"/>
      <c r="BG1114" s="830"/>
      <c r="BH1114" s="830"/>
      <c r="BI1114" s="830"/>
      <c r="BJ1114" s="830"/>
      <c r="BK1114" s="830"/>
      <c r="BL1114" s="830"/>
      <c r="BM1114" s="830"/>
      <c r="BN1114" s="830"/>
      <c r="BO1114" s="830"/>
      <c r="BP1114" s="830"/>
      <c r="BQ1114" s="830"/>
      <c r="BR1114" s="830"/>
      <c r="BS1114" s="830"/>
      <c r="BT1114" s="830"/>
      <c r="BU1114" s="830"/>
      <c r="BV1114" s="830"/>
      <c r="BW1114" s="830"/>
      <c r="BX1114" s="830"/>
      <c r="BY1114" s="830"/>
      <c r="BZ1114" s="830"/>
      <c r="CA1114" s="830"/>
      <c r="CB1114" s="830"/>
      <c r="CC1114" s="830"/>
      <c r="CD1114" s="830"/>
      <c r="CE1114" s="830"/>
      <c r="CF1114" s="830"/>
      <c r="CG1114" s="830"/>
      <c r="CH1114" s="830"/>
      <c r="CI1114" s="830"/>
      <c r="CJ1114" s="830"/>
      <c r="CK1114" s="830"/>
      <c r="CL1114" s="830"/>
      <c r="CM1114" s="830"/>
      <c r="CN1114" s="830"/>
      <c r="CO1114" s="830"/>
      <c r="CP1114" s="830"/>
      <c r="CQ1114" s="830"/>
      <c r="CR1114" s="830"/>
      <c r="CS1114" s="830"/>
      <c r="CT1114" s="830"/>
      <c r="CU1114" s="830"/>
      <c r="CV1114" s="830"/>
      <c r="CW1114" s="830"/>
      <c r="CX1114" s="830"/>
      <c r="CY1114" s="830"/>
      <c r="CZ1114" s="830"/>
      <c r="DA1114" s="830"/>
      <c r="DB1114" s="830"/>
      <c r="DC1114" s="830"/>
      <c r="DD1114" s="830"/>
      <c r="DE1114" s="830"/>
      <c r="DF1114" s="830"/>
      <c r="DG1114" s="830"/>
      <c r="DH1114" s="830"/>
      <c r="DI1114" s="830"/>
      <c r="DJ1114" s="830"/>
      <c r="DK1114" s="830"/>
      <c r="DL1114" s="830"/>
      <c r="DM1114" s="830"/>
      <c r="DN1114" s="830"/>
      <c r="DO1114" s="830"/>
      <c r="DP1114" s="830"/>
      <c r="DQ1114" s="830"/>
      <c r="DR1114" s="830"/>
      <c r="DS1114" s="830"/>
      <c r="DT1114" s="830"/>
      <c r="DU1114" s="830"/>
      <c r="DV1114" s="830"/>
      <c r="DW1114" s="830"/>
      <c r="DX1114" s="830"/>
      <c r="DY1114" s="830"/>
      <c r="DZ1114" s="830"/>
      <c r="EA1114" s="830"/>
      <c r="EB1114" s="830"/>
      <c r="EC1114" s="830"/>
      <c r="ED1114" s="830"/>
      <c r="EE1114" s="830"/>
      <c r="EF1114" s="830"/>
      <c r="EG1114" s="830"/>
      <c r="EH1114" s="830"/>
      <c r="EI1114" s="830"/>
      <c r="EJ1114" s="830"/>
      <c r="EK1114" s="830"/>
      <c r="EL1114" s="830"/>
      <c r="EM1114" s="830"/>
      <c r="EN1114" s="830"/>
      <c r="EO1114" s="830"/>
      <c r="EP1114" s="830"/>
      <c r="EQ1114" s="830"/>
      <c r="ER1114" s="830"/>
      <c r="ES1114" s="830"/>
      <c r="ET1114" s="830"/>
      <c r="EU1114" s="830"/>
      <c r="EV1114" s="830"/>
      <c r="EW1114" s="830"/>
      <c r="EX1114" s="830"/>
      <c r="EY1114" s="830"/>
      <c r="EZ1114" s="830"/>
      <c r="FA1114" s="830"/>
      <c r="FB1114" s="830"/>
      <c r="FC1114" s="830"/>
      <c r="FD1114" s="830"/>
      <c r="FE1114" s="830"/>
      <c r="FF1114" s="830"/>
      <c r="FG1114" s="830"/>
      <c r="FH1114" s="830"/>
      <c r="FI1114" s="830"/>
      <c r="FJ1114" s="830"/>
      <c r="FK1114" s="830"/>
      <c r="FL1114" s="830"/>
      <c r="FM1114" s="830"/>
      <c r="FN1114" s="830"/>
      <c r="FO1114" s="830"/>
      <c r="FP1114" s="830"/>
      <c r="FQ1114" s="830"/>
      <c r="FR1114" s="830"/>
      <c r="FS1114" s="830"/>
      <c r="FT1114" s="830"/>
      <c r="FU1114" s="830"/>
      <c r="FV1114" s="830"/>
      <c r="FW1114" s="830"/>
      <c r="FX1114" s="830"/>
      <c r="FY1114" s="830"/>
      <c r="FZ1114" s="830"/>
      <c r="GA1114" s="830"/>
      <c r="GB1114" s="830"/>
      <c r="GC1114" s="830"/>
      <c r="GD1114" s="830"/>
      <c r="GE1114" s="830"/>
      <c r="GF1114" s="830"/>
      <c r="GG1114" s="830"/>
      <c r="GH1114" s="830"/>
      <c r="GI1114" s="830"/>
      <c r="GJ1114" s="830"/>
      <c r="GK1114" s="830"/>
      <c r="GL1114" s="830"/>
      <c r="GM1114" s="830"/>
      <c r="GN1114" s="830"/>
      <c r="GO1114" s="830"/>
      <c r="GP1114" s="830"/>
      <c r="GQ1114" s="830"/>
      <c r="GR1114" s="830"/>
      <c r="GS1114" s="830"/>
      <c r="GT1114" s="830"/>
      <c r="GU1114" s="830"/>
      <c r="GV1114" s="830"/>
      <c r="GW1114" s="830"/>
      <c r="GX1114" s="830"/>
      <c r="GY1114" s="830"/>
      <c r="GZ1114" s="830"/>
      <c r="HA1114" s="830"/>
      <c r="HB1114" s="830"/>
      <c r="HC1114" s="830"/>
      <c r="HD1114" s="830"/>
      <c r="HE1114" s="830"/>
      <c r="HF1114" s="830"/>
      <c r="HG1114" s="830"/>
      <c r="HH1114" s="830"/>
      <c r="HI1114" s="830"/>
      <c r="HJ1114" s="830"/>
      <c r="HK1114" s="830"/>
      <c r="HL1114" s="830"/>
      <c r="HM1114" s="830"/>
      <c r="HN1114" s="830"/>
      <c r="HO1114" s="830"/>
      <c r="HP1114" s="830"/>
      <c r="HQ1114" s="830"/>
      <c r="HR1114" s="830"/>
      <c r="HS1114" s="830"/>
      <c r="HT1114" s="830"/>
      <c r="HU1114" s="830"/>
      <c r="HV1114" s="830"/>
      <c r="HW1114" s="830"/>
      <c r="HX1114" s="830"/>
      <c r="HY1114" s="830"/>
      <c r="HZ1114" s="830"/>
      <c r="IA1114" s="830"/>
      <c r="IB1114" s="830"/>
      <c r="IC1114" s="830"/>
      <c r="ID1114" s="830"/>
      <c r="IE1114" s="830"/>
      <c r="IF1114" s="830"/>
      <c r="IG1114" s="830"/>
      <c r="IH1114" s="830"/>
      <c r="II1114" s="830"/>
      <c r="IJ1114" s="830"/>
      <c r="IK1114" s="830"/>
      <c r="IL1114" s="830"/>
      <c r="IM1114" s="830"/>
      <c r="IN1114" s="830"/>
      <c r="IO1114" s="830"/>
      <c r="IP1114" s="830"/>
      <c r="IQ1114" s="830"/>
      <c r="IR1114" s="830"/>
      <c r="IS1114" s="830"/>
      <c r="IT1114" s="830"/>
      <c r="IU1114" s="830"/>
      <c r="IV1114" s="830"/>
      <c r="IW1114" s="830"/>
      <c r="IX1114" s="830"/>
      <c r="IY1114" s="830"/>
      <c r="IZ1114" s="830"/>
      <c r="JA1114" s="830"/>
      <c r="JB1114" s="830"/>
      <c r="JC1114" s="830"/>
      <c r="JD1114" s="830"/>
      <c r="JE1114" s="830"/>
      <c r="JF1114" s="830"/>
      <c r="JG1114" s="830"/>
      <c r="JH1114" s="830"/>
      <c r="JI1114" s="830"/>
      <c r="JJ1114" s="830"/>
      <c r="JK1114" s="830"/>
      <c r="JL1114" s="830"/>
      <c r="JM1114" s="830"/>
      <c r="JN1114" s="830"/>
      <c r="JO1114" s="830"/>
      <c r="JP1114" s="830"/>
      <c r="JQ1114" s="830"/>
      <c r="JR1114" s="830"/>
      <c r="JS1114" s="830"/>
      <c r="JT1114" s="830"/>
      <c r="JU1114" s="830"/>
      <c r="JV1114" s="830"/>
      <c r="JW1114" s="830"/>
      <c r="JX1114" s="830"/>
      <c r="JY1114" s="830"/>
      <c r="JZ1114" s="830"/>
      <c r="KA1114" s="830"/>
      <c r="KB1114" s="830"/>
      <c r="KC1114" s="830"/>
      <c r="KD1114" s="830"/>
      <c r="KE1114" s="830"/>
      <c r="KF1114" s="830"/>
      <c r="KG1114" s="830"/>
      <c r="KH1114" s="830"/>
      <c r="KI1114" s="830"/>
      <c r="KJ1114" s="830"/>
      <c r="KK1114" s="830"/>
      <c r="KL1114" s="830"/>
      <c r="KM1114" s="830"/>
      <c r="KN1114" s="830"/>
      <c r="KO1114" s="830"/>
      <c r="KP1114" s="830"/>
      <c r="KQ1114" s="830"/>
      <c r="KR1114" s="830"/>
      <c r="KS1114" s="830"/>
      <c r="KT1114" s="830"/>
      <c r="KU1114" s="830"/>
      <c r="KV1114" s="830"/>
      <c r="KW1114" s="830"/>
      <c r="KX1114" s="830"/>
      <c r="KY1114" s="830"/>
      <c r="KZ1114" s="830"/>
      <c r="LA1114" s="830"/>
      <c r="LB1114" s="830"/>
      <c r="LC1114" s="830"/>
      <c r="LD1114" s="830"/>
      <c r="LE1114" s="830"/>
      <c r="LF1114" s="830"/>
      <c r="LG1114" s="830"/>
      <c r="LH1114" s="830"/>
      <c r="LI1114" s="830"/>
      <c r="LJ1114" s="830"/>
      <c r="LK1114" s="830"/>
      <c r="LL1114" s="830"/>
      <c r="LM1114" s="830"/>
      <c r="LN1114" s="830"/>
      <c r="LO1114" s="830"/>
      <c r="LP1114" s="830"/>
      <c r="LQ1114" s="830"/>
      <c r="LR1114" s="830"/>
      <c r="LS1114" s="830"/>
      <c r="LT1114" s="830"/>
      <c r="LU1114" s="830"/>
      <c r="LV1114" s="830"/>
      <c r="LW1114" s="830"/>
      <c r="LX1114" s="830"/>
      <c r="LY1114" s="830"/>
      <c r="LZ1114" s="830"/>
      <c r="MA1114" s="830"/>
      <c r="MB1114" s="830"/>
      <c r="MC1114" s="830"/>
      <c r="MD1114" s="830"/>
      <c r="ME1114" s="830"/>
      <c r="MF1114" s="830"/>
      <c r="MG1114" s="830"/>
      <c r="MH1114" s="830"/>
      <c r="MI1114" s="830"/>
      <c r="MJ1114" s="830"/>
      <c r="MK1114" s="830"/>
      <c r="ML1114" s="830"/>
      <c r="MM1114" s="830"/>
      <c r="MN1114" s="830"/>
      <c r="MO1114" s="830"/>
      <c r="MP1114" s="830"/>
      <c r="MQ1114" s="830"/>
      <c r="MR1114" s="830"/>
      <c r="MS1114" s="830"/>
      <c r="MT1114" s="830"/>
      <c r="MU1114" s="830"/>
      <c r="MV1114" s="830"/>
      <c r="MW1114" s="830"/>
      <c r="MX1114" s="830"/>
      <c r="MY1114" s="830"/>
      <c r="MZ1114" s="830"/>
      <c r="NA1114" s="830"/>
      <c r="NB1114" s="830"/>
      <c r="NC1114" s="830"/>
      <c r="ND1114" s="830"/>
      <c r="NE1114" s="830"/>
      <c r="NF1114" s="830"/>
      <c r="NG1114" s="830"/>
      <c r="NH1114" s="830"/>
      <c r="NI1114" s="830"/>
      <c r="NJ1114" s="830"/>
      <c r="NK1114" s="830"/>
      <c r="NL1114" s="830"/>
      <c r="NM1114" s="830"/>
      <c r="NN1114" s="830"/>
      <c r="NO1114" s="830"/>
      <c r="NP1114" s="830"/>
      <c r="NQ1114" s="830"/>
      <c r="NR1114" s="830"/>
      <c r="NS1114" s="830"/>
      <c r="NT1114" s="830"/>
      <c r="NU1114" s="830"/>
      <c r="NV1114" s="830"/>
      <c r="NW1114" s="830"/>
      <c r="NX1114" s="830"/>
      <c r="NY1114" s="830"/>
      <c r="NZ1114" s="830"/>
      <c r="OA1114" s="830"/>
      <c r="OB1114" s="830"/>
      <c r="OC1114" s="830"/>
      <c r="OD1114" s="830"/>
      <c r="OE1114" s="830"/>
      <c r="OF1114" s="830"/>
      <c r="OG1114" s="830"/>
      <c r="OH1114" s="830"/>
      <c r="OI1114" s="830"/>
      <c r="OJ1114" s="830"/>
      <c r="OK1114" s="830"/>
      <c r="OL1114" s="830"/>
      <c r="OM1114" s="830"/>
      <c r="ON1114" s="830"/>
      <c r="OO1114" s="830"/>
      <c r="OP1114" s="830"/>
      <c r="OQ1114" s="830"/>
      <c r="OR1114" s="830"/>
      <c r="OS1114" s="830"/>
      <c r="OT1114" s="830"/>
      <c r="OU1114" s="830"/>
      <c r="OV1114" s="830"/>
      <c r="OW1114" s="830"/>
      <c r="OX1114" s="830"/>
      <c r="OY1114" s="830"/>
      <c r="OZ1114" s="830"/>
      <c r="PA1114" s="830"/>
      <c r="PB1114" s="830"/>
      <c r="PC1114" s="830"/>
      <c r="PD1114" s="830"/>
      <c r="PE1114" s="830"/>
      <c r="PF1114" s="830"/>
      <c r="PG1114" s="830"/>
      <c r="PH1114" s="830"/>
      <c r="PI1114" s="830"/>
      <c r="PJ1114" s="830"/>
      <c r="PK1114" s="830"/>
      <c r="PL1114" s="830"/>
      <c r="PM1114" s="830"/>
      <c r="PN1114" s="830"/>
      <c r="PO1114" s="830"/>
      <c r="PP1114" s="830"/>
      <c r="PQ1114" s="830"/>
      <c r="PR1114" s="830"/>
      <c r="PS1114" s="830"/>
      <c r="PT1114" s="830"/>
      <c r="PU1114" s="830"/>
      <c r="PV1114" s="830"/>
      <c r="PW1114" s="830"/>
      <c r="PX1114" s="830"/>
      <c r="PY1114" s="830"/>
      <c r="PZ1114" s="830"/>
      <c r="QA1114" s="830"/>
      <c r="QB1114" s="830"/>
      <c r="QC1114" s="830"/>
      <c r="QD1114" s="830"/>
      <c r="QE1114" s="830"/>
      <c r="QF1114" s="830"/>
      <c r="QG1114" s="830"/>
      <c r="QH1114" s="830"/>
      <c r="QI1114" s="830"/>
      <c r="QJ1114" s="830"/>
      <c r="QK1114" s="830"/>
      <c r="QL1114" s="830"/>
      <c r="QM1114" s="830"/>
      <c r="QN1114" s="830"/>
      <c r="QO1114" s="830"/>
      <c r="QP1114" s="830"/>
      <c r="QQ1114" s="830"/>
      <c r="QR1114" s="830"/>
      <c r="QS1114" s="830"/>
      <c r="QT1114" s="830"/>
      <c r="QU1114" s="830"/>
      <c r="QV1114" s="830"/>
      <c r="QW1114" s="830"/>
      <c r="QX1114" s="830"/>
      <c r="QY1114" s="830"/>
      <c r="QZ1114" s="830"/>
      <c r="RA1114" s="830"/>
      <c r="RB1114" s="830"/>
      <c r="RC1114" s="830"/>
      <c r="RD1114" s="830"/>
      <c r="RE1114" s="830"/>
      <c r="RF1114" s="830"/>
      <c r="RG1114" s="830"/>
      <c r="RH1114" s="830"/>
      <c r="RI1114" s="830"/>
      <c r="RJ1114" s="830"/>
      <c r="RK1114" s="830"/>
      <c r="RL1114" s="830"/>
      <c r="RM1114" s="830"/>
      <c r="RN1114" s="830"/>
      <c r="RO1114" s="830"/>
      <c r="RP1114" s="830"/>
      <c r="RQ1114" s="830"/>
      <c r="RR1114" s="830"/>
      <c r="RS1114" s="830"/>
      <c r="RT1114" s="830"/>
      <c r="RU1114" s="830"/>
      <c r="RV1114" s="830"/>
      <c r="RW1114" s="830"/>
      <c r="RX1114" s="830"/>
      <c r="RY1114" s="830"/>
      <c r="RZ1114" s="830"/>
      <c r="SA1114" s="830"/>
      <c r="SB1114" s="830"/>
      <c r="SC1114" s="830"/>
      <c r="SD1114" s="830"/>
      <c r="SE1114" s="830"/>
      <c r="SF1114" s="830"/>
      <c r="SG1114" s="830"/>
      <c r="SH1114" s="830"/>
      <c r="SI1114" s="830"/>
      <c r="SJ1114" s="830"/>
      <c r="SK1114" s="830"/>
      <c r="SL1114" s="830"/>
      <c r="SM1114" s="830"/>
      <c r="SN1114" s="830"/>
      <c r="SO1114" s="830"/>
      <c r="SP1114" s="830"/>
      <c r="SQ1114" s="830"/>
      <c r="SR1114" s="830"/>
      <c r="SS1114" s="830"/>
      <c r="ST1114" s="830"/>
      <c r="SU1114" s="830"/>
      <c r="SV1114" s="830"/>
      <c r="SW1114" s="830"/>
      <c r="SX1114" s="830"/>
      <c r="SY1114" s="830"/>
      <c r="SZ1114" s="830"/>
      <c r="TA1114" s="830"/>
      <c r="TB1114" s="830"/>
      <c r="TC1114" s="830"/>
      <c r="TD1114" s="830"/>
      <c r="TE1114" s="830"/>
      <c r="TF1114" s="830"/>
      <c r="TG1114" s="830"/>
      <c r="TH1114" s="830"/>
      <c r="TI1114" s="830"/>
    </row>
    <row r="1115" spans="1:529" s="843" customFormat="1" ht="34.5" customHeight="1" thickBot="1" x14ac:dyDescent="0.3">
      <c r="A1115" s="591">
        <v>13750001</v>
      </c>
      <c r="B1115" s="16">
        <v>39192</v>
      </c>
      <c r="C1115" s="17" t="s">
        <v>6779</v>
      </c>
      <c r="D1115" s="228" t="s">
        <v>6748</v>
      </c>
      <c r="E1115" s="228" t="s">
        <v>6866</v>
      </c>
      <c r="F1115" s="228" t="s">
        <v>6866</v>
      </c>
      <c r="G1115" s="228" t="s">
        <v>128</v>
      </c>
      <c r="H1115" s="38">
        <v>37798</v>
      </c>
      <c r="I1115" s="227">
        <v>39203</v>
      </c>
      <c r="J1115" s="227">
        <v>44671</v>
      </c>
      <c r="K1115" s="17" t="s">
        <v>365</v>
      </c>
      <c r="L1115" s="17"/>
      <c r="M1115" s="17" t="s">
        <v>6767</v>
      </c>
      <c r="N1115" s="17" t="s">
        <v>25</v>
      </c>
      <c r="O1115" s="17">
        <v>6600000</v>
      </c>
      <c r="P1115" s="228" t="s">
        <v>6776</v>
      </c>
      <c r="Q1115" s="228" t="s">
        <v>6776</v>
      </c>
      <c r="R1115" s="17"/>
      <c r="S1115" s="17"/>
      <c r="T1115" s="733">
        <v>620</v>
      </c>
      <c r="U1115" s="17">
        <v>7122</v>
      </c>
      <c r="V1115" s="17">
        <v>2600000</v>
      </c>
      <c r="W1115" s="17" t="s">
        <v>1090</v>
      </c>
      <c r="X1115" s="17">
        <v>50</v>
      </c>
      <c r="Y1115" s="17"/>
      <c r="Z1115" s="17">
        <v>70</v>
      </c>
      <c r="AA1115" s="17"/>
      <c r="AB1115" s="17"/>
      <c r="AC1115" s="17"/>
      <c r="AD1115" s="17">
        <v>15</v>
      </c>
      <c r="AE1115" s="17">
        <v>2</v>
      </c>
      <c r="AF1115" s="17">
        <v>5</v>
      </c>
      <c r="AG1115" s="228" t="s">
        <v>6754</v>
      </c>
      <c r="AH1115" s="17"/>
      <c r="AI1115" s="228" t="s">
        <v>6759</v>
      </c>
      <c r="AJ1115" s="228" t="s">
        <v>6760</v>
      </c>
      <c r="AK1115" s="339" t="s">
        <v>6763</v>
      </c>
      <c r="AL1115" s="873" t="s">
        <v>6764</v>
      </c>
      <c r="AM1115" s="830"/>
      <c r="AN1115" s="830"/>
      <c r="AO1115" s="830"/>
      <c r="AP1115" s="830"/>
      <c r="AQ1115" s="830"/>
      <c r="AR1115" s="830"/>
      <c r="AS1115" s="830"/>
      <c r="AT1115" s="830"/>
      <c r="AU1115" s="830"/>
      <c r="AV1115" s="830"/>
      <c r="AW1115" s="830"/>
      <c r="AX1115" s="830"/>
      <c r="AY1115" s="830"/>
      <c r="AZ1115" s="830"/>
      <c r="BA1115" s="830"/>
      <c r="BB1115" s="830"/>
      <c r="BC1115" s="830"/>
      <c r="BD1115" s="830"/>
      <c r="BE1115" s="830"/>
      <c r="BF1115" s="830"/>
      <c r="BG1115" s="830"/>
      <c r="BH1115" s="830"/>
      <c r="BI1115" s="830"/>
      <c r="BJ1115" s="830"/>
      <c r="BK1115" s="830"/>
      <c r="BL1115" s="830"/>
      <c r="BM1115" s="830"/>
      <c r="BN1115" s="830"/>
      <c r="BO1115" s="830"/>
      <c r="BP1115" s="830"/>
      <c r="BQ1115" s="830"/>
      <c r="BR1115" s="830"/>
      <c r="BS1115" s="830"/>
      <c r="BT1115" s="830"/>
      <c r="BU1115" s="830"/>
      <c r="BV1115" s="830"/>
      <c r="BW1115" s="830"/>
      <c r="BX1115" s="830"/>
      <c r="BY1115" s="830"/>
      <c r="BZ1115" s="830"/>
      <c r="CA1115" s="830"/>
      <c r="CB1115" s="830"/>
      <c r="CC1115" s="830"/>
      <c r="CD1115" s="830"/>
      <c r="CE1115" s="830"/>
      <c r="CF1115" s="830"/>
      <c r="CG1115" s="830"/>
      <c r="CH1115" s="830"/>
      <c r="CI1115" s="830"/>
      <c r="CJ1115" s="830"/>
      <c r="CK1115" s="830"/>
      <c r="CL1115" s="830"/>
      <c r="CM1115" s="830"/>
      <c r="CN1115" s="830"/>
      <c r="CO1115" s="830"/>
      <c r="CP1115" s="830"/>
      <c r="CQ1115" s="830"/>
      <c r="CR1115" s="830"/>
      <c r="CS1115" s="830"/>
      <c r="CT1115" s="830"/>
      <c r="CU1115" s="830"/>
      <c r="CV1115" s="830"/>
      <c r="CW1115" s="830"/>
      <c r="CX1115" s="830"/>
      <c r="CY1115" s="830"/>
      <c r="CZ1115" s="830"/>
      <c r="DA1115" s="830"/>
      <c r="DB1115" s="830"/>
      <c r="DC1115" s="830"/>
      <c r="DD1115" s="830"/>
      <c r="DE1115" s="830"/>
      <c r="DF1115" s="830"/>
      <c r="DG1115" s="830"/>
      <c r="DH1115" s="830"/>
      <c r="DI1115" s="830"/>
      <c r="DJ1115" s="830"/>
      <c r="DK1115" s="830"/>
      <c r="DL1115" s="830"/>
      <c r="DM1115" s="830"/>
      <c r="DN1115" s="830"/>
      <c r="DO1115" s="830"/>
      <c r="DP1115" s="830"/>
      <c r="DQ1115" s="830"/>
      <c r="DR1115" s="830"/>
      <c r="DS1115" s="830"/>
      <c r="DT1115" s="830"/>
      <c r="DU1115" s="830"/>
      <c r="DV1115" s="830"/>
      <c r="DW1115" s="830"/>
      <c r="DX1115" s="830"/>
      <c r="DY1115" s="830"/>
      <c r="DZ1115" s="830"/>
      <c r="EA1115" s="830"/>
      <c r="EB1115" s="830"/>
      <c r="EC1115" s="830"/>
      <c r="ED1115" s="830"/>
      <c r="EE1115" s="830"/>
      <c r="EF1115" s="830"/>
      <c r="EG1115" s="830"/>
      <c r="EH1115" s="830"/>
      <c r="EI1115" s="830"/>
      <c r="EJ1115" s="830"/>
      <c r="EK1115" s="830"/>
      <c r="EL1115" s="830"/>
      <c r="EM1115" s="830"/>
      <c r="EN1115" s="830"/>
      <c r="EO1115" s="830"/>
      <c r="EP1115" s="830"/>
      <c r="EQ1115" s="830"/>
      <c r="ER1115" s="830"/>
      <c r="ES1115" s="830"/>
      <c r="ET1115" s="830"/>
      <c r="EU1115" s="830"/>
      <c r="EV1115" s="830"/>
      <c r="EW1115" s="830"/>
      <c r="EX1115" s="830"/>
      <c r="EY1115" s="830"/>
      <c r="EZ1115" s="830"/>
      <c r="FA1115" s="830"/>
      <c r="FB1115" s="830"/>
      <c r="FC1115" s="830"/>
      <c r="FD1115" s="830"/>
      <c r="FE1115" s="830"/>
      <c r="FF1115" s="830"/>
      <c r="FG1115" s="830"/>
      <c r="FH1115" s="830"/>
      <c r="FI1115" s="830"/>
      <c r="FJ1115" s="830"/>
      <c r="FK1115" s="830"/>
      <c r="FL1115" s="830"/>
      <c r="FM1115" s="830"/>
      <c r="FN1115" s="830"/>
      <c r="FO1115" s="830"/>
      <c r="FP1115" s="830"/>
      <c r="FQ1115" s="830"/>
      <c r="FR1115" s="830"/>
      <c r="FS1115" s="830"/>
      <c r="FT1115" s="830"/>
      <c r="FU1115" s="830"/>
      <c r="FV1115" s="830"/>
      <c r="FW1115" s="830"/>
      <c r="FX1115" s="830"/>
      <c r="FY1115" s="830"/>
      <c r="FZ1115" s="830"/>
      <c r="GA1115" s="830"/>
      <c r="GB1115" s="830"/>
      <c r="GC1115" s="830"/>
      <c r="GD1115" s="830"/>
      <c r="GE1115" s="830"/>
      <c r="GF1115" s="830"/>
      <c r="GG1115" s="830"/>
      <c r="GH1115" s="830"/>
      <c r="GI1115" s="830"/>
      <c r="GJ1115" s="830"/>
      <c r="GK1115" s="830"/>
      <c r="GL1115" s="830"/>
      <c r="GM1115" s="830"/>
      <c r="GN1115" s="830"/>
      <c r="GO1115" s="830"/>
      <c r="GP1115" s="830"/>
      <c r="GQ1115" s="830"/>
      <c r="GR1115" s="830"/>
      <c r="GS1115" s="830"/>
      <c r="GT1115" s="830"/>
      <c r="GU1115" s="830"/>
      <c r="GV1115" s="830"/>
      <c r="GW1115" s="830"/>
      <c r="GX1115" s="830"/>
      <c r="GY1115" s="830"/>
      <c r="GZ1115" s="830"/>
      <c r="HA1115" s="830"/>
      <c r="HB1115" s="830"/>
      <c r="HC1115" s="830"/>
      <c r="HD1115" s="830"/>
      <c r="HE1115" s="830"/>
      <c r="HF1115" s="830"/>
      <c r="HG1115" s="830"/>
      <c r="HH1115" s="830"/>
      <c r="HI1115" s="830"/>
      <c r="HJ1115" s="830"/>
      <c r="HK1115" s="830"/>
      <c r="HL1115" s="830"/>
      <c r="HM1115" s="830"/>
      <c r="HN1115" s="830"/>
      <c r="HO1115" s="830"/>
      <c r="HP1115" s="830"/>
      <c r="HQ1115" s="830"/>
      <c r="HR1115" s="830"/>
      <c r="HS1115" s="830"/>
      <c r="HT1115" s="830"/>
      <c r="HU1115" s="830"/>
      <c r="HV1115" s="830"/>
      <c r="HW1115" s="830"/>
      <c r="HX1115" s="830"/>
      <c r="HY1115" s="830"/>
      <c r="HZ1115" s="830"/>
      <c r="IA1115" s="830"/>
      <c r="IB1115" s="830"/>
      <c r="IC1115" s="830"/>
      <c r="ID1115" s="830"/>
      <c r="IE1115" s="830"/>
      <c r="IF1115" s="830"/>
      <c r="IG1115" s="830"/>
      <c r="IH1115" s="830"/>
      <c r="II1115" s="830"/>
      <c r="IJ1115" s="830"/>
      <c r="IK1115" s="830"/>
      <c r="IL1115" s="830"/>
      <c r="IM1115" s="830"/>
      <c r="IN1115" s="830"/>
      <c r="IO1115" s="830"/>
      <c r="IP1115" s="830"/>
      <c r="IQ1115" s="830"/>
      <c r="IR1115" s="830"/>
      <c r="IS1115" s="830"/>
      <c r="IT1115" s="830"/>
      <c r="IU1115" s="830"/>
      <c r="IV1115" s="830"/>
      <c r="IW1115" s="830"/>
      <c r="IX1115" s="830"/>
      <c r="IY1115" s="830"/>
      <c r="IZ1115" s="830"/>
      <c r="JA1115" s="830"/>
      <c r="JB1115" s="830"/>
      <c r="JC1115" s="830"/>
      <c r="JD1115" s="830"/>
      <c r="JE1115" s="830"/>
      <c r="JF1115" s="830"/>
      <c r="JG1115" s="830"/>
      <c r="JH1115" s="830"/>
      <c r="JI1115" s="830"/>
      <c r="JJ1115" s="830"/>
      <c r="JK1115" s="830"/>
      <c r="JL1115" s="830"/>
      <c r="JM1115" s="830"/>
      <c r="JN1115" s="830"/>
      <c r="JO1115" s="830"/>
      <c r="JP1115" s="830"/>
      <c r="JQ1115" s="830"/>
      <c r="JR1115" s="830"/>
      <c r="JS1115" s="830"/>
      <c r="JT1115" s="830"/>
      <c r="JU1115" s="830"/>
      <c r="JV1115" s="830"/>
      <c r="JW1115" s="830"/>
      <c r="JX1115" s="830"/>
      <c r="JY1115" s="830"/>
      <c r="JZ1115" s="830"/>
      <c r="KA1115" s="830"/>
      <c r="KB1115" s="830"/>
      <c r="KC1115" s="830"/>
      <c r="KD1115" s="830"/>
      <c r="KE1115" s="830"/>
      <c r="KF1115" s="830"/>
      <c r="KG1115" s="830"/>
      <c r="KH1115" s="830"/>
      <c r="KI1115" s="830"/>
      <c r="KJ1115" s="830"/>
      <c r="KK1115" s="830"/>
      <c r="KL1115" s="830"/>
      <c r="KM1115" s="830"/>
      <c r="KN1115" s="830"/>
      <c r="KO1115" s="830"/>
      <c r="KP1115" s="830"/>
      <c r="KQ1115" s="830"/>
      <c r="KR1115" s="830"/>
      <c r="KS1115" s="830"/>
      <c r="KT1115" s="830"/>
      <c r="KU1115" s="830"/>
      <c r="KV1115" s="830"/>
      <c r="KW1115" s="830"/>
      <c r="KX1115" s="830"/>
      <c r="KY1115" s="830"/>
      <c r="KZ1115" s="830"/>
      <c r="LA1115" s="830"/>
      <c r="LB1115" s="830"/>
      <c r="LC1115" s="830"/>
      <c r="LD1115" s="830"/>
      <c r="LE1115" s="830"/>
      <c r="LF1115" s="830"/>
      <c r="LG1115" s="830"/>
      <c r="LH1115" s="830"/>
      <c r="LI1115" s="830"/>
      <c r="LJ1115" s="830"/>
      <c r="LK1115" s="830"/>
      <c r="LL1115" s="830"/>
      <c r="LM1115" s="830"/>
      <c r="LN1115" s="830"/>
      <c r="LO1115" s="830"/>
      <c r="LP1115" s="830"/>
      <c r="LQ1115" s="830"/>
      <c r="LR1115" s="830"/>
      <c r="LS1115" s="830"/>
      <c r="LT1115" s="830"/>
      <c r="LU1115" s="830"/>
      <c r="LV1115" s="830"/>
      <c r="LW1115" s="830"/>
      <c r="LX1115" s="830"/>
      <c r="LY1115" s="830"/>
      <c r="LZ1115" s="830"/>
      <c r="MA1115" s="830"/>
      <c r="MB1115" s="830"/>
      <c r="MC1115" s="830"/>
      <c r="MD1115" s="830"/>
      <c r="ME1115" s="830"/>
      <c r="MF1115" s="830"/>
      <c r="MG1115" s="830"/>
      <c r="MH1115" s="830"/>
      <c r="MI1115" s="830"/>
      <c r="MJ1115" s="830"/>
      <c r="MK1115" s="830"/>
      <c r="ML1115" s="830"/>
      <c r="MM1115" s="830"/>
      <c r="MN1115" s="830"/>
      <c r="MO1115" s="830"/>
      <c r="MP1115" s="830"/>
      <c r="MQ1115" s="830"/>
      <c r="MR1115" s="830"/>
      <c r="MS1115" s="830"/>
      <c r="MT1115" s="830"/>
      <c r="MU1115" s="830"/>
      <c r="MV1115" s="830"/>
      <c r="MW1115" s="830"/>
      <c r="MX1115" s="830"/>
      <c r="MY1115" s="830"/>
      <c r="MZ1115" s="830"/>
      <c r="NA1115" s="830"/>
      <c r="NB1115" s="830"/>
      <c r="NC1115" s="830"/>
      <c r="ND1115" s="830"/>
      <c r="NE1115" s="830"/>
      <c r="NF1115" s="830"/>
      <c r="NG1115" s="830"/>
      <c r="NH1115" s="830"/>
      <c r="NI1115" s="830"/>
      <c r="NJ1115" s="830"/>
      <c r="NK1115" s="830"/>
      <c r="NL1115" s="830"/>
      <c r="NM1115" s="830"/>
      <c r="NN1115" s="830"/>
      <c r="NO1115" s="830"/>
      <c r="NP1115" s="830"/>
      <c r="NQ1115" s="830"/>
      <c r="NR1115" s="830"/>
      <c r="NS1115" s="830"/>
      <c r="NT1115" s="830"/>
      <c r="NU1115" s="830"/>
      <c r="NV1115" s="830"/>
      <c r="NW1115" s="830"/>
      <c r="NX1115" s="830"/>
      <c r="NY1115" s="830"/>
      <c r="NZ1115" s="830"/>
      <c r="OA1115" s="830"/>
      <c r="OB1115" s="830"/>
      <c r="OC1115" s="830"/>
      <c r="OD1115" s="830"/>
      <c r="OE1115" s="830"/>
      <c r="OF1115" s="830"/>
      <c r="OG1115" s="830"/>
      <c r="OH1115" s="830"/>
      <c r="OI1115" s="830"/>
      <c r="OJ1115" s="830"/>
      <c r="OK1115" s="830"/>
      <c r="OL1115" s="830"/>
      <c r="OM1115" s="830"/>
      <c r="ON1115" s="830"/>
      <c r="OO1115" s="830"/>
      <c r="OP1115" s="830"/>
      <c r="OQ1115" s="830"/>
      <c r="OR1115" s="830"/>
      <c r="OS1115" s="830"/>
      <c r="OT1115" s="830"/>
      <c r="OU1115" s="830"/>
      <c r="OV1115" s="830"/>
      <c r="OW1115" s="830"/>
      <c r="OX1115" s="830"/>
      <c r="OY1115" s="830"/>
      <c r="OZ1115" s="830"/>
      <c r="PA1115" s="830"/>
      <c r="PB1115" s="830"/>
      <c r="PC1115" s="830"/>
      <c r="PD1115" s="830"/>
      <c r="PE1115" s="830"/>
      <c r="PF1115" s="830"/>
      <c r="PG1115" s="830"/>
      <c r="PH1115" s="830"/>
      <c r="PI1115" s="830"/>
      <c r="PJ1115" s="830"/>
      <c r="PK1115" s="830"/>
      <c r="PL1115" s="830"/>
      <c r="PM1115" s="830"/>
      <c r="PN1115" s="830"/>
      <c r="PO1115" s="830"/>
      <c r="PP1115" s="830"/>
      <c r="PQ1115" s="830"/>
      <c r="PR1115" s="830"/>
      <c r="PS1115" s="830"/>
      <c r="PT1115" s="830"/>
      <c r="PU1115" s="830"/>
      <c r="PV1115" s="830"/>
      <c r="PW1115" s="830"/>
      <c r="PX1115" s="830"/>
      <c r="PY1115" s="830"/>
      <c r="PZ1115" s="830"/>
      <c r="QA1115" s="830"/>
      <c r="QB1115" s="830"/>
      <c r="QC1115" s="830"/>
      <c r="QD1115" s="830"/>
      <c r="QE1115" s="830"/>
      <c r="QF1115" s="830"/>
      <c r="QG1115" s="830"/>
      <c r="QH1115" s="830"/>
      <c r="QI1115" s="830"/>
      <c r="QJ1115" s="830"/>
      <c r="QK1115" s="830"/>
      <c r="QL1115" s="830"/>
      <c r="QM1115" s="830"/>
      <c r="QN1115" s="830"/>
      <c r="QO1115" s="830"/>
      <c r="QP1115" s="830"/>
      <c r="QQ1115" s="830"/>
      <c r="QR1115" s="830"/>
      <c r="QS1115" s="830"/>
      <c r="QT1115" s="830"/>
      <c r="QU1115" s="830"/>
      <c r="QV1115" s="830"/>
      <c r="QW1115" s="830"/>
      <c r="QX1115" s="830"/>
      <c r="QY1115" s="830"/>
      <c r="QZ1115" s="830"/>
      <c r="RA1115" s="830"/>
      <c r="RB1115" s="830"/>
      <c r="RC1115" s="830"/>
      <c r="RD1115" s="830"/>
      <c r="RE1115" s="830"/>
      <c r="RF1115" s="830"/>
      <c r="RG1115" s="830"/>
      <c r="RH1115" s="830"/>
      <c r="RI1115" s="830"/>
      <c r="RJ1115" s="830"/>
      <c r="RK1115" s="830"/>
      <c r="RL1115" s="830"/>
      <c r="RM1115" s="830"/>
      <c r="RN1115" s="830"/>
      <c r="RO1115" s="830"/>
      <c r="RP1115" s="830"/>
      <c r="RQ1115" s="830"/>
      <c r="RR1115" s="830"/>
      <c r="RS1115" s="830"/>
      <c r="RT1115" s="830"/>
      <c r="RU1115" s="830"/>
      <c r="RV1115" s="830"/>
      <c r="RW1115" s="830"/>
      <c r="RX1115" s="830"/>
      <c r="RY1115" s="830"/>
      <c r="RZ1115" s="830"/>
      <c r="SA1115" s="830"/>
      <c r="SB1115" s="830"/>
      <c r="SC1115" s="830"/>
      <c r="SD1115" s="830"/>
      <c r="SE1115" s="830"/>
      <c r="SF1115" s="830"/>
      <c r="SG1115" s="830"/>
      <c r="SH1115" s="830"/>
      <c r="SI1115" s="830"/>
      <c r="SJ1115" s="830"/>
      <c r="SK1115" s="830"/>
      <c r="SL1115" s="830"/>
      <c r="SM1115" s="830"/>
      <c r="SN1115" s="830"/>
      <c r="SO1115" s="830"/>
      <c r="SP1115" s="830"/>
      <c r="SQ1115" s="830"/>
      <c r="SR1115" s="830"/>
      <c r="SS1115" s="830"/>
      <c r="ST1115" s="830"/>
      <c r="SU1115" s="830"/>
      <c r="SV1115" s="830"/>
      <c r="SW1115" s="830"/>
      <c r="SX1115" s="830"/>
      <c r="SY1115" s="830"/>
      <c r="SZ1115" s="830"/>
      <c r="TA1115" s="830"/>
      <c r="TB1115" s="830"/>
      <c r="TC1115" s="830"/>
      <c r="TD1115" s="830"/>
      <c r="TE1115" s="830"/>
      <c r="TF1115" s="830"/>
      <c r="TG1115" s="830"/>
      <c r="TH1115" s="830"/>
      <c r="TI1115" s="830"/>
    </row>
    <row r="1116" spans="1:529" s="843" customFormat="1" ht="24.75" customHeight="1" thickBot="1" x14ac:dyDescent="0.3">
      <c r="A1116" s="591">
        <v>13750001</v>
      </c>
      <c r="B1116" s="16">
        <v>39192</v>
      </c>
      <c r="C1116" s="17" t="s">
        <v>6781</v>
      </c>
      <c r="D1116" s="228" t="s">
        <v>6748</v>
      </c>
      <c r="E1116" s="228" t="s">
        <v>6866</v>
      </c>
      <c r="F1116" s="228" t="s">
        <v>6866</v>
      </c>
      <c r="G1116" s="228" t="s">
        <v>128</v>
      </c>
      <c r="H1116" s="38">
        <v>37798</v>
      </c>
      <c r="I1116" s="227">
        <v>39203</v>
      </c>
      <c r="J1116" s="227">
        <v>44671</v>
      </c>
      <c r="K1116" s="17" t="s">
        <v>365</v>
      </c>
      <c r="L1116" s="17"/>
      <c r="M1116" s="17" t="s">
        <v>6766</v>
      </c>
      <c r="N1116" s="17" t="s">
        <v>25</v>
      </c>
      <c r="O1116" s="17">
        <v>1095</v>
      </c>
      <c r="P1116" s="228" t="s">
        <v>6776</v>
      </c>
      <c r="Q1116" s="228" t="s">
        <v>6776</v>
      </c>
      <c r="R1116" s="17"/>
      <c r="S1116" s="17"/>
      <c r="T1116" s="733">
        <v>0.125</v>
      </c>
      <c r="U1116" s="17">
        <v>3</v>
      </c>
      <c r="V1116" s="17">
        <v>1095</v>
      </c>
      <c r="W1116" s="17" t="s">
        <v>1090</v>
      </c>
      <c r="X1116" s="17">
        <v>50</v>
      </c>
      <c r="Y1116" s="17"/>
      <c r="Z1116" s="17">
        <v>70</v>
      </c>
      <c r="AA1116" s="17"/>
      <c r="AB1116" s="17"/>
      <c r="AC1116" s="17"/>
      <c r="AD1116" s="17">
        <v>15</v>
      </c>
      <c r="AE1116" s="17">
        <v>2</v>
      </c>
      <c r="AF1116" s="17">
        <v>5</v>
      </c>
      <c r="AG1116" s="228" t="s">
        <v>6752</v>
      </c>
      <c r="AH1116" s="17"/>
      <c r="AI1116" s="228" t="s">
        <v>6761</v>
      </c>
      <c r="AJ1116" s="228" t="s">
        <v>6762</v>
      </c>
      <c r="AK1116" s="339" t="s">
        <v>6763</v>
      </c>
      <c r="AL1116" s="873" t="s">
        <v>6764</v>
      </c>
      <c r="AM1116" s="830"/>
      <c r="AN1116" s="830"/>
      <c r="AO1116" s="830"/>
      <c r="AP1116" s="830"/>
      <c r="AQ1116" s="830"/>
      <c r="AR1116" s="830"/>
      <c r="AS1116" s="830"/>
      <c r="AT1116" s="830"/>
      <c r="AU1116" s="830"/>
      <c r="AV1116" s="830"/>
      <c r="AW1116" s="830"/>
      <c r="AX1116" s="830"/>
      <c r="AY1116" s="830"/>
      <c r="AZ1116" s="830"/>
      <c r="BA1116" s="830"/>
      <c r="BB1116" s="830"/>
      <c r="BC1116" s="830"/>
      <c r="BD1116" s="830"/>
      <c r="BE1116" s="830"/>
      <c r="BF1116" s="830"/>
      <c r="BG1116" s="830"/>
      <c r="BH1116" s="830"/>
      <c r="BI1116" s="830"/>
      <c r="BJ1116" s="830"/>
      <c r="BK1116" s="830"/>
      <c r="BL1116" s="830"/>
      <c r="BM1116" s="830"/>
      <c r="BN1116" s="830"/>
      <c r="BO1116" s="830"/>
      <c r="BP1116" s="830"/>
      <c r="BQ1116" s="830"/>
      <c r="BR1116" s="830"/>
      <c r="BS1116" s="830"/>
      <c r="BT1116" s="830"/>
      <c r="BU1116" s="830"/>
      <c r="BV1116" s="830"/>
      <c r="BW1116" s="830"/>
      <c r="BX1116" s="830"/>
      <c r="BY1116" s="830"/>
      <c r="BZ1116" s="830"/>
      <c r="CA1116" s="830"/>
      <c r="CB1116" s="830"/>
      <c r="CC1116" s="830"/>
      <c r="CD1116" s="830"/>
      <c r="CE1116" s="830"/>
      <c r="CF1116" s="830"/>
      <c r="CG1116" s="830"/>
      <c r="CH1116" s="830"/>
      <c r="CI1116" s="830"/>
      <c r="CJ1116" s="830"/>
      <c r="CK1116" s="830"/>
      <c r="CL1116" s="830"/>
      <c r="CM1116" s="830"/>
      <c r="CN1116" s="830"/>
      <c r="CO1116" s="830"/>
      <c r="CP1116" s="830"/>
      <c r="CQ1116" s="830"/>
      <c r="CR1116" s="830"/>
      <c r="CS1116" s="830"/>
      <c r="CT1116" s="830"/>
      <c r="CU1116" s="830"/>
      <c r="CV1116" s="830"/>
      <c r="CW1116" s="830"/>
      <c r="CX1116" s="830"/>
      <c r="CY1116" s="830"/>
      <c r="CZ1116" s="830"/>
      <c r="DA1116" s="830"/>
      <c r="DB1116" s="830"/>
      <c r="DC1116" s="830"/>
      <c r="DD1116" s="830"/>
      <c r="DE1116" s="830"/>
      <c r="DF1116" s="830"/>
      <c r="DG1116" s="830"/>
      <c r="DH1116" s="830"/>
      <c r="DI1116" s="830"/>
      <c r="DJ1116" s="830"/>
      <c r="DK1116" s="830"/>
      <c r="DL1116" s="830"/>
      <c r="DM1116" s="830"/>
      <c r="DN1116" s="830"/>
      <c r="DO1116" s="830"/>
      <c r="DP1116" s="830"/>
      <c r="DQ1116" s="830"/>
      <c r="DR1116" s="830"/>
      <c r="DS1116" s="830"/>
      <c r="DT1116" s="830"/>
      <c r="DU1116" s="830"/>
      <c r="DV1116" s="830"/>
      <c r="DW1116" s="830"/>
      <c r="DX1116" s="830"/>
      <c r="DY1116" s="830"/>
      <c r="DZ1116" s="830"/>
      <c r="EA1116" s="830"/>
      <c r="EB1116" s="830"/>
      <c r="EC1116" s="830"/>
      <c r="ED1116" s="830"/>
      <c r="EE1116" s="830"/>
      <c r="EF1116" s="830"/>
      <c r="EG1116" s="830"/>
      <c r="EH1116" s="830"/>
      <c r="EI1116" s="830"/>
      <c r="EJ1116" s="830"/>
      <c r="EK1116" s="830"/>
      <c r="EL1116" s="830"/>
      <c r="EM1116" s="830"/>
      <c r="EN1116" s="830"/>
      <c r="EO1116" s="830"/>
      <c r="EP1116" s="830"/>
      <c r="EQ1116" s="830"/>
      <c r="ER1116" s="830"/>
      <c r="ES1116" s="830"/>
      <c r="ET1116" s="830"/>
      <c r="EU1116" s="830"/>
      <c r="EV1116" s="830"/>
      <c r="EW1116" s="830"/>
      <c r="EX1116" s="830"/>
      <c r="EY1116" s="830"/>
      <c r="EZ1116" s="830"/>
      <c r="FA1116" s="830"/>
      <c r="FB1116" s="830"/>
      <c r="FC1116" s="830"/>
      <c r="FD1116" s="830"/>
      <c r="FE1116" s="830"/>
      <c r="FF1116" s="830"/>
      <c r="FG1116" s="830"/>
      <c r="FH1116" s="830"/>
      <c r="FI1116" s="830"/>
      <c r="FJ1116" s="830"/>
      <c r="FK1116" s="830"/>
      <c r="FL1116" s="830"/>
      <c r="FM1116" s="830"/>
      <c r="FN1116" s="830"/>
      <c r="FO1116" s="830"/>
      <c r="FP1116" s="830"/>
      <c r="FQ1116" s="830"/>
      <c r="FR1116" s="830"/>
      <c r="FS1116" s="830"/>
      <c r="FT1116" s="830"/>
      <c r="FU1116" s="830"/>
      <c r="FV1116" s="830"/>
      <c r="FW1116" s="830"/>
      <c r="FX1116" s="830"/>
      <c r="FY1116" s="830"/>
      <c r="FZ1116" s="830"/>
      <c r="GA1116" s="830"/>
      <c r="GB1116" s="830"/>
      <c r="GC1116" s="830"/>
      <c r="GD1116" s="830"/>
      <c r="GE1116" s="830"/>
      <c r="GF1116" s="830"/>
      <c r="GG1116" s="830"/>
      <c r="GH1116" s="830"/>
      <c r="GI1116" s="830"/>
      <c r="GJ1116" s="830"/>
      <c r="GK1116" s="830"/>
      <c r="GL1116" s="830"/>
      <c r="GM1116" s="830"/>
      <c r="GN1116" s="830"/>
      <c r="GO1116" s="830"/>
      <c r="GP1116" s="830"/>
      <c r="GQ1116" s="830"/>
      <c r="GR1116" s="830"/>
      <c r="GS1116" s="830"/>
      <c r="GT1116" s="830"/>
      <c r="GU1116" s="830"/>
      <c r="GV1116" s="830"/>
      <c r="GW1116" s="830"/>
      <c r="GX1116" s="830"/>
      <c r="GY1116" s="830"/>
      <c r="GZ1116" s="830"/>
      <c r="HA1116" s="830"/>
      <c r="HB1116" s="830"/>
      <c r="HC1116" s="830"/>
      <c r="HD1116" s="830"/>
      <c r="HE1116" s="830"/>
      <c r="HF1116" s="830"/>
      <c r="HG1116" s="830"/>
      <c r="HH1116" s="830"/>
      <c r="HI1116" s="830"/>
      <c r="HJ1116" s="830"/>
      <c r="HK1116" s="830"/>
      <c r="HL1116" s="830"/>
      <c r="HM1116" s="830"/>
      <c r="HN1116" s="830"/>
      <c r="HO1116" s="830"/>
      <c r="HP1116" s="830"/>
      <c r="HQ1116" s="830"/>
      <c r="HR1116" s="830"/>
      <c r="HS1116" s="830"/>
      <c r="HT1116" s="830"/>
      <c r="HU1116" s="830"/>
      <c r="HV1116" s="830"/>
      <c r="HW1116" s="830"/>
      <c r="HX1116" s="830"/>
      <c r="HY1116" s="830"/>
      <c r="HZ1116" s="830"/>
      <c r="IA1116" s="830"/>
      <c r="IB1116" s="830"/>
      <c r="IC1116" s="830"/>
      <c r="ID1116" s="830"/>
      <c r="IE1116" s="830"/>
      <c r="IF1116" s="830"/>
      <c r="IG1116" s="830"/>
      <c r="IH1116" s="830"/>
      <c r="II1116" s="830"/>
      <c r="IJ1116" s="830"/>
      <c r="IK1116" s="830"/>
      <c r="IL1116" s="830"/>
      <c r="IM1116" s="830"/>
      <c r="IN1116" s="830"/>
      <c r="IO1116" s="830"/>
      <c r="IP1116" s="830"/>
      <c r="IQ1116" s="830"/>
      <c r="IR1116" s="830"/>
      <c r="IS1116" s="830"/>
      <c r="IT1116" s="830"/>
      <c r="IU1116" s="830"/>
      <c r="IV1116" s="830"/>
      <c r="IW1116" s="830"/>
      <c r="IX1116" s="830"/>
      <c r="IY1116" s="830"/>
      <c r="IZ1116" s="830"/>
      <c r="JA1116" s="830"/>
      <c r="JB1116" s="830"/>
      <c r="JC1116" s="830"/>
      <c r="JD1116" s="830"/>
      <c r="JE1116" s="830"/>
      <c r="JF1116" s="830"/>
      <c r="JG1116" s="830"/>
      <c r="JH1116" s="830"/>
      <c r="JI1116" s="830"/>
      <c r="JJ1116" s="830"/>
      <c r="JK1116" s="830"/>
      <c r="JL1116" s="830"/>
      <c r="JM1116" s="830"/>
      <c r="JN1116" s="830"/>
      <c r="JO1116" s="830"/>
      <c r="JP1116" s="830"/>
      <c r="JQ1116" s="830"/>
      <c r="JR1116" s="830"/>
      <c r="JS1116" s="830"/>
      <c r="JT1116" s="830"/>
      <c r="JU1116" s="830"/>
      <c r="JV1116" s="830"/>
      <c r="JW1116" s="830"/>
      <c r="JX1116" s="830"/>
      <c r="JY1116" s="830"/>
      <c r="JZ1116" s="830"/>
      <c r="KA1116" s="830"/>
      <c r="KB1116" s="830"/>
      <c r="KC1116" s="830"/>
      <c r="KD1116" s="830"/>
      <c r="KE1116" s="830"/>
      <c r="KF1116" s="830"/>
      <c r="KG1116" s="830"/>
      <c r="KH1116" s="830"/>
      <c r="KI1116" s="830"/>
      <c r="KJ1116" s="830"/>
      <c r="KK1116" s="830"/>
      <c r="KL1116" s="830"/>
      <c r="KM1116" s="830"/>
      <c r="KN1116" s="830"/>
      <c r="KO1116" s="830"/>
      <c r="KP1116" s="830"/>
      <c r="KQ1116" s="830"/>
      <c r="KR1116" s="830"/>
      <c r="KS1116" s="830"/>
      <c r="KT1116" s="830"/>
      <c r="KU1116" s="830"/>
      <c r="KV1116" s="830"/>
      <c r="KW1116" s="830"/>
      <c r="KX1116" s="830"/>
      <c r="KY1116" s="830"/>
      <c r="KZ1116" s="830"/>
      <c r="LA1116" s="830"/>
      <c r="LB1116" s="830"/>
      <c r="LC1116" s="830"/>
      <c r="LD1116" s="830"/>
      <c r="LE1116" s="830"/>
      <c r="LF1116" s="830"/>
      <c r="LG1116" s="830"/>
      <c r="LH1116" s="830"/>
      <c r="LI1116" s="830"/>
      <c r="LJ1116" s="830"/>
      <c r="LK1116" s="830"/>
      <c r="LL1116" s="830"/>
      <c r="LM1116" s="830"/>
      <c r="LN1116" s="830"/>
      <c r="LO1116" s="830"/>
      <c r="LP1116" s="830"/>
      <c r="LQ1116" s="830"/>
      <c r="LR1116" s="830"/>
      <c r="LS1116" s="830"/>
      <c r="LT1116" s="830"/>
      <c r="LU1116" s="830"/>
      <c r="LV1116" s="830"/>
      <c r="LW1116" s="830"/>
      <c r="LX1116" s="830"/>
      <c r="LY1116" s="830"/>
      <c r="LZ1116" s="830"/>
      <c r="MA1116" s="830"/>
      <c r="MB1116" s="830"/>
      <c r="MC1116" s="830"/>
      <c r="MD1116" s="830"/>
      <c r="ME1116" s="830"/>
      <c r="MF1116" s="830"/>
      <c r="MG1116" s="830"/>
      <c r="MH1116" s="830"/>
      <c r="MI1116" s="830"/>
      <c r="MJ1116" s="830"/>
      <c r="MK1116" s="830"/>
      <c r="ML1116" s="830"/>
      <c r="MM1116" s="830"/>
      <c r="MN1116" s="830"/>
      <c r="MO1116" s="830"/>
      <c r="MP1116" s="830"/>
      <c r="MQ1116" s="830"/>
      <c r="MR1116" s="830"/>
      <c r="MS1116" s="830"/>
      <c r="MT1116" s="830"/>
      <c r="MU1116" s="830"/>
      <c r="MV1116" s="830"/>
      <c r="MW1116" s="830"/>
      <c r="MX1116" s="830"/>
      <c r="MY1116" s="830"/>
      <c r="MZ1116" s="830"/>
      <c r="NA1116" s="830"/>
      <c r="NB1116" s="830"/>
      <c r="NC1116" s="830"/>
      <c r="ND1116" s="830"/>
      <c r="NE1116" s="830"/>
      <c r="NF1116" s="830"/>
      <c r="NG1116" s="830"/>
      <c r="NH1116" s="830"/>
      <c r="NI1116" s="830"/>
      <c r="NJ1116" s="830"/>
      <c r="NK1116" s="830"/>
      <c r="NL1116" s="830"/>
      <c r="NM1116" s="830"/>
      <c r="NN1116" s="830"/>
      <c r="NO1116" s="830"/>
      <c r="NP1116" s="830"/>
      <c r="NQ1116" s="830"/>
      <c r="NR1116" s="830"/>
      <c r="NS1116" s="830"/>
      <c r="NT1116" s="830"/>
      <c r="NU1116" s="830"/>
      <c r="NV1116" s="830"/>
      <c r="NW1116" s="830"/>
      <c r="NX1116" s="830"/>
      <c r="NY1116" s="830"/>
      <c r="NZ1116" s="830"/>
      <c r="OA1116" s="830"/>
      <c r="OB1116" s="830"/>
      <c r="OC1116" s="830"/>
      <c r="OD1116" s="830"/>
      <c r="OE1116" s="830"/>
      <c r="OF1116" s="830"/>
      <c r="OG1116" s="830"/>
      <c r="OH1116" s="830"/>
      <c r="OI1116" s="830"/>
      <c r="OJ1116" s="830"/>
      <c r="OK1116" s="830"/>
      <c r="OL1116" s="830"/>
      <c r="OM1116" s="830"/>
      <c r="ON1116" s="830"/>
      <c r="OO1116" s="830"/>
      <c r="OP1116" s="830"/>
      <c r="OQ1116" s="830"/>
      <c r="OR1116" s="830"/>
      <c r="OS1116" s="830"/>
      <c r="OT1116" s="830"/>
      <c r="OU1116" s="830"/>
      <c r="OV1116" s="830"/>
      <c r="OW1116" s="830"/>
      <c r="OX1116" s="830"/>
      <c r="OY1116" s="830"/>
      <c r="OZ1116" s="830"/>
      <c r="PA1116" s="830"/>
      <c r="PB1116" s="830"/>
      <c r="PC1116" s="830"/>
      <c r="PD1116" s="830"/>
      <c r="PE1116" s="830"/>
      <c r="PF1116" s="830"/>
      <c r="PG1116" s="830"/>
      <c r="PH1116" s="830"/>
      <c r="PI1116" s="830"/>
      <c r="PJ1116" s="830"/>
      <c r="PK1116" s="830"/>
      <c r="PL1116" s="830"/>
      <c r="PM1116" s="830"/>
      <c r="PN1116" s="830"/>
      <c r="PO1116" s="830"/>
      <c r="PP1116" s="830"/>
      <c r="PQ1116" s="830"/>
      <c r="PR1116" s="830"/>
      <c r="PS1116" s="830"/>
      <c r="PT1116" s="830"/>
      <c r="PU1116" s="830"/>
      <c r="PV1116" s="830"/>
      <c r="PW1116" s="830"/>
      <c r="PX1116" s="830"/>
      <c r="PY1116" s="830"/>
      <c r="PZ1116" s="830"/>
      <c r="QA1116" s="830"/>
      <c r="QB1116" s="830"/>
      <c r="QC1116" s="830"/>
      <c r="QD1116" s="830"/>
      <c r="QE1116" s="830"/>
      <c r="QF1116" s="830"/>
      <c r="QG1116" s="830"/>
      <c r="QH1116" s="830"/>
      <c r="QI1116" s="830"/>
      <c r="QJ1116" s="830"/>
      <c r="QK1116" s="830"/>
      <c r="QL1116" s="830"/>
      <c r="QM1116" s="830"/>
      <c r="QN1116" s="830"/>
      <c r="QO1116" s="830"/>
      <c r="QP1116" s="830"/>
      <c r="QQ1116" s="830"/>
      <c r="QR1116" s="830"/>
      <c r="QS1116" s="830"/>
      <c r="QT1116" s="830"/>
      <c r="QU1116" s="830"/>
      <c r="QV1116" s="830"/>
      <c r="QW1116" s="830"/>
      <c r="QX1116" s="830"/>
      <c r="QY1116" s="830"/>
      <c r="QZ1116" s="830"/>
      <c r="RA1116" s="830"/>
      <c r="RB1116" s="830"/>
      <c r="RC1116" s="830"/>
      <c r="RD1116" s="830"/>
      <c r="RE1116" s="830"/>
      <c r="RF1116" s="830"/>
      <c r="RG1116" s="830"/>
      <c r="RH1116" s="830"/>
      <c r="RI1116" s="830"/>
      <c r="RJ1116" s="830"/>
      <c r="RK1116" s="830"/>
      <c r="RL1116" s="830"/>
      <c r="RM1116" s="830"/>
      <c r="RN1116" s="830"/>
      <c r="RO1116" s="830"/>
      <c r="RP1116" s="830"/>
      <c r="RQ1116" s="830"/>
      <c r="RR1116" s="830"/>
      <c r="RS1116" s="830"/>
      <c r="RT1116" s="830"/>
      <c r="RU1116" s="830"/>
      <c r="RV1116" s="830"/>
      <c r="RW1116" s="830"/>
      <c r="RX1116" s="830"/>
      <c r="RY1116" s="830"/>
      <c r="RZ1116" s="830"/>
      <c r="SA1116" s="830"/>
      <c r="SB1116" s="830"/>
      <c r="SC1116" s="830"/>
      <c r="SD1116" s="830"/>
      <c r="SE1116" s="830"/>
      <c r="SF1116" s="830"/>
      <c r="SG1116" s="830"/>
      <c r="SH1116" s="830"/>
      <c r="SI1116" s="830"/>
      <c r="SJ1116" s="830"/>
      <c r="SK1116" s="830"/>
      <c r="SL1116" s="830"/>
      <c r="SM1116" s="830"/>
      <c r="SN1116" s="830"/>
      <c r="SO1116" s="830"/>
      <c r="SP1116" s="830"/>
      <c r="SQ1116" s="830"/>
      <c r="SR1116" s="830"/>
      <c r="SS1116" s="830"/>
      <c r="ST1116" s="830"/>
      <c r="SU1116" s="830"/>
      <c r="SV1116" s="830"/>
      <c r="SW1116" s="830"/>
      <c r="SX1116" s="830"/>
      <c r="SY1116" s="830"/>
      <c r="SZ1116" s="830"/>
      <c r="TA1116" s="830"/>
      <c r="TB1116" s="830"/>
      <c r="TC1116" s="830"/>
      <c r="TD1116" s="830"/>
      <c r="TE1116" s="830"/>
      <c r="TF1116" s="830"/>
      <c r="TG1116" s="830"/>
      <c r="TH1116" s="830"/>
      <c r="TI1116" s="830"/>
    </row>
    <row r="1117" spans="1:529" s="843" customFormat="1" ht="34.5" customHeight="1" thickBot="1" x14ac:dyDescent="0.3">
      <c r="A1117" s="592">
        <v>13750001</v>
      </c>
      <c r="B1117" s="268">
        <v>39192</v>
      </c>
      <c r="C1117" s="928" t="s">
        <v>6780</v>
      </c>
      <c r="D1117" s="928" t="s">
        <v>6866</v>
      </c>
      <c r="E1117" s="50" t="s">
        <v>6866</v>
      </c>
      <c r="F1117" s="50" t="s">
        <v>6866</v>
      </c>
      <c r="G1117" s="50" t="s">
        <v>128</v>
      </c>
      <c r="H1117" s="269">
        <v>37798</v>
      </c>
      <c r="I1117" s="268">
        <v>39203</v>
      </c>
      <c r="J1117" s="268">
        <v>44671</v>
      </c>
      <c r="K1117" s="928" t="s">
        <v>365</v>
      </c>
      <c r="L1117" s="50"/>
      <c r="M1117" s="50" t="s">
        <v>6766</v>
      </c>
      <c r="N1117" s="50" t="s">
        <v>25</v>
      </c>
      <c r="O1117" s="50">
        <v>3900000</v>
      </c>
      <c r="P1117" s="56" t="s">
        <v>7492</v>
      </c>
      <c r="Q1117" s="56" t="s">
        <v>7493</v>
      </c>
      <c r="R1117" s="50"/>
      <c r="S1117" s="50"/>
      <c r="T1117" s="756">
        <v>800</v>
      </c>
      <c r="U1117" s="50">
        <v>3562</v>
      </c>
      <c r="V1117" s="50">
        <v>1300000</v>
      </c>
      <c r="W1117" s="927" t="s">
        <v>1090</v>
      </c>
      <c r="X1117" s="927">
        <v>50</v>
      </c>
      <c r="Y1117" s="927">
        <v>15</v>
      </c>
      <c r="Z1117" s="927">
        <v>70</v>
      </c>
      <c r="AA1117" s="50"/>
      <c r="AB1117" s="50"/>
      <c r="AC1117" s="50"/>
      <c r="AD1117" s="50">
        <v>15</v>
      </c>
      <c r="AE1117" s="50">
        <v>2</v>
      </c>
      <c r="AF1117" s="50">
        <v>5</v>
      </c>
      <c r="AG1117" s="50" t="s">
        <v>6770</v>
      </c>
      <c r="AH1117" s="50">
        <v>26.2</v>
      </c>
      <c r="AI1117" s="50" t="s">
        <v>6755</v>
      </c>
      <c r="AJ1117" s="50" t="s">
        <v>6756</v>
      </c>
      <c r="AK1117" s="425" t="s">
        <v>6763</v>
      </c>
      <c r="AL1117" s="938"/>
      <c r="AM1117" s="830"/>
      <c r="AN1117" s="830"/>
      <c r="AO1117" s="830"/>
      <c r="AP1117" s="830"/>
      <c r="AQ1117" s="830"/>
      <c r="AR1117" s="830"/>
      <c r="AS1117" s="830"/>
      <c r="AT1117" s="830"/>
      <c r="AU1117" s="830"/>
      <c r="AV1117" s="830"/>
      <c r="AW1117" s="830"/>
      <c r="AX1117" s="830"/>
      <c r="AY1117" s="830"/>
      <c r="AZ1117" s="830"/>
      <c r="BA1117" s="830"/>
      <c r="BB1117" s="830"/>
      <c r="BC1117" s="830"/>
      <c r="BD1117" s="830"/>
      <c r="BE1117" s="830"/>
      <c r="BF1117" s="830"/>
      <c r="BG1117" s="830"/>
      <c r="BH1117" s="830"/>
      <c r="BI1117" s="830"/>
      <c r="BJ1117" s="830"/>
      <c r="BK1117" s="830"/>
      <c r="BL1117" s="830"/>
      <c r="BM1117" s="830"/>
      <c r="BN1117" s="830"/>
      <c r="BO1117" s="830"/>
      <c r="BP1117" s="830"/>
      <c r="BQ1117" s="830"/>
      <c r="BR1117" s="830"/>
      <c r="BS1117" s="830"/>
      <c r="BT1117" s="830"/>
      <c r="BU1117" s="830"/>
      <c r="BV1117" s="830"/>
      <c r="BW1117" s="830"/>
      <c r="BX1117" s="830"/>
      <c r="BY1117" s="830"/>
      <c r="BZ1117" s="830"/>
      <c r="CA1117" s="830"/>
      <c r="CB1117" s="830"/>
      <c r="CC1117" s="830"/>
      <c r="CD1117" s="830"/>
      <c r="CE1117" s="830"/>
      <c r="CF1117" s="830"/>
      <c r="CG1117" s="830"/>
      <c r="CH1117" s="830"/>
      <c r="CI1117" s="830"/>
      <c r="CJ1117" s="830"/>
      <c r="CK1117" s="830"/>
      <c r="CL1117" s="830"/>
      <c r="CM1117" s="830"/>
      <c r="CN1117" s="830"/>
      <c r="CO1117" s="830"/>
      <c r="CP1117" s="830"/>
      <c r="CQ1117" s="830"/>
      <c r="CR1117" s="830"/>
      <c r="CS1117" s="830"/>
      <c r="CT1117" s="830"/>
      <c r="CU1117" s="830"/>
      <c r="CV1117" s="830"/>
      <c r="CW1117" s="830"/>
      <c r="CX1117" s="830"/>
      <c r="CY1117" s="830"/>
      <c r="CZ1117" s="830"/>
      <c r="DA1117" s="830"/>
      <c r="DB1117" s="830"/>
      <c r="DC1117" s="830"/>
      <c r="DD1117" s="830"/>
      <c r="DE1117" s="830"/>
      <c r="DF1117" s="830"/>
      <c r="DG1117" s="830"/>
      <c r="DH1117" s="830"/>
      <c r="DI1117" s="830"/>
      <c r="DJ1117" s="830"/>
      <c r="DK1117" s="830"/>
      <c r="DL1117" s="830"/>
      <c r="DM1117" s="830"/>
      <c r="DN1117" s="830"/>
      <c r="DO1117" s="830"/>
      <c r="DP1117" s="830"/>
      <c r="DQ1117" s="830"/>
      <c r="DR1117" s="830"/>
      <c r="DS1117" s="830"/>
      <c r="DT1117" s="830"/>
      <c r="DU1117" s="830"/>
      <c r="DV1117" s="830"/>
      <c r="DW1117" s="830"/>
      <c r="DX1117" s="830"/>
      <c r="DY1117" s="830"/>
      <c r="DZ1117" s="830"/>
      <c r="EA1117" s="830"/>
      <c r="EB1117" s="830"/>
      <c r="EC1117" s="830"/>
      <c r="ED1117" s="830"/>
      <c r="EE1117" s="830"/>
      <c r="EF1117" s="830"/>
      <c r="EG1117" s="830"/>
      <c r="EH1117" s="830"/>
      <c r="EI1117" s="830"/>
      <c r="EJ1117" s="830"/>
      <c r="EK1117" s="830"/>
      <c r="EL1117" s="830"/>
      <c r="EM1117" s="830"/>
      <c r="EN1117" s="830"/>
      <c r="EO1117" s="830"/>
      <c r="EP1117" s="830"/>
      <c r="EQ1117" s="830"/>
      <c r="ER1117" s="830"/>
      <c r="ES1117" s="830"/>
      <c r="ET1117" s="830"/>
      <c r="EU1117" s="830"/>
      <c r="EV1117" s="830"/>
      <c r="EW1117" s="830"/>
      <c r="EX1117" s="830"/>
      <c r="EY1117" s="830"/>
      <c r="EZ1117" s="830"/>
      <c r="FA1117" s="830"/>
      <c r="FB1117" s="830"/>
      <c r="FC1117" s="830"/>
      <c r="FD1117" s="830"/>
      <c r="FE1117" s="830"/>
      <c r="FF1117" s="830"/>
      <c r="FG1117" s="830"/>
      <c r="FH1117" s="830"/>
      <c r="FI1117" s="830"/>
      <c r="FJ1117" s="830"/>
      <c r="FK1117" s="830"/>
      <c r="FL1117" s="830"/>
      <c r="FM1117" s="830"/>
      <c r="FN1117" s="830"/>
      <c r="FO1117" s="830"/>
      <c r="FP1117" s="830"/>
      <c r="FQ1117" s="830"/>
      <c r="FR1117" s="830"/>
      <c r="FS1117" s="830"/>
      <c r="FT1117" s="830"/>
      <c r="FU1117" s="830"/>
      <c r="FV1117" s="830"/>
      <c r="FW1117" s="830"/>
      <c r="FX1117" s="830"/>
      <c r="FY1117" s="830"/>
      <c r="FZ1117" s="830"/>
      <c r="GA1117" s="830"/>
      <c r="GB1117" s="830"/>
      <c r="GC1117" s="830"/>
      <c r="GD1117" s="830"/>
      <c r="GE1117" s="830"/>
      <c r="GF1117" s="830"/>
      <c r="GG1117" s="830"/>
      <c r="GH1117" s="830"/>
      <c r="GI1117" s="830"/>
      <c r="GJ1117" s="830"/>
      <c r="GK1117" s="830"/>
      <c r="GL1117" s="830"/>
      <c r="GM1117" s="830"/>
      <c r="GN1117" s="830"/>
      <c r="GO1117" s="830"/>
      <c r="GP1117" s="830"/>
      <c r="GQ1117" s="830"/>
      <c r="GR1117" s="830"/>
      <c r="GS1117" s="830"/>
      <c r="GT1117" s="830"/>
      <c r="GU1117" s="830"/>
      <c r="GV1117" s="830"/>
      <c r="GW1117" s="830"/>
      <c r="GX1117" s="830"/>
      <c r="GY1117" s="830"/>
      <c r="GZ1117" s="830"/>
      <c r="HA1117" s="830"/>
      <c r="HB1117" s="830"/>
      <c r="HC1117" s="830"/>
      <c r="HD1117" s="830"/>
      <c r="HE1117" s="830"/>
      <c r="HF1117" s="830"/>
      <c r="HG1117" s="830"/>
      <c r="HH1117" s="830"/>
      <c r="HI1117" s="830"/>
      <c r="HJ1117" s="830"/>
      <c r="HK1117" s="830"/>
      <c r="HL1117" s="830"/>
      <c r="HM1117" s="830"/>
      <c r="HN1117" s="830"/>
      <c r="HO1117" s="830"/>
      <c r="HP1117" s="830"/>
      <c r="HQ1117" s="830"/>
      <c r="HR1117" s="830"/>
      <c r="HS1117" s="830"/>
      <c r="HT1117" s="830"/>
      <c r="HU1117" s="830"/>
      <c r="HV1117" s="830"/>
      <c r="HW1117" s="830"/>
      <c r="HX1117" s="830"/>
      <c r="HY1117" s="830"/>
      <c r="HZ1117" s="830"/>
      <c r="IA1117" s="830"/>
      <c r="IB1117" s="830"/>
      <c r="IC1117" s="830"/>
      <c r="ID1117" s="830"/>
      <c r="IE1117" s="830"/>
      <c r="IF1117" s="830"/>
      <c r="IG1117" s="830"/>
      <c r="IH1117" s="830"/>
      <c r="II1117" s="830"/>
      <c r="IJ1117" s="830"/>
      <c r="IK1117" s="830"/>
      <c r="IL1117" s="830"/>
      <c r="IM1117" s="830"/>
      <c r="IN1117" s="830"/>
      <c r="IO1117" s="830"/>
      <c r="IP1117" s="830"/>
      <c r="IQ1117" s="830"/>
      <c r="IR1117" s="830"/>
      <c r="IS1117" s="830"/>
      <c r="IT1117" s="830"/>
      <c r="IU1117" s="830"/>
      <c r="IV1117" s="830"/>
      <c r="IW1117" s="830"/>
      <c r="IX1117" s="830"/>
      <c r="IY1117" s="830"/>
      <c r="IZ1117" s="830"/>
      <c r="JA1117" s="830"/>
      <c r="JB1117" s="830"/>
      <c r="JC1117" s="830"/>
      <c r="JD1117" s="830"/>
      <c r="JE1117" s="830"/>
      <c r="JF1117" s="830"/>
      <c r="JG1117" s="830"/>
      <c r="JH1117" s="830"/>
      <c r="JI1117" s="830"/>
      <c r="JJ1117" s="830"/>
      <c r="JK1117" s="830"/>
      <c r="JL1117" s="830"/>
      <c r="JM1117" s="830"/>
      <c r="JN1117" s="830"/>
      <c r="JO1117" s="830"/>
      <c r="JP1117" s="830"/>
      <c r="JQ1117" s="830"/>
      <c r="JR1117" s="830"/>
      <c r="JS1117" s="830"/>
      <c r="JT1117" s="830"/>
      <c r="JU1117" s="830"/>
      <c r="JV1117" s="830"/>
      <c r="JW1117" s="830"/>
      <c r="JX1117" s="830"/>
      <c r="JY1117" s="830"/>
      <c r="JZ1117" s="830"/>
      <c r="KA1117" s="830"/>
      <c r="KB1117" s="830"/>
      <c r="KC1117" s="830"/>
      <c r="KD1117" s="830"/>
      <c r="KE1117" s="830"/>
      <c r="KF1117" s="830"/>
      <c r="KG1117" s="830"/>
      <c r="KH1117" s="830"/>
      <c r="KI1117" s="830"/>
      <c r="KJ1117" s="830"/>
      <c r="KK1117" s="830"/>
      <c r="KL1117" s="830"/>
      <c r="KM1117" s="830"/>
      <c r="KN1117" s="830"/>
      <c r="KO1117" s="830"/>
      <c r="KP1117" s="830"/>
      <c r="KQ1117" s="830"/>
      <c r="KR1117" s="830"/>
      <c r="KS1117" s="830"/>
      <c r="KT1117" s="830"/>
      <c r="KU1117" s="830"/>
      <c r="KV1117" s="830"/>
      <c r="KW1117" s="830"/>
      <c r="KX1117" s="830"/>
      <c r="KY1117" s="830"/>
      <c r="KZ1117" s="830"/>
      <c r="LA1117" s="830"/>
      <c r="LB1117" s="830"/>
      <c r="LC1117" s="830"/>
      <c r="LD1117" s="830"/>
      <c r="LE1117" s="830"/>
      <c r="LF1117" s="830"/>
      <c r="LG1117" s="830"/>
      <c r="LH1117" s="830"/>
      <c r="LI1117" s="830"/>
      <c r="LJ1117" s="830"/>
      <c r="LK1117" s="830"/>
      <c r="LL1117" s="830"/>
      <c r="LM1117" s="830"/>
      <c r="LN1117" s="830"/>
      <c r="LO1117" s="830"/>
      <c r="LP1117" s="830"/>
      <c r="LQ1117" s="830"/>
      <c r="LR1117" s="830"/>
      <c r="LS1117" s="830"/>
      <c r="LT1117" s="830"/>
      <c r="LU1117" s="830"/>
      <c r="LV1117" s="830"/>
      <c r="LW1117" s="830"/>
      <c r="LX1117" s="830"/>
      <c r="LY1117" s="830"/>
      <c r="LZ1117" s="830"/>
      <c r="MA1117" s="830"/>
      <c r="MB1117" s="830"/>
      <c r="MC1117" s="830"/>
      <c r="MD1117" s="830"/>
      <c r="ME1117" s="830"/>
      <c r="MF1117" s="830"/>
      <c r="MG1117" s="830"/>
      <c r="MH1117" s="830"/>
      <c r="MI1117" s="830"/>
      <c r="MJ1117" s="830"/>
      <c r="MK1117" s="830"/>
      <c r="ML1117" s="830"/>
      <c r="MM1117" s="830"/>
      <c r="MN1117" s="830"/>
      <c r="MO1117" s="830"/>
      <c r="MP1117" s="830"/>
      <c r="MQ1117" s="830"/>
      <c r="MR1117" s="830"/>
      <c r="MS1117" s="830"/>
      <c r="MT1117" s="830"/>
      <c r="MU1117" s="830"/>
      <c r="MV1117" s="830"/>
      <c r="MW1117" s="830"/>
      <c r="MX1117" s="830"/>
      <c r="MY1117" s="830"/>
      <c r="MZ1117" s="830"/>
      <c r="NA1117" s="830"/>
      <c r="NB1117" s="830"/>
      <c r="NC1117" s="830"/>
      <c r="ND1117" s="830"/>
      <c r="NE1117" s="830"/>
      <c r="NF1117" s="830"/>
      <c r="NG1117" s="830"/>
      <c r="NH1117" s="830"/>
      <c r="NI1117" s="830"/>
      <c r="NJ1117" s="830"/>
      <c r="NK1117" s="830"/>
      <c r="NL1117" s="830"/>
      <c r="NM1117" s="830"/>
      <c r="NN1117" s="830"/>
      <c r="NO1117" s="830"/>
      <c r="NP1117" s="830"/>
      <c r="NQ1117" s="830"/>
      <c r="NR1117" s="830"/>
      <c r="NS1117" s="830"/>
      <c r="NT1117" s="830"/>
      <c r="NU1117" s="830"/>
      <c r="NV1117" s="830"/>
      <c r="NW1117" s="830"/>
      <c r="NX1117" s="830"/>
      <c r="NY1117" s="830"/>
      <c r="NZ1117" s="830"/>
      <c r="OA1117" s="830"/>
      <c r="OB1117" s="830"/>
      <c r="OC1117" s="830"/>
      <c r="OD1117" s="830"/>
      <c r="OE1117" s="830"/>
      <c r="OF1117" s="830"/>
      <c r="OG1117" s="830"/>
      <c r="OH1117" s="830"/>
      <c r="OI1117" s="830"/>
      <c r="OJ1117" s="830"/>
      <c r="OK1117" s="830"/>
      <c r="OL1117" s="830"/>
      <c r="OM1117" s="830"/>
      <c r="ON1117" s="830"/>
      <c r="OO1117" s="830"/>
      <c r="OP1117" s="830"/>
      <c r="OQ1117" s="830"/>
      <c r="OR1117" s="830"/>
      <c r="OS1117" s="830"/>
      <c r="OT1117" s="830"/>
      <c r="OU1117" s="830"/>
      <c r="OV1117" s="830"/>
      <c r="OW1117" s="830"/>
      <c r="OX1117" s="830"/>
      <c r="OY1117" s="830"/>
      <c r="OZ1117" s="830"/>
      <c r="PA1117" s="830"/>
      <c r="PB1117" s="830"/>
      <c r="PC1117" s="830"/>
      <c r="PD1117" s="830"/>
      <c r="PE1117" s="830"/>
      <c r="PF1117" s="830"/>
      <c r="PG1117" s="830"/>
      <c r="PH1117" s="830"/>
      <c r="PI1117" s="830"/>
      <c r="PJ1117" s="830"/>
      <c r="PK1117" s="830"/>
      <c r="PL1117" s="830"/>
      <c r="PM1117" s="830"/>
      <c r="PN1117" s="830"/>
      <c r="PO1117" s="830"/>
      <c r="PP1117" s="830"/>
      <c r="PQ1117" s="830"/>
      <c r="PR1117" s="830"/>
      <c r="PS1117" s="830"/>
      <c r="PT1117" s="830"/>
      <c r="PU1117" s="830"/>
      <c r="PV1117" s="830"/>
      <c r="PW1117" s="830"/>
      <c r="PX1117" s="830"/>
      <c r="PY1117" s="830"/>
      <c r="PZ1117" s="830"/>
      <c r="QA1117" s="830"/>
      <c r="QB1117" s="830"/>
      <c r="QC1117" s="830"/>
      <c r="QD1117" s="830"/>
      <c r="QE1117" s="830"/>
      <c r="QF1117" s="830"/>
      <c r="QG1117" s="830"/>
      <c r="QH1117" s="830"/>
      <c r="QI1117" s="830"/>
      <c r="QJ1117" s="830"/>
      <c r="QK1117" s="830"/>
      <c r="QL1117" s="830"/>
      <c r="QM1117" s="830"/>
      <c r="QN1117" s="830"/>
      <c r="QO1117" s="830"/>
      <c r="QP1117" s="830"/>
      <c r="QQ1117" s="830"/>
      <c r="QR1117" s="830"/>
      <c r="QS1117" s="830"/>
      <c r="QT1117" s="830"/>
      <c r="QU1117" s="830"/>
      <c r="QV1117" s="830"/>
      <c r="QW1117" s="830"/>
      <c r="QX1117" s="830"/>
      <c r="QY1117" s="830"/>
      <c r="QZ1117" s="830"/>
      <c r="RA1117" s="830"/>
      <c r="RB1117" s="830"/>
      <c r="RC1117" s="830"/>
      <c r="RD1117" s="830"/>
      <c r="RE1117" s="830"/>
      <c r="RF1117" s="830"/>
      <c r="RG1117" s="830"/>
      <c r="RH1117" s="830"/>
      <c r="RI1117" s="830"/>
      <c r="RJ1117" s="830"/>
      <c r="RK1117" s="830"/>
      <c r="RL1117" s="830"/>
      <c r="RM1117" s="830"/>
      <c r="RN1117" s="830"/>
      <c r="RO1117" s="830"/>
      <c r="RP1117" s="830"/>
      <c r="RQ1117" s="830"/>
      <c r="RR1117" s="830"/>
      <c r="RS1117" s="830"/>
      <c r="RT1117" s="830"/>
      <c r="RU1117" s="830"/>
      <c r="RV1117" s="830"/>
      <c r="RW1117" s="830"/>
      <c r="RX1117" s="830"/>
      <c r="RY1117" s="830"/>
      <c r="RZ1117" s="830"/>
      <c r="SA1117" s="830"/>
      <c r="SB1117" s="830"/>
      <c r="SC1117" s="830"/>
      <c r="SD1117" s="830"/>
      <c r="SE1117" s="830"/>
      <c r="SF1117" s="830"/>
      <c r="SG1117" s="830"/>
      <c r="SH1117" s="830"/>
      <c r="SI1117" s="830"/>
      <c r="SJ1117" s="830"/>
      <c r="SK1117" s="830"/>
      <c r="SL1117" s="830"/>
      <c r="SM1117" s="830"/>
      <c r="SN1117" s="830"/>
      <c r="SO1117" s="830"/>
      <c r="SP1117" s="830"/>
      <c r="SQ1117" s="830"/>
      <c r="SR1117" s="830"/>
      <c r="SS1117" s="830"/>
      <c r="ST1117" s="830"/>
      <c r="SU1117" s="830"/>
      <c r="SV1117" s="830"/>
      <c r="SW1117" s="830"/>
      <c r="SX1117" s="830"/>
      <c r="SY1117" s="830"/>
      <c r="SZ1117" s="830"/>
      <c r="TA1117" s="830"/>
      <c r="TB1117" s="830"/>
      <c r="TC1117" s="830"/>
      <c r="TD1117" s="830"/>
      <c r="TE1117" s="830"/>
      <c r="TF1117" s="830"/>
      <c r="TG1117" s="830"/>
      <c r="TH1117" s="830"/>
      <c r="TI1117" s="830"/>
    </row>
    <row r="1118" spans="1:529" s="843" customFormat="1" ht="34.5" customHeight="1" thickBot="1" x14ac:dyDescent="0.3">
      <c r="A1118" s="593">
        <v>13750001</v>
      </c>
      <c r="B1118" s="5">
        <v>39192</v>
      </c>
      <c r="C1118" s="928" t="s">
        <v>6778</v>
      </c>
      <c r="D1118" s="928" t="s">
        <v>6866</v>
      </c>
      <c r="E1118" s="50" t="s">
        <v>6866</v>
      </c>
      <c r="F1118" s="50" t="s">
        <v>6866</v>
      </c>
      <c r="G1118" s="50" t="s">
        <v>128</v>
      </c>
      <c r="H1118" s="39">
        <v>37798</v>
      </c>
      <c r="I1118" s="268">
        <v>39203</v>
      </c>
      <c r="J1118" s="268">
        <v>44671</v>
      </c>
      <c r="K1118" s="928" t="s">
        <v>365</v>
      </c>
      <c r="L1118" s="928"/>
      <c r="M1118" s="928" t="s">
        <v>6767</v>
      </c>
      <c r="N1118" s="928" t="s">
        <v>25</v>
      </c>
      <c r="O1118" s="7">
        <v>6600000</v>
      </c>
      <c r="P1118" s="928" t="s">
        <v>7492</v>
      </c>
      <c r="Q1118" s="928" t="s">
        <v>7493</v>
      </c>
      <c r="R1118" s="939"/>
      <c r="S1118" s="928"/>
      <c r="T1118" s="715">
        <v>653.79999999999995</v>
      </c>
      <c r="U1118" s="928">
        <v>7268</v>
      </c>
      <c r="V1118" s="928">
        <v>2648672</v>
      </c>
      <c r="W1118" s="928" t="s">
        <v>1090</v>
      </c>
      <c r="X1118" s="928">
        <v>50</v>
      </c>
      <c r="Y1118" s="928"/>
      <c r="Z1118" s="928">
        <v>70</v>
      </c>
      <c r="AA1118" s="928"/>
      <c r="AB1118" s="928"/>
      <c r="AC1118" s="928"/>
      <c r="AD1118" s="928">
        <v>15</v>
      </c>
      <c r="AE1118" s="928">
        <v>2</v>
      </c>
      <c r="AF1118" s="928">
        <v>5</v>
      </c>
      <c r="AG1118" s="50" t="s">
        <v>6754</v>
      </c>
      <c r="AH1118" s="928">
        <v>26.67</v>
      </c>
      <c r="AI1118" s="50" t="s">
        <v>6759</v>
      </c>
      <c r="AJ1118" s="50" t="s">
        <v>6760</v>
      </c>
      <c r="AK1118" s="425" t="s">
        <v>6763</v>
      </c>
      <c r="AL1118" s="938"/>
      <c r="AM1118" s="830"/>
      <c r="AN1118" s="830"/>
      <c r="AO1118" s="830"/>
      <c r="AP1118" s="830"/>
      <c r="AQ1118" s="830"/>
      <c r="AR1118" s="830"/>
      <c r="AS1118" s="830"/>
      <c r="AT1118" s="830"/>
      <c r="AU1118" s="830"/>
      <c r="AV1118" s="830"/>
      <c r="AW1118" s="830"/>
      <c r="AX1118" s="830"/>
      <c r="AY1118" s="830"/>
      <c r="AZ1118" s="830"/>
      <c r="BA1118" s="830"/>
      <c r="BB1118" s="830"/>
      <c r="BC1118" s="830"/>
      <c r="BD1118" s="830"/>
      <c r="BE1118" s="830"/>
      <c r="BF1118" s="830"/>
      <c r="BG1118" s="830"/>
      <c r="BH1118" s="830"/>
      <c r="BI1118" s="830"/>
      <c r="BJ1118" s="830"/>
      <c r="BK1118" s="830"/>
      <c r="BL1118" s="830"/>
      <c r="BM1118" s="830"/>
      <c r="BN1118" s="830"/>
      <c r="BO1118" s="830"/>
      <c r="BP1118" s="830"/>
      <c r="BQ1118" s="830"/>
      <c r="BR1118" s="830"/>
      <c r="BS1118" s="830"/>
      <c r="BT1118" s="830"/>
      <c r="BU1118" s="830"/>
      <c r="BV1118" s="830"/>
      <c r="BW1118" s="830"/>
      <c r="BX1118" s="830"/>
      <c r="BY1118" s="830"/>
      <c r="BZ1118" s="830"/>
      <c r="CA1118" s="830"/>
      <c r="CB1118" s="830"/>
      <c r="CC1118" s="830"/>
      <c r="CD1118" s="830"/>
      <c r="CE1118" s="830"/>
      <c r="CF1118" s="830"/>
      <c r="CG1118" s="830"/>
      <c r="CH1118" s="830"/>
      <c r="CI1118" s="830"/>
      <c r="CJ1118" s="830"/>
      <c r="CK1118" s="830"/>
      <c r="CL1118" s="830"/>
      <c r="CM1118" s="830"/>
      <c r="CN1118" s="830"/>
      <c r="CO1118" s="830"/>
      <c r="CP1118" s="830"/>
      <c r="CQ1118" s="830"/>
      <c r="CR1118" s="830"/>
      <c r="CS1118" s="830"/>
      <c r="CT1118" s="830"/>
      <c r="CU1118" s="830"/>
      <c r="CV1118" s="830"/>
      <c r="CW1118" s="830"/>
      <c r="CX1118" s="830"/>
      <c r="CY1118" s="830"/>
      <c r="CZ1118" s="830"/>
      <c r="DA1118" s="830"/>
      <c r="DB1118" s="830"/>
      <c r="DC1118" s="830"/>
      <c r="DD1118" s="830"/>
      <c r="DE1118" s="830"/>
      <c r="DF1118" s="830"/>
      <c r="DG1118" s="830"/>
      <c r="DH1118" s="830"/>
      <c r="DI1118" s="830"/>
      <c r="DJ1118" s="830"/>
      <c r="DK1118" s="830"/>
      <c r="DL1118" s="830"/>
      <c r="DM1118" s="830"/>
      <c r="DN1118" s="830"/>
      <c r="DO1118" s="830"/>
      <c r="DP1118" s="830"/>
      <c r="DQ1118" s="830"/>
      <c r="DR1118" s="830"/>
      <c r="DS1118" s="830"/>
      <c r="DT1118" s="830"/>
      <c r="DU1118" s="830"/>
      <c r="DV1118" s="830"/>
      <c r="DW1118" s="830"/>
      <c r="DX1118" s="830"/>
      <c r="DY1118" s="830"/>
      <c r="DZ1118" s="830"/>
      <c r="EA1118" s="830"/>
      <c r="EB1118" s="830"/>
      <c r="EC1118" s="830"/>
      <c r="ED1118" s="830"/>
      <c r="EE1118" s="830"/>
      <c r="EF1118" s="830"/>
      <c r="EG1118" s="830"/>
      <c r="EH1118" s="830"/>
      <c r="EI1118" s="830"/>
      <c r="EJ1118" s="830"/>
      <c r="EK1118" s="830"/>
      <c r="EL1118" s="830"/>
      <c r="EM1118" s="830"/>
      <c r="EN1118" s="830"/>
      <c r="EO1118" s="830"/>
      <c r="EP1118" s="830"/>
      <c r="EQ1118" s="830"/>
      <c r="ER1118" s="830"/>
      <c r="ES1118" s="830"/>
      <c r="ET1118" s="830"/>
      <c r="EU1118" s="830"/>
      <c r="EV1118" s="830"/>
      <c r="EW1118" s="830"/>
      <c r="EX1118" s="830"/>
      <c r="EY1118" s="830"/>
      <c r="EZ1118" s="830"/>
      <c r="FA1118" s="830"/>
      <c r="FB1118" s="830"/>
      <c r="FC1118" s="830"/>
      <c r="FD1118" s="830"/>
      <c r="FE1118" s="830"/>
      <c r="FF1118" s="830"/>
      <c r="FG1118" s="830"/>
      <c r="FH1118" s="830"/>
      <c r="FI1118" s="830"/>
      <c r="FJ1118" s="830"/>
      <c r="FK1118" s="830"/>
      <c r="FL1118" s="830"/>
      <c r="FM1118" s="830"/>
      <c r="FN1118" s="830"/>
      <c r="FO1118" s="830"/>
      <c r="FP1118" s="830"/>
      <c r="FQ1118" s="830"/>
      <c r="FR1118" s="830"/>
      <c r="FS1118" s="830"/>
      <c r="FT1118" s="830"/>
      <c r="FU1118" s="830"/>
      <c r="FV1118" s="830"/>
      <c r="FW1118" s="830"/>
      <c r="FX1118" s="830"/>
      <c r="FY1118" s="830"/>
      <c r="FZ1118" s="830"/>
      <c r="GA1118" s="830"/>
      <c r="GB1118" s="830"/>
      <c r="GC1118" s="830"/>
      <c r="GD1118" s="830"/>
      <c r="GE1118" s="830"/>
      <c r="GF1118" s="830"/>
      <c r="GG1118" s="830"/>
      <c r="GH1118" s="830"/>
      <c r="GI1118" s="830"/>
      <c r="GJ1118" s="830"/>
      <c r="GK1118" s="830"/>
      <c r="GL1118" s="830"/>
      <c r="GM1118" s="830"/>
      <c r="GN1118" s="830"/>
      <c r="GO1118" s="830"/>
      <c r="GP1118" s="830"/>
      <c r="GQ1118" s="830"/>
      <c r="GR1118" s="830"/>
      <c r="GS1118" s="830"/>
      <c r="GT1118" s="830"/>
      <c r="GU1118" s="830"/>
      <c r="GV1118" s="830"/>
      <c r="GW1118" s="830"/>
      <c r="GX1118" s="830"/>
      <c r="GY1118" s="830"/>
      <c r="GZ1118" s="830"/>
      <c r="HA1118" s="830"/>
      <c r="HB1118" s="830"/>
      <c r="HC1118" s="830"/>
      <c r="HD1118" s="830"/>
      <c r="HE1118" s="830"/>
      <c r="HF1118" s="830"/>
      <c r="HG1118" s="830"/>
      <c r="HH1118" s="830"/>
      <c r="HI1118" s="830"/>
      <c r="HJ1118" s="830"/>
      <c r="HK1118" s="830"/>
      <c r="HL1118" s="830"/>
      <c r="HM1118" s="830"/>
      <c r="HN1118" s="830"/>
      <c r="HO1118" s="830"/>
      <c r="HP1118" s="830"/>
      <c r="HQ1118" s="830"/>
      <c r="HR1118" s="830"/>
      <c r="HS1118" s="830"/>
      <c r="HT1118" s="830"/>
      <c r="HU1118" s="830"/>
      <c r="HV1118" s="830"/>
      <c r="HW1118" s="830"/>
      <c r="HX1118" s="830"/>
      <c r="HY1118" s="830"/>
      <c r="HZ1118" s="830"/>
      <c r="IA1118" s="830"/>
      <c r="IB1118" s="830"/>
      <c r="IC1118" s="830"/>
      <c r="ID1118" s="830"/>
      <c r="IE1118" s="830"/>
      <c r="IF1118" s="830"/>
      <c r="IG1118" s="830"/>
      <c r="IH1118" s="830"/>
      <c r="II1118" s="830"/>
      <c r="IJ1118" s="830"/>
      <c r="IK1118" s="830"/>
      <c r="IL1118" s="830"/>
      <c r="IM1118" s="830"/>
      <c r="IN1118" s="830"/>
      <c r="IO1118" s="830"/>
      <c r="IP1118" s="830"/>
      <c r="IQ1118" s="830"/>
      <c r="IR1118" s="830"/>
      <c r="IS1118" s="830"/>
      <c r="IT1118" s="830"/>
      <c r="IU1118" s="830"/>
      <c r="IV1118" s="830"/>
      <c r="IW1118" s="830"/>
      <c r="IX1118" s="830"/>
      <c r="IY1118" s="830"/>
      <c r="IZ1118" s="830"/>
      <c r="JA1118" s="830"/>
      <c r="JB1118" s="830"/>
      <c r="JC1118" s="830"/>
      <c r="JD1118" s="830"/>
      <c r="JE1118" s="830"/>
      <c r="JF1118" s="830"/>
      <c r="JG1118" s="830"/>
      <c r="JH1118" s="830"/>
      <c r="JI1118" s="830"/>
      <c r="JJ1118" s="830"/>
      <c r="JK1118" s="830"/>
      <c r="JL1118" s="830"/>
      <c r="JM1118" s="830"/>
      <c r="JN1118" s="830"/>
      <c r="JO1118" s="830"/>
      <c r="JP1118" s="830"/>
      <c r="JQ1118" s="830"/>
      <c r="JR1118" s="830"/>
      <c r="JS1118" s="830"/>
      <c r="JT1118" s="830"/>
      <c r="JU1118" s="830"/>
      <c r="JV1118" s="830"/>
      <c r="JW1118" s="830"/>
      <c r="JX1118" s="830"/>
      <c r="JY1118" s="830"/>
      <c r="JZ1118" s="830"/>
      <c r="KA1118" s="830"/>
      <c r="KB1118" s="830"/>
      <c r="KC1118" s="830"/>
      <c r="KD1118" s="830"/>
      <c r="KE1118" s="830"/>
      <c r="KF1118" s="830"/>
      <c r="KG1118" s="830"/>
      <c r="KH1118" s="830"/>
      <c r="KI1118" s="830"/>
      <c r="KJ1118" s="830"/>
      <c r="KK1118" s="830"/>
      <c r="KL1118" s="830"/>
      <c r="KM1118" s="830"/>
      <c r="KN1118" s="830"/>
      <c r="KO1118" s="830"/>
      <c r="KP1118" s="830"/>
      <c r="KQ1118" s="830"/>
      <c r="KR1118" s="830"/>
      <c r="KS1118" s="830"/>
      <c r="KT1118" s="830"/>
      <c r="KU1118" s="830"/>
      <c r="KV1118" s="830"/>
      <c r="KW1118" s="830"/>
      <c r="KX1118" s="830"/>
      <c r="KY1118" s="830"/>
      <c r="KZ1118" s="830"/>
      <c r="LA1118" s="830"/>
      <c r="LB1118" s="830"/>
      <c r="LC1118" s="830"/>
      <c r="LD1118" s="830"/>
      <c r="LE1118" s="830"/>
      <c r="LF1118" s="830"/>
      <c r="LG1118" s="830"/>
      <c r="LH1118" s="830"/>
      <c r="LI1118" s="830"/>
      <c r="LJ1118" s="830"/>
      <c r="LK1118" s="830"/>
      <c r="LL1118" s="830"/>
      <c r="LM1118" s="830"/>
      <c r="LN1118" s="830"/>
      <c r="LO1118" s="830"/>
      <c r="LP1118" s="830"/>
      <c r="LQ1118" s="830"/>
      <c r="LR1118" s="830"/>
      <c r="LS1118" s="830"/>
      <c r="LT1118" s="830"/>
      <c r="LU1118" s="830"/>
      <c r="LV1118" s="830"/>
      <c r="LW1118" s="830"/>
      <c r="LX1118" s="830"/>
      <c r="LY1118" s="830"/>
      <c r="LZ1118" s="830"/>
      <c r="MA1118" s="830"/>
      <c r="MB1118" s="830"/>
      <c r="MC1118" s="830"/>
      <c r="MD1118" s="830"/>
      <c r="ME1118" s="830"/>
      <c r="MF1118" s="830"/>
      <c r="MG1118" s="830"/>
      <c r="MH1118" s="830"/>
      <c r="MI1118" s="830"/>
      <c r="MJ1118" s="830"/>
      <c r="MK1118" s="830"/>
      <c r="ML1118" s="830"/>
      <c r="MM1118" s="830"/>
      <c r="MN1118" s="830"/>
      <c r="MO1118" s="830"/>
      <c r="MP1118" s="830"/>
      <c r="MQ1118" s="830"/>
      <c r="MR1118" s="830"/>
      <c r="MS1118" s="830"/>
      <c r="MT1118" s="830"/>
      <c r="MU1118" s="830"/>
      <c r="MV1118" s="830"/>
      <c r="MW1118" s="830"/>
      <c r="MX1118" s="830"/>
      <c r="MY1118" s="830"/>
      <c r="MZ1118" s="830"/>
      <c r="NA1118" s="830"/>
      <c r="NB1118" s="830"/>
      <c r="NC1118" s="830"/>
      <c r="ND1118" s="830"/>
      <c r="NE1118" s="830"/>
      <c r="NF1118" s="830"/>
      <c r="NG1118" s="830"/>
      <c r="NH1118" s="830"/>
      <c r="NI1118" s="830"/>
      <c r="NJ1118" s="830"/>
      <c r="NK1118" s="830"/>
      <c r="NL1118" s="830"/>
      <c r="NM1118" s="830"/>
      <c r="NN1118" s="830"/>
      <c r="NO1118" s="830"/>
      <c r="NP1118" s="830"/>
      <c r="NQ1118" s="830"/>
      <c r="NR1118" s="830"/>
      <c r="NS1118" s="830"/>
      <c r="NT1118" s="830"/>
      <c r="NU1118" s="830"/>
      <c r="NV1118" s="830"/>
      <c r="NW1118" s="830"/>
      <c r="NX1118" s="830"/>
      <c r="NY1118" s="830"/>
      <c r="NZ1118" s="830"/>
      <c r="OA1118" s="830"/>
      <c r="OB1118" s="830"/>
      <c r="OC1118" s="830"/>
      <c r="OD1118" s="830"/>
      <c r="OE1118" s="830"/>
      <c r="OF1118" s="830"/>
      <c r="OG1118" s="830"/>
      <c r="OH1118" s="830"/>
      <c r="OI1118" s="830"/>
      <c r="OJ1118" s="830"/>
      <c r="OK1118" s="830"/>
      <c r="OL1118" s="830"/>
      <c r="OM1118" s="830"/>
      <c r="ON1118" s="830"/>
      <c r="OO1118" s="830"/>
      <c r="OP1118" s="830"/>
      <c r="OQ1118" s="830"/>
      <c r="OR1118" s="830"/>
      <c r="OS1118" s="830"/>
      <c r="OT1118" s="830"/>
      <c r="OU1118" s="830"/>
      <c r="OV1118" s="830"/>
      <c r="OW1118" s="830"/>
      <c r="OX1118" s="830"/>
      <c r="OY1118" s="830"/>
      <c r="OZ1118" s="830"/>
      <c r="PA1118" s="830"/>
      <c r="PB1118" s="830"/>
      <c r="PC1118" s="830"/>
      <c r="PD1118" s="830"/>
      <c r="PE1118" s="830"/>
      <c r="PF1118" s="830"/>
      <c r="PG1118" s="830"/>
      <c r="PH1118" s="830"/>
      <c r="PI1118" s="830"/>
      <c r="PJ1118" s="830"/>
      <c r="PK1118" s="830"/>
      <c r="PL1118" s="830"/>
      <c r="PM1118" s="830"/>
      <c r="PN1118" s="830"/>
      <c r="PO1118" s="830"/>
      <c r="PP1118" s="830"/>
      <c r="PQ1118" s="830"/>
      <c r="PR1118" s="830"/>
      <c r="PS1118" s="830"/>
      <c r="PT1118" s="830"/>
      <c r="PU1118" s="830"/>
      <c r="PV1118" s="830"/>
      <c r="PW1118" s="830"/>
      <c r="PX1118" s="830"/>
      <c r="PY1118" s="830"/>
      <c r="PZ1118" s="830"/>
      <c r="QA1118" s="830"/>
      <c r="QB1118" s="830"/>
      <c r="QC1118" s="830"/>
      <c r="QD1118" s="830"/>
      <c r="QE1118" s="830"/>
      <c r="QF1118" s="830"/>
      <c r="QG1118" s="830"/>
      <c r="QH1118" s="830"/>
      <c r="QI1118" s="830"/>
      <c r="QJ1118" s="830"/>
      <c r="QK1118" s="830"/>
      <c r="QL1118" s="830"/>
      <c r="QM1118" s="830"/>
      <c r="QN1118" s="830"/>
      <c r="QO1118" s="830"/>
      <c r="QP1118" s="830"/>
      <c r="QQ1118" s="830"/>
      <c r="QR1118" s="830"/>
      <c r="QS1118" s="830"/>
      <c r="QT1118" s="830"/>
      <c r="QU1118" s="830"/>
      <c r="QV1118" s="830"/>
      <c r="QW1118" s="830"/>
      <c r="QX1118" s="830"/>
      <c r="QY1118" s="830"/>
      <c r="QZ1118" s="830"/>
      <c r="RA1118" s="830"/>
      <c r="RB1118" s="830"/>
      <c r="RC1118" s="830"/>
      <c r="RD1118" s="830"/>
      <c r="RE1118" s="830"/>
      <c r="RF1118" s="830"/>
      <c r="RG1118" s="830"/>
      <c r="RH1118" s="830"/>
      <c r="RI1118" s="830"/>
      <c r="RJ1118" s="830"/>
      <c r="RK1118" s="830"/>
      <c r="RL1118" s="830"/>
      <c r="RM1118" s="830"/>
      <c r="RN1118" s="830"/>
      <c r="RO1118" s="830"/>
      <c r="RP1118" s="830"/>
      <c r="RQ1118" s="830"/>
      <c r="RR1118" s="830"/>
      <c r="RS1118" s="830"/>
      <c r="RT1118" s="830"/>
      <c r="RU1118" s="830"/>
      <c r="RV1118" s="830"/>
      <c r="RW1118" s="830"/>
      <c r="RX1118" s="830"/>
      <c r="RY1118" s="830"/>
      <c r="RZ1118" s="830"/>
      <c r="SA1118" s="830"/>
      <c r="SB1118" s="830"/>
      <c r="SC1118" s="830"/>
      <c r="SD1118" s="830"/>
      <c r="SE1118" s="830"/>
      <c r="SF1118" s="830"/>
      <c r="SG1118" s="830"/>
      <c r="SH1118" s="830"/>
      <c r="SI1118" s="830"/>
      <c r="SJ1118" s="830"/>
      <c r="SK1118" s="830"/>
      <c r="SL1118" s="830"/>
      <c r="SM1118" s="830"/>
      <c r="SN1118" s="830"/>
      <c r="SO1118" s="830"/>
      <c r="SP1118" s="830"/>
      <c r="SQ1118" s="830"/>
      <c r="SR1118" s="830"/>
      <c r="SS1118" s="830"/>
      <c r="ST1118" s="830"/>
      <c r="SU1118" s="830"/>
      <c r="SV1118" s="830"/>
      <c r="SW1118" s="830"/>
      <c r="SX1118" s="830"/>
      <c r="SY1118" s="830"/>
      <c r="SZ1118" s="830"/>
      <c r="TA1118" s="830"/>
      <c r="TB1118" s="830"/>
      <c r="TC1118" s="830"/>
      <c r="TD1118" s="830"/>
      <c r="TE1118" s="830"/>
      <c r="TF1118" s="830"/>
      <c r="TG1118" s="830"/>
      <c r="TH1118" s="830"/>
      <c r="TI1118" s="830"/>
    </row>
    <row r="1119" spans="1:529" s="843" customFormat="1" ht="24.75" customHeight="1" x14ac:dyDescent="0.25">
      <c r="A1119" s="593">
        <v>13750001</v>
      </c>
      <c r="B1119" s="5">
        <v>39192</v>
      </c>
      <c r="C1119" s="928" t="s">
        <v>6779</v>
      </c>
      <c r="D1119" s="928" t="s">
        <v>6866</v>
      </c>
      <c r="E1119" s="50" t="s">
        <v>6866</v>
      </c>
      <c r="F1119" s="50" t="s">
        <v>6866</v>
      </c>
      <c r="G1119" s="50" t="s">
        <v>128</v>
      </c>
      <c r="H1119" s="39">
        <v>37798</v>
      </c>
      <c r="I1119" s="268">
        <v>39203</v>
      </c>
      <c r="J1119" s="268">
        <v>44671</v>
      </c>
      <c r="K1119" s="928" t="s">
        <v>365</v>
      </c>
      <c r="L1119" s="928"/>
      <c r="M1119" s="928" t="s">
        <v>6766</v>
      </c>
      <c r="N1119" s="928" t="s">
        <v>25</v>
      </c>
      <c r="O1119" s="928">
        <v>1095</v>
      </c>
      <c r="P1119" s="927" t="s">
        <v>7492</v>
      </c>
      <c r="Q1119" s="927" t="s">
        <v>7493</v>
      </c>
      <c r="R1119" s="928"/>
      <c r="S1119" s="928"/>
      <c r="T1119" s="715">
        <v>0.125</v>
      </c>
      <c r="U1119" s="928">
        <v>3</v>
      </c>
      <c r="V1119" s="928">
        <v>1095</v>
      </c>
      <c r="W1119" s="928" t="s">
        <v>1090</v>
      </c>
      <c r="X1119" s="928">
        <v>50</v>
      </c>
      <c r="Y1119" s="928"/>
      <c r="Z1119" s="928">
        <v>70</v>
      </c>
      <c r="AA1119" s="928"/>
      <c r="AB1119" s="928"/>
      <c r="AC1119" s="928"/>
      <c r="AD1119" s="928">
        <v>15</v>
      </c>
      <c r="AE1119" s="928">
        <v>2</v>
      </c>
      <c r="AF1119" s="928">
        <v>5</v>
      </c>
      <c r="AG1119" s="50" t="s">
        <v>6752</v>
      </c>
      <c r="AH1119" s="928">
        <v>27.3</v>
      </c>
      <c r="AI1119" s="50" t="s">
        <v>6761</v>
      </c>
      <c r="AJ1119" s="50" t="s">
        <v>6762</v>
      </c>
      <c r="AK1119" s="425" t="s">
        <v>6763</v>
      </c>
      <c r="AL1119" s="938"/>
      <c r="AM1119" s="830"/>
      <c r="AN1119" s="830"/>
      <c r="AO1119" s="830"/>
      <c r="AP1119" s="830"/>
      <c r="AQ1119" s="830"/>
      <c r="AR1119" s="830"/>
      <c r="AS1119" s="830"/>
      <c r="AT1119" s="830"/>
      <c r="AU1119" s="830"/>
      <c r="AV1119" s="830"/>
      <c r="AW1119" s="830"/>
      <c r="AX1119" s="830"/>
      <c r="AY1119" s="830"/>
      <c r="AZ1119" s="830"/>
      <c r="BA1119" s="830"/>
      <c r="BB1119" s="830"/>
      <c r="BC1119" s="830"/>
      <c r="BD1119" s="830"/>
      <c r="BE1119" s="830"/>
      <c r="BF1119" s="830"/>
      <c r="BG1119" s="830"/>
      <c r="BH1119" s="830"/>
      <c r="BI1119" s="830"/>
      <c r="BJ1119" s="830"/>
      <c r="BK1119" s="830"/>
      <c r="BL1119" s="830"/>
      <c r="BM1119" s="830"/>
      <c r="BN1119" s="830"/>
      <c r="BO1119" s="830"/>
      <c r="BP1119" s="830"/>
      <c r="BQ1119" s="830"/>
      <c r="BR1119" s="830"/>
      <c r="BS1119" s="830"/>
      <c r="BT1119" s="830"/>
      <c r="BU1119" s="830"/>
      <c r="BV1119" s="830"/>
      <c r="BW1119" s="830"/>
      <c r="BX1119" s="830"/>
      <c r="BY1119" s="830"/>
      <c r="BZ1119" s="830"/>
      <c r="CA1119" s="830"/>
      <c r="CB1119" s="830"/>
      <c r="CC1119" s="830"/>
      <c r="CD1119" s="830"/>
      <c r="CE1119" s="830"/>
      <c r="CF1119" s="830"/>
      <c r="CG1119" s="830"/>
      <c r="CH1119" s="830"/>
      <c r="CI1119" s="830"/>
      <c r="CJ1119" s="830"/>
      <c r="CK1119" s="830"/>
      <c r="CL1119" s="830"/>
      <c r="CM1119" s="830"/>
      <c r="CN1119" s="830"/>
      <c r="CO1119" s="830"/>
      <c r="CP1119" s="830"/>
      <c r="CQ1119" s="830"/>
      <c r="CR1119" s="830"/>
      <c r="CS1119" s="830"/>
      <c r="CT1119" s="830"/>
      <c r="CU1119" s="830"/>
      <c r="CV1119" s="830"/>
      <c r="CW1119" s="830"/>
      <c r="CX1119" s="830"/>
      <c r="CY1119" s="830"/>
      <c r="CZ1119" s="830"/>
      <c r="DA1119" s="830"/>
      <c r="DB1119" s="830"/>
      <c r="DC1119" s="830"/>
      <c r="DD1119" s="830"/>
      <c r="DE1119" s="830"/>
      <c r="DF1119" s="830"/>
      <c r="DG1119" s="830"/>
      <c r="DH1119" s="830"/>
      <c r="DI1119" s="830"/>
      <c r="DJ1119" s="830"/>
      <c r="DK1119" s="830"/>
      <c r="DL1119" s="830"/>
      <c r="DM1119" s="830"/>
      <c r="DN1119" s="830"/>
      <c r="DO1119" s="830"/>
      <c r="DP1119" s="830"/>
      <c r="DQ1119" s="830"/>
      <c r="DR1119" s="830"/>
      <c r="DS1119" s="830"/>
      <c r="DT1119" s="830"/>
      <c r="DU1119" s="830"/>
      <c r="DV1119" s="830"/>
      <c r="DW1119" s="830"/>
      <c r="DX1119" s="830"/>
      <c r="DY1119" s="830"/>
      <c r="DZ1119" s="830"/>
      <c r="EA1119" s="830"/>
      <c r="EB1119" s="830"/>
      <c r="EC1119" s="830"/>
      <c r="ED1119" s="830"/>
      <c r="EE1119" s="830"/>
      <c r="EF1119" s="830"/>
      <c r="EG1119" s="830"/>
      <c r="EH1119" s="830"/>
      <c r="EI1119" s="830"/>
      <c r="EJ1119" s="830"/>
      <c r="EK1119" s="830"/>
      <c r="EL1119" s="830"/>
      <c r="EM1119" s="830"/>
      <c r="EN1119" s="830"/>
      <c r="EO1119" s="830"/>
      <c r="EP1119" s="830"/>
      <c r="EQ1119" s="830"/>
      <c r="ER1119" s="830"/>
      <c r="ES1119" s="830"/>
      <c r="ET1119" s="830"/>
      <c r="EU1119" s="830"/>
      <c r="EV1119" s="830"/>
      <c r="EW1119" s="830"/>
      <c r="EX1119" s="830"/>
      <c r="EY1119" s="830"/>
      <c r="EZ1119" s="830"/>
      <c r="FA1119" s="830"/>
      <c r="FB1119" s="830"/>
      <c r="FC1119" s="830"/>
      <c r="FD1119" s="830"/>
      <c r="FE1119" s="830"/>
      <c r="FF1119" s="830"/>
      <c r="FG1119" s="830"/>
      <c r="FH1119" s="830"/>
      <c r="FI1119" s="830"/>
      <c r="FJ1119" s="830"/>
      <c r="FK1119" s="830"/>
      <c r="FL1119" s="830"/>
      <c r="FM1119" s="830"/>
      <c r="FN1119" s="830"/>
      <c r="FO1119" s="830"/>
      <c r="FP1119" s="830"/>
      <c r="FQ1119" s="830"/>
      <c r="FR1119" s="830"/>
      <c r="FS1119" s="830"/>
      <c r="FT1119" s="830"/>
      <c r="FU1119" s="830"/>
      <c r="FV1119" s="830"/>
      <c r="FW1119" s="830"/>
      <c r="FX1119" s="830"/>
      <c r="FY1119" s="830"/>
      <c r="FZ1119" s="830"/>
      <c r="GA1119" s="830"/>
      <c r="GB1119" s="830"/>
      <c r="GC1119" s="830"/>
      <c r="GD1119" s="830"/>
      <c r="GE1119" s="830"/>
      <c r="GF1119" s="830"/>
      <c r="GG1119" s="830"/>
      <c r="GH1119" s="830"/>
      <c r="GI1119" s="830"/>
      <c r="GJ1119" s="830"/>
      <c r="GK1119" s="830"/>
      <c r="GL1119" s="830"/>
      <c r="GM1119" s="830"/>
      <c r="GN1119" s="830"/>
      <c r="GO1119" s="830"/>
      <c r="GP1119" s="830"/>
      <c r="GQ1119" s="830"/>
      <c r="GR1119" s="830"/>
      <c r="GS1119" s="830"/>
      <c r="GT1119" s="830"/>
      <c r="GU1119" s="830"/>
      <c r="GV1119" s="830"/>
      <c r="GW1119" s="830"/>
      <c r="GX1119" s="830"/>
      <c r="GY1119" s="830"/>
      <c r="GZ1119" s="830"/>
      <c r="HA1119" s="830"/>
      <c r="HB1119" s="830"/>
      <c r="HC1119" s="830"/>
      <c r="HD1119" s="830"/>
      <c r="HE1119" s="830"/>
      <c r="HF1119" s="830"/>
      <c r="HG1119" s="830"/>
      <c r="HH1119" s="830"/>
      <c r="HI1119" s="830"/>
      <c r="HJ1119" s="830"/>
      <c r="HK1119" s="830"/>
      <c r="HL1119" s="830"/>
      <c r="HM1119" s="830"/>
      <c r="HN1119" s="830"/>
      <c r="HO1119" s="830"/>
      <c r="HP1119" s="830"/>
      <c r="HQ1119" s="830"/>
      <c r="HR1119" s="830"/>
      <c r="HS1119" s="830"/>
      <c r="HT1119" s="830"/>
      <c r="HU1119" s="830"/>
      <c r="HV1119" s="830"/>
      <c r="HW1119" s="830"/>
      <c r="HX1119" s="830"/>
      <c r="HY1119" s="830"/>
      <c r="HZ1119" s="830"/>
      <c r="IA1119" s="830"/>
      <c r="IB1119" s="830"/>
      <c r="IC1119" s="830"/>
      <c r="ID1119" s="830"/>
      <c r="IE1119" s="830"/>
      <c r="IF1119" s="830"/>
      <c r="IG1119" s="830"/>
      <c r="IH1119" s="830"/>
      <c r="II1119" s="830"/>
      <c r="IJ1119" s="830"/>
      <c r="IK1119" s="830"/>
      <c r="IL1119" s="830"/>
      <c r="IM1119" s="830"/>
      <c r="IN1119" s="830"/>
      <c r="IO1119" s="830"/>
      <c r="IP1119" s="830"/>
      <c r="IQ1119" s="830"/>
      <c r="IR1119" s="830"/>
      <c r="IS1119" s="830"/>
      <c r="IT1119" s="830"/>
      <c r="IU1119" s="830"/>
      <c r="IV1119" s="830"/>
      <c r="IW1119" s="830"/>
      <c r="IX1119" s="830"/>
      <c r="IY1119" s="830"/>
      <c r="IZ1119" s="830"/>
      <c r="JA1119" s="830"/>
      <c r="JB1119" s="830"/>
      <c r="JC1119" s="830"/>
      <c r="JD1119" s="830"/>
      <c r="JE1119" s="830"/>
      <c r="JF1119" s="830"/>
      <c r="JG1119" s="830"/>
      <c r="JH1119" s="830"/>
      <c r="JI1119" s="830"/>
      <c r="JJ1119" s="830"/>
      <c r="JK1119" s="830"/>
      <c r="JL1119" s="830"/>
      <c r="JM1119" s="830"/>
      <c r="JN1119" s="830"/>
      <c r="JO1119" s="830"/>
      <c r="JP1119" s="830"/>
      <c r="JQ1119" s="830"/>
      <c r="JR1119" s="830"/>
      <c r="JS1119" s="830"/>
      <c r="JT1119" s="830"/>
      <c r="JU1119" s="830"/>
      <c r="JV1119" s="830"/>
      <c r="JW1119" s="830"/>
      <c r="JX1119" s="830"/>
      <c r="JY1119" s="830"/>
      <c r="JZ1119" s="830"/>
      <c r="KA1119" s="830"/>
      <c r="KB1119" s="830"/>
      <c r="KC1119" s="830"/>
      <c r="KD1119" s="830"/>
      <c r="KE1119" s="830"/>
      <c r="KF1119" s="830"/>
      <c r="KG1119" s="830"/>
      <c r="KH1119" s="830"/>
      <c r="KI1119" s="830"/>
      <c r="KJ1119" s="830"/>
      <c r="KK1119" s="830"/>
      <c r="KL1119" s="830"/>
      <c r="KM1119" s="830"/>
      <c r="KN1119" s="830"/>
      <c r="KO1119" s="830"/>
      <c r="KP1119" s="830"/>
      <c r="KQ1119" s="830"/>
      <c r="KR1119" s="830"/>
      <c r="KS1119" s="830"/>
      <c r="KT1119" s="830"/>
      <c r="KU1119" s="830"/>
      <c r="KV1119" s="830"/>
      <c r="KW1119" s="830"/>
      <c r="KX1119" s="830"/>
      <c r="KY1119" s="830"/>
      <c r="KZ1119" s="830"/>
      <c r="LA1119" s="830"/>
      <c r="LB1119" s="830"/>
      <c r="LC1119" s="830"/>
      <c r="LD1119" s="830"/>
      <c r="LE1119" s="830"/>
      <c r="LF1119" s="830"/>
      <c r="LG1119" s="830"/>
      <c r="LH1119" s="830"/>
      <c r="LI1119" s="830"/>
      <c r="LJ1119" s="830"/>
      <c r="LK1119" s="830"/>
      <c r="LL1119" s="830"/>
      <c r="LM1119" s="830"/>
      <c r="LN1119" s="830"/>
      <c r="LO1119" s="830"/>
      <c r="LP1119" s="830"/>
      <c r="LQ1119" s="830"/>
      <c r="LR1119" s="830"/>
      <c r="LS1119" s="830"/>
      <c r="LT1119" s="830"/>
      <c r="LU1119" s="830"/>
      <c r="LV1119" s="830"/>
      <c r="LW1119" s="830"/>
      <c r="LX1119" s="830"/>
      <c r="LY1119" s="830"/>
      <c r="LZ1119" s="830"/>
      <c r="MA1119" s="830"/>
      <c r="MB1119" s="830"/>
      <c r="MC1119" s="830"/>
      <c r="MD1119" s="830"/>
      <c r="ME1119" s="830"/>
      <c r="MF1119" s="830"/>
      <c r="MG1119" s="830"/>
      <c r="MH1119" s="830"/>
      <c r="MI1119" s="830"/>
      <c r="MJ1119" s="830"/>
      <c r="MK1119" s="830"/>
      <c r="ML1119" s="830"/>
      <c r="MM1119" s="830"/>
      <c r="MN1119" s="830"/>
      <c r="MO1119" s="830"/>
      <c r="MP1119" s="830"/>
      <c r="MQ1119" s="830"/>
      <c r="MR1119" s="830"/>
      <c r="MS1119" s="830"/>
      <c r="MT1119" s="830"/>
      <c r="MU1119" s="830"/>
      <c r="MV1119" s="830"/>
      <c r="MW1119" s="830"/>
      <c r="MX1119" s="830"/>
      <c r="MY1119" s="830"/>
      <c r="MZ1119" s="830"/>
      <c r="NA1119" s="830"/>
      <c r="NB1119" s="830"/>
      <c r="NC1119" s="830"/>
      <c r="ND1119" s="830"/>
      <c r="NE1119" s="830"/>
      <c r="NF1119" s="830"/>
      <c r="NG1119" s="830"/>
      <c r="NH1119" s="830"/>
      <c r="NI1119" s="830"/>
      <c r="NJ1119" s="830"/>
      <c r="NK1119" s="830"/>
      <c r="NL1119" s="830"/>
      <c r="NM1119" s="830"/>
      <c r="NN1119" s="830"/>
      <c r="NO1119" s="830"/>
      <c r="NP1119" s="830"/>
      <c r="NQ1119" s="830"/>
      <c r="NR1119" s="830"/>
      <c r="NS1119" s="830"/>
      <c r="NT1119" s="830"/>
      <c r="NU1119" s="830"/>
      <c r="NV1119" s="830"/>
      <c r="NW1119" s="830"/>
      <c r="NX1119" s="830"/>
      <c r="NY1119" s="830"/>
      <c r="NZ1119" s="830"/>
      <c r="OA1119" s="830"/>
      <c r="OB1119" s="830"/>
      <c r="OC1119" s="830"/>
      <c r="OD1119" s="830"/>
      <c r="OE1119" s="830"/>
      <c r="OF1119" s="830"/>
      <c r="OG1119" s="830"/>
      <c r="OH1119" s="830"/>
      <c r="OI1119" s="830"/>
      <c r="OJ1119" s="830"/>
      <c r="OK1119" s="830"/>
      <c r="OL1119" s="830"/>
      <c r="OM1119" s="830"/>
      <c r="ON1119" s="830"/>
      <c r="OO1119" s="830"/>
      <c r="OP1119" s="830"/>
      <c r="OQ1119" s="830"/>
      <c r="OR1119" s="830"/>
      <c r="OS1119" s="830"/>
      <c r="OT1119" s="830"/>
      <c r="OU1119" s="830"/>
      <c r="OV1119" s="830"/>
      <c r="OW1119" s="830"/>
      <c r="OX1119" s="830"/>
      <c r="OY1119" s="830"/>
      <c r="OZ1119" s="830"/>
      <c r="PA1119" s="830"/>
      <c r="PB1119" s="830"/>
      <c r="PC1119" s="830"/>
      <c r="PD1119" s="830"/>
      <c r="PE1119" s="830"/>
      <c r="PF1119" s="830"/>
      <c r="PG1119" s="830"/>
      <c r="PH1119" s="830"/>
      <c r="PI1119" s="830"/>
      <c r="PJ1119" s="830"/>
      <c r="PK1119" s="830"/>
      <c r="PL1119" s="830"/>
      <c r="PM1119" s="830"/>
      <c r="PN1119" s="830"/>
      <c r="PO1119" s="830"/>
      <c r="PP1119" s="830"/>
      <c r="PQ1119" s="830"/>
      <c r="PR1119" s="830"/>
      <c r="PS1119" s="830"/>
      <c r="PT1119" s="830"/>
      <c r="PU1119" s="830"/>
      <c r="PV1119" s="830"/>
      <c r="PW1119" s="830"/>
      <c r="PX1119" s="830"/>
      <c r="PY1119" s="830"/>
      <c r="PZ1119" s="830"/>
      <c r="QA1119" s="830"/>
      <c r="QB1119" s="830"/>
      <c r="QC1119" s="830"/>
      <c r="QD1119" s="830"/>
      <c r="QE1119" s="830"/>
      <c r="QF1119" s="830"/>
      <c r="QG1119" s="830"/>
      <c r="QH1119" s="830"/>
      <c r="QI1119" s="830"/>
      <c r="QJ1119" s="830"/>
      <c r="QK1119" s="830"/>
      <c r="QL1119" s="830"/>
      <c r="QM1119" s="830"/>
      <c r="QN1119" s="830"/>
      <c r="QO1119" s="830"/>
      <c r="QP1119" s="830"/>
      <c r="QQ1119" s="830"/>
      <c r="QR1119" s="830"/>
      <c r="QS1119" s="830"/>
      <c r="QT1119" s="830"/>
      <c r="QU1119" s="830"/>
      <c r="QV1119" s="830"/>
      <c r="QW1119" s="830"/>
      <c r="QX1119" s="830"/>
      <c r="QY1119" s="830"/>
      <c r="QZ1119" s="830"/>
      <c r="RA1119" s="830"/>
      <c r="RB1119" s="830"/>
      <c r="RC1119" s="830"/>
      <c r="RD1119" s="830"/>
      <c r="RE1119" s="830"/>
      <c r="RF1119" s="830"/>
      <c r="RG1119" s="830"/>
      <c r="RH1119" s="830"/>
      <c r="RI1119" s="830"/>
      <c r="RJ1119" s="830"/>
      <c r="RK1119" s="830"/>
      <c r="RL1119" s="830"/>
      <c r="RM1119" s="830"/>
      <c r="RN1119" s="830"/>
      <c r="RO1119" s="830"/>
      <c r="RP1119" s="830"/>
      <c r="RQ1119" s="830"/>
      <c r="RR1119" s="830"/>
      <c r="RS1119" s="830"/>
      <c r="RT1119" s="830"/>
      <c r="RU1119" s="830"/>
      <c r="RV1119" s="830"/>
      <c r="RW1119" s="830"/>
      <c r="RX1119" s="830"/>
      <c r="RY1119" s="830"/>
      <c r="RZ1119" s="830"/>
      <c r="SA1119" s="830"/>
      <c r="SB1119" s="830"/>
      <c r="SC1119" s="830"/>
      <c r="SD1119" s="830"/>
      <c r="SE1119" s="830"/>
      <c r="SF1119" s="830"/>
      <c r="SG1119" s="830"/>
      <c r="SH1119" s="830"/>
      <c r="SI1119" s="830"/>
      <c r="SJ1119" s="830"/>
      <c r="SK1119" s="830"/>
      <c r="SL1119" s="830"/>
      <c r="SM1119" s="830"/>
      <c r="SN1119" s="830"/>
      <c r="SO1119" s="830"/>
      <c r="SP1119" s="830"/>
      <c r="SQ1119" s="830"/>
      <c r="SR1119" s="830"/>
      <c r="SS1119" s="830"/>
      <c r="ST1119" s="830"/>
      <c r="SU1119" s="830"/>
      <c r="SV1119" s="830"/>
      <c r="SW1119" s="830"/>
      <c r="SX1119" s="830"/>
      <c r="SY1119" s="830"/>
      <c r="SZ1119" s="830"/>
      <c r="TA1119" s="830"/>
      <c r="TB1119" s="830"/>
      <c r="TC1119" s="830"/>
      <c r="TD1119" s="830"/>
      <c r="TE1119" s="830"/>
      <c r="TF1119" s="830"/>
      <c r="TG1119" s="830"/>
      <c r="TH1119" s="830"/>
      <c r="TI1119" s="830"/>
    </row>
    <row r="1120" spans="1:529" s="79" customFormat="1" ht="24.75" customHeight="1" thickBot="1" x14ac:dyDescent="0.3">
      <c r="A1120" s="290">
        <v>13750002</v>
      </c>
      <c r="B1120" s="291">
        <v>39657</v>
      </c>
      <c r="C1120" s="292" t="s">
        <v>1947</v>
      </c>
      <c r="D1120" s="292" t="s">
        <v>6749</v>
      </c>
      <c r="E1120" s="292"/>
      <c r="F1120" s="292"/>
      <c r="G1120" s="292"/>
      <c r="H1120" s="290">
        <v>10971</v>
      </c>
      <c r="I1120" s="291">
        <v>39678</v>
      </c>
      <c r="J1120" s="291">
        <v>41848</v>
      </c>
      <c r="K1120" s="292" t="s">
        <v>365</v>
      </c>
      <c r="L1120" s="292"/>
      <c r="M1120" s="292" t="s">
        <v>2881</v>
      </c>
      <c r="N1120" s="292" t="s">
        <v>25</v>
      </c>
      <c r="O1120" s="292">
        <v>20220</v>
      </c>
      <c r="P1120" s="292"/>
      <c r="Q1120" s="292"/>
      <c r="R1120" s="292" t="s">
        <v>3426</v>
      </c>
      <c r="S1120" s="292"/>
      <c r="T1120" s="761"/>
      <c r="U1120" s="292"/>
      <c r="V1120" s="292">
        <v>20220</v>
      </c>
      <c r="W1120" s="292"/>
      <c r="X1120" s="292"/>
      <c r="Y1120" s="292"/>
      <c r="Z1120" s="292"/>
      <c r="AA1120" s="292"/>
      <c r="AB1120" s="292"/>
      <c r="AC1120" s="292"/>
      <c r="AD1120" s="292"/>
      <c r="AE1120" s="292"/>
      <c r="AF1120" s="292"/>
      <c r="AG1120" s="292"/>
      <c r="AH1120" s="292"/>
      <c r="AI1120" s="292"/>
      <c r="AJ1120" s="292"/>
      <c r="AK1120" s="293"/>
      <c r="AL1120" s="571" t="s">
        <v>4631</v>
      </c>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85"/>
      <c r="BL1120" s="185"/>
      <c r="BM1120" s="185"/>
      <c r="BN1120" s="185"/>
      <c r="BO1120" s="185"/>
      <c r="BP1120" s="185"/>
      <c r="BQ1120" s="185"/>
      <c r="BR1120" s="185"/>
      <c r="BS1120" s="185"/>
      <c r="BT1120" s="185"/>
      <c r="BU1120" s="185"/>
      <c r="BV1120" s="185"/>
      <c r="BW1120" s="185"/>
      <c r="BX1120" s="185"/>
      <c r="BY1120" s="185"/>
      <c r="BZ1120" s="185"/>
      <c r="CA1120" s="185"/>
      <c r="CB1120" s="185"/>
      <c r="CC1120" s="185"/>
      <c r="CD1120" s="185"/>
      <c r="CE1120" s="185"/>
      <c r="CF1120" s="185"/>
      <c r="CG1120" s="185"/>
      <c r="CH1120" s="185"/>
      <c r="CI1120" s="185"/>
      <c r="CJ1120" s="185"/>
      <c r="CK1120" s="185"/>
      <c r="CL1120" s="185"/>
      <c r="CM1120" s="185"/>
      <c r="CN1120" s="185"/>
      <c r="CO1120" s="185"/>
      <c r="CP1120" s="185"/>
      <c r="CQ1120" s="185"/>
      <c r="CR1120" s="185"/>
      <c r="CS1120" s="185"/>
      <c r="CT1120" s="185"/>
      <c r="CU1120" s="185"/>
      <c r="CV1120" s="185"/>
      <c r="CW1120" s="185"/>
      <c r="CX1120" s="185"/>
      <c r="CY1120" s="185"/>
      <c r="CZ1120" s="185"/>
      <c r="DA1120" s="185"/>
      <c r="DB1120" s="185"/>
      <c r="DC1120" s="185"/>
      <c r="DD1120" s="185"/>
      <c r="DE1120" s="185"/>
      <c r="DF1120" s="185"/>
      <c r="DG1120" s="185"/>
      <c r="DH1120" s="185"/>
      <c r="DI1120" s="185"/>
      <c r="DJ1120" s="185"/>
      <c r="DK1120" s="185"/>
      <c r="DL1120" s="185"/>
      <c r="DM1120" s="185"/>
      <c r="DN1120" s="185"/>
      <c r="DO1120" s="185"/>
      <c r="DP1120" s="185"/>
      <c r="DQ1120" s="185"/>
      <c r="DR1120" s="185"/>
      <c r="DS1120" s="185"/>
      <c r="DT1120" s="185"/>
      <c r="DU1120" s="185"/>
      <c r="DV1120" s="185"/>
      <c r="DW1120" s="185"/>
      <c r="DX1120" s="185"/>
      <c r="DY1120" s="185"/>
      <c r="DZ1120" s="185"/>
      <c r="EA1120" s="185"/>
      <c r="EB1120" s="185"/>
      <c r="EC1120" s="185"/>
      <c r="ED1120" s="185"/>
      <c r="EE1120" s="185"/>
      <c r="EF1120" s="185"/>
      <c r="EG1120" s="185"/>
      <c r="EH1120" s="185"/>
      <c r="EI1120" s="185"/>
      <c r="EJ1120" s="185"/>
      <c r="EK1120" s="185"/>
      <c r="EL1120" s="185"/>
      <c r="EM1120" s="185"/>
      <c r="EN1120" s="185"/>
      <c r="EO1120" s="185"/>
      <c r="EP1120" s="185"/>
      <c r="EQ1120" s="185"/>
      <c r="ER1120" s="185"/>
      <c r="ES1120" s="185"/>
      <c r="ET1120" s="185"/>
      <c r="EU1120" s="185"/>
      <c r="EV1120" s="185"/>
      <c r="EW1120" s="185"/>
      <c r="EX1120" s="185"/>
      <c r="EY1120" s="185"/>
      <c r="EZ1120" s="185"/>
      <c r="FA1120" s="185"/>
      <c r="FB1120" s="185"/>
      <c r="FC1120" s="185"/>
      <c r="FD1120" s="185"/>
      <c r="FE1120" s="185"/>
      <c r="FF1120" s="185"/>
      <c r="FG1120" s="185"/>
      <c r="FH1120" s="185"/>
      <c r="FI1120" s="185"/>
      <c r="FJ1120" s="185"/>
      <c r="FK1120" s="185"/>
      <c r="FL1120" s="185"/>
      <c r="FM1120" s="185"/>
      <c r="FN1120" s="185"/>
      <c r="FO1120" s="185"/>
      <c r="FP1120" s="185"/>
      <c r="FQ1120" s="185"/>
      <c r="FR1120" s="185"/>
      <c r="FS1120" s="185"/>
      <c r="FT1120" s="185"/>
      <c r="FU1120" s="185"/>
      <c r="FV1120" s="185"/>
      <c r="FW1120" s="185"/>
      <c r="FX1120" s="185"/>
      <c r="FY1120" s="185"/>
      <c r="FZ1120" s="185"/>
      <c r="GA1120" s="185"/>
      <c r="GB1120" s="185"/>
      <c r="GC1120" s="185"/>
      <c r="GD1120" s="185"/>
      <c r="GE1120" s="185"/>
      <c r="GF1120" s="185"/>
      <c r="GG1120" s="185"/>
      <c r="GH1120" s="185"/>
      <c r="GI1120" s="185"/>
      <c r="GJ1120" s="185"/>
      <c r="GK1120" s="185"/>
      <c r="GL1120" s="185"/>
      <c r="GM1120" s="185"/>
      <c r="GN1120" s="185"/>
      <c r="GO1120" s="185"/>
      <c r="GP1120" s="185"/>
      <c r="GQ1120" s="185"/>
      <c r="GR1120" s="185"/>
      <c r="GS1120" s="185"/>
      <c r="GT1120" s="185"/>
      <c r="GU1120" s="185"/>
      <c r="GV1120" s="185"/>
      <c r="GW1120" s="185"/>
      <c r="GX1120" s="185"/>
      <c r="GY1120" s="185"/>
      <c r="GZ1120" s="185"/>
      <c r="HA1120" s="185"/>
      <c r="HB1120" s="185"/>
      <c r="HC1120" s="185"/>
      <c r="HD1120" s="185"/>
      <c r="HE1120" s="185"/>
      <c r="HF1120" s="185"/>
      <c r="HG1120" s="185"/>
      <c r="HH1120" s="185"/>
      <c r="HI1120" s="185"/>
      <c r="HJ1120" s="185"/>
      <c r="HK1120" s="185"/>
      <c r="HL1120" s="185"/>
      <c r="HM1120" s="185"/>
      <c r="HN1120" s="185"/>
      <c r="HO1120" s="185"/>
      <c r="HP1120" s="185"/>
      <c r="HQ1120" s="185"/>
      <c r="HR1120" s="185"/>
      <c r="HS1120" s="185"/>
      <c r="HT1120" s="185"/>
      <c r="HU1120" s="185"/>
      <c r="HV1120" s="185"/>
      <c r="HW1120" s="185"/>
      <c r="HX1120" s="185"/>
      <c r="HY1120" s="185"/>
      <c r="HZ1120" s="185"/>
      <c r="IA1120" s="185"/>
      <c r="IB1120" s="185"/>
      <c r="IC1120" s="185"/>
      <c r="ID1120" s="185"/>
      <c r="IE1120" s="185"/>
      <c r="IF1120" s="185"/>
      <c r="IG1120" s="185"/>
      <c r="IH1120" s="185"/>
      <c r="II1120" s="185"/>
      <c r="IJ1120" s="185"/>
      <c r="IK1120" s="185"/>
      <c r="IL1120" s="185"/>
      <c r="IM1120" s="185"/>
      <c r="IN1120" s="185"/>
      <c r="IO1120" s="185"/>
      <c r="IP1120" s="185"/>
      <c r="IQ1120" s="185"/>
      <c r="IR1120" s="185"/>
      <c r="IS1120" s="185"/>
      <c r="IT1120" s="185"/>
      <c r="IU1120" s="185"/>
      <c r="IV1120" s="185"/>
      <c r="IW1120" s="185"/>
      <c r="IX1120" s="185"/>
      <c r="IY1120" s="185"/>
      <c r="IZ1120" s="185"/>
      <c r="JA1120" s="185"/>
      <c r="JB1120" s="185"/>
      <c r="JC1120" s="185"/>
      <c r="JD1120" s="185"/>
      <c r="JE1120" s="185"/>
      <c r="JF1120" s="185"/>
      <c r="JG1120" s="185"/>
      <c r="JH1120" s="185"/>
      <c r="JI1120" s="185"/>
      <c r="JJ1120" s="185"/>
      <c r="JK1120" s="185"/>
      <c r="JL1120" s="185"/>
      <c r="JM1120" s="185"/>
      <c r="JN1120" s="185"/>
      <c r="JO1120" s="185"/>
      <c r="JP1120" s="185"/>
      <c r="JQ1120" s="185"/>
      <c r="JR1120" s="185"/>
      <c r="JS1120" s="185"/>
      <c r="JT1120" s="185"/>
      <c r="JU1120" s="185"/>
      <c r="JV1120" s="185"/>
      <c r="JW1120" s="185"/>
      <c r="JX1120" s="185"/>
      <c r="JY1120" s="185"/>
      <c r="JZ1120" s="185"/>
      <c r="KA1120" s="185"/>
      <c r="KB1120" s="185"/>
      <c r="KC1120" s="185"/>
      <c r="KD1120" s="185"/>
      <c r="KE1120" s="185"/>
      <c r="KF1120" s="185"/>
      <c r="KG1120" s="185"/>
      <c r="KH1120" s="185"/>
      <c r="KI1120" s="185"/>
      <c r="KJ1120" s="185"/>
      <c r="KK1120" s="185"/>
      <c r="KL1120" s="185"/>
      <c r="KM1120" s="185"/>
      <c r="KN1120" s="185"/>
      <c r="KO1120" s="185"/>
      <c r="KP1120" s="185"/>
      <c r="KQ1120" s="185"/>
      <c r="KR1120" s="185"/>
      <c r="KS1120" s="185"/>
      <c r="KT1120" s="185"/>
      <c r="KU1120" s="185"/>
      <c r="KV1120" s="185"/>
      <c r="KW1120" s="185"/>
      <c r="KX1120" s="185"/>
      <c r="KY1120" s="185"/>
      <c r="KZ1120" s="185"/>
      <c r="LA1120" s="185"/>
      <c r="LB1120" s="185"/>
      <c r="LC1120" s="185"/>
      <c r="LD1120" s="185"/>
      <c r="LE1120" s="185"/>
      <c r="LF1120" s="185"/>
      <c r="LG1120" s="185"/>
      <c r="LH1120" s="185"/>
      <c r="LI1120" s="185"/>
      <c r="LJ1120" s="185"/>
      <c r="LK1120" s="185"/>
      <c r="LL1120" s="185"/>
      <c r="LM1120" s="185"/>
      <c r="LN1120" s="185"/>
      <c r="LO1120" s="185"/>
      <c r="LP1120" s="185"/>
      <c r="LQ1120" s="185"/>
      <c r="LR1120" s="185"/>
      <c r="LS1120" s="185"/>
      <c r="LT1120" s="185"/>
      <c r="LU1120" s="185"/>
      <c r="LV1120" s="185"/>
      <c r="LW1120" s="185"/>
      <c r="LX1120" s="185"/>
      <c r="LY1120" s="185"/>
      <c r="LZ1120" s="185"/>
      <c r="MA1120" s="185"/>
      <c r="MB1120" s="185"/>
      <c r="MC1120" s="185"/>
      <c r="MD1120" s="185"/>
      <c r="ME1120" s="185"/>
      <c r="MF1120" s="185"/>
      <c r="MG1120" s="185"/>
      <c r="MH1120" s="185"/>
      <c r="MI1120" s="185"/>
      <c r="MJ1120" s="185"/>
      <c r="MK1120" s="185"/>
      <c r="ML1120" s="185"/>
      <c r="MM1120" s="185"/>
      <c r="MN1120" s="185"/>
      <c r="MO1120" s="185"/>
      <c r="MP1120" s="185"/>
      <c r="MQ1120" s="185"/>
      <c r="MR1120" s="185"/>
      <c r="MS1120" s="185"/>
      <c r="MT1120" s="185"/>
      <c r="MU1120" s="185"/>
      <c r="MV1120" s="185"/>
      <c r="MW1120" s="185"/>
      <c r="MX1120" s="185"/>
      <c r="MY1120" s="185"/>
      <c r="MZ1120" s="185"/>
      <c r="NA1120" s="185"/>
      <c r="NB1120" s="185"/>
      <c r="NC1120" s="185"/>
      <c r="ND1120" s="185"/>
      <c r="NE1120" s="185"/>
      <c r="NF1120" s="185"/>
      <c r="NG1120" s="185"/>
      <c r="NH1120" s="185"/>
      <c r="NI1120" s="185"/>
      <c r="NJ1120" s="185"/>
      <c r="NK1120" s="185"/>
      <c r="NL1120" s="185"/>
      <c r="NM1120" s="185"/>
      <c r="NN1120" s="185"/>
      <c r="NO1120" s="185"/>
      <c r="NP1120" s="185"/>
      <c r="NQ1120" s="185"/>
      <c r="NR1120" s="185"/>
      <c r="NS1120" s="185"/>
      <c r="NT1120" s="185"/>
      <c r="NU1120" s="185"/>
      <c r="NV1120" s="185"/>
      <c r="NW1120" s="185"/>
      <c r="NX1120" s="185"/>
      <c r="NY1120" s="185"/>
      <c r="NZ1120" s="185"/>
      <c r="OA1120" s="185"/>
      <c r="OB1120" s="185"/>
      <c r="OC1120" s="185"/>
      <c r="OD1120" s="185"/>
      <c r="OE1120" s="185"/>
      <c r="OF1120" s="185"/>
      <c r="OG1120" s="185"/>
      <c r="OH1120" s="185"/>
      <c r="OI1120" s="185"/>
      <c r="OJ1120" s="185"/>
      <c r="OK1120" s="185"/>
      <c r="OL1120" s="185"/>
      <c r="OM1120" s="185"/>
      <c r="ON1120" s="185"/>
      <c r="OO1120" s="185"/>
      <c r="OP1120" s="185"/>
      <c r="OQ1120" s="185"/>
      <c r="OR1120" s="185"/>
      <c r="OS1120" s="185"/>
      <c r="OT1120" s="185"/>
      <c r="OU1120" s="185"/>
      <c r="OV1120" s="185"/>
      <c r="OW1120" s="185"/>
      <c r="OX1120" s="185"/>
      <c r="OY1120" s="185"/>
      <c r="OZ1120" s="185"/>
      <c r="PA1120" s="185"/>
      <c r="PB1120" s="185"/>
      <c r="PC1120" s="185"/>
      <c r="PD1120" s="185"/>
      <c r="PE1120" s="185"/>
      <c r="PF1120" s="185"/>
      <c r="PG1120" s="185"/>
      <c r="PH1120" s="185"/>
      <c r="PI1120" s="185"/>
      <c r="PJ1120" s="185"/>
      <c r="PK1120" s="185"/>
      <c r="PL1120" s="185"/>
      <c r="PM1120" s="185"/>
      <c r="PN1120" s="185"/>
      <c r="PO1120" s="185"/>
      <c r="PP1120" s="185"/>
      <c r="PQ1120" s="185"/>
      <c r="PR1120" s="185"/>
      <c r="PS1120" s="185"/>
      <c r="PT1120" s="185"/>
      <c r="PU1120" s="185"/>
      <c r="PV1120" s="185"/>
      <c r="PW1120" s="185"/>
      <c r="PX1120" s="185"/>
      <c r="PY1120" s="185"/>
      <c r="PZ1120" s="185"/>
      <c r="QA1120" s="185"/>
      <c r="QB1120" s="185"/>
      <c r="QC1120" s="185"/>
      <c r="QD1120" s="185"/>
      <c r="QE1120" s="185"/>
      <c r="QF1120" s="185"/>
      <c r="QG1120" s="185"/>
      <c r="QH1120" s="185"/>
      <c r="QI1120" s="185"/>
      <c r="QJ1120" s="185"/>
      <c r="QK1120" s="185"/>
      <c r="QL1120" s="185"/>
      <c r="QM1120" s="185"/>
      <c r="QN1120" s="185"/>
      <c r="QO1120" s="185"/>
      <c r="QP1120" s="185"/>
      <c r="QQ1120" s="185"/>
      <c r="QR1120" s="185"/>
      <c r="QS1120" s="185"/>
      <c r="QT1120" s="185"/>
      <c r="QU1120" s="185"/>
      <c r="QV1120" s="185"/>
      <c r="QW1120" s="185"/>
      <c r="QX1120" s="185"/>
      <c r="QY1120" s="185"/>
      <c r="QZ1120" s="185"/>
      <c r="RA1120" s="185"/>
      <c r="RB1120" s="185"/>
      <c r="RC1120" s="185"/>
      <c r="RD1120" s="185"/>
      <c r="RE1120" s="185"/>
      <c r="RF1120" s="185"/>
      <c r="RG1120" s="185"/>
      <c r="RH1120" s="185"/>
      <c r="RI1120" s="185"/>
      <c r="RJ1120" s="185"/>
      <c r="RK1120" s="185"/>
      <c r="RL1120" s="185"/>
      <c r="RM1120" s="185"/>
      <c r="RN1120" s="185"/>
      <c r="RO1120" s="185"/>
      <c r="RP1120" s="185"/>
      <c r="RQ1120" s="185"/>
      <c r="RR1120" s="185"/>
      <c r="RS1120" s="185"/>
      <c r="RT1120" s="185"/>
      <c r="RU1120" s="185"/>
      <c r="RV1120" s="185"/>
      <c r="RW1120" s="185"/>
      <c r="RX1120" s="185"/>
      <c r="RY1120" s="185"/>
      <c r="RZ1120" s="185"/>
      <c r="SA1120" s="185"/>
      <c r="SB1120" s="185"/>
      <c r="SC1120" s="185"/>
      <c r="SD1120" s="185"/>
      <c r="SE1120" s="185"/>
      <c r="SF1120" s="185"/>
      <c r="SG1120" s="185"/>
      <c r="SH1120" s="185"/>
      <c r="SI1120" s="185"/>
      <c r="SJ1120" s="185"/>
      <c r="SK1120" s="185"/>
      <c r="SL1120" s="185"/>
      <c r="SM1120" s="185"/>
      <c r="SN1120" s="185"/>
      <c r="SO1120" s="185"/>
      <c r="SP1120" s="185"/>
      <c r="SQ1120" s="185"/>
      <c r="SR1120" s="185"/>
      <c r="SS1120" s="185"/>
      <c r="ST1120" s="185"/>
      <c r="SU1120" s="185"/>
      <c r="SV1120" s="185"/>
      <c r="SW1120" s="185"/>
      <c r="SX1120" s="185"/>
      <c r="SY1120" s="185"/>
      <c r="SZ1120" s="185"/>
      <c r="TA1120" s="185"/>
      <c r="TB1120" s="185"/>
      <c r="TC1120" s="185"/>
      <c r="TD1120" s="185"/>
      <c r="TE1120" s="185"/>
      <c r="TF1120" s="185"/>
      <c r="TG1120" s="185"/>
      <c r="TH1120" s="185"/>
      <c r="TI1120" s="185"/>
    </row>
    <row r="1121" spans="1:529" s="79" customFormat="1" ht="24.75" customHeight="1" thickBot="1" x14ac:dyDescent="0.3">
      <c r="A1121" s="267">
        <v>13750003</v>
      </c>
      <c r="B1121" s="268">
        <v>40226</v>
      </c>
      <c r="C1121" s="50" t="s">
        <v>1948</v>
      </c>
      <c r="D1121" s="50" t="s">
        <v>5147</v>
      </c>
      <c r="E1121" s="51"/>
      <c r="F1121" s="51"/>
      <c r="G1121" s="51"/>
      <c r="H1121" s="269">
        <v>43253</v>
      </c>
      <c r="I1121" s="268">
        <v>40245</v>
      </c>
      <c r="J1121" s="268">
        <v>41322</v>
      </c>
      <c r="K1121" s="50" t="s">
        <v>1306</v>
      </c>
      <c r="L1121" s="50"/>
      <c r="M1121" s="50" t="s">
        <v>4794</v>
      </c>
      <c r="N1121" s="50" t="s">
        <v>21</v>
      </c>
      <c r="O1121" s="50">
        <v>1826</v>
      </c>
      <c r="P1121" s="318"/>
      <c r="Q1121" s="318"/>
      <c r="R1121" s="318"/>
      <c r="S1121" s="318"/>
      <c r="T1121" s="756"/>
      <c r="U1121" s="50"/>
      <c r="V1121" s="50">
        <v>1826</v>
      </c>
      <c r="W1121" s="50"/>
      <c r="X1121" s="50"/>
      <c r="Y1121" s="50"/>
      <c r="Z1121" s="50"/>
      <c r="AA1121" s="50"/>
      <c r="AB1121" s="50"/>
      <c r="AC1121" s="50"/>
      <c r="AD1121" s="50"/>
      <c r="AE1121" s="50"/>
      <c r="AF1121" s="50"/>
      <c r="AG1121" s="50"/>
      <c r="AH1121" s="50"/>
      <c r="AI1121" s="50" t="s">
        <v>4448</v>
      </c>
      <c r="AJ1121" s="50" t="s">
        <v>4449</v>
      </c>
      <c r="AK1121" s="425"/>
      <c r="AL1121" s="874"/>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85"/>
      <c r="BL1121" s="185"/>
      <c r="BM1121" s="185"/>
      <c r="BN1121" s="185"/>
      <c r="BO1121" s="185"/>
      <c r="BP1121" s="185"/>
      <c r="BQ1121" s="185"/>
      <c r="BR1121" s="185"/>
      <c r="BS1121" s="185"/>
      <c r="BT1121" s="185"/>
      <c r="BU1121" s="185"/>
      <c r="BV1121" s="185"/>
      <c r="BW1121" s="185"/>
      <c r="BX1121" s="185"/>
      <c r="BY1121" s="185"/>
      <c r="BZ1121" s="185"/>
      <c r="CA1121" s="185"/>
      <c r="CB1121" s="185"/>
      <c r="CC1121" s="185"/>
      <c r="CD1121" s="185"/>
      <c r="CE1121" s="185"/>
      <c r="CF1121" s="185"/>
      <c r="CG1121" s="185"/>
      <c r="CH1121" s="185"/>
      <c r="CI1121" s="185"/>
      <c r="CJ1121" s="185"/>
      <c r="CK1121" s="185"/>
      <c r="CL1121" s="185"/>
      <c r="CM1121" s="185"/>
      <c r="CN1121" s="185"/>
      <c r="CO1121" s="185"/>
      <c r="CP1121" s="185"/>
      <c r="CQ1121" s="185"/>
      <c r="CR1121" s="185"/>
      <c r="CS1121" s="185"/>
      <c r="CT1121" s="185"/>
      <c r="CU1121" s="185"/>
      <c r="CV1121" s="185"/>
      <c r="CW1121" s="185"/>
      <c r="CX1121" s="185"/>
      <c r="CY1121" s="185"/>
      <c r="CZ1121" s="185"/>
      <c r="DA1121" s="185"/>
      <c r="DB1121" s="185"/>
      <c r="DC1121" s="185"/>
      <c r="DD1121" s="185"/>
      <c r="DE1121" s="185"/>
      <c r="DF1121" s="185"/>
      <c r="DG1121" s="185"/>
      <c r="DH1121" s="185"/>
      <c r="DI1121" s="185"/>
      <c r="DJ1121" s="185"/>
      <c r="DK1121" s="185"/>
      <c r="DL1121" s="185"/>
      <c r="DM1121" s="185"/>
      <c r="DN1121" s="185"/>
      <c r="DO1121" s="185"/>
      <c r="DP1121" s="185"/>
      <c r="DQ1121" s="185"/>
      <c r="DR1121" s="185"/>
      <c r="DS1121" s="185"/>
      <c r="DT1121" s="185"/>
      <c r="DU1121" s="185"/>
      <c r="DV1121" s="185"/>
      <c r="DW1121" s="185"/>
      <c r="DX1121" s="185"/>
      <c r="DY1121" s="185"/>
      <c r="DZ1121" s="185"/>
      <c r="EA1121" s="185"/>
      <c r="EB1121" s="185"/>
      <c r="EC1121" s="185"/>
      <c r="ED1121" s="185"/>
      <c r="EE1121" s="185"/>
      <c r="EF1121" s="185"/>
      <c r="EG1121" s="185"/>
      <c r="EH1121" s="185"/>
      <c r="EI1121" s="185"/>
      <c r="EJ1121" s="185"/>
      <c r="EK1121" s="185"/>
      <c r="EL1121" s="185"/>
      <c r="EM1121" s="185"/>
      <c r="EN1121" s="185"/>
      <c r="EO1121" s="185"/>
      <c r="EP1121" s="185"/>
      <c r="EQ1121" s="185"/>
      <c r="ER1121" s="185"/>
      <c r="ES1121" s="185"/>
      <c r="ET1121" s="185"/>
      <c r="EU1121" s="185"/>
      <c r="EV1121" s="185"/>
      <c r="EW1121" s="185"/>
      <c r="EX1121" s="185"/>
      <c r="EY1121" s="185"/>
      <c r="EZ1121" s="185"/>
      <c r="FA1121" s="185"/>
      <c r="FB1121" s="185"/>
      <c r="FC1121" s="185"/>
      <c r="FD1121" s="185"/>
      <c r="FE1121" s="185"/>
      <c r="FF1121" s="185"/>
      <c r="FG1121" s="185"/>
      <c r="FH1121" s="185"/>
      <c r="FI1121" s="185"/>
      <c r="FJ1121" s="185"/>
      <c r="FK1121" s="185"/>
      <c r="FL1121" s="185"/>
      <c r="FM1121" s="185"/>
      <c r="FN1121" s="185"/>
      <c r="FO1121" s="185"/>
      <c r="FP1121" s="185"/>
      <c r="FQ1121" s="185"/>
      <c r="FR1121" s="185"/>
      <c r="FS1121" s="185"/>
      <c r="FT1121" s="185"/>
      <c r="FU1121" s="185"/>
      <c r="FV1121" s="185"/>
      <c r="FW1121" s="185"/>
      <c r="FX1121" s="185"/>
      <c r="FY1121" s="185"/>
      <c r="FZ1121" s="185"/>
      <c r="GA1121" s="185"/>
      <c r="GB1121" s="185"/>
      <c r="GC1121" s="185"/>
      <c r="GD1121" s="185"/>
      <c r="GE1121" s="185"/>
      <c r="GF1121" s="185"/>
      <c r="GG1121" s="185"/>
      <c r="GH1121" s="185"/>
      <c r="GI1121" s="185"/>
      <c r="GJ1121" s="185"/>
      <c r="GK1121" s="185"/>
      <c r="GL1121" s="185"/>
      <c r="GM1121" s="185"/>
      <c r="GN1121" s="185"/>
      <c r="GO1121" s="185"/>
      <c r="GP1121" s="185"/>
      <c r="GQ1121" s="185"/>
      <c r="GR1121" s="185"/>
      <c r="GS1121" s="185"/>
      <c r="GT1121" s="185"/>
      <c r="GU1121" s="185"/>
      <c r="GV1121" s="185"/>
      <c r="GW1121" s="185"/>
      <c r="GX1121" s="185"/>
      <c r="GY1121" s="185"/>
      <c r="GZ1121" s="185"/>
      <c r="HA1121" s="185"/>
      <c r="HB1121" s="185"/>
      <c r="HC1121" s="185"/>
      <c r="HD1121" s="185"/>
      <c r="HE1121" s="185"/>
      <c r="HF1121" s="185"/>
      <c r="HG1121" s="185"/>
      <c r="HH1121" s="185"/>
      <c r="HI1121" s="185"/>
      <c r="HJ1121" s="185"/>
      <c r="HK1121" s="185"/>
      <c r="HL1121" s="185"/>
      <c r="HM1121" s="185"/>
      <c r="HN1121" s="185"/>
      <c r="HO1121" s="185"/>
      <c r="HP1121" s="185"/>
      <c r="HQ1121" s="185"/>
      <c r="HR1121" s="185"/>
      <c r="HS1121" s="185"/>
      <c r="HT1121" s="185"/>
      <c r="HU1121" s="185"/>
      <c r="HV1121" s="185"/>
      <c r="HW1121" s="185"/>
      <c r="HX1121" s="185"/>
      <c r="HY1121" s="185"/>
      <c r="HZ1121" s="185"/>
      <c r="IA1121" s="185"/>
      <c r="IB1121" s="185"/>
      <c r="IC1121" s="185"/>
      <c r="ID1121" s="185"/>
      <c r="IE1121" s="185"/>
      <c r="IF1121" s="185"/>
      <c r="IG1121" s="185"/>
      <c r="IH1121" s="185"/>
      <c r="II1121" s="185"/>
      <c r="IJ1121" s="185"/>
      <c r="IK1121" s="185"/>
      <c r="IL1121" s="185"/>
      <c r="IM1121" s="185"/>
      <c r="IN1121" s="185"/>
      <c r="IO1121" s="185"/>
      <c r="IP1121" s="185"/>
      <c r="IQ1121" s="185"/>
      <c r="IR1121" s="185"/>
      <c r="IS1121" s="185"/>
      <c r="IT1121" s="185"/>
      <c r="IU1121" s="185"/>
      <c r="IV1121" s="185"/>
      <c r="IW1121" s="185"/>
      <c r="IX1121" s="185"/>
      <c r="IY1121" s="185"/>
      <c r="IZ1121" s="185"/>
      <c r="JA1121" s="185"/>
      <c r="JB1121" s="185"/>
      <c r="JC1121" s="185"/>
      <c r="JD1121" s="185"/>
      <c r="JE1121" s="185"/>
      <c r="JF1121" s="185"/>
      <c r="JG1121" s="185"/>
      <c r="JH1121" s="185"/>
      <c r="JI1121" s="185"/>
      <c r="JJ1121" s="185"/>
      <c r="JK1121" s="185"/>
      <c r="JL1121" s="185"/>
      <c r="JM1121" s="185"/>
      <c r="JN1121" s="185"/>
      <c r="JO1121" s="185"/>
      <c r="JP1121" s="185"/>
      <c r="JQ1121" s="185"/>
      <c r="JR1121" s="185"/>
      <c r="JS1121" s="185"/>
      <c r="JT1121" s="185"/>
      <c r="JU1121" s="185"/>
      <c r="JV1121" s="185"/>
      <c r="JW1121" s="185"/>
      <c r="JX1121" s="185"/>
      <c r="JY1121" s="185"/>
      <c r="JZ1121" s="185"/>
      <c r="KA1121" s="185"/>
      <c r="KB1121" s="185"/>
      <c r="KC1121" s="185"/>
      <c r="KD1121" s="185"/>
      <c r="KE1121" s="185"/>
      <c r="KF1121" s="185"/>
      <c r="KG1121" s="185"/>
      <c r="KH1121" s="185"/>
      <c r="KI1121" s="185"/>
      <c r="KJ1121" s="185"/>
      <c r="KK1121" s="185"/>
      <c r="KL1121" s="185"/>
      <c r="KM1121" s="185"/>
      <c r="KN1121" s="185"/>
      <c r="KO1121" s="185"/>
      <c r="KP1121" s="185"/>
      <c r="KQ1121" s="185"/>
      <c r="KR1121" s="185"/>
      <c r="KS1121" s="185"/>
      <c r="KT1121" s="185"/>
      <c r="KU1121" s="185"/>
      <c r="KV1121" s="185"/>
      <c r="KW1121" s="185"/>
      <c r="KX1121" s="185"/>
      <c r="KY1121" s="185"/>
      <c r="KZ1121" s="185"/>
      <c r="LA1121" s="185"/>
      <c r="LB1121" s="185"/>
      <c r="LC1121" s="185"/>
      <c r="LD1121" s="185"/>
      <c r="LE1121" s="185"/>
      <c r="LF1121" s="185"/>
      <c r="LG1121" s="185"/>
      <c r="LH1121" s="185"/>
      <c r="LI1121" s="185"/>
      <c r="LJ1121" s="185"/>
      <c r="LK1121" s="185"/>
      <c r="LL1121" s="185"/>
      <c r="LM1121" s="185"/>
      <c r="LN1121" s="185"/>
      <c r="LO1121" s="185"/>
      <c r="LP1121" s="185"/>
      <c r="LQ1121" s="185"/>
      <c r="LR1121" s="185"/>
      <c r="LS1121" s="185"/>
      <c r="LT1121" s="185"/>
      <c r="LU1121" s="185"/>
      <c r="LV1121" s="185"/>
      <c r="LW1121" s="185"/>
      <c r="LX1121" s="185"/>
      <c r="LY1121" s="185"/>
      <c r="LZ1121" s="185"/>
      <c r="MA1121" s="185"/>
      <c r="MB1121" s="185"/>
      <c r="MC1121" s="185"/>
      <c r="MD1121" s="185"/>
      <c r="ME1121" s="185"/>
      <c r="MF1121" s="185"/>
      <c r="MG1121" s="185"/>
      <c r="MH1121" s="185"/>
      <c r="MI1121" s="185"/>
      <c r="MJ1121" s="185"/>
      <c r="MK1121" s="185"/>
      <c r="ML1121" s="185"/>
      <c r="MM1121" s="185"/>
      <c r="MN1121" s="185"/>
      <c r="MO1121" s="185"/>
      <c r="MP1121" s="185"/>
      <c r="MQ1121" s="185"/>
      <c r="MR1121" s="185"/>
      <c r="MS1121" s="185"/>
      <c r="MT1121" s="185"/>
      <c r="MU1121" s="185"/>
      <c r="MV1121" s="185"/>
      <c r="MW1121" s="185"/>
      <c r="MX1121" s="185"/>
      <c r="MY1121" s="185"/>
      <c r="MZ1121" s="185"/>
      <c r="NA1121" s="185"/>
      <c r="NB1121" s="185"/>
      <c r="NC1121" s="185"/>
      <c r="ND1121" s="185"/>
      <c r="NE1121" s="185"/>
      <c r="NF1121" s="185"/>
      <c r="NG1121" s="185"/>
      <c r="NH1121" s="185"/>
      <c r="NI1121" s="185"/>
      <c r="NJ1121" s="185"/>
      <c r="NK1121" s="185"/>
      <c r="NL1121" s="185"/>
      <c r="NM1121" s="185"/>
      <c r="NN1121" s="185"/>
      <c r="NO1121" s="185"/>
      <c r="NP1121" s="185"/>
      <c r="NQ1121" s="185"/>
      <c r="NR1121" s="185"/>
      <c r="NS1121" s="185"/>
      <c r="NT1121" s="185"/>
      <c r="NU1121" s="185"/>
      <c r="NV1121" s="185"/>
      <c r="NW1121" s="185"/>
      <c r="NX1121" s="185"/>
      <c r="NY1121" s="185"/>
      <c r="NZ1121" s="185"/>
      <c r="OA1121" s="185"/>
      <c r="OB1121" s="185"/>
      <c r="OC1121" s="185"/>
      <c r="OD1121" s="185"/>
      <c r="OE1121" s="185"/>
      <c r="OF1121" s="185"/>
      <c r="OG1121" s="185"/>
      <c r="OH1121" s="185"/>
      <c r="OI1121" s="185"/>
      <c r="OJ1121" s="185"/>
      <c r="OK1121" s="185"/>
      <c r="OL1121" s="185"/>
      <c r="OM1121" s="185"/>
      <c r="ON1121" s="185"/>
      <c r="OO1121" s="185"/>
      <c r="OP1121" s="185"/>
      <c r="OQ1121" s="185"/>
      <c r="OR1121" s="185"/>
      <c r="OS1121" s="185"/>
      <c r="OT1121" s="185"/>
      <c r="OU1121" s="185"/>
      <c r="OV1121" s="185"/>
      <c r="OW1121" s="185"/>
      <c r="OX1121" s="185"/>
      <c r="OY1121" s="185"/>
      <c r="OZ1121" s="185"/>
      <c r="PA1121" s="185"/>
      <c r="PB1121" s="185"/>
      <c r="PC1121" s="185"/>
      <c r="PD1121" s="185"/>
      <c r="PE1121" s="185"/>
      <c r="PF1121" s="185"/>
      <c r="PG1121" s="185"/>
      <c r="PH1121" s="185"/>
      <c r="PI1121" s="185"/>
      <c r="PJ1121" s="185"/>
      <c r="PK1121" s="185"/>
      <c r="PL1121" s="185"/>
      <c r="PM1121" s="185"/>
      <c r="PN1121" s="185"/>
      <c r="PO1121" s="185"/>
      <c r="PP1121" s="185"/>
      <c r="PQ1121" s="185"/>
      <c r="PR1121" s="185"/>
      <c r="PS1121" s="185"/>
      <c r="PT1121" s="185"/>
      <c r="PU1121" s="185"/>
      <c r="PV1121" s="185"/>
      <c r="PW1121" s="185"/>
      <c r="PX1121" s="185"/>
      <c r="PY1121" s="185"/>
      <c r="PZ1121" s="185"/>
      <c r="QA1121" s="185"/>
      <c r="QB1121" s="185"/>
      <c r="QC1121" s="185"/>
      <c r="QD1121" s="185"/>
      <c r="QE1121" s="185"/>
      <c r="QF1121" s="185"/>
      <c r="QG1121" s="185"/>
      <c r="QH1121" s="185"/>
      <c r="QI1121" s="185"/>
      <c r="QJ1121" s="185"/>
      <c r="QK1121" s="185"/>
      <c r="QL1121" s="185"/>
      <c r="QM1121" s="185"/>
      <c r="QN1121" s="185"/>
      <c r="QO1121" s="185"/>
      <c r="QP1121" s="185"/>
      <c r="QQ1121" s="185"/>
      <c r="QR1121" s="185"/>
      <c r="QS1121" s="185"/>
      <c r="QT1121" s="185"/>
      <c r="QU1121" s="185"/>
      <c r="QV1121" s="185"/>
      <c r="QW1121" s="185"/>
      <c r="QX1121" s="185"/>
      <c r="QY1121" s="185"/>
      <c r="QZ1121" s="185"/>
      <c r="RA1121" s="185"/>
      <c r="RB1121" s="185"/>
      <c r="RC1121" s="185"/>
      <c r="RD1121" s="185"/>
      <c r="RE1121" s="185"/>
      <c r="RF1121" s="185"/>
      <c r="RG1121" s="185"/>
      <c r="RH1121" s="185"/>
      <c r="RI1121" s="185"/>
      <c r="RJ1121" s="185"/>
      <c r="RK1121" s="185"/>
      <c r="RL1121" s="185"/>
      <c r="RM1121" s="185"/>
      <c r="RN1121" s="185"/>
      <c r="RO1121" s="185"/>
      <c r="RP1121" s="185"/>
      <c r="RQ1121" s="185"/>
      <c r="RR1121" s="185"/>
      <c r="RS1121" s="185"/>
      <c r="RT1121" s="185"/>
      <c r="RU1121" s="185"/>
      <c r="RV1121" s="185"/>
      <c r="RW1121" s="185"/>
      <c r="RX1121" s="185"/>
      <c r="RY1121" s="185"/>
      <c r="RZ1121" s="185"/>
      <c r="SA1121" s="185"/>
      <c r="SB1121" s="185"/>
      <c r="SC1121" s="185"/>
      <c r="SD1121" s="185"/>
      <c r="SE1121" s="185"/>
      <c r="SF1121" s="185"/>
      <c r="SG1121" s="185"/>
      <c r="SH1121" s="185"/>
      <c r="SI1121" s="185"/>
      <c r="SJ1121" s="185"/>
      <c r="SK1121" s="185"/>
      <c r="SL1121" s="185"/>
      <c r="SM1121" s="185"/>
      <c r="SN1121" s="185"/>
      <c r="SO1121" s="185"/>
      <c r="SP1121" s="185"/>
      <c r="SQ1121" s="185"/>
      <c r="SR1121" s="185"/>
      <c r="SS1121" s="185"/>
      <c r="ST1121" s="185"/>
      <c r="SU1121" s="185"/>
      <c r="SV1121" s="185"/>
      <c r="SW1121" s="185"/>
      <c r="SX1121" s="185"/>
      <c r="SY1121" s="185"/>
      <c r="SZ1121" s="185"/>
      <c r="TA1121" s="185"/>
      <c r="TB1121" s="185"/>
      <c r="TC1121" s="185"/>
      <c r="TD1121" s="185"/>
      <c r="TE1121" s="185"/>
      <c r="TF1121" s="185"/>
      <c r="TG1121" s="185"/>
      <c r="TH1121" s="185"/>
      <c r="TI1121" s="185"/>
    </row>
    <row r="1122" spans="1:529" s="79" customFormat="1" ht="46.5" customHeight="1" thickBot="1" x14ac:dyDescent="0.3">
      <c r="A1122" s="225">
        <v>13750003</v>
      </c>
      <c r="B1122" s="212">
        <v>40226</v>
      </c>
      <c r="C1122" s="51" t="s">
        <v>1948</v>
      </c>
      <c r="D1122" s="51" t="s">
        <v>5147</v>
      </c>
      <c r="E1122" s="105"/>
      <c r="F1122" s="105"/>
      <c r="G1122" s="105"/>
      <c r="H1122" s="211">
        <v>43253</v>
      </c>
      <c r="I1122" s="212">
        <v>40245</v>
      </c>
      <c r="J1122" s="212">
        <v>41322</v>
      </c>
      <c r="K1122" s="51" t="s">
        <v>1306</v>
      </c>
      <c r="L1122" s="51"/>
      <c r="M1122" s="51" t="s">
        <v>4794</v>
      </c>
      <c r="N1122" s="51" t="s">
        <v>21</v>
      </c>
      <c r="O1122" s="51">
        <v>685</v>
      </c>
      <c r="P1122" s="299"/>
      <c r="Q1122" s="299"/>
      <c r="R1122" s="299"/>
      <c r="S1122" s="299"/>
      <c r="T1122" s="751"/>
      <c r="U1122" s="51"/>
      <c r="V1122" s="51">
        <v>685</v>
      </c>
      <c r="W1122" s="51"/>
      <c r="X1122" s="51"/>
      <c r="Y1122" s="51"/>
      <c r="Z1122" s="51"/>
      <c r="AA1122" s="51"/>
      <c r="AB1122" s="51"/>
      <c r="AC1122" s="51"/>
      <c r="AD1122" s="51"/>
      <c r="AE1122" s="51"/>
      <c r="AF1122" s="51"/>
      <c r="AG1122" s="51"/>
      <c r="AH1122" s="51"/>
      <c r="AI1122" s="51" t="s">
        <v>4450</v>
      </c>
      <c r="AJ1122" s="51" t="s">
        <v>4451</v>
      </c>
      <c r="AK1122" s="216"/>
      <c r="AL1122" s="871"/>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85"/>
      <c r="BL1122" s="185"/>
      <c r="BM1122" s="185"/>
      <c r="BN1122" s="185"/>
      <c r="BO1122" s="185"/>
      <c r="BP1122" s="185"/>
      <c r="BQ1122" s="185"/>
      <c r="BR1122" s="185"/>
      <c r="BS1122" s="185"/>
      <c r="BT1122" s="185"/>
      <c r="BU1122" s="185"/>
      <c r="BV1122" s="185"/>
      <c r="BW1122" s="185"/>
      <c r="BX1122" s="185"/>
      <c r="BY1122" s="185"/>
      <c r="BZ1122" s="185"/>
      <c r="CA1122" s="185"/>
      <c r="CB1122" s="185"/>
      <c r="CC1122" s="185"/>
      <c r="CD1122" s="185"/>
      <c r="CE1122" s="185"/>
      <c r="CF1122" s="185"/>
      <c r="CG1122" s="185"/>
      <c r="CH1122" s="185"/>
      <c r="CI1122" s="185"/>
      <c r="CJ1122" s="185"/>
      <c r="CK1122" s="185"/>
      <c r="CL1122" s="185"/>
      <c r="CM1122" s="185"/>
      <c r="CN1122" s="185"/>
      <c r="CO1122" s="185"/>
      <c r="CP1122" s="185"/>
      <c r="CQ1122" s="185"/>
      <c r="CR1122" s="185"/>
      <c r="CS1122" s="185"/>
      <c r="CT1122" s="185"/>
      <c r="CU1122" s="185"/>
      <c r="CV1122" s="185"/>
      <c r="CW1122" s="185"/>
      <c r="CX1122" s="185"/>
      <c r="CY1122" s="185"/>
      <c r="CZ1122" s="185"/>
      <c r="DA1122" s="185"/>
      <c r="DB1122" s="185"/>
      <c r="DC1122" s="185"/>
      <c r="DD1122" s="185"/>
      <c r="DE1122" s="185"/>
      <c r="DF1122" s="185"/>
      <c r="DG1122" s="185"/>
      <c r="DH1122" s="185"/>
      <c r="DI1122" s="185"/>
      <c r="DJ1122" s="185"/>
      <c r="DK1122" s="185"/>
      <c r="DL1122" s="185"/>
      <c r="DM1122" s="185"/>
      <c r="DN1122" s="185"/>
      <c r="DO1122" s="185"/>
      <c r="DP1122" s="185"/>
      <c r="DQ1122" s="185"/>
      <c r="DR1122" s="185"/>
      <c r="DS1122" s="185"/>
      <c r="DT1122" s="185"/>
      <c r="DU1122" s="185"/>
      <c r="DV1122" s="185"/>
      <c r="DW1122" s="185"/>
      <c r="DX1122" s="185"/>
      <c r="DY1122" s="185"/>
      <c r="DZ1122" s="185"/>
      <c r="EA1122" s="185"/>
      <c r="EB1122" s="185"/>
      <c r="EC1122" s="185"/>
      <c r="ED1122" s="185"/>
      <c r="EE1122" s="185"/>
      <c r="EF1122" s="185"/>
      <c r="EG1122" s="185"/>
      <c r="EH1122" s="185"/>
      <c r="EI1122" s="185"/>
      <c r="EJ1122" s="185"/>
      <c r="EK1122" s="185"/>
      <c r="EL1122" s="185"/>
      <c r="EM1122" s="185"/>
      <c r="EN1122" s="185"/>
      <c r="EO1122" s="185"/>
      <c r="EP1122" s="185"/>
      <c r="EQ1122" s="185"/>
      <c r="ER1122" s="185"/>
      <c r="ES1122" s="185"/>
      <c r="ET1122" s="185"/>
      <c r="EU1122" s="185"/>
      <c r="EV1122" s="185"/>
      <c r="EW1122" s="185"/>
      <c r="EX1122" s="185"/>
      <c r="EY1122" s="185"/>
      <c r="EZ1122" s="185"/>
      <c r="FA1122" s="185"/>
      <c r="FB1122" s="185"/>
      <c r="FC1122" s="185"/>
      <c r="FD1122" s="185"/>
      <c r="FE1122" s="185"/>
      <c r="FF1122" s="185"/>
      <c r="FG1122" s="185"/>
      <c r="FH1122" s="185"/>
      <c r="FI1122" s="185"/>
      <c r="FJ1122" s="185"/>
      <c r="FK1122" s="185"/>
      <c r="FL1122" s="185"/>
      <c r="FM1122" s="185"/>
      <c r="FN1122" s="185"/>
      <c r="FO1122" s="185"/>
      <c r="FP1122" s="185"/>
      <c r="FQ1122" s="185"/>
      <c r="FR1122" s="185"/>
      <c r="FS1122" s="185"/>
      <c r="FT1122" s="185"/>
      <c r="FU1122" s="185"/>
      <c r="FV1122" s="185"/>
      <c r="FW1122" s="185"/>
      <c r="FX1122" s="185"/>
      <c r="FY1122" s="185"/>
      <c r="FZ1122" s="185"/>
      <c r="GA1122" s="185"/>
      <c r="GB1122" s="185"/>
      <c r="GC1122" s="185"/>
      <c r="GD1122" s="185"/>
      <c r="GE1122" s="185"/>
      <c r="GF1122" s="185"/>
      <c r="GG1122" s="185"/>
      <c r="GH1122" s="185"/>
      <c r="GI1122" s="185"/>
      <c r="GJ1122" s="185"/>
      <c r="GK1122" s="185"/>
      <c r="GL1122" s="185"/>
      <c r="GM1122" s="185"/>
      <c r="GN1122" s="185"/>
      <c r="GO1122" s="185"/>
      <c r="GP1122" s="185"/>
      <c r="GQ1122" s="185"/>
      <c r="GR1122" s="185"/>
      <c r="GS1122" s="185"/>
      <c r="GT1122" s="185"/>
      <c r="GU1122" s="185"/>
      <c r="GV1122" s="185"/>
      <c r="GW1122" s="185"/>
      <c r="GX1122" s="185"/>
      <c r="GY1122" s="185"/>
      <c r="GZ1122" s="185"/>
      <c r="HA1122" s="185"/>
      <c r="HB1122" s="185"/>
      <c r="HC1122" s="185"/>
      <c r="HD1122" s="185"/>
      <c r="HE1122" s="185"/>
      <c r="HF1122" s="185"/>
      <c r="HG1122" s="185"/>
      <c r="HH1122" s="185"/>
      <c r="HI1122" s="185"/>
      <c r="HJ1122" s="185"/>
      <c r="HK1122" s="185"/>
      <c r="HL1122" s="185"/>
      <c r="HM1122" s="185"/>
      <c r="HN1122" s="185"/>
      <c r="HO1122" s="185"/>
      <c r="HP1122" s="185"/>
      <c r="HQ1122" s="185"/>
      <c r="HR1122" s="185"/>
      <c r="HS1122" s="185"/>
      <c r="HT1122" s="185"/>
      <c r="HU1122" s="185"/>
      <c r="HV1122" s="185"/>
      <c r="HW1122" s="185"/>
      <c r="HX1122" s="185"/>
      <c r="HY1122" s="185"/>
      <c r="HZ1122" s="185"/>
      <c r="IA1122" s="185"/>
      <c r="IB1122" s="185"/>
      <c r="IC1122" s="185"/>
      <c r="ID1122" s="185"/>
      <c r="IE1122" s="185"/>
      <c r="IF1122" s="185"/>
      <c r="IG1122" s="185"/>
      <c r="IH1122" s="185"/>
      <c r="II1122" s="185"/>
      <c r="IJ1122" s="185"/>
      <c r="IK1122" s="185"/>
      <c r="IL1122" s="185"/>
      <c r="IM1122" s="185"/>
      <c r="IN1122" s="185"/>
      <c r="IO1122" s="185"/>
      <c r="IP1122" s="185"/>
      <c r="IQ1122" s="185"/>
      <c r="IR1122" s="185"/>
      <c r="IS1122" s="185"/>
      <c r="IT1122" s="185"/>
      <c r="IU1122" s="185"/>
      <c r="IV1122" s="185"/>
      <c r="IW1122" s="185"/>
      <c r="IX1122" s="185"/>
      <c r="IY1122" s="185"/>
      <c r="IZ1122" s="185"/>
      <c r="JA1122" s="185"/>
      <c r="JB1122" s="185"/>
      <c r="JC1122" s="185"/>
      <c r="JD1122" s="185"/>
      <c r="JE1122" s="185"/>
      <c r="JF1122" s="185"/>
      <c r="JG1122" s="185"/>
      <c r="JH1122" s="185"/>
      <c r="JI1122" s="185"/>
      <c r="JJ1122" s="185"/>
      <c r="JK1122" s="185"/>
      <c r="JL1122" s="185"/>
      <c r="JM1122" s="185"/>
      <c r="JN1122" s="185"/>
      <c r="JO1122" s="185"/>
      <c r="JP1122" s="185"/>
      <c r="JQ1122" s="185"/>
      <c r="JR1122" s="185"/>
      <c r="JS1122" s="185"/>
      <c r="JT1122" s="185"/>
      <c r="JU1122" s="185"/>
      <c r="JV1122" s="185"/>
      <c r="JW1122" s="185"/>
      <c r="JX1122" s="185"/>
      <c r="JY1122" s="185"/>
      <c r="JZ1122" s="185"/>
      <c r="KA1122" s="185"/>
      <c r="KB1122" s="185"/>
      <c r="KC1122" s="185"/>
      <c r="KD1122" s="185"/>
      <c r="KE1122" s="185"/>
      <c r="KF1122" s="185"/>
      <c r="KG1122" s="185"/>
      <c r="KH1122" s="185"/>
      <c r="KI1122" s="185"/>
      <c r="KJ1122" s="185"/>
      <c r="KK1122" s="185"/>
      <c r="KL1122" s="185"/>
      <c r="KM1122" s="185"/>
      <c r="KN1122" s="185"/>
      <c r="KO1122" s="185"/>
      <c r="KP1122" s="185"/>
      <c r="KQ1122" s="185"/>
      <c r="KR1122" s="185"/>
      <c r="KS1122" s="185"/>
      <c r="KT1122" s="185"/>
      <c r="KU1122" s="185"/>
      <c r="KV1122" s="185"/>
      <c r="KW1122" s="185"/>
      <c r="KX1122" s="185"/>
      <c r="KY1122" s="185"/>
      <c r="KZ1122" s="185"/>
      <c r="LA1122" s="185"/>
      <c r="LB1122" s="185"/>
      <c r="LC1122" s="185"/>
      <c r="LD1122" s="185"/>
      <c r="LE1122" s="185"/>
      <c r="LF1122" s="185"/>
      <c r="LG1122" s="185"/>
      <c r="LH1122" s="185"/>
      <c r="LI1122" s="185"/>
      <c r="LJ1122" s="185"/>
      <c r="LK1122" s="185"/>
      <c r="LL1122" s="185"/>
      <c r="LM1122" s="185"/>
      <c r="LN1122" s="185"/>
      <c r="LO1122" s="185"/>
      <c r="LP1122" s="185"/>
      <c r="LQ1122" s="185"/>
      <c r="LR1122" s="185"/>
      <c r="LS1122" s="185"/>
      <c r="LT1122" s="185"/>
      <c r="LU1122" s="185"/>
      <c r="LV1122" s="185"/>
      <c r="LW1122" s="185"/>
      <c r="LX1122" s="185"/>
      <c r="LY1122" s="185"/>
      <c r="LZ1122" s="185"/>
      <c r="MA1122" s="185"/>
      <c r="MB1122" s="185"/>
      <c r="MC1122" s="185"/>
      <c r="MD1122" s="185"/>
      <c r="ME1122" s="185"/>
      <c r="MF1122" s="185"/>
      <c r="MG1122" s="185"/>
      <c r="MH1122" s="185"/>
      <c r="MI1122" s="185"/>
      <c r="MJ1122" s="185"/>
      <c r="MK1122" s="185"/>
      <c r="ML1122" s="185"/>
      <c r="MM1122" s="185"/>
      <c r="MN1122" s="185"/>
      <c r="MO1122" s="185"/>
      <c r="MP1122" s="185"/>
      <c r="MQ1122" s="185"/>
      <c r="MR1122" s="185"/>
      <c r="MS1122" s="185"/>
      <c r="MT1122" s="185"/>
      <c r="MU1122" s="185"/>
      <c r="MV1122" s="185"/>
      <c r="MW1122" s="185"/>
      <c r="MX1122" s="185"/>
      <c r="MY1122" s="185"/>
      <c r="MZ1122" s="185"/>
      <c r="NA1122" s="185"/>
      <c r="NB1122" s="185"/>
      <c r="NC1122" s="185"/>
      <c r="ND1122" s="185"/>
      <c r="NE1122" s="185"/>
      <c r="NF1122" s="185"/>
      <c r="NG1122" s="185"/>
      <c r="NH1122" s="185"/>
      <c r="NI1122" s="185"/>
      <c r="NJ1122" s="185"/>
      <c r="NK1122" s="185"/>
      <c r="NL1122" s="185"/>
      <c r="NM1122" s="185"/>
      <c r="NN1122" s="185"/>
      <c r="NO1122" s="185"/>
      <c r="NP1122" s="185"/>
      <c r="NQ1122" s="185"/>
      <c r="NR1122" s="185"/>
      <c r="NS1122" s="185"/>
      <c r="NT1122" s="185"/>
      <c r="NU1122" s="185"/>
      <c r="NV1122" s="185"/>
      <c r="NW1122" s="185"/>
      <c r="NX1122" s="185"/>
      <c r="NY1122" s="185"/>
      <c r="NZ1122" s="185"/>
      <c r="OA1122" s="185"/>
      <c r="OB1122" s="185"/>
      <c r="OC1122" s="185"/>
      <c r="OD1122" s="185"/>
      <c r="OE1122" s="185"/>
      <c r="OF1122" s="185"/>
      <c r="OG1122" s="185"/>
      <c r="OH1122" s="185"/>
      <c r="OI1122" s="185"/>
      <c r="OJ1122" s="185"/>
      <c r="OK1122" s="185"/>
      <c r="OL1122" s="185"/>
      <c r="OM1122" s="185"/>
      <c r="ON1122" s="185"/>
      <c r="OO1122" s="185"/>
      <c r="OP1122" s="185"/>
      <c r="OQ1122" s="185"/>
      <c r="OR1122" s="185"/>
      <c r="OS1122" s="185"/>
      <c r="OT1122" s="185"/>
      <c r="OU1122" s="185"/>
      <c r="OV1122" s="185"/>
      <c r="OW1122" s="185"/>
      <c r="OX1122" s="185"/>
      <c r="OY1122" s="185"/>
      <c r="OZ1122" s="185"/>
      <c r="PA1122" s="185"/>
      <c r="PB1122" s="185"/>
      <c r="PC1122" s="185"/>
      <c r="PD1122" s="185"/>
      <c r="PE1122" s="185"/>
      <c r="PF1122" s="185"/>
      <c r="PG1122" s="185"/>
      <c r="PH1122" s="185"/>
      <c r="PI1122" s="185"/>
      <c r="PJ1122" s="185"/>
      <c r="PK1122" s="185"/>
      <c r="PL1122" s="185"/>
      <c r="PM1122" s="185"/>
      <c r="PN1122" s="185"/>
      <c r="PO1122" s="185"/>
      <c r="PP1122" s="185"/>
      <c r="PQ1122" s="185"/>
      <c r="PR1122" s="185"/>
      <c r="PS1122" s="185"/>
      <c r="PT1122" s="185"/>
      <c r="PU1122" s="185"/>
      <c r="PV1122" s="185"/>
      <c r="PW1122" s="185"/>
      <c r="PX1122" s="185"/>
      <c r="PY1122" s="185"/>
      <c r="PZ1122" s="185"/>
      <c r="QA1122" s="185"/>
      <c r="QB1122" s="185"/>
      <c r="QC1122" s="185"/>
      <c r="QD1122" s="185"/>
      <c r="QE1122" s="185"/>
      <c r="QF1122" s="185"/>
      <c r="QG1122" s="185"/>
      <c r="QH1122" s="185"/>
      <c r="QI1122" s="185"/>
      <c r="QJ1122" s="185"/>
      <c r="QK1122" s="185"/>
      <c r="QL1122" s="185"/>
      <c r="QM1122" s="185"/>
      <c r="QN1122" s="185"/>
      <c r="QO1122" s="185"/>
      <c r="QP1122" s="185"/>
      <c r="QQ1122" s="185"/>
      <c r="QR1122" s="185"/>
      <c r="QS1122" s="185"/>
      <c r="QT1122" s="185"/>
      <c r="QU1122" s="185"/>
      <c r="QV1122" s="185"/>
      <c r="QW1122" s="185"/>
      <c r="QX1122" s="185"/>
      <c r="QY1122" s="185"/>
      <c r="QZ1122" s="185"/>
      <c r="RA1122" s="185"/>
      <c r="RB1122" s="185"/>
      <c r="RC1122" s="185"/>
      <c r="RD1122" s="185"/>
      <c r="RE1122" s="185"/>
      <c r="RF1122" s="185"/>
      <c r="RG1122" s="185"/>
      <c r="RH1122" s="185"/>
      <c r="RI1122" s="185"/>
      <c r="RJ1122" s="185"/>
      <c r="RK1122" s="185"/>
      <c r="RL1122" s="185"/>
      <c r="RM1122" s="185"/>
      <c r="RN1122" s="185"/>
      <c r="RO1122" s="185"/>
      <c r="RP1122" s="185"/>
      <c r="RQ1122" s="185"/>
      <c r="RR1122" s="185"/>
      <c r="RS1122" s="185"/>
      <c r="RT1122" s="185"/>
      <c r="RU1122" s="185"/>
      <c r="RV1122" s="185"/>
      <c r="RW1122" s="185"/>
      <c r="RX1122" s="185"/>
      <c r="RY1122" s="185"/>
      <c r="RZ1122" s="185"/>
      <c r="SA1122" s="185"/>
      <c r="SB1122" s="185"/>
      <c r="SC1122" s="185"/>
      <c r="SD1122" s="185"/>
      <c r="SE1122" s="185"/>
      <c r="SF1122" s="185"/>
      <c r="SG1122" s="185"/>
      <c r="SH1122" s="185"/>
      <c r="SI1122" s="185"/>
      <c r="SJ1122" s="185"/>
      <c r="SK1122" s="185"/>
      <c r="SL1122" s="185"/>
      <c r="SM1122" s="185"/>
      <c r="SN1122" s="185"/>
      <c r="SO1122" s="185"/>
      <c r="SP1122" s="185"/>
      <c r="SQ1122" s="185"/>
      <c r="SR1122" s="185"/>
      <c r="SS1122" s="185"/>
      <c r="ST1122" s="185"/>
      <c r="SU1122" s="185"/>
      <c r="SV1122" s="185"/>
      <c r="SW1122" s="185"/>
      <c r="SX1122" s="185"/>
      <c r="SY1122" s="185"/>
      <c r="SZ1122" s="185"/>
      <c r="TA1122" s="185"/>
      <c r="TB1122" s="185"/>
      <c r="TC1122" s="185"/>
      <c r="TD1122" s="185"/>
      <c r="TE1122" s="185"/>
      <c r="TF1122" s="185"/>
      <c r="TG1122" s="185"/>
      <c r="TH1122" s="185"/>
      <c r="TI1122" s="185"/>
    </row>
    <row r="1123" spans="1:529" s="79" customFormat="1" ht="51.75" customHeight="1" thickBot="1" x14ac:dyDescent="0.3">
      <c r="A1123" s="487">
        <v>13750004</v>
      </c>
      <c r="B1123" s="488">
        <v>40913</v>
      </c>
      <c r="C1123" s="410" t="s">
        <v>1191</v>
      </c>
      <c r="D1123" s="410" t="s">
        <v>4452</v>
      </c>
      <c r="E1123" s="434"/>
      <c r="F1123" s="434"/>
      <c r="G1123" s="434"/>
      <c r="H1123" s="487">
        <v>40422</v>
      </c>
      <c r="I1123" s="488">
        <v>40933</v>
      </c>
      <c r="J1123" s="488">
        <v>43112</v>
      </c>
      <c r="K1123" s="410" t="s">
        <v>1463</v>
      </c>
      <c r="L1123" s="410"/>
      <c r="M1123" s="410" t="s">
        <v>1949</v>
      </c>
      <c r="N1123" s="410" t="s">
        <v>48</v>
      </c>
      <c r="O1123" s="410">
        <v>379418</v>
      </c>
      <c r="P1123" s="410" t="s">
        <v>1950</v>
      </c>
      <c r="Q1123" s="410"/>
      <c r="R1123" s="410"/>
      <c r="S1123" s="410"/>
      <c r="T1123" s="729"/>
      <c r="U1123" s="410"/>
      <c r="V1123" s="410">
        <v>379418</v>
      </c>
      <c r="W1123" s="410"/>
      <c r="X1123" s="410"/>
      <c r="Y1123" s="410"/>
      <c r="Z1123" s="410"/>
      <c r="AA1123" s="410"/>
      <c r="AB1123" s="410"/>
      <c r="AC1123" s="410"/>
      <c r="AD1123" s="410"/>
      <c r="AE1123" s="410"/>
      <c r="AF1123" s="410"/>
      <c r="AG1123" s="410"/>
      <c r="AH1123" s="410"/>
      <c r="AI1123" s="410" t="s">
        <v>4453</v>
      </c>
      <c r="AJ1123" s="410" t="s">
        <v>4454</v>
      </c>
      <c r="AK1123" s="505"/>
      <c r="AL1123" s="875" t="s">
        <v>7060</v>
      </c>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85"/>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c r="CH1123" s="185"/>
      <c r="CI1123" s="185"/>
      <c r="CJ1123" s="185"/>
      <c r="CK1123" s="185"/>
      <c r="CL1123" s="185"/>
      <c r="CM1123" s="185"/>
      <c r="CN1123" s="185"/>
      <c r="CO1123" s="185"/>
      <c r="CP1123" s="185"/>
      <c r="CQ1123" s="185"/>
      <c r="CR1123" s="185"/>
      <c r="CS1123" s="185"/>
      <c r="CT1123" s="185"/>
      <c r="CU1123" s="185"/>
      <c r="CV1123" s="185"/>
      <c r="CW1123" s="185"/>
      <c r="CX1123" s="185"/>
      <c r="CY1123" s="185"/>
      <c r="CZ1123" s="185"/>
      <c r="DA1123" s="185"/>
      <c r="DB1123" s="185"/>
      <c r="DC1123" s="185"/>
      <c r="DD1123" s="185"/>
      <c r="DE1123" s="185"/>
      <c r="DF1123" s="185"/>
      <c r="DG1123" s="185"/>
      <c r="DH1123" s="185"/>
      <c r="DI1123" s="185"/>
      <c r="DJ1123" s="185"/>
      <c r="DK1123" s="185"/>
      <c r="DL1123" s="185"/>
      <c r="DM1123" s="185"/>
      <c r="DN1123" s="185"/>
      <c r="DO1123" s="185"/>
      <c r="DP1123" s="185"/>
      <c r="DQ1123" s="185"/>
      <c r="DR1123" s="185"/>
      <c r="DS1123" s="185"/>
      <c r="DT1123" s="185"/>
      <c r="DU1123" s="185"/>
      <c r="DV1123" s="185"/>
      <c r="DW1123" s="185"/>
      <c r="DX1123" s="185"/>
      <c r="DY1123" s="185"/>
      <c r="DZ1123" s="185"/>
      <c r="EA1123" s="185"/>
      <c r="EB1123" s="185"/>
      <c r="EC1123" s="185"/>
      <c r="ED1123" s="185"/>
      <c r="EE1123" s="185"/>
      <c r="EF1123" s="185"/>
      <c r="EG1123" s="185"/>
      <c r="EH1123" s="185"/>
      <c r="EI1123" s="185"/>
      <c r="EJ1123" s="185"/>
      <c r="EK1123" s="185"/>
      <c r="EL1123" s="185"/>
      <c r="EM1123" s="185"/>
      <c r="EN1123" s="185"/>
      <c r="EO1123" s="185"/>
      <c r="EP1123" s="185"/>
      <c r="EQ1123" s="185"/>
      <c r="ER1123" s="185"/>
      <c r="ES1123" s="185"/>
      <c r="ET1123" s="185"/>
      <c r="EU1123" s="185"/>
      <c r="EV1123" s="185"/>
      <c r="EW1123" s="185"/>
      <c r="EX1123" s="185"/>
      <c r="EY1123" s="185"/>
      <c r="EZ1123" s="185"/>
      <c r="FA1123" s="185"/>
      <c r="FB1123" s="185"/>
      <c r="FC1123" s="185"/>
      <c r="FD1123" s="185"/>
      <c r="FE1123" s="185"/>
      <c r="FF1123" s="185"/>
      <c r="FG1123" s="185"/>
      <c r="FH1123" s="185"/>
      <c r="FI1123" s="185"/>
      <c r="FJ1123" s="185"/>
      <c r="FK1123" s="185"/>
      <c r="FL1123" s="185"/>
      <c r="FM1123" s="185"/>
      <c r="FN1123" s="185"/>
      <c r="FO1123" s="185"/>
      <c r="FP1123" s="185"/>
      <c r="FQ1123" s="185"/>
      <c r="FR1123" s="185"/>
      <c r="FS1123" s="185"/>
      <c r="FT1123" s="185"/>
      <c r="FU1123" s="185"/>
      <c r="FV1123" s="185"/>
      <c r="FW1123" s="185"/>
      <c r="FX1123" s="185"/>
      <c r="FY1123" s="185"/>
      <c r="FZ1123" s="185"/>
      <c r="GA1123" s="185"/>
      <c r="GB1123" s="185"/>
      <c r="GC1123" s="185"/>
      <c r="GD1123" s="185"/>
      <c r="GE1123" s="185"/>
      <c r="GF1123" s="185"/>
      <c r="GG1123" s="185"/>
      <c r="GH1123" s="185"/>
      <c r="GI1123" s="185"/>
      <c r="GJ1123" s="185"/>
      <c r="GK1123" s="185"/>
      <c r="GL1123" s="185"/>
      <c r="GM1123" s="185"/>
      <c r="GN1123" s="185"/>
      <c r="GO1123" s="185"/>
      <c r="GP1123" s="185"/>
      <c r="GQ1123" s="185"/>
      <c r="GR1123" s="185"/>
      <c r="GS1123" s="185"/>
      <c r="GT1123" s="185"/>
      <c r="GU1123" s="185"/>
      <c r="GV1123" s="185"/>
      <c r="GW1123" s="185"/>
      <c r="GX1123" s="185"/>
      <c r="GY1123" s="185"/>
      <c r="GZ1123" s="185"/>
      <c r="HA1123" s="185"/>
      <c r="HB1123" s="185"/>
      <c r="HC1123" s="185"/>
      <c r="HD1123" s="185"/>
      <c r="HE1123" s="185"/>
      <c r="HF1123" s="185"/>
      <c r="HG1123" s="185"/>
      <c r="HH1123" s="185"/>
      <c r="HI1123" s="185"/>
      <c r="HJ1123" s="185"/>
      <c r="HK1123" s="185"/>
      <c r="HL1123" s="185"/>
      <c r="HM1123" s="185"/>
      <c r="HN1123" s="185"/>
      <c r="HO1123" s="185"/>
      <c r="HP1123" s="185"/>
      <c r="HQ1123" s="185"/>
      <c r="HR1123" s="185"/>
      <c r="HS1123" s="185"/>
      <c r="HT1123" s="185"/>
      <c r="HU1123" s="185"/>
      <c r="HV1123" s="185"/>
      <c r="HW1123" s="185"/>
      <c r="HX1123" s="185"/>
      <c r="HY1123" s="185"/>
      <c r="HZ1123" s="185"/>
      <c r="IA1123" s="185"/>
      <c r="IB1123" s="185"/>
      <c r="IC1123" s="185"/>
      <c r="ID1123" s="185"/>
      <c r="IE1123" s="185"/>
      <c r="IF1123" s="185"/>
      <c r="IG1123" s="185"/>
      <c r="IH1123" s="185"/>
      <c r="II1123" s="185"/>
      <c r="IJ1123" s="185"/>
      <c r="IK1123" s="185"/>
      <c r="IL1123" s="185"/>
      <c r="IM1123" s="185"/>
      <c r="IN1123" s="185"/>
      <c r="IO1123" s="185"/>
      <c r="IP1123" s="185"/>
      <c r="IQ1123" s="185"/>
      <c r="IR1123" s="185"/>
      <c r="IS1123" s="185"/>
      <c r="IT1123" s="185"/>
      <c r="IU1123" s="185"/>
      <c r="IV1123" s="185"/>
      <c r="IW1123" s="185"/>
      <c r="IX1123" s="185"/>
      <c r="IY1123" s="185"/>
      <c r="IZ1123" s="185"/>
      <c r="JA1123" s="185"/>
      <c r="JB1123" s="185"/>
      <c r="JC1123" s="185"/>
      <c r="JD1123" s="185"/>
      <c r="JE1123" s="185"/>
      <c r="JF1123" s="185"/>
      <c r="JG1123" s="185"/>
      <c r="JH1123" s="185"/>
      <c r="JI1123" s="185"/>
      <c r="JJ1123" s="185"/>
      <c r="JK1123" s="185"/>
      <c r="JL1123" s="185"/>
      <c r="JM1123" s="185"/>
      <c r="JN1123" s="185"/>
      <c r="JO1123" s="185"/>
      <c r="JP1123" s="185"/>
      <c r="JQ1123" s="185"/>
      <c r="JR1123" s="185"/>
      <c r="JS1123" s="185"/>
      <c r="JT1123" s="185"/>
      <c r="JU1123" s="185"/>
      <c r="JV1123" s="185"/>
      <c r="JW1123" s="185"/>
      <c r="JX1123" s="185"/>
      <c r="JY1123" s="185"/>
      <c r="JZ1123" s="185"/>
      <c r="KA1123" s="185"/>
      <c r="KB1123" s="185"/>
      <c r="KC1123" s="185"/>
      <c r="KD1123" s="185"/>
      <c r="KE1123" s="185"/>
      <c r="KF1123" s="185"/>
      <c r="KG1123" s="185"/>
      <c r="KH1123" s="185"/>
      <c r="KI1123" s="185"/>
      <c r="KJ1123" s="185"/>
      <c r="KK1123" s="185"/>
      <c r="KL1123" s="185"/>
      <c r="KM1123" s="185"/>
      <c r="KN1123" s="185"/>
      <c r="KO1123" s="185"/>
      <c r="KP1123" s="185"/>
      <c r="KQ1123" s="185"/>
      <c r="KR1123" s="185"/>
      <c r="KS1123" s="185"/>
      <c r="KT1123" s="185"/>
      <c r="KU1123" s="185"/>
      <c r="KV1123" s="185"/>
      <c r="KW1123" s="185"/>
      <c r="KX1123" s="185"/>
      <c r="KY1123" s="185"/>
      <c r="KZ1123" s="185"/>
      <c r="LA1123" s="185"/>
      <c r="LB1123" s="185"/>
      <c r="LC1123" s="185"/>
      <c r="LD1123" s="185"/>
      <c r="LE1123" s="185"/>
      <c r="LF1123" s="185"/>
      <c r="LG1123" s="185"/>
      <c r="LH1123" s="185"/>
      <c r="LI1123" s="185"/>
      <c r="LJ1123" s="185"/>
      <c r="LK1123" s="185"/>
      <c r="LL1123" s="185"/>
      <c r="LM1123" s="185"/>
      <c r="LN1123" s="185"/>
      <c r="LO1123" s="185"/>
      <c r="LP1123" s="185"/>
      <c r="LQ1123" s="185"/>
      <c r="LR1123" s="185"/>
      <c r="LS1123" s="185"/>
      <c r="LT1123" s="185"/>
      <c r="LU1123" s="185"/>
      <c r="LV1123" s="185"/>
      <c r="LW1123" s="185"/>
      <c r="LX1123" s="185"/>
      <c r="LY1123" s="185"/>
      <c r="LZ1123" s="185"/>
      <c r="MA1123" s="185"/>
      <c r="MB1123" s="185"/>
      <c r="MC1123" s="185"/>
      <c r="MD1123" s="185"/>
      <c r="ME1123" s="185"/>
      <c r="MF1123" s="185"/>
      <c r="MG1123" s="185"/>
      <c r="MH1123" s="185"/>
      <c r="MI1123" s="185"/>
      <c r="MJ1123" s="185"/>
      <c r="MK1123" s="185"/>
      <c r="ML1123" s="185"/>
      <c r="MM1123" s="185"/>
      <c r="MN1123" s="185"/>
      <c r="MO1123" s="185"/>
      <c r="MP1123" s="185"/>
      <c r="MQ1123" s="185"/>
      <c r="MR1123" s="185"/>
      <c r="MS1123" s="185"/>
      <c r="MT1123" s="185"/>
      <c r="MU1123" s="185"/>
      <c r="MV1123" s="185"/>
      <c r="MW1123" s="185"/>
      <c r="MX1123" s="185"/>
      <c r="MY1123" s="185"/>
      <c r="MZ1123" s="185"/>
      <c r="NA1123" s="185"/>
      <c r="NB1123" s="185"/>
      <c r="NC1123" s="185"/>
      <c r="ND1123" s="185"/>
      <c r="NE1123" s="185"/>
      <c r="NF1123" s="185"/>
      <c r="NG1123" s="185"/>
      <c r="NH1123" s="185"/>
      <c r="NI1123" s="185"/>
      <c r="NJ1123" s="185"/>
      <c r="NK1123" s="185"/>
      <c r="NL1123" s="185"/>
      <c r="NM1123" s="185"/>
      <c r="NN1123" s="185"/>
      <c r="NO1123" s="185"/>
      <c r="NP1123" s="185"/>
      <c r="NQ1123" s="185"/>
      <c r="NR1123" s="185"/>
      <c r="NS1123" s="185"/>
      <c r="NT1123" s="185"/>
      <c r="NU1123" s="185"/>
      <c r="NV1123" s="185"/>
      <c r="NW1123" s="185"/>
      <c r="NX1123" s="185"/>
      <c r="NY1123" s="185"/>
      <c r="NZ1123" s="185"/>
      <c r="OA1123" s="185"/>
      <c r="OB1123" s="185"/>
      <c r="OC1123" s="185"/>
      <c r="OD1123" s="185"/>
      <c r="OE1123" s="185"/>
      <c r="OF1123" s="185"/>
      <c r="OG1123" s="185"/>
      <c r="OH1123" s="185"/>
      <c r="OI1123" s="185"/>
      <c r="OJ1123" s="185"/>
      <c r="OK1123" s="185"/>
      <c r="OL1123" s="185"/>
      <c r="OM1123" s="185"/>
      <c r="ON1123" s="185"/>
      <c r="OO1123" s="185"/>
      <c r="OP1123" s="185"/>
      <c r="OQ1123" s="185"/>
      <c r="OR1123" s="185"/>
      <c r="OS1123" s="185"/>
      <c r="OT1123" s="185"/>
      <c r="OU1123" s="185"/>
      <c r="OV1123" s="185"/>
      <c r="OW1123" s="185"/>
      <c r="OX1123" s="185"/>
      <c r="OY1123" s="185"/>
      <c r="OZ1123" s="185"/>
      <c r="PA1123" s="185"/>
      <c r="PB1123" s="185"/>
      <c r="PC1123" s="185"/>
      <c r="PD1123" s="185"/>
      <c r="PE1123" s="185"/>
      <c r="PF1123" s="185"/>
      <c r="PG1123" s="185"/>
      <c r="PH1123" s="185"/>
      <c r="PI1123" s="185"/>
      <c r="PJ1123" s="185"/>
      <c r="PK1123" s="185"/>
      <c r="PL1123" s="185"/>
      <c r="PM1123" s="185"/>
      <c r="PN1123" s="185"/>
      <c r="PO1123" s="185"/>
      <c r="PP1123" s="185"/>
      <c r="PQ1123" s="185"/>
      <c r="PR1123" s="185"/>
      <c r="PS1123" s="185"/>
      <c r="PT1123" s="185"/>
      <c r="PU1123" s="185"/>
      <c r="PV1123" s="185"/>
      <c r="PW1123" s="185"/>
      <c r="PX1123" s="185"/>
      <c r="PY1123" s="185"/>
      <c r="PZ1123" s="185"/>
      <c r="QA1123" s="185"/>
      <c r="QB1123" s="185"/>
      <c r="QC1123" s="185"/>
      <c r="QD1123" s="185"/>
      <c r="QE1123" s="185"/>
      <c r="QF1123" s="185"/>
      <c r="QG1123" s="185"/>
      <c r="QH1123" s="185"/>
      <c r="QI1123" s="185"/>
      <c r="QJ1123" s="185"/>
      <c r="QK1123" s="185"/>
      <c r="QL1123" s="185"/>
      <c r="QM1123" s="185"/>
      <c r="QN1123" s="185"/>
      <c r="QO1123" s="185"/>
      <c r="QP1123" s="185"/>
      <c r="QQ1123" s="185"/>
      <c r="QR1123" s="185"/>
      <c r="QS1123" s="185"/>
      <c r="QT1123" s="185"/>
      <c r="QU1123" s="185"/>
      <c r="QV1123" s="185"/>
      <c r="QW1123" s="185"/>
      <c r="QX1123" s="185"/>
      <c r="QY1123" s="185"/>
      <c r="QZ1123" s="185"/>
      <c r="RA1123" s="185"/>
      <c r="RB1123" s="185"/>
      <c r="RC1123" s="185"/>
      <c r="RD1123" s="185"/>
      <c r="RE1123" s="185"/>
      <c r="RF1123" s="185"/>
      <c r="RG1123" s="185"/>
      <c r="RH1123" s="185"/>
      <c r="RI1123" s="185"/>
      <c r="RJ1123" s="185"/>
      <c r="RK1123" s="185"/>
      <c r="RL1123" s="185"/>
      <c r="RM1123" s="185"/>
      <c r="RN1123" s="185"/>
      <c r="RO1123" s="185"/>
      <c r="RP1123" s="185"/>
      <c r="RQ1123" s="185"/>
      <c r="RR1123" s="185"/>
      <c r="RS1123" s="185"/>
      <c r="RT1123" s="185"/>
      <c r="RU1123" s="185"/>
      <c r="RV1123" s="185"/>
      <c r="RW1123" s="185"/>
      <c r="RX1123" s="185"/>
      <c r="RY1123" s="185"/>
      <c r="RZ1123" s="185"/>
      <c r="SA1123" s="185"/>
      <c r="SB1123" s="185"/>
      <c r="SC1123" s="185"/>
      <c r="SD1123" s="185"/>
      <c r="SE1123" s="185"/>
      <c r="SF1123" s="185"/>
      <c r="SG1123" s="185"/>
      <c r="SH1123" s="185"/>
      <c r="SI1123" s="185"/>
      <c r="SJ1123" s="185"/>
      <c r="SK1123" s="185"/>
      <c r="SL1123" s="185"/>
      <c r="SM1123" s="185"/>
      <c r="SN1123" s="185"/>
      <c r="SO1123" s="185"/>
      <c r="SP1123" s="185"/>
      <c r="SQ1123" s="185"/>
      <c r="SR1123" s="185"/>
      <c r="SS1123" s="185"/>
      <c r="ST1123" s="185"/>
      <c r="SU1123" s="185"/>
      <c r="SV1123" s="185"/>
      <c r="SW1123" s="185"/>
      <c r="SX1123" s="185"/>
      <c r="SY1123" s="185"/>
      <c r="SZ1123" s="185"/>
      <c r="TA1123" s="185"/>
      <c r="TB1123" s="185"/>
      <c r="TC1123" s="185"/>
      <c r="TD1123" s="185"/>
      <c r="TE1123" s="185"/>
      <c r="TF1123" s="185"/>
      <c r="TG1123" s="185"/>
      <c r="TH1123" s="185"/>
      <c r="TI1123" s="185"/>
    </row>
    <row r="1124" spans="1:529" s="79" customFormat="1" ht="24.75" customHeight="1" thickBot="1" x14ac:dyDescent="0.3">
      <c r="A1124" s="286">
        <v>13750005</v>
      </c>
      <c r="B1124" s="287">
        <v>40914</v>
      </c>
      <c r="C1124" s="52" t="s">
        <v>1915</v>
      </c>
      <c r="D1124" s="52" t="s">
        <v>7508</v>
      </c>
      <c r="E1124" s="105" t="s">
        <v>6918</v>
      </c>
      <c r="F1124" s="105" t="s">
        <v>51</v>
      </c>
      <c r="G1124" s="105" t="s">
        <v>51</v>
      </c>
      <c r="H1124" s="288">
        <v>2935</v>
      </c>
      <c r="I1124" s="287">
        <v>40934</v>
      </c>
      <c r="J1124" s="287" t="s">
        <v>4599</v>
      </c>
      <c r="K1124" s="52" t="s">
        <v>370</v>
      </c>
      <c r="L1124" s="52"/>
      <c r="M1124" s="52" t="s">
        <v>1951</v>
      </c>
      <c r="N1124" s="52" t="s">
        <v>52</v>
      </c>
      <c r="O1124" s="52">
        <v>1500</v>
      </c>
      <c r="P1124" s="386" t="s">
        <v>6445</v>
      </c>
      <c r="Q1124" s="386"/>
      <c r="R1124" s="386"/>
      <c r="S1124" s="386"/>
      <c r="T1124" s="726"/>
      <c r="U1124" s="52"/>
      <c r="V1124" s="52">
        <v>1500</v>
      </c>
      <c r="W1124" s="52"/>
      <c r="X1124" s="52"/>
      <c r="Y1124" s="52"/>
      <c r="Z1124" s="52"/>
      <c r="AA1124" s="52"/>
      <c r="AB1124" s="52"/>
      <c r="AC1124" s="52"/>
      <c r="AD1124" s="52"/>
      <c r="AE1124" s="52"/>
      <c r="AF1124" s="52"/>
      <c r="AG1124" s="52"/>
      <c r="AH1124" s="52"/>
      <c r="AI1124" s="52" t="s">
        <v>4455</v>
      </c>
      <c r="AJ1124" s="52" t="s">
        <v>4456</v>
      </c>
      <c r="AK1124" s="301"/>
      <c r="AL1124" s="869"/>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85"/>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c r="CH1124" s="185"/>
      <c r="CI1124" s="185"/>
      <c r="CJ1124" s="185"/>
      <c r="CK1124" s="185"/>
      <c r="CL1124" s="185"/>
      <c r="CM1124" s="185"/>
      <c r="CN1124" s="185"/>
      <c r="CO1124" s="185"/>
      <c r="CP1124" s="185"/>
      <c r="CQ1124" s="185"/>
      <c r="CR1124" s="185"/>
      <c r="CS1124" s="185"/>
      <c r="CT1124" s="185"/>
      <c r="CU1124" s="185"/>
      <c r="CV1124" s="185"/>
      <c r="CW1124" s="185"/>
      <c r="CX1124" s="185"/>
      <c r="CY1124" s="185"/>
      <c r="CZ1124" s="185"/>
      <c r="DA1124" s="185"/>
      <c r="DB1124" s="185"/>
      <c r="DC1124" s="185"/>
      <c r="DD1124" s="185"/>
      <c r="DE1124" s="185"/>
      <c r="DF1124" s="185"/>
      <c r="DG1124" s="185"/>
      <c r="DH1124" s="185"/>
      <c r="DI1124" s="185"/>
      <c r="DJ1124" s="185"/>
      <c r="DK1124" s="185"/>
      <c r="DL1124" s="185"/>
      <c r="DM1124" s="185"/>
      <c r="DN1124" s="185"/>
      <c r="DO1124" s="185"/>
      <c r="DP1124" s="185"/>
      <c r="DQ1124" s="185"/>
      <c r="DR1124" s="185"/>
      <c r="DS1124" s="185"/>
      <c r="DT1124" s="185"/>
      <c r="DU1124" s="185"/>
      <c r="DV1124" s="185"/>
      <c r="DW1124" s="185"/>
      <c r="DX1124" s="185"/>
      <c r="DY1124" s="185"/>
      <c r="DZ1124" s="185"/>
      <c r="EA1124" s="185"/>
      <c r="EB1124" s="185"/>
      <c r="EC1124" s="185"/>
      <c r="ED1124" s="185"/>
      <c r="EE1124" s="185"/>
      <c r="EF1124" s="185"/>
      <c r="EG1124" s="185"/>
      <c r="EH1124" s="185"/>
      <c r="EI1124" s="185"/>
      <c r="EJ1124" s="185"/>
      <c r="EK1124" s="185"/>
      <c r="EL1124" s="185"/>
      <c r="EM1124" s="185"/>
      <c r="EN1124" s="185"/>
      <c r="EO1124" s="185"/>
      <c r="EP1124" s="185"/>
      <c r="EQ1124" s="185"/>
      <c r="ER1124" s="185"/>
      <c r="ES1124" s="185"/>
      <c r="ET1124" s="185"/>
      <c r="EU1124" s="185"/>
      <c r="EV1124" s="185"/>
      <c r="EW1124" s="185"/>
      <c r="EX1124" s="185"/>
      <c r="EY1124" s="185"/>
      <c r="EZ1124" s="185"/>
      <c r="FA1124" s="185"/>
      <c r="FB1124" s="185"/>
      <c r="FC1124" s="185"/>
      <c r="FD1124" s="185"/>
      <c r="FE1124" s="185"/>
      <c r="FF1124" s="185"/>
      <c r="FG1124" s="185"/>
      <c r="FH1124" s="185"/>
      <c r="FI1124" s="185"/>
      <c r="FJ1124" s="185"/>
      <c r="FK1124" s="185"/>
      <c r="FL1124" s="185"/>
      <c r="FM1124" s="185"/>
      <c r="FN1124" s="185"/>
      <c r="FO1124" s="185"/>
      <c r="FP1124" s="185"/>
      <c r="FQ1124" s="185"/>
      <c r="FR1124" s="185"/>
      <c r="FS1124" s="185"/>
      <c r="FT1124" s="185"/>
      <c r="FU1124" s="185"/>
      <c r="FV1124" s="185"/>
      <c r="FW1124" s="185"/>
      <c r="FX1124" s="185"/>
      <c r="FY1124" s="185"/>
      <c r="FZ1124" s="185"/>
      <c r="GA1124" s="185"/>
      <c r="GB1124" s="185"/>
      <c r="GC1124" s="185"/>
      <c r="GD1124" s="185"/>
      <c r="GE1124" s="185"/>
      <c r="GF1124" s="185"/>
      <c r="GG1124" s="185"/>
      <c r="GH1124" s="185"/>
      <c r="GI1124" s="185"/>
      <c r="GJ1124" s="185"/>
      <c r="GK1124" s="185"/>
      <c r="GL1124" s="185"/>
      <c r="GM1124" s="185"/>
      <c r="GN1124" s="185"/>
      <c r="GO1124" s="185"/>
      <c r="GP1124" s="185"/>
      <c r="GQ1124" s="185"/>
      <c r="GR1124" s="185"/>
      <c r="GS1124" s="185"/>
      <c r="GT1124" s="185"/>
      <c r="GU1124" s="185"/>
      <c r="GV1124" s="185"/>
      <c r="GW1124" s="185"/>
      <c r="GX1124" s="185"/>
      <c r="GY1124" s="185"/>
      <c r="GZ1124" s="185"/>
      <c r="HA1124" s="185"/>
      <c r="HB1124" s="185"/>
      <c r="HC1124" s="185"/>
      <c r="HD1124" s="185"/>
      <c r="HE1124" s="185"/>
      <c r="HF1124" s="185"/>
      <c r="HG1124" s="185"/>
      <c r="HH1124" s="185"/>
      <c r="HI1124" s="185"/>
      <c r="HJ1124" s="185"/>
      <c r="HK1124" s="185"/>
      <c r="HL1124" s="185"/>
      <c r="HM1124" s="185"/>
      <c r="HN1124" s="185"/>
      <c r="HO1124" s="185"/>
      <c r="HP1124" s="185"/>
      <c r="HQ1124" s="185"/>
      <c r="HR1124" s="185"/>
      <c r="HS1124" s="185"/>
      <c r="HT1124" s="185"/>
      <c r="HU1124" s="185"/>
      <c r="HV1124" s="185"/>
      <c r="HW1124" s="185"/>
      <c r="HX1124" s="185"/>
      <c r="HY1124" s="185"/>
      <c r="HZ1124" s="185"/>
      <c r="IA1124" s="185"/>
      <c r="IB1124" s="185"/>
      <c r="IC1124" s="185"/>
      <c r="ID1124" s="185"/>
      <c r="IE1124" s="185"/>
      <c r="IF1124" s="185"/>
      <c r="IG1124" s="185"/>
      <c r="IH1124" s="185"/>
      <c r="II1124" s="185"/>
      <c r="IJ1124" s="185"/>
      <c r="IK1124" s="185"/>
      <c r="IL1124" s="185"/>
      <c r="IM1124" s="185"/>
      <c r="IN1124" s="185"/>
      <c r="IO1124" s="185"/>
      <c r="IP1124" s="185"/>
      <c r="IQ1124" s="185"/>
      <c r="IR1124" s="185"/>
      <c r="IS1124" s="185"/>
      <c r="IT1124" s="185"/>
      <c r="IU1124" s="185"/>
      <c r="IV1124" s="185"/>
      <c r="IW1124" s="185"/>
      <c r="IX1124" s="185"/>
      <c r="IY1124" s="185"/>
      <c r="IZ1124" s="185"/>
      <c r="JA1124" s="185"/>
      <c r="JB1124" s="185"/>
      <c r="JC1124" s="185"/>
      <c r="JD1124" s="185"/>
      <c r="JE1124" s="185"/>
      <c r="JF1124" s="185"/>
      <c r="JG1124" s="185"/>
      <c r="JH1124" s="185"/>
      <c r="JI1124" s="185"/>
      <c r="JJ1124" s="185"/>
      <c r="JK1124" s="185"/>
      <c r="JL1124" s="185"/>
      <c r="JM1124" s="185"/>
      <c r="JN1124" s="185"/>
      <c r="JO1124" s="185"/>
      <c r="JP1124" s="185"/>
      <c r="JQ1124" s="185"/>
      <c r="JR1124" s="185"/>
      <c r="JS1124" s="185"/>
      <c r="JT1124" s="185"/>
      <c r="JU1124" s="185"/>
      <c r="JV1124" s="185"/>
      <c r="JW1124" s="185"/>
      <c r="JX1124" s="185"/>
      <c r="JY1124" s="185"/>
      <c r="JZ1124" s="185"/>
      <c r="KA1124" s="185"/>
      <c r="KB1124" s="185"/>
      <c r="KC1124" s="185"/>
      <c r="KD1124" s="185"/>
      <c r="KE1124" s="185"/>
      <c r="KF1124" s="185"/>
      <c r="KG1124" s="185"/>
      <c r="KH1124" s="185"/>
      <c r="KI1124" s="185"/>
      <c r="KJ1124" s="185"/>
      <c r="KK1124" s="185"/>
      <c r="KL1124" s="185"/>
      <c r="KM1124" s="185"/>
      <c r="KN1124" s="185"/>
      <c r="KO1124" s="185"/>
      <c r="KP1124" s="185"/>
      <c r="KQ1124" s="185"/>
      <c r="KR1124" s="185"/>
      <c r="KS1124" s="185"/>
      <c r="KT1124" s="185"/>
      <c r="KU1124" s="185"/>
      <c r="KV1124" s="185"/>
      <c r="KW1124" s="185"/>
      <c r="KX1124" s="185"/>
      <c r="KY1124" s="185"/>
      <c r="KZ1124" s="185"/>
      <c r="LA1124" s="185"/>
      <c r="LB1124" s="185"/>
      <c r="LC1124" s="185"/>
      <c r="LD1124" s="185"/>
      <c r="LE1124" s="185"/>
      <c r="LF1124" s="185"/>
      <c r="LG1124" s="185"/>
      <c r="LH1124" s="185"/>
      <c r="LI1124" s="185"/>
      <c r="LJ1124" s="185"/>
      <c r="LK1124" s="185"/>
      <c r="LL1124" s="185"/>
      <c r="LM1124" s="185"/>
      <c r="LN1124" s="185"/>
      <c r="LO1124" s="185"/>
      <c r="LP1124" s="185"/>
      <c r="LQ1124" s="185"/>
      <c r="LR1124" s="185"/>
      <c r="LS1124" s="185"/>
      <c r="LT1124" s="185"/>
      <c r="LU1124" s="185"/>
      <c r="LV1124" s="185"/>
      <c r="LW1124" s="185"/>
      <c r="LX1124" s="185"/>
      <c r="LY1124" s="185"/>
      <c r="LZ1124" s="185"/>
      <c r="MA1124" s="185"/>
      <c r="MB1124" s="185"/>
      <c r="MC1124" s="185"/>
      <c r="MD1124" s="185"/>
      <c r="ME1124" s="185"/>
      <c r="MF1124" s="185"/>
      <c r="MG1124" s="185"/>
      <c r="MH1124" s="185"/>
      <c r="MI1124" s="185"/>
      <c r="MJ1124" s="185"/>
      <c r="MK1124" s="185"/>
      <c r="ML1124" s="185"/>
      <c r="MM1124" s="185"/>
      <c r="MN1124" s="185"/>
      <c r="MO1124" s="185"/>
      <c r="MP1124" s="185"/>
      <c r="MQ1124" s="185"/>
      <c r="MR1124" s="185"/>
      <c r="MS1124" s="185"/>
      <c r="MT1124" s="185"/>
      <c r="MU1124" s="185"/>
      <c r="MV1124" s="185"/>
      <c r="MW1124" s="185"/>
      <c r="MX1124" s="185"/>
      <c r="MY1124" s="185"/>
      <c r="MZ1124" s="185"/>
      <c r="NA1124" s="185"/>
      <c r="NB1124" s="185"/>
      <c r="NC1124" s="185"/>
      <c r="ND1124" s="185"/>
      <c r="NE1124" s="185"/>
      <c r="NF1124" s="185"/>
      <c r="NG1124" s="185"/>
      <c r="NH1124" s="185"/>
      <c r="NI1124" s="185"/>
      <c r="NJ1124" s="185"/>
      <c r="NK1124" s="185"/>
      <c r="NL1124" s="185"/>
      <c r="NM1124" s="185"/>
      <c r="NN1124" s="185"/>
      <c r="NO1124" s="185"/>
      <c r="NP1124" s="185"/>
      <c r="NQ1124" s="185"/>
      <c r="NR1124" s="185"/>
      <c r="NS1124" s="185"/>
      <c r="NT1124" s="185"/>
      <c r="NU1124" s="185"/>
      <c r="NV1124" s="185"/>
      <c r="NW1124" s="185"/>
      <c r="NX1124" s="185"/>
      <c r="NY1124" s="185"/>
      <c r="NZ1124" s="185"/>
      <c r="OA1124" s="185"/>
      <c r="OB1124" s="185"/>
      <c r="OC1124" s="185"/>
      <c r="OD1124" s="185"/>
      <c r="OE1124" s="185"/>
      <c r="OF1124" s="185"/>
      <c r="OG1124" s="185"/>
      <c r="OH1124" s="185"/>
      <c r="OI1124" s="185"/>
      <c r="OJ1124" s="185"/>
      <c r="OK1124" s="185"/>
      <c r="OL1124" s="185"/>
      <c r="OM1124" s="185"/>
      <c r="ON1124" s="185"/>
      <c r="OO1124" s="185"/>
      <c r="OP1124" s="185"/>
      <c r="OQ1124" s="185"/>
      <c r="OR1124" s="185"/>
      <c r="OS1124" s="185"/>
      <c r="OT1124" s="185"/>
      <c r="OU1124" s="185"/>
      <c r="OV1124" s="185"/>
      <c r="OW1124" s="185"/>
      <c r="OX1124" s="185"/>
      <c r="OY1124" s="185"/>
      <c r="OZ1124" s="185"/>
      <c r="PA1124" s="185"/>
      <c r="PB1124" s="185"/>
      <c r="PC1124" s="185"/>
      <c r="PD1124" s="185"/>
      <c r="PE1124" s="185"/>
      <c r="PF1124" s="185"/>
      <c r="PG1124" s="185"/>
      <c r="PH1124" s="185"/>
      <c r="PI1124" s="185"/>
      <c r="PJ1124" s="185"/>
      <c r="PK1124" s="185"/>
      <c r="PL1124" s="185"/>
      <c r="PM1124" s="185"/>
      <c r="PN1124" s="185"/>
      <c r="PO1124" s="185"/>
      <c r="PP1124" s="185"/>
      <c r="PQ1124" s="185"/>
      <c r="PR1124" s="185"/>
      <c r="PS1124" s="185"/>
      <c r="PT1124" s="185"/>
      <c r="PU1124" s="185"/>
      <c r="PV1124" s="185"/>
      <c r="PW1124" s="185"/>
      <c r="PX1124" s="185"/>
      <c r="PY1124" s="185"/>
      <c r="PZ1124" s="185"/>
      <c r="QA1124" s="185"/>
      <c r="QB1124" s="185"/>
      <c r="QC1124" s="185"/>
      <c r="QD1124" s="185"/>
      <c r="QE1124" s="185"/>
      <c r="QF1124" s="185"/>
      <c r="QG1124" s="185"/>
      <c r="QH1124" s="185"/>
      <c r="QI1124" s="185"/>
      <c r="QJ1124" s="185"/>
      <c r="QK1124" s="185"/>
      <c r="QL1124" s="185"/>
      <c r="QM1124" s="185"/>
      <c r="QN1124" s="185"/>
      <c r="QO1124" s="185"/>
      <c r="QP1124" s="185"/>
      <c r="QQ1124" s="185"/>
      <c r="QR1124" s="185"/>
      <c r="QS1124" s="185"/>
      <c r="QT1124" s="185"/>
      <c r="QU1124" s="185"/>
      <c r="QV1124" s="185"/>
      <c r="QW1124" s="185"/>
      <c r="QX1124" s="185"/>
      <c r="QY1124" s="185"/>
      <c r="QZ1124" s="185"/>
      <c r="RA1124" s="185"/>
      <c r="RB1124" s="185"/>
      <c r="RC1124" s="185"/>
      <c r="RD1124" s="185"/>
      <c r="RE1124" s="185"/>
      <c r="RF1124" s="185"/>
      <c r="RG1124" s="185"/>
      <c r="RH1124" s="185"/>
      <c r="RI1124" s="185"/>
      <c r="RJ1124" s="185"/>
      <c r="RK1124" s="185"/>
      <c r="RL1124" s="185"/>
      <c r="RM1124" s="185"/>
      <c r="RN1124" s="185"/>
      <c r="RO1124" s="185"/>
      <c r="RP1124" s="185"/>
      <c r="RQ1124" s="185"/>
      <c r="RR1124" s="185"/>
      <c r="RS1124" s="185"/>
      <c r="RT1124" s="185"/>
      <c r="RU1124" s="185"/>
      <c r="RV1124" s="185"/>
      <c r="RW1124" s="185"/>
      <c r="RX1124" s="185"/>
      <c r="RY1124" s="185"/>
      <c r="RZ1124" s="185"/>
      <c r="SA1124" s="185"/>
      <c r="SB1124" s="185"/>
      <c r="SC1124" s="185"/>
      <c r="SD1124" s="185"/>
      <c r="SE1124" s="185"/>
      <c r="SF1124" s="185"/>
      <c r="SG1124" s="185"/>
      <c r="SH1124" s="185"/>
      <c r="SI1124" s="185"/>
      <c r="SJ1124" s="185"/>
      <c r="SK1124" s="185"/>
      <c r="SL1124" s="185"/>
      <c r="SM1124" s="185"/>
      <c r="SN1124" s="185"/>
      <c r="SO1124" s="185"/>
      <c r="SP1124" s="185"/>
      <c r="SQ1124" s="185"/>
      <c r="SR1124" s="185"/>
      <c r="SS1124" s="185"/>
      <c r="ST1124" s="185"/>
      <c r="SU1124" s="185"/>
      <c r="SV1124" s="185"/>
      <c r="SW1124" s="185"/>
      <c r="SX1124" s="185"/>
      <c r="SY1124" s="185"/>
      <c r="SZ1124" s="185"/>
      <c r="TA1124" s="185"/>
      <c r="TB1124" s="185"/>
      <c r="TC1124" s="185"/>
      <c r="TD1124" s="185"/>
      <c r="TE1124" s="185"/>
      <c r="TF1124" s="185"/>
      <c r="TG1124" s="185"/>
      <c r="TH1124" s="185"/>
      <c r="TI1124" s="185"/>
    </row>
    <row r="1125" spans="1:529" s="79" customFormat="1" ht="24.75" customHeight="1" thickBot="1" x14ac:dyDescent="0.3">
      <c r="A1125" s="284">
        <v>13750006</v>
      </c>
      <c r="B1125" s="285">
        <v>41127</v>
      </c>
      <c r="C1125" s="105" t="s">
        <v>5737</v>
      </c>
      <c r="D1125" s="105" t="s">
        <v>5738</v>
      </c>
      <c r="E1125" s="50"/>
      <c r="F1125" s="50"/>
      <c r="G1125" s="50"/>
      <c r="H1125" s="284">
        <v>65320</v>
      </c>
      <c r="I1125" s="285">
        <v>41147</v>
      </c>
      <c r="J1125" s="285" t="s">
        <v>1358</v>
      </c>
      <c r="K1125" s="105" t="s">
        <v>379</v>
      </c>
      <c r="L1125" s="105"/>
      <c r="M1125" s="105" t="s">
        <v>1952</v>
      </c>
      <c r="N1125" s="105" t="s">
        <v>52</v>
      </c>
      <c r="O1125" s="105">
        <v>7860</v>
      </c>
      <c r="P1125" s="289"/>
      <c r="Q1125" s="289"/>
      <c r="R1125" s="289"/>
      <c r="S1125" s="289"/>
      <c r="T1125" s="720"/>
      <c r="U1125" s="105"/>
      <c r="V1125" s="105">
        <v>7860</v>
      </c>
      <c r="W1125" s="105"/>
      <c r="X1125" s="105"/>
      <c r="Y1125" s="105"/>
      <c r="Z1125" s="105"/>
      <c r="AA1125" s="105"/>
      <c r="AB1125" s="105"/>
      <c r="AC1125" s="105"/>
      <c r="AD1125" s="105"/>
      <c r="AE1125" s="105"/>
      <c r="AF1125" s="105"/>
      <c r="AG1125" s="105"/>
      <c r="AH1125" s="105"/>
      <c r="AI1125" s="105" t="s">
        <v>1953</v>
      </c>
      <c r="AJ1125" s="105" t="s">
        <v>1954</v>
      </c>
      <c r="AK1125" s="30"/>
      <c r="AL1125" s="870"/>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85"/>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c r="CH1125" s="185"/>
      <c r="CI1125" s="185"/>
      <c r="CJ1125" s="185"/>
      <c r="CK1125" s="185"/>
      <c r="CL1125" s="185"/>
      <c r="CM1125" s="185"/>
      <c r="CN1125" s="185"/>
      <c r="CO1125" s="185"/>
      <c r="CP1125" s="185"/>
      <c r="CQ1125" s="185"/>
      <c r="CR1125" s="185"/>
      <c r="CS1125" s="185"/>
      <c r="CT1125" s="185"/>
      <c r="CU1125" s="185"/>
      <c r="CV1125" s="185"/>
      <c r="CW1125" s="185"/>
      <c r="CX1125" s="185"/>
      <c r="CY1125" s="185"/>
      <c r="CZ1125" s="185"/>
      <c r="DA1125" s="185"/>
      <c r="DB1125" s="185"/>
      <c r="DC1125" s="185"/>
      <c r="DD1125" s="185"/>
      <c r="DE1125" s="185"/>
      <c r="DF1125" s="185"/>
      <c r="DG1125" s="185"/>
      <c r="DH1125" s="185"/>
      <c r="DI1125" s="185"/>
      <c r="DJ1125" s="185"/>
      <c r="DK1125" s="185"/>
      <c r="DL1125" s="185"/>
      <c r="DM1125" s="185"/>
      <c r="DN1125" s="185"/>
      <c r="DO1125" s="185"/>
      <c r="DP1125" s="185"/>
      <c r="DQ1125" s="185"/>
      <c r="DR1125" s="185"/>
      <c r="DS1125" s="185"/>
      <c r="DT1125" s="185"/>
      <c r="DU1125" s="185"/>
      <c r="DV1125" s="185"/>
      <c r="DW1125" s="185"/>
      <c r="DX1125" s="185"/>
      <c r="DY1125" s="185"/>
      <c r="DZ1125" s="185"/>
      <c r="EA1125" s="185"/>
      <c r="EB1125" s="185"/>
      <c r="EC1125" s="185"/>
      <c r="ED1125" s="185"/>
      <c r="EE1125" s="185"/>
      <c r="EF1125" s="185"/>
      <c r="EG1125" s="185"/>
      <c r="EH1125" s="185"/>
      <c r="EI1125" s="185"/>
      <c r="EJ1125" s="185"/>
      <c r="EK1125" s="185"/>
      <c r="EL1125" s="185"/>
      <c r="EM1125" s="185"/>
      <c r="EN1125" s="185"/>
      <c r="EO1125" s="185"/>
      <c r="EP1125" s="185"/>
      <c r="EQ1125" s="185"/>
      <c r="ER1125" s="185"/>
      <c r="ES1125" s="185"/>
      <c r="ET1125" s="185"/>
      <c r="EU1125" s="185"/>
      <c r="EV1125" s="185"/>
      <c r="EW1125" s="185"/>
      <c r="EX1125" s="185"/>
      <c r="EY1125" s="185"/>
      <c r="EZ1125" s="185"/>
      <c r="FA1125" s="185"/>
      <c r="FB1125" s="185"/>
      <c r="FC1125" s="185"/>
      <c r="FD1125" s="185"/>
      <c r="FE1125" s="185"/>
      <c r="FF1125" s="185"/>
      <c r="FG1125" s="185"/>
      <c r="FH1125" s="185"/>
      <c r="FI1125" s="185"/>
      <c r="FJ1125" s="185"/>
      <c r="FK1125" s="185"/>
      <c r="FL1125" s="185"/>
      <c r="FM1125" s="185"/>
      <c r="FN1125" s="185"/>
      <c r="FO1125" s="185"/>
      <c r="FP1125" s="185"/>
      <c r="FQ1125" s="185"/>
      <c r="FR1125" s="185"/>
      <c r="FS1125" s="185"/>
      <c r="FT1125" s="185"/>
      <c r="FU1125" s="185"/>
      <c r="FV1125" s="185"/>
      <c r="FW1125" s="185"/>
      <c r="FX1125" s="185"/>
      <c r="FY1125" s="185"/>
      <c r="FZ1125" s="185"/>
      <c r="GA1125" s="185"/>
      <c r="GB1125" s="185"/>
      <c r="GC1125" s="185"/>
      <c r="GD1125" s="185"/>
      <c r="GE1125" s="185"/>
      <c r="GF1125" s="185"/>
      <c r="GG1125" s="185"/>
      <c r="GH1125" s="185"/>
      <c r="GI1125" s="185"/>
      <c r="GJ1125" s="185"/>
      <c r="GK1125" s="185"/>
      <c r="GL1125" s="185"/>
      <c r="GM1125" s="185"/>
      <c r="GN1125" s="185"/>
      <c r="GO1125" s="185"/>
      <c r="GP1125" s="185"/>
      <c r="GQ1125" s="185"/>
      <c r="GR1125" s="185"/>
      <c r="GS1125" s="185"/>
      <c r="GT1125" s="185"/>
      <c r="GU1125" s="185"/>
      <c r="GV1125" s="185"/>
      <c r="GW1125" s="185"/>
      <c r="GX1125" s="185"/>
      <c r="GY1125" s="185"/>
      <c r="GZ1125" s="185"/>
      <c r="HA1125" s="185"/>
      <c r="HB1125" s="185"/>
      <c r="HC1125" s="185"/>
      <c r="HD1125" s="185"/>
      <c r="HE1125" s="185"/>
      <c r="HF1125" s="185"/>
      <c r="HG1125" s="185"/>
      <c r="HH1125" s="185"/>
      <c r="HI1125" s="185"/>
      <c r="HJ1125" s="185"/>
      <c r="HK1125" s="185"/>
      <c r="HL1125" s="185"/>
      <c r="HM1125" s="185"/>
      <c r="HN1125" s="185"/>
      <c r="HO1125" s="185"/>
      <c r="HP1125" s="185"/>
      <c r="HQ1125" s="185"/>
      <c r="HR1125" s="185"/>
      <c r="HS1125" s="185"/>
      <c r="HT1125" s="185"/>
      <c r="HU1125" s="185"/>
      <c r="HV1125" s="185"/>
      <c r="HW1125" s="185"/>
      <c r="HX1125" s="185"/>
      <c r="HY1125" s="185"/>
      <c r="HZ1125" s="185"/>
      <c r="IA1125" s="185"/>
      <c r="IB1125" s="185"/>
      <c r="IC1125" s="185"/>
      <c r="ID1125" s="185"/>
      <c r="IE1125" s="185"/>
      <c r="IF1125" s="185"/>
      <c r="IG1125" s="185"/>
      <c r="IH1125" s="185"/>
      <c r="II1125" s="185"/>
      <c r="IJ1125" s="185"/>
      <c r="IK1125" s="185"/>
      <c r="IL1125" s="185"/>
      <c r="IM1125" s="185"/>
      <c r="IN1125" s="185"/>
      <c r="IO1125" s="185"/>
      <c r="IP1125" s="185"/>
      <c r="IQ1125" s="185"/>
      <c r="IR1125" s="185"/>
      <c r="IS1125" s="185"/>
      <c r="IT1125" s="185"/>
      <c r="IU1125" s="185"/>
      <c r="IV1125" s="185"/>
      <c r="IW1125" s="185"/>
      <c r="IX1125" s="185"/>
      <c r="IY1125" s="185"/>
      <c r="IZ1125" s="185"/>
      <c r="JA1125" s="185"/>
      <c r="JB1125" s="185"/>
      <c r="JC1125" s="185"/>
      <c r="JD1125" s="185"/>
      <c r="JE1125" s="185"/>
      <c r="JF1125" s="185"/>
      <c r="JG1125" s="185"/>
      <c r="JH1125" s="185"/>
      <c r="JI1125" s="185"/>
      <c r="JJ1125" s="185"/>
      <c r="JK1125" s="185"/>
      <c r="JL1125" s="185"/>
      <c r="JM1125" s="185"/>
      <c r="JN1125" s="185"/>
      <c r="JO1125" s="185"/>
      <c r="JP1125" s="185"/>
      <c r="JQ1125" s="185"/>
      <c r="JR1125" s="185"/>
      <c r="JS1125" s="185"/>
      <c r="JT1125" s="185"/>
      <c r="JU1125" s="185"/>
      <c r="JV1125" s="185"/>
      <c r="JW1125" s="185"/>
      <c r="JX1125" s="185"/>
      <c r="JY1125" s="185"/>
      <c r="JZ1125" s="185"/>
      <c r="KA1125" s="185"/>
      <c r="KB1125" s="185"/>
      <c r="KC1125" s="185"/>
      <c r="KD1125" s="185"/>
      <c r="KE1125" s="185"/>
      <c r="KF1125" s="185"/>
      <c r="KG1125" s="185"/>
      <c r="KH1125" s="185"/>
      <c r="KI1125" s="185"/>
      <c r="KJ1125" s="185"/>
      <c r="KK1125" s="185"/>
      <c r="KL1125" s="185"/>
      <c r="KM1125" s="185"/>
      <c r="KN1125" s="185"/>
      <c r="KO1125" s="185"/>
      <c r="KP1125" s="185"/>
      <c r="KQ1125" s="185"/>
      <c r="KR1125" s="185"/>
      <c r="KS1125" s="185"/>
      <c r="KT1125" s="185"/>
      <c r="KU1125" s="185"/>
      <c r="KV1125" s="185"/>
      <c r="KW1125" s="185"/>
      <c r="KX1125" s="185"/>
      <c r="KY1125" s="185"/>
      <c r="KZ1125" s="185"/>
      <c r="LA1125" s="185"/>
      <c r="LB1125" s="185"/>
      <c r="LC1125" s="185"/>
      <c r="LD1125" s="185"/>
      <c r="LE1125" s="185"/>
      <c r="LF1125" s="185"/>
      <c r="LG1125" s="185"/>
      <c r="LH1125" s="185"/>
      <c r="LI1125" s="185"/>
      <c r="LJ1125" s="185"/>
      <c r="LK1125" s="185"/>
      <c r="LL1125" s="185"/>
      <c r="LM1125" s="185"/>
      <c r="LN1125" s="185"/>
      <c r="LO1125" s="185"/>
      <c r="LP1125" s="185"/>
      <c r="LQ1125" s="185"/>
      <c r="LR1125" s="185"/>
      <c r="LS1125" s="185"/>
      <c r="LT1125" s="185"/>
      <c r="LU1125" s="185"/>
      <c r="LV1125" s="185"/>
      <c r="LW1125" s="185"/>
      <c r="LX1125" s="185"/>
      <c r="LY1125" s="185"/>
      <c r="LZ1125" s="185"/>
      <c r="MA1125" s="185"/>
      <c r="MB1125" s="185"/>
      <c r="MC1125" s="185"/>
      <c r="MD1125" s="185"/>
      <c r="ME1125" s="185"/>
      <c r="MF1125" s="185"/>
      <c r="MG1125" s="185"/>
      <c r="MH1125" s="185"/>
      <c r="MI1125" s="185"/>
      <c r="MJ1125" s="185"/>
      <c r="MK1125" s="185"/>
      <c r="ML1125" s="185"/>
      <c r="MM1125" s="185"/>
      <c r="MN1125" s="185"/>
      <c r="MO1125" s="185"/>
      <c r="MP1125" s="185"/>
      <c r="MQ1125" s="185"/>
      <c r="MR1125" s="185"/>
      <c r="MS1125" s="185"/>
      <c r="MT1125" s="185"/>
      <c r="MU1125" s="185"/>
      <c r="MV1125" s="185"/>
      <c r="MW1125" s="185"/>
      <c r="MX1125" s="185"/>
      <c r="MY1125" s="185"/>
      <c r="MZ1125" s="185"/>
      <c r="NA1125" s="185"/>
      <c r="NB1125" s="185"/>
      <c r="NC1125" s="185"/>
      <c r="ND1125" s="185"/>
      <c r="NE1125" s="185"/>
      <c r="NF1125" s="185"/>
      <c r="NG1125" s="185"/>
      <c r="NH1125" s="185"/>
      <c r="NI1125" s="185"/>
      <c r="NJ1125" s="185"/>
      <c r="NK1125" s="185"/>
      <c r="NL1125" s="185"/>
      <c r="NM1125" s="185"/>
      <c r="NN1125" s="185"/>
      <c r="NO1125" s="185"/>
      <c r="NP1125" s="185"/>
      <c r="NQ1125" s="185"/>
      <c r="NR1125" s="185"/>
      <c r="NS1125" s="185"/>
      <c r="NT1125" s="185"/>
      <c r="NU1125" s="185"/>
      <c r="NV1125" s="185"/>
      <c r="NW1125" s="185"/>
      <c r="NX1125" s="185"/>
      <c r="NY1125" s="185"/>
      <c r="NZ1125" s="185"/>
      <c r="OA1125" s="185"/>
      <c r="OB1125" s="185"/>
      <c r="OC1125" s="185"/>
      <c r="OD1125" s="185"/>
      <c r="OE1125" s="185"/>
      <c r="OF1125" s="185"/>
      <c r="OG1125" s="185"/>
      <c r="OH1125" s="185"/>
      <c r="OI1125" s="185"/>
      <c r="OJ1125" s="185"/>
      <c r="OK1125" s="185"/>
      <c r="OL1125" s="185"/>
      <c r="OM1125" s="185"/>
      <c r="ON1125" s="185"/>
      <c r="OO1125" s="185"/>
      <c r="OP1125" s="185"/>
      <c r="OQ1125" s="185"/>
      <c r="OR1125" s="185"/>
      <c r="OS1125" s="185"/>
      <c r="OT1125" s="185"/>
      <c r="OU1125" s="185"/>
      <c r="OV1125" s="185"/>
      <c r="OW1125" s="185"/>
      <c r="OX1125" s="185"/>
      <c r="OY1125" s="185"/>
      <c r="OZ1125" s="185"/>
      <c r="PA1125" s="185"/>
      <c r="PB1125" s="185"/>
      <c r="PC1125" s="185"/>
      <c r="PD1125" s="185"/>
      <c r="PE1125" s="185"/>
      <c r="PF1125" s="185"/>
      <c r="PG1125" s="185"/>
      <c r="PH1125" s="185"/>
      <c r="PI1125" s="185"/>
      <c r="PJ1125" s="185"/>
      <c r="PK1125" s="185"/>
      <c r="PL1125" s="185"/>
      <c r="PM1125" s="185"/>
      <c r="PN1125" s="185"/>
      <c r="PO1125" s="185"/>
      <c r="PP1125" s="185"/>
      <c r="PQ1125" s="185"/>
      <c r="PR1125" s="185"/>
      <c r="PS1125" s="185"/>
      <c r="PT1125" s="185"/>
      <c r="PU1125" s="185"/>
      <c r="PV1125" s="185"/>
      <c r="PW1125" s="185"/>
      <c r="PX1125" s="185"/>
      <c r="PY1125" s="185"/>
      <c r="PZ1125" s="185"/>
      <c r="QA1125" s="185"/>
      <c r="QB1125" s="185"/>
      <c r="QC1125" s="185"/>
      <c r="QD1125" s="185"/>
      <c r="QE1125" s="185"/>
      <c r="QF1125" s="185"/>
      <c r="QG1125" s="185"/>
      <c r="QH1125" s="185"/>
      <c r="QI1125" s="185"/>
      <c r="QJ1125" s="185"/>
      <c r="QK1125" s="185"/>
      <c r="QL1125" s="185"/>
      <c r="QM1125" s="185"/>
      <c r="QN1125" s="185"/>
      <c r="QO1125" s="185"/>
      <c r="QP1125" s="185"/>
      <c r="QQ1125" s="185"/>
      <c r="QR1125" s="185"/>
      <c r="QS1125" s="185"/>
      <c r="QT1125" s="185"/>
      <c r="QU1125" s="185"/>
      <c r="QV1125" s="185"/>
      <c r="QW1125" s="185"/>
      <c r="QX1125" s="185"/>
      <c r="QY1125" s="185"/>
      <c r="QZ1125" s="185"/>
      <c r="RA1125" s="185"/>
      <c r="RB1125" s="185"/>
      <c r="RC1125" s="185"/>
      <c r="RD1125" s="185"/>
      <c r="RE1125" s="185"/>
      <c r="RF1125" s="185"/>
      <c r="RG1125" s="185"/>
      <c r="RH1125" s="185"/>
      <c r="RI1125" s="185"/>
      <c r="RJ1125" s="185"/>
      <c r="RK1125" s="185"/>
      <c r="RL1125" s="185"/>
      <c r="RM1125" s="185"/>
      <c r="RN1125" s="185"/>
      <c r="RO1125" s="185"/>
      <c r="RP1125" s="185"/>
      <c r="RQ1125" s="185"/>
      <c r="RR1125" s="185"/>
      <c r="RS1125" s="185"/>
      <c r="RT1125" s="185"/>
      <c r="RU1125" s="185"/>
      <c r="RV1125" s="185"/>
      <c r="RW1125" s="185"/>
      <c r="RX1125" s="185"/>
      <c r="RY1125" s="185"/>
      <c r="RZ1125" s="185"/>
      <c r="SA1125" s="185"/>
      <c r="SB1125" s="185"/>
      <c r="SC1125" s="185"/>
      <c r="SD1125" s="185"/>
      <c r="SE1125" s="185"/>
      <c r="SF1125" s="185"/>
      <c r="SG1125" s="185"/>
      <c r="SH1125" s="185"/>
      <c r="SI1125" s="185"/>
      <c r="SJ1125" s="185"/>
      <c r="SK1125" s="185"/>
      <c r="SL1125" s="185"/>
      <c r="SM1125" s="185"/>
      <c r="SN1125" s="185"/>
      <c r="SO1125" s="185"/>
      <c r="SP1125" s="185"/>
      <c r="SQ1125" s="185"/>
      <c r="SR1125" s="185"/>
      <c r="SS1125" s="185"/>
      <c r="ST1125" s="185"/>
      <c r="SU1125" s="185"/>
      <c r="SV1125" s="185"/>
      <c r="SW1125" s="185"/>
      <c r="SX1125" s="185"/>
      <c r="SY1125" s="185"/>
      <c r="SZ1125" s="185"/>
      <c r="TA1125" s="185"/>
      <c r="TB1125" s="185"/>
      <c r="TC1125" s="185"/>
      <c r="TD1125" s="185"/>
      <c r="TE1125" s="185"/>
      <c r="TF1125" s="185"/>
      <c r="TG1125" s="185"/>
      <c r="TH1125" s="185"/>
      <c r="TI1125" s="185"/>
    </row>
    <row r="1126" spans="1:529" s="79" customFormat="1" ht="24.75" customHeight="1" x14ac:dyDescent="0.25">
      <c r="A1126" s="592" t="s">
        <v>1955</v>
      </c>
      <c r="B1126" s="268">
        <v>41235</v>
      </c>
      <c r="C1126" s="50" t="s">
        <v>7556</v>
      </c>
      <c r="D1126" s="50" t="s">
        <v>7555</v>
      </c>
      <c r="E1126" s="626" t="s">
        <v>7145</v>
      </c>
      <c r="F1126" s="626" t="s">
        <v>7145</v>
      </c>
      <c r="G1126" s="626" t="s">
        <v>7011</v>
      </c>
      <c r="H1126" s="269">
        <v>14711</v>
      </c>
      <c r="I1126" s="268">
        <v>41255</v>
      </c>
      <c r="J1126" s="268">
        <v>45618</v>
      </c>
      <c r="K1126" s="50"/>
      <c r="L1126" s="56" t="s">
        <v>7147</v>
      </c>
      <c r="M1126" s="50" t="s">
        <v>1956</v>
      </c>
      <c r="N1126" s="50" t="s">
        <v>48</v>
      </c>
      <c r="O1126" s="50">
        <v>328135</v>
      </c>
      <c r="P1126" s="69" t="s">
        <v>7146</v>
      </c>
      <c r="Q1126" s="69" t="s">
        <v>7146</v>
      </c>
      <c r="R1126" s="318"/>
      <c r="S1126" s="318"/>
      <c r="T1126" s="756"/>
      <c r="U1126" s="50"/>
      <c r="V1126" s="50">
        <v>328135</v>
      </c>
      <c r="W1126" s="50"/>
      <c r="X1126" s="50"/>
      <c r="Y1126" s="50"/>
      <c r="Z1126" s="50"/>
      <c r="AA1126" s="50"/>
      <c r="AB1126" s="50"/>
      <c r="AC1126" s="50"/>
      <c r="AD1126" s="50"/>
      <c r="AE1126" s="50"/>
      <c r="AF1126" s="50"/>
      <c r="AG1126" s="50"/>
      <c r="AH1126" s="50"/>
      <c r="AI1126" s="50" t="s">
        <v>1957</v>
      </c>
      <c r="AJ1126" s="50" t="s">
        <v>1958</v>
      </c>
      <c r="AK1126" s="425"/>
      <c r="AL1126" s="623" t="s">
        <v>7154</v>
      </c>
      <c r="AM1126" s="830"/>
      <c r="AN1126" s="830"/>
      <c r="AO1126" s="830"/>
      <c r="AP1126" s="830"/>
      <c r="AQ1126" s="830"/>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85"/>
      <c r="BL1126" s="185"/>
      <c r="BM1126" s="185"/>
      <c r="BN1126" s="185"/>
      <c r="BO1126" s="185"/>
      <c r="BP1126" s="185"/>
      <c r="BQ1126" s="185"/>
      <c r="BR1126" s="185"/>
      <c r="BS1126" s="185"/>
      <c r="BT1126" s="185"/>
      <c r="BU1126" s="185"/>
      <c r="BV1126" s="185"/>
      <c r="BW1126" s="185"/>
      <c r="BX1126" s="185"/>
      <c r="BY1126" s="185"/>
      <c r="BZ1126" s="185"/>
      <c r="CA1126" s="185"/>
      <c r="CB1126" s="185"/>
      <c r="CC1126" s="185"/>
      <c r="CD1126" s="185"/>
      <c r="CE1126" s="185"/>
      <c r="CF1126" s="185"/>
      <c r="CG1126" s="185"/>
      <c r="CH1126" s="185"/>
      <c r="CI1126" s="185"/>
      <c r="CJ1126" s="185"/>
      <c r="CK1126" s="185"/>
      <c r="CL1126" s="185"/>
      <c r="CM1126" s="185"/>
      <c r="CN1126" s="185"/>
      <c r="CO1126" s="185"/>
      <c r="CP1126" s="185"/>
      <c r="CQ1126" s="185"/>
      <c r="CR1126" s="185"/>
      <c r="CS1126" s="185"/>
      <c r="CT1126" s="185"/>
      <c r="CU1126" s="185"/>
      <c r="CV1126" s="185"/>
      <c r="CW1126" s="185"/>
      <c r="CX1126" s="185"/>
      <c r="CY1126" s="185"/>
      <c r="CZ1126" s="185"/>
      <c r="DA1126" s="185"/>
      <c r="DB1126" s="185"/>
      <c r="DC1126" s="185"/>
      <c r="DD1126" s="185"/>
      <c r="DE1126" s="185"/>
      <c r="DF1126" s="185"/>
      <c r="DG1126" s="185"/>
      <c r="DH1126" s="185"/>
      <c r="DI1126" s="185"/>
      <c r="DJ1126" s="185"/>
      <c r="DK1126" s="185"/>
      <c r="DL1126" s="185"/>
      <c r="DM1126" s="185"/>
      <c r="DN1126" s="185"/>
      <c r="DO1126" s="185"/>
      <c r="DP1126" s="185"/>
      <c r="DQ1126" s="185"/>
      <c r="DR1126" s="185"/>
      <c r="DS1126" s="185"/>
      <c r="DT1126" s="185"/>
      <c r="DU1126" s="185"/>
      <c r="DV1126" s="185"/>
      <c r="DW1126" s="185"/>
      <c r="DX1126" s="185"/>
      <c r="DY1126" s="185"/>
      <c r="DZ1126" s="185"/>
      <c r="EA1126" s="185"/>
      <c r="EB1126" s="185"/>
      <c r="EC1126" s="185"/>
      <c r="ED1126" s="185"/>
      <c r="EE1126" s="185"/>
      <c r="EF1126" s="185"/>
      <c r="EG1126" s="185"/>
      <c r="EH1126" s="185"/>
      <c r="EI1126" s="185"/>
      <c r="EJ1126" s="185"/>
      <c r="EK1126" s="185"/>
      <c r="EL1126" s="185"/>
      <c r="EM1126" s="185"/>
      <c r="EN1126" s="185"/>
      <c r="EO1126" s="185"/>
      <c r="EP1126" s="185"/>
      <c r="EQ1126" s="185"/>
      <c r="ER1126" s="185"/>
      <c r="ES1126" s="185"/>
      <c r="ET1126" s="185"/>
      <c r="EU1126" s="185"/>
      <c r="EV1126" s="185"/>
      <c r="EW1126" s="185"/>
      <c r="EX1126" s="185"/>
      <c r="EY1126" s="185"/>
      <c r="EZ1126" s="185"/>
      <c r="FA1126" s="185"/>
      <c r="FB1126" s="185"/>
      <c r="FC1126" s="185"/>
      <c r="FD1126" s="185"/>
      <c r="FE1126" s="185"/>
      <c r="FF1126" s="185"/>
      <c r="FG1126" s="185"/>
      <c r="FH1126" s="185"/>
      <c r="FI1126" s="185"/>
      <c r="FJ1126" s="185"/>
      <c r="FK1126" s="185"/>
      <c r="FL1126" s="185"/>
      <c r="FM1126" s="185"/>
      <c r="FN1126" s="185"/>
      <c r="FO1126" s="185"/>
      <c r="FP1126" s="185"/>
      <c r="FQ1126" s="185"/>
      <c r="FR1126" s="185"/>
      <c r="FS1126" s="185"/>
      <c r="FT1126" s="185"/>
      <c r="FU1126" s="185"/>
      <c r="FV1126" s="185"/>
      <c r="FW1126" s="185"/>
      <c r="FX1126" s="185"/>
      <c r="FY1126" s="185"/>
      <c r="FZ1126" s="185"/>
      <c r="GA1126" s="185"/>
      <c r="GB1126" s="185"/>
      <c r="GC1126" s="185"/>
      <c r="GD1126" s="185"/>
      <c r="GE1126" s="185"/>
      <c r="GF1126" s="185"/>
      <c r="GG1126" s="185"/>
      <c r="GH1126" s="185"/>
      <c r="GI1126" s="185"/>
      <c r="GJ1126" s="185"/>
      <c r="GK1126" s="185"/>
      <c r="GL1126" s="185"/>
      <c r="GM1126" s="185"/>
      <c r="GN1126" s="185"/>
      <c r="GO1126" s="185"/>
      <c r="GP1126" s="185"/>
      <c r="GQ1126" s="185"/>
      <c r="GR1126" s="185"/>
      <c r="GS1126" s="185"/>
      <c r="GT1126" s="185"/>
      <c r="GU1126" s="185"/>
      <c r="GV1126" s="185"/>
      <c r="GW1126" s="185"/>
      <c r="GX1126" s="185"/>
      <c r="GY1126" s="185"/>
      <c r="GZ1126" s="185"/>
      <c r="HA1126" s="185"/>
      <c r="HB1126" s="185"/>
      <c r="HC1126" s="185"/>
      <c r="HD1126" s="185"/>
      <c r="HE1126" s="185"/>
      <c r="HF1126" s="185"/>
      <c r="HG1126" s="185"/>
      <c r="HH1126" s="185"/>
      <c r="HI1126" s="185"/>
      <c r="HJ1126" s="185"/>
      <c r="HK1126" s="185"/>
      <c r="HL1126" s="185"/>
      <c r="HM1126" s="185"/>
      <c r="HN1126" s="185"/>
      <c r="HO1126" s="185"/>
      <c r="HP1126" s="185"/>
      <c r="HQ1126" s="185"/>
      <c r="HR1126" s="185"/>
      <c r="HS1126" s="185"/>
      <c r="HT1126" s="185"/>
      <c r="HU1126" s="185"/>
      <c r="HV1126" s="185"/>
      <c r="HW1126" s="185"/>
      <c r="HX1126" s="185"/>
      <c r="HY1126" s="185"/>
      <c r="HZ1126" s="185"/>
      <c r="IA1126" s="185"/>
      <c r="IB1126" s="185"/>
      <c r="IC1126" s="185"/>
      <c r="ID1126" s="185"/>
      <c r="IE1126" s="185"/>
      <c r="IF1126" s="185"/>
      <c r="IG1126" s="185"/>
      <c r="IH1126" s="185"/>
      <c r="II1126" s="185"/>
      <c r="IJ1126" s="185"/>
      <c r="IK1126" s="185"/>
      <c r="IL1126" s="185"/>
      <c r="IM1126" s="185"/>
      <c r="IN1126" s="185"/>
      <c r="IO1126" s="185"/>
      <c r="IP1126" s="185"/>
      <c r="IQ1126" s="185"/>
      <c r="IR1126" s="185"/>
      <c r="IS1126" s="185"/>
      <c r="IT1126" s="185"/>
      <c r="IU1126" s="185"/>
      <c r="IV1126" s="185"/>
      <c r="IW1126" s="185"/>
      <c r="IX1126" s="185"/>
      <c r="IY1126" s="185"/>
      <c r="IZ1126" s="185"/>
      <c r="JA1126" s="185"/>
      <c r="JB1126" s="185"/>
      <c r="JC1126" s="185"/>
      <c r="JD1126" s="185"/>
      <c r="JE1126" s="185"/>
      <c r="JF1126" s="185"/>
      <c r="JG1126" s="185"/>
      <c r="JH1126" s="185"/>
      <c r="JI1126" s="185"/>
      <c r="JJ1126" s="185"/>
      <c r="JK1126" s="185"/>
      <c r="JL1126" s="185"/>
      <c r="JM1126" s="185"/>
      <c r="JN1126" s="185"/>
      <c r="JO1126" s="185"/>
      <c r="JP1126" s="185"/>
      <c r="JQ1126" s="185"/>
      <c r="JR1126" s="185"/>
      <c r="JS1126" s="185"/>
      <c r="JT1126" s="185"/>
      <c r="JU1126" s="185"/>
      <c r="JV1126" s="185"/>
      <c r="JW1126" s="185"/>
      <c r="JX1126" s="185"/>
      <c r="JY1126" s="185"/>
      <c r="JZ1126" s="185"/>
      <c r="KA1126" s="185"/>
      <c r="KB1126" s="185"/>
      <c r="KC1126" s="185"/>
      <c r="KD1126" s="185"/>
      <c r="KE1126" s="185"/>
      <c r="KF1126" s="185"/>
      <c r="KG1126" s="185"/>
      <c r="KH1126" s="185"/>
      <c r="KI1126" s="185"/>
      <c r="KJ1126" s="185"/>
      <c r="KK1126" s="185"/>
      <c r="KL1126" s="185"/>
      <c r="KM1126" s="185"/>
      <c r="KN1126" s="185"/>
      <c r="KO1126" s="185"/>
      <c r="KP1126" s="185"/>
      <c r="KQ1126" s="185"/>
      <c r="KR1126" s="185"/>
      <c r="KS1126" s="185"/>
      <c r="KT1126" s="185"/>
      <c r="KU1126" s="185"/>
      <c r="KV1126" s="185"/>
      <c r="KW1126" s="185"/>
      <c r="KX1126" s="185"/>
      <c r="KY1126" s="185"/>
      <c r="KZ1126" s="185"/>
      <c r="LA1126" s="185"/>
      <c r="LB1126" s="185"/>
      <c r="LC1126" s="185"/>
      <c r="LD1126" s="185"/>
      <c r="LE1126" s="185"/>
      <c r="LF1126" s="185"/>
      <c r="LG1126" s="185"/>
      <c r="LH1126" s="185"/>
      <c r="LI1126" s="185"/>
      <c r="LJ1126" s="185"/>
      <c r="LK1126" s="185"/>
      <c r="LL1126" s="185"/>
      <c r="LM1126" s="185"/>
      <c r="LN1126" s="185"/>
      <c r="LO1126" s="185"/>
      <c r="LP1126" s="185"/>
      <c r="LQ1126" s="185"/>
      <c r="LR1126" s="185"/>
      <c r="LS1126" s="185"/>
      <c r="LT1126" s="185"/>
      <c r="LU1126" s="185"/>
      <c r="LV1126" s="185"/>
      <c r="LW1126" s="185"/>
      <c r="LX1126" s="185"/>
      <c r="LY1126" s="185"/>
      <c r="LZ1126" s="185"/>
      <c r="MA1126" s="185"/>
      <c r="MB1126" s="185"/>
      <c r="MC1126" s="185"/>
      <c r="MD1126" s="185"/>
      <c r="ME1126" s="185"/>
      <c r="MF1126" s="185"/>
      <c r="MG1126" s="185"/>
      <c r="MH1126" s="185"/>
      <c r="MI1126" s="185"/>
      <c r="MJ1126" s="185"/>
      <c r="MK1126" s="185"/>
      <c r="ML1126" s="185"/>
      <c r="MM1126" s="185"/>
      <c r="MN1126" s="185"/>
      <c r="MO1126" s="185"/>
      <c r="MP1126" s="185"/>
      <c r="MQ1126" s="185"/>
      <c r="MR1126" s="185"/>
      <c r="MS1126" s="185"/>
      <c r="MT1126" s="185"/>
      <c r="MU1126" s="185"/>
      <c r="MV1126" s="185"/>
      <c r="MW1126" s="185"/>
      <c r="MX1126" s="185"/>
      <c r="MY1126" s="185"/>
      <c r="MZ1126" s="185"/>
      <c r="NA1126" s="185"/>
      <c r="NB1126" s="185"/>
      <c r="NC1126" s="185"/>
      <c r="ND1126" s="185"/>
      <c r="NE1126" s="185"/>
      <c r="NF1126" s="185"/>
      <c r="NG1126" s="185"/>
      <c r="NH1126" s="185"/>
      <c r="NI1126" s="185"/>
      <c r="NJ1126" s="185"/>
      <c r="NK1126" s="185"/>
      <c r="NL1126" s="185"/>
      <c r="NM1126" s="185"/>
      <c r="NN1126" s="185"/>
      <c r="NO1126" s="185"/>
      <c r="NP1126" s="185"/>
      <c r="NQ1126" s="185"/>
      <c r="NR1126" s="185"/>
      <c r="NS1126" s="185"/>
      <c r="NT1126" s="185"/>
      <c r="NU1126" s="185"/>
      <c r="NV1126" s="185"/>
      <c r="NW1126" s="185"/>
      <c r="NX1126" s="185"/>
      <c r="NY1126" s="185"/>
      <c r="NZ1126" s="185"/>
      <c r="OA1126" s="185"/>
      <c r="OB1126" s="185"/>
      <c r="OC1126" s="185"/>
      <c r="OD1126" s="185"/>
      <c r="OE1126" s="185"/>
      <c r="OF1126" s="185"/>
      <c r="OG1126" s="185"/>
      <c r="OH1126" s="185"/>
      <c r="OI1126" s="185"/>
      <c r="OJ1126" s="185"/>
      <c r="OK1126" s="185"/>
      <c r="OL1126" s="185"/>
      <c r="OM1126" s="185"/>
      <c r="ON1126" s="185"/>
      <c r="OO1126" s="185"/>
      <c r="OP1126" s="185"/>
      <c r="OQ1126" s="185"/>
      <c r="OR1126" s="185"/>
      <c r="OS1126" s="185"/>
      <c r="OT1126" s="185"/>
      <c r="OU1126" s="185"/>
      <c r="OV1126" s="185"/>
      <c r="OW1126" s="185"/>
      <c r="OX1126" s="185"/>
      <c r="OY1126" s="185"/>
      <c r="OZ1126" s="185"/>
      <c r="PA1126" s="185"/>
      <c r="PB1126" s="185"/>
      <c r="PC1126" s="185"/>
      <c r="PD1126" s="185"/>
      <c r="PE1126" s="185"/>
      <c r="PF1126" s="185"/>
      <c r="PG1126" s="185"/>
      <c r="PH1126" s="185"/>
      <c r="PI1126" s="185"/>
      <c r="PJ1126" s="185"/>
      <c r="PK1126" s="185"/>
      <c r="PL1126" s="185"/>
      <c r="PM1126" s="185"/>
      <c r="PN1126" s="185"/>
      <c r="PO1126" s="185"/>
      <c r="PP1126" s="185"/>
      <c r="PQ1126" s="185"/>
      <c r="PR1126" s="185"/>
      <c r="PS1126" s="185"/>
      <c r="PT1126" s="185"/>
      <c r="PU1126" s="185"/>
      <c r="PV1126" s="185"/>
      <c r="PW1126" s="185"/>
      <c r="PX1126" s="185"/>
      <c r="PY1126" s="185"/>
      <c r="PZ1126" s="185"/>
      <c r="QA1126" s="185"/>
      <c r="QB1126" s="185"/>
      <c r="QC1126" s="185"/>
      <c r="QD1126" s="185"/>
      <c r="QE1126" s="185"/>
      <c r="QF1126" s="185"/>
      <c r="QG1126" s="185"/>
      <c r="QH1126" s="185"/>
      <c r="QI1126" s="185"/>
      <c r="QJ1126" s="185"/>
      <c r="QK1126" s="185"/>
      <c r="QL1126" s="185"/>
      <c r="QM1126" s="185"/>
      <c r="QN1126" s="185"/>
      <c r="QO1126" s="185"/>
      <c r="QP1126" s="185"/>
      <c r="QQ1126" s="185"/>
      <c r="QR1126" s="185"/>
      <c r="QS1126" s="185"/>
      <c r="QT1126" s="185"/>
      <c r="QU1126" s="185"/>
      <c r="QV1126" s="185"/>
      <c r="QW1126" s="185"/>
      <c r="QX1126" s="185"/>
      <c r="QY1126" s="185"/>
      <c r="QZ1126" s="185"/>
      <c r="RA1126" s="185"/>
      <c r="RB1126" s="185"/>
      <c r="RC1126" s="185"/>
      <c r="RD1126" s="185"/>
      <c r="RE1126" s="185"/>
      <c r="RF1126" s="185"/>
      <c r="RG1126" s="185"/>
      <c r="RH1126" s="185"/>
      <c r="RI1126" s="185"/>
      <c r="RJ1126" s="185"/>
      <c r="RK1126" s="185"/>
      <c r="RL1126" s="185"/>
      <c r="RM1126" s="185"/>
      <c r="RN1126" s="185"/>
      <c r="RO1126" s="185"/>
      <c r="RP1126" s="185"/>
      <c r="RQ1126" s="185"/>
      <c r="RR1126" s="185"/>
      <c r="RS1126" s="185"/>
      <c r="RT1126" s="185"/>
      <c r="RU1126" s="185"/>
      <c r="RV1126" s="185"/>
      <c r="RW1126" s="185"/>
      <c r="RX1126" s="185"/>
      <c r="RY1126" s="185"/>
      <c r="RZ1126" s="185"/>
      <c r="SA1126" s="185"/>
      <c r="SB1126" s="185"/>
      <c r="SC1126" s="185"/>
      <c r="SD1126" s="185"/>
      <c r="SE1126" s="185"/>
      <c r="SF1126" s="185"/>
      <c r="SG1126" s="185"/>
      <c r="SH1126" s="185"/>
      <c r="SI1126" s="185"/>
      <c r="SJ1126" s="185"/>
      <c r="SK1126" s="185"/>
      <c r="SL1126" s="185"/>
      <c r="SM1126" s="185"/>
      <c r="SN1126" s="185"/>
      <c r="SO1126" s="185"/>
      <c r="SP1126" s="185"/>
      <c r="SQ1126" s="185"/>
      <c r="SR1126" s="185"/>
      <c r="SS1126" s="185"/>
      <c r="ST1126" s="185"/>
      <c r="SU1126" s="185"/>
      <c r="SV1126" s="185"/>
      <c r="SW1126" s="185"/>
      <c r="SX1126" s="185"/>
      <c r="SY1126" s="185"/>
      <c r="SZ1126" s="185"/>
      <c r="TA1126" s="185"/>
      <c r="TB1126" s="185"/>
      <c r="TC1126" s="185"/>
      <c r="TD1126" s="185"/>
      <c r="TE1126" s="185"/>
      <c r="TF1126" s="185"/>
      <c r="TG1126" s="185"/>
      <c r="TH1126" s="185"/>
      <c r="TI1126" s="185"/>
    </row>
    <row r="1127" spans="1:529" s="79" customFormat="1" ht="34.5" customHeight="1" thickBot="1" x14ac:dyDescent="0.3">
      <c r="A1127" s="593" t="s">
        <v>1955</v>
      </c>
      <c r="B1127" s="5">
        <v>41235</v>
      </c>
      <c r="C1127" s="626" t="s">
        <v>7557</v>
      </c>
      <c r="D1127" s="626" t="s">
        <v>7555</v>
      </c>
      <c r="E1127" s="626" t="s">
        <v>7145</v>
      </c>
      <c r="F1127" s="626" t="s">
        <v>7145</v>
      </c>
      <c r="G1127" s="626" t="s">
        <v>7011</v>
      </c>
      <c r="H1127" s="39">
        <v>14711</v>
      </c>
      <c r="I1127" s="5">
        <v>41255</v>
      </c>
      <c r="J1127" s="5">
        <v>45618</v>
      </c>
      <c r="K1127" s="626"/>
      <c r="L1127" s="626" t="s">
        <v>7147</v>
      </c>
      <c r="M1127" s="626" t="s">
        <v>1956</v>
      </c>
      <c r="N1127" s="626" t="s">
        <v>48</v>
      </c>
      <c r="O1127" s="626">
        <v>467897.15</v>
      </c>
      <c r="P1127" s="66" t="s">
        <v>7146</v>
      </c>
      <c r="Q1127" s="66" t="s">
        <v>7146</v>
      </c>
      <c r="R1127" s="66"/>
      <c r="S1127" s="66"/>
      <c r="T1127" s="715"/>
      <c r="U1127" s="626"/>
      <c r="V1127" s="626">
        <v>467897.15</v>
      </c>
      <c r="W1127" s="626"/>
      <c r="X1127" s="626"/>
      <c r="Y1127" s="626"/>
      <c r="Z1127" s="626"/>
      <c r="AA1127" s="626"/>
      <c r="AB1127" s="626"/>
      <c r="AC1127" s="626"/>
      <c r="AD1127" s="626"/>
      <c r="AE1127" s="626"/>
      <c r="AF1127" s="626"/>
      <c r="AG1127" s="626"/>
      <c r="AH1127" s="626"/>
      <c r="AI1127" s="626" t="s">
        <v>1957</v>
      </c>
      <c r="AJ1127" s="626" t="s">
        <v>1958</v>
      </c>
      <c r="AK1127" s="7"/>
      <c r="AL1127" s="621" t="s">
        <v>7154</v>
      </c>
      <c r="AM1127" s="830"/>
      <c r="AN1127" s="830"/>
      <c r="AO1127" s="830"/>
      <c r="AP1127" s="830"/>
      <c r="AQ1127" s="830"/>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85"/>
      <c r="BL1127" s="185"/>
      <c r="BM1127" s="185"/>
      <c r="BN1127" s="185"/>
      <c r="BO1127" s="185"/>
      <c r="BP1127" s="185"/>
      <c r="BQ1127" s="185"/>
      <c r="BR1127" s="185"/>
      <c r="BS1127" s="185"/>
      <c r="BT1127" s="185"/>
      <c r="BU1127" s="185"/>
      <c r="BV1127" s="185"/>
      <c r="BW1127" s="185"/>
      <c r="BX1127" s="185"/>
      <c r="BY1127" s="185"/>
      <c r="BZ1127" s="185"/>
      <c r="CA1127" s="185"/>
      <c r="CB1127" s="185"/>
      <c r="CC1127" s="185"/>
      <c r="CD1127" s="185"/>
      <c r="CE1127" s="185"/>
      <c r="CF1127" s="185"/>
      <c r="CG1127" s="185"/>
      <c r="CH1127" s="185"/>
      <c r="CI1127" s="185"/>
      <c r="CJ1127" s="185"/>
      <c r="CK1127" s="185"/>
      <c r="CL1127" s="185"/>
      <c r="CM1127" s="185"/>
      <c r="CN1127" s="185"/>
      <c r="CO1127" s="185"/>
      <c r="CP1127" s="185"/>
      <c r="CQ1127" s="185"/>
      <c r="CR1127" s="185"/>
      <c r="CS1127" s="185"/>
      <c r="CT1127" s="185"/>
      <c r="CU1127" s="185"/>
      <c r="CV1127" s="185"/>
      <c r="CW1127" s="185"/>
      <c r="CX1127" s="185"/>
      <c r="CY1127" s="185"/>
      <c r="CZ1127" s="185"/>
      <c r="DA1127" s="185"/>
      <c r="DB1127" s="185"/>
      <c r="DC1127" s="185"/>
      <c r="DD1127" s="185"/>
      <c r="DE1127" s="185"/>
      <c r="DF1127" s="185"/>
      <c r="DG1127" s="185"/>
      <c r="DH1127" s="185"/>
      <c r="DI1127" s="185"/>
      <c r="DJ1127" s="185"/>
      <c r="DK1127" s="185"/>
      <c r="DL1127" s="185"/>
      <c r="DM1127" s="185"/>
      <c r="DN1127" s="185"/>
      <c r="DO1127" s="185"/>
      <c r="DP1127" s="185"/>
      <c r="DQ1127" s="185"/>
      <c r="DR1127" s="185"/>
      <c r="DS1127" s="185"/>
      <c r="DT1127" s="185"/>
      <c r="DU1127" s="185"/>
      <c r="DV1127" s="185"/>
      <c r="DW1127" s="185"/>
      <c r="DX1127" s="185"/>
      <c r="DY1127" s="185"/>
      <c r="DZ1127" s="185"/>
      <c r="EA1127" s="185"/>
      <c r="EB1127" s="185"/>
      <c r="EC1127" s="185"/>
      <c r="ED1127" s="185"/>
      <c r="EE1127" s="185"/>
      <c r="EF1127" s="185"/>
      <c r="EG1127" s="185"/>
      <c r="EH1127" s="185"/>
      <c r="EI1127" s="185"/>
      <c r="EJ1127" s="185"/>
      <c r="EK1127" s="185"/>
      <c r="EL1127" s="185"/>
      <c r="EM1127" s="185"/>
      <c r="EN1127" s="185"/>
      <c r="EO1127" s="185"/>
      <c r="EP1127" s="185"/>
      <c r="EQ1127" s="185"/>
      <c r="ER1127" s="185"/>
      <c r="ES1127" s="185"/>
      <c r="ET1127" s="185"/>
      <c r="EU1127" s="185"/>
      <c r="EV1127" s="185"/>
      <c r="EW1127" s="185"/>
      <c r="EX1127" s="185"/>
      <c r="EY1127" s="185"/>
      <c r="EZ1127" s="185"/>
      <c r="FA1127" s="185"/>
      <c r="FB1127" s="185"/>
      <c r="FC1127" s="185"/>
      <c r="FD1127" s="185"/>
      <c r="FE1127" s="185"/>
      <c r="FF1127" s="185"/>
      <c r="FG1127" s="185"/>
      <c r="FH1127" s="185"/>
      <c r="FI1127" s="185"/>
      <c r="FJ1127" s="185"/>
      <c r="FK1127" s="185"/>
      <c r="FL1127" s="185"/>
      <c r="FM1127" s="185"/>
      <c r="FN1127" s="185"/>
      <c r="FO1127" s="185"/>
      <c r="FP1127" s="185"/>
      <c r="FQ1127" s="185"/>
      <c r="FR1127" s="185"/>
      <c r="FS1127" s="185"/>
      <c r="FT1127" s="185"/>
      <c r="FU1127" s="185"/>
      <c r="FV1127" s="185"/>
      <c r="FW1127" s="185"/>
      <c r="FX1127" s="185"/>
      <c r="FY1127" s="185"/>
      <c r="FZ1127" s="185"/>
      <c r="GA1127" s="185"/>
      <c r="GB1127" s="185"/>
      <c r="GC1127" s="185"/>
      <c r="GD1127" s="185"/>
      <c r="GE1127" s="185"/>
      <c r="GF1127" s="185"/>
      <c r="GG1127" s="185"/>
      <c r="GH1127" s="185"/>
      <c r="GI1127" s="185"/>
      <c r="GJ1127" s="185"/>
      <c r="GK1127" s="185"/>
      <c r="GL1127" s="185"/>
      <c r="GM1127" s="185"/>
      <c r="GN1127" s="185"/>
      <c r="GO1127" s="185"/>
      <c r="GP1127" s="185"/>
      <c r="GQ1127" s="185"/>
      <c r="GR1127" s="185"/>
      <c r="GS1127" s="185"/>
      <c r="GT1127" s="185"/>
      <c r="GU1127" s="185"/>
      <c r="GV1127" s="185"/>
      <c r="GW1127" s="185"/>
      <c r="GX1127" s="185"/>
      <c r="GY1127" s="185"/>
      <c r="GZ1127" s="185"/>
      <c r="HA1127" s="185"/>
      <c r="HB1127" s="185"/>
      <c r="HC1127" s="185"/>
      <c r="HD1127" s="185"/>
      <c r="HE1127" s="185"/>
      <c r="HF1127" s="185"/>
      <c r="HG1127" s="185"/>
      <c r="HH1127" s="185"/>
      <c r="HI1127" s="185"/>
      <c r="HJ1127" s="185"/>
      <c r="HK1127" s="185"/>
      <c r="HL1127" s="185"/>
      <c r="HM1127" s="185"/>
      <c r="HN1127" s="185"/>
      <c r="HO1127" s="185"/>
      <c r="HP1127" s="185"/>
      <c r="HQ1127" s="185"/>
      <c r="HR1127" s="185"/>
      <c r="HS1127" s="185"/>
      <c r="HT1127" s="185"/>
      <c r="HU1127" s="185"/>
      <c r="HV1127" s="185"/>
      <c r="HW1127" s="185"/>
      <c r="HX1127" s="185"/>
      <c r="HY1127" s="185"/>
      <c r="HZ1127" s="185"/>
      <c r="IA1127" s="185"/>
      <c r="IB1127" s="185"/>
      <c r="IC1127" s="185"/>
      <c r="ID1127" s="185"/>
      <c r="IE1127" s="185"/>
      <c r="IF1127" s="185"/>
      <c r="IG1127" s="185"/>
      <c r="IH1127" s="185"/>
      <c r="II1127" s="185"/>
      <c r="IJ1127" s="185"/>
      <c r="IK1127" s="185"/>
      <c r="IL1127" s="185"/>
      <c r="IM1127" s="185"/>
      <c r="IN1127" s="185"/>
      <c r="IO1127" s="185"/>
      <c r="IP1127" s="185"/>
      <c r="IQ1127" s="185"/>
      <c r="IR1127" s="185"/>
      <c r="IS1127" s="185"/>
      <c r="IT1127" s="185"/>
      <c r="IU1127" s="185"/>
      <c r="IV1127" s="185"/>
      <c r="IW1127" s="185"/>
      <c r="IX1127" s="185"/>
      <c r="IY1127" s="185"/>
      <c r="IZ1127" s="185"/>
      <c r="JA1127" s="185"/>
      <c r="JB1127" s="185"/>
      <c r="JC1127" s="185"/>
      <c r="JD1127" s="185"/>
      <c r="JE1127" s="185"/>
      <c r="JF1127" s="185"/>
      <c r="JG1127" s="185"/>
      <c r="JH1127" s="185"/>
      <c r="JI1127" s="185"/>
      <c r="JJ1127" s="185"/>
      <c r="JK1127" s="185"/>
      <c r="JL1127" s="185"/>
      <c r="JM1127" s="185"/>
      <c r="JN1127" s="185"/>
      <c r="JO1127" s="185"/>
      <c r="JP1127" s="185"/>
      <c r="JQ1127" s="185"/>
      <c r="JR1127" s="185"/>
      <c r="JS1127" s="185"/>
      <c r="JT1127" s="185"/>
      <c r="JU1127" s="185"/>
      <c r="JV1127" s="185"/>
      <c r="JW1127" s="185"/>
      <c r="JX1127" s="185"/>
      <c r="JY1127" s="185"/>
      <c r="JZ1127" s="185"/>
      <c r="KA1127" s="185"/>
      <c r="KB1127" s="185"/>
      <c r="KC1127" s="185"/>
      <c r="KD1127" s="185"/>
      <c r="KE1127" s="185"/>
      <c r="KF1127" s="185"/>
      <c r="KG1127" s="185"/>
      <c r="KH1127" s="185"/>
      <c r="KI1127" s="185"/>
      <c r="KJ1127" s="185"/>
      <c r="KK1127" s="185"/>
      <c r="KL1127" s="185"/>
      <c r="KM1127" s="185"/>
      <c r="KN1127" s="185"/>
      <c r="KO1127" s="185"/>
      <c r="KP1127" s="185"/>
      <c r="KQ1127" s="185"/>
      <c r="KR1127" s="185"/>
      <c r="KS1127" s="185"/>
      <c r="KT1127" s="185"/>
      <c r="KU1127" s="185"/>
      <c r="KV1127" s="185"/>
      <c r="KW1127" s="185"/>
      <c r="KX1127" s="185"/>
      <c r="KY1127" s="185"/>
      <c r="KZ1127" s="185"/>
      <c r="LA1127" s="185"/>
      <c r="LB1127" s="185"/>
      <c r="LC1127" s="185"/>
      <c r="LD1127" s="185"/>
      <c r="LE1127" s="185"/>
      <c r="LF1127" s="185"/>
      <c r="LG1127" s="185"/>
      <c r="LH1127" s="185"/>
      <c r="LI1127" s="185"/>
      <c r="LJ1127" s="185"/>
      <c r="LK1127" s="185"/>
      <c r="LL1127" s="185"/>
      <c r="LM1127" s="185"/>
      <c r="LN1127" s="185"/>
      <c r="LO1127" s="185"/>
      <c r="LP1127" s="185"/>
      <c r="LQ1127" s="185"/>
      <c r="LR1127" s="185"/>
      <c r="LS1127" s="185"/>
      <c r="LT1127" s="185"/>
      <c r="LU1127" s="185"/>
      <c r="LV1127" s="185"/>
      <c r="LW1127" s="185"/>
      <c r="LX1127" s="185"/>
      <c r="LY1127" s="185"/>
      <c r="LZ1127" s="185"/>
      <c r="MA1127" s="185"/>
      <c r="MB1127" s="185"/>
      <c r="MC1127" s="185"/>
      <c r="MD1127" s="185"/>
      <c r="ME1127" s="185"/>
      <c r="MF1127" s="185"/>
      <c r="MG1127" s="185"/>
      <c r="MH1127" s="185"/>
      <c r="MI1127" s="185"/>
      <c r="MJ1127" s="185"/>
      <c r="MK1127" s="185"/>
      <c r="ML1127" s="185"/>
      <c r="MM1127" s="185"/>
      <c r="MN1127" s="185"/>
      <c r="MO1127" s="185"/>
      <c r="MP1127" s="185"/>
      <c r="MQ1127" s="185"/>
      <c r="MR1127" s="185"/>
      <c r="MS1127" s="185"/>
      <c r="MT1127" s="185"/>
      <c r="MU1127" s="185"/>
      <c r="MV1127" s="185"/>
      <c r="MW1127" s="185"/>
      <c r="MX1127" s="185"/>
      <c r="MY1127" s="185"/>
      <c r="MZ1127" s="185"/>
      <c r="NA1127" s="185"/>
      <c r="NB1127" s="185"/>
      <c r="NC1127" s="185"/>
      <c r="ND1127" s="185"/>
      <c r="NE1127" s="185"/>
      <c r="NF1127" s="185"/>
      <c r="NG1127" s="185"/>
      <c r="NH1127" s="185"/>
      <c r="NI1127" s="185"/>
      <c r="NJ1127" s="185"/>
      <c r="NK1127" s="185"/>
      <c r="NL1127" s="185"/>
      <c r="NM1127" s="185"/>
      <c r="NN1127" s="185"/>
      <c r="NO1127" s="185"/>
      <c r="NP1127" s="185"/>
      <c r="NQ1127" s="185"/>
      <c r="NR1127" s="185"/>
      <c r="NS1127" s="185"/>
      <c r="NT1127" s="185"/>
      <c r="NU1127" s="185"/>
      <c r="NV1127" s="185"/>
      <c r="NW1127" s="185"/>
      <c r="NX1127" s="185"/>
      <c r="NY1127" s="185"/>
      <c r="NZ1127" s="185"/>
      <c r="OA1127" s="185"/>
      <c r="OB1127" s="185"/>
      <c r="OC1127" s="185"/>
      <c r="OD1127" s="185"/>
      <c r="OE1127" s="185"/>
      <c r="OF1127" s="185"/>
      <c r="OG1127" s="185"/>
      <c r="OH1127" s="185"/>
      <c r="OI1127" s="185"/>
      <c r="OJ1127" s="185"/>
      <c r="OK1127" s="185"/>
      <c r="OL1127" s="185"/>
      <c r="OM1127" s="185"/>
      <c r="ON1127" s="185"/>
      <c r="OO1127" s="185"/>
      <c r="OP1127" s="185"/>
      <c r="OQ1127" s="185"/>
      <c r="OR1127" s="185"/>
      <c r="OS1127" s="185"/>
      <c r="OT1127" s="185"/>
      <c r="OU1127" s="185"/>
      <c r="OV1127" s="185"/>
      <c r="OW1127" s="185"/>
      <c r="OX1127" s="185"/>
      <c r="OY1127" s="185"/>
      <c r="OZ1127" s="185"/>
      <c r="PA1127" s="185"/>
      <c r="PB1127" s="185"/>
      <c r="PC1127" s="185"/>
      <c r="PD1127" s="185"/>
      <c r="PE1127" s="185"/>
      <c r="PF1127" s="185"/>
      <c r="PG1127" s="185"/>
      <c r="PH1127" s="185"/>
      <c r="PI1127" s="185"/>
      <c r="PJ1127" s="185"/>
      <c r="PK1127" s="185"/>
      <c r="PL1127" s="185"/>
      <c r="PM1127" s="185"/>
      <c r="PN1127" s="185"/>
      <c r="PO1127" s="185"/>
      <c r="PP1127" s="185"/>
      <c r="PQ1127" s="185"/>
      <c r="PR1127" s="185"/>
      <c r="PS1127" s="185"/>
      <c r="PT1127" s="185"/>
      <c r="PU1127" s="185"/>
      <c r="PV1127" s="185"/>
      <c r="PW1127" s="185"/>
      <c r="PX1127" s="185"/>
      <c r="PY1127" s="185"/>
      <c r="PZ1127" s="185"/>
      <c r="QA1127" s="185"/>
      <c r="QB1127" s="185"/>
      <c r="QC1127" s="185"/>
      <c r="QD1127" s="185"/>
      <c r="QE1127" s="185"/>
      <c r="QF1127" s="185"/>
      <c r="QG1127" s="185"/>
      <c r="QH1127" s="185"/>
      <c r="QI1127" s="185"/>
      <c r="QJ1127" s="185"/>
      <c r="QK1127" s="185"/>
      <c r="QL1127" s="185"/>
      <c r="QM1127" s="185"/>
      <c r="QN1127" s="185"/>
      <c r="QO1127" s="185"/>
      <c r="QP1127" s="185"/>
      <c r="QQ1127" s="185"/>
      <c r="QR1127" s="185"/>
      <c r="QS1127" s="185"/>
      <c r="QT1127" s="185"/>
      <c r="QU1127" s="185"/>
      <c r="QV1127" s="185"/>
      <c r="QW1127" s="185"/>
      <c r="QX1127" s="185"/>
      <c r="QY1127" s="185"/>
      <c r="QZ1127" s="185"/>
      <c r="RA1127" s="185"/>
      <c r="RB1127" s="185"/>
      <c r="RC1127" s="185"/>
      <c r="RD1127" s="185"/>
      <c r="RE1127" s="185"/>
      <c r="RF1127" s="185"/>
      <c r="RG1127" s="185"/>
      <c r="RH1127" s="185"/>
      <c r="RI1127" s="185"/>
      <c r="RJ1127" s="185"/>
      <c r="RK1127" s="185"/>
      <c r="RL1127" s="185"/>
      <c r="RM1127" s="185"/>
      <c r="RN1127" s="185"/>
      <c r="RO1127" s="185"/>
      <c r="RP1127" s="185"/>
      <c r="RQ1127" s="185"/>
      <c r="RR1127" s="185"/>
      <c r="RS1127" s="185"/>
      <c r="RT1127" s="185"/>
      <c r="RU1127" s="185"/>
      <c r="RV1127" s="185"/>
      <c r="RW1127" s="185"/>
      <c r="RX1127" s="185"/>
      <c r="RY1127" s="185"/>
      <c r="RZ1127" s="185"/>
      <c r="SA1127" s="185"/>
      <c r="SB1127" s="185"/>
      <c r="SC1127" s="185"/>
      <c r="SD1127" s="185"/>
      <c r="SE1127" s="185"/>
      <c r="SF1127" s="185"/>
      <c r="SG1127" s="185"/>
      <c r="SH1127" s="185"/>
      <c r="SI1127" s="185"/>
      <c r="SJ1127" s="185"/>
      <c r="SK1127" s="185"/>
      <c r="SL1127" s="185"/>
      <c r="SM1127" s="185"/>
      <c r="SN1127" s="185"/>
      <c r="SO1127" s="185"/>
      <c r="SP1127" s="185"/>
      <c r="SQ1127" s="185"/>
      <c r="SR1127" s="185"/>
      <c r="SS1127" s="185"/>
      <c r="ST1127" s="185"/>
      <c r="SU1127" s="185"/>
      <c r="SV1127" s="185"/>
      <c r="SW1127" s="185"/>
      <c r="SX1127" s="185"/>
      <c r="SY1127" s="185"/>
      <c r="SZ1127" s="185"/>
      <c r="TA1127" s="185"/>
      <c r="TB1127" s="185"/>
      <c r="TC1127" s="185"/>
      <c r="TD1127" s="185"/>
      <c r="TE1127" s="185"/>
      <c r="TF1127" s="185"/>
      <c r="TG1127" s="185"/>
      <c r="TH1127" s="185"/>
      <c r="TI1127" s="185"/>
    </row>
    <row r="1128" spans="1:529" s="573" customFormat="1" ht="42.75" customHeight="1" thickBot="1" x14ac:dyDescent="0.3">
      <c r="A1128" s="601" t="s">
        <v>1955</v>
      </c>
      <c r="B1128" s="212">
        <v>41235</v>
      </c>
      <c r="C1128" s="51" t="s">
        <v>7558</v>
      </c>
      <c r="D1128" s="51" t="s">
        <v>7555</v>
      </c>
      <c r="E1128" s="626" t="s">
        <v>7145</v>
      </c>
      <c r="F1128" s="626" t="s">
        <v>7145</v>
      </c>
      <c r="G1128" s="626" t="s">
        <v>7011</v>
      </c>
      <c r="H1128" s="211">
        <v>14711</v>
      </c>
      <c r="I1128" s="212">
        <v>41255</v>
      </c>
      <c r="J1128" s="212">
        <v>45618</v>
      </c>
      <c r="K1128" s="51"/>
      <c r="L1128" s="51" t="s">
        <v>7147</v>
      </c>
      <c r="M1128" s="51" t="s">
        <v>1956</v>
      </c>
      <c r="N1128" s="51" t="s">
        <v>48</v>
      </c>
      <c r="O1128" s="51">
        <v>787020.03</v>
      </c>
      <c r="P1128" s="299" t="s">
        <v>7146</v>
      </c>
      <c r="Q1128" s="299" t="s">
        <v>7146</v>
      </c>
      <c r="R1128" s="299"/>
      <c r="S1128" s="299"/>
      <c r="T1128" s="751"/>
      <c r="U1128" s="51"/>
      <c r="V1128" s="51">
        <v>787020.03</v>
      </c>
      <c r="W1128" s="51"/>
      <c r="X1128" s="51"/>
      <c r="Y1128" s="51"/>
      <c r="Z1128" s="51"/>
      <c r="AA1128" s="51"/>
      <c r="AB1128" s="51"/>
      <c r="AC1128" s="51"/>
      <c r="AD1128" s="51"/>
      <c r="AE1128" s="51"/>
      <c r="AF1128" s="51"/>
      <c r="AG1128" s="51"/>
      <c r="AH1128" s="51"/>
      <c r="AI1128" s="51" t="s">
        <v>1957</v>
      </c>
      <c r="AJ1128" s="51" t="s">
        <v>1958</v>
      </c>
      <c r="AK1128" s="216"/>
      <c r="AL1128" s="622" t="s">
        <v>7154</v>
      </c>
      <c r="AM1128" s="830"/>
      <c r="AN1128" s="830"/>
      <c r="AO1128" s="830"/>
      <c r="AP1128" s="830"/>
      <c r="AQ1128" s="830"/>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85"/>
      <c r="BL1128" s="185"/>
      <c r="BM1128" s="185"/>
      <c r="BN1128" s="185"/>
      <c r="BO1128" s="185"/>
      <c r="BP1128" s="185"/>
      <c r="BQ1128" s="185"/>
      <c r="BR1128" s="185"/>
      <c r="BS1128" s="185"/>
      <c r="BT1128" s="185"/>
      <c r="BU1128" s="185"/>
      <c r="BV1128" s="185"/>
      <c r="BW1128" s="185"/>
      <c r="BX1128" s="185"/>
      <c r="BY1128" s="185"/>
      <c r="BZ1128" s="185"/>
      <c r="CA1128" s="185"/>
      <c r="CB1128" s="185"/>
      <c r="CC1128" s="185"/>
      <c r="CD1128" s="185"/>
      <c r="CE1128" s="185"/>
      <c r="CF1128" s="185"/>
      <c r="CG1128" s="185"/>
      <c r="CH1128" s="185"/>
      <c r="CI1128" s="185"/>
      <c r="CJ1128" s="185"/>
      <c r="CK1128" s="185"/>
      <c r="CL1128" s="185"/>
      <c r="CM1128" s="185"/>
      <c r="CN1128" s="185"/>
      <c r="CO1128" s="185"/>
      <c r="CP1128" s="185"/>
      <c r="CQ1128" s="185"/>
      <c r="CR1128" s="185"/>
      <c r="CS1128" s="185"/>
      <c r="CT1128" s="185"/>
      <c r="CU1128" s="185"/>
      <c r="CV1128" s="185"/>
      <c r="CW1128" s="185"/>
      <c r="CX1128" s="185"/>
      <c r="CY1128" s="185"/>
      <c r="CZ1128" s="185"/>
      <c r="DA1128" s="185"/>
      <c r="DB1128" s="185"/>
      <c r="DC1128" s="185"/>
      <c r="DD1128" s="185"/>
      <c r="DE1128" s="185"/>
      <c r="DF1128" s="185"/>
      <c r="DG1128" s="185"/>
      <c r="DH1128" s="185"/>
      <c r="DI1128" s="185"/>
      <c r="DJ1128" s="185"/>
      <c r="DK1128" s="185"/>
      <c r="DL1128" s="185"/>
      <c r="DM1128" s="185"/>
      <c r="DN1128" s="185"/>
      <c r="DO1128" s="185"/>
      <c r="DP1128" s="185"/>
      <c r="DQ1128" s="185"/>
      <c r="DR1128" s="185"/>
      <c r="DS1128" s="185"/>
      <c r="DT1128" s="185"/>
      <c r="DU1128" s="185"/>
      <c r="DV1128" s="185"/>
      <c r="DW1128" s="185"/>
      <c r="DX1128" s="185"/>
      <c r="DY1128" s="185"/>
      <c r="DZ1128" s="185"/>
      <c r="EA1128" s="185"/>
      <c r="EB1128" s="185"/>
      <c r="EC1128" s="185"/>
      <c r="ED1128" s="185"/>
      <c r="EE1128" s="185"/>
      <c r="EF1128" s="185"/>
      <c r="EG1128" s="185"/>
      <c r="EH1128" s="185"/>
      <c r="EI1128" s="185"/>
      <c r="EJ1128" s="185"/>
      <c r="EK1128" s="185"/>
      <c r="EL1128" s="185"/>
      <c r="EM1128" s="185"/>
      <c r="EN1128" s="185"/>
      <c r="EO1128" s="185"/>
      <c r="EP1128" s="185"/>
      <c r="EQ1128" s="185"/>
      <c r="ER1128" s="185"/>
      <c r="ES1128" s="185"/>
      <c r="ET1128" s="185"/>
      <c r="EU1128" s="185"/>
      <c r="EV1128" s="185"/>
      <c r="EW1128" s="185"/>
      <c r="EX1128" s="185"/>
      <c r="EY1128" s="185"/>
      <c r="EZ1128" s="185"/>
      <c r="FA1128" s="185"/>
      <c r="FB1128" s="185"/>
      <c r="FC1128" s="185"/>
      <c r="FD1128" s="185"/>
      <c r="FE1128" s="185"/>
      <c r="FF1128" s="185"/>
      <c r="FG1128" s="185"/>
      <c r="FH1128" s="185"/>
      <c r="FI1128" s="185"/>
      <c r="FJ1128" s="185"/>
      <c r="FK1128" s="185"/>
      <c r="FL1128" s="185"/>
      <c r="FM1128" s="185"/>
      <c r="FN1128" s="185"/>
      <c r="FO1128" s="185"/>
      <c r="FP1128" s="185"/>
      <c r="FQ1128" s="185"/>
      <c r="FR1128" s="185"/>
      <c r="FS1128" s="185"/>
      <c r="FT1128" s="185"/>
      <c r="FU1128" s="185"/>
      <c r="FV1128" s="185"/>
      <c r="FW1128" s="185"/>
      <c r="FX1128" s="185"/>
      <c r="FY1128" s="185"/>
      <c r="FZ1128" s="185"/>
      <c r="GA1128" s="185"/>
      <c r="GB1128" s="185"/>
      <c r="GC1128" s="185"/>
      <c r="GD1128" s="185"/>
      <c r="GE1128" s="185"/>
      <c r="GF1128" s="185"/>
      <c r="GG1128" s="185"/>
      <c r="GH1128" s="185"/>
      <c r="GI1128" s="185"/>
      <c r="GJ1128" s="185"/>
      <c r="GK1128" s="185"/>
      <c r="GL1128" s="185"/>
      <c r="GM1128" s="185"/>
      <c r="GN1128" s="185"/>
      <c r="GO1128" s="185"/>
      <c r="GP1128" s="185"/>
      <c r="GQ1128" s="185"/>
      <c r="GR1128" s="185"/>
      <c r="GS1128" s="185"/>
      <c r="GT1128" s="185"/>
      <c r="GU1128" s="185"/>
      <c r="GV1128" s="185"/>
      <c r="GW1128" s="185"/>
      <c r="GX1128" s="185"/>
      <c r="GY1128" s="185"/>
      <c r="GZ1128" s="185"/>
      <c r="HA1128" s="185"/>
      <c r="HB1128" s="185"/>
      <c r="HC1128" s="185"/>
      <c r="HD1128" s="185"/>
      <c r="HE1128" s="185"/>
      <c r="HF1128" s="185"/>
      <c r="HG1128" s="185"/>
      <c r="HH1128" s="185"/>
      <c r="HI1128" s="185"/>
      <c r="HJ1128" s="185"/>
      <c r="HK1128" s="185"/>
      <c r="HL1128" s="185"/>
      <c r="HM1128" s="185"/>
      <c r="HN1128" s="185"/>
      <c r="HO1128" s="185"/>
      <c r="HP1128" s="185"/>
      <c r="HQ1128" s="185"/>
      <c r="HR1128" s="185"/>
      <c r="HS1128" s="185"/>
      <c r="HT1128" s="185"/>
      <c r="HU1128" s="185"/>
      <c r="HV1128" s="185"/>
      <c r="HW1128" s="185"/>
      <c r="HX1128" s="185"/>
      <c r="HY1128" s="185"/>
      <c r="HZ1128" s="185"/>
      <c r="IA1128" s="185"/>
      <c r="IB1128" s="185"/>
      <c r="IC1128" s="185"/>
      <c r="ID1128" s="185"/>
      <c r="IE1128" s="185"/>
      <c r="IF1128" s="185"/>
      <c r="IG1128" s="185"/>
      <c r="IH1128" s="185"/>
      <c r="II1128" s="185"/>
      <c r="IJ1128" s="185"/>
      <c r="IK1128" s="185"/>
      <c r="IL1128" s="185"/>
      <c r="IM1128" s="185"/>
      <c r="IN1128" s="185"/>
      <c r="IO1128" s="185"/>
      <c r="IP1128" s="185"/>
      <c r="IQ1128" s="185"/>
      <c r="IR1128" s="185"/>
      <c r="IS1128" s="185"/>
      <c r="IT1128" s="185"/>
      <c r="IU1128" s="185"/>
      <c r="IV1128" s="185"/>
      <c r="IW1128" s="185"/>
      <c r="IX1128" s="185"/>
      <c r="IY1128" s="185"/>
      <c r="IZ1128" s="185"/>
      <c r="JA1128" s="185"/>
      <c r="JB1128" s="185"/>
      <c r="JC1128" s="185"/>
      <c r="JD1128" s="185"/>
      <c r="JE1128" s="185"/>
      <c r="JF1128" s="185"/>
      <c r="JG1128" s="185"/>
      <c r="JH1128" s="185"/>
      <c r="JI1128" s="185"/>
      <c r="JJ1128" s="185"/>
      <c r="JK1128" s="185"/>
      <c r="JL1128" s="185"/>
      <c r="JM1128" s="185"/>
      <c r="JN1128" s="185"/>
      <c r="JO1128" s="185"/>
      <c r="JP1128" s="185"/>
      <c r="JQ1128" s="185"/>
      <c r="JR1128" s="185"/>
      <c r="JS1128" s="185"/>
      <c r="JT1128" s="185"/>
      <c r="JU1128" s="185"/>
      <c r="JV1128" s="185"/>
      <c r="JW1128" s="185"/>
      <c r="JX1128" s="185"/>
      <c r="JY1128" s="185"/>
      <c r="JZ1128" s="185"/>
      <c r="KA1128" s="185"/>
      <c r="KB1128" s="185"/>
      <c r="KC1128" s="185"/>
      <c r="KD1128" s="185"/>
      <c r="KE1128" s="185"/>
      <c r="KF1128" s="185"/>
      <c r="KG1128" s="185"/>
      <c r="KH1128" s="185"/>
      <c r="KI1128" s="185"/>
      <c r="KJ1128" s="185"/>
      <c r="KK1128" s="185"/>
      <c r="KL1128" s="185"/>
      <c r="KM1128" s="185"/>
      <c r="KN1128" s="185"/>
      <c r="KO1128" s="185"/>
      <c r="KP1128" s="185"/>
      <c r="KQ1128" s="185"/>
      <c r="KR1128" s="185"/>
      <c r="KS1128" s="185"/>
      <c r="KT1128" s="185"/>
      <c r="KU1128" s="185"/>
      <c r="KV1128" s="185"/>
      <c r="KW1128" s="185"/>
      <c r="KX1128" s="185"/>
      <c r="KY1128" s="185"/>
      <c r="KZ1128" s="185"/>
      <c r="LA1128" s="185"/>
      <c r="LB1128" s="185"/>
      <c r="LC1128" s="185"/>
      <c r="LD1128" s="185"/>
      <c r="LE1128" s="185"/>
      <c r="LF1128" s="185"/>
      <c r="LG1128" s="185"/>
      <c r="LH1128" s="185"/>
      <c r="LI1128" s="185"/>
      <c r="LJ1128" s="185"/>
      <c r="LK1128" s="185"/>
      <c r="LL1128" s="185"/>
      <c r="LM1128" s="185"/>
      <c r="LN1128" s="185"/>
      <c r="LO1128" s="185"/>
      <c r="LP1128" s="185"/>
      <c r="LQ1128" s="185"/>
      <c r="LR1128" s="185"/>
      <c r="LS1128" s="185"/>
      <c r="LT1128" s="185"/>
      <c r="LU1128" s="185"/>
      <c r="LV1128" s="185"/>
      <c r="LW1128" s="185"/>
      <c r="LX1128" s="185"/>
      <c r="LY1128" s="185"/>
      <c r="LZ1128" s="185"/>
      <c r="MA1128" s="185"/>
      <c r="MB1128" s="185"/>
      <c r="MC1128" s="185"/>
      <c r="MD1128" s="185"/>
      <c r="ME1128" s="185"/>
      <c r="MF1128" s="185"/>
      <c r="MG1128" s="185"/>
      <c r="MH1128" s="185"/>
      <c r="MI1128" s="185"/>
      <c r="MJ1128" s="185"/>
      <c r="MK1128" s="185"/>
      <c r="ML1128" s="185"/>
      <c r="MM1128" s="185"/>
      <c r="MN1128" s="185"/>
      <c r="MO1128" s="185"/>
      <c r="MP1128" s="185"/>
      <c r="MQ1128" s="185"/>
      <c r="MR1128" s="185"/>
      <c r="MS1128" s="185"/>
      <c r="MT1128" s="185"/>
      <c r="MU1128" s="185"/>
      <c r="MV1128" s="185"/>
      <c r="MW1128" s="185"/>
      <c r="MX1128" s="185"/>
      <c r="MY1128" s="185"/>
      <c r="MZ1128" s="185"/>
      <c r="NA1128" s="185"/>
      <c r="NB1128" s="185"/>
      <c r="NC1128" s="185"/>
      <c r="ND1128" s="185"/>
      <c r="NE1128" s="185"/>
      <c r="NF1128" s="185"/>
      <c r="NG1128" s="185"/>
      <c r="NH1128" s="185"/>
      <c r="NI1128" s="185"/>
      <c r="NJ1128" s="185"/>
      <c r="NK1128" s="185"/>
      <c r="NL1128" s="185"/>
      <c r="NM1128" s="185"/>
      <c r="NN1128" s="185"/>
      <c r="NO1128" s="185"/>
      <c r="NP1128" s="185"/>
      <c r="NQ1128" s="185"/>
      <c r="NR1128" s="185"/>
      <c r="NS1128" s="185"/>
      <c r="NT1128" s="185"/>
      <c r="NU1128" s="185"/>
      <c r="NV1128" s="185"/>
      <c r="NW1128" s="185"/>
      <c r="NX1128" s="185"/>
      <c r="NY1128" s="185"/>
      <c r="NZ1128" s="185"/>
      <c r="OA1128" s="185"/>
      <c r="OB1128" s="185"/>
      <c r="OC1128" s="185"/>
      <c r="OD1128" s="185"/>
      <c r="OE1128" s="185"/>
      <c r="OF1128" s="185"/>
      <c r="OG1128" s="185"/>
      <c r="OH1128" s="185"/>
      <c r="OI1128" s="185"/>
      <c r="OJ1128" s="185"/>
      <c r="OK1128" s="185"/>
      <c r="OL1128" s="185"/>
      <c r="OM1128" s="185"/>
      <c r="ON1128" s="185"/>
      <c r="OO1128" s="185"/>
      <c r="OP1128" s="185"/>
      <c r="OQ1128" s="185"/>
      <c r="OR1128" s="185"/>
      <c r="OS1128" s="185"/>
      <c r="OT1128" s="185"/>
      <c r="OU1128" s="185"/>
      <c r="OV1128" s="185"/>
      <c r="OW1128" s="185"/>
      <c r="OX1128" s="185"/>
      <c r="OY1128" s="185"/>
      <c r="OZ1128" s="185"/>
      <c r="PA1128" s="185"/>
      <c r="PB1128" s="185"/>
      <c r="PC1128" s="185"/>
      <c r="PD1128" s="185"/>
      <c r="PE1128" s="185"/>
      <c r="PF1128" s="185"/>
      <c r="PG1128" s="185"/>
      <c r="PH1128" s="185"/>
      <c r="PI1128" s="185"/>
      <c r="PJ1128" s="185"/>
      <c r="PK1128" s="185"/>
      <c r="PL1128" s="185"/>
      <c r="PM1128" s="185"/>
      <c r="PN1128" s="185"/>
      <c r="PO1128" s="185"/>
      <c r="PP1128" s="185"/>
      <c r="PQ1128" s="185"/>
      <c r="PR1128" s="185"/>
      <c r="PS1128" s="185"/>
      <c r="PT1128" s="185"/>
      <c r="PU1128" s="185"/>
      <c r="PV1128" s="185"/>
      <c r="PW1128" s="185"/>
      <c r="PX1128" s="185"/>
      <c r="PY1128" s="185"/>
      <c r="PZ1128" s="185"/>
      <c r="QA1128" s="185"/>
      <c r="QB1128" s="185"/>
      <c r="QC1128" s="185"/>
      <c r="QD1128" s="185"/>
      <c r="QE1128" s="185"/>
      <c r="QF1128" s="185"/>
      <c r="QG1128" s="185"/>
      <c r="QH1128" s="185"/>
      <c r="QI1128" s="185"/>
      <c r="QJ1128" s="185"/>
      <c r="QK1128" s="185"/>
      <c r="QL1128" s="185"/>
      <c r="QM1128" s="185"/>
      <c r="QN1128" s="185"/>
      <c r="QO1128" s="185"/>
      <c r="QP1128" s="185"/>
      <c r="QQ1128" s="185"/>
      <c r="QR1128" s="185"/>
      <c r="QS1128" s="185"/>
      <c r="QT1128" s="185"/>
      <c r="QU1128" s="185"/>
      <c r="QV1128" s="185"/>
      <c r="QW1128" s="185"/>
      <c r="QX1128" s="185"/>
      <c r="QY1128" s="185"/>
      <c r="QZ1128" s="185"/>
      <c r="RA1128" s="185"/>
      <c r="RB1128" s="185"/>
      <c r="RC1128" s="185"/>
      <c r="RD1128" s="185"/>
      <c r="RE1128" s="185"/>
      <c r="RF1128" s="185"/>
      <c r="RG1128" s="185"/>
      <c r="RH1128" s="185"/>
      <c r="RI1128" s="185"/>
      <c r="RJ1128" s="185"/>
      <c r="RK1128" s="185"/>
      <c r="RL1128" s="185"/>
      <c r="RM1128" s="185"/>
      <c r="RN1128" s="185"/>
      <c r="RO1128" s="185"/>
      <c r="RP1128" s="185"/>
      <c r="RQ1128" s="185"/>
      <c r="RR1128" s="185"/>
      <c r="RS1128" s="185"/>
      <c r="RT1128" s="185"/>
      <c r="RU1128" s="185"/>
      <c r="RV1128" s="185"/>
      <c r="RW1128" s="185"/>
      <c r="RX1128" s="185"/>
      <c r="RY1128" s="185"/>
      <c r="RZ1128" s="185"/>
      <c r="SA1128" s="185"/>
      <c r="SB1128" s="185"/>
      <c r="SC1128" s="185"/>
      <c r="SD1128" s="185"/>
      <c r="SE1128" s="185"/>
      <c r="SF1128" s="185"/>
      <c r="SG1128" s="185"/>
      <c r="SH1128" s="185"/>
      <c r="SI1128" s="185"/>
      <c r="SJ1128" s="185"/>
      <c r="SK1128" s="185"/>
      <c r="SL1128" s="185"/>
      <c r="SM1128" s="185"/>
      <c r="SN1128" s="185"/>
      <c r="SO1128" s="185"/>
      <c r="SP1128" s="185"/>
      <c r="SQ1128" s="185"/>
      <c r="SR1128" s="185"/>
      <c r="SS1128" s="185"/>
      <c r="ST1128" s="185"/>
      <c r="SU1128" s="185"/>
      <c r="SV1128" s="185"/>
      <c r="SW1128" s="185"/>
      <c r="SX1128" s="185"/>
      <c r="SY1128" s="185"/>
      <c r="SZ1128" s="185"/>
      <c r="TA1128" s="185"/>
      <c r="TB1128" s="185"/>
      <c r="TC1128" s="185"/>
      <c r="TD1128" s="185"/>
      <c r="TE1128" s="185"/>
      <c r="TF1128" s="185"/>
      <c r="TG1128" s="185"/>
      <c r="TH1128" s="185"/>
      <c r="TI1128" s="185"/>
    </row>
    <row r="1129" spans="1:529" s="525" customFormat="1" ht="42.75" customHeight="1" thickBot="1" x14ac:dyDescent="0.3">
      <c r="A1129" s="284">
        <v>13140241</v>
      </c>
      <c r="B1129" s="285">
        <v>41673</v>
      </c>
      <c r="C1129" s="105" t="s">
        <v>1988</v>
      </c>
      <c r="D1129" s="105" t="s">
        <v>5239</v>
      </c>
      <c r="E1129" s="83"/>
      <c r="F1129" s="83"/>
      <c r="G1129" s="83"/>
      <c r="H1129" s="284" t="s">
        <v>1989</v>
      </c>
      <c r="I1129" s="285">
        <v>41695</v>
      </c>
      <c r="J1129" s="285">
        <v>43864</v>
      </c>
      <c r="K1129" s="105" t="s">
        <v>1202</v>
      </c>
      <c r="L1129" s="105"/>
      <c r="M1129" s="105" t="s">
        <v>4928</v>
      </c>
      <c r="N1129" s="105" t="s">
        <v>34</v>
      </c>
      <c r="O1129" s="105">
        <v>57000</v>
      </c>
      <c r="P1129" s="289"/>
      <c r="Q1129" s="289"/>
      <c r="R1129" s="289"/>
      <c r="S1129" s="289"/>
      <c r="T1129" s="720">
        <v>20</v>
      </c>
      <c r="U1129" s="105">
        <v>200</v>
      </c>
      <c r="V1129" s="105">
        <v>57000</v>
      </c>
      <c r="W1129" s="105" t="s">
        <v>1258</v>
      </c>
      <c r="X1129" s="105">
        <v>50</v>
      </c>
      <c r="Y1129" s="105">
        <v>50</v>
      </c>
      <c r="Z1129" s="105">
        <v>250</v>
      </c>
      <c r="AA1129" s="105" t="s">
        <v>1091</v>
      </c>
      <c r="AB1129" s="105" t="s">
        <v>1091</v>
      </c>
      <c r="AC1129" s="105" t="s">
        <v>1091</v>
      </c>
      <c r="AD1129" s="105">
        <v>10</v>
      </c>
      <c r="AE1129" s="105">
        <v>5</v>
      </c>
      <c r="AF1129" s="105" t="s">
        <v>1091</v>
      </c>
      <c r="AG1129" s="105" t="s">
        <v>1990</v>
      </c>
      <c r="AH1129" s="105">
        <v>542</v>
      </c>
      <c r="AI1129" s="105" t="s">
        <v>1991</v>
      </c>
      <c r="AJ1129" s="105" t="s">
        <v>1992</v>
      </c>
      <c r="AK1129" s="30" t="s">
        <v>1793</v>
      </c>
      <c r="AL1129" s="870"/>
      <c r="AM1129" s="830"/>
      <c r="AN1129" s="830"/>
      <c r="AO1129" s="830"/>
      <c r="AP1129" s="830"/>
      <c r="AQ1129" s="830"/>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85"/>
      <c r="BL1129" s="185"/>
      <c r="BM1129" s="185"/>
      <c r="BN1129" s="185"/>
      <c r="BO1129" s="185"/>
      <c r="BP1129" s="185"/>
      <c r="BQ1129" s="185"/>
      <c r="BR1129" s="185"/>
      <c r="BS1129" s="185"/>
      <c r="BT1129" s="185"/>
      <c r="BU1129" s="185"/>
      <c r="BV1129" s="185"/>
      <c r="BW1129" s="185"/>
      <c r="BX1129" s="185"/>
      <c r="BY1129" s="185"/>
      <c r="BZ1129" s="185"/>
      <c r="CA1129" s="185"/>
      <c r="CB1129" s="185"/>
      <c r="CC1129" s="185"/>
      <c r="CD1129" s="185"/>
      <c r="CE1129" s="185"/>
      <c r="CF1129" s="185"/>
      <c r="CG1129" s="185"/>
      <c r="CH1129" s="185"/>
      <c r="CI1129" s="185"/>
      <c r="CJ1129" s="185"/>
      <c r="CK1129" s="185"/>
      <c r="CL1129" s="185"/>
      <c r="CM1129" s="185"/>
      <c r="CN1129" s="185"/>
      <c r="CO1129" s="185"/>
      <c r="CP1129" s="185"/>
      <c r="CQ1129" s="185"/>
      <c r="CR1129" s="185"/>
      <c r="CS1129" s="185"/>
      <c r="CT1129" s="185"/>
      <c r="CU1129" s="185"/>
      <c r="CV1129" s="185"/>
      <c r="CW1129" s="185"/>
      <c r="CX1129" s="185"/>
      <c r="CY1129" s="185"/>
      <c r="CZ1129" s="185"/>
      <c r="DA1129" s="185"/>
      <c r="DB1129" s="185"/>
      <c r="DC1129" s="185"/>
      <c r="DD1129" s="185"/>
      <c r="DE1129" s="185"/>
      <c r="DF1129" s="185"/>
      <c r="DG1129" s="185"/>
      <c r="DH1129" s="185"/>
      <c r="DI1129" s="185"/>
      <c r="DJ1129" s="185"/>
      <c r="DK1129" s="185"/>
      <c r="DL1129" s="185"/>
      <c r="DM1129" s="185"/>
      <c r="DN1129" s="185"/>
      <c r="DO1129" s="185"/>
      <c r="DP1129" s="185"/>
      <c r="DQ1129" s="185"/>
      <c r="DR1129" s="185"/>
      <c r="DS1129" s="185"/>
      <c r="DT1129" s="185"/>
      <c r="DU1129" s="185"/>
      <c r="DV1129" s="185"/>
      <c r="DW1129" s="185"/>
      <c r="DX1129" s="185"/>
      <c r="DY1129" s="185"/>
      <c r="DZ1129" s="185"/>
      <c r="EA1129" s="185"/>
      <c r="EB1129" s="185"/>
      <c r="EC1129" s="185"/>
      <c r="ED1129" s="185"/>
      <c r="EE1129" s="185"/>
      <c r="EF1129" s="185"/>
      <c r="EG1129" s="185"/>
      <c r="EH1129" s="185"/>
      <c r="EI1129" s="185"/>
      <c r="EJ1129" s="185"/>
      <c r="EK1129" s="185"/>
      <c r="EL1129" s="185"/>
      <c r="EM1129" s="185"/>
      <c r="EN1129" s="185"/>
      <c r="EO1129" s="185"/>
      <c r="EP1129" s="185"/>
      <c r="EQ1129" s="185"/>
      <c r="ER1129" s="185"/>
      <c r="ES1129" s="185"/>
      <c r="ET1129" s="185"/>
      <c r="EU1129" s="185"/>
      <c r="EV1129" s="185"/>
      <c r="EW1129" s="185"/>
      <c r="EX1129" s="185"/>
      <c r="EY1129" s="185"/>
      <c r="EZ1129" s="185"/>
      <c r="FA1129" s="185"/>
      <c r="FB1129" s="185"/>
      <c r="FC1129" s="185"/>
      <c r="FD1129" s="185"/>
      <c r="FE1129" s="185"/>
      <c r="FF1129" s="185"/>
      <c r="FG1129" s="185"/>
      <c r="FH1129" s="185"/>
      <c r="FI1129" s="185"/>
      <c r="FJ1129" s="185"/>
      <c r="FK1129" s="185"/>
      <c r="FL1129" s="185"/>
      <c r="FM1129" s="185"/>
      <c r="FN1129" s="185"/>
      <c r="FO1129" s="185"/>
      <c r="FP1129" s="185"/>
      <c r="FQ1129" s="185"/>
      <c r="FR1129" s="185"/>
      <c r="FS1129" s="185"/>
      <c r="FT1129" s="185"/>
      <c r="FU1129" s="185"/>
      <c r="FV1129" s="185"/>
      <c r="FW1129" s="185"/>
      <c r="FX1129" s="185"/>
      <c r="FY1129" s="185"/>
      <c r="FZ1129" s="185"/>
      <c r="GA1129" s="185"/>
      <c r="GB1129" s="185"/>
      <c r="GC1129" s="185"/>
      <c r="GD1129" s="185"/>
      <c r="GE1129" s="185"/>
      <c r="GF1129" s="185"/>
      <c r="GG1129" s="185"/>
      <c r="GH1129" s="185"/>
      <c r="GI1129" s="185"/>
      <c r="GJ1129" s="185"/>
      <c r="GK1129" s="185"/>
      <c r="GL1129" s="185"/>
      <c r="GM1129" s="185"/>
      <c r="GN1129" s="185"/>
      <c r="GO1129" s="185"/>
      <c r="GP1129" s="185"/>
      <c r="GQ1129" s="185"/>
      <c r="GR1129" s="185"/>
      <c r="GS1129" s="185"/>
      <c r="GT1129" s="185"/>
      <c r="GU1129" s="185"/>
      <c r="GV1129" s="185"/>
      <c r="GW1129" s="185"/>
      <c r="GX1129" s="185"/>
      <c r="GY1129" s="185"/>
      <c r="GZ1129" s="185"/>
      <c r="HA1129" s="185"/>
      <c r="HB1129" s="185"/>
      <c r="HC1129" s="185"/>
      <c r="HD1129" s="185"/>
      <c r="HE1129" s="185"/>
      <c r="HF1129" s="185"/>
      <c r="HG1129" s="185"/>
      <c r="HH1129" s="185"/>
      <c r="HI1129" s="185"/>
      <c r="HJ1129" s="185"/>
      <c r="HK1129" s="185"/>
      <c r="HL1129" s="185"/>
      <c r="HM1129" s="185"/>
      <c r="HN1129" s="185"/>
      <c r="HO1129" s="185"/>
      <c r="HP1129" s="185"/>
      <c r="HQ1129" s="185"/>
      <c r="HR1129" s="185"/>
      <c r="HS1129" s="185"/>
      <c r="HT1129" s="185"/>
      <c r="HU1129" s="185"/>
      <c r="HV1129" s="185"/>
      <c r="HW1129" s="185"/>
      <c r="HX1129" s="185"/>
      <c r="HY1129" s="185"/>
      <c r="HZ1129" s="185"/>
      <c r="IA1129" s="185"/>
      <c r="IB1129" s="185"/>
      <c r="IC1129" s="185"/>
      <c r="ID1129" s="185"/>
      <c r="IE1129" s="185"/>
      <c r="IF1129" s="185"/>
      <c r="IG1129" s="185"/>
      <c r="IH1129" s="185"/>
      <c r="II1129" s="185"/>
      <c r="IJ1129" s="185"/>
      <c r="IK1129" s="185"/>
      <c r="IL1129" s="185"/>
      <c r="IM1129" s="185"/>
      <c r="IN1129" s="185"/>
      <c r="IO1129" s="185"/>
      <c r="IP1129" s="185"/>
      <c r="IQ1129" s="185"/>
      <c r="IR1129" s="185"/>
      <c r="IS1129" s="185"/>
      <c r="IT1129" s="185"/>
      <c r="IU1129" s="185"/>
      <c r="IV1129" s="185"/>
      <c r="IW1129" s="185"/>
      <c r="IX1129" s="185"/>
      <c r="IY1129" s="185"/>
      <c r="IZ1129" s="185"/>
      <c r="JA1129" s="185"/>
      <c r="JB1129" s="185"/>
      <c r="JC1129" s="185"/>
      <c r="JD1129" s="185"/>
      <c r="JE1129" s="185"/>
      <c r="JF1129" s="185"/>
      <c r="JG1129" s="185"/>
      <c r="JH1129" s="185"/>
      <c r="JI1129" s="185"/>
      <c r="JJ1129" s="185"/>
      <c r="JK1129" s="185"/>
      <c r="JL1129" s="185"/>
      <c r="JM1129" s="185"/>
      <c r="JN1129" s="185"/>
      <c r="JO1129" s="185"/>
      <c r="JP1129" s="185"/>
      <c r="JQ1129" s="185"/>
      <c r="JR1129" s="185"/>
      <c r="JS1129" s="185"/>
      <c r="JT1129" s="185"/>
      <c r="JU1129" s="185"/>
      <c r="JV1129" s="185"/>
      <c r="JW1129" s="185"/>
      <c r="JX1129" s="185"/>
      <c r="JY1129" s="185"/>
      <c r="JZ1129" s="185"/>
      <c r="KA1129" s="185"/>
      <c r="KB1129" s="185"/>
      <c r="KC1129" s="185"/>
      <c r="KD1129" s="185"/>
      <c r="KE1129" s="185"/>
      <c r="KF1129" s="185"/>
      <c r="KG1129" s="185"/>
      <c r="KH1129" s="185"/>
      <c r="KI1129" s="185"/>
      <c r="KJ1129" s="185"/>
      <c r="KK1129" s="185"/>
      <c r="KL1129" s="185"/>
      <c r="KM1129" s="185"/>
      <c r="KN1129" s="185"/>
      <c r="KO1129" s="185"/>
      <c r="KP1129" s="185"/>
      <c r="KQ1129" s="185"/>
      <c r="KR1129" s="185"/>
      <c r="KS1129" s="185"/>
      <c r="KT1129" s="185"/>
      <c r="KU1129" s="185"/>
      <c r="KV1129" s="185"/>
      <c r="KW1129" s="185"/>
      <c r="KX1129" s="185"/>
      <c r="KY1129" s="185"/>
      <c r="KZ1129" s="185"/>
      <c r="LA1129" s="185"/>
      <c r="LB1129" s="185"/>
      <c r="LC1129" s="185"/>
      <c r="LD1129" s="185"/>
      <c r="LE1129" s="185"/>
      <c r="LF1129" s="185"/>
      <c r="LG1129" s="185"/>
      <c r="LH1129" s="185"/>
      <c r="LI1129" s="185"/>
      <c r="LJ1129" s="185"/>
      <c r="LK1129" s="185"/>
      <c r="LL1129" s="185"/>
      <c r="LM1129" s="185"/>
      <c r="LN1129" s="185"/>
      <c r="LO1129" s="185"/>
      <c r="LP1129" s="185"/>
      <c r="LQ1129" s="185"/>
      <c r="LR1129" s="185"/>
      <c r="LS1129" s="185"/>
      <c r="LT1129" s="185"/>
      <c r="LU1129" s="185"/>
      <c r="LV1129" s="185"/>
      <c r="LW1129" s="185"/>
      <c r="LX1129" s="185"/>
      <c r="LY1129" s="185"/>
      <c r="LZ1129" s="185"/>
      <c r="MA1129" s="185"/>
      <c r="MB1129" s="185"/>
      <c r="MC1129" s="185"/>
      <c r="MD1129" s="185"/>
      <c r="ME1129" s="185"/>
      <c r="MF1129" s="185"/>
      <c r="MG1129" s="185"/>
      <c r="MH1129" s="185"/>
      <c r="MI1129" s="185"/>
      <c r="MJ1129" s="185"/>
      <c r="MK1129" s="185"/>
      <c r="ML1129" s="185"/>
      <c r="MM1129" s="185"/>
      <c r="MN1129" s="185"/>
      <c r="MO1129" s="185"/>
      <c r="MP1129" s="185"/>
      <c r="MQ1129" s="185"/>
      <c r="MR1129" s="185"/>
      <c r="MS1129" s="185"/>
      <c r="MT1129" s="185"/>
      <c r="MU1129" s="185"/>
      <c r="MV1129" s="185"/>
      <c r="MW1129" s="185"/>
      <c r="MX1129" s="185"/>
      <c r="MY1129" s="185"/>
      <c r="MZ1129" s="185"/>
      <c r="NA1129" s="185"/>
      <c r="NB1129" s="185"/>
      <c r="NC1129" s="185"/>
      <c r="ND1129" s="185"/>
      <c r="NE1129" s="185"/>
      <c r="NF1129" s="185"/>
      <c r="NG1129" s="185"/>
      <c r="NH1129" s="185"/>
      <c r="NI1129" s="185"/>
      <c r="NJ1129" s="185"/>
      <c r="NK1129" s="185"/>
      <c r="NL1129" s="185"/>
      <c r="NM1129" s="185"/>
      <c r="NN1129" s="185"/>
      <c r="NO1129" s="185"/>
      <c r="NP1129" s="185"/>
      <c r="NQ1129" s="185"/>
      <c r="NR1129" s="185"/>
      <c r="NS1129" s="185"/>
      <c r="NT1129" s="185"/>
      <c r="NU1129" s="185"/>
      <c r="NV1129" s="185"/>
      <c r="NW1129" s="185"/>
      <c r="NX1129" s="185"/>
      <c r="NY1129" s="185"/>
      <c r="NZ1129" s="185"/>
      <c r="OA1129" s="185"/>
      <c r="OB1129" s="185"/>
      <c r="OC1129" s="185"/>
      <c r="OD1129" s="185"/>
      <c r="OE1129" s="185"/>
      <c r="OF1129" s="185"/>
      <c r="OG1129" s="185"/>
      <c r="OH1129" s="185"/>
      <c r="OI1129" s="185"/>
      <c r="OJ1129" s="185"/>
      <c r="OK1129" s="185"/>
      <c r="OL1129" s="185"/>
      <c r="OM1129" s="185"/>
      <c r="ON1129" s="185"/>
      <c r="OO1129" s="185"/>
      <c r="OP1129" s="185"/>
      <c r="OQ1129" s="185"/>
      <c r="OR1129" s="185"/>
      <c r="OS1129" s="185"/>
      <c r="OT1129" s="185"/>
      <c r="OU1129" s="185"/>
      <c r="OV1129" s="185"/>
      <c r="OW1129" s="185"/>
      <c r="OX1129" s="185"/>
      <c r="OY1129" s="185"/>
      <c r="OZ1129" s="185"/>
      <c r="PA1129" s="185"/>
      <c r="PB1129" s="185"/>
      <c r="PC1129" s="185"/>
      <c r="PD1129" s="185"/>
      <c r="PE1129" s="185"/>
      <c r="PF1129" s="185"/>
      <c r="PG1129" s="185"/>
      <c r="PH1129" s="185"/>
      <c r="PI1129" s="185"/>
      <c r="PJ1129" s="185"/>
      <c r="PK1129" s="185"/>
      <c r="PL1129" s="185"/>
      <c r="PM1129" s="185"/>
      <c r="PN1129" s="185"/>
      <c r="PO1129" s="185"/>
      <c r="PP1129" s="185"/>
      <c r="PQ1129" s="185"/>
      <c r="PR1129" s="185"/>
      <c r="PS1129" s="185"/>
      <c r="PT1129" s="185"/>
      <c r="PU1129" s="185"/>
      <c r="PV1129" s="185"/>
      <c r="PW1129" s="185"/>
      <c r="PX1129" s="185"/>
      <c r="PY1129" s="185"/>
      <c r="PZ1129" s="185"/>
      <c r="QA1129" s="185"/>
      <c r="QB1129" s="185"/>
      <c r="QC1129" s="185"/>
      <c r="QD1129" s="185"/>
      <c r="QE1129" s="185"/>
      <c r="QF1129" s="185"/>
      <c r="QG1129" s="185"/>
      <c r="QH1129" s="185"/>
      <c r="QI1129" s="185"/>
      <c r="QJ1129" s="185"/>
      <c r="QK1129" s="185"/>
      <c r="QL1129" s="185"/>
      <c r="QM1129" s="185"/>
      <c r="QN1129" s="185"/>
      <c r="QO1129" s="185"/>
      <c r="QP1129" s="185"/>
      <c r="QQ1129" s="185"/>
      <c r="QR1129" s="185"/>
      <c r="QS1129" s="185"/>
      <c r="QT1129" s="185"/>
      <c r="QU1129" s="185"/>
      <c r="QV1129" s="185"/>
      <c r="QW1129" s="185"/>
      <c r="QX1129" s="185"/>
      <c r="QY1129" s="185"/>
      <c r="QZ1129" s="185"/>
      <c r="RA1129" s="185"/>
      <c r="RB1129" s="185"/>
      <c r="RC1129" s="185"/>
      <c r="RD1129" s="185"/>
      <c r="RE1129" s="185"/>
      <c r="RF1129" s="185"/>
      <c r="RG1129" s="185"/>
      <c r="RH1129" s="185"/>
      <c r="RI1129" s="185"/>
      <c r="RJ1129" s="185"/>
      <c r="RK1129" s="185"/>
      <c r="RL1129" s="185"/>
      <c r="RM1129" s="185"/>
      <c r="RN1129" s="185"/>
      <c r="RO1129" s="185"/>
      <c r="RP1129" s="185"/>
      <c r="RQ1129" s="185"/>
      <c r="RR1129" s="185"/>
      <c r="RS1129" s="185"/>
      <c r="RT1129" s="185"/>
      <c r="RU1129" s="185"/>
      <c r="RV1129" s="185"/>
      <c r="RW1129" s="185"/>
      <c r="RX1129" s="185"/>
      <c r="RY1129" s="185"/>
      <c r="RZ1129" s="185"/>
      <c r="SA1129" s="185"/>
      <c r="SB1129" s="185"/>
      <c r="SC1129" s="185"/>
      <c r="SD1129" s="185"/>
      <c r="SE1129" s="185"/>
      <c r="SF1129" s="185"/>
      <c r="SG1129" s="185"/>
      <c r="SH1129" s="185"/>
      <c r="SI1129" s="185"/>
      <c r="SJ1129" s="185"/>
      <c r="SK1129" s="185"/>
      <c r="SL1129" s="185"/>
      <c r="SM1129" s="185"/>
      <c r="SN1129" s="185"/>
      <c r="SO1129" s="185"/>
      <c r="SP1129" s="185"/>
      <c r="SQ1129" s="185"/>
      <c r="SR1129" s="185"/>
      <c r="SS1129" s="185"/>
      <c r="ST1129" s="185"/>
      <c r="SU1129" s="185"/>
      <c r="SV1129" s="185"/>
      <c r="SW1129" s="185"/>
      <c r="SX1129" s="185"/>
      <c r="SY1129" s="185"/>
      <c r="SZ1129" s="185"/>
      <c r="TA1129" s="185"/>
      <c r="TB1129" s="185"/>
      <c r="TC1129" s="185"/>
      <c r="TD1129" s="185"/>
      <c r="TE1129" s="185"/>
      <c r="TF1129" s="185"/>
      <c r="TG1129" s="185"/>
      <c r="TH1129" s="185"/>
      <c r="TI1129" s="185"/>
    </row>
    <row r="1130" spans="1:529" s="104" customFormat="1" ht="42" customHeight="1" x14ac:dyDescent="0.25">
      <c r="A1130" s="81">
        <v>13140242</v>
      </c>
      <c r="B1130" s="82">
        <v>41684</v>
      </c>
      <c r="C1130" s="83" t="s">
        <v>5299</v>
      </c>
      <c r="D1130" s="83" t="s">
        <v>7839</v>
      </c>
      <c r="E1130" s="83" t="s">
        <v>7841</v>
      </c>
      <c r="F1130" s="83" t="s">
        <v>7841</v>
      </c>
      <c r="G1130" s="83" t="s">
        <v>86</v>
      </c>
      <c r="H1130" s="193">
        <v>53552</v>
      </c>
      <c r="I1130" s="82">
        <v>41703</v>
      </c>
      <c r="J1130" s="82">
        <v>46067</v>
      </c>
      <c r="K1130" s="83" t="s">
        <v>374</v>
      </c>
      <c r="L1130" s="83" t="s">
        <v>7842</v>
      </c>
      <c r="M1130" s="83" t="s">
        <v>1039</v>
      </c>
      <c r="N1130" s="83" t="s">
        <v>40</v>
      </c>
      <c r="O1130" s="83">
        <v>118260</v>
      </c>
      <c r="P1130" s="348" t="s">
        <v>7843</v>
      </c>
      <c r="Q1130" s="348" t="s">
        <v>7843</v>
      </c>
      <c r="R1130" s="348"/>
      <c r="S1130" s="348"/>
      <c r="T1130" s="797">
        <v>23</v>
      </c>
      <c r="U1130" s="83">
        <v>324</v>
      </c>
      <c r="V1130" s="83">
        <v>118260</v>
      </c>
      <c r="W1130" s="83" t="s">
        <v>1090</v>
      </c>
      <c r="X1130" s="83">
        <v>35</v>
      </c>
      <c r="Y1130" s="83">
        <v>25</v>
      </c>
      <c r="Z1130" s="83">
        <v>125</v>
      </c>
      <c r="AA1130" s="83" t="s">
        <v>1091</v>
      </c>
      <c r="AB1130" s="83" t="s">
        <v>1091</v>
      </c>
      <c r="AC1130" s="83" t="s">
        <v>1091</v>
      </c>
      <c r="AD1130" s="83" t="s">
        <v>1091</v>
      </c>
      <c r="AE1130" s="83" t="s">
        <v>1091</v>
      </c>
      <c r="AF1130" s="83">
        <v>0.3</v>
      </c>
      <c r="AG1130" s="83" t="s">
        <v>1993</v>
      </c>
      <c r="AH1130" s="83">
        <v>149.5</v>
      </c>
      <c r="AI1130" s="83" t="s">
        <v>1994</v>
      </c>
      <c r="AJ1130" s="83" t="s">
        <v>1995</v>
      </c>
      <c r="AK1130" s="83" t="s">
        <v>5495</v>
      </c>
      <c r="AL1130" s="573"/>
      <c r="AM1130" s="830"/>
      <c r="AN1130" s="830"/>
      <c r="AO1130" s="830"/>
      <c r="AP1130" s="830"/>
      <c r="AQ1130" s="830"/>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85"/>
      <c r="BL1130" s="185"/>
      <c r="BM1130" s="185"/>
      <c r="BN1130" s="185"/>
      <c r="BO1130" s="185"/>
      <c r="BP1130" s="185"/>
      <c r="BQ1130" s="185"/>
      <c r="BR1130" s="185"/>
      <c r="BS1130" s="185"/>
      <c r="BT1130" s="185"/>
      <c r="BU1130" s="185"/>
      <c r="BV1130" s="185"/>
      <c r="BW1130" s="185"/>
      <c r="BX1130" s="185"/>
      <c r="BY1130" s="185"/>
      <c r="BZ1130" s="185"/>
      <c r="CA1130" s="185"/>
      <c r="CB1130" s="185"/>
      <c r="CC1130" s="185"/>
      <c r="CD1130" s="185"/>
      <c r="CE1130" s="185"/>
      <c r="CF1130" s="185"/>
      <c r="CG1130" s="185"/>
      <c r="CH1130" s="185"/>
      <c r="CI1130" s="185"/>
      <c r="CJ1130" s="185"/>
      <c r="CK1130" s="185"/>
      <c r="CL1130" s="185"/>
      <c r="CM1130" s="185"/>
      <c r="CN1130" s="185"/>
      <c r="CO1130" s="185"/>
      <c r="CP1130" s="185"/>
      <c r="CQ1130" s="185"/>
      <c r="CR1130" s="185"/>
      <c r="CS1130" s="185"/>
      <c r="CT1130" s="185"/>
      <c r="CU1130" s="185"/>
      <c r="CV1130" s="185"/>
      <c r="CW1130" s="185"/>
      <c r="CX1130" s="185"/>
      <c r="CY1130" s="185"/>
      <c r="CZ1130" s="185"/>
      <c r="DA1130" s="185"/>
      <c r="DB1130" s="185"/>
      <c r="DC1130" s="185"/>
      <c r="DD1130" s="185"/>
      <c r="DE1130" s="185"/>
      <c r="DF1130" s="185"/>
      <c r="DG1130" s="185"/>
      <c r="DH1130" s="185"/>
      <c r="DI1130" s="185"/>
      <c r="DJ1130" s="185"/>
      <c r="DK1130" s="185"/>
      <c r="DL1130" s="185"/>
      <c r="DM1130" s="185"/>
      <c r="DN1130" s="185"/>
      <c r="DO1130" s="185"/>
      <c r="DP1130" s="185"/>
      <c r="DQ1130" s="185"/>
      <c r="DR1130" s="185"/>
      <c r="DS1130" s="185"/>
      <c r="DT1130" s="185"/>
      <c r="DU1130" s="185"/>
      <c r="DV1130" s="185"/>
      <c r="DW1130" s="185"/>
      <c r="DX1130" s="185"/>
      <c r="DY1130" s="185"/>
      <c r="DZ1130" s="185"/>
      <c r="EA1130" s="185"/>
      <c r="EB1130" s="185"/>
      <c r="EC1130" s="185"/>
      <c r="ED1130" s="185"/>
      <c r="EE1130" s="185"/>
      <c r="EF1130" s="185"/>
      <c r="EG1130" s="185"/>
      <c r="EH1130" s="185"/>
      <c r="EI1130" s="185"/>
      <c r="EJ1130" s="185"/>
      <c r="EK1130" s="185"/>
      <c r="EL1130" s="185"/>
      <c r="EM1130" s="185"/>
      <c r="EN1130" s="185"/>
      <c r="EO1130" s="185"/>
      <c r="EP1130" s="185"/>
      <c r="EQ1130" s="185"/>
      <c r="ER1130" s="185"/>
      <c r="ES1130" s="185"/>
      <c r="ET1130" s="185"/>
      <c r="EU1130" s="185"/>
      <c r="EV1130" s="185"/>
      <c r="EW1130" s="185"/>
      <c r="EX1130" s="185"/>
      <c r="EY1130" s="185"/>
      <c r="EZ1130" s="185"/>
      <c r="FA1130" s="185"/>
      <c r="FB1130" s="185"/>
      <c r="FC1130" s="185"/>
      <c r="FD1130" s="185"/>
      <c r="FE1130" s="185"/>
      <c r="FF1130" s="185"/>
      <c r="FG1130" s="185"/>
      <c r="FH1130" s="185"/>
      <c r="FI1130" s="185"/>
      <c r="FJ1130" s="185"/>
      <c r="FK1130" s="185"/>
      <c r="FL1130" s="185"/>
      <c r="FM1130" s="185"/>
      <c r="FN1130" s="185"/>
      <c r="FO1130" s="185"/>
      <c r="FP1130" s="185"/>
      <c r="FQ1130" s="185"/>
      <c r="FR1130" s="185"/>
      <c r="FS1130" s="185"/>
      <c r="FT1130" s="185"/>
      <c r="FU1130" s="185"/>
      <c r="FV1130" s="185"/>
      <c r="FW1130" s="185"/>
      <c r="FX1130" s="185"/>
      <c r="FY1130" s="185"/>
      <c r="FZ1130" s="185"/>
      <c r="GA1130" s="185"/>
      <c r="GB1130" s="185"/>
      <c r="GC1130" s="185"/>
      <c r="GD1130" s="185"/>
      <c r="GE1130" s="185"/>
      <c r="GF1130" s="185"/>
      <c r="GG1130" s="185"/>
      <c r="GH1130" s="185"/>
      <c r="GI1130" s="185"/>
      <c r="GJ1130" s="185"/>
      <c r="GK1130" s="185"/>
      <c r="GL1130" s="185"/>
      <c r="GM1130" s="185"/>
      <c r="GN1130" s="185"/>
      <c r="GO1130" s="185"/>
      <c r="GP1130" s="185"/>
      <c r="GQ1130" s="185"/>
      <c r="GR1130" s="185"/>
      <c r="GS1130" s="185"/>
      <c r="GT1130" s="185"/>
      <c r="GU1130" s="185"/>
      <c r="GV1130" s="185"/>
      <c r="GW1130" s="185"/>
      <c r="GX1130" s="185"/>
      <c r="GY1130" s="185"/>
      <c r="GZ1130" s="185"/>
      <c r="HA1130" s="185"/>
      <c r="HB1130" s="185"/>
      <c r="HC1130" s="185"/>
      <c r="HD1130" s="185"/>
      <c r="HE1130" s="185"/>
      <c r="HF1130" s="185"/>
      <c r="HG1130" s="185"/>
      <c r="HH1130" s="185"/>
      <c r="HI1130" s="185"/>
      <c r="HJ1130" s="185"/>
      <c r="HK1130" s="185"/>
      <c r="HL1130" s="185"/>
      <c r="HM1130" s="185"/>
      <c r="HN1130" s="185"/>
      <c r="HO1130" s="185"/>
      <c r="HP1130" s="185"/>
      <c r="HQ1130" s="185"/>
      <c r="HR1130" s="185"/>
      <c r="HS1130" s="185"/>
      <c r="HT1130" s="185"/>
      <c r="HU1130" s="185"/>
      <c r="HV1130" s="185"/>
      <c r="HW1130" s="185"/>
      <c r="HX1130" s="185"/>
      <c r="HY1130" s="185"/>
      <c r="HZ1130" s="185"/>
      <c r="IA1130" s="185"/>
      <c r="IB1130" s="185"/>
      <c r="IC1130" s="185"/>
      <c r="ID1130" s="185"/>
      <c r="IE1130" s="185"/>
      <c r="IF1130" s="185"/>
      <c r="IG1130" s="185"/>
      <c r="IH1130" s="185"/>
      <c r="II1130" s="185"/>
      <c r="IJ1130" s="185"/>
      <c r="IK1130" s="185"/>
      <c r="IL1130" s="185"/>
      <c r="IM1130" s="185"/>
      <c r="IN1130" s="185"/>
      <c r="IO1130" s="185"/>
      <c r="IP1130" s="185"/>
      <c r="IQ1130" s="185"/>
      <c r="IR1130" s="185"/>
      <c r="IS1130" s="185"/>
      <c r="IT1130" s="185"/>
      <c r="IU1130" s="185"/>
      <c r="IV1130" s="185"/>
      <c r="IW1130" s="185"/>
      <c r="IX1130" s="185"/>
      <c r="IY1130" s="185"/>
      <c r="IZ1130" s="185"/>
      <c r="JA1130" s="185"/>
      <c r="JB1130" s="185"/>
      <c r="JC1130" s="185"/>
      <c r="JD1130" s="185"/>
      <c r="JE1130" s="185"/>
      <c r="JF1130" s="185"/>
      <c r="JG1130" s="185"/>
      <c r="JH1130" s="185"/>
      <c r="JI1130" s="185"/>
      <c r="JJ1130" s="185"/>
      <c r="JK1130" s="185"/>
      <c r="JL1130" s="185"/>
      <c r="JM1130" s="185"/>
      <c r="JN1130" s="185"/>
      <c r="JO1130" s="185"/>
      <c r="JP1130" s="185"/>
      <c r="JQ1130" s="185"/>
      <c r="JR1130" s="185"/>
      <c r="JS1130" s="185"/>
      <c r="JT1130" s="185"/>
      <c r="JU1130" s="185"/>
      <c r="JV1130" s="185"/>
      <c r="JW1130" s="185"/>
      <c r="JX1130" s="185"/>
      <c r="JY1130" s="185"/>
      <c r="JZ1130" s="185"/>
      <c r="KA1130" s="185"/>
      <c r="KB1130" s="185"/>
      <c r="KC1130" s="185"/>
      <c r="KD1130" s="185"/>
      <c r="KE1130" s="185"/>
      <c r="KF1130" s="185"/>
      <c r="KG1130" s="185"/>
      <c r="KH1130" s="185"/>
      <c r="KI1130" s="185"/>
      <c r="KJ1130" s="185"/>
      <c r="KK1130" s="185"/>
      <c r="KL1130" s="185"/>
      <c r="KM1130" s="185"/>
      <c r="KN1130" s="185"/>
      <c r="KO1130" s="185"/>
      <c r="KP1130" s="185"/>
      <c r="KQ1130" s="185"/>
      <c r="KR1130" s="185"/>
      <c r="KS1130" s="185"/>
      <c r="KT1130" s="185"/>
      <c r="KU1130" s="185"/>
      <c r="KV1130" s="185"/>
      <c r="KW1130" s="185"/>
      <c r="KX1130" s="185"/>
      <c r="KY1130" s="185"/>
      <c r="KZ1130" s="185"/>
      <c r="LA1130" s="185"/>
      <c r="LB1130" s="185"/>
      <c r="LC1130" s="185"/>
      <c r="LD1130" s="185"/>
      <c r="LE1130" s="185"/>
      <c r="LF1130" s="185"/>
      <c r="LG1130" s="185"/>
      <c r="LH1130" s="185"/>
      <c r="LI1130" s="185"/>
      <c r="LJ1130" s="185"/>
      <c r="LK1130" s="185"/>
      <c r="LL1130" s="185"/>
      <c r="LM1130" s="185"/>
      <c r="LN1130" s="185"/>
      <c r="LO1130" s="185"/>
      <c r="LP1130" s="185"/>
      <c r="LQ1130" s="185"/>
      <c r="LR1130" s="185"/>
      <c r="LS1130" s="185"/>
      <c r="LT1130" s="185"/>
      <c r="LU1130" s="185"/>
      <c r="LV1130" s="185"/>
      <c r="LW1130" s="185"/>
      <c r="LX1130" s="185"/>
      <c r="LY1130" s="185"/>
      <c r="LZ1130" s="185"/>
      <c r="MA1130" s="185"/>
      <c r="MB1130" s="185"/>
      <c r="MC1130" s="185"/>
      <c r="MD1130" s="185"/>
      <c r="ME1130" s="185"/>
      <c r="MF1130" s="185"/>
      <c r="MG1130" s="185"/>
      <c r="MH1130" s="185"/>
      <c r="MI1130" s="185"/>
      <c r="MJ1130" s="185"/>
      <c r="MK1130" s="185"/>
      <c r="ML1130" s="185"/>
      <c r="MM1130" s="185"/>
      <c r="MN1130" s="185"/>
      <c r="MO1130" s="185"/>
      <c r="MP1130" s="185"/>
      <c r="MQ1130" s="185"/>
      <c r="MR1130" s="185"/>
      <c r="MS1130" s="185"/>
      <c r="MT1130" s="185"/>
      <c r="MU1130" s="185"/>
      <c r="MV1130" s="185"/>
      <c r="MW1130" s="185"/>
      <c r="MX1130" s="185"/>
      <c r="MY1130" s="185"/>
      <c r="MZ1130" s="185"/>
      <c r="NA1130" s="185"/>
      <c r="NB1130" s="185"/>
      <c r="NC1130" s="185"/>
      <c r="ND1130" s="185"/>
      <c r="NE1130" s="185"/>
      <c r="NF1130" s="185"/>
      <c r="NG1130" s="185"/>
      <c r="NH1130" s="185"/>
      <c r="NI1130" s="185"/>
      <c r="NJ1130" s="185"/>
      <c r="NK1130" s="185"/>
      <c r="NL1130" s="185"/>
      <c r="NM1130" s="185"/>
      <c r="NN1130" s="185"/>
      <c r="NO1130" s="185"/>
      <c r="NP1130" s="185"/>
      <c r="NQ1130" s="185"/>
      <c r="NR1130" s="185"/>
      <c r="NS1130" s="185"/>
      <c r="NT1130" s="185"/>
      <c r="NU1130" s="185"/>
      <c r="NV1130" s="185"/>
      <c r="NW1130" s="185"/>
      <c r="NX1130" s="185"/>
      <c r="NY1130" s="185"/>
      <c r="NZ1130" s="185"/>
      <c r="OA1130" s="185"/>
      <c r="OB1130" s="185"/>
      <c r="OC1130" s="185"/>
      <c r="OD1130" s="185"/>
      <c r="OE1130" s="185"/>
      <c r="OF1130" s="185"/>
      <c r="OG1130" s="185"/>
      <c r="OH1130" s="185"/>
      <c r="OI1130" s="185"/>
      <c r="OJ1130" s="185"/>
      <c r="OK1130" s="185"/>
      <c r="OL1130" s="185"/>
      <c r="OM1130" s="185"/>
      <c r="ON1130" s="185"/>
      <c r="OO1130" s="185"/>
      <c r="OP1130" s="185"/>
      <c r="OQ1130" s="185"/>
      <c r="OR1130" s="185"/>
      <c r="OS1130" s="185"/>
      <c r="OT1130" s="185"/>
      <c r="OU1130" s="185"/>
      <c r="OV1130" s="185"/>
      <c r="OW1130" s="185"/>
      <c r="OX1130" s="185"/>
      <c r="OY1130" s="185"/>
      <c r="OZ1130" s="185"/>
      <c r="PA1130" s="185"/>
      <c r="PB1130" s="185"/>
      <c r="PC1130" s="185"/>
      <c r="PD1130" s="185"/>
      <c r="PE1130" s="185"/>
      <c r="PF1130" s="185"/>
      <c r="PG1130" s="185"/>
      <c r="PH1130" s="185"/>
      <c r="PI1130" s="185"/>
      <c r="PJ1130" s="185"/>
      <c r="PK1130" s="185"/>
      <c r="PL1130" s="185"/>
      <c r="PM1130" s="185"/>
      <c r="PN1130" s="185"/>
      <c r="PO1130" s="185"/>
      <c r="PP1130" s="185"/>
      <c r="PQ1130" s="185"/>
      <c r="PR1130" s="185"/>
      <c r="PS1130" s="185"/>
      <c r="PT1130" s="185"/>
      <c r="PU1130" s="185"/>
      <c r="PV1130" s="185"/>
      <c r="PW1130" s="185"/>
      <c r="PX1130" s="185"/>
      <c r="PY1130" s="185"/>
      <c r="PZ1130" s="185"/>
      <c r="QA1130" s="185"/>
      <c r="QB1130" s="185"/>
      <c r="QC1130" s="185"/>
      <c r="QD1130" s="185"/>
      <c r="QE1130" s="185"/>
      <c r="QF1130" s="185"/>
      <c r="QG1130" s="185"/>
      <c r="QH1130" s="185"/>
      <c r="QI1130" s="185"/>
      <c r="QJ1130" s="185"/>
      <c r="QK1130" s="185"/>
      <c r="QL1130" s="185"/>
      <c r="QM1130" s="185"/>
      <c r="QN1130" s="185"/>
      <c r="QO1130" s="185"/>
      <c r="QP1130" s="185"/>
      <c r="QQ1130" s="185"/>
      <c r="QR1130" s="185"/>
      <c r="QS1130" s="185"/>
      <c r="QT1130" s="185"/>
      <c r="QU1130" s="185"/>
      <c r="QV1130" s="185"/>
      <c r="QW1130" s="185"/>
      <c r="QX1130" s="185"/>
      <c r="QY1130" s="185"/>
      <c r="QZ1130" s="185"/>
      <c r="RA1130" s="185"/>
      <c r="RB1130" s="185"/>
      <c r="RC1130" s="185"/>
      <c r="RD1130" s="185"/>
      <c r="RE1130" s="185"/>
      <c r="RF1130" s="185"/>
      <c r="RG1130" s="185"/>
      <c r="RH1130" s="185"/>
      <c r="RI1130" s="185"/>
      <c r="RJ1130" s="185"/>
      <c r="RK1130" s="185"/>
      <c r="RL1130" s="185"/>
      <c r="RM1130" s="185"/>
      <c r="RN1130" s="185"/>
      <c r="RO1130" s="185"/>
      <c r="RP1130" s="185"/>
      <c r="RQ1130" s="185"/>
      <c r="RR1130" s="185"/>
      <c r="RS1130" s="185"/>
      <c r="RT1130" s="185"/>
      <c r="RU1130" s="185"/>
      <c r="RV1130" s="185"/>
      <c r="RW1130" s="185"/>
      <c r="RX1130" s="185"/>
      <c r="RY1130" s="185"/>
      <c r="RZ1130" s="185"/>
      <c r="SA1130" s="185"/>
      <c r="SB1130" s="185"/>
      <c r="SC1130" s="185"/>
      <c r="SD1130" s="185"/>
      <c r="SE1130" s="185"/>
      <c r="SF1130" s="185"/>
      <c r="SG1130" s="185"/>
      <c r="SH1130" s="185"/>
      <c r="SI1130" s="185"/>
      <c r="SJ1130" s="185"/>
      <c r="SK1130" s="185"/>
      <c r="SL1130" s="185"/>
      <c r="SM1130" s="185"/>
      <c r="SN1130" s="185"/>
      <c r="SO1130" s="185"/>
      <c r="SP1130" s="185"/>
      <c r="SQ1130" s="185"/>
      <c r="SR1130" s="185"/>
      <c r="SS1130" s="185"/>
      <c r="ST1130" s="185"/>
      <c r="SU1130" s="185"/>
      <c r="SV1130" s="185"/>
      <c r="SW1130" s="185"/>
      <c r="SX1130" s="185"/>
      <c r="SY1130" s="185"/>
      <c r="SZ1130" s="185"/>
      <c r="TA1130" s="185"/>
      <c r="TB1130" s="185"/>
      <c r="TC1130" s="185"/>
      <c r="TD1130" s="185"/>
      <c r="TE1130" s="185"/>
      <c r="TF1130" s="185"/>
      <c r="TG1130" s="185"/>
      <c r="TH1130" s="185"/>
      <c r="TI1130" s="185"/>
    </row>
    <row r="1131" spans="1:529" s="104" customFormat="1" ht="42" customHeight="1" thickBot="1" x14ac:dyDescent="0.3">
      <c r="A1131" s="84">
        <v>13140242</v>
      </c>
      <c r="B1131" s="85">
        <v>41684</v>
      </c>
      <c r="C1131" s="86" t="s">
        <v>5300</v>
      </c>
      <c r="D1131" s="86" t="s">
        <v>7840</v>
      </c>
      <c r="E1131" s="86" t="s">
        <v>7841</v>
      </c>
      <c r="F1131" s="86" t="s">
        <v>7841</v>
      </c>
      <c r="G1131" s="86" t="s">
        <v>86</v>
      </c>
      <c r="H1131" s="194">
        <v>53552</v>
      </c>
      <c r="I1131" s="85">
        <v>41703</v>
      </c>
      <c r="J1131" s="85">
        <v>46067</v>
      </c>
      <c r="K1131" s="86" t="s">
        <v>374</v>
      </c>
      <c r="L1131" s="86" t="s">
        <v>7842</v>
      </c>
      <c r="M1131" s="86" t="s">
        <v>1039</v>
      </c>
      <c r="N1131" s="86" t="s">
        <v>40</v>
      </c>
      <c r="O1131" s="86">
        <v>292000</v>
      </c>
      <c r="P1131" s="209" t="s">
        <v>7843</v>
      </c>
      <c r="Q1131" s="209" t="s">
        <v>7843</v>
      </c>
      <c r="R1131" s="209"/>
      <c r="S1131" s="209"/>
      <c r="T1131" s="711">
        <v>80</v>
      </c>
      <c r="U1131" s="86">
        <v>800</v>
      </c>
      <c r="V1131" s="86">
        <v>292000</v>
      </c>
      <c r="W1131" s="86" t="s">
        <v>1090</v>
      </c>
      <c r="X1131" s="86">
        <v>35</v>
      </c>
      <c r="Y1131" s="86">
        <v>25</v>
      </c>
      <c r="Z1131" s="86">
        <v>125</v>
      </c>
      <c r="AA1131" s="86" t="s">
        <v>1091</v>
      </c>
      <c r="AB1131" s="86" t="s">
        <v>1091</v>
      </c>
      <c r="AC1131" s="86" t="s">
        <v>1091</v>
      </c>
      <c r="AD1131" s="86" t="s">
        <v>1091</v>
      </c>
      <c r="AE1131" s="86" t="s">
        <v>1091</v>
      </c>
      <c r="AF1131" s="86">
        <v>0.3</v>
      </c>
      <c r="AG1131" s="86" t="s">
        <v>1993</v>
      </c>
      <c r="AH1131" s="86">
        <v>149.5</v>
      </c>
      <c r="AI1131" s="86" t="s">
        <v>1994</v>
      </c>
      <c r="AJ1131" s="86" t="s">
        <v>1995</v>
      </c>
      <c r="AK1131" s="86" t="s">
        <v>5495</v>
      </c>
      <c r="AL1131" s="525"/>
      <c r="AM1131" s="830"/>
      <c r="AN1131" s="830"/>
      <c r="AO1131" s="830"/>
      <c r="AP1131" s="830"/>
      <c r="AQ1131" s="830"/>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85"/>
      <c r="BL1131" s="185"/>
      <c r="BM1131" s="185"/>
      <c r="BN1131" s="185"/>
      <c r="BO1131" s="185"/>
      <c r="BP1131" s="185"/>
      <c r="BQ1131" s="185"/>
      <c r="BR1131" s="185"/>
      <c r="BS1131" s="185"/>
      <c r="BT1131" s="185"/>
      <c r="BU1131" s="185"/>
      <c r="BV1131" s="185"/>
      <c r="BW1131" s="185"/>
      <c r="BX1131" s="185"/>
      <c r="BY1131" s="185"/>
      <c r="BZ1131" s="185"/>
      <c r="CA1131" s="185"/>
      <c r="CB1131" s="185"/>
      <c r="CC1131" s="185"/>
      <c r="CD1131" s="185"/>
      <c r="CE1131" s="185"/>
      <c r="CF1131" s="185"/>
      <c r="CG1131" s="185"/>
      <c r="CH1131" s="185"/>
      <c r="CI1131" s="185"/>
      <c r="CJ1131" s="185"/>
      <c r="CK1131" s="185"/>
      <c r="CL1131" s="185"/>
      <c r="CM1131" s="185"/>
      <c r="CN1131" s="185"/>
      <c r="CO1131" s="185"/>
      <c r="CP1131" s="185"/>
      <c r="CQ1131" s="185"/>
      <c r="CR1131" s="185"/>
      <c r="CS1131" s="185"/>
      <c r="CT1131" s="185"/>
      <c r="CU1131" s="185"/>
      <c r="CV1131" s="185"/>
      <c r="CW1131" s="185"/>
      <c r="CX1131" s="185"/>
      <c r="CY1131" s="185"/>
      <c r="CZ1131" s="185"/>
      <c r="DA1131" s="185"/>
      <c r="DB1131" s="185"/>
      <c r="DC1131" s="185"/>
      <c r="DD1131" s="185"/>
      <c r="DE1131" s="185"/>
      <c r="DF1131" s="185"/>
      <c r="DG1131" s="185"/>
      <c r="DH1131" s="185"/>
      <c r="DI1131" s="185"/>
      <c r="DJ1131" s="185"/>
      <c r="DK1131" s="185"/>
      <c r="DL1131" s="185"/>
      <c r="DM1131" s="185"/>
      <c r="DN1131" s="185"/>
      <c r="DO1131" s="185"/>
      <c r="DP1131" s="185"/>
      <c r="DQ1131" s="185"/>
      <c r="DR1131" s="185"/>
      <c r="DS1131" s="185"/>
      <c r="DT1131" s="185"/>
      <c r="DU1131" s="185"/>
      <c r="DV1131" s="185"/>
      <c r="DW1131" s="185"/>
      <c r="DX1131" s="185"/>
      <c r="DY1131" s="185"/>
      <c r="DZ1131" s="185"/>
      <c r="EA1131" s="185"/>
      <c r="EB1131" s="185"/>
      <c r="EC1131" s="185"/>
      <c r="ED1131" s="185"/>
      <c r="EE1131" s="185"/>
      <c r="EF1131" s="185"/>
      <c r="EG1131" s="185"/>
      <c r="EH1131" s="185"/>
      <c r="EI1131" s="185"/>
      <c r="EJ1131" s="185"/>
      <c r="EK1131" s="185"/>
      <c r="EL1131" s="185"/>
      <c r="EM1131" s="185"/>
      <c r="EN1131" s="185"/>
      <c r="EO1131" s="185"/>
      <c r="EP1131" s="185"/>
      <c r="EQ1131" s="185"/>
      <c r="ER1131" s="185"/>
      <c r="ES1131" s="185"/>
      <c r="ET1131" s="185"/>
      <c r="EU1131" s="185"/>
      <c r="EV1131" s="185"/>
      <c r="EW1131" s="185"/>
      <c r="EX1131" s="185"/>
      <c r="EY1131" s="185"/>
      <c r="EZ1131" s="185"/>
      <c r="FA1131" s="185"/>
      <c r="FB1131" s="185"/>
      <c r="FC1131" s="185"/>
      <c r="FD1131" s="185"/>
      <c r="FE1131" s="185"/>
      <c r="FF1131" s="185"/>
      <c r="FG1131" s="185"/>
      <c r="FH1131" s="185"/>
      <c r="FI1131" s="185"/>
      <c r="FJ1131" s="185"/>
      <c r="FK1131" s="185"/>
      <c r="FL1131" s="185"/>
      <c r="FM1131" s="185"/>
      <c r="FN1131" s="185"/>
      <c r="FO1131" s="185"/>
      <c r="FP1131" s="185"/>
      <c r="FQ1131" s="185"/>
      <c r="FR1131" s="185"/>
      <c r="FS1131" s="185"/>
      <c r="FT1131" s="185"/>
      <c r="FU1131" s="185"/>
      <c r="FV1131" s="185"/>
      <c r="FW1131" s="185"/>
      <c r="FX1131" s="185"/>
      <c r="FY1131" s="185"/>
      <c r="FZ1131" s="185"/>
      <c r="GA1131" s="185"/>
      <c r="GB1131" s="185"/>
      <c r="GC1131" s="185"/>
      <c r="GD1131" s="185"/>
      <c r="GE1131" s="185"/>
      <c r="GF1131" s="185"/>
      <c r="GG1131" s="185"/>
      <c r="GH1131" s="185"/>
      <c r="GI1131" s="185"/>
      <c r="GJ1131" s="185"/>
      <c r="GK1131" s="185"/>
      <c r="GL1131" s="185"/>
      <c r="GM1131" s="185"/>
      <c r="GN1131" s="185"/>
      <c r="GO1131" s="185"/>
      <c r="GP1131" s="185"/>
      <c r="GQ1131" s="185"/>
      <c r="GR1131" s="185"/>
      <c r="GS1131" s="185"/>
      <c r="GT1131" s="185"/>
      <c r="GU1131" s="185"/>
      <c r="GV1131" s="185"/>
      <c r="GW1131" s="185"/>
      <c r="GX1131" s="185"/>
      <c r="GY1131" s="185"/>
      <c r="GZ1131" s="185"/>
      <c r="HA1131" s="185"/>
      <c r="HB1131" s="185"/>
      <c r="HC1131" s="185"/>
      <c r="HD1131" s="185"/>
      <c r="HE1131" s="185"/>
      <c r="HF1131" s="185"/>
      <c r="HG1131" s="185"/>
      <c r="HH1131" s="185"/>
      <c r="HI1131" s="185"/>
      <c r="HJ1131" s="185"/>
      <c r="HK1131" s="185"/>
      <c r="HL1131" s="185"/>
      <c r="HM1131" s="185"/>
      <c r="HN1131" s="185"/>
      <c r="HO1131" s="185"/>
      <c r="HP1131" s="185"/>
      <c r="HQ1131" s="185"/>
      <c r="HR1131" s="185"/>
      <c r="HS1131" s="185"/>
      <c r="HT1131" s="185"/>
      <c r="HU1131" s="185"/>
      <c r="HV1131" s="185"/>
      <c r="HW1131" s="185"/>
      <c r="HX1131" s="185"/>
      <c r="HY1131" s="185"/>
      <c r="HZ1131" s="185"/>
      <c r="IA1131" s="185"/>
      <c r="IB1131" s="185"/>
      <c r="IC1131" s="185"/>
      <c r="ID1131" s="185"/>
      <c r="IE1131" s="185"/>
      <c r="IF1131" s="185"/>
      <c r="IG1131" s="185"/>
      <c r="IH1131" s="185"/>
      <c r="II1131" s="185"/>
      <c r="IJ1131" s="185"/>
      <c r="IK1131" s="185"/>
      <c r="IL1131" s="185"/>
      <c r="IM1131" s="185"/>
      <c r="IN1131" s="185"/>
      <c r="IO1131" s="185"/>
      <c r="IP1131" s="185"/>
      <c r="IQ1131" s="185"/>
      <c r="IR1131" s="185"/>
      <c r="IS1131" s="185"/>
      <c r="IT1131" s="185"/>
      <c r="IU1131" s="185"/>
      <c r="IV1131" s="185"/>
      <c r="IW1131" s="185"/>
      <c r="IX1131" s="185"/>
      <c r="IY1131" s="185"/>
      <c r="IZ1131" s="185"/>
      <c r="JA1131" s="185"/>
      <c r="JB1131" s="185"/>
      <c r="JC1131" s="185"/>
      <c r="JD1131" s="185"/>
      <c r="JE1131" s="185"/>
      <c r="JF1131" s="185"/>
      <c r="JG1131" s="185"/>
      <c r="JH1131" s="185"/>
      <c r="JI1131" s="185"/>
      <c r="JJ1131" s="185"/>
      <c r="JK1131" s="185"/>
      <c r="JL1131" s="185"/>
      <c r="JM1131" s="185"/>
      <c r="JN1131" s="185"/>
      <c r="JO1131" s="185"/>
      <c r="JP1131" s="185"/>
      <c r="JQ1131" s="185"/>
      <c r="JR1131" s="185"/>
      <c r="JS1131" s="185"/>
      <c r="JT1131" s="185"/>
      <c r="JU1131" s="185"/>
      <c r="JV1131" s="185"/>
      <c r="JW1131" s="185"/>
      <c r="JX1131" s="185"/>
      <c r="JY1131" s="185"/>
      <c r="JZ1131" s="185"/>
      <c r="KA1131" s="185"/>
      <c r="KB1131" s="185"/>
      <c r="KC1131" s="185"/>
      <c r="KD1131" s="185"/>
      <c r="KE1131" s="185"/>
      <c r="KF1131" s="185"/>
      <c r="KG1131" s="185"/>
      <c r="KH1131" s="185"/>
      <c r="KI1131" s="185"/>
      <c r="KJ1131" s="185"/>
      <c r="KK1131" s="185"/>
      <c r="KL1131" s="185"/>
      <c r="KM1131" s="185"/>
      <c r="KN1131" s="185"/>
      <c r="KO1131" s="185"/>
      <c r="KP1131" s="185"/>
      <c r="KQ1131" s="185"/>
      <c r="KR1131" s="185"/>
      <c r="KS1131" s="185"/>
      <c r="KT1131" s="185"/>
      <c r="KU1131" s="185"/>
      <c r="KV1131" s="185"/>
      <c r="KW1131" s="185"/>
      <c r="KX1131" s="185"/>
      <c r="KY1131" s="185"/>
      <c r="KZ1131" s="185"/>
      <c r="LA1131" s="185"/>
      <c r="LB1131" s="185"/>
      <c r="LC1131" s="185"/>
      <c r="LD1131" s="185"/>
      <c r="LE1131" s="185"/>
      <c r="LF1131" s="185"/>
      <c r="LG1131" s="185"/>
      <c r="LH1131" s="185"/>
      <c r="LI1131" s="185"/>
      <c r="LJ1131" s="185"/>
      <c r="LK1131" s="185"/>
      <c r="LL1131" s="185"/>
      <c r="LM1131" s="185"/>
      <c r="LN1131" s="185"/>
      <c r="LO1131" s="185"/>
      <c r="LP1131" s="185"/>
      <c r="LQ1131" s="185"/>
      <c r="LR1131" s="185"/>
      <c r="LS1131" s="185"/>
      <c r="LT1131" s="185"/>
      <c r="LU1131" s="185"/>
      <c r="LV1131" s="185"/>
      <c r="LW1131" s="185"/>
      <c r="LX1131" s="185"/>
      <c r="LY1131" s="185"/>
      <c r="LZ1131" s="185"/>
      <c r="MA1131" s="185"/>
      <c r="MB1131" s="185"/>
      <c r="MC1131" s="185"/>
      <c r="MD1131" s="185"/>
      <c r="ME1131" s="185"/>
      <c r="MF1131" s="185"/>
      <c r="MG1131" s="185"/>
      <c r="MH1131" s="185"/>
      <c r="MI1131" s="185"/>
      <c r="MJ1131" s="185"/>
      <c r="MK1131" s="185"/>
      <c r="ML1131" s="185"/>
      <c r="MM1131" s="185"/>
      <c r="MN1131" s="185"/>
      <c r="MO1131" s="185"/>
      <c r="MP1131" s="185"/>
      <c r="MQ1131" s="185"/>
      <c r="MR1131" s="185"/>
      <c r="MS1131" s="185"/>
      <c r="MT1131" s="185"/>
      <c r="MU1131" s="185"/>
      <c r="MV1131" s="185"/>
      <c r="MW1131" s="185"/>
      <c r="MX1131" s="185"/>
      <c r="MY1131" s="185"/>
      <c r="MZ1131" s="185"/>
      <c r="NA1131" s="185"/>
      <c r="NB1131" s="185"/>
      <c r="NC1131" s="185"/>
      <c r="ND1131" s="185"/>
      <c r="NE1131" s="185"/>
      <c r="NF1131" s="185"/>
      <c r="NG1131" s="185"/>
      <c r="NH1131" s="185"/>
      <c r="NI1131" s="185"/>
      <c r="NJ1131" s="185"/>
      <c r="NK1131" s="185"/>
      <c r="NL1131" s="185"/>
      <c r="NM1131" s="185"/>
      <c r="NN1131" s="185"/>
      <c r="NO1131" s="185"/>
      <c r="NP1131" s="185"/>
      <c r="NQ1131" s="185"/>
      <c r="NR1131" s="185"/>
      <c r="NS1131" s="185"/>
      <c r="NT1131" s="185"/>
      <c r="NU1131" s="185"/>
      <c r="NV1131" s="185"/>
      <c r="NW1131" s="185"/>
      <c r="NX1131" s="185"/>
      <c r="NY1131" s="185"/>
      <c r="NZ1131" s="185"/>
      <c r="OA1131" s="185"/>
      <c r="OB1131" s="185"/>
      <c r="OC1131" s="185"/>
      <c r="OD1131" s="185"/>
      <c r="OE1131" s="185"/>
      <c r="OF1131" s="185"/>
      <c r="OG1131" s="185"/>
      <c r="OH1131" s="185"/>
      <c r="OI1131" s="185"/>
      <c r="OJ1131" s="185"/>
      <c r="OK1131" s="185"/>
      <c r="OL1131" s="185"/>
      <c r="OM1131" s="185"/>
      <c r="ON1131" s="185"/>
      <c r="OO1131" s="185"/>
      <c r="OP1131" s="185"/>
      <c r="OQ1131" s="185"/>
      <c r="OR1131" s="185"/>
      <c r="OS1131" s="185"/>
      <c r="OT1131" s="185"/>
      <c r="OU1131" s="185"/>
      <c r="OV1131" s="185"/>
      <c r="OW1131" s="185"/>
      <c r="OX1131" s="185"/>
      <c r="OY1131" s="185"/>
      <c r="OZ1131" s="185"/>
      <c r="PA1131" s="185"/>
      <c r="PB1131" s="185"/>
      <c r="PC1131" s="185"/>
      <c r="PD1131" s="185"/>
      <c r="PE1131" s="185"/>
      <c r="PF1131" s="185"/>
      <c r="PG1131" s="185"/>
      <c r="PH1131" s="185"/>
      <c r="PI1131" s="185"/>
      <c r="PJ1131" s="185"/>
      <c r="PK1131" s="185"/>
      <c r="PL1131" s="185"/>
      <c r="PM1131" s="185"/>
      <c r="PN1131" s="185"/>
      <c r="PO1131" s="185"/>
      <c r="PP1131" s="185"/>
      <c r="PQ1131" s="185"/>
      <c r="PR1131" s="185"/>
      <c r="PS1131" s="185"/>
      <c r="PT1131" s="185"/>
      <c r="PU1131" s="185"/>
      <c r="PV1131" s="185"/>
      <c r="PW1131" s="185"/>
      <c r="PX1131" s="185"/>
      <c r="PY1131" s="185"/>
      <c r="PZ1131" s="185"/>
      <c r="QA1131" s="185"/>
      <c r="QB1131" s="185"/>
      <c r="QC1131" s="185"/>
      <c r="QD1131" s="185"/>
      <c r="QE1131" s="185"/>
      <c r="QF1131" s="185"/>
      <c r="QG1131" s="185"/>
      <c r="QH1131" s="185"/>
      <c r="QI1131" s="185"/>
      <c r="QJ1131" s="185"/>
      <c r="QK1131" s="185"/>
      <c r="QL1131" s="185"/>
      <c r="QM1131" s="185"/>
      <c r="QN1131" s="185"/>
      <c r="QO1131" s="185"/>
      <c r="QP1131" s="185"/>
      <c r="QQ1131" s="185"/>
      <c r="QR1131" s="185"/>
      <c r="QS1131" s="185"/>
      <c r="QT1131" s="185"/>
      <c r="QU1131" s="185"/>
      <c r="QV1131" s="185"/>
      <c r="QW1131" s="185"/>
      <c r="QX1131" s="185"/>
      <c r="QY1131" s="185"/>
      <c r="QZ1131" s="185"/>
      <c r="RA1131" s="185"/>
      <c r="RB1131" s="185"/>
      <c r="RC1131" s="185"/>
      <c r="RD1131" s="185"/>
      <c r="RE1131" s="185"/>
      <c r="RF1131" s="185"/>
      <c r="RG1131" s="185"/>
      <c r="RH1131" s="185"/>
      <c r="RI1131" s="185"/>
      <c r="RJ1131" s="185"/>
      <c r="RK1131" s="185"/>
      <c r="RL1131" s="185"/>
      <c r="RM1131" s="185"/>
      <c r="RN1131" s="185"/>
      <c r="RO1131" s="185"/>
      <c r="RP1131" s="185"/>
      <c r="RQ1131" s="185"/>
      <c r="RR1131" s="185"/>
      <c r="RS1131" s="185"/>
      <c r="RT1131" s="185"/>
      <c r="RU1131" s="185"/>
      <c r="RV1131" s="185"/>
      <c r="RW1131" s="185"/>
      <c r="RX1131" s="185"/>
      <c r="RY1131" s="185"/>
      <c r="RZ1131" s="185"/>
      <c r="SA1131" s="185"/>
      <c r="SB1131" s="185"/>
      <c r="SC1131" s="185"/>
      <c r="SD1131" s="185"/>
      <c r="SE1131" s="185"/>
      <c r="SF1131" s="185"/>
      <c r="SG1131" s="185"/>
      <c r="SH1131" s="185"/>
      <c r="SI1131" s="185"/>
      <c r="SJ1131" s="185"/>
      <c r="SK1131" s="185"/>
      <c r="SL1131" s="185"/>
      <c r="SM1131" s="185"/>
      <c r="SN1131" s="185"/>
      <c r="SO1131" s="185"/>
      <c r="SP1131" s="185"/>
      <c r="SQ1131" s="185"/>
      <c r="SR1131" s="185"/>
      <c r="SS1131" s="185"/>
      <c r="ST1131" s="185"/>
      <c r="SU1131" s="185"/>
      <c r="SV1131" s="185"/>
      <c r="SW1131" s="185"/>
      <c r="SX1131" s="185"/>
      <c r="SY1131" s="185"/>
      <c r="SZ1131" s="185"/>
      <c r="TA1131" s="185"/>
      <c r="TB1131" s="185"/>
      <c r="TC1131" s="185"/>
      <c r="TD1131" s="185"/>
      <c r="TE1131" s="185"/>
      <c r="TF1131" s="185"/>
      <c r="TG1131" s="185"/>
      <c r="TH1131" s="185"/>
      <c r="TI1131" s="185"/>
    </row>
    <row r="1132" spans="1:529" s="104" customFormat="1" ht="50.25" customHeight="1" x14ac:dyDescent="0.25">
      <c r="A1132" s="243">
        <v>13140244</v>
      </c>
      <c r="B1132" s="244">
        <v>41684</v>
      </c>
      <c r="C1132" s="245" t="s">
        <v>5051</v>
      </c>
      <c r="D1132" s="245" t="s">
        <v>5149</v>
      </c>
      <c r="E1132" s="245"/>
      <c r="F1132" s="245"/>
      <c r="G1132" s="245"/>
      <c r="H1132" s="246">
        <v>52012</v>
      </c>
      <c r="I1132" s="244">
        <v>41709</v>
      </c>
      <c r="J1132" s="244">
        <v>42414</v>
      </c>
      <c r="K1132" s="245" t="s">
        <v>1121</v>
      </c>
      <c r="L1132" s="245"/>
      <c r="M1132" s="245" t="s">
        <v>941</v>
      </c>
      <c r="N1132" s="245" t="s">
        <v>34</v>
      </c>
      <c r="O1132" s="245">
        <v>14.97</v>
      </c>
      <c r="P1132" s="114" t="s">
        <v>5150</v>
      </c>
      <c r="Q1132" s="114"/>
      <c r="R1132" s="245"/>
      <c r="S1132" s="245"/>
      <c r="T1132" s="798">
        <v>1.34E-2</v>
      </c>
      <c r="U1132" s="245">
        <v>3.6999999999999998E-2</v>
      </c>
      <c r="V1132" s="245">
        <v>14.97</v>
      </c>
      <c r="W1132" s="245" t="s">
        <v>1258</v>
      </c>
      <c r="X1132" s="245">
        <v>35</v>
      </c>
      <c r="Y1132" s="245">
        <v>25</v>
      </c>
      <c r="Z1132" s="245">
        <v>125</v>
      </c>
      <c r="AA1132" s="245" t="s">
        <v>1091</v>
      </c>
      <c r="AB1132" s="245" t="s">
        <v>1091</v>
      </c>
      <c r="AC1132" s="245" t="s">
        <v>1091</v>
      </c>
      <c r="AD1132" s="245" t="s">
        <v>1091</v>
      </c>
      <c r="AE1132" s="245" t="s">
        <v>1091</v>
      </c>
      <c r="AF1132" s="245" t="s">
        <v>1091</v>
      </c>
      <c r="AG1132" s="245" t="s">
        <v>1091</v>
      </c>
      <c r="AH1132" s="245">
        <v>533</v>
      </c>
      <c r="AI1132" s="245" t="s">
        <v>3200</v>
      </c>
      <c r="AJ1132" s="245" t="s">
        <v>3201</v>
      </c>
      <c r="AK1132" s="245" t="s">
        <v>3202</v>
      </c>
      <c r="AL1132" s="572" t="s">
        <v>5152</v>
      </c>
      <c r="AM1132" s="830"/>
      <c r="AN1132" s="830"/>
      <c r="AO1132" s="830"/>
      <c r="AP1132" s="830"/>
      <c r="AQ1132" s="830"/>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85"/>
      <c r="BL1132" s="185"/>
      <c r="BM1132" s="185"/>
      <c r="BN1132" s="185"/>
      <c r="BO1132" s="185"/>
      <c r="BP1132" s="185"/>
      <c r="BQ1132" s="185"/>
      <c r="BR1132" s="185"/>
      <c r="BS1132" s="185"/>
      <c r="BT1132" s="185"/>
      <c r="BU1132" s="185"/>
      <c r="BV1132" s="185"/>
      <c r="BW1132" s="185"/>
      <c r="BX1132" s="185"/>
      <c r="BY1132" s="185"/>
      <c r="BZ1132" s="185"/>
      <c r="CA1132" s="185"/>
      <c r="CB1132" s="185"/>
      <c r="CC1132" s="185"/>
      <c r="CD1132" s="185"/>
      <c r="CE1132" s="185"/>
      <c r="CF1132" s="185"/>
      <c r="CG1132" s="185"/>
      <c r="CH1132" s="185"/>
      <c r="CI1132" s="185"/>
      <c r="CJ1132" s="185"/>
      <c r="CK1132" s="185"/>
      <c r="CL1132" s="185"/>
      <c r="CM1132" s="185"/>
      <c r="CN1132" s="185"/>
      <c r="CO1132" s="185"/>
      <c r="CP1132" s="185"/>
      <c r="CQ1132" s="185"/>
      <c r="CR1132" s="185"/>
      <c r="CS1132" s="185"/>
      <c r="CT1132" s="185"/>
      <c r="CU1132" s="185"/>
      <c r="CV1132" s="185"/>
      <c r="CW1132" s="185"/>
      <c r="CX1132" s="185"/>
      <c r="CY1132" s="185"/>
      <c r="CZ1132" s="185"/>
      <c r="DA1132" s="185"/>
      <c r="DB1132" s="185"/>
      <c r="DC1132" s="185"/>
      <c r="DD1132" s="185"/>
      <c r="DE1132" s="185"/>
      <c r="DF1132" s="185"/>
      <c r="DG1132" s="185"/>
      <c r="DH1132" s="185"/>
      <c r="DI1132" s="185"/>
      <c r="DJ1132" s="185"/>
      <c r="DK1132" s="185"/>
      <c r="DL1132" s="185"/>
      <c r="DM1132" s="185"/>
      <c r="DN1132" s="185"/>
      <c r="DO1132" s="185"/>
      <c r="DP1132" s="185"/>
      <c r="DQ1132" s="185"/>
      <c r="DR1132" s="185"/>
      <c r="DS1132" s="185"/>
      <c r="DT1132" s="185"/>
      <c r="DU1132" s="185"/>
      <c r="DV1132" s="185"/>
      <c r="DW1132" s="185"/>
      <c r="DX1132" s="185"/>
      <c r="DY1132" s="185"/>
      <c r="DZ1132" s="185"/>
      <c r="EA1132" s="185"/>
      <c r="EB1132" s="185"/>
      <c r="EC1132" s="185"/>
      <c r="ED1132" s="185"/>
      <c r="EE1132" s="185"/>
      <c r="EF1132" s="185"/>
      <c r="EG1132" s="185"/>
      <c r="EH1132" s="185"/>
      <c r="EI1132" s="185"/>
      <c r="EJ1132" s="185"/>
      <c r="EK1132" s="185"/>
      <c r="EL1132" s="185"/>
      <c r="EM1132" s="185"/>
      <c r="EN1132" s="185"/>
      <c r="EO1132" s="185"/>
      <c r="EP1132" s="185"/>
      <c r="EQ1132" s="185"/>
      <c r="ER1132" s="185"/>
      <c r="ES1132" s="185"/>
      <c r="ET1132" s="185"/>
      <c r="EU1132" s="185"/>
      <c r="EV1132" s="185"/>
      <c r="EW1132" s="185"/>
      <c r="EX1132" s="185"/>
      <c r="EY1132" s="185"/>
      <c r="EZ1132" s="185"/>
      <c r="FA1132" s="185"/>
      <c r="FB1132" s="185"/>
      <c r="FC1132" s="185"/>
      <c r="FD1132" s="185"/>
      <c r="FE1132" s="185"/>
      <c r="FF1132" s="185"/>
      <c r="FG1132" s="185"/>
      <c r="FH1132" s="185"/>
      <c r="FI1132" s="185"/>
      <c r="FJ1132" s="185"/>
      <c r="FK1132" s="185"/>
      <c r="FL1132" s="185"/>
      <c r="FM1132" s="185"/>
      <c r="FN1132" s="185"/>
      <c r="FO1132" s="185"/>
      <c r="FP1132" s="185"/>
      <c r="FQ1132" s="185"/>
      <c r="FR1132" s="185"/>
      <c r="FS1132" s="185"/>
      <c r="FT1132" s="185"/>
      <c r="FU1132" s="185"/>
      <c r="FV1132" s="185"/>
      <c r="FW1132" s="185"/>
      <c r="FX1132" s="185"/>
      <c r="FY1132" s="185"/>
      <c r="FZ1132" s="185"/>
      <c r="GA1132" s="185"/>
      <c r="GB1132" s="185"/>
      <c r="GC1132" s="185"/>
      <c r="GD1132" s="185"/>
      <c r="GE1132" s="185"/>
      <c r="GF1132" s="185"/>
      <c r="GG1132" s="185"/>
      <c r="GH1132" s="185"/>
      <c r="GI1132" s="185"/>
      <c r="GJ1132" s="185"/>
      <c r="GK1132" s="185"/>
      <c r="GL1132" s="185"/>
      <c r="GM1132" s="185"/>
      <c r="GN1132" s="185"/>
      <c r="GO1132" s="185"/>
      <c r="GP1132" s="185"/>
      <c r="GQ1132" s="185"/>
      <c r="GR1132" s="185"/>
      <c r="GS1132" s="185"/>
      <c r="GT1132" s="185"/>
      <c r="GU1132" s="185"/>
      <c r="GV1132" s="185"/>
      <c r="GW1132" s="185"/>
      <c r="GX1132" s="185"/>
      <c r="GY1132" s="185"/>
      <c r="GZ1132" s="185"/>
      <c r="HA1132" s="185"/>
      <c r="HB1132" s="185"/>
      <c r="HC1132" s="185"/>
      <c r="HD1132" s="185"/>
      <c r="HE1132" s="185"/>
      <c r="HF1132" s="185"/>
      <c r="HG1132" s="185"/>
      <c r="HH1132" s="185"/>
      <c r="HI1132" s="185"/>
      <c r="HJ1132" s="185"/>
      <c r="HK1132" s="185"/>
      <c r="HL1132" s="185"/>
      <c r="HM1132" s="185"/>
      <c r="HN1132" s="185"/>
      <c r="HO1132" s="185"/>
      <c r="HP1132" s="185"/>
      <c r="HQ1132" s="185"/>
      <c r="HR1132" s="185"/>
      <c r="HS1132" s="185"/>
      <c r="HT1132" s="185"/>
      <c r="HU1132" s="185"/>
      <c r="HV1132" s="185"/>
      <c r="HW1132" s="185"/>
      <c r="HX1132" s="185"/>
      <c r="HY1132" s="185"/>
      <c r="HZ1132" s="185"/>
      <c r="IA1132" s="185"/>
      <c r="IB1132" s="185"/>
      <c r="IC1132" s="185"/>
      <c r="ID1132" s="185"/>
      <c r="IE1132" s="185"/>
      <c r="IF1132" s="185"/>
      <c r="IG1132" s="185"/>
      <c r="IH1132" s="185"/>
      <c r="II1132" s="185"/>
      <c r="IJ1132" s="185"/>
      <c r="IK1132" s="185"/>
      <c r="IL1132" s="185"/>
      <c r="IM1132" s="185"/>
      <c r="IN1132" s="185"/>
      <c r="IO1132" s="185"/>
      <c r="IP1132" s="185"/>
      <c r="IQ1132" s="185"/>
      <c r="IR1132" s="185"/>
      <c r="IS1132" s="185"/>
      <c r="IT1132" s="185"/>
      <c r="IU1132" s="185"/>
      <c r="IV1132" s="185"/>
      <c r="IW1132" s="185"/>
      <c r="IX1132" s="185"/>
      <c r="IY1132" s="185"/>
      <c r="IZ1132" s="185"/>
      <c r="JA1132" s="185"/>
      <c r="JB1132" s="185"/>
      <c r="JC1132" s="185"/>
      <c r="JD1132" s="185"/>
      <c r="JE1132" s="185"/>
      <c r="JF1132" s="185"/>
      <c r="JG1132" s="185"/>
      <c r="JH1132" s="185"/>
      <c r="JI1132" s="185"/>
      <c r="JJ1132" s="185"/>
      <c r="JK1132" s="185"/>
      <c r="JL1132" s="185"/>
      <c r="JM1132" s="185"/>
      <c r="JN1132" s="185"/>
      <c r="JO1132" s="185"/>
      <c r="JP1132" s="185"/>
      <c r="JQ1132" s="185"/>
      <c r="JR1132" s="185"/>
      <c r="JS1132" s="185"/>
      <c r="JT1132" s="185"/>
      <c r="JU1132" s="185"/>
      <c r="JV1132" s="185"/>
      <c r="JW1132" s="185"/>
      <c r="JX1132" s="185"/>
      <c r="JY1132" s="185"/>
      <c r="JZ1132" s="185"/>
      <c r="KA1132" s="185"/>
      <c r="KB1132" s="185"/>
      <c r="KC1132" s="185"/>
      <c r="KD1132" s="185"/>
      <c r="KE1132" s="185"/>
      <c r="KF1132" s="185"/>
      <c r="KG1132" s="185"/>
      <c r="KH1132" s="185"/>
      <c r="KI1132" s="185"/>
      <c r="KJ1132" s="185"/>
      <c r="KK1132" s="185"/>
      <c r="KL1132" s="185"/>
      <c r="KM1132" s="185"/>
      <c r="KN1132" s="185"/>
      <c r="KO1132" s="185"/>
      <c r="KP1132" s="185"/>
      <c r="KQ1132" s="185"/>
      <c r="KR1132" s="185"/>
      <c r="KS1132" s="185"/>
      <c r="KT1132" s="185"/>
      <c r="KU1132" s="185"/>
      <c r="KV1132" s="185"/>
      <c r="KW1132" s="185"/>
      <c r="KX1132" s="185"/>
      <c r="KY1132" s="185"/>
      <c r="KZ1132" s="185"/>
      <c r="LA1132" s="185"/>
      <c r="LB1132" s="185"/>
      <c r="LC1132" s="185"/>
      <c r="LD1132" s="185"/>
      <c r="LE1132" s="185"/>
      <c r="LF1132" s="185"/>
      <c r="LG1132" s="185"/>
      <c r="LH1132" s="185"/>
      <c r="LI1132" s="185"/>
      <c r="LJ1132" s="185"/>
      <c r="LK1132" s="185"/>
      <c r="LL1132" s="185"/>
      <c r="LM1132" s="185"/>
      <c r="LN1132" s="185"/>
      <c r="LO1132" s="185"/>
      <c r="LP1132" s="185"/>
      <c r="LQ1132" s="185"/>
      <c r="LR1132" s="185"/>
      <c r="LS1132" s="185"/>
      <c r="LT1132" s="185"/>
      <c r="LU1132" s="185"/>
      <c r="LV1132" s="185"/>
      <c r="LW1132" s="185"/>
      <c r="LX1132" s="185"/>
      <c r="LY1132" s="185"/>
      <c r="LZ1132" s="185"/>
      <c r="MA1132" s="185"/>
      <c r="MB1132" s="185"/>
      <c r="MC1132" s="185"/>
      <c r="MD1132" s="185"/>
      <c r="ME1132" s="185"/>
      <c r="MF1132" s="185"/>
      <c r="MG1132" s="185"/>
      <c r="MH1132" s="185"/>
      <c r="MI1132" s="185"/>
      <c r="MJ1132" s="185"/>
      <c r="MK1132" s="185"/>
      <c r="ML1132" s="185"/>
      <c r="MM1132" s="185"/>
      <c r="MN1132" s="185"/>
      <c r="MO1132" s="185"/>
      <c r="MP1132" s="185"/>
      <c r="MQ1132" s="185"/>
      <c r="MR1132" s="185"/>
      <c r="MS1132" s="185"/>
      <c r="MT1132" s="185"/>
      <c r="MU1132" s="185"/>
      <c r="MV1132" s="185"/>
      <c r="MW1132" s="185"/>
      <c r="MX1132" s="185"/>
      <c r="MY1132" s="185"/>
      <c r="MZ1132" s="185"/>
      <c r="NA1132" s="185"/>
      <c r="NB1132" s="185"/>
      <c r="NC1132" s="185"/>
      <c r="ND1132" s="185"/>
      <c r="NE1132" s="185"/>
      <c r="NF1132" s="185"/>
      <c r="NG1132" s="185"/>
      <c r="NH1132" s="185"/>
      <c r="NI1132" s="185"/>
      <c r="NJ1132" s="185"/>
      <c r="NK1132" s="185"/>
      <c r="NL1132" s="185"/>
      <c r="NM1132" s="185"/>
      <c r="NN1132" s="185"/>
      <c r="NO1132" s="185"/>
      <c r="NP1132" s="185"/>
      <c r="NQ1132" s="185"/>
      <c r="NR1132" s="185"/>
      <c r="NS1132" s="185"/>
      <c r="NT1132" s="185"/>
      <c r="NU1132" s="185"/>
      <c r="NV1132" s="185"/>
      <c r="NW1132" s="185"/>
      <c r="NX1132" s="185"/>
      <c r="NY1132" s="185"/>
      <c r="NZ1132" s="185"/>
      <c r="OA1132" s="185"/>
      <c r="OB1132" s="185"/>
      <c r="OC1132" s="185"/>
      <c r="OD1132" s="185"/>
      <c r="OE1132" s="185"/>
      <c r="OF1132" s="185"/>
      <c r="OG1132" s="185"/>
      <c r="OH1132" s="185"/>
      <c r="OI1132" s="185"/>
      <c r="OJ1132" s="185"/>
      <c r="OK1132" s="185"/>
      <c r="OL1132" s="185"/>
      <c r="OM1132" s="185"/>
      <c r="ON1132" s="185"/>
      <c r="OO1132" s="185"/>
      <c r="OP1132" s="185"/>
      <c r="OQ1132" s="185"/>
      <c r="OR1132" s="185"/>
      <c r="OS1132" s="185"/>
      <c r="OT1132" s="185"/>
      <c r="OU1132" s="185"/>
      <c r="OV1132" s="185"/>
      <c r="OW1132" s="185"/>
      <c r="OX1132" s="185"/>
      <c r="OY1132" s="185"/>
      <c r="OZ1132" s="185"/>
      <c r="PA1132" s="185"/>
      <c r="PB1132" s="185"/>
      <c r="PC1132" s="185"/>
      <c r="PD1132" s="185"/>
      <c r="PE1132" s="185"/>
      <c r="PF1132" s="185"/>
      <c r="PG1132" s="185"/>
      <c r="PH1132" s="185"/>
      <c r="PI1132" s="185"/>
      <c r="PJ1132" s="185"/>
      <c r="PK1132" s="185"/>
      <c r="PL1132" s="185"/>
      <c r="PM1132" s="185"/>
      <c r="PN1132" s="185"/>
      <c r="PO1132" s="185"/>
      <c r="PP1132" s="185"/>
      <c r="PQ1132" s="185"/>
      <c r="PR1132" s="185"/>
      <c r="PS1132" s="185"/>
      <c r="PT1132" s="185"/>
      <c r="PU1132" s="185"/>
      <c r="PV1132" s="185"/>
      <c r="PW1132" s="185"/>
      <c r="PX1132" s="185"/>
      <c r="PY1132" s="185"/>
      <c r="PZ1132" s="185"/>
      <c r="QA1132" s="185"/>
      <c r="QB1132" s="185"/>
      <c r="QC1132" s="185"/>
      <c r="QD1132" s="185"/>
      <c r="QE1132" s="185"/>
      <c r="QF1132" s="185"/>
      <c r="QG1132" s="185"/>
      <c r="QH1132" s="185"/>
      <c r="QI1132" s="185"/>
      <c r="QJ1132" s="185"/>
      <c r="QK1132" s="185"/>
      <c r="QL1132" s="185"/>
      <c r="QM1132" s="185"/>
      <c r="QN1132" s="185"/>
      <c r="QO1132" s="185"/>
      <c r="QP1132" s="185"/>
      <c r="QQ1132" s="185"/>
      <c r="QR1132" s="185"/>
      <c r="QS1132" s="185"/>
      <c r="QT1132" s="185"/>
      <c r="QU1132" s="185"/>
      <c r="QV1132" s="185"/>
      <c r="QW1132" s="185"/>
      <c r="QX1132" s="185"/>
      <c r="QY1132" s="185"/>
      <c r="QZ1132" s="185"/>
      <c r="RA1132" s="185"/>
      <c r="RB1132" s="185"/>
      <c r="RC1132" s="185"/>
      <c r="RD1132" s="185"/>
      <c r="RE1132" s="185"/>
      <c r="RF1132" s="185"/>
      <c r="RG1132" s="185"/>
      <c r="RH1132" s="185"/>
      <c r="RI1132" s="185"/>
      <c r="RJ1132" s="185"/>
      <c r="RK1132" s="185"/>
      <c r="RL1132" s="185"/>
      <c r="RM1132" s="185"/>
      <c r="RN1132" s="185"/>
      <c r="RO1132" s="185"/>
      <c r="RP1132" s="185"/>
      <c r="RQ1132" s="185"/>
      <c r="RR1132" s="185"/>
      <c r="RS1132" s="185"/>
      <c r="RT1132" s="185"/>
      <c r="RU1132" s="185"/>
      <c r="RV1132" s="185"/>
      <c r="RW1132" s="185"/>
      <c r="RX1132" s="185"/>
      <c r="RY1132" s="185"/>
      <c r="RZ1132" s="185"/>
      <c r="SA1132" s="185"/>
      <c r="SB1132" s="185"/>
      <c r="SC1132" s="185"/>
      <c r="SD1132" s="185"/>
      <c r="SE1132" s="185"/>
      <c r="SF1132" s="185"/>
      <c r="SG1132" s="185"/>
      <c r="SH1132" s="185"/>
      <c r="SI1132" s="185"/>
      <c r="SJ1132" s="185"/>
      <c r="SK1132" s="185"/>
      <c r="SL1132" s="185"/>
      <c r="SM1132" s="185"/>
      <c r="SN1132" s="185"/>
      <c r="SO1132" s="185"/>
      <c r="SP1132" s="185"/>
      <c r="SQ1132" s="185"/>
      <c r="SR1132" s="185"/>
      <c r="SS1132" s="185"/>
      <c r="ST1132" s="185"/>
      <c r="SU1132" s="185"/>
      <c r="SV1132" s="185"/>
      <c r="SW1132" s="185"/>
      <c r="SX1132" s="185"/>
      <c r="SY1132" s="185"/>
      <c r="SZ1132" s="185"/>
      <c r="TA1132" s="185"/>
      <c r="TB1132" s="185"/>
      <c r="TC1132" s="185"/>
      <c r="TD1132" s="185"/>
      <c r="TE1132" s="185"/>
      <c r="TF1132" s="185"/>
      <c r="TG1132" s="185"/>
      <c r="TH1132" s="185"/>
      <c r="TI1132" s="185"/>
    </row>
    <row r="1133" spans="1:529" s="104" customFormat="1" ht="54.75" customHeight="1" thickBot="1" x14ac:dyDescent="0.3">
      <c r="A1133" s="125">
        <v>13140244</v>
      </c>
      <c r="B1133" s="126">
        <v>41684</v>
      </c>
      <c r="C1133" s="127" t="s">
        <v>5051</v>
      </c>
      <c r="D1133" s="127" t="s">
        <v>7443</v>
      </c>
      <c r="E1133" s="127" t="s">
        <v>6867</v>
      </c>
      <c r="F1133" s="127" t="s">
        <v>110</v>
      </c>
      <c r="G1133" s="127" t="s">
        <v>33</v>
      </c>
      <c r="H1133" s="192">
        <v>52012</v>
      </c>
      <c r="I1133" s="126">
        <v>41709</v>
      </c>
      <c r="J1133" s="126">
        <v>42414</v>
      </c>
      <c r="K1133" s="127" t="s">
        <v>1121</v>
      </c>
      <c r="L1133" s="127"/>
      <c r="M1133" s="127" t="s">
        <v>941</v>
      </c>
      <c r="N1133" s="127" t="s">
        <v>34</v>
      </c>
      <c r="O1133" s="127">
        <v>14.97</v>
      </c>
      <c r="P1133" s="127"/>
      <c r="Q1133" s="127"/>
      <c r="R1133" s="127" t="s">
        <v>7444</v>
      </c>
      <c r="S1133" s="127"/>
      <c r="T1133" s="718">
        <v>0.36699999999999999</v>
      </c>
      <c r="U1133" s="127">
        <v>0.98499999999999999</v>
      </c>
      <c r="V1133" s="127">
        <v>247.23500000000001</v>
      </c>
      <c r="W1133" s="127" t="s">
        <v>1258</v>
      </c>
      <c r="X1133" s="127">
        <v>35</v>
      </c>
      <c r="Y1133" s="127">
        <v>25</v>
      </c>
      <c r="Z1133" s="127">
        <v>125</v>
      </c>
      <c r="AA1133" s="127" t="s">
        <v>1091</v>
      </c>
      <c r="AB1133" s="127" t="s">
        <v>1091</v>
      </c>
      <c r="AC1133" s="127" t="s">
        <v>1091</v>
      </c>
      <c r="AD1133" s="127" t="s">
        <v>1091</v>
      </c>
      <c r="AE1133" s="127" t="s">
        <v>1091</v>
      </c>
      <c r="AF1133" s="127" t="s">
        <v>1091</v>
      </c>
      <c r="AG1133" s="127" t="s">
        <v>1091</v>
      </c>
      <c r="AH1133" s="127">
        <v>533</v>
      </c>
      <c r="AI1133" s="127" t="s">
        <v>3200</v>
      </c>
      <c r="AJ1133" s="127" t="s">
        <v>3201</v>
      </c>
      <c r="AK1133" s="127" t="s">
        <v>1109</v>
      </c>
      <c r="AL1133" s="557" t="s">
        <v>6195</v>
      </c>
      <c r="AM1133" s="830"/>
      <c r="AN1133" s="830"/>
      <c r="AO1133" s="830"/>
      <c r="AP1133" s="830"/>
      <c r="AQ1133" s="830"/>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85"/>
      <c r="BL1133" s="185"/>
      <c r="BM1133" s="185"/>
      <c r="BN1133" s="185"/>
      <c r="BO1133" s="185"/>
      <c r="BP1133" s="185"/>
      <c r="BQ1133" s="185"/>
      <c r="BR1133" s="185"/>
      <c r="BS1133" s="185"/>
      <c r="BT1133" s="185"/>
      <c r="BU1133" s="185"/>
      <c r="BV1133" s="185"/>
      <c r="BW1133" s="185"/>
      <c r="BX1133" s="185"/>
      <c r="BY1133" s="185"/>
      <c r="BZ1133" s="185"/>
      <c r="CA1133" s="185"/>
      <c r="CB1133" s="185"/>
      <c r="CC1133" s="185"/>
      <c r="CD1133" s="185"/>
      <c r="CE1133" s="185"/>
      <c r="CF1133" s="185"/>
      <c r="CG1133" s="185"/>
      <c r="CH1133" s="185"/>
      <c r="CI1133" s="185"/>
      <c r="CJ1133" s="185"/>
      <c r="CK1133" s="185"/>
      <c r="CL1133" s="185"/>
      <c r="CM1133" s="185"/>
      <c r="CN1133" s="185"/>
      <c r="CO1133" s="185"/>
      <c r="CP1133" s="185"/>
      <c r="CQ1133" s="185"/>
      <c r="CR1133" s="185"/>
      <c r="CS1133" s="185"/>
      <c r="CT1133" s="185"/>
      <c r="CU1133" s="185"/>
      <c r="CV1133" s="185"/>
      <c r="CW1133" s="185"/>
      <c r="CX1133" s="185"/>
      <c r="CY1133" s="185"/>
      <c r="CZ1133" s="185"/>
      <c r="DA1133" s="185"/>
      <c r="DB1133" s="185"/>
      <c r="DC1133" s="185"/>
      <c r="DD1133" s="185"/>
      <c r="DE1133" s="185"/>
      <c r="DF1133" s="185"/>
      <c r="DG1133" s="185"/>
      <c r="DH1133" s="185"/>
      <c r="DI1133" s="185"/>
      <c r="DJ1133" s="185"/>
      <c r="DK1133" s="185"/>
      <c r="DL1133" s="185"/>
      <c r="DM1133" s="185"/>
      <c r="DN1133" s="185"/>
      <c r="DO1133" s="185"/>
      <c r="DP1133" s="185"/>
      <c r="DQ1133" s="185"/>
      <c r="DR1133" s="185"/>
      <c r="DS1133" s="185"/>
      <c r="DT1133" s="185"/>
      <c r="DU1133" s="185"/>
      <c r="DV1133" s="185"/>
      <c r="DW1133" s="185"/>
      <c r="DX1133" s="185"/>
      <c r="DY1133" s="185"/>
      <c r="DZ1133" s="185"/>
      <c r="EA1133" s="185"/>
      <c r="EB1133" s="185"/>
      <c r="EC1133" s="185"/>
      <c r="ED1133" s="185"/>
      <c r="EE1133" s="185"/>
      <c r="EF1133" s="185"/>
      <c r="EG1133" s="185"/>
      <c r="EH1133" s="185"/>
      <c r="EI1133" s="185"/>
      <c r="EJ1133" s="185"/>
      <c r="EK1133" s="185"/>
      <c r="EL1133" s="185"/>
      <c r="EM1133" s="185"/>
      <c r="EN1133" s="185"/>
      <c r="EO1133" s="185"/>
      <c r="EP1133" s="185"/>
      <c r="EQ1133" s="185"/>
      <c r="ER1133" s="185"/>
      <c r="ES1133" s="185"/>
      <c r="ET1133" s="185"/>
      <c r="EU1133" s="185"/>
      <c r="EV1133" s="185"/>
      <c r="EW1133" s="185"/>
      <c r="EX1133" s="185"/>
      <c r="EY1133" s="185"/>
      <c r="EZ1133" s="185"/>
      <c r="FA1133" s="185"/>
      <c r="FB1133" s="185"/>
      <c r="FC1133" s="185"/>
      <c r="FD1133" s="185"/>
      <c r="FE1133" s="185"/>
      <c r="FF1133" s="185"/>
      <c r="FG1133" s="185"/>
      <c r="FH1133" s="185"/>
      <c r="FI1133" s="185"/>
      <c r="FJ1133" s="185"/>
      <c r="FK1133" s="185"/>
      <c r="FL1133" s="185"/>
      <c r="FM1133" s="185"/>
      <c r="FN1133" s="185"/>
      <c r="FO1133" s="185"/>
      <c r="FP1133" s="185"/>
      <c r="FQ1133" s="185"/>
      <c r="FR1133" s="185"/>
      <c r="FS1133" s="185"/>
      <c r="FT1133" s="185"/>
      <c r="FU1133" s="185"/>
      <c r="FV1133" s="185"/>
      <c r="FW1133" s="185"/>
      <c r="FX1133" s="185"/>
      <c r="FY1133" s="185"/>
      <c r="FZ1133" s="185"/>
      <c r="GA1133" s="185"/>
      <c r="GB1133" s="185"/>
      <c r="GC1133" s="185"/>
      <c r="GD1133" s="185"/>
      <c r="GE1133" s="185"/>
      <c r="GF1133" s="185"/>
      <c r="GG1133" s="185"/>
      <c r="GH1133" s="185"/>
      <c r="GI1133" s="185"/>
      <c r="GJ1133" s="185"/>
      <c r="GK1133" s="185"/>
      <c r="GL1133" s="185"/>
      <c r="GM1133" s="185"/>
      <c r="GN1133" s="185"/>
      <c r="GO1133" s="185"/>
      <c r="GP1133" s="185"/>
      <c r="GQ1133" s="185"/>
      <c r="GR1133" s="185"/>
      <c r="GS1133" s="185"/>
      <c r="GT1133" s="185"/>
      <c r="GU1133" s="185"/>
      <c r="GV1133" s="185"/>
      <c r="GW1133" s="185"/>
      <c r="GX1133" s="185"/>
      <c r="GY1133" s="185"/>
      <c r="GZ1133" s="185"/>
      <c r="HA1133" s="185"/>
      <c r="HB1133" s="185"/>
      <c r="HC1133" s="185"/>
      <c r="HD1133" s="185"/>
      <c r="HE1133" s="185"/>
      <c r="HF1133" s="185"/>
      <c r="HG1133" s="185"/>
      <c r="HH1133" s="185"/>
      <c r="HI1133" s="185"/>
      <c r="HJ1133" s="185"/>
      <c r="HK1133" s="185"/>
      <c r="HL1133" s="185"/>
      <c r="HM1133" s="185"/>
      <c r="HN1133" s="185"/>
      <c r="HO1133" s="185"/>
      <c r="HP1133" s="185"/>
      <c r="HQ1133" s="185"/>
      <c r="HR1133" s="185"/>
      <c r="HS1133" s="185"/>
      <c r="HT1133" s="185"/>
      <c r="HU1133" s="185"/>
      <c r="HV1133" s="185"/>
      <c r="HW1133" s="185"/>
      <c r="HX1133" s="185"/>
      <c r="HY1133" s="185"/>
      <c r="HZ1133" s="185"/>
      <c r="IA1133" s="185"/>
      <c r="IB1133" s="185"/>
      <c r="IC1133" s="185"/>
      <c r="ID1133" s="185"/>
      <c r="IE1133" s="185"/>
      <c r="IF1133" s="185"/>
      <c r="IG1133" s="185"/>
      <c r="IH1133" s="185"/>
      <c r="II1133" s="185"/>
      <c r="IJ1133" s="185"/>
      <c r="IK1133" s="185"/>
      <c r="IL1133" s="185"/>
      <c r="IM1133" s="185"/>
      <c r="IN1133" s="185"/>
      <c r="IO1133" s="185"/>
      <c r="IP1133" s="185"/>
      <c r="IQ1133" s="185"/>
      <c r="IR1133" s="185"/>
      <c r="IS1133" s="185"/>
      <c r="IT1133" s="185"/>
      <c r="IU1133" s="185"/>
      <c r="IV1133" s="185"/>
      <c r="IW1133" s="185"/>
      <c r="IX1133" s="185"/>
      <c r="IY1133" s="185"/>
      <c r="IZ1133" s="185"/>
      <c r="JA1133" s="185"/>
      <c r="JB1133" s="185"/>
      <c r="JC1133" s="185"/>
      <c r="JD1133" s="185"/>
      <c r="JE1133" s="185"/>
      <c r="JF1133" s="185"/>
      <c r="JG1133" s="185"/>
      <c r="JH1133" s="185"/>
      <c r="JI1133" s="185"/>
      <c r="JJ1133" s="185"/>
      <c r="JK1133" s="185"/>
      <c r="JL1133" s="185"/>
      <c r="JM1133" s="185"/>
      <c r="JN1133" s="185"/>
      <c r="JO1133" s="185"/>
      <c r="JP1133" s="185"/>
      <c r="JQ1133" s="185"/>
      <c r="JR1133" s="185"/>
      <c r="JS1133" s="185"/>
      <c r="JT1133" s="185"/>
      <c r="JU1133" s="185"/>
      <c r="JV1133" s="185"/>
      <c r="JW1133" s="185"/>
      <c r="JX1133" s="185"/>
      <c r="JY1133" s="185"/>
      <c r="JZ1133" s="185"/>
      <c r="KA1133" s="185"/>
      <c r="KB1133" s="185"/>
      <c r="KC1133" s="185"/>
      <c r="KD1133" s="185"/>
      <c r="KE1133" s="185"/>
      <c r="KF1133" s="185"/>
      <c r="KG1133" s="185"/>
      <c r="KH1133" s="185"/>
      <c r="KI1133" s="185"/>
      <c r="KJ1133" s="185"/>
      <c r="KK1133" s="185"/>
      <c r="KL1133" s="185"/>
      <c r="KM1133" s="185"/>
      <c r="KN1133" s="185"/>
      <c r="KO1133" s="185"/>
      <c r="KP1133" s="185"/>
      <c r="KQ1133" s="185"/>
      <c r="KR1133" s="185"/>
      <c r="KS1133" s="185"/>
      <c r="KT1133" s="185"/>
      <c r="KU1133" s="185"/>
      <c r="KV1133" s="185"/>
      <c r="KW1133" s="185"/>
      <c r="KX1133" s="185"/>
      <c r="KY1133" s="185"/>
      <c r="KZ1133" s="185"/>
      <c r="LA1133" s="185"/>
      <c r="LB1133" s="185"/>
      <c r="LC1133" s="185"/>
      <c r="LD1133" s="185"/>
      <c r="LE1133" s="185"/>
      <c r="LF1133" s="185"/>
      <c r="LG1133" s="185"/>
      <c r="LH1133" s="185"/>
      <c r="LI1133" s="185"/>
      <c r="LJ1133" s="185"/>
      <c r="LK1133" s="185"/>
      <c r="LL1133" s="185"/>
      <c r="LM1133" s="185"/>
      <c r="LN1133" s="185"/>
      <c r="LO1133" s="185"/>
      <c r="LP1133" s="185"/>
      <c r="LQ1133" s="185"/>
      <c r="LR1133" s="185"/>
      <c r="LS1133" s="185"/>
      <c r="LT1133" s="185"/>
      <c r="LU1133" s="185"/>
      <c r="LV1133" s="185"/>
      <c r="LW1133" s="185"/>
      <c r="LX1133" s="185"/>
      <c r="LY1133" s="185"/>
      <c r="LZ1133" s="185"/>
      <c r="MA1133" s="185"/>
      <c r="MB1133" s="185"/>
      <c r="MC1133" s="185"/>
      <c r="MD1133" s="185"/>
      <c r="ME1133" s="185"/>
      <c r="MF1133" s="185"/>
      <c r="MG1133" s="185"/>
      <c r="MH1133" s="185"/>
      <c r="MI1133" s="185"/>
      <c r="MJ1133" s="185"/>
      <c r="MK1133" s="185"/>
      <c r="ML1133" s="185"/>
      <c r="MM1133" s="185"/>
      <c r="MN1133" s="185"/>
      <c r="MO1133" s="185"/>
      <c r="MP1133" s="185"/>
      <c r="MQ1133" s="185"/>
      <c r="MR1133" s="185"/>
      <c r="MS1133" s="185"/>
      <c r="MT1133" s="185"/>
      <c r="MU1133" s="185"/>
      <c r="MV1133" s="185"/>
      <c r="MW1133" s="185"/>
      <c r="MX1133" s="185"/>
      <c r="MY1133" s="185"/>
      <c r="MZ1133" s="185"/>
      <c r="NA1133" s="185"/>
      <c r="NB1133" s="185"/>
      <c r="NC1133" s="185"/>
      <c r="ND1133" s="185"/>
      <c r="NE1133" s="185"/>
      <c r="NF1133" s="185"/>
      <c r="NG1133" s="185"/>
      <c r="NH1133" s="185"/>
      <c r="NI1133" s="185"/>
      <c r="NJ1133" s="185"/>
      <c r="NK1133" s="185"/>
      <c r="NL1133" s="185"/>
      <c r="NM1133" s="185"/>
      <c r="NN1133" s="185"/>
      <c r="NO1133" s="185"/>
      <c r="NP1133" s="185"/>
      <c r="NQ1133" s="185"/>
      <c r="NR1133" s="185"/>
      <c r="NS1133" s="185"/>
      <c r="NT1133" s="185"/>
      <c r="NU1133" s="185"/>
      <c r="NV1133" s="185"/>
      <c r="NW1133" s="185"/>
      <c r="NX1133" s="185"/>
      <c r="NY1133" s="185"/>
      <c r="NZ1133" s="185"/>
      <c r="OA1133" s="185"/>
      <c r="OB1133" s="185"/>
      <c r="OC1133" s="185"/>
      <c r="OD1133" s="185"/>
      <c r="OE1133" s="185"/>
      <c r="OF1133" s="185"/>
      <c r="OG1133" s="185"/>
      <c r="OH1133" s="185"/>
      <c r="OI1133" s="185"/>
      <c r="OJ1133" s="185"/>
      <c r="OK1133" s="185"/>
      <c r="OL1133" s="185"/>
      <c r="OM1133" s="185"/>
      <c r="ON1133" s="185"/>
      <c r="OO1133" s="185"/>
      <c r="OP1133" s="185"/>
      <c r="OQ1133" s="185"/>
      <c r="OR1133" s="185"/>
      <c r="OS1133" s="185"/>
      <c r="OT1133" s="185"/>
      <c r="OU1133" s="185"/>
      <c r="OV1133" s="185"/>
      <c r="OW1133" s="185"/>
      <c r="OX1133" s="185"/>
      <c r="OY1133" s="185"/>
      <c r="OZ1133" s="185"/>
      <c r="PA1133" s="185"/>
      <c r="PB1133" s="185"/>
      <c r="PC1133" s="185"/>
      <c r="PD1133" s="185"/>
      <c r="PE1133" s="185"/>
      <c r="PF1133" s="185"/>
      <c r="PG1133" s="185"/>
      <c r="PH1133" s="185"/>
      <c r="PI1133" s="185"/>
      <c r="PJ1133" s="185"/>
      <c r="PK1133" s="185"/>
      <c r="PL1133" s="185"/>
      <c r="PM1133" s="185"/>
      <c r="PN1133" s="185"/>
      <c r="PO1133" s="185"/>
      <c r="PP1133" s="185"/>
      <c r="PQ1133" s="185"/>
      <c r="PR1133" s="185"/>
      <c r="PS1133" s="185"/>
      <c r="PT1133" s="185"/>
      <c r="PU1133" s="185"/>
      <c r="PV1133" s="185"/>
      <c r="PW1133" s="185"/>
      <c r="PX1133" s="185"/>
      <c r="PY1133" s="185"/>
      <c r="PZ1133" s="185"/>
      <c r="QA1133" s="185"/>
      <c r="QB1133" s="185"/>
      <c r="QC1133" s="185"/>
      <c r="QD1133" s="185"/>
      <c r="QE1133" s="185"/>
      <c r="QF1133" s="185"/>
      <c r="QG1133" s="185"/>
      <c r="QH1133" s="185"/>
      <c r="QI1133" s="185"/>
      <c r="QJ1133" s="185"/>
      <c r="QK1133" s="185"/>
      <c r="QL1133" s="185"/>
      <c r="QM1133" s="185"/>
      <c r="QN1133" s="185"/>
      <c r="QO1133" s="185"/>
      <c r="QP1133" s="185"/>
      <c r="QQ1133" s="185"/>
      <c r="QR1133" s="185"/>
      <c r="QS1133" s="185"/>
      <c r="QT1133" s="185"/>
      <c r="QU1133" s="185"/>
      <c r="QV1133" s="185"/>
      <c r="QW1133" s="185"/>
      <c r="QX1133" s="185"/>
      <c r="QY1133" s="185"/>
      <c r="QZ1133" s="185"/>
      <c r="RA1133" s="185"/>
      <c r="RB1133" s="185"/>
      <c r="RC1133" s="185"/>
      <c r="RD1133" s="185"/>
      <c r="RE1133" s="185"/>
      <c r="RF1133" s="185"/>
      <c r="RG1133" s="185"/>
      <c r="RH1133" s="185"/>
      <c r="RI1133" s="185"/>
      <c r="RJ1133" s="185"/>
      <c r="RK1133" s="185"/>
      <c r="RL1133" s="185"/>
      <c r="RM1133" s="185"/>
      <c r="RN1133" s="185"/>
      <c r="RO1133" s="185"/>
      <c r="RP1133" s="185"/>
      <c r="RQ1133" s="185"/>
      <c r="RR1133" s="185"/>
      <c r="RS1133" s="185"/>
      <c r="RT1133" s="185"/>
      <c r="RU1133" s="185"/>
      <c r="RV1133" s="185"/>
      <c r="RW1133" s="185"/>
      <c r="RX1133" s="185"/>
      <c r="RY1133" s="185"/>
      <c r="RZ1133" s="185"/>
      <c r="SA1133" s="185"/>
      <c r="SB1133" s="185"/>
      <c r="SC1133" s="185"/>
      <c r="SD1133" s="185"/>
      <c r="SE1133" s="185"/>
      <c r="SF1133" s="185"/>
      <c r="SG1133" s="185"/>
      <c r="SH1133" s="185"/>
      <c r="SI1133" s="185"/>
      <c r="SJ1133" s="185"/>
      <c r="SK1133" s="185"/>
      <c r="SL1133" s="185"/>
      <c r="SM1133" s="185"/>
      <c r="SN1133" s="185"/>
      <c r="SO1133" s="185"/>
      <c r="SP1133" s="185"/>
      <c r="SQ1133" s="185"/>
      <c r="SR1133" s="185"/>
      <c r="SS1133" s="185"/>
      <c r="ST1133" s="185"/>
      <c r="SU1133" s="185"/>
      <c r="SV1133" s="185"/>
      <c r="SW1133" s="185"/>
      <c r="SX1133" s="185"/>
      <c r="SY1133" s="185"/>
      <c r="SZ1133" s="185"/>
      <c r="TA1133" s="185"/>
      <c r="TB1133" s="185"/>
      <c r="TC1133" s="185"/>
      <c r="TD1133" s="185"/>
      <c r="TE1133" s="185"/>
      <c r="TF1133" s="185"/>
      <c r="TG1133" s="185"/>
      <c r="TH1133" s="185"/>
      <c r="TI1133" s="185"/>
    </row>
    <row r="1134" spans="1:529" s="104" customFormat="1" ht="56.25" customHeight="1" x14ac:dyDescent="0.25">
      <c r="A1134" s="88">
        <v>13110147</v>
      </c>
      <c r="B1134" s="89">
        <v>41684</v>
      </c>
      <c r="C1134" s="90" t="s">
        <v>5052</v>
      </c>
      <c r="D1134" s="90" t="s">
        <v>5866</v>
      </c>
      <c r="E1134" s="90"/>
      <c r="F1134" s="90"/>
      <c r="G1134" s="90"/>
      <c r="H1134" s="88">
        <v>62579</v>
      </c>
      <c r="I1134" s="89">
        <v>41712</v>
      </c>
      <c r="J1134" s="89">
        <v>45263</v>
      </c>
      <c r="K1134" s="90" t="s">
        <v>3223</v>
      </c>
      <c r="L1134" s="90"/>
      <c r="M1134" s="90" t="s">
        <v>1044</v>
      </c>
      <c r="N1134" s="90" t="s">
        <v>95</v>
      </c>
      <c r="O1134" s="90">
        <v>7300</v>
      </c>
      <c r="P1134" s="645"/>
      <c r="Q1134" s="645"/>
      <c r="R1134" s="645"/>
      <c r="S1134" s="645"/>
      <c r="T1134" s="734"/>
      <c r="U1134" s="90">
        <v>20</v>
      </c>
      <c r="V1134" s="90">
        <v>7300</v>
      </c>
      <c r="W1134" s="90" t="s">
        <v>3205</v>
      </c>
      <c r="X1134" s="90">
        <v>35</v>
      </c>
      <c r="Y1134" s="90">
        <v>25</v>
      </c>
      <c r="Z1134" s="90">
        <v>125</v>
      </c>
      <c r="AA1134" s="90" t="s">
        <v>1091</v>
      </c>
      <c r="AB1134" s="90" t="s">
        <v>1091</v>
      </c>
      <c r="AC1134" s="90" t="s">
        <v>1091</v>
      </c>
      <c r="AD1134" s="90" t="s">
        <v>1091</v>
      </c>
      <c r="AE1134" s="90" t="s">
        <v>1091</v>
      </c>
      <c r="AF1134" s="90" t="s">
        <v>1091</v>
      </c>
      <c r="AG1134" s="90" t="s">
        <v>1091</v>
      </c>
      <c r="AH1134" s="90">
        <v>592.41999999999996</v>
      </c>
      <c r="AI1134" s="90" t="s">
        <v>3224</v>
      </c>
      <c r="AJ1134" s="90" t="s">
        <v>3225</v>
      </c>
      <c r="AK1134" s="90" t="s">
        <v>200</v>
      </c>
      <c r="AM1134" s="830"/>
      <c r="AN1134" s="830"/>
      <c r="AO1134" s="830"/>
      <c r="AP1134" s="830"/>
      <c r="AQ1134" s="830"/>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85"/>
      <c r="BL1134" s="185"/>
      <c r="BM1134" s="185"/>
      <c r="BN1134" s="185"/>
      <c r="BO1134" s="185"/>
      <c r="BP1134" s="185"/>
      <c r="BQ1134" s="185"/>
      <c r="BR1134" s="185"/>
      <c r="BS1134" s="185"/>
      <c r="BT1134" s="185"/>
      <c r="BU1134" s="185"/>
      <c r="BV1134" s="185"/>
      <c r="BW1134" s="185"/>
      <c r="BX1134" s="185"/>
      <c r="BY1134" s="185"/>
      <c r="BZ1134" s="185"/>
      <c r="CA1134" s="185"/>
      <c r="CB1134" s="185"/>
      <c r="CC1134" s="185"/>
      <c r="CD1134" s="185"/>
      <c r="CE1134" s="185"/>
      <c r="CF1134" s="185"/>
      <c r="CG1134" s="185"/>
      <c r="CH1134" s="185"/>
      <c r="CI1134" s="185"/>
      <c r="CJ1134" s="185"/>
      <c r="CK1134" s="185"/>
      <c r="CL1134" s="185"/>
      <c r="CM1134" s="185"/>
      <c r="CN1134" s="185"/>
      <c r="CO1134" s="185"/>
      <c r="CP1134" s="185"/>
      <c r="CQ1134" s="185"/>
      <c r="CR1134" s="185"/>
      <c r="CS1134" s="185"/>
      <c r="CT1134" s="185"/>
      <c r="CU1134" s="185"/>
      <c r="CV1134" s="185"/>
      <c r="CW1134" s="185"/>
      <c r="CX1134" s="185"/>
      <c r="CY1134" s="185"/>
      <c r="CZ1134" s="185"/>
      <c r="DA1134" s="185"/>
      <c r="DB1134" s="185"/>
      <c r="DC1134" s="185"/>
      <c r="DD1134" s="185"/>
      <c r="DE1134" s="185"/>
      <c r="DF1134" s="185"/>
      <c r="DG1134" s="185"/>
      <c r="DH1134" s="185"/>
      <c r="DI1134" s="185"/>
      <c r="DJ1134" s="185"/>
      <c r="DK1134" s="185"/>
      <c r="DL1134" s="185"/>
      <c r="DM1134" s="185"/>
      <c r="DN1134" s="185"/>
      <c r="DO1134" s="185"/>
      <c r="DP1134" s="185"/>
      <c r="DQ1134" s="185"/>
      <c r="DR1134" s="185"/>
      <c r="DS1134" s="185"/>
      <c r="DT1134" s="185"/>
      <c r="DU1134" s="185"/>
      <c r="DV1134" s="185"/>
      <c r="DW1134" s="185"/>
      <c r="DX1134" s="185"/>
      <c r="DY1134" s="185"/>
      <c r="DZ1134" s="185"/>
      <c r="EA1134" s="185"/>
      <c r="EB1134" s="185"/>
      <c r="EC1134" s="185"/>
      <c r="ED1134" s="185"/>
      <c r="EE1134" s="185"/>
      <c r="EF1134" s="185"/>
      <c r="EG1134" s="185"/>
      <c r="EH1134" s="185"/>
      <c r="EI1134" s="185"/>
      <c r="EJ1134" s="185"/>
      <c r="EK1134" s="185"/>
      <c r="EL1134" s="185"/>
      <c r="EM1134" s="185"/>
      <c r="EN1134" s="185"/>
      <c r="EO1134" s="185"/>
      <c r="EP1134" s="185"/>
      <c r="EQ1134" s="185"/>
      <c r="ER1134" s="185"/>
      <c r="ES1134" s="185"/>
      <c r="ET1134" s="185"/>
      <c r="EU1134" s="185"/>
      <c r="EV1134" s="185"/>
      <c r="EW1134" s="185"/>
      <c r="EX1134" s="185"/>
      <c r="EY1134" s="185"/>
      <c r="EZ1134" s="185"/>
      <c r="FA1134" s="185"/>
      <c r="FB1134" s="185"/>
      <c r="FC1134" s="185"/>
      <c r="FD1134" s="185"/>
      <c r="FE1134" s="185"/>
      <c r="FF1134" s="185"/>
      <c r="FG1134" s="185"/>
      <c r="FH1134" s="185"/>
      <c r="FI1134" s="185"/>
      <c r="FJ1134" s="185"/>
      <c r="FK1134" s="185"/>
      <c r="FL1134" s="185"/>
      <c r="FM1134" s="185"/>
      <c r="FN1134" s="185"/>
      <c r="FO1134" s="185"/>
      <c r="FP1134" s="185"/>
      <c r="FQ1134" s="185"/>
      <c r="FR1134" s="185"/>
      <c r="FS1134" s="185"/>
      <c r="FT1134" s="185"/>
      <c r="FU1134" s="185"/>
      <c r="FV1134" s="185"/>
      <c r="FW1134" s="185"/>
      <c r="FX1134" s="185"/>
      <c r="FY1134" s="185"/>
      <c r="FZ1134" s="185"/>
      <c r="GA1134" s="185"/>
      <c r="GB1134" s="185"/>
      <c r="GC1134" s="185"/>
      <c r="GD1134" s="185"/>
      <c r="GE1134" s="185"/>
      <c r="GF1134" s="185"/>
      <c r="GG1134" s="185"/>
      <c r="GH1134" s="185"/>
      <c r="GI1134" s="185"/>
      <c r="GJ1134" s="185"/>
      <c r="GK1134" s="185"/>
      <c r="GL1134" s="185"/>
      <c r="GM1134" s="185"/>
      <c r="GN1134" s="185"/>
      <c r="GO1134" s="185"/>
      <c r="GP1134" s="185"/>
      <c r="GQ1134" s="185"/>
      <c r="GR1134" s="185"/>
      <c r="GS1134" s="185"/>
      <c r="GT1134" s="185"/>
      <c r="GU1134" s="185"/>
      <c r="GV1134" s="185"/>
      <c r="GW1134" s="185"/>
      <c r="GX1134" s="185"/>
      <c r="GY1134" s="185"/>
      <c r="GZ1134" s="185"/>
      <c r="HA1134" s="185"/>
      <c r="HB1134" s="185"/>
      <c r="HC1134" s="185"/>
      <c r="HD1134" s="185"/>
      <c r="HE1134" s="185"/>
      <c r="HF1134" s="185"/>
      <c r="HG1134" s="185"/>
      <c r="HH1134" s="185"/>
      <c r="HI1134" s="185"/>
      <c r="HJ1134" s="185"/>
      <c r="HK1134" s="185"/>
      <c r="HL1134" s="185"/>
      <c r="HM1134" s="185"/>
      <c r="HN1134" s="185"/>
      <c r="HO1134" s="185"/>
      <c r="HP1134" s="185"/>
      <c r="HQ1134" s="185"/>
      <c r="HR1134" s="185"/>
      <c r="HS1134" s="185"/>
      <c r="HT1134" s="185"/>
      <c r="HU1134" s="185"/>
      <c r="HV1134" s="185"/>
      <c r="HW1134" s="185"/>
      <c r="HX1134" s="185"/>
      <c r="HY1134" s="185"/>
      <c r="HZ1134" s="185"/>
      <c r="IA1134" s="185"/>
      <c r="IB1134" s="185"/>
      <c r="IC1134" s="185"/>
      <c r="ID1134" s="185"/>
      <c r="IE1134" s="185"/>
      <c r="IF1134" s="185"/>
      <c r="IG1134" s="185"/>
      <c r="IH1134" s="185"/>
      <c r="II1134" s="185"/>
      <c r="IJ1134" s="185"/>
      <c r="IK1134" s="185"/>
      <c r="IL1134" s="185"/>
      <c r="IM1134" s="185"/>
      <c r="IN1134" s="185"/>
      <c r="IO1134" s="185"/>
      <c r="IP1134" s="185"/>
      <c r="IQ1134" s="185"/>
      <c r="IR1134" s="185"/>
      <c r="IS1134" s="185"/>
      <c r="IT1134" s="185"/>
      <c r="IU1134" s="185"/>
      <c r="IV1134" s="185"/>
      <c r="IW1134" s="185"/>
      <c r="IX1134" s="185"/>
      <c r="IY1134" s="185"/>
      <c r="IZ1134" s="185"/>
      <c r="JA1134" s="185"/>
      <c r="JB1134" s="185"/>
      <c r="JC1134" s="185"/>
      <c r="JD1134" s="185"/>
      <c r="JE1134" s="185"/>
      <c r="JF1134" s="185"/>
      <c r="JG1134" s="185"/>
      <c r="JH1134" s="185"/>
      <c r="JI1134" s="185"/>
      <c r="JJ1134" s="185"/>
      <c r="JK1134" s="185"/>
      <c r="JL1134" s="185"/>
      <c r="JM1134" s="185"/>
      <c r="JN1134" s="185"/>
      <c r="JO1134" s="185"/>
      <c r="JP1134" s="185"/>
      <c r="JQ1134" s="185"/>
      <c r="JR1134" s="185"/>
      <c r="JS1134" s="185"/>
      <c r="JT1134" s="185"/>
      <c r="JU1134" s="185"/>
      <c r="JV1134" s="185"/>
      <c r="JW1134" s="185"/>
      <c r="JX1134" s="185"/>
      <c r="JY1134" s="185"/>
      <c r="JZ1134" s="185"/>
      <c r="KA1134" s="185"/>
      <c r="KB1134" s="185"/>
      <c r="KC1134" s="185"/>
      <c r="KD1134" s="185"/>
      <c r="KE1134" s="185"/>
      <c r="KF1134" s="185"/>
      <c r="KG1134" s="185"/>
      <c r="KH1134" s="185"/>
      <c r="KI1134" s="185"/>
      <c r="KJ1134" s="185"/>
      <c r="KK1134" s="185"/>
      <c r="KL1134" s="185"/>
      <c r="KM1134" s="185"/>
      <c r="KN1134" s="185"/>
      <c r="KO1134" s="185"/>
      <c r="KP1134" s="185"/>
      <c r="KQ1134" s="185"/>
      <c r="KR1134" s="185"/>
      <c r="KS1134" s="185"/>
      <c r="KT1134" s="185"/>
      <c r="KU1134" s="185"/>
      <c r="KV1134" s="185"/>
      <c r="KW1134" s="185"/>
      <c r="KX1134" s="185"/>
      <c r="KY1134" s="185"/>
      <c r="KZ1134" s="185"/>
      <c r="LA1134" s="185"/>
      <c r="LB1134" s="185"/>
      <c r="LC1134" s="185"/>
      <c r="LD1134" s="185"/>
      <c r="LE1134" s="185"/>
      <c r="LF1134" s="185"/>
      <c r="LG1134" s="185"/>
      <c r="LH1134" s="185"/>
      <c r="LI1134" s="185"/>
      <c r="LJ1134" s="185"/>
      <c r="LK1134" s="185"/>
      <c r="LL1134" s="185"/>
      <c r="LM1134" s="185"/>
      <c r="LN1134" s="185"/>
      <c r="LO1134" s="185"/>
      <c r="LP1134" s="185"/>
      <c r="LQ1134" s="185"/>
      <c r="LR1134" s="185"/>
      <c r="LS1134" s="185"/>
      <c r="LT1134" s="185"/>
      <c r="LU1134" s="185"/>
      <c r="LV1134" s="185"/>
      <c r="LW1134" s="185"/>
      <c r="LX1134" s="185"/>
      <c r="LY1134" s="185"/>
      <c r="LZ1134" s="185"/>
      <c r="MA1134" s="185"/>
      <c r="MB1134" s="185"/>
      <c r="MC1134" s="185"/>
      <c r="MD1134" s="185"/>
      <c r="ME1134" s="185"/>
      <c r="MF1134" s="185"/>
      <c r="MG1134" s="185"/>
      <c r="MH1134" s="185"/>
      <c r="MI1134" s="185"/>
      <c r="MJ1134" s="185"/>
      <c r="MK1134" s="185"/>
      <c r="ML1134" s="185"/>
      <c r="MM1134" s="185"/>
      <c r="MN1134" s="185"/>
      <c r="MO1134" s="185"/>
      <c r="MP1134" s="185"/>
      <c r="MQ1134" s="185"/>
      <c r="MR1134" s="185"/>
      <c r="MS1134" s="185"/>
      <c r="MT1134" s="185"/>
      <c r="MU1134" s="185"/>
      <c r="MV1134" s="185"/>
      <c r="MW1134" s="185"/>
      <c r="MX1134" s="185"/>
      <c r="MY1134" s="185"/>
      <c r="MZ1134" s="185"/>
      <c r="NA1134" s="185"/>
      <c r="NB1134" s="185"/>
      <c r="NC1134" s="185"/>
      <c r="ND1134" s="185"/>
      <c r="NE1134" s="185"/>
      <c r="NF1134" s="185"/>
      <c r="NG1134" s="185"/>
      <c r="NH1134" s="185"/>
      <c r="NI1134" s="185"/>
      <c r="NJ1134" s="185"/>
      <c r="NK1134" s="185"/>
      <c r="NL1134" s="185"/>
      <c r="NM1134" s="185"/>
      <c r="NN1134" s="185"/>
      <c r="NO1134" s="185"/>
      <c r="NP1134" s="185"/>
      <c r="NQ1134" s="185"/>
      <c r="NR1134" s="185"/>
      <c r="NS1134" s="185"/>
      <c r="NT1134" s="185"/>
      <c r="NU1134" s="185"/>
      <c r="NV1134" s="185"/>
      <c r="NW1134" s="185"/>
      <c r="NX1134" s="185"/>
      <c r="NY1134" s="185"/>
      <c r="NZ1134" s="185"/>
      <c r="OA1134" s="185"/>
      <c r="OB1134" s="185"/>
      <c r="OC1134" s="185"/>
      <c r="OD1134" s="185"/>
      <c r="OE1134" s="185"/>
      <c r="OF1134" s="185"/>
      <c r="OG1134" s="185"/>
      <c r="OH1134" s="185"/>
      <c r="OI1134" s="185"/>
      <c r="OJ1134" s="185"/>
      <c r="OK1134" s="185"/>
      <c r="OL1134" s="185"/>
      <c r="OM1134" s="185"/>
      <c r="ON1134" s="185"/>
      <c r="OO1134" s="185"/>
      <c r="OP1134" s="185"/>
      <c r="OQ1134" s="185"/>
      <c r="OR1134" s="185"/>
      <c r="OS1134" s="185"/>
      <c r="OT1134" s="185"/>
      <c r="OU1134" s="185"/>
      <c r="OV1134" s="185"/>
      <c r="OW1134" s="185"/>
      <c r="OX1134" s="185"/>
      <c r="OY1134" s="185"/>
      <c r="OZ1134" s="185"/>
      <c r="PA1134" s="185"/>
      <c r="PB1134" s="185"/>
      <c r="PC1134" s="185"/>
      <c r="PD1134" s="185"/>
      <c r="PE1134" s="185"/>
      <c r="PF1134" s="185"/>
      <c r="PG1134" s="185"/>
      <c r="PH1134" s="185"/>
      <c r="PI1134" s="185"/>
      <c r="PJ1134" s="185"/>
      <c r="PK1134" s="185"/>
      <c r="PL1134" s="185"/>
      <c r="PM1134" s="185"/>
      <c r="PN1134" s="185"/>
      <c r="PO1134" s="185"/>
      <c r="PP1134" s="185"/>
      <c r="PQ1134" s="185"/>
      <c r="PR1134" s="185"/>
      <c r="PS1134" s="185"/>
      <c r="PT1134" s="185"/>
      <c r="PU1134" s="185"/>
      <c r="PV1134" s="185"/>
      <c r="PW1134" s="185"/>
      <c r="PX1134" s="185"/>
      <c r="PY1134" s="185"/>
      <c r="PZ1134" s="185"/>
      <c r="QA1134" s="185"/>
      <c r="QB1134" s="185"/>
      <c r="QC1134" s="185"/>
      <c r="QD1134" s="185"/>
      <c r="QE1134" s="185"/>
      <c r="QF1134" s="185"/>
      <c r="QG1134" s="185"/>
      <c r="QH1134" s="185"/>
      <c r="QI1134" s="185"/>
      <c r="QJ1134" s="185"/>
      <c r="QK1134" s="185"/>
      <c r="QL1134" s="185"/>
      <c r="QM1134" s="185"/>
      <c r="QN1134" s="185"/>
      <c r="QO1134" s="185"/>
      <c r="QP1134" s="185"/>
      <c r="QQ1134" s="185"/>
      <c r="QR1134" s="185"/>
      <c r="QS1134" s="185"/>
      <c r="QT1134" s="185"/>
      <c r="QU1134" s="185"/>
      <c r="QV1134" s="185"/>
      <c r="QW1134" s="185"/>
      <c r="QX1134" s="185"/>
      <c r="QY1134" s="185"/>
      <c r="QZ1134" s="185"/>
      <c r="RA1134" s="185"/>
      <c r="RB1134" s="185"/>
      <c r="RC1134" s="185"/>
      <c r="RD1134" s="185"/>
      <c r="RE1134" s="185"/>
      <c r="RF1134" s="185"/>
      <c r="RG1134" s="185"/>
      <c r="RH1134" s="185"/>
      <c r="RI1134" s="185"/>
      <c r="RJ1134" s="185"/>
      <c r="RK1134" s="185"/>
      <c r="RL1134" s="185"/>
      <c r="RM1134" s="185"/>
      <c r="RN1134" s="185"/>
      <c r="RO1134" s="185"/>
      <c r="RP1134" s="185"/>
      <c r="RQ1134" s="185"/>
      <c r="RR1134" s="185"/>
      <c r="RS1134" s="185"/>
      <c r="RT1134" s="185"/>
      <c r="RU1134" s="185"/>
      <c r="RV1134" s="185"/>
      <c r="RW1134" s="185"/>
      <c r="RX1134" s="185"/>
      <c r="RY1134" s="185"/>
      <c r="RZ1134" s="185"/>
      <c r="SA1134" s="185"/>
      <c r="SB1134" s="185"/>
      <c r="SC1134" s="185"/>
      <c r="SD1134" s="185"/>
      <c r="SE1134" s="185"/>
      <c r="SF1134" s="185"/>
      <c r="SG1134" s="185"/>
      <c r="SH1134" s="185"/>
      <c r="SI1134" s="185"/>
      <c r="SJ1134" s="185"/>
      <c r="SK1134" s="185"/>
      <c r="SL1134" s="185"/>
      <c r="SM1134" s="185"/>
      <c r="SN1134" s="185"/>
      <c r="SO1134" s="185"/>
      <c r="SP1134" s="185"/>
      <c r="SQ1134" s="185"/>
      <c r="SR1134" s="185"/>
      <c r="SS1134" s="185"/>
      <c r="ST1134" s="185"/>
      <c r="SU1134" s="185"/>
      <c r="SV1134" s="185"/>
      <c r="SW1134" s="185"/>
      <c r="SX1134" s="185"/>
      <c r="SY1134" s="185"/>
      <c r="SZ1134" s="185"/>
      <c r="TA1134" s="185"/>
      <c r="TB1134" s="185"/>
      <c r="TC1134" s="185"/>
      <c r="TD1134" s="185"/>
      <c r="TE1134" s="185"/>
      <c r="TF1134" s="185"/>
      <c r="TG1134" s="185"/>
      <c r="TH1134" s="185"/>
      <c r="TI1134" s="185"/>
    </row>
    <row r="1135" spans="1:529" s="104" customFormat="1" ht="25.5" customHeight="1" thickBot="1" x14ac:dyDescent="0.3">
      <c r="A1135" s="88" t="s">
        <v>3226</v>
      </c>
      <c r="B1135" s="89">
        <v>41684</v>
      </c>
      <c r="C1135" s="90" t="s">
        <v>5053</v>
      </c>
      <c r="D1135" s="90" t="s">
        <v>5240</v>
      </c>
      <c r="E1135" s="850"/>
      <c r="F1135" s="850"/>
      <c r="G1135" s="850"/>
      <c r="H1135" s="88" t="s">
        <v>180</v>
      </c>
      <c r="I1135" s="89">
        <v>41684</v>
      </c>
      <c r="J1135" s="89">
        <v>46067</v>
      </c>
      <c r="K1135" s="90" t="s">
        <v>877</v>
      </c>
      <c r="L1135" s="90" t="s">
        <v>7650</v>
      </c>
      <c r="M1135" s="90" t="s">
        <v>302</v>
      </c>
      <c r="N1135" s="90" t="s">
        <v>34</v>
      </c>
      <c r="O1135" s="90">
        <v>26286</v>
      </c>
      <c r="P1135" s="645" t="s">
        <v>7888</v>
      </c>
      <c r="Q1135" s="645" t="s">
        <v>7888</v>
      </c>
      <c r="R1135" s="645"/>
      <c r="S1135" s="645"/>
      <c r="T1135" s="734">
        <v>6.5</v>
      </c>
      <c r="U1135" s="90">
        <v>45</v>
      </c>
      <c r="V1135" s="90">
        <v>26286</v>
      </c>
      <c r="W1135" s="90" t="s">
        <v>3205</v>
      </c>
      <c r="X1135" s="90">
        <v>35</v>
      </c>
      <c r="Y1135" s="90">
        <v>25</v>
      </c>
      <c r="Z1135" s="90">
        <v>125</v>
      </c>
      <c r="AA1135" s="90" t="s">
        <v>1091</v>
      </c>
      <c r="AB1135" s="90" t="s">
        <v>1091</v>
      </c>
      <c r="AC1135" s="90" t="s">
        <v>1091</v>
      </c>
      <c r="AD1135" s="90" t="s">
        <v>1091</v>
      </c>
      <c r="AE1135" s="90" t="s">
        <v>1091</v>
      </c>
      <c r="AF1135" s="90">
        <v>3</v>
      </c>
      <c r="AG1135" s="90" t="s">
        <v>1091</v>
      </c>
      <c r="AH1135" s="90">
        <v>523</v>
      </c>
      <c r="AI1135" s="90" t="s">
        <v>4457</v>
      </c>
      <c r="AJ1135" s="90" t="s">
        <v>4458</v>
      </c>
      <c r="AK1135" s="90" t="s">
        <v>200</v>
      </c>
      <c r="AM1135" s="830"/>
      <c r="AN1135" s="830"/>
      <c r="AO1135" s="830"/>
      <c r="AP1135" s="830"/>
      <c r="AQ1135" s="830"/>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85"/>
      <c r="BL1135" s="185"/>
      <c r="BM1135" s="185"/>
      <c r="BN1135" s="185"/>
      <c r="BO1135" s="185"/>
      <c r="BP1135" s="185"/>
      <c r="BQ1135" s="185"/>
      <c r="BR1135" s="185"/>
      <c r="BS1135" s="185"/>
      <c r="BT1135" s="185"/>
      <c r="BU1135" s="185"/>
      <c r="BV1135" s="185"/>
      <c r="BW1135" s="185"/>
      <c r="BX1135" s="185"/>
      <c r="BY1135" s="185"/>
      <c r="BZ1135" s="185"/>
      <c r="CA1135" s="185"/>
      <c r="CB1135" s="185"/>
      <c r="CC1135" s="185"/>
      <c r="CD1135" s="185"/>
      <c r="CE1135" s="185"/>
      <c r="CF1135" s="185"/>
      <c r="CG1135" s="185"/>
      <c r="CH1135" s="185"/>
      <c r="CI1135" s="185"/>
      <c r="CJ1135" s="185"/>
      <c r="CK1135" s="185"/>
      <c r="CL1135" s="185"/>
      <c r="CM1135" s="185"/>
      <c r="CN1135" s="185"/>
      <c r="CO1135" s="185"/>
      <c r="CP1135" s="185"/>
      <c r="CQ1135" s="185"/>
      <c r="CR1135" s="185"/>
      <c r="CS1135" s="185"/>
      <c r="CT1135" s="185"/>
      <c r="CU1135" s="185"/>
      <c r="CV1135" s="185"/>
      <c r="CW1135" s="185"/>
      <c r="CX1135" s="185"/>
      <c r="CY1135" s="185"/>
      <c r="CZ1135" s="185"/>
      <c r="DA1135" s="185"/>
      <c r="DB1135" s="185"/>
      <c r="DC1135" s="185"/>
      <c r="DD1135" s="185"/>
      <c r="DE1135" s="185"/>
      <c r="DF1135" s="185"/>
      <c r="DG1135" s="185"/>
      <c r="DH1135" s="185"/>
      <c r="DI1135" s="185"/>
      <c r="DJ1135" s="185"/>
      <c r="DK1135" s="185"/>
      <c r="DL1135" s="185"/>
      <c r="DM1135" s="185"/>
      <c r="DN1135" s="185"/>
      <c r="DO1135" s="185"/>
      <c r="DP1135" s="185"/>
      <c r="DQ1135" s="185"/>
      <c r="DR1135" s="185"/>
      <c r="DS1135" s="185"/>
      <c r="DT1135" s="185"/>
      <c r="DU1135" s="185"/>
      <c r="DV1135" s="185"/>
      <c r="DW1135" s="185"/>
      <c r="DX1135" s="185"/>
      <c r="DY1135" s="185"/>
      <c r="DZ1135" s="185"/>
      <c r="EA1135" s="185"/>
      <c r="EB1135" s="185"/>
      <c r="EC1135" s="185"/>
      <c r="ED1135" s="185"/>
      <c r="EE1135" s="185"/>
      <c r="EF1135" s="185"/>
      <c r="EG1135" s="185"/>
      <c r="EH1135" s="185"/>
      <c r="EI1135" s="185"/>
      <c r="EJ1135" s="185"/>
      <c r="EK1135" s="185"/>
      <c r="EL1135" s="185"/>
      <c r="EM1135" s="185"/>
      <c r="EN1135" s="185"/>
      <c r="EO1135" s="185"/>
      <c r="EP1135" s="185"/>
      <c r="EQ1135" s="185"/>
      <c r="ER1135" s="185"/>
      <c r="ES1135" s="185"/>
      <c r="ET1135" s="185"/>
      <c r="EU1135" s="185"/>
      <c r="EV1135" s="185"/>
      <c r="EW1135" s="185"/>
      <c r="EX1135" s="185"/>
      <c r="EY1135" s="185"/>
      <c r="EZ1135" s="185"/>
      <c r="FA1135" s="185"/>
      <c r="FB1135" s="185"/>
      <c r="FC1135" s="185"/>
      <c r="FD1135" s="185"/>
      <c r="FE1135" s="185"/>
      <c r="FF1135" s="185"/>
      <c r="FG1135" s="185"/>
      <c r="FH1135" s="185"/>
      <c r="FI1135" s="185"/>
      <c r="FJ1135" s="185"/>
      <c r="FK1135" s="185"/>
      <c r="FL1135" s="185"/>
      <c r="FM1135" s="185"/>
      <c r="FN1135" s="185"/>
      <c r="FO1135" s="185"/>
      <c r="FP1135" s="185"/>
      <c r="FQ1135" s="185"/>
      <c r="FR1135" s="185"/>
      <c r="FS1135" s="185"/>
      <c r="FT1135" s="185"/>
      <c r="FU1135" s="185"/>
      <c r="FV1135" s="185"/>
      <c r="FW1135" s="185"/>
      <c r="FX1135" s="185"/>
      <c r="FY1135" s="185"/>
      <c r="FZ1135" s="185"/>
      <c r="GA1135" s="185"/>
      <c r="GB1135" s="185"/>
      <c r="GC1135" s="185"/>
      <c r="GD1135" s="185"/>
      <c r="GE1135" s="185"/>
      <c r="GF1135" s="185"/>
      <c r="GG1135" s="185"/>
      <c r="GH1135" s="185"/>
      <c r="GI1135" s="185"/>
      <c r="GJ1135" s="185"/>
      <c r="GK1135" s="185"/>
      <c r="GL1135" s="185"/>
      <c r="GM1135" s="185"/>
      <c r="GN1135" s="185"/>
      <c r="GO1135" s="185"/>
      <c r="GP1135" s="185"/>
      <c r="GQ1135" s="185"/>
      <c r="GR1135" s="185"/>
      <c r="GS1135" s="185"/>
      <c r="GT1135" s="185"/>
      <c r="GU1135" s="185"/>
      <c r="GV1135" s="185"/>
      <c r="GW1135" s="185"/>
      <c r="GX1135" s="185"/>
      <c r="GY1135" s="185"/>
      <c r="GZ1135" s="185"/>
      <c r="HA1135" s="185"/>
      <c r="HB1135" s="185"/>
      <c r="HC1135" s="185"/>
      <c r="HD1135" s="185"/>
      <c r="HE1135" s="185"/>
      <c r="HF1135" s="185"/>
      <c r="HG1135" s="185"/>
      <c r="HH1135" s="185"/>
      <c r="HI1135" s="185"/>
      <c r="HJ1135" s="185"/>
      <c r="HK1135" s="185"/>
      <c r="HL1135" s="185"/>
      <c r="HM1135" s="185"/>
      <c r="HN1135" s="185"/>
      <c r="HO1135" s="185"/>
      <c r="HP1135" s="185"/>
      <c r="HQ1135" s="185"/>
      <c r="HR1135" s="185"/>
      <c r="HS1135" s="185"/>
      <c r="HT1135" s="185"/>
      <c r="HU1135" s="185"/>
      <c r="HV1135" s="185"/>
      <c r="HW1135" s="185"/>
      <c r="HX1135" s="185"/>
      <c r="HY1135" s="185"/>
      <c r="HZ1135" s="185"/>
      <c r="IA1135" s="185"/>
      <c r="IB1135" s="185"/>
      <c r="IC1135" s="185"/>
      <c r="ID1135" s="185"/>
      <c r="IE1135" s="185"/>
      <c r="IF1135" s="185"/>
      <c r="IG1135" s="185"/>
      <c r="IH1135" s="185"/>
      <c r="II1135" s="185"/>
      <c r="IJ1135" s="185"/>
      <c r="IK1135" s="185"/>
      <c r="IL1135" s="185"/>
      <c r="IM1135" s="185"/>
      <c r="IN1135" s="185"/>
      <c r="IO1135" s="185"/>
      <c r="IP1135" s="185"/>
      <c r="IQ1135" s="185"/>
      <c r="IR1135" s="185"/>
      <c r="IS1135" s="185"/>
      <c r="IT1135" s="185"/>
      <c r="IU1135" s="185"/>
      <c r="IV1135" s="185"/>
      <c r="IW1135" s="185"/>
      <c r="IX1135" s="185"/>
      <c r="IY1135" s="185"/>
      <c r="IZ1135" s="185"/>
      <c r="JA1135" s="185"/>
      <c r="JB1135" s="185"/>
      <c r="JC1135" s="185"/>
      <c r="JD1135" s="185"/>
      <c r="JE1135" s="185"/>
      <c r="JF1135" s="185"/>
      <c r="JG1135" s="185"/>
      <c r="JH1135" s="185"/>
      <c r="JI1135" s="185"/>
      <c r="JJ1135" s="185"/>
      <c r="JK1135" s="185"/>
      <c r="JL1135" s="185"/>
      <c r="JM1135" s="185"/>
      <c r="JN1135" s="185"/>
      <c r="JO1135" s="185"/>
      <c r="JP1135" s="185"/>
      <c r="JQ1135" s="185"/>
      <c r="JR1135" s="185"/>
      <c r="JS1135" s="185"/>
      <c r="JT1135" s="185"/>
      <c r="JU1135" s="185"/>
      <c r="JV1135" s="185"/>
      <c r="JW1135" s="185"/>
      <c r="JX1135" s="185"/>
      <c r="JY1135" s="185"/>
      <c r="JZ1135" s="185"/>
      <c r="KA1135" s="185"/>
      <c r="KB1135" s="185"/>
      <c r="KC1135" s="185"/>
      <c r="KD1135" s="185"/>
      <c r="KE1135" s="185"/>
      <c r="KF1135" s="185"/>
      <c r="KG1135" s="185"/>
      <c r="KH1135" s="185"/>
      <c r="KI1135" s="185"/>
      <c r="KJ1135" s="185"/>
      <c r="KK1135" s="185"/>
      <c r="KL1135" s="185"/>
      <c r="KM1135" s="185"/>
      <c r="KN1135" s="185"/>
      <c r="KO1135" s="185"/>
      <c r="KP1135" s="185"/>
      <c r="KQ1135" s="185"/>
      <c r="KR1135" s="185"/>
      <c r="KS1135" s="185"/>
      <c r="KT1135" s="185"/>
      <c r="KU1135" s="185"/>
      <c r="KV1135" s="185"/>
      <c r="KW1135" s="185"/>
      <c r="KX1135" s="185"/>
      <c r="KY1135" s="185"/>
      <c r="KZ1135" s="185"/>
      <c r="LA1135" s="185"/>
      <c r="LB1135" s="185"/>
      <c r="LC1135" s="185"/>
      <c r="LD1135" s="185"/>
      <c r="LE1135" s="185"/>
      <c r="LF1135" s="185"/>
      <c r="LG1135" s="185"/>
      <c r="LH1135" s="185"/>
      <c r="LI1135" s="185"/>
      <c r="LJ1135" s="185"/>
      <c r="LK1135" s="185"/>
      <c r="LL1135" s="185"/>
      <c r="LM1135" s="185"/>
      <c r="LN1135" s="185"/>
      <c r="LO1135" s="185"/>
      <c r="LP1135" s="185"/>
      <c r="LQ1135" s="185"/>
      <c r="LR1135" s="185"/>
      <c r="LS1135" s="185"/>
      <c r="LT1135" s="185"/>
      <c r="LU1135" s="185"/>
      <c r="LV1135" s="185"/>
      <c r="LW1135" s="185"/>
      <c r="LX1135" s="185"/>
      <c r="LY1135" s="185"/>
      <c r="LZ1135" s="185"/>
      <c r="MA1135" s="185"/>
      <c r="MB1135" s="185"/>
      <c r="MC1135" s="185"/>
      <c r="MD1135" s="185"/>
      <c r="ME1135" s="185"/>
      <c r="MF1135" s="185"/>
      <c r="MG1135" s="185"/>
      <c r="MH1135" s="185"/>
      <c r="MI1135" s="185"/>
      <c r="MJ1135" s="185"/>
      <c r="MK1135" s="185"/>
      <c r="ML1135" s="185"/>
      <c r="MM1135" s="185"/>
      <c r="MN1135" s="185"/>
      <c r="MO1135" s="185"/>
      <c r="MP1135" s="185"/>
      <c r="MQ1135" s="185"/>
      <c r="MR1135" s="185"/>
      <c r="MS1135" s="185"/>
      <c r="MT1135" s="185"/>
      <c r="MU1135" s="185"/>
      <c r="MV1135" s="185"/>
      <c r="MW1135" s="185"/>
      <c r="MX1135" s="185"/>
      <c r="MY1135" s="185"/>
      <c r="MZ1135" s="185"/>
      <c r="NA1135" s="185"/>
      <c r="NB1135" s="185"/>
      <c r="NC1135" s="185"/>
      <c r="ND1135" s="185"/>
      <c r="NE1135" s="185"/>
      <c r="NF1135" s="185"/>
      <c r="NG1135" s="185"/>
      <c r="NH1135" s="185"/>
      <c r="NI1135" s="185"/>
      <c r="NJ1135" s="185"/>
      <c r="NK1135" s="185"/>
      <c r="NL1135" s="185"/>
      <c r="NM1135" s="185"/>
      <c r="NN1135" s="185"/>
      <c r="NO1135" s="185"/>
      <c r="NP1135" s="185"/>
      <c r="NQ1135" s="185"/>
      <c r="NR1135" s="185"/>
      <c r="NS1135" s="185"/>
      <c r="NT1135" s="185"/>
      <c r="NU1135" s="185"/>
      <c r="NV1135" s="185"/>
      <c r="NW1135" s="185"/>
      <c r="NX1135" s="185"/>
      <c r="NY1135" s="185"/>
      <c r="NZ1135" s="185"/>
      <c r="OA1135" s="185"/>
      <c r="OB1135" s="185"/>
      <c r="OC1135" s="185"/>
      <c r="OD1135" s="185"/>
      <c r="OE1135" s="185"/>
      <c r="OF1135" s="185"/>
      <c r="OG1135" s="185"/>
      <c r="OH1135" s="185"/>
      <c r="OI1135" s="185"/>
      <c r="OJ1135" s="185"/>
      <c r="OK1135" s="185"/>
      <c r="OL1135" s="185"/>
      <c r="OM1135" s="185"/>
      <c r="ON1135" s="185"/>
      <c r="OO1135" s="185"/>
      <c r="OP1135" s="185"/>
      <c r="OQ1135" s="185"/>
      <c r="OR1135" s="185"/>
      <c r="OS1135" s="185"/>
      <c r="OT1135" s="185"/>
      <c r="OU1135" s="185"/>
      <c r="OV1135" s="185"/>
      <c r="OW1135" s="185"/>
      <c r="OX1135" s="185"/>
      <c r="OY1135" s="185"/>
      <c r="OZ1135" s="185"/>
      <c r="PA1135" s="185"/>
      <c r="PB1135" s="185"/>
      <c r="PC1135" s="185"/>
      <c r="PD1135" s="185"/>
      <c r="PE1135" s="185"/>
      <c r="PF1135" s="185"/>
      <c r="PG1135" s="185"/>
      <c r="PH1135" s="185"/>
      <c r="PI1135" s="185"/>
      <c r="PJ1135" s="185"/>
      <c r="PK1135" s="185"/>
      <c r="PL1135" s="185"/>
      <c r="PM1135" s="185"/>
      <c r="PN1135" s="185"/>
      <c r="PO1135" s="185"/>
      <c r="PP1135" s="185"/>
      <c r="PQ1135" s="185"/>
      <c r="PR1135" s="185"/>
      <c r="PS1135" s="185"/>
      <c r="PT1135" s="185"/>
      <c r="PU1135" s="185"/>
      <c r="PV1135" s="185"/>
      <c r="PW1135" s="185"/>
      <c r="PX1135" s="185"/>
      <c r="PY1135" s="185"/>
      <c r="PZ1135" s="185"/>
      <c r="QA1135" s="185"/>
      <c r="QB1135" s="185"/>
      <c r="QC1135" s="185"/>
      <c r="QD1135" s="185"/>
      <c r="QE1135" s="185"/>
      <c r="QF1135" s="185"/>
      <c r="QG1135" s="185"/>
      <c r="QH1135" s="185"/>
      <c r="QI1135" s="185"/>
      <c r="QJ1135" s="185"/>
      <c r="QK1135" s="185"/>
      <c r="QL1135" s="185"/>
      <c r="QM1135" s="185"/>
      <c r="QN1135" s="185"/>
      <c r="QO1135" s="185"/>
      <c r="QP1135" s="185"/>
      <c r="QQ1135" s="185"/>
      <c r="QR1135" s="185"/>
      <c r="QS1135" s="185"/>
      <c r="QT1135" s="185"/>
      <c r="QU1135" s="185"/>
      <c r="QV1135" s="185"/>
      <c r="QW1135" s="185"/>
      <c r="QX1135" s="185"/>
      <c r="QY1135" s="185"/>
      <c r="QZ1135" s="185"/>
      <c r="RA1135" s="185"/>
      <c r="RB1135" s="185"/>
      <c r="RC1135" s="185"/>
      <c r="RD1135" s="185"/>
      <c r="RE1135" s="185"/>
      <c r="RF1135" s="185"/>
      <c r="RG1135" s="185"/>
      <c r="RH1135" s="185"/>
      <c r="RI1135" s="185"/>
      <c r="RJ1135" s="185"/>
      <c r="RK1135" s="185"/>
      <c r="RL1135" s="185"/>
      <c r="RM1135" s="185"/>
      <c r="RN1135" s="185"/>
      <c r="RO1135" s="185"/>
      <c r="RP1135" s="185"/>
      <c r="RQ1135" s="185"/>
      <c r="RR1135" s="185"/>
      <c r="RS1135" s="185"/>
      <c r="RT1135" s="185"/>
      <c r="RU1135" s="185"/>
      <c r="RV1135" s="185"/>
      <c r="RW1135" s="185"/>
      <c r="RX1135" s="185"/>
      <c r="RY1135" s="185"/>
      <c r="RZ1135" s="185"/>
      <c r="SA1135" s="185"/>
      <c r="SB1135" s="185"/>
      <c r="SC1135" s="185"/>
      <c r="SD1135" s="185"/>
      <c r="SE1135" s="185"/>
      <c r="SF1135" s="185"/>
      <c r="SG1135" s="185"/>
      <c r="SH1135" s="185"/>
      <c r="SI1135" s="185"/>
      <c r="SJ1135" s="185"/>
      <c r="SK1135" s="185"/>
      <c r="SL1135" s="185"/>
      <c r="SM1135" s="185"/>
      <c r="SN1135" s="185"/>
      <c r="SO1135" s="185"/>
      <c r="SP1135" s="185"/>
      <c r="SQ1135" s="185"/>
      <c r="SR1135" s="185"/>
      <c r="SS1135" s="185"/>
      <c r="ST1135" s="185"/>
      <c r="SU1135" s="185"/>
      <c r="SV1135" s="185"/>
      <c r="SW1135" s="185"/>
      <c r="SX1135" s="185"/>
      <c r="SY1135" s="185"/>
      <c r="SZ1135" s="185"/>
      <c r="TA1135" s="185"/>
      <c r="TB1135" s="185"/>
      <c r="TC1135" s="185"/>
      <c r="TD1135" s="185"/>
      <c r="TE1135" s="185"/>
      <c r="TF1135" s="185"/>
      <c r="TG1135" s="185"/>
      <c r="TH1135" s="185"/>
      <c r="TI1135" s="185"/>
    </row>
    <row r="1136" spans="1:529" s="104" customFormat="1" ht="60" customHeight="1" thickBot="1" x14ac:dyDescent="0.3">
      <c r="A1136" s="280" t="s">
        <v>3227</v>
      </c>
      <c r="B1136" s="281">
        <v>41690</v>
      </c>
      <c r="C1136" s="282" t="s">
        <v>4697</v>
      </c>
      <c r="D1136" s="282" t="s">
        <v>4459</v>
      </c>
      <c r="E1136" s="118"/>
      <c r="F1136" s="118"/>
      <c r="G1136" s="118"/>
      <c r="H1136" s="280">
        <v>63427</v>
      </c>
      <c r="I1136" s="281">
        <v>41718</v>
      </c>
      <c r="J1136" s="281">
        <v>45342</v>
      </c>
      <c r="K1136" s="282" t="s">
        <v>1481</v>
      </c>
      <c r="L1136" s="282"/>
      <c r="M1136" s="282" t="s">
        <v>287</v>
      </c>
      <c r="N1136" s="282" t="s">
        <v>40</v>
      </c>
      <c r="O1136" s="282">
        <v>557355</v>
      </c>
      <c r="P1136" s="282"/>
      <c r="Q1136" s="282"/>
      <c r="R1136" s="282" t="s">
        <v>4699</v>
      </c>
      <c r="S1136" s="282"/>
      <c r="T1136" s="799"/>
      <c r="U1136" s="282">
        <v>1786</v>
      </c>
      <c r="V1136" s="282">
        <v>557355</v>
      </c>
      <c r="W1136" s="282" t="s">
        <v>1258</v>
      </c>
      <c r="X1136" s="282">
        <v>50</v>
      </c>
      <c r="Y1136" s="282">
        <v>25</v>
      </c>
      <c r="Z1136" s="282">
        <v>125</v>
      </c>
      <c r="AA1136" s="282" t="s">
        <v>1091</v>
      </c>
      <c r="AB1136" s="282" t="s">
        <v>1091</v>
      </c>
      <c r="AC1136" s="282" t="s">
        <v>1091</v>
      </c>
      <c r="AD1136" s="282" t="s">
        <v>1091</v>
      </c>
      <c r="AE1136" s="282" t="s">
        <v>1091</v>
      </c>
      <c r="AF1136" s="282">
        <v>5</v>
      </c>
      <c r="AG1136" s="282" t="s">
        <v>3228</v>
      </c>
      <c r="AH1136" s="282">
        <v>18.509</v>
      </c>
      <c r="AI1136" s="282" t="s">
        <v>4460</v>
      </c>
      <c r="AJ1136" s="282" t="s">
        <v>4461</v>
      </c>
      <c r="AK1136" s="282" t="s">
        <v>200</v>
      </c>
      <c r="AL1136" s="283" t="s">
        <v>4698</v>
      </c>
      <c r="AM1136" s="830"/>
      <c r="AN1136" s="830"/>
      <c r="AO1136" s="830"/>
      <c r="AP1136" s="830"/>
      <c r="AQ1136" s="830"/>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85"/>
      <c r="BL1136" s="185"/>
      <c r="BM1136" s="185"/>
      <c r="BN1136" s="185"/>
      <c r="BO1136" s="185"/>
      <c r="BP1136" s="185"/>
      <c r="BQ1136" s="185"/>
      <c r="BR1136" s="185"/>
      <c r="BS1136" s="185"/>
      <c r="BT1136" s="185"/>
      <c r="BU1136" s="185"/>
      <c r="BV1136" s="185"/>
      <c r="BW1136" s="185"/>
      <c r="BX1136" s="185"/>
      <c r="BY1136" s="185"/>
      <c r="BZ1136" s="185"/>
      <c r="CA1136" s="185"/>
      <c r="CB1136" s="185"/>
      <c r="CC1136" s="185"/>
      <c r="CD1136" s="185"/>
      <c r="CE1136" s="185"/>
      <c r="CF1136" s="185"/>
      <c r="CG1136" s="185"/>
      <c r="CH1136" s="185"/>
      <c r="CI1136" s="185"/>
      <c r="CJ1136" s="185"/>
      <c r="CK1136" s="185"/>
      <c r="CL1136" s="185"/>
      <c r="CM1136" s="185"/>
      <c r="CN1136" s="185"/>
      <c r="CO1136" s="185"/>
      <c r="CP1136" s="185"/>
      <c r="CQ1136" s="185"/>
      <c r="CR1136" s="185"/>
      <c r="CS1136" s="185"/>
      <c r="CT1136" s="185"/>
      <c r="CU1136" s="185"/>
      <c r="CV1136" s="185"/>
      <c r="CW1136" s="185"/>
      <c r="CX1136" s="185"/>
      <c r="CY1136" s="185"/>
      <c r="CZ1136" s="185"/>
      <c r="DA1136" s="185"/>
      <c r="DB1136" s="185"/>
      <c r="DC1136" s="185"/>
      <c r="DD1136" s="185"/>
      <c r="DE1136" s="185"/>
      <c r="DF1136" s="185"/>
      <c r="DG1136" s="185"/>
      <c r="DH1136" s="185"/>
      <c r="DI1136" s="185"/>
      <c r="DJ1136" s="185"/>
      <c r="DK1136" s="185"/>
      <c r="DL1136" s="185"/>
      <c r="DM1136" s="185"/>
      <c r="DN1136" s="185"/>
      <c r="DO1136" s="185"/>
      <c r="DP1136" s="185"/>
      <c r="DQ1136" s="185"/>
      <c r="DR1136" s="185"/>
      <c r="DS1136" s="185"/>
      <c r="DT1136" s="185"/>
      <c r="DU1136" s="185"/>
      <c r="DV1136" s="185"/>
      <c r="DW1136" s="185"/>
      <c r="DX1136" s="185"/>
      <c r="DY1136" s="185"/>
      <c r="DZ1136" s="185"/>
      <c r="EA1136" s="185"/>
      <c r="EB1136" s="185"/>
      <c r="EC1136" s="185"/>
      <c r="ED1136" s="185"/>
      <c r="EE1136" s="185"/>
      <c r="EF1136" s="185"/>
      <c r="EG1136" s="185"/>
      <c r="EH1136" s="185"/>
      <c r="EI1136" s="185"/>
      <c r="EJ1136" s="185"/>
      <c r="EK1136" s="185"/>
      <c r="EL1136" s="185"/>
      <c r="EM1136" s="185"/>
      <c r="EN1136" s="185"/>
      <c r="EO1136" s="185"/>
      <c r="EP1136" s="185"/>
      <c r="EQ1136" s="185"/>
      <c r="ER1136" s="185"/>
      <c r="ES1136" s="185"/>
      <c r="ET1136" s="185"/>
      <c r="EU1136" s="185"/>
      <c r="EV1136" s="185"/>
      <c r="EW1136" s="185"/>
      <c r="EX1136" s="185"/>
      <c r="EY1136" s="185"/>
      <c r="EZ1136" s="185"/>
      <c r="FA1136" s="185"/>
      <c r="FB1136" s="185"/>
      <c r="FC1136" s="185"/>
      <c r="FD1136" s="185"/>
      <c r="FE1136" s="185"/>
      <c r="FF1136" s="185"/>
      <c r="FG1136" s="185"/>
      <c r="FH1136" s="185"/>
      <c r="FI1136" s="185"/>
      <c r="FJ1136" s="185"/>
      <c r="FK1136" s="185"/>
      <c r="FL1136" s="185"/>
      <c r="FM1136" s="185"/>
      <c r="FN1136" s="185"/>
      <c r="FO1136" s="185"/>
      <c r="FP1136" s="185"/>
      <c r="FQ1136" s="185"/>
      <c r="FR1136" s="185"/>
      <c r="FS1136" s="185"/>
      <c r="FT1136" s="185"/>
      <c r="FU1136" s="185"/>
      <c r="FV1136" s="185"/>
      <c r="FW1136" s="185"/>
      <c r="FX1136" s="185"/>
      <c r="FY1136" s="185"/>
      <c r="FZ1136" s="185"/>
      <c r="GA1136" s="185"/>
      <c r="GB1136" s="185"/>
      <c r="GC1136" s="185"/>
      <c r="GD1136" s="185"/>
      <c r="GE1136" s="185"/>
      <c r="GF1136" s="185"/>
      <c r="GG1136" s="185"/>
      <c r="GH1136" s="185"/>
      <c r="GI1136" s="185"/>
      <c r="GJ1136" s="185"/>
      <c r="GK1136" s="185"/>
      <c r="GL1136" s="185"/>
      <c r="GM1136" s="185"/>
      <c r="GN1136" s="185"/>
      <c r="GO1136" s="185"/>
      <c r="GP1136" s="185"/>
      <c r="GQ1136" s="185"/>
      <c r="GR1136" s="185"/>
      <c r="GS1136" s="185"/>
      <c r="GT1136" s="185"/>
      <c r="GU1136" s="185"/>
      <c r="GV1136" s="185"/>
      <c r="GW1136" s="185"/>
      <c r="GX1136" s="185"/>
      <c r="GY1136" s="185"/>
      <c r="GZ1136" s="185"/>
      <c r="HA1136" s="185"/>
      <c r="HB1136" s="185"/>
      <c r="HC1136" s="185"/>
      <c r="HD1136" s="185"/>
      <c r="HE1136" s="185"/>
      <c r="HF1136" s="185"/>
      <c r="HG1136" s="185"/>
      <c r="HH1136" s="185"/>
      <c r="HI1136" s="185"/>
      <c r="HJ1136" s="185"/>
      <c r="HK1136" s="185"/>
      <c r="HL1136" s="185"/>
      <c r="HM1136" s="185"/>
      <c r="HN1136" s="185"/>
      <c r="HO1136" s="185"/>
      <c r="HP1136" s="185"/>
      <c r="HQ1136" s="185"/>
      <c r="HR1136" s="185"/>
      <c r="HS1136" s="185"/>
      <c r="HT1136" s="185"/>
      <c r="HU1136" s="185"/>
      <c r="HV1136" s="185"/>
      <c r="HW1136" s="185"/>
      <c r="HX1136" s="185"/>
      <c r="HY1136" s="185"/>
      <c r="HZ1136" s="185"/>
      <c r="IA1136" s="185"/>
      <c r="IB1136" s="185"/>
      <c r="IC1136" s="185"/>
      <c r="ID1136" s="185"/>
      <c r="IE1136" s="185"/>
      <c r="IF1136" s="185"/>
      <c r="IG1136" s="185"/>
      <c r="IH1136" s="185"/>
      <c r="II1136" s="185"/>
      <c r="IJ1136" s="185"/>
      <c r="IK1136" s="185"/>
      <c r="IL1136" s="185"/>
      <c r="IM1136" s="185"/>
      <c r="IN1136" s="185"/>
      <c r="IO1136" s="185"/>
      <c r="IP1136" s="185"/>
      <c r="IQ1136" s="185"/>
      <c r="IR1136" s="185"/>
      <c r="IS1136" s="185"/>
      <c r="IT1136" s="185"/>
      <c r="IU1136" s="185"/>
      <c r="IV1136" s="185"/>
      <c r="IW1136" s="185"/>
      <c r="IX1136" s="185"/>
      <c r="IY1136" s="185"/>
      <c r="IZ1136" s="185"/>
      <c r="JA1136" s="185"/>
      <c r="JB1136" s="185"/>
      <c r="JC1136" s="185"/>
      <c r="JD1136" s="185"/>
      <c r="JE1136" s="185"/>
      <c r="JF1136" s="185"/>
      <c r="JG1136" s="185"/>
      <c r="JH1136" s="185"/>
      <c r="JI1136" s="185"/>
      <c r="JJ1136" s="185"/>
      <c r="JK1136" s="185"/>
      <c r="JL1136" s="185"/>
      <c r="JM1136" s="185"/>
      <c r="JN1136" s="185"/>
      <c r="JO1136" s="185"/>
      <c r="JP1136" s="185"/>
      <c r="JQ1136" s="185"/>
      <c r="JR1136" s="185"/>
      <c r="JS1136" s="185"/>
      <c r="JT1136" s="185"/>
      <c r="JU1136" s="185"/>
      <c r="JV1136" s="185"/>
      <c r="JW1136" s="185"/>
      <c r="JX1136" s="185"/>
      <c r="JY1136" s="185"/>
      <c r="JZ1136" s="185"/>
      <c r="KA1136" s="185"/>
      <c r="KB1136" s="185"/>
      <c r="KC1136" s="185"/>
      <c r="KD1136" s="185"/>
      <c r="KE1136" s="185"/>
      <c r="KF1136" s="185"/>
      <c r="KG1136" s="185"/>
      <c r="KH1136" s="185"/>
      <c r="KI1136" s="185"/>
      <c r="KJ1136" s="185"/>
      <c r="KK1136" s="185"/>
      <c r="KL1136" s="185"/>
      <c r="KM1136" s="185"/>
      <c r="KN1136" s="185"/>
      <c r="KO1136" s="185"/>
      <c r="KP1136" s="185"/>
      <c r="KQ1136" s="185"/>
      <c r="KR1136" s="185"/>
      <c r="KS1136" s="185"/>
      <c r="KT1136" s="185"/>
      <c r="KU1136" s="185"/>
      <c r="KV1136" s="185"/>
      <c r="KW1136" s="185"/>
      <c r="KX1136" s="185"/>
      <c r="KY1136" s="185"/>
      <c r="KZ1136" s="185"/>
      <c r="LA1136" s="185"/>
      <c r="LB1136" s="185"/>
      <c r="LC1136" s="185"/>
      <c r="LD1136" s="185"/>
      <c r="LE1136" s="185"/>
      <c r="LF1136" s="185"/>
      <c r="LG1136" s="185"/>
      <c r="LH1136" s="185"/>
      <c r="LI1136" s="185"/>
      <c r="LJ1136" s="185"/>
      <c r="LK1136" s="185"/>
      <c r="LL1136" s="185"/>
      <c r="LM1136" s="185"/>
      <c r="LN1136" s="185"/>
      <c r="LO1136" s="185"/>
      <c r="LP1136" s="185"/>
      <c r="LQ1136" s="185"/>
      <c r="LR1136" s="185"/>
      <c r="LS1136" s="185"/>
      <c r="LT1136" s="185"/>
      <c r="LU1136" s="185"/>
      <c r="LV1136" s="185"/>
      <c r="LW1136" s="185"/>
      <c r="LX1136" s="185"/>
      <c r="LY1136" s="185"/>
      <c r="LZ1136" s="185"/>
      <c r="MA1136" s="185"/>
      <c r="MB1136" s="185"/>
      <c r="MC1136" s="185"/>
      <c r="MD1136" s="185"/>
      <c r="ME1136" s="185"/>
      <c r="MF1136" s="185"/>
      <c r="MG1136" s="185"/>
      <c r="MH1136" s="185"/>
      <c r="MI1136" s="185"/>
      <c r="MJ1136" s="185"/>
      <c r="MK1136" s="185"/>
      <c r="ML1136" s="185"/>
      <c r="MM1136" s="185"/>
      <c r="MN1136" s="185"/>
      <c r="MO1136" s="185"/>
      <c r="MP1136" s="185"/>
      <c r="MQ1136" s="185"/>
      <c r="MR1136" s="185"/>
      <c r="MS1136" s="185"/>
      <c r="MT1136" s="185"/>
      <c r="MU1136" s="185"/>
      <c r="MV1136" s="185"/>
      <c r="MW1136" s="185"/>
      <c r="MX1136" s="185"/>
      <c r="MY1136" s="185"/>
      <c r="MZ1136" s="185"/>
      <c r="NA1136" s="185"/>
      <c r="NB1136" s="185"/>
      <c r="NC1136" s="185"/>
      <c r="ND1136" s="185"/>
      <c r="NE1136" s="185"/>
      <c r="NF1136" s="185"/>
      <c r="NG1136" s="185"/>
      <c r="NH1136" s="185"/>
      <c r="NI1136" s="185"/>
      <c r="NJ1136" s="185"/>
      <c r="NK1136" s="185"/>
      <c r="NL1136" s="185"/>
      <c r="NM1136" s="185"/>
      <c r="NN1136" s="185"/>
      <c r="NO1136" s="185"/>
      <c r="NP1136" s="185"/>
      <c r="NQ1136" s="185"/>
      <c r="NR1136" s="185"/>
      <c r="NS1136" s="185"/>
      <c r="NT1136" s="185"/>
      <c r="NU1136" s="185"/>
      <c r="NV1136" s="185"/>
      <c r="NW1136" s="185"/>
      <c r="NX1136" s="185"/>
      <c r="NY1136" s="185"/>
      <c r="NZ1136" s="185"/>
      <c r="OA1136" s="185"/>
      <c r="OB1136" s="185"/>
      <c r="OC1136" s="185"/>
      <c r="OD1136" s="185"/>
      <c r="OE1136" s="185"/>
      <c r="OF1136" s="185"/>
      <c r="OG1136" s="185"/>
      <c r="OH1136" s="185"/>
      <c r="OI1136" s="185"/>
      <c r="OJ1136" s="185"/>
      <c r="OK1136" s="185"/>
      <c r="OL1136" s="185"/>
      <c r="OM1136" s="185"/>
      <c r="ON1136" s="185"/>
      <c r="OO1136" s="185"/>
      <c r="OP1136" s="185"/>
      <c r="OQ1136" s="185"/>
      <c r="OR1136" s="185"/>
      <c r="OS1136" s="185"/>
      <c r="OT1136" s="185"/>
      <c r="OU1136" s="185"/>
      <c r="OV1136" s="185"/>
      <c r="OW1136" s="185"/>
      <c r="OX1136" s="185"/>
      <c r="OY1136" s="185"/>
      <c r="OZ1136" s="185"/>
      <c r="PA1136" s="185"/>
      <c r="PB1136" s="185"/>
      <c r="PC1136" s="185"/>
      <c r="PD1136" s="185"/>
      <c r="PE1136" s="185"/>
      <c r="PF1136" s="185"/>
      <c r="PG1136" s="185"/>
      <c r="PH1136" s="185"/>
      <c r="PI1136" s="185"/>
      <c r="PJ1136" s="185"/>
      <c r="PK1136" s="185"/>
      <c r="PL1136" s="185"/>
      <c r="PM1136" s="185"/>
      <c r="PN1136" s="185"/>
      <c r="PO1136" s="185"/>
      <c r="PP1136" s="185"/>
      <c r="PQ1136" s="185"/>
      <c r="PR1136" s="185"/>
      <c r="PS1136" s="185"/>
      <c r="PT1136" s="185"/>
      <c r="PU1136" s="185"/>
      <c r="PV1136" s="185"/>
      <c r="PW1136" s="185"/>
      <c r="PX1136" s="185"/>
      <c r="PY1136" s="185"/>
      <c r="PZ1136" s="185"/>
      <c r="QA1136" s="185"/>
      <c r="QB1136" s="185"/>
      <c r="QC1136" s="185"/>
      <c r="QD1136" s="185"/>
      <c r="QE1136" s="185"/>
      <c r="QF1136" s="185"/>
      <c r="QG1136" s="185"/>
      <c r="QH1136" s="185"/>
      <c r="QI1136" s="185"/>
      <c r="QJ1136" s="185"/>
      <c r="QK1136" s="185"/>
      <c r="QL1136" s="185"/>
      <c r="QM1136" s="185"/>
      <c r="QN1136" s="185"/>
      <c r="QO1136" s="185"/>
      <c r="QP1136" s="185"/>
      <c r="QQ1136" s="185"/>
      <c r="QR1136" s="185"/>
      <c r="QS1136" s="185"/>
      <c r="QT1136" s="185"/>
      <c r="QU1136" s="185"/>
      <c r="QV1136" s="185"/>
      <c r="QW1136" s="185"/>
      <c r="QX1136" s="185"/>
      <c r="QY1136" s="185"/>
      <c r="QZ1136" s="185"/>
      <c r="RA1136" s="185"/>
      <c r="RB1136" s="185"/>
      <c r="RC1136" s="185"/>
      <c r="RD1136" s="185"/>
      <c r="RE1136" s="185"/>
      <c r="RF1136" s="185"/>
      <c r="RG1136" s="185"/>
      <c r="RH1136" s="185"/>
      <c r="RI1136" s="185"/>
      <c r="RJ1136" s="185"/>
      <c r="RK1136" s="185"/>
      <c r="RL1136" s="185"/>
      <c r="RM1136" s="185"/>
      <c r="RN1136" s="185"/>
      <c r="RO1136" s="185"/>
      <c r="RP1136" s="185"/>
      <c r="RQ1136" s="185"/>
      <c r="RR1136" s="185"/>
      <c r="RS1136" s="185"/>
      <c r="RT1136" s="185"/>
      <c r="RU1136" s="185"/>
      <c r="RV1136" s="185"/>
      <c r="RW1136" s="185"/>
      <c r="RX1136" s="185"/>
      <c r="RY1136" s="185"/>
      <c r="RZ1136" s="185"/>
      <c r="SA1136" s="185"/>
      <c r="SB1136" s="185"/>
      <c r="SC1136" s="185"/>
      <c r="SD1136" s="185"/>
      <c r="SE1136" s="185"/>
      <c r="SF1136" s="185"/>
      <c r="SG1136" s="185"/>
      <c r="SH1136" s="185"/>
      <c r="SI1136" s="185"/>
      <c r="SJ1136" s="185"/>
      <c r="SK1136" s="185"/>
      <c r="SL1136" s="185"/>
      <c r="SM1136" s="185"/>
      <c r="SN1136" s="185"/>
      <c r="SO1136" s="185"/>
      <c r="SP1136" s="185"/>
      <c r="SQ1136" s="185"/>
      <c r="SR1136" s="185"/>
      <c r="SS1136" s="185"/>
      <c r="ST1136" s="185"/>
      <c r="SU1136" s="185"/>
      <c r="SV1136" s="185"/>
      <c r="SW1136" s="185"/>
      <c r="SX1136" s="185"/>
      <c r="SY1136" s="185"/>
      <c r="SZ1136" s="185"/>
      <c r="TA1136" s="185"/>
      <c r="TB1136" s="185"/>
      <c r="TC1136" s="185"/>
      <c r="TD1136" s="185"/>
      <c r="TE1136" s="185"/>
      <c r="TF1136" s="185"/>
      <c r="TG1136" s="185"/>
      <c r="TH1136" s="185"/>
      <c r="TI1136" s="185"/>
    </row>
    <row r="1137" spans="1:529" s="104" customFormat="1" ht="42" customHeight="1" thickBot="1" x14ac:dyDescent="0.3">
      <c r="A1137" s="116" t="s">
        <v>3229</v>
      </c>
      <c r="B1137" s="117">
        <v>41689</v>
      </c>
      <c r="C1137" s="118" t="s">
        <v>3230</v>
      </c>
      <c r="D1137" s="118" t="s">
        <v>4462</v>
      </c>
      <c r="E1137" s="49"/>
      <c r="F1137" s="49"/>
      <c r="G1137" s="49"/>
      <c r="H1137" s="196" t="s">
        <v>3231</v>
      </c>
      <c r="I1137" s="117">
        <v>41715</v>
      </c>
      <c r="J1137" s="117" t="s">
        <v>1358</v>
      </c>
      <c r="K1137" s="118" t="s">
        <v>376</v>
      </c>
      <c r="L1137" s="118"/>
      <c r="M1137" s="118" t="s">
        <v>335</v>
      </c>
      <c r="N1137" s="118" t="s">
        <v>40</v>
      </c>
      <c r="O1137" s="118">
        <v>29190</v>
      </c>
      <c r="P1137" s="467"/>
      <c r="Q1137" s="467"/>
      <c r="R1137" s="467"/>
      <c r="S1137" s="467"/>
      <c r="T1137" s="782">
        <v>5.41</v>
      </c>
      <c r="U1137" s="118">
        <v>80</v>
      </c>
      <c r="V1137" s="118">
        <v>29190</v>
      </c>
      <c r="W1137" s="118" t="s">
        <v>3232</v>
      </c>
      <c r="X1137" s="118">
        <v>50</v>
      </c>
      <c r="Y1137" s="118">
        <v>15</v>
      </c>
      <c r="Z1137" s="118">
        <v>70</v>
      </c>
      <c r="AA1137" s="118" t="s">
        <v>1091</v>
      </c>
      <c r="AB1137" s="118" t="s">
        <v>1091</v>
      </c>
      <c r="AC1137" s="118" t="s">
        <v>1091</v>
      </c>
      <c r="AD1137" s="118" t="s">
        <v>1091</v>
      </c>
      <c r="AE1137" s="118" t="s">
        <v>1091</v>
      </c>
      <c r="AF1137" s="118">
        <v>3</v>
      </c>
      <c r="AG1137" s="118" t="s">
        <v>3233</v>
      </c>
      <c r="AH1137" s="118">
        <v>330</v>
      </c>
      <c r="AI1137" s="118" t="s">
        <v>4463</v>
      </c>
      <c r="AJ1137" s="118" t="s">
        <v>4464</v>
      </c>
      <c r="AK1137" s="118" t="s">
        <v>3234</v>
      </c>
      <c r="AL1137" s="574"/>
      <c r="AM1137" s="830"/>
      <c r="AN1137" s="830"/>
      <c r="AO1137" s="830"/>
      <c r="AP1137" s="830"/>
      <c r="AQ1137" s="830"/>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85"/>
      <c r="BL1137" s="185"/>
      <c r="BM1137" s="185"/>
      <c r="BN1137" s="185"/>
      <c r="BO1137" s="185"/>
      <c r="BP1137" s="185"/>
      <c r="BQ1137" s="185"/>
      <c r="BR1137" s="185"/>
      <c r="BS1137" s="185"/>
      <c r="BT1137" s="185"/>
      <c r="BU1137" s="185"/>
      <c r="BV1137" s="185"/>
      <c r="BW1137" s="185"/>
      <c r="BX1137" s="185"/>
      <c r="BY1137" s="185"/>
      <c r="BZ1137" s="185"/>
      <c r="CA1137" s="185"/>
      <c r="CB1137" s="185"/>
      <c r="CC1137" s="185"/>
      <c r="CD1137" s="185"/>
      <c r="CE1137" s="185"/>
      <c r="CF1137" s="185"/>
      <c r="CG1137" s="185"/>
      <c r="CH1137" s="185"/>
      <c r="CI1137" s="185"/>
      <c r="CJ1137" s="185"/>
      <c r="CK1137" s="185"/>
      <c r="CL1137" s="185"/>
      <c r="CM1137" s="185"/>
      <c r="CN1137" s="185"/>
      <c r="CO1137" s="185"/>
      <c r="CP1137" s="185"/>
      <c r="CQ1137" s="185"/>
      <c r="CR1137" s="185"/>
      <c r="CS1137" s="185"/>
      <c r="CT1137" s="185"/>
      <c r="CU1137" s="185"/>
      <c r="CV1137" s="185"/>
      <c r="CW1137" s="185"/>
      <c r="CX1137" s="185"/>
      <c r="CY1137" s="185"/>
      <c r="CZ1137" s="185"/>
      <c r="DA1137" s="185"/>
      <c r="DB1137" s="185"/>
      <c r="DC1137" s="185"/>
      <c r="DD1137" s="185"/>
      <c r="DE1137" s="185"/>
      <c r="DF1137" s="185"/>
      <c r="DG1137" s="185"/>
      <c r="DH1137" s="185"/>
      <c r="DI1137" s="185"/>
      <c r="DJ1137" s="185"/>
      <c r="DK1137" s="185"/>
      <c r="DL1137" s="185"/>
      <c r="DM1137" s="185"/>
      <c r="DN1137" s="185"/>
      <c r="DO1137" s="185"/>
      <c r="DP1137" s="185"/>
      <c r="DQ1137" s="185"/>
      <c r="DR1137" s="185"/>
      <c r="DS1137" s="185"/>
      <c r="DT1137" s="185"/>
      <c r="DU1137" s="185"/>
      <c r="DV1137" s="185"/>
      <c r="DW1137" s="185"/>
      <c r="DX1137" s="185"/>
      <c r="DY1137" s="185"/>
      <c r="DZ1137" s="185"/>
      <c r="EA1137" s="185"/>
      <c r="EB1137" s="185"/>
      <c r="EC1137" s="185"/>
      <c r="ED1137" s="185"/>
      <c r="EE1137" s="185"/>
      <c r="EF1137" s="185"/>
      <c r="EG1137" s="185"/>
      <c r="EH1137" s="185"/>
      <c r="EI1137" s="185"/>
      <c r="EJ1137" s="185"/>
      <c r="EK1137" s="185"/>
      <c r="EL1137" s="185"/>
      <c r="EM1137" s="185"/>
      <c r="EN1137" s="185"/>
      <c r="EO1137" s="185"/>
      <c r="EP1137" s="185"/>
      <c r="EQ1137" s="185"/>
      <c r="ER1137" s="185"/>
      <c r="ES1137" s="185"/>
      <c r="ET1137" s="185"/>
      <c r="EU1137" s="185"/>
      <c r="EV1137" s="185"/>
      <c r="EW1137" s="185"/>
      <c r="EX1137" s="185"/>
      <c r="EY1137" s="185"/>
      <c r="EZ1137" s="185"/>
      <c r="FA1137" s="185"/>
      <c r="FB1137" s="185"/>
      <c r="FC1137" s="185"/>
      <c r="FD1137" s="185"/>
      <c r="FE1137" s="185"/>
      <c r="FF1137" s="185"/>
      <c r="FG1137" s="185"/>
      <c r="FH1137" s="185"/>
      <c r="FI1137" s="185"/>
      <c r="FJ1137" s="185"/>
      <c r="FK1137" s="185"/>
      <c r="FL1137" s="185"/>
      <c r="FM1137" s="185"/>
      <c r="FN1137" s="185"/>
      <c r="FO1137" s="185"/>
      <c r="FP1137" s="185"/>
      <c r="FQ1137" s="185"/>
      <c r="FR1137" s="185"/>
      <c r="FS1137" s="185"/>
      <c r="FT1137" s="185"/>
      <c r="FU1137" s="185"/>
      <c r="FV1137" s="185"/>
      <c r="FW1137" s="185"/>
      <c r="FX1137" s="185"/>
      <c r="FY1137" s="185"/>
      <c r="FZ1137" s="185"/>
      <c r="GA1137" s="185"/>
      <c r="GB1137" s="185"/>
      <c r="GC1137" s="185"/>
      <c r="GD1137" s="185"/>
      <c r="GE1137" s="185"/>
      <c r="GF1137" s="185"/>
      <c r="GG1137" s="185"/>
      <c r="GH1137" s="185"/>
      <c r="GI1137" s="185"/>
      <c r="GJ1137" s="185"/>
      <c r="GK1137" s="185"/>
      <c r="GL1137" s="185"/>
      <c r="GM1137" s="185"/>
      <c r="GN1137" s="185"/>
      <c r="GO1137" s="185"/>
      <c r="GP1137" s="185"/>
      <c r="GQ1137" s="185"/>
      <c r="GR1137" s="185"/>
      <c r="GS1137" s="185"/>
      <c r="GT1137" s="185"/>
      <c r="GU1137" s="185"/>
      <c r="GV1137" s="185"/>
      <c r="GW1137" s="185"/>
      <c r="GX1137" s="185"/>
      <c r="GY1137" s="185"/>
      <c r="GZ1137" s="185"/>
      <c r="HA1137" s="185"/>
      <c r="HB1137" s="185"/>
      <c r="HC1137" s="185"/>
      <c r="HD1137" s="185"/>
      <c r="HE1137" s="185"/>
      <c r="HF1137" s="185"/>
      <c r="HG1137" s="185"/>
      <c r="HH1137" s="185"/>
      <c r="HI1137" s="185"/>
      <c r="HJ1137" s="185"/>
      <c r="HK1137" s="185"/>
      <c r="HL1137" s="185"/>
      <c r="HM1137" s="185"/>
      <c r="HN1137" s="185"/>
      <c r="HO1137" s="185"/>
      <c r="HP1137" s="185"/>
      <c r="HQ1137" s="185"/>
      <c r="HR1137" s="185"/>
      <c r="HS1137" s="185"/>
      <c r="HT1137" s="185"/>
      <c r="HU1137" s="185"/>
      <c r="HV1137" s="185"/>
      <c r="HW1137" s="185"/>
      <c r="HX1137" s="185"/>
      <c r="HY1137" s="185"/>
      <c r="HZ1137" s="185"/>
      <c r="IA1137" s="185"/>
      <c r="IB1137" s="185"/>
      <c r="IC1137" s="185"/>
      <c r="ID1137" s="185"/>
      <c r="IE1137" s="185"/>
      <c r="IF1137" s="185"/>
      <c r="IG1137" s="185"/>
      <c r="IH1137" s="185"/>
      <c r="II1137" s="185"/>
      <c r="IJ1137" s="185"/>
      <c r="IK1137" s="185"/>
      <c r="IL1137" s="185"/>
      <c r="IM1137" s="185"/>
      <c r="IN1137" s="185"/>
      <c r="IO1137" s="185"/>
      <c r="IP1137" s="185"/>
      <c r="IQ1137" s="185"/>
      <c r="IR1137" s="185"/>
      <c r="IS1137" s="185"/>
      <c r="IT1137" s="185"/>
      <c r="IU1137" s="185"/>
      <c r="IV1137" s="185"/>
      <c r="IW1137" s="185"/>
      <c r="IX1137" s="185"/>
      <c r="IY1137" s="185"/>
      <c r="IZ1137" s="185"/>
      <c r="JA1137" s="185"/>
      <c r="JB1137" s="185"/>
      <c r="JC1137" s="185"/>
      <c r="JD1137" s="185"/>
      <c r="JE1137" s="185"/>
      <c r="JF1137" s="185"/>
      <c r="JG1137" s="185"/>
      <c r="JH1137" s="185"/>
      <c r="JI1137" s="185"/>
      <c r="JJ1137" s="185"/>
      <c r="JK1137" s="185"/>
      <c r="JL1137" s="185"/>
      <c r="JM1137" s="185"/>
      <c r="JN1137" s="185"/>
      <c r="JO1137" s="185"/>
      <c r="JP1137" s="185"/>
      <c r="JQ1137" s="185"/>
      <c r="JR1137" s="185"/>
      <c r="JS1137" s="185"/>
      <c r="JT1137" s="185"/>
      <c r="JU1137" s="185"/>
      <c r="JV1137" s="185"/>
      <c r="JW1137" s="185"/>
      <c r="JX1137" s="185"/>
      <c r="JY1137" s="185"/>
      <c r="JZ1137" s="185"/>
      <c r="KA1137" s="185"/>
      <c r="KB1137" s="185"/>
      <c r="KC1137" s="185"/>
      <c r="KD1137" s="185"/>
      <c r="KE1137" s="185"/>
      <c r="KF1137" s="185"/>
      <c r="KG1137" s="185"/>
      <c r="KH1137" s="185"/>
      <c r="KI1137" s="185"/>
      <c r="KJ1137" s="185"/>
      <c r="KK1137" s="185"/>
      <c r="KL1137" s="185"/>
      <c r="KM1137" s="185"/>
      <c r="KN1137" s="185"/>
      <c r="KO1137" s="185"/>
      <c r="KP1137" s="185"/>
      <c r="KQ1137" s="185"/>
      <c r="KR1137" s="185"/>
      <c r="KS1137" s="185"/>
      <c r="KT1137" s="185"/>
      <c r="KU1137" s="185"/>
      <c r="KV1137" s="185"/>
      <c r="KW1137" s="185"/>
      <c r="KX1137" s="185"/>
      <c r="KY1137" s="185"/>
      <c r="KZ1137" s="185"/>
      <c r="LA1137" s="185"/>
      <c r="LB1137" s="185"/>
      <c r="LC1137" s="185"/>
      <c r="LD1137" s="185"/>
      <c r="LE1137" s="185"/>
      <c r="LF1137" s="185"/>
      <c r="LG1137" s="185"/>
      <c r="LH1137" s="185"/>
      <c r="LI1137" s="185"/>
      <c r="LJ1137" s="185"/>
      <c r="LK1137" s="185"/>
      <c r="LL1137" s="185"/>
      <c r="LM1137" s="185"/>
      <c r="LN1137" s="185"/>
      <c r="LO1137" s="185"/>
      <c r="LP1137" s="185"/>
      <c r="LQ1137" s="185"/>
      <c r="LR1137" s="185"/>
      <c r="LS1137" s="185"/>
      <c r="LT1137" s="185"/>
      <c r="LU1137" s="185"/>
      <c r="LV1137" s="185"/>
      <c r="LW1137" s="185"/>
      <c r="LX1137" s="185"/>
      <c r="LY1137" s="185"/>
      <c r="LZ1137" s="185"/>
      <c r="MA1137" s="185"/>
      <c r="MB1137" s="185"/>
      <c r="MC1137" s="185"/>
      <c r="MD1137" s="185"/>
      <c r="ME1137" s="185"/>
      <c r="MF1137" s="185"/>
      <c r="MG1137" s="185"/>
      <c r="MH1137" s="185"/>
      <c r="MI1137" s="185"/>
      <c r="MJ1137" s="185"/>
      <c r="MK1137" s="185"/>
      <c r="ML1137" s="185"/>
      <c r="MM1137" s="185"/>
      <c r="MN1137" s="185"/>
      <c r="MO1137" s="185"/>
      <c r="MP1137" s="185"/>
      <c r="MQ1137" s="185"/>
      <c r="MR1137" s="185"/>
      <c r="MS1137" s="185"/>
      <c r="MT1137" s="185"/>
      <c r="MU1137" s="185"/>
      <c r="MV1137" s="185"/>
      <c r="MW1137" s="185"/>
      <c r="MX1137" s="185"/>
      <c r="MY1137" s="185"/>
      <c r="MZ1137" s="185"/>
      <c r="NA1137" s="185"/>
      <c r="NB1137" s="185"/>
      <c r="NC1137" s="185"/>
      <c r="ND1137" s="185"/>
      <c r="NE1137" s="185"/>
      <c r="NF1137" s="185"/>
      <c r="NG1137" s="185"/>
      <c r="NH1137" s="185"/>
      <c r="NI1137" s="185"/>
      <c r="NJ1137" s="185"/>
      <c r="NK1137" s="185"/>
      <c r="NL1137" s="185"/>
      <c r="NM1137" s="185"/>
      <c r="NN1137" s="185"/>
      <c r="NO1137" s="185"/>
      <c r="NP1137" s="185"/>
      <c r="NQ1137" s="185"/>
      <c r="NR1137" s="185"/>
      <c r="NS1137" s="185"/>
      <c r="NT1137" s="185"/>
      <c r="NU1137" s="185"/>
      <c r="NV1137" s="185"/>
      <c r="NW1137" s="185"/>
      <c r="NX1137" s="185"/>
      <c r="NY1137" s="185"/>
      <c r="NZ1137" s="185"/>
      <c r="OA1137" s="185"/>
      <c r="OB1137" s="185"/>
      <c r="OC1137" s="185"/>
      <c r="OD1137" s="185"/>
      <c r="OE1137" s="185"/>
      <c r="OF1137" s="185"/>
      <c r="OG1137" s="185"/>
      <c r="OH1137" s="185"/>
      <c r="OI1137" s="185"/>
      <c r="OJ1137" s="185"/>
      <c r="OK1137" s="185"/>
      <c r="OL1137" s="185"/>
      <c r="OM1137" s="185"/>
      <c r="ON1137" s="185"/>
      <c r="OO1137" s="185"/>
      <c r="OP1137" s="185"/>
      <c r="OQ1137" s="185"/>
      <c r="OR1137" s="185"/>
      <c r="OS1137" s="185"/>
      <c r="OT1137" s="185"/>
      <c r="OU1137" s="185"/>
      <c r="OV1137" s="185"/>
      <c r="OW1137" s="185"/>
      <c r="OX1137" s="185"/>
      <c r="OY1137" s="185"/>
      <c r="OZ1137" s="185"/>
      <c r="PA1137" s="185"/>
      <c r="PB1137" s="185"/>
      <c r="PC1137" s="185"/>
      <c r="PD1137" s="185"/>
      <c r="PE1137" s="185"/>
      <c r="PF1137" s="185"/>
      <c r="PG1137" s="185"/>
      <c r="PH1137" s="185"/>
      <c r="PI1137" s="185"/>
      <c r="PJ1137" s="185"/>
      <c r="PK1137" s="185"/>
      <c r="PL1137" s="185"/>
      <c r="PM1137" s="185"/>
      <c r="PN1137" s="185"/>
      <c r="PO1137" s="185"/>
      <c r="PP1137" s="185"/>
      <c r="PQ1137" s="185"/>
      <c r="PR1137" s="185"/>
      <c r="PS1137" s="185"/>
      <c r="PT1137" s="185"/>
      <c r="PU1137" s="185"/>
      <c r="PV1137" s="185"/>
      <c r="PW1137" s="185"/>
      <c r="PX1137" s="185"/>
      <c r="PY1137" s="185"/>
      <c r="PZ1137" s="185"/>
      <c r="QA1137" s="185"/>
      <c r="QB1137" s="185"/>
      <c r="QC1137" s="185"/>
      <c r="QD1137" s="185"/>
      <c r="QE1137" s="185"/>
      <c r="QF1137" s="185"/>
      <c r="QG1137" s="185"/>
      <c r="QH1137" s="185"/>
      <c r="QI1137" s="185"/>
      <c r="QJ1137" s="185"/>
      <c r="QK1137" s="185"/>
      <c r="QL1137" s="185"/>
      <c r="QM1137" s="185"/>
      <c r="QN1137" s="185"/>
      <c r="QO1137" s="185"/>
      <c r="QP1137" s="185"/>
      <c r="QQ1137" s="185"/>
      <c r="QR1137" s="185"/>
      <c r="QS1137" s="185"/>
      <c r="QT1137" s="185"/>
      <c r="QU1137" s="185"/>
      <c r="QV1137" s="185"/>
      <c r="QW1137" s="185"/>
      <c r="QX1137" s="185"/>
      <c r="QY1137" s="185"/>
      <c r="QZ1137" s="185"/>
      <c r="RA1137" s="185"/>
      <c r="RB1137" s="185"/>
      <c r="RC1137" s="185"/>
      <c r="RD1137" s="185"/>
      <c r="RE1137" s="185"/>
      <c r="RF1137" s="185"/>
      <c r="RG1137" s="185"/>
      <c r="RH1137" s="185"/>
      <c r="RI1137" s="185"/>
      <c r="RJ1137" s="185"/>
      <c r="RK1137" s="185"/>
      <c r="RL1137" s="185"/>
      <c r="RM1137" s="185"/>
      <c r="RN1137" s="185"/>
      <c r="RO1137" s="185"/>
      <c r="RP1137" s="185"/>
      <c r="RQ1137" s="185"/>
      <c r="RR1137" s="185"/>
      <c r="RS1137" s="185"/>
      <c r="RT1137" s="185"/>
      <c r="RU1137" s="185"/>
      <c r="RV1137" s="185"/>
      <c r="RW1137" s="185"/>
      <c r="RX1137" s="185"/>
      <c r="RY1137" s="185"/>
      <c r="RZ1137" s="185"/>
      <c r="SA1137" s="185"/>
      <c r="SB1137" s="185"/>
      <c r="SC1137" s="185"/>
      <c r="SD1137" s="185"/>
      <c r="SE1137" s="185"/>
      <c r="SF1137" s="185"/>
      <c r="SG1137" s="185"/>
      <c r="SH1137" s="185"/>
      <c r="SI1137" s="185"/>
      <c r="SJ1137" s="185"/>
      <c r="SK1137" s="185"/>
      <c r="SL1137" s="185"/>
      <c r="SM1137" s="185"/>
      <c r="SN1137" s="185"/>
      <c r="SO1137" s="185"/>
      <c r="SP1137" s="185"/>
      <c r="SQ1137" s="185"/>
      <c r="SR1137" s="185"/>
      <c r="SS1137" s="185"/>
      <c r="ST1137" s="185"/>
      <c r="SU1137" s="185"/>
      <c r="SV1137" s="185"/>
      <c r="SW1137" s="185"/>
      <c r="SX1137" s="185"/>
      <c r="SY1137" s="185"/>
      <c r="SZ1137" s="185"/>
      <c r="TA1137" s="185"/>
      <c r="TB1137" s="185"/>
      <c r="TC1137" s="185"/>
      <c r="TD1137" s="185"/>
      <c r="TE1137" s="185"/>
      <c r="TF1137" s="185"/>
      <c r="TG1137" s="185"/>
      <c r="TH1137" s="185"/>
      <c r="TI1137" s="185"/>
    </row>
    <row r="1138" spans="1:529" s="185" customFormat="1" ht="64.5" customHeight="1" thickBot="1" x14ac:dyDescent="0.3">
      <c r="A1138" s="101" t="s">
        <v>3244</v>
      </c>
      <c r="B1138" s="48">
        <v>41703</v>
      </c>
      <c r="C1138" s="49" t="s">
        <v>5301</v>
      </c>
      <c r="D1138" s="49" t="s">
        <v>5739</v>
      </c>
      <c r="E1138" s="118"/>
      <c r="F1138" s="118"/>
      <c r="G1138" s="118"/>
      <c r="H1138" s="101" t="s">
        <v>3245</v>
      </c>
      <c r="I1138" s="48">
        <v>41724</v>
      </c>
      <c r="J1138" s="48">
        <v>45356</v>
      </c>
      <c r="K1138" s="49" t="s">
        <v>370</v>
      </c>
      <c r="L1138" s="49"/>
      <c r="M1138" s="49" t="s">
        <v>300</v>
      </c>
      <c r="N1138" s="49" t="s">
        <v>52</v>
      </c>
      <c r="O1138" s="49">
        <v>10585000</v>
      </c>
      <c r="P1138" s="73"/>
      <c r="Q1138" s="73"/>
      <c r="R1138" s="73"/>
      <c r="S1138" s="73"/>
      <c r="T1138" s="710">
        <v>3000</v>
      </c>
      <c r="U1138" s="49">
        <v>29000</v>
      </c>
      <c r="V1138" s="49">
        <v>10585000</v>
      </c>
      <c r="W1138" s="49" t="s">
        <v>1258</v>
      </c>
      <c r="X1138" s="49">
        <v>35</v>
      </c>
      <c r="Y1138" s="49">
        <v>25</v>
      </c>
      <c r="Z1138" s="49">
        <v>125</v>
      </c>
      <c r="AA1138" s="49" t="s">
        <v>1091</v>
      </c>
      <c r="AB1138" s="49" t="s">
        <v>1091</v>
      </c>
      <c r="AC1138" s="49" t="s">
        <v>1091</v>
      </c>
      <c r="AD1138" s="49">
        <v>15</v>
      </c>
      <c r="AE1138" s="49">
        <v>2</v>
      </c>
      <c r="AF1138" s="49">
        <v>0.5</v>
      </c>
      <c r="AG1138" s="49" t="s">
        <v>3246</v>
      </c>
      <c r="AH1138" s="49">
        <v>341.1</v>
      </c>
      <c r="AI1138" s="49" t="s">
        <v>3247</v>
      </c>
      <c r="AJ1138" s="49" t="s">
        <v>3248</v>
      </c>
      <c r="AK1138" s="49" t="s">
        <v>200</v>
      </c>
      <c r="AM1138" s="830"/>
      <c r="AN1138" s="830"/>
      <c r="AO1138" s="830"/>
      <c r="AP1138" s="830"/>
      <c r="AQ1138" s="830"/>
    </row>
    <row r="1139" spans="1:529" s="185" customFormat="1" ht="54.75" customHeight="1" thickBot="1" x14ac:dyDescent="0.3">
      <c r="A1139" s="116" t="s">
        <v>3249</v>
      </c>
      <c r="B1139" s="117">
        <v>41722</v>
      </c>
      <c r="C1139" s="118" t="s">
        <v>7918</v>
      </c>
      <c r="D1139" s="118" t="s">
        <v>7921</v>
      </c>
      <c r="E1139" s="49" t="s">
        <v>7919</v>
      </c>
      <c r="F1139" s="49" t="s">
        <v>7920</v>
      </c>
      <c r="G1139" s="49" t="s">
        <v>63</v>
      </c>
      <c r="H1139" s="196">
        <v>62222</v>
      </c>
      <c r="I1139" s="117">
        <v>41743</v>
      </c>
      <c r="J1139" s="117">
        <v>46105</v>
      </c>
      <c r="K1139" s="118" t="s">
        <v>1187</v>
      </c>
      <c r="L1139" s="118"/>
      <c r="M1139" s="118" t="s">
        <v>4766</v>
      </c>
      <c r="N1139" s="118" t="s">
        <v>66</v>
      </c>
      <c r="O1139" s="118">
        <v>70956</v>
      </c>
      <c r="P1139" s="467" t="s">
        <v>7922</v>
      </c>
      <c r="Q1139" s="467" t="s">
        <v>7922</v>
      </c>
      <c r="R1139" s="467"/>
      <c r="S1139" s="467"/>
      <c r="T1139" s="782"/>
      <c r="U1139" s="118">
        <v>194.4</v>
      </c>
      <c r="V1139" s="118">
        <v>70956</v>
      </c>
      <c r="W1139" s="118" t="s">
        <v>3250</v>
      </c>
      <c r="X1139" s="118">
        <v>35</v>
      </c>
      <c r="Y1139" s="118">
        <v>25</v>
      </c>
      <c r="Z1139" s="118">
        <v>125</v>
      </c>
      <c r="AA1139" s="118" t="s">
        <v>1091</v>
      </c>
      <c r="AB1139" s="118" t="s">
        <v>1091</v>
      </c>
      <c r="AC1139" s="118" t="s">
        <v>1091</v>
      </c>
      <c r="AD1139" s="118" t="s">
        <v>1091</v>
      </c>
      <c r="AE1139" s="118" t="s">
        <v>1091</v>
      </c>
      <c r="AF1139" s="118" t="s">
        <v>1091</v>
      </c>
      <c r="AG1139" s="118" t="s">
        <v>3251</v>
      </c>
      <c r="AH1139" s="118">
        <v>126.29</v>
      </c>
      <c r="AI1139" s="118" t="s">
        <v>3252</v>
      </c>
      <c r="AJ1139" s="118" t="s">
        <v>3253</v>
      </c>
      <c r="AK1139" s="118" t="s">
        <v>200</v>
      </c>
      <c r="AL1139" s="574"/>
      <c r="AM1139" s="830"/>
      <c r="AN1139" s="830"/>
      <c r="AO1139" s="830"/>
      <c r="AP1139" s="830"/>
      <c r="AQ1139" s="830"/>
    </row>
    <row r="1140" spans="1:529" s="185" customFormat="1" ht="50.25" customHeight="1" thickBot="1" x14ac:dyDescent="0.3">
      <c r="A1140" s="101" t="s">
        <v>3254</v>
      </c>
      <c r="B1140" s="48">
        <v>41716</v>
      </c>
      <c r="C1140" s="49" t="s">
        <v>3255</v>
      </c>
      <c r="D1140" s="49" t="s">
        <v>5241</v>
      </c>
      <c r="E1140" s="83"/>
      <c r="F1140" s="83"/>
      <c r="G1140" s="83"/>
      <c r="H1140" s="101" t="s">
        <v>3256</v>
      </c>
      <c r="I1140" s="48">
        <v>41738</v>
      </c>
      <c r="J1140" s="48" t="s">
        <v>1196</v>
      </c>
      <c r="K1140" s="49" t="s">
        <v>1663</v>
      </c>
      <c r="L1140" s="49"/>
      <c r="M1140" s="49" t="s">
        <v>4929</v>
      </c>
      <c r="N1140" s="49" t="s">
        <v>48</v>
      </c>
      <c r="O1140" s="49">
        <v>30195</v>
      </c>
      <c r="P1140" s="73"/>
      <c r="Q1140" s="73"/>
      <c r="R1140" s="73"/>
      <c r="S1140" s="73"/>
      <c r="T1140" s="710">
        <v>45</v>
      </c>
      <c r="U1140" s="49">
        <v>165</v>
      </c>
      <c r="V1140" s="49">
        <v>30195</v>
      </c>
      <c r="W1140" s="49" t="s">
        <v>3205</v>
      </c>
      <c r="X1140" s="49">
        <v>50</v>
      </c>
      <c r="Y1140" s="49" t="s">
        <v>1091</v>
      </c>
      <c r="Z1140" s="49">
        <v>70</v>
      </c>
      <c r="AA1140" s="49" t="s">
        <v>1091</v>
      </c>
      <c r="AB1140" s="49" t="s">
        <v>1091</v>
      </c>
      <c r="AC1140" s="49" t="s">
        <v>1091</v>
      </c>
      <c r="AD1140" s="49" t="s">
        <v>1091</v>
      </c>
      <c r="AE1140" s="49" t="s">
        <v>1091</v>
      </c>
      <c r="AF1140" s="49">
        <v>0.3</v>
      </c>
      <c r="AG1140" s="49" t="s">
        <v>3257</v>
      </c>
      <c r="AH1140" s="49">
        <v>217</v>
      </c>
      <c r="AI1140" s="49" t="s">
        <v>3258</v>
      </c>
      <c r="AJ1140" s="49" t="s">
        <v>3259</v>
      </c>
      <c r="AK1140" s="49" t="s">
        <v>3260</v>
      </c>
      <c r="AM1140" s="830"/>
      <c r="AN1140" s="830"/>
      <c r="AO1140" s="830"/>
      <c r="AP1140" s="830"/>
      <c r="AQ1140" s="830"/>
    </row>
    <row r="1141" spans="1:529" s="185" customFormat="1" ht="58.5" customHeight="1" x14ac:dyDescent="0.25">
      <c r="A1141" s="81" t="s">
        <v>3261</v>
      </c>
      <c r="B1141" s="82">
        <v>41715</v>
      </c>
      <c r="C1141" s="83" t="s">
        <v>4465</v>
      </c>
      <c r="D1141" s="83" t="s">
        <v>5242</v>
      </c>
      <c r="E1141" s="49"/>
      <c r="F1141" s="49"/>
      <c r="G1141" s="49"/>
      <c r="H1141" s="193" t="s">
        <v>3262</v>
      </c>
      <c r="I1141" s="82">
        <v>41751</v>
      </c>
      <c r="J1141" s="82">
        <v>43907</v>
      </c>
      <c r="K1141" s="83" t="s">
        <v>1121</v>
      </c>
      <c r="L1141" s="83"/>
      <c r="M1141" s="83" t="s">
        <v>3235</v>
      </c>
      <c r="N1141" s="83" t="s">
        <v>34</v>
      </c>
      <c r="O1141" s="83">
        <v>141700</v>
      </c>
      <c r="P1141" s="348"/>
      <c r="Q1141" s="348"/>
      <c r="R1141" s="348"/>
      <c r="S1141" s="348"/>
      <c r="T1141" s="797"/>
      <c r="U1141" s="83">
        <v>388</v>
      </c>
      <c r="V1141" s="83">
        <v>141700</v>
      </c>
      <c r="W1141" s="83" t="s">
        <v>3205</v>
      </c>
      <c r="X1141" s="83">
        <v>35</v>
      </c>
      <c r="Y1141" s="83">
        <v>25</v>
      </c>
      <c r="Z1141" s="83">
        <v>125</v>
      </c>
      <c r="AA1141" s="83" t="s">
        <v>1091</v>
      </c>
      <c r="AB1141" s="83" t="s">
        <v>1091</v>
      </c>
      <c r="AC1141" s="83" t="s">
        <v>1091</v>
      </c>
      <c r="AD1141" s="83">
        <v>15</v>
      </c>
      <c r="AE1141" s="83">
        <v>2</v>
      </c>
      <c r="AF1141" s="83">
        <v>0.3</v>
      </c>
      <c r="AG1141" s="83" t="s">
        <v>3263</v>
      </c>
      <c r="AH1141" s="83"/>
      <c r="AI1141" s="83" t="s">
        <v>4466</v>
      </c>
      <c r="AJ1141" s="83" t="s">
        <v>4467</v>
      </c>
      <c r="AK1141" s="83" t="s">
        <v>5496</v>
      </c>
      <c r="AL1141" s="573"/>
      <c r="AM1141" s="830"/>
      <c r="AN1141" s="830"/>
      <c r="AO1141" s="830"/>
      <c r="AP1141" s="830"/>
      <c r="AQ1141" s="830"/>
    </row>
    <row r="1142" spans="1:529" s="185" customFormat="1" ht="60.75" customHeight="1" x14ac:dyDescent="0.25">
      <c r="A1142" s="102" t="s">
        <v>3261</v>
      </c>
      <c r="B1142" s="48">
        <v>41715</v>
      </c>
      <c r="C1142" s="49" t="s">
        <v>4468</v>
      </c>
      <c r="D1142" s="49" t="s">
        <v>5242</v>
      </c>
      <c r="E1142" s="49"/>
      <c r="F1142" s="49"/>
      <c r="G1142" s="49"/>
      <c r="H1142" s="101" t="s">
        <v>3262</v>
      </c>
      <c r="I1142" s="48">
        <v>41751</v>
      </c>
      <c r="J1142" s="48">
        <v>43907</v>
      </c>
      <c r="K1142" s="49" t="s">
        <v>1121</v>
      </c>
      <c r="L1142" s="49"/>
      <c r="M1142" s="49" t="s">
        <v>3235</v>
      </c>
      <c r="N1142" s="49" t="s">
        <v>34</v>
      </c>
      <c r="O1142" s="49">
        <v>77630</v>
      </c>
      <c r="P1142" s="73"/>
      <c r="Q1142" s="73"/>
      <c r="R1142" s="73"/>
      <c r="S1142" s="73"/>
      <c r="T1142" s="710"/>
      <c r="U1142" s="49">
        <v>209</v>
      </c>
      <c r="V1142" s="49">
        <v>77630</v>
      </c>
      <c r="W1142" s="49" t="s">
        <v>3205</v>
      </c>
      <c r="X1142" s="49">
        <v>35</v>
      </c>
      <c r="Y1142" s="49">
        <v>25</v>
      </c>
      <c r="Z1142" s="49">
        <v>125</v>
      </c>
      <c r="AA1142" s="49" t="s">
        <v>1091</v>
      </c>
      <c r="AB1142" s="49" t="s">
        <v>1091</v>
      </c>
      <c r="AC1142" s="49" t="s">
        <v>1091</v>
      </c>
      <c r="AD1142" s="49">
        <v>15</v>
      </c>
      <c r="AE1142" s="49">
        <v>2</v>
      </c>
      <c r="AF1142" s="49">
        <v>0.3</v>
      </c>
      <c r="AG1142" s="49" t="s">
        <v>3263</v>
      </c>
      <c r="AH1142" s="49"/>
      <c r="AI1142" s="49" t="s">
        <v>4469</v>
      </c>
      <c r="AJ1142" s="49" t="s">
        <v>4470</v>
      </c>
      <c r="AK1142" s="49" t="s">
        <v>5496</v>
      </c>
      <c r="AM1142" s="830"/>
      <c r="AN1142" s="830"/>
      <c r="AO1142" s="830"/>
      <c r="AP1142" s="830"/>
      <c r="AQ1142" s="830"/>
    </row>
    <row r="1143" spans="1:529" s="185" customFormat="1" ht="57.75" customHeight="1" x14ac:dyDescent="0.25">
      <c r="A1143" s="102" t="s">
        <v>3261</v>
      </c>
      <c r="B1143" s="48">
        <v>41715</v>
      </c>
      <c r="C1143" s="49" t="s">
        <v>4471</v>
      </c>
      <c r="D1143" s="49" t="s">
        <v>5242</v>
      </c>
      <c r="E1143" s="49"/>
      <c r="F1143" s="49"/>
      <c r="G1143" s="49"/>
      <c r="H1143" s="101" t="s">
        <v>3262</v>
      </c>
      <c r="I1143" s="48">
        <v>41751</v>
      </c>
      <c r="J1143" s="48">
        <v>43907</v>
      </c>
      <c r="K1143" s="49" t="s">
        <v>1121</v>
      </c>
      <c r="L1143" s="49"/>
      <c r="M1143" s="49" t="s">
        <v>3235</v>
      </c>
      <c r="N1143" s="49" t="s">
        <v>34</v>
      </c>
      <c r="O1143" s="49">
        <v>141700</v>
      </c>
      <c r="P1143" s="73"/>
      <c r="Q1143" s="73"/>
      <c r="R1143" s="73"/>
      <c r="S1143" s="73"/>
      <c r="T1143" s="710"/>
      <c r="U1143" s="49">
        <v>388</v>
      </c>
      <c r="V1143" s="49">
        <v>141700</v>
      </c>
      <c r="W1143" s="49" t="s">
        <v>3205</v>
      </c>
      <c r="X1143" s="49">
        <v>35</v>
      </c>
      <c r="Y1143" s="49">
        <v>25</v>
      </c>
      <c r="Z1143" s="49">
        <v>125</v>
      </c>
      <c r="AA1143" s="49" t="s">
        <v>1091</v>
      </c>
      <c r="AB1143" s="49" t="s">
        <v>1091</v>
      </c>
      <c r="AC1143" s="49" t="s">
        <v>1091</v>
      </c>
      <c r="AD1143" s="49">
        <v>15</v>
      </c>
      <c r="AE1143" s="49">
        <v>2</v>
      </c>
      <c r="AF1143" s="49">
        <v>0.3</v>
      </c>
      <c r="AG1143" s="49" t="s">
        <v>3263</v>
      </c>
      <c r="AH1143" s="49"/>
      <c r="AI1143" s="49" t="s">
        <v>4472</v>
      </c>
      <c r="AJ1143" s="49" t="s">
        <v>4473</v>
      </c>
      <c r="AK1143" s="49" t="s">
        <v>5496</v>
      </c>
      <c r="AM1143" s="830"/>
      <c r="AN1143" s="830"/>
      <c r="AO1143" s="830"/>
      <c r="AP1143" s="830"/>
      <c r="AQ1143" s="830"/>
    </row>
    <row r="1144" spans="1:529" s="104" customFormat="1" ht="45.75" customHeight="1" thickBot="1" x14ac:dyDescent="0.3">
      <c r="A1144" s="102" t="s">
        <v>3261</v>
      </c>
      <c r="B1144" s="48">
        <v>41715</v>
      </c>
      <c r="C1144" s="49" t="s">
        <v>4474</v>
      </c>
      <c r="D1144" s="49" t="s">
        <v>5242</v>
      </c>
      <c r="E1144" s="86"/>
      <c r="F1144" s="86"/>
      <c r="G1144" s="86"/>
      <c r="H1144" s="101" t="s">
        <v>3262</v>
      </c>
      <c r="I1144" s="48">
        <v>41751</v>
      </c>
      <c r="J1144" s="48">
        <v>43907</v>
      </c>
      <c r="K1144" s="49" t="s">
        <v>1121</v>
      </c>
      <c r="L1144" s="49"/>
      <c r="M1144" s="49" t="s">
        <v>3235</v>
      </c>
      <c r="N1144" s="49" t="s">
        <v>34</v>
      </c>
      <c r="O1144" s="49">
        <v>77630</v>
      </c>
      <c r="P1144" s="73"/>
      <c r="Q1144" s="73"/>
      <c r="R1144" s="73"/>
      <c r="S1144" s="73"/>
      <c r="T1144" s="710"/>
      <c r="U1144" s="49">
        <v>209</v>
      </c>
      <c r="V1144" s="49">
        <v>77630</v>
      </c>
      <c r="W1144" s="49" t="s">
        <v>3205</v>
      </c>
      <c r="X1144" s="49">
        <v>35</v>
      </c>
      <c r="Y1144" s="49">
        <v>25</v>
      </c>
      <c r="Z1144" s="49">
        <v>125</v>
      </c>
      <c r="AA1144" s="49" t="s">
        <v>1091</v>
      </c>
      <c r="AB1144" s="49" t="s">
        <v>1091</v>
      </c>
      <c r="AC1144" s="49" t="s">
        <v>1091</v>
      </c>
      <c r="AD1144" s="49">
        <v>15</v>
      </c>
      <c r="AE1144" s="49">
        <v>2</v>
      </c>
      <c r="AF1144" s="49">
        <v>0.3</v>
      </c>
      <c r="AG1144" s="49" t="s">
        <v>3263</v>
      </c>
      <c r="AH1144" s="49"/>
      <c r="AI1144" s="49" t="s">
        <v>4475</v>
      </c>
      <c r="AJ1144" s="49" t="s">
        <v>4476</v>
      </c>
      <c r="AK1144" s="49" t="s">
        <v>5496</v>
      </c>
      <c r="AL1144" s="185"/>
      <c r="AM1144" s="830"/>
      <c r="AN1144" s="830"/>
      <c r="AO1144" s="830"/>
      <c r="AP1144" s="830"/>
      <c r="AQ1144" s="830"/>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85"/>
      <c r="BL1144" s="185"/>
      <c r="BM1144" s="185"/>
      <c r="BN1144" s="185"/>
      <c r="BO1144" s="185"/>
      <c r="BP1144" s="185"/>
      <c r="BQ1144" s="185"/>
      <c r="BR1144" s="185"/>
      <c r="BS1144" s="185"/>
      <c r="BT1144" s="185"/>
      <c r="BU1144" s="185"/>
      <c r="BV1144" s="185"/>
      <c r="BW1144" s="185"/>
      <c r="BX1144" s="185"/>
      <c r="BY1144" s="185"/>
      <c r="BZ1144" s="185"/>
      <c r="CA1144" s="185"/>
      <c r="CB1144" s="185"/>
      <c r="CC1144" s="185"/>
      <c r="CD1144" s="185"/>
      <c r="CE1144" s="185"/>
      <c r="CF1144" s="185"/>
      <c r="CG1144" s="185"/>
      <c r="CH1144" s="185"/>
      <c r="CI1144" s="185"/>
      <c r="CJ1144" s="185"/>
      <c r="CK1144" s="185"/>
      <c r="CL1144" s="185"/>
      <c r="CM1144" s="185"/>
      <c r="CN1144" s="185"/>
      <c r="CO1144" s="185"/>
      <c r="CP1144" s="185"/>
      <c r="CQ1144" s="185"/>
      <c r="CR1144" s="185"/>
      <c r="CS1144" s="185"/>
      <c r="CT1144" s="185"/>
      <c r="CU1144" s="185"/>
      <c r="CV1144" s="185"/>
      <c r="CW1144" s="185"/>
      <c r="CX1144" s="185"/>
      <c r="CY1144" s="185"/>
      <c r="CZ1144" s="185"/>
      <c r="DA1144" s="185"/>
      <c r="DB1144" s="185"/>
      <c r="DC1144" s="185"/>
      <c r="DD1144" s="185"/>
      <c r="DE1144" s="185"/>
      <c r="DF1144" s="185"/>
      <c r="DG1144" s="185"/>
      <c r="DH1144" s="185"/>
      <c r="DI1144" s="185"/>
      <c r="DJ1144" s="185"/>
      <c r="DK1144" s="185"/>
      <c r="DL1144" s="185"/>
      <c r="DM1144" s="185"/>
      <c r="DN1144" s="185"/>
      <c r="DO1144" s="185"/>
      <c r="DP1144" s="185"/>
      <c r="DQ1144" s="185"/>
      <c r="DR1144" s="185"/>
      <c r="DS1144" s="185"/>
      <c r="DT1144" s="185"/>
      <c r="DU1144" s="185"/>
      <c r="DV1144" s="185"/>
      <c r="DW1144" s="185"/>
      <c r="DX1144" s="185"/>
      <c r="DY1144" s="185"/>
      <c r="DZ1144" s="185"/>
      <c r="EA1144" s="185"/>
      <c r="EB1144" s="185"/>
      <c r="EC1144" s="185"/>
      <c r="ED1144" s="185"/>
      <c r="EE1144" s="185"/>
      <c r="EF1144" s="185"/>
      <c r="EG1144" s="185"/>
      <c r="EH1144" s="185"/>
      <c r="EI1144" s="185"/>
      <c r="EJ1144" s="185"/>
      <c r="EK1144" s="185"/>
      <c r="EL1144" s="185"/>
      <c r="EM1144" s="185"/>
      <c r="EN1144" s="185"/>
      <c r="EO1144" s="185"/>
      <c r="EP1144" s="185"/>
      <c r="EQ1144" s="185"/>
      <c r="ER1144" s="185"/>
      <c r="ES1144" s="185"/>
      <c r="ET1144" s="185"/>
      <c r="EU1144" s="185"/>
      <c r="EV1144" s="185"/>
      <c r="EW1144" s="185"/>
      <c r="EX1144" s="185"/>
      <c r="EY1144" s="185"/>
      <c r="EZ1144" s="185"/>
      <c r="FA1144" s="185"/>
      <c r="FB1144" s="185"/>
      <c r="FC1144" s="185"/>
      <c r="FD1144" s="185"/>
      <c r="FE1144" s="185"/>
      <c r="FF1144" s="185"/>
      <c r="FG1144" s="185"/>
      <c r="FH1144" s="185"/>
      <c r="FI1144" s="185"/>
      <c r="FJ1144" s="185"/>
      <c r="FK1144" s="185"/>
      <c r="FL1144" s="185"/>
      <c r="FM1144" s="185"/>
      <c r="FN1144" s="185"/>
      <c r="FO1144" s="185"/>
      <c r="FP1144" s="185"/>
      <c r="FQ1144" s="185"/>
      <c r="FR1144" s="185"/>
      <c r="FS1144" s="185"/>
      <c r="FT1144" s="185"/>
      <c r="FU1144" s="185"/>
      <c r="FV1144" s="185"/>
      <c r="FW1144" s="185"/>
      <c r="FX1144" s="185"/>
      <c r="FY1144" s="185"/>
      <c r="FZ1144" s="185"/>
      <c r="GA1144" s="185"/>
      <c r="GB1144" s="185"/>
      <c r="GC1144" s="185"/>
      <c r="GD1144" s="185"/>
      <c r="GE1144" s="185"/>
      <c r="GF1144" s="185"/>
      <c r="GG1144" s="185"/>
      <c r="GH1144" s="185"/>
      <c r="GI1144" s="185"/>
      <c r="GJ1144" s="185"/>
      <c r="GK1144" s="185"/>
      <c r="GL1144" s="185"/>
      <c r="GM1144" s="185"/>
      <c r="GN1144" s="185"/>
      <c r="GO1144" s="185"/>
      <c r="GP1144" s="185"/>
      <c r="GQ1144" s="185"/>
      <c r="GR1144" s="185"/>
      <c r="GS1144" s="185"/>
      <c r="GT1144" s="185"/>
      <c r="GU1144" s="185"/>
      <c r="GV1144" s="185"/>
      <c r="GW1144" s="185"/>
      <c r="GX1144" s="185"/>
      <c r="GY1144" s="185"/>
      <c r="GZ1144" s="185"/>
      <c r="HA1144" s="185"/>
      <c r="HB1144" s="185"/>
      <c r="HC1144" s="185"/>
      <c r="HD1144" s="185"/>
      <c r="HE1144" s="185"/>
      <c r="HF1144" s="185"/>
      <c r="HG1144" s="185"/>
      <c r="HH1144" s="185"/>
      <c r="HI1144" s="185"/>
      <c r="HJ1144" s="185"/>
      <c r="HK1144" s="185"/>
      <c r="HL1144" s="185"/>
      <c r="HM1144" s="185"/>
      <c r="HN1144" s="185"/>
      <c r="HO1144" s="185"/>
      <c r="HP1144" s="185"/>
      <c r="HQ1144" s="185"/>
      <c r="HR1144" s="185"/>
      <c r="HS1144" s="185"/>
      <c r="HT1144" s="185"/>
      <c r="HU1144" s="185"/>
      <c r="HV1144" s="185"/>
      <c r="HW1144" s="185"/>
      <c r="HX1144" s="185"/>
      <c r="HY1144" s="185"/>
      <c r="HZ1144" s="185"/>
      <c r="IA1144" s="185"/>
      <c r="IB1144" s="185"/>
      <c r="IC1144" s="185"/>
      <c r="ID1144" s="185"/>
      <c r="IE1144" s="185"/>
      <c r="IF1144" s="185"/>
      <c r="IG1144" s="185"/>
      <c r="IH1144" s="185"/>
      <c r="II1144" s="185"/>
      <c r="IJ1144" s="185"/>
      <c r="IK1144" s="185"/>
      <c r="IL1144" s="185"/>
      <c r="IM1144" s="185"/>
      <c r="IN1144" s="185"/>
      <c r="IO1144" s="185"/>
      <c r="IP1144" s="185"/>
      <c r="IQ1144" s="185"/>
      <c r="IR1144" s="185"/>
      <c r="IS1144" s="185"/>
      <c r="IT1144" s="185"/>
      <c r="IU1144" s="185"/>
      <c r="IV1144" s="185"/>
      <c r="IW1144" s="185"/>
      <c r="IX1144" s="185"/>
      <c r="IY1144" s="185"/>
      <c r="IZ1144" s="185"/>
      <c r="JA1144" s="185"/>
      <c r="JB1144" s="185"/>
      <c r="JC1144" s="185"/>
      <c r="JD1144" s="185"/>
      <c r="JE1144" s="185"/>
      <c r="JF1144" s="185"/>
      <c r="JG1144" s="185"/>
      <c r="JH1144" s="185"/>
      <c r="JI1144" s="185"/>
      <c r="JJ1144" s="185"/>
      <c r="JK1144" s="185"/>
      <c r="JL1144" s="185"/>
      <c r="JM1144" s="185"/>
      <c r="JN1144" s="185"/>
      <c r="JO1144" s="185"/>
      <c r="JP1144" s="185"/>
      <c r="JQ1144" s="185"/>
      <c r="JR1144" s="185"/>
      <c r="JS1144" s="185"/>
      <c r="JT1144" s="185"/>
      <c r="JU1144" s="185"/>
      <c r="JV1144" s="185"/>
      <c r="JW1144" s="185"/>
      <c r="JX1144" s="185"/>
      <c r="JY1144" s="185"/>
      <c r="JZ1144" s="185"/>
      <c r="KA1144" s="185"/>
      <c r="KB1144" s="185"/>
      <c r="KC1144" s="185"/>
      <c r="KD1144" s="185"/>
      <c r="KE1144" s="185"/>
      <c r="KF1144" s="185"/>
      <c r="KG1144" s="185"/>
      <c r="KH1144" s="185"/>
      <c r="KI1144" s="185"/>
      <c r="KJ1144" s="185"/>
      <c r="KK1144" s="185"/>
      <c r="KL1144" s="185"/>
      <c r="KM1144" s="185"/>
      <c r="KN1144" s="185"/>
      <c r="KO1144" s="185"/>
      <c r="KP1144" s="185"/>
      <c r="KQ1144" s="185"/>
      <c r="KR1144" s="185"/>
      <c r="KS1144" s="185"/>
      <c r="KT1144" s="185"/>
      <c r="KU1144" s="185"/>
      <c r="KV1144" s="185"/>
      <c r="KW1144" s="185"/>
      <c r="KX1144" s="185"/>
      <c r="KY1144" s="185"/>
      <c r="KZ1144" s="185"/>
      <c r="LA1144" s="185"/>
      <c r="LB1144" s="185"/>
      <c r="LC1144" s="185"/>
      <c r="LD1144" s="185"/>
      <c r="LE1144" s="185"/>
      <c r="LF1144" s="185"/>
      <c r="LG1144" s="185"/>
      <c r="LH1144" s="185"/>
      <c r="LI1144" s="185"/>
      <c r="LJ1144" s="185"/>
      <c r="LK1144" s="185"/>
      <c r="LL1144" s="185"/>
      <c r="LM1144" s="185"/>
      <c r="LN1144" s="185"/>
      <c r="LO1144" s="185"/>
      <c r="LP1144" s="185"/>
      <c r="LQ1144" s="185"/>
      <c r="LR1144" s="185"/>
      <c r="LS1144" s="185"/>
      <c r="LT1144" s="185"/>
      <c r="LU1144" s="185"/>
      <c r="LV1144" s="185"/>
      <c r="LW1144" s="185"/>
      <c r="LX1144" s="185"/>
      <c r="LY1144" s="185"/>
      <c r="LZ1144" s="185"/>
      <c r="MA1144" s="185"/>
      <c r="MB1144" s="185"/>
      <c r="MC1144" s="185"/>
      <c r="MD1144" s="185"/>
      <c r="ME1144" s="185"/>
      <c r="MF1144" s="185"/>
      <c r="MG1144" s="185"/>
      <c r="MH1144" s="185"/>
      <c r="MI1144" s="185"/>
      <c r="MJ1144" s="185"/>
      <c r="MK1144" s="185"/>
      <c r="ML1144" s="185"/>
      <c r="MM1144" s="185"/>
      <c r="MN1144" s="185"/>
      <c r="MO1144" s="185"/>
      <c r="MP1144" s="185"/>
      <c r="MQ1144" s="185"/>
      <c r="MR1144" s="185"/>
      <c r="MS1144" s="185"/>
      <c r="MT1144" s="185"/>
      <c r="MU1144" s="185"/>
      <c r="MV1144" s="185"/>
      <c r="MW1144" s="185"/>
      <c r="MX1144" s="185"/>
      <c r="MY1144" s="185"/>
      <c r="MZ1144" s="185"/>
      <c r="NA1144" s="185"/>
      <c r="NB1144" s="185"/>
      <c r="NC1144" s="185"/>
      <c r="ND1144" s="185"/>
      <c r="NE1144" s="185"/>
      <c r="NF1144" s="185"/>
      <c r="NG1144" s="185"/>
      <c r="NH1144" s="185"/>
      <c r="NI1144" s="185"/>
      <c r="NJ1144" s="185"/>
      <c r="NK1144" s="185"/>
      <c r="NL1144" s="185"/>
      <c r="NM1144" s="185"/>
      <c r="NN1144" s="185"/>
      <c r="NO1144" s="185"/>
      <c r="NP1144" s="185"/>
      <c r="NQ1144" s="185"/>
      <c r="NR1144" s="185"/>
      <c r="NS1144" s="185"/>
      <c r="NT1144" s="185"/>
      <c r="NU1144" s="185"/>
      <c r="NV1144" s="185"/>
      <c r="NW1144" s="185"/>
      <c r="NX1144" s="185"/>
      <c r="NY1144" s="185"/>
      <c r="NZ1144" s="185"/>
      <c r="OA1144" s="185"/>
      <c r="OB1144" s="185"/>
      <c r="OC1144" s="185"/>
      <c r="OD1144" s="185"/>
      <c r="OE1144" s="185"/>
      <c r="OF1144" s="185"/>
      <c r="OG1144" s="185"/>
      <c r="OH1144" s="185"/>
      <c r="OI1144" s="185"/>
      <c r="OJ1144" s="185"/>
      <c r="OK1144" s="185"/>
      <c r="OL1144" s="185"/>
      <c r="OM1144" s="185"/>
      <c r="ON1144" s="185"/>
      <c r="OO1144" s="185"/>
      <c r="OP1144" s="185"/>
      <c r="OQ1144" s="185"/>
      <c r="OR1144" s="185"/>
      <c r="OS1144" s="185"/>
      <c r="OT1144" s="185"/>
      <c r="OU1144" s="185"/>
      <c r="OV1144" s="185"/>
      <c r="OW1144" s="185"/>
      <c r="OX1144" s="185"/>
      <c r="OY1144" s="185"/>
      <c r="OZ1144" s="185"/>
      <c r="PA1144" s="185"/>
      <c r="PB1144" s="185"/>
      <c r="PC1144" s="185"/>
      <c r="PD1144" s="185"/>
      <c r="PE1144" s="185"/>
      <c r="PF1144" s="185"/>
      <c r="PG1144" s="185"/>
      <c r="PH1144" s="185"/>
      <c r="PI1144" s="185"/>
      <c r="PJ1144" s="185"/>
      <c r="PK1144" s="185"/>
      <c r="PL1144" s="185"/>
      <c r="PM1144" s="185"/>
      <c r="PN1144" s="185"/>
      <c r="PO1144" s="185"/>
      <c r="PP1144" s="185"/>
      <c r="PQ1144" s="185"/>
      <c r="PR1144" s="185"/>
      <c r="PS1144" s="185"/>
      <c r="PT1144" s="185"/>
      <c r="PU1144" s="185"/>
      <c r="PV1144" s="185"/>
      <c r="PW1144" s="185"/>
      <c r="PX1144" s="185"/>
      <c r="PY1144" s="185"/>
      <c r="PZ1144" s="185"/>
      <c r="QA1144" s="185"/>
      <c r="QB1144" s="185"/>
      <c r="QC1144" s="185"/>
      <c r="QD1144" s="185"/>
      <c r="QE1144" s="185"/>
      <c r="QF1144" s="185"/>
      <c r="QG1144" s="185"/>
      <c r="QH1144" s="185"/>
      <c r="QI1144" s="185"/>
      <c r="QJ1144" s="185"/>
      <c r="QK1144" s="185"/>
      <c r="QL1144" s="185"/>
      <c r="QM1144" s="185"/>
      <c r="QN1144" s="185"/>
      <c r="QO1144" s="185"/>
      <c r="QP1144" s="185"/>
      <c r="QQ1144" s="185"/>
      <c r="QR1144" s="185"/>
      <c r="QS1144" s="185"/>
      <c r="QT1144" s="185"/>
      <c r="QU1144" s="185"/>
      <c r="QV1144" s="185"/>
      <c r="QW1144" s="185"/>
      <c r="QX1144" s="185"/>
      <c r="QY1144" s="185"/>
      <c r="QZ1144" s="185"/>
      <c r="RA1144" s="185"/>
      <c r="RB1144" s="185"/>
      <c r="RC1144" s="185"/>
      <c r="RD1144" s="185"/>
      <c r="RE1144" s="185"/>
      <c r="RF1144" s="185"/>
      <c r="RG1144" s="185"/>
      <c r="RH1144" s="185"/>
      <c r="RI1144" s="185"/>
      <c r="RJ1144" s="185"/>
      <c r="RK1144" s="185"/>
      <c r="RL1144" s="185"/>
      <c r="RM1144" s="185"/>
      <c r="RN1144" s="185"/>
      <c r="RO1144" s="185"/>
      <c r="RP1144" s="185"/>
      <c r="RQ1144" s="185"/>
      <c r="RR1144" s="185"/>
      <c r="RS1144" s="185"/>
      <c r="RT1144" s="185"/>
      <c r="RU1144" s="185"/>
      <c r="RV1144" s="185"/>
      <c r="RW1144" s="185"/>
      <c r="RX1144" s="185"/>
      <c r="RY1144" s="185"/>
      <c r="RZ1144" s="185"/>
      <c r="SA1144" s="185"/>
      <c r="SB1144" s="185"/>
      <c r="SC1144" s="185"/>
      <c r="SD1144" s="185"/>
      <c r="SE1144" s="185"/>
      <c r="SF1144" s="185"/>
      <c r="SG1144" s="185"/>
      <c r="SH1144" s="185"/>
      <c r="SI1144" s="185"/>
      <c r="SJ1144" s="185"/>
      <c r="SK1144" s="185"/>
      <c r="SL1144" s="185"/>
      <c r="SM1144" s="185"/>
      <c r="SN1144" s="185"/>
      <c r="SO1144" s="185"/>
      <c r="SP1144" s="185"/>
      <c r="SQ1144" s="185"/>
      <c r="SR1144" s="185"/>
      <c r="SS1144" s="185"/>
      <c r="ST1144" s="185"/>
      <c r="SU1144" s="185"/>
      <c r="SV1144" s="185"/>
      <c r="SW1144" s="185"/>
      <c r="SX1144" s="185"/>
      <c r="SY1144" s="185"/>
      <c r="SZ1144" s="185"/>
      <c r="TA1144" s="185"/>
      <c r="TB1144" s="185"/>
      <c r="TC1144" s="185"/>
      <c r="TD1144" s="185"/>
      <c r="TE1144" s="185"/>
      <c r="TF1144" s="185"/>
      <c r="TG1144" s="185"/>
      <c r="TH1144" s="185"/>
      <c r="TI1144" s="185"/>
    </row>
    <row r="1145" spans="1:529" s="104" customFormat="1" ht="45.75" customHeight="1" thickBot="1" x14ac:dyDescent="0.3">
      <c r="A1145" s="84" t="s">
        <v>3261</v>
      </c>
      <c r="B1145" s="85">
        <v>41715</v>
      </c>
      <c r="C1145" s="86" t="s">
        <v>4477</v>
      </c>
      <c r="D1145" s="86" t="s">
        <v>5242</v>
      </c>
      <c r="E1145" s="49"/>
      <c r="F1145" s="49"/>
      <c r="G1145" s="49"/>
      <c r="H1145" s="194" t="s">
        <v>3262</v>
      </c>
      <c r="I1145" s="85">
        <v>41751</v>
      </c>
      <c r="J1145" s="85">
        <v>43907</v>
      </c>
      <c r="K1145" s="86" t="s">
        <v>1121</v>
      </c>
      <c r="L1145" s="86"/>
      <c r="M1145" s="86" t="s">
        <v>3235</v>
      </c>
      <c r="N1145" s="86" t="s">
        <v>34</v>
      </c>
      <c r="O1145" s="86">
        <v>856130</v>
      </c>
      <c r="P1145" s="209"/>
      <c r="Q1145" s="209"/>
      <c r="R1145" s="209"/>
      <c r="S1145" s="209"/>
      <c r="T1145" s="711">
        <v>186.54</v>
      </c>
      <c r="U1145" s="86">
        <v>2345.56</v>
      </c>
      <c r="V1145" s="86">
        <v>856130</v>
      </c>
      <c r="W1145" s="86" t="s">
        <v>3205</v>
      </c>
      <c r="X1145" s="86">
        <v>35</v>
      </c>
      <c r="Y1145" s="86">
        <v>25</v>
      </c>
      <c r="Z1145" s="86">
        <v>125</v>
      </c>
      <c r="AA1145" s="86" t="s">
        <v>1091</v>
      </c>
      <c r="AB1145" s="86" t="s">
        <v>1091</v>
      </c>
      <c r="AC1145" s="86" t="s">
        <v>1091</v>
      </c>
      <c r="AD1145" s="86">
        <v>15</v>
      </c>
      <c r="AE1145" s="86">
        <v>2</v>
      </c>
      <c r="AF1145" s="86">
        <v>0.3</v>
      </c>
      <c r="AG1145" s="86" t="s">
        <v>3263</v>
      </c>
      <c r="AH1145" s="86"/>
      <c r="AI1145" s="86" t="s">
        <v>4478</v>
      </c>
      <c r="AJ1145" s="86" t="s">
        <v>4479</v>
      </c>
      <c r="AK1145" s="86" t="s">
        <v>5496</v>
      </c>
      <c r="AL1145" s="525"/>
      <c r="AM1145" s="830"/>
      <c r="AN1145" s="830"/>
      <c r="AO1145" s="830"/>
      <c r="AP1145" s="830"/>
      <c r="AQ1145" s="830"/>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85"/>
      <c r="BL1145" s="185"/>
      <c r="BM1145" s="185"/>
      <c r="BN1145" s="185"/>
      <c r="BO1145" s="185"/>
      <c r="BP1145" s="185"/>
      <c r="BQ1145" s="185"/>
      <c r="BR1145" s="185"/>
      <c r="BS1145" s="185"/>
      <c r="BT1145" s="185"/>
      <c r="BU1145" s="185"/>
      <c r="BV1145" s="185"/>
      <c r="BW1145" s="185"/>
      <c r="BX1145" s="185"/>
      <c r="BY1145" s="185"/>
      <c r="BZ1145" s="185"/>
      <c r="CA1145" s="185"/>
      <c r="CB1145" s="185"/>
      <c r="CC1145" s="185"/>
      <c r="CD1145" s="185"/>
      <c r="CE1145" s="185"/>
      <c r="CF1145" s="185"/>
      <c r="CG1145" s="185"/>
      <c r="CH1145" s="185"/>
      <c r="CI1145" s="185"/>
      <c r="CJ1145" s="185"/>
      <c r="CK1145" s="185"/>
      <c r="CL1145" s="185"/>
      <c r="CM1145" s="185"/>
      <c r="CN1145" s="185"/>
      <c r="CO1145" s="185"/>
      <c r="CP1145" s="185"/>
      <c r="CQ1145" s="185"/>
      <c r="CR1145" s="185"/>
      <c r="CS1145" s="185"/>
      <c r="CT1145" s="185"/>
      <c r="CU1145" s="185"/>
      <c r="CV1145" s="185"/>
      <c r="CW1145" s="185"/>
      <c r="CX1145" s="185"/>
      <c r="CY1145" s="185"/>
      <c r="CZ1145" s="185"/>
      <c r="DA1145" s="185"/>
      <c r="DB1145" s="185"/>
      <c r="DC1145" s="185"/>
      <c r="DD1145" s="185"/>
      <c r="DE1145" s="185"/>
      <c r="DF1145" s="185"/>
      <c r="DG1145" s="185"/>
      <c r="DH1145" s="185"/>
      <c r="DI1145" s="185"/>
      <c r="DJ1145" s="185"/>
      <c r="DK1145" s="185"/>
      <c r="DL1145" s="185"/>
      <c r="DM1145" s="185"/>
      <c r="DN1145" s="185"/>
      <c r="DO1145" s="185"/>
      <c r="DP1145" s="185"/>
      <c r="DQ1145" s="185"/>
      <c r="DR1145" s="185"/>
      <c r="DS1145" s="185"/>
      <c r="DT1145" s="185"/>
      <c r="DU1145" s="185"/>
      <c r="DV1145" s="185"/>
      <c r="DW1145" s="185"/>
      <c r="DX1145" s="185"/>
      <c r="DY1145" s="185"/>
      <c r="DZ1145" s="185"/>
      <c r="EA1145" s="185"/>
      <c r="EB1145" s="185"/>
      <c r="EC1145" s="185"/>
      <c r="ED1145" s="185"/>
      <c r="EE1145" s="185"/>
      <c r="EF1145" s="185"/>
      <c r="EG1145" s="185"/>
      <c r="EH1145" s="185"/>
      <c r="EI1145" s="185"/>
      <c r="EJ1145" s="185"/>
      <c r="EK1145" s="185"/>
      <c r="EL1145" s="185"/>
      <c r="EM1145" s="185"/>
      <c r="EN1145" s="185"/>
      <c r="EO1145" s="185"/>
      <c r="EP1145" s="185"/>
      <c r="EQ1145" s="185"/>
      <c r="ER1145" s="185"/>
      <c r="ES1145" s="185"/>
      <c r="ET1145" s="185"/>
      <c r="EU1145" s="185"/>
      <c r="EV1145" s="185"/>
      <c r="EW1145" s="185"/>
      <c r="EX1145" s="185"/>
      <c r="EY1145" s="185"/>
      <c r="EZ1145" s="185"/>
      <c r="FA1145" s="185"/>
      <c r="FB1145" s="185"/>
      <c r="FC1145" s="185"/>
      <c r="FD1145" s="185"/>
      <c r="FE1145" s="185"/>
      <c r="FF1145" s="185"/>
      <c r="FG1145" s="185"/>
      <c r="FH1145" s="185"/>
      <c r="FI1145" s="185"/>
      <c r="FJ1145" s="185"/>
      <c r="FK1145" s="185"/>
      <c r="FL1145" s="185"/>
      <c r="FM1145" s="185"/>
      <c r="FN1145" s="185"/>
      <c r="FO1145" s="185"/>
      <c r="FP1145" s="185"/>
      <c r="FQ1145" s="185"/>
      <c r="FR1145" s="185"/>
      <c r="FS1145" s="185"/>
      <c r="FT1145" s="185"/>
      <c r="FU1145" s="185"/>
      <c r="FV1145" s="185"/>
      <c r="FW1145" s="185"/>
      <c r="FX1145" s="185"/>
      <c r="FY1145" s="185"/>
      <c r="FZ1145" s="185"/>
      <c r="GA1145" s="185"/>
      <c r="GB1145" s="185"/>
      <c r="GC1145" s="185"/>
      <c r="GD1145" s="185"/>
      <c r="GE1145" s="185"/>
      <c r="GF1145" s="185"/>
      <c r="GG1145" s="185"/>
      <c r="GH1145" s="185"/>
      <c r="GI1145" s="185"/>
      <c r="GJ1145" s="185"/>
      <c r="GK1145" s="185"/>
      <c r="GL1145" s="185"/>
      <c r="GM1145" s="185"/>
      <c r="GN1145" s="185"/>
      <c r="GO1145" s="185"/>
      <c r="GP1145" s="185"/>
      <c r="GQ1145" s="185"/>
      <c r="GR1145" s="185"/>
      <c r="GS1145" s="185"/>
      <c r="GT1145" s="185"/>
      <c r="GU1145" s="185"/>
      <c r="GV1145" s="185"/>
      <c r="GW1145" s="185"/>
      <c r="GX1145" s="185"/>
      <c r="GY1145" s="185"/>
      <c r="GZ1145" s="185"/>
      <c r="HA1145" s="185"/>
      <c r="HB1145" s="185"/>
      <c r="HC1145" s="185"/>
      <c r="HD1145" s="185"/>
      <c r="HE1145" s="185"/>
      <c r="HF1145" s="185"/>
      <c r="HG1145" s="185"/>
      <c r="HH1145" s="185"/>
      <c r="HI1145" s="185"/>
      <c r="HJ1145" s="185"/>
      <c r="HK1145" s="185"/>
      <c r="HL1145" s="185"/>
      <c r="HM1145" s="185"/>
      <c r="HN1145" s="185"/>
      <c r="HO1145" s="185"/>
      <c r="HP1145" s="185"/>
      <c r="HQ1145" s="185"/>
      <c r="HR1145" s="185"/>
      <c r="HS1145" s="185"/>
      <c r="HT1145" s="185"/>
      <c r="HU1145" s="185"/>
      <c r="HV1145" s="185"/>
      <c r="HW1145" s="185"/>
      <c r="HX1145" s="185"/>
      <c r="HY1145" s="185"/>
      <c r="HZ1145" s="185"/>
      <c r="IA1145" s="185"/>
      <c r="IB1145" s="185"/>
      <c r="IC1145" s="185"/>
      <c r="ID1145" s="185"/>
      <c r="IE1145" s="185"/>
      <c r="IF1145" s="185"/>
      <c r="IG1145" s="185"/>
      <c r="IH1145" s="185"/>
      <c r="II1145" s="185"/>
      <c r="IJ1145" s="185"/>
      <c r="IK1145" s="185"/>
      <c r="IL1145" s="185"/>
      <c r="IM1145" s="185"/>
      <c r="IN1145" s="185"/>
      <c r="IO1145" s="185"/>
      <c r="IP1145" s="185"/>
      <c r="IQ1145" s="185"/>
      <c r="IR1145" s="185"/>
      <c r="IS1145" s="185"/>
      <c r="IT1145" s="185"/>
      <c r="IU1145" s="185"/>
      <c r="IV1145" s="185"/>
      <c r="IW1145" s="185"/>
      <c r="IX1145" s="185"/>
      <c r="IY1145" s="185"/>
      <c r="IZ1145" s="185"/>
      <c r="JA1145" s="185"/>
      <c r="JB1145" s="185"/>
      <c r="JC1145" s="185"/>
      <c r="JD1145" s="185"/>
      <c r="JE1145" s="185"/>
      <c r="JF1145" s="185"/>
      <c r="JG1145" s="185"/>
      <c r="JH1145" s="185"/>
      <c r="JI1145" s="185"/>
      <c r="JJ1145" s="185"/>
      <c r="JK1145" s="185"/>
      <c r="JL1145" s="185"/>
      <c r="JM1145" s="185"/>
      <c r="JN1145" s="185"/>
      <c r="JO1145" s="185"/>
      <c r="JP1145" s="185"/>
      <c r="JQ1145" s="185"/>
      <c r="JR1145" s="185"/>
      <c r="JS1145" s="185"/>
      <c r="JT1145" s="185"/>
      <c r="JU1145" s="185"/>
      <c r="JV1145" s="185"/>
      <c r="JW1145" s="185"/>
      <c r="JX1145" s="185"/>
      <c r="JY1145" s="185"/>
      <c r="JZ1145" s="185"/>
      <c r="KA1145" s="185"/>
      <c r="KB1145" s="185"/>
      <c r="KC1145" s="185"/>
      <c r="KD1145" s="185"/>
      <c r="KE1145" s="185"/>
      <c r="KF1145" s="185"/>
      <c r="KG1145" s="185"/>
      <c r="KH1145" s="185"/>
      <c r="KI1145" s="185"/>
      <c r="KJ1145" s="185"/>
      <c r="KK1145" s="185"/>
      <c r="KL1145" s="185"/>
      <c r="KM1145" s="185"/>
      <c r="KN1145" s="185"/>
      <c r="KO1145" s="185"/>
      <c r="KP1145" s="185"/>
      <c r="KQ1145" s="185"/>
      <c r="KR1145" s="185"/>
      <c r="KS1145" s="185"/>
      <c r="KT1145" s="185"/>
      <c r="KU1145" s="185"/>
      <c r="KV1145" s="185"/>
      <c r="KW1145" s="185"/>
      <c r="KX1145" s="185"/>
      <c r="KY1145" s="185"/>
      <c r="KZ1145" s="185"/>
      <c r="LA1145" s="185"/>
      <c r="LB1145" s="185"/>
      <c r="LC1145" s="185"/>
      <c r="LD1145" s="185"/>
      <c r="LE1145" s="185"/>
      <c r="LF1145" s="185"/>
      <c r="LG1145" s="185"/>
      <c r="LH1145" s="185"/>
      <c r="LI1145" s="185"/>
      <c r="LJ1145" s="185"/>
      <c r="LK1145" s="185"/>
      <c r="LL1145" s="185"/>
      <c r="LM1145" s="185"/>
      <c r="LN1145" s="185"/>
      <c r="LO1145" s="185"/>
      <c r="LP1145" s="185"/>
      <c r="LQ1145" s="185"/>
      <c r="LR1145" s="185"/>
      <c r="LS1145" s="185"/>
      <c r="LT1145" s="185"/>
      <c r="LU1145" s="185"/>
      <c r="LV1145" s="185"/>
      <c r="LW1145" s="185"/>
      <c r="LX1145" s="185"/>
      <c r="LY1145" s="185"/>
      <c r="LZ1145" s="185"/>
      <c r="MA1145" s="185"/>
      <c r="MB1145" s="185"/>
      <c r="MC1145" s="185"/>
      <c r="MD1145" s="185"/>
      <c r="ME1145" s="185"/>
      <c r="MF1145" s="185"/>
      <c r="MG1145" s="185"/>
      <c r="MH1145" s="185"/>
      <c r="MI1145" s="185"/>
      <c r="MJ1145" s="185"/>
      <c r="MK1145" s="185"/>
      <c r="ML1145" s="185"/>
      <c r="MM1145" s="185"/>
      <c r="MN1145" s="185"/>
      <c r="MO1145" s="185"/>
      <c r="MP1145" s="185"/>
      <c r="MQ1145" s="185"/>
      <c r="MR1145" s="185"/>
      <c r="MS1145" s="185"/>
      <c r="MT1145" s="185"/>
      <c r="MU1145" s="185"/>
      <c r="MV1145" s="185"/>
      <c r="MW1145" s="185"/>
      <c r="MX1145" s="185"/>
      <c r="MY1145" s="185"/>
      <c r="MZ1145" s="185"/>
      <c r="NA1145" s="185"/>
      <c r="NB1145" s="185"/>
      <c r="NC1145" s="185"/>
      <c r="ND1145" s="185"/>
      <c r="NE1145" s="185"/>
      <c r="NF1145" s="185"/>
      <c r="NG1145" s="185"/>
      <c r="NH1145" s="185"/>
      <c r="NI1145" s="185"/>
      <c r="NJ1145" s="185"/>
      <c r="NK1145" s="185"/>
      <c r="NL1145" s="185"/>
      <c r="NM1145" s="185"/>
      <c r="NN1145" s="185"/>
      <c r="NO1145" s="185"/>
      <c r="NP1145" s="185"/>
      <c r="NQ1145" s="185"/>
      <c r="NR1145" s="185"/>
      <c r="NS1145" s="185"/>
      <c r="NT1145" s="185"/>
      <c r="NU1145" s="185"/>
      <c r="NV1145" s="185"/>
      <c r="NW1145" s="185"/>
      <c r="NX1145" s="185"/>
      <c r="NY1145" s="185"/>
      <c r="NZ1145" s="185"/>
      <c r="OA1145" s="185"/>
      <c r="OB1145" s="185"/>
      <c r="OC1145" s="185"/>
      <c r="OD1145" s="185"/>
      <c r="OE1145" s="185"/>
      <c r="OF1145" s="185"/>
      <c r="OG1145" s="185"/>
      <c r="OH1145" s="185"/>
      <c r="OI1145" s="185"/>
      <c r="OJ1145" s="185"/>
      <c r="OK1145" s="185"/>
      <c r="OL1145" s="185"/>
      <c r="OM1145" s="185"/>
      <c r="ON1145" s="185"/>
      <c r="OO1145" s="185"/>
      <c r="OP1145" s="185"/>
      <c r="OQ1145" s="185"/>
      <c r="OR1145" s="185"/>
      <c r="OS1145" s="185"/>
      <c r="OT1145" s="185"/>
      <c r="OU1145" s="185"/>
      <c r="OV1145" s="185"/>
      <c r="OW1145" s="185"/>
      <c r="OX1145" s="185"/>
      <c r="OY1145" s="185"/>
      <c r="OZ1145" s="185"/>
      <c r="PA1145" s="185"/>
      <c r="PB1145" s="185"/>
      <c r="PC1145" s="185"/>
      <c r="PD1145" s="185"/>
      <c r="PE1145" s="185"/>
      <c r="PF1145" s="185"/>
      <c r="PG1145" s="185"/>
      <c r="PH1145" s="185"/>
      <c r="PI1145" s="185"/>
      <c r="PJ1145" s="185"/>
      <c r="PK1145" s="185"/>
      <c r="PL1145" s="185"/>
      <c r="PM1145" s="185"/>
      <c r="PN1145" s="185"/>
      <c r="PO1145" s="185"/>
      <c r="PP1145" s="185"/>
      <c r="PQ1145" s="185"/>
      <c r="PR1145" s="185"/>
      <c r="PS1145" s="185"/>
      <c r="PT1145" s="185"/>
      <c r="PU1145" s="185"/>
      <c r="PV1145" s="185"/>
      <c r="PW1145" s="185"/>
      <c r="PX1145" s="185"/>
      <c r="PY1145" s="185"/>
      <c r="PZ1145" s="185"/>
      <c r="QA1145" s="185"/>
      <c r="QB1145" s="185"/>
      <c r="QC1145" s="185"/>
      <c r="QD1145" s="185"/>
      <c r="QE1145" s="185"/>
      <c r="QF1145" s="185"/>
      <c r="QG1145" s="185"/>
      <c r="QH1145" s="185"/>
      <c r="QI1145" s="185"/>
      <c r="QJ1145" s="185"/>
      <c r="QK1145" s="185"/>
      <c r="QL1145" s="185"/>
      <c r="QM1145" s="185"/>
      <c r="QN1145" s="185"/>
      <c r="QO1145" s="185"/>
      <c r="QP1145" s="185"/>
      <c r="QQ1145" s="185"/>
      <c r="QR1145" s="185"/>
      <c r="QS1145" s="185"/>
      <c r="QT1145" s="185"/>
      <c r="QU1145" s="185"/>
      <c r="QV1145" s="185"/>
      <c r="QW1145" s="185"/>
      <c r="QX1145" s="185"/>
      <c r="QY1145" s="185"/>
      <c r="QZ1145" s="185"/>
      <c r="RA1145" s="185"/>
      <c r="RB1145" s="185"/>
      <c r="RC1145" s="185"/>
      <c r="RD1145" s="185"/>
      <c r="RE1145" s="185"/>
      <c r="RF1145" s="185"/>
      <c r="RG1145" s="185"/>
      <c r="RH1145" s="185"/>
      <c r="RI1145" s="185"/>
      <c r="RJ1145" s="185"/>
      <c r="RK1145" s="185"/>
      <c r="RL1145" s="185"/>
      <c r="RM1145" s="185"/>
      <c r="RN1145" s="185"/>
      <c r="RO1145" s="185"/>
      <c r="RP1145" s="185"/>
      <c r="RQ1145" s="185"/>
      <c r="RR1145" s="185"/>
      <c r="RS1145" s="185"/>
      <c r="RT1145" s="185"/>
      <c r="RU1145" s="185"/>
      <c r="RV1145" s="185"/>
      <c r="RW1145" s="185"/>
      <c r="RX1145" s="185"/>
      <c r="RY1145" s="185"/>
      <c r="RZ1145" s="185"/>
      <c r="SA1145" s="185"/>
      <c r="SB1145" s="185"/>
      <c r="SC1145" s="185"/>
      <c r="SD1145" s="185"/>
      <c r="SE1145" s="185"/>
      <c r="SF1145" s="185"/>
      <c r="SG1145" s="185"/>
      <c r="SH1145" s="185"/>
      <c r="SI1145" s="185"/>
      <c r="SJ1145" s="185"/>
      <c r="SK1145" s="185"/>
      <c r="SL1145" s="185"/>
      <c r="SM1145" s="185"/>
      <c r="SN1145" s="185"/>
      <c r="SO1145" s="185"/>
      <c r="SP1145" s="185"/>
      <c r="SQ1145" s="185"/>
      <c r="SR1145" s="185"/>
      <c r="SS1145" s="185"/>
      <c r="ST1145" s="185"/>
      <c r="SU1145" s="185"/>
      <c r="SV1145" s="185"/>
      <c r="SW1145" s="185"/>
      <c r="SX1145" s="185"/>
      <c r="SY1145" s="185"/>
      <c r="SZ1145" s="185"/>
      <c r="TA1145" s="185"/>
      <c r="TB1145" s="185"/>
      <c r="TC1145" s="185"/>
      <c r="TD1145" s="185"/>
      <c r="TE1145" s="185"/>
      <c r="TF1145" s="185"/>
      <c r="TG1145" s="185"/>
      <c r="TH1145" s="185"/>
      <c r="TI1145" s="185"/>
    </row>
    <row r="1146" spans="1:529" s="104" customFormat="1" ht="45.75" customHeight="1" thickBot="1" x14ac:dyDescent="0.3">
      <c r="A1146" s="101" t="s">
        <v>3270</v>
      </c>
      <c r="B1146" s="48">
        <v>41737</v>
      </c>
      <c r="C1146" s="49" t="s">
        <v>3271</v>
      </c>
      <c r="D1146" s="49" t="s">
        <v>5243</v>
      </c>
      <c r="E1146" s="118"/>
      <c r="F1146" s="118"/>
      <c r="G1146" s="118"/>
      <c r="H1146" s="101">
        <v>63427</v>
      </c>
      <c r="I1146" s="48">
        <v>41755</v>
      </c>
      <c r="J1146" s="48" t="s">
        <v>1358</v>
      </c>
      <c r="K1146" s="49" t="s">
        <v>1481</v>
      </c>
      <c r="L1146" s="49"/>
      <c r="M1146" s="49" t="s">
        <v>287</v>
      </c>
      <c r="N1146" s="49" t="s">
        <v>1854</v>
      </c>
      <c r="O1146" s="49">
        <v>363.4</v>
      </c>
      <c r="P1146" s="73"/>
      <c r="Q1146" s="73"/>
      <c r="R1146" s="73"/>
      <c r="S1146" s="73"/>
      <c r="T1146" s="710">
        <v>35.159999999999997</v>
      </c>
      <c r="U1146" s="49">
        <v>0.99</v>
      </c>
      <c r="V1146" s="49">
        <v>363.4</v>
      </c>
      <c r="W1146" s="49" t="s">
        <v>1258</v>
      </c>
      <c r="X1146" s="49">
        <v>100</v>
      </c>
      <c r="Y1146" s="49">
        <v>125</v>
      </c>
      <c r="Z1146" s="49">
        <v>0.5</v>
      </c>
      <c r="AA1146" s="49" t="s">
        <v>1091</v>
      </c>
      <c r="AB1146" s="49" t="s">
        <v>1091</v>
      </c>
      <c r="AC1146" s="49" t="s">
        <v>1091</v>
      </c>
      <c r="AD1146" s="49" t="s">
        <v>1091</v>
      </c>
      <c r="AE1146" s="49" t="s">
        <v>1091</v>
      </c>
      <c r="AF1146" s="49">
        <v>0.5</v>
      </c>
      <c r="AG1146" s="49" t="s">
        <v>1091</v>
      </c>
      <c r="AH1146" s="49">
        <v>19.992999999999999</v>
      </c>
      <c r="AI1146" s="49" t="s">
        <v>4480</v>
      </c>
      <c r="AJ1146" s="49" t="s">
        <v>4481</v>
      </c>
      <c r="AK1146" s="49" t="s">
        <v>4482</v>
      </c>
      <c r="AL1146" s="185"/>
      <c r="AM1146" s="830"/>
      <c r="AN1146" s="830"/>
      <c r="AO1146" s="830"/>
      <c r="AP1146" s="830"/>
      <c r="AQ1146" s="830"/>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85"/>
      <c r="BL1146" s="185"/>
      <c r="BM1146" s="185"/>
      <c r="BN1146" s="185"/>
      <c r="BO1146" s="185"/>
      <c r="BP1146" s="185"/>
      <c r="BQ1146" s="185"/>
      <c r="BR1146" s="185"/>
      <c r="BS1146" s="185"/>
      <c r="BT1146" s="185"/>
      <c r="BU1146" s="185"/>
      <c r="BV1146" s="185"/>
      <c r="BW1146" s="185"/>
      <c r="BX1146" s="185"/>
      <c r="BY1146" s="185"/>
      <c r="BZ1146" s="185"/>
      <c r="CA1146" s="185"/>
      <c r="CB1146" s="185"/>
      <c r="CC1146" s="185"/>
      <c r="CD1146" s="185"/>
      <c r="CE1146" s="185"/>
      <c r="CF1146" s="185"/>
      <c r="CG1146" s="185"/>
      <c r="CH1146" s="185"/>
      <c r="CI1146" s="185"/>
      <c r="CJ1146" s="185"/>
      <c r="CK1146" s="185"/>
      <c r="CL1146" s="185"/>
      <c r="CM1146" s="185"/>
      <c r="CN1146" s="185"/>
      <c r="CO1146" s="185"/>
      <c r="CP1146" s="185"/>
      <c r="CQ1146" s="185"/>
      <c r="CR1146" s="185"/>
      <c r="CS1146" s="185"/>
      <c r="CT1146" s="185"/>
      <c r="CU1146" s="185"/>
      <c r="CV1146" s="185"/>
      <c r="CW1146" s="185"/>
      <c r="CX1146" s="185"/>
      <c r="CY1146" s="185"/>
      <c r="CZ1146" s="185"/>
      <c r="DA1146" s="185"/>
      <c r="DB1146" s="185"/>
      <c r="DC1146" s="185"/>
      <c r="DD1146" s="185"/>
      <c r="DE1146" s="185"/>
      <c r="DF1146" s="185"/>
      <c r="DG1146" s="185"/>
      <c r="DH1146" s="185"/>
      <c r="DI1146" s="185"/>
      <c r="DJ1146" s="185"/>
      <c r="DK1146" s="185"/>
      <c r="DL1146" s="185"/>
      <c r="DM1146" s="185"/>
      <c r="DN1146" s="185"/>
      <c r="DO1146" s="185"/>
      <c r="DP1146" s="185"/>
      <c r="DQ1146" s="185"/>
      <c r="DR1146" s="185"/>
      <c r="DS1146" s="185"/>
      <c r="DT1146" s="185"/>
      <c r="DU1146" s="185"/>
      <c r="DV1146" s="185"/>
      <c r="DW1146" s="185"/>
      <c r="DX1146" s="185"/>
      <c r="DY1146" s="185"/>
      <c r="DZ1146" s="185"/>
      <c r="EA1146" s="185"/>
      <c r="EB1146" s="185"/>
      <c r="EC1146" s="185"/>
      <c r="ED1146" s="185"/>
      <c r="EE1146" s="185"/>
      <c r="EF1146" s="185"/>
      <c r="EG1146" s="185"/>
      <c r="EH1146" s="185"/>
      <c r="EI1146" s="185"/>
      <c r="EJ1146" s="185"/>
      <c r="EK1146" s="185"/>
      <c r="EL1146" s="185"/>
      <c r="EM1146" s="185"/>
      <c r="EN1146" s="185"/>
      <c r="EO1146" s="185"/>
      <c r="EP1146" s="185"/>
      <c r="EQ1146" s="185"/>
      <c r="ER1146" s="185"/>
      <c r="ES1146" s="185"/>
      <c r="ET1146" s="185"/>
      <c r="EU1146" s="185"/>
      <c r="EV1146" s="185"/>
      <c r="EW1146" s="185"/>
      <c r="EX1146" s="185"/>
      <c r="EY1146" s="185"/>
      <c r="EZ1146" s="185"/>
      <c r="FA1146" s="185"/>
      <c r="FB1146" s="185"/>
      <c r="FC1146" s="185"/>
      <c r="FD1146" s="185"/>
      <c r="FE1146" s="185"/>
      <c r="FF1146" s="185"/>
      <c r="FG1146" s="185"/>
      <c r="FH1146" s="185"/>
      <c r="FI1146" s="185"/>
      <c r="FJ1146" s="185"/>
      <c r="FK1146" s="185"/>
      <c r="FL1146" s="185"/>
      <c r="FM1146" s="185"/>
      <c r="FN1146" s="185"/>
      <c r="FO1146" s="185"/>
      <c r="FP1146" s="185"/>
      <c r="FQ1146" s="185"/>
      <c r="FR1146" s="185"/>
      <c r="FS1146" s="185"/>
      <c r="FT1146" s="185"/>
      <c r="FU1146" s="185"/>
      <c r="FV1146" s="185"/>
      <c r="FW1146" s="185"/>
      <c r="FX1146" s="185"/>
      <c r="FY1146" s="185"/>
      <c r="FZ1146" s="185"/>
      <c r="GA1146" s="185"/>
      <c r="GB1146" s="185"/>
      <c r="GC1146" s="185"/>
      <c r="GD1146" s="185"/>
      <c r="GE1146" s="185"/>
      <c r="GF1146" s="185"/>
      <c r="GG1146" s="185"/>
      <c r="GH1146" s="185"/>
      <c r="GI1146" s="185"/>
      <c r="GJ1146" s="185"/>
      <c r="GK1146" s="185"/>
      <c r="GL1146" s="185"/>
      <c r="GM1146" s="185"/>
      <c r="GN1146" s="185"/>
      <c r="GO1146" s="185"/>
      <c r="GP1146" s="185"/>
      <c r="GQ1146" s="185"/>
      <c r="GR1146" s="185"/>
      <c r="GS1146" s="185"/>
      <c r="GT1146" s="185"/>
      <c r="GU1146" s="185"/>
      <c r="GV1146" s="185"/>
      <c r="GW1146" s="185"/>
      <c r="GX1146" s="185"/>
      <c r="GY1146" s="185"/>
      <c r="GZ1146" s="185"/>
      <c r="HA1146" s="185"/>
      <c r="HB1146" s="185"/>
      <c r="HC1146" s="185"/>
      <c r="HD1146" s="185"/>
      <c r="HE1146" s="185"/>
      <c r="HF1146" s="185"/>
      <c r="HG1146" s="185"/>
      <c r="HH1146" s="185"/>
      <c r="HI1146" s="185"/>
      <c r="HJ1146" s="185"/>
      <c r="HK1146" s="185"/>
      <c r="HL1146" s="185"/>
      <c r="HM1146" s="185"/>
      <c r="HN1146" s="185"/>
      <c r="HO1146" s="185"/>
      <c r="HP1146" s="185"/>
      <c r="HQ1146" s="185"/>
      <c r="HR1146" s="185"/>
      <c r="HS1146" s="185"/>
      <c r="HT1146" s="185"/>
      <c r="HU1146" s="185"/>
      <c r="HV1146" s="185"/>
      <c r="HW1146" s="185"/>
      <c r="HX1146" s="185"/>
      <c r="HY1146" s="185"/>
      <c r="HZ1146" s="185"/>
      <c r="IA1146" s="185"/>
      <c r="IB1146" s="185"/>
      <c r="IC1146" s="185"/>
      <c r="ID1146" s="185"/>
      <c r="IE1146" s="185"/>
      <c r="IF1146" s="185"/>
      <c r="IG1146" s="185"/>
      <c r="IH1146" s="185"/>
      <c r="II1146" s="185"/>
      <c r="IJ1146" s="185"/>
      <c r="IK1146" s="185"/>
      <c r="IL1146" s="185"/>
      <c r="IM1146" s="185"/>
      <c r="IN1146" s="185"/>
      <c r="IO1146" s="185"/>
      <c r="IP1146" s="185"/>
      <c r="IQ1146" s="185"/>
      <c r="IR1146" s="185"/>
      <c r="IS1146" s="185"/>
      <c r="IT1146" s="185"/>
      <c r="IU1146" s="185"/>
      <c r="IV1146" s="185"/>
      <c r="IW1146" s="185"/>
      <c r="IX1146" s="185"/>
      <c r="IY1146" s="185"/>
      <c r="IZ1146" s="185"/>
      <c r="JA1146" s="185"/>
      <c r="JB1146" s="185"/>
      <c r="JC1146" s="185"/>
      <c r="JD1146" s="185"/>
      <c r="JE1146" s="185"/>
      <c r="JF1146" s="185"/>
      <c r="JG1146" s="185"/>
      <c r="JH1146" s="185"/>
      <c r="JI1146" s="185"/>
      <c r="JJ1146" s="185"/>
      <c r="JK1146" s="185"/>
      <c r="JL1146" s="185"/>
      <c r="JM1146" s="185"/>
      <c r="JN1146" s="185"/>
      <c r="JO1146" s="185"/>
      <c r="JP1146" s="185"/>
      <c r="JQ1146" s="185"/>
      <c r="JR1146" s="185"/>
      <c r="JS1146" s="185"/>
      <c r="JT1146" s="185"/>
      <c r="JU1146" s="185"/>
      <c r="JV1146" s="185"/>
      <c r="JW1146" s="185"/>
      <c r="JX1146" s="185"/>
      <c r="JY1146" s="185"/>
      <c r="JZ1146" s="185"/>
      <c r="KA1146" s="185"/>
      <c r="KB1146" s="185"/>
      <c r="KC1146" s="185"/>
      <c r="KD1146" s="185"/>
      <c r="KE1146" s="185"/>
      <c r="KF1146" s="185"/>
      <c r="KG1146" s="185"/>
      <c r="KH1146" s="185"/>
      <c r="KI1146" s="185"/>
      <c r="KJ1146" s="185"/>
      <c r="KK1146" s="185"/>
      <c r="KL1146" s="185"/>
      <c r="KM1146" s="185"/>
      <c r="KN1146" s="185"/>
      <c r="KO1146" s="185"/>
      <c r="KP1146" s="185"/>
      <c r="KQ1146" s="185"/>
      <c r="KR1146" s="185"/>
      <c r="KS1146" s="185"/>
      <c r="KT1146" s="185"/>
      <c r="KU1146" s="185"/>
      <c r="KV1146" s="185"/>
      <c r="KW1146" s="185"/>
      <c r="KX1146" s="185"/>
      <c r="KY1146" s="185"/>
      <c r="KZ1146" s="185"/>
      <c r="LA1146" s="185"/>
      <c r="LB1146" s="185"/>
      <c r="LC1146" s="185"/>
      <c r="LD1146" s="185"/>
      <c r="LE1146" s="185"/>
      <c r="LF1146" s="185"/>
      <c r="LG1146" s="185"/>
      <c r="LH1146" s="185"/>
      <c r="LI1146" s="185"/>
      <c r="LJ1146" s="185"/>
      <c r="LK1146" s="185"/>
      <c r="LL1146" s="185"/>
      <c r="LM1146" s="185"/>
      <c r="LN1146" s="185"/>
      <c r="LO1146" s="185"/>
      <c r="LP1146" s="185"/>
      <c r="LQ1146" s="185"/>
      <c r="LR1146" s="185"/>
      <c r="LS1146" s="185"/>
      <c r="LT1146" s="185"/>
      <c r="LU1146" s="185"/>
      <c r="LV1146" s="185"/>
      <c r="LW1146" s="185"/>
      <c r="LX1146" s="185"/>
      <c r="LY1146" s="185"/>
      <c r="LZ1146" s="185"/>
      <c r="MA1146" s="185"/>
      <c r="MB1146" s="185"/>
      <c r="MC1146" s="185"/>
      <c r="MD1146" s="185"/>
      <c r="ME1146" s="185"/>
      <c r="MF1146" s="185"/>
      <c r="MG1146" s="185"/>
      <c r="MH1146" s="185"/>
      <c r="MI1146" s="185"/>
      <c r="MJ1146" s="185"/>
      <c r="MK1146" s="185"/>
      <c r="ML1146" s="185"/>
      <c r="MM1146" s="185"/>
      <c r="MN1146" s="185"/>
      <c r="MO1146" s="185"/>
      <c r="MP1146" s="185"/>
      <c r="MQ1146" s="185"/>
      <c r="MR1146" s="185"/>
      <c r="MS1146" s="185"/>
      <c r="MT1146" s="185"/>
      <c r="MU1146" s="185"/>
      <c r="MV1146" s="185"/>
      <c r="MW1146" s="185"/>
      <c r="MX1146" s="185"/>
      <c r="MY1146" s="185"/>
      <c r="MZ1146" s="185"/>
      <c r="NA1146" s="185"/>
      <c r="NB1146" s="185"/>
      <c r="NC1146" s="185"/>
      <c r="ND1146" s="185"/>
      <c r="NE1146" s="185"/>
      <c r="NF1146" s="185"/>
      <c r="NG1146" s="185"/>
      <c r="NH1146" s="185"/>
      <c r="NI1146" s="185"/>
      <c r="NJ1146" s="185"/>
      <c r="NK1146" s="185"/>
      <c r="NL1146" s="185"/>
      <c r="NM1146" s="185"/>
      <c r="NN1146" s="185"/>
      <c r="NO1146" s="185"/>
      <c r="NP1146" s="185"/>
      <c r="NQ1146" s="185"/>
      <c r="NR1146" s="185"/>
      <c r="NS1146" s="185"/>
      <c r="NT1146" s="185"/>
      <c r="NU1146" s="185"/>
      <c r="NV1146" s="185"/>
      <c r="NW1146" s="185"/>
      <c r="NX1146" s="185"/>
      <c r="NY1146" s="185"/>
      <c r="NZ1146" s="185"/>
      <c r="OA1146" s="185"/>
      <c r="OB1146" s="185"/>
      <c r="OC1146" s="185"/>
      <c r="OD1146" s="185"/>
      <c r="OE1146" s="185"/>
      <c r="OF1146" s="185"/>
      <c r="OG1146" s="185"/>
      <c r="OH1146" s="185"/>
      <c r="OI1146" s="185"/>
      <c r="OJ1146" s="185"/>
      <c r="OK1146" s="185"/>
      <c r="OL1146" s="185"/>
      <c r="OM1146" s="185"/>
      <c r="ON1146" s="185"/>
      <c r="OO1146" s="185"/>
      <c r="OP1146" s="185"/>
      <c r="OQ1146" s="185"/>
      <c r="OR1146" s="185"/>
      <c r="OS1146" s="185"/>
      <c r="OT1146" s="185"/>
      <c r="OU1146" s="185"/>
      <c r="OV1146" s="185"/>
      <c r="OW1146" s="185"/>
      <c r="OX1146" s="185"/>
      <c r="OY1146" s="185"/>
      <c r="OZ1146" s="185"/>
      <c r="PA1146" s="185"/>
      <c r="PB1146" s="185"/>
      <c r="PC1146" s="185"/>
      <c r="PD1146" s="185"/>
      <c r="PE1146" s="185"/>
      <c r="PF1146" s="185"/>
      <c r="PG1146" s="185"/>
      <c r="PH1146" s="185"/>
      <c r="PI1146" s="185"/>
      <c r="PJ1146" s="185"/>
      <c r="PK1146" s="185"/>
      <c r="PL1146" s="185"/>
      <c r="PM1146" s="185"/>
      <c r="PN1146" s="185"/>
      <c r="PO1146" s="185"/>
      <c r="PP1146" s="185"/>
      <c r="PQ1146" s="185"/>
      <c r="PR1146" s="185"/>
      <c r="PS1146" s="185"/>
      <c r="PT1146" s="185"/>
      <c r="PU1146" s="185"/>
      <c r="PV1146" s="185"/>
      <c r="PW1146" s="185"/>
      <c r="PX1146" s="185"/>
      <c r="PY1146" s="185"/>
      <c r="PZ1146" s="185"/>
      <c r="QA1146" s="185"/>
      <c r="QB1146" s="185"/>
      <c r="QC1146" s="185"/>
      <c r="QD1146" s="185"/>
      <c r="QE1146" s="185"/>
      <c r="QF1146" s="185"/>
      <c r="QG1146" s="185"/>
      <c r="QH1146" s="185"/>
      <c r="QI1146" s="185"/>
      <c r="QJ1146" s="185"/>
      <c r="QK1146" s="185"/>
      <c r="QL1146" s="185"/>
      <c r="QM1146" s="185"/>
      <c r="QN1146" s="185"/>
      <c r="QO1146" s="185"/>
      <c r="QP1146" s="185"/>
      <c r="QQ1146" s="185"/>
      <c r="QR1146" s="185"/>
      <c r="QS1146" s="185"/>
      <c r="QT1146" s="185"/>
      <c r="QU1146" s="185"/>
      <c r="QV1146" s="185"/>
      <c r="QW1146" s="185"/>
      <c r="QX1146" s="185"/>
      <c r="QY1146" s="185"/>
      <c r="QZ1146" s="185"/>
      <c r="RA1146" s="185"/>
      <c r="RB1146" s="185"/>
      <c r="RC1146" s="185"/>
      <c r="RD1146" s="185"/>
      <c r="RE1146" s="185"/>
      <c r="RF1146" s="185"/>
      <c r="RG1146" s="185"/>
      <c r="RH1146" s="185"/>
      <c r="RI1146" s="185"/>
      <c r="RJ1146" s="185"/>
      <c r="RK1146" s="185"/>
      <c r="RL1146" s="185"/>
      <c r="RM1146" s="185"/>
      <c r="RN1146" s="185"/>
      <c r="RO1146" s="185"/>
      <c r="RP1146" s="185"/>
      <c r="RQ1146" s="185"/>
      <c r="RR1146" s="185"/>
      <c r="RS1146" s="185"/>
      <c r="RT1146" s="185"/>
      <c r="RU1146" s="185"/>
      <c r="RV1146" s="185"/>
      <c r="RW1146" s="185"/>
      <c r="RX1146" s="185"/>
      <c r="RY1146" s="185"/>
      <c r="RZ1146" s="185"/>
      <c r="SA1146" s="185"/>
      <c r="SB1146" s="185"/>
      <c r="SC1146" s="185"/>
      <c r="SD1146" s="185"/>
      <c r="SE1146" s="185"/>
      <c r="SF1146" s="185"/>
      <c r="SG1146" s="185"/>
      <c r="SH1146" s="185"/>
      <c r="SI1146" s="185"/>
      <c r="SJ1146" s="185"/>
      <c r="SK1146" s="185"/>
      <c r="SL1146" s="185"/>
      <c r="SM1146" s="185"/>
      <c r="SN1146" s="185"/>
      <c r="SO1146" s="185"/>
      <c r="SP1146" s="185"/>
      <c r="SQ1146" s="185"/>
      <c r="SR1146" s="185"/>
      <c r="SS1146" s="185"/>
      <c r="ST1146" s="185"/>
      <c r="SU1146" s="185"/>
      <c r="SV1146" s="185"/>
      <c r="SW1146" s="185"/>
      <c r="SX1146" s="185"/>
      <c r="SY1146" s="185"/>
      <c r="SZ1146" s="185"/>
      <c r="TA1146" s="185"/>
      <c r="TB1146" s="185"/>
      <c r="TC1146" s="185"/>
      <c r="TD1146" s="185"/>
      <c r="TE1146" s="185"/>
      <c r="TF1146" s="185"/>
      <c r="TG1146" s="185"/>
      <c r="TH1146" s="185"/>
      <c r="TI1146" s="185"/>
    </row>
    <row r="1147" spans="1:529" s="104" customFormat="1" ht="45.75" customHeight="1" thickBot="1" x14ac:dyDescent="0.3">
      <c r="A1147" s="116" t="s">
        <v>3276</v>
      </c>
      <c r="B1147" s="117">
        <v>41731</v>
      </c>
      <c r="C1147" s="118" t="s">
        <v>3277</v>
      </c>
      <c r="D1147" s="118" t="s">
        <v>5148</v>
      </c>
      <c r="E1147" s="49"/>
      <c r="F1147" s="49"/>
      <c r="G1147" s="49"/>
      <c r="H1147" s="196" t="s">
        <v>3278</v>
      </c>
      <c r="I1147" s="117">
        <v>41758</v>
      </c>
      <c r="J1147" s="117" t="s">
        <v>1196</v>
      </c>
      <c r="K1147" s="118" t="s">
        <v>1202</v>
      </c>
      <c r="L1147" s="118"/>
      <c r="M1147" s="118" t="s">
        <v>3279</v>
      </c>
      <c r="N1147" s="118" t="s">
        <v>34</v>
      </c>
      <c r="O1147" s="118">
        <v>325142</v>
      </c>
      <c r="P1147" s="467"/>
      <c r="Q1147" s="467"/>
      <c r="R1147" s="467"/>
      <c r="S1147" s="467"/>
      <c r="T1147" s="782">
        <v>86.2</v>
      </c>
      <c r="U1147" s="118">
        <v>890.8</v>
      </c>
      <c r="V1147" s="118">
        <v>325.14</v>
      </c>
      <c r="W1147" s="118" t="s">
        <v>3274</v>
      </c>
      <c r="X1147" s="118">
        <v>35</v>
      </c>
      <c r="Y1147" s="118">
        <v>15</v>
      </c>
      <c r="Z1147" s="118">
        <v>70</v>
      </c>
      <c r="AA1147" s="118" t="s">
        <v>1091</v>
      </c>
      <c r="AB1147" s="118" t="s">
        <v>1091</v>
      </c>
      <c r="AC1147" s="118" t="s">
        <v>1091</v>
      </c>
      <c r="AD1147" s="118">
        <v>15</v>
      </c>
      <c r="AE1147" s="118">
        <v>2</v>
      </c>
      <c r="AF1147" s="118">
        <v>0.3</v>
      </c>
      <c r="AG1147" s="118" t="s">
        <v>3280</v>
      </c>
      <c r="AH1147" s="118">
        <v>526.20000000000005</v>
      </c>
      <c r="AI1147" s="118" t="s">
        <v>4483</v>
      </c>
      <c r="AJ1147" s="118" t="s">
        <v>4484</v>
      </c>
      <c r="AK1147" s="118" t="s">
        <v>5497</v>
      </c>
      <c r="AL1147" s="574"/>
      <c r="AM1147" s="830"/>
      <c r="AN1147" s="830"/>
      <c r="AO1147" s="830"/>
      <c r="AP1147" s="830"/>
      <c r="AQ1147" s="830"/>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85"/>
      <c r="BL1147" s="185"/>
      <c r="BM1147" s="185"/>
      <c r="BN1147" s="185"/>
      <c r="BO1147" s="185"/>
      <c r="BP1147" s="185"/>
      <c r="BQ1147" s="185"/>
      <c r="BR1147" s="185"/>
      <c r="BS1147" s="185"/>
      <c r="BT1147" s="185"/>
      <c r="BU1147" s="185"/>
      <c r="BV1147" s="185"/>
      <c r="BW1147" s="185"/>
      <c r="BX1147" s="185"/>
      <c r="BY1147" s="185"/>
      <c r="BZ1147" s="185"/>
      <c r="CA1147" s="185"/>
      <c r="CB1147" s="185"/>
      <c r="CC1147" s="185"/>
      <c r="CD1147" s="185"/>
      <c r="CE1147" s="185"/>
      <c r="CF1147" s="185"/>
      <c r="CG1147" s="185"/>
      <c r="CH1147" s="185"/>
      <c r="CI1147" s="185"/>
      <c r="CJ1147" s="185"/>
      <c r="CK1147" s="185"/>
      <c r="CL1147" s="185"/>
      <c r="CM1147" s="185"/>
      <c r="CN1147" s="185"/>
      <c r="CO1147" s="185"/>
      <c r="CP1147" s="185"/>
      <c r="CQ1147" s="185"/>
      <c r="CR1147" s="185"/>
      <c r="CS1147" s="185"/>
      <c r="CT1147" s="185"/>
      <c r="CU1147" s="185"/>
      <c r="CV1147" s="185"/>
      <c r="CW1147" s="185"/>
      <c r="CX1147" s="185"/>
      <c r="CY1147" s="185"/>
      <c r="CZ1147" s="185"/>
      <c r="DA1147" s="185"/>
      <c r="DB1147" s="185"/>
      <c r="DC1147" s="185"/>
      <c r="DD1147" s="185"/>
      <c r="DE1147" s="185"/>
      <c r="DF1147" s="185"/>
      <c r="DG1147" s="185"/>
      <c r="DH1147" s="185"/>
      <c r="DI1147" s="185"/>
      <c r="DJ1147" s="185"/>
      <c r="DK1147" s="185"/>
      <c r="DL1147" s="185"/>
      <c r="DM1147" s="185"/>
      <c r="DN1147" s="185"/>
      <c r="DO1147" s="185"/>
      <c r="DP1147" s="185"/>
      <c r="DQ1147" s="185"/>
      <c r="DR1147" s="185"/>
      <c r="DS1147" s="185"/>
      <c r="DT1147" s="185"/>
      <c r="DU1147" s="185"/>
      <c r="DV1147" s="185"/>
      <c r="DW1147" s="185"/>
      <c r="DX1147" s="185"/>
      <c r="DY1147" s="185"/>
      <c r="DZ1147" s="185"/>
      <c r="EA1147" s="185"/>
      <c r="EB1147" s="185"/>
      <c r="EC1147" s="185"/>
      <c r="ED1147" s="185"/>
      <c r="EE1147" s="185"/>
      <c r="EF1147" s="185"/>
      <c r="EG1147" s="185"/>
      <c r="EH1147" s="185"/>
      <c r="EI1147" s="185"/>
      <c r="EJ1147" s="185"/>
      <c r="EK1147" s="185"/>
      <c r="EL1147" s="185"/>
      <c r="EM1147" s="185"/>
      <c r="EN1147" s="185"/>
      <c r="EO1147" s="185"/>
      <c r="EP1147" s="185"/>
      <c r="EQ1147" s="185"/>
      <c r="ER1147" s="185"/>
      <c r="ES1147" s="185"/>
      <c r="ET1147" s="185"/>
      <c r="EU1147" s="185"/>
      <c r="EV1147" s="185"/>
      <c r="EW1147" s="185"/>
      <c r="EX1147" s="185"/>
      <c r="EY1147" s="185"/>
      <c r="EZ1147" s="185"/>
      <c r="FA1147" s="185"/>
      <c r="FB1147" s="185"/>
      <c r="FC1147" s="185"/>
      <c r="FD1147" s="185"/>
      <c r="FE1147" s="185"/>
      <c r="FF1147" s="185"/>
      <c r="FG1147" s="185"/>
      <c r="FH1147" s="185"/>
      <c r="FI1147" s="185"/>
      <c r="FJ1147" s="185"/>
      <c r="FK1147" s="185"/>
      <c r="FL1147" s="185"/>
      <c r="FM1147" s="185"/>
      <c r="FN1147" s="185"/>
      <c r="FO1147" s="185"/>
      <c r="FP1147" s="185"/>
      <c r="FQ1147" s="185"/>
      <c r="FR1147" s="185"/>
      <c r="FS1147" s="185"/>
      <c r="FT1147" s="185"/>
      <c r="FU1147" s="185"/>
      <c r="FV1147" s="185"/>
      <c r="FW1147" s="185"/>
      <c r="FX1147" s="185"/>
      <c r="FY1147" s="185"/>
      <c r="FZ1147" s="185"/>
      <c r="GA1147" s="185"/>
      <c r="GB1147" s="185"/>
      <c r="GC1147" s="185"/>
      <c r="GD1147" s="185"/>
      <c r="GE1147" s="185"/>
      <c r="GF1147" s="185"/>
      <c r="GG1147" s="185"/>
      <c r="GH1147" s="185"/>
      <c r="GI1147" s="185"/>
      <c r="GJ1147" s="185"/>
      <c r="GK1147" s="185"/>
      <c r="GL1147" s="185"/>
      <c r="GM1147" s="185"/>
      <c r="GN1147" s="185"/>
      <c r="GO1147" s="185"/>
      <c r="GP1147" s="185"/>
      <c r="GQ1147" s="185"/>
      <c r="GR1147" s="185"/>
      <c r="GS1147" s="185"/>
      <c r="GT1147" s="185"/>
      <c r="GU1147" s="185"/>
      <c r="GV1147" s="185"/>
      <c r="GW1147" s="185"/>
      <c r="GX1147" s="185"/>
      <c r="GY1147" s="185"/>
      <c r="GZ1147" s="185"/>
      <c r="HA1147" s="185"/>
      <c r="HB1147" s="185"/>
      <c r="HC1147" s="185"/>
      <c r="HD1147" s="185"/>
      <c r="HE1147" s="185"/>
      <c r="HF1147" s="185"/>
      <c r="HG1147" s="185"/>
      <c r="HH1147" s="185"/>
      <c r="HI1147" s="185"/>
      <c r="HJ1147" s="185"/>
      <c r="HK1147" s="185"/>
      <c r="HL1147" s="185"/>
      <c r="HM1147" s="185"/>
      <c r="HN1147" s="185"/>
      <c r="HO1147" s="185"/>
      <c r="HP1147" s="185"/>
      <c r="HQ1147" s="185"/>
      <c r="HR1147" s="185"/>
      <c r="HS1147" s="185"/>
      <c r="HT1147" s="185"/>
      <c r="HU1147" s="185"/>
      <c r="HV1147" s="185"/>
      <c r="HW1147" s="185"/>
      <c r="HX1147" s="185"/>
      <c r="HY1147" s="185"/>
      <c r="HZ1147" s="185"/>
      <c r="IA1147" s="185"/>
      <c r="IB1147" s="185"/>
      <c r="IC1147" s="185"/>
      <c r="ID1147" s="185"/>
      <c r="IE1147" s="185"/>
      <c r="IF1147" s="185"/>
      <c r="IG1147" s="185"/>
      <c r="IH1147" s="185"/>
      <c r="II1147" s="185"/>
      <c r="IJ1147" s="185"/>
      <c r="IK1147" s="185"/>
      <c r="IL1147" s="185"/>
      <c r="IM1147" s="185"/>
      <c r="IN1147" s="185"/>
      <c r="IO1147" s="185"/>
      <c r="IP1147" s="185"/>
      <c r="IQ1147" s="185"/>
      <c r="IR1147" s="185"/>
      <c r="IS1147" s="185"/>
      <c r="IT1147" s="185"/>
      <c r="IU1147" s="185"/>
      <c r="IV1147" s="185"/>
      <c r="IW1147" s="185"/>
      <c r="IX1147" s="185"/>
      <c r="IY1147" s="185"/>
      <c r="IZ1147" s="185"/>
      <c r="JA1147" s="185"/>
      <c r="JB1147" s="185"/>
      <c r="JC1147" s="185"/>
      <c r="JD1147" s="185"/>
      <c r="JE1147" s="185"/>
      <c r="JF1147" s="185"/>
      <c r="JG1147" s="185"/>
      <c r="JH1147" s="185"/>
      <c r="JI1147" s="185"/>
      <c r="JJ1147" s="185"/>
      <c r="JK1147" s="185"/>
      <c r="JL1147" s="185"/>
      <c r="JM1147" s="185"/>
      <c r="JN1147" s="185"/>
      <c r="JO1147" s="185"/>
      <c r="JP1147" s="185"/>
      <c r="JQ1147" s="185"/>
      <c r="JR1147" s="185"/>
      <c r="JS1147" s="185"/>
      <c r="JT1147" s="185"/>
      <c r="JU1147" s="185"/>
      <c r="JV1147" s="185"/>
      <c r="JW1147" s="185"/>
      <c r="JX1147" s="185"/>
      <c r="JY1147" s="185"/>
      <c r="JZ1147" s="185"/>
      <c r="KA1147" s="185"/>
      <c r="KB1147" s="185"/>
      <c r="KC1147" s="185"/>
      <c r="KD1147" s="185"/>
      <c r="KE1147" s="185"/>
      <c r="KF1147" s="185"/>
      <c r="KG1147" s="185"/>
      <c r="KH1147" s="185"/>
      <c r="KI1147" s="185"/>
      <c r="KJ1147" s="185"/>
      <c r="KK1147" s="185"/>
      <c r="KL1147" s="185"/>
      <c r="KM1147" s="185"/>
      <c r="KN1147" s="185"/>
      <c r="KO1147" s="185"/>
      <c r="KP1147" s="185"/>
      <c r="KQ1147" s="185"/>
      <c r="KR1147" s="185"/>
      <c r="KS1147" s="185"/>
      <c r="KT1147" s="185"/>
      <c r="KU1147" s="185"/>
      <c r="KV1147" s="185"/>
      <c r="KW1147" s="185"/>
      <c r="KX1147" s="185"/>
      <c r="KY1147" s="185"/>
      <c r="KZ1147" s="185"/>
      <c r="LA1147" s="185"/>
      <c r="LB1147" s="185"/>
      <c r="LC1147" s="185"/>
      <c r="LD1147" s="185"/>
      <c r="LE1147" s="185"/>
      <c r="LF1147" s="185"/>
      <c r="LG1147" s="185"/>
      <c r="LH1147" s="185"/>
      <c r="LI1147" s="185"/>
      <c r="LJ1147" s="185"/>
      <c r="LK1147" s="185"/>
      <c r="LL1147" s="185"/>
      <c r="LM1147" s="185"/>
      <c r="LN1147" s="185"/>
      <c r="LO1147" s="185"/>
      <c r="LP1147" s="185"/>
      <c r="LQ1147" s="185"/>
      <c r="LR1147" s="185"/>
      <c r="LS1147" s="185"/>
      <c r="LT1147" s="185"/>
      <c r="LU1147" s="185"/>
      <c r="LV1147" s="185"/>
      <c r="LW1147" s="185"/>
      <c r="LX1147" s="185"/>
      <c r="LY1147" s="185"/>
      <c r="LZ1147" s="185"/>
      <c r="MA1147" s="185"/>
      <c r="MB1147" s="185"/>
      <c r="MC1147" s="185"/>
      <c r="MD1147" s="185"/>
      <c r="ME1147" s="185"/>
      <c r="MF1147" s="185"/>
      <c r="MG1147" s="185"/>
      <c r="MH1147" s="185"/>
      <c r="MI1147" s="185"/>
      <c r="MJ1147" s="185"/>
      <c r="MK1147" s="185"/>
      <c r="ML1147" s="185"/>
      <c r="MM1147" s="185"/>
      <c r="MN1147" s="185"/>
      <c r="MO1147" s="185"/>
      <c r="MP1147" s="185"/>
      <c r="MQ1147" s="185"/>
      <c r="MR1147" s="185"/>
      <c r="MS1147" s="185"/>
      <c r="MT1147" s="185"/>
      <c r="MU1147" s="185"/>
      <c r="MV1147" s="185"/>
      <c r="MW1147" s="185"/>
      <c r="MX1147" s="185"/>
      <c r="MY1147" s="185"/>
      <c r="MZ1147" s="185"/>
      <c r="NA1147" s="185"/>
      <c r="NB1147" s="185"/>
      <c r="NC1147" s="185"/>
      <c r="ND1147" s="185"/>
      <c r="NE1147" s="185"/>
      <c r="NF1147" s="185"/>
      <c r="NG1147" s="185"/>
      <c r="NH1147" s="185"/>
      <c r="NI1147" s="185"/>
      <c r="NJ1147" s="185"/>
      <c r="NK1147" s="185"/>
      <c r="NL1147" s="185"/>
      <c r="NM1147" s="185"/>
      <c r="NN1147" s="185"/>
      <c r="NO1147" s="185"/>
      <c r="NP1147" s="185"/>
      <c r="NQ1147" s="185"/>
      <c r="NR1147" s="185"/>
      <c r="NS1147" s="185"/>
      <c r="NT1147" s="185"/>
      <c r="NU1147" s="185"/>
      <c r="NV1147" s="185"/>
      <c r="NW1147" s="185"/>
      <c r="NX1147" s="185"/>
      <c r="NY1147" s="185"/>
      <c r="NZ1147" s="185"/>
      <c r="OA1147" s="185"/>
      <c r="OB1147" s="185"/>
      <c r="OC1147" s="185"/>
      <c r="OD1147" s="185"/>
      <c r="OE1147" s="185"/>
      <c r="OF1147" s="185"/>
      <c r="OG1147" s="185"/>
      <c r="OH1147" s="185"/>
      <c r="OI1147" s="185"/>
      <c r="OJ1147" s="185"/>
      <c r="OK1147" s="185"/>
      <c r="OL1147" s="185"/>
      <c r="OM1147" s="185"/>
      <c r="ON1147" s="185"/>
      <c r="OO1147" s="185"/>
      <c r="OP1147" s="185"/>
      <c r="OQ1147" s="185"/>
      <c r="OR1147" s="185"/>
      <c r="OS1147" s="185"/>
      <c r="OT1147" s="185"/>
      <c r="OU1147" s="185"/>
      <c r="OV1147" s="185"/>
      <c r="OW1147" s="185"/>
      <c r="OX1147" s="185"/>
      <c r="OY1147" s="185"/>
      <c r="OZ1147" s="185"/>
      <c r="PA1147" s="185"/>
      <c r="PB1147" s="185"/>
      <c r="PC1147" s="185"/>
      <c r="PD1147" s="185"/>
      <c r="PE1147" s="185"/>
      <c r="PF1147" s="185"/>
      <c r="PG1147" s="185"/>
      <c r="PH1147" s="185"/>
      <c r="PI1147" s="185"/>
      <c r="PJ1147" s="185"/>
      <c r="PK1147" s="185"/>
      <c r="PL1147" s="185"/>
      <c r="PM1147" s="185"/>
      <c r="PN1147" s="185"/>
      <c r="PO1147" s="185"/>
      <c r="PP1147" s="185"/>
      <c r="PQ1147" s="185"/>
      <c r="PR1147" s="185"/>
      <c r="PS1147" s="185"/>
      <c r="PT1147" s="185"/>
      <c r="PU1147" s="185"/>
      <c r="PV1147" s="185"/>
      <c r="PW1147" s="185"/>
      <c r="PX1147" s="185"/>
      <c r="PY1147" s="185"/>
      <c r="PZ1147" s="185"/>
      <c r="QA1147" s="185"/>
      <c r="QB1147" s="185"/>
      <c r="QC1147" s="185"/>
      <c r="QD1147" s="185"/>
      <c r="QE1147" s="185"/>
      <c r="QF1147" s="185"/>
      <c r="QG1147" s="185"/>
      <c r="QH1147" s="185"/>
      <c r="QI1147" s="185"/>
      <c r="QJ1147" s="185"/>
      <c r="QK1147" s="185"/>
      <c r="QL1147" s="185"/>
      <c r="QM1147" s="185"/>
      <c r="QN1147" s="185"/>
      <c r="QO1147" s="185"/>
      <c r="QP1147" s="185"/>
      <c r="QQ1147" s="185"/>
      <c r="QR1147" s="185"/>
      <c r="QS1147" s="185"/>
      <c r="QT1147" s="185"/>
      <c r="QU1147" s="185"/>
      <c r="QV1147" s="185"/>
      <c r="QW1147" s="185"/>
      <c r="QX1147" s="185"/>
      <c r="QY1147" s="185"/>
      <c r="QZ1147" s="185"/>
      <c r="RA1147" s="185"/>
      <c r="RB1147" s="185"/>
      <c r="RC1147" s="185"/>
      <c r="RD1147" s="185"/>
      <c r="RE1147" s="185"/>
      <c r="RF1147" s="185"/>
      <c r="RG1147" s="185"/>
      <c r="RH1147" s="185"/>
      <c r="RI1147" s="185"/>
      <c r="RJ1147" s="185"/>
      <c r="RK1147" s="185"/>
      <c r="RL1147" s="185"/>
      <c r="RM1147" s="185"/>
      <c r="RN1147" s="185"/>
      <c r="RO1147" s="185"/>
      <c r="RP1147" s="185"/>
      <c r="RQ1147" s="185"/>
      <c r="RR1147" s="185"/>
      <c r="RS1147" s="185"/>
      <c r="RT1147" s="185"/>
      <c r="RU1147" s="185"/>
      <c r="RV1147" s="185"/>
      <c r="RW1147" s="185"/>
      <c r="RX1147" s="185"/>
      <c r="RY1147" s="185"/>
      <c r="RZ1147" s="185"/>
      <c r="SA1147" s="185"/>
      <c r="SB1147" s="185"/>
      <c r="SC1147" s="185"/>
      <c r="SD1147" s="185"/>
      <c r="SE1147" s="185"/>
      <c r="SF1147" s="185"/>
      <c r="SG1147" s="185"/>
      <c r="SH1147" s="185"/>
      <c r="SI1147" s="185"/>
      <c r="SJ1147" s="185"/>
      <c r="SK1147" s="185"/>
      <c r="SL1147" s="185"/>
      <c r="SM1147" s="185"/>
      <c r="SN1147" s="185"/>
      <c r="SO1147" s="185"/>
      <c r="SP1147" s="185"/>
      <c r="SQ1147" s="185"/>
      <c r="SR1147" s="185"/>
      <c r="SS1147" s="185"/>
      <c r="ST1147" s="185"/>
      <c r="SU1147" s="185"/>
      <c r="SV1147" s="185"/>
      <c r="SW1147" s="185"/>
      <c r="SX1147" s="185"/>
      <c r="SY1147" s="185"/>
      <c r="SZ1147" s="185"/>
      <c r="TA1147" s="185"/>
      <c r="TB1147" s="185"/>
      <c r="TC1147" s="185"/>
      <c r="TD1147" s="185"/>
      <c r="TE1147" s="185"/>
      <c r="TF1147" s="185"/>
      <c r="TG1147" s="185"/>
      <c r="TH1147" s="185"/>
      <c r="TI1147" s="185"/>
    </row>
    <row r="1148" spans="1:529" s="104" customFormat="1" ht="45.75" customHeight="1" thickBot="1" x14ac:dyDescent="0.3">
      <c r="A1148" s="101" t="s">
        <v>3309</v>
      </c>
      <c r="B1148" s="48">
        <v>39645</v>
      </c>
      <c r="C1148" s="49" t="s">
        <v>5330</v>
      </c>
      <c r="D1148" s="49" t="s">
        <v>5244</v>
      </c>
      <c r="E1148" s="118"/>
      <c r="F1148" s="118"/>
      <c r="G1148" s="118"/>
      <c r="H1148" s="101">
        <v>54020</v>
      </c>
      <c r="I1148" s="48">
        <v>41781</v>
      </c>
      <c r="J1148" s="48">
        <v>44029</v>
      </c>
      <c r="K1148" s="49" t="s">
        <v>365</v>
      </c>
      <c r="L1148" s="49"/>
      <c r="M1148" s="49" t="s">
        <v>4862</v>
      </c>
      <c r="N1148" s="49" t="s">
        <v>25</v>
      </c>
      <c r="O1148" s="49">
        <v>154000</v>
      </c>
      <c r="P1148" s="73"/>
      <c r="Q1148" s="73"/>
      <c r="R1148" s="73"/>
      <c r="S1148" s="73"/>
      <c r="T1148" s="710">
        <v>17.600000000000001</v>
      </c>
      <c r="U1148" s="49">
        <v>390.41</v>
      </c>
      <c r="V1148" s="49">
        <v>154000</v>
      </c>
      <c r="W1148" s="49" t="s">
        <v>1258</v>
      </c>
      <c r="X1148" s="49">
        <v>35</v>
      </c>
      <c r="Y1148" s="49">
        <v>25</v>
      </c>
      <c r="Z1148" s="49">
        <v>125</v>
      </c>
      <c r="AA1148" s="49" t="s">
        <v>1091</v>
      </c>
      <c r="AB1148" s="49" t="s">
        <v>1091</v>
      </c>
      <c r="AC1148" s="49" t="s">
        <v>1091</v>
      </c>
      <c r="AD1148" s="49" t="s">
        <v>1091</v>
      </c>
      <c r="AE1148" s="49" t="s">
        <v>1091</v>
      </c>
      <c r="AF1148" s="49">
        <v>0.5</v>
      </c>
      <c r="AG1148" s="49" t="s">
        <v>3310</v>
      </c>
      <c r="AH1148" s="49">
        <v>30</v>
      </c>
      <c r="AI1148" s="49" t="s">
        <v>3311</v>
      </c>
      <c r="AJ1148" s="49" t="s">
        <v>3312</v>
      </c>
      <c r="AK1148" s="49" t="s">
        <v>5498</v>
      </c>
      <c r="AL1148" s="185" t="s">
        <v>3424</v>
      </c>
      <c r="AM1148" s="830"/>
      <c r="AN1148" s="830"/>
      <c r="AO1148" s="830"/>
      <c r="AP1148" s="830"/>
      <c r="AQ1148" s="830"/>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85"/>
      <c r="BL1148" s="185"/>
      <c r="BM1148" s="185"/>
      <c r="BN1148" s="185"/>
      <c r="BO1148" s="185"/>
      <c r="BP1148" s="185"/>
      <c r="BQ1148" s="185"/>
      <c r="BR1148" s="185"/>
      <c r="BS1148" s="185"/>
      <c r="BT1148" s="185"/>
      <c r="BU1148" s="185"/>
      <c r="BV1148" s="185"/>
      <c r="BW1148" s="185"/>
      <c r="BX1148" s="185"/>
      <c r="BY1148" s="185"/>
      <c r="BZ1148" s="185"/>
      <c r="CA1148" s="185"/>
      <c r="CB1148" s="185"/>
      <c r="CC1148" s="185"/>
      <c r="CD1148" s="185"/>
      <c r="CE1148" s="185"/>
      <c r="CF1148" s="185"/>
      <c r="CG1148" s="185"/>
      <c r="CH1148" s="185"/>
      <c r="CI1148" s="185"/>
      <c r="CJ1148" s="185"/>
      <c r="CK1148" s="185"/>
      <c r="CL1148" s="185"/>
      <c r="CM1148" s="185"/>
      <c r="CN1148" s="185"/>
      <c r="CO1148" s="185"/>
      <c r="CP1148" s="185"/>
      <c r="CQ1148" s="185"/>
      <c r="CR1148" s="185"/>
      <c r="CS1148" s="185"/>
      <c r="CT1148" s="185"/>
      <c r="CU1148" s="185"/>
      <c r="CV1148" s="185"/>
      <c r="CW1148" s="185"/>
      <c r="CX1148" s="185"/>
      <c r="CY1148" s="185"/>
      <c r="CZ1148" s="185"/>
      <c r="DA1148" s="185"/>
      <c r="DB1148" s="185"/>
      <c r="DC1148" s="185"/>
      <c r="DD1148" s="185"/>
      <c r="DE1148" s="185"/>
      <c r="DF1148" s="185"/>
      <c r="DG1148" s="185"/>
      <c r="DH1148" s="185"/>
      <c r="DI1148" s="185"/>
      <c r="DJ1148" s="185"/>
      <c r="DK1148" s="185"/>
      <c r="DL1148" s="185"/>
      <c r="DM1148" s="185"/>
      <c r="DN1148" s="185"/>
      <c r="DO1148" s="185"/>
      <c r="DP1148" s="185"/>
      <c r="DQ1148" s="185"/>
      <c r="DR1148" s="185"/>
      <c r="DS1148" s="185"/>
      <c r="DT1148" s="185"/>
      <c r="DU1148" s="185"/>
      <c r="DV1148" s="185"/>
      <c r="DW1148" s="185"/>
      <c r="DX1148" s="185"/>
      <c r="DY1148" s="185"/>
      <c r="DZ1148" s="185"/>
      <c r="EA1148" s="185"/>
      <c r="EB1148" s="185"/>
      <c r="EC1148" s="185"/>
      <c r="ED1148" s="185"/>
      <c r="EE1148" s="185"/>
      <c r="EF1148" s="185"/>
      <c r="EG1148" s="185"/>
      <c r="EH1148" s="185"/>
      <c r="EI1148" s="185"/>
      <c r="EJ1148" s="185"/>
      <c r="EK1148" s="185"/>
      <c r="EL1148" s="185"/>
      <c r="EM1148" s="185"/>
      <c r="EN1148" s="185"/>
      <c r="EO1148" s="185"/>
      <c r="EP1148" s="185"/>
      <c r="EQ1148" s="185"/>
      <c r="ER1148" s="185"/>
      <c r="ES1148" s="185"/>
      <c r="ET1148" s="185"/>
      <c r="EU1148" s="185"/>
      <c r="EV1148" s="185"/>
      <c r="EW1148" s="185"/>
      <c r="EX1148" s="185"/>
      <c r="EY1148" s="185"/>
      <c r="EZ1148" s="185"/>
      <c r="FA1148" s="185"/>
      <c r="FB1148" s="185"/>
      <c r="FC1148" s="185"/>
      <c r="FD1148" s="185"/>
      <c r="FE1148" s="185"/>
      <c r="FF1148" s="185"/>
      <c r="FG1148" s="185"/>
      <c r="FH1148" s="185"/>
      <c r="FI1148" s="185"/>
      <c r="FJ1148" s="185"/>
      <c r="FK1148" s="185"/>
      <c r="FL1148" s="185"/>
      <c r="FM1148" s="185"/>
      <c r="FN1148" s="185"/>
      <c r="FO1148" s="185"/>
      <c r="FP1148" s="185"/>
      <c r="FQ1148" s="185"/>
      <c r="FR1148" s="185"/>
      <c r="FS1148" s="185"/>
      <c r="FT1148" s="185"/>
      <c r="FU1148" s="185"/>
      <c r="FV1148" s="185"/>
      <c r="FW1148" s="185"/>
      <c r="FX1148" s="185"/>
      <c r="FY1148" s="185"/>
      <c r="FZ1148" s="185"/>
      <c r="GA1148" s="185"/>
      <c r="GB1148" s="185"/>
      <c r="GC1148" s="185"/>
      <c r="GD1148" s="185"/>
      <c r="GE1148" s="185"/>
      <c r="GF1148" s="185"/>
      <c r="GG1148" s="185"/>
      <c r="GH1148" s="185"/>
      <c r="GI1148" s="185"/>
      <c r="GJ1148" s="185"/>
      <c r="GK1148" s="185"/>
      <c r="GL1148" s="185"/>
      <c r="GM1148" s="185"/>
      <c r="GN1148" s="185"/>
      <c r="GO1148" s="185"/>
      <c r="GP1148" s="185"/>
      <c r="GQ1148" s="185"/>
      <c r="GR1148" s="185"/>
      <c r="GS1148" s="185"/>
      <c r="GT1148" s="185"/>
      <c r="GU1148" s="185"/>
      <c r="GV1148" s="185"/>
      <c r="GW1148" s="185"/>
      <c r="GX1148" s="185"/>
      <c r="GY1148" s="185"/>
      <c r="GZ1148" s="185"/>
      <c r="HA1148" s="185"/>
      <c r="HB1148" s="185"/>
      <c r="HC1148" s="185"/>
      <c r="HD1148" s="185"/>
      <c r="HE1148" s="185"/>
      <c r="HF1148" s="185"/>
      <c r="HG1148" s="185"/>
      <c r="HH1148" s="185"/>
      <c r="HI1148" s="185"/>
      <c r="HJ1148" s="185"/>
      <c r="HK1148" s="185"/>
      <c r="HL1148" s="185"/>
      <c r="HM1148" s="185"/>
      <c r="HN1148" s="185"/>
      <c r="HO1148" s="185"/>
      <c r="HP1148" s="185"/>
      <c r="HQ1148" s="185"/>
      <c r="HR1148" s="185"/>
      <c r="HS1148" s="185"/>
      <c r="HT1148" s="185"/>
      <c r="HU1148" s="185"/>
      <c r="HV1148" s="185"/>
      <c r="HW1148" s="185"/>
      <c r="HX1148" s="185"/>
      <c r="HY1148" s="185"/>
      <c r="HZ1148" s="185"/>
      <c r="IA1148" s="185"/>
      <c r="IB1148" s="185"/>
      <c r="IC1148" s="185"/>
      <c r="ID1148" s="185"/>
      <c r="IE1148" s="185"/>
      <c r="IF1148" s="185"/>
      <c r="IG1148" s="185"/>
      <c r="IH1148" s="185"/>
      <c r="II1148" s="185"/>
      <c r="IJ1148" s="185"/>
      <c r="IK1148" s="185"/>
      <c r="IL1148" s="185"/>
      <c r="IM1148" s="185"/>
      <c r="IN1148" s="185"/>
      <c r="IO1148" s="185"/>
      <c r="IP1148" s="185"/>
      <c r="IQ1148" s="185"/>
      <c r="IR1148" s="185"/>
      <c r="IS1148" s="185"/>
      <c r="IT1148" s="185"/>
      <c r="IU1148" s="185"/>
      <c r="IV1148" s="185"/>
      <c r="IW1148" s="185"/>
      <c r="IX1148" s="185"/>
      <c r="IY1148" s="185"/>
      <c r="IZ1148" s="185"/>
      <c r="JA1148" s="185"/>
      <c r="JB1148" s="185"/>
      <c r="JC1148" s="185"/>
      <c r="JD1148" s="185"/>
      <c r="JE1148" s="185"/>
      <c r="JF1148" s="185"/>
      <c r="JG1148" s="185"/>
      <c r="JH1148" s="185"/>
      <c r="JI1148" s="185"/>
      <c r="JJ1148" s="185"/>
      <c r="JK1148" s="185"/>
      <c r="JL1148" s="185"/>
      <c r="JM1148" s="185"/>
      <c r="JN1148" s="185"/>
      <c r="JO1148" s="185"/>
      <c r="JP1148" s="185"/>
      <c r="JQ1148" s="185"/>
      <c r="JR1148" s="185"/>
      <c r="JS1148" s="185"/>
      <c r="JT1148" s="185"/>
      <c r="JU1148" s="185"/>
      <c r="JV1148" s="185"/>
      <c r="JW1148" s="185"/>
      <c r="JX1148" s="185"/>
      <c r="JY1148" s="185"/>
      <c r="JZ1148" s="185"/>
      <c r="KA1148" s="185"/>
      <c r="KB1148" s="185"/>
      <c r="KC1148" s="185"/>
      <c r="KD1148" s="185"/>
      <c r="KE1148" s="185"/>
      <c r="KF1148" s="185"/>
      <c r="KG1148" s="185"/>
      <c r="KH1148" s="185"/>
      <c r="KI1148" s="185"/>
      <c r="KJ1148" s="185"/>
      <c r="KK1148" s="185"/>
      <c r="KL1148" s="185"/>
      <c r="KM1148" s="185"/>
      <c r="KN1148" s="185"/>
      <c r="KO1148" s="185"/>
      <c r="KP1148" s="185"/>
      <c r="KQ1148" s="185"/>
      <c r="KR1148" s="185"/>
      <c r="KS1148" s="185"/>
      <c r="KT1148" s="185"/>
      <c r="KU1148" s="185"/>
      <c r="KV1148" s="185"/>
      <c r="KW1148" s="185"/>
      <c r="KX1148" s="185"/>
      <c r="KY1148" s="185"/>
      <c r="KZ1148" s="185"/>
      <c r="LA1148" s="185"/>
      <c r="LB1148" s="185"/>
      <c r="LC1148" s="185"/>
      <c r="LD1148" s="185"/>
      <c r="LE1148" s="185"/>
      <c r="LF1148" s="185"/>
      <c r="LG1148" s="185"/>
      <c r="LH1148" s="185"/>
      <c r="LI1148" s="185"/>
      <c r="LJ1148" s="185"/>
      <c r="LK1148" s="185"/>
      <c r="LL1148" s="185"/>
      <c r="LM1148" s="185"/>
      <c r="LN1148" s="185"/>
      <c r="LO1148" s="185"/>
      <c r="LP1148" s="185"/>
      <c r="LQ1148" s="185"/>
      <c r="LR1148" s="185"/>
      <c r="LS1148" s="185"/>
      <c r="LT1148" s="185"/>
      <c r="LU1148" s="185"/>
      <c r="LV1148" s="185"/>
      <c r="LW1148" s="185"/>
      <c r="LX1148" s="185"/>
      <c r="LY1148" s="185"/>
      <c r="LZ1148" s="185"/>
      <c r="MA1148" s="185"/>
      <c r="MB1148" s="185"/>
      <c r="MC1148" s="185"/>
      <c r="MD1148" s="185"/>
      <c r="ME1148" s="185"/>
      <c r="MF1148" s="185"/>
      <c r="MG1148" s="185"/>
      <c r="MH1148" s="185"/>
      <c r="MI1148" s="185"/>
      <c r="MJ1148" s="185"/>
      <c r="MK1148" s="185"/>
      <c r="ML1148" s="185"/>
      <c r="MM1148" s="185"/>
      <c r="MN1148" s="185"/>
      <c r="MO1148" s="185"/>
      <c r="MP1148" s="185"/>
      <c r="MQ1148" s="185"/>
      <c r="MR1148" s="185"/>
      <c r="MS1148" s="185"/>
      <c r="MT1148" s="185"/>
      <c r="MU1148" s="185"/>
      <c r="MV1148" s="185"/>
      <c r="MW1148" s="185"/>
      <c r="MX1148" s="185"/>
      <c r="MY1148" s="185"/>
      <c r="MZ1148" s="185"/>
      <c r="NA1148" s="185"/>
      <c r="NB1148" s="185"/>
      <c r="NC1148" s="185"/>
      <c r="ND1148" s="185"/>
      <c r="NE1148" s="185"/>
      <c r="NF1148" s="185"/>
      <c r="NG1148" s="185"/>
      <c r="NH1148" s="185"/>
      <c r="NI1148" s="185"/>
      <c r="NJ1148" s="185"/>
      <c r="NK1148" s="185"/>
      <c r="NL1148" s="185"/>
      <c r="NM1148" s="185"/>
      <c r="NN1148" s="185"/>
      <c r="NO1148" s="185"/>
      <c r="NP1148" s="185"/>
      <c r="NQ1148" s="185"/>
      <c r="NR1148" s="185"/>
      <c r="NS1148" s="185"/>
      <c r="NT1148" s="185"/>
      <c r="NU1148" s="185"/>
      <c r="NV1148" s="185"/>
      <c r="NW1148" s="185"/>
      <c r="NX1148" s="185"/>
      <c r="NY1148" s="185"/>
      <c r="NZ1148" s="185"/>
      <c r="OA1148" s="185"/>
      <c r="OB1148" s="185"/>
      <c r="OC1148" s="185"/>
      <c r="OD1148" s="185"/>
      <c r="OE1148" s="185"/>
      <c r="OF1148" s="185"/>
      <c r="OG1148" s="185"/>
      <c r="OH1148" s="185"/>
      <c r="OI1148" s="185"/>
      <c r="OJ1148" s="185"/>
      <c r="OK1148" s="185"/>
      <c r="OL1148" s="185"/>
      <c r="OM1148" s="185"/>
      <c r="ON1148" s="185"/>
      <c r="OO1148" s="185"/>
      <c r="OP1148" s="185"/>
      <c r="OQ1148" s="185"/>
      <c r="OR1148" s="185"/>
      <c r="OS1148" s="185"/>
      <c r="OT1148" s="185"/>
      <c r="OU1148" s="185"/>
      <c r="OV1148" s="185"/>
      <c r="OW1148" s="185"/>
      <c r="OX1148" s="185"/>
      <c r="OY1148" s="185"/>
      <c r="OZ1148" s="185"/>
      <c r="PA1148" s="185"/>
      <c r="PB1148" s="185"/>
      <c r="PC1148" s="185"/>
      <c r="PD1148" s="185"/>
      <c r="PE1148" s="185"/>
      <c r="PF1148" s="185"/>
      <c r="PG1148" s="185"/>
      <c r="PH1148" s="185"/>
      <c r="PI1148" s="185"/>
      <c r="PJ1148" s="185"/>
      <c r="PK1148" s="185"/>
      <c r="PL1148" s="185"/>
      <c r="PM1148" s="185"/>
      <c r="PN1148" s="185"/>
      <c r="PO1148" s="185"/>
      <c r="PP1148" s="185"/>
      <c r="PQ1148" s="185"/>
      <c r="PR1148" s="185"/>
      <c r="PS1148" s="185"/>
      <c r="PT1148" s="185"/>
      <c r="PU1148" s="185"/>
      <c r="PV1148" s="185"/>
      <c r="PW1148" s="185"/>
      <c r="PX1148" s="185"/>
      <c r="PY1148" s="185"/>
      <c r="PZ1148" s="185"/>
      <c r="QA1148" s="185"/>
      <c r="QB1148" s="185"/>
      <c r="QC1148" s="185"/>
      <c r="QD1148" s="185"/>
      <c r="QE1148" s="185"/>
      <c r="QF1148" s="185"/>
      <c r="QG1148" s="185"/>
      <c r="QH1148" s="185"/>
      <c r="QI1148" s="185"/>
      <c r="QJ1148" s="185"/>
      <c r="QK1148" s="185"/>
      <c r="QL1148" s="185"/>
      <c r="QM1148" s="185"/>
      <c r="QN1148" s="185"/>
      <c r="QO1148" s="185"/>
      <c r="QP1148" s="185"/>
      <c r="QQ1148" s="185"/>
      <c r="QR1148" s="185"/>
      <c r="QS1148" s="185"/>
      <c r="QT1148" s="185"/>
      <c r="QU1148" s="185"/>
      <c r="QV1148" s="185"/>
      <c r="QW1148" s="185"/>
      <c r="QX1148" s="185"/>
      <c r="QY1148" s="185"/>
      <c r="QZ1148" s="185"/>
      <c r="RA1148" s="185"/>
      <c r="RB1148" s="185"/>
      <c r="RC1148" s="185"/>
      <c r="RD1148" s="185"/>
      <c r="RE1148" s="185"/>
      <c r="RF1148" s="185"/>
      <c r="RG1148" s="185"/>
      <c r="RH1148" s="185"/>
      <c r="RI1148" s="185"/>
      <c r="RJ1148" s="185"/>
      <c r="RK1148" s="185"/>
      <c r="RL1148" s="185"/>
      <c r="RM1148" s="185"/>
      <c r="RN1148" s="185"/>
      <c r="RO1148" s="185"/>
      <c r="RP1148" s="185"/>
      <c r="RQ1148" s="185"/>
      <c r="RR1148" s="185"/>
      <c r="RS1148" s="185"/>
      <c r="RT1148" s="185"/>
      <c r="RU1148" s="185"/>
      <c r="RV1148" s="185"/>
      <c r="RW1148" s="185"/>
      <c r="RX1148" s="185"/>
      <c r="RY1148" s="185"/>
      <c r="RZ1148" s="185"/>
      <c r="SA1148" s="185"/>
      <c r="SB1148" s="185"/>
      <c r="SC1148" s="185"/>
      <c r="SD1148" s="185"/>
      <c r="SE1148" s="185"/>
      <c r="SF1148" s="185"/>
      <c r="SG1148" s="185"/>
      <c r="SH1148" s="185"/>
      <c r="SI1148" s="185"/>
      <c r="SJ1148" s="185"/>
      <c r="SK1148" s="185"/>
      <c r="SL1148" s="185"/>
      <c r="SM1148" s="185"/>
      <c r="SN1148" s="185"/>
      <c r="SO1148" s="185"/>
      <c r="SP1148" s="185"/>
      <c r="SQ1148" s="185"/>
      <c r="SR1148" s="185"/>
      <c r="SS1148" s="185"/>
      <c r="ST1148" s="185"/>
      <c r="SU1148" s="185"/>
      <c r="SV1148" s="185"/>
      <c r="SW1148" s="185"/>
      <c r="SX1148" s="185"/>
      <c r="SY1148" s="185"/>
      <c r="SZ1148" s="185"/>
      <c r="TA1148" s="185"/>
      <c r="TB1148" s="185"/>
      <c r="TC1148" s="185"/>
      <c r="TD1148" s="185"/>
      <c r="TE1148" s="185"/>
      <c r="TF1148" s="185"/>
      <c r="TG1148" s="185"/>
      <c r="TH1148" s="185"/>
      <c r="TI1148" s="185"/>
    </row>
    <row r="1149" spans="1:529" s="104" customFormat="1" ht="45.75" customHeight="1" thickBot="1" x14ac:dyDescent="0.3">
      <c r="A1149" s="116" t="s">
        <v>3319</v>
      </c>
      <c r="B1149" s="117">
        <v>41771</v>
      </c>
      <c r="C1149" s="118" t="s">
        <v>3320</v>
      </c>
      <c r="D1149" s="118" t="s">
        <v>5064</v>
      </c>
      <c r="E1149" s="49"/>
      <c r="F1149" s="49"/>
      <c r="G1149" s="49"/>
      <c r="H1149" s="196">
        <v>62503</v>
      </c>
      <c r="I1149" s="117">
        <v>41793</v>
      </c>
      <c r="J1149" s="117">
        <v>43963</v>
      </c>
      <c r="K1149" s="118" t="s">
        <v>877</v>
      </c>
      <c r="L1149" s="118"/>
      <c r="M1149" s="118" t="s">
        <v>302</v>
      </c>
      <c r="N1149" s="118" t="s">
        <v>34</v>
      </c>
      <c r="O1149" s="118">
        <v>26000</v>
      </c>
      <c r="P1149" s="467"/>
      <c r="Q1149" s="467"/>
      <c r="R1149" s="467"/>
      <c r="S1149" s="467"/>
      <c r="T1149" s="782">
        <v>36</v>
      </c>
      <c r="U1149" s="118">
        <v>151.19999999999999</v>
      </c>
      <c r="V1149" s="118">
        <v>26000</v>
      </c>
      <c r="W1149" s="118" t="s">
        <v>1258</v>
      </c>
      <c r="X1149" s="118">
        <v>100</v>
      </c>
      <c r="Y1149" s="118" t="s">
        <v>1091</v>
      </c>
      <c r="Z1149" s="118" t="s">
        <v>1091</v>
      </c>
      <c r="AA1149" s="118" t="s">
        <v>1091</v>
      </c>
      <c r="AB1149" s="118" t="s">
        <v>1091</v>
      </c>
      <c r="AC1149" s="118" t="s">
        <v>1091</v>
      </c>
      <c r="AD1149" s="118" t="s">
        <v>1091</v>
      </c>
      <c r="AE1149" s="118" t="s">
        <v>1091</v>
      </c>
      <c r="AF1149" s="118">
        <v>0.5</v>
      </c>
      <c r="AG1149" s="118" t="s">
        <v>1091</v>
      </c>
      <c r="AH1149" s="118">
        <v>94</v>
      </c>
      <c r="AI1149" s="118" t="s">
        <v>4485</v>
      </c>
      <c r="AJ1149" s="118" t="s">
        <v>4486</v>
      </c>
      <c r="AK1149" s="118" t="s">
        <v>1410</v>
      </c>
      <c r="AL1149" s="574"/>
      <c r="AM1149" s="830"/>
      <c r="AN1149" s="830"/>
      <c r="AO1149" s="830"/>
      <c r="AP1149" s="830"/>
      <c r="AQ1149" s="830"/>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85"/>
      <c r="BL1149" s="185"/>
      <c r="BM1149" s="185"/>
      <c r="BN1149" s="185"/>
      <c r="BO1149" s="185"/>
      <c r="BP1149" s="185"/>
      <c r="BQ1149" s="185"/>
      <c r="BR1149" s="185"/>
      <c r="BS1149" s="185"/>
      <c r="BT1149" s="185"/>
      <c r="BU1149" s="185"/>
      <c r="BV1149" s="185"/>
      <c r="BW1149" s="185"/>
      <c r="BX1149" s="185"/>
      <c r="BY1149" s="185"/>
      <c r="BZ1149" s="185"/>
      <c r="CA1149" s="185"/>
      <c r="CB1149" s="185"/>
      <c r="CC1149" s="185"/>
      <c r="CD1149" s="185"/>
      <c r="CE1149" s="185"/>
      <c r="CF1149" s="185"/>
      <c r="CG1149" s="185"/>
      <c r="CH1149" s="185"/>
      <c r="CI1149" s="185"/>
      <c r="CJ1149" s="185"/>
      <c r="CK1149" s="185"/>
      <c r="CL1149" s="185"/>
      <c r="CM1149" s="185"/>
      <c r="CN1149" s="185"/>
      <c r="CO1149" s="185"/>
      <c r="CP1149" s="185"/>
      <c r="CQ1149" s="185"/>
      <c r="CR1149" s="185"/>
      <c r="CS1149" s="185"/>
      <c r="CT1149" s="185"/>
      <c r="CU1149" s="185"/>
      <c r="CV1149" s="185"/>
      <c r="CW1149" s="185"/>
      <c r="CX1149" s="185"/>
      <c r="CY1149" s="185"/>
      <c r="CZ1149" s="185"/>
      <c r="DA1149" s="185"/>
      <c r="DB1149" s="185"/>
      <c r="DC1149" s="185"/>
      <c r="DD1149" s="185"/>
      <c r="DE1149" s="185"/>
      <c r="DF1149" s="185"/>
      <c r="DG1149" s="185"/>
      <c r="DH1149" s="185"/>
      <c r="DI1149" s="185"/>
      <c r="DJ1149" s="185"/>
      <c r="DK1149" s="185"/>
      <c r="DL1149" s="185"/>
      <c r="DM1149" s="185"/>
      <c r="DN1149" s="185"/>
      <c r="DO1149" s="185"/>
      <c r="DP1149" s="185"/>
      <c r="DQ1149" s="185"/>
      <c r="DR1149" s="185"/>
      <c r="DS1149" s="185"/>
      <c r="DT1149" s="185"/>
      <c r="DU1149" s="185"/>
      <c r="DV1149" s="185"/>
      <c r="DW1149" s="185"/>
      <c r="DX1149" s="185"/>
      <c r="DY1149" s="185"/>
      <c r="DZ1149" s="185"/>
      <c r="EA1149" s="185"/>
      <c r="EB1149" s="185"/>
      <c r="EC1149" s="185"/>
      <c r="ED1149" s="185"/>
      <c r="EE1149" s="185"/>
      <c r="EF1149" s="185"/>
      <c r="EG1149" s="185"/>
      <c r="EH1149" s="185"/>
      <c r="EI1149" s="185"/>
      <c r="EJ1149" s="185"/>
      <c r="EK1149" s="185"/>
      <c r="EL1149" s="185"/>
      <c r="EM1149" s="185"/>
      <c r="EN1149" s="185"/>
      <c r="EO1149" s="185"/>
      <c r="EP1149" s="185"/>
      <c r="EQ1149" s="185"/>
      <c r="ER1149" s="185"/>
      <c r="ES1149" s="185"/>
      <c r="ET1149" s="185"/>
      <c r="EU1149" s="185"/>
      <c r="EV1149" s="185"/>
      <c r="EW1149" s="185"/>
      <c r="EX1149" s="185"/>
      <c r="EY1149" s="185"/>
      <c r="EZ1149" s="185"/>
      <c r="FA1149" s="185"/>
      <c r="FB1149" s="185"/>
      <c r="FC1149" s="185"/>
      <c r="FD1149" s="185"/>
      <c r="FE1149" s="185"/>
      <c r="FF1149" s="185"/>
      <c r="FG1149" s="185"/>
      <c r="FH1149" s="185"/>
      <c r="FI1149" s="185"/>
      <c r="FJ1149" s="185"/>
      <c r="FK1149" s="185"/>
      <c r="FL1149" s="185"/>
      <c r="FM1149" s="185"/>
      <c r="FN1149" s="185"/>
      <c r="FO1149" s="185"/>
      <c r="FP1149" s="185"/>
      <c r="FQ1149" s="185"/>
      <c r="FR1149" s="185"/>
      <c r="FS1149" s="185"/>
      <c r="FT1149" s="185"/>
      <c r="FU1149" s="185"/>
      <c r="FV1149" s="185"/>
      <c r="FW1149" s="185"/>
      <c r="FX1149" s="185"/>
      <c r="FY1149" s="185"/>
      <c r="FZ1149" s="185"/>
      <c r="GA1149" s="185"/>
      <c r="GB1149" s="185"/>
      <c r="GC1149" s="185"/>
      <c r="GD1149" s="185"/>
      <c r="GE1149" s="185"/>
      <c r="GF1149" s="185"/>
      <c r="GG1149" s="185"/>
      <c r="GH1149" s="185"/>
      <c r="GI1149" s="185"/>
      <c r="GJ1149" s="185"/>
      <c r="GK1149" s="185"/>
      <c r="GL1149" s="185"/>
      <c r="GM1149" s="185"/>
      <c r="GN1149" s="185"/>
      <c r="GO1149" s="185"/>
      <c r="GP1149" s="185"/>
      <c r="GQ1149" s="185"/>
      <c r="GR1149" s="185"/>
      <c r="GS1149" s="185"/>
      <c r="GT1149" s="185"/>
      <c r="GU1149" s="185"/>
      <c r="GV1149" s="185"/>
      <c r="GW1149" s="185"/>
      <c r="GX1149" s="185"/>
      <c r="GY1149" s="185"/>
      <c r="GZ1149" s="185"/>
      <c r="HA1149" s="185"/>
      <c r="HB1149" s="185"/>
      <c r="HC1149" s="185"/>
      <c r="HD1149" s="185"/>
      <c r="HE1149" s="185"/>
      <c r="HF1149" s="185"/>
      <c r="HG1149" s="185"/>
      <c r="HH1149" s="185"/>
      <c r="HI1149" s="185"/>
      <c r="HJ1149" s="185"/>
      <c r="HK1149" s="185"/>
      <c r="HL1149" s="185"/>
      <c r="HM1149" s="185"/>
      <c r="HN1149" s="185"/>
      <c r="HO1149" s="185"/>
      <c r="HP1149" s="185"/>
      <c r="HQ1149" s="185"/>
      <c r="HR1149" s="185"/>
      <c r="HS1149" s="185"/>
      <c r="HT1149" s="185"/>
      <c r="HU1149" s="185"/>
      <c r="HV1149" s="185"/>
      <c r="HW1149" s="185"/>
      <c r="HX1149" s="185"/>
      <c r="HY1149" s="185"/>
      <c r="HZ1149" s="185"/>
      <c r="IA1149" s="185"/>
      <c r="IB1149" s="185"/>
      <c r="IC1149" s="185"/>
      <c r="ID1149" s="185"/>
      <c r="IE1149" s="185"/>
      <c r="IF1149" s="185"/>
      <c r="IG1149" s="185"/>
      <c r="IH1149" s="185"/>
      <c r="II1149" s="185"/>
      <c r="IJ1149" s="185"/>
      <c r="IK1149" s="185"/>
      <c r="IL1149" s="185"/>
      <c r="IM1149" s="185"/>
      <c r="IN1149" s="185"/>
      <c r="IO1149" s="185"/>
      <c r="IP1149" s="185"/>
      <c r="IQ1149" s="185"/>
      <c r="IR1149" s="185"/>
      <c r="IS1149" s="185"/>
      <c r="IT1149" s="185"/>
      <c r="IU1149" s="185"/>
      <c r="IV1149" s="185"/>
      <c r="IW1149" s="185"/>
      <c r="IX1149" s="185"/>
      <c r="IY1149" s="185"/>
      <c r="IZ1149" s="185"/>
      <c r="JA1149" s="185"/>
      <c r="JB1149" s="185"/>
      <c r="JC1149" s="185"/>
      <c r="JD1149" s="185"/>
      <c r="JE1149" s="185"/>
      <c r="JF1149" s="185"/>
      <c r="JG1149" s="185"/>
      <c r="JH1149" s="185"/>
      <c r="JI1149" s="185"/>
      <c r="JJ1149" s="185"/>
      <c r="JK1149" s="185"/>
      <c r="JL1149" s="185"/>
      <c r="JM1149" s="185"/>
      <c r="JN1149" s="185"/>
      <c r="JO1149" s="185"/>
      <c r="JP1149" s="185"/>
      <c r="JQ1149" s="185"/>
      <c r="JR1149" s="185"/>
      <c r="JS1149" s="185"/>
      <c r="JT1149" s="185"/>
      <c r="JU1149" s="185"/>
      <c r="JV1149" s="185"/>
      <c r="JW1149" s="185"/>
      <c r="JX1149" s="185"/>
      <c r="JY1149" s="185"/>
      <c r="JZ1149" s="185"/>
      <c r="KA1149" s="185"/>
      <c r="KB1149" s="185"/>
      <c r="KC1149" s="185"/>
      <c r="KD1149" s="185"/>
      <c r="KE1149" s="185"/>
      <c r="KF1149" s="185"/>
      <c r="KG1149" s="185"/>
      <c r="KH1149" s="185"/>
      <c r="KI1149" s="185"/>
      <c r="KJ1149" s="185"/>
      <c r="KK1149" s="185"/>
      <c r="KL1149" s="185"/>
      <c r="KM1149" s="185"/>
      <c r="KN1149" s="185"/>
      <c r="KO1149" s="185"/>
      <c r="KP1149" s="185"/>
      <c r="KQ1149" s="185"/>
      <c r="KR1149" s="185"/>
      <c r="KS1149" s="185"/>
      <c r="KT1149" s="185"/>
      <c r="KU1149" s="185"/>
      <c r="KV1149" s="185"/>
      <c r="KW1149" s="185"/>
      <c r="KX1149" s="185"/>
      <c r="KY1149" s="185"/>
      <c r="KZ1149" s="185"/>
      <c r="LA1149" s="185"/>
      <c r="LB1149" s="185"/>
      <c r="LC1149" s="185"/>
      <c r="LD1149" s="185"/>
      <c r="LE1149" s="185"/>
      <c r="LF1149" s="185"/>
      <c r="LG1149" s="185"/>
      <c r="LH1149" s="185"/>
      <c r="LI1149" s="185"/>
      <c r="LJ1149" s="185"/>
      <c r="LK1149" s="185"/>
      <c r="LL1149" s="185"/>
      <c r="LM1149" s="185"/>
      <c r="LN1149" s="185"/>
      <c r="LO1149" s="185"/>
      <c r="LP1149" s="185"/>
      <c r="LQ1149" s="185"/>
      <c r="LR1149" s="185"/>
      <c r="LS1149" s="185"/>
      <c r="LT1149" s="185"/>
      <c r="LU1149" s="185"/>
      <c r="LV1149" s="185"/>
      <c r="LW1149" s="185"/>
      <c r="LX1149" s="185"/>
      <c r="LY1149" s="185"/>
      <c r="LZ1149" s="185"/>
      <c r="MA1149" s="185"/>
      <c r="MB1149" s="185"/>
      <c r="MC1149" s="185"/>
      <c r="MD1149" s="185"/>
      <c r="ME1149" s="185"/>
      <c r="MF1149" s="185"/>
      <c r="MG1149" s="185"/>
      <c r="MH1149" s="185"/>
      <c r="MI1149" s="185"/>
      <c r="MJ1149" s="185"/>
      <c r="MK1149" s="185"/>
      <c r="ML1149" s="185"/>
      <c r="MM1149" s="185"/>
      <c r="MN1149" s="185"/>
      <c r="MO1149" s="185"/>
      <c r="MP1149" s="185"/>
      <c r="MQ1149" s="185"/>
      <c r="MR1149" s="185"/>
      <c r="MS1149" s="185"/>
      <c r="MT1149" s="185"/>
      <c r="MU1149" s="185"/>
      <c r="MV1149" s="185"/>
      <c r="MW1149" s="185"/>
      <c r="MX1149" s="185"/>
      <c r="MY1149" s="185"/>
      <c r="MZ1149" s="185"/>
      <c r="NA1149" s="185"/>
      <c r="NB1149" s="185"/>
      <c r="NC1149" s="185"/>
      <c r="ND1149" s="185"/>
      <c r="NE1149" s="185"/>
      <c r="NF1149" s="185"/>
      <c r="NG1149" s="185"/>
      <c r="NH1149" s="185"/>
      <c r="NI1149" s="185"/>
      <c r="NJ1149" s="185"/>
      <c r="NK1149" s="185"/>
      <c r="NL1149" s="185"/>
      <c r="NM1149" s="185"/>
      <c r="NN1149" s="185"/>
      <c r="NO1149" s="185"/>
      <c r="NP1149" s="185"/>
      <c r="NQ1149" s="185"/>
      <c r="NR1149" s="185"/>
      <c r="NS1149" s="185"/>
      <c r="NT1149" s="185"/>
      <c r="NU1149" s="185"/>
      <c r="NV1149" s="185"/>
      <c r="NW1149" s="185"/>
      <c r="NX1149" s="185"/>
      <c r="NY1149" s="185"/>
      <c r="NZ1149" s="185"/>
      <c r="OA1149" s="185"/>
      <c r="OB1149" s="185"/>
      <c r="OC1149" s="185"/>
      <c r="OD1149" s="185"/>
      <c r="OE1149" s="185"/>
      <c r="OF1149" s="185"/>
      <c r="OG1149" s="185"/>
      <c r="OH1149" s="185"/>
      <c r="OI1149" s="185"/>
      <c r="OJ1149" s="185"/>
      <c r="OK1149" s="185"/>
      <c r="OL1149" s="185"/>
      <c r="OM1149" s="185"/>
      <c r="ON1149" s="185"/>
      <c r="OO1149" s="185"/>
      <c r="OP1149" s="185"/>
      <c r="OQ1149" s="185"/>
      <c r="OR1149" s="185"/>
      <c r="OS1149" s="185"/>
      <c r="OT1149" s="185"/>
      <c r="OU1149" s="185"/>
      <c r="OV1149" s="185"/>
      <c r="OW1149" s="185"/>
      <c r="OX1149" s="185"/>
      <c r="OY1149" s="185"/>
      <c r="OZ1149" s="185"/>
      <c r="PA1149" s="185"/>
      <c r="PB1149" s="185"/>
      <c r="PC1149" s="185"/>
      <c r="PD1149" s="185"/>
      <c r="PE1149" s="185"/>
      <c r="PF1149" s="185"/>
      <c r="PG1149" s="185"/>
      <c r="PH1149" s="185"/>
      <c r="PI1149" s="185"/>
      <c r="PJ1149" s="185"/>
      <c r="PK1149" s="185"/>
      <c r="PL1149" s="185"/>
      <c r="PM1149" s="185"/>
      <c r="PN1149" s="185"/>
      <c r="PO1149" s="185"/>
      <c r="PP1149" s="185"/>
      <c r="PQ1149" s="185"/>
      <c r="PR1149" s="185"/>
      <c r="PS1149" s="185"/>
      <c r="PT1149" s="185"/>
      <c r="PU1149" s="185"/>
      <c r="PV1149" s="185"/>
      <c r="PW1149" s="185"/>
      <c r="PX1149" s="185"/>
      <c r="PY1149" s="185"/>
      <c r="PZ1149" s="185"/>
      <c r="QA1149" s="185"/>
      <c r="QB1149" s="185"/>
      <c r="QC1149" s="185"/>
      <c r="QD1149" s="185"/>
      <c r="QE1149" s="185"/>
      <c r="QF1149" s="185"/>
      <c r="QG1149" s="185"/>
      <c r="QH1149" s="185"/>
      <c r="QI1149" s="185"/>
      <c r="QJ1149" s="185"/>
      <c r="QK1149" s="185"/>
      <c r="QL1149" s="185"/>
      <c r="QM1149" s="185"/>
      <c r="QN1149" s="185"/>
      <c r="QO1149" s="185"/>
      <c r="QP1149" s="185"/>
      <c r="QQ1149" s="185"/>
      <c r="QR1149" s="185"/>
      <c r="QS1149" s="185"/>
      <c r="QT1149" s="185"/>
      <c r="QU1149" s="185"/>
      <c r="QV1149" s="185"/>
      <c r="QW1149" s="185"/>
      <c r="QX1149" s="185"/>
      <c r="QY1149" s="185"/>
      <c r="QZ1149" s="185"/>
      <c r="RA1149" s="185"/>
      <c r="RB1149" s="185"/>
      <c r="RC1149" s="185"/>
      <c r="RD1149" s="185"/>
      <c r="RE1149" s="185"/>
      <c r="RF1149" s="185"/>
      <c r="RG1149" s="185"/>
      <c r="RH1149" s="185"/>
      <c r="RI1149" s="185"/>
      <c r="RJ1149" s="185"/>
      <c r="RK1149" s="185"/>
      <c r="RL1149" s="185"/>
      <c r="RM1149" s="185"/>
      <c r="RN1149" s="185"/>
      <c r="RO1149" s="185"/>
      <c r="RP1149" s="185"/>
      <c r="RQ1149" s="185"/>
      <c r="RR1149" s="185"/>
      <c r="RS1149" s="185"/>
      <c r="RT1149" s="185"/>
      <c r="RU1149" s="185"/>
      <c r="RV1149" s="185"/>
      <c r="RW1149" s="185"/>
      <c r="RX1149" s="185"/>
      <c r="RY1149" s="185"/>
      <c r="RZ1149" s="185"/>
      <c r="SA1149" s="185"/>
      <c r="SB1149" s="185"/>
      <c r="SC1149" s="185"/>
      <c r="SD1149" s="185"/>
      <c r="SE1149" s="185"/>
      <c r="SF1149" s="185"/>
      <c r="SG1149" s="185"/>
      <c r="SH1149" s="185"/>
      <c r="SI1149" s="185"/>
      <c r="SJ1149" s="185"/>
      <c r="SK1149" s="185"/>
      <c r="SL1149" s="185"/>
      <c r="SM1149" s="185"/>
      <c r="SN1149" s="185"/>
      <c r="SO1149" s="185"/>
      <c r="SP1149" s="185"/>
      <c r="SQ1149" s="185"/>
      <c r="SR1149" s="185"/>
      <c r="SS1149" s="185"/>
      <c r="ST1149" s="185"/>
      <c r="SU1149" s="185"/>
      <c r="SV1149" s="185"/>
      <c r="SW1149" s="185"/>
      <c r="SX1149" s="185"/>
      <c r="SY1149" s="185"/>
      <c r="SZ1149" s="185"/>
      <c r="TA1149" s="185"/>
      <c r="TB1149" s="185"/>
      <c r="TC1149" s="185"/>
      <c r="TD1149" s="185"/>
      <c r="TE1149" s="185"/>
      <c r="TF1149" s="185"/>
      <c r="TG1149" s="185"/>
      <c r="TH1149" s="185"/>
      <c r="TI1149" s="185"/>
    </row>
    <row r="1150" spans="1:529" s="104" customFormat="1" ht="45.75" customHeight="1" thickBot="1" x14ac:dyDescent="0.3">
      <c r="A1150" s="101" t="s">
        <v>3321</v>
      </c>
      <c r="B1150" s="48">
        <v>41771</v>
      </c>
      <c r="C1150" s="49" t="s">
        <v>4487</v>
      </c>
      <c r="D1150" s="49" t="s">
        <v>5065</v>
      </c>
      <c r="E1150" s="118"/>
      <c r="F1150" s="118"/>
      <c r="G1150" s="118"/>
      <c r="H1150" s="101">
        <v>23858</v>
      </c>
      <c r="I1150" s="48">
        <v>41794</v>
      </c>
      <c r="J1150" s="48">
        <v>45424</v>
      </c>
      <c r="K1150" s="49" t="s">
        <v>1973</v>
      </c>
      <c r="L1150" s="49"/>
      <c r="M1150" s="49" t="s">
        <v>408</v>
      </c>
      <c r="N1150" s="49" t="s">
        <v>48</v>
      </c>
      <c r="O1150" s="49">
        <v>14782.5</v>
      </c>
      <c r="P1150" s="73"/>
      <c r="Q1150" s="73"/>
      <c r="R1150" s="73"/>
      <c r="S1150" s="73"/>
      <c r="T1150" s="710">
        <v>4.5</v>
      </c>
      <c r="U1150" s="49">
        <v>40.5</v>
      </c>
      <c r="V1150" s="49">
        <v>14782.5</v>
      </c>
      <c r="W1150" s="49" t="s">
        <v>3205</v>
      </c>
      <c r="X1150" s="49">
        <v>35</v>
      </c>
      <c r="Y1150" s="49">
        <v>25</v>
      </c>
      <c r="Z1150" s="49">
        <v>125</v>
      </c>
      <c r="AA1150" s="49" t="s">
        <v>1091</v>
      </c>
      <c r="AB1150" s="49" t="s">
        <v>1091</v>
      </c>
      <c r="AC1150" s="49" t="s">
        <v>1091</v>
      </c>
      <c r="AD1150" s="49" t="s">
        <v>1091</v>
      </c>
      <c r="AE1150" s="49" t="s">
        <v>1091</v>
      </c>
      <c r="AF1150" s="49" t="s">
        <v>1091</v>
      </c>
      <c r="AG1150" s="49" t="s">
        <v>1795</v>
      </c>
      <c r="AH1150" s="49">
        <v>276</v>
      </c>
      <c r="AI1150" s="49" t="s">
        <v>4488</v>
      </c>
      <c r="AJ1150" s="49" t="s">
        <v>4489</v>
      </c>
      <c r="AK1150" s="49" t="s">
        <v>1410</v>
      </c>
      <c r="AL1150" s="185"/>
      <c r="AM1150" s="830"/>
      <c r="AN1150" s="830"/>
      <c r="AO1150" s="830"/>
      <c r="AP1150" s="830"/>
      <c r="AQ1150" s="830"/>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85"/>
      <c r="BL1150" s="185"/>
      <c r="BM1150" s="185"/>
      <c r="BN1150" s="185"/>
      <c r="BO1150" s="185"/>
      <c r="BP1150" s="185"/>
      <c r="BQ1150" s="185"/>
      <c r="BR1150" s="185"/>
      <c r="BS1150" s="185"/>
      <c r="BT1150" s="185"/>
      <c r="BU1150" s="185"/>
      <c r="BV1150" s="185"/>
      <c r="BW1150" s="185"/>
      <c r="BX1150" s="185"/>
      <c r="BY1150" s="185"/>
      <c r="BZ1150" s="185"/>
      <c r="CA1150" s="185"/>
      <c r="CB1150" s="185"/>
      <c r="CC1150" s="185"/>
      <c r="CD1150" s="185"/>
      <c r="CE1150" s="185"/>
      <c r="CF1150" s="185"/>
      <c r="CG1150" s="185"/>
      <c r="CH1150" s="185"/>
      <c r="CI1150" s="185"/>
      <c r="CJ1150" s="185"/>
      <c r="CK1150" s="185"/>
      <c r="CL1150" s="185"/>
      <c r="CM1150" s="185"/>
      <c r="CN1150" s="185"/>
      <c r="CO1150" s="185"/>
      <c r="CP1150" s="185"/>
      <c r="CQ1150" s="185"/>
      <c r="CR1150" s="185"/>
      <c r="CS1150" s="185"/>
      <c r="CT1150" s="185"/>
      <c r="CU1150" s="185"/>
      <c r="CV1150" s="185"/>
      <c r="CW1150" s="185"/>
      <c r="CX1150" s="185"/>
      <c r="CY1150" s="185"/>
      <c r="CZ1150" s="185"/>
      <c r="DA1150" s="185"/>
      <c r="DB1150" s="185"/>
      <c r="DC1150" s="185"/>
      <c r="DD1150" s="185"/>
      <c r="DE1150" s="185"/>
      <c r="DF1150" s="185"/>
      <c r="DG1150" s="185"/>
      <c r="DH1150" s="185"/>
      <c r="DI1150" s="185"/>
      <c r="DJ1150" s="185"/>
      <c r="DK1150" s="185"/>
      <c r="DL1150" s="185"/>
      <c r="DM1150" s="185"/>
      <c r="DN1150" s="185"/>
      <c r="DO1150" s="185"/>
      <c r="DP1150" s="185"/>
      <c r="DQ1150" s="185"/>
      <c r="DR1150" s="185"/>
      <c r="DS1150" s="185"/>
      <c r="DT1150" s="185"/>
      <c r="DU1150" s="185"/>
      <c r="DV1150" s="185"/>
      <c r="DW1150" s="185"/>
      <c r="DX1150" s="185"/>
      <c r="DY1150" s="185"/>
      <c r="DZ1150" s="185"/>
      <c r="EA1150" s="185"/>
      <c r="EB1150" s="185"/>
      <c r="EC1150" s="185"/>
      <c r="ED1150" s="185"/>
      <c r="EE1150" s="185"/>
      <c r="EF1150" s="185"/>
      <c r="EG1150" s="185"/>
      <c r="EH1150" s="185"/>
      <c r="EI1150" s="185"/>
      <c r="EJ1150" s="185"/>
      <c r="EK1150" s="185"/>
      <c r="EL1150" s="185"/>
      <c r="EM1150" s="185"/>
      <c r="EN1150" s="185"/>
      <c r="EO1150" s="185"/>
      <c r="EP1150" s="185"/>
      <c r="EQ1150" s="185"/>
      <c r="ER1150" s="185"/>
      <c r="ES1150" s="185"/>
      <c r="ET1150" s="185"/>
      <c r="EU1150" s="185"/>
      <c r="EV1150" s="185"/>
      <c r="EW1150" s="185"/>
      <c r="EX1150" s="185"/>
      <c r="EY1150" s="185"/>
      <c r="EZ1150" s="185"/>
      <c r="FA1150" s="185"/>
      <c r="FB1150" s="185"/>
      <c r="FC1150" s="185"/>
      <c r="FD1150" s="185"/>
      <c r="FE1150" s="185"/>
      <c r="FF1150" s="185"/>
      <c r="FG1150" s="185"/>
      <c r="FH1150" s="185"/>
      <c r="FI1150" s="185"/>
      <c r="FJ1150" s="185"/>
      <c r="FK1150" s="185"/>
      <c r="FL1150" s="185"/>
      <c r="FM1150" s="185"/>
      <c r="FN1150" s="185"/>
      <c r="FO1150" s="185"/>
      <c r="FP1150" s="185"/>
      <c r="FQ1150" s="185"/>
      <c r="FR1150" s="185"/>
      <c r="FS1150" s="185"/>
      <c r="FT1150" s="185"/>
      <c r="FU1150" s="185"/>
      <c r="FV1150" s="185"/>
      <c r="FW1150" s="185"/>
      <c r="FX1150" s="185"/>
      <c r="FY1150" s="185"/>
      <c r="FZ1150" s="185"/>
      <c r="GA1150" s="185"/>
      <c r="GB1150" s="185"/>
      <c r="GC1150" s="185"/>
      <c r="GD1150" s="185"/>
      <c r="GE1150" s="185"/>
      <c r="GF1150" s="185"/>
      <c r="GG1150" s="185"/>
      <c r="GH1150" s="185"/>
      <c r="GI1150" s="185"/>
      <c r="GJ1150" s="185"/>
      <c r="GK1150" s="185"/>
      <c r="GL1150" s="185"/>
      <c r="GM1150" s="185"/>
      <c r="GN1150" s="185"/>
      <c r="GO1150" s="185"/>
      <c r="GP1150" s="185"/>
      <c r="GQ1150" s="185"/>
      <c r="GR1150" s="185"/>
      <c r="GS1150" s="185"/>
      <c r="GT1150" s="185"/>
      <c r="GU1150" s="185"/>
      <c r="GV1150" s="185"/>
      <c r="GW1150" s="185"/>
      <c r="GX1150" s="185"/>
      <c r="GY1150" s="185"/>
      <c r="GZ1150" s="185"/>
      <c r="HA1150" s="185"/>
      <c r="HB1150" s="185"/>
      <c r="HC1150" s="185"/>
      <c r="HD1150" s="185"/>
      <c r="HE1150" s="185"/>
      <c r="HF1150" s="185"/>
      <c r="HG1150" s="185"/>
      <c r="HH1150" s="185"/>
      <c r="HI1150" s="185"/>
      <c r="HJ1150" s="185"/>
      <c r="HK1150" s="185"/>
      <c r="HL1150" s="185"/>
      <c r="HM1150" s="185"/>
      <c r="HN1150" s="185"/>
      <c r="HO1150" s="185"/>
      <c r="HP1150" s="185"/>
      <c r="HQ1150" s="185"/>
      <c r="HR1150" s="185"/>
      <c r="HS1150" s="185"/>
      <c r="HT1150" s="185"/>
      <c r="HU1150" s="185"/>
      <c r="HV1150" s="185"/>
      <c r="HW1150" s="185"/>
      <c r="HX1150" s="185"/>
      <c r="HY1150" s="185"/>
      <c r="HZ1150" s="185"/>
      <c r="IA1150" s="185"/>
      <c r="IB1150" s="185"/>
      <c r="IC1150" s="185"/>
      <c r="ID1150" s="185"/>
      <c r="IE1150" s="185"/>
      <c r="IF1150" s="185"/>
      <c r="IG1150" s="185"/>
      <c r="IH1150" s="185"/>
      <c r="II1150" s="185"/>
      <c r="IJ1150" s="185"/>
      <c r="IK1150" s="185"/>
      <c r="IL1150" s="185"/>
      <c r="IM1150" s="185"/>
      <c r="IN1150" s="185"/>
      <c r="IO1150" s="185"/>
      <c r="IP1150" s="185"/>
      <c r="IQ1150" s="185"/>
      <c r="IR1150" s="185"/>
      <c r="IS1150" s="185"/>
      <c r="IT1150" s="185"/>
      <c r="IU1150" s="185"/>
      <c r="IV1150" s="185"/>
      <c r="IW1150" s="185"/>
      <c r="IX1150" s="185"/>
      <c r="IY1150" s="185"/>
      <c r="IZ1150" s="185"/>
      <c r="JA1150" s="185"/>
      <c r="JB1150" s="185"/>
      <c r="JC1150" s="185"/>
      <c r="JD1150" s="185"/>
      <c r="JE1150" s="185"/>
      <c r="JF1150" s="185"/>
      <c r="JG1150" s="185"/>
      <c r="JH1150" s="185"/>
      <c r="JI1150" s="185"/>
      <c r="JJ1150" s="185"/>
      <c r="JK1150" s="185"/>
      <c r="JL1150" s="185"/>
      <c r="JM1150" s="185"/>
      <c r="JN1150" s="185"/>
      <c r="JO1150" s="185"/>
      <c r="JP1150" s="185"/>
      <c r="JQ1150" s="185"/>
      <c r="JR1150" s="185"/>
      <c r="JS1150" s="185"/>
      <c r="JT1150" s="185"/>
      <c r="JU1150" s="185"/>
      <c r="JV1150" s="185"/>
      <c r="JW1150" s="185"/>
      <c r="JX1150" s="185"/>
      <c r="JY1150" s="185"/>
      <c r="JZ1150" s="185"/>
      <c r="KA1150" s="185"/>
      <c r="KB1150" s="185"/>
      <c r="KC1150" s="185"/>
      <c r="KD1150" s="185"/>
      <c r="KE1150" s="185"/>
      <c r="KF1150" s="185"/>
      <c r="KG1150" s="185"/>
      <c r="KH1150" s="185"/>
      <c r="KI1150" s="185"/>
      <c r="KJ1150" s="185"/>
      <c r="KK1150" s="185"/>
      <c r="KL1150" s="185"/>
      <c r="KM1150" s="185"/>
      <c r="KN1150" s="185"/>
      <c r="KO1150" s="185"/>
      <c r="KP1150" s="185"/>
      <c r="KQ1150" s="185"/>
      <c r="KR1150" s="185"/>
      <c r="KS1150" s="185"/>
      <c r="KT1150" s="185"/>
      <c r="KU1150" s="185"/>
      <c r="KV1150" s="185"/>
      <c r="KW1150" s="185"/>
      <c r="KX1150" s="185"/>
      <c r="KY1150" s="185"/>
      <c r="KZ1150" s="185"/>
      <c r="LA1150" s="185"/>
      <c r="LB1150" s="185"/>
      <c r="LC1150" s="185"/>
      <c r="LD1150" s="185"/>
      <c r="LE1150" s="185"/>
      <c r="LF1150" s="185"/>
      <c r="LG1150" s="185"/>
      <c r="LH1150" s="185"/>
      <c r="LI1150" s="185"/>
      <c r="LJ1150" s="185"/>
      <c r="LK1150" s="185"/>
      <c r="LL1150" s="185"/>
      <c r="LM1150" s="185"/>
      <c r="LN1150" s="185"/>
      <c r="LO1150" s="185"/>
      <c r="LP1150" s="185"/>
      <c r="LQ1150" s="185"/>
      <c r="LR1150" s="185"/>
      <c r="LS1150" s="185"/>
      <c r="LT1150" s="185"/>
      <c r="LU1150" s="185"/>
      <c r="LV1150" s="185"/>
      <c r="LW1150" s="185"/>
      <c r="LX1150" s="185"/>
      <c r="LY1150" s="185"/>
      <c r="LZ1150" s="185"/>
      <c r="MA1150" s="185"/>
      <c r="MB1150" s="185"/>
      <c r="MC1150" s="185"/>
      <c r="MD1150" s="185"/>
      <c r="ME1150" s="185"/>
      <c r="MF1150" s="185"/>
      <c r="MG1150" s="185"/>
      <c r="MH1150" s="185"/>
      <c r="MI1150" s="185"/>
      <c r="MJ1150" s="185"/>
      <c r="MK1150" s="185"/>
      <c r="ML1150" s="185"/>
      <c r="MM1150" s="185"/>
      <c r="MN1150" s="185"/>
      <c r="MO1150" s="185"/>
      <c r="MP1150" s="185"/>
      <c r="MQ1150" s="185"/>
      <c r="MR1150" s="185"/>
      <c r="MS1150" s="185"/>
      <c r="MT1150" s="185"/>
      <c r="MU1150" s="185"/>
      <c r="MV1150" s="185"/>
      <c r="MW1150" s="185"/>
      <c r="MX1150" s="185"/>
      <c r="MY1150" s="185"/>
      <c r="MZ1150" s="185"/>
      <c r="NA1150" s="185"/>
      <c r="NB1150" s="185"/>
      <c r="NC1150" s="185"/>
      <c r="ND1150" s="185"/>
      <c r="NE1150" s="185"/>
      <c r="NF1150" s="185"/>
      <c r="NG1150" s="185"/>
      <c r="NH1150" s="185"/>
      <c r="NI1150" s="185"/>
      <c r="NJ1150" s="185"/>
      <c r="NK1150" s="185"/>
      <c r="NL1150" s="185"/>
      <c r="NM1150" s="185"/>
      <c r="NN1150" s="185"/>
      <c r="NO1150" s="185"/>
      <c r="NP1150" s="185"/>
      <c r="NQ1150" s="185"/>
      <c r="NR1150" s="185"/>
      <c r="NS1150" s="185"/>
      <c r="NT1150" s="185"/>
      <c r="NU1150" s="185"/>
      <c r="NV1150" s="185"/>
      <c r="NW1150" s="185"/>
      <c r="NX1150" s="185"/>
      <c r="NY1150" s="185"/>
      <c r="NZ1150" s="185"/>
      <c r="OA1150" s="185"/>
      <c r="OB1150" s="185"/>
      <c r="OC1150" s="185"/>
      <c r="OD1150" s="185"/>
      <c r="OE1150" s="185"/>
      <c r="OF1150" s="185"/>
      <c r="OG1150" s="185"/>
      <c r="OH1150" s="185"/>
      <c r="OI1150" s="185"/>
      <c r="OJ1150" s="185"/>
      <c r="OK1150" s="185"/>
      <c r="OL1150" s="185"/>
      <c r="OM1150" s="185"/>
      <c r="ON1150" s="185"/>
      <c r="OO1150" s="185"/>
      <c r="OP1150" s="185"/>
      <c r="OQ1150" s="185"/>
      <c r="OR1150" s="185"/>
      <c r="OS1150" s="185"/>
      <c r="OT1150" s="185"/>
      <c r="OU1150" s="185"/>
      <c r="OV1150" s="185"/>
      <c r="OW1150" s="185"/>
      <c r="OX1150" s="185"/>
      <c r="OY1150" s="185"/>
      <c r="OZ1150" s="185"/>
      <c r="PA1150" s="185"/>
      <c r="PB1150" s="185"/>
      <c r="PC1150" s="185"/>
      <c r="PD1150" s="185"/>
      <c r="PE1150" s="185"/>
      <c r="PF1150" s="185"/>
      <c r="PG1150" s="185"/>
      <c r="PH1150" s="185"/>
      <c r="PI1150" s="185"/>
      <c r="PJ1150" s="185"/>
      <c r="PK1150" s="185"/>
      <c r="PL1150" s="185"/>
      <c r="PM1150" s="185"/>
      <c r="PN1150" s="185"/>
      <c r="PO1150" s="185"/>
      <c r="PP1150" s="185"/>
      <c r="PQ1150" s="185"/>
      <c r="PR1150" s="185"/>
      <c r="PS1150" s="185"/>
      <c r="PT1150" s="185"/>
      <c r="PU1150" s="185"/>
      <c r="PV1150" s="185"/>
      <c r="PW1150" s="185"/>
      <c r="PX1150" s="185"/>
      <c r="PY1150" s="185"/>
      <c r="PZ1150" s="185"/>
      <c r="QA1150" s="185"/>
      <c r="QB1150" s="185"/>
      <c r="QC1150" s="185"/>
      <c r="QD1150" s="185"/>
      <c r="QE1150" s="185"/>
      <c r="QF1150" s="185"/>
      <c r="QG1150" s="185"/>
      <c r="QH1150" s="185"/>
      <c r="QI1150" s="185"/>
      <c r="QJ1150" s="185"/>
      <c r="QK1150" s="185"/>
      <c r="QL1150" s="185"/>
      <c r="QM1150" s="185"/>
      <c r="QN1150" s="185"/>
      <c r="QO1150" s="185"/>
      <c r="QP1150" s="185"/>
      <c r="QQ1150" s="185"/>
      <c r="QR1150" s="185"/>
      <c r="QS1150" s="185"/>
      <c r="QT1150" s="185"/>
      <c r="QU1150" s="185"/>
      <c r="QV1150" s="185"/>
      <c r="QW1150" s="185"/>
      <c r="QX1150" s="185"/>
      <c r="QY1150" s="185"/>
      <c r="QZ1150" s="185"/>
      <c r="RA1150" s="185"/>
      <c r="RB1150" s="185"/>
      <c r="RC1150" s="185"/>
      <c r="RD1150" s="185"/>
      <c r="RE1150" s="185"/>
      <c r="RF1150" s="185"/>
      <c r="RG1150" s="185"/>
      <c r="RH1150" s="185"/>
      <c r="RI1150" s="185"/>
      <c r="RJ1150" s="185"/>
      <c r="RK1150" s="185"/>
      <c r="RL1150" s="185"/>
      <c r="RM1150" s="185"/>
      <c r="RN1150" s="185"/>
      <c r="RO1150" s="185"/>
      <c r="RP1150" s="185"/>
      <c r="RQ1150" s="185"/>
      <c r="RR1150" s="185"/>
      <c r="RS1150" s="185"/>
      <c r="RT1150" s="185"/>
      <c r="RU1150" s="185"/>
      <c r="RV1150" s="185"/>
      <c r="RW1150" s="185"/>
      <c r="RX1150" s="185"/>
      <c r="RY1150" s="185"/>
      <c r="RZ1150" s="185"/>
      <c r="SA1150" s="185"/>
      <c r="SB1150" s="185"/>
      <c r="SC1150" s="185"/>
      <c r="SD1150" s="185"/>
      <c r="SE1150" s="185"/>
      <c r="SF1150" s="185"/>
      <c r="SG1150" s="185"/>
      <c r="SH1150" s="185"/>
      <c r="SI1150" s="185"/>
      <c r="SJ1150" s="185"/>
      <c r="SK1150" s="185"/>
      <c r="SL1150" s="185"/>
      <c r="SM1150" s="185"/>
      <c r="SN1150" s="185"/>
      <c r="SO1150" s="185"/>
      <c r="SP1150" s="185"/>
      <c r="SQ1150" s="185"/>
      <c r="SR1150" s="185"/>
      <c r="SS1150" s="185"/>
      <c r="ST1150" s="185"/>
      <c r="SU1150" s="185"/>
      <c r="SV1150" s="185"/>
      <c r="SW1150" s="185"/>
      <c r="SX1150" s="185"/>
      <c r="SY1150" s="185"/>
      <c r="SZ1150" s="185"/>
      <c r="TA1150" s="185"/>
      <c r="TB1150" s="185"/>
      <c r="TC1150" s="185"/>
      <c r="TD1150" s="185"/>
      <c r="TE1150" s="185"/>
      <c r="TF1150" s="185"/>
      <c r="TG1150" s="185"/>
      <c r="TH1150" s="185"/>
      <c r="TI1150" s="185"/>
    </row>
    <row r="1151" spans="1:529" s="104" customFormat="1" ht="45.75" customHeight="1" thickBot="1" x14ac:dyDescent="0.3">
      <c r="A1151" s="202" t="s">
        <v>3338</v>
      </c>
      <c r="B1151" s="203">
        <v>41807</v>
      </c>
      <c r="C1151" s="204" t="s">
        <v>3339</v>
      </c>
      <c r="D1151" s="204" t="s">
        <v>5278</v>
      </c>
      <c r="E1151" s="44" t="s">
        <v>33</v>
      </c>
      <c r="F1151" s="44" t="s">
        <v>41</v>
      </c>
      <c r="G1151" s="44" t="s">
        <v>33</v>
      </c>
      <c r="H1151" s="205" t="s">
        <v>172</v>
      </c>
      <c r="I1151" s="203">
        <v>41835</v>
      </c>
      <c r="J1151" s="203">
        <v>43999</v>
      </c>
      <c r="K1151" s="204" t="s">
        <v>877</v>
      </c>
      <c r="L1151" s="204"/>
      <c r="M1151" s="204" t="s">
        <v>302</v>
      </c>
      <c r="N1151" s="204" t="s">
        <v>34</v>
      </c>
      <c r="O1151" s="204">
        <v>11060</v>
      </c>
      <c r="P1151" s="204"/>
      <c r="Q1151" s="204"/>
      <c r="R1151" s="204"/>
      <c r="S1151" s="204"/>
      <c r="T1151" s="713">
        <v>21.6</v>
      </c>
      <c r="U1151" s="204">
        <v>43.2</v>
      </c>
      <c r="V1151" s="204">
        <v>11.06</v>
      </c>
      <c r="W1151" s="204" t="s">
        <v>1258</v>
      </c>
      <c r="X1151" s="204">
        <v>50</v>
      </c>
      <c r="Y1151" s="204">
        <v>150</v>
      </c>
      <c r="Z1151" s="204" t="s">
        <v>1091</v>
      </c>
      <c r="AA1151" s="204" t="s">
        <v>1091</v>
      </c>
      <c r="AB1151" s="204" t="s">
        <v>1091</v>
      </c>
      <c r="AC1151" s="204" t="s">
        <v>1091</v>
      </c>
      <c r="AD1151" s="204" t="s">
        <v>1091</v>
      </c>
      <c r="AE1151" s="204" t="s">
        <v>1091</v>
      </c>
      <c r="AF1151" s="204">
        <v>0.3</v>
      </c>
      <c r="AG1151" s="204" t="s">
        <v>1091</v>
      </c>
      <c r="AH1151" s="204">
        <v>562.37</v>
      </c>
      <c r="AI1151" s="204" t="s">
        <v>4490</v>
      </c>
      <c r="AJ1151" s="204" t="s">
        <v>4491</v>
      </c>
      <c r="AK1151" s="204" t="s">
        <v>1410</v>
      </c>
      <c r="AL1151" s="554" t="s">
        <v>7949</v>
      </c>
      <c r="AM1151" s="830"/>
      <c r="AN1151" s="830"/>
      <c r="AO1151" s="830"/>
      <c r="AP1151" s="830"/>
      <c r="AQ1151" s="830"/>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85"/>
      <c r="BL1151" s="185"/>
      <c r="BM1151" s="185"/>
      <c r="BN1151" s="185"/>
      <c r="BO1151" s="185"/>
      <c r="BP1151" s="185"/>
      <c r="BQ1151" s="185"/>
      <c r="BR1151" s="185"/>
      <c r="BS1151" s="185"/>
      <c r="BT1151" s="185"/>
      <c r="BU1151" s="185"/>
      <c r="BV1151" s="185"/>
      <c r="BW1151" s="185"/>
      <c r="BX1151" s="185"/>
      <c r="BY1151" s="185"/>
      <c r="BZ1151" s="185"/>
      <c r="CA1151" s="185"/>
      <c r="CB1151" s="185"/>
      <c r="CC1151" s="185"/>
      <c r="CD1151" s="185"/>
      <c r="CE1151" s="185"/>
      <c r="CF1151" s="185"/>
      <c r="CG1151" s="185"/>
      <c r="CH1151" s="185"/>
      <c r="CI1151" s="185"/>
      <c r="CJ1151" s="185"/>
      <c r="CK1151" s="185"/>
      <c r="CL1151" s="185"/>
      <c r="CM1151" s="185"/>
      <c r="CN1151" s="185"/>
      <c r="CO1151" s="185"/>
      <c r="CP1151" s="185"/>
      <c r="CQ1151" s="185"/>
      <c r="CR1151" s="185"/>
      <c r="CS1151" s="185"/>
      <c r="CT1151" s="185"/>
      <c r="CU1151" s="185"/>
      <c r="CV1151" s="185"/>
      <c r="CW1151" s="185"/>
      <c r="CX1151" s="185"/>
      <c r="CY1151" s="185"/>
      <c r="CZ1151" s="185"/>
      <c r="DA1151" s="185"/>
      <c r="DB1151" s="185"/>
      <c r="DC1151" s="185"/>
      <c r="DD1151" s="185"/>
      <c r="DE1151" s="185"/>
      <c r="DF1151" s="185"/>
      <c r="DG1151" s="185"/>
      <c r="DH1151" s="185"/>
      <c r="DI1151" s="185"/>
      <c r="DJ1151" s="185"/>
      <c r="DK1151" s="185"/>
      <c r="DL1151" s="185"/>
      <c r="DM1151" s="185"/>
      <c r="DN1151" s="185"/>
      <c r="DO1151" s="185"/>
      <c r="DP1151" s="185"/>
      <c r="DQ1151" s="185"/>
      <c r="DR1151" s="185"/>
      <c r="DS1151" s="185"/>
      <c r="DT1151" s="185"/>
      <c r="DU1151" s="185"/>
      <c r="DV1151" s="185"/>
      <c r="DW1151" s="185"/>
      <c r="DX1151" s="185"/>
      <c r="DY1151" s="185"/>
      <c r="DZ1151" s="185"/>
      <c r="EA1151" s="185"/>
      <c r="EB1151" s="185"/>
      <c r="EC1151" s="185"/>
      <c r="ED1151" s="185"/>
      <c r="EE1151" s="185"/>
      <c r="EF1151" s="185"/>
      <c r="EG1151" s="185"/>
      <c r="EH1151" s="185"/>
      <c r="EI1151" s="185"/>
      <c r="EJ1151" s="185"/>
      <c r="EK1151" s="185"/>
      <c r="EL1151" s="185"/>
      <c r="EM1151" s="185"/>
      <c r="EN1151" s="185"/>
      <c r="EO1151" s="185"/>
      <c r="EP1151" s="185"/>
      <c r="EQ1151" s="185"/>
      <c r="ER1151" s="185"/>
      <c r="ES1151" s="185"/>
      <c r="ET1151" s="185"/>
      <c r="EU1151" s="185"/>
      <c r="EV1151" s="185"/>
      <c r="EW1151" s="185"/>
      <c r="EX1151" s="185"/>
      <c r="EY1151" s="185"/>
      <c r="EZ1151" s="185"/>
      <c r="FA1151" s="185"/>
      <c r="FB1151" s="185"/>
      <c r="FC1151" s="185"/>
      <c r="FD1151" s="185"/>
      <c r="FE1151" s="185"/>
      <c r="FF1151" s="185"/>
      <c r="FG1151" s="185"/>
      <c r="FH1151" s="185"/>
      <c r="FI1151" s="185"/>
      <c r="FJ1151" s="185"/>
      <c r="FK1151" s="185"/>
      <c r="FL1151" s="185"/>
      <c r="FM1151" s="185"/>
      <c r="FN1151" s="185"/>
      <c r="FO1151" s="185"/>
      <c r="FP1151" s="185"/>
      <c r="FQ1151" s="185"/>
      <c r="FR1151" s="185"/>
      <c r="FS1151" s="185"/>
      <c r="FT1151" s="185"/>
      <c r="FU1151" s="185"/>
      <c r="FV1151" s="185"/>
      <c r="FW1151" s="185"/>
      <c r="FX1151" s="185"/>
      <c r="FY1151" s="185"/>
      <c r="FZ1151" s="185"/>
      <c r="GA1151" s="185"/>
      <c r="GB1151" s="185"/>
      <c r="GC1151" s="185"/>
      <c r="GD1151" s="185"/>
      <c r="GE1151" s="185"/>
      <c r="GF1151" s="185"/>
      <c r="GG1151" s="185"/>
      <c r="GH1151" s="185"/>
      <c r="GI1151" s="185"/>
      <c r="GJ1151" s="185"/>
      <c r="GK1151" s="185"/>
      <c r="GL1151" s="185"/>
      <c r="GM1151" s="185"/>
      <c r="GN1151" s="185"/>
      <c r="GO1151" s="185"/>
      <c r="GP1151" s="185"/>
      <c r="GQ1151" s="185"/>
      <c r="GR1151" s="185"/>
      <c r="GS1151" s="185"/>
      <c r="GT1151" s="185"/>
      <c r="GU1151" s="185"/>
      <c r="GV1151" s="185"/>
      <c r="GW1151" s="185"/>
      <c r="GX1151" s="185"/>
      <c r="GY1151" s="185"/>
      <c r="GZ1151" s="185"/>
      <c r="HA1151" s="185"/>
      <c r="HB1151" s="185"/>
      <c r="HC1151" s="185"/>
      <c r="HD1151" s="185"/>
      <c r="HE1151" s="185"/>
      <c r="HF1151" s="185"/>
      <c r="HG1151" s="185"/>
      <c r="HH1151" s="185"/>
      <c r="HI1151" s="185"/>
      <c r="HJ1151" s="185"/>
      <c r="HK1151" s="185"/>
      <c r="HL1151" s="185"/>
      <c r="HM1151" s="185"/>
      <c r="HN1151" s="185"/>
      <c r="HO1151" s="185"/>
      <c r="HP1151" s="185"/>
      <c r="HQ1151" s="185"/>
      <c r="HR1151" s="185"/>
      <c r="HS1151" s="185"/>
      <c r="HT1151" s="185"/>
      <c r="HU1151" s="185"/>
      <c r="HV1151" s="185"/>
      <c r="HW1151" s="185"/>
      <c r="HX1151" s="185"/>
      <c r="HY1151" s="185"/>
      <c r="HZ1151" s="185"/>
      <c r="IA1151" s="185"/>
      <c r="IB1151" s="185"/>
      <c r="IC1151" s="185"/>
      <c r="ID1151" s="185"/>
      <c r="IE1151" s="185"/>
      <c r="IF1151" s="185"/>
      <c r="IG1151" s="185"/>
      <c r="IH1151" s="185"/>
      <c r="II1151" s="185"/>
      <c r="IJ1151" s="185"/>
      <c r="IK1151" s="185"/>
      <c r="IL1151" s="185"/>
      <c r="IM1151" s="185"/>
      <c r="IN1151" s="185"/>
      <c r="IO1151" s="185"/>
      <c r="IP1151" s="185"/>
      <c r="IQ1151" s="185"/>
      <c r="IR1151" s="185"/>
      <c r="IS1151" s="185"/>
      <c r="IT1151" s="185"/>
      <c r="IU1151" s="185"/>
      <c r="IV1151" s="185"/>
      <c r="IW1151" s="185"/>
      <c r="IX1151" s="185"/>
      <c r="IY1151" s="185"/>
      <c r="IZ1151" s="185"/>
      <c r="JA1151" s="185"/>
      <c r="JB1151" s="185"/>
      <c r="JC1151" s="185"/>
      <c r="JD1151" s="185"/>
      <c r="JE1151" s="185"/>
      <c r="JF1151" s="185"/>
      <c r="JG1151" s="185"/>
      <c r="JH1151" s="185"/>
      <c r="JI1151" s="185"/>
      <c r="JJ1151" s="185"/>
      <c r="JK1151" s="185"/>
      <c r="JL1151" s="185"/>
      <c r="JM1151" s="185"/>
      <c r="JN1151" s="185"/>
      <c r="JO1151" s="185"/>
      <c r="JP1151" s="185"/>
      <c r="JQ1151" s="185"/>
      <c r="JR1151" s="185"/>
      <c r="JS1151" s="185"/>
      <c r="JT1151" s="185"/>
      <c r="JU1151" s="185"/>
      <c r="JV1151" s="185"/>
      <c r="JW1151" s="185"/>
      <c r="JX1151" s="185"/>
      <c r="JY1151" s="185"/>
      <c r="JZ1151" s="185"/>
      <c r="KA1151" s="185"/>
      <c r="KB1151" s="185"/>
      <c r="KC1151" s="185"/>
      <c r="KD1151" s="185"/>
      <c r="KE1151" s="185"/>
      <c r="KF1151" s="185"/>
      <c r="KG1151" s="185"/>
      <c r="KH1151" s="185"/>
      <c r="KI1151" s="185"/>
      <c r="KJ1151" s="185"/>
      <c r="KK1151" s="185"/>
      <c r="KL1151" s="185"/>
      <c r="KM1151" s="185"/>
      <c r="KN1151" s="185"/>
      <c r="KO1151" s="185"/>
      <c r="KP1151" s="185"/>
      <c r="KQ1151" s="185"/>
      <c r="KR1151" s="185"/>
      <c r="KS1151" s="185"/>
      <c r="KT1151" s="185"/>
      <c r="KU1151" s="185"/>
      <c r="KV1151" s="185"/>
      <c r="KW1151" s="185"/>
      <c r="KX1151" s="185"/>
      <c r="KY1151" s="185"/>
      <c r="KZ1151" s="185"/>
      <c r="LA1151" s="185"/>
      <c r="LB1151" s="185"/>
      <c r="LC1151" s="185"/>
      <c r="LD1151" s="185"/>
      <c r="LE1151" s="185"/>
      <c r="LF1151" s="185"/>
      <c r="LG1151" s="185"/>
      <c r="LH1151" s="185"/>
      <c r="LI1151" s="185"/>
      <c r="LJ1151" s="185"/>
      <c r="LK1151" s="185"/>
      <c r="LL1151" s="185"/>
      <c r="LM1151" s="185"/>
      <c r="LN1151" s="185"/>
      <c r="LO1151" s="185"/>
      <c r="LP1151" s="185"/>
      <c r="LQ1151" s="185"/>
      <c r="LR1151" s="185"/>
      <c r="LS1151" s="185"/>
      <c r="LT1151" s="185"/>
      <c r="LU1151" s="185"/>
      <c r="LV1151" s="185"/>
      <c r="LW1151" s="185"/>
      <c r="LX1151" s="185"/>
      <c r="LY1151" s="185"/>
      <c r="LZ1151" s="185"/>
      <c r="MA1151" s="185"/>
      <c r="MB1151" s="185"/>
      <c r="MC1151" s="185"/>
      <c r="MD1151" s="185"/>
      <c r="ME1151" s="185"/>
      <c r="MF1151" s="185"/>
      <c r="MG1151" s="185"/>
      <c r="MH1151" s="185"/>
      <c r="MI1151" s="185"/>
      <c r="MJ1151" s="185"/>
      <c r="MK1151" s="185"/>
      <c r="ML1151" s="185"/>
      <c r="MM1151" s="185"/>
      <c r="MN1151" s="185"/>
      <c r="MO1151" s="185"/>
      <c r="MP1151" s="185"/>
      <c r="MQ1151" s="185"/>
      <c r="MR1151" s="185"/>
      <c r="MS1151" s="185"/>
      <c r="MT1151" s="185"/>
      <c r="MU1151" s="185"/>
      <c r="MV1151" s="185"/>
      <c r="MW1151" s="185"/>
      <c r="MX1151" s="185"/>
      <c r="MY1151" s="185"/>
      <c r="MZ1151" s="185"/>
      <c r="NA1151" s="185"/>
      <c r="NB1151" s="185"/>
      <c r="NC1151" s="185"/>
      <c r="ND1151" s="185"/>
      <c r="NE1151" s="185"/>
      <c r="NF1151" s="185"/>
      <c r="NG1151" s="185"/>
      <c r="NH1151" s="185"/>
      <c r="NI1151" s="185"/>
      <c r="NJ1151" s="185"/>
      <c r="NK1151" s="185"/>
      <c r="NL1151" s="185"/>
      <c r="NM1151" s="185"/>
      <c r="NN1151" s="185"/>
      <c r="NO1151" s="185"/>
      <c r="NP1151" s="185"/>
      <c r="NQ1151" s="185"/>
      <c r="NR1151" s="185"/>
      <c r="NS1151" s="185"/>
      <c r="NT1151" s="185"/>
      <c r="NU1151" s="185"/>
      <c r="NV1151" s="185"/>
      <c r="NW1151" s="185"/>
      <c r="NX1151" s="185"/>
      <c r="NY1151" s="185"/>
      <c r="NZ1151" s="185"/>
      <c r="OA1151" s="185"/>
      <c r="OB1151" s="185"/>
      <c r="OC1151" s="185"/>
      <c r="OD1151" s="185"/>
      <c r="OE1151" s="185"/>
      <c r="OF1151" s="185"/>
      <c r="OG1151" s="185"/>
      <c r="OH1151" s="185"/>
      <c r="OI1151" s="185"/>
      <c r="OJ1151" s="185"/>
      <c r="OK1151" s="185"/>
      <c r="OL1151" s="185"/>
      <c r="OM1151" s="185"/>
      <c r="ON1151" s="185"/>
      <c r="OO1151" s="185"/>
      <c r="OP1151" s="185"/>
      <c r="OQ1151" s="185"/>
      <c r="OR1151" s="185"/>
      <c r="OS1151" s="185"/>
      <c r="OT1151" s="185"/>
      <c r="OU1151" s="185"/>
      <c r="OV1151" s="185"/>
      <c r="OW1151" s="185"/>
      <c r="OX1151" s="185"/>
      <c r="OY1151" s="185"/>
      <c r="OZ1151" s="185"/>
      <c r="PA1151" s="185"/>
      <c r="PB1151" s="185"/>
      <c r="PC1151" s="185"/>
      <c r="PD1151" s="185"/>
      <c r="PE1151" s="185"/>
      <c r="PF1151" s="185"/>
      <c r="PG1151" s="185"/>
      <c r="PH1151" s="185"/>
      <c r="PI1151" s="185"/>
      <c r="PJ1151" s="185"/>
      <c r="PK1151" s="185"/>
      <c r="PL1151" s="185"/>
      <c r="PM1151" s="185"/>
      <c r="PN1151" s="185"/>
      <c r="PO1151" s="185"/>
      <c r="PP1151" s="185"/>
      <c r="PQ1151" s="185"/>
      <c r="PR1151" s="185"/>
      <c r="PS1151" s="185"/>
      <c r="PT1151" s="185"/>
      <c r="PU1151" s="185"/>
      <c r="PV1151" s="185"/>
      <c r="PW1151" s="185"/>
      <c r="PX1151" s="185"/>
      <c r="PY1151" s="185"/>
      <c r="PZ1151" s="185"/>
      <c r="QA1151" s="185"/>
      <c r="QB1151" s="185"/>
      <c r="QC1151" s="185"/>
      <c r="QD1151" s="185"/>
      <c r="QE1151" s="185"/>
      <c r="QF1151" s="185"/>
      <c r="QG1151" s="185"/>
      <c r="QH1151" s="185"/>
      <c r="QI1151" s="185"/>
      <c r="QJ1151" s="185"/>
      <c r="QK1151" s="185"/>
      <c r="QL1151" s="185"/>
      <c r="QM1151" s="185"/>
      <c r="QN1151" s="185"/>
      <c r="QO1151" s="185"/>
      <c r="QP1151" s="185"/>
      <c r="QQ1151" s="185"/>
      <c r="QR1151" s="185"/>
      <c r="QS1151" s="185"/>
      <c r="QT1151" s="185"/>
      <c r="QU1151" s="185"/>
      <c r="QV1151" s="185"/>
      <c r="QW1151" s="185"/>
      <c r="QX1151" s="185"/>
      <c r="QY1151" s="185"/>
      <c r="QZ1151" s="185"/>
      <c r="RA1151" s="185"/>
      <c r="RB1151" s="185"/>
      <c r="RC1151" s="185"/>
      <c r="RD1151" s="185"/>
      <c r="RE1151" s="185"/>
      <c r="RF1151" s="185"/>
      <c r="RG1151" s="185"/>
      <c r="RH1151" s="185"/>
      <c r="RI1151" s="185"/>
      <c r="RJ1151" s="185"/>
      <c r="RK1151" s="185"/>
      <c r="RL1151" s="185"/>
      <c r="RM1151" s="185"/>
      <c r="RN1151" s="185"/>
      <c r="RO1151" s="185"/>
      <c r="RP1151" s="185"/>
      <c r="RQ1151" s="185"/>
      <c r="RR1151" s="185"/>
      <c r="RS1151" s="185"/>
      <c r="RT1151" s="185"/>
      <c r="RU1151" s="185"/>
      <c r="RV1151" s="185"/>
      <c r="RW1151" s="185"/>
      <c r="RX1151" s="185"/>
      <c r="RY1151" s="185"/>
      <c r="RZ1151" s="185"/>
      <c r="SA1151" s="185"/>
      <c r="SB1151" s="185"/>
      <c r="SC1151" s="185"/>
      <c r="SD1151" s="185"/>
      <c r="SE1151" s="185"/>
      <c r="SF1151" s="185"/>
      <c r="SG1151" s="185"/>
      <c r="SH1151" s="185"/>
      <c r="SI1151" s="185"/>
      <c r="SJ1151" s="185"/>
      <c r="SK1151" s="185"/>
      <c r="SL1151" s="185"/>
      <c r="SM1151" s="185"/>
      <c r="SN1151" s="185"/>
      <c r="SO1151" s="185"/>
      <c r="SP1151" s="185"/>
      <c r="SQ1151" s="185"/>
      <c r="SR1151" s="185"/>
      <c r="SS1151" s="185"/>
      <c r="ST1151" s="185"/>
      <c r="SU1151" s="185"/>
      <c r="SV1151" s="185"/>
      <c r="SW1151" s="185"/>
      <c r="SX1151" s="185"/>
      <c r="SY1151" s="185"/>
      <c r="SZ1151" s="185"/>
      <c r="TA1151" s="185"/>
      <c r="TB1151" s="185"/>
      <c r="TC1151" s="185"/>
      <c r="TD1151" s="185"/>
      <c r="TE1151" s="185"/>
      <c r="TF1151" s="185"/>
      <c r="TG1151" s="185"/>
      <c r="TH1151" s="185"/>
      <c r="TI1151" s="185"/>
    </row>
    <row r="1152" spans="1:529" s="104" customFormat="1" ht="45.75" customHeight="1" thickBot="1" x14ac:dyDescent="0.3">
      <c r="A1152" s="101" t="s">
        <v>3351</v>
      </c>
      <c r="B1152" s="48">
        <v>41815</v>
      </c>
      <c r="C1152" s="49" t="s">
        <v>3352</v>
      </c>
      <c r="D1152" s="49" t="s">
        <v>5245</v>
      </c>
      <c r="E1152" s="278"/>
      <c r="F1152" s="278"/>
      <c r="G1152" s="278"/>
      <c r="H1152" s="101">
        <v>44063</v>
      </c>
      <c r="I1152" s="48">
        <v>41838</v>
      </c>
      <c r="J1152" s="48" t="s">
        <v>1253</v>
      </c>
      <c r="K1152" s="49" t="s">
        <v>1121</v>
      </c>
      <c r="L1152" s="49"/>
      <c r="M1152" s="49" t="s">
        <v>4886</v>
      </c>
      <c r="N1152" s="49" t="s">
        <v>34</v>
      </c>
      <c r="O1152" s="49">
        <v>5475</v>
      </c>
      <c r="P1152" s="73"/>
      <c r="Q1152" s="73"/>
      <c r="R1152" s="73"/>
      <c r="S1152" s="73"/>
      <c r="T1152" s="710">
        <v>2.2000000000000002</v>
      </c>
      <c r="U1152" s="49">
        <v>15</v>
      </c>
      <c r="V1152" s="49">
        <v>5475</v>
      </c>
      <c r="W1152" s="49" t="s">
        <v>3232</v>
      </c>
      <c r="X1152" s="49">
        <v>35</v>
      </c>
      <c r="Y1152" s="49">
        <v>25</v>
      </c>
      <c r="Z1152" s="49">
        <v>125</v>
      </c>
      <c r="AA1152" s="49" t="s">
        <v>1091</v>
      </c>
      <c r="AB1152" s="49" t="s">
        <v>1091</v>
      </c>
      <c r="AC1152" s="49" t="s">
        <v>1091</v>
      </c>
      <c r="AD1152" s="49" t="s">
        <v>1091</v>
      </c>
      <c r="AE1152" s="49" t="s">
        <v>1091</v>
      </c>
      <c r="AF1152" s="49" t="s">
        <v>1091</v>
      </c>
      <c r="AG1152" s="49" t="s">
        <v>1091</v>
      </c>
      <c r="AH1152" s="49">
        <v>608.85</v>
      </c>
      <c r="AI1152" s="49" t="s">
        <v>4492</v>
      </c>
      <c r="AJ1152" s="49" t="s">
        <v>4493</v>
      </c>
      <c r="AK1152" s="49" t="s">
        <v>3353</v>
      </c>
      <c r="AL1152" s="185"/>
      <c r="AM1152" s="830"/>
      <c r="AN1152" s="830"/>
      <c r="AO1152" s="830"/>
      <c r="AP1152" s="830"/>
      <c r="AQ1152" s="830"/>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85"/>
      <c r="BL1152" s="185"/>
      <c r="BM1152" s="185"/>
      <c r="BN1152" s="185"/>
      <c r="BO1152" s="185"/>
      <c r="BP1152" s="185"/>
      <c r="BQ1152" s="185"/>
      <c r="BR1152" s="185"/>
      <c r="BS1152" s="185"/>
      <c r="BT1152" s="185"/>
      <c r="BU1152" s="185"/>
      <c r="BV1152" s="185"/>
      <c r="BW1152" s="185"/>
      <c r="BX1152" s="185"/>
      <c r="BY1152" s="185"/>
      <c r="BZ1152" s="185"/>
      <c r="CA1152" s="185"/>
      <c r="CB1152" s="185"/>
      <c r="CC1152" s="185"/>
      <c r="CD1152" s="185"/>
      <c r="CE1152" s="185"/>
      <c r="CF1152" s="185"/>
      <c r="CG1152" s="185"/>
      <c r="CH1152" s="185"/>
      <c r="CI1152" s="185"/>
      <c r="CJ1152" s="185"/>
      <c r="CK1152" s="185"/>
      <c r="CL1152" s="185"/>
      <c r="CM1152" s="185"/>
      <c r="CN1152" s="185"/>
      <c r="CO1152" s="185"/>
      <c r="CP1152" s="185"/>
      <c r="CQ1152" s="185"/>
      <c r="CR1152" s="185"/>
      <c r="CS1152" s="185"/>
      <c r="CT1152" s="185"/>
      <c r="CU1152" s="185"/>
      <c r="CV1152" s="185"/>
      <c r="CW1152" s="185"/>
      <c r="CX1152" s="185"/>
      <c r="CY1152" s="185"/>
      <c r="CZ1152" s="185"/>
      <c r="DA1152" s="185"/>
      <c r="DB1152" s="185"/>
      <c r="DC1152" s="185"/>
      <c r="DD1152" s="185"/>
      <c r="DE1152" s="185"/>
      <c r="DF1152" s="185"/>
      <c r="DG1152" s="185"/>
      <c r="DH1152" s="185"/>
      <c r="DI1152" s="185"/>
      <c r="DJ1152" s="185"/>
      <c r="DK1152" s="185"/>
      <c r="DL1152" s="185"/>
      <c r="DM1152" s="185"/>
      <c r="DN1152" s="185"/>
      <c r="DO1152" s="185"/>
      <c r="DP1152" s="185"/>
      <c r="DQ1152" s="185"/>
      <c r="DR1152" s="185"/>
      <c r="DS1152" s="185"/>
      <c r="DT1152" s="185"/>
      <c r="DU1152" s="185"/>
      <c r="DV1152" s="185"/>
      <c r="DW1152" s="185"/>
      <c r="DX1152" s="185"/>
      <c r="DY1152" s="185"/>
      <c r="DZ1152" s="185"/>
      <c r="EA1152" s="185"/>
      <c r="EB1152" s="185"/>
      <c r="EC1152" s="185"/>
      <c r="ED1152" s="185"/>
      <c r="EE1152" s="185"/>
      <c r="EF1152" s="185"/>
      <c r="EG1152" s="185"/>
      <c r="EH1152" s="185"/>
      <c r="EI1152" s="185"/>
      <c r="EJ1152" s="185"/>
      <c r="EK1152" s="185"/>
      <c r="EL1152" s="185"/>
      <c r="EM1152" s="185"/>
      <c r="EN1152" s="185"/>
      <c r="EO1152" s="185"/>
      <c r="EP1152" s="185"/>
      <c r="EQ1152" s="185"/>
      <c r="ER1152" s="185"/>
      <c r="ES1152" s="185"/>
      <c r="ET1152" s="185"/>
      <c r="EU1152" s="185"/>
      <c r="EV1152" s="185"/>
      <c r="EW1152" s="185"/>
      <c r="EX1152" s="185"/>
      <c r="EY1152" s="185"/>
      <c r="EZ1152" s="185"/>
      <c r="FA1152" s="185"/>
      <c r="FB1152" s="185"/>
      <c r="FC1152" s="185"/>
      <c r="FD1152" s="185"/>
      <c r="FE1152" s="185"/>
      <c r="FF1152" s="185"/>
      <c r="FG1152" s="185"/>
      <c r="FH1152" s="185"/>
      <c r="FI1152" s="185"/>
      <c r="FJ1152" s="185"/>
      <c r="FK1152" s="185"/>
      <c r="FL1152" s="185"/>
      <c r="FM1152" s="185"/>
      <c r="FN1152" s="185"/>
      <c r="FO1152" s="185"/>
      <c r="FP1152" s="185"/>
      <c r="FQ1152" s="185"/>
      <c r="FR1152" s="185"/>
      <c r="FS1152" s="185"/>
      <c r="FT1152" s="185"/>
      <c r="FU1152" s="185"/>
      <c r="FV1152" s="185"/>
      <c r="FW1152" s="185"/>
      <c r="FX1152" s="185"/>
      <c r="FY1152" s="185"/>
      <c r="FZ1152" s="185"/>
      <c r="GA1152" s="185"/>
      <c r="GB1152" s="185"/>
      <c r="GC1152" s="185"/>
      <c r="GD1152" s="185"/>
      <c r="GE1152" s="185"/>
      <c r="GF1152" s="185"/>
      <c r="GG1152" s="185"/>
      <c r="GH1152" s="185"/>
      <c r="GI1152" s="185"/>
      <c r="GJ1152" s="185"/>
      <c r="GK1152" s="185"/>
      <c r="GL1152" s="185"/>
      <c r="GM1152" s="185"/>
      <c r="GN1152" s="185"/>
      <c r="GO1152" s="185"/>
      <c r="GP1152" s="185"/>
      <c r="GQ1152" s="185"/>
      <c r="GR1152" s="185"/>
      <c r="GS1152" s="185"/>
      <c r="GT1152" s="185"/>
      <c r="GU1152" s="185"/>
      <c r="GV1152" s="185"/>
      <c r="GW1152" s="185"/>
      <c r="GX1152" s="185"/>
      <c r="GY1152" s="185"/>
      <c r="GZ1152" s="185"/>
      <c r="HA1152" s="185"/>
      <c r="HB1152" s="185"/>
      <c r="HC1152" s="185"/>
      <c r="HD1152" s="185"/>
      <c r="HE1152" s="185"/>
      <c r="HF1152" s="185"/>
      <c r="HG1152" s="185"/>
      <c r="HH1152" s="185"/>
      <c r="HI1152" s="185"/>
      <c r="HJ1152" s="185"/>
      <c r="HK1152" s="185"/>
      <c r="HL1152" s="185"/>
      <c r="HM1152" s="185"/>
      <c r="HN1152" s="185"/>
      <c r="HO1152" s="185"/>
      <c r="HP1152" s="185"/>
      <c r="HQ1152" s="185"/>
      <c r="HR1152" s="185"/>
      <c r="HS1152" s="185"/>
      <c r="HT1152" s="185"/>
      <c r="HU1152" s="185"/>
      <c r="HV1152" s="185"/>
      <c r="HW1152" s="185"/>
      <c r="HX1152" s="185"/>
      <c r="HY1152" s="185"/>
      <c r="HZ1152" s="185"/>
      <c r="IA1152" s="185"/>
      <c r="IB1152" s="185"/>
      <c r="IC1152" s="185"/>
      <c r="ID1152" s="185"/>
      <c r="IE1152" s="185"/>
      <c r="IF1152" s="185"/>
      <c r="IG1152" s="185"/>
      <c r="IH1152" s="185"/>
      <c r="II1152" s="185"/>
      <c r="IJ1152" s="185"/>
      <c r="IK1152" s="185"/>
      <c r="IL1152" s="185"/>
      <c r="IM1152" s="185"/>
      <c r="IN1152" s="185"/>
      <c r="IO1152" s="185"/>
      <c r="IP1152" s="185"/>
      <c r="IQ1152" s="185"/>
      <c r="IR1152" s="185"/>
      <c r="IS1152" s="185"/>
      <c r="IT1152" s="185"/>
      <c r="IU1152" s="185"/>
      <c r="IV1152" s="185"/>
      <c r="IW1152" s="185"/>
      <c r="IX1152" s="185"/>
      <c r="IY1152" s="185"/>
      <c r="IZ1152" s="185"/>
      <c r="JA1152" s="185"/>
      <c r="JB1152" s="185"/>
      <c r="JC1152" s="185"/>
      <c r="JD1152" s="185"/>
      <c r="JE1152" s="185"/>
      <c r="JF1152" s="185"/>
      <c r="JG1152" s="185"/>
      <c r="JH1152" s="185"/>
      <c r="JI1152" s="185"/>
      <c r="JJ1152" s="185"/>
      <c r="JK1152" s="185"/>
      <c r="JL1152" s="185"/>
      <c r="JM1152" s="185"/>
      <c r="JN1152" s="185"/>
      <c r="JO1152" s="185"/>
      <c r="JP1152" s="185"/>
      <c r="JQ1152" s="185"/>
      <c r="JR1152" s="185"/>
      <c r="JS1152" s="185"/>
      <c r="JT1152" s="185"/>
      <c r="JU1152" s="185"/>
      <c r="JV1152" s="185"/>
      <c r="JW1152" s="185"/>
      <c r="JX1152" s="185"/>
      <c r="JY1152" s="185"/>
      <c r="JZ1152" s="185"/>
      <c r="KA1152" s="185"/>
      <c r="KB1152" s="185"/>
      <c r="KC1152" s="185"/>
      <c r="KD1152" s="185"/>
      <c r="KE1152" s="185"/>
      <c r="KF1152" s="185"/>
      <c r="KG1152" s="185"/>
      <c r="KH1152" s="185"/>
      <c r="KI1152" s="185"/>
      <c r="KJ1152" s="185"/>
      <c r="KK1152" s="185"/>
      <c r="KL1152" s="185"/>
      <c r="KM1152" s="185"/>
      <c r="KN1152" s="185"/>
      <c r="KO1152" s="185"/>
      <c r="KP1152" s="185"/>
      <c r="KQ1152" s="185"/>
      <c r="KR1152" s="185"/>
      <c r="KS1152" s="185"/>
      <c r="KT1152" s="185"/>
      <c r="KU1152" s="185"/>
      <c r="KV1152" s="185"/>
      <c r="KW1152" s="185"/>
      <c r="KX1152" s="185"/>
      <c r="KY1152" s="185"/>
      <c r="KZ1152" s="185"/>
      <c r="LA1152" s="185"/>
      <c r="LB1152" s="185"/>
      <c r="LC1152" s="185"/>
      <c r="LD1152" s="185"/>
      <c r="LE1152" s="185"/>
      <c r="LF1152" s="185"/>
      <c r="LG1152" s="185"/>
      <c r="LH1152" s="185"/>
      <c r="LI1152" s="185"/>
      <c r="LJ1152" s="185"/>
      <c r="LK1152" s="185"/>
      <c r="LL1152" s="185"/>
      <c r="LM1152" s="185"/>
      <c r="LN1152" s="185"/>
      <c r="LO1152" s="185"/>
      <c r="LP1152" s="185"/>
      <c r="LQ1152" s="185"/>
      <c r="LR1152" s="185"/>
      <c r="LS1152" s="185"/>
      <c r="LT1152" s="185"/>
      <c r="LU1152" s="185"/>
      <c r="LV1152" s="185"/>
      <c r="LW1152" s="185"/>
      <c r="LX1152" s="185"/>
      <c r="LY1152" s="185"/>
      <c r="LZ1152" s="185"/>
      <c r="MA1152" s="185"/>
      <c r="MB1152" s="185"/>
      <c r="MC1152" s="185"/>
      <c r="MD1152" s="185"/>
      <c r="ME1152" s="185"/>
      <c r="MF1152" s="185"/>
      <c r="MG1152" s="185"/>
      <c r="MH1152" s="185"/>
      <c r="MI1152" s="185"/>
      <c r="MJ1152" s="185"/>
      <c r="MK1152" s="185"/>
      <c r="ML1152" s="185"/>
      <c r="MM1152" s="185"/>
      <c r="MN1152" s="185"/>
      <c r="MO1152" s="185"/>
      <c r="MP1152" s="185"/>
      <c r="MQ1152" s="185"/>
      <c r="MR1152" s="185"/>
      <c r="MS1152" s="185"/>
      <c r="MT1152" s="185"/>
      <c r="MU1152" s="185"/>
      <c r="MV1152" s="185"/>
      <c r="MW1152" s="185"/>
      <c r="MX1152" s="185"/>
      <c r="MY1152" s="185"/>
      <c r="MZ1152" s="185"/>
      <c r="NA1152" s="185"/>
      <c r="NB1152" s="185"/>
      <c r="NC1152" s="185"/>
      <c r="ND1152" s="185"/>
      <c r="NE1152" s="185"/>
      <c r="NF1152" s="185"/>
      <c r="NG1152" s="185"/>
      <c r="NH1152" s="185"/>
      <c r="NI1152" s="185"/>
      <c r="NJ1152" s="185"/>
      <c r="NK1152" s="185"/>
      <c r="NL1152" s="185"/>
      <c r="NM1152" s="185"/>
      <c r="NN1152" s="185"/>
      <c r="NO1152" s="185"/>
      <c r="NP1152" s="185"/>
      <c r="NQ1152" s="185"/>
      <c r="NR1152" s="185"/>
      <c r="NS1152" s="185"/>
      <c r="NT1152" s="185"/>
      <c r="NU1152" s="185"/>
      <c r="NV1152" s="185"/>
      <c r="NW1152" s="185"/>
      <c r="NX1152" s="185"/>
      <c r="NY1152" s="185"/>
      <c r="NZ1152" s="185"/>
      <c r="OA1152" s="185"/>
      <c r="OB1152" s="185"/>
      <c r="OC1152" s="185"/>
      <c r="OD1152" s="185"/>
      <c r="OE1152" s="185"/>
      <c r="OF1152" s="185"/>
      <c r="OG1152" s="185"/>
      <c r="OH1152" s="185"/>
      <c r="OI1152" s="185"/>
      <c r="OJ1152" s="185"/>
      <c r="OK1152" s="185"/>
      <c r="OL1152" s="185"/>
      <c r="OM1152" s="185"/>
      <c r="ON1152" s="185"/>
      <c r="OO1152" s="185"/>
      <c r="OP1152" s="185"/>
      <c r="OQ1152" s="185"/>
      <c r="OR1152" s="185"/>
      <c r="OS1152" s="185"/>
      <c r="OT1152" s="185"/>
      <c r="OU1152" s="185"/>
      <c r="OV1152" s="185"/>
      <c r="OW1152" s="185"/>
      <c r="OX1152" s="185"/>
      <c r="OY1152" s="185"/>
      <c r="OZ1152" s="185"/>
      <c r="PA1152" s="185"/>
      <c r="PB1152" s="185"/>
      <c r="PC1152" s="185"/>
      <c r="PD1152" s="185"/>
      <c r="PE1152" s="185"/>
      <c r="PF1152" s="185"/>
      <c r="PG1152" s="185"/>
      <c r="PH1152" s="185"/>
      <c r="PI1152" s="185"/>
      <c r="PJ1152" s="185"/>
      <c r="PK1152" s="185"/>
      <c r="PL1152" s="185"/>
      <c r="PM1152" s="185"/>
      <c r="PN1152" s="185"/>
      <c r="PO1152" s="185"/>
      <c r="PP1152" s="185"/>
      <c r="PQ1152" s="185"/>
      <c r="PR1152" s="185"/>
      <c r="PS1152" s="185"/>
      <c r="PT1152" s="185"/>
      <c r="PU1152" s="185"/>
      <c r="PV1152" s="185"/>
      <c r="PW1152" s="185"/>
      <c r="PX1152" s="185"/>
      <c r="PY1152" s="185"/>
      <c r="PZ1152" s="185"/>
      <c r="QA1152" s="185"/>
      <c r="QB1152" s="185"/>
      <c r="QC1152" s="185"/>
      <c r="QD1152" s="185"/>
      <c r="QE1152" s="185"/>
      <c r="QF1152" s="185"/>
      <c r="QG1152" s="185"/>
      <c r="QH1152" s="185"/>
      <c r="QI1152" s="185"/>
      <c r="QJ1152" s="185"/>
      <c r="QK1152" s="185"/>
      <c r="QL1152" s="185"/>
      <c r="QM1152" s="185"/>
      <c r="QN1152" s="185"/>
      <c r="QO1152" s="185"/>
      <c r="QP1152" s="185"/>
      <c r="QQ1152" s="185"/>
      <c r="QR1152" s="185"/>
      <c r="QS1152" s="185"/>
      <c r="QT1152" s="185"/>
      <c r="QU1152" s="185"/>
      <c r="QV1152" s="185"/>
      <c r="QW1152" s="185"/>
      <c r="QX1152" s="185"/>
      <c r="QY1152" s="185"/>
      <c r="QZ1152" s="185"/>
      <c r="RA1152" s="185"/>
      <c r="RB1152" s="185"/>
      <c r="RC1152" s="185"/>
      <c r="RD1152" s="185"/>
      <c r="RE1152" s="185"/>
      <c r="RF1152" s="185"/>
      <c r="RG1152" s="185"/>
      <c r="RH1152" s="185"/>
      <c r="RI1152" s="185"/>
      <c r="RJ1152" s="185"/>
      <c r="RK1152" s="185"/>
      <c r="RL1152" s="185"/>
      <c r="RM1152" s="185"/>
      <c r="RN1152" s="185"/>
      <c r="RO1152" s="185"/>
      <c r="RP1152" s="185"/>
      <c r="RQ1152" s="185"/>
      <c r="RR1152" s="185"/>
      <c r="RS1152" s="185"/>
      <c r="RT1152" s="185"/>
      <c r="RU1152" s="185"/>
      <c r="RV1152" s="185"/>
      <c r="RW1152" s="185"/>
      <c r="RX1152" s="185"/>
      <c r="RY1152" s="185"/>
      <c r="RZ1152" s="185"/>
      <c r="SA1152" s="185"/>
      <c r="SB1152" s="185"/>
      <c r="SC1152" s="185"/>
      <c r="SD1152" s="185"/>
      <c r="SE1152" s="185"/>
      <c r="SF1152" s="185"/>
      <c r="SG1152" s="185"/>
      <c r="SH1152" s="185"/>
      <c r="SI1152" s="185"/>
      <c r="SJ1152" s="185"/>
      <c r="SK1152" s="185"/>
      <c r="SL1152" s="185"/>
      <c r="SM1152" s="185"/>
      <c r="SN1152" s="185"/>
      <c r="SO1152" s="185"/>
      <c r="SP1152" s="185"/>
      <c r="SQ1152" s="185"/>
      <c r="SR1152" s="185"/>
      <c r="SS1152" s="185"/>
      <c r="ST1152" s="185"/>
      <c r="SU1152" s="185"/>
      <c r="SV1152" s="185"/>
      <c r="SW1152" s="185"/>
      <c r="SX1152" s="185"/>
      <c r="SY1152" s="185"/>
      <c r="SZ1152" s="185"/>
      <c r="TA1152" s="185"/>
      <c r="TB1152" s="185"/>
      <c r="TC1152" s="185"/>
      <c r="TD1152" s="185"/>
      <c r="TE1152" s="185"/>
      <c r="TF1152" s="185"/>
      <c r="TG1152" s="185"/>
      <c r="TH1152" s="185"/>
      <c r="TI1152" s="185"/>
    </row>
    <row r="1153" spans="1:529" s="104" customFormat="1" ht="45.75" customHeight="1" thickBot="1" x14ac:dyDescent="0.3">
      <c r="A1153" s="276" t="s">
        <v>3354</v>
      </c>
      <c r="B1153" s="277">
        <v>41821</v>
      </c>
      <c r="C1153" s="278" t="s">
        <v>5302</v>
      </c>
      <c r="D1153" s="278" t="s">
        <v>5118</v>
      </c>
      <c r="E1153" s="86"/>
      <c r="F1153" s="86"/>
      <c r="G1153" s="86"/>
      <c r="H1153" s="279">
        <v>15165</v>
      </c>
      <c r="I1153" s="277">
        <v>41849</v>
      </c>
      <c r="J1153" s="277">
        <v>45474</v>
      </c>
      <c r="K1153" s="278" t="s">
        <v>378</v>
      </c>
      <c r="L1153" s="278"/>
      <c r="M1153" s="278" t="s">
        <v>290</v>
      </c>
      <c r="N1153" s="278" t="s">
        <v>95</v>
      </c>
      <c r="O1153" s="278">
        <v>125925</v>
      </c>
      <c r="P1153" s="687"/>
      <c r="Q1153" s="687"/>
      <c r="R1153" s="687"/>
      <c r="S1153" s="687"/>
      <c r="T1153" s="800">
        <v>120</v>
      </c>
      <c r="U1153" s="278">
        <v>345</v>
      </c>
      <c r="V1153" s="278">
        <v>125925</v>
      </c>
      <c r="W1153" s="278" t="s">
        <v>3205</v>
      </c>
      <c r="X1153" s="278">
        <v>35</v>
      </c>
      <c r="Y1153" s="278">
        <v>25</v>
      </c>
      <c r="Z1153" s="278">
        <v>125</v>
      </c>
      <c r="AA1153" s="278" t="s">
        <v>1091</v>
      </c>
      <c r="AB1153" s="278" t="s">
        <v>1091</v>
      </c>
      <c r="AC1153" s="278" t="s">
        <v>1091</v>
      </c>
      <c r="AD1153" s="278" t="s">
        <v>1091</v>
      </c>
      <c r="AE1153" s="278" t="s">
        <v>1091</v>
      </c>
      <c r="AF1153" s="278">
        <v>0.3</v>
      </c>
      <c r="AG1153" s="278" t="s">
        <v>1795</v>
      </c>
      <c r="AH1153" s="278">
        <v>308.8</v>
      </c>
      <c r="AI1153" s="278" t="s">
        <v>4494</v>
      </c>
      <c r="AJ1153" s="278" t="s">
        <v>4495</v>
      </c>
      <c r="AK1153" s="278" t="s">
        <v>1793</v>
      </c>
      <c r="AL1153" s="876"/>
      <c r="AM1153" s="830"/>
      <c r="AN1153" s="830"/>
      <c r="AO1153" s="830"/>
      <c r="AP1153" s="830"/>
      <c r="AQ1153" s="830"/>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85"/>
      <c r="BL1153" s="185"/>
      <c r="BM1153" s="185"/>
      <c r="BN1153" s="185"/>
      <c r="BO1153" s="185"/>
      <c r="BP1153" s="185"/>
      <c r="BQ1153" s="185"/>
      <c r="BR1153" s="185"/>
      <c r="BS1153" s="185"/>
      <c r="BT1153" s="185"/>
      <c r="BU1153" s="185"/>
      <c r="BV1153" s="185"/>
      <c r="BW1153" s="185"/>
      <c r="BX1153" s="185"/>
      <c r="BY1153" s="185"/>
      <c r="BZ1153" s="185"/>
      <c r="CA1153" s="185"/>
      <c r="CB1153" s="185"/>
      <c r="CC1153" s="185"/>
      <c r="CD1153" s="185"/>
      <c r="CE1153" s="185"/>
      <c r="CF1153" s="185"/>
      <c r="CG1153" s="185"/>
      <c r="CH1153" s="185"/>
      <c r="CI1153" s="185"/>
      <c r="CJ1153" s="185"/>
      <c r="CK1153" s="185"/>
      <c r="CL1153" s="185"/>
      <c r="CM1153" s="185"/>
      <c r="CN1153" s="185"/>
      <c r="CO1153" s="185"/>
      <c r="CP1153" s="185"/>
      <c r="CQ1153" s="185"/>
      <c r="CR1153" s="185"/>
      <c r="CS1153" s="185"/>
      <c r="CT1153" s="185"/>
      <c r="CU1153" s="185"/>
      <c r="CV1153" s="185"/>
      <c r="CW1153" s="185"/>
      <c r="CX1153" s="185"/>
      <c r="CY1153" s="185"/>
      <c r="CZ1153" s="185"/>
      <c r="DA1153" s="185"/>
      <c r="DB1153" s="185"/>
      <c r="DC1153" s="185"/>
      <c r="DD1153" s="185"/>
      <c r="DE1153" s="185"/>
      <c r="DF1153" s="185"/>
      <c r="DG1153" s="185"/>
      <c r="DH1153" s="185"/>
      <c r="DI1153" s="185"/>
      <c r="DJ1153" s="185"/>
      <c r="DK1153" s="185"/>
      <c r="DL1153" s="185"/>
      <c r="DM1153" s="185"/>
      <c r="DN1153" s="185"/>
      <c r="DO1153" s="185"/>
      <c r="DP1153" s="185"/>
      <c r="DQ1153" s="185"/>
      <c r="DR1153" s="185"/>
      <c r="DS1153" s="185"/>
      <c r="DT1153" s="185"/>
      <c r="DU1153" s="185"/>
      <c r="DV1153" s="185"/>
      <c r="DW1153" s="185"/>
      <c r="DX1153" s="185"/>
      <c r="DY1153" s="185"/>
      <c r="DZ1153" s="185"/>
      <c r="EA1153" s="185"/>
      <c r="EB1153" s="185"/>
      <c r="EC1153" s="185"/>
      <c r="ED1153" s="185"/>
      <c r="EE1153" s="185"/>
      <c r="EF1153" s="185"/>
      <c r="EG1153" s="185"/>
      <c r="EH1153" s="185"/>
      <c r="EI1153" s="185"/>
      <c r="EJ1153" s="185"/>
      <c r="EK1153" s="185"/>
      <c r="EL1153" s="185"/>
      <c r="EM1153" s="185"/>
      <c r="EN1153" s="185"/>
      <c r="EO1153" s="185"/>
      <c r="EP1153" s="185"/>
      <c r="EQ1153" s="185"/>
      <c r="ER1153" s="185"/>
      <c r="ES1153" s="185"/>
      <c r="ET1153" s="185"/>
      <c r="EU1153" s="185"/>
      <c r="EV1153" s="185"/>
      <c r="EW1153" s="185"/>
      <c r="EX1153" s="185"/>
      <c r="EY1153" s="185"/>
      <c r="EZ1153" s="185"/>
      <c r="FA1153" s="185"/>
      <c r="FB1153" s="185"/>
      <c r="FC1153" s="185"/>
      <c r="FD1153" s="185"/>
      <c r="FE1153" s="185"/>
      <c r="FF1153" s="185"/>
      <c r="FG1153" s="185"/>
      <c r="FH1153" s="185"/>
      <c r="FI1153" s="185"/>
      <c r="FJ1153" s="185"/>
      <c r="FK1153" s="185"/>
      <c r="FL1153" s="185"/>
      <c r="FM1153" s="185"/>
      <c r="FN1153" s="185"/>
      <c r="FO1153" s="185"/>
      <c r="FP1153" s="185"/>
      <c r="FQ1153" s="185"/>
      <c r="FR1153" s="185"/>
      <c r="FS1153" s="185"/>
      <c r="FT1153" s="185"/>
      <c r="FU1153" s="185"/>
      <c r="FV1153" s="185"/>
      <c r="FW1153" s="185"/>
      <c r="FX1153" s="185"/>
      <c r="FY1153" s="185"/>
      <c r="FZ1153" s="185"/>
      <c r="GA1153" s="185"/>
      <c r="GB1153" s="185"/>
      <c r="GC1153" s="185"/>
      <c r="GD1153" s="185"/>
      <c r="GE1153" s="185"/>
      <c r="GF1153" s="185"/>
      <c r="GG1153" s="185"/>
      <c r="GH1153" s="185"/>
      <c r="GI1153" s="185"/>
      <c r="GJ1153" s="185"/>
      <c r="GK1153" s="185"/>
      <c r="GL1153" s="185"/>
      <c r="GM1153" s="185"/>
      <c r="GN1153" s="185"/>
      <c r="GO1153" s="185"/>
      <c r="GP1153" s="185"/>
      <c r="GQ1153" s="185"/>
      <c r="GR1153" s="185"/>
      <c r="GS1153" s="185"/>
      <c r="GT1153" s="185"/>
      <c r="GU1153" s="185"/>
      <c r="GV1153" s="185"/>
      <c r="GW1153" s="185"/>
      <c r="GX1153" s="185"/>
      <c r="GY1153" s="185"/>
      <c r="GZ1153" s="185"/>
      <c r="HA1153" s="185"/>
      <c r="HB1153" s="185"/>
      <c r="HC1153" s="185"/>
      <c r="HD1153" s="185"/>
      <c r="HE1153" s="185"/>
      <c r="HF1153" s="185"/>
      <c r="HG1153" s="185"/>
      <c r="HH1153" s="185"/>
      <c r="HI1153" s="185"/>
      <c r="HJ1153" s="185"/>
      <c r="HK1153" s="185"/>
      <c r="HL1153" s="185"/>
      <c r="HM1153" s="185"/>
      <c r="HN1153" s="185"/>
      <c r="HO1153" s="185"/>
      <c r="HP1153" s="185"/>
      <c r="HQ1153" s="185"/>
      <c r="HR1153" s="185"/>
      <c r="HS1153" s="185"/>
      <c r="HT1153" s="185"/>
      <c r="HU1153" s="185"/>
      <c r="HV1153" s="185"/>
      <c r="HW1153" s="185"/>
      <c r="HX1153" s="185"/>
      <c r="HY1153" s="185"/>
      <c r="HZ1153" s="185"/>
      <c r="IA1153" s="185"/>
      <c r="IB1153" s="185"/>
      <c r="IC1153" s="185"/>
      <c r="ID1153" s="185"/>
      <c r="IE1153" s="185"/>
      <c r="IF1153" s="185"/>
      <c r="IG1153" s="185"/>
      <c r="IH1153" s="185"/>
      <c r="II1153" s="185"/>
      <c r="IJ1153" s="185"/>
      <c r="IK1153" s="185"/>
      <c r="IL1153" s="185"/>
      <c r="IM1153" s="185"/>
      <c r="IN1153" s="185"/>
      <c r="IO1153" s="185"/>
      <c r="IP1153" s="185"/>
      <c r="IQ1153" s="185"/>
      <c r="IR1153" s="185"/>
      <c r="IS1153" s="185"/>
      <c r="IT1153" s="185"/>
      <c r="IU1153" s="185"/>
      <c r="IV1153" s="185"/>
      <c r="IW1153" s="185"/>
      <c r="IX1153" s="185"/>
      <c r="IY1153" s="185"/>
      <c r="IZ1153" s="185"/>
      <c r="JA1153" s="185"/>
      <c r="JB1153" s="185"/>
      <c r="JC1153" s="185"/>
      <c r="JD1153" s="185"/>
      <c r="JE1153" s="185"/>
      <c r="JF1153" s="185"/>
      <c r="JG1153" s="185"/>
      <c r="JH1153" s="185"/>
      <c r="JI1153" s="185"/>
      <c r="JJ1153" s="185"/>
      <c r="JK1153" s="185"/>
      <c r="JL1153" s="185"/>
      <c r="JM1153" s="185"/>
      <c r="JN1153" s="185"/>
      <c r="JO1153" s="185"/>
      <c r="JP1153" s="185"/>
      <c r="JQ1153" s="185"/>
      <c r="JR1153" s="185"/>
      <c r="JS1153" s="185"/>
      <c r="JT1153" s="185"/>
      <c r="JU1153" s="185"/>
      <c r="JV1153" s="185"/>
      <c r="JW1153" s="185"/>
      <c r="JX1153" s="185"/>
      <c r="JY1153" s="185"/>
      <c r="JZ1153" s="185"/>
      <c r="KA1153" s="185"/>
      <c r="KB1153" s="185"/>
      <c r="KC1153" s="185"/>
      <c r="KD1153" s="185"/>
      <c r="KE1153" s="185"/>
      <c r="KF1153" s="185"/>
      <c r="KG1153" s="185"/>
      <c r="KH1153" s="185"/>
      <c r="KI1153" s="185"/>
      <c r="KJ1153" s="185"/>
      <c r="KK1153" s="185"/>
      <c r="KL1153" s="185"/>
      <c r="KM1153" s="185"/>
      <c r="KN1153" s="185"/>
      <c r="KO1153" s="185"/>
      <c r="KP1153" s="185"/>
      <c r="KQ1153" s="185"/>
      <c r="KR1153" s="185"/>
      <c r="KS1153" s="185"/>
      <c r="KT1153" s="185"/>
      <c r="KU1153" s="185"/>
      <c r="KV1153" s="185"/>
      <c r="KW1153" s="185"/>
      <c r="KX1153" s="185"/>
      <c r="KY1153" s="185"/>
      <c r="KZ1153" s="185"/>
      <c r="LA1153" s="185"/>
      <c r="LB1153" s="185"/>
      <c r="LC1153" s="185"/>
      <c r="LD1153" s="185"/>
      <c r="LE1153" s="185"/>
      <c r="LF1153" s="185"/>
      <c r="LG1153" s="185"/>
      <c r="LH1153" s="185"/>
      <c r="LI1153" s="185"/>
      <c r="LJ1153" s="185"/>
      <c r="LK1153" s="185"/>
      <c r="LL1153" s="185"/>
      <c r="LM1153" s="185"/>
      <c r="LN1153" s="185"/>
      <c r="LO1153" s="185"/>
      <c r="LP1153" s="185"/>
      <c r="LQ1153" s="185"/>
      <c r="LR1153" s="185"/>
      <c r="LS1153" s="185"/>
      <c r="LT1153" s="185"/>
      <c r="LU1153" s="185"/>
      <c r="LV1153" s="185"/>
      <c r="LW1153" s="185"/>
      <c r="LX1153" s="185"/>
      <c r="LY1153" s="185"/>
      <c r="LZ1153" s="185"/>
      <c r="MA1153" s="185"/>
      <c r="MB1153" s="185"/>
      <c r="MC1153" s="185"/>
      <c r="MD1153" s="185"/>
      <c r="ME1153" s="185"/>
      <c r="MF1153" s="185"/>
      <c r="MG1153" s="185"/>
      <c r="MH1153" s="185"/>
      <c r="MI1153" s="185"/>
      <c r="MJ1153" s="185"/>
      <c r="MK1153" s="185"/>
      <c r="ML1153" s="185"/>
      <c r="MM1153" s="185"/>
      <c r="MN1153" s="185"/>
      <c r="MO1153" s="185"/>
      <c r="MP1153" s="185"/>
      <c r="MQ1153" s="185"/>
      <c r="MR1153" s="185"/>
      <c r="MS1153" s="185"/>
      <c r="MT1153" s="185"/>
      <c r="MU1153" s="185"/>
      <c r="MV1153" s="185"/>
      <c r="MW1153" s="185"/>
      <c r="MX1153" s="185"/>
      <c r="MY1153" s="185"/>
      <c r="MZ1153" s="185"/>
      <c r="NA1153" s="185"/>
      <c r="NB1153" s="185"/>
      <c r="NC1153" s="185"/>
      <c r="ND1153" s="185"/>
      <c r="NE1153" s="185"/>
      <c r="NF1153" s="185"/>
      <c r="NG1153" s="185"/>
      <c r="NH1153" s="185"/>
      <c r="NI1153" s="185"/>
      <c r="NJ1153" s="185"/>
      <c r="NK1153" s="185"/>
      <c r="NL1153" s="185"/>
      <c r="NM1153" s="185"/>
      <c r="NN1153" s="185"/>
      <c r="NO1153" s="185"/>
      <c r="NP1153" s="185"/>
      <c r="NQ1153" s="185"/>
      <c r="NR1153" s="185"/>
      <c r="NS1153" s="185"/>
      <c r="NT1153" s="185"/>
      <c r="NU1153" s="185"/>
      <c r="NV1153" s="185"/>
      <c r="NW1153" s="185"/>
      <c r="NX1153" s="185"/>
      <c r="NY1153" s="185"/>
      <c r="NZ1153" s="185"/>
      <c r="OA1153" s="185"/>
      <c r="OB1153" s="185"/>
      <c r="OC1153" s="185"/>
      <c r="OD1153" s="185"/>
      <c r="OE1153" s="185"/>
      <c r="OF1153" s="185"/>
      <c r="OG1153" s="185"/>
      <c r="OH1153" s="185"/>
      <c r="OI1153" s="185"/>
      <c r="OJ1153" s="185"/>
      <c r="OK1153" s="185"/>
      <c r="OL1153" s="185"/>
      <c r="OM1153" s="185"/>
      <c r="ON1153" s="185"/>
      <c r="OO1153" s="185"/>
      <c r="OP1153" s="185"/>
      <c r="OQ1153" s="185"/>
      <c r="OR1153" s="185"/>
      <c r="OS1153" s="185"/>
      <c r="OT1153" s="185"/>
      <c r="OU1153" s="185"/>
      <c r="OV1153" s="185"/>
      <c r="OW1153" s="185"/>
      <c r="OX1153" s="185"/>
      <c r="OY1153" s="185"/>
      <c r="OZ1153" s="185"/>
      <c r="PA1153" s="185"/>
      <c r="PB1153" s="185"/>
      <c r="PC1153" s="185"/>
      <c r="PD1153" s="185"/>
      <c r="PE1153" s="185"/>
      <c r="PF1153" s="185"/>
      <c r="PG1153" s="185"/>
      <c r="PH1153" s="185"/>
      <c r="PI1153" s="185"/>
      <c r="PJ1153" s="185"/>
      <c r="PK1153" s="185"/>
      <c r="PL1153" s="185"/>
      <c r="PM1153" s="185"/>
      <c r="PN1153" s="185"/>
      <c r="PO1153" s="185"/>
      <c r="PP1153" s="185"/>
      <c r="PQ1153" s="185"/>
      <c r="PR1153" s="185"/>
      <c r="PS1153" s="185"/>
      <c r="PT1153" s="185"/>
      <c r="PU1153" s="185"/>
      <c r="PV1153" s="185"/>
      <c r="PW1153" s="185"/>
      <c r="PX1153" s="185"/>
      <c r="PY1153" s="185"/>
      <c r="PZ1153" s="185"/>
      <c r="QA1153" s="185"/>
      <c r="QB1153" s="185"/>
      <c r="QC1153" s="185"/>
      <c r="QD1153" s="185"/>
      <c r="QE1153" s="185"/>
      <c r="QF1153" s="185"/>
      <c r="QG1153" s="185"/>
      <c r="QH1153" s="185"/>
      <c r="QI1153" s="185"/>
      <c r="QJ1153" s="185"/>
      <c r="QK1153" s="185"/>
      <c r="QL1153" s="185"/>
      <c r="QM1153" s="185"/>
      <c r="QN1153" s="185"/>
      <c r="QO1153" s="185"/>
      <c r="QP1153" s="185"/>
      <c r="QQ1153" s="185"/>
      <c r="QR1153" s="185"/>
      <c r="QS1153" s="185"/>
      <c r="QT1153" s="185"/>
      <c r="QU1153" s="185"/>
      <c r="QV1153" s="185"/>
      <c r="QW1153" s="185"/>
      <c r="QX1153" s="185"/>
      <c r="QY1153" s="185"/>
      <c r="QZ1153" s="185"/>
      <c r="RA1153" s="185"/>
      <c r="RB1153" s="185"/>
      <c r="RC1153" s="185"/>
      <c r="RD1153" s="185"/>
      <c r="RE1153" s="185"/>
      <c r="RF1153" s="185"/>
      <c r="RG1153" s="185"/>
      <c r="RH1153" s="185"/>
      <c r="RI1153" s="185"/>
      <c r="RJ1153" s="185"/>
      <c r="RK1153" s="185"/>
      <c r="RL1153" s="185"/>
      <c r="RM1153" s="185"/>
      <c r="RN1153" s="185"/>
      <c r="RO1153" s="185"/>
      <c r="RP1153" s="185"/>
      <c r="RQ1153" s="185"/>
      <c r="RR1153" s="185"/>
      <c r="RS1153" s="185"/>
      <c r="RT1153" s="185"/>
      <c r="RU1153" s="185"/>
      <c r="RV1153" s="185"/>
      <c r="RW1153" s="185"/>
      <c r="RX1153" s="185"/>
      <c r="RY1153" s="185"/>
      <c r="RZ1153" s="185"/>
      <c r="SA1153" s="185"/>
      <c r="SB1153" s="185"/>
      <c r="SC1153" s="185"/>
      <c r="SD1153" s="185"/>
      <c r="SE1153" s="185"/>
      <c r="SF1153" s="185"/>
      <c r="SG1153" s="185"/>
      <c r="SH1153" s="185"/>
      <c r="SI1153" s="185"/>
      <c r="SJ1153" s="185"/>
      <c r="SK1153" s="185"/>
      <c r="SL1153" s="185"/>
      <c r="SM1153" s="185"/>
      <c r="SN1153" s="185"/>
      <c r="SO1153" s="185"/>
      <c r="SP1153" s="185"/>
      <c r="SQ1153" s="185"/>
      <c r="SR1153" s="185"/>
      <c r="SS1153" s="185"/>
      <c r="ST1153" s="185"/>
      <c r="SU1153" s="185"/>
      <c r="SV1153" s="185"/>
      <c r="SW1153" s="185"/>
      <c r="SX1153" s="185"/>
      <c r="SY1153" s="185"/>
      <c r="SZ1153" s="185"/>
      <c r="TA1153" s="185"/>
      <c r="TB1153" s="185"/>
      <c r="TC1153" s="185"/>
      <c r="TD1153" s="185"/>
      <c r="TE1153" s="185"/>
      <c r="TF1153" s="185"/>
      <c r="TG1153" s="185"/>
      <c r="TH1153" s="185"/>
      <c r="TI1153" s="185"/>
    </row>
    <row r="1154" spans="1:529" s="185" customFormat="1" ht="42.75" customHeight="1" thickBot="1" x14ac:dyDescent="0.3">
      <c r="A1154" s="84" t="s">
        <v>3355</v>
      </c>
      <c r="B1154" s="85">
        <v>41824</v>
      </c>
      <c r="C1154" s="86" t="s">
        <v>3356</v>
      </c>
      <c r="D1154" s="86" t="s">
        <v>5867</v>
      </c>
      <c r="E1154" s="90"/>
      <c r="F1154" s="90"/>
      <c r="G1154" s="90"/>
      <c r="H1154" s="194">
        <v>62997</v>
      </c>
      <c r="I1154" s="85">
        <v>41849</v>
      </c>
      <c r="J1154" s="85" t="s">
        <v>1253</v>
      </c>
      <c r="K1154" s="86" t="s">
        <v>1585</v>
      </c>
      <c r="L1154" s="86"/>
      <c r="M1154" s="86" t="s">
        <v>305</v>
      </c>
      <c r="N1154" s="86" t="s">
        <v>34</v>
      </c>
      <c r="O1154" s="86">
        <v>448.16</v>
      </c>
      <c r="P1154" s="209"/>
      <c r="Q1154" s="209"/>
      <c r="R1154" s="209"/>
      <c r="S1154" s="209"/>
      <c r="T1154" s="711">
        <v>0.22</v>
      </c>
      <c r="U1154" s="86">
        <v>1.77</v>
      </c>
      <c r="V1154" s="86">
        <v>448.16</v>
      </c>
      <c r="W1154" s="86" t="s">
        <v>1258</v>
      </c>
      <c r="X1154" s="86">
        <v>50</v>
      </c>
      <c r="Y1154" s="86">
        <v>50</v>
      </c>
      <c r="Z1154" s="86">
        <v>250</v>
      </c>
      <c r="AA1154" s="86" t="s">
        <v>1091</v>
      </c>
      <c r="AB1154" s="86" t="s">
        <v>1091</v>
      </c>
      <c r="AC1154" s="86" t="s">
        <v>1091</v>
      </c>
      <c r="AD1154" s="86" t="s">
        <v>1091</v>
      </c>
      <c r="AE1154" s="86" t="s">
        <v>1091</v>
      </c>
      <c r="AF1154" s="86" t="s">
        <v>1091</v>
      </c>
      <c r="AG1154" s="86" t="s">
        <v>3357</v>
      </c>
      <c r="AH1154" s="86">
        <v>140.68</v>
      </c>
      <c r="AI1154" s="86" t="s">
        <v>4496</v>
      </c>
      <c r="AJ1154" s="86" t="s">
        <v>4497</v>
      </c>
      <c r="AK1154" s="86" t="s">
        <v>3358</v>
      </c>
      <c r="AL1154" s="525"/>
      <c r="AM1154" s="830"/>
      <c r="AN1154" s="830"/>
      <c r="AO1154" s="830"/>
      <c r="AP1154" s="830"/>
      <c r="AQ1154" s="830"/>
    </row>
    <row r="1155" spans="1:529" s="185" customFormat="1" ht="42.75" customHeight="1" thickBot="1" x14ac:dyDescent="0.3">
      <c r="A1155" s="88" t="s">
        <v>3359</v>
      </c>
      <c r="B1155" s="89">
        <v>41830</v>
      </c>
      <c r="C1155" s="90" t="s">
        <v>3360</v>
      </c>
      <c r="D1155" s="90" t="s">
        <v>5246</v>
      </c>
      <c r="H1155" s="88">
        <v>37863</v>
      </c>
      <c r="I1155" s="89">
        <v>41858</v>
      </c>
      <c r="J1155" s="89">
        <v>42542</v>
      </c>
      <c r="K1155" s="90" t="s">
        <v>877</v>
      </c>
      <c r="L1155" s="90"/>
      <c r="M1155" s="90" t="s">
        <v>3361</v>
      </c>
      <c r="N1155" s="90" t="s">
        <v>34</v>
      </c>
      <c r="O1155" s="90">
        <v>16050</v>
      </c>
      <c r="P1155" s="645"/>
      <c r="Q1155" s="645"/>
      <c r="R1155" s="645"/>
      <c r="S1155" s="645"/>
      <c r="T1155" s="734" t="s">
        <v>1977</v>
      </c>
      <c r="U1155" s="90">
        <v>93.31</v>
      </c>
      <c r="V1155" s="90">
        <v>16050</v>
      </c>
      <c r="W1155" s="90" t="s">
        <v>3205</v>
      </c>
      <c r="X1155" s="90">
        <v>50</v>
      </c>
      <c r="Y1155" s="90" t="s">
        <v>1091</v>
      </c>
      <c r="Z1155" s="90" t="s">
        <v>1091</v>
      </c>
      <c r="AA1155" s="90" t="s">
        <v>1091</v>
      </c>
      <c r="AB1155" s="90" t="s">
        <v>1091</v>
      </c>
      <c r="AC1155" s="90" t="s">
        <v>1091</v>
      </c>
      <c r="AD1155" s="90" t="s">
        <v>1091</v>
      </c>
      <c r="AE1155" s="90" t="s">
        <v>1091</v>
      </c>
      <c r="AF1155" s="90">
        <v>0.3</v>
      </c>
      <c r="AG1155" s="90" t="s">
        <v>1091</v>
      </c>
      <c r="AH1155" s="90"/>
      <c r="AI1155" s="90" t="s">
        <v>3362</v>
      </c>
      <c r="AJ1155" s="90" t="s">
        <v>3363</v>
      </c>
      <c r="AK1155" s="90" t="s">
        <v>1410</v>
      </c>
      <c r="AL1155" s="104"/>
      <c r="AM1155" s="830"/>
      <c r="AN1155" s="830"/>
      <c r="AO1155" s="830"/>
      <c r="AP1155" s="830"/>
      <c r="AQ1155" s="830"/>
    </row>
    <row r="1156" spans="1:529" s="185" customFormat="1" ht="42.75" customHeight="1" x14ac:dyDescent="0.25">
      <c r="A1156" s="120" t="s">
        <v>3386</v>
      </c>
      <c r="B1156" s="121">
        <v>41829</v>
      </c>
      <c r="C1156" s="122" t="s">
        <v>5303</v>
      </c>
      <c r="D1156" s="122" t="s">
        <v>3387</v>
      </c>
      <c r="E1156" s="122"/>
      <c r="F1156" s="122"/>
      <c r="G1156" s="122"/>
      <c r="H1156" s="190">
        <v>518</v>
      </c>
      <c r="I1156" s="121">
        <v>41849</v>
      </c>
      <c r="J1156" s="121">
        <v>43797</v>
      </c>
      <c r="K1156" s="122" t="s">
        <v>1474</v>
      </c>
      <c r="L1156" s="122"/>
      <c r="M1156" s="122" t="s">
        <v>4930</v>
      </c>
      <c r="N1156" s="122" t="s">
        <v>21</v>
      </c>
      <c r="O1156" s="122">
        <v>1000</v>
      </c>
      <c r="P1156" s="122" t="s">
        <v>6505</v>
      </c>
      <c r="Q1156" s="122"/>
      <c r="R1156" s="122"/>
      <c r="S1156" s="122"/>
      <c r="T1156" s="774">
        <v>0.69</v>
      </c>
      <c r="U1156" s="122">
        <v>2.74</v>
      </c>
      <c r="V1156" s="122">
        <v>1000</v>
      </c>
      <c r="W1156" s="122" t="s">
        <v>3205</v>
      </c>
      <c r="X1156" s="122">
        <v>35</v>
      </c>
      <c r="Y1156" s="122">
        <v>25</v>
      </c>
      <c r="Z1156" s="122">
        <v>125</v>
      </c>
      <c r="AA1156" s="122" t="s">
        <v>1091</v>
      </c>
      <c r="AB1156" s="122" t="s">
        <v>1091</v>
      </c>
      <c r="AC1156" s="122" t="s">
        <v>1091</v>
      </c>
      <c r="AD1156" s="122" t="s">
        <v>1091</v>
      </c>
      <c r="AE1156" s="122" t="s">
        <v>1091</v>
      </c>
      <c r="AF1156" s="122">
        <v>0.3</v>
      </c>
      <c r="AG1156" s="122" t="s">
        <v>3388</v>
      </c>
      <c r="AH1156" s="122"/>
      <c r="AI1156" s="122" t="s">
        <v>4498</v>
      </c>
      <c r="AJ1156" s="122" t="s">
        <v>4499</v>
      </c>
      <c r="AK1156" s="122" t="s">
        <v>3389</v>
      </c>
      <c r="AL1156" s="630"/>
      <c r="AM1156" s="830"/>
      <c r="AN1156" s="830"/>
      <c r="AO1156" s="830"/>
      <c r="AP1156" s="830"/>
      <c r="AQ1156" s="830"/>
    </row>
    <row r="1157" spans="1:529" s="185" customFormat="1" ht="42.75" customHeight="1" x14ac:dyDescent="0.25">
      <c r="A1157" s="123" t="s">
        <v>3386</v>
      </c>
      <c r="B1157" s="124">
        <v>41829</v>
      </c>
      <c r="C1157" s="44" t="s">
        <v>5304</v>
      </c>
      <c r="D1157" s="44" t="s">
        <v>3387</v>
      </c>
      <c r="E1157" s="44"/>
      <c r="F1157" s="44"/>
      <c r="G1157" s="44"/>
      <c r="H1157" s="191">
        <v>518</v>
      </c>
      <c r="I1157" s="124">
        <v>41849</v>
      </c>
      <c r="J1157" s="124">
        <v>43797</v>
      </c>
      <c r="K1157" s="44" t="s">
        <v>1474</v>
      </c>
      <c r="L1157" s="44"/>
      <c r="M1157" s="44" t="s">
        <v>4930</v>
      </c>
      <c r="N1157" s="44" t="s">
        <v>21</v>
      </c>
      <c r="O1157" s="44">
        <v>3000</v>
      </c>
      <c r="P1157" s="44" t="s">
        <v>6505</v>
      </c>
      <c r="Q1157" s="44"/>
      <c r="R1157" s="44"/>
      <c r="S1157" s="44"/>
      <c r="T1157" s="712">
        <v>2.06</v>
      </c>
      <c r="U1157" s="44">
        <v>8.2200000000000006</v>
      </c>
      <c r="V1157" s="44">
        <v>3000</v>
      </c>
      <c r="W1157" s="44" t="s">
        <v>3205</v>
      </c>
      <c r="X1157" s="44">
        <v>35</v>
      </c>
      <c r="Y1157" s="44">
        <v>25</v>
      </c>
      <c r="Z1157" s="44">
        <v>125</v>
      </c>
      <c r="AA1157" s="44" t="s">
        <v>1091</v>
      </c>
      <c r="AB1157" s="44" t="s">
        <v>1091</v>
      </c>
      <c r="AC1157" s="44" t="s">
        <v>1091</v>
      </c>
      <c r="AD1157" s="44" t="s">
        <v>1091</v>
      </c>
      <c r="AE1157" s="44" t="s">
        <v>1091</v>
      </c>
      <c r="AF1157" s="44">
        <v>0.3</v>
      </c>
      <c r="AG1157" s="44" t="s">
        <v>3388</v>
      </c>
      <c r="AH1157" s="44"/>
      <c r="AI1157" s="44" t="s">
        <v>4500</v>
      </c>
      <c r="AJ1157" s="44" t="s">
        <v>4501</v>
      </c>
      <c r="AK1157" s="44" t="s">
        <v>3389</v>
      </c>
      <c r="AL1157" s="489"/>
      <c r="AM1157" s="830"/>
      <c r="AN1157" s="830"/>
      <c r="AO1157" s="830"/>
      <c r="AP1157" s="830"/>
      <c r="AQ1157" s="830"/>
    </row>
    <row r="1158" spans="1:529" s="185" customFormat="1" ht="42.75" customHeight="1" x14ac:dyDescent="0.25">
      <c r="A1158" s="123" t="s">
        <v>3386</v>
      </c>
      <c r="B1158" s="124">
        <v>41829</v>
      </c>
      <c r="C1158" s="44" t="s">
        <v>5305</v>
      </c>
      <c r="D1158" s="44" t="s">
        <v>3387</v>
      </c>
      <c r="E1158" s="44"/>
      <c r="F1158" s="44"/>
      <c r="G1158" s="44"/>
      <c r="H1158" s="191">
        <v>518</v>
      </c>
      <c r="I1158" s="124">
        <v>41849</v>
      </c>
      <c r="J1158" s="124">
        <v>43797</v>
      </c>
      <c r="K1158" s="44" t="s">
        <v>1477</v>
      </c>
      <c r="L1158" s="44"/>
      <c r="M1158" s="44" t="s">
        <v>4930</v>
      </c>
      <c r="N1158" s="44" t="s">
        <v>21</v>
      </c>
      <c r="O1158" s="44">
        <v>2000</v>
      </c>
      <c r="P1158" s="44" t="s">
        <v>6505</v>
      </c>
      <c r="Q1158" s="44"/>
      <c r="R1158" s="44"/>
      <c r="S1158" s="44"/>
      <c r="T1158" s="712">
        <v>1.37</v>
      </c>
      <c r="U1158" s="44">
        <v>5.48</v>
      </c>
      <c r="V1158" s="44">
        <v>2000</v>
      </c>
      <c r="W1158" s="44" t="s">
        <v>3205</v>
      </c>
      <c r="X1158" s="44">
        <v>35</v>
      </c>
      <c r="Y1158" s="44">
        <v>25</v>
      </c>
      <c r="Z1158" s="44">
        <v>125</v>
      </c>
      <c r="AA1158" s="44" t="s">
        <v>1091</v>
      </c>
      <c r="AB1158" s="44" t="s">
        <v>1091</v>
      </c>
      <c r="AC1158" s="44" t="s">
        <v>1091</v>
      </c>
      <c r="AD1158" s="44" t="s">
        <v>1091</v>
      </c>
      <c r="AE1158" s="44" t="s">
        <v>1091</v>
      </c>
      <c r="AF1158" s="44">
        <v>0.3</v>
      </c>
      <c r="AG1158" s="44" t="s">
        <v>3388</v>
      </c>
      <c r="AH1158" s="44"/>
      <c r="AI1158" s="44" t="s">
        <v>4502</v>
      </c>
      <c r="AJ1158" s="44" t="s">
        <v>4503</v>
      </c>
      <c r="AK1158" s="44" t="s">
        <v>3389</v>
      </c>
      <c r="AL1158" s="489"/>
      <c r="AM1158" s="830"/>
      <c r="AN1158" s="830"/>
      <c r="AO1158" s="830"/>
      <c r="AP1158" s="830"/>
      <c r="AQ1158" s="830"/>
    </row>
    <row r="1159" spans="1:529" s="185" customFormat="1" ht="42.75" customHeight="1" x14ac:dyDescent="0.25">
      <c r="A1159" s="123" t="s">
        <v>3386</v>
      </c>
      <c r="B1159" s="124">
        <v>41829</v>
      </c>
      <c r="C1159" s="44" t="s">
        <v>5306</v>
      </c>
      <c r="D1159" s="44" t="s">
        <v>3387</v>
      </c>
      <c r="E1159" s="44"/>
      <c r="F1159" s="44"/>
      <c r="G1159" s="44"/>
      <c r="H1159" s="191">
        <v>518</v>
      </c>
      <c r="I1159" s="124">
        <v>41849</v>
      </c>
      <c r="J1159" s="124">
        <v>43797</v>
      </c>
      <c r="K1159" s="44" t="s">
        <v>1477</v>
      </c>
      <c r="L1159" s="44"/>
      <c r="M1159" s="44" t="s">
        <v>4930</v>
      </c>
      <c r="N1159" s="44" t="s">
        <v>21</v>
      </c>
      <c r="O1159" s="44">
        <v>3000</v>
      </c>
      <c r="P1159" s="44" t="s">
        <v>6505</v>
      </c>
      <c r="Q1159" s="44"/>
      <c r="R1159" s="44"/>
      <c r="S1159" s="44"/>
      <c r="T1159" s="712">
        <v>2.06</v>
      </c>
      <c r="U1159" s="44">
        <v>8.2200000000000006</v>
      </c>
      <c r="V1159" s="44">
        <v>3000</v>
      </c>
      <c r="W1159" s="44" t="s">
        <v>3205</v>
      </c>
      <c r="X1159" s="44">
        <v>35</v>
      </c>
      <c r="Y1159" s="44">
        <v>25</v>
      </c>
      <c r="Z1159" s="44">
        <v>125</v>
      </c>
      <c r="AA1159" s="44" t="s">
        <v>1091</v>
      </c>
      <c r="AB1159" s="44" t="s">
        <v>1091</v>
      </c>
      <c r="AC1159" s="44" t="s">
        <v>1091</v>
      </c>
      <c r="AD1159" s="44" t="s">
        <v>1091</v>
      </c>
      <c r="AE1159" s="44" t="s">
        <v>1091</v>
      </c>
      <c r="AF1159" s="44">
        <v>0.3</v>
      </c>
      <c r="AG1159" s="44" t="s">
        <v>3388</v>
      </c>
      <c r="AH1159" s="44"/>
      <c r="AI1159" s="44" t="s">
        <v>4504</v>
      </c>
      <c r="AJ1159" s="44" t="s">
        <v>4505</v>
      </c>
      <c r="AK1159" s="44" t="s">
        <v>3389</v>
      </c>
      <c r="AL1159" s="489"/>
      <c r="AM1159" s="830"/>
      <c r="AN1159" s="830"/>
      <c r="AO1159" s="830"/>
      <c r="AP1159" s="830"/>
      <c r="AQ1159" s="830"/>
    </row>
    <row r="1160" spans="1:529" s="185" customFormat="1" ht="42.75" customHeight="1" x14ac:dyDescent="0.25">
      <c r="A1160" s="123" t="s">
        <v>3386</v>
      </c>
      <c r="B1160" s="124">
        <v>41829</v>
      </c>
      <c r="C1160" s="44" t="s">
        <v>5307</v>
      </c>
      <c r="D1160" s="44" t="s">
        <v>3387</v>
      </c>
      <c r="E1160" s="44"/>
      <c r="F1160" s="44"/>
      <c r="G1160" s="44"/>
      <c r="H1160" s="191">
        <v>518</v>
      </c>
      <c r="I1160" s="124">
        <v>41849</v>
      </c>
      <c r="J1160" s="124">
        <v>43797</v>
      </c>
      <c r="K1160" s="44" t="s">
        <v>1477</v>
      </c>
      <c r="L1160" s="44"/>
      <c r="M1160" s="44" t="s">
        <v>4930</v>
      </c>
      <c r="N1160" s="44" t="s">
        <v>21</v>
      </c>
      <c r="O1160" s="44">
        <v>7000</v>
      </c>
      <c r="P1160" s="44" t="s">
        <v>6505</v>
      </c>
      <c r="Q1160" s="44"/>
      <c r="R1160" s="44"/>
      <c r="S1160" s="44"/>
      <c r="T1160" s="712">
        <v>4.8</v>
      </c>
      <c r="U1160" s="44">
        <v>19.18</v>
      </c>
      <c r="V1160" s="44">
        <v>7000</v>
      </c>
      <c r="W1160" s="44" t="s">
        <v>3205</v>
      </c>
      <c r="X1160" s="44">
        <v>35</v>
      </c>
      <c r="Y1160" s="44">
        <v>25</v>
      </c>
      <c r="Z1160" s="44">
        <v>125</v>
      </c>
      <c r="AA1160" s="44" t="s">
        <v>1091</v>
      </c>
      <c r="AB1160" s="44" t="s">
        <v>1091</v>
      </c>
      <c r="AC1160" s="44" t="s">
        <v>1091</v>
      </c>
      <c r="AD1160" s="44" t="s">
        <v>1091</v>
      </c>
      <c r="AE1160" s="44" t="s">
        <v>1091</v>
      </c>
      <c r="AF1160" s="44">
        <v>0.3</v>
      </c>
      <c r="AG1160" s="44" t="s">
        <v>3388</v>
      </c>
      <c r="AH1160" s="44"/>
      <c r="AI1160" s="44" t="s">
        <v>4506</v>
      </c>
      <c r="AJ1160" s="44" t="s">
        <v>4507</v>
      </c>
      <c r="AK1160" s="44" t="s">
        <v>3389</v>
      </c>
      <c r="AL1160" s="489"/>
      <c r="AM1160" s="830"/>
      <c r="AN1160" s="830"/>
      <c r="AO1160" s="830"/>
      <c r="AP1160" s="830"/>
      <c r="AQ1160" s="830"/>
    </row>
    <row r="1161" spans="1:529" s="185" customFormat="1" ht="42.75" customHeight="1" x14ac:dyDescent="0.25">
      <c r="A1161" s="123" t="s">
        <v>3386</v>
      </c>
      <c r="B1161" s="124">
        <v>41829</v>
      </c>
      <c r="C1161" s="44" t="s">
        <v>5308</v>
      </c>
      <c r="D1161" s="44" t="s">
        <v>3387</v>
      </c>
      <c r="E1161" s="44"/>
      <c r="F1161" s="44"/>
      <c r="G1161" s="44"/>
      <c r="H1161" s="191">
        <v>518</v>
      </c>
      <c r="I1161" s="124">
        <v>41849</v>
      </c>
      <c r="J1161" s="124">
        <v>43797</v>
      </c>
      <c r="K1161" s="44" t="s">
        <v>1477</v>
      </c>
      <c r="L1161" s="44"/>
      <c r="M1161" s="44" t="s">
        <v>4930</v>
      </c>
      <c r="N1161" s="44" t="s">
        <v>21</v>
      </c>
      <c r="O1161" s="44">
        <v>4000</v>
      </c>
      <c r="P1161" s="44" t="s">
        <v>6505</v>
      </c>
      <c r="Q1161" s="44"/>
      <c r="R1161" s="44"/>
      <c r="S1161" s="44"/>
      <c r="T1161" s="712">
        <v>2.74</v>
      </c>
      <c r="U1161" s="44">
        <v>10.96</v>
      </c>
      <c r="V1161" s="44">
        <v>4000</v>
      </c>
      <c r="W1161" s="44" t="s">
        <v>3205</v>
      </c>
      <c r="X1161" s="44">
        <v>35</v>
      </c>
      <c r="Y1161" s="44">
        <v>25</v>
      </c>
      <c r="Z1161" s="44">
        <v>125</v>
      </c>
      <c r="AA1161" s="44" t="s">
        <v>1091</v>
      </c>
      <c r="AB1161" s="44" t="s">
        <v>1091</v>
      </c>
      <c r="AC1161" s="44" t="s">
        <v>1091</v>
      </c>
      <c r="AD1161" s="44" t="s">
        <v>1091</v>
      </c>
      <c r="AE1161" s="44" t="s">
        <v>1091</v>
      </c>
      <c r="AF1161" s="44">
        <v>0.3</v>
      </c>
      <c r="AG1161" s="44" t="s">
        <v>3388</v>
      </c>
      <c r="AH1161" s="44"/>
      <c r="AI1161" s="44" t="s">
        <v>4508</v>
      </c>
      <c r="AJ1161" s="44" t="s">
        <v>4509</v>
      </c>
      <c r="AK1161" s="44" t="s">
        <v>3389</v>
      </c>
      <c r="AL1161" s="489"/>
      <c r="AM1161" s="830"/>
      <c r="AN1161" s="830"/>
      <c r="AO1161" s="830"/>
      <c r="AP1161" s="830"/>
      <c r="AQ1161" s="830"/>
    </row>
    <row r="1162" spans="1:529" s="185" customFormat="1" ht="42.75" customHeight="1" x14ac:dyDescent="0.25">
      <c r="A1162" s="123" t="s">
        <v>3386</v>
      </c>
      <c r="B1162" s="124">
        <v>41829</v>
      </c>
      <c r="C1162" s="44" t="s">
        <v>5309</v>
      </c>
      <c r="D1162" s="44" t="s">
        <v>3387</v>
      </c>
      <c r="E1162" s="44"/>
      <c r="F1162" s="44"/>
      <c r="G1162" s="44"/>
      <c r="H1162" s="191">
        <v>518</v>
      </c>
      <c r="I1162" s="124">
        <v>41849</v>
      </c>
      <c r="J1162" s="124">
        <v>43797</v>
      </c>
      <c r="K1162" s="44" t="s">
        <v>1474</v>
      </c>
      <c r="L1162" s="44"/>
      <c r="M1162" s="44" t="s">
        <v>4931</v>
      </c>
      <c r="N1162" s="44" t="s">
        <v>21</v>
      </c>
      <c r="O1162" s="44">
        <v>1000</v>
      </c>
      <c r="P1162" s="44" t="s">
        <v>6505</v>
      </c>
      <c r="Q1162" s="44"/>
      <c r="R1162" s="44"/>
      <c r="S1162" s="44"/>
      <c r="T1162" s="712">
        <v>0.69</v>
      </c>
      <c r="U1162" s="44">
        <v>2.74</v>
      </c>
      <c r="V1162" s="44">
        <v>1000</v>
      </c>
      <c r="W1162" s="44" t="s">
        <v>3205</v>
      </c>
      <c r="X1162" s="44">
        <v>35</v>
      </c>
      <c r="Y1162" s="44">
        <v>25</v>
      </c>
      <c r="Z1162" s="44">
        <v>125</v>
      </c>
      <c r="AA1162" s="44" t="s">
        <v>1091</v>
      </c>
      <c r="AB1162" s="44" t="s">
        <v>1091</v>
      </c>
      <c r="AC1162" s="44" t="s">
        <v>1091</v>
      </c>
      <c r="AD1162" s="44" t="s">
        <v>1091</v>
      </c>
      <c r="AE1162" s="44" t="s">
        <v>1091</v>
      </c>
      <c r="AF1162" s="44">
        <v>0.3</v>
      </c>
      <c r="AG1162" s="44" t="s">
        <v>3388</v>
      </c>
      <c r="AH1162" s="44"/>
      <c r="AI1162" s="44" t="s">
        <v>4510</v>
      </c>
      <c r="AJ1162" s="44" t="s">
        <v>4499</v>
      </c>
      <c r="AK1162" s="44" t="s">
        <v>3389</v>
      </c>
      <c r="AL1162" s="489"/>
      <c r="AM1162" s="830"/>
      <c r="AN1162" s="830"/>
      <c r="AO1162" s="830"/>
      <c r="AP1162" s="830"/>
      <c r="AQ1162" s="830"/>
    </row>
    <row r="1163" spans="1:529" s="185" customFormat="1" ht="42.75" customHeight="1" x14ac:dyDescent="0.25">
      <c r="A1163" s="123" t="s">
        <v>3386</v>
      </c>
      <c r="B1163" s="124">
        <v>41829</v>
      </c>
      <c r="C1163" s="44" t="s">
        <v>5310</v>
      </c>
      <c r="D1163" s="44" t="s">
        <v>3387</v>
      </c>
      <c r="E1163" s="44"/>
      <c r="F1163" s="44"/>
      <c r="G1163" s="44"/>
      <c r="H1163" s="191">
        <v>518</v>
      </c>
      <c r="I1163" s="124">
        <v>41849</v>
      </c>
      <c r="J1163" s="124">
        <v>43797</v>
      </c>
      <c r="K1163" s="44" t="s">
        <v>1474</v>
      </c>
      <c r="L1163" s="44"/>
      <c r="M1163" s="44" t="s">
        <v>4931</v>
      </c>
      <c r="N1163" s="44" t="s">
        <v>21</v>
      </c>
      <c r="O1163" s="44">
        <v>3000</v>
      </c>
      <c r="P1163" s="44" t="s">
        <v>6505</v>
      </c>
      <c r="Q1163" s="44"/>
      <c r="R1163" s="44"/>
      <c r="S1163" s="44"/>
      <c r="T1163" s="712">
        <v>2.06</v>
      </c>
      <c r="U1163" s="44">
        <v>8.2200000000000006</v>
      </c>
      <c r="V1163" s="44">
        <v>3000</v>
      </c>
      <c r="W1163" s="44" t="s">
        <v>3205</v>
      </c>
      <c r="X1163" s="44">
        <v>35</v>
      </c>
      <c r="Y1163" s="44">
        <v>25</v>
      </c>
      <c r="Z1163" s="44">
        <v>125</v>
      </c>
      <c r="AA1163" s="44" t="s">
        <v>1091</v>
      </c>
      <c r="AB1163" s="44" t="s">
        <v>1091</v>
      </c>
      <c r="AC1163" s="44" t="s">
        <v>1091</v>
      </c>
      <c r="AD1163" s="44" t="s">
        <v>1091</v>
      </c>
      <c r="AE1163" s="44" t="s">
        <v>1091</v>
      </c>
      <c r="AF1163" s="44">
        <v>0.3</v>
      </c>
      <c r="AG1163" s="44" t="s">
        <v>3388</v>
      </c>
      <c r="AH1163" s="44"/>
      <c r="AI1163" s="44" t="s">
        <v>4500</v>
      </c>
      <c r="AJ1163" s="44" t="s">
        <v>4511</v>
      </c>
      <c r="AK1163" s="44" t="s">
        <v>3389</v>
      </c>
      <c r="AL1163" s="489"/>
      <c r="AM1163" s="830"/>
      <c r="AN1163" s="830"/>
      <c r="AO1163" s="830"/>
      <c r="AP1163" s="830"/>
      <c r="AQ1163" s="830"/>
    </row>
    <row r="1164" spans="1:529" s="104" customFormat="1" ht="45.75" customHeight="1" x14ac:dyDescent="0.25">
      <c r="A1164" s="123" t="s">
        <v>3386</v>
      </c>
      <c r="B1164" s="124">
        <v>41829</v>
      </c>
      <c r="C1164" s="44" t="s">
        <v>5311</v>
      </c>
      <c r="D1164" s="44" t="s">
        <v>3387</v>
      </c>
      <c r="E1164" s="44"/>
      <c r="F1164" s="44"/>
      <c r="G1164" s="44"/>
      <c r="H1164" s="191">
        <v>518</v>
      </c>
      <c r="I1164" s="124">
        <v>41849</v>
      </c>
      <c r="J1164" s="124">
        <v>43797</v>
      </c>
      <c r="K1164" s="44" t="s">
        <v>1477</v>
      </c>
      <c r="L1164" s="44"/>
      <c r="M1164" s="44" t="s">
        <v>4931</v>
      </c>
      <c r="N1164" s="44" t="s">
        <v>21</v>
      </c>
      <c r="O1164" s="44">
        <v>3000</v>
      </c>
      <c r="P1164" s="44" t="s">
        <v>6505</v>
      </c>
      <c r="Q1164" s="44"/>
      <c r="R1164" s="44"/>
      <c r="S1164" s="44"/>
      <c r="T1164" s="712">
        <v>2.06</v>
      </c>
      <c r="U1164" s="44">
        <v>8.2200000000000006</v>
      </c>
      <c r="V1164" s="44">
        <v>3000</v>
      </c>
      <c r="W1164" s="44" t="s">
        <v>3205</v>
      </c>
      <c r="X1164" s="44">
        <v>35</v>
      </c>
      <c r="Y1164" s="44">
        <v>25</v>
      </c>
      <c r="Z1164" s="44">
        <v>125</v>
      </c>
      <c r="AA1164" s="44" t="s">
        <v>1091</v>
      </c>
      <c r="AB1164" s="44" t="s">
        <v>1091</v>
      </c>
      <c r="AC1164" s="44" t="s">
        <v>1091</v>
      </c>
      <c r="AD1164" s="44" t="s">
        <v>1091</v>
      </c>
      <c r="AE1164" s="44" t="s">
        <v>1091</v>
      </c>
      <c r="AF1164" s="44">
        <v>0.3</v>
      </c>
      <c r="AG1164" s="44" t="s">
        <v>3388</v>
      </c>
      <c r="AH1164" s="44"/>
      <c r="AI1164" s="44" t="s">
        <v>4512</v>
      </c>
      <c r="AJ1164" s="44" t="s">
        <v>4513</v>
      </c>
      <c r="AK1164" s="44" t="s">
        <v>3389</v>
      </c>
      <c r="AL1164" s="489"/>
      <c r="AM1164" s="830"/>
      <c r="AN1164" s="830"/>
      <c r="AO1164" s="830"/>
      <c r="AP1164" s="830"/>
      <c r="AQ1164" s="830"/>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85"/>
      <c r="BL1164" s="185"/>
      <c r="BM1164" s="185"/>
      <c r="BN1164" s="185"/>
      <c r="BO1164" s="185"/>
      <c r="BP1164" s="185"/>
      <c r="BQ1164" s="185"/>
      <c r="BR1164" s="185"/>
      <c r="BS1164" s="185"/>
      <c r="BT1164" s="185"/>
      <c r="BU1164" s="185"/>
      <c r="BV1164" s="185"/>
      <c r="BW1164" s="185"/>
      <c r="BX1164" s="185"/>
      <c r="BY1164" s="185"/>
      <c r="BZ1164" s="185"/>
      <c r="CA1164" s="185"/>
      <c r="CB1164" s="185"/>
      <c r="CC1164" s="185"/>
      <c r="CD1164" s="185"/>
      <c r="CE1164" s="185"/>
      <c r="CF1164" s="185"/>
      <c r="CG1164" s="185"/>
      <c r="CH1164" s="185"/>
      <c r="CI1164" s="185"/>
      <c r="CJ1164" s="185"/>
      <c r="CK1164" s="185"/>
      <c r="CL1164" s="185"/>
      <c r="CM1164" s="185"/>
      <c r="CN1164" s="185"/>
      <c r="CO1164" s="185"/>
      <c r="CP1164" s="185"/>
      <c r="CQ1164" s="185"/>
      <c r="CR1164" s="185"/>
      <c r="CS1164" s="185"/>
      <c r="CT1164" s="185"/>
      <c r="CU1164" s="185"/>
      <c r="CV1164" s="185"/>
      <c r="CW1164" s="185"/>
      <c r="CX1164" s="185"/>
      <c r="CY1164" s="185"/>
      <c r="CZ1164" s="185"/>
      <c r="DA1164" s="185"/>
      <c r="DB1164" s="185"/>
      <c r="DC1164" s="185"/>
      <c r="DD1164" s="185"/>
      <c r="DE1164" s="185"/>
      <c r="DF1164" s="185"/>
      <c r="DG1164" s="185"/>
      <c r="DH1164" s="185"/>
      <c r="DI1164" s="185"/>
      <c r="DJ1164" s="185"/>
      <c r="DK1164" s="185"/>
      <c r="DL1164" s="185"/>
      <c r="DM1164" s="185"/>
      <c r="DN1164" s="185"/>
      <c r="DO1164" s="185"/>
      <c r="DP1164" s="185"/>
      <c r="DQ1164" s="185"/>
      <c r="DR1164" s="185"/>
      <c r="DS1164" s="185"/>
      <c r="DT1164" s="185"/>
      <c r="DU1164" s="185"/>
      <c r="DV1164" s="185"/>
      <c r="DW1164" s="185"/>
      <c r="DX1164" s="185"/>
      <c r="DY1164" s="185"/>
      <c r="DZ1164" s="185"/>
      <c r="EA1164" s="185"/>
      <c r="EB1164" s="185"/>
      <c r="EC1164" s="185"/>
      <c r="ED1164" s="185"/>
      <c r="EE1164" s="185"/>
      <c r="EF1164" s="185"/>
      <c r="EG1164" s="185"/>
      <c r="EH1164" s="185"/>
      <c r="EI1164" s="185"/>
      <c r="EJ1164" s="185"/>
      <c r="EK1164" s="185"/>
      <c r="EL1164" s="185"/>
      <c r="EM1164" s="185"/>
      <c r="EN1164" s="185"/>
      <c r="EO1164" s="185"/>
      <c r="EP1164" s="185"/>
      <c r="EQ1164" s="185"/>
      <c r="ER1164" s="185"/>
      <c r="ES1164" s="185"/>
      <c r="ET1164" s="185"/>
      <c r="EU1164" s="185"/>
      <c r="EV1164" s="185"/>
      <c r="EW1164" s="185"/>
      <c r="EX1164" s="185"/>
      <c r="EY1164" s="185"/>
      <c r="EZ1164" s="185"/>
      <c r="FA1164" s="185"/>
      <c r="FB1164" s="185"/>
      <c r="FC1164" s="185"/>
      <c r="FD1164" s="185"/>
      <c r="FE1164" s="185"/>
      <c r="FF1164" s="185"/>
      <c r="FG1164" s="185"/>
      <c r="FH1164" s="185"/>
      <c r="FI1164" s="185"/>
      <c r="FJ1164" s="185"/>
      <c r="FK1164" s="185"/>
      <c r="FL1164" s="185"/>
      <c r="FM1164" s="185"/>
      <c r="FN1164" s="185"/>
      <c r="FO1164" s="185"/>
      <c r="FP1164" s="185"/>
      <c r="FQ1164" s="185"/>
      <c r="FR1164" s="185"/>
      <c r="FS1164" s="185"/>
      <c r="FT1164" s="185"/>
      <c r="FU1164" s="185"/>
      <c r="FV1164" s="185"/>
      <c r="FW1164" s="185"/>
      <c r="FX1164" s="185"/>
      <c r="FY1164" s="185"/>
      <c r="FZ1164" s="185"/>
      <c r="GA1164" s="185"/>
      <c r="GB1164" s="185"/>
      <c r="GC1164" s="185"/>
      <c r="GD1164" s="185"/>
      <c r="GE1164" s="185"/>
      <c r="GF1164" s="185"/>
      <c r="GG1164" s="185"/>
      <c r="GH1164" s="185"/>
      <c r="GI1164" s="185"/>
      <c r="GJ1164" s="185"/>
      <c r="GK1164" s="185"/>
      <c r="GL1164" s="185"/>
      <c r="GM1164" s="185"/>
      <c r="GN1164" s="185"/>
      <c r="GO1164" s="185"/>
      <c r="GP1164" s="185"/>
      <c r="GQ1164" s="185"/>
      <c r="GR1164" s="185"/>
      <c r="GS1164" s="185"/>
      <c r="GT1164" s="185"/>
      <c r="GU1164" s="185"/>
      <c r="GV1164" s="185"/>
      <c r="GW1164" s="185"/>
      <c r="GX1164" s="185"/>
      <c r="GY1164" s="185"/>
      <c r="GZ1164" s="185"/>
      <c r="HA1164" s="185"/>
      <c r="HB1164" s="185"/>
      <c r="HC1164" s="185"/>
      <c r="HD1164" s="185"/>
      <c r="HE1164" s="185"/>
      <c r="HF1164" s="185"/>
      <c r="HG1164" s="185"/>
      <c r="HH1164" s="185"/>
      <c r="HI1164" s="185"/>
      <c r="HJ1164" s="185"/>
      <c r="HK1164" s="185"/>
      <c r="HL1164" s="185"/>
      <c r="HM1164" s="185"/>
      <c r="HN1164" s="185"/>
      <c r="HO1164" s="185"/>
      <c r="HP1164" s="185"/>
      <c r="HQ1164" s="185"/>
      <c r="HR1164" s="185"/>
      <c r="HS1164" s="185"/>
      <c r="HT1164" s="185"/>
      <c r="HU1164" s="185"/>
      <c r="HV1164" s="185"/>
      <c r="HW1164" s="185"/>
      <c r="HX1164" s="185"/>
      <c r="HY1164" s="185"/>
      <c r="HZ1164" s="185"/>
      <c r="IA1164" s="185"/>
      <c r="IB1164" s="185"/>
      <c r="IC1164" s="185"/>
      <c r="ID1164" s="185"/>
      <c r="IE1164" s="185"/>
      <c r="IF1164" s="185"/>
      <c r="IG1164" s="185"/>
      <c r="IH1164" s="185"/>
      <c r="II1164" s="185"/>
      <c r="IJ1164" s="185"/>
      <c r="IK1164" s="185"/>
      <c r="IL1164" s="185"/>
      <c r="IM1164" s="185"/>
      <c r="IN1164" s="185"/>
      <c r="IO1164" s="185"/>
      <c r="IP1164" s="185"/>
      <c r="IQ1164" s="185"/>
      <c r="IR1164" s="185"/>
      <c r="IS1164" s="185"/>
      <c r="IT1164" s="185"/>
      <c r="IU1164" s="185"/>
      <c r="IV1164" s="185"/>
      <c r="IW1164" s="185"/>
      <c r="IX1164" s="185"/>
      <c r="IY1164" s="185"/>
      <c r="IZ1164" s="185"/>
      <c r="JA1164" s="185"/>
      <c r="JB1164" s="185"/>
      <c r="JC1164" s="185"/>
      <c r="JD1164" s="185"/>
      <c r="JE1164" s="185"/>
      <c r="JF1164" s="185"/>
      <c r="JG1164" s="185"/>
      <c r="JH1164" s="185"/>
      <c r="JI1164" s="185"/>
      <c r="JJ1164" s="185"/>
      <c r="JK1164" s="185"/>
      <c r="JL1164" s="185"/>
      <c r="JM1164" s="185"/>
      <c r="JN1164" s="185"/>
      <c r="JO1164" s="185"/>
      <c r="JP1164" s="185"/>
      <c r="JQ1164" s="185"/>
      <c r="JR1164" s="185"/>
      <c r="JS1164" s="185"/>
      <c r="JT1164" s="185"/>
      <c r="JU1164" s="185"/>
      <c r="JV1164" s="185"/>
      <c r="JW1164" s="185"/>
      <c r="JX1164" s="185"/>
      <c r="JY1164" s="185"/>
      <c r="JZ1164" s="185"/>
      <c r="KA1164" s="185"/>
      <c r="KB1164" s="185"/>
      <c r="KC1164" s="185"/>
      <c r="KD1164" s="185"/>
      <c r="KE1164" s="185"/>
      <c r="KF1164" s="185"/>
      <c r="KG1164" s="185"/>
      <c r="KH1164" s="185"/>
      <c r="KI1164" s="185"/>
      <c r="KJ1164" s="185"/>
      <c r="KK1164" s="185"/>
      <c r="KL1164" s="185"/>
      <c r="KM1164" s="185"/>
      <c r="KN1164" s="185"/>
      <c r="KO1164" s="185"/>
      <c r="KP1164" s="185"/>
      <c r="KQ1164" s="185"/>
      <c r="KR1164" s="185"/>
      <c r="KS1164" s="185"/>
      <c r="KT1164" s="185"/>
      <c r="KU1164" s="185"/>
      <c r="KV1164" s="185"/>
      <c r="KW1164" s="185"/>
      <c r="KX1164" s="185"/>
      <c r="KY1164" s="185"/>
      <c r="KZ1164" s="185"/>
      <c r="LA1164" s="185"/>
      <c r="LB1164" s="185"/>
      <c r="LC1164" s="185"/>
      <c r="LD1164" s="185"/>
      <c r="LE1164" s="185"/>
      <c r="LF1164" s="185"/>
      <c r="LG1164" s="185"/>
      <c r="LH1164" s="185"/>
      <c r="LI1164" s="185"/>
      <c r="LJ1164" s="185"/>
      <c r="LK1164" s="185"/>
      <c r="LL1164" s="185"/>
      <c r="LM1164" s="185"/>
      <c r="LN1164" s="185"/>
      <c r="LO1164" s="185"/>
      <c r="LP1164" s="185"/>
      <c r="LQ1164" s="185"/>
      <c r="LR1164" s="185"/>
      <c r="LS1164" s="185"/>
      <c r="LT1164" s="185"/>
      <c r="LU1164" s="185"/>
      <c r="LV1164" s="185"/>
      <c r="LW1164" s="185"/>
      <c r="LX1164" s="185"/>
      <c r="LY1164" s="185"/>
      <c r="LZ1164" s="185"/>
      <c r="MA1164" s="185"/>
      <c r="MB1164" s="185"/>
      <c r="MC1164" s="185"/>
      <c r="MD1164" s="185"/>
      <c r="ME1164" s="185"/>
      <c r="MF1164" s="185"/>
      <c r="MG1164" s="185"/>
      <c r="MH1164" s="185"/>
      <c r="MI1164" s="185"/>
      <c r="MJ1164" s="185"/>
      <c r="MK1164" s="185"/>
      <c r="ML1164" s="185"/>
      <c r="MM1164" s="185"/>
      <c r="MN1164" s="185"/>
      <c r="MO1164" s="185"/>
      <c r="MP1164" s="185"/>
      <c r="MQ1164" s="185"/>
      <c r="MR1164" s="185"/>
      <c r="MS1164" s="185"/>
      <c r="MT1164" s="185"/>
      <c r="MU1164" s="185"/>
      <c r="MV1164" s="185"/>
      <c r="MW1164" s="185"/>
      <c r="MX1164" s="185"/>
      <c r="MY1164" s="185"/>
      <c r="MZ1164" s="185"/>
      <c r="NA1164" s="185"/>
      <c r="NB1164" s="185"/>
      <c r="NC1164" s="185"/>
      <c r="ND1164" s="185"/>
      <c r="NE1164" s="185"/>
      <c r="NF1164" s="185"/>
      <c r="NG1164" s="185"/>
      <c r="NH1164" s="185"/>
      <c r="NI1164" s="185"/>
      <c r="NJ1164" s="185"/>
      <c r="NK1164" s="185"/>
      <c r="NL1164" s="185"/>
      <c r="NM1164" s="185"/>
      <c r="NN1164" s="185"/>
      <c r="NO1164" s="185"/>
      <c r="NP1164" s="185"/>
      <c r="NQ1164" s="185"/>
      <c r="NR1164" s="185"/>
      <c r="NS1164" s="185"/>
      <c r="NT1164" s="185"/>
      <c r="NU1164" s="185"/>
      <c r="NV1164" s="185"/>
      <c r="NW1164" s="185"/>
      <c r="NX1164" s="185"/>
      <c r="NY1164" s="185"/>
      <c r="NZ1164" s="185"/>
      <c r="OA1164" s="185"/>
      <c r="OB1164" s="185"/>
      <c r="OC1164" s="185"/>
      <c r="OD1164" s="185"/>
      <c r="OE1164" s="185"/>
      <c r="OF1164" s="185"/>
      <c r="OG1164" s="185"/>
      <c r="OH1164" s="185"/>
      <c r="OI1164" s="185"/>
      <c r="OJ1164" s="185"/>
      <c r="OK1164" s="185"/>
      <c r="OL1164" s="185"/>
      <c r="OM1164" s="185"/>
      <c r="ON1164" s="185"/>
      <c r="OO1164" s="185"/>
      <c r="OP1164" s="185"/>
      <c r="OQ1164" s="185"/>
      <c r="OR1164" s="185"/>
      <c r="OS1164" s="185"/>
      <c r="OT1164" s="185"/>
      <c r="OU1164" s="185"/>
      <c r="OV1164" s="185"/>
      <c r="OW1164" s="185"/>
      <c r="OX1164" s="185"/>
      <c r="OY1164" s="185"/>
      <c r="OZ1164" s="185"/>
      <c r="PA1164" s="185"/>
      <c r="PB1164" s="185"/>
      <c r="PC1164" s="185"/>
      <c r="PD1164" s="185"/>
      <c r="PE1164" s="185"/>
      <c r="PF1164" s="185"/>
      <c r="PG1164" s="185"/>
      <c r="PH1164" s="185"/>
      <c r="PI1164" s="185"/>
      <c r="PJ1164" s="185"/>
      <c r="PK1164" s="185"/>
      <c r="PL1164" s="185"/>
      <c r="PM1164" s="185"/>
      <c r="PN1164" s="185"/>
      <c r="PO1164" s="185"/>
      <c r="PP1164" s="185"/>
      <c r="PQ1164" s="185"/>
      <c r="PR1164" s="185"/>
      <c r="PS1164" s="185"/>
      <c r="PT1164" s="185"/>
      <c r="PU1164" s="185"/>
      <c r="PV1164" s="185"/>
      <c r="PW1164" s="185"/>
      <c r="PX1164" s="185"/>
      <c r="PY1164" s="185"/>
      <c r="PZ1164" s="185"/>
      <c r="QA1164" s="185"/>
      <c r="QB1164" s="185"/>
      <c r="QC1164" s="185"/>
      <c r="QD1164" s="185"/>
      <c r="QE1164" s="185"/>
      <c r="QF1164" s="185"/>
      <c r="QG1164" s="185"/>
      <c r="QH1164" s="185"/>
      <c r="QI1164" s="185"/>
      <c r="QJ1164" s="185"/>
      <c r="QK1164" s="185"/>
      <c r="QL1164" s="185"/>
      <c r="QM1164" s="185"/>
      <c r="QN1164" s="185"/>
      <c r="QO1164" s="185"/>
      <c r="QP1164" s="185"/>
      <c r="QQ1164" s="185"/>
      <c r="QR1164" s="185"/>
      <c r="QS1164" s="185"/>
      <c r="QT1164" s="185"/>
      <c r="QU1164" s="185"/>
      <c r="QV1164" s="185"/>
      <c r="QW1164" s="185"/>
      <c r="QX1164" s="185"/>
      <c r="QY1164" s="185"/>
      <c r="QZ1164" s="185"/>
      <c r="RA1164" s="185"/>
      <c r="RB1164" s="185"/>
      <c r="RC1164" s="185"/>
      <c r="RD1164" s="185"/>
      <c r="RE1164" s="185"/>
      <c r="RF1164" s="185"/>
      <c r="RG1164" s="185"/>
      <c r="RH1164" s="185"/>
      <c r="RI1164" s="185"/>
      <c r="RJ1164" s="185"/>
      <c r="RK1164" s="185"/>
      <c r="RL1164" s="185"/>
      <c r="RM1164" s="185"/>
      <c r="RN1164" s="185"/>
      <c r="RO1164" s="185"/>
      <c r="RP1164" s="185"/>
      <c r="RQ1164" s="185"/>
      <c r="RR1164" s="185"/>
      <c r="RS1164" s="185"/>
      <c r="RT1164" s="185"/>
      <c r="RU1164" s="185"/>
      <c r="RV1164" s="185"/>
      <c r="RW1164" s="185"/>
      <c r="RX1164" s="185"/>
      <c r="RY1164" s="185"/>
      <c r="RZ1164" s="185"/>
      <c r="SA1164" s="185"/>
      <c r="SB1164" s="185"/>
      <c r="SC1164" s="185"/>
      <c r="SD1164" s="185"/>
      <c r="SE1164" s="185"/>
      <c r="SF1164" s="185"/>
      <c r="SG1164" s="185"/>
      <c r="SH1164" s="185"/>
      <c r="SI1164" s="185"/>
      <c r="SJ1164" s="185"/>
      <c r="SK1164" s="185"/>
      <c r="SL1164" s="185"/>
      <c r="SM1164" s="185"/>
      <c r="SN1164" s="185"/>
      <c r="SO1164" s="185"/>
      <c r="SP1164" s="185"/>
      <c r="SQ1164" s="185"/>
      <c r="SR1164" s="185"/>
      <c r="SS1164" s="185"/>
      <c r="ST1164" s="185"/>
      <c r="SU1164" s="185"/>
      <c r="SV1164" s="185"/>
      <c r="SW1164" s="185"/>
      <c r="SX1164" s="185"/>
      <c r="SY1164" s="185"/>
      <c r="SZ1164" s="185"/>
      <c r="TA1164" s="185"/>
      <c r="TB1164" s="185"/>
      <c r="TC1164" s="185"/>
      <c r="TD1164" s="185"/>
      <c r="TE1164" s="185"/>
      <c r="TF1164" s="185"/>
      <c r="TG1164" s="185"/>
      <c r="TH1164" s="185"/>
      <c r="TI1164" s="185"/>
    </row>
    <row r="1165" spans="1:529" s="185" customFormat="1" ht="48" customHeight="1" x14ac:dyDescent="0.25">
      <c r="A1165" s="123" t="s">
        <v>3386</v>
      </c>
      <c r="B1165" s="124">
        <v>41829</v>
      </c>
      <c r="C1165" s="44" t="s">
        <v>5312</v>
      </c>
      <c r="D1165" s="44" t="s">
        <v>3387</v>
      </c>
      <c r="E1165" s="44"/>
      <c r="F1165" s="44"/>
      <c r="G1165" s="44"/>
      <c r="H1165" s="191">
        <v>518</v>
      </c>
      <c r="I1165" s="124">
        <v>41849</v>
      </c>
      <c r="J1165" s="124">
        <v>43797</v>
      </c>
      <c r="K1165" s="44" t="s">
        <v>1477</v>
      </c>
      <c r="L1165" s="44"/>
      <c r="M1165" s="44" t="s">
        <v>4931</v>
      </c>
      <c r="N1165" s="44" t="s">
        <v>21</v>
      </c>
      <c r="O1165" s="44">
        <v>175200</v>
      </c>
      <c r="P1165" s="44" t="s">
        <v>6505</v>
      </c>
      <c r="Q1165" s="44"/>
      <c r="R1165" s="44"/>
      <c r="S1165" s="44"/>
      <c r="T1165" s="712">
        <v>36</v>
      </c>
      <c r="U1165" s="44">
        <v>480</v>
      </c>
      <c r="V1165" s="44">
        <v>175200</v>
      </c>
      <c r="W1165" s="44" t="s">
        <v>3205</v>
      </c>
      <c r="X1165" s="44">
        <v>35</v>
      </c>
      <c r="Y1165" s="44">
        <v>25</v>
      </c>
      <c r="Z1165" s="44">
        <v>125</v>
      </c>
      <c r="AA1165" s="44" t="s">
        <v>1091</v>
      </c>
      <c r="AB1165" s="44" t="s">
        <v>1091</v>
      </c>
      <c r="AC1165" s="44" t="s">
        <v>1091</v>
      </c>
      <c r="AD1165" s="44" t="s">
        <v>1091</v>
      </c>
      <c r="AE1165" s="44" t="s">
        <v>1091</v>
      </c>
      <c r="AF1165" s="44">
        <v>0.3</v>
      </c>
      <c r="AG1165" s="44" t="s">
        <v>3388</v>
      </c>
      <c r="AH1165" s="44"/>
      <c r="AI1165" s="44" t="s">
        <v>4514</v>
      </c>
      <c r="AJ1165" s="44" t="s">
        <v>4515</v>
      </c>
      <c r="AK1165" s="44" t="s">
        <v>3389</v>
      </c>
      <c r="AL1165" s="489"/>
      <c r="AM1165" s="830"/>
      <c r="AN1165" s="830"/>
      <c r="AO1165" s="830"/>
      <c r="AP1165" s="830"/>
      <c r="AQ1165" s="830"/>
    </row>
    <row r="1166" spans="1:529" s="185" customFormat="1" ht="48" customHeight="1" x14ac:dyDescent="0.25">
      <c r="A1166" s="101" t="s">
        <v>3386</v>
      </c>
      <c r="B1166" s="48">
        <v>41829</v>
      </c>
      <c r="C1166" s="49" t="s">
        <v>5303</v>
      </c>
      <c r="D1166" s="49" t="s">
        <v>3387</v>
      </c>
      <c r="E1166" s="49" t="s">
        <v>97</v>
      </c>
      <c r="F1166" s="49" t="s">
        <v>97</v>
      </c>
      <c r="G1166" s="49" t="s">
        <v>86</v>
      </c>
      <c r="H1166" s="101">
        <v>518</v>
      </c>
      <c r="I1166" s="48">
        <v>41849</v>
      </c>
      <c r="J1166" s="48">
        <v>43797</v>
      </c>
      <c r="K1166" s="49" t="s">
        <v>1474</v>
      </c>
      <c r="L1166" s="49"/>
      <c r="M1166" s="49" t="s">
        <v>4930</v>
      </c>
      <c r="N1166" s="49" t="s">
        <v>21</v>
      </c>
      <c r="O1166" s="49">
        <v>1000</v>
      </c>
      <c r="P1166" s="73"/>
      <c r="Q1166" s="73"/>
      <c r="R1166" s="73"/>
      <c r="S1166" s="73"/>
      <c r="T1166" s="710">
        <v>0.75</v>
      </c>
      <c r="U1166" s="49">
        <v>5.15</v>
      </c>
      <c r="V1166" s="49">
        <v>1878</v>
      </c>
      <c r="W1166" s="49" t="s">
        <v>3205</v>
      </c>
      <c r="X1166" s="49">
        <v>35</v>
      </c>
      <c r="Y1166" s="49">
        <v>25</v>
      </c>
      <c r="Z1166" s="49">
        <v>125</v>
      </c>
      <c r="AA1166" s="49" t="s">
        <v>1091</v>
      </c>
      <c r="AB1166" s="49" t="s">
        <v>1091</v>
      </c>
      <c r="AC1166" s="49" t="s">
        <v>1091</v>
      </c>
      <c r="AD1166" s="49" t="s">
        <v>1091</v>
      </c>
      <c r="AE1166" s="49" t="s">
        <v>1091</v>
      </c>
      <c r="AF1166" s="49">
        <v>0.3</v>
      </c>
      <c r="AG1166" s="49" t="s">
        <v>3388</v>
      </c>
      <c r="AH1166" s="49"/>
      <c r="AI1166" s="49" t="s">
        <v>4510</v>
      </c>
      <c r="AJ1166" s="49" t="s">
        <v>4499</v>
      </c>
      <c r="AK1166" s="49" t="s">
        <v>3389</v>
      </c>
      <c r="AM1166" s="830"/>
      <c r="AN1166" s="830"/>
      <c r="AO1166" s="830"/>
      <c r="AP1166" s="830"/>
      <c r="AQ1166" s="830"/>
    </row>
    <row r="1167" spans="1:529" s="185" customFormat="1" ht="48" customHeight="1" x14ac:dyDescent="0.25">
      <c r="A1167" s="102" t="s">
        <v>3386</v>
      </c>
      <c r="B1167" s="48">
        <v>41829</v>
      </c>
      <c r="C1167" s="49" t="s">
        <v>5304</v>
      </c>
      <c r="D1167" s="49" t="s">
        <v>3387</v>
      </c>
      <c r="E1167" s="49" t="s">
        <v>97</v>
      </c>
      <c r="F1167" s="49" t="s">
        <v>97</v>
      </c>
      <c r="G1167" s="49" t="s">
        <v>86</v>
      </c>
      <c r="H1167" s="101">
        <v>518</v>
      </c>
      <c r="I1167" s="48">
        <v>41849</v>
      </c>
      <c r="J1167" s="48">
        <v>43797</v>
      </c>
      <c r="K1167" s="49" t="s">
        <v>1474</v>
      </c>
      <c r="L1167" s="49"/>
      <c r="M1167" s="49" t="s">
        <v>4930</v>
      </c>
      <c r="N1167" s="49" t="s">
        <v>21</v>
      </c>
      <c r="O1167" s="49">
        <v>3000</v>
      </c>
      <c r="P1167" s="73"/>
      <c r="Q1167" s="73"/>
      <c r="R1167" s="73"/>
      <c r="S1167" s="73"/>
      <c r="T1167" s="710">
        <v>2.25</v>
      </c>
      <c r="U1167" s="49">
        <v>15.44</v>
      </c>
      <c r="V1167" s="49">
        <v>5634</v>
      </c>
      <c r="W1167" s="49" t="s">
        <v>3205</v>
      </c>
      <c r="X1167" s="49">
        <v>35</v>
      </c>
      <c r="Y1167" s="49">
        <v>25</v>
      </c>
      <c r="Z1167" s="49">
        <v>125</v>
      </c>
      <c r="AA1167" s="49" t="s">
        <v>1091</v>
      </c>
      <c r="AB1167" s="49" t="s">
        <v>1091</v>
      </c>
      <c r="AC1167" s="49" t="s">
        <v>1091</v>
      </c>
      <c r="AD1167" s="49" t="s">
        <v>1091</v>
      </c>
      <c r="AE1167" s="49" t="s">
        <v>1091</v>
      </c>
      <c r="AF1167" s="49">
        <v>0.3</v>
      </c>
      <c r="AG1167" s="49" t="s">
        <v>3388</v>
      </c>
      <c r="AH1167" s="49"/>
      <c r="AI1167" s="49" t="s">
        <v>4500</v>
      </c>
      <c r="AJ1167" s="49" t="s">
        <v>4511</v>
      </c>
      <c r="AK1167" s="49" t="s">
        <v>3389</v>
      </c>
      <c r="AM1167" s="830"/>
      <c r="AN1167" s="830"/>
      <c r="AO1167" s="830"/>
      <c r="AP1167" s="830"/>
      <c r="AQ1167" s="830"/>
    </row>
    <row r="1168" spans="1:529" s="185" customFormat="1" ht="48" customHeight="1" x14ac:dyDescent="0.25">
      <c r="A1168" s="102" t="s">
        <v>3386</v>
      </c>
      <c r="B1168" s="48">
        <v>41829</v>
      </c>
      <c r="C1168" s="49" t="s">
        <v>5305</v>
      </c>
      <c r="D1168" s="49" t="s">
        <v>3387</v>
      </c>
      <c r="E1168" s="49" t="s">
        <v>97</v>
      </c>
      <c r="F1168" s="49" t="s">
        <v>97</v>
      </c>
      <c r="G1168" s="49" t="s">
        <v>86</v>
      </c>
      <c r="H1168" s="101">
        <v>518</v>
      </c>
      <c r="I1168" s="48">
        <v>41849</v>
      </c>
      <c r="J1168" s="48">
        <v>43797</v>
      </c>
      <c r="K1168" s="49" t="s">
        <v>1477</v>
      </c>
      <c r="L1168" s="49"/>
      <c r="M1168" s="49" t="s">
        <v>4930</v>
      </c>
      <c r="N1168" s="49" t="s">
        <v>21</v>
      </c>
      <c r="O1168" s="49">
        <v>2000</v>
      </c>
      <c r="P1168" s="73"/>
      <c r="Q1168" s="73"/>
      <c r="R1168" s="73"/>
      <c r="S1168" s="73"/>
      <c r="T1168" s="710">
        <v>1.5</v>
      </c>
      <c r="U1168" s="49">
        <v>10.29</v>
      </c>
      <c r="V1168" s="49">
        <v>3756</v>
      </c>
      <c r="W1168" s="49" t="s">
        <v>3205</v>
      </c>
      <c r="X1168" s="49">
        <v>35</v>
      </c>
      <c r="Y1168" s="49">
        <v>25</v>
      </c>
      <c r="Z1168" s="49">
        <v>125</v>
      </c>
      <c r="AA1168" s="49" t="s">
        <v>1091</v>
      </c>
      <c r="AB1168" s="49" t="s">
        <v>1091</v>
      </c>
      <c r="AC1168" s="49" t="s">
        <v>1091</v>
      </c>
      <c r="AD1168" s="49" t="s">
        <v>1091</v>
      </c>
      <c r="AE1168" s="49" t="s">
        <v>1091</v>
      </c>
      <c r="AF1168" s="49">
        <v>0.3</v>
      </c>
      <c r="AG1168" s="49" t="s">
        <v>3388</v>
      </c>
      <c r="AH1168" s="49"/>
      <c r="AI1168" s="49" t="s">
        <v>4502</v>
      </c>
      <c r="AJ1168" s="49" t="s">
        <v>4503</v>
      </c>
      <c r="AK1168" s="49" t="s">
        <v>3389</v>
      </c>
      <c r="AM1168" s="830"/>
      <c r="AN1168" s="830"/>
      <c r="AO1168" s="830"/>
      <c r="AP1168" s="830"/>
      <c r="AQ1168" s="830"/>
    </row>
    <row r="1169" spans="1:529" s="185" customFormat="1" ht="48" customHeight="1" x14ac:dyDescent="0.25">
      <c r="A1169" s="102" t="s">
        <v>3386</v>
      </c>
      <c r="B1169" s="48">
        <v>41829</v>
      </c>
      <c r="C1169" s="49" t="s">
        <v>5306</v>
      </c>
      <c r="D1169" s="49" t="s">
        <v>3387</v>
      </c>
      <c r="E1169" s="49" t="s">
        <v>97</v>
      </c>
      <c r="F1169" s="49" t="s">
        <v>97</v>
      </c>
      <c r="G1169" s="49" t="s">
        <v>86</v>
      </c>
      <c r="H1169" s="101">
        <v>518</v>
      </c>
      <c r="I1169" s="48">
        <v>41849</v>
      </c>
      <c r="J1169" s="48">
        <v>43797</v>
      </c>
      <c r="K1169" s="49" t="s">
        <v>1477</v>
      </c>
      <c r="L1169" s="49"/>
      <c r="M1169" s="49" t="s">
        <v>4930</v>
      </c>
      <c r="N1169" s="49" t="s">
        <v>21</v>
      </c>
      <c r="O1169" s="49">
        <v>3000</v>
      </c>
      <c r="P1169" s="73"/>
      <c r="Q1169" s="73"/>
      <c r="R1169" s="73"/>
      <c r="S1169" s="73"/>
      <c r="T1169" s="710">
        <v>2.25</v>
      </c>
      <c r="U1169" s="49">
        <v>15.44</v>
      </c>
      <c r="V1169" s="49">
        <v>5634</v>
      </c>
      <c r="W1169" s="49" t="s">
        <v>3205</v>
      </c>
      <c r="X1169" s="49">
        <v>35</v>
      </c>
      <c r="Y1169" s="49">
        <v>25</v>
      </c>
      <c r="Z1169" s="49">
        <v>125</v>
      </c>
      <c r="AA1169" s="49" t="s">
        <v>1091</v>
      </c>
      <c r="AB1169" s="49" t="s">
        <v>1091</v>
      </c>
      <c r="AC1169" s="49" t="s">
        <v>1091</v>
      </c>
      <c r="AD1169" s="49" t="s">
        <v>1091</v>
      </c>
      <c r="AE1169" s="49" t="s">
        <v>1091</v>
      </c>
      <c r="AF1169" s="49">
        <v>0.3</v>
      </c>
      <c r="AG1169" s="49" t="s">
        <v>3388</v>
      </c>
      <c r="AH1169" s="49"/>
      <c r="AI1169" s="49" t="s">
        <v>4512</v>
      </c>
      <c r="AJ1169" s="49" t="s">
        <v>4513</v>
      </c>
      <c r="AK1169" s="49" t="s">
        <v>3389</v>
      </c>
      <c r="AM1169" s="830"/>
      <c r="AN1169" s="830"/>
      <c r="AO1169" s="830"/>
      <c r="AP1169" s="830"/>
      <c r="AQ1169" s="830"/>
    </row>
    <row r="1170" spans="1:529" s="185" customFormat="1" ht="48" customHeight="1" x14ac:dyDescent="0.25">
      <c r="A1170" s="102" t="s">
        <v>3386</v>
      </c>
      <c r="B1170" s="48">
        <v>41829</v>
      </c>
      <c r="C1170" s="49" t="s">
        <v>5307</v>
      </c>
      <c r="D1170" s="49" t="s">
        <v>3387</v>
      </c>
      <c r="E1170" s="49" t="s">
        <v>97</v>
      </c>
      <c r="F1170" s="49" t="s">
        <v>97</v>
      </c>
      <c r="G1170" s="49" t="s">
        <v>86</v>
      </c>
      <c r="H1170" s="101">
        <v>518</v>
      </c>
      <c r="I1170" s="48">
        <v>41849</v>
      </c>
      <c r="J1170" s="48">
        <v>43797</v>
      </c>
      <c r="K1170" s="49" t="s">
        <v>1477</v>
      </c>
      <c r="L1170" s="49"/>
      <c r="M1170" s="49" t="s">
        <v>4930</v>
      </c>
      <c r="N1170" s="49" t="s">
        <v>21</v>
      </c>
      <c r="O1170" s="49">
        <v>7000</v>
      </c>
      <c r="P1170" s="73"/>
      <c r="Q1170" s="73"/>
      <c r="R1170" s="73"/>
      <c r="S1170" s="73"/>
      <c r="T1170" s="710">
        <v>5.25</v>
      </c>
      <c r="U1170" s="49">
        <v>36.020000000000003</v>
      </c>
      <c r="V1170" s="49">
        <v>13147</v>
      </c>
      <c r="W1170" s="49" t="s">
        <v>3205</v>
      </c>
      <c r="X1170" s="49">
        <v>35</v>
      </c>
      <c r="Y1170" s="49">
        <v>25</v>
      </c>
      <c r="Z1170" s="49">
        <v>125</v>
      </c>
      <c r="AA1170" s="49" t="s">
        <v>1091</v>
      </c>
      <c r="AB1170" s="49" t="s">
        <v>1091</v>
      </c>
      <c r="AC1170" s="49" t="s">
        <v>1091</v>
      </c>
      <c r="AD1170" s="49" t="s">
        <v>1091</v>
      </c>
      <c r="AE1170" s="49" t="s">
        <v>1091</v>
      </c>
      <c r="AF1170" s="49">
        <v>0.3</v>
      </c>
      <c r="AG1170" s="49" t="s">
        <v>3388</v>
      </c>
      <c r="AH1170" s="49"/>
      <c r="AI1170" s="49" t="s">
        <v>6502</v>
      </c>
      <c r="AJ1170" s="49" t="s">
        <v>6503</v>
      </c>
      <c r="AK1170" s="49" t="s">
        <v>3389</v>
      </c>
      <c r="AM1170" s="830"/>
      <c r="AN1170" s="830"/>
      <c r="AO1170" s="830"/>
      <c r="AP1170" s="830"/>
      <c r="AQ1170" s="830"/>
    </row>
    <row r="1171" spans="1:529" s="185" customFormat="1" ht="48" customHeight="1" x14ac:dyDescent="0.25">
      <c r="A1171" s="102" t="s">
        <v>3386</v>
      </c>
      <c r="B1171" s="48">
        <v>41829</v>
      </c>
      <c r="C1171" s="49" t="s">
        <v>5308</v>
      </c>
      <c r="D1171" s="49" t="s">
        <v>3387</v>
      </c>
      <c r="E1171" s="49" t="s">
        <v>97</v>
      </c>
      <c r="F1171" s="49" t="s">
        <v>97</v>
      </c>
      <c r="G1171" s="49" t="s">
        <v>86</v>
      </c>
      <c r="H1171" s="101">
        <v>518</v>
      </c>
      <c r="I1171" s="48">
        <v>41849</v>
      </c>
      <c r="J1171" s="48">
        <v>43797</v>
      </c>
      <c r="K1171" s="49" t="s">
        <v>1477</v>
      </c>
      <c r="L1171" s="49"/>
      <c r="M1171" s="49" t="s">
        <v>4930</v>
      </c>
      <c r="N1171" s="49" t="s">
        <v>21</v>
      </c>
      <c r="O1171" s="49">
        <v>4000</v>
      </c>
      <c r="P1171" s="73"/>
      <c r="Q1171" s="73"/>
      <c r="R1171" s="73"/>
      <c r="S1171" s="73"/>
      <c r="T1171" s="710">
        <v>3</v>
      </c>
      <c r="U1171" s="49">
        <v>20.58</v>
      </c>
      <c r="V1171" s="49">
        <v>7513</v>
      </c>
      <c r="W1171" s="49" t="s">
        <v>3205</v>
      </c>
      <c r="X1171" s="49">
        <v>35</v>
      </c>
      <c r="Y1171" s="49">
        <v>25</v>
      </c>
      <c r="Z1171" s="49">
        <v>125</v>
      </c>
      <c r="AA1171" s="49" t="s">
        <v>1091</v>
      </c>
      <c r="AB1171" s="49" t="s">
        <v>1091</v>
      </c>
      <c r="AC1171" s="49" t="s">
        <v>1091</v>
      </c>
      <c r="AD1171" s="49" t="s">
        <v>1091</v>
      </c>
      <c r="AE1171" s="49" t="s">
        <v>1091</v>
      </c>
      <c r="AF1171" s="49">
        <v>0.3</v>
      </c>
      <c r="AG1171" s="49" t="s">
        <v>3388</v>
      </c>
      <c r="AH1171" s="49"/>
      <c r="AI1171" s="49" t="s">
        <v>6504</v>
      </c>
      <c r="AJ1171" s="49" t="s">
        <v>4509</v>
      </c>
      <c r="AK1171" s="49" t="s">
        <v>3389</v>
      </c>
      <c r="AM1171" s="830"/>
      <c r="AN1171" s="830"/>
      <c r="AO1171" s="830"/>
      <c r="AP1171" s="830"/>
      <c r="AQ1171" s="830"/>
    </row>
    <row r="1172" spans="1:529" s="185" customFormat="1" ht="48" customHeight="1" x14ac:dyDescent="0.25">
      <c r="A1172" s="102" t="s">
        <v>3386</v>
      </c>
      <c r="B1172" s="48">
        <v>41829</v>
      </c>
      <c r="C1172" s="49" t="s">
        <v>5309</v>
      </c>
      <c r="D1172" s="49" t="s">
        <v>3387</v>
      </c>
      <c r="E1172" s="49" t="s">
        <v>97</v>
      </c>
      <c r="F1172" s="49" t="s">
        <v>97</v>
      </c>
      <c r="G1172" s="49" t="s">
        <v>86</v>
      </c>
      <c r="H1172" s="101">
        <v>518</v>
      </c>
      <c r="I1172" s="48">
        <v>41849</v>
      </c>
      <c r="J1172" s="48">
        <v>43797</v>
      </c>
      <c r="K1172" s="49" t="s">
        <v>1474</v>
      </c>
      <c r="L1172" s="49"/>
      <c r="M1172" s="49" t="s">
        <v>4931</v>
      </c>
      <c r="N1172" s="49" t="s">
        <v>21</v>
      </c>
      <c r="O1172" s="49">
        <v>1000</v>
      </c>
      <c r="P1172" s="73"/>
      <c r="Q1172" s="73"/>
      <c r="R1172" s="73"/>
      <c r="S1172" s="73"/>
      <c r="T1172" s="710">
        <v>0.69</v>
      </c>
      <c r="U1172" s="49">
        <v>2.74</v>
      </c>
      <c r="V1172" s="49">
        <v>1000</v>
      </c>
      <c r="W1172" s="49" t="s">
        <v>3205</v>
      </c>
      <c r="X1172" s="49">
        <v>35</v>
      </c>
      <c r="Y1172" s="49">
        <v>25</v>
      </c>
      <c r="Z1172" s="49">
        <v>125</v>
      </c>
      <c r="AA1172" s="49" t="s">
        <v>1091</v>
      </c>
      <c r="AB1172" s="49" t="s">
        <v>1091</v>
      </c>
      <c r="AC1172" s="49" t="s">
        <v>1091</v>
      </c>
      <c r="AD1172" s="49" t="s">
        <v>1091</v>
      </c>
      <c r="AE1172" s="49" t="s">
        <v>1091</v>
      </c>
      <c r="AF1172" s="49">
        <v>0.3</v>
      </c>
      <c r="AG1172" s="49" t="s">
        <v>3388</v>
      </c>
      <c r="AH1172" s="49"/>
      <c r="AI1172" s="49" t="s">
        <v>4510</v>
      </c>
      <c r="AJ1172" s="49" t="s">
        <v>4499</v>
      </c>
      <c r="AK1172" s="49" t="s">
        <v>3389</v>
      </c>
      <c r="AM1172" s="830"/>
      <c r="AN1172" s="830"/>
      <c r="AO1172" s="830"/>
      <c r="AP1172" s="830"/>
      <c r="AQ1172" s="830"/>
    </row>
    <row r="1173" spans="1:529" s="185" customFormat="1" ht="48" customHeight="1" x14ac:dyDescent="0.25">
      <c r="A1173" s="102" t="s">
        <v>3386</v>
      </c>
      <c r="B1173" s="48">
        <v>41829</v>
      </c>
      <c r="C1173" s="49" t="s">
        <v>5310</v>
      </c>
      <c r="D1173" s="49" t="s">
        <v>3387</v>
      </c>
      <c r="E1173" s="49" t="s">
        <v>97</v>
      </c>
      <c r="F1173" s="49" t="s">
        <v>97</v>
      </c>
      <c r="G1173" s="49" t="s">
        <v>86</v>
      </c>
      <c r="H1173" s="101">
        <v>518</v>
      </c>
      <c r="I1173" s="48">
        <v>41849</v>
      </c>
      <c r="J1173" s="48">
        <v>43797</v>
      </c>
      <c r="K1173" s="49" t="s">
        <v>1474</v>
      </c>
      <c r="L1173" s="49"/>
      <c r="M1173" s="49" t="s">
        <v>4931</v>
      </c>
      <c r="N1173" s="49" t="s">
        <v>21</v>
      </c>
      <c r="O1173" s="49">
        <v>3000</v>
      </c>
      <c r="P1173" s="73"/>
      <c r="Q1173" s="73"/>
      <c r="R1173" s="73"/>
      <c r="S1173" s="73"/>
      <c r="T1173" s="710">
        <v>2.06</v>
      </c>
      <c r="U1173" s="49">
        <v>8.2200000000000006</v>
      </c>
      <c r="V1173" s="49">
        <v>3000</v>
      </c>
      <c r="W1173" s="49" t="s">
        <v>3205</v>
      </c>
      <c r="X1173" s="49">
        <v>35</v>
      </c>
      <c r="Y1173" s="49">
        <v>25</v>
      </c>
      <c r="Z1173" s="49">
        <v>125</v>
      </c>
      <c r="AA1173" s="49" t="s">
        <v>1091</v>
      </c>
      <c r="AB1173" s="49" t="s">
        <v>1091</v>
      </c>
      <c r="AC1173" s="49" t="s">
        <v>1091</v>
      </c>
      <c r="AD1173" s="49" t="s">
        <v>1091</v>
      </c>
      <c r="AE1173" s="49" t="s">
        <v>1091</v>
      </c>
      <c r="AF1173" s="49">
        <v>0.3</v>
      </c>
      <c r="AG1173" s="49" t="s">
        <v>3388</v>
      </c>
      <c r="AH1173" s="49"/>
      <c r="AI1173" s="49" t="s">
        <v>4500</v>
      </c>
      <c r="AJ1173" s="49" t="s">
        <v>4511</v>
      </c>
      <c r="AK1173" s="49" t="s">
        <v>3389</v>
      </c>
      <c r="AM1173" s="830"/>
      <c r="AN1173" s="830"/>
      <c r="AO1173" s="830"/>
      <c r="AP1173" s="830"/>
      <c r="AQ1173" s="830"/>
    </row>
    <row r="1174" spans="1:529" s="185" customFormat="1" ht="48" customHeight="1" x14ac:dyDescent="0.25">
      <c r="A1174" s="102" t="s">
        <v>3386</v>
      </c>
      <c r="B1174" s="48">
        <v>41829</v>
      </c>
      <c r="C1174" s="49" t="s">
        <v>5311</v>
      </c>
      <c r="D1174" s="49" t="s">
        <v>3387</v>
      </c>
      <c r="E1174" s="49" t="s">
        <v>97</v>
      </c>
      <c r="F1174" s="49" t="s">
        <v>97</v>
      </c>
      <c r="G1174" s="49" t="s">
        <v>86</v>
      </c>
      <c r="H1174" s="101">
        <v>518</v>
      </c>
      <c r="I1174" s="48">
        <v>41849</v>
      </c>
      <c r="J1174" s="48">
        <v>43797</v>
      </c>
      <c r="K1174" s="49" t="s">
        <v>1477</v>
      </c>
      <c r="L1174" s="49"/>
      <c r="M1174" s="49" t="s">
        <v>4931</v>
      </c>
      <c r="N1174" s="49" t="s">
        <v>21</v>
      </c>
      <c r="O1174" s="49">
        <v>3000</v>
      </c>
      <c r="P1174" s="73"/>
      <c r="Q1174" s="73"/>
      <c r="R1174" s="73"/>
      <c r="S1174" s="73"/>
      <c r="T1174" s="710">
        <v>2.06</v>
      </c>
      <c r="U1174" s="49">
        <v>8.2200000000000006</v>
      </c>
      <c r="V1174" s="49">
        <v>3000</v>
      </c>
      <c r="W1174" s="49" t="s">
        <v>3205</v>
      </c>
      <c r="X1174" s="49">
        <v>35</v>
      </c>
      <c r="Y1174" s="49">
        <v>25</v>
      </c>
      <c r="Z1174" s="49">
        <v>125</v>
      </c>
      <c r="AA1174" s="49" t="s">
        <v>1091</v>
      </c>
      <c r="AB1174" s="49" t="s">
        <v>1091</v>
      </c>
      <c r="AC1174" s="49" t="s">
        <v>1091</v>
      </c>
      <c r="AD1174" s="49" t="s">
        <v>1091</v>
      </c>
      <c r="AE1174" s="49" t="s">
        <v>1091</v>
      </c>
      <c r="AF1174" s="49">
        <v>0.3</v>
      </c>
      <c r="AG1174" s="49" t="s">
        <v>3388</v>
      </c>
      <c r="AH1174" s="49"/>
      <c r="AI1174" s="49" t="s">
        <v>4512</v>
      </c>
      <c r="AJ1174" s="49" t="s">
        <v>4513</v>
      </c>
      <c r="AK1174" s="49" t="s">
        <v>3389</v>
      </c>
      <c r="AM1174" s="830"/>
      <c r="AN1174" s="830"/>
      <c r="AO1174" s="830"/>
      <c r="AP1174" s="830"/>
      <c r="AQ1174" s="830"/>
    </row>
    <row r="1175" spans="1:529" s="185" customFormat="1" ht="48" customHeight="1" thickBot="1" x14ac:dyDescent="0.3">
      <c r="A1175" s="84" t="s">
        <v>3386</v>
      </c>
      <c r="B1175" s="85">
        <v>41829</v>
      </c>
      <c r="C1175" s="86" t="s">
        <v>5312</v>
      </c>
      <c r="D1175" s="86" t="s">
        <v>3387</v>
      </c>
      <c r="E1175" s="49" t="s">
        <v>97</v>
      </c>
      <c r="F1175" s="49" t="s">
        <v>97</v>
      </c>
      <c r="G1175" s="49" t="s">
        <v>86</v>
      </c>
      <c r="H1175" s="194">
        <v>518</v>
      </c>
      <c r="I1175" s="85">
        <v>41849</v>
      </c>
      <c r="J1175" s="85">
        <v>43797</v>
      </c>
      <c r="K1175" s="86" t="s">
        <v>1477</v>
      </c>
      <c r="L1175" s="86"/>
      <c r="M1175" s="86" t="s">
        <v>4931</v>
      </c>
      <c r="N1175" s="86" t="s">
        <v>21</v>
      </c>
      <c r="O1175" s="86">
        <v>175200</v>
      </c>
      <c r="P1175" s="209"/>
      <c r="Q1175" s="209"/>
      <c r="R1175" s="209"/>
      <c r="S1175" s="209"/>
      <c r="T1175" s="711">
        <v>36</v>
      </c>
      <c r="U1175" s="86">
        <v>480</v>
      </c>
      <c r="V1175" s="86">
        <v>175200</v>
      </c>
      <c r="W1175" s="86" t="s">
        <v>3205</v>
      </c>
      <c r="X1175" s="86">
        <v>35</v>
      </c>
      <c r="Y1175" s="86">
        <v>25</v>
      </c>
      <c r="Z1175" s="86">
        <v>125</v>
      </c>
      <c r="AA1175" s="86" t="s">
        <v>1091</v>
      </c>
      <c r="AB1175" s="86" t="s">
        <v>1091</v>
      </c>
      <c r="AC1175" s="86" t="s">
        <v>1091</v>
      </c>
      <c r="AD1175" s="86" t="s">
        <v>1091</v>
      </c>
      <c r="AE1175" s="86" t="s">
        <v>1091</v>
      </c>
      <c r="AF1175" s="86">
        <v>0.3</v>
      </c>
      <c r="AG1175" s="86" t="s">
        <v>3388</v>
      </c>
      <c r="AH1175" s="86"/>
      <c r="AI1175" s="86" t="s">
        <v>4514</v>
      </c>
      <c r="AJ1175" s="86" t="s">
        <v>4515</v>
      </c>
      <c r="AK1175" s="86" t="s">
        <v>3389</v>
      </c>
      <c r="AL1175" s="525"/>
      <c r="AM1175" s="830"/>
      <c r="AN1175" s="830"/>
      <c r="AO1175" s="830"/>
      <c r="AP1175" s="830"/>
      <c r="AQ1175" s="830"/>
    </row>
    <row r="1176" spans="1:529" s="185" customFormat="1" ht="48" customHeight="1" thickBot="1" x14ac:dyDescent="0.3">
      <c r="A1176" s="101" t="s">
        <v>3390</v>
      </c>
      <c r="B1176" s="48">
        <v>41835</v>
      </c>
      <c r="C1176" s="49" t="s">
        <v>4516</v>
      </c>
      <c r="D1176" s="49" t="s">
        <v>7625</v>
      </c>
      <c r="E1176" s="118" t="s">
        <v>409</v>
      </c>
      <c r="F1176" s="118" t="s">
        <v>90</v>
      </c>
      <c r="G1176" s="118" t="s">
        <v>33</v>
      </c>
      <c r="H1176" s="101">
        <v>65231</v>
      </c>
      <c r="I1176" s="48">
        <v>41859</v>
      </c>
      <c r="J1176" s="48">
        <v>44027</v>
      </c>
      <c r="K1176" s="49" t="s">
        <v>804</v>
      </c>
      <c r="L1176" s="49" t="s">
        <v>7628</v>
      </c>
      <c r="M1176" s="49" t="s">
        <v>4932</v>
      </c>
      <c r="N1176" s="49" t="s">
        <v>34</v>
      </c>
      <c r="O1176" s="49">
        <v>30113</v>
      </c>
      <c r="P1176" s="73">
        <v>2735</v>
      </c>
      <c r="Q1176" s="941">
        <v>43712</v>
      </c>
      <c r="R1176" s="73"/>
      <c r="S1176" s="73"/>
      <c r="T1176" s="710">
        <v>12.13</v>
      </c>
      <c r="U1176" s="49">
        <v>82.5</v>
      </c>
      <c r="V1176" s="49">
        <v>30113</v>
      </c>
      <c r="W1176" s="49" t="s">
        <v>3205</v>
      </c>
      <c r="X1176" s="49">
        <v>35</v>
      </c>
      <c r="Y1176" s="49">
        <v>25</v>
      </c>
      <c r="Z1176" s="49">
        <v>125</v>
      </c>
      <c r="AA1176" s="49" t="s">
        <v>1091</v>
      </c>
      <c r="AB1176" s="49" t="s">
        <v>1091</v>
      </c>
      <c r="AC1176" s="49" t="s">
        <v>1091</v>
      </c>
      <c r="AD1176" s="49" t="s">
        <v>1091</v>
      </c>
      <c r="AE1176" s="49" t="s">
        <v>1091</v>
      </c>
      <c r="AF1176" s="49" t="s">
        <v>1091</v>
      </c>
      <c r="AG1176" s="49" t="s">
        <v>1091</v>
      </c>
      <c r="AH1176" s="49">
        <v>1767.01</v>
      </c>
      <c r="AI1176" s="49" t="s">
        <v>4517</v>
      </c>
      <c r="AJ1176" s="49" t="s">
        <v>4518</v>
      </c>
      <c r="AK1176" s="49" t="s">
        <v>3522</v>
      </c>
      <c r="AM1176" s="830"/>
      <c r="AN1176" s="830"/>
      <c r="AO1176" s="830"/>
      <c r="AP1176" s="830"/>
      <c r="AQ1176" s="830"/>
    </row>
    <row r="1177" spans="1:529" s="104" customFormat="1" ht="45.75" customHeight="1" x14ac:dyDescent="0.25">
      <c r="A1177" s="81" t="s">
        <v>3392</v>
      </c>
      <c r="B1177" s="82">
        <v>41841</v>
      </c>
      <c r="C1177" s="83" t="s">
        <v>4519</v>
      </c>
      <c r="D1177" s="83" t="s">
        <v>7626</v>
      </c>
      <c r="E1177" s="49" t="s">
        <v>90</v>
      </c>
      <c r="F1177" s="49" t="s">
        <v>90</v>
      </c>
      <c r="G1177" s="49" t="s">
        <v>33</v>
      </c>
      <c r="H1177" s="193">
        <v>65231</v>
      </c>
      <c r="I1177" s="82">
        <v>41866</v>
      </c>
      <c r="J1177" s="82">
        <v>44033</v>
      </c>
      <c r="K1177" s="83" t="s">
        <v>804</v>
      </c>
      <c r="L1177" s="83"/>
      <c r="M1177" s="83" t="s">
        <v>4748</v>
      </c>
      <c r="N1177" s="83" t="s">
        <v>34</v>
      </c>
      <c r="O1177" s="83">
        <v>1051200</v>
      </c>
      <c r="P1177" s="348"/>
      <c r="Q1177" s="348"/>
      <c r="R1177" s="348"/>
      <c r="S1177" s="348"/>
      <c r="T1177" s="797">
        <v>240</v>
      </c>
      <c r="U1177" s="83">
        <v>2880</v>
      </c>
      <c r="V1177" s="83">
        <v>1051200</v>
      </c>
      <c r="W1177" s="83" t="s">
        <v>3205</v>
      </c>
      <c r="X1177" s="83">
        <v>35</v>
      </c>
      <c r="Y1177" s="83">
        <v>15</v>
      </c>
      <c r="Z1177" s="83">
        <v>70</v>
      </c>
      <c r="AA1177" s="83" t="s">
        <v>1091</v>
      </c>
      <c r="AB1177" s="83" t="s">
        <v>1091</v>
      </c>
      <c r="AC1177" s="83" t="s">
        <v>1091</v>
      </c>
      <c r="AD1177" s="83" t="s">
        <v>1091</v>
      </c>
      <c r="AE1177" s="83" t="s">
        <v>1091</v>
      </c>
      <c r="AF1177" s="83">
        <v>0.3</v>
      </c>
      <c r="AG1177" s="83" t="s">
        <v>3393</v>
      </c>
      <c r="AH1177" s="83">
        <v>1200</v>
      </c>
      <c r="AI1177" s="83" t="s">
        <v>4520</v>
      </c>
      <c r="AJ1177" s="83" t="s">
        <v>4521</v>
      </c>
      <c r="AK1177" s="83" t="s">
        <v>1375</v>
      </c>
      <c r="AL1177" s="573"/>
      <c r="AM1177" s="830"/>
      <c r="AN1177" s="830"/>
      <c r="AO1177" s="830"/>
      <c r="AP1177" s="830"/>
      <c r="AQ1177" s="830"/>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85"/>
      <c r="BL1177" s="185"/>
      <c r="BM1177" s="185"/>
      <c r="BN1177" s="185"/>
      <c r="BO1177" s="185"/>
      <c r="BP1177" s="185"/>
      <c r="BQ1177" s="185"/>
      <c r="BR1177" s="185"/>
      <c r="BS1177" s="185"/>
      <c r="BT1177" s="185"/>
      <c r="BU1177" s="185"/>
      <c r="BV1177" s="185"/>
      <c r="BW1177" s="185"/>
      <c r="BX1177" s="185"/>
      <c r="BY1177" s="185"/>
      <c r="BZ1177" s="185"/>
      <c r="CA1177" s="185"/>
      <c r="CB1177" s="185"/>
      <c r="CC1177" s="185"/>
      <c r="CD1177" s="185"/>
      <c r="CE1177" s="185"/>
      <c r="CF1177" s="185"/>
      <c r="CG1177" s="185"/>
      <c r="CH1177" s="185"/>
      <c r="CI1177" s="185"/>
      <c r="CJ1177" s="185"/>
      <c r="CK1177" s="185"/>
      <c r="CL1177" s="185"/>
      <c r="CM1177" s="185"/>
      <c r="CN1177" s="185"/>
      <c r="CO1177" s="185"/>
      <c r="CP1177" s="185"/>
      <c r="CQ1177" s="185"/>
      <c r="CR1177" s="185"/>
      <c r="CS1177" s="185"/>
      <c r="CT1177" s="185"/>
      <c r="CU1177" s="185"/>
      <c r="CV1177" s="185"/>
      <c r="CW1177" s="185"/>
      <c r="CX1177" s="185"/>
      <c r="CY1177" s="185"/>
      <c r="CZ1177" s="185"/>
      <c r="DA1177" s="185"/>
      <c r="DB1177" s="185"/>
      <c r="DC1177" s="185"/>
      <c r="DD1177" s="185"/>
      <c r="DE1177" s="185"/>
      <c r="DF1177" s="185"/>
      <c r="DG1177" s="185"/>
      <c r="DH1177" s="185"/>
      <c r="DI1177" s="185"/>
      <c r="DJ1177" s="185"/>
      <c r="DK1177" s="185"/>
      <c r="DL1177" s="185"/>
      <c r="DM1177" s="185"/>
      <c r="DN1177" s="185"/>
      <c r="DO1177" s="185"/>
      <c r="DP1177" s="185"/>
      <c r="DQ1177" s="185"/>
      <c r="DR1177" s="185"/>
      <c r="DS1177" s="185"/>
      <c r="DT1177" s="185"/>
      <c r="DU1177" s="185"/>
      <c r="DV1177" s="185"/>
      <c r="DW1177" s="185"/>
      <c r="DX1177" s="185"/>
      <c r="DY1177" s="185"/>
      <c r="DZ1177" s="185"/>
      <c r="EA1177" s="185"/>
      <c r="EB1177" s="185"/>
      <c r="EC1177" s="185"/>
      <c r="ED1177" s="185"/>
      <c r="EE1177" s="185"/>
      <c r="EF1177" s="185"/>
      <c r="EG1177" s="185"/>
      <c r="EH1177" s="185"/>
      <c r="EI1177" s="185"/>
      <c r="EJ1177" s="185"/>
      <c r="EK1177" s="185"/>
      <c r="EL1177" s="185"/>
      <c r="EM1177" s="185"/>
      <c r="EN1177" s="185"/>
      <c r="EO1177" s="185"/>
      <c r="EP1177" s="185"/>
      <c r="EQ1177" s="185"/>
      <c r="ER1177" s="185"/>
      <c r="ES1177" s="185"/>
      <c r="ET1177" s="185"/>
      <c r="EU1177" s="185"/>
      <c r="EV1177" s="185"/>
      <c r="EW1177" s="185"/>
      <c r="EX1177" s="185"/>
      <c r="EY1177" s="185"/>
      <c r="EZ1177" s="185"/>
      <c r="FA1177" s="185"/>
      <c r="FB1177" s="185"/>
      <c r="FC1177" s="185"/>
      <c r="FD1177" s="185"/>
      <c r="FE1177" s="185"/>
      <c r="FF1177" s="185"/>
      <c r="FG1177" s="185"/>
      <c r="FH1177" s="185"/>
      <c r="FI1177" s="185"/>
      <c r="FJ1177" s="185"/>
      <c r="FK1177" s="185"/>
      <c r="FL1177" s="185"/>
      <c r="FM1177" s="185"/>
      <c r="FN1177" s="185"/>
      <c r="FO1177" s="185"/>
      <c r="FP1177" s="185"/>
      <c r="FQ1177" s="185"/>
      <c r="FR1177" s="185"/>
      <c r="FS1177" s="185"/>
      <c r="FT1177" s="185"/>
      <c r="FU1177" s="185"/>
      <c r="FV1177" s="185"/>
      <c r="FW1177" s="185"/>
      <c r="FX1177" s="185"/>
      <c r="FY1177" s="185"/>
      <c r="FZ1177" s="185"/>
      <c r="GA1177" s="185"/>
      <c r="GB1177" s="185"/>
      <c r="GC1177" s="185"/>
      <c r="GD1177" s="185"/>
      <c r="GE1177" s="185"/>
      <c r="GF1177" s="185"/>
      <c r="GG1177" s="185"/>
      <c r="GH1177" s="185"/>
      <c r="GI1177" s="185"/>
      <c r="GJ1177" s="185"/>
      <c r="GK1177" s="185"/>
      <c r="GL1177" s="185"/>
      <c r="GM1177" s="185"/>
      <c r="GN1177" s="185"/>
      <c r="GO1177" s="185"/>
      <c r="GP1177" s="185"/>
      <c r="GQ1177" s="185"/>
      <c r="GR1177" s="185"/>
      <c r="GS1177" s="185"/>
      <c r="GT1177" s="185"/>
      <c r="GU1177" s="185"/>
      <c r="GV1177" s="185"/>
      <c r="GW1177" s="185"/>
      <c r="GX1177" s="185"/>
      <c r="GY1177" s="185"/>
      <c r="GZ1177" s="185"/>
      <c r="HA1177" s="185"/>
      <c r="HB1177" s="185"/>
      <c r="HC1177" s="185"/>
      <c r="HD1177" s="185"/>
      <c r="HE1177" s="185"/>
      <c r="HF1177" s="185"/>
      <c r="HG1177" s="185"/>
      <c r="HH1177" s="185"/>
      <c r="HI1177" s="185"/>
      <c r="HJ1177" s="185"/>
      <c r="HK1177" s="185"/>
      <c r="HL1177" s="185"/>
      <c r="HM1177" s="185"/>
      <c r="HN1177" s="185"/>
      <c r="HO1177" s="185"/>
      <c r="HP1177" s="185"/>
      <c r="HQ1177" s="185"/>
      <c r="HR1177" s="185"/>
      <c r="HS1177" s="185"/>
      <c r="HT1177" s="185"/>
      <c r="HU1177" s="185"/>
      <c r="HV1177" s="185"/>
      <c r="HW1177" s="185"/>
      <c r="HX1177" s="185"/>
      <c r="HY1177" s="185"/>
      <c r="HZ1177" s="185"/>
      <c r="IA1177" s="185"/>
      <c r="IB1177" s="185"/>
      <c r="IC1177" s="185"/>
      <c r="ID1177" s="185"/>
      <c r="IE1177" s="185"/>
      <c r="IF1177" s="185"/>
      <c r="IG1177" s="185"/>
      <c r="IH1177" s="185"/>
      <c r="II1177" s="185"/>
      <c r="IJ1177" s="185"/>
      <c r="IK1177" s="185"/>
      <c r="IL1177" s="185"/>
      <c r="IM1177" s="185"/>
      <c r="IN1177" s="185"/>
      <c r="IO1177" s="185"/>
      <c r="IP1177" s="185"/>
      <c r="IQ1177" s="185"/>
      <c r="IR1177" s="185"/>
      <c r="IS1177" s="185"/>
      <c r="IT1177" s="185"/>
      <c r="IU1177" s="185"/>
      <c r="IV1177" s="185"/>
      <c r="IW1177" s="185"/>
      <c r="IX1177" s="185"/>
      <c r="IY1177" s="185"/>
      <c r="IZ1177" s="185"/>
      <c r="JA1177" s="185"/>
      <c r="JB1177" s="185"/>
      <c r="JC1177" s="185"/>
      <c r="JD1177" s="185"/>
      <c r="JE1177" s="185"/>
      <c r="JF1177" s="185"/>
      <c r="JG1177" s="185"/>
      <c r="JH1177" s="185"/>
      <c r="JI1177" s="185"/>
      <c r="JJ1177" s="185"/>
      <c r="JK1177" s="185"/>
      <c r="JL1177" s="185"/>
      <c r="JM1177" s="185"/>
      <c r="JN1177" s="185"/>
      <c r="JO1177" s="185"/>
      <c r="JP1177" s="185"/>
      <c r="JQ1177" s="185"/>
      <c r="JR1177" s="185"/>
      <c r="JS1177" s="185"/>
      <c r="JT1177" s="185"/>
      <c r="JU1177" s="185"/>
      <c r="JV1177" s="185"/>
      <c r="JW1177" s="185"/>
      <c r="JX1177" s="185"/>
      <c r="JY1177" s="185"/>
      <c r="JZ1177" s="185"/>
      <c r="KA1177" s="185"/>
      <c r="KB1177" s="185"/>
      <c r="KC1177" s="185"/>
      <c r="KD1177" s="185"/>
      <c r="KE1177" s="185"/>
      <c r="KF1177" s="185"/>
      <c r="KG1177" s="185"/>
      <c r="KH1177" s="185"/>
      <c r="KI1177" s="185"/>
      <c r="KJ1177" s="185"/>
      <c r="KK1177" s="185"/>
      <c r="KL1177" s="185"/>
      <c r="KM1177" s="185"/>
      <c r="KN1177" s="185"/>
      <c r="KO1177" s="185"/>
      <c r="KP1177" s="185"/>
      <c r="KQ1177" s="185"/>
      <c r="KR1177" s="185"/>
      <c r="KS1177" s="185"/>
      <c r="KT1177" s="185"/>
      <c r="KU1177" s="185"/>
      <c r="KV1177" s="185"/>
      <c r="KW1177" s="185"/>
      <c r="KX1177" s="185"/>
      <c r="KY1177" s="185"/>
      <c r="KZ1177" s="185"/>
      <c r="LA1177" s="185"/>
      <c r="LB1177" s="185"/>
      <c r="LC1177" s="185"/>
      <c r="LD1177" s="185"/>
      <c r="LE1177" s="185"/>
      <c r="LF1177" s="185"/>
      <c r="LG1177" s="185"/>
      <c r="LH1177" s="185"/>
      <c r="LI1177" s="185"/>
      <c r="LJ1177" s="185"/>
      <c r="LK1177" s="185"/>
      <c r="LL1177" s="185"/>
      <c r="LM1177" s="185"/>
      <c r="LN1177" s="185"/>
      <c r="LO1177" s="185"/>
      <c r="LP1177" s="185"/>
      <c r="LQ1177" s="185"/>
      <c r="LR1177" s="185"/>
      <c r="LS1177" s="185"/>
      <c r="LT1177" s="185"/>
      <c r="LU1177" s="185"/>
      <c r="LV1177" s="185"/>
      <c r="LW1177" s="185"/>
      <c r="LX1177" s="185"/>
      <c r="LY1177" s="185"/>
      <c r="LZ1177" s="185"/>
      <c r="MA1177" s="185"/>
      <c r="MB1177" s="185"/>
      <c r="MC1177" s="185"/>
      <c r="MD1177" s="185"/>
      <c r="ME1177" s="185"/>
      <c r="MF1177" s="185"/>
      <c r="MG1177" s="185"/>
      <c r="MH1177" s="185"/>
      <c r="MI1177" s="185"/>
      <c r="MJ1177" s="185"/>
      <c r="MK1177" s="185"/>
      <c r="ML1177" s="185"/>
      <c r="MM1177" s="185"/>
      <c r="MN1177" s="185"/>
      <c r="MO1177" s="185"/>
      <c r="MP1177" s="185"/>
      <c r="MQ1177" s="185"/>
      <c r="MR1177" s="185"/>
      <c r="MS1177" s="185"/>
      <c r="MT1177" s="185"/>
      <c r="MU1177" s="185"/>
      <c r="MV1177" s="185"/>
      <c r="MW1177" s="185"/>
      <c r="MX1177" s="185"/>
      <c r="MY1177" s="185"/>
      <c r="MZ1177" s="185"/>
      <c r="NA1177" s="185"/>
      <c r="NB1177" s="185"/>
      <c r="NC1177" s="185"/>
      <c r="ND1177" s="185"/>
      <c r="NE1177" s="185"/>
      <c r="NF1177" s="185"/>
      <c r="NG1177" s="185"/>
      <c r="NH1177" s="185"/>
      <c r="NI1177" s="185"/>
      <c r="NJ1177" s="185"/>
      <c r="NK1177" s="185"/>
      <c r="NL1177" s="185"/>
      <c r="NM1177" s="185"/>
      <c r="NN1177" s="185"/>
      <c r="NO1177" s="185"/>
      <c r="NP1177" s="185"/>
      <c r="NQ1177" s="185"/>
      <c r="NR1177" s="185"/>
      <c r="NS1177" s="185"/>
      <c r="NT1177" s="185"/>
      <c r="NU1177" s="185"/>
      <c r="NV1177" s="185"/>
      <c r="NW1177" s="185"/>
      <c r="NX1177" s="185"/>
      <c r="NY1177" s="185"/>
      <c r="NZ1177" s="185"/>
      <c r="OA1177" s="185"/>
      <c r="OB1177" s="185"/>
      <c r="OC1177" s="185"/>
      <c r="OD1177" s="185"/>
      <c r="OE1177" s="185"/>
      <c r="OF1177" s="185"/>
      <c r="OG1177" s="185"/>
      <c r="OH1177" s="185"/>
      <c r="OI1177" s="185"/>
      <c r="OJ1177" s="185"/>
      <c r="OK1177" s="185"/>
      <c r="OL1177" s="185"/>
      <c r="OM1177" s="185"/>
      <c r="ON1177" s="185"/>
      <c r="OO1177" s="185"/>
      <c r="OP1177" s="185"/>
      <c r="OQ1177" s="185"/>
      <c r="OR1177" s="185"/>
      <c r="OS1177" s="185"/>
      <c r="OT1177" s="185"/>
      <c r="OU1177" s="185"/>
      <c r="OV1177" s="185"/>
      <c r="OW1177" s="185"/>
      <c r="OX1177" s="185"/>
      <c r="OY1177" s="185"/>
      <c r="OZ1177" s="185"/>
      <c r="PA1177" s="185"/>
      <c r="PB1177" s="185"/>
      <c r="PC1177" s="185"/>
      <c r="PD1177" s="185"/>
      <c r="PE1177" s="185"/>
      <c r="PF1177" s="185"/>
      <c r="PG1177" s="185"/>
      <c r="PH1177" s="185"/>
      <c r="PI1177" s="185"/>
      <c r="PJ1177" s="185"/>
      <c r="PK1177" s="185"/>
      <c r="PL1177" s="185"/>
      <c r="PM1177" s="185"/>
      <c r="PN1177" s="185"/>
      <c r="PO1177" s="185"/>
      <c r="PP1177" s="185"/>
      <c r="PQ1177" s="185"/>
      <c r="PR1177" s="185"/>
      <c r="PS1177" s="185"/>
      <c r="PT1177" s="185"/>
      <c r="PU1177" s="185"/>
      <c r="PV1177" s="185"/>
      <c r="PW1177" s="185"/>
      <c r="PX1177" s="185"/>
      <c r="PY1177" s="185"/>
      <c r="PZ1177" s="185"/>
      <c r="QA1177" s="185"/>
      <c r="QB1177" s="185"/>
      <c r="QC1177" s="185"/>
      <c r="QD1177" s="185"/>
      <c r="QE1177" s="185"/>
      <c r="QF1177" s="185"/>
      <c r="QG1177" s="185"/>
      <c r="QH1177" s="185"/>
      <c r="QI1177" s="185"/>
      <c r="QJ1177" s="185"/>
      <c r="QK1177" s="185"/>
      <c r="QL1177" s="185"/>
      <c r="QM1177" s="185"/>
      <c r="QN1177" s="185"/>
      <c r="QO1177" s="185"/>
      <c r="QP1177" s="185"/>
      <c r="QQ1177" s="185"/>
      <c r="QR1177" s="185"/>
      <c r="QS1177" s="185"/>
      <c r="QT1177" s="185"/>
      <c r="QU1177" s="185"/>
      <c r="QV1177" s="185"/>
      <c r="QW1177" s="185"/>
      <c r="QX1177" s="185"/>
      <c r="QY1177" s="185"/>
      <c r="QZ1177" s="185"/>
      <c r="RA1177" s="185"/>
      <c r="RB1177" s="185"/>
      <c r="RC1177" s="185"/>
      <c r="RD1177" s="185"/>
      <c r="RE1177" s="185"/>
      <c r="RF1177" s="185"/>
      <c r="RG1177" s="185"/>
      <c r="RH1177" s="185"/>
      <c r="RI1177" s="185"/>
      <c r="RJ1177" s="185"/>
      <c r="RK1177" s="185"/>
      <c r="RL1177" s="185"/>
      <c r="RM1177" s="185"/>
      <c r="RN1177" s="185"/>
      <c r="RO1177" s="185"/>
      <c r="RP1177" s="185"/>
      <c r="RQ1177" s="185"/>
      <c r="RR1177" s="185"/>
      <c r="RS1177" s="185"/>
      <c r="RT1177" s="185"/>
      <c r="RU1177" s="185"/>
      <c r="RV1177" s="185"/>
      <c r="RW1177" s="185"/>
      <c r="RX1177" s="185"/>
      <c r="RY1177" s="185"/>
      <c r="RZ1177" s="185"/>
      <c r="SA1177" s="185"/>
      <c r="SB1177" s="185"/>
      <c r="SC1177" s="185"/>
      <c r="SD1177" s="185"/>
      <c r="SE1177" s="185"/>
      <c r="SF1177" s="185"/>
      <c r="SG1177" s="185"/>
      <c r="SH1177" s="185"/>
      <c r="SI1177" s="185"/>
      <c r="SJ1177" s="185"/>
      <c r="SK1177" s="185"/>
      <c r="SL1177" s="185"/>
      <c r="SM1177" s="185"/>
      <c r="SN1177" s="185"/>
      <c r="SO1177" s="185"/>
      <c r="SP1177" s="185"/>
      <c r="SQ1177" s="185"/>
      <c r="SR1177" s="185"/>
      <c r="SS1177" s="185"/>
      <c r="ST1177" s="185"/>
      <c r="SU1177" s="185"/>
      <c r="SV1177" s="185"/>
      <c r="SW1177" s="185"/>
      <c r="SX1177" s="185"/>
      <c r="SY1177" s="185"/>
      <c r="SZ1177" s="185"/>
      <c r="TA1177" s="185"/>
      <c r="TB1177" s="185"/>
      <c r="TC1177" s="185"/>
      <c r="TD1177" s="185"/>
      <c r="TE1177" s="185"/>
      <c r="TF1177" s="185"/>
      <c r="TG1177" s="185"/>
      <c r="TH1177" s="185"/>
      <c r="TI1177" s="185"/>
    </row>
    <row r="1178" spans="1:529" s="185" customFormat="1" ht="48" customHeight="1" thickBot="1" x14ac:dyDescent="0.3">
      <c r="A1178" s="84" t="s">
        <v>3392</v>
      </c>
      <c r="B1178" s="85">
        <v>41841</v>
      </c>
      <c r="C1178" s="86" t="s">
        <v>4519</v>
      </c>
      <c r="D1178" s="86" t="s">
        <v>7626</v>
      </c>
      <c r="E1178" s="49" t="s">
        <v>90</v>
      </c>
      <c r="F1178" s="49" t="s">
        <v>90</v>
      </c>
      <c r="G1178" s="49" t="s">
        <v>33</v>
      </c>
      <c r="H1178" s="194">
        <v>65231</v>
      </c>
      <c r="I1178" s="85">
        <v>41866</v>
      </c>
      <c r="J1178" s="85">
        <v>44033</v>
      </c>
      <c r="K1178" s="86" t="s">
        <v>804</v>
      </c>
      <c r="L1178" s="86"/>
      <c r="M1178" s="86" t="s">
        <v>4748</v>
      </c>
      <c r="N1178" s="86" t="s">
        <v>34</v>
      </c>
      <c r="O1178" s="86">
        <v>935042</v>
      </c>
      <c r="P1178" s="209"/>
      <c r="Q1178" s="209"/>
      <c r="R1178" s="209"/>
      <c r="S1178" s="209"/>
      <c r="T1178" s="711">
        <v>64.819999999999993</v>
      </c>
      <c r="U1178" s="86">
        <v>2561.7600000000002</v>
      </c>
      <c r="V1178" s="86">
        <v>935042</v>
      </c>
      <c r="W1178" s="86" t="s">
        <v>3205</v>
      </c>
      <c r="X1178" s="86">
        <v>35</v>
      </c>
      <c r="Y1178" s="86">
        <v>15</v>
      </c>
      <c r="Z1178" s="86">
        <v>70</v>
      </c>
      <c r="AA1178" s="86" t="s">
        <v>1091</v>
      </c>
      <c r="AB1178" s="86" t="s">
        <v>1091</v>
      </c>
      <c r="AC1178" s="86" t="s">
        <v>1091</v>
      </c>
      <c r="AD1178" s="86" t="s">
        <v>1091</v>
      </c>
      <c r="AE1178" s="86" t="s">
        <v>1091</v>
      </c>
      <c r="AF1178" s="86">
        <v>0.3</v>
      </c>
      <c r="AG1178" s="86" t="s">
        <v>3393</v>
      </c>
      <c r="AH1178" s="86">
        <v>1200</v>
      </c>
      <c r="AI1178" s="86" t="s">
        <v>4520</v>
      </c>
      <c r="AJ1178" s="86" t="s">
        <v>4521</v>
      </c>
      <c r="AK1178" s="86" t="s">
        <v>1375</v>
      </c>
      <c r="AL1178" s="525"/>
      <c r="AM1178" s="830"/>
      <c r="AN1178" s="830"/>
      <c r="AO1178" s="830"/>
      <c r="AP1178" s="830"/>
      <c r="AQ1178" s="830"/>
    </row>
    <row r="1179" spans="1:529" s="185" customFormat="1" ht="48" customHeight="1" thickBot="1" x14ac:dyDescent="0.3">
      <c r="A1179" s="88" t="s">
        <v>3427</v>
      </c>
      <c r="B1179" s="89">
        <v>41856</v>
      </c>
      <c r="C1179" s="90" t="s">
        <v>3428</v>
      </c>
      <c r="D1179" s="90" t="s">
        <v>7627</v>
      </c>
      <c r="E1179" s="185" t="s">
        <v>83</v>
      </c>
      <c r="F1179" s="185" t="s">
        <v>83</v>
      </c>
      <c r="G1179" s="185" t="s">
        <v>33</v>
      </c>
      <c r="H1179" s="88">
        <v>65869</v>
      </c>
      <c r="I1179" s="89">
        <v>41877</v>
      </c>
      <c r="J1179" s="89">
        <v>44048</v>
      </c>
      <c r="K1179" s="90" t="s">
        <v>1269</v>
      </c>
      <c r="L1179" s="90"/>
      <c r="M1179" s="90" t="s">
        <v>4867</v>
      </c>
      <c r="N1179" s="90" t="s">
        <v>34</v>
      </c>
      <c r="O1179" s="90">
        <v>3250</v>
      </c>
      <c r="P1179" s="645"/>
      <c r="Q1179" s="645"/>
      <c r="R1179" s="645"/>
      <c r="S1179" s="645"/>
      <c r="T1179" s="734">
        <v>4.57</v>
      </c>
      <c r="U1179" s="90">
        <v>12.5</v>
      </c>
      <c r="V1179" s="90">
        <v>3250</v>
      </c>
      <c r="W1179" s="90" t="s">
        <v>3205</v>
      </c>
      <c r="X1179" s="90">
        <v>35</v>
      </c>
      <c r="Y1179" s="90">
        <v>15</v>
      </c>
      <c r="Z1179" s="90">
        <v>70</v>
      </c>
      <c r="AA1179" s="90" t="s">
        <v>1091</v>
      </c>
      <c r="AB1179" s="90" t="s">
        <v>1091</v>
      </c>
      <c r="AC1179" s="90" t="s">
        <v>1091</v>
      </c>
      <c r="AD1179" s="90" t="s">
        <v>1091</v>
      </c>
      <c r="AE1179" s="90" t="s">
        <v>1091</v>
      </c>
      <c r="AF1179" s="90">
        <v>0.3</v>
      </c>
      <c r="AG1179" s="90" t="s">
        <v>1091</v>
      </c>
      <c r="AH1179" s="90">
        <v>471.6</v>
      </c>
      <c r="AI1179" s="90" t="s">
        <v>4522</v>
      </c>
      <c r="AJ1179" s="90" t="s">
        <v>4523</v>
      </c>
      <c r="AK1179" s="90" t="s">
        <v>1410</v>
      </c>
      <c r="AL1179" s="104"/>
      <c r="AM1179" s="830"/>
      <c r="AN1179" s="830"/>
      <c r="AO1179" s="830"/>
      <c r="AP1179" s="830"/>
      <c r="AQ1179" s="830"/>
    </row>
    <row r="1180" spans="1:529" s="104" customFormat="1" ht="45.75" customHeight="1" thickBot="1" x14ac:dyDescent="0.3">
      <c r="A1180" s="120" t="s">
        <v>3429</v>
      </c>
      <c r="B1180" s="121">
        <v>41856</v>
      </c>
      <c r="C1180" s="122" t="s">
        <v>4524</v>
      </c>
      <c r="D1180" s="122" t="s">
        <v>6707</v>
      </c>
      <c r="E1180" s="122"/>
      <c r="F1180" s="122"/>
      <c r="G1180" s="122"/>
      <c r="H1180" s="190">
        <v>31098</v>
      </c>
      <c r="I1180" s="121">
        <v>41878</v>
      </c>
      <c r="J1180" s="121">
        <v>44048</v>
      </c>
      <c r="K1180" s="122" t="s">
        <v>1172</v>
      </c>
      <c r="L1180" s="122"/>
      <c r="M1180" s="122" t="s">
        <v>6708</v>
      </c>
      <c r="N1180" s="122" t="s">
        <v>34</v>
      </c>
      <c r="O1180" s="122">
        <v>1825</v>
      </c>
      <c r="P1180" s="122"/>
      <c r="Q1180" s="122"/>
      <c r="R1180" s="122" t="s">
        <v>6709</v>
      </c>
      <c r="S1180" s="122"/>
      <c r="T1180" s="774">
        <v>0.05</v>
      </c>
      <c r="U1180" s="122">
        <v>5</v>
      </c>
      <c r="V1180" s="122">
        <v>1825</v>
      </c>
      <c r="W1180" s="122" t="s">
        <v>3205</v>
      </c>
      <c r="X1180" s="122">
        <v>35</v>
      </c>
      <c r="Y1180" s="122">
        <v>25</v>
      </c>
      <c r="Z1180" s="122">
        <v>125</v>
      </c>
      <c r="AA1180" s="122" t="s">
        <v>1091</v>
      </c>
      <c r="AB1180" s="122" t="s">
        <v>1091</v>
      </c>
      <c r="AC1180" s="122" t="s">
        <v>1091</v>
      </c>
      <c r="AD1180" s="122" t="s">
        <v>1091</v>
      </c>
      <c r="AE1180" s="122" t="s">
        <v>1091</v>
      </c>
      <c r="AF1180" s="122">
        <v>0.3</v>
      </c>
      <c r="AG1180" s="122" t="s">
        <v>3430</v>
      </c>
      <c r="AH1180" s="122">
        <v>185.4</v>
      </c>
      <c r="AI1180" s="122" t="s">
        <v>4525</v>
      </c>
      <c r="AJ1180" s="122" t="s">
        <v>4526</v>
      </c>
      <c r="AK1180" s="122" t="s">
        <v>3433</v>
      </c>
      <c r="AL1180" s="630" t="s">
        <v>6710</v>
      </c>
      <c r="AM1180" s="830"/>
      <c r="AN1180" s="830"/>
      <c r="AO1180" s="830"/>
      <c r="AP1180" s="830"/>
      <c r="AQ1180" s="830"/>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85"/>
      <c r="BL1180" s="185"/>
      <c r="BM1180" s="185"/>
      <c r="BN1180" s="185"/>
      <c r="BO1180" s="185"/>
      <c r="BP1180" s="185"/>
      <c r="BQ1180" s="185"/>
      <c r="BR1180" s="185"/>
      <c r="BS1180" s="185"/>
      <c r="BT1180" s="185"/>
      <c r="BU1180" s="185"/>
      <c r="BV1180" s="185"/>
      <c r="BW1180" s="185"/>
      <c r="BX1180" s="185"/>
      <c r="BY1180" s="185"/>
      <c r="BZ1180" s="185"/>
      <c r="CA1180" s="185"/>
      <c r="CB1180" s="185"/>
      <c r="CC1180" s="185"/>
      <c r="CD1180" s="185"/>
      <c r="CE1180" s="185"/>
      <c r="CF1180" s="185"/>
      <c r="CG1180" s="185"/>
      <c r="CH1180" s="185"/>
      <c r="CI1180" s="185"/>
      <c r="CJ1180" s="185"/>
      <c r="CK1180" s="185"/>
      <c r="CL1180" s="185"/>
      <c r="CM1180" s="185"/>
      <c r="CN1180" s="185"/>
      <c r="CO1180" s="185"/>
      <c r="CP1180" s="185"/>
      <c r="CQ1180" s="185"/>
      <c r="CR1180" s="185"/>
      <c r="CS1180" s="185"/>
      <c r="CT1180" s="185"/>
      <c r="CU1180" s="185"/>
      <c r="CV1180" s="185"/>
      <c r="CW1180" s="185"/>
      <c r="CX1180" s="185"/>
      <c r="CY1180" s="185"/>
      <c r="CZ1180" s="185"/>
      <c r="DA1180" s="185"/>
      <c r="DB1180" s="185"/>
      <c r="DC1180" s="185"/>
      <c r="DD1180" s="185"/>
      <c r="DE1180" s="185"/>
      <c r="DF1180" s="185"/>
      <c r="DG1180" s="185"/>
      <c r="DH1180" s="185"/>
      <c r="DI1180" s="185"/>
      <c r="DJ1180" s="185"/>
      <c r="DK1180" s="185"/>
      <c r="DL1180" s="185"/>
      <c r="DM1180" s="185"/>
      <c r="DN1180" s="185"/>
      <c r="DO1180" s="185"/>
      <c r="DP1180" s="185"/>
      <c r="DQ1180" s="185"/>
      <c r="DR1180" s="185"/>
      <c r="DS1180" s="185"/>
      <c r="DT1180" s="185"/>
      <c r="DU1180" s="185"/>
      <c r="DV1180" s="185"/>
      <c r="DW1180" s="185"/>
      <c r="DX1180" s="185"/>
      <c r="DY1180" s="185"/>
      <c r="DZ1180" s="185"/>
      <c r="EA1180" s="185"/>
      <c r="EB1180" s="185"/>
      <c r="EC1180" s="185"/>
      <c r="ED1180" s="185"/>
      <c r="EE1180" s="185"/>
      <c r="EF1180" s="185"/>
      <c r="EG1180" s="185"/>
      <c r="EH1180" s="185"/>
      <c r="EI1180" s="185"/>
      <c r="EJ1180" s="185"/>
      <c r="EK1180" s="185"/>
      <c r="EL1180" s="185"/>
      <c r="EM1180" s="185"/>
      <c r="EN1180" s="185"/>
      <c r="EO1180" s="185"/>
      <c r="EP1180" s="185"/>
      <c r="EQ1180" s="185"/>
      <c r="ER1180" s="185"/>
      <c r="ES1180" s="185"/>
      <c r="ET1180" s="185"/>
      <c r="EU1180" s="185"/>
      <c r="EV1180" s="185"/>
      <c r="EW1180" s="185"/>
      <c r="EX1180" s="185"/>
      <c r="EY1180" s="185"/>
      <c r="EZ1180" s="185"/>
      <c r="FA1180" s="185"/>
      <c r="FB1180" s="185"/>
      <c r="FC1180" s="185"/>
      <c r="FD1180" s="185"/>
      <c r="FE1180" s="185"/>
      <c r="FF1180" s="185"/>
      <c r="FG1180" s="185"/>
      <c r="FH1180" s="185"/>
      <c r="FI1180" s="185"/>
      <c r="FJ1180" s="185"/>
      <c r="FK1180" s="185"/>
      <c r="FL1180" s="185"/>
      <c r="FM1180" s="185"/>
      <c r="FN1180" s="185"/>
      <c r="FO1180" s="185"/>
      <c r="FP1180" s="185"/>
      <c r="FQ1180" s="185"/>
      <c r="FR1180" s="185"/>
      <c r="FS1180" s="185"/>
      <c r="FT1180" s="185"/>
      <c r="FU1180" s="185"/>
      <c r="FV1180" s="185"/>
      <c r="FW1180" s="185"/>
      <c r="FX1180" s="185"/>
      <c r="FY1180" s="185"/>
      <c r="FZ1180" s="185"/>
      <c r="GA1180" s="185"/>
      <c r="GB1180" s="185"/>
      <c r="GC1180" s="185"/>
      <c r="GD1180" s="185"/>
      <c r="GE1180" s="185"/>
      <c r="GF1180" s="185"/>
      <c r="GG1180" s="185"/>
      <c r="GH1180" s="185"/>
      <c r="GI1180" s="185"/>
      <c r="GJ1180" s="185"/>
      <c r="GK1180" s="185"/>
      <c r="GL1180" s="185"/>
      <c r="GM1180" s="185"/>
      <c r="GN1180" s="185"/>
      <c r="GO1180" s="185"/>
      <c r="GP1180" s="185"/>
      <c r="GQ1180" s="185"/>
      <c r="GR1180" s="185"/>
      <c r="GS1180" s="185"/>
      <c r="GT1180" s="185"/>
      <c r="GU1180" s="185"/>
      <c r="GV1180" s="185"/>
      <c r="GW1180" s="185"/>
      <c r="GX1180" s="185"/>
      <c r="GY1180" s="185"/>
      <c r="GZ1180" s="185"/>
      <c r="HA1180" s="185"/>
      <c r="HB1180" s="185"/>
      <c r="HC1180" s="185"/>
      <c r="HD1180" s="185"/>
      <c r="HE1180" s="185"/>
      <c r="HF1180" s="185"/>
      <c r="HG1180" s="185"/>
      <c r="HH1180" s="185"/>
      <c r="HI1180" s="185"/>
      <c r="HJ1180" s="185"/>
      <c r="HK1180" s="185"/>
      <c r="HL1180" s="185"/>
      <c r="HM1180" s="185"/>
      <c r="HN1180" s="185"/>
      <c r="HO1180" s="185"/>
      <c r="HP1180" s="185"/>
      <c r="HQ1180" s="185"/>
      <c r="HR1180" s="185"/>
      <c r="HS1180" s="185"/>
      <c r="HT1180" s="185"/>
      <c r="HU1180" s="185"/>
      <c r="HV1180" s="185"/>
      <c r="HW1180" s="185"/>
      <c r="HX1180" s="185"/>
      <c r="HY1180" s="185"/>
      <c r="HZ1180" s="185"/>
      <c r="IA1180" s="185"/>
      <c r="IB1180" s="185"/>
      <c r="IC1180" s="185"/>
      <c r="ID1180" s="185"/>
      <c r="IE1180" s="185"/>
      <c r="IF1180" s="185"/>
      <c r="IG1180" s="185"/>
      <c r="IH1180" s="185"/>
      <c r="II1180" s="185"/>
      <c r="IJ1180" s="185"/>
      <c r="IK1180" s="185"/>
      <c r="IL1180" s="185"/>
      <c r="IM1180" s="185"/>
      <c r="IN1180" s="185"/>
      <c r="IO1180" s="185"/>
      <c r="IP1180" s="185"/>
      <c r="IQ1180" s="185"/>
      <c r="IR1180" s="185"/>
      <c r="IS1180" s="185"/>
      <c r="IT1180" s="185"/>
      <c r="IU1180" s="185"/>
      <c r="IV1180" s="185"/>
      <c r="IW1180" s="185"/>
      <c r="IX1180" s="185"/>
      <c r="IY1180" s="185"/>
      <c r="IZ1180" s="185"/>
      <c r="JA1180" s="185"/>
      <c r="JB1180" s="185"/>
      <c r="JC1180" s="185"/>
      <c r="JD1180" s="185"/>
      <c r="JE1180" s="185"/>
      <c r="JF1180" s="185"/>
      <c r="JG1180" s="185"/>
      <c r="JH1180" s="185"/>
      <c r="JI1180" s="185"/>
      <c r="JJ1180" s="185"/>
      <c r="JK1180" s="185"/>
      <c r="JL1180" s="185"/>
      <c r="JM1180" s="185"/>
      <c r="JN1180" s="185"/>
      <c r="JO1180" s="185"/>
      <c r="JP1180" s="185"/>
      <c r="JQ1180" s="185"/>
      <c r="JR1180" s="185"/>
      <c r="JS1180" s="185"/>
      <c r="JT1180" s="185"/>
      <c r="JU1180" s="185"/>
      <c r="JV1180" s="185"/>
      <c r="JW1180" s="185"/>
      <c r="JX1180" s="185"/>
      <c r="JY1180" s="185"/>
      <c r="JZ1180" s="185"/>
      <c r="KA1180" s="185"/>
      <c r="KB1180" s="185"/>
      <c r="KC1180" s="185"/>
      <c r="KD1180" s="185"/>
      <c r="KE1180" s="185"/>
      <c r="KF1180" s="185"/>
      <c r="KG1180" s="185"/>
      <c r="KH1180" s="185"/>
      <c r="KI1180" s="185"/>
      <c r="KJ1180" s="185"/>
      <c r="KK1180" s="185"/>
      <c r="KL1180" s="185"/>
      <c r="KM1180" s="185"/>
      <c r="KN1180" s="185"/>
      <c r="KO1180" s="185"/>
      <c r="KP1180" s="185"/>
      <c r="KQ1180" s="185"/>
      <c r="KR1180" s="185"/>
      <c r="KS1180" s="185"/>
      <c r="KT1180" s="185"/>
      <c r="KU1180" s="185"/>
      <c r="KV1180" s="185"/>
      <c r="KW1180" s="185"/>
      <c r="KX1180" s="185"/>
      <c r="KY1180" s="185"/>
      <c r="KZ1180" s="185"/>
      <c r="LA1180" s="185"/>
      <c r="LB1180" s="185"/>
      <c r="LC1180" s="185"/>
      <c r="LD1180" s="185"/>
      <c r="LE1180" s="185"/>
      <c r="LF1180" s="185"/>
      <c r="LG1180" s="185"/>
      <c r="LH1180" s="185"/>
      <c r="LI1180" s="185"/>
      <c r="LJ1180" s="185"/>
      <c r="LK1180" s="185"/>
      <c r="LL1180" s="185"/>
      <c r="LM1180" s="185"/>
      <c r="LN1180" s="185"/>
      <c r="LO1180" s="185"/>
      <c r="LP1180" s="185"/>
      <c r="LQ1180" s="185"/>
      <c r="LR1180" s="185"/>
      <c r="LS1180" s="185"/>
      <c r="LT1180" s="185"/>
      <c r="LU1180" s="185"/>
      <c r="LV1180" s="185"/>
      <c r="LW1180" s="185"/>
      <c r="LX1180" s="185"/>
      <c r="LY1180" s="185"/>
      <c r="LZ1180" s="185"/>
      <c r="MA1180" s="185"/>
      <c r="MB1180" s="185"/>
      <c r="MC1180" s="185"/>
      <c r="MD1180" s="185"/>
      <c r="ME1180" s="185"/>
      <c r="MF1180" s="185"/>
      <c r="MG1180" s="185"/>
      <c r="MH1180" s="185"/>
      <c r="MI1180" s="185"/>
      <c r="MJ1180" s="185"/>
      <c r="MK1180" s="185"/>
      <c r="ML1180" s="185"/>
      <c r="MM1180" s="185"/>
      <c r="MN1180" s="185"/>
      <c r="MO1180" s="185"/>
      <c r="MP1180" s="185"/>
      <c r="MQ1180" s="185"/>
      <c r="MR1180" s="185"/>
      <c r="MS1180" s="185"/>
      <c r="MT1180" s="185"/>
      <c r="MU1180" s="185"/>
      <c r="MV1180" s="185"/>
      <c r="MW1180" s="185"/>
      <c r="MX1180" s="185"/>
      <c r="MY1180" s="185"/>
      <c r="MZ1180" s="185"/>
      <c r="NA1180" s="185"/>
      <c r="NB1180" s="185"/>
      <c r="NC1180" s="185"/>
      <c r="ND1180" s="185"/>
      <c r="NE1180" s="185"/>
      <c r="NF1180" s="185"/>
      <c r="NG1180" s="185"/>
      <c r="NH1180" s="185"/>
      <c r="NI1180" s="185"/>
      <c r="NJ1180" s="185"/>
      <c r="NK1180" s="185"/>
      <c r="NL1180" s="185"/>
      <c r="NM1180" s="185"/>
      <c r="NN1180" s="185"/>
      <c r="NO1180" s="185"/>
      <c r="NP1180" s="185"/>
      <c r="NQ1180" s="185"/>
      <c r="NR1180" s="185"/>
      <c r="NS1180" s="185"/>
      <c r="NT1180" s="185"/>
      <c r="NU1180" s="185"/>
      <c r="NV1180" s="185"/>
      <c r="NW1180" s="185"/>
      <c r="NX1180" s="185"/>
      <c r="NY1180" s="185"/>
      <c r="NZ1180" s="185"/>
      <c r="OA1180" s="185"/>
      <c r="OB1180" s="185"/>
      <c r="OC1180" s="185"/>
      <c r="OD1180" s="185"/>
      <c r="OE1180" s="185"/>
      <c r="OF1180" s="185"/>
      <c r="OG1180" s="185"/>
      <c r="OH1180" s="185"/>
      <c r="OI1180" s="185"/>
      <c r="OJ1180" s="185"/>
      <c r="OK1180" s="185"/>
      <c r="OL1180" s="185"/>
      <c r="OM1180" s="185"/>
      <c r="ON1180" s="185"/>
      <c r="OO1180" s="185"/>
      <c r="OP1180" s="185"/>
      <c r="OQ1180" s="185"/>
      <c r="OR1180" s="185"/>
      <c r="OS1180" s="185"/>
      <c r="OT1180" s="185"/>
      <c r="OU1180" s="185"/>
      <c r="OV1180" s="185"/>
      <c r="OW1180" s="185"/>
      <c r="OX1180" s="185"/>
      <c r="OY1180" s="185"/>
      <c r="OZ1180" s="185"/>
      <c r="PA1180" s="185"/>
      <c r="PB1180" s="185"/>
      <c r="PC1180" s="185"/>
      <c r="PD1180" s="185"/>
      <c r="PE1180" s="185"/>
      <c r="PF1180" s="185"/>
      <c r="PG1180" s="185"/>
      <c r="PH1180" s="185"/>
      <c r="PI1180" s="185"/>
      <c r="PJ1180" s="185"/>
      <c r="PK1180" s="185"/>
      <c r="PL1180" s="185"/>
      <c r="PM1180" s="185"/>
      <c r="PN1180" s="185"/>
      <c r="PO1180" s="185"/>
      <c r="PP1180" s="185"/>
      <c r="PQ1180" s="185"/>
      <c r="PR1180" s="185"/>
      <c r="PS1180" s="185"/>
      <c r="PT1180" s="185"/>
      <c r="PU1180" s="185"/>
      <c r="PV1180" s="185"/>
      <c r="PW1180" s="185"/>
      <c r="PX1180" s="185"/>
      <c r="PY1180" s="185"/>
      <c r="PZ1180" s="185"/>
      <c r="QA1180" s="185"/>
      <c r="QB1180" s="185"/>
      <c r="QC1180" s="185"/>
      <c r="QD1180" s="185"/>
      <c r="QE1180" s="185"/>
      <c r="QF1180" s="185"/>
      <c r="QG1180" s="185"/>
      <c r="QH1180" s="185"/>
      <c r="QI1180" s="185"/>
      <c r="QJ1180" s="185"/>
      <c r="QK1180" s="185"/>
      <c r="QL1180" s="185"/>
      <c r="QM1180" s="185"/>
      <c r="QN1180" s="185"/>
      <c r="QO1180" s="185"/>
      <c r="QP1180" s="185"/>
      <c r="QQ1180" s="185"/>
      <c r="QR1180" s="185"/>
      <c r="QS1180" s="185"/>
      <c r="QT1180" s="185"/>
      <c r="QU1180" s="185"/>
      <c r="QV1180" s="185"/>
      <c r="QW1180" s="185"/>
      <c r="QX1180" s="185"/>
      <c r="QY1180" s="185"/>
      <c r="QZ1180" s="185"/>
      <c r="RA1180" s="185"/>
      <c r="RB1180" s="185"/>
      <c r="RC1180" s="185"/>
      <c r="RD1180" s="185"/>
      <c r="RE1180" s="185"/>
      <c r="RF1180" s="185"/>
      <c r="RG1180" s="185"/>
      <c r="RH1180" s="185"/>
      <c r="RI1180" s="185"/>
      <c r="RJ1180" s="185"/>
      <c r="RK1180" s="185"/>
      <c r="RL1180" s="185"/>
      <c r="RM1180" s="185"/>
      <c r="RN1180" s="185"/>
      <c r="RO1180" s="185"/>
      <c r="RP1180" s="185"/>
      <c r="RQ1180" s="185"/>
      <c r="RR1180" s="185"/>
      <c r="RS1180" s="185"/>
      <c r="RT1180" s="185"/>
      <c r="RU1180" s="185"/>
      <c r="RV1180" s="185"/>
      <c r="RW1180" s="185"/>
      <c r="RX1180" s="185"/>
      <c r="RY1180" s="185"/>
      <c r="RZ1180" s="185"/>
      <c r="SA1180" s="185"/>
      <c r="SB1180" s="185"/>
      <c r="SC1180" s="185"/>
      <c r="SD1180" s="185"/>
      <c r="SE1180" s="185"/>
      <c r="SF1180" s="185"/>
      <c r="SG1180" s="185"/>
      <c r="SH1180" s="185"/>
      <c r="SI1180" s="185"/>
      <c r="SJ1180" s="185"/>
      <c r="SK1180" s="185"/>
      <c r="SL1180" s="185"/>
      <c r="SM1180" s="185"/>
      <c r="SN1180" s="185"/>
      <c r="SO1180" s="185"/>
      <c r="SP1180" s="185"/>
      <c r="SQ1180" s="185"/>
      <c r="SR1180" s="185"/>
      <c r="SS1180" s="185"/>
      <c r="ST1180" s="185"/>
      <c r="SU1180" s="185"/>
      <c r="SV1180" s="185"/>
      <c r="SW1180" s="185"/>
      <c r="SX1180" s="185"/>
      <c r="SY1180" s="185"/>
      <c r="SZ1180" s="185"/>
      <c r="TA1180" s="185"/>
      <c r="TB1180" s="185"/>
      <c r="TC1180" s="185"/>
      <c r="TD1180" s="185"/>
      <c r="TE1180" s="185"/>
      <c r="TF1180" s="185"/>
      <c r="TG1180" s="185"/>
      <c r="TH1180" s="185"/>
      <c r="TI1180" s="185"/>
    </row>
    <row r="1181" spans="1:529" s="185" customFormat="1" ht="48" customHeight="1" thickBot="1" x14ac:dyDescent="0.3">
      <c r="A1181" s="125" t="s">
        <v>3429</v>
      </c>
      <c r="B1181" s="126">
        <v>41857</v>
      </c>
      <c r="C1181" s="127" t="s">
        <v>4527</v>
      </c>
      <c r="D1181" s="127" t="s">
        <v>6707</v>
      </c>
      <c r="E1181" s="127"/>
      <c r="F1181" s="127"/>
      <c r="G1181" s="127"/>
      <c r="H1181" s="192">
        <v>31098</v>
      </c>
      <c r="I1181" s="126">
        <v>41878</v>
      </c>
      <c r="J1181" s="126">
        <v>44048</v>
      </c>
      <c r="K1181" s="127" t="s">
        <v>1172</v>
      </c>
      <c r="L1181" s="127"/>
      <c r="M1181" s="127" t="s">
        <v>6708</v>
      </c>
      <c r="N1181" s="127" t="s">
        <v>34</v>
      </c>
      <c r="O1181" s="127"/>
      <c r="P1181" s="127"/>
      <c r="Q1181" s="127"/>
      <c r="R1181" s="122" t="s">
        <v>6709</v>
      </c>
      <c r="S1181" s="127"/>
      <c r="T1181" s="718"/>
      <c r="U1181" s="127"/>
      <c r="V1181" s="127"/>
      <c r="W1181" s="127" t="s">
        <v>3431</v>
      </c>
      <c r="X1181" s="127">
        <v>35</v>
      </c>
      <c r="Y1181" s="127">
        <v>25</v>
      </c>
      <c r="Z1181" s="127">
        <v>125</v>
      </c>
      <c r="AA1181" s="127" t="s">
        <v>1091</v>
      </c>
      <c r="AB1181" s="127" t="s">
        <v>1091</v>
      </c>
      <c r="AC1181" s="127" t="s">
        <v>1091</v>
      </c>
      <c r="AD1181" s="127" t="s">
        <v>1091</v>
      </c>
      <c r="AE1181" s="127" t="s">
        <v>1091</v>
      </c>
      <c r="AF1181" s="127">
        <v>1.3</v>
      </c>
      <c r="AG1181" s="127" t="s">
        <v>3432</v>
      </c>
      <c r="AH1181" s="127">
        <v>185.25</v>
      </c>
      <c r="AI1181" s="127" t="s">
        <v>4528</v>
      </c>
      <c r="AJ1181" s="127" t="s">
        <v>4529</v>
      </c>
      <c r="AK1181" s="127" t="s">
        <v>3433</v>
      </c>
      <c r="AL1181" s="630" t="s">
        <v>6710</v>
      </c>
      <c r="AM1181" s="830"/>
      <c r="AN1181" s="830"/>
      <c r="AO1181" s="830"/>
      <c r="AP1181" s="830"/>
      <c r="AQ1181" s="830"/>
    </row>
    <row r="1182" spans="1:529" s="185" customFormat="1" ht="42.75" customHeight="1" thickBot="1" x14ac:dyDescent="0.3">
      <c r="A1182" s="116" t="s">
        <v>3439</v>
      </c>
      <c r="B1182" s="117">
        <v>41876</v>
      </c>
      <c r="C1182" s="118" t="s">
        <v>5331</v>
      </c>
      <c r="D1182" s="118" t="s">
        <v>5119</v>
      </c>
      <c r="E1182" s="49"/>
      <c r="F1182" s="49"/>
      <c r="G1182" s="49"/>
      <c r="H1182" s="196">
        <v>62044</v>
      </c>
      <c r="I1182" s="117">
        <v>41901</v>
      </c>
      <c r="J1182" s="117">
        <v>44068</v>
      </c>
      <c r="K1182" s="118" t="s">
        <v>1217</v>
      </c>
      <c r="L1182" s="118"/>
      <c r="M1182" s="118" t="s">
        <v>1218</v>
      </c>
      <c r="N1182" s="118" t="s">
        <v>66</v>
      </c>
      <c r="O1182" s="118">
        <v>49275</v>
      </c>
      <c r="P1182" s="467"/>
      <c r="Q1182" s="467"/>
      <c r="R1182" s="467"/>
      <c r="S1182" s="467"/>
      <c r="T1182" s="782">
        <v>18</v>
      </c>
      <c r="U1182" s="118">
        <v>135</v>
      </c>
      <c r="V1182" s="118">
        <v>49275</v>
      </c>
      <c r="W1182" s="118" t="s">
        <v>3205</v>
      </c>
      <c r="X1182" s="118">
        <v>35</v>
      </c>
      <c r="Y1182" s="118">
        <v>25</v>
      </c>
      <c r="Z1182" s="118">
        <v>125</v>
      </c>
      <c r="AA1182" s="118" t="s">
        <v>1091</v>
      </c>
      <c r="AB1182" s="118" t="s">
        <v>1091</v>
      </c>
      <c r="AC1182" s="118" t="s">
        <v>1091</v>
      </c>
      <c r="AD1182" s="118" t="s">
        <v>1091</v>
      </c>
      <c r="AE1182" s="118" t="s">
        <v>1091</v>
      </c>
      <c r="AF1182" s="118" t="s">
        <v>1091</v>
      </c>
      <c r="AG1182" s="118" t="s">
        <v>3440</v>
      </c>
      <c r="AH1182" s="118">
        <v>351.14</v>
      </c>
      <c r="AI1182" s="118" t="s">
        <v>4530</v>
      </c>
      <c r="AJ1182" s="118" t="s">
        <v>4531</v>
      </c>
      <c r="AK1182" s="49" t="s">
        <v>1375</v>
      </c>
      <c r="AL1182" s="104"/>
      <c r="AM1182" s="830"/>
      <c r="AN1182" s="830"/>
      <c r="AO1182" s="830"/>
      <c r="AP1182" s="830"/>
      <c r="AQ1182" s="830"/>
    </row>
    <row r="1183" spans="1:529" s="185" customFormat="1" ht="48" customHeight="1" x14ac:dyDescent="0.25">
      <c r="A1183" s="81" t="s">
        <v>3447</v>
      </c>
      <c r="B1183" s="82">
        <v>41883</v>
      </c>
      <c r="C1183" s="83" t="s">
        <v>3448</v>
      </c>
      <c r="D1183" s="49" t="s">
        <v>5247</v>
      </c>
      <c r="E1183" s="49"/>
      <c r="F1183" s="49"/>
      <c r="G1183" s="49"/>
      <c r="H1183" s="193">
        <v>73198</v>
      </c>
      <c r="I1183" s="82">
        <v>41913</v>
      </c>
      <c r="J1183" s="82">
        <v>44075</v>
      </c>
      <c r="K1183" s="83" t="s">
        <v>370</v>
      </c>
      <c r="L1183" s="83"/>
      <c r="M1183" s="83" t="s">
        <v>300</v>
      </c>
      <c r="N1183" s="83" t="s">
        <v>52</v>
      </c>
      <c r="O1183" s="83"/>
      <c r="P1183" s="348"/>
      <c r="Q1183" s="348"/>
      <c r="R1183" s="348"/>
      <c r="S1183" s="348"/>
      <c r="T1183" s="797"/>
      <c r="U1183" s="83"/>
      <c r="V1183" s="83"/>
      <c r="W1183" s="49" t="s">
        <v>3205</v>
      </c>
      <c r="X1183" s="49">
        <v>50</v>
      </c>
      <c r="Y1183" s="49" t="s">
        <v>1091</v>
      </c>
      <c r="Z1183" s="49">
        <v>70</v>
      </c>
      <c r="AA1183" s="49" t="s">
        <v>1091</v>
      </c>
      <c r="AB1183" s="49" t="s">
        <v>1091</v>
      </c>
      <c r="AC1183" s="49" t="s">
        <v>1091</v>
      </c>
      <c r="AD1183" s="49" t="s">
        <v>1091</v>
      </c>
      <c r="AE1183" s="49" t="s">
        <v>1091</v>
      </c>
      <c r="AF1183" s="49">
        <v>0.3</v>
      </c>
      <c r="AG1183" s="49" t="s">
        <v>1091</v>
      </c>
      <c r="AH1183" s="83">
        <v>359.7</v>
      </c>
      <c r="AI1183" s="83" t="s">
        <v>4532</v>
      </c>
      <c r="AJ1183" s="83" t="s">
        <v>4533</v>
      </c>
      <c r="AK1183" s="83" t="s">
        <v>257</v>
      </c>
      <c r="AL1183" s="573"/>
      <c r="AM1183" s="830"/>
      <c r="AN1183" s="830"/>
      <c r="AO1183" s="830"/>
      <c r="AP1183" s="830"/>
      <c r="AQ1183" s="830"/>
    </row>
    <row r="1184" spans="1:529" s="104" customFormat="1" ht="45.75" customHeight="1" thickBot="1" x14ac:dyDescent="0.3">
      <c r="A1184" s="102" t="s">
        <v>3447</v>
      </c>
      <c r="B1184" s="48">
        <v>41883</v>
      </c>
      <c r="C1184" s="49" t="s">
        <v>3449</v>
      </c>
      <c r="D1184" s="49" t="s">
        <v>5247</v>
      </c>
      <c r="E1184" s="86"/>
      <c r="F1184" s="86"/>
      <c r="G1184" s="86"/>
      <c r="H1184" s="101">
        <v>73198</v>
      </c>
      <c r="I1184" s="48">
        <v>41913</v>
      </c>
      <c r="J1184" s="48">
        <v>44075</v>
      </c>
      <c r="K1184" s="49" t="s">
        <v>370</v>
      </c>
      <c r="L1184" s="49"/>
      <c r="M1184" s="49" t="s">
        <v>4933</v>
      </c>
      <c r="N1184" s="49" t="s">
        <v>52</v>
      </c>
      <c r="O1184" s="49"/>
      <c r="P1184" s="73"/>
      <c r="Q1184" s="73"/>
      <c r="R1184" s="73"/>
      <c r="S1184" s="73"/>
      <c r="T1184" s="710"/>
      <c r="U1184" s="49"/>
      <c r="V1184" s="49"/>
      <c r="W1184" s="49" t="s">
        <v>3205</v>
      </c>
      <c r="X1184" s="49">
        <v>50</v>
      </c>
      <c r="Y1184" s="49" t="s">
        <v>1091</v>
      </c>
      <c r="Z1184" s="49">
        <v>70</v>
      </c>
      <c r="AA1184" s="49" t="s">
        <v>1091</v>
      </c>
      <c r="AB1184" s="49" t="s">
        <v>1091</v>
      </c>
      <c r="AC1184" s="49" t="s">
        <v>1091</v>
      </c>
      <c r="AD1184" s="49" t="s">
        <v>1091</v>
      </c>
      <c r="AE1184" s="49" t="s">
        <v>1091</v>
      </c>
      <c r="AF1184" s="49">
        <v>0.3</v>
      </c>
      <c r="AG1184" s="49" t="s">
        <v>1091</v>
      </c>
      <c r="AH1184" s="49">
        <v>357.5</v>
      </c>
      <c r="AI1184" s="49" t="s">
        <v>4534</v>
      </c>
      <c r="AJ1184" s="49" t="s">
        <v>4535</v>
      </c>
      <c r="AK1184" s="49" t="s">
        <v>257</v>
      </c>
      <c r="AL1184" s="185"/>
      <c r="AM1184" s="830"/>
      <c r="AN1184" s="830"/>
      <c r="AO1184" s="830"/>
      <c r="AP1184" s="830"/>
      <c r="AQ1184" s="830"/>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85"/>
      <c r="BL1184" s="185"/>
      <c r="BM1184" s="185"/>
      <c r="BN1184" s="185"/>
      <c r="BO1184" s="185"/>
      <c r="BP1184" s="185"/>
      <c r="BQ1184" s="185"/>
      <c r="BR1184" s="185"/>
      <c r="BS1184" s="185"/>
      <c r="BT1184" s="185"/>
      <c r="BU1184" s="185"/>
      <c r="BV1184" s="185"/>
      <c r="BW1184" s="185"/>
      <c r="BX1184" s="185"/>
      <c r="BY1184" s="185"/>
      <c r="BZ1184" s="185"/>
      <c r="CA1184" s="185"/>
      <c r="CB1184" s="185"/>
      <c r="CC1184" s="185"/>
      <c r="CD1184" s="185"/>
      <c r="CE1184" s="185"/>
      <c r="CF1184" s="185"/>
      <c r="CG1184" s="185"/>
      <c r="CH1184" s="185"/>
      <c r="CI1184" s="185"/>
      <c r="CJ1184" s="185"/>
      <c r="CK1184" s="185"/>
      <c r="CL1184" s="185"/>
      <c r="CM1184" s="185"/>
      <c r="CN1184" s="185"/>
      <c r="CO1184" s="185"/>
      <c r="CP1184" s="185"/>
      <c r="CQ1184" s="185"/>
      <c r="CR1184" s="185"/>
      <c r="CS1184" s="185"/>
      <c r="CT1184" s="185"/>
      <c r="CU1184" s="185"/>
      <c r="CV1184" s="185"/>
      <c r="CW1184" s="185"/>
      <c r="CX1184" s="185"/>
      <c r="CY1184" s="185"/>
      <c r="CZ1184" s="185"/>
      <c r="DA1184" s="185"/>
      <c r="DB1184" s="185"/>
      <c r="DC1184" s="185"/>
      <c r="DD1184" s="185"/>
      <c r="DE1184" s="185"/>
      <c r="DF1184" s="185"/>
      <c r="DG1184" s="185"/>
      <c r="DH1184" s="185"/>
      <c r="DI1184" s="185"/>
      <c r="DJ1184" s="185"/>
      <c r="DK1184" s="185"/>
      <c r="DL1184" s="185"/>
      <c r="DM1184" s="185"/>
      <c r="DN1184" s="185"/>
      <c r="DO1184" s="185"/>
      <c r="DP1184" s="185"/>
      <c r="DQ1184" s="185"/>
      <c r="DR1184" s="185"/>
      <c r="DS1184" s="185"/>
      <c r="DT1184" s="185"/>
      <c r="DU1184" s="185"/>
      <c r="DV1184" s="185"/>
      <c r="DW1184" s="185"/>
      <c r="DX1184" s="185"/>
      <c r="DY1184" s="185"/>
      <c r="DZ1184" s="185"/>
      <c r="EA1184" s="185"/>
      <c r="EB1184" s="185"/>
      <c r="EC1184" s="185"/>
      <c r="ED1184" s="185"/>
      <c r="EE1184" s="185"/>
      <c r="EF1184" s="185"/>
      <c r="EG1184" s="185"/>
      <c r="EH1184" s="185"/>
      <c r="EI1184" s="185"/>
      <c r="EJ1184" s="185"/>
      <c r="EK1184" s="185"/>
      <c r="EL1184" s="185"/>
      <c r="EM1184" s="185"/>
      <c r="EN1184" s="185"/>
      <c r="EO1184" s="185"/>
      <c r="EP1184" s="185"/>
      <c r="EQ1184" s="185"/>
      <c r="ER1184" s="185"/>
      <c r="ES1184" s="185"/>
      <c r="ET1184" s="185"/>
      <c r="EU1184" s="185"/>
      <c r="EV1184" s="185"/>
      <c r="EW1184" s="185"/>
      <c r="EX1184" s="185"/>
      <c r="EY1184" s="185"/>
      <c r="EZ1184" s="185"/>
      <c r="FA1184" s="185"/>
      <c r="FB1184" s="185"/>
      <c r="FC1184" s="185"/>
      <c r="FD1184" s="185"/>
      <c r="FE1184" s="185"/>
      <c r="FF1184" s="185"/>
      <c r="FG1184" s="185"/>
      <c r="FH1184" s="185"/>
      <c r="FI1184" s="185"/>
      <c r="FJ1184" s="185"/>
      <c r="FK1184" s="185"/>
      <c r="FL1184" s="185"/>
      <c r="FM1184" s="185"/>
      <c r="FN1184" s="185"/>
      <c r="FO1184" s="185"/>
      <c r="FP1184" s="185"/>
      <c r="FQ1184" s="185"/>
      <c r="FR1184" s="185"/>
      <c r="FS1184" s="185"/>
      <c r="FT1184" s="185"/>
      <c r="FU1184" s="185"/>
      <c r="FV1184" s="185"/>
      <c r="FW1184" s="185"/>
      <c r="FX1184" s="185"/>
      <c r="FY1184" s="185"/>
      <c r="FZ1184" s="185"/>
      <c r="GA1184" s="185"/>
      <c r="GB1184" s="185"/>
      <c r="GC1184" s="185"/>
      <c r="GD1184" s="185"/>
      <c r="GE1184" s="185"/>
      <c r="GF1184" s="185"/>
      <c r="GG1184" s="185"/>
      <c r="GH1184" s="185"/>
      <c r="GI1184" s="185"/>
      <c r="GJ1184" s="185"/>
      <c r="GK1184" s="185"/>
      <c r="GL1184" s="185"/>
      <c r="GM1184" s="185"/>
      <c r="GN1184" s="185"/>
      <c r="GO1184" s="185"/>
      <c r="GP1184" s="185"/>
      <c r="GQ1184" s="185"/>
      <c r="GR1184" s="185"/>
      <c r="GS1184" s="185"/>
      <c r="GT1184" s="185"/>
      <c r="GU1184" s="185"/>
      <c r="GV1184" s="185"/>
      <c r="GW1184" s="185"/>
      <c r="GX1184" s="185"/>
      <c r="GY1184" s="185"/>
      <c r="GZ1184" s="185"/>
      <c r="HA1184" s="185"/>
      <c r="HB1184" s="185"/>
      <c r="HC1184" s="185"/>
      <c r="HD1184" s="185"/>
      <c r="HE1184" s="185"/>
      <c r="HF1184" s="185"/>
      <c r="HG1184" s="185"/>
      <c r="HH1184" s="185"/>
      <c r="HI1184" s="185"/>
      <c r="HJ1184" s="185"/>
      <c r="HK1184" s="185"/>
      <c r="HL1184" s="185"/>
      <c r="HM1184" s="185"/>
      <c r="HN1184" s="185"/>
      <c r="HO1184" s="185"/>
      <c r="HP1184" s="185"/>
      <c r="HQ1184" s="185"/>
      <c r="HR1184" s="185"/>
      <c r="HS1184" s="185"/>
      <c r="HT1184" s="185"/>
      <c r="HU1184" s="185"/>
      <c r="HV1184" s="185"/>
      <c r="HW1184" s="185"/>
      <c r="HX1184" s="185"/>
      <c r="HY1184" s="185"/>
      <c r="HZ1184" s="185"/>
      <c r="IA1184" s="185"/>
      <c r="IB1184" s="185"/>
      <c r="IC1184" s="185"/>
      <c r="ID1184" s="185"/>
      <c r="IE1184" s="185"/>
      <c r="IF1184" s="185"/>
      <c r="IG1184" s="185"/>
      <c r="IH1184" s="185"/>
      <c r="II1184" s="185"/>
      <c r="IJ1184" s="185"/>
      <c r="IK1184" s="185"/>
      <c r="IL1184" s="185"/>
      <c r="IM1184" s="185"/>
      <c r="IN1184" s="185"/>
      <c r="IO1184" s="185"/>
      <c r="IP1184" s="185"/>
      <c r="IQ1184" s="185"/>
      <c r="IR1184" s="185"/>
      <c r="IS1184" s="185"/>
      <c r="IT1184" s="185"/>
      <c r="IU1184" s="185"/>
      <c r="IV1184" s="185"/>
      <c r="IW1184" s="185"/>
      <c r="IX1184" s="185"/>
      <c r="IY1184" s="185"/>
      <c r="IZ1184" s="185"/>
      <c r="JA1184" s="185"/>
      <c r="JB1184" s="185"/>
      <c r="JC1184" s="185"/>
      <c r="JD1184" s="185"/>
      <c r="JE1184" s="185"/>
      <c r="JF1184" s="185"/>
      <c r="JG1184" s="185"/>
      <c r="JH1184" s="185"/>
      <c r="JI1184" s="185"/>
      <c r="JJ1184" s="185"/>
      <c r="JK1184" s="185"/>
      <c r="JL1184" s="185"/>
      <c r="JM1184" s="185"/>
      <c r="JN1184" s="185"/>
      <c r="JO1184" s="185"/>
      <c r="JP1184" s="185"/>
      <c r="JQ1184" s="185"/>
      <c r="JR1184" s="185"/>
      <c r="JS1184" s="185"/>
      <c r="JT1184" s="185"/>
      <c r="JU1184" s="185"/>
      <c r="JV1184" s="185"/>
      <c r="JW1184" s="185"/>
      <c r="JX1184" s="185"/>
      <c r="JY1184" s="185"/>
      <c r="JZ1184" s="185"/>
      <c r="KA1184" s="185"/>
      <c r="KB1184" s="185"/>
      <c r="KC1184" s="185"/>
      <c r="KD1184" s="185"/>
      <c r="KE1184" s="185"/>
      <c r="KF1184" s="185"/>
      <c r="KG1184" s="185"/>
      <c r="KH1184" s="185"/>
      <c r="KI1184" s="185"/>
      <c r="KJ1184" s="185"/>
      <c r="KK1184" s="185"/>
      <c r="KL1184" s="185"/>
      <c r="KM1184" s="185"/>
      <c r="KN1184" s="185"/>
      <c r="KO1184" s="185"/>
      <c r="KP1184" s="185"/>
      <c r="KQ1184" s="185"/>
      <c r="KR1184" s="185"/>
      <c r="KS1184" s="185"/>
      <c r="KT1184" s="185"/>
      <c r="KU1184" s="185"/>
      <c r="KV1184" s="185"/>
      <c r="KW1184" s="185"/>
      <c r="KX1184" s="185"/>
      <c r="KY1184" s="185"/>
      <c r="KZ1184" s="185"/>
      <c r="LA1184" s="185"/>
      <c r="LB1184" s="185"/>
      <c r="LC1184" s="185"/>
      <c r="LD1184" s="185"/>
      <c r="LE1184" s="185"/>
      <c r="LF1184" s="185"/>
      <c r="LG1184" s="185"/>
      <c r="LH1184" s="185"/>
      <c r="LI1184" s="185"/>
      <c r="LJ1184" s="185"/>
      <c r="LK1184" s="185"/>
      <c r="LL1184" s="185"/>
      <c r="LM1184" s="185"/>
      <c r="LN1184" s="185"/>
      <c r="LO1184" s="185"/>
      <c r="LP1184" s="185"/>
      <c r="LQ1184" s="185"/>
      <c r="LR1184" s="185"/>
      <c r="LS1184" s="185"/>
      <c r="LT1184" s="185"/>
      <c r="LU1184" s="185"/>
      <c r="LV1184" s="185"/>
      <c r="LW1184" s="185"/>
      <c r="LX1184" s="185"/>
      <c r="LY1184" s="185"/>
      <c r="LZ1184" s="185"/>
      <c r="MA1184" s="185"/>
      <c r="MB1184" s="185"/>
      <c r="MC1184" s="185"/>
      <c r="MD1184" s="185"/>
      <c r="ME1184" s="185"/>
      <c r="MF1184" s="185"/>
      <c r="MG1184" s="185"/>
      <c r="MH1184" s="185"/>
      <c r="MI1184" s="185"/>
      <c r="MJ1184" s="185"/>
      <c r="MK1184" s="185"/>
      <c r="ML1184" s="185"/>
      <c r="MM1184" s="185"/>
      <c r="MN1184" s="185"/>
      <c r="MO1184" s="185"/>
      <c r="MP1184" s="185"/>
      <c r="MQ1184" s="185"/>
      <c r="MR1184" s="185"/>
      <c r="MS1184" s="185"/>
      <c r="MT1184" s="185"/>
      <c r="MU1184" s="185"/>
      <c r="MV1184" s="185"/>
      <c r="MW1184" s="185"/>
      <c r="MX1184" s="185"/>
      <c r="MY1184" s="185"/>
      <c r="MZ1184" s="185"/>
      <c r="NA1184" s="185"/>
      <c r="NB1184" s="185"/>
      <c r="NC1184" s="185"/>
      <c r="ND1184" s="185"/>
      <c r="NE1184" s="185"/>
      <c r="NF1184" s="185"/>
      <c r="NG1184" s="185"/>
      <c r="NH1184" s="185"/>
      <c r="NI1184" s="185"/>
      <c r="NJ1184" s="185"/>
      <c r="NK1184" s="185"/>
      <c r="NL1184" s="185"/>
      <c r="NM1184" s="185"/>
      <c r="NN1184" s="185"/>
      <c r="NO1184" s="185"/>
      <c r="NP1184" s="185"/>
      <c r="NQ1184" s="185"/>
      <c r="NR1184" s="185"/>
      <c r="NS1184" s="185"/>
      <c r="NT1184" s="185"/>
      <c r="NU1184" s="185"/>
      <c r="NV1184" s="185"/>
      <c r="NW1184" s="185"/>
      <c r="NX1184" s="185"/>
      <c r="NY1184" s="185"/>
      <c r="NZ1184" s="185"/>
      <c r="OA1184" s="185"/>
      <c r="OB1184" s="185"/>
      <c r="OC1184" s="185"/>
      <c r="OD1184" s="185"/>
      <c r="OE1184" s="185"/>
      <c r="OF1184" s="185"/>
      <c r="OG1184" s="185"/>
      <c r="OH1184" s="185"/>
      <c r="OI1184" s="185"/>
      <c r="OJ1184" s="185"/>
      <c r="OK1184" s="185"/>
      <c r="OL1184" s="185"/>
      <c r="OM1184" s="185"/>
      <c r="ON1184" s="185"/>
      <c r="OO1184" s="185"/>
      <c r="OP1184" s="185"/>
      <c r="OQ1184" s="185"/>
      <c r="OR1184" s="185"/>
      <c r="OS1184" s="185"/>
      <c r="OT1184" s="185"/>
      <c r="OU1184" s="185"/>
      <c r="OV1184" s="185"/>
      <c r="OW1184" s="185"/>
      <c r="OX1184" s="185"/>
      <c r="OY1184" s="185"/>
      <c r="OZ1184" s="185"/>
      <c r="PA1184" s="185"/>
      <c r="PB1184" s="185"/>
      <c r="PC1184" s="185"/>
      <c r="PD1184" s="185"/>
      <c r="PE1184" s="185"/>
      <c r="PF1184" s="185"/>
      <c r="PG1184" s="185"/>
      <c r="PH1184" s="185"/>
      <c r="PI1184" s="185"/>
      <c r="PJ1184" s="185"/>
      <c r="PK1184" s="185"/>
      <c r="PL1184" s="185"/>
      <c r="PM1184" s="185"/>
      <c r="PN1184" s="185"/>
      <c r="PO1184" s="185"/>
      <c r="PP1184" s="185"/>
      <c r="PQ1184" s="185"/>
      <c r="PR1184" s="185"/>
      <c r="PS1184" s="185"/>
      <c r="PT1184" s="185"/>
      <c r="PU1184" s="185"/>
      <c r="PV1184" s="185"/>
      <c r="PW1184" s="185"/>
      <c r="PX1184" s="185"/>
      <c r="PY1184" s="185"/>
      <c r="PZ1184" s="185"/>
      <c r="QA1184" s="185"/>
      <c r="QB1184" s="185"/>
      <c r="QC1184" s="185"/>
      <c r="QD1184" s="185"/>
      <c r="QE1184" s="185"/>
      <c r="QF1184" s="185"/>
      <c r="QG1184" s="185"/>
      <c r="QH1184" s="185"/>
      <c r="QI1184" s="185"/>
      <c r="QJ1184" s="185"/>
      <c r="QK1184" s="185"/>
      <c r="QL1184" s="185"/>
      <c r="QM1184" s="185"/>
      <c r="QN1184" s="185"/>
      <c r="QO1184" s="185"/>
      <c r="QP1184" s="185"/>
      <c r="QQ1184" s="185"/>
      <c r="QR1184" s="185"/>
      <c r="QS1184" s="185"/>
      <c r="QT1184" s="185"/>
      <c r="QU1184" s="185"/>
      <c r="QV1184" s="185"/>
      <c r="QW1184" s="185"/>
      <c r="QX1184" s="185"/>
      <c r="QY1184" s="185"/>
      <c r="QZ1184" s="185"/>
      <c r="RA1184" s="185"/>
      <c r="RB1184" s="185"/>
      <c r="RC1184" s="185"/>
      <c r="RD1184" s="185"/>
      <c r="RE1184" s="185"/>
      <c r="RF1184" s="185"/>
      <c r="RG1184" s="185"/>
      <c r="RH1184" s="185"/>
      <c r="RI1184" s="185"/>
      <c r="RJ1184" s="185"/>
      <c r="RK1184" s="185"/>
      <c r="RL1184" s="185"/>
      <c r="RM1184" s="185"/>
      <c r="RN1184" s="185"/>
      <c r="RO1184" s="185"/>
      <c r="RP1184" s="185"/>
      <c r="RQ1184" s="185"/>
      <c r="RR1184" s="185"/>
      <c r="RS1184" s="185"/>
      <c r="RT1184" s="185"/>
      <c r="RU1184" s="185"/>
      <c r="RV1184" s="185"/>
      <c r="RW1184" s="185"/>
      <c r="RX1184" s="185"/>
      <c r="RY1184" s="185"/>
      <c r="RZ1184" s="185"/>
      <c r="SA1184" s="185"/>
      <c r="SB1184" s="185"/>
      <c r="SC1184" s="185"/>
      <c r="SD1184" s="185"/>
      <c r="SE1184" s="185"/>
      <c r="SF1184" s="185"/>
      <c r="SG1184" s="185"/>
      <c r="SH1184" s="185"/>
      <c r="SI1184" s="185"/>
      <c r="SJ1184" s="185"/>
      <c r="SK1184" s="185"/>
      <c r="SL1184" s="185"/>
      <c r="SM1184" s="185"/>
      <c r="SN1184" s="185"/>
      <c r="SO1184" s="185"/>
      <c r="SP1184" s="185"/>
      <c r="SQ1184" s="185"/>
      <c r="SR1184" s="185"/>
      <c r="SS1184" s="185"/>
      <c r="ST1184" s="185"/>
      <c r="SU1184" s="185"/>
      <c r="SV1184" s="185"/>
      <c r="SW1184" s="185"/>
      <c r="SX1184" s="185"/>
      <c r="SY1184" s="185"/>
      <c r="SZ1184" s="185"/>
      <c r="TA1184" s="185"/>
      <c r="TB1184" s="185"/>
      <c r="TC1184" s="185"/>
      <c r="TD1184" s="185"/>
      <c r="TE1184" s="185"/>
      <c r="TF1184" s="185"/>
      <c r="TG1184" s="185"/>
      <c r="TH1184" s="185"/>
      <c r="TI1184" s="185"/>
    </row>
    <row r="1185" spans="1:529" s="104" customFormat="1" ht="45.75" customHeight="1" thickBot="1" x14ac:dyDescent="0.3">
      <c r="A1185" s="84" t="s">
        <v>3447</v>
      </c>
      <c r="B1185" s="85">
        <v>41883</v>
      </c>
      <c r="C1185" s="86" t="s">
        <v>3450</v>
      </c>
      <c r="D1185" s="86" t="s">
        <v>5247</v>
      </c>
      <c r="E1185" s="118"/>
      <c r="F1185" s="118"/>
      <c r="G1185" s="118"/>
      <c r="H1185" s="194">
        <v>73198</v>
      </c>
      <c r="I1185" s="85">
        <v>41913</v>
      </c>
      <c r="J1185" s="85">
        <v>44075</v>
      </c>
      <c r="K1185" s="86" t="s">
        <v>370</v>
      </c>
      <c r="L1185" s="86"/>
      <c r="M1185" s="86" t="s">
        <v>4933</v>
      </c>
      <c r="N1185" s="86" t="s">
        <v>52</v>
      </c>
      <c r="O1185" s="86">
        <v>122453.8</v>
      </c>
      <c r="P1185" s="209"/>
      <c r="Q1185" s="209"/>
      <c r="R1185" s="209"/>
      <c r="S1185" s="209"/>
      <c r="T1185" s="711" t="s">
        <v>1977</v>
      </c>
      <c r="U1185" s="86">
        <v>355.49</v>
      </c>
      <c r="V1185" s="86">
        <v>122453.8</v>
      </c>
      <c r="W1185" s="86" t="s">
        <v>3205</v>
      </c>
      <c r="X1185" s="86">
        <v>50</v>
      </c>
      <c r="Y1185" s="86" t="s">
        <v>1091</v>
      </c>
      <c r="Z1185" s="86">
        <v>70</v>
      </c>
      <c r="AA1185" s="86" t="s">
        <v>1091</v>
      </c>
      <c r="AB1185" s="86" t="s">
        <v>1091</v>
      </c>
      <c r="AC1185" s="86" t="s">
        <v>1091</v>
      </c>
      <c r="AD1185" s="86" t="s">
        <v>1091</v>
      </c>
      <c r="AE1185" s="86" t="s">
        <v>1091</v>
      </c>
      <c r="AF1185" s="86">
        <v>0.3</v>
      </c>
      <c r="AG1185" s="86" t="s">
        <v>1091</v>
      </c>
      <c r="AH1185" s="86">
        <v>354.55</v>
      </c>
      <c r="AI1185" s="86" t="s">
        <v>4536</v>
      </c>
      <c r="AJ1185" s="86" t="s">
        <v>4537</v>
      </c>
      <c r="AK1185" s="86" t="s">
        <v>257</v>
      </c>
      <c r="AL1185" s="525" t="s">
        <v>3458</v>
      </c>
      <c r="AM1185" s="830"/>
      <c r="AN1185" s="830"/>
      <c r="AO1185" s="830"/>
      <c r="AP1185" s="830"/>
      <c r="AQ1185" s="830"/>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85"/>
      <c r="BL1185" s="185"/>
      <c r="BM1185" s="185"/>
      <c r="BN1185" s="185"/>
      <c r="BO1185" s="185"/>
      <c r="BP1185" s="185"/>
      <c r="BQ1185" s="185"/>
      <c r="BR1185" s="185"/>
      <c r="BS1185" s="185"/>
      <c r="BT1185" s="185"/>
      <c r="BU1185" s="185"/>
      <c r="BV1185" s="185"/>
      <c r="BW1185" s="185"/>
      <c r="BX1185" s="185"/>
      <c r="BY1185" s="185"/>
      <c r="BZ1185" s="185"/>
      <c r="CA1185" s="185"/>
      <c r="CB1185" s="185"/>
      <c r="CC1185" s="185"/>
      <c r="CD1185" s="185"/>
      <c r="CE1185" s="185"/>
      <c r="CF1185" s="185"/>
      <c r="CG1185" s="185"/>
      <c r="CH1185" s="185"/>
      <c r="CI1185" s="185"/>
      <c r="CJ1185" s="185"/>
      <c r="CK1185" s="185"/>
      <c r="CL1185" s="185"/>
      <c r="CM1185" s="185"/>
      <c r="CN1185" s="185"/>
      <c r="CO1185" s="185"/>
      <c r="CP1185" s="185"/>
      <c r="CQ1185" s="185"/>
      <c r="CR1185" s="185"/>
      <c r="CS1185" s="185"/>
      <c r="CT1185" s="185"/>
      <c r="CU1185" s="185"/>
      <c r="CV1185" s="185"/>
      <c r="CW1185" s="185"/>
      <c r="CX1185" s="185"/>
      <c r="CY1185" s="185"/>
      <c r="CZ1185" s="185"/>
      <c r="DA1185" s="185"/>
      <c r="DB1185" s="185"/>
      <c r="DC1185" s="185"/>
      <c r="DD1185" s="185"/>
      <c r="DE1185" s="185"/>
      <c r="DF1185" s="185"/>
      <c r="DG1185" s="185"/>
      <c r="DH1185" s="185"/>
      <c r="DI1185" s="185"/>
      <c r="DJ1185" s="185"/>
      <c r="DK1185" s="185"/>
      <c r="DL1185" s="185"/>
      <c r="DM1185" s="185"/>
      <c r="DN1185" s="185"/>
      <c r="DO1185" s="185"/>
      <c r="DP1185" s="185"/>
      <c r="DQ1185" s="185"/>
      <c r="DR1185" s="185"/>
      <c r="DS1185" s="185"/>
      <c r="DT1185" s="185"/>
      <c r="DU1185" s="185"/>
      <c r="DV1185" s="185"/>
      <c r="DW1185" s="185"/>
      <c r="DX1185" s="185"/>
      <c r="DY1185" s="185"/>
      <c r="DZ1185" s="185"/>
      <c r="EA1185" s="185"/>
      <c r="EB1185" s="185"/>
      <c r="EC1185" s="185"/>
      <c r="ED1185" s="185"/>
      <c r="EE1185" s="185"/>
      <c r="EF1185" s="185"/>
      <c r="EG1185" s="185"/>
      <c r="EH1185" s="185"/>
      <c r="EI1185" s="185"/>
      <c r="EJ1185" s="185"/>
      <c r="EK1185" s="185"/>
      <c r="EL1185" s="185"/>
      <c r="EM1185" s="185"/>
      <c r="EN1185" s="185"/>
      <c r="EO1185" s="185"/>
      <c r="EP1185" s="185"/>
      <c r="EQ1185" s="185"/>
      <c r="ER1185" s="185"/>
      <c r="ES1185" s="185"/>
      <c r="ET1185" s="185"/>
      <c r="EU1185" s="185"/>
      <c r="EV1185" s="185"/>
      <c r="EW1185" s="185"/>
      <c r="EX1185" s="185"/>
      <c r="EY1185" s="185"/>
      <c r="EZ1185" s="185"/>
      <c r="FA1185" s="185"/>
      <c r="FB1185" s="185"/>
      <c r="FC1185" s="185"/>
      <c r="FD1185" s="185"/>
      <c r="FE1185" s="185"/>
      <c r="FF1185" s="185"/>
      <c r="FG1185" s="185"/>
      <c r="FH1185" s="185"/>
      <c r="FI1185" s="185"/>
      <c r="FJ1185" s="185"/>
      <c r="FK1185" s="185"/>
      <c r="FL1185" s="185"/>
      <c r="FM1185" s="185"/>
      <c r="FN1185" s="185"/>
      <c r="FO1185" s="185"/>
      <c r="FP1185" s="185"/>
      <c r="FQ1185" s="185"/>
      <c r="FR1185" s="185"/>
      <c r="FS1185" s="185"/>
      <c r="FT1185" s="185"/>
      <c r="FU1185" s="185"/>
      <c r="FV1185" s="185"/>
      <c r="FW1185" s="185"/>
      <c r="FX1185" s="185"/>
      <c r="FY1185" s="185"/>
      <c r="FZ1185" s="185"/>
      <c r="GA1185" s="185"/>
      <c r="GB1185" s="185"/>
      <c r="GC1185" s="185"/>
      <c r="GD1185" s="185"/>
      <c r="GE1185" s="185"/>
      <c r="GF1185" s="185"/>
      <c r="GG1185" s="185"/>
      <c r="GH1185" s="185"/>
      <c r="GI1185" s="185"/>
      <c r="GJ1185" s="185"/>
      <c r="GK1185" s="185"/>
      <c r="GL1185" s="185"/>
      <c r="GM1185" s="185"/>
      <c r="GN1185" s="185"/>
      <c r="GO1185" s="185"/>
      <c r="GP1185" s="185"/>
      <c r="GQ1185" s="185"/>
      <c r="GR1185" s="185"/>
      <c r="GS1185" s="185"/>
      <c r="GT1185" s="185"/>
      <c r="GU1185" s="185"/>
      <c r="GV1185" s="185"/>
      <c r="GW1185" s="185"/>
      <c r="GX1185" s="185"/>
      <c r="GY1185" s="185"/>
      <c r="GZ1185" s="185"/>
      <c r="HA1185" s="185"/>
      <c r="HB1185" s="185"/>
      <c r="HC1185" s="185"/>
      <c r="HD1185" s="185"/>
      <c r="HE1185" s="185"/>
      <c r="HF1185" s="185"/>
      <c r="HG1185" s="185"/>
      <c r="HH1185" s="185"/>
      <c r="HI1185" s="185"/>
      <c r="HJ1185" s="185"/>
      <c r="HK1185" s="185"/>
      <c r="HL1185" s="185"/>
      <c r="HM1185" s="185"/>
      <c r="HN1185" s="185"/>
      <c r="HO1185" s="185"/>
      <c r="HP1185" s="185"/>
      <c r="HQ1185" s="185"/>
      <c r="HR1185" s="185"/>
      <c r="HS1185" s="185"/>
      <c r="HT1185" s="185"/>
      <c r="HU1185" s="185"/>
      <c r="HV1185" s="185"/>
      <c r="HW1185" s="185"/>
      <c r="HX1185" s="185"/>
      <c r="HY1185" s="185"/>
      <c r="HZ1185" s="185"/>
      <c r="IA1185" s="185"/>
      <c r="IB1185" s="185"/>
      <c r="IC1185" s="185"/>
      <c r="ID1185" s="185"/>
      <c r="IE1185" s="185"/>
      <c r="IF1185" s="185"/>
      <c r="IG1185" s="185"/>
      <c r="IH1185" s="185"/>
      <c r="II1185" s="185"/>
      <c r="IJ1185" s="185"/>
      <c r="IK1185" s="185"/>
      <c r="IL1185" s="185"/>
      <c r="IM1185" s="185"/>
      <c r="IN1185" s="185"/>
      <c r="IO1185" s="185"/>
      <c r="IP1185" s="185"/>
      <c r="IQ1185" s="185"/>
      <c r="IR1185" s="185"/>
      <c r="IS1185" s="185"/>
      <c r="IT1185" s="185"/>
      <c r="IU1185" s="185"/>
      <c r="IV1185" s="185"/>
      <c r="IW1185" s="185"/>
      <c r="IX1185" s="185"/>
      <c r="IY1185" s="185"/>
      <c r="IZ1185" s="185"/>
      <c r="JA1185" s="185"/>
      <c r="JB1185" s="185"/>
      <c r="JC1185" s="185"/>
      <c r="JD1185" s="185"/>
      <c r="JE1185" s="185"/>
      <c r="JF1185" s="185"/>
      <c r="JG1185" s="185"/>
      <c r="JH1185" s="185"/>
      <c r="JI1185" s="185"/>
      <c r="JJ1185" s="185"/>
      <c r="JK1185" s="185"/>
      <c r="JL1185" s="185"/>
      <c r="JM1185" s="185"/>
      <c r="JN1185" s="185"/>
      <c r="JO1185" s="185"/>
      <c r="JP1185" s="185"/>
      <c r="JQ1185" s="185"/>
      <c r="JR1185" s="185"/>
      <c r="JS1185" s="185"/>
      <c r="JT1185" s="185"/>
      <c r="JU1185" s="185"/>
      <c r="JV1185" s="185"/>
      <c r="JW1185" s="185"/>
      <c r="JX1185" s="185"/>
      <c r="JY1185" s="185"/>
      <c r="JZ1185" s="185"/>
      <c r="KA1185" s="185"/>
      <c r="KB1185" s="185"/>
      <c r="KC1185" s="185"/>
      <c r="KD1185" s="185"/>
      <c r="KE1185" s="185"/>
      <c r="KF1185" s="185"/>
      <c r="KG1185" s="185"/>
      <c r="KH1185" s="185"/>
      <c r="KI1185" s="185"/>
      <c r="KJ1185" s="185"/>
      <c r="KK1185" s="185"/>
      <c r="KL1185" s="185"/>
      <c r="KM1185" s="185"/>
      <c r="KN1185" s="185"/>
      <c r="KO1185" s="185"/>
      <c r="KP1185" s="185"/>
      <c r="KQ1185" s="185"/>
      <c r="KR1185" s="185"/>
      <c r="KS1185" s="185"/>
      <c r="KT1185" s="185"/>
      <c r="KU1185" s="185"/>
      <c r="KV1185" s="185"/>
      <c r="KW1185" s="185"/>
      <c r="KX1185" s="185"/>
      <c r="KY1185" s="185"/>
      <c r="KZ1185" s="185"/>
      <c r="LA1185" s="185"/>
      <c r="LB1185" s="185"/>
      <c r="LC1185" s="185"/>
      <c r="LD1185" s="185"/>
      <c r="LE1185" s="185"/>
      <c r="LF1185" s="185"/>
      <c r="LG1185" s="185"/>
      <c r="LH1185" s="185"/>
      <c r="LI1185" s="185"/>
      <c r="LJ1185" s="185"/>
      <c r="LK1185" s="185"/>
      <c r="LL1185" s="185"/>
      <c r="LM1185" s="185"/>
      <c r="LN1185" s="185"/>
      <c r="LO1185" s="185"/>
      <c r="LP1185" s="185"/>
      <c r="LQ1185" s="185"/>
      <c r="LR1185" s="185"/>
      <c r="LS1185" s="185"/>
      <c r="LT1185" s="185"/>
      <c r="LU1185" s="185"/>
      <c r="LV1185" s="185"/>
      <c r="LW1185" s="185"/>
      <c r="LX1185" s="185"/>
      <c r="LY1185" s="185"/>
      <c r="LZ1185" s="185"/>
      <c r="MA1185" s="185"/>
      <c r="MB1185" s="185"/>
      <c r="MC1185" s="185"/>
      <c r="MD1185" s="185"/>
      <c r="ME1185" s="185"/>
      <c r="MF1185" s="185"/>
      <c r="MG1185" s="185"/>
      <c r="MH1185" s="185"/>
      <c r="MI1185" s="185"/>
      <c r="MJ1185" s="185"/>
      <c r="MK1185" s="185"/>
      <c r="ML1185" s="185"/>
      <c r="MM1185" s="185"/>
      <c r="MN1185" s="185"/>
      <c r="MO1185" s="185"/>
      <c r="MP1185" s="185"/>
      <c r="MQ1185" s="185"/>
      <c r="MR1185" s="185"/>
      <c r="MS1185" s="185"/>
      <c r="MT1185" s="185"/>
      <c r="MU1185" s="185"/>
      <c r="MV1185" s="185"/>
      <c r="MW1185" s="185"/>
      <c r="MX1185" s="185"/>
      <c r="MY1185" s="185"/>
      <c r="MZ1185" s="185"/>
      <c r="NA1185" s="185"/>
      <c r="NB1185" s="185"/>
      <c r="NC1185" s="185"/>
      <c r="ND1185" s="185"/>
      <c r="NE1185" s="185"/>
      <c r="NF1185" s="185"/>
      <c r="NG1185" s="185"/>
      <c r="NH1185" s="185"/>
      <c r="NI1185" s="185"/>
      <c r="NJ1185" s="185"/>
      <c r="NK1185" s="185"/>
      <c r="NL1185" s="185"/>
      <c r="NM1185" s="185"/>
      <c r="NN1185" s="185"/>
      <c r="NO1185" s="185"/>
      <c r="NP1185" s="185"/>
      <c r="NQ1185" s="185"/>
      <c r="NR1185" s="185"/>
      <c r="NS1185" s="185"/>
      <c r="NT1185" s="185"/>
      <c r="NU1185" s="185"/>
      <c r="NV1185" s="185"/>
      <c r="NW1185" s="185"/>
      <c r="NX1185" s="185"/>
      <c r="NY1185" s="185"/>
      <c r="NZ1185" s="185"/>
      <c r="OA1185" s="185"/>
      <c r="OB1185" s="185"/>
      <c r="OC1185" s="185"/>
      <c r="OD1185" s="185"/>
      <c r="OE1185" s="185"/>
      <c r="OF1185" s="185"/>
      <c r="OG1185" s="185"/>
      <c r="OH1185" s="185"/>
      <c r="OI1185" s="185"/>
      <c r="OJ1185" s="185"/>
      <c r="OK1185" s="185"/>
      <c r="OL1185" s="185"/>
      <c r="OM1185" s="185"/>
      <c r="ON1185" s="185"/>
      <c r="OO1185" s="185"/>
      <c r="OP1185" s="185"/>
      <c r="OQ1185" s="185"/>
      <c r="OR1185" s="185"/>
      <c r="OS1185" s="185"/>
      <c r="OT1185" s="185"/>
      <c r="OU1185" s="185"/>
      <c r="OV1185" s="185"/>
      <c r="OW1185" s="185"/>
      <c r="OX1185" s="185"/>
      <c r="OY1185" s="185"/>
      <c r="OZ1185" s="185"/>
      <c r="PA1185" s="185"/>
      <c r="PB1185" s="185"/>
      <c r="PC1185" s="185"/>
      <c r="PD1185" s="185"/>
      <c r="PE1185" s="185"/>
      <c r="PF1185" s="185"/>
      <c r="PG1185" s="185"/>
      <c r="PH1185" s="185"/>
      <c r="PI1185" s="185"/>
      <c r="PJ1185" s="185"/>
      <c r="PK1185" s="185"/>
      <c r="PL1185" s="185"/>
      <c r="PM1185" s="185"/>
      <c r="PN1185" s="185"/>
      <c r="PO1185" s="185"/>
      <c r="PP1185" s="185"/>
      <c r="PQ1185" s="185"/>
      <c r="PR1185" s="185"/>
      <c r="PS1185" s="185"/>
      <c r="PT1185" s="185"/>
      <c r="PU1185" s="185"/>
      <c r="PV1185" s="185"/>
      <c r="PW1185" s="185"/>
      <c r="PX1185" s="185"/>
      <c r="PY1185" s="185"/>
      <c r="PZ1185" s="185"/>
      <c r="QA1185" s="185"/>
      <c r="QB1185" s="185"/>
      <c r="QC1185" s="185"/>
      <c r="QD1185" s="185"/>
      <c r="QE1185" s="185"/>
      <c r="QF1185" s="185"/>
      <c r="QG1185" s="185"/>
      <c r="QH1185" s="185"/>
      <c r="QI1185" s="185"/>
      <c r="QJ1185" s="185"/>
      <c r="QK1185" s="185"/>
      <c r="QL1185" s="185"/>
      <c r="QM1185" s="185"/>
      <c r="QN1185" s="185"/>
      <c r="QO1185" s="185"/>
      <c r="QP1185" s="185"/>
      <c r="QQ1185" s="185"/>
      <c r="QR1185" s="185"/>
      <c r="QS1185" s="185"/>
      <c r="QT1185" s="185"/>
      <c r="QU1185" s="185"/>
      <c r="QV1185" s="185"/>
      <c r="QW1185" s="185"/>
      <c r="QX1185" s="185"/>
      <c r="QY1185" s="185"/>
      <c r="QZ1185" s="185"/>
      <c r="RA1185" s="185"/>
      <c r="RB1185" s="185"/>
      <c r="RC1185" s="185"/>
      <c r="RD1185" s="185"/>
      <c r="RE1185" s="185"/>
      <c r="RF1185" s="185"/>
      <c r="RG1185" s="185"/>
      <c r="RH1185" s="185"/>
      <c r="RI1185" s="185"/>
      <c r="RJ1185" s="185"/>
      <c r="RK1185" s="185"/>
      <c r="RL1185" s="185"/>
      <c r="RM1185" s="185"/>
      <c r="RN1185" s="185"/>
      <c r="RO1185" s="185"/>
      <c r="RP1185" s="185"/>
      <c r="RQ1185" s="185"/>
      <c r="RR1185" s="185"/>
      <c r="RS1185" s="185"/>
      <c r="RT1185" s="185"/>
      <c r="RU1185" s="185"/>
      <c r="RV1185" s="185"/>
      <c r="RW1185" s="185"/>
      <c r="RX1185" s="185"/>
      <c r="RY1185" s="185"/>
      <c r="RZ1185" s="185"/>
      <c r="SA1185" s="185"/>
      <c r="SB1185" s="185"/>
      <c r="SC1185" s="185"/>
      <c r="SD1185" s="185"/>
      <c r="SE1185" s="185"/>
      <c r="SF1185" s="185"/>
      <c r="SG1185" s="185"/>
      <c r="SH1185" s="185"/>
      <c r="SI1185" s="185"/>
      <c r="SJ1185" s="185"/>
      <c r="SK1185" s="185"/>
      <c r="SL1185" s="185"/>
      <c r="SM1185" s="185"/>
      <c r="SN1185" s="185"/>
      <c r="SO1185" s="185"/>
      <c r="SP1185" s="185"/>
      <c r="SQ1185" s="185"/>
      <c r="SR1185" s="185"/>
      <c r="SS1185" s="185"/>
      <c r="ST1185" s="185"/>
      <c r="SU1185" s="185"/>
      <c r="SV1185" s="185"/>
      <c r="SW1185" s="185"/>
      <c r="SX1185" s="185"/>
      <c r="SY1185" s="185"/>
      <c r="SZ1185" s="185"/>
      <c r="TA1185" s="185"/>
      <c r="TB1185" s="185"/>
      <c r="TC1185" s="185"/>
      <c r="TD1185" s="185"/>
      <c r="TE1185" s="185"/>
      <c r="TF1185" s="185"/>
      <c r="TG1185" s="185"/>
      <c r="TH1185" s="185"/>
      <c r="TI1185" s="185"/>
    </row>
    <row r="1186" spans="1:529" s="185" customFormat="1" ht="42.75" customHeight="1" thickBot="1" x14ac:dyDescent="0.3">
      <c r="A1186" s="116" t="s">
        <v>3451</v>
      </c>
      <c r="B1186" s="117">
        <v>41883</v>
      </c>
      <c r="C1186" s="118" t="s">
        <v>3452</v>
      </c>
      <c r="D1186" s="118" t="s">
        <v>5248</v>
      </c>
      <c r="E1186" s="118"/>
      <c r="F1186" s="118"/>
      <c r="G1186" s="118"/>
      <c r="H1186" s="196">
        <v>63427</v>
      </c>
      <c r="I1186" s="117">
        <v>41913</v>
      </c>
      <c r="J1186" s="117">
        <v>45536</v>
      </c>
      <c r="K1186" s="118" t="s">
        <v>1481</v>
      </c>
      <c r="L1186" s="118"/>
      <c r="M1186" s="118" t="s">
        <v>287</v>
      </c>
      <c r="N1186" s="118" t="s">
        <v>1854</v>
      </c>
      <c r="O1186" s="118">
        <v>196000</v>
      </c>
      <c r="P1186" s="467"/>
      <c r="Q1186" s="467"/>
      <c r="R1186" s="467"/>
      <c r="S1186" s="467"/>
      <c r="T1186" s="782" t="s">
        <v>1977</v>
      </c>
      <c r="U1186" s="118">
        <v>50</v>
      </c>
      <c r="V1186" s="118">
        <v>12800</v>
      </c>
      <c r="W1186" s="118" t="s">
        <v>3335</v>
      </c>
      <c r="X1186" s="118">
        <v>25</v>
      </c>
      <c r="Y1186" s="118">
        <v>25</v>
      </c>
      <c r="Z1186" s="118" t="s">
        <v>1091</v>
      </c>
      <c r="AA1186" s="118" t="s">
        <v>1091</v>
      </c>
      <c r="AB1186" s="118" t="s">
        <v>1091</v>
      </c>
      <c r="AC1186" s="118" t="s">
        <v>1091</v>
      </c>
      <c r="AD1186" s="118" t="s">
        <v>1091</v>
      </c>
      <c r="AE1186" s="118" t="s">
        <v>1091</v>
      </c>
      <c r="AF1186" s="118">
        <v>5</v>
      </c>
      <c r="AG1186" s="118" t="s">
        <v>3453</v>
      </c>
      <c r="AH1186" s="118">
        <v>25</v>
      </c>
      <c r="AI1186" s="118" t="s">
        <v>4538</v>
      </c>
      <c r="AJ1186" s="118" t="s">
        <v>4539</v>
      </c>
      <c r="AK1186" s="86" t="s">
        <v>257</v>
      </c>
      <c r="AL1186" s="104" t="s">
        <v>4632</v>
      </c>
      <c r="AM1186" s="830"/>
      <c r="AN1186" s="830"/>
      <c r="AO1186" s="830"/>
      <c r="AP1186" s="830"/>
      <c r="AQ1186" s="830"/>
    </row>
    <row r="1187" spans="1:529" s="185" customFormat="1" ht="42.75" customHeight="1" thickBot="1" x14ac:dyDescent="0.3">
      <c r="A1187" s="116" t="s">
        <v>3454</v>
      </c>
      <c r="B1187" s="117">
        <v>41884</v>
      </c>
      <c r="C1187" s="118" t="s">
        <v>3455</v>
      </c>
      <c r="D1187" s="118" t="s">
        <v>5868</v>
      </c>
      <c r="E1187" s="83"/>
      <c r="F1187" s="83"/>
      <c r="G1187" s="83"/>
      <c r="H1187" s="196">
        <v>86091</v>
      </c>
      <c r="I1187" s="117">
        <v>41939</v>
      </c>
      <c r="J1187" s="117">
        <v>44076</v>
      </c>
      <c r="K1187" s="118" t="s">
        <v>1688</v>
      </c>
      <c r="L1187" s="118"/>
      <c r="M1187" s="118" t="s">
        <v>335</v>
      </c>
      <c r="N1187" s="118" t="s">
        <v>48</v>
      </c>
      <c r="O1187" s="118">
        <v>4400</v>
      </c>
      <c r="P1187" s="467"/>
      <c r="Q1187" s="467"/>
      <c r="R1187" s="467"/>
      <c r="S1187" s="467"/>
      <c r="T1187" s="782">
        <v>2</v>
      </c>
      <c r="U1187" s="118">
        <v>12</v>
      </c>
      <c r="V1187" s="118">
        <v>4400</v>
      </c>
      <c r="W1187" s="118" t="s">
        <v>1258</v>
      </c>
      <c r="X1187" s="118">
        <v>50</v>
      </c>
      <c r="Y1187" s="118">
        <v>50</v>
      </c>
      <c r="Z1187" s="118">
        <v>250</v>
      </c>
      <c r="AA1187" s="118" t="s">
        <v>1091</v>
      </c>
      <c r="AB1187" s="118" t="s">
        <v>1091</v>
      </c>
      <c r="AC1187" s="118" t="s">
        <v>1091</v>
      </c>
      <c r="AD1187" s="118" t="s">
        <v>1091</v>
      </c>
      <c r="AE1187" s="118" t="s">
        <v>1091</v>
      </c>
      <c r="AF1187" s="118">
        <v>0.3</v>
      </c>
      <c r="AG1187" s="118" t="s">
        <v>3456</v>
      </c>
      <c r="AH1187" s="118">
        <v>68.97</v>
      </c>
      <c r="AI1187" s="118" t="s">
        <v>4540</v>
      </c>
      <c r="AJ1187" s="118" t="s">
        <v>4541</v>
      </c>
      <c r="AK1187" s="86" t="s">
        <v>257</v>
      </c>
      <c r="AL1187" s="104"/>
      <c r="AM1187" s="830"/>
      <c r="AN1187" s="830"/>
      <c r="AO1187" s="830"/>
      <c r="AP1187" s="830"/>
      <c r="AQ1187" s="830"/>
    </row>
    <row r="1188" spans="1:529" s="185" customFormat="1" ht="42.75" customHeight="1" x14ac:dyDescent="0.25">
      <c r="A1188" s="81" t="s">
        <v>3459</v>
      </c>
      <c r="B1188" s="82">
        <v>41891</v>
      </c>
      <c r="C1188" s="83" t="s">
        <v>5313</v>
      </c>
      <c r="D1188" s="83" t="s">
        <v>5249</v>
      </c>
      <c r="E1188" s="49"/>
      <c r="F1188" s="49"/>
      <c r="G1188" s="49"/>
      <c r="H1188" s="193">
        <v>55052</v>
      </c>
      <c r="I1188" s="82">
        <v>41913</v>
      </c>
      <c r="J1188" s="82">
        <v>44285</v>
      </c>
      <c r="K1188" s="83" t="s">
        <v>1351</v>
      </c>
      <c r="L1188" s="83"/>
      <c r="M1188" s="83" t="s">
        <v>4934</v>
      </c>
      <c r="N1188" s="83" t="s">
        <v>21</v>
      </c>
      <c r="O1188" s="83">
        <v>178500</v>
      </c>
      <c r="P1188" s="348"/>
      <c r="Q1188" s="348"/>
      <c r="R1188" s="348"/>
      <c r="S1188" s="348"/>
      <c r="T1188" s="797"/>
      <c r="U1188" s="83"/>
      <c r="V1188" s="83">
        <v>178500</v>
      </c>
      <c r="W1188" s="49" t="s">
        <v>3205</v>
      </c>
      <c r="X1188" s="49">
        <v>35</v>
      </c>
      <c r="Y1188" s="49">
        <v>25</v>
      </c>
      <c r="Z1188" s="49">
        <v>125</v>
      </c>
      <c r="AA1188" s="49" t="s">
        <v>1091</v>
      </c>
      <c r="AB1188" s="49" t="s">
        <v>1091</v>
      </c>
      <c r="AC1188" s="49" t="s">
        <v>1091</v>
      </c>
      <c r="AD1188" s="49">
        <v>15</v>
      </c>
      <c r="AE1188" s="49">
        <v>2</v>
      </c>
      <c r="AF1188" s="49">
        <v>0.3</v>
      </c>
      <c r="AG1188" s="49" t="s">
        <v>3460</v>
      </c>
      <c r="AH1188" s="49"/>
      <c r="AI1188" s="83" t="s">
        <v>4542</v>
      </c>
      <c r="AJ1188" s="83" t="s">
        <v>4543</v>
      </c>
      <c r="AK1188" s="83" t="s">
        <v>5498</v>
      </c>
      <c r="AL1188" s="573"/>
      <c r="AM1188" s="830"/>
      <c r="AN1188" s="830"/>
      <c r="AO1188" s="830"/>
      <c r="AP1188" s="830"/>
      <c r="AQ1188" s="830"/>
    </row>
    <row r="1189" spans="1:529" s="185" customFormat="1" ht="43.5" customHeight="1" x14ac:dyDescent="0.25">
      <c r="A1189" s="102" t="s">
        <v>3459</v>
      </c>
      <c r="B1189" s="48">
        <v>41891</v>
      </c>
      <c r="C1189" s="49" t="s">
        <v>5314</v>
      </c>
      <c r="D1189" s="49" t="s">
        <v>5249</v>
      </c>
      <c r="E1189" s="49"/>
      <c r="F1189" s="49"/>
      <c r="G1189" s="49"/>
      <c r="H1189" s="101">
        <v>55052</v>
      </c>
      <c r="I1189" s="48">
        <v>41913</v>
      </c>
      <c r="J1189" s="48">
        <v>44285</v>
      </c>
      <c r="K1189" s="48" t="s">
        <v>1351</v>
      </c>
      <c r="L1189" s="48"/>
      <c r="M1189" s="49" t="s">
        <v>4934</v>
      </c>
      <c r="N1189" s="49" t="s">
        <v>21</v>
      </c>
      <c r="O1189" s="49">
        <v>136500</v>
      </c>
      <c r="P1189" s="73"/>
      <c r="Q1189" s="73"/>
      <c r="R1189" s="73"/>
      <c r="S1189" s="73"/>
      <c r="T1189" s="710"/>
      <c r="U1189" s="49"/>
      <c r="V1189" s="49">
        <v>136500</v>
      </c>
      <c r="W1189" s="49" t="s">
        <v>3205</v>
      </c>
      <c r="X1189" s="49">
        <v>35</v>
      </c>
      <c r="Y1189" s="49">
        <v>25</v>
      </c>
      <c r="Z1189" s="49">
        <v>125</v>
      </c>
      <c r="AA1189" s="49" t="s">
        <v>1091</v>
      </c>
      <c r="AB1189" s="49" t="s">
        <v>1091</v>
      </c>
      <c r="AC1189" s="49" t="s">
        <v>1091</v>
      </c>
      <c r="AD1189" s="49">
        <v>15</v>
      </c>
      <c r="AE1189" s="49">
        <v>2</v>
      </c>
      <c r="AF1189" s="49">
        <v>0.3</v>
      </c>
      <c r="AG1189" s="49" t="s">
        <v>3460</v>
      </c>
      <c r="AH1189" s="49"/>
      <c r="AI1189" s="49" t="s">
        <v>4544</v>
      </c>
      <c r="AJ1189" s="49" t="s">
        <v>4545</v>
      </c>
      <c r="AK1189" s="49" t="s">
        <v>5498</v>
      </c>
      <c r="AM1189" s="830"/>
      <c r="AN1189" s="830"/>
      <c r="AO1189" s="830"/>
      <c r="AP1189" s="830"/>
      <c r="AQ1189" s="830"/>
    </row>
    <row r="1190" spans="1:529" s="104" customFormat="1" ht="45.75" customHeight="1" thickBot="1" x14ac:dyDescent="0.3">
      <c r="A1190" s="102" t="s">
        <v>3459</v>
      </c>
      <c r="B1190" s="48">
        <v>41891</v>
      </c>
      <c r="C1190" s="49" t="s">
        <v>5315</v>
      </c>
      <c r="D1190" s="49" t="s">
        <v>5249</v>
      </c>
      <c r="E1190" s="86"/>
      <c r="F1190" s="86"/>
      <c r="G1190" s="86"/>
      <c r="H1190" s="101">
        <v>55052</v>
      </c>
      <c r="I1190" s="48">
        <v>41913</v>
      </c>
      <c r="J1190" s="48">
        <v>44285</v>
      </c>
      <c r="K1190" s="48" t="s">
        <v>1351</v>
      </c>
      <c r="L1190" s="48"/>
      <c r="M1190" s="49" t="s">
        <v>4934</v>
      </c>
      <c r="N1190" s="49" t="s">
        <v>21</v>
      </c>
      <c r="O1190" s="49">
        <v>205000</v>
      </c>
      <c r="P1190" s="73"/>
      <c r="Q1190" s="73"/>
      <c r="R1190" s="73"/>
      <c r="S1190" s="73"/>
      <c r="T1190" s="710"/>
      <c r="U1190" s="49"/>
      <c r="V1190" s="49">
        <v>205000</v>
      </c>
      <c r="W1190" s="49" t="s">
        <v>3205</v>
      </c>
      <c r="X1190" s="49">
        <v>35</v>
      </c>
      <c r="Y1190" s="49">
        <v>25</v>
      </c>
      <c r="Z1190" s="49">
        <v>125</v>
      </c>
      <c r="AA1190" s="49" t="s">
        <v>1091</v>
      </c>
      <c r="AB1190" s="49" t="s">
        <v>1091</v>
      </c>
      <c r="AC1190" s="49" t="s">
        <v>1091</v>
      </c>
      <c r="AD1190" s="49">
        <v>15</v>
      </c>
      <c r="AE1190" s="49">
        <v>2</v>
      </c>
      <c r="AF1190" s="49">
        <v>0.3</v>
      </c>
      <c r="AG1190" s="49" t="s">
        <v>3460</v>
      </c>
      <c r="AH1190" s="49"/>
      <c r="AI1190" s="49" t="s">
        <v>4546</v>
      </c>
      <c r="AJ1190" s="49" t="s">
        <v>4547</v>
      </c>
      <c r="AK1190" s="49" t="s">
        <v>5498</v>
      </c>
      <c r="AL1190" s="185"/>
      <c r="AM1190" s="830"/>
      <c r="AN1190" s="830"/>
      <c r="AO1190" s="830"/>
      <c r="AP1190" s="830"/>
      <c r="AQ1190" s="830"/>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85"/>
      <c r="BL1190" s="185"/>
      <c r="BM1190" s="185"/>
      <c r="BN1190" s="185"/>
      <c r="BO1190" s="185"/>
      <c r="BP1190" s="185"/>
      <c r="BQ1190" s="185"/>
      <c r="BR1190" s="185"/>
      <c r="BS1190" s="185"/>
      <c r="BT1190" s="185"/>
      <c r="BU1190" s="185"/>
      <c r="BV1190" s="185"/>
      <c r="BW1190" s="185"/>
      <c r="BX1190" s="185"/>
      <c r="BY1190" s="185"/>
      <c r="BZ1190" s="185"/>
      <c r="CA1190" s="185"/>
      <c r="CB1190" s="185"/>
      <c r="CC1190" s="185"/>
      <c r="CD1190" s="185"/>
      <c r="CE1190" s="185"/>
      <c r="CF1190" s="185"/>
      <c r="CG1190" s="185"/>
      <c r="CH1190" s="185"/>
      <c r="CI1190" s="185"/>
      <c r="CJ1190" s="185"/>
      <c r="CK1190" s="185"/>
      <c r="CL1190" s="185"/>
      <c r="CM1190" s="185"/>
      <c r="CN1190" s="185"/>
      <c r="CO1190" s="185"/>
      <c r="CP1190" s="185"/>
      <c r="CQ1190" s="185"/>
      <c r="CR1190" s="185"/>
      <c r="CS1190" s="185"/>
      <c r="CT1190" s="185"/>
      <c r="CU1190" s="185"/>
      <c r="CV1190" s="185"/>
      <c r="CW1190" s="185"/>
      <c r="CX1190" s="185"/>
      <c r="CY1190" s="185"/>
      <c r="CZ1190" s="185"/>
      <c r="DA1190" s="185"/>
      <c r="DB1190" s="185"/>
      <c r="DC1190" s="185"/>
      <c r="DD1190" s="185"/>
      <c r="DE1190" s="185"/>
      <c r="DF1190" s="185"/>
      <c r="DG1190" s="185"/>
      <c r="DH1190" s="185"/>
      <c r="DI1190" s="185"/>
      <c r="DJ1190" s="185"/>
      <c r="DK1190" s="185"/>
      <c r="DL1190" s="185"/>
      <c r="DM1190" s="185"/>
      <c r="DN1190" s="185"/>
      <c r="DO1190" s="185"/>
      <c r="DP1190" s="185"/>
      <c r="DQ1190" s="185"/>
      <c r="DR1190" s="185"/>
      <c r="DS1190" s="185"/>
      <c r="DT1190" s="185"/>
      <c r="DU1190" s="185"/>
      <c r="DV1190" s="185"/>
      <c r="DW1190" s="185"/>
      <c r="DX1190" s="185"/>
      <c r="DY1190" s="185"/>
      <c r="DZ1190" s="185"/>
      <c r="EA1190" s="185"/>
      <c r="EB1190" s="185"/>
      <c r="EC1190" s="185"/>
      <c r="ED1190" s="185"/>
      <c r="EE1190" s="185"/>
      <c r="EF1190" s="185"/>
      <c r="EG1190" s="185"/>
      <c r="EH1190" s="185"/>
      <c r="EI1190" s="185"/>
      <c r="EJ1190" s="185"/>
      <c r="EK1190" s="185"/>
      <c r="EL1190" s="185"/>
      <c r="EM1190" s="185"/>
      <c r="EN1190" s="185"/>
      <c r="EO1190" s="185"/>
      <c r="EP1190" s="185"/>
      <c r="EQ1190" s="185"/>
      <c r="ER1190" s="185"/>
      <c r="ES1190" s="185"/>
      <c r="ET1190" s="185"/>
      <c r="EU1190" s="185"/>
      <c r="EV1190" s="185"/>
      <c r="EW1190" s="185"/>
      <c r="EX1190" s="185"/>
      <c r="EY1190" s="185"/>
      <c r="EZ1190" s="185"/>
      <c r="FA1190" s="185"/>
      <c r="FB1190" s="185"/>
      <c r="FC1190" s="185"/>
      <c r="FD1190" s="185"/>
      <c r="FE1190" s="185"/>
      <c r="FF1190" s="185"/>
      <c r="FG1190" s="185"/>
      <c r="FH1190" s="185"/>
      <c r="FI1190" s="185"/>
      <c r="FJ1190" s="185"/>
      <c r="FK1190" s="185"/>
      <c r="FL1190" s="185"/>
      <c r="FM1190" s="185"/>
      <c r="FN1190" s="185"/>
      <c r="FO1190" s="185"/>
      <c r="FP1190" s="185"/>
      <c r="FQ1190" s="185"/>
      <c r="FR1190" s="185"/>
      <c r="FS1190" s="185"/>
      <c r="FT1190" s="185"/>
      <c r="FU1190" s="185"/>
      <c r="FV1190" s="185"/>
      <c r="FW1190" s="185"/>
      <c r="FX1190" s="185"/>
      <c r="FY1190" s="185"/>
      <c r="FZ1190" s="185"/>
      <c r="GA1190" s="185"/>
      <c r="GB1190" s="185"/>
      <c r="GC1190" s="185"/>
      <c r="GD1190" s="185"/>
      <c r="GE1190" s="185"/>
      <c r="GF1190" s="185"/>
      <c r="GG1190" s="185"/>
      <c r="GH1190" s="185"/>
      <c r="GI1190" s="185"/>
      <c r="GJ1190" s="185"/>
      <c r="GK1190" s="185"/>
      <c r="GL1190" s="185"/>
      <c r="GM1190" s="185"/>
      <c r="GN1190" s="185"/>
      <c r="GO1190" s="185"/>
      <c r="GP1190" s="185"/>
      <c r="GQ1190" s="185"/>
      <c r="GR1190" s="185"/>
      <c r="GS1190" s="185"/>
      <c r="GT1190" s="185"/>
      <c r="GU1190" s="185"/>
      <c r="GV1190" s="185"/>
      <c r="GW1190" s="185"/>
      <c r="GX1190" s="185"/>
      <c r="GY1190" s="185"/>
      <c r="GZ1190" s="185"/>
      <c r="HA1190" s="185"/>
      <c r="HB1190" s="185"/>
      <c r="HC1190" s="185"/>
      <c r="HD1190" s="185"/>
      <c r="HE1190" s="185"/>
      <c r="HF1190" s="185"/>
      <c r="HG1190" s="185"/>
      <c r="HH1190" s="185"/>
      <c r="HI1190" s="185"/>
      <c r="HJ1190" s="185"/>
      <c r="HK1190" s="185"/>
      <c r="HL1190" s="185"/>
      <c r="HM1190" s="185"/>
      <c r="HN1190" s="185"/>
      <c r="HO1190" s="185"/>
      <c r="HP1190" s="185"/>
      <c r="HQ1190" s="185"/>
      <c r="HR1190" s="185"/>
      <c r="HS1190" s="185"/>
      <c r="HT1190" s="185"/>
      <c r="HU1190" s="185"/>
      <c r="HV1190" s="185"/>
      <c r="HW1190" s="185"/>
      <c r="HX1190" s="185"/>
      <c r="HY1190" s="185"/>
      <c r="HZ1190" s="185"/>
      <c r="IA1190" s="185"/>
      <c r="IB1190" s="185"/>
      <c r="IC1190" s="185"/>
      <c r="ID1190" s="185"/>
      <c r="IE1190" s="185"/>
      <c r="IF1190" s="185"/>
      <c r="IG1190" s="185"/>
      <c r="IH1190" s="185"/>
      <c r="II1190" s="185"/>
      <c r="IJ1190" s="185"/>
      <c r="IK1190" s="185"/>
      <c r="IL1190" s="185"/>
      <c r="IM1190" s="185"/>
      <c r="IN1190" s="185"/>
      <c r="IO1190" s="185"/>
      <c r="IP1190" s="185"/>
      <c r="IQ1190" s="185"/>
      <c r="IR1190" s="185"/>
      <c r="IS1190" s="185"/>
      <c r="IT1190" s="185"/>
      <c r="IU1190" s="185"/>
      <c r="IV1190" s="185"/>
      <c r="IW1190" s="185"/>
      <c r="IX1190" s="185"/>
      <c r="IY1190" s="185"/>
      <c r="IZ1190" s="185"/>
      <c r="JA1190" s="185"/>
      <c r="JB1190" s="185"/>
      <c r="JC1190" s="185"/>
      <c r="JD1190" s="185"/>
      <c r="JE1190" s="185"/>
      <c r="JF1190" s="185"/>
      <c r="JG1190" s="185"/>
      <c r="JH1190" s="185"/>
      <c r="JI1190" s="185"/>
      <c r="JJ1190" s="185"/>
      <c r="JK1190" s="185"/>
      <c r="JL1190" s="185"/>
      <c r="JM1190" s="185"/>
      <c r="JN1190" s="185"/>
      <c r="JO1190" s="185"/>
      <c r="JP1190" s="185"/>
      <c r="JQ1190" s="185"/>
      <c r="JR1190" s="185"/>
      <c r="JS1190" s="185"/>
      <c r="JT1190" s="185"/>
      <c r="JU1190" s="185"/>
      <c r="JV1190" s="185"/>
      <c r="JW1190" s="185"/>
      <c r="JX1190" s="185"/>
      <c r="JY1190" s="185"/>
      <c r="JZ1190" s="185"/>
      <c r="KA1190" s="185"/>
      <c r="KB1190" s="185"/>
      <c r="KC1190" s="185"/>
      <c r="KD1190" s="185"/>
      <c r="KE1190" s="185"/>
      <c r="KF1190" s="185"/>
      <c r="KG1190" s="185"/>
      <c r="KH1190" s="185"/>
      <c r="KI1190" s="185"/>
      <c r="KJ1190" s="185"/>
      <c r="KK1190" s="185"/>
      <c r="KL1190" s="185"/>
      <c r="KM1190" s="185"/>
      <c r="KN1190" s="185"/>
      <c r="KO1190" s="185"/>
      <c r="KP1190" s="185"/>
      <c r="KQ1190" s="185"/>
      <c r="KR1190" s="185"/>
      <c r="KS1190" s="185"/>
      <c r="KT1190" s="185"/>
      <c r="KU1190" s="185"/>
      <c r="KV1190" s="185"/>
      <c r="KW1190" s="185"/>
      <c r="KX1190" s="185"/>
      <c r="KY1190" s="185"/>
      <c r="KZ1190" s="185"/>
      <c r="LA1190" s="185"/>
      <c r="LB1190" s="185"/>
      <c r="LC1190" s="185"/>
      <c r="LD1190" s="185"/>
      <c r="LE1190" s="185"/>
      <c r="LF1190" s="185"/>
      <c r="LG1190" s="185"/>
      <c r="LH1190" s="185"/>
      <c r="LI1190" s="185"/>
      <c r="LJ1190" s="185"/>
      <c r="LK1190" s="185"/>
      <c r="LL1190" s="185"/>
      <c r="LM1190" s="185"/>
      <c r="LN1190" s="185"/>
      <c r="LO1190" s="185"/>
      <c r="LP1190" s="185"/>
      <c r="LQ1190" s="185"/>
      <c r="LR1190" s="185"/>
      <c r="LS1190" s="185"/>
      <c r="LT1190" s="185"/>
      <c r="LU1190" s="185"/>
      <c r="LV1190" s="185"/>
      <c r="LW1190" s="185"/>
      <c r="LX1190" s="185"/>
      <c r="LY1190" s="185"/>
      <c r="LZ1190" s="185"/>
      <c r="MA1190" s="185"/>
      <c r="MB1190" s="185"/>
      <c r="MC1190" s="185"/>
      <c r="MD1190" s="185"/>
      <c r="ME1190" s="185"/>
      <c r="MF1190" s="185"/>
      <c r="MG1190" s="185"/>
      <c r="MH1190" s="185"/>
      <c r="MI1190" s="185"/>
      <c r="MJ1190" s="185"/>
      <c r="MK1190" s="185"/>
      <c r="ML1190" s="185"/>
      <c r="MM1190" s="185"/>
      <c r="MN1190" s="185"/>
      <c r="MO1190" s="185"/>
      <c r="MP1190" s="185"/>
      <c r="MQ1190" s="185"/>
      <c r="MR1190" s="185"/>
      <c r="MS1190" s="185"/>
      <c r="MT1190" s="185"/>
      <c r="MU1190" s="185"/>
      <c r="MV1190" s="185"/>
      <c r="MW1190" s="185"/>
      <c r="MX1190" s="185"/>
      <c r="MY1190" s="185"/>
      <c r="MZ1190" s="185"/>
      <c r="NA1190" s="185"/>
      <c r="NB1190" s="185"/>
      <c r="NC1190" s="185"/>
      <c r="ND1190" s="185"/>
      <c r="NE1190" s="185"/>
      <c r="NF1190" s="185"/>
      <c r="NG1190" s="185"/>
      <c r="NH1190" s="185"/>
      <c r="NI1190" s="185"/>
      <c r="NJ1190" s="185"/>
      <c r="NK1190" s="185"/>
      <c r="NL1190" s="185"/>
      <c r="NM1190" s="185"/>
      <c r="NN1190" s="185"/>
      <c r="NO1190" s="185"/>
      <c r="NP1190" s="185"/>
      <c r="NQ1190" s="185"/>
      <c r="NR1190" s="185"/>
      <c r="NS1190" s="185"/>
      <c r="NT1190" s="185"/>
      <c r="NU1190" s="185"/>
      <c r="NV1190" s="185"/>
      <c r="NW1190" s="185"/>
      <c r="NX1190" s="185"/>
      <c r="NY1190" s="185"/>
      <c r="NZ1190" s="185"/>
      <c r="OA1190" s="185"/>
      <c r="OB1190" s="185"/>
      <c r="OC1190" s="185"/>
      <c r="OD1190" s="185"/>
      <c r="OE1190" s="185"/>
      <c r="OF1190" s="185"/>
      <c r="OG1190" s="185"/>
      <c r="OH1190" s="185"/>
      <c r="OI1190" s="185"/>
      <c r="OJ1190" s="185"/>
      <c r="OK1190" s="185"/>
      <c r="OL1190" s="185"/>
      <c r="OM1190" s="185"/>
      <c r="ON1190" s="185"/>
      <c r="OO1190" s="185"/>
      <c r="OP1190" s="185"/>
      <c r="OQ1190" s="185"/>
      <c r="OR1190" s="185"/>
      <c r="OS1190" s="185"/>
      <c r="OT1190" s="185"/>
      <c r="OU1190" s="185"/>
      <c r="OV1190" s="185"/>
      <c r="OW1190" s="185"/>
      <c r="OX1190" s="185"/>
      <c r="OY1190" s="185"/>
      <c r="OZ1190" s="185"/>
      <c r="PA1190" s="185"/>
      <c r="PB1190" s="185"/>
      <c r="PC1190" s="185"/>
      <c r="PD1190" s="185"/>
      <c r="PE1190" s="185"/>
      <c r="PF1190" s="185"/>
      <c r="PG1190" s="185"/>
      <c r="PH1190" s="185"/>
      <c r="PI1190" s="185"/>
      <c r="PJ1190" s="185"/>
      <c r="PK1190" s="185"/>
      <c r="PL1190" s="185"/>
      <c r="PM1190" s="185"/>
      <c r="PN1190" s="185"/>
      <c r="PO1190" s="185"/>
      <c r="PP1190" s="185"/>
      <c r="PQ1190" s="185"/>
      <c r="PR1190" s="185"/>
      <c r="PS1190" s="185"/>
      <c r="PT1190" s="185"/>
      <c r="PU1190" s="185"/>
      <c r="PV1190" s="185"/>
      <c r="PW1190" s="185"/>
      <c r="PX1190" s="185"/>
      <c r="PY1190" s="185"/>
      <c r="PZ1190" s="185"/>
      <c r="QA1190" s="185"/>
      <c r="QB1190" s="185"/>
      <c r="QC1190" s="185"/>
      <c r="QD1190" s="185"/>
      <c r="QE1190" s="185"/>
      <c r="QF1190" s="185"/>
      <c r="QG1190" s="185"/>
      <c r="QH1190" s="185"/>
      <c r="QI1190" s="185"/>
      <c r="QJ1190" s="185"/>
      <c r="QK1190" s="185"/>
      <c r="QL1190" s="185"/>
      <c r="QM1190" s="185"/>
      <c r="QN1190" s="185"/>
      <c r="QO1190" s="185"/>
      <c r="QP1190" s="185"/>
      <c r="QQ1190" s="185"/>
      <c r="QR1190" s="185"/>
      <c r="QS1190" s="185"/>
      <c r="QT1190" s="185"/>
      <c r="QU1190" s="185"/>
      <c r="QV1190" s="185"/>
      <c r="QW1190" s="185"/>
      <c r="QX1190" s="185"/>
      <c r="QY1190" s="185"/>
      <c r="QZ1190" s="185"/>
      <c r="RA1190" s="185"/>
      <c r="RB1190" s="185"/>
      <c r="RC1190" s="185"/>
      <c r="RD1190" s="185"/>
      <c r="RE1190" s="185"/>
      <c r="RF1190" s="185"/>
      <c r="RG1190" s="185"/>
      <c r="RH1190" s="185"/>
      <c r="RI1190" s="185"/>
      <c r="RJ1190" s="185"/>
      <c r="RK1190" s="185"/>
      <c r="RL1190" s="185"/>
      <c r="RM1190" s="185"/>
      <c r="RN1190" s="185"/>
      <c r="RO1190" s="185"/>
      <c r="RP1190" s="185"/>
      <c r="RQ1190" s="185"/>
      <c r="RR1190" s="185"/>
      <c r="RS1190" s="185"/>
      <c r="RT1190" s="185"/>
      <c r="RU1190" s="185"/>
      <c r="RV1190" s="185"/>
      <c r="RW1190" s="185"/>
      <c r="RX1190" s="185"/>
      <c r="RY1190" s="185"/>
      <c r="RZ1190" s="185"/>
      <c r="SA1190" s="185"/>
      <c r="SB1190" s="185"/>
      <c r="SC1190" s="185"/>
      <c r="SD1190" s="185"/>
      <c r="SE1190" s="185"/>
      <c r="SF1190" s="185"/>
      <c r="SG1190" s="185"/>
      <c r="SH1190" s="185"/>
      <c r="SI1190" s="185"/>
      <c r="SJ1190" s="185"/>
      <c r="SK1190" s="185"/>
      <c r="SL1190" s="185"/>
      <c r="SM1190" s="185"/>
      <c r="SN1190" s="185"/>
      <c r="SO1190" s="185"/>
      <c r="SP1190" s="185"/>
      <c r="SQ1190" s="185"/>
      <c r="SR1190" s="185"/>
      <c r="SS1190" s="185"/>
      <c r="ST1190" s="185"/>
      <c r="SU1190" s="185"/>
      <c r="SV1190" s="185"/>
      <c r="SW1190" s="185"/>
      <c r="SX1190" s="185"/>
      <c r="SY1190" s="185"/>
      <c r="SZ1190" s="185"/>
      <c r="TA1190" s="185"/>
      <c r="TB1190" s="185"/>
      <c r="TC1190" s="185"/>
      <c r="TD1190" s="185"/>
      <c r="TE1190" s="185"/>
      <c r="TF1190" s="185"/>
      <c r="TG1190" s="185"/>
      <c r="TH1190" s="185"/>
      <c r="TI1190" s="185"/>
    </row>
    <row r="1191" spans="1:529" s="104" customFormat="1" ht="45.75" customHeight="1" thickBot="1" x14ac:dyDescent="0.3">
      <c r="A1191" s="84" t="s">
        <v>3459</v>
      </c>
      <c r="B1191" s="85">
        <v>41891</v>
      </c>
      <c r="C1191" s="86" t="s">
        <v>5316</v>
      </c>
      <c r="D1191" s="86" t="s">
        <v>5249</v>
      </c>
      <c r="E1191" s="118"/>
      <c r="F1191" s="118"/>
      <c r="G1191" s="118"/>
      <c r="H1191" s="194">
        <v>55052</v>
      </c>
      <c r="I1191" s="85">
        <v>41913</v>
      </c>
      <c r="J1191" s="85">
        <v>44285</v>
      </c>
      <c r="K1191" s="86" t="s">
        <v>1351</v>
      </c>
      <c r="L1191" s="86"/>
      <c r="M1191" s="86" t="s">
        <v>4934</v>
      </c>
      <c r="N1191" s="86" t="s">
        <v>21</v>
      </c>
      <c r="O1191" s="86">
        <v>1259250</v>
      </c>
      <c r="P1191" s="209"/>
      <c r="Q1191" s="209"/>
      <c r="R1191" s="209"/>
      <c r="S1191" s="209"/>
      <c r="T1191" s="711">
        <v>222</v>
      </c>
      <c r="U1191" s="86">
        <v>2450</v>
      </c>
      <c r="V1191" s="86">
        <v>1259250</v>
      </c>
      <c r="W1191" s="86" t="s">
        <v>3205</v>
      </c>
      <c r="X1191" s="86">
        <v>35</v>
      </c>
      <c r="Y1191" s="86">
        <v>25</v>
      </c>
      <c r="Z1191" s="86">
        <v>125</v>
      </c>
      <c r="AA1191" s="86" t="s">
        <v>1091</v>
      </c>
      <c r="AB1191" s="86" t="s">
        <v>1091</v>
      </c>
      <c r="AC1191" s="86" t="s">
        <v>1091</v>
      </c>
      <c r="AD1191" s="86">
        <v>15</v>
      </c>
      <c r="AE1191" s="86">
        <v>2</v>
      </c>
      <c r="AF1191" s="86">
        <v>0.3</v>
      </c>
      <c r="AG1191" s="86" t="s">
        <v>3460</v>
      </c>
      <c r="AH1191" s="86"/>
      <c r="AI1191" s="86" t="s">
        <v>4548</v>
      </c>
      <c r="AJ1191" s="86" t="s">
        <v>4549</v>
      </c>
      <c r="AK1191" s="86" t="s">
        <v>5498</v>
      </c>
      <c r="AL1191" s="525"/>
      <c r="AM1191" s="830"/>
      <c r="AN1191" s="830"/>
      <c r="AO1191" s="830"/>
      <c r="AP1191" s="830"/>
      <c r="AQ1191" s="830"/>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85"/>
      <c r="BL1191" s="185"/>
      <c r="BM1191" s="185"/>
      <c r="BN1191" s="185"/>
      <c r="BO1191" s="185"/>
      <c r="BP1191" s="185"/>
      <c r="BQ1191" s="185"/>
      <c r="BR1191" s="185"/>
      <c r="BS1191" s="185"/>
      <c r="BT1191" s="185"/>
      <c r="BU1191" s="185"/>
      <c r="BV1191" s="185"/>
      <c r="BW1191" s="185"/>
      <c r="BX1191" s="185"/>
      <c r="BY1191" s="185"/>
      <c r="BZ1191" s="185"/>
      <c r="CA1191" s="185"/>
      <c r="CB1191" s="185"/>
      <c r="CC1191" s="185"/>
      <c r="CD1191" s="185"/>
      <c r="CE1191" s="185"/>
      <c r="CF1191" s="185"/>
      <c r="CG1191" s="185"/>
      <c r="CH1191" s="185"/>
      <c r="CI1191" s="185"/>
      <c r="CJ1191" s="185"/>
      <c r="CK1191" s="185"/>
      <c r="CL1191" s="185"/>
      <c r="CM1191" s="185"/>
      <c r="CN1191" s="185"/>
      <c r="CO1191" s="185"/>
      <c r="CP1191" s="185"/>
      <c r="CQ1191" s="185"/>
      <c r="CR1191" s="185"/>
      <c r="CS1191" s="185"/>
      <c r="CT1191" s="185"/>
      <c r="CU1191" s="185"/>
      <c r="CV1191" s="185"/>
      <c r="CW1191" s="185"/>
      <c r="CX1191" s="185"/>
      <c r="CY1191" s="185"/>
      <c r="CZ1191" s="185"/>
      <c r="DA1191" s="185"/>
      <c r="DB1191" s="185"/>
      <c r="DC1191" s="185"/>
      <c r="DD1191" s="185"/>
      <c r="DE1191" s="185"/>
      <c r="DF1191" s="185"/>
      <c r="DG1191" s="185"/>
      <c r="DH1191" s="185"/>
      <c r="DI1191" s="185"/>
      <c r="DJ1191" s="185"/>
      <c r="DK1191" s="185"/>
      <c r="DL1191" s="185"/>
      <c r="DM1191" s="185"/>
      <c r="DN1191" s="185"/>
      <c r="DO1191" s="185"/>
      <c r="DP1191" s="185"/>
      <c r="DQ1191" s="185"/>
      <c r="DR1191" s="185"/>
      <c r="DS1191" s="185"/>
      <c r="DT1191" s="185"/>
      <c r="DU1191" s="185"/>
      <c r="DV1191" s="185"/>
      <c r="DW1191" s="185"/>
      <c r="DX1191" s="185"/>
      <c r="DY1191" s="185"/>
      <c r="DZ1191" s="185"/>
      <c r="EA1191" s="185"/>
      <c r="EB1191" s="185"/>
      <c r="EC1191" s="185"/>
      <c r="ED1191" s="185"/>
      <c r="EE1191" s="185"/>
      <c r="EF1191" s="185"/>
      <c r="EG1191" s="185"/>
      <c r="EH1191" s="185"/>
      <c r="EI1191" s="185"/>
      <c r="EJ1191" s="185"/>
      <c r="EK1191" s="185"/>
      <c r="EL1191" s="185"/>
      <c r="EM1191" s="185"/>
      <c r="EN1191" s="185"/>
      <c r="EO1191" s="185"/>
      <c r="EP1191" s="185"/>
      <c r="EQ1191" s="185"/>
      <c r="ER1191" s="185"/>
      <c r="ES1191" s="185"/>
      <c r="ET1191" s="185"/>
      <c r="EU1191" s="185"/>
      <c r="EV1191" s="185"/>
      <c r="EW1191" s="185"/>
      <c r="EX1191" s="185"/>
      <c r="EY1191" s="185"/>
      <c r="EZ1191" s="185"/>
      <c r="FA1191" s="185"/>
      <c r="FB1191" s="185"/>
      <c r="FC1191" s="185"/>
      <c r="FD1191" s="185"/>
      <c r="FE1191" s="185"/>
      <c r="FF1191" s="185"/>
      <c r="FG1191" s="185"/>
      <c r="FH1191" s="185"/>
      <c r="FI1191" s="185"/>
      <c r="FJ1191" s="185"/>
      <c r="FK1191" s="185"/>
      <c r="FL1191" s="185"/>
      <c r="FM1191" s="185"/>
      <c r="FN1191" s="185"/>
      <c r="FO1191" s="185"/>
      <c r="FP1191" s="185"/>
      <c r="FQ1191" s="185"/>
      <c r="FR1191" s="185"/>
      <c r="FS1191" s="185"/>
      <c r="FT1191" s="185"/>
      <c r="FU1191" s="185"/>
      <c r="FV1191" s="185"/>
      <c r="FW1191" s="185"/>
      <c r="FX1191" s="185"/>
      <c r="FY1191" s="185"/>
      <c r="FZ1191" s="185"/>
      <c r="GA1191" s="185"/>
      <c r="GB1191" s="185"/>
      <c r="GC1191" s="185"/>
      <c r="GD1191" s="185"/>
      <c r="GE1191" s="185"/>
      <c r="GF1191" s="185"/>
      <c r="GG1191" s="185"/>
      <c r="GH1191" s="185"/>
      <c r="GI1191" s="185"/>
      <c r="GJ1191" s="185"/>
      <c r="GK1191" s="185"/>
      <c r="GL1191" s="185"/>
      <c r="GM1191" s="185"/>
      <c r="GN1191" s="185"/>
      <c r="GO1191" s="185"/>
      <c r="GP1191" s="185"/>
      <c r="GQ1191" s="185"/>
      <c r="GR1191" s="185"/>
      <c r="GS1191" s="185"/>
      <c r="GT1191" s="185"/>
      <c r="GU1191" s="185"/>
      <c r="GV1191" s="185"/>
      <c r="GW1191" s="185"/>
      <c r="GX1191" s="185"/>
      <c r="GY1191" s="185"/>
      <c r="GZ1191" s="185"/>
      <c r="HA1191" s="185"/>
      <c r="HB1191" s="185"/>
      <c r="HC1191" s="185"/>
      <c r="HD1191" s="185"/>
      <c r="HE1191" s="185"/>
      <c r="HF1191" s="185"/>
      <c r="HG1191" s="185"/>
      <c r="HH1191" s="185"/>
      <c r="HI1191" s="185"/>
      <c r="HJ1191" s="185"/>
      <c r="HK1191" s="185"/>
      <c r="HL1191" s="185"/>
      <c r="HM1191" s="185"/>
      <c r="HN1191" s="185"/>
      <c r="HO1191" s="185"/>
      <c r="HP1191" s="185"/>
      <c r="HQ1191" s="185"/>
      <c r="HR1191" s="185"/>
      <c r="HS1191" s="185"/>
      <c r="HT1191" s="185"/>
      <c r="HU1191" s="185"/>
      <c r="HV1191" s="185"/>
      <c r="HW1191" s="185"/>
      <c r="HX1191" s="185"/>
      <c r="HY1191" s="185"/>
      <c r="HZ1191" s="185"/>
      <c r="IA1191" s="185"/>
      <c r="IB1191" s="185"/>
      <c r="IC1191" s="185"/>
      <c r="ID1191" s="185"/>
      <c r="IE1191" s="185"/>
      <c r="IF1191" s="185"/>
      <c r="IG1191" s="185"/>
      <c r="IH1191" s="185"/>
      <c r="II1191" s="185"/>
      <c r="IJ1191" s="185"/>
      <c r="IK1191" s="185"/>
      <c r="IL1191" s="185"/>
      <c r="IM1191" s="185"/>
      <c r="IN1191" s="185"/>
      <c r="IO1191" s="185"/>
      <c r="IP1191" s="185"/>
      <c r="IQ1191" s="185"/>
      <c r="IR1191" s="185"/>
      <c r="IS1191" s="185"/>
      <c r="IT1191" s="185"/>
      <c r="IU1191" s="185"/>
      <c r="IV1191" s="185"/>
      <c r="IW1191" s="185"/>
      <c r="IX1191" s="185"/>
      <c r="IY1191" s="185"/>
      <c r="IZ1191" s="185"/>
      <c r="JA1191" s="185"/>
      <c r="JB1191" s="185"/>
      <c r="JC1191" s="185"/>
      <c r="JD1191" s="185"/>
      <c r="JE1191" s="185"/>
      <c r="JF1191" s="185"/>
      <c r="JG1191" s="185"/>
      <c r="JH1191" s="185"/>
      <c r="JI1191" s="185"/>
      <c r="JJ1191" s="185"/>
      <c r="JK1191" s="185"/>
      <c r="JL1191" s="185"/>
      <c r="JM1191" s="185"/>
      <c r="JN1191" s="185"/>
      <c r="JO1191" s="185"/>
      <c r="JP1191" s="185"/>
      <c r="JQ1191" s="185"/>
      <c r="JR1191" s="185"/>
      <c r="JS1191" s="185"/>
      <c r="JT1191" s="185"/>
      <c r="JU1191" s="185"/>
      <c r="JV1191" s="185"/>
      <c r="JW1191" s="185"/>
      <c r="JX1191" s="185"/>
      <c r="JY1191" s="185"/>
      <c r="JZ1191" s="185"/>
      <c r="KA1191" s="185"/>
      <c r="KB1191" s="185"/>
      <c r="KC1191" s="185"/>
      <c r="KD1191" s="185"/>
      <c r="KE1191" s="185"/>
      <c r="KF1191" s="185"/>
      <c r="KG1191" s="185"/>
      <c r="KH1191" s="185"/>
      <c r="KI1191" s="185"/>
      <c r="KJ1191" s="185"/>
      <c r="KK1191" s="185"/>
      <c r="KL1191" s="185"/>
      <c r="KM1191" s="185"/>
      <c r="KN1191" s="185"/>
      <c r="KO1191" s="185"/>
      <c r="KP1191" s="185"/>
      <c r="KQ1191" s="185"/>
      <c r="KR1191" s="185"/>
      <c r="KS1191" s="185"/>
      <c r="KT1191" s="185"/>
      <c r="KU1191" s="185"/>
      <c r="KV1191" s="185"/>
      <c r="KW1191" s="185"/>
      <c r="KX1191" s="185"/>
      <c r="KY1191" s="185"/>
      <c r="KZ1191" s="185"/>
      <c r="LA1191" s="185"/>
      <c r="LB1191" s="185"/>
      <c r="LC1191" s="185"/>
      <c r="LD1191" s="185"/>
      <c r="LE1191" s="185"/>
      <c r="LF1191" s="185"/>
      <c r="LG1191" s="185"/>
      <c r="LH1191" s="185"/>
      <c r="LI1191" s="185"/>
      <c r="LJ1191" s="185"/>
      <c r="LK1191" s="185"/>
      <c r="LL1191" s="185"/>
      <c r="LM1191" s="185"/>
      <c r="LN1191" s="185"/>
      <c r="LO1191" s="185"/>
      <c r="LP1191" s="185"/>
      <c r="LQ1191" s="185"/>
      <c r="LR1191" s="185"/>
      <c r="LS1191" s="185"/>
      <c r="LT1191" s="185"/>
      <c r="LU1191" s="185"/>
      <c r="LV1191" s="185"/>
      <c r="LW1191" s="185"/>
      <c r="LX1191" s="185"/>
      <c r="LY1191" s="185"/>
      <c r="LZ1191" s="185"/>
      <c r="MA1191" s="185"/>
      <c r="MB1191" s="185"/>
      <c r="MC1191" s="185"/>
      <c r="MD1191" s="185"/>
      <c r="ME1191" s="185"/>
      <c r="MF1191" s="185"/>
      <c r="MG1191" s="185"/>
      <c r="MH1191" s="185"/>
      <c r="MI1191" s="185"/>
      <c r="MJ1191" s="185"/>
      <c r="MK1191" s="185"/>
      <c r="ML1191" s="185"/>
      <c r="MM1191" s="185"/>
      <c r="MN1191" s="185"/>
      <c r="MO1191" s="185"/>
      <c r="MP1191" s="185"/>
      <c r="MQ1191" s="185"/>
      <c r="MR1191" s="185"/>
      <c r="MS1191" s="185"/>
      <c r="MT1191" s="185"/>
      <c r="MU1191" s="185"/>
      <c r="MV1191" s="185"/>
      <c r="MW1191" s="185"/>
      <c r="MX1191" s="185"/>
      <c r="MY1191" s="185"/>
      <c r="MZ1191" s="185"/>
      <c r="NA1191" s="185"/>
      <c r="NB1191" s="185"/>
      <c r="NC1191" s="185"/>
      <c r="ND1191" s="185"/>
      <c r="NE1191" s="185"/>
      <c r="NF1191" s="185"/>
      <c r="NG1191" s="185"/>
      <c r="NH1191" s="185"/>
      <c r="NI1191" s="185"/>
      <c r="NJ1191" s="185"/>
      <c r="NK1191" s="185"/>
      <c r="NL1191" s="185"/>
      <c r="NM1191" s="185"/>
      <c r="NN1191" s="185"/>
      <c r="NO1191" s="185"/>
      <c r="NP1191" s="185"/>
      <c r="NQ1191" s="185"/>
      <c r="NR1191" s="185"/>
      <c r="NS1191" s="185"/>
      <c r="NT1191" s="185"/>
      <c r="NU1191" s="185"/>
      <c r="NV1191" s="185"/>
      <c r="NW1191" s="185"/>
      <c r="NX1191" s="185"/>
      <c r="NY1191" s="185"/>
      <c r="NZ1191" s="185"/>
      <c r="OA1191" s="185"/>
      <c r="OB1191" s="185"/>
      <c r="OC1191" s="185"/>
      <c r="OD1191" s="185"/>
      <c r="OE1191" s="185"/>
      <c r="OF1191" s="185"/>
      <c r="OG1191" s="185"/>
      <c r="OH1191" s="185"/>
      <c r="OI1191" s="185"/>
      <c r="OJ1191" s="185"/>
      <c r="OK1191" s="185"/>
      <c r="OL1191" s="185"/>
      <c r="OM1191" s="185"/>
      <c r="ON1191" s="185"/>
      <c r="OO1191" s="185"/>
      <c r="OP1191" s="185"/>
      <c r="OQ1191" s="185"/>
      <c r="OR1191" s="185"/>
      <c r="OS1191" s="185"/>
      <c r="OT1191" s="185"/>
      <c r="OU1191" s="185"/>
      <c r="OV1191" s="185"/>
      <c r="OW1191" s="185"/>
      <c r="OX1191" s="185"/>
      <c r="OY1191" s="185"/>
      <c r="OZ1191" s="185"/>
      <c r="PA1191" s="185"/>
      <c r="PB1191" s="185"/>
      <c r="PC1191" s="185"/>
      <c r="PD1191" s="185"/>
      <c r="PE1191" s="185"/>
      <c r="PF1191" s="185"/>
      <c r="PG1191" s="185"/>
      <c r="PH1191" s="185"/>
      <c r="PI1191" s="185"/>
      <c r="PJ1191" s="185"/>
      <c r="PK1191" s="185"/>
      <c r="PL1191" s="185"/>
      <c r="PM1191" s="185"/>
      <c r="PN1191" s="185"/>
      <c r="PO1191" s="185"/>
      <c r="PP1191" s="185"/>
      <c r="PQ1191" s="185"/>
      <c r="PR1191" s="185"/>
      <c r="PS1191" s="185"/>
      <c r="PT1191" s="185"/>
      <c r="PU1191" s="185"/>
      <c r="PV1191" s="185"/>
      <c r="PW1191" s="185"/>
      <c r="PX1191" s="185"/>
      <c r="PY1191" s="185"/>
      <c r="PZ1191" s="185"/>
      <c r="QA1191" s="185"/>
      <c r="QB1191" s="185"/>
      <c r="QC1191" s="185"/>
      <c r="QD1191" s="185"/>
      <c r="QE1191" s="185"/>
      <c r="QF1191" s="185"/>
      <c r="QG1191" s="185"/>
      <c r="QH1191" s="185"/>
      <c r="QI1191" s="185"/>
      <c r="QJ1191" s="185"/>
      <c r="QK1191" s="185"/>
      <c r="QL1191" s="185"/>
      <c r="QM1191" s="185"/>
      <c r="QN1191" s="185"/>
      <c r="QO1191" s="185"/>
      <c r="QP1191" s="185"/>
      <c r="QQ1191" s="185"/>
      <c r="QR1191" s="185"/>
      <c r="QS1191" s="185"/>
      <c r="QT1191" s="185"/>
      <c r="QU1191" s="185"/>
      <c r="QV1191" s="185"/>
      <c r="QW1191" s="185"/>
      <c r="QX1191" s="185"/>
      <c r="QY1191" s="185"/>
      <c r="QZ1191" s="185"/>
      <c r="RA1191" s="185"/>
      <c r="RB1191" s="185"/>
      <c r="RC1191" s="185"/>
      <c r="RD1191" s="185"/>
      <c r="RE1191" s="185"/>
      <c r="RF1191" s="185"/>
      <c r="RG1191" s="185"/>
      <c r="RH1191" s="185"/>
      <c r="RI1191" s="185"/>
      <c r="RJ1191" s="185"/>
      <c r="RK1191" s="185"/>
      <c r="RL1191" s="185"/>
      <c r="RM1191" s="185"/>
      <c r="RN1191" s="185"/>
      <c r="RO1191" s="185"/>
      <c r="RP1191" s="185"/>
      <c r="RQ1191" s="185"/>
      <c r="RR1191" s="185"/>
      <c r="RS1191" s="185"/>
      <c r="RT1191" s="185"/>
      <c r="RU1191" s="185"/>
      <c r="RV1191" s="185"/>
      <c r="RW1191" s="185"/>
      <c r="RX1191" s="185"/>
      <c r="RY1191" s="185"/>
      <c r="RZ1191" s="185"/>
      <c r="SA1191" s="185"/>
      <c r="SB1191" s="185"/>
      <c r="SC1191" s="185"/>
      <c r="SD1191" s="185"/>
      <c r="SE1191" s="185"/>
      <c r="SF1191" s="185"/>
      <c r="SG1191" s="185"/>
      <c r="SH1191" s="185"/>
      <c r="SI1191" s="185"/>
      <c r="SJ1191" s="185"/>
      <c r="SK1191" s="185"/>
      <c r="SL1191" s="185"/>
      <c r="SM1191" s="185"/>
      <c r="SN1191" s="185"/>
      <c r="SO1191" s="185"/>
      <c r="SP1191" s="185"/>
      <c r="SQ1191" s="185"/>
      <c r="SR1191" s="185"/>
      <c r="SS1191" s="185"/>
      <c r="ST1191" s="185"/>
      <c r="SU1191" s="185"/>
      <c r="SV1191" s="185"/>
      <c r="SW1191" s="185"/>
      <c r="SX1191" s="185"/>
      <c r="SY1191" s="185"/>
      <c r="SZ1191" s="185"/>
      <c r="TA1191" s="185"/>
      <c r="TB1191" s="185"/>
      <c r="TC1191" s="185"/>
      <c r="TD1191" s="185"/>
      <c r="TE1191" s="185"/>
      <c r="TF1191" s="185"/>
      <c r="TG1191" s="185"/>
      <c r="TH1191" s="185"/>
      <c r="TI1191" s="185"/>
    </row>
    <row r="1192" spans="1:529" s="104" customFormat="1" ht="45" customHeight="1" thickBot="1" x14ac:dyDescent="0.3">
      <c r="A1192" s="116" t="s">
        <v>3463</v>
      </c>
      <c r="B1192" s="117">
        <v>41890</v>
      </c>
      <c r="C1192" s="118" t="s">
        <v>3464</v>
      </c>
      <c r="D1192" s="118" t="s">
        <v>5869</v>
      </c>
      <c r="E1192" s="118"/>
      <c r="F1192" s="118"/>
      <c r="G1192" s="118"/>
      <c r="H1192" s="196">
        <v>39267</v>
      </c>
      <c r="I1192" s="117">
        <v>41914</v>
      </c>
      <c r="J1192" s="117">
        <v>44082</v>
      </c>
      <c r="K1192" s="118" t="s">
        <v>373</v>
      </c>
      <c r="L1192" s="118"/>
      <c r="M1192" s="118" t="s">
        <v>4935</v>
      </c>
      <c r="N1192" s="118" t="s">
        <v>34</v>
      </c>
      <c r="O1192" s="118">
        <v>1095</v>
      </c>
      <c r="P1192" s="467"/>
      <c r="Q1192" s="467"/>
      <c r="R1192" s="467"/>
      <c r="S1192" s="467"/>
      <c r="T1192" s="782">
        <v>0.125</v>
      </c>
      <c r="U1192" s="118">
        <v>3</v>
      </c>
      <c r="V1192" s="118">
        <v>1095</v>
      </c>
      <c r="W1192" s="118" t="s">
        <v>3205</v>
      </c>
      <c r="X1192" s="118">
        <v>35</v>
      </c>
      <c r="Y1192" s="118">
        <v>15</v>
      </c>
      <c r="Z1192" s="118">
        <v>70</v>
      </c>
      <c r="AA1192" s="118" t="s">
        <v>1091</v>
      </c>
      <c r="AB1192" s="118" t="s">
        <v>1091</v>
      </c>
      <c r="AC1192" s="118" t="s">
        <v>1091</v>
      </c>
      <c r="AD1192" s="118" t="s">
        <v>1091</v>
      </c>
      <c r="AE1192" s="118" t="s">
        <v>1091</v>
      </c>
      <c r="AF1192" s="118">
        <v>0.3</v>
      </c>
      <c r="AG1192" s="118" t="s">
        <v>1091</v>
      </c>
      <c r="AH1192" s="118">
        <v>721.6</v>
      </c>
      <c r="AI1192" s="118" t="s">
        <v>4550</v>
      </c>
      <c r="AJ1192" s="118" t="s">
        <v>4551</v>
      </c>
      <c r="AK1192" s="86" t="s">
        <v>1375</v>
      </c>
      <c r="AM1192" s="830"/>
      <c r="AN1192" s="830"/>
      <c r="AO1192" s="830"/>
      <c r="AP1192" s="830"/>
      <c r="AQ1192" s="830"/>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85"/>
      <c r="BL1192" s="185"/>
      <c r="BM1192" s="185"/>
      <c r="BN1192" s="185"/>
      <c r="BO1192" s="185"/>
      <c r="BP1192" s="185"/>
      <c r="BQ1192" s="185"/>
      <c r="BR1192" s="185"/>
      <c r="BS1192" s="185"/>
      <c r="BT1192" s="185"/>
      <c r="BU1192" s="185"/>
      <c r="BV1192" s="185"/>
      <c r="BW1192" s="185"/>
      <c r="BX1192" s="185"/>
      <c r="BY1192" s="185"/>
      <c r="BZ1192" s="185"/>
      <c r="CA1192" s="185"/>
      <c r="CB1192" s="185"/>
      <c r="CC1192" s="185"/>
      <c r="CD1192" s="185"/>
      <c r="CE1192" s="185"/>
      <c r="CF1192" s="185"/>
      <c r="CG1192" s="185"/>
      <c r="CH1192" s="185"/>
      <c r="CI1192" s="185"/>
      <c r="CJ1192" s="185"/>
      <c r="CK1192" s="185"/>
      <c r="CL1192" s="185"/>
      <c r="CM1192" s="185"/>
      <c r="CN1192" s="185"/>
      <c r="CO1192" s="185"/>
      <c r="CP1192" s="185"/>
      <c r="CQ1192" s="185"/>
      <c r="CR1192" s="185"/>
      <c r="CS1192" s="185"/>
      <c r="CT1192" s="185"/>
      <c r="CU1192" s="185"/>
      <c r="CV1192" s="185"/>
      <c r="CW1192" s="185"/>
      <c r="CX1192" s="185"/>
      <c r="CY1192" s="185"/>
      <c r="CZ1192" s="185"/>
      <c r="DA1192" s="185"/>
      <c r="DB1192" s="185"/>
      <c r="DC1192" s="185"/>
      <c r="DD1192" s="185"/>
      <c r="DE1192" s="185"/>
      <c r="DF1192" s="185"/>
      <c r="DG1192" s="185"/>
      <c r="DH1192" s="185"/>
      <c r="DI1192" s="185"/>
      <c r="DJ1192" s="185"/>
      <c r="DK1192" s="185"/>
      <c r="DL1192" s="185"/>
      <c r="DM1192" s="185"/>
      <c r="DN1192" s="185"/>
      <c r="DO1192" s="185"/>
      <c r="DP1192" s="185"/>
      <c r="DQ1192" s="185"/>
      <c r="DR1192" s="185"/>
      <c r="DS1192" s="185"/>
      <c r="DT1192" s="185"/>
      <c r="DU1192" s="185"/>
      <c r="DV1192" s="185"/>
      <c r="DW1192" s="185"/>
      <c r="DX1192" s="185"/>
      <c r="DY1192" s="185"/>
      <c r="DZ1192" s="185"/>
      <c r="EA1192" s="185"/>
      <c r="EB1192" s="185"/>
      <c r="EC1192" s="185"/>
      <c r="ED1192" s="185"/>
      <c r="EE1192" s="185"/>
      <c r="EF1192" s="185"/>
      <c r="EG1192" s="185"/>
      <c r="EH1192" s="185"/>
      <c r="EI1192" s="185"/>
      <c r="EJ1192" s="185"/>
      <c r="EK1192" s="185"/>
      <c r="EL1192" s="185"/>
      <c r="EM1192" s="185"/>
      <c r="EN1192" s="185"/>
      <c r="EO1192" s="185"/>
      <c r="EP1192" s="185"/>
      <c r="EQ1192" s="185"/>
      <c r="ER1192" s="185"/>
      <c r="ES1192" s="185"/>
      <c r="ET1192" s="185"/>
      <c r="EU1192" s="185"/>
      <c r="EV1192" s="185"/>
      <c r="EW1192" s="185"/>
      <c r="EX1192" s="185"/>
      <c r="EY1192" s="185"/>
      <c r="EZ1192" s="185"/>
      <c r="FA1192" s="185"/>
      <c r="FB1192" s="185"/>
      <c r="FC1192" s="185"/>
      <c r="FD1192" s="185"/>
      <c r="FE1192" s="185"/>
      <c r="FF1192" s="185"/>
      <c r="FG1192" s="185"/>
      <c r="FH1192" s="185"/>
      <c r="FI1192" s="185"/>
      <c r="FJ1192" s="185"/>
      <c r="FK1192" s="185"/>
      <c r="FL1192" s="185"/>
      <c r="FM1192" s="185"/>
      <c r="FN1192" s="185"/>
      <c r="FO1192" s="185"/>
      <c r="FP1192" s="185"/>
      <c r="FQ1192" s="185"/>
      <c r="FR1192" s="185"/>
      <c r="FS1192" s="185"/>
      <c r="FT1192" s="185"/>
      <c r="FU1192" s="185"/>
      <c r="FV1192" s="185"/>
      <c r="FW1192" s="185"/>
      <c r="FX1192" s="185"/>
      <c r="FY1192" s="185"/>
      <c r="FZ1192" s="185"/>
      <c r="GA1192" s="185"/>
      <c r="GB1192" s="185"/>
      <c r="GC1192" s="185"/>
      <c r="GD1192" s="185"/>
      <c r="GE1192" s="185"/>
      <c r="GF1192" s="185"/>
      <c r="GG1192" s="185"/>
      <c r="GH1192" s="185"/>
      <c r="GI1192" s="185"/>
      <c r="GJ1192" s="185"/>
      <c r="GK1192" s="185"/>
      <c r="GL1192" s="185"/>
      <c r="GM1192" s="185"/>
      <c r="GN1192" s="185"/>
      <c r="GO1192" s="185"/>
      <c r="GP1192" s="185"/>
      <c r="GQ1192" s="185"/>
      <c r="GR1192" s="185"/>
      <c r="GS1192" s="185"/>
      <c r="GT1192" s="185"/>
      <c r="GU1192" s="185"/>
      <c r="GV1192" s="185"/>
      <c r="GW1192" s="185"/>
      <c r="GX1192" s="185"/>
      <c r="GY1192" s="185"/>
      <c r="GZ1192" s="185"/>
      <c r="HA1192" s="185"/>
      <c r="HB1192" s="185"/>
      <c r="HC1192" s="185"/>
      <c r="HD1192" s="185"/>
      <c r="HE1192" s="185"/>
      <c r="HF1192" s="185"/>
      <c r="HG1192" s="185"/>
      <c r="HH1192" s="185"/>
      <c r="HI1192" s="185"/>
      <c r="HJ1192" s="185"/>
      <c r="HK1192" s="185"/>
      <c r="HL1192" s="185"/>
      <c r="HM1192" s="185"/>
      <c r="HN1192" s="185"/>
      <c r="HO1192" s="185"/>
      <c r="HP1192" s="185"/>
      <c r="HQ1192" s="185"/>
      <c r="HR1192" s="185"/>
      <c r="HS1192" s="185"/>
      <c r="HT1192" s="185"/>
      <c r="HU1192" s="185"/>
      <c r="HV1192" s="185"/>
      <c r="HW1192" s="185"/>
      <c r="HX1192" s="185"/>
      <c r="HY1192" s="185"/>
      <c r="HZ1192" s="185"/>
      <c r="IA1192" s="185"/>
      <c r="IB1192" s="185"/>
      <c r="IC1192" s="185"/>
      <c r="ID1192" s="185"/>
      <c r="IE1192" s="185"/>
      <c r="IF1192" s="185"/>
      <c r="IG1192" s="185"/>
      <c r="IH1192" s="185"/>
      <c r="II1192" s="185"/>
      <c r="IJ1192" s="185"/>
      <c r="IK1192" s="185"/>
      <c r="IL1192" s="185"/>
      <c r="IM1192" s="185"/>
      <c r="IN1192" s="185"/>
      <c r="IO1192" s="185"/>
      <c r="IP1192" s="185"/>
      <c r="IQ1192" s="185"/>
      <c r="IR1192" s="185"/>
      <c r="IS1192" s="185"/>
      <c r="IT1192" s="185"/>
      <c r="IU1192" s="185"/>
      <c r="IV1192" s="185"/>
      <c r="IW1192" s="185"/>
      <c r="IX1192" s="185"/>
      <c r="IY1192" s="185"/>
      <c r="IZ1192" s="185"/>
      <c r="JA1192" s="185"/>
      <c r="JB1192" s="185"/>
      <c r="JC1192" s="185"/>
      <c r="JD1192" s="185"/>
      <c r="JE1192" s="185"/>
      <c r="JF1192" s="185"/>
      <c r="JG1192" s="185"/>
      <c r="JH1192" s="185"/>
      <c r="JI1192" s="185"/>
      <c r="JJ1192" s="185"/>
      <c r="JK1192" s="185"/>
      <c r="JL1192" s="185"/>
      <c r="JM1192" s="185"/>
      <c r="JN1192" s="185"/>
      <c r="JO1192" s="185"/>
      <c r="JP1192" s="185"/>
      <c r="JQ1192" s="185"/>
      <c r="JR1192" s="185"/>
      <c r="JS1192" s="185"/>
      <c r="JT1192" s="185"/>
      <c r="JU1192" s="185"/>
      <c r="JV1192" s="185"/>
      <c r="JW1192" s="185"/>
      <c r="JX1192" s="185"/>
      <c r="JY1192" s="185"/>
      <c r="JZ1192" s="185"/>
      <c r="KA1192" s="185"/>
      <c r="KB1192" s="185"/>
      <c r="KC1192" s="185"/>
      <c r="KD1192" s="185"/>
      <c r="KE1192" s="185"/>
      <c r="KF1192" s="185"/>
      <c r="KG1192" s="185"/>
      <c r="KH1192" s="185"/>
      <c r="KI1192" s="185"/>
      <c r="KJ1192" s="185"/>
      <c r="KK1192" s="185"/>
      <c r="KL1192" s="185"/>
      <c r="KM1192" s="185"/>
      <c r="KN1192" s="185"/>
      <c r="KO1192" s="185"/>
      <c r="KP1192" s="185"/>
      <c r="KQ1192" s="185"/>
      <c r="KR1192" s="185"/>
      <c r="KS1192" s="185"/>
      <c r="KT1192" s="185"/>
      <c r="KU1192" s="185"/>
      <c r="KV1192" s="185"/>
      <c r="KW1192" s="185"/>
      <c r="KX1192" s="185"/>
      <c r="KY1192" s="185"/>
      <c r="KZ1192" s="185"/>
      <c r="LA1192" s="185"/>
      <c r="LB1192" s="185"/>
      <c r="LC1192" s="185"/>
      <c r="LD1192" s="185"/>
      <c r="LE1192" s="185"/>
      <c r="LF1192" s="185"/>
      <c r="LG1192" s="185"/>
      <c r="LH1192" s="185"/>
      <c r="LI1192" s="185"/>
      <c r="LJ1192" s="185"/>
      <c r="LK1192" s="185"/>
      <c r="LL1192" s="185"/>
      <c r="LM1192" s="185"/>
      <c r="LN1192" s="185"/>
      <c r="LO1192" s="185"/>
      <c r="LP1192" s="185"/>
      <c r="LQ1192" s="185"/>
      <c r="LR1192" s="185"/>
      <c r="LS1192" s="185"/>
      <c r="LT1192" s="185"/>
      <c r="LU1192" s="185"/>
      <c r="LV1192" s="185"/>
      <c r="LW1192" s="185"/>
      <c r="LX1192" s="185"/>
      <c r="LY1192" s="185"/>
      <c r="LZ1192" s="185"/>
      <c r="MA1192" s="185"/>
      <c r="MB1192" s="185"/>
      <c r="MC1192" s="185"/>
      <c r="MD1192" s="185"/>
      <c r="ME1192" s="185"/>
      <c r="MF1192" s="185"/>
      <c r="MG1192" s="185"/>
      <c r="MH1192" s="185"/>
      <c r="MI1192" s="185"/>
      <c r="MJ1192" s="185"/>
      <c r="MK1192" s="185"/>
      <c r="ML1192" s="185"/>
      <c r="MM1192" s="185"/>
      <c r="MN1192" s="185"/>
      <c r="MO1192" s="185"/>
      <c r="MP1192" s="185"/>
      <c r="MQ1192" s="185"/>
      <c r="MR1192" s="185"/>
      <c r="MS1192" s="185"/>
      <c r="MT1192" s="185"/>
      <c r="MU1192" s="185"/>
      <c r="MV1192" s="185"/>
      <c r="MW1192" s="185"/>
      <c r="MX1192" s="185"/>
      <c r="MY1192" s="185"/>
      <c r="MZ1192" s="185"/>
      <c r="NA1192" s="185"/>
      <c r="NB1192" s="185"/>
      <c r="NC1192" s="185"/>
      <c r="ND1192" s="185"/>
      <c r="NE1192" s="185"/>
      <c r="NF1192" s="185"/>
      <c r="NG1192" s="185"/>
      <c r="NH1192" s="185"/>
      <c r="NI1192" s="185"/>
      <c r="NJ1192" s="185"/>
      <c r="NK1192" s="185"/>
      <c r="NL1192" s="185"/>
      <c r="NM1192" s="185"/>
      <c r="NN1192" s="185"/>
      <c r="NO1192" s="185"/>
      <c r="NP1192" s="185"/>
      <c r="NQ1192" s="185"/>
      <c r="NR1192" s="185"/>
      <c r="NS1192" s="185"/>
      <c r="NT1192" s="185"/>
      <c r="NU1192" s="185"/>
      <c r="NV1192" s="185"/>
      <c r="NW1192" s="185"/>
      <c r="NX1192" s="185"/>
      <c r="NY1192" s="185"/>
      <c r="NZ1192" s="185"/>
      <c r="OA1192" s="185"/>
      <c r="OB1192" s="185"/>
      <c r="OC1192" s="185"/>
      <c r="OD1192" s="185"/>
      <c r="OE1192" s="185"/>
      <c r="OF1192" s="185"/>
      <c r="OG1192" s="185"/>
      <c r="OH1192" s="185"/>
      <c r="OI1192" s="185"/>
      <c r="OJ1192" s="185"/>
      <c r="OK1192" s="185"/>
      <c r="OL1192" s="185"/>
      <c r="OM1192" s="185"/>
      <c r="ON1192" s="185"/>
      <c r="OO1192" s="185"/>
      <c r="OP1192" s="185"/>
      <c r="OQ1192" s="185"/>
      <c r="OR1192" s="185"/>
      <c r="OS1192" s="185"/>
      <c r="OT1192" s="185"/>
      <c r="OU1192" s="185"/>
      <c r="OV1192" s="185"/>
      <c r="OW1192" s="185"/>
      <c r="OX1192" s="185"/>
      <c r="OY1192" s="185"/>
      <c r="OZ1192" s="185"/>
      <c r="PA1192" s="185"/>
      <c r="PB1192" s="185"/>
      <c r="PC1192" s="185"/>
      <c r="PD1192" s="185"/>
      <c r="PE1192" s="185"/>
      <c r="PF1192" s="185"/>
      <c r="PG1192" s="185"/>
      <c r="PH1192" s="185"/>
      <c r="PI1192" s="185"/>
      <c r="PJ1192" s="185"/>
      <c r="PK1192" s="185"/>
      <c r="PL1192" s="185"/>
      <c r="PM1192" s="185"/>
      <c r="PN1192" s="185"/>
      <c r="PO1192" s="185"/>
      <c r="PP1192" s="185"/>
      <c r="PQ1192" s="185"/>
      <c r="PR1192" s="185"/>
      <c r="PS1192" s="185"/>
      <c r="PT1192" s="185"/>
      <c r="PU1192" s="185"/>
      <c r="PV1192" s="185"/>
      <c r="PW1192" s="185"/>
      <c r="PX1192" s="185"/>
      <c r="PY1192" s="185"/>
      <c r="PZ1192" s="185"/>
      <c r="QA1192" s="185"/>
      <c r="QB1192" s="185"/>
      <c r="QC1192" s="185"/>
      <c r="QD1192" s="185"/>
      <c r="QE1192" s="185"/>
      <c r="QF1192" s="185"/>
      <c r="QG1192" s="185"/>
      <c r="QH1192" s="185"/>
      <c r="QI1192" s="185"/>
      <c r="QJ1192" s="185"/>
      <c r="QK1192" s="185"/>
      <c r="QL1192" s="185"/>
      <c r="QM1192" s="185"/>
      <c r="QN1192" s="185"/>
      <c r="QO1192" s="185"/>
      <c r="QP1192" s="185"/>
      <c r="QQ1192" s="185"/>
      <c r="QR1192" s="185"/>
      <c r="QS1192" s="185"/>
      <c r="QT1192" s="185"/>
      <c r="QU1192" s="185"/>
      <c r="QV1192" s="185"/>
      <c r="QW1192" s="185"/>
      <c r="QX1192" s="185"/>
      <c r="QY1192" s="185"/>
      <c r="QZ1192" s="185"/>
      <c r="RA1192" s="185"/>
      <c r="RB1192" s="185"/>
      <c r="RC1192" s="185"/>
      <c r="RD1192" s="185"/>
      <c r="RE1192" s="185"/>
      <c r="RF1192" s="185"/>
      <c r="RG1192" s="185"/>
      <c r="RH1192" s="185"/>
      <c r="RI1192" s="185"/>
      <c r="RJ1192" s="185"/>
      <c r="RK1192" s="185"/>
      <c r="RL1192" s="185"/>
      <c r="RM1192" s="185"/>
      <c r="RN1192" s="185"/>
      <c r="RO1192" s="185"/>
      <c r="RP1192" s="185"/>
      <c r="RQ1192" s="185"/>
      <c r="RR1192" s="185"/>
      <c r="RS1192" s="185"/>
      <c r="RT1192" s="185"/>
      <c r="RU1192" s="185"/>
      <c r="RV1192" s="185"/>
      <c r="RW1192" s="185"/>
      <c r="RX1192" s="185"/>
      <c r="RY1192" s="185"/>
      <c r="RZ1192" s="185"/>
      <c r="SA1192" s="185"/>
      <c r="SB1192" s="185"/>
      <c r="SC1192" s="185"/>
      <c r="SD1192" s="185"/>
      <c r="SE1192" s="185"/>
      <c r="SF1192" s="185"/>
      <c r="SG1192" s="185"/>
      <c r="SH1192" s="185"/>
      <c r="SI1192" s="185"/>
      <c r="SJ1192" s="185"/>
      <c r="SK1192" s="185"/>
      <c r="SL1192" s="185"/>
      <c r="SM1192" s="185"/>
      <c r="SN1192" s="185"/>
      <c r="SO1192" s="185"/>
      <c r="SP1192" s="185"/>
      <c r="SQ1192" s="185"/>
      <c r="SR1192" s="185"/>
      <c r="SS1192" s="185"/>
      <c r="ST1192" s="185"/>
      <c r="SU1192" s="185"/>
      <c r="SV1192" s="185"/>
      <c r="SW1192" s="185"/>
      <c r="SX1192" s="185"/>
      <c r="SY1192" s="185"/>
      <c r="SZ1192" s="185"/>
      <c r="TA1192" s="185"/>
      <c r="TB1192" s="185"/>
      <c r="TC1192" s="185"/>
      <c r="TD1192" s="185"/>
      <c r="TE1192" s="185"/>
      <c r="TF1192" s="185"/>
      <c r="TG1192" s="185"/>
      <c r="TH1192" s="185"/>
      <c r="TI1192" s="185"/>
    </row>
    <row r="1193" spans="1:529" s="185" customFormat="1" ht="63.75" customHeight="1" thickBot="1" x14ac:dyDescent="0.3">
      <c r="A1193" s="116" t="s">
        <v>3477</v>
      </c>
      <c r="B1193" s="117">
        <v>41885</v>
      </c>
      <c r="C1193" s="118" t="s">
        <v>5317</v>
      </c>
      <c r="D1193" s="118" t="s">
        <v>5870</v>
      </c>
      <c r="E1193" s="118"/>
      <c r="F1193" s="118"/>
      <c r="G1193" s="118"/>
      <c r="H1193" s="196">
        <v>44238</v>
      </c>
      <c r="I1193" s="117">
        <v>41939</v>
      </c>
      <c r="J1193" s="117">
        <v>44077</v>
      </c>
      <c r="K1193" s="118" t="s">
        <v>365</v>
      </c>
      <c r="L1193" s="118"/>
      <c r="M1193" s="118" t="s">
        <v>289</v>
      </c>
      <c r="N1193" s="118" t="s">
        <v>25</v>
      </c>
      <c r="O1193" s="118">
        <v>850</v>
      </c>
      <c r="P1193" s="467"/>
      <c r="Q1193" s="467"/>
      <c r="R1193" s="467"/>
      <c r="S1193" s="467"/>
      <c r="T1193" s="782"/>
      <c r="U1193" s="118">
        <v>3.3730000000000002</v>
      </c>
      <c r="V1193" s="118">
        <v>850</v>
      </c>
      <c r="W1193" s="118" t="s">
        <v>1258</v>
      </c>
      <c r="X1193" s="118">
        <v>35</v>
      </c>
      <c r="Y1193" s="118">
        <v>25</v>
      </c>
      <c r="Z1193" s="118">
        <v>125</v>
      </c>
      <c r="AA1193" s="118" t="s">
        <v>1091</v>
      </c>
      <c r="AB1193" s="118" t="s">
        <v>1091</v>
      </c>
      <c r="AC1193" s="118" t="s">
        <v>1091</v>
      </c>
      <c r="AD1193" s="118" t="s">
        <v>1091</v>
      </c>
      <c r="AE1193" s="118" t="s">
        <v>1091</v>
      </c>
      <c r="AF1193" s="118">
        <v>1</v>
      </c>
      <c r="AG1193" s="118" t="s">
        <v>1091</v>
      </c>
      <c r="AH1193" s="118">
        <v>25.5</v>
      </c>
      <c r="AI1193" s="118" t="s">
        <v>4552</v>
      </c>
      <c r="AJ1193" s="118" t="s">
        <v>4553</v>
      </c>
      <c r="AK1193" s="86" t="s">
        <v>1375</v>
      </c>
      <c r="AL1193" s="104"/>
      <c r="AM1193" s="830"/>
      <c r="AN1193" s="830"/>
      <c r="AO1193" s="830"/>
      <c r="AP1193" s="830"/>
      <c r="AQ1193" s="830"/>
    </row>
    <row r="1194" spans="1:529" s="185" customFormat="1" ht="62.25" customHeight="1" thickBot="1" x14ac:dyDescent="0.3">
      <c r="A1194" s="116" t="s">
        <v>3478</v>
      </c>
      <c r="B1194" s="117">
        <v>41884</v>
      </c>
      <c r="C1194" s="118" t="s">
        <v>3479</v>
      </c>
      <c r="D1194" s="118" t="s">
        <v>5871</v>
      </c>
      <c r="E1194" s="83"/>
      <c r="F1194" s="83"/>
      <c r="G1194" s="83"/>
      <c r="H1194" s="196">
        <v>7716</v>
      </c>
      <c r="I1194" s="117">
        <v>41940</v>
      </c>
      <c r="J1194" s="117">
        <v>44076</v>
      </c>
      <c r="K1194" s="118" t="s">
        <v>1351</v>
      </c>
      <c r="L1194" s="118"/>
      <c r="M1194" s="118" t="s">
        <v>1037</v>
      </c>
      <c r="N1194" s="118" t="s">
        <v>21</v>
      </c>
      <c r="O1194" s="118">
        <v>79935</v>
      </c>
      <c r="P1194" s="467"/>
      <c r="Q1194" s="467"/>
      <c r="R1194" s="467"/>
      <c r="S1194" s="467"/>
      <c r="T1194" s="782"/>
      <c r="U1194" s="118">
        <v>162</v>
      </c>
      <c r="V1194" s="118">
        <v>79935</v>
      </c>
      <c r="W1194" s="118" t="s">
        <v>1258</v>
      </c>
      <c r="X1194" s="118">
        <v>50</v>
      </c>
      <c r="Y1194" s="118">
        <v>50</v>
      </c>
      <c r="Z1194" s="118">
        <v>250</v>
      </c>
      <c r="AA1194" s="118" t="s">
        <v>1091</v>
      </c>
      <c r="AB1194" s="118" t="s">
        <v>1091</v>
      </c>
      <c r="AC1194" s="118" t="s">
        <v>1091</v>
      </c>
      <c r="AD1194" s="118" t="s">
        <v>1091</v>
      </c>
      <c r="AE1194" s="118" t="s">
        <v>1091</v>
      </c>
      <c r="AF1194" s="118" t="s">
        <v>1091</v>
      </c>
      <c r="AG1194" s="118" t="s">
        <v>3480</v>
      </c>
      <c r="AH1194" s="118"/>
      <c r="AI1194" s="118" t="s">
        <v>3481</v>
      </c>
      <c r="AJ1194" s="118" t="s">
        <v>3482</v>
      </c>
      <c r="AK1194" s="86" t="s">
        <v>1375</v>
      </c>
      <c r="AL1194" s="104"/>
      <c r="AM1194" s="830"/>
      <c r="AN1194" s="830"/>
      <c r="AO1194" s="830"/>
      <c r="AP1194" s="830"/>
      <c r="AQ1194" s="830"/>
    </row>
    <row r="1195" spans="1:529" s="104" customFormat="1" ht="52.5" customHeight="1" thickBot="1" x14ac:dyDescent="0.3">
      <c r="A1195" s="81" t="s">
        <v>3483</v>
      </c>
      <c r="B1195" s="82">
        <v>41913</v>
      </c>
      <c r="C1195" s="83" t="s">
        <v>5318</v>
      </c>
      <c r="D1195" s="83" t="s">
        <v>5250</v>
      </c>
      <c r="E1195" s="86"/>
      <c r="F1195" s="86"/>
      <c r="G1195" s="86"/>
      <c r="H1195" s="193">
        <v>44238</v>
      </c>
      <c r="I1195" s="82">
        <v>41940</v>
      </c>
      <c r="J1195" s="82">
        <v>44105</v>
      </c>
      <c r="K1195" s="83" t="s">
        <v>365</v>
      </c>
      <c r="L1195" s="83"/>
      <c r="M1195" s="83" t="s">
        <v>364</v>
      </c>
      <c r="N1195" s="83" t="s">
        <v>25</v>
      </c>
      <c r="O1195" s="83">
        <v>5475</v>
      </c>
      <c r="P1195" s="348"/>
      <c r="Q1195" s="348"/>
      <c r="R1195" s="348"/>
      <c r="S1195" s="348"/>
      <c r="T1195" s="797">
        <v>0.625</v>
      </c>
      <c r="U1195" s="83">
        <v>15</v>
      </c>
      <c r="V1195" s="83">
        <v>5475</v>
      </c>
      <c r="W1195" s="83" t="s">
        <v>1258</v>
      </c>
      <c r="X1195" s="83">
        <v>35</v>
      </c>
      <c r="Y1195" s="83">
        <v>25</v>
      </c>
      <c r="Z1195" s="83">
        <v>125</v>
      </c>
      <c r="AA1195" s="83" t="s">
        <v>1091</v>
      </c>
      <c r="AB1195" s="83" t="s">
        <v>1091</v>
      </c>
      <c r="AC1195" s="83" t="s">
        <v>1091</v>
      </c>
      <c r="AD1195" s="83" t="s">
        <v>1091</v>
      </c>
      <c r="AE1195" s="83" t="s">
        <v>1091</v>
      </c>
      <c r="AF1195" s="83">
        <v>0.5</v>
      </c>
      <c r="AG1195" s="83" t="s">
        <v>3484</v>
      </c>
      <c r="AH1195" s="83">
        <v>27.5</v>
      </c>
      <c r="AI1195" s="83" t="s">
        <v>3485</v>
      </c>
      <c r="AJ1195" s="83" t="s">
        <v>4554</v>
      </c>
      <c r="AK1195" s="83" t="s">
        <v>1375</v>
      </c>
      <c r="AL1195" s="573"/>
      <c r="AM1195" s="830"/>
      <c r="AN1195" s="830"/>
      <c r="AO1195" s="830"/>
      <c r="AP1195" s="830"/>
      <c r="AQ1195" s="830"/>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85"/>
      <c r="BL1195" s="185"/>
      <c r="BM1195" s="185"/>
      <c r="BN1195" s="185"/>
      <c r="BO1195" s="185"/>
      <c r="BP1195" s="185"/>
      <c r="BQ1195" s="185"/>
      <c r="BR1195" s="185"/>
      <c r="BS1195" s="185"/>
      <c r="BT1195" s="185"/>
      <c r="BU1195" s="185"/>
      <c r="BV1195" s="185"/>
      <c r="BW1195" s="185"/>
      <c r="BX1195" s="185"/>
      <c r="BY1195" s="185"/>
      <c r="BZ1195" s="185"/>
      <c r="CA1195" s="185"/>
      <c r="CB1195" s="185"/>
      <c r="CC1195" s="185"/>
      <c r="CD1195" s="185"/>
      <c r="CE1195" s="185"/>
      <c r="CF1195" s="185"/>
      <c r="CG1195" s="185"/>
      <c r="CH1195" s="185"/>
      <c r="CI1195" s="185"/>
      <c r="CJ1195" s="185"/>
      <c r="CK1195" s="185"/>
      <c r="CL1195" s="185"/>
      <c r="CM1195" s="185"/>
      <c r="CN1195" s="185"/>
      <c r="CO1195" s="185"/>
      <c r="CP1195" s="185"/>
      <c r="CQ1195" s="185"/>
      <c r="CR1195" s="185"/>
      <c r="CS1195" s="185"/>
      <c r="CT1195" s="185"/>
      <c r="CU1195" s="185"/>
      <c r="CV1195" s="185"/>
      <c r="CW1195" s="185"/>
      <c r="CX1195" s="185"/>
      <c r="CY1195" s="185"/>
      <c r="CZ1195" s="185"/>
      <c r="DA1195" s="185"/>
      <c r="DB1195" s="185"/>
      <c r="DC1195" s="185"/>
      <c r="DD1195" s="185"/>
      <c r="DE1195" s="185"/>
      <c r="DF1195" s="185"/>
      <c r="DG1195" s="185"/>
      <c r="DH1195" s="185"/>
      <c r="DI1195" s="185"/>
      <c r="DJ1195" s="185"/>
      <c r="DK1195" s="185"/>
      <c r="DL1195" s="185"/>
      <c r="DM1195" s="185"/>
      <c r="DN1195" s="185"/>
      <c r="DO1195" s="185"/>
      <c r="DP1195" s="185"/>
      <c r="DQ1195" s="185"/>
      <c r="DR1195" s="185"/>
      <c r="DS1195" s="185"/>
      <c r="DT1195" s="185"/>
      <c r="DU1195" s="185"/>
      <c r="DV1195" s="185"/>
      <c r="DW1195" s="185"/>
      <c r="DX1195" s="185"/>
      <c r="DY1195" s="185"/>
      <c r="DZ1195" s="185"/>
      <c r="EA1195" s="185"/>
      <c r="EB1195" s="185"/>
      <c r="EC1195" s="185"/>
      <c r="ED1195" s="185"/>
      <c r="EE1195" s="185"/>
      <c r="EF1195" s="185"/>
      <c r="EG1195" s="185"/>
      <c r="EH1195" s="185"/>
      <c r="EI1195" s="185"/>
      <c r="EJ1195" s="185"/>
      <c r="EK1195" s="185"/>
      <c r="EL1195" s="185"/>
      <c r="EM1195" s="185"/>
      <c r="EN1195" s="185"/>
      <c r="EO1195" s="185"/>
      <c r="EP1195" s="185"/>
      <c r="EQ1195" s="185"/>
      <c r="ER1195" s="185"/>
      <c r="ES1195" s="185"/>
      <c r="ET1195" s="185"/>
      <c r="EU1195" s="185"/>
      <c r="EV1195" s="185"/>
      <c r="EW1195" s="185"/>
      <c r="EX1195" s="185"/>
      <c r="EY1195" s="185"/>
      <c r="EZ1195" s="185"/>
      <c r="FA1195" s="185"/>
      <c r="FB1195" s="185"/>
      <c r="FC1195" s="185"/>
      <c r="FD1195" s="185"/>
      <c r="FE1195" s="185"/>
      <c r="FF1195" s="185"/>
      <c r="FG1195" s="185"/>
      <c r="FH1195" s="185"/>
      <c r="FI1195" s="185"/>
      <c r="FJ1195" s="185"/>
      <c r="FK1195" s="185"/>
      <c r="FL1195" s="185"/>
      <c r="FM1195" s="185"/>
      <c r="FN1195" s="185"/>
      <c r="FO1195" s="185"/>
      <c r="FP1195" s="185"/>
      <c r="FQ1195" s="185"/>
      <c r="FR1195" s="185"/>
      <c r="FS1195" s="185"/>
      <c r="FT1195" s="185"/>
      <c r="FU1195" s="185"/>
      <c r="FV1195" s="185"/>
      <c r="FW1195" s="185"/>
      <c r="FX1195" s="185"/>
      <c r="FY1195" s="185"/>
      <c r="FZ1195" s="185"/>
      <c r="GA1195" s="185"/>
      <c r="GB1195" s="185"/>
      <c r="GC1195" s="185"/>
      <c r="GD1195" s="185"/>
      <c r="GE1195" s="185"/>
      <c r="GF1195" s="185"/>
      <c r="GG1195" s="185"/>
      <c r="GH1195" s="185"/>
      <c r="GI1195" s="185"/>
      <c r="GJ1195" s="185"/>
      <c r="GK1195" s="185"/>
      <c r="GL1195" s="185"/>
      <c r="GM1195" s="185"/>
      <c r="GN1195" s="185"/>
      <c r="GO1195" s="185"/>
      <c r="GP1195" s="185"/>
      <c r="GQ1195" s="185"/>
      <c r="GR1195" s="185"/>
      <c r="GS1195" s="185"/>
      <c r="GT1195" s="185"/>
      <c r="GU1195" s="185"/>
      <c r="GV1195" s="185"/>
      <c r="GW1195" s="185"/>
      <c r="GX1195" s="185"/>
      <c r="GY1195" s="185"/>
      <c r="GZ1195" s="185"/>
      <c r="HA1195" s="185"/>
      <c r="HB1195" s="185"/>
      <c r="HC1195" s="185"/>
      <c r="HD1195" s="185"/>
      <c r="HE1195" s="185"/>
      <c r="HF1195" s="185"/>
      <c r="HG1195" s="185"/>
      <c r="HH1195" s="185"/>
      <c r="HI1195" s="185"/>
      <c r="HJ1195" s="185"/>
      <c r="HK1195" s="185"/>
      <c r="HL1195" s="185"/>
      <c r="HM1195" s="185"/>
      <c r="HN1195" s="185"/>
      <c r="HO1195" s="185"/>
      <c r="HP1195" s="185"/>
      <c r="HQ1195" s="185"/>
      <c r="HR1195" s="185"/>
      <c r="HS1195" s="185"/>
      <c r="HT1195" s="185"/>
      <c r="HU1195" s="185"/>
      <c r="HV1195" s="185"/>
      <c r="HW1195" s="185"/>
      <c r="HX1195" s="185"/>
      <c r="HY1195" s="185"/>
      <c r="HZ1195" s="185"/>
      <c r="IA1195" s="185"/>
      <c r="IB1195" s="185"/>
      <c r="IC1195" s="185"/>
      <c r="ID1195" s="185"/>
      <c r="IE1195" s="185"/>
      <c r="IF1195" s="185"/>
      <c r="IG1195" s="185"/>
      <c r="IH1195" s="185"/>
      <c r="II1195" s="185"/>
      <c r="IJ1195" s="185"/>
      <c r="IK1195" s="185"/>
      <c r="IL1195" s="185"/>
      <c r="IM1195" s="185"/>
      <c r="IN1195" s="185"/>
      <c r="IO1195" s="185"/>
      <c r="IP1195" s="185"/>
      <c r="IQ1195" s="185"/>
      <c r="IR1195" s="185"/>
      <c r="IS1195" s="185"/>
      <c r="IT1195" s="185"/>
      <c r="IU1195" s="185"/>
      <c r="IV1195" s="185"/>
      <c r="IW1195" s="185"/>
      <c r="IX1195" s="185"/>
      <c r="IY1195" s="185"/>
      <c r="IZ1195" s="185"/>
      <c r="JA1195" s="185"/>
      <c r="JB1195" s="185"/>
      <c r="JC1195" s="185"/>
      <c r="JD1195" s="185"/>
      <c r="JE1195" s="185"/>
      <c r="JF1195" s="185"/>
      <c r="JG1195" s="185"/>
      <c r="JH1195" s="185"/>
      <c r="JI1195" s="185"/>
      <c r="JJ1195" s="185"/>
      <c r="JK1195" s="185"/>
      <c r="JL1195" s="185"/>
      <c r="JM1195" s="185"/>
      <c r="JN1195" s="185"/>
      <c r="JO1195" s="185"/>
      <c r="JP1195" s="185"/>
      <c r="JQ1195" s="185"/>
      <c r="JR1195" s="185"/>
      <c r="JS1195" s="185"/>
      <c r="JT1195" s="185"/>
      <c r="JU1195" s="185"/>
      <c r="JV1195" s="185"/>
      <c r="JW1195" s="185"/>
      <c r="JX1195" s="185"/>
      <c r="JY1195" s="185"/>
      <c r="JZ1195" s="185"/>
      <c r="KA1195" s="185"/>
      <c r="KB1195" s="185"/>
      <c r="KC1195" s="185"/>
      <c r="KD1195" s="185"/>
      <c r="KE1195" s="185"/>
      <c r="KF1195" s="185"/>
      <c r="KG1195" s="185"/>
      <c r="KH1195" s="185"/>
      <c r="KI1195" s="185"/>
      <c r="KJ1195" s="185"/>
      <c r="KK1195" s="185"/>
      <c r="KL1195" s="185"/>
      <c r="KM1195" s="185"/>
      <c r="KN1195" s="185"/>
      <c r="KO1195" s="185"/>
      <c r="KP1195" s="185"/>
      <c r="KQ1195" s="185"/>
      <c r="KR1195" s="185"/>
      <c r="KS1195" s="185"/>
      <c r="KT1195" s="185"/>
      <c r="KU1195" s="185"/>
      <c r="KV1195" s="185"/>
      <c r="KW1195" s="185"/>
      <c r="KX1195" s="185"/>
      <c r="KY1195" s="185"/>
      <c r="KZ1195" s="185"/>
      <c r="LA1195" s="185"/>
      <c r="LB1195" s="185"/>
      <c r="LC1195" s="185"/>
      <c r="LD1195" s="185"/>
      <c r="LE1195" s="185"/>
      <c r="LF1195" s="185"/>
      <c r="LG1195" s="185"/>
      <c r="LH1195" s="185"/>
      <c r="LI1195" s="185"/>
      <c r="LJ1195" s="185"/>
      <c r="LK1195" s="185"/>
      <c r="LL1195" s="185"/>
      <c r="LM1195" s="185"/>
      <c r="LN1195" s="185"/>
      <c r="LO1195" s="185"/>
      <c r="LP1195" s="185"/>
      <c r="LQ1195" s="185"/>
      <c r="LR1195" s="185"/>
      <c r="LS1195" s="185"/>
      <c r="LT1195" s="185"/>
      <c r="LU1195" s="185"/>
      <c r="LV1195" s="185"/>
      <c r="LW1195" s="185"/>
      <c r="LX1195" s="185"/>
      <c r="LY1195" s="185"/>
      <c r="LZ1195" s="185"/>
      <c r="MA1195" s="185"/>
      <c r="MB1195" s="185"/>
      <c r="MC1195" s="185"/>
      <c r="MD1195" s="185"/>
      <c r="ME1195" s="185"/>
      <c r="MF1195" s="185"/>
      <c r="MG1195" s="185"/>
      <c r="MH1195" s="185"/>
      <c r="MI1195" s="185"/>
      <c r="MJ1195" s="185"/>
      <c r="MK1195" s="185"/>
      <c r="ML1195" s="185"/>
      <c r="MM1195" s="185"/>
      <c r="MN1195" s="185"/>
      <c r="MO1195" s="185"/>
      <c r="MP1195" s="185"/>
      <c r="MQ1195" s="185"/>
      <c r="MR1195" s="185"/>
      <c r="MS1195" s="185"/>
      <c r="MT1195" s="185"/>
      <c r="MU1195" s="185"/>
      <c r="MV1195" s="185"/>
      <c r="MW1195" s="185"/>
      <c r="MX1195" s="185"/>
      <c r="MY1195" s="185"/>
      <c r="MZ1195" s="185"/>
      <c r="NA1195" s="185"/>
      <c r="NB1195" s="185"/>
      <c r="NC1195" s="185"/>
      <c r="ND1195" s="185"/>
      <c r="NE1195" s="185"/>
      <c r="NF1195" s="185"/>
      <c r="NG1195" s="185"/>
      <c r="NH1195" s="185"/>
      <c r="NI1195" s="185"/>
      <c r="NJ1195" s="185"/>
      <c r="NK1195" s="185"/>
      <c r="NL1195" s="185"/>
      <c r="NM1195" s="185"/>
      <c r="NN1195" s="185"/>
      <c r="NO1195" s="185"/>
      <c r="NP1195" s="185"/>
      <c r="NQ1195" s="185"/>
      <c r="NR1195" s="185"/>
      <c r="NS1195" s="185"/>
      <c r="NT1195" s="185"/>
      <c r="NU1195" s="185"/>
      <c r="NV1195" s="185"/>
      <c r="NW1195" s="185"/>
      <c r="NX1195" s="185"/>
      <c r="NY1195" s="185"/>
      <c r="NZ1195" s="185"/>
      <c r="OA1195" s="185"/>
      <c r="OB1195" s="185"/>
      <c r="OC1195" s="185"/>
      <c r="OD1195" s="185"/>
      <c r="OE1195" s="185"/>
      <c r="OF1195" s="185"/>
      <c r="OG1195" s="185"/>
      <c r="OH1195" s="185"/>
      <c r="OI1195" s="185"/>
      <c r="OJ1195" s="185"/>
      <c r="OK1195" s="185"/>
      <c r="OL1195" s="185"/>
      <c r="OM1195" s="185"/>
      <c r="ON1195" s="185"/>
      <c r="OO1195" s="185"/>
      <c r="OP1195" s="185"/>
      <c r="OQ1195" s="185"/>
      <c r="OR1195" s="185"/>
      <c r="OS1195" s="185"/>
      <c r="OT1195" s="185"/>
      <c r="OU1195" s="185"/>
      <c r="OV1195" s="185"/>
      <c r="OW1195" s="185"/>
      <c r="OX1195" s="185"/>
      <c r="OY1195" s="185"/>
      <c r="OZ1195" s="185"/>
      <c r="PA1195" s="185"/>
      <c r="PB1195" s="185"/>
      <c r="PC1195" s="185"/>
      <c r="PD1195" s="185"/>
      <c r="PE1195" s="185"/>
      <c r="PF1195" s="185"/>
      <c r="PG1195" s="185"/>
      <c r="PH1195" s="185"/>
      <c r="PI1195" s="185"/>
      <c r="PJ1195" s="185"/>
      <c r="PK1195" s="185"/>
      <c r="PL1195" s="185"/>
      <c r="PM1195" s="185"/>
      <c r="PN1195" s="185"/>
      <c r="PO1195" s="185"/>
      <c r="PP1195" s="185"/>
      <c r="PQ1195" s="185"/>
      <c r="PR1195" s="185"/>
      <c r="PS1195" s="185"/>
      <c r="PT1195" s="185"/>
      <c r="PU1195" s="185"/>
      <c r="PV1195" s="185"/>
      <c r="PW1195" s="185"/>
      <c r="PX1195" s="185"/>
      <c r="PY1195" s="185"/>
      <c r="PZ1195" s="185"/>
      <c r="QA1195" s="185"/>
      <c r="QB1195" s="185"/>
      <c r="QC1195" s="185"/>
      <c r="QD1195" s="185"/>
      <c r="QE1195" s="185"/>
      <c r="QF1195" s="185"/>
      <c r="QG1195" s="185"/>
      <c r="QH1195" s="185"/>
      <c r="QI1195" s="185"/>
      <c r="QJ1195" s="185"/>
      <c r="QK1195" s="185"/>
      <c r="QL1195" s="185"/>
      <c r="QM1195" s="185"/>
      <c r="QN1195" s="185"/>
      <c r="QO1195" s="185"/>
      <c r="QP1195" s="185"/>
      <c r="QQ1195" s="185"/>
      <c r="QR1195" s="185"/>
      <c r="QS1195" s="185"/>
      <c r="QT1195" s="185"/>
      <c r="QU1195" s="185"/>
      <c r="QV1195" s="185"/>
      <c r="QW1195" s="185"/>
      <c r="QX1195" s="185"/>
      <c r="QY1195" s="185"/>
      <c r="QZ1195" s="185"/>
      <c r="RA1195" s="185"/>
      <c r="RB1195" s="185"/>
      <c r="RC1195" s="185"/>
      <c r="RD1195" s="185"/>
      <c r="RE1195" s="185"/>
      <c r="RF1195" s="185"/>
      <c r="RG1195" s="185"/>
      <c r="RH1195" s="185"/>
      <c r="RI1195" s="185"/>
      <c r="RJ1195" s="185"/>
      <c r="RK1195" s="185"/>
      <c r="RL1195" s="185"/>
      <c r="RM1195" s="185"/>
      <c r="RN1195" s="185"/>
      <c r="RO1195" s="185"/>
      <c r="RP1195" s="185"/>
      <c r="RQ1195" s="185"/>
      <c r="RR1195" s="185"/>
      <c r="RS1195" s="185"/>
      <c r="RT1195" s="185"/>
      <c r="RU1195" s="185"/>
      <c r="RV1195" s="185"/>
      <c r="RW1195" s="185"/>
      <c r="RX1195" s="185"/>
      <c r="RY1195" s="185"/>
      <c r="RZ1195" s="185"/>
      <c r="SA1195" s="185"/>
      <c r="SB1195" s="185"/>
      <c r="SC1195" s="185"/>
      <c r="SD1195" s="185"/>
      <c r="SE1195" s="185"/>
      <c r="SF1195" s="185"/>
      <c r="SG1195" s="185"/>
      <c r="SH1195" s="185"/>
      <c r="SI1195" s="185"/>
      <c r="SJ1195" s="185"/>
      <c r="SK1195" s="185"/>
      <c r="SL1195" s="185"/>
      <c r="SM1195" s="185"/>
      <c r="SN1195" s="185"/>
      <c r="SO1195" s="185"/>
      <c r="SP1195" s="185"/>
      <c r="SQ1195" s="185"/>
      <c r="SR1195" s="185"/>
      <c r="SS1195" s="185"/>
      <c r="ST1195" s="185"/>
      <c r="SU1195" s="185"/>
      <c r="SV1195" s="185"/>
      <c r="SW1195" s="185"/>
      <c r="SX1195" s="185"/>
      <c r="SY1195" s="185"/>
      <c r="SZ1195" s="185"/>
      <c r="TA1195" s="185"/>
      <c r="TB1195" s="185"/>
      <c r="TC1195" s="185"/>
      <c r="TD1195" s="185"/>
      <c r="TE1195" s="185"/>
      <c r="TF1195" s="185"/>
      <c r="TG1195" s="185"/>
      <c r="TH1195" s="185"/>
      <c r="TI1195" s="185"/>
    </row>
    <row r="1196" spans="1:529" s="104" customFormat="1" ht="55.5" customHeight="1" thickBot="1" x14ac:dyDescent="0.3">
      <c r="A1196" s="84" t="s">
        <v>3483</v>
      </c>
      <c r="B1196" s="85">
        <v>41913</v>
      </c>
      <c r="C1196" s="86" t="s">
        <v>5319</v>
      </c>
      <c r="D1196" s="86" t="s">
        <v>5250</v>
      </c>
      <c r="E1196" s="118"/>
      <c r="F1196" s="118"/>
      <c r="G1196" s="118"/>
      <c r="H1196" s="194">
        <v>44238</v>
      </c>
      <c r="I1196" s="85">
        <v>41940</v>
      </c>
      <c r="J1196" s="85">
        <v>44105</v>
      </c>
      <c r="K1196" s="86" t="s">
        <v>365</v>
      </c>
      <c r="L1196" s="86"/>
      <c r="M1196" s="86" t="s">
        <v>289</v>
      </c>
      <c r="N1196" s="86" t="s">
        <v>25</v>
      </c>
      <c r="O1196" s="86">
        <v>2737</v>
      </c>
      <c r="P1196" s="209"/>
      <c r="Q1196" s="209"/>
      <c r="R1196" s="209"/>
      <c r="S1196" s="209"/>
      <c r="T1196" s="711">
        <v>0.313</v>
      </c>
      <c r="U1196" s="86">
        <v>7.5</v>
      </c>
      <c r="V1196" s="86">
        <v>2737</v>
      </c>
      <c r="W1196" s="86" t="s">
        <v>1258</v>
      </c>
      <c r="X1196" s="86">
        <v>35</v>
      </c>
      <c r="Y1196" s="86">
        <v>25</v>
      </c>
      <c r="Z1196" s="86">
        <v>125</v>
      </c>
      <c r="AA1196" s="86" t="s">
        <v>1091</v>
      </c>
      <c r="AB1196" s="86" t="s">
        <v>1091</v>
      </c>
      <c r="AC1196" s="86" t="s">
        <v>1091</v>
      </c>
      <c r="AD1196" s="86" t="s">
        <v>1091</v>
      </c>
      <c r="AE1196" s="86" t="s">
        <v>1091</v>
      </c>
      <c r="AF1196" s="86">
        <v>0.5</v>
      </c>
      <c r="AG1196" s="86" t="s">
        <v>3484</v>
      </c>
      <c r="AH1196" s="86">
        <v>27.5</v>
      </c>
      <c r="AI1196" s="86" t="s">
        <v>4555</v>
      </c>
      <c r="AJ1196" s="86" t="s">
        <v>4556</v>
      </c>
      <c r="AK1196" s="86" t="s">
        <v>1375</v>
      </c>
      <c r="AL1196" s="525"/>
      <c r="AM1196" s="830"/>
      <c r="AN1196" s="830"/>
      <c r="AO1196" s="830"/>
      <c r="AP1196" s="830"/>
      <c r="AQ1196" s="830"/>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85"/>
      <c r="BL1196" s="185"/>
      <c r="BM1196" s="185"/>
      <c r="BN1196" s="185"/>
      <c r="BO1196" s="185"/>
      <c r="BP1196" s="185"/>
      <c r="BQ1196" s="185"/>
      <c r="BR1196" s="185"/>
      <c r="BS1196" s="185"/>
      <c r="BT1196" s="185"/>
      <c r="BU1196" s="185"/>
      <c r="BV1196" s="185"/>
      <c r="BW1196" s="185"/>
      <c r="BX1196" s="185"/>
      <c r="BY1196" s="185"/>
      <c r="BZ1196" s="185"/>
      <c r="CA1196" s="185"/>
      <c r="CB1196" s="185"/>
      <c r="CC1196" s="185"/>
      <c r="CD1196" s="185"/>
      <c r="CE1196" s="185"/>
      <c r="CF1196" s="185"/>
      <c r="CG1196" s="185"/>
      <c r="CH1196" s="185"/>
      <c r="CI1196" s="185"/>
      <c r="CJ1196" s="185"/>
      <c r="CK1196" s="185"/>
      <c r="CL1196" s="185"/>
      <c r="CM1196" s="185"/>
      <c r="CN1196" s="185"/>
      <c r="CO1196" s="185"/>
      <c r="CP1196" s="185"/>
      <c r="CQ1196" s="185"/>
      <c r="CR1196" s="185"/>
      <c r="CS1196" s="185"/>
      <c r="CT1196" s="185"/>
      <c r="CU1196" s="185"/>
      <c r="CV1196" s="185"/>
      <c r="CW1196" s="185"/>
      <c r="CX1196" s="185"/>
      <c r="CY1196" s="185"/>
      <c r="CZ1196" s="185"/>
      <c r="DA1196" s="185"/>
      <c r="DB1196" s="185"/>
      <c r="DC1196" s="185"/>
      <c r="DD1196" s="185"/>
      <c r="DE1196" s="185"/>
      <c r="DF1196" s="185"/>
      <c r="DG1196" s="185"/>
      <c r="DH1196" s="185"/>
      <c r="DI1196" s="185"/>
      <c r="DJ1196" s="185"/>
      <c r="DK1196" s="185"/>
      <c r="DL1196" s="185"/>
      <c r="DM1196" s="185"/>
      <c r="DN1196" s="185"/>
      <c r="DO1196" s="185"/>
      <c r="DP1196" s="185"/>
      <c r="DQ1196" s="185"/>
      <c r="DR1196" s="185"/>
      <c r="DS1196" s="185"/>
      <c r="DT1196" s="185"/>
      <c r="DU1196" s="185"/>
      <c r="DV1196" s="185"/>
      <c r="DW1196" s="185"/>
      <c r="DX1196" s="185"/>
      <c r="DY1196" s="185"/>
      <c r="DZ1196" s="185"/>
      <c r="EA1196" s="185"/>
      <c r="EB1196" s="185"/>
      <c r="EC1196" s="185"/>
      <c r="ED1196" s="185"/>
      <c r="EE1196" s="185"/>
      <c r="EF1196" s="185"/>
      <c r="EG1196" s="185"/>
      <c r="EH1196" s="185"/>
      <c r="EI1196" s="185"/>
      <c r="EJ1196" s="185"/>
      <c r="EK1196" s="185"/>
      <c r="EL1196" s="185"/>
      <c r="EM1196" s="185"/>
      <c r="EN1196" s="185"/>
      <c r="EO1196" s="185"/>
      <c r="EP1196" s="185"/>
      <c r="EQ1196" s="185"/>
      <c r="ER1196" s="185"/>
      <c r="ES1196" s="185"/>
      <c r="ET1196" s="185"/>
      <c r="EU1196" s="185"/>
      <c r="EV1196" s="185"/>
      <c r="EW1196" s="185"/>
      <c r="EX1196" s="185"/>
      <c r="EY1196" s="185"/>
      <c r="EZ1196" s="185"/>
      <c r="FA1196" s="185"/>
      <c r="FB1196" s="185"/>
      <c r="FC1196" s="185"/>
      <c r="FD1196" s="185"/>
      <c r="FE1196" s="185"/>
      <c r="FF1196" s="185"/>
      <c r="FG1196" s="185"/>
      <c r="FH1196" s="185"/>
      <c r="FI1196" s="185"/>
      <c r="FJ1196" s="185"/>
      <c r="FK1196" s="185"/>
      <c r="FL1196" s="185"/>
      <c r="FM1196" s="185"/>
      <c r="FN1196" s="185"/>
      <c r="FO1196" s="185"/>
      <c r="FP1196" s="185"/>
      <c r="FQ1196" s="185"/>
      <c r="FR1196" s="185"/>
      <c r="FS1196" s="185"/>
      <c r="FT1196" s="185"/>
      <c r="FU1196" s="185"/>
      <c r="FV1196" s="185"/>
      <c r="FW1196" s="185"/>
      <c r="FX1196" s="185"/>
      <c r="FY1196" s="185"/>
      <c r="FZ1196" s="185"/>
      <c r="GA1196" s="185"/>
      <c r="GB1196" s="185"/>
      <c r="GC1196" s="185"/>
      <c r="GD1196" s="185"/>
      <c r="GE1196" s="185"/>
      <c r="GF1196" s="185"/>
      <c r="GG1196" s="185"/>
      <c r="GH1196" s="185"/>
      <c r="GI1196" s="185"/>
      <c r="GJ1196" s="185"/>
      <c r="GK1196" s="185"/>
      <c r="GL1196" s="185"/>
      <c r="GM1196" s="185"/>
      <c r="GN1196" s="185"/>
      <c r="GO1196" s="185"/>
      <c r="GP1196" s="185"/>
      <c r="GQ1196" s="185"/>
      <c r="GR1196" s="185"/>
      <c r="GS1196" s="185"/>
      <c r="GT1196" s="185"/>
      <c r="GU1196" s="185"/>
      <c r="GV1196" s="185"/>
      <c r="GW1196" s="185"/>
      <c r="GX1196" s="185"/>
      <c r="GY1196" s="185"/>
      <c r="GZ1196" s="185"/>
      <c r="HA1196" s="185"/>
      <c r="HB1196" s="185"/>
      <c r="HC1196" s="185"/>
      <c r="HD1196" s="185"/>
      <c r="HE1196" s="185"/>
      <c r="HF1196" s="185"/>
      <c r="HG1196" s="185"/>
      <c r="HH1196" s="185"/>
      <c r="HI1196" s="185"/>
      <c r="HJ1196" s="185"/>
      <c r="HK1196" s="185"/>
      <c r="HL1196" s="185"/>
      <c r="HM1196" s="185"/>
      <c r="HN1196" s="185"/>
      <c r="HO1196" s="185"/>
      <c r="HP1196" s="185"/>
      <c r="HQ1196" s="185"/>
      <c r="HR1196" s="185"/>
      <c r="HS1196" s="185"/>
      <c r="HT1196" s="185"/>
      <c r="HU1196" s="185"/>
      <c r="HV1196" s="185"/>
      <c r="HW1196" s="185"/>
      <c r="HX1196" s="185"/>
      <c r="HY1196" s="185"/>
      <c r="HZ1196" s="185"/>
      <c r="IA1196" s="185"/>
      <c r="IB1196" s="185"/>
      <c r="IC1196" s="185"/>
      <c r="ID1196" s="185"/>
      <c r="IE1196" s="185"/>
      <c r="IF1196" s="185"/>
      <c r="IG1196" s="185"/>
      <c r="IH1196" s="185"/>
      <c r="II1196" s="185"/>
      <c r="IJ1196" s="185"/>
      <c r="IK1196" s="185"/>
      <c r="IL1196" s="185"/>
      <c r="IM1196" s="185"/>
      <c r="IN1196" s="185"/>
      <c r="IO1196" s="185"/>
      <c r="IP1196" s="185"/>
      <c r="IQ1196" s="185"/>
      <c r="IR1196" s="185"/>
      <c r="IS1196" s="185"/>
      <c r="IT1196" s="185"/>
      <c r="IU1196" s="185"/>
      <c r="IV1196" s="185"/>
      <c r="IW1196" s="185"/>
      <c r="IX1196" s="185"/>
      <c r="IY1196" s="185"/>
      <c r="IZ1196" s="185"/>
      <c r="JA1196" s="185"/>
      <c r="JB1196" s="185"/>
      <c r="JC1196" s="185"/>
      <c r="JD1196" s="185"/>
      <c r="JE1196" s="185"/>
      <c r="JF1196" s="185"/>
      <c r="JG1196" s="185"/>
      <c r="JH1196" s="185"/>
      <c r="JI1196" s="185"/>
      <c r="JJ1196" s="185"/>
      <c r="JK1196" s="185"/>
      <c r="JL1196" s="185"/>
      <c r="JM1196" s="185"/>
      <c r="JN1196" s="185"/>
      <c r="JO1196" s="185"/>
      <c r="JP1196" s="185"/>
      <c r="JQ1196" s="185"/>
      <c r="JR1196" s="185"/>
      <c r="JS1196" s="185"/>
      <c r="JT1196" s="185"/>
      <c r="JU1196" s="185"/>
      <c r="JV1196" s="185"/>
      <c r="JW1196" s="185"/>
      <c r="JX1196" s="185"/>
      <c r="JY1196" s="185"/>
      <c r="JZ1196" s="185"/>
      <c r="KA1196" s="185"/>
      <c r="KB1196" s="185"/>
      <c r="KC1196" s="185"/>
      <c r="KD1196" s="185"/>
      <c r="KE1196" s="185"/>
      <c r="KF1196" s="185"/>
      <c r="KG1196" s="185"/>
      <c r="KH1196" s="185"/>
      <c r="KI1196" s="185"/>
      <c r="KJ1196" s="185"/>
      <c r="KK1196" s="185"/>
      <c r="KL1196" s="185"/>
      <c r="KM1196" s="185"/>
      <c r="KN1196" s="185"/>
      <c r="KO1196" s="185"/>
      <c r="KP1196" s="185"/>
      <c r="KQ1196" s="185"/>
      <c r="KR1196" s="185"/>
      <c r="KS1196" s="185"/>
      <c r="KT1196" s="185"/>
      <c r="KU1196" s="185"/>
      <c r="KV1196" s="185"/>
      <c r="KW1196" s="185"/>
      <c r="KX1196" s="185"/>
      <c r="KY1196" s="185"/>
      <c r="KZ1196" s="185"/>
      <c r="LA1196" s="185"/>
      <c r="LB1196" s="185"/>
      <c r="LC1196" s="185"/>
      <c r="LD1196" s="185"/>
      <c r="LE1196" s="185"/>
      <c r="LF1196" s="185"/>
      <c r="LG1196" s="185"/>
      <c r="LH1196" s="185"/>
      <c r="LI1196" s="185"/>
      <c r="LJ1196" s="185"/>
      <c r="LK1196" s="185"/>
      <c r="LL1196" s="185"/>
      <c r="LM1196" s="185"/>
      <c r="LN1196" s="185"/>
      <c r="LO1196" s="185"/>
      <c r="LP1196" s="185"/>
      <c r="LQ1196" s="185"/>
      <c r="LR1196" s="185"/>
      <c r="LS1196" s="185"/>
      <c r="LT1196" s="185"/>
      <c r="LU1196" s="185"/>
      <c r="LV1196" s="185"/>
      <c r="LW1196" s="185"/>
      <c r="LX1196" s="185"/>
      <c r="LY1196" s="185"/>
      <c r="LZ1196" s="185"/>
      <c r="MA1196" s="185"/>
      <c r="MB1196" s="185"/>
      <c r="MC1196" s="185"/>
      <c r="MD1196" s="185"/>
      <c r="ME1196" s="185"/>
      <c r="MF1196" s="185"/>
      <c r="MG1196" s="185"/>
      <c r="MH1196" s="185"/>
      <c r="MI1196" s="185"/>
      <c r="MJ1196" s="185"/>
      <c r="MK1196" s="185"/>
      <c r="ML1196" s="185"/>
      <c r="MM1196" s="185"/>
      <c r="MN1196" s="185"/>
      <c r="MO1196" s="185"/>
      <c r="MP1196" s="185"/>
      <c r="MQ1196" s="185"/>
      <c r="MR1196" s="185"/>
      <c r="MS1196" s="185"/>
      <c r="MT1196" s="185"/>
      <c r="MU1196" s="185"/>
      <c r="MV1196" s="185"/>
      <c r="MW1196" s="185"/>
      <c r="MX1196" s="185"/>
      <c r="MY1196" s="185"/>
      <c r="MZ1196" s="185"/>
      <c r="NA1196" s="185"/>
      <c r="NB1196" s="185"/>
      <c r="NC1196" s="185"/>
      <c r="ND1196" s="185"/>
      <c r="NE1196" s="185"/>
      <c r="NF1196" s="185"/>
      <c r="NG1196" s="185"/>
      <c r="NH1196" s="185"/>
      <c r="NI1196" s="185"/>
      <c r="NJ1196" s="185"/>
      <c r="NK1196" s="185"/>
      <c r="NL1196" s="185"/>
      <c r="NM1196" s="185"/>
      <c r="NN1196" s="185"/>
      <c r="NO1196" s="185"/>
      <c r="NP1196" s="185"/>
      <c r="NQ1196" s="185"/>
      <c r="NR1196" s="185"/>
      <c r="NS1196" s="185"/>
      <c r="NT1196" s="185"/>
      <c r="NU1196" s="185"/>
      <c r="NV1196" s="185"/>
      <c r="NW1196" s="185"/>
      <c r="NX1196" s="185"/>
      <c r="NY1196" s="185"/>
      <c r="NZ1196" s="185"/>
      <c r="OA1196" s="185"/>
      <c r="OB1196" s="185"/>
      <c r="OC1196" s="185"/>
      <c r="OD1196" s="185"/>
      <c r="OE1196" s="185"/>
      <c r="OF1196" s="185"/>
      <c r="OG1196" s="185"/>
      <c r="OH1196" s="185"/>
      <c r="OI1196" s="185"/>
      <c r="OJ1196" s="185"/>
      <c r="OK1196" s="185"/>
      <c r="OL1196" s="185"/>
      <c r="OM1196" s="185"/>
      <c r="ON1196" s="185"/>
      <c r="OO1196" s="185"/>
      <c r="OP1196" s="185"/>
      <c r="OQ1196" s="185"/>
      <c r="OR1196" s="185"/>
      <c r="OS1196" s="185"/>
      <c r="OT1196" s="185"/>
      <c r="OU1196" s="185"/>
      <c r="OV1196" s="185"/>
      <c r="OW1196" s="185"/>
      <c r="OX1196" s="185"/>
      <c r="OY1196" s="185"/>
      <c r="OZ1196" s="185"/>
      <c r="PA1196" s="185"/>
      <c r="PB1196" s="185"/>
      <c r="PC1196" s="185"/>
      <c r="PD1196" s="185"/>
      <c r="PE1196" s="185"/>
      <c r="PF1196" s="185"/>
      <c r="PG1196" s="185"/>
      <c r="PH1196" s="185"/>
      <c r="PI1196" s="185"/>
      <c r="PJ1196" s="185"/>
      <c r="PK1196" s="185"/>
      <c r="PL1196" s="185"/>
      <c r="PM1196" s="185"/>
      <c r="PN1196" s="185"/>
      <c r="PO1196" s="185"/>
      <c r="PP1196" s="185"/>
      <c r="PQ1196" s="185"/>
      <c r="PR1196" s="185"/>
      <c r="PS1196" s="185"/>
      <c r="PT1196" s="185"/>
      <c r="PU1196" s="185"/>
      <c r="PV1196" s="185"/>
      <c r="PW1196" s="185"/>
      <c r="PX1196" s="185"/>
      <c r="PY1196" s="185"/>
      <c r="PZ1196" s="185"/>
      <c r="QA1196" s="185"/>
      <c r="QB1196" s="185"/>
      <c r="QC1196" s="185"/>
      <c r="QD1196" s="185"/>
      <c r="QE1196" s="185"/>
      <c r="QF1196" s="185"/>
      <c r="QG1196" s="185"/>
      <c r="QH1196" s="185"/>
      <c r="QI1196" s="185"/>
      <c r="QJ1196" s="185"/>
      <c r="QK1196" s="185"/>
      <c r="QL1196" s="185"/>
      <c r="QM1196" s="185"/>
      <c r="QN1196" s="185"/>
      <c r="QO1196" s="185"/>
      <c r="QP1196" s="185"/>
      <c r="QQ1196" s="185"/>
      <c r="QR1196" s="185"/>
      <c r="QS1196" s="185"/>
      <c r="QT1196" s="185"/>
      <c r="QU1196" s="185"/>
      <c r="QV1196" s="185"/>
      <c r="QW1196" s="185"/>
      <c r="QX1196" s="185"/>
      <c r="QY1196" s="185"/>
      <c r="QZ1196" s="185"/>
      <c r="RA1196" s="185"/>
      <c r="RB1196" s="185"/>
      <c r="RC1196" s="185"/>
      <c r="RD1196" s="185"/>
      <c r="RE1196" s="185"/>
      <c r="RF1196" s="185"/>
      <c r="RG1196" s="185"/>
      <c r="RH1196" s="185"/>
      <c r="RI1196" s="185"/>
      <c r="RJ1196" s="185"/>
      <c r="RK1196" s="185"/>
      <c r="RL1196" s="185"/>
      <c r="RM1196" s="185"/>
      <c r="RN1196" s="185"/>
      <c r="RO1196" s="185"/>
      <c r="RP1196" s="185"/>
      <c r="RQ1196" s="185"/>
      <c r="RR1196" s="185"/>
      <c r="RS1196" s="185"/>
      <c r="RT1196" s="185"/>
      <c r="RU1196" s="185"/>
      <c r="RV1196" s="185"/>
      <c r="RW1196" s="185"/>
      <c r="RX1196" s="185"/>
      <c r="RY1196" s="185"/>
      <c r="RZ1196" s="185"/>
      <c r="SA1196" s="185"/>
      <c r="SB1196" s="185"/>
      <c r="SC1196" s="185"/>
      <c r="SD1196" s="185"/>
      <c r="SE1196" s="185"/>
      <c r="SF1196" s="185"/>
      <c r="SG1196" s="185"/>
      <c r="SH1196" s="185"/>
      <c r="SI1196" s="185"/>
      <c r="SJ1196" s="185"/>
      <c r="SK1196" s="185"/>
      <c r="SL1196" s="185"/>
      <c r="SM1196" s="185"/>
      <c r="SN1196" s="185"/>
      <c r="SO1196" s="185"/>
      <c r="SP1196" s="185"/>
      <c r="SQ1196" s="185"/>
      <c r="SR1196" s="185"/>
      <c r="SS1196" s="185"/>
      <c r="ST1196" s="185"/>
      <c r="SU1196" s="185"/>
      <c r="SV1196" s="185"/>
      <c r="SW1196" s="185"/>
      <c r="SX1196" s="185"/>
      <c r="SY1196" s="185"/>
      <c r="SZ1196" s="185"/>
      <c r="TA1196" s="185"/>
      <c r="TB1196" s="185"/>
      <c r="TC1196" s="185"/>
      <c r="TD1196" s="185"/>
      <c r="TE1196" s="185"/>
      <c r="TF1196" s="185"/>
      <c r="TG1196" s="185"/>
      <c r="TH1196" s="185"/>
      <c r="TI1196" s="185"/>
    </row>
    <row r="1197" spans="1:529" s="104" customFormat="1" ht="55.5" customHeight="1" thickBot="1" x14ac:dyDescent="0.3">
      <c r="A1197" s="116" t="s">
        <v>3486</v>
      </c>
      <c r="B1197" s="117">
        <v>41933</v>
      </c>
      <c r="C1197" s="118" t="s">
        <v>3487</v>
      </c>
      <c r="D1197" s="118" t="s">
        <v>5872</v>
      </c>
      <c r="E1197" s="118"/>
      <c r="F1197" s="118"/>
      <c r="G1197" s="118"/>
      <c r="H1197" s="196">
        <v>53093</v>
      </c>
      <c r="I1197" s="117">
        <v>41954</v>
      </c>
      <c r="J1197" s="117">
        <v>44125</v>
      </c>
      <c r="K1197" s="118" t="s">
        <v>1973</v>
      </c>
      <c r="L1197" s="118"/>
      <c r="M1197" s="118" t="s">
        <v>335</v>
      </c>
      <c r="N1197" s="118" t="s">
        <v>48</v>
      </c>
      <c r="O1197" s="118">
        <v>5110</v>
      </c>
      <c r="P1197" s="467"/>
      <c r="Q1197" s="467"/>
      <c r="R1197" s="467"/>
      <c r="S1197" s="467"/>
      <c r="T1197" s="782">
        <v>1.8</v>
      </c>
      <c r="U1197" s="118">
        <v>14</v>
      </c>
      <c r="V1197" s="118">
        <v>5110</v>
      </c>
      <c r="W1197" s="118" t="s">
        <v>3205</v>
      </c>
      <c r="X1197" s="118">
        <v>35</v>
      </c>
      <c r="Y1197" s="118">
        <v>25</v>
      </c>
      <c r="Z1197" s="118">
        <v>125</v>
      </c>
      <c r="AA1197" s="118" t="s">
        <v>1091</v>
      </c>
      <c r="AB1197" s="118" t="s">
        <v>1091</v>
      </c>
      <c r="AC1197" s="118" t="s">
        <v>1091</v>
      </c>
      <c r="AD1197" s="118" t="s">
        <v>1091</v>
      </c>
      <c r="AE1197" s="118" t="s">
        <v>1091</v>
      </c>
      <c r="AF1197" s="118" t="s">
        <v>1091</v>
      </c>
      <c r="AG1197" s="118" t="s">
        <v>1091</v>
      </c>
      <c r="AH1197" s="118">
        <v>300.76</v>
      </c>
      <c r="AI1197" s="118" t="s">
        <v>4557</v>
      </c>
      <c r="AJ1197" s="118" t="s">
        <v>4558</v>
      </c>
      <c r="AK1197" s="86" t="s">
        <v>1375</v>
      </c>
      <c r="AM1197" s="830"/>
      <c r="AN1197" s="830"/>
      <c r="AO1197" s="830"/>
      <c r="AP1197" s="830"/>
      <c r="AQ1197" s="830"/>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85"/>
      <c r="BL1197" s="185"/>
      <c r="BM1197" s="185"/>
      <c r="BN1197" s="185"/>
      <c r="BO1197" s="185"/>
      <c r="BP1197" s="185"/>
      <c r="BQ1197" s="185"/>
      <c r="BR1197" s="185"/>
      <c r="BS1197" s="185"/>
      <c r="BT1197" s="185"/>
      <c r="BU1197" s="185"/>
      <c r="BV1197" s="185"/>
      <c r="BW1197" s="185"/>
      <c r="BX1197" s="185"/>
      <c r="BY1197" s="185"/>
      <c r="BZ1197" s="185"/>
      <c r="CA1197" s="185"/>
      <c r="CB1197" s="185"/>
      <c r="CC1197" s="185"/>
      <c r="CD1197" s="185"/>
      <c r="CE1197" s="185"/>
      <c r="CF1197" s="185"/>
      <c r="CG1197" s="185"/>
      <c r="CH1197" s="185"/>
      <c r="CI1197" s="185"/>
      <c r="CJ1197" s="185"/>
      <c r="CK1197" s="185"/>
      <c r="CL1197" s="185"/>
      <c r="CM1197" s="185"/>
      <c r="CN1197" s="185"/>
      <c r="CO1197" s="185"/>
      <c r="CP1197" s="185"/>
      <c r="CQ1197" s="185"/>
      <c r="CR1197" s="185"/>
      <c r="CS1197" s="185"/>
      <c r="CT1197" s="185"/>
      <c r="CU1197" s="185"/>
      <c r="CV1197" s="185"/>
      <c r="CW1197" s="185"/>
      <c r="CX1197" s="185"/>
      <c r="CY1197" s="185"/>
      <c r="CZ1197" s="185"/>
      <c r="DA1197" s="185"/>
      <c r="DB1197" s="185"/>
      <c r="DC1197" s="185"/>
      <c r="DD1197" s="185"/>
      <c r="DE1197" s="185"/>
      <c r="DF1197" s="185"/>
      <c r="DG1197" s="185"/>
      <c r="DH1197" s="185"/>
      <c r="DI1197" s="185"/>
      <c r="DJ1197" s="185"/>
      <c r="DK1197" s="185"/>
      <c r="DL1197" s="185"/>
      <c r="DM1197" s="185"/>
      <c r="DN1197" s="185"/>
      <c r="DO1197" s="185"/>
      <c r="DP1197" s="185"/>
      <c r="DQ1197" s="185"/>
      <c r="DR1197" s="185"/>
      <c r="DS1197" s="185"/>
      <c r="DT1197" s="185"/>
      <c r="DU1197" s="185"/>
      <c r="DV1197" s="185"/>
      <c r="DW1197" s="185"/>
      <c r="DX1197" s="185"/>
      <c r="DY1197" s="185"/>
      <c r="DZ1197" s="185"/>
      <c r="EA1197" s="185"/>
      <c r="EB1197" s="185"/>
      <c r="EC1197" s="185"/>
      <c r="ED1197" s="185"/>
      <c r="EE1197" s="185"/>
      <c r="EF1197" s="185"/>
      <c r="EG1197" s="185"/>
      <c r="EH1197" s="185"/>
      <c r="EI1197" s="185"/>
      <c r="EJ1197" s="185"/>
      <c r="EK1197" s="185"/>
      <c r="EL1197" s="185"/>
      <c r="EM1197" s="185"/>
      <c r="EN1197" s="185"/>
      <c r="EO1197" s="185"/>
      <c r="EP1197" s="185"/>
      <c r="EQ1197" s="185"/>
      <c r="ER1197" s="185"/>
      <c r="ES1197" s="185"/>
      <c r="ET1197" s="185"/>
      <c r="EU1197" s="185"/>
      <c r="EV1197" s="185"/>
      <c r="EW1197" s="185"/>
      <c r="EX1197" s="185"/>
      <c r="EY1197" s="185"/>
      <c r="EZ1197" s="185"/>
      <c r="FA1197" s="185"/>
      <c r="FB1197" s="185"/>
      <c r="FC1197" s="185"/>
      <c r="FD1197" s="185"/>
      <c r="FE1197" s="185"/>
      <c r="FF1197" s="185"/>
      <c r="FG1197" s="185"/>
      <c r="FH1197" s="185"/>
      <c r="FI1197" s="185"/>
      <c r="FJ1197" s="185"/>
      <c r="FK1197" s="185"/>
      <c r="FL1197" s="185"/>
      <c r="FM1197" s="185"/>
      <c r="FN1197" s="185"/>
      <c r="FO1197" s="185"/>
      <c r="FP1197" s="185"/>
      <c r="FQ1197" s="185"/>
      <c r="FR1197" s="185"/>
      <c r="FS1197" s="185"/>
      <c r="FT1197" s="185"/>
      <c r="FU1197" s="185"/>
      <c r="FV1197" s="185"/>
      <c r="FW1197" s="185"/>
      <c r="FX1197" s="185"/>
      <c r="FY1197" s="185"/>
      <c r="FZ1197" s="185"/>
      <c r="GA1197" s="185"/>
      <c r="GB1197" s="185"/>
      <c r="GC1197" s="185"/>
      <c r="GD1197" s="185"/>
      <c r="GE1197" s="185"/>
      <c r="GF1197" s="185"/>
      <c r="GG1197" s="185"/>
      <c r="GH1197" s="185"/>
      <c r="GI1197" s="185"/>
      <c r="GJ1197" s="185"/>
      <c r="GK1197" s="185"/>
      <c r="GL1197" s="185"/>
      <c r="GM1197" s="185"/>
      <c r="GN1197" s="185"/>
      <c r="GO1197" s="185"/>
      <c r="GP1197" s="185"/>
      <c r="GQ1197" s="185"/>
      <c r="GR1197" s="185"/>
      <c r="GS1197" s="185"/>
      <c r="GT1197" s="185"/>
      <c r="GU1197" s="185"/>
      <c r="GV1197" s="185"/>
      <c r="GW1197" s="185"/>
      <c r="GX1197" s="185"/>
      <c r="GY1197" s="185"/>
      <c r="GZ1197" s="185"/>
      <c r="HA1197" s="185"/>
      <c r="HB1197" s="185"/>
      <c r="HC1197" s="185"/>
      <c r="HD1197" s="185"/>
      <c r="HE1197" s="185"/>
      <c r="HF1197" s="185"/>
      <c r="HG1197" s="185"/>
      <c r="HH1197" s="185"/>
      <c r="HI1197" s="185"/>
      <c r="HJ1197" s="185"/>
      <c r="HK1197" s="185"/>
      <c r="HL1197" s="185"/>
      <c r="HM1197" s="185"/>
      <c r="HN1197" s="185"/>
      <c r="HO1197" s="185"/>
      <c r="HP1197" s="185"/>
      <c r="HQ1197" s="185"/>
      <c r="HR1197" s="185"/>
      <c r="HS1197" s="185"/>
      <c r="HT1197" s="185"/>
      <c r="HU1197" s="185"/>
      <c r="HV1197" s="185"/>
      <c r="HW1197" s="185"/>
      <c r="HX1197" s="185"/>
      <c r="HY1197" s="185"/>
      <c r="HZ1197" s="185"/>
      <c r="IA1197" s="185"/>
      <c r="IB1197" s="185"/>
      <c r="IC1197" s="185"/>
      <c r="ID1197" s="185"/>
      <c r="IE1197" s="185"/>
      <c r="IF1197" s="185"/>
      <c r="IG1197" s="185"/>
      <c r="IH1197" s="185"/>
      <c r="II1197" s="185"/>
      <c r="IJ1197" s="185"/>
      <c r="IK1197" s="185"/>
      <c r="IL1197" s="185"/>
      <c r="IM1197" s="185"/>
      <c r="IN1197" s="185"/>
      <c r="IO1197" s="185"/>
      <c r="IP1197" s="185"/>
      <c r="IQ1197" s="185"/>
      <c r="IR1197" s="185"/>
      <c r="IS1197" s="185"/>
      <c r="IT1197" s="185"/>
      <c r="IU1197" s="185"/>
      <c r="IV1197" s="185"/>
      <c r="IW1197" s="185"/>
      <c r="IX1197" s="185"/>
      <c r="IY1197" s="185"/>
      <c r="IZ1197" s="185"/>
      <c r="JA1197" s="185"/>
      <c r="JB1197" s="185"/>
      <c r="JC1197" s="185"/>
      <c r="JD1197" s="185"/>
      <c r="JE1197" s="185"/>
      <c r="JF1197" s="185"/>
      <c r="JG1197" s="185"/>
      <c r="JH1197" s="185"/>
      <c r="JI1197" s="185"/>
      <c r="JJ1197" s="185"/>
      <c r="JK1197" s="185"/>
      <c r="JL1197" s="185"/>
      <c r="JM1197" s="185"/>
      <c r="JN1197" s="185"/>
      <c r="JO1197" s="185"/>
      <c r="JP1197" s="185"/>
      <c r="JQ1197" s="185"/>
      <c r="JR1197" s="185"/>
      <c r="JS1197" s="185"/>
      <c r="JT1197" s="185"/>
      <c r="JU1197" s="185"/>
      <c r="JV1197" s="185"/>
      <c r="JW1197" s="185"/>
      <c r="JX1197" s="185"/>
      <c r="JY1197" s="185"/>
      <c r="JZ1197" s="185"/>
      <c r="KA1197" s="185"/>
      <c r="KB1197" s="185"/>
      <c r="KC1197" s="185"/>
      <c r="KD1197" s="185"/>
      <c r="KE1197" s="185"/>
      <c r="KF1197" s="185"/>
      <c r="KG1197" s="185"/>
      <c r="KH1197" s="185"/>
      <c r="KI1197" s="185"/>
      <c r="KJ1197" s="185"/>
      <c r="KK1197" s="185"/>
      <c r="KL1197" s="185"/>
      <c r="KM1197" s="185"/>
      <c r="KN1197" s="185"/>
      <c r="KO1197" s="185"/>
      <c r="KP1197" s="185"/>
      <c r="KQ1197" s="185"/>
      <c r="KR1197" s="185"/>
      <c r="KS1197" s="185"/>
      <c r="KT1197" s="185"/>
      <c r="KU1197" s="185"/>
      <c r="KV1197" s="185"/>
      <c r="KW1197" s="185"/>
      <c r="KX1197" s="185"/>
      <c r="KY1197" s="185"/>
      <c r="KZ1197" s="185"/>
      <c r="LA1197" s="185"/>
      <c r="LB1197" s="185"/>
      <c r="LC1197" s="185"/>
      <c r="LD1197" s="185"/>
      <c r="LE1197" s="185"/>
      <c r="LF1197" s="185"/>
      <c r="LG1197" s="185"/>
      <c r="LH1197" s="185"/>
      <c r="LI1197" s="185"/>
      <c r="LJ1197" s="185"/>
      <c r="LK1197" s="185"/>
      <c r="LL1197" s="185"/>
      <c r="LM1197" s="185"/>
      <c r="LN1197" s="185"/>
      <c r="LO1197" s="185"/>
      <c r="LP1197" s="185"/>
      <c r="LQ1197" s="185"/>
      <c r="LR1197" s="185"/>
      <c r="LS1197" s="185"/>
      <c r="LT1197" s="185"/>
      <c r="LU1197" s="185"/>
      <c r="LV1197" s="185"/>
      <c r="LW1197" s="185"/>
      <c r="LX1197" s="185"/>
      <c r="LY1197" s="185"/>
      <c r="LZ1197" s="185"/>
      <c r="MA1197" s="185"/>
      <c r="MB1197" s="185"/>
      <c r="MC1197" s="185"/>
      <c r="MD1197" s="185"/>
      <c r="ME1197" s="185"/>
      <c r="MF1197" s="185"/>
      <c r="MG1197" s="185"/>
      <c r="MH1197" s="185"/>
      <c r="MI1197" s="185"/>
      <c r="MJ1197" s="185"/>
      <c r="MK1197" s="185"/>
      <c r="ML1197" s="185"/>
      <c r="MM1197" s="185"/>
      <c r="MN1197" s="185"/>
      <c r="MO1197" s="185"/>
      <c r="MP1197" s="185"/>
      <c r="MQ1197" s="185"/>
      <c r="MR1197" s="185"/>
      <c r="MS1197" s="185"/>
      <c r="MT1197" s="185"/>
      <c r="MU1197" s="185"/>
      <c r="MV1197" s="185"/>
      <c r="MW1197" s="185"/>
      <c r="MX1197" s="185"/>
      <c r="MY1197" s="185"/>
      <c r="MZ1197" s="185"/>
      <c r="NA1197" s="185"/>
      <c r="NB1197" s="185"/>
      <c r="NC1197" s="185"/>
      <c r="ND1197" s="185"/>
      <c r="NE1197" s="185"/>
      <c r="NF1197" s="185"/>
      <c r="NG1197" s="185"/>
      <c r="NH1197" s="185"/>
      <c r="NI1197" s="185"/>
      <c r="NJ1197" s="185"/>
      <c r="NK1197" s="185"/>
      <c r="NL1197" s="185"/>
      <c r="NM1197" s="185"/>
      <c r="NN1197" s="185"/>
      <c r="NO1197" s="185"/>
      <c r="NP1197" s="185"/>
      <c r="NQ1197" s="185"/>
      <c r="NR1197" s="185"/>
      <c r="NS1197" s="185"/>
      <c r="NT1197" s="185"/>
      <c r="NU1197" s="185"/>
      <c r="NV1197" s="185"/>
      <c r="NW1197" s="185"/>
      <c r="NX1197" s="185"/>
      <c r="NY1197" s="185"/>
      <c r="NZ1197" s="185"/>
      <c r="OA1197" s="185"/>
      <c r="OB1197" s="185"/>
      <c r="OC1197" s="185"/>
      <c r="OD1197" s="185"/>
      <c r="OE1197" s="185"/>
      <c r="OF1197" s="185"/>
      <c r="OG1197" s="185"/>
      <c r="OH1197" s="185"/>
      <c r="OI1197" s="185"/>
      <c r="OJ1197" s="185"/>
      <c r="OK1197" s="185"/>
      <c r="OL1197" s="185"/>
      <c r="OM1197" s="185"/>
      <c r="ON1197" s="185"/>
      <c r="OO1197" s="185"/>
      <c r="OP1197" s="185"/>
      <c r="OQ1197" s="185"/>
      <c r="OR1197" s="185"/>
      <c r="OS1197" s="185"/>
      <c r="OT1197" s="185"/>
      <c r="OU1197" s="185"/>
      <c r="OV1197" s="185"/>
      <c r="OW1197" s="185"/>
      <c r="OX1197" s="185"/>
      <c r="OY1197" s="185"/>
      <c r="OZ1197" s="185"/>
      <c r="PA1197" s="185"/>
      <c r="PB1197" s="185"/>
      <c r="PC1197" s="185"/>
      <c r="PD1197" s="185"/>
      <c r="PE1197" s="185"/>
      <c r="PF1197" s="185"/>
      <c r="PG1197" s="185"/>
      <c r="PH1197" s="185"/>
      <c r="PI1197" s="185"/>
      <c r="PJ1197" s="185"/>
      <c r="PK1197" s="185"/>
      <c r="PL1197" s="185"/>
      <c r="PM1197" s="185"/>
      <c r="PN1197" s="185"/>
      <c r="PO1197" s="185"/>
      <c r="PP1197" s="185"/>
      <c r="PQ1197" s="185"/>
      <c r="PR1197" s="185"/>
      <c r="PS1197" s="185"/>
      <c r="PT1197" s="185"/>
      <c r="PU1197" s="185"/>
      <c r="PV1197" s="185"/>
      <c r="PW1197" s="185"/>
      <c r="PX1197" s="185"/>
      <c r="PY1197" s="185"/>
      <c r="PZ1197" s="185"/>
      <c r="QA1197" s="185"/>
      <c r="QB1197" s="185"/>
      <c r="QC1197" s="185"/>
      <c r="QD1197" s="185"/>
      <c r="QE1197" s="185"/>
      <c r="QF1197" s="185"/>
      <c r="QG1197" s="185"/>
      <c r="QH1197" s="185"/>
      <c r="QI1197" s="185"/>
      <c r="QJ1197" s="185"/>
      <c r="QK1197" s="185"/>
      <c r="QL1197" s="185"/>
      <c r="QM1197" s="185"/>
      <c r="QN1197" s="185"/>
      <c r="QO1197" s="185"/>
      <c r="QP1197" s="185"/>
      <c r="QQ1197" s="185"/>
      <c r="QR1197" s="185"/>
      <c r="QS1197" s="185"/>
      <c r="QT1197" s="185"/>
      <c r="QU1197" s="185"/>
      <c r="QV1197" s="185"/>
      <c r="QW1197" s="185"/>
      <c r="QX1197" s="185"/>
      <c r="QY1197" s="185"/>
      <c r="QZ1197" s="185"/>
      <c r="RA1197" s="185"/>
      <c r="RB1197" s="185"/>
      <c r="RC1197" s="185"/>
      <c r="RD1197" s="185"/>
      <c r="RE1197" s="185"/>
      <c r="RF1197" s="185"/>
      <c r="RG1197" s="185"/>
      <c r="RH1197" s="185"/>
      <c r="RI1197" s="185"/>
      <c r="RJ1197" s="185"/>
      <c r="RK1197" s="185"/>
      <c r="RL1197" s="185"/>
      <c r="RM1197" s="185"/>
      <c r="RN1197" s="185"/>
      <c r="RO1197" s="185"/>
      <c r="RP1197" s="185"/>
      <c r="RQ1197" s="185"/>
      <c r="RR1197" s="185"/>
      <c r="RS1197" s="185"/>
      <c r="RT1197" s="185"/>
      <c r="RU1197" s="185"/>
      <c r="RV1197" s="185"/>
      <c r="RW1197" s="185"/>
      <c r="RX1197" s="185"/>
      <c r="RY1197" s="185"/>
      <c r="RZ1197" s="185"/>
      <c r="SA1197" s="185"/>
      <c r="SB1197" s="185"/>
      <c r="SC1197" s="185"/>
      <c r="SD1197" s="185"/>
      <c r="SE1197" s="185"/>
      <c r="SF1197" s="185"/>
      <c r="SG1197" s="185"/>
      <c r="SH1197" s="185"/>
      <c r="SI1197" s="185"/>
      <c r="SJ1197" s="185"/>
      <c r="SK1197" s="185"/>
      <c r="SL1197" s="185"/>
      <c r="SM1197" s="185"/>
      <c r="SN1197" s="185"/>
      <c r="SO1197" s="185"/>
      <c r="SP1197" s="185"/>
      <c r="SQ1197" s="185"/>
      <c r="SR1197" s="185"/>
      <c r="SS1197" s="185"/>
      <c r="ST1197" s="185"/>
      <c r="SU1197" s="185"/>
      <c r="SV1197" s="185"/>
      <c r="SW1197" s="185"/>
      <c r="SX1197" s="185"/>
      <c r="SY1197" s="185"/>
      <c r="SZ1197" s="185"/>
      <c r="TA1197" s="185"/>
      <c r="TB1197" s="185"/>
      <c r="TC1197" s="185"/>
      <c r="TD1197" s="185"/>
      <c r="TE1197" s="185"/>
      <c r="TF1197" s="185"/>
      <c r="TG1197" s="185"/>
      <c r="TH1197" s="185"/>
      <c r="TI1197" s="185"/>
    </row>
    <row r="1198" spans="1:529" s="104" customFormat="1" ht="55.5" customHeight="1" thickBot="1" x14ac:dyDescent="0.3">
      <c r="A1198" s="116" t="s">
        <v>3501</v>
      </c>
      <c r="B1198" s="117">
        <v>41932</v>
      </c>
      <c r="C1198" s="118" t="s">
        <v>7893</v>
      </c>
      <c r="D1198" s="118" t="s">
        <v>7891</v>
      </c>
      <c r="E1198" s="118" t="s">
        <v>68</v>
      </c>
      <c r="F1198" s="118" t="s">
        <v>69</v>
      </c>
      <c r="G1198" s="118" t="s">
        <v>51</v>
      </c>
      <c r="H1198" s="196">
        <v>81476</v>
      </c>
      <c r="I1198" s="117">
        <v>41962</v>
      </c>
      <c r="J1198" s="117">
        <v>43850</v>
      </c>
      <c r="K1198" s="118" t="s">
        <v>1089</v>
      </c>
      <c r="L1198" s="118"/>
      <c r="M1198" s="118" t="s">
        <v>982</v>
      </c>
      <c r="N1198" s="118" t="s">
        <v>52</v>
      </c>
      <c r="O1198" s="118">
        <v>18250</v>
      </c>
      <c r="P1198" s="467"/>
      <c r="Q1198" s="467"/>
      <c r="R1198" s="467"/>
      <c r="S1198" s="467"/>
      <c r="T1198" s="782" t="s">
        <v>1977</v>
      </c>
      <c r="U1198" s="118">
        <v>50</v>
      </c>
      <c r="V1198" s="118">
        <v>18250</v>
      </c>
      <c r="W1198" s="118" t="s">
        <v>3205</v>
      </c>
      <c r="X1198" s="118">
        <v>35</v>
      </c>
      <c r="Y1198" s="118">
        <v>25</v>
      </c>
      <c r="Z1198" s="118">
        <v>125</v>
      </c>
      <c r="AA1198" s="118" t="s">
        <v>1091</v>
      </c>
      <c r="AB1198" s="118" t="s">
        <v>1091</v>
      </c>
      <c r="AC1198" s="118" t="s">
        <v>1091</v>
      </c>
      <c r="AD1198" s="118" t="s">
        <v>1091</v>
      </c>
      <c r="AE1198" s="118" t="s">
        <v>1091</v>
      </c>
      <c r="AF1198" s="118" t="s">
        <v>1091</v>
      </c>
      <c r="AG1198" s="118" t="s">
        <v>3430</v>
      </c>
      <c r="AH1198" s="118">
        <v>688.75</v>
      </c>
      <c r="AI1198" s="118" t="s">
        <v>4559</v>
      </c>
      <c r="AJ1198" s="118" t="s">
        <v>4560</v>
      </c>
      <c r="AK1198" s="86" t="s">
        <v>1375</v>
      </c>
      <c r="AL1198" s="104" t="s">
        <v>7892</v>
      </c>
      <c r="AM1198" s="830"/>
      <c r="AN1198" s="830"/>
      <c r="AO1198" s="830"/>
      <c r="AP1198" s="830"/>
      <c r="AQ1198" s="830"/>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85"/>
      <c r="BL1198" s="185"/>
      <c r="BM1198" s="185"/>
      <c r="BN1198" s="185"/>
      <c r="BO1198" s="185"/>
      <c r="BP1198" s="185"/>
      <c r="BQ1198" s="185"/>
      <c r="BR1198" s="185"/>
      <c r="BS1198" s="185"/>
      <c r="BT1198" s="185"/>
      <c r="BU1198" s="185"/>
      <c r="BV1198" s="185"/>
      <c r="BW1198" s="185"/>
      <c r="BX1198" s="185"/>
      <c r="BY1198" s="185"/>
      <c r="BZ1198" s="185"/>
      <c r="CA1198" s="185"/>
      <c r="CB1198" s="185"/>
      <c r="CC1198" s="185"/>
      <c r="CD1198" s="185"/>
      <c r="CE1198" s="185"/>
      <c r="CF1198" s="185"/>
      <c r="CG1198" s="185"/>
      <c r="CH1198" s="185"/>
      <c r="CI1198" s="185"/>
      <c r="CJ1198" s="185"/>
      <c r="CK1198" s="185"/>
      <c r="CL1198" s="185"/>
      <c r="CM1198" s="185"/>
      <c r="CN1198" s="185"/>
      <c r="CO1198" s="185"/>
      <c r="CP1198" s="185"/>
      <c r="CQ1198" s="185"/>
      <c r="CR1198" s="185"/>
      <c r="CS1198" s="185"/>
      <c r="CT1198" s="185"/>
      <c r="CU1198" s="185"/>
      <c r="CV1198" s="185"/>
      <c r="CW1198" s="185"/>
      <c r="CX1198" s="185"/>
      <c r="CY1198" s="185"/>
      <c r="CZ1198" s="185"/>
      <c r="DA1198" s="185"/>
      <c r="DB1198" s="185"/>
      <c r="DC1198" s="185"/>
      <c r="DD1198" s="185"/>
      <c r="DE1198" s="185"/>
      <c r="DF1198" s="185"/>
      <c r="DG1198" s="185"/>
      <c r="DH1198" s="185"/>
      <c r="DI1198" s="185"/>
      <c r="DJ1198" s="185"/>
      <c r="DK1198" s="185"/>
      <c r="DL1198" s="185"/>
      <c r="DM1198" s="185"/>
      <c r="DN1198" s="185"/>
      <c r="DO1198" s="185"/>
      <c r="DP1198" s="185"/>
      <c r="DQ1198" s="185"/>
      <c r="DR1198" s="185"/>
      <c r="DS1198" s="185"/>
      <c r="DT1198" s="185"/>
      <c r="DU1198" s="185"/>
      <c r="DV1198" s="185"/>
      <c r="DW1198" s="185"/>
      <c r="DX1198" s="185"/>
      <c r="DY1198" s="185"/>
      <c r="DZ1198" s="185"/>
      <c r="EA1198" s="185"/>
      <c r="EB1198" s="185"/>
      <c r="EC1198" s="185"/>
      <c r="ED1198" s="185"/>
      <c r="EE1198" s="185"/>
      <c r="EF1198" s="185"/>
      <c r="EG1198" s="185"/>
      <c r="EH1198" s="185"/>
      <c r="EI1198" s="185"/>
      <c r="EJ1198" s="185"/>
      <c r="EK1198" s="185"/>
      <c r="EL1198" s="185"/>
      <c r="EM1198" s="185"/>
      <c r="EN1198" s="185"/>
      <c r="EO1198" s="185"/>
      <c r="EP1198" s="185"/>
      <c r="EQ1198" s="185"/>
      <c r="ER1198" s="185"/>
      <c r="ES1198" s="185"/>
      <c r="ET1198" s="185"/>
      <c r="EU1198" s="185"/>
      <c r="EV1198" s="185"/>
      <c r="EW1198" s="185"/>
      <c r="EX1198" s="185"/>
      <c r="EY1198" s="185"/>
      <c r="EZ1198" s="185"/>
      <c r="FA1198" s="185"/>
      <c r="FB1198" s="185"/>
      <c r="FC1198" s="185"/>
      <c r="FD1198" s="185"/>
      <c r="FE1198" s="185"/>
      <c r="FF1198" s="185"/>
      <c r="FG1198" s="185"/>
      <c r="FH1198" s="185"/>
      <c r="FI1198" s="185"/>
      <c r="FJ1198" s="185"/>
      <c r="FK1198" s="185"/>
      <c r="FL1198" s="185"/>
      <c r="FM1198" s="185"/>
      <c r="FN1198" s="185"/>
      <c r="FO1198" s="185"/>
      <c r="FP1198" s="185"/>
      <c r="FQ1198" s="185"/>
      <c r="FR1198" s="185"/>
      <c r="FS1198" s="185"/>
      <c r="FT1198" s="185"/>
      <c r="FU1198" s="185"/>
      <c r="FV1198" s="185"/>
      <c r="FW1198" s="185"/>
      <c r="FX1198" s="185"/>
      <c r="FY1198" s="185"/>
      <c r="FZ1198" s="185"/>
      <c r="GA1198" s="185"/>
      <c r="GB1198" s="185"/>
      <c r="GC1198" s="185"/>
      <c r="GD1198" s="185"/>
      <c r="GE1198" s="185"/>
      <c r="GF1198" s="185"/>
      <c r="GG1198" s="185"/>
      <c r="GH1198" s="185"/>
      <c r="GI1198" s="185"/>
      <c r="GJ1198" s="185"/>
      <c r="GK1198" s="185"/>
      <c r="GL1198" s="185"/>
      <c r="GM1198" s="185"/>
      <c r="GN1198" s="185"/>
      <c r="GO1198" s="185"/>
      <c r="GP1198" s="185"/>
      <c r="GQ1198" s="185"/>
      <c r="GR1198" s="185"/>
      <c r="GS1198" s="185"/>
      <c r="GT1198" s="185"/>
      <c r="GU1198" s="185"/>
      <c r="GV1198" s="185"/>
      <c r="GW1198" s="185"/>
      <c r="GX1198" s="185"/>
      <c r="GY1198" s="185"/>
      <c r="GZ1198" s="185"/>
      <c r="HA1198" s="185"/>
      <c r="HB1198" s="185"/>
      <c r="HC1198" s="185"/>
      <c r="HD1198" s="185"/>
      <c r="HE1198" s="185"/>
      <c r="HF1198" s="185"/>
      <c r="HG1198" s="185"/>
      <c r="HH1198" s="185"/>
      <c r="HI1198" s="185"/>
      <c r="HJ1198" s="185"/>
      <c r="HK1198" s="185"/>
      <c r="HL1198" s="185"/>
      <c r="HM1198" s="185"/>
      <c r="HN1198" s="185"/>
      <c r="HO1198" s="185"/>
      <c r="HP1198" s="185"/>
      <c r="HQ1198" s="185"/>
      <c r="HR1198" s="185"/>
      <c r="HS1198" s="185"/>
      <c r="HT1198" s="185"/>
      <c r="HU1198" s="185"/>
      <c r="HV1198" s="185"/>
      <c r="HW1198" s="185"/>
      <c r="HX1198" s="185"/>
      <c r="HY1198" s="185"/>
      <c r="HZ1198" s="185"/>
      <c r="IA1198" s="185"/>
      <c r="IB1198" s="185"/>
      <c r="IC1198" s="185"/>
      <c r="ID1198" s="185"/>
      <c r="IE1198" s="185"/>
      <c r="IF1198" s="185"/>
      <c r="IG1198" s="185"/>
      <c r="IH1198" s="185"/>
      <c r="II1198" s="185"/>
      <c r="IJ1198" s="185"/>
      <c r="IK1198" s="185"/>
      <c r="IL1198" s="185"/>
      <c r="IM1198" s="185"/>
      <c r="IN1198" s="185"/>
      <c r="IO1198" s="185"/>
      <c r="IP1198" s="185"/>
      <c r="IQ1198" s="185"/>
      <c r="IR1198" s="185"/>
      <c r="IS1198" s="185"/>
      <c r="IT1198" s="185"/>
      <c r="IU1198" s="185"/>
      <c r="IV1198" s="185"/>
      <c r="IW1198" s="185"/>
      <c r="IX1198" s="185"/>
      <c r="IY1198" s="185"/>
      <c r="IZ1198" s="185"/>
      <c r="JA1198" s="185"/>
      <c r="JB1198" s="185"/>
      <c r="JC1198" s="185"/>
      <c r="JD1198" s="185"/>
      <c r="JE1198" s="185"/>
      <c r="JF1198" s="185"/>
      <c r="JG1198" s="185"/>
      <c r="JH1198" s="185"/>
      <c r="JI1198" s="185"/>
      <c r="JJ1198" s="185"/>
      <c r="JK1198" s="185"/>
      <c r="JL1198" s="185"/>
      <c r="JM1198" s="185"/>
      <c r="JN1198" s="185"/>
      <c r="JO1198" s="185"/>
      <c r="JP1198" s="185"/>
      <c r="JQ1198" s="185"/>
      <c r="JR1198" s="185"/>
      <c r="JS1198" s="185"/>
      <c r="JT1198" s="185"/>
      <c r="JU1198" s="185"/>
      <c r="JV1198" s="185"/>
      <c r="JW1198" s="185"/>
      <c r="JX1198" s="185"/>
      <c r="JY1198" s="185"/>
      <c r="JZ1198" s="185"/>
      <c r="KA1198" s="185"/>
      <c r="KB1198" s="185"/>
      <c r="KC1198" s="185"/>
      <c r="KD1198" s="185"/>
      <c r="KE1198" s="185"/>
      <c r="KF1198" s="185"/>
      <c r="KG1198" s="185"/>
      <c r="KH1198" s="185"/>
      <c r="KI1198" s="185"/>
      <c r="KJ1198" s="185"/>
      <c r="KK1198" s="185"/>
      <c r="KL1198" s="185"/>
      <c r="KM1198" s="185"/>
      <c r="KN1198" s="185"/>
      <c r="KO1198" s="185"/>
      <c r="KP1198" s="185"/>
      <c r="KQ1198" s="185"/>
      <c r="KR1198" s="185"/>
      <c r="KS1198" s="185"/>
      <c r="KT1198" s="185"/>
      <c r="KU1198" s="185"/>
      <c r="KV1198" s="185"/>
      <c r="KW1198" s="185"/>
      <c r="KX1198" s="185"/>
      <c r="KY1198" s="185"/>
      <c r="KZ1198" s="185"/>
      <c r="LA1198" s="185"/>
      <c r="LB1198" s="185"/>
      <c r="LC1198" s="185"/>
      <c r="LD1198" s="185"/>
      <c r="LE1198" s="185"/>
      <c r="LF1198" s="185"/>
      <c r="LG1198" s="185"/>
      <c r="LH1198" s="185"/>
      <c r="LI1198" s="185"/>
      <c r="LJ1198" s="185"/>
      <c r="LK1198" s="185"/>
      <c r="LL1198" s="185"/>
      <c r="LM1198" s="185"/>
      <c r="LN1198" s="185"/>
      <c r="LO1198" s="185"/>
      <c r="LP1198" s="185"/>
      <c r="LQ1198" s="185"/>
      <c r="LR1198" s="185"/>
      <c r="LS1198" s="185"/>
      <c r="LT1198" s="185"/>
      <c r="LU1198" s="185"/>
      <c r="LV1198" s="185"/>
      <c r="LW1198" s="185"/>
      <c r="LX1198" s="185"/>
      <c r="LY1198" s="185"/>
      <c r="LZ1198" s="185"/>
      <c r="MA1198" s="185"/>
      <c r="MB1198" s="185"/>
      <c r="MC1198" s="185"/>
      <c r="MD1198" s="185"/>
      <c r="ME1198" s="185"/>
      <c r="MF1198" s="185"/>
      <c r="MG1198" s="185"/>
      <c r="MH1198" s="185"/>
      <c r="MI1198" s="185"/>
      <c r="MJ1198" s="185"/>
      <c r="MK1198" s="185"/>
      <c r="ML1198" s="185"/>
      <c r="MM1198" s="185"/>
      <c r="MN1198" s="185"/>
      <c r="MO1198" s="185"/>
      <c r="MP1198" s="185"/>
      <c r="MQ1198" s="185"/>
      <c r="MR1198" s="185"/>
      <c r="MS1198" s="185"/>
      <c r="MT1198" s="185"/>
      <c r="MU1198" s="185"/>
      <c r="MV1198" s="185"/>
      <c r="MW1198" s="185"/>
      <c r="MX1198" s="185"/>
      <c r="MY1198" s="185"/>
      <c r="MZ1198" s="185"/>
      <c r="NA1198" s="185"/>
      <c r="NB1198" s="185"/>
      <c r="NC1198" s="185"/>
      <c r="ND1198" s="185"/>
      <c r="NE1198" s="185"/>
      <c r="NF1198" s="185"/>
      <c r="NG1198" s="185"/>
      <c r="NH1198" s="185"/>
      <c r="NI1198" s="185"/>
      <c r="NJ1198" s="185"/>
      <c r="NK1198" s="185"/>
      <c r="NL1198" s="185"/>
      <c r="NM1198" s="185"/>
      <c r="NN1198" s="185"/>
      <c r="NO1198" s="185"/>
      <c r="NP1198" s="185"/>
      <c r="NQ1198" s="185"/>
      <c r="NR1198" s="185"/>
      <c r="NS1198" s="185"/>
      <c r="NT1198" s="185"/>
      <c r="NU1198" s="185"/>
      <c r="NV1198" s="185"/>
      <c r="NW1198" s="185"/>
      <c r="NX1198" s="185"/>
      <c r="NY1198" s="185"/>
      <c r="NZ1198" s="185"/>
      <c r="OA1198" s="185"/>
      <c r="OB1198" s="185"/>
      <c r="OC1198" s="185"/>
      <c r="OD1198" s="185"/>
      <c r="OE1198" s="185"/>
      <c r="OF1198" s="185"/>
      <c r="OG1198" s="185"/>
      <c r="OH1198" s="185"/>
      <c r="OI1198" s="185"/>
      <c r="OJ1198" s="185"/>
      <c r="OK1198" s="185"/>
      <c r="OL1198" s="185"/>
      <c r="OM1198" s="185"/>
      <c r="ON1198" s="185"/>
      <c r="OO1198" s="185"/>
      <c r="OP1198" s="185"/>
      <c r="OQ1198" s="185"/>
      <c r="OR1198" s="185"/>
      <c r="OS1198" s="185"/>
      <c r="OT1198" s="185"/>
      <c r="OU1198" s="185"/>
      <c r="OV1198" s="185"/>
      <c r="OW1198" s="185"/>
      <c r="OX1198" s="185"/>
      <c r="OY1198" s="185"/>
      <c r="OZ1198" s="185"/>
      <c r="PA1198" s="185"/>
      <c r="PB1198" s="185"/>
      <c r="PC1198" s="185"/>
      <c r="PD1198" s="185"/>
      <c r="PE1198" s="185"/>
      <c r="PF1198" s="185"/>
      <c r="PG1198" s="185"/>
      <c r="PH1198" s="185"/>
      <c r="PI1198" s="185"/>
      <c r="PJ1198" s="185"/>
      <c r="PK1198" s="185"/>
      <c r="PL1198" s="185"/>
      <c r="PM1198" s="185"/>
      <c r="PN1198" s="185"/>
      <c r="PO1198" s="185"/>
      <c r="PP1198" s="185"/>
      <c r="PQ1198" s="185"/>
      <c r="PR1198" s="185"/>
      <c r="PS1198" s="185"/>
      <c r="PT1198" s="185"/>
      <c r="PU1198" s="185"/>
      <c r="PV1198" s="185"/>
      <c r="PW1198" s="185"/>
      <c r="PX1198" s="185"/>
      <c r="PY1198" s="185"/>
      <c r="PZ1198" s="185"/>
      <c r="QA1198" s="185"/>
      <c r="QB1198" s="185"/>
      <c r="QC1198" s="185"/>
      <c r="QD1198" s="185"/>
      <c r="QE1198" s="185"/>
      <c r="QF1198" s="185"/>
      <c r="QG1198" s="185"/>
      <c r="QH1198" s="185"/>
      <c r="QI1198" s="185"/>
      <c r="QJ1198" s="185"/>
      <c r="QK1198" s="185"/>
      <c r="QL1198" s="185"/>
      <c r="QM1198" s="185"/>
      <c r="QN1198" s="185"/>
      <c r="QO1198" s="185"/>
      <c r="QP1198" s="185"/>
      <c r="QQ1198" s="185"/>
      <c r="QR1198" s="185"/>
      <c r="QS1198" s="185"/>
      <c r="QT1198" s="185"/>
      <c r="QU1198" s="185"/>
      <c r="QV1198" s="185"/>
      <c r="QW1198" s="185"/>
      <c r="QX1198" s="185"/>
      <c r="QY1198" s="185"/>
      <c r="QZ1198" s="185"/>
      <c r="RA1198" s="185"/>
      <c r="RB1198" s="185"/>
      <c r="RC1198" s="185"/>
      <c r="RD1198" s="185"/>
      <c r="RE1198" s="185"/>
      <c r="RF1198" s="185"/>
      <c r="RG1198" s="185"/>
      <c r="RH1198" s="185"/>
      <c r="RI1198" s="185"/>
      <c r="RJ1198" s="185"/>
      <c r="RK1198" s="185"/>
      <c r="RL1198" s="185"/>
      <c r="RM1198" s="185"/>
      <c r="RN1198" s="185"/>
      <c r="RO1198" s="185"/>
      <c r="RP1198" s="185"/>
      <c r="RQ1198" s="185"/>
      <c r="RR1198" s="185"/>
      <c r="RS1198" s="185"/>
      <c r="RT1198" s="185"/>
      <c r="RU1198" s="185"/>
      <c r="RV1198" s="185"/>
      <c r="RW1198" s="185"/>
      <c r="RX1198" s="185"/>
      <c r="RY1198" s="185"/>
      <c r="RZ1198" s="185"/>
      <c r="SA1198" s="185"/>
      <c r="SB1198" s="185"/>
      <c r="SC1198" s="185"/>
      <c r="SD1198" s="185"/>
      <c r="SE1198" s="185"/>
      <c r="SF1198" s="185"/>
      <c r="SG1198" s="185"/>
      <c r="SH1198" s="185"/>
      <c r="SI1198" s="185"/>
      <c r="SJ1198" s="185"/>
      <c r="SK1198" s="185"/>
      <c r="SL1198" s="185"/>
      <c r="SM1198" s="185"/>
      <c r="SN1198" s="185"/>
      <c r="SO1198" s="185"/>
      <c r="SP1198" s="185"/>
      <c r="SQ1198" s="185"/>
      <c r="SR1198" s="185"/>
      <c r="SS1198" s="185"/>
      <c r="ST1198" s="185"/>
      <c r="SU1198" s="185"/>
      <c r="SV1198" s="185"/>
      <c r="SW1198" s="185"/>
      <c r="SX1198" s="185"/>
      <c r="SY1198" s="185"/>
      <c r="SZ1198" s="185"/>
      <c r="TA1198" s="185"/>
      <c r="TB1198" s="185"/>
      <c r="TC1198" s="185"/>
      <c r="TD1198" s="185"/>
      <c r="TE1198" s="185"/>
      <c r="TF1198" s="185"/>
      <c r="TG1198" s="185"/>
      <c r="TH1198" s="185"/>
      <c r="TI1198" s="185"/>
    </row>
    <row r="1199" spans="1:529" s="104" customFormat="1" ht="55.5" customHeight="1" thickBot="1" x14ac:dyDescent="0.3">
      <c r="A1199" s="116" t="s">
        <v>3502</v>
      </c>
      <c r="B1199" s="117">
        <v>41932</v>
      </c>
      <c r="C1199" s="118" t="s">
        <v>3503</v>
      </c>
      <c r="D1199" s="118" t="s">
        <v>7646</v>
      </c>
      <c r="E1199" s="118" t="s">
        <v>74</v>
      </c>
      <c r="F1199" s="118" t="s">
        <v>74</v>
      </c>
      <c r="G1199" s="118" t="s">
        <v>45</v>
      </c>
      <c r="H1199" s="196">
        <v>66665</v>
      </c>
      <c r="I1199" s="117">
        <v>41963</v>
      </c>
      <c r="J1199" s="117">
        <v>45352</v>
      </c>
      <c r="K1199" s="118" t="s">
        <v>365</v>
      </c>
      <c r="L1199" s="118" t="s">
        <v>6653</v>
      </c>
      <c r="M1199" s="118" t="s">
        <v>3504</v>
      </c>
      <c r="N1199" s="118" t="s">
        <v>25</v>
      </c>
      <c r="O1199" s="118">
        <v>46000</v>
      </c>
      <c r="P1199" s="467" t="s">
        <v>7647</v>
      </c>
      <c r="Q1199" s="467" t="s">
        <v>7647</v>
      </c>
      <c r="R1199" s="467"/>
      <c r="S1199" s="467"/>
      <c r="T1199" s="782" t="s">
        <v>3505</v>
      </c>
      <c r="U1199" s="118">
        <v>126</v>
      </c>
      <c r="V1199" s="118">
        <v>46000</v>
      </c>
      <c r="W1199" s="118" t="s">
        <v>1258</v>
      </c>
      <c r="X1199" s="118">
        <v>50</v>
      </c>
      <c r="Y1199" s="118">
        <v>50</v>
      </c>
      <c r="Z1199" s="118">
        <v>150</v>
      </c>
      <c r="AA1199" s="118" t="s">
        <v>1091</v>
      </c>
      <c r="AB1199" s="118" t="s">
        <v>1091</v>
      </c>
      <c r="AC1199" s="118" t="s">
        <v>1091</v>
      </c>
      <c r="AD1199" s="118">
        <v>5</v>
      </c>
      <c r="AE1199" s="118">
        <v>2</v>
      </c>
      <c r="AF1199" s="118" t="s">
        <v>1091</v>
      </c>
      <c r="AG1199" s="118" t="s">
        <v>3506</v>
      </c>
      <c r="AH1199" s="118">
        <v>56.72</v>
      </c>
      <c r="AI1199" s="118" t="s">
        <v>4561</v>
      </c>
      <c r="AJ1199" s="118" t="s">
        <v>4562</v>
      </c>
      <c r="AK1199" s="86" t="s">
        <v>1375</v>
      </c>
      <c r="AM1199" s="830"/>
      <c r="AN1199" s="830"/>
      <c r="AO1199" s="830"/>
      <c r="AP1199" s="830"/>
      <c r="AQ1199" s="830"/>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85"/>
      <c r="BL1199" s="185"/>
      <c r="BM1199" s="185"/>
      <c r="BN1199" s="185"/>
      <c r="BO1199" s="185"/>
      <c r="BP1199" s="185"/>
      <c r="BQ1199" s="185"/>
      <c r="BR1199" s="185"/>
      <c r="BS1199" s="185"/>
      <c r="BT1199" s="185"/>
      <c r="BU1199" s="185"/>
      <c r="BV1199" s="185"/>
      <c r="BW1199" s="185"/>
      <c r="BX1199" s="185"/>
      <c r="BY1199" s="185"/>
      <c r="BZ1199" s="185"/>
      <c r="CA1199" s="185"/>
      <c r="CB1199" s="185"/>
      <c r="CC1199" s="185"/>
      <c r="CD1199" s="185"/>
      <c r="CE1199" s="185"/>
      <c r="CF1199" s="185"/>
      <c r="CG1199" s="185"/>
      <c r="CH1199" s="185"/>
      <c r="CI1199" s="185"/>
      <c r="CJ1199" s="185"/>
      <c r="CK1199" s="185"/>
      <c r="CL1199" s="185"/>
      <c r="CM1199" s="185"/>
      <c r="CN1199" s="185"/>
      <c r="CO1199" s="185"/>
      <c r="CP1199" s="185"/>
      <c r="CQ1199" s="185"/>
      <c r="CR1199" s="185"/>
      <c r="CS1199" s="185"/>
      <c r="CT1199" s="185"/>
      <c r="CU1199" s="185"/>
      <c r="CV1199" s="185"/>
      <c r="CW1199" s="185"/>
      <c r="CX1199" s="185"/>
      <c r="CY1199" s="185"/>
      <c r="CZ1199" s="185"/>
      <c r="DA1199" s="185"/>
      <c r="DB1199" s="185"/>
      <c r="DC1199" s="185"/>
      <c r="DD1199" s="185"/>
      <c r="DE1199" s="185"/>
      <c r="DF1199" s="185"/>
      <c r="DG1199" s="185"/>
      <c r="DH1199" s="185"/>
      <c r="DI1199" s="185"/>
      <c r="DJ1199" s="185"/>
      <c r="DK1199" s="185"/>
      <c r="DL1199" s="185"/>
      <c r="DM1199" s="185"/>
      <c r="DN1199" s="185"/>
      <c r="DO1199" s="185"/>
      <c r="DP1199" s="185"/>
      <c r="DQ1199" s="185"/>
      <c r="DR1199" s="185"/>
      <c r="DS1199" s="185"/>
      <c r="DT1199" s="185"/>
      <c r="DU1199" s="185"/>
      <c r="DV1199" s="185"/>
      <c r="DW1199" s="185"/>
      <c r="DX1199" s="185"/>
      <c r="DY1199" s="185"/>
      <c r="DZ1199" s="185"/>
      <c r="EA1199" s="185"/>
      <c r="EB1199" s="185"/>
      <c r="EC1199" s="185"/>
      <c r="ED1199" s="185"/>
      <c r="EE1199" s="185"/>
      <c r="EF1199" s="185"/>
      <c r="EG1199" s="185"/>
      <c r="EH1199" s="185"/>
      <c r="EI1199" s="185"/>
      <c r="EJ1199" s="185"/>
      <c r="EK1199" s="185"/>
      <c r="EL1199" s="185"/>
      <c r="EM1199" s="185"/>
      <c r="EN1199" s="185"/>
      <c r="EO1199" s="185"/>
      <c r="EP1199" s="185"/>
      <c r="EQ1199" s="185"/>
      <c r="ER1199" s="185"/>
      <c r="ES1199" s="185"/>
      <c r="ET1199" s="185"/>
      <c r="EU1199" s="185"/>
      <c r="EV1199" s="185"/>
      <c r="EW1199" s="185"/>
      <c r="EX1199" s="185"/>
      <c r="EY1199" s="185"/>
      <c r="EZ1199" s="185"/>
      <c r="FA1199" s="185"/>
      <c r="FB1199" s="185"/>
      <c r="FC1199" s="185"/>
      <c r="FD1199" s="185"/>
      <c r="FE1199" s="185"/>
      <c r="FF1199" s="185"/>
      <c r="FG1199" s="185"/>
      <c r="FH1199" s="185"/>
      <c r="FI1199" s="185"/>
      <c r="FJ1199" s="185"/>
      <c r="FK1199" s="185"/>
      <c r="FL1199" s="185"/>
      <c r="FM1199" s="185"/>
      <c r="FN1199" s="185"/>
      <c r="FO1199" s="185"/>
      <c r="FP1199" s="185"/>
      <c r="FQ1199" s="185"/>
      <c r="FR1199" s="185"/>
      <c r="FS1199" s="185"/>
      <c r="FT1199" s="185"/>
      <c r="FU1199" s="185"/>
      <c r="FV1199" s="185"/>
      <c r="FW1199" s="185"/>
      <c r="FX1199" s="185"/>
      <c r="FY1199" s="185"/>
      <c r="FZ1199" s="185"/>
      <c r="GA1199" s="185"/>
      <c r="GB1199" s="185"/>
      <c r="GC1199" s="185"/>
      <c r="GD1199" s="185"/>
      <c r="GE1199" s="185"/>
      <c r="GF1199" s="185"/>
      <c r="GG1199" s="185"/>
      <c r="GH1199" s="185"/>
      <c r="GI1199" s="185"/>
      <c r="GJ1199" s="185"/>
      <c r="GK1199" s="185"/>
      <c r="GL1199" s="185"/>
      <c r="GM1199" s="185"/>
      <c r="GN1199" s="185"/>
      <c r="GO1199" s="185"/>
      <c r="GP1199" s="185"/>
      <c r="GQ1199" s="185"/>
      <c r="GR1199" s="185"/>
      <c r="GS1199" s="185"/>
      <c r="GT1199" s="185"/>
      <c r="GU1199" s="185"/>
      <c r="GV1199" s="185"/>
      <c r="GW1199" s="185"/>
      <c r="GX1199" s="185"/>
      <c r="GY1199" s="185"/>
      <c r="GZ1199" s="185"/>
      <c r="HA1199" s="185"/>
      <c r="HB1199" s="185"/>
      <c r="HC1199" s="185"/>
      <c r="HD1199" s="185"/>
      <c r="HE1199" s="185"/>
      <c r="HF1199" s="185"/>
      <c r="HG1199" s="185"/>
      <c r="HH1199" s="185"/>
      <c r="HI1199" s="185"/>
      <c r="HJ1199" s="185"/>
      <c r="HK1199" s="185"/>
      <c r="HL1199" s="185"/>
      <c r="HM1199" s="185"/>
      <c r="HN1199" s="185"/>
      <c r="HO1199" s="185"/>
      <c r="HP1199" s="185"/>
      <c r="HQ1199" s="185"/>
      <c r="HR1199" s="185"/>
      <c r="HS1199" s="185"/>
      <c r="HT1199" s="185"/>
      <c r="HU1199" s="185"/>
      <c r="HV1199" s="185"/>
      <c r="HW1199" s="185"/>
      <c r="HX1199" s="185"/>
      <c r="HY1199" s="185"/>
      <c r="HZ1199" s="185"/>
      <c r="IA1199" s="185"/>
      <c r="IB1199" s="185"/>
      <c r="IC1199" s="185"/>
      <c r="ID1199" s="185"/>
      <c r="IE1199" s="185"/>
      <c r="IF1199" s="185"/>
      <c r="IG1199" s="185"/>
      <c r="IH1199" s="185"/>
      <c r="II1199" s="185"/>
      <c r="IJ1199" s="185"/>
      <c r="IK1199" s="185"/>
      <c r="IL1199" s="185"/>
      <c r="IM1199" s="185"/>
      <c r="IN1199" s="185"/>
      <c r="IO1199" s="185"/>
      <c r="IP1199" s="185"/>
      <c r="IQ1199" s="185"/>
      <c r="IR1199" s="185"/>
      <c r="IS1199" s="185"/>
      <c r="IT1199" s="185"/>
      <c r="IU1199" s="185"/>
      <c r="IV1199" s="185"/>
      <c r="IW1199" s="185"/>
      <c r="IX1199" s="185"/>
      <c r="IY1199" s="185"/>
      <c r="IZ1199" s="185"/>
      <c r="JA1199" s="185"/>
      <c r="JB1199" s="185"/>
      <c r="JC1199" s="185"/>
      <c r="JD1199" s="185"/>
      <c r="JE1199" s="185"/>
      <c r="JF1199" s="185"/>
      <c r="JG1199" s="185"/>
      <c r="JH1199" s="185"/>
      <c r="JI1199" s="185"/>
      <c r="JJ1199" s="185"/>
      <c r="JK1199" s="185"/>
      <c r="JL1199" s="185"/>
      <c r="JM1199" s="185"/>
      <c r="JN1199" s="185"/>
      <c r="JO1199" s="185"/>
      <c r="JP1199" s="185"/>
      <c r="JQ1199" s="185"/>
      <c r="JR1199" s="185"/>
      <c r="JS1199" s="185"/>
      <c r="JT1199" s="185"/>
      <c r="JU1199" s="185"/>
      <c r="JV1199" s="185"/>
      <c r="JW1199" s="185"/>
      <c r="JX1199" s="185"/>
      <c r="JY1199" s="185"/>
      <c r="JZ1199" s="185"/>
      <c r="KA1199" s="185"/>
      <c r="KB1199" s="185"/>
      <c r="KC1199" s="185"/>
      <c r="KD1199" s="185"/>
      <c r="KE1199" s="185"/>
      <c r="KF1199" s="185"/>
      <c r="KG1199" s="185"/>
      <c r="KH1199" s="185"/>
      <c r="KI1199" s="185"/>
      <c r="KJ1199" s="185"/>
      <c r="KK1199" s="185"/>
      <c r="KL1199" s="185"/>
      <c r="KM1199" s="185"/>
      <c r="KN1199" s="185"/>
      <c r="KO1199" s="185"/>
      <c r="KP1199" s="185"/>
      <c r="KQ1199" s="185"/>
      <c r="KR1199" s="185"/>
      <c r="KS1199" s="185"/>
      <c r="KT1199" s="185"/>
      <c r="KU1199" s="185"/>
      <c r="KV1199" s="185"/>
      <c r="KW1199" s="185"/>
      <c r="KX1199" s="185"/>
      <c r="KY1199" s="185"/>
      <c r="KZ1199" s="185"/>
      <c r="LA1199" s="185"/>
      <c r="LB1199" s="185"/>
      <c r="LC1199" s="185"/>
      <c r="LD1199" s="185"/>
      <c r="LE1199" s="185"/>
      <c r="LF1199" s="185"/>
      <c r="LG1199" s="185"/>
      <c r="LH1199" s="185"/>
      <c r="LI1199" s="185"/>
      <c r="LJ1199" s="185"/>
      <c r="LK1199" s="185"/>
      <c r="LL1199" s="185"/>
      <c r="LM1199" s="185"/>
      <c r="LN1199" s="185"/>
      <c r="LO1199" s="185"/>
      <c r="LP1199" s="185"/>
      <c r="LQ1199" s="185"/>
      <c r="LR1199" s="185"/>
      <c r="LS1199" s="185"/>
      <c r="LT1199" s="185"/>
      <c r="LU1199" s="185"/>
      <c r="LV1199" s="185"/>
      <c r="LW1199" s="185"/>
      <c r="LX1199" s="185"/>
      <c r="LY1199" s="185"/>
      <c r="LZ1199" s="185"/>
      <c r="MA1199" s="185"/>
      <c r="MB1199" s="185"/>
      <c r="MC1199" s="185"/>
      <c r="MD1199" s="185"/>
      <c r="ME1199" s="185"/>
      <c r="MF1199" s="185"/>
      <c r="MG1199" s="185"/>
      <c r="MH1199" s="185"/>
      <c r="MI1199" s="185"/>
      <c r="MJ1199" s="185"/>
      <c r="MK1199" s="185"/>
      <c r="ML1199" s="185"/>
      <c r="MM1199" s="185"/>
      <c r="MN1199" s="185"/>
      <c r="MO1199" s="185"/>
      <c r="MP1199" s="185"/>
      <c r="MQ1199" s="185"/>
      <c r="MR1199" s="185"/>
      <c r="MS1199" s="185"/>
      <c r="MT1199" s="185"/>
      <c r="MU1199" s="185"/>
      <c r="MV1199" s="185"/>
      <c r="MW1199" s="185"/>
      <c r="MX1199" s="185"/>
      <c r="MY1199" s="185"/>
      <c r="MZ1199" s="185"/>
      <c r="NA1199" s="185"/>
      <c r="NB1199" s="185"/>
      <c r="NC1199" s="185"/>
      <c r="ND1199" s="185"/>
      <c r="NE1199" s="185"/>
      <c r="NF1199" s="185"/>
      <c r="NG1199" s="185"/>
      <c r="NH1199" s="185"/>
      <c r="NI1199" s="185"/>
      <c r="NJ1199" s="185"/>
      <c r="NK1199" s="185"/>
      <c r="NL1199" s="185"/>
      <c r="NM1199" s="185"/>
      <c r="NN1199" s="185"/>
      <c r="NO1199" s="185"/>
      <c r="NP1199" s="185"/>
      <c r="NQ1199" s="185"/>
      <c r="NR1199" s="185"/>
      <c r="NS1199" s="185"/>
      <c r="NT1199" s="185"/>
      <c r="NU1199" s="185"/>
      <c r="NV1199" s="185"/>
      <c r="NW1199" s="185"/>
      <c r="NX1199" s="185"/>
      <c r="NY1199" s="185"/>
      <c r="NZ1199" s="185"/>
      <c r="OA1199" s="185"/>
      <c r="OB1199" s="185"/>
      <c r="OC1199" s="185"/>
      <c r="OD1199" s="185"/>
      <c r="OE1199" s="185"/>
      <c r="OF1199" s="185"/>
      <c r="OG1199" s="185"/>
      <c r="OH1199" s="185"/>
      <c r="OI1199" s="185"/>
      <c r="OJ1199" s="185"/>
      <c r="OK1199" s="185"/>
      <c r="OL1199" s="185"/>
      <c r="OM1199" s="185"/>
      <c r="ON1199" s="185"/>
      <c r="OO1199" s="185"/>
      <c r="OP1199" s="185"/>
      <c r="OQ1199" s="185"/>
      <c r="OR1199" s="185"/>
      <c r="OS1199" s="185"/>
      <c r="OT1199" s="185"/>
      <c r="OU1199" s="185"/>
      <c r="OV1199" s="185"/>
      <c r="OW1199" s="185"/>
      <c r="OX1199" s="185"/>
      <c r="OY1199" s="185"/>
      <c r="OZ1199" s="185"/>
      <c r="PA1199" s="185"/>
      <c r="PB1199" s="185"/>
      <c r="PC1199" s="185"/>
      <c r="PD1199" s="185"/>
      <c r="PE1199" s="185"/>
      <c r="PF1199" s="185"/>
      <c r="PG1199" s="185"/>
      <c r="PH1199" s="185"/>
      <c r="PI1199" s="185"/>
      <c r="PJ1199" s="185"/>
      <c r="PK1199" s="185"/>
      <c r="PL1199" s="185"/>
      <c r="PM1199" s="185"/>
      <c r="PN1199" s="185"/>
      <c r="PO1199" s="185"/>
      <c r="PP1199" s="185"/>
      <c r="PQ1199" s="185"/>
      <c r="PR1199" s="185"/>
      <c r="PS1199" s="185"/>
      <c r="PT1199" s="185"/>
      <c r="PU1199" s="185"/>
      <c r="PV1199" s="185"/>
      <c r="PW1199" s="185"/>
      <c r="PX1199" s="185"/>
      <c r="PY1199" s="185"/>
      <c r="PZ1199" s="185"/>
      <c r="QA1199" s="185"/>
      <c r="QB1199" s="185"/>
      <c r="QC1199" s="185"/>
      <c r="QD1199" s="185"/>
      <c r="QE1199" s="185"/>
      <c r="QF1199" s="185"/>
      <c r="QG1199" s="185"/>
      <c r="QH1199" s="185"/>
      <c r="QI1199" s="185"/>
      <c r="QJ1199" s="185"/>
      <c r="QK1199" s="185"/>
      <c r="QL1199" s="185"/>
      <c r="QM1199" s="185"/>
      <c r="QN1199" s="185"/>
      <c r="QO1199" s="185"/>
      <c r="QP1199" s="185"/>
      <c r="QQ1199" s="185"/>
      <c r="QR1199" s="185"/>
      <c r="QS1199" s="185"/>
      <c r="QT1199" s="185"/>
      <c r="QU1199" s="185"/>
      <c r="QV1199" s="185"/>
      <c r="QW1199" s="185"/>
      <c r="QX1199" s="185"/>
      <c r="QY1199" s="185"/>
      <c r="QZ1199" s="185"/>
      <c r="RA1199" s="185"/>
      <c r="RB1199" s="185"/>
      <c r="RC1199" s="185"/>
      <c r="RD1199" s="185"/>
      <c r="RE1199" s="185"/>
      <c r="RF1199" s="185"/>
      <c r="RG1199" s="185"/>
      <c r="RH1199" s="185"/>
      <c r="RI1199" s="185"/>
      <c r="RJ1199" s="185"/>
      <c r="RK1199" s="185"/>
      <c r="RL1199" s="185"/>
      <c r="RM1199" s="185"/>
      <c r="RN1199" s="185"/>
      <c r="RO1199" s="185"/>
      <c r="RP1199" s="185"/>
      <c r="RQ1199" s="185"/>
      <c r="RR1199" s="185"/>
      <c r="RS1199" s="185"/>
      <c r="RT1199" s="185"/>
      <c r="RU1199" s="185"/>
      <c r="RV1199" s="185"/>
      <c r="RW1199" s="185"/>
      <c r="RX1199" s="185"/>
      <c r="RY1199" s="185"/>
      <c r="RZ1199" s="185"/>
      <c r="SA1199" s="185"/>
      <c r="SB1199" s="185"/>
      <c r="SC1199" s="185"/>
      <c r="SD1199" s="185"/>
      <c r="SE1199" s="185"/>
      <c r="SF1199" s="185"/>
      <c r="SG1199" s="185"/>
      <c r="SH1199" s="185"/>
      <c r="SI1199" s="185"/>
      <c r="SJ1199" s="185"/>
      <c r="SK1199" s="185"/>
      <c r="SL1199" s="185"/>
      <c r="SM1199" s="185"/>
      <c r="SN1199" s="185"/>
      <c r="SO1199" s="185"/>
      <c r="SP1199" s="185"/>
      <c r="SQ1199" s="185"/>
      <c r="SR1199" s="185"/>
      <c r="SS1199" s="185"/>
      <c r="ST1199" s="185"/>
      <c r="SU1199" s="185"/>
      <c r="SV1199" s="185"/>
      <c r="SW1199" s="185"/>
      <c r="SX1199" s="185"/>
      <c r="SY1199" s="185"/>
      <c r="SZ1199" s="185"/>
      <c r="TA1199" s="185"/>
      <c r="TB1199" s="185"/>
      <c r="TC1199" s="185"/>
      <c r="TD1199" s="185"/>
      <c r="TE1199" s="185"/>
      <c r="TF1199" s="185"/>
      <c r="TG1199" s="185"/>
      <c r="TH1199" s="185"/>
      <c r="TI1199" s="185"/>
    </row>
    <row r="1200" spans="1:529" s="104" customFormat="1" ht="55.5" customHeight="1" thickBot="1" x14ac:dyDescent="0.3">
      <c r="A1200" s="116" t="s">
        <v>3508</v>
      </c>
      <c r="B1200" s="117">
        <v>41939</v>
      </c>
      <c r="C1200" s="118" t="s">
        <v>5332</v>
      </c>
      <c r="D1200" s="118" t="s">
        <v>5873</v>
      </c>
      <c r="E1200" s="118"/>
      <c r="F1200" s="118"/>
      <c r="G1200" s="118"/>
      <c r="H1200" s="196">
        <v>44238</v>
      </c>
      <c r="I1200" s="117">
        <v>41969</v>
      </c>
      <c r="J1200" s="117">
        <v>44131</v>
      </c>
      <c r="K1200" s="118" t="s">
        <v>1334</v>
      </c>
      <c r="L1200" s="118"/>
      <c r="M1200" s="118" t="s">
        <v>301</v>
      </c>
      <c r="N1200" s="118" t="s">
        <v>66</v>
      </c>
      <c r="O1200" s="118">
        <v>56440.5</v>
      </c>
      <c r="P1200" s="467"/>
      <c r="Q1200" s="467"/>
      <c r="R1200" s="467"/>
      <c r="S1200" s="467"/>
      <c r="T1200" s="782">
        <v>2263.0100000000002</v>
      </c>
      <c r="U1200" s="118">
        <v>9379.6200000000008</v>
      </c>
      <c r="V1200" s="118">
        <v>56440.5</v>
      </c>
      <c r="W1200" s="118" t="s">
        <v>1258</v>
      </c>
      <c r="X1200" s="118">
        <v>35</v>
      </c>
      <c r="Y1200" s="118">
        <v>25</v>
      </c>
      <c r="Z1200" s="118">
        <v>125</v>
      </c>
      <c r="AA1200" s="118" t="s">
        <v>1091</v>
      </c>
      <c r="AB1200" s="118" t="s">
        <v>1091</v>
      </c>
      <c r="AC1200" s="118" t="s">
        <v>1091</v>
      </c>
      <c r="AD1200" s="118" t="s">
        <v>1091</v>
      </c>
      <c r="AE1200" s="118" t="s">
        <v>1091</v>
      </c>
      <c r="AF1200" s="118">
        <v>1</v>
      </c>
      <c r="AG1200" s="118" t="s">
        <v>1091</v>
      </c>
      <c r="AH1200" s="118">
        <v>29.8</v>
      </c>
      <c r="AI1200" s="118" t="s">
        <v>4563</v>
      </c>
      <c r="AJ1200" s="118" t="s">
        <v>4564</v>
      </c>
      <c r="AK1200" s="86" t="s">
        <v>1375</v>
      </c>
      <c r="AM1200" s="830"/>
      <c r="AN1200" s="830"/>
      <c r="AO1200" s="830"/>
      <c r="AP1200" s="830"/>
      <c r="AQ1200" s="830"/>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85"/>
      <c r="BL1200" s="185"/>
      <c r="BM1200" s="185"/>
      <c r="BN1200" s="185"/>
      <c r="BO1200" s="185"/>
      <c r="BP1200" s="185"/>
      <c r="BQ1200" s="185"/>
      <c r="BR1200" s="185"/>
      <c r="BS1200" s="185"/>
      <c r="BT1200" s="185"/>
      <c r="BU1200" s="185"/>
      <c r="BV1200" s="185"/>
      <c r="BW1200" s="185"/>
      <c r="BX1200" s="185"/>
      <c r="BY1200" s="185"/>
      <c r="BZ1200" s="185"/>
      <c r="CA1200" s="185"/>
      <c r="CB1200" s="185"/>
      <c r="CC1200" s="185"/>
      <c r="CD1200" s="185"/>
      <c r="CE1200" s="185"/>
      <c r="CF1200" s="185"/>
      <c r="CG1200" s="185"/>
      <c r="CH1200" s="185"/>
      <c r="CI1200" s="185"/>
      <c r="CJ1200" s="185"/>
      <c r="CK1200" s="185"/>
      <c r="CL1200" s="185"/>
      <c r="CM1200" s="185"/>
      <c r="CN1200" s="185"/>
      <c r="CO1200" s="185"/>
      <c r="CP1200" s="185"/>
      <c r="CQ1200" s="185"/>
      <c r="CR1200" s="185"/>
      <c r="CS1200" s="185"/>
      <c r="CT1200" s="185"/>
      <c r="CU1200" s="185"/>
      <c r="CV1200" s="185"/>
      <c r="CW1200" s="185"/>
      <c r="CX1200" s="185"/>
      <c r="CY1200" s="185"/>
      <c r="CZ1200" s="185"/>
      <c r="DA1200" s="185"/>
      <c r="DB1200" s="185"/>
      <c r="DC1200" s="185"/>
      <c r="DD1200" s="185"/>
      <c r="DE1200" s="185"/>
      <c r="DF1200" s="185"/>
      <c r="DG1200" s="185"/>
      <c r="DH1200" s="185"/>
      <c r="DI1200" s="185"/>
      <c r="DJ1200" s="185"/>
      <c r="DK1200" s="185"/>
      <c r="DL1200" s="185"/>
      <c r="DM1200" s="185"/>
      <c r="DN1200" s="185"/>
      <c r="DO1200" s="185"/>
      <c r="DP1200" s="185"/>
      <c r="DQ1200" s="185"/>
      <c r="DR1200" s="185"/>
      <c r="DS1200" s="185"/>
      <c r="DT1200" s="185"/>
      <c r="DU1200" s="185"/>
      <c r="DV1200" s="185"/>
      <c r="DW1200" s="185"/>
      <c r="DX1200" s="185"/>
      <c r="DY1200" s="185"/>
      <c r="DZ1200" s="185"/>
      <c r="EA1200" s="185"/>
      <c r="EB1200" s="185"/>
      <c r="EC1200" s="185"/>
      <c r="ED1200" s="185"/>
      <c r="EE1200" s="185"/>
      <c r="EF1200" s="185"/>
      <c r="EG1200" s="185"/>
      <c r="EH1200" s="185"/>
      <c r="EI1200" s="185"/>
      <c r="EJ1200" s="185"/>
      <c r="EK1200" s="185"/>
      <c r="EL1200" s="185"/>
      <c r="EM1200" s="185"/>
      <c r="EN1200" s="185"/>
      <c r="EO1200" s="185"/>
      <c r="EP1200" s="185"/>
      <c r="EQ1200" s="185"/>
      <c r="ER1200" s="185"/>
      <c r="ES1200" s="185"/>
      <c r="ET1200" s="185"/>
      <c r="EU1200" s="185"/>
      <c r="EV1200" s="185"/>
      <c r="EW1200" s="185"/>
      <c r="EX1200" s="185"/>
      <c r="EY1200" s="185"/>
      <c r="EZ1200" s="185"/>
      <c r="FA1200" s="185"/>
      <c r="FB1200" s="185"/>
      <c r="FC1200" s="185"/>
      <c r="FD1200" s="185"/>
      <c r="FE1200" s="185"/>
      <c r="FF1200" s="185"/>
      <c r="FG1200" s="185"/>
      <c r="FH1200" s="185"/>
      <c r="FI1200" s="185"/>
      <c r="FJ1200" s="185"/>
      <c r="FK1200" s="185"/>
      <c r="FL1200" s="185"/>
      <c r="FM1200" s="185"/>
      <c r="FN1200" s="185"/>
      <c r="FO1200" s="185"/>
      <c r="FP1200" s="185"/>
      <c r="FQ1200" s="185"/>
      <c r="FR1200" s="185"/>
      <c r="FS1200" s="185"/>
      <c r="FT1200" s="185"/>
      <c r="FU1200" s="185"/>
      <c r="FV1200" s="185"/>
      <c r="FW1200" s="185"/>
      <c r="FX1200" s="185"/>
      <c r="FY1200" s="185"/>
      <c r="FZ1200" s="185"/>
      <c r="GA1200" s="185"/>
      <c r="GB1200" s="185"/>
      <c r="GC1200" s="185"/>
      <c r="GD1200" s="185"/>
      <c r="GE1200" s="185"/>
      <c r="GF1200" s="185"/>
      <c r="GG1200" s="185"/>
      <c r="GH1200" s="185"/>
      <c r="GI1200" s="185"/>
      <c r="GJ1200" s="185"/>
      <c r="GK1200" s="185"/>
      <c r="GL1200" s="185"/>
      <c r="GM1200" s="185"/>
      <c r="GN1200" s="185"/>
      <c r="GO1200" s="185"/>
      <c r="GP1200" s="185"/>
      <c r="GQ1200" s="185"/>
      <c r="GR1200" s="185"/>
      <c r="GS1200" s="185"/>
      <c r="GT1200" s="185"/>
      <c r="GU1200" s="185"/>
      <c r="GV1200" s="185"/>
      <c r="GW1200" s="185"/>
      <c r="GX1200" s="185"/>
      <c r="GY1200" s="185"/>
      <c r="GZ1200" s="185"/>
      <c r="HA1200" s="185"/>
      <c r="HB1200" s="185"/>
      <c r="HC1200" s="185"/>
      <c r="HD1200" s="185"/>
      <c r="HE1200" s="185"/>
      <c r="HF1200" s="185"/>
      <c r="HG1200" s="185"/>
      <c r="HH1200" s="185"/>
      <c r="HI1200" s="185"/>
      <c r="HJ1200" s="185"/>
      <c r="HK1200" s="185"/>
      <c r="HL1200" s="185"/>
      <c r="HM1200" s="185"/>
      <c r="HN1200" s="185"/>
      <c r="HO1200" s="185"/>
      <c r="HP1200" s="185"/>
      <c r="HQ1200" s="185"/>
      <c r="HR1200" s="185"/>
      <c r="HS1200" s="185"/>
      <c r="HT1200" s="185"/>
      <c r="HU1200" s="185"/>
      <c r="HV1200" s="185"/>
      <c r="HW1200" s="185"/>
      <c r="HX1200" s="185"/>
      <c r="HY1200" s="185"/>
      <c r="HZ1200" s="185"/>
      <c r="IA1200" s="185"/>
      <c r="IB1200" s="185"/>
      <c r="IC1200" s="185"/>
      <c r="ID1200" s="185"/>
      <c r="IE1200" s="185"/>
      <c r="IF1200" s="185"/>
      <c r="IG1200" s="185"/>
      <c r="IH1200" s="185"/>
      <c r="II1200" s="185"/>
      <c r="IJ1200" s="185"/>
      <c r="IK1200" s="185"/>
      <c r="IL1200" s="185"/>
      <c r="IM1200" s="185"/>
      <c r="IN1200" s="185"/>
      <c r="IO1200" s="185"/>
      <c r="IP1200" s="185"/>
      <c r="IQ1200" s="185"/>
      <c r="IR1200" s="185"/>
      <c r="IS1200" s="185"/>
      <c r="IT1200" s="185"/>
      <c r="IU1200" s="185"/>
      <c r="IV1200" s="185"/>
      <c r="IW1200" s="185"/>
      <c r="IX1200" s="185"/>
      <c r="IY1200" s="185"/>
      <c r="IZ1200" s="185"/>
      <c r="JA1200" s="185"/>
      <c r="JB1200" s="185"/>
      <c r="JC1200" s="185"/>
      <c r="JD1200" s="185"/>
      <c r="JE1200" s="185"/>
      <c r="JF1200" s="185"/>
      <c r="JG1200" s="185"/>
      <c r="JH1200" s="185"/>
      <c r="JI1200" s="185"/>
      <c r="JJ1200" s="185"/>
      <c r="JK1200" s="185"/>
      <c r="JL1200" s="185"/>
      <c r="JM1200" s="185"/>
      <c r="JN1200" s="185"/>
      <c r="JO1200" s="185"/>
      <c r="JP1200" s="185"/>
      <c r="JQ1200" s="185"/>
      <c r="JR1200" s="185"/>
      <c r="JS1200" s="185"/>
      <c r="JT1200" s="185"/>
      <c r="JU1200" s="185"/>
      <c r="JV1200" s="185"/>
      <c r="JW1200" s="185"/>
      <c r="JX1200" s="185"/>
      <c r="JY1200" s="185"/>
      <c r="JZ1200" s="185"/>
      <c r="KA1200" s="185"/>
      <c r="KB1200" s="185"/>
      <c r="KC1200" s="185"/>
      <c r="KD1200" s="185"/>
      <c r="KE1200" s="185"/>
      <c r="KF1200" s="185"/>
      <c r="KG1200" s="185"/>
      <c r="KH1200" s="185"/>
      <c r="KI1200" s="185"/>
      <c r="KJ1200" s="185"/>
      <c r="KK1200" s="185"/>
      <c r="KL1200" s="185"/>
      <c r="KM1200" s="185"/>
      <c r="KN1200" s="185"/>
      <c r="KO1200" s="185"/>
      <c r="KP1200" s="185"/>
      <c r="KQ1200" s="185"/>
      <c r="KR1200" s="185"/>
      <c r="KS1200" s="185"/>
      <c r="KT1200" s="185"/>
      <c r="KU1200" s="185"/>
      <c r="KV1200" s="185"/>
      <c r="KW1200" s="185"/>
      <c r="KX1200" s="185"/>
      <c r="KY1200" s="185"/>
      <c r="KZ1200" s="185"/>
      <c r="LA1200" s="185"/>
      <c r="LB1200" s="185"/>
      <c r="LC1200" s="185"/>
      <c r="LD1200" s="185"/>
      <c r="LE1200" s="185"/>
      <c r="LF1200" s="185"/>
      <c r="LG1200" s="185"/>
      <c r="LH1200" s="185"/>
      <c r="LI1200" s="185"/>
      <c r="LJ1200" s="185"/>
      <c r="LK1200" s="185"/>
      <c r="LL1200" s="185"/>
      <c r="LM1200" s="185"/>
      <c r="LN1200" s="185"/>
      <c r="LO1200" s="185"/>
      <c r="LP1200" s="185"/>
      <c r="LQ1200" s="185"/>
      <c r="LR1200" s="185"/>
      <c r="LS1200" s="185"/>
      <c r="LT1200" s="185"/>
      <c r="LU1200" s="185"/>
      <c r="LV1200" s="185"/>
      <c r="LW1200" s="185"/>
      <c r="LX1200" s="185"/>
      <c r="LY1200" s="185"/>
      <c r="LZ1200" s="185"/>
      <c r="MA1200" s="185"/>
      <c r="MB1200" s="185"/>
      <c r="MC1200" s="185"/>
      <c r="MD1200" s="185"/>
      <c r="ME1200" s="185"/>
      <c r="MF1200" s="185"/>
      <c r="MG1200" s="185"/>
      <c r="MH1200" s="185"/>
      <c r="MI1200" s="185"/>
      <c r="MJ1200" s="185"/>
      <c r="MK1200" s="185"/>
      <c r="ML1200" s="185"/>
      <c r="MM1200" s="185"/>
      <c r="MN1200" s="185"/>
      <c r="MO1200" s="185"/>
      <c r="MP1200" s="185"/>
      <c r="MQ1200" s="185"/>
      <c r="MR1200" s="185"/>
      <c r="MS1200" s="185"/>
      <c r="MT1200" s="185"/>
      <c r="MU1200" s="185"/>
      <c r="MV1200" s="185"/>
      <c r="MW1200" s="185"/>
      <c r="MX1200" s="185"/>
      <c r="MY1200" s="185"/>
      <c r="MZ1200" s="185"/>
      <c r="NA1200" s="185"/>
      <c r="NB1200" s="185"/>
      <c r="NC1200" s="185"/>
      <c r="ND1200" s="185"/>
      <c r="NE1200" s="185"/>
      <c r="NF1200" s="185"/>
      <c r="NG1200" s="185"/>
      <c r="NH1200" s="185"/>
      <c r="NI1200" s="185"/>
      <c r="NJ1200" s="185"/>
      <c r="NK1200" s="185"/>
      <c r="NL1200" s="185"/>
      <c r="NM1200" s="185"/>
      <c r="NN1200" s="185"/>
      <c r="NO1200" s="185"/>
      <c r="NP1200" s="185"/>
      <c r="NQ1200" s="185"/>
      <c r="NR1200" s="185"/>
      <c r="NS1200" s="185"/>
      <c r="NT1200" s="185"/>
      <c r="NU1200" s="185"/>
      <c r="NV1200" s="185"/>
      <c r="NW1200" s="185"/>
      <c r="NX1200" s="185"/>
      <c r="NY1200" s="185"/>
      <c r="NZ1200" s="185"/>
      <c r="OA1200" s="185"/>
      <c r="OB1200" s="185"/>
      <c r="OC1200" s="185"/>
      <c r="OD1200" s="185"/>
      <c r="OE1200" s="185"/>
      <c r="OF1200" s="185"/>
      <c r="OG1200" s="185"/>
      <c r="OH1200" s="185"/>
      <c r="OI1200" s="185"/>
      <c r="OJ1200" s="185"/>
      <c r="OK1200" s="185"/>
      <c r="OL1200" s="185"/>
      <c r="OM1200" s="185"/>
      <c r="ON1200" s="185"/>
      <c r="OO1200" s="185"/>
      <c r="OP1200" s="185"/>
      <c r="OQ1200" s="185"/>
      <c r="OR1200" s="185"/>
      <c r="OS1200" s="185"/>
      <c r="OT1200" s="185"/>
      <c r="OU1200" s="185"/>
      <c r="OV1200" s="185"/>
      <c r="OW1200" s="185"/>
      <c r="OX1200" s="185"/>
      <c r="OY1200" s="185"/>
      <c r="OZ1200" s="185"/>
      <c r="PA1200" s="185"/>
      <c r="PB1200" s="185"/>
      <c r="PC1200" s="185"/>
      <c r="PD1200" s="185"/>
      <c r="PE1200" s="185"/>
      <c r="PF1200" s="185"/>
      <c r="PG1200" s="185"/>
      <c r="PH1200" s="185"/>
      <c r="PI1200" s="185"/>
      <c r="PJ1200" s="185"/>
      <c r="PK1200" s="185"/>
      <c r="PL1200" s="185"/>
      <c r="PM1200" s="185"/>
      <c r="PN1200" s="185"/>
      <c r="PO1200" s="185"/>
      <c r="PP1200" s="185"/>
      <c r="PQ1200" s="185"/>
      <c r="PR1200" s="185"/>
      <c r="PS1200" s="185"/>
      <c r="PT1200" s="185"/>
      <c r="PU1200" s="185"/>
      <c r="PV1200" s="185"/>
      <c r="PW1200" s="185"/>
      <c r="PX1200" s="185"/>
      <c r="PY1200" s="185"/>
      <c r="PZ1200" s="185"/>
      <c r="QA1200" s="185"/>
      <c r="QB1200" s="185"/>
      <c r="QC1200" s="185"/>
      <c r="QD1200" s="185"/>
      <c r="QE1200" s="185"/>
      <c r="QF1200" s="185"/>
      <c r="QG1200" s="185"/>
      <c r="QH1200" s="185"/>
      <c r="QI1200" s="185"/>
      <c r="QJ1200" s="185"/>
      <c r="QK1200" s="185"/>
      <c r="QL1200" s="185"/>
      <c r="QM1200" s="185"/>
      <c r="QN1200" s="185"/>
      <c r="QO1200" s="185"/>
      <c r="QP1200" s="185"/>
      <c r="QQ1200" s="185"/>
      <c r="QR1200" s="185"/>
      <c r="QS1200" s="185"/>
      <c r="QT1200" s="185"/>
      <c r="QU1200" s="185"/>
      <c r="QV1200" s="185"/>
      <c r="QW1200" s="185"/>
      <c r="QX1200" s="185"/>
      <c r="QY1200" s="185"/>
      <c r="QZ1200" s="185"/>
      <c r="RA1200" s="185"/>
      <c r="RB1200" s="185"/>
      <c r="RC1200" s="185"/>
      <c r="RD1200" s="185"/>
      <c r="RE1200" s="185"/>
      <c r="RF1200" s="185"/>
      <c r="RG1200" s="185"/>
      <c r="RH1200" s="185"/>
      <c r="RI1200" s="185"/>
      <c r="RJ1200" s="185"/>
      <c r="RK1200" s="185"/>
      <c r="RL1200" s="185"/>
      <c r="RM1200" s="185"/>
      <c r="RN1200" s="185"/>
      <c r="RO1200" s="185"/>
      <c r="RP1200" s="185"/>
      <c r="RQ1200" s="185"/>
      <c r="RR1200" s="185"/>
      <c r="RS1200" s="185"/>
      <c r="RT1200" s="185"/>
      <c r="RU1200" s="185"/>
      <c r="RV1200" s="185"/>
      <c r="RW1200" s="185"/>
      <c r="RX1200" s="185"/>
      <c r="RY1200" s="185"/>
      <c r="RZ1200" s="185"/>
      <c r="SA1200" s="185"/>
      <c r="SB1200" s="185"/>
      <c r="SC1200" s="185"/>
      <c r="SD1200" s="185"/>
      <c r="SE1200" s="185"/>
      <c r="SF1200" s="185"/>
      <c r="SG1200" s="185"/>
      <c r="SH1200" s="185"/>
      <c r="SI1200" s="185"/>
      <c r="SJ1200" s="185"/>
      <c r="SK1200" s="185"/>
      <c r="SL1200" s="185"/>
      <c r="SM1200" s="185"/>
      <c r="SN1200" s="185"/>
      <c r="SO1200" s="185"/>
      <c r="SP1200" s="185"/>
      <c r="SQ1200" s="185"/>
      <c r="SR1200" s="185"/>
      <c r="SS1200" s="185"/>
      <c r="ST1200" s="185"/>
      <c r="SU1200" s="185"/>
      <c r="SV1200" s="185"/>
      <c r="SW1200" s="185"/>
      <c r="SX1200" s="185"/>
      <c r="SY1200" s="185"/>
      <c r="SZ1200" s="185"/>
      <c r="TA1200" s="185"/>
      <c r="TB1200" s="185"/>
      <c r="TC1200" s="185"/>
      <c r="TD1200" s="185"/>
      <c r="TE1200" s="185"/>
      <c r="TF1200" s="185"/>
      <c r="TG1200" s="185"/>
      <c r="TH1200" s="185"/>
      <c r="TI1200" s="185"/>
    </row>
    <row r="1201" spans="1:529" s="185" customFormat="1" ht="63.75" customHeight="1" thickBot="1" x14ac:dyDescent="0.3">
      <c r="A1201" s="116" t="s">
        <v>3509</v>
      </c>
      <c r="B1201" s="117">
        <v>41946</v>
      </c>
      <c r="C1201" s="118" t="s">
        <v>3510</v>
      </c>
      <c r="D1201" s="118" t="s">
        <v>5251</v>
      </c>
      <c r="E1201" s="118"/>
      <c r="F1201" s="118"/>
      <c r="G1201" s="118"/>
      <c r="H1201" s="196">
        <v>40422</v>
      </c>
      <c r="I1201" s="117">
        <v>41972</v>
      </c>
      <c r="J1201" s="117">
        <v>44138</v>
      </c>
      <c r="K1201" s="118" t="s">
        <v>1463</v>
      </c>
      <c r="L1201" s="118"/>
      <c r="M1201" s="118" t="s">
        <v>3511</v>
      </c>
      <c r="N1201" s="118" t="s">
        <v>48</v>
      </c>
      <c r="O1201" s="118">
        <v>6000</v>
      </c>
      <c r="P1201" s="467"/>
      <c r="Q1201" s="467"/>
      <c r="R1201" s="467"/>
      <c r="S1201" s="467"/>
      <c r="T1201" s="782">
        <v>1</v>
      </c>
      <c r="U1201" s="118">
        <v>23</v>
      </c>
      <c r="V1201" s="118">
        <v>6000</v>
      </c>
      <c r="W1201" s="118" t="s">
        <v>3367</v>
      </c>
      <c r="X1201" s="118">
        <v>50</v>
      </c>
      <c r="Y1201" s="118">
        <v>50</v>
      </c>
      <c r="Z1201" s="118">
        <v>250</v>
      </c>
      <c r="AA1201" s="118" t="s">
        <v>1091</v>
      </c>
      <c r="AB1201" s="118" t="s">
        <v>1091</v>
      </c>
      <c r="AC1201" s="118" t="s">
        <v>1091</v>
      </c>
      <c r="AD1201" s="118" t="s">
        <v>1091</v>
      </c>
      <c r="AE1201" s="118" t="s">
        <v>1091</v>
      </c>
      <c r="AF1201" s="118">
        <v>0.3</v>
      </c>
      <c r="AG1201" s="118" t="s">
        <v>3512</v>
      </c>
      <c r="AH1201" s="118">
        <v>223</v>
      </c>
      <c r="AI1201" s="118" t="s">
        <v>7005</v>
      </c>
      <c r="AJ1201" s="118" t="s">
        <v>7006</v>
      </c>
      <c r="AK1201" s="86" t="s">
        <v>1375</v>
      </c>
      <c r="AL1201" s="104" t="s">
        <v>7007</v>
      </c>
      <c r="AM1201" s="830"/>
      <c r="AN1201" s="830"/>
      <c r="AO1201" s="830"/>
      <c r="AP1201" s="830"/>
      <c r="AQ1201" s="830"/>
    </row>
    <row r="1202" spans="1:529" s="185" customFormat="1" ht="62.25" customHeight="1" thickBot="1" x14ac:dyDescent="0.3">
      <c r="A1202" s="116" t="s">
        <v>3516</v>
      </c>
      <c r="B1202" s="117">
        <v>41948</v>
      </c>
      <c r="C1202" s="118" t="s">
        <v>3517</v>
      </c>
      <c r="D1202" s="118" t="s">
        <v>5874</v>
      </c>
      <c r="E1202" s="83"/>
      <c r="F1202" s="83"/>
      <c r="G1202" s="83"/>
      <c r="H1202" s="196">
        <v>66425</v>
      </c>
      <c r="I1202" s="117">
        <v>41971</v>
      </c>
      <c r="J1202" s="117">
        <v>44140</v>
      </c>
      <c r="K1202" s="118" t="s">
        <v>365</v>
      </c>
      <c r="L1202" s="118"/>
      <c r="M1202" s="118" t="s">
        <v>289</v>
      </c>
      <c r="N1202" s="118" t="s">
        <v>25</v>
      </c>
      <c r="O1202" s="118">
        <v>473040</v>
      </c>
      <c r="P1202" s="467" t="s">
        <v>3518</v>
      </c>
      <c r="Q1202" s="467" t="s">
        <v>3518</v>
      </c>
      <c r="R1202" s="467"/>
      <c r="S1202" s="467"/>
      <c r="T1202" s="782">
        <v>54</v>
      </c>
      <c r="U1202" s="118">
        <v>1296</v>
      </c>
      <c r="V1202" s="118">
        <v>473040</v>
      </c>
      <c r="W1202" s="118" t="s">
        <v>3205</v>
      </c>
      <c r="X1202" s="118">
        <v>80</v>
      </c>
      <c r="Y1202" s="118">
        <v>50</v>
      </c>
      <c r="Z1202" s="118" t="s">
        <v>1091</v>
      </c>
      <c r="AA1202" s="118" t="s">
        <v>1091</v>
      </c>
      <c r="AB1202" s="118" t="s">
        <v>1091</v>
      </c>
      <c r="AC1202" s="118" t="s">
        <v>1091</v>
      </c>
      <c r="AD1202" s="118" t="s">
        <v>3520</v>
      </c>
      <c r="AE1202" s="118" t="s">
        <v>3521</v>
      </c>
      <c r="AF1202" s="118">
        <v>3</v>
      </c>
      <c r="AG1202" s="118" t="s">
        <v>3519</v>
      </c>
      <c r="AH1202" s="118"/>
      <c r="AI1202" s="118" t="s">
        <v>4565</v>
      </c>
      <c r="AJ1202" s="118" t="s">
        <v>4566</v>
      </c>
      <c r="AK1202" s="86" t="s">
        <v>3522</v>
      </c>
      <c r="AL1202" s="185" t="s">
        <v>4633</v>
      </c>
      <c r="AM1202" s="830"/>
      <c r="AN1202" s="830"/>
      <c r="AO1202" s="830"/>
      <c r="AP1202" s="830"/>
      <c r="AQ1202" s="830"/>
    </row>
    <row r="1203" spans="1:529" s="104" customFormat="1" ht="55.5" customHeight="1" thickBot="1" x14ac:dyDescent="0.3">
      <c r="A1203" s="81" t="s">
        <v>3532</v>
      </c>
      <c r="B1203" s="82">
        <v>41953</v>
      </c>
      <c r="C1203" s="83" t="s">
        <v>3533</v>
      </c>
      <c r="D1203" s="83" t="s">
        <v>5824</v>
      </c>
      <c r="E1203" s="86"/>
      <c r="F1203" s="86"/>
      <c r="G1203" s="86"/>
      <c r="H1203" s="193">
        <v>43253</v>
      </c>
      <c r="I1203" s="82">
        <v>41975</v>
      </c>
      <c r="J1203" s="82">
        <v>42736</v>
      </c>
      <c r="K1203" s="83" t="s">
        <v>1306</v>
      </c>
      <c r="L1203" s="83"/>
      <c r="M1203" s="83" t="s">
        <v>4936</v>
      </c>
      <c r="N1203" s="83" t="s">
        <v>21</v>
      </c>
      <c r="O1203" s="83">
        <v>219</v>
      </c>
      <c r="P1203" s="348"/>
      <c r="Q1203" s="348"/>
      <c r="R1203" s="348"/>
      <c r="S1203" s="348"/>
      <c r="T1203" s="797">
        <v>0.3</v>
      </c>
      <c r="U1203" s="83">
        <v>0.6</v>
      </c>
      <c r="V1203" s="83">
        <v>219</v>
      </c>
      <c r="W1203" s="83" t="s">
        <v>1258</v>
      </c>
      <c r="X1203" s="83">
        <v>50</v>
      </c>
      <c r="Y1203" s="83">
        <v>150</v>
      </c>
      <c r="Z1203" s="83" t="s">
        <v>1091</v>
      </c>
      <c r="AA1203" s="83" t="s">
        <v>1091</v>
      </c>
      <c r="AB1203" s="83" t="s">
        <v>1091</v>
      </c>
      <c r="AC1203" s="83" t="s">
        <v>1091</v>
      </c>
      <c r="AD1203" s="83" t="s">
        <v>1091</v>
      </c>
      <c r="AE1203" s="83" t="s">
        <v>1091</v>
      </c>
      <c r="AF1203" s="83">
        <v>10</v>
      </c>
      <c r="AG1203" s="83" t="s">
        <v>1091</v>
      </c>
      <c r="AH1203" s="83"/>
      <c r="AI1203" s="83" t="s">
        <v>4567</v>
      </c>
      <c r="AJ1203" s="83" t="s">
        <v>4568</v>
      </c>
      <c r="AK1203" s="83" t="s">
        <v>1375</v>
      </c>
      <c r="AL1203" s="877" t="s">
        <v>6527</v>
      </c>
      <c r="AM1203" s="830"/>
      <c r="AN1203" s="830"/>
      <c r="AO1203" s="830"/>
      <c r="AP1203" s="830"/>
      <c r="AQ1203" s="830"/>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85"/>
      <c r="BL1203" s="185"/>
      <c r="BM1203" s="185"/>
      <c r="BN1203" s="185"/>
      <c r="BO1203" s="185"/>
      <c r="BP1203" s="185"/>
      <c r="BQ1203" s="185"/>
      <c r="BR1203" s="185"/>
      <c r="BS1203" s="185"/>
      <c r="BT1203" s="185"/>
      <c r="BU1203" s="185"/>
      <c r="BV1203" s="185"/>
      <c r="BW1203" s="185"/>
      <c r="BX1203" s="185"/>
      <c r="BY1203" s="185"/>
      <c r="BZ1203" s="185"/>
      <c r="CA1203" s="185"/>
      <c r="CB1203" s="185"/>
      <c r="CC1203" s="185"/>
      <c r="CD1203" s="185"/>
      <c r="CE1203" s="185"/>
      <c r="CF1203" s="185"/>
      <c r="CG1203" s="185"/>
      <c r="CH1203" s="185"/>
      <c r="CI1203" s="185"/>
      <c r="CJ1203" s="185"/>
      <c r="CK1203" s="185"/>
      <c r="CL1203" s="185"/>
      <c r="CM1203" s="185"/>
      <c r="CN1203" s="185"/>
      <c r="CO1203" s="185"/>
      <c r="CP1203" s="185"/>
      <c r="CQ1203" s="185"/>
      <c r="CR1203" s="185"/>
      <c r="CS1203" s="185"/>
      <c r="CT1203" s="185"/>
      <c r="CU1203" s="185"/>
      <c r="CV1203" s="185"/>
      <c r="CW1203" s="185"/>
      <c r="CX1203" s="185"/>
      <c r="CY1203" s="185"/>
      <c r="CZ1203" s="185"/>
      <c r="DA1203" s="185"/>
      <c r="DB1203" s="185"/>
      <c r="DC1203" s="185"/>
      <c r="DD1203" s="185"/>
      <c r="DE1203" s="185"/>
      <c r="DF1203" s="185"/>
      <c r="DG1203" s="185"/>
      <c r="DH1203" s="185"/>
      <c r="DI1203" s="185"/>
      <c r="DJ1203" s="185"/>
      <c r="DK1203" s="185"/>
      <c r="DL1203" s="185"/>
      <c r="DM1203" s="185"/>
      <c r="DN1203" s="185"/>
      <c r="DO1203" s="185"/>
      <c r="DP1203" s="185"/>
      <c r="DQ1203" s="185"/>
      <c r="DR1203" s="185"/>
      <c r="DS1203" s="185"/>
      <c r="DT1203" s="185"/>
      <c r="DU1203" s="185"/>
      <c r="DV1203" s="185"/>
      <c r="DW1203" s="185"/>
      <c r="DX1203" s="185"/>
      <c r="DY1203" s="185"/>
      <c r="DZ1203" s="185"/>
      <c r="EA1203" s="185"/>
      <c r="EB1203" s="185"/>
      <c r="EC1203" s="185"/>
      <c r="ED1203" s="185"/>
      <c r="EE1203" s="185"/>
      <c r="EF1203" s="185"/>
      <c r="EG1203" s="185"/>
      <c r="EH1203" s="185"/>
      <c r="EI1203" s="185"/>
      <c r="EJ1203" s="185"/>
      <c r="EK1203" s="185"/>
      <c r="EL1203" s="185"/>
      <c r="EM1203" s="185"/>
      <c r="EN1203" s="185"/>
      <c r="EO1203" s="185"/>
      <c r="EP1203" s="185"/>
      <c r="EQ1203" s="185"/>
      <c r="ER1203" s="185"/>
      <c r="ES1203" s="185"/>
      <c r="ET1203" s="185"/>
      <c r="EU1203" s="185"/>
      <c r="EV1203" s="185"/>
      <c r="EW1203" s="185"/>
      <c r="EX1203" s="185"/>
      <c r="EY1203" s="185"/>
      <c r="EZ1203" s="185"/>
      <c r="FA1203" s="185"/>
      <c r="FB1203" s="185"/>
      <c r="FC1203" s="185"/>
      <c r="FD1203" s="185"/>
      <c r="FE1203" s="185"/>
      <c r="FF1203" s="185"/>
      <c r="FG1203" s="185"/>
      <c r="FH1203" s="185"/>
      <c r="FI1203" s="185"/>
      <c r="FJ1203" s="185"/>
      <c r="FK1203" s="185"/>
      <c r="FL1203" s="185"/>
      <c r="FM1203" s="185"/>
      <c r="FN1203" s="185"/>
      <c r="FO1203" s="185"/>
      <c r="FP1203" s="185"/>
      <c r="FQ1203" s="185"/>
      <c r="FR1203" s="185"/>
      <c r="FS1203" s="185"/>
      <c r="FT1203" s="185"/>
      <c r="FU1203" s="185"/>
      <c r="FV1203" s="185"/>
      <c r="FW1203" s="185"/>
      <c r="FX1203" s="185"/>
      <c r="FY1203" s="185"/>
      <c r="FZ1203" s="185"/>
      <c r="GA1203" s="185"/>
      <c r="GB1203" s="185"/>
      <c r="GC1203" s="185"/>
      <c r="GD1203" s="185"/>
      <c r="GE1203" s="185"/>
      <c r="GF1203" s="185"/>
      <c r="GG1203" s="185"/>
      <c r="GH1203" s="185"/>
      <c r="GI1203" s="185"/>
      <c r="GJ1203" s="185"/>
      <c r="GK1203" s="185"/>
      <c r="GL1203" s="185"/>
      <c r="GM1203" s="185"/>
      <c r="GN1203" s="185"/>
      <c r="GO1203" s="185"/>
      <c r="GP1203" s="185"/>
      <c r="GQ1203" s="185"/>
      <c r="GR1203" s="185"/>
      <c r="GS1203" s="185"/>
      <c r="GT1203" s="185"/>
      <c r="GU1203" s="185"/>
      <c r="GV1203" s="185"/>
      <c r="GW1203" s="185"/>
      <c r="GX1203" s="185"/>
      <c r="GY1203" s="185"/>
      <c r="GZ1203" s="185"/>
      <c r="HA1203" s="185"/>
      <c r="HB1203" s="185"/>
      <c r="HC1203" s="185"/>
      <c r="HD1203" s="185"/>
      <c r="HE1203" s="185"/>
      <c r="HF1203" s="185"/>
      <c r="HG1203" s="185"/>
      <c r="HH1203" s="185"/>
      <c r="HI1203" s="185"/>
      <c r="HJ1203" s="185"/>
      <c r="HK1203" s="185"/>
      <c r="HL1203" s="185"/>
      <c r="HM1203" s="185"/>
      <c r="HN1203" s="185"/>
      <c r="HO1203" s="185"/>
      <c r="HP1203" s="185"/>
      <c r="HQ1203" s="185"/>
      <c r="HR1203" s="185"/>
      <c r="HS1203" s="185"/>
      <c r="HT1203" s="185"/>
      <c r="HU1203" s="185"/>
      <c r="HV1203" s="185"/>
      <c r="HW1203" s="185"/>
      <c r="HX1203" s="185"/>
      <c r="HY1203" s="185"/>
      <c r="HZ1203" s="185"/>
      <c r="IA1203" s="185"/>
      <c r="IB1203" s="185"/>
      <c r="IC1203" s="185"/>
      <c r="ID1203" s="185"/>
      <c r="IE1203" s="185"/>
      <c r="IF1203" s="185"/>
      <c r="IG1203" s="185"/>
      <c r="IH1203" s="185"/>
      <c r="II1203" s="185"/>
      <c r="IJ1203" s="185"/>
      <c r="IK1203" s="185"/>
      <c r="IL1203" s="185"/>
      <c r="IM1203" s="185"/>
      <c r="IN1203" s="185"/>
      <c r="IO1203" s="185"/>
      <c r="IP1203" s="185"/>
      <c r="IQ1203" s="185"/>
      <c r="IR1203" s="185"/>
      <c r="IS1203" s="185"/>
      <c r="IT1203" s="185"/>
      <c r="IU1203" s="185"/>
      <c r="IV1203" s="185"/>
      <c r="IW1203" s="185"/>
      <c r="IX1203" s="185"/>
      <c r="IY1203" s="185"/>
      <c r="IZ1203" s="185"/>
      <c r="JA1203" s="185"/>
      <c r="JB1203" s="185"/>
      <c r="JC1203" s="185"/>
      <c r="JD1203" s="185"/>
      <c r="JE1203" s="185"/>
      <c r="JF1203" s="185"/>
      <c r="JG1203" s="185"/>
      <c r="JH1203" s="185"/>
      <c r="JI1203" s="185"/>
      <c r="JJ1203" s="185"/>
      <c r="JK1203" s="185"/>
      <c r="JL1203" s="185"/>
      <c r="JM1203" s="185"/>
      <c r="JN1203" s="185"/>
      <c r="JO1203" s="185"/>
      <c r="JP1203" s="185"/>
      <c r="JQ1203" s="185"/>
      <c r="JR1203" s="185"/>
      <c r="JS1203" s="185"/>
      <c r="JT1203" s="185"/>
      <c r="JU1203" s="185"/>
      <c r="JV1203" s="185"/>
      <c r="JW1203" s="185"/>
      <c r="JX1203" s="185"/>
      <c r="JY1203" s="185"/>
      <c r="JZ1203" s="185"/>
      <c r="KA1203" s="185"/>
      <c r="KB1203" s="185"/>
      <c r="KC1203" s="185"/>
      <c r="KD1203" s="185"/>
      <c r="KE1203" s="185"/>
      <c r="KF1203" s="185"/>
      <c r="KG1203" s="185"/>
      <c r="KH1203" s="185"/>
      <c r="KI1203" s="185"/>
      <c r="KJ1203" s="185"/>
      <c r="KK1203" s="185"/>
      <c r="KL1203" s="185"/>
      <c r="KM1203" s="185"/>
      <c r="KN1203" s="185"/>
      <c r="KO1203" s="185"/>
      <c r="KP1203" s="185"/>
      <c r="KQ1203" s="185"/>
      <c r="KR1203" s="185"/>
      <c r="KS1203" s="185"/>
      <c r="KT1203" s="185"/>
      <c r="KU1203" s="185"/>
      <c r="KV1203" s="185"/>
      <c r="KW1203" s="185"/>
      <c r="KX1203" s="185"/>
      <c r="KY1203" s="185"/>
      <c r="KZ1203" s="185"/>
      <c r="LA1203" s="185"/>
      <c r="LB1203" s="185"/>
      <c r="LC1203" s="185"/>
      <c r="LD1203" s="185"/>
      <c r="LE1203" s="185"/>
      <c r="LF1203" s="185"/>
      <c r="LG1203" s="185"/>
      <c r="LH1203" s="185"/>
      <c r="LI1203" s="185"/>
      <c r="LJ1203" s="185"/>
      <c r="LK1203" s="185"/>
      <c r="LL1203" s="185"/>
      <c r="LM1203" s="185"/>
      <c r="LN1203" s="185"/>
      <c r="LO1203" s="185"/>
      <c r="LP1203" s="185"/>
      <c r="LQ1203" s="185"/>
      <c r="LR1203" s="185"/>
      <c r="LS1203" s="185"/>
      <c r="LT1203" s="185"/>
      <c r="LU1203" s="185"/>
      <c r="LV1203" s="185"/>
      <c r="LW1203" s="185"/>
      <c r="LX1203" s="185"/>
      <c r="LY1203" s="185"/>
      <c r="LZ1203" s="185"/>
      <c r="MA1203" s="185"/>
      <c r="MB1203" s="185"/>
      <c r="MC1203" s="185"/>
      <c r="MD1203" s="185"/>
      <c r="ME1203" s="185"/>
      <c r="MF1203" s="185"/>
      <c r="MG1203" s="185"/>
      <c r="MH1203" s="185"/>
      <c r="MI1203" s="185"/>
      <c r="MJ1203" s="185"/>
      <c r="MK1203" s="185"/>
      <c r="ML1203" s="185"/>
      <c r="MM1203" s="185"/>
      <c r="MN1203" s="185"/>
      <c r="MO1203" s="185"/>
      <c r="MP1203" s="185"/>
      <c r="MQ1203" s="185"/>
      <c r="MR1203" s="185"/>
      <c r="MS1203" s="185"/>
      <c r="MT1203" s="185"/>
      <c r="MU1203" s="185"/>
      <c r="MV1203" s="185"/>
      <c r="MW1203" s="185"/>
      <c r="MX1203" s="185"/>
      <c r="MY1203" s="185"/>
      <c r="MZ1203" s="185"/>
      <c r="NA1203" s="185"/>
      <c r="NB1203" s="185"/>
      <c r="NC1203" s="185"/>
      <c r="ND1203" s="185"/>
      <c r="NE1203" s="185"/>
      <c r="NF1203" s="185"/>
      <c r="NG1203" s="185"/>
      <c r="NH1203" s="185"/>
      <c r="NI1203" s="185"/>
      <c r="NJ1203" s="185"/>
      <c r="NK1203" s="185"/>
      <c r="NL1203" s="185"/>
      <c r="NM1203" s="185"/>
      <c r="NN1203" s="185"/>
      <c r="NO1203" s="185"/>
      <c r="NP1203" s="185"/>
      <c r="NQ1203" s="185"/>
      <c r="NR1203" s="185"/>
      <c r="NS1203" s="185"/>
      <c r="NT1203" s="185"/>
      <c r="NU1203" s="185"/>
      <c r="NV1203" s="185"/>
      <c r="NW1203" s="185"/>
      <c r="NX1203" s="185"/>
      <c r="NY1203" s="185"/>
      <c r="NZ1203" s="185"/>
      <c r="OA1203" s="185"/>
      <c r="OB1203" s="185"/>
      <c r="OC1203" s="185"/>
      <c r="OD1203" s="185"/>
      <c r="OE1203" s="185"/>
      <c r="OF1203" s="185"/>
      <c r="OG1203" s="185"/>
      <c r="OH1203" s="185"/>
      <c r="OI1203" s="185"/>
      <c r="OJ1203" s="185"/>
      <c r="OK1203" s="185"/>
      <c r="OL1203" s="185"/>
      <c r="OM1203" s="185"/>
      <c r="ON1203" s="185"/>
      <c r="OO1203" s="185"/>
      <c r="OP1203" s="185"/>
      <c r="OQ1203" s="185"/>
      <c r="OR1203" s="185"/>
      <c r="OS1203" s="185"/>
      <c r="OT1203" s="185"/>
      <c r="OU1203" s="185"/>
      <c r="OV1203" s="185"/>
      <c r="OW1203" s="185"/>
      <c r="OX1203" s="185"/>
      <c r="OY1203" s="185"/>
      <c r="OZ1203" s="185"/>
      <c r="PA1203" s="185"/>
      <c r="PB1203" s="185"/>
      <c r="PC1203" s="185"/>
      <c r="PD1203" s="185"/>
      <c r="PE1203" s="185"/>
      <c r="PF1203" s="185"/>
      <c r="PG1203" s="185"/>
      <c r="PH1203" s="185"/>
      <c r="PI1203" s="185"/>
      <c r="PJ1203" s="185"/>
      <c r="PK1203" s="185"/>
      <c r="PL1203" s="185"/>
      <c r="PM1203" s="185"/>
      <c r="PN1203" s="185"/>
      <c r="PO1203" s="185"/>
      <c r="PP1203" s="185"/>
      <c r="PQ1203" s="185"/>
      <c r="PR1203" s="185"/>
      <c r="PS1203" s="185"/>
      <c r="PT1203" s="185"/>
      <c r="PU1203" s="185"/>
      <c r="PV1203" s="185"/>
      <c r="PW1203" s="185"/>
      <c r="PX1203" s="185"/>
      <c r="PY1203" s="185"/>
      <c r="PZ1203" s="185"/>
      <c r="QA1203" s="185"/>
      <c r="QB1203" s="185"/>
      <c r="QC1203" s="185"/>
      <c r="QD1203" s="185"/>
      <c r="QE1203" s="185"/>
      <c r="QF1203" s="185"/>
      <c r="QG1203" s="185"/>
      <c r="QH1203" s="185"/>
      <c r="QI1203" s="185"/>
      <c r="QJ1203" s="185"/>
      <c r="QK1203" s="185"/>
      <c r="QL1203" s="185"/>
      <c r="QM1203" s="185"/>
      <c r="QN1203" s="185"/>
      <c r="QO1203" s="185"/>
      <c r="QP1203" s="185"/>
      <c r="QQ1203" s="185"/>
      <c r="QR1203" s="185"/>
      <c r="QS1203" s="185"/>
      <c r="QT1203" s="185"/>
      <c r="QU1203" s="185"/>
      <c r="QV1203" s="185"/>
      <c r="QW1203" s="185"/>
      <c r="QX1203" s="185"/>
      <c r="QY1203" s="185"/>
      <c r="QZ1203" s="185"/>
      <c r="RA1203" s="185"/>
      <c r="RB1203" s="185"/>
      <c r="RC1203" s="185"/>
      <c r="RD1203" s="185"/>
      <c r="RE1203" s="185"/>
      <c r="RF1203" s="185"/>
      <c r="RG1203" s="185"/>
      <c r="RH1203" s="185"/>
      <c r="RI1203" s="185"/>
      <c r="RJ1203" s="185"/>
      <c r="RK1203" s="185"/>
      <c r="RL1203" s="185"/>
      <c r="RM1203" s="185"/>
      <c r="RN1203" s="185"/>
      <c r="RO1203" s="185"/>
      <c r="RP1203" s="185"/>
      <c r="RQ1203" s="185"/>
      <c r="RR1203" s="185"/>
      <c r="RS1203" s="185"/>
      <c r="RT1203" s="185"/>
      <c r="RU1203" s="185"/>
      <c r="RV1203" s="185"/>
      <c r="RW1203" s="185"/>
      <c r="RX1203" s="185"/>
      <c r="RY1203" s="185"/>
      <c r="RZ1203" s="185"/>
      <c r="SA1203" s="185"/>
      <c r="SB1203" s="185"/>
      <c r="SC1203" s="185"/>
      <c r="SD1203" s="185"/>
      <c r="SE1203" s="185"/>
      <c r="SF1203" s="185"/>
      <c r="SG1203" s="185"/>
      <c r="SH1203" s="185"/>
      <c r="SI1203" s="185"/>
      <c r="SJ1203" s="185"/>
      <c r="SK1203" s="185"/>
      <c r="SL1203" s="185"/>
      <c r="SM1203" s="185"/>
      <c r="SN1203" s="185"/>
      <c r="SO1203" s="185"/>
      <c r="SP1203" s="185"/>
      <c r="SQ1203" s="185"/>
      <c r="SR1203" s="185"/>
      <c r="SS1203" s="185"/>
      <c r="ST1203" s="185"/>
      <c r="SU1203" s="185"/>
      <c r="SV1203" s="185"/>
      <c r="SW1203" s="185"/>
      <c r="SX1203" s="185"/>
      <c r="SY1203" s="185"/>
      <c r="SZ1203" s="185"/>
      <c r="TA1203" s="185"/>
      <c r="TB1203" s="185"/>
      <c r="TC1203" s="185"/>
      <c r="TD1203" s="185"/>
      <c r="TE1203" s="185"/>
      <c r="TF1203" s="185"/>
      <c r="TG1203" s="185"/>
      <c r="TH1203" s="185"/>
      <c r="TI1203" s="185"/>
    </row>
    <row r="1204" spans="1:529" s="104" customFormat="1" ht="55.5" customHeight="1" thickBot="1" x14ac:dyDescent="0.3">
      <c r="A1204" s="84" t="s">
        <v>3532</v>
      </c>
      <c r="B1204" s="85">
        <v>41953</v>
      </c>
      <c r="C1204" s="86" t="s">
        <v>3534</v>
      </c>
      <c r="D1204" s="86" t="s">
        <v>5824</v>
      </c>
      <c r="E1204" s="118"/>
      <c r="F1204" s="118"/>
      <c r="G1204" s="118"/>
      <c r="H1204" s="194">
        <v>43253</v>
      </c>
      <c r="I1204" s="85">
        <v>41975</v>
      </c>
      <c r="J1204" s="85">
        <v>42736</v>
      </c>
      <c r="K1204" s="86" t="s">
        <v>1306</v>
      </c>
      <c r="L1204" s="86"/>
      <c r="M1204" s="86" t="s">
        <v>4936</v>
      </c>
      <c r="N1204" s="86" t="s">
        <v>21</v>
      </c>
      <c r="O1204" s="86">
        <v>157.68</v>
      </c>
      <c r="P1204" s="209"/>
      <c r="Q1204" s="209"/>
      <c r="R1204" s="209"/>
      <c r="S1204" s="209"/>
      <c r="T1204" s="711">
        <v>0.108</v>
      </c>
      <c r="U1204" s="86">
        <v>0.432</v>
      </c>
      <c r="V1204" s="86">
        <v>157.68</v>
      </c>
      <c r="W1204" s="86" t="s">
        <v>3205</v>
      </c>
      <c r="X1204" s="86">
        <v>35</v>
      </c>
      <c r="Y1204" s="86">
        <v>25</v>
      </c>
      <c r="Z1204" s="86">
        <v>125</v>
      </c>
      <c r="AA1204" s="86" t="s">
        <v>1091</v>
      </c>
      <c r="AB1204" s="86" t="s">
        <v>1091</v>
      </c>
      <c r="AC1204" s="86" t="s">
        <v>1091</v>
      </c>
      <c r="AD1204" s="86" t="s">
        <v>1091</v>
      </c>
      <c r="AE1204" s="86" t="s">
        <v>1091</v>
      </c>
      <c r="AF1204" s="86" t="s">
        <v>1091</v>
      </c>
      <c r="AG1204" s="86" t="s">
        <v>1091</v>
      </c>
      <c r="AH1204" s="86"/>
      <c r="AI1204" s="86" t="s">
        <v>4569</v>
      </c>
      <c r="AJ1204" s="86" t="s">
        <v>4570</v>
      </c>
      <c r="AK1204" s="86" t="s">
        <v>1375</v>
      </c>
      <c r="AL1204" s="525" t="s">
        <v>6527</v>
      </c>
      <c r="AM1204" s="830"/>
      <c r="AN1204" s="830"/>
      <c r="AO1204" s="830"/>
      <c r="AP1204" s="830"/>
      <c r="AQ1204" s="830"/>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85"/>
      <c r="BL1204" s="185"/>
      <c r="BM1204" s="185"/>
      <c r="BN1204" s="185"/>
      <c r="BO1204" s="185"/>
      <c r="BP1204" s="185"/>
      <c r="BQ1204" s="185"/>
      <c r="BR1204" s="185"/>
      <c r="BS1204" s="185"/>
      <c r="BT1204" s="185"/>
      <c r="BU1204" s="185"/>
      <c r="BV1204" s="185"/>
      <c r="BW1204" s="185"/>
      <c r="BX1204" s="185"/>
      <c r="BY1204" s="185"/>
      <c r="BZ1204" s="185"/>
      <c r="CA1204" s="185"/>
      <c r="CB1204" s="185"/>
      <c r="CC1204" s="185"/>
      <c r="CD1204" s="185"/>
      <c r="CE1204" s="185"/>
      <c r="CF1204" s="185"/>
      <c r="CG1204" s="185"/>
      <c r="CH1204" s="185"/>
      <c r="CI1204" s="185"/>
      <c r="CJ1204" s="185"/>
      <c r="CK1204" s="185"/>
      <c r="CL1204" s="185"/>
      <c r="CM1204" s="185"/>
      <c r="CN1204" s="185"/>
      <c r="CO1204" s="185"/>
      <c r="CP1204" s="185"/>
      <c r="CQ1204" s="185"/>
      <c r="CR1204" s="185"/>
      <c r="CS1204" s="185"/>
      <c r="CT1204" s="185"/>
      <c r="CU1204" s="185"/>
      <c r="CV1204" s="185"/>
      <c r="CW1204" s="185"/>
      <c r="CX1204" s="185"/>
      <c r="CY1204" s="185"/>
      <c r="CZ1204" s="185"/>
      <c r="DA1204" s="185"/>
      <c r="DB1204" s="185"/>
      <c r="DC1204" s="185"/>
      <c r="DD1204" s="185"/>
      <c r="DE1204" s="185"/>
      <c r="DF1204" s="185"/>
      <c r="DG1204" s="185"/>
      <c r="DH1204" s="185"/>
      <c r="DI1204" s="185"/>
      <c r="DJ1204" s="185"/>
      <c r="DK1204" s="185"/>
      <c r="DL1204" s="185"/>
      <c r="DM1204" s="185"/>
      <c r="DN1204" s="185"/>
      <c r="DO1204" s="185"/>
      <c r="DP1204" s="185"/>
      <c r="DQ1204" s="185"/>
      <c r="DR1204" s="185"/>
      <c r="DS1204" s="185"/>
      <c r="DT1204" s="185"/>
      <c r="DU1204" s="185"/>
      <c r="DV1204" s="185"/>
      <c r="DW1204" s="185"/>
      <c r="DX1204" s="185"/>
      <c r="DY1204" s="185"/>
      <c r="DZ1204" s="185"/>
      <c r="EA1204" s="185"/>
      <c r="EB1204" s="185"/>
      <c r="EC1204" s="185"/>
      <c r="ED1204" s="185"/>
      <c r="EE1204" s="185"/>
      <c r="EF1204" s="185"/>
      <c r="EG1204" s="185"/>
      <c r="EH1204" s="185"/>
      <c r="EI1204" s="185"/>
      <c r="EJ1204" s="185"/>
      <c r="EK1204" s="185"/>
      <c r="EL1204" s="185"/>
      <c r="EM1204" s="185"/>
      <c r="EN1204" s="185"/>
      <c r="EO1204" s="185"/>
      <c r="EP1204" s="185"/>
      <c r="EQ1204" s="185"/>
      <c r="ER1204" s="185"/>
      <c r="ES1204" s="185"/>
      <c r="ET1204" s="185"/>
      <c r="EU1204" s="185"/>
      <c r="EV1204" s="185"/>
      <c r="EW1204" s="185"/>
      <c r="EX1204" s="185"/>
      <c r="EY1204" s="185"/>
      <c r="EZ1204" s="185"/>
      <c r="FA1204" s="185"/>
      <c r="FB1204" s="185"/>
      <c r="FC1204" s="185"/>
      <c r="FD1204" s="185"/>
      <c r="FE1204" s="185"/>
      <c r="FF1204" s="185"/>
      <c r="FG1204" s="185"/>
      <c r="FH1204" s="185"/>
      <c r="FI1204" s="185"/>
      <c r="FJ1204" s="185"/>
      <c r="FK1204" s="185"/>
      <c r="FL1204" s="185"/>
      <c r="FM1204" s="185"/>
      <c r="FN1204" s="185"/>
      <c r="FO1204" s="185"/>
      <c r="FP1204" s="185"/>
      <c r="FQ1204" s="185"/>
      <c r="FR1204" s="185"/>
      <c r="FS1204" s="185"/>
      <c r="FT1204" s="185"/>
      <c r="FU1204" s="185"/>
      <c r="FV1204" s="185"/>
      <c r="FW1204" s="185"/>
      <c r="FX1204" s="185"/>
      <c r="FY1204" s="185"/>
      <c r="FZ1204" s="185"/>
      <c r="GA1204" s="185"/>
      <c r="GB1204" s="185"/>
      <c r="GC1204" s="185"/>
      <c r="GD1204" s="185"/>
      <c r="GE1204" s="185"/>
      <c r="GF1204" s="185"/>
      <c r="GG1204" s="185"/>
      <c r="GH1204" s="185"/>
      <c r="GI1204" s="185"/>
      <c r="GJ1204" s="185"/>
      <c r="GK1204" s="185"/>
      <c r="GL1204" s="185"/>
      <c r="GM1204" s="185"/>
      <c r="GN1204" s="185"/>
      <c r="GO1204" s="185"/>
      <c r="GP1204" s="185"/>
      <c r="GQ1204" s="185"/>
      <c r="GR1204" s="185"/>
      <c r="GS1204" s="185"/>
      <c r="GT1204" s="185"/>
      <c r="GU1204" s="185"/>
      <c r="GV1204" s="185"/>
      <c r="GW1204" s="185"/>
      <c r="GX1204" s="185"/>
      <c r="GY1204" s="185"/>
      <c r="GZ1204" s="185"/>
      <c r="HA1204" s="185"/>
      <c r="HB1204" s="185"/>
      <c r="HC1204" s="185"/>
      <c r="HD1204" s="185"/>
      <c r="HE1204" s="185"/>
      <c r="HF1204" s="185"/>
      <c r="HG1204" s="185"/>
      <c r="HH1204" s="185"/>
      <c r="HI1204" s="185"/>
      <c r="HJ1204" s="185"/>
      <c r="HK1204" s="185"/>
      <c r="HL1204" s="185"/>
      <c r="HM1204" s="185"/>
      <c r="HN1204" s="185"/>
      <c r="HO1204" s="185"/>
      <c r="HP1204" s="185"/>
      <c r="HQ1204" s="185"/>
      <c r="HR1204" s="185"/>
      <c r="HS1204" s="185"/>
      <c r="HT1204" s="185"/>
      <c r="HU1204" s="185"/>
      <c r="HV1204" s="185"/>
      <c r="HW1204" s="185"/>
      <c r="HX1204" s="185"/>
      <c r="HY1204" s="185"/>
      <c r="HZ1204" s="185"/>
      <c r="IA1204" s="185"/>
      <c r="IB1204" s="185"/>
      <c r="IC1204" s="185"/>
      <c r="ID1204" s="185"/>
      <c r="IE1204" s="185"/>
      <c r="IF1204" s="185"/>
      <c r="IG1204" s="185"/>
      <c r="IH1204" s="185"/>
      <c r="II1204" s="185"/>
      <c r="IJ1204" s="185"/>
      <c r="IK1204" s="185"/>
      <c r="IL1204" s="185"/>
      <c r="IM1204" s="185"/>
      <c r="IN1204" s="185"/>
      <c r="IO1204" s="185"/>
      <c r="IP1204" s="185"/>
      <c r="IQ1204" s="185"/>
      <c r="IR1204" s="185"/>
      <c r="IS1204" s="185"/>
      <c r="IT1204" s="185"/>
      <c r="IU1204" s="185"/>
      <c r="IV1204" s="185"/>
      <c r="IW1204" s="185"/>
      <c r="IX1204" s="185"/>
      <c r="IY1204" s="185"/>
      <c r="IZ1204" s="185"/>
      <c r="JA1204" s="185"/>
      <c r="JB1204" s="185"/>
      <c r="JC1204" s="185"/>
      <c r="JD1204" s="185"/>
      <c r="JE1204" s="185"/>
      <c r="JF1204" s="185"/>
      <c r="JG1204" s="185"/>
      <c r="JH1204" s="185"/>
      <c r="JI1204" s="185"/>
      <c r="JJ1204" s="185"/>
      <c r="JK1204" s="185"/>
      <c r="JL1204" s="185"/>
      <c r="JM1204" s="185"/>
      <c r="JN1204" s="185"/>
      <c r="JO1204" s="185"/>
      <c r="JP1204" s="185"/>
      <c r="JQ1204" s="185"/>
      <c r="JR1204" s="185"/>
      <c r="JS1204" s="185"/>
      <c r="JT1204" s="185"/>
      <c r="JU1204" s="185"/>
      <c r="JV1204" s="185"/>
      <c r="JW1204" s="185"/>
      <c r="JX1204" s="185"/>
      <c r="JY1204" s="185"/>
      <c r="JZ1204" s="185"/>
      <c r="KA1204" s="185"/>
      <c r="KB1204" s="185"/>
      <c r="KC1204" s="185"/>
      <c r="KD1204" s="185"/>
      <c r="KE1204" s="185"/>
      <c r="KF1204" s="185"/>
      <c r="KG1204" s="185"/>
      <c r="KH1204" s="185"/>
      <c r="KI1204" s="185"/>
      <c r="KJ1204" s="185"/>
      <c r="KK1204" s="185"/>
      <c r="KL1204" s="185"/>
      <c r="KM1204" s="185"/>
      <c r="KN1204" s="185"/>
      <c r="KO1204" s="185"/>
      <c r="KP1204" s="185"/>
      <c r="KQ1204" s="185"/>
      <c r="KR1204" s="185"/>
      <c r="KS1204" s="185"/>
      <c r="KT1204" s="185"/>
      <c r="KU1204" s="185"/>
      <c r="KV1204" s="185"/>
      <c r="KW1204" s="185"/>
      <c r="KX1204" s="185"/>
      <c r="KY1204" s="185"/>
      <c r="KZ1204" s="185"/>
      <c r="LA1204" s="185"/>
      <c r="LB1204" s="185"/>
      <c r="LC1204" s="185"/>
      <c r="LD1204" s="185"/>
      <c r="LE1204" s="185"/>
      <c r="LF1204" s="185"/>
      <c r="LG1204" s="185"/>
      <c r="LH1204" s="185"/>
      <c r="LI1204" s="185"/>
      <c r="LJ1204" s="185"/>
      <c r="LK1204" s="185"/>
      <c r="LL1204" s="185"/>
      <c r="LM1204" s="185"/>
      <c r="LN1204" s="185"/>
      <c r="LO1204" s="185"/>
      <c r="LP1204" s="185"/>
      <c r="LQ1204" s="185"/>
      <c r="LR1204" s="185"/>
      <c r="LS1204" s="185"/>
      <c r="LT1204" s="185"/>
      <c r="LU1204" s="185"/>
      <c r="LV1204" s="185"/>
      <c r="LW1204" s="185"/>
      <c r="LX1204" s="185"/>
      <c r="LY1204" s="185"/>
      <c r="LZ1204" s="185"/>
      <c r="MA1204" s="185"/>
      <c r="MB1204" s="185"/>
      <c r="MC1204" s="185"/>
      <c r="MD1204" s="185"/>
      <c r="ME1204" s="185"/>
      <c r="MF1204" s="185"/>
      <c r="MG1204" s="185"/>
      <c r="MH1204" s="185"/>
      <c r="MI1204" s="185"/>
      <c r="MJ1204" s="185"/>
      <c r="MK1204" s="185"/>
      <c r="ML1204" s="185"/>
      <c r="MM1204" s="185"/>
      <c r="MN1204" s="185"/>
      <c r="MO1204" s="185"/>
      <c r="MP1204" s="185"/>
      <c r="MQ1204" s="185"/>
      <c r="MR1204" s="185"/>
      <c r="MS1204" s="185"/>
      <c r="MT1204" s="185"/>
      <c r="MU1204" s="185"/>
      <c r="MV1204" s="185"/>
      <c r="MW1204" s="185"/>
      <c r="MX1204" s="185"/>
      <c r="MY1204" s="185"/>
      <c r="MZ1204" s="185"/>
      <c r="NA1204" s="185"/>
      <c r="NB1204" s="185"/>
      <c r="NC1204" s="185"/>
      <c r="ND1204" s="185"/>
      <c r="NE1204" s="185"/>
      <c r="NF1204" s="185"/>
      <c r="NG1204" s="185"/>
      <c r="NH1204" s="185"/>
      <c r="NI1204" s="185"/>
      <c r="NJ1204" s="185"/>
      <c r="NK1204" s="185"/>
      <c r="NL1204" s="185"/>
      <c r="NM1204" s="185"/>
      <c r="NN1204" s="185"/>
      <c r="NO1204" s="185"/>
      <c r="NP1204" s="185"/>
      <c r="NQ1204" s="185"/>
      <c r="NR1204" s="185"/>
      <c r="NS1204" s="185"/>
      <c r="NT1204" s="185"/>
      <c r="NU1204" s="185"/>
      <c r="NV1204" s="185"/>
      <c r="NW1204" s="185"/>
      <c r="NX1204" s="185"/>
      <c r="NY1204" s="185"/>
      <c r="NZ1204" s="185"/>
      <c r="OA1204" s="185"/>
      <c r="OB1204" s="185"/>
      <c r="OC1204" s="185"/>
      <c r="OD1204" s="185"/>
      <c r="OE1204" s="185"/>
      <c r="OF1204" s="185"/>
      <c r="OG1204" s="185"/>
      <c r="OH1204" s="185"/>
      <c r="OI1204" s="185"/>
      <c r="OJ1204" s="185"/>
      <c r="OK1204" s="185"/>
      <c r="OL1204" s="185"/>
      <c r="OM1204" s="185"/>
      <c r="ON1204" s="185"/>
      <c r="OO1204" s="185"/>
      <c r="OP1204" s="185"/>
      <c r="OQ1204" s="185"/>
      <c r="OR1204" s="185"/>
      <c r="OS1204" s="185"/>
      <c r="OT1204" s="185"/>
      <c r="OU1204" s="185"/>
      <c r="OV1204" s="185"/>
      <c r="OW1204" s="185"/>
      <c r="OX1204" s="185"/>
      <c r="OY1204" s="185"/>
      <c r="OZ1204" s="185"/>
      <c r="PA1204" s="185"/>
      <c r="PB1204" s="185"/>
      <c r="PC1204" s="185"/>
      <c r="PD1204" s="185"/>
      <c r="PE1204" s="185"/>
      <c r="PF1204" s="185"/>
      <c r="PG1204" s="185"/>
      <c r="PH1204" s="185"/>
      <c r="PI1204" s="185"/>
      <c r="PJ1204" s="185"/>
      <c r="PK1204" s="185"/>
      <c r="PL1204" s="185"/>
      <c r="PM1204" s="185"/>
      <c r="PN1204" s="185"/>
      <c r="PO1204" s="185"/>
      <c r="PP1204" s="185"/>
      <c r="PQ1204" s="185"/>
      <c r="PR1204" s="185"/>
      <c r="PS1204" s="185"/>
      <c r="PT1204" s="185"/>
      <c r="PU1204" s="185"/>
      <c r="PV1204" s="185"/>
      <c r="PW1204" s="185"/>
      <c r="PX1204" s="185"/>
      <c r="PY1204" s="185"/>
      <c r="PZ1204" s="185"/>
      <c r="QA1204" s="185"/>
      <c r="QB1204" s="185"/>
      <c r="QC1204" s="185"/>
      <c r="QD1204" s="185"/>
      <c r="QE1204" s="185"/>
      <c r="QF1204" s="185"/>
      <c r="QG1204" s="185"/>
      <c r="QH1204" s="185"/>
      <c r="QI1204" s="185"/>
      <c r="QJ1204" s="185"/>
      <c r="QK1204" s="185"/>
      <c r="QL1204" s="185"/>
      <c r="QM1204" s="185"/>
      <c r="QN1204" s="185"/>
      <c r="QO1204" s="185"/>
      <c r="QP1204" s="185"/>
      <c r="QQ1204" s="185"/>
      <c r="QR1204" s="185"/>
      <c r="QS1204" s="185"/>
      <c r="QT1204" s="185"/>
      <c r="QU1204" s="185"/>
      <c r="QV1204" s="185"/>
      <c r="QW1204" s="185"/>
      <c r="QX1204" s="185"/>
      <c r="QY1204" s="185"/>
      <c r="QZ1204" s="185"/>
      <c r="RA1204" s="185"/>
      <c r="RB1204" s="185"/>
      <c r="RC1204" s="185"/>
      <c r="RD1204" s="185"/>
      <c r="RE1204" s="185"/>
      <c r="RF1204" s="185"/>
      <c r="RG1204" s="185"/>
      <c r="RH1204" s="185"/>
      <c r="RI1204" s="185"/>
      <c r="RJ1204" s="185"/>
      <c r="RK1204" s="185"/>
      <c r="RL1204" s="185"/>
      <c r="RM1204" s="185"/>
      <c r="RN1204" s="185"/>
      <c r="RO1204" s="185"/>
      <c r="RP1204" s="185"/>
      <c r="RQ1204" s="185"/>
      <c r="RR1204" s="185"/>
      <c r="RS1204" s="185"/>
      <c r="RT1204" s="185"/>
      <c r="RU1204" s="185"/>
      <c r="RV1204" s="185"/>
      <c r="RW1204" s="185"/>
      <c r="RX1204" s="185"/>
      <c r="RY1204" s="185"/>
      <c r="RZ1204" s="185"/>
      <c r="SA1204" s="185"/>
      <c r="SB1204" s="185"/>
      <c r="SC1204" s="185"/>
      <c r="SD1204" s="185"/>
      <c r="SE1204" s="185"/>
      <c r="SF1204" s="185"/>
      <c r="SG1204" s="185"/>
      <c r="SH1204" s="185"/>
      <c r="SI1204" s="185"/>
      <c r="SJ1204" s="185"/>
      <c r="SK1204" s="185"/>
      <c r="SL1204" s="185"/>
      <c r="SM1204" s="185"/>
      <c r="SN1204" s="185"/>
      <c r="SO1204" s="185"/>
      <c r="SP1204" s="185"/>
      <c r="SQ1204" s="185"/>
      <c r="SR1204" s="185"/>
      <c r="SS1204" s="185"/>
      <c r="ST1204" s="185"/>
      <c r="SU1204" s="185"/>
      <c r="SV1204" s="185"/>
      <c r="SW1204" s="185"/>
      <c r="SX1204" s="185"/>
      <c r="SY1204" s="185"/>
      <c r="SZ1204" s="185"/>
      <c r="TA1204" s="185"/>
      <c r="TB1204" s="185"/>
      <c r="TC1204" s="185"/>
      <c r="TD1204" s="185"/>
      <c r="TE1204" s="185"/>
      <c r="TF1204" s="185"/>
      <c r="TG1204" s="185"/>
      <c r="TH1204" s="185"/>
      <c r="TI1204" s="185"/>
    </row>
    <row r="1205" spans="1:529" s="104" customFormat="1" ht="55.5" customHeight="1" thickBot="1" x14ac:dyDescent="0.3">
      <c r="A1205" s="116" t="s">
        <v>4673</v>
      </c>
      <c r="B1205" s="117">
        <v>41960</v>
      </c>
      <c r="C1205" s="118" t="s">
        <v>4674</v>
      </c>
      <c r="D1205" s="118" t="s">
        <v>4675</v>
      </c>
      <c r="E1205" s="118"/>
      <c r="F1205" s="118"/>
      <c r="G1205" s="118"/>
      <c r="H1205" s="196">
        <v>15833</v>
      </c>
      <c r="I1205" s="117">
        <v>41983</v>
      </c>
      <c r="J1205" s="117">
        <v>44152</v>
      </c>
      <c r="K1205" s="118" t="s">
        <v>374</v>
      </c>
      <c r="L1205" s="118"/>
      <c r="M1205" s="118" t="s">
        <v>335</v>
      </c>
      <c r="N1205" s="118" t="s">
        <v>1854</v>
      </c>
      <c r="O1205" s="118">
        <v>11000</v>
      </c>
      <c r="P1205" s="467"/>
      <c r="Q1205" s="467"/>
      <c r="R1205" s="467"/>
      <c r="S1205" s="467"/>
      <c r="T1205" s="782">
        <v>3.82</v>
      </c>
      <c r="U1205" s="118">
        <v>30.556000000000001</v>
      </c>
      <c r="V1205" s="118">
        <v>11000</v>
      </c>
      <c r="W1205" s="118" t="s">
        <v>1258</v>
      </c>
      <c r="X1205" s="118">
        <v>50</v>
      </c>
      <c r="Y1205" s="118">
        <v>50</v>
      </c>
      <c r="Z1205" s="118">
        <v>250</v>
      </c>
      <c r="AA1205" s="118" t="s">
        <v>1091</v>
      </c>
      <c r="AB1205" s="118" t="s">
        <v>1091</v>
      </c>
      <c r="AC1205" s="118" t="s">
        <v>1091</v>
      </c>
      <c r="AD1205" s="118" t="s">
        <v>1091</v>
      </c>
      <c r="AE1205" s="118" t="s">
        <v>1091</v>
      </c>
      <c r="AF1205" s="118" t="s">
        <v>1091</v>
      </c>
      <c r="AG1205" s="118" t="s">
        <v>3357</v>
      </c>
      <c r="AH1205" s="118">
        <v>350</v>
      </c>
      <c r="AI1205" s="118" t="s">
        <v>4676</v>
      </c>
      <c r="AJ1205" s="118" t="s">
        <v>4677</v>
      </c>
      <c r="AK1205" s="86" t="s">
        <v>1375</v>
      </c>
      <c r="AM1205" s="830"/>
      <c r="AN1205" s="830"/>
      <c r="AO1205" s="830"/>
      <c r="AP1205" s="830"/>
      <c r="AQ1205" s="830"/>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85"/>
      <c r="BL1205" s="185"/>
      <c r="BM1205" s="185"/>
      <c r="BN1205" s="185"/>
      <c r="BO1205" s="185"/>
      <c r="BP1205" s="185"/>
      <c r="BQ1205" s="185"/>
      <c r="BR1205" s="185"/>
      <c r="BS1205" s="185"/>
      <c r="BT1205" s="185"/>
      <c r="BU1205" s="185"/>
      <c r="BV1205" s="185"/>
      <c r="BW1205" s="185"/>
      <c r="BX1205" s="185"/>
      <c r="BY1205" s="185"/>
      <c r="BZ1205" s="185"/>
      <c r="CA1205" s="185"/>
      <c r="CB1205" s="185"/>
      <c r="CC1205" s="185"/>
      <c r="CD1205" s="185"/>
      <c r="CE1205" s="185"/>
      <c r="CF1205" s="185"/>
      <c r="CG1205" s="185"/>
      <c r="CH1205" s="185"/>
      <c r="CI1205" s="185"/>
      <c r="CJ1205" s="185"/>
      <c r="CK1205" s="185"/>
      <c r="CL1205" s="185"/>
      <c r="CM1205" s="185"/>
      <c r="CN1205" s="185"/>
      <c r="CO1205" s="185"/>
      <c r="CP1205" s="185"/>
      <c r="CQ1205" s="185"/>
      <c r="CR1205" s="185"/>
      <c r="CS1205" s="185"/>
      <c r="CT1205" s="185"/>
      <c r="CU1205" s="185"/>
      <c r="CV1205" s="185"/>
      <c r="CW1205" s="185"/>
      <c r="CX1205" s="185"/>
      <c r="CY1205" s="185"/>
      <c r="CZ1205" s="185"/>
      <c r="DA1205" s="185"/>
      <c r="DB1205" s="185"/>
      <c r="DC1205" s="185"/>
      <c r="DD1205" s="185"/>
      <c r="DE1205" s="185"/>
      <c r="DF1205" s="185"/>
      <c r="DG1205" s="185"/>
      <c r="DH1205" s="185"/>
      <c r="DI1205" s="185"/>
      <c r="DJ1205" s="185"/>
      <c r="DK1205" s="185"/>
      <c r="DL1205" s="185"/>
      <c r="DM1205" s="185"/>
      <c r="DN1205" s="185"/>
      <c r="DO1205" s="185"/>
      <c r="DP1205" s="185"/>
      <c r="DQ1205" s="185"/>
      <c r="DR1205" s="185"/>
      <c r="DS1205" s="185"/>
      <c r="DT1205" s="185"/>
      <c r="DU1205" s="185"/>
      <c r="DV1205" s="185"/>
      <c r="DW1205" s="185"/>
      <c r="DX1205" s="185"/>
      <c r="DY1205" s="185"/>
      <c r="DZ1205" s="185"/>
      <c r="EA1205" s="185"/>
      <c r="EB1205" s="185"/>
      <c r="EC1205" s="185"/>
      <c r="ED1205" s="185"/>
      <c r="EE1205" s="185"/>
      <c r="EF1205" s="185"/>
      <c r="EG1205" s="185"/>
      <c r="EH1205" s="185"/>
      <c r="EI1205" s="185"/>
      <c r="EJ1205" s="185"/>
      <c r="EK1205" s="185"/>
      <c r="EL1205" s="185"/>
      <c r="EM1205" s="185"/>
      <c r="EN1205" s="185"/>
      <c r="EO1205" s="185"/>
      <c r="EP1205" s="185"/>
      <c r="EQ1205" s="185"/>
      <c r="ER1205" s="185"/>
      <c r="ES1205" s="185"/>
      <c r="ET1205" s="185"/>
      <c r="EU1205" s="185"/>
      <c r="EV1205" s="185"/>
      <c r="EW1205" s="185"/>
      <c r="EX1205" s="185"/>
      <c r="EY1205" s="185"/>
      <c r="EZ1205" s="185"/>
      <c r="FA1205" s="185"/>
      <c r="FB1205" s="185"/>
      <c r="FC1205" s="185"/>
      <c r="FD1205" s="185"/>
      <c r="FE1205" s="185"/>
      <c r="FF1205" s="185"/>
      <c r="FG1205" s="185"/>
      <c r="FH1205" s="185"/>
      <c r="FI1205" s="185"/>
      <c r="FJ1205" s="185"/>
      <c r="FK1205" s="185"/>
      <c r="FL1205" s="185"/>
      <c r="FM1205" s="185"/>
      <c r="FN1205" s="185"/>
      <c r="FO1205" s="185"/>
      <c r="FP1205" s="185"/>
      <c r="FQ1205" s="185"/>
      <c r="FR1205" s="185"/>
      <c r="FS1205" s="185"/>
      <c r="FT1205" s="185"/>
      <c r="FU1205" s="185"/>
      <c r="FV1205" s="185"/>
      <c r="FW1205" s="185"/>
      <c r="FX1205" s="185"/>
      <c r="FY1205" s="185"/>
      <c r="FZ1205" s="185"/>
      <c r="GA1205" s="185"/>
      <c r="GB1205" s="185"/>
      <c r="GC1205" s="185"/>
      <c r="GD1205" s="185"/>
      <c r="GE1205" s="185"/>
      <c r="GF1205" s="185"/>
      <c r="GG1205" s="185"/>
      <c r="GH1205" s="185"/>
      <c r="GI1205" s="185"/>
      <c r="GJ1205" s="185"/>
      <c r="GK1205" s="185"/>
      <c r="GL1205" s="185"/>
      <c r="GM1205" s="185"/>
      <c r="GN1205" s="185"/>
      <c r="GO1205" s="185"/>
      <c r="GP1205" s="185"/>
      <c r="GQ1205" s="185"/>
      <c r="GR1205" s="185"/>
      <c r="GS1205" s="185"/>
      <c r="GT1205" s="185"/>
      <c r="GU1205" s="185"/>
      <c r="GV1205" s="185"/>
      <c r="GW1205" s="185"/>
      <c r="GX1205" s="185"/>
      <c r="GY1205" s="185"/>
      <c r="GZ1205" s="185"/>
      <c r="HA1205" s="185"/>
      <c r="HB1205" s="185"/>
      <c r="HC1205" s="185"/>
      <c r="HD1205" s="185"/>
      <c r="HE1205" s="185"/>
      <c r="HF1205" s="185"/>
      <c r="HG1205" s="185"/>
      <c r="HH1205" s="185"/>
      <c r="HI1205" s="185"/>
      <c r="HJ1205" s="185"/>
      <c r="HK1205" s="185"/>
      <c r="HL1205" s="185"/>
      <c r="HM1205" s="185"/>
      <c r="HN1205" s="185"/>
      <c r="HO1205" s="185"/>
      <c r="HP1205" s="185"/>
      <c r="HQ1205" s="185"/>
      <c r="HR1205" s="185"/>
      <c r="HS1205" s="185"/>
      <c r="HT1205" s="185"/>
      <c r="HU1205" s="185"/>
      <c r="HV1205" s="185"/>
      <c r="HW1205" s="185"/>
      <c r="HX1205" s="185"/>
      <c r="HY1205" s="185"/>
      <c r="HZ1205" s="185"/>
      <c r="IA1205" s="185"/>
      <c r="IB1205" s="185"/>
      <c r="IC1205" s="185"/>
      <c r="ID1205" s="185"/>
      <c r="IE1205" s="185"/>
      <c r="IF1205" s="185"/>
      <c r="IG1205" s="185"/>
      <c r="IH1205" s="185"/>
      <c r="II1205" s="185"/>
      <c r="IJ1205" s="185"/>
      <c r="IK1205" s="185"/>
      <c r="IL1205" s="185"/>
      <c r="IM1205" s="185"/>
      <c r="IN1205" s="185"/>
      <c r="IO1205" s="185"/>
      <c r="IP1205" s="185"/>
      <c r="IQ1205" s="185"/>
      <c r="IR1205" s="185"/>
      <c r="IS1205" s="185"/>
      <c r="IT1205" s="185"/>
      <c r="IU1205" s="185"/>
      <c r="IV1205" s="185"/>
      <c r="IW1205" s="185"/>
      <c r="IX1205" s="185"/>
      <c r="IY1205" s="185"/>
      <c r="IZ1205" s="185"/>
      <c r="JA1205" s="185"/>
      <c r="JB1205" s="185"/>
      <c r="JC1205" s="185"/>
      <c r="JD1205" s="185"/>
      <c r="JE1205" s="185"/>
      <c r="JF1205" s="185"/>
      <c r="JG1205" s="185"/>
      <c r="JH1205" s="185"/>
      <c r="JI1205" s="185"/>
      <c r="JJ1205" s="185"/>
      <c r="JK1205" s="185"/>
      <c r="JL1205" s="185"/>
      <c r="JM1205" s="185"/>
      <c r="JN1205" s="185"/>
      <c r="JO1205" s="185"/>
      <c r="JP1205" s="185"/>
      <c r="JQ1205" s="185"/>
      <c r="JR1205" s="185"/>
      <c r="JS1205" s="185"/>
      <c r="JT1205" s="185"/>
      <c r="JU1205" s="185"/>
      <c r="JV1205" s="185"/>
      <c r="JW1205" s="185"/>
      <c r="JX1205" s="185"/>
      <c r="JY1205" s="185"/>
      <c r="JZ1205" s="185"/>
      <c r="KA1205" s="185"/>
      <c r="KB1205" s="185"/>
      <c r="KC1205" s="185"/>
      <c r="KD1205" s="185"/>
      <c r="KE1205" s="185"/>
      <c r="KF1205" s="185"/>
      <c r="KG1205" s="185"/>
      <c r="KH1205" s="185"/>
      <c r="KI1205" s="185"/>
      <c r="KJ1205" s="185"/>
      <c r="KK1205" s="185"/>
      <c r="KL1205" s="185"/>
      <c r="KM1205" s="185"/>
      <c r="KN1205" s="185"/>
      <c r="KO1205" s="185"/>
      <c r="KP1205" s="185"/>
      <c r="KQ1205" s="185"/>
      <c r="KR1205" s="185"/>
      <c r="KS1205" s="185"/>
      <c r="KT1205" s="185"/>
      <c r="KU1205" s="185"/>
      <c r="KV1205" s="185"/>
      <c r="KW1205" s="185"/>
      <c r="KX1205" s="185"/>
      <c r="KY1205" s="185"/>
      <c r="KZ1205" s="185"/>
      <c r="LA1205" s="185"/>
      <c r="LB1205" s="185"/>
      <c r="LC1205" s="185"/>
      <c r="LD1205" s="185"/>
      <c r="LE1205" s="185"/>
      <c r="LF1205" s="185"/>
      <c r="LG1205" s="185"/>
      <c r="LH1205" s="185"/>
      <c r="LI1205" s="185"/>
      <c r="LJ1205" s="185"/>
      <c r="LK1205" s="185"/>
      <c r="LL1205" s="185"/>
      <c r="LM1205" s="185"/>
      <c r="LN1205" s="185"/>
      <c r="LO1205" s="185"/>
      <c r="LP1205" s="185"/>
      <c r="LQ1205" s="185"/>
      <c r="LR1205" s="185"/>
      <c r="LS1205" s="185"/>
      <c r="LT1205" s="185"/>
      <c r="LU1205" s="185"/>
      <c r="LV1205" s="185"/>
      <c r="LW1205" s="185"/>
      <c r="LX1205" s="185"/>
      <c r="LY1205" s="185"/>
      <c r="LZ1205" s="185"/>
      <c r="MA1205" s="185"/>
      <c r="MB1205" s="185"/>
      <c r="MC1205" s="185"/>
      <c r="MD1205" s="185"/>
      <c r="ME1205" s="185"/>
      <c r="MF1205" s="185"/>
      <c r="MG1205" s="185"/>
      <c r="MH1205" s="185"/>
      <c r="MI1205" s="185"/>
      <c r="MJ1205" s="185"/>
      <c r="MK1205" s="185"/>
      <c r="ML1205" s="185"/>
      <c r="MM1205" s="185"/>
      <c r="MN1205" s="185"/>
      <c r="MO1205" s="185"/>
      <c r="MP1205" s="185"/>
      <c r="MQ1205" s="185"/>
      <c r="MR1205" s="185"/>
      <c r="MS1205" s="185"/>
      <c r="MT1205" s="185"/>
      <c r="MU1205" s="185"/>
      <c r="MV1205" s="185"/>
      <c r="MW1205" s="185"/>
      <c r="MX1205" s="185"/>
      <c r="MY1205" s="185"/>
      <c r="MZ1205" s="185"/>
      <c r="NA1205" s="185"/>
      <c r="NB1205" s="185"/>
      <c r="NC1205" s="185"/>
      <c r="ND1205" s="185"/>
      <c r="NE1205" s="185"/>
      <c r="NF1205" s="185"/>
      <c r="NG1205" s="185"/>
      <c r="NH1205" s="185"/>
      <c r="NI1205" s="185"/>
      <c r="NJ1205" s="185"/>
      <c r="NK1205" s="185"/>
      <c r="NL1205" s="185"/>
      <c r="NM1205" s="185"/>
      <c r="NN1205" s="185"/>
      <c r="NO1205" s="185"/>
      <c r="NP1205" s="185"/>
      <c r="NQ1205" s="185"/>
      <c r="NR1205" s="185"/>
      <c r="NS1205" s="185"/>
      <c r="NT1205" s="185"/>
      <c r="NU1205" s="185"/>
      <c r="NV1205" s="185"/>
      <c r="NW1205" s="185"/>
      <c r="NX1205" s="185"/>
      <c r="NY1205" s="185"/>
      <c r="NZ1205" s="185"/>
      <c r="OA1205" s="185"/>
      <c r="OB1205" s="185"/>
      <c r="OC1205" s="185"/>
      <c r="OD1205" s="185"/>
      <c r="OE1205" s="185"/>
      <c r="OF1205" s="185"/>
      <c r="OG1205" s="185"/>
      <c r="OH1205" s="185"/>
      <c r="OI1205" s="185"/>
      <c r="OJ1205" s="185"/>
      <c r="OK1205" s="185"/>
      <c r="OL1205" s="185"/>
      <c r="OM1205" s="185"/>
      <c r="ON1205" s="185"/>
      <c r="OO1205" s="185"/>
      <c r="OP1205" s="185"/>
      <c r="OQ1205" s="185"/>
      <c r="OR1205" s="185"/>
      <c r="OS1205" s="185"/>
      <c r="OT1205" s="185"/>
      <c r="OU1205" s="185"/>
      <c r="OV1205" s="185"/>
      <c r="OW1205" s="185"/>
      <c r="OX1205" s="185"/>
      <c r="OY1205" s="185"/>
      <c r="OZ1205" s="185"/>
      <c r="PA1205" s="185"/>
      <c r="PB1205" s="185"/>
      <c r="PC1205" s="185"/>
      <c r="PD1205" s="185"/>
      <c r="PE1205" s="185"/>
      <c r="PF1205" s="185"/>
      <c r="PG1205" s="185"/>
      <c r="PH1205" s="185"/>
      <c r="PI1205" s="185"/>
      <c r="PJ1205" s="185"/>
      <c r="PK1205" s="185"/>
      <c r="PL1205" s="185"/>
      <c r="PM1205" s="185"/>
      <c r="PN1205" s="185"/>
      <c r="PO1205" s="185"/>
      <c r="PP1205" s="185"/>
      <c r="PQ1205" s="185"/>
      <c r="PR1205" s="185"/>
      <c r="PS1205" s="185"/>
      <c r="PT1205" s="185"/>
      <c r="PU1205" s="185"/>
      <c r="PV1205" s="185"/>
      <c r="PW1205" s="185"/>
      <c r="PX1205" s="185"/>
      <c r="PY1205" s="185"/>
      <c r="PZ1205" s="185"/>
      <c r="QA1205" s="185"/>
      <c r="QB1205" s="185"/>
      <c r="QC1205" s="185"/>
      <c r="QD1205" s="185"/>
      <c r="QE1205" s="185"/>
      <c r="QF1205" s="185"/>
      <c r="QG1205" s="185"/>
      <c r="QH1205" s="185"/>
      <c r="QI1205" s="185"/>
      <c r="QJ1205" s="185"/>
      <c r="QK1205" s="185"/>
      <c r="QL1205" s="185"/>
      <c r="QM1205" s="185"/>
      <c r="QN1205" s="185"/>
      <c r="QO1205" s="185"/>
      <c r="QP1205" s="185"/>
      <c r="QQ1205" s="185"/>
      <c r="QR1205" s="185"/>
      <c r="QS1205" s="185"/>
      <c r="QT1205" s="185"/>
      <c r="QU1205" s="185"/>
      <c r="QV1205" s="185"/>
      <c r="QW1205" s="185"/>
      <c r="QX1205" s="185"/>
      <c r="QY1205" s="185"/>
      <c r="QZ1205" s="185"/>
      <c r="RA1205" s="185"/>
      <c r="RB1205" s="185"/>
      <c r="RC1205" s="185"/>
      <c r="RD1205" s="185"/>
      <c r="RE1205" s="185"/>
      <c r="RF1205" s="185"/>
      <c r="RG1205" s="185"/>
      <c r="RH1205" s="185"/>
      <c r="RI1205" s="185"/>
      <c r="RJ1205" s="185"/>
      <c r="RK1205" s="185"/>
      <c r="RL1205" s="185"/>
      <c r="RM1205" s="185"/>
      <c r="RN1205" s="185"/>
      <c r="RO1205" s="185"/>
      <c r="RP1205" s="185"/>
      <c r="RQ1205" s="185"/>
      <c r="RR1205" s="185"/>
      <c r="RS1205" s="185"/>
      <c r="RT1205" s="185"/>
      <c r="RU1205" s="185"/>
      <c r="RV1205" s="185"/>
      <c r="RW1205" s="185"/>
      <c r="RX1205" s="185"/>
      <c r="RY1205" s="185"/>
      <c r="RZ1205" s="185"/>
      <c r="SA1205" s="185"/>
      <c r="SB1205" s="185"/>
      <c r="SC1205" s="185"/>
      <c r="SD1205" s="185"/>
      <c r="SE1205" s="185"/>
      <c r="SF1205" s="185"/>
      <c r="SG1205" s="185"/>
      <c r="SH1205" s="185"/>
      <c r="SI1205" s="185"/>
      <c r="SJ1205" s="185"/>
      <c r="SK1205" s="185"/>
      <c r="SL1205" s="185"/>
      <c r="SM1205" s="185"/>
      <c r="SN1205" s="185"/>
      <c r="SO1205" s="185"/>
      <c r="SP1205" s="185"/>
      <c r="SQ1205" s="185"/>
      <c r="SR1205" s="185"/>
      <c r="SS1205" s="185"/>
      <c r="ST1205" s="185"/>
      <c r="SU1205" s="185"/>
      <c r="SV1205" s="185"/>
      <c r="SW1205" s="185"/>
      <c r="SX1205" s="185"/>
      <c r="SY1205" s="185"/>
      <c r="SZ1205" s="185"/>
      <c r="TA1205" s="185"/>
      <c r="TB1205" s="185"/>
      <c r="TC1205" s="185"/>
      <c r="TD1205" s="185"/>
      <c r="TE1205" s="185"/>
      <c r="TF1205" s="185"/>
      <c r="TG1205" s="185"/>
      <c r="TH1205" s="185"/>
      <c r="TI1205" s="185"/>
    </row>
    <row r="1206" spans="1:529" s="185" customFormat="1" ht="36.75" customHeight="1" thickBot="1" x14ac:dyDescent="0.3">
      <c r="A1206" s="116" t="s">
        <v>4689</v>
      </c>
      <c r="B1206" s="117">
        <v>41961</v>
      </c>
      <c r="C1206" s="118" t="s">
        <v>4690</v>
      </c>
      <c r="D1206" s="118" t="s">
        <v>4691</v>
      </c>
      <c r="E1206" s="118"/>
      <c r="F1206" s="118"/>
      <c r="G1206" s="118"/>
      <c r="H1206" s="196">
        <v>40525</v>
      </c>
      <c r="I1206" s="117">
        <v>42002</v>
      </c>
      <c r="J1206" s="117" t="s">
        <v>4692</v>
      </c>
      <c r="K1206" s="118" t="s">
        <v>1891</v>
      </c>
      <c r="L1206" s="118"/>
      <c r="M1206" s="118" t="s">
        <v>335</v>
      </c>
      <c r="N1206" s="118" t="s">
        <v>66</v>
      </c>
      <c r="O1206" s="118">
        <v>213000</v>
      </c>
      <c r="P1206" s="467"/>
      <c r="Q1206" s="467"/>
      <c r="R1206" s="467"/>
      <c r="S1206" s="467"/>
      <c r="T1206" s="782">
        <v>50</v>
      </c>
      <c r="U1206" s="118">
        <v>852</v>
      </c>
      <c r="V1206" s="118">
        <v>213000</v>
      </c>
      <c r="W1206" s="118" t="s">
        <v>4693</v>
      </c>
      <c r="X1206" s="118">
        <v>50</v>
      </c>
      <c r="Y1206" s="118">
        <v>25</v>
      </c>
      <c r="Z1206" s="118">
        <v>100</v>
      </c>
      <c r="AA1206" s="118" t="s">
        <v>1091</v>
      </c>
      <c r="AB1206" s="118" t="s">
        <v>1091</v>
      </c>
      <c r="AC1206" s="118" t="s">
        <v>1091</v>
      </c>
      <c r="AD1206" s="118" t="s">
        <v>1091</v>
      </c>
      <c r="AE1206" s="118" t="s">
        <v>1091</v>
      </c>
      <c r="AF1206" s="118">
        <v>0.3</v>
      </c>
      <c r="AG1206" s="118" t="s">
        <v>4694</v>
      </c>
      <c r="AH1206" s="118">
        <v>288.66000000000003</v>
      </c>
      <c r="AI1206" s="118" t="s">
        <v>4695</v>
      </c>
      <c r="AJ1206" s="118" t="s">
        <v>4696</v>
      </c>
      <c r="AK1206" s="86" t="s">
        <v>1375</v>
      </c>
      <c r="AL1206" s="104"/>
      <c r="AM1206" s="830"/>
      <c r="AN1206" s="830"/>
      <c r="AO1206" s="830"/>
      <c r="AP1206" s="830"/>
      <c r="AQ1206" s="830"/>
    </row>
    <row r="1207" spans="1:529" s="185" customFormat="1" ht="36.75" customHeight="1" thickBot="1" x14ac:dyDescent="0.3">
      <c r="A1207" s="116" t="s">
        <v>4990</v>
      </c>
      <c r="B1207" s="117">
        <v>41988</v>
      </c>
      <c r="C1207" s="118" t="s">
        <v>4991</v>
      </c>
      <c r="D1207" s="118" t="s">
        <v>4992</v>
      </c>
      <c r="E1207" s="118"/>
      <c r="F1207" s="118"/>
      <c r="G1207" s="118"/>
      <c r="H1207" s="196">
        <v>61710</v>
      </c>
      <c r="I1207" s="117">
        <v>42009</v>
      </c>
      <c r="J1207" s="117">
        <v>45641</v>
      </c>
      <c r="K1207" s="118" t="s">
        <v>1313</v>
      </c>
      <c r="L1207" s="118"/>
      <c r="M1207" s="118" t="s">
        <v>4823</v>
      </c>
      <c r="N1207" s="118" t="s">
        <v>40</v>
      </c>
      <c r="O1207" s="118">
        <v>3000</v>
      </c>
      <c r="P1207" s="467"/>
      <c r="Q1207" s="467"/>
      <c r="R1207" s="467"/>
      <c r="S1207" s="467"/>
      <c r="T1207" s="782">
        <v>5.4</v>
      </c>
      <c r="U1207" s="118">
        <v>20</v>
      </c>
      <c r="V1207" s="118">
        <v>300</v>
      </c>
      <c r="W1207" s="118" t="s">
        <v>1258</v>
      </c>
      <c r="X1207" s="118">
        <v>35</v>
      </c>
      <c r="Y1207" s="118">
        <v>25</v>
      </c>
      <c r="Z1207" s="118">
        <v>125</v>
      </c>
      <c r="AA1207" s="118" t="s">
        <v>1091</v>
      </c>
      <c r="AB1207" s="118" t="s">
        <v>1091</v>
      </c>
      <c r="AC1207" s="118" t="s">
        <v>1091</v>
      </c>
      <c r="AD1207" s="118" t="s">
        <v>1091</v>
      </c>
      <c r="AE1207" s="118" t="s">
        <v>1091</v>
      </c>
      <c r="AF1207" s="118" t="s">
        <v>1091</v>
      </c>
      <c r="AG1207" s="118" t="s">
        <v>4993</v>
      </c>
      <c r="AH1207" s="118">
        <v>206.8</v>
      </c>
      <c r="AI1207" s="118" t="s">
        <v>4994</v>
      </c>
      <c r="AJ1207" s="118" t="s">
        <v>4995</v>
      </c>
      <c r="AK1207" s="86" t="s">
        <v>1375</v>
      </c>
      <c r="AL1207" s="104"/>
      <c r="AM1207" s="830"/>
      <c r="AN1207" s="830"/>
      <c r="AO1207" s="830"/>
      <c r="AP1207" s="830"/>
      <c r="AQ1207" s="830"/>
    </row>
    <row r="1208" spans="1:529" s="185" customFormat="1" ht="36.75" customHeight="1" x14ac:dyDescent="0.25">
      <c r="A1208" s="81" t="s">
        <v>5050</v>
      </c>
      <c r="B1208" s="82">
        <v>42019</v>
      </c>
      <c r="C1208" s="83" t="s">
        <v>5165</v>
      </c>
      <c r="D1208" s="49" t="s">
        <v>7336</v>
      </c>
      <c r="E1208" s="49" t="s">
        <v>31</v>
      </c>
      <c r="F1208" s="49" t="s">
        <v>31</v>
      </c>
      <c r="G1208" s="49" t="s">
        <v>31</v>
      </c>
      <c r="H1208" s="193">
        <v>63427</v>
      </c>
      <c r="I1208" s="82">
        <v>42048</v>
      </c>
      <c r="J1208" s="82">
        <v>47775</v>
      </c>
      <c r="K1208" s="83" t="s">
        <v>365</v>
      </c>
      <c r="L1208" s="83" t="s">
        <v>365</v>
      </c>
      <c r="M1208" s="83" t="s">
        <v>289</v>
      </c>
      <c r="N1208" s="83" t="s">
        <v>25</v>
      </c>
      <c r="O1208" s="83">
        <v>19162500</v>
      </c>
      <c r="P1208" s="348" t="s">
        <v>7687</v>
      </c>
      <c r="Q1208" s="348" t="s">
        <v>7687</v>
      </c>
      <c r="R1208" s="348"/>
      <c r="S1208" s="348"/>
      <c r="T1208" s="797" t="s">
        <v>5026</v>
      </c>
      <c r="U1208" s="83">
        <v>52500</v>
      </c>
      <c r="V1208" s="83">
        <v>19162500</v>
      </c>
      <c r="W1208" s="83" t="s">
        <v>1258</v>
      </c>
      <c r="X1208" s="83">
        <v>35</v>
      </c>
      <c r="Y1208" s="83">
        <v>25</v>
      </c>
      <c r="Z1208" s="83">
        <v>125</v>
      </c>
      <c r="AA1208" s="83" t="s">
        <v>1091</v>
      </c>
      <c r="AB1208" s="83" t="s">
        <v>1091</v>
      </c>
      <c r="AC1208" s="83" t="s">
        <v>1091</v>
      </c>
      <c r="AD1208" s="83">
        <v>10</v>
      </c>
      <c r="AE1208" s="83">
        <v>1</v>
      </c>
      <c r="AF1208" s="83">
        <v>0.5</v>
      </c>
      <c r="AG1208" s="83" t="s">
        <v>5030</v>
      </c>
      <c r="AH1208" s="83">
        <v>19.2</v>
      </c>
      <c r="AI1208" s="83" t="s">
        <v>5031</v>
      </c>
      <c r="AJ1208" s="83" t="s">
        <v>5032</v>
      </c>
      <c r="AK1208" s="83" t="s">
        <v>1793</v>
      </c>
      <c r="AL1208" s="573"/>
      <c r="AM1208" s="830"/>
      <c r="AN1208" s="830"/>
      <c r="AO1208" s="830"/>
      <c r="AP1208" s="830"/>
      <c r="AQ1208" s="830"/>
    </row>
    <row r="1209" spans="1:529" s="185" customFormat="1" ht="36.75" customHeight="1" x14ac:dyDescent="0.25">
      <c r="A1209" s="102" t="s">
        <v>5050</v>
      </c>
      <c r="B1209" s="48">
        <v>42019</v>
      </c>
      <c r="C1209" s="49" t="s">
        <v>5166</v>
      </c>
      <c r="D1209" s="49" t="s">
        <v>7336</v>
      </c>
      <c r="E1209" s="49" t="s">
        <v>31</v>
      </c>
      <c r="F1209" s="49" t="s">
        <v>31</v>
      </c>
      <c r="G1209" s="49" t="s">
        <v>31</v>
      </c>
      <c r="H1209" s="101">
        <v>63427</v>
      </c>
      <c r="I1209" s="48">
        <v>42048</v>
      </c>
      <c r="J1209" s="48">
        <v>47775</v>
      </c>
      <c r="K1209" s="48" t="s">
        <v>365</v>
      </c>
      <c r="L1209" s="49" t="s">
        <v>365</v>
      </c>
      <c r="M1209" s="49" t="s">
        <v>289</v>
      </c>
      <c r="N1209" s="49" t="s">
        <v>25</v>
      </c>
      <c r="O1209" s="49">
        <v>346896</v>
      </c>
      <c r="P1209" s="73" t="s">
        <v>7687</v>
      </c>
      <c r="Q1209" s="73" t="s">
        <v>7687</v>
      </c>
      <c r="R1209" s="73"/>
      <c r="S1209" s="73"/>
      <c r="T1209" s="710">
        <v>41</v>
      </c>
      <c r="U1209" s="49">
        <v>950.4</v>
      </c>
      <c r="V1209" s="49">
        <v>346896</v>
      </c>
      <c r="W1209" s="49" t="s">
        <v>1258</v>
      </c>
      <c r="X1209" s="49">
        <v>35</v>
      </c>
      <c r="Y1209" s="49">
        <v>25</v>
      </c>
      <c r="Z1209" s="49">
        <v>125</v>
      </c>
      <c r="AA1209" s="49" t="s">
        <v>1091</v>
      </c>
      <c r="AB1209" s="49" t="s">
        <v>1091</v>
      </c>
      <c r="AC1209" s="49" t="s">
        <v>1091</v>
      </c>
      <c r="AD1209" s="49">
        <v>10</v>
      </c>
      <c r="AE1209" s="49">
        <v>1</v>
      </c>
      <c r="AF1209" s="49">
        <v>0.5</v>
      </c>
      <c r="AG1209" s="49" t="s">
        <v>5030</v>
      </c>
      <c r="AH1209" s="49">
        <v>14.7</v>
      </c>
      <c r="AI1209" s="49" t="s">
        <v>5033</v>
      </c>
      <c r="AJ1209" s="49" t="s">
        <v>5034</v>
      </c>
      <c r="AK1209" s="49" t="s">
        <v>5049</v>
      </c>
      <c r="AM1209" s="830"/>
      <c r="AN1209" s="830"/>
      <c r="AO1209" s="830"/>
      <c r="AP1209" s="830"/>
      <c r="AQ1209" s="830"/>
    </row>
    <row r="1210" spans="1:529" s="185" customFormat="1" ht="36.75" customHeight="1" x14ac:dyDescent="0.25">
      <c r="A1210" s="102" t="s">
        <v>5050</v>
      </c>
      <c r="B1210" s="48">
        <v>42019</v>
      </c>
      <c r="C1210" s="49" t="s">
        <v>5167</v>
      </c>
      <c r="D1210" s="49" t="s">
        <v>7336</v>
      </c>
      <c r="E1210" s="49" t="s">
        <v>31</v>
      </c>
      <c r="F1210" s="49" t="s">
        <v>31</v>
      </c>
      <c r="G1210" s="49" t="s">
        <v>31</v>
      </c>
      <c r="H1210" s="101">
        <v>63427</v>
      </c>
      <c r="I1210" s="48">
        <v>42048</v>
      </c>
      <c r="J1210" s="48">
        <v>47775</v>
      </c>
      <c r="K1210" s="48" t="s">
        <v>1481</v>
      </c>
      <c r="L1210" s="48" t="s">
        <v>7686</v>
      </c>
      <c r="M1210" s="49" t="s">
        <v>287</v>
      </c>
      <c r="N1210" s="49" t="s">
        <v>40</v>
      </c>
      <c r="O1210" s="49">
        <v>157680</v>
      </c>
      <c r="P1210" s="73" t="s">
        <v>7687</v>
      </c>
      <c r="Q1210" s="73" t="s">
        <v>7687</v>
      </c>
      <c r="R1210" s="73"/>
      <c r="S1210" s="73"/>
      <c r="T1210" s="710">
        <v>18</v>
      </c>
      <c r="U1210" s="49">
        <v>432</v>
      </c>
      <c r="V1210" s="49">
        <v>157680</v>
      </c>
      <c r="W1210" s="49" t="s">
        <v>1258</v>
      </c>
      <c r="X1210" s="49">
        <v>35</v>
      </c>
      <c r="Y1210" s="49">
        <v>25</v>
      </c>
      <c r="Z1210" s="49">
        <v>125</v>
      </c>
      <c r="AA1210" s="49" t="s">
        <v>1091</v>
      </c>
      <c r="AB1210" s="49" t="s">
        <v>1091</v>
      </c>
      <c r="AC1210" s="49" t="s">
        <v>1091</v>
      </c>
      <c r="AD1210" s="49">
        <v>10</v>
      </c>
      <c r="AE1210" s="49">
        <v>1</v>
      </c>
      <c r="AF1210" s="49">
        <v>0.3</v>
      </c>
      <c r="AG1210" s="49" t="s">
        <v>5035</v>
      </c>
      <c r="AH1210" s="49">
        <v>19.66</v>
      </c>
      <c r="AI1210" s="49" t="s">
        <v>5036</v>
      </c>
      <c r="AJ1210" s="49" t="s">
        <v>5037</v>
      </c>
      <c r="AK1210" s="49" t="s">
        <v>5049</v>
      </c>
      <c r="AM1210" s="830"/>
      <c r="AN1210" s="830"/>
      <c r="AO1210" s="830"/>
      <c r="AP1210" s="830"/>
      <c r="AQ1210" s="830"/>
    </row>
    <row r="1211" spans="1:529" s="185" customFormat="1" ht="36.75" customHeight="1" x14ac:dyDescent="0.25">
      <c r="A1211" s="102" t="s">
        <v>5050</v>
      </c>
      <c r="B1211" s="48">
        <v>42019</v>
      </c>
      <c r="C1211" s="49" t="s">
        <v>5168</v>
      </c>
      <c r="D1211" s="49" t="s">
        <v>7336</v>
      </c>
      <c r="E1211" s="49" t="s">
        <v>31</v>
      </c>
      <c r="F1211" s="49" t="s">
        <v>31</v>
      </c>
      <c r="G1211" s="49" t="s">
        <v>31</v>
      </c>
      <c r="H1211" s="101">
        <v>63427</v>
      </c>
      <c r="I1211" s="48">
        <v>42048</v>
      </c>
      <c r="J1211" s="48">
        <v>47775</v>
      </c>
      <c r="K1211" s="48" t="s">
        <v>1481</v>
      </c>
      <c r="L1211" s="48" t="s">
        <v>7686</v>
      </c>
      <c r="M1211" s="49" t="s">
        <v>287</v>
      </c>
      <c r="N1211" s="49" t="s">
        <v>40</v>
      </c>
      <c r="O1211" s="49">
        <v>63072</v>
      </c>
      <c r="P1211" s="73" t="s">
        <v>7687</v>
      </c>
      <c r="Q1211" s="73" t="s">
        <v>7687</v>
      </c>
      <c r="R1211" s="73"/>
      <c r="S1211" s="73"/>
      <c r="T1211" s="710">
        <v>7.2</v>
      </c>
      <c r="U1211" s="49">
        <v>172.8</v>
      </c>
      <c r="V1211" s="49">
        <v>63072</v>
      </c>
      <c r="W1211" s="49" t="s">
        <v>1258</v>
      </c>
      <c r="X1211" s="49">
        <v>35</v>
      </c>
      <c r="Y1211" s="49">
        <v>25</v>
      </c>
      <c r="Z1211" s="49">
        <v>125</v>
      </c>
      <c r="AA1211" s="49" t="s">
        <v>1091</v>
      </c>
      <c r="AB1211" s="49" t="s">
        <v>1091</v>
      </c>
      <c r="AC1211" s="49" t="s">
        <v>1091</v>
      </c>
      <c r="AD1211" s="49">
        <v>10</v>
      </c>
      <c r="AE1211" s="49">
        <v>1</v>
      </c>
      <c r="AF1211" s="49">
        <v>0.3</v>
      </c>
      <c r="AG1211" s="49" t="s">
        <v>5035</v>
      </c>
      <c r="AH1211" s="49">
        <v>19.84</v>
      </c>
      <c r="AI1211" s="49" t="s">
        <v>5038</v>
      </c>
      <c r="AJ1211" s="49" t="s">
        <v>5039</v>
      </c>
      <c r="AK1211" s="49" t="s">
        <v>5049</v>
      </c>
      <c r="AM1211" s="830"/>
      <c r="AN1211" s="830"/>
      <c r="AO1211" s="830"/>
      <c r="AP1211" s="830"/>
      <c r="AQ1211" s="830"/>
    </row>
    <row r="1212" spans="1:529" s="185" customFormat="1" ht="36.75" customHeight="1" x14ac:dyDescent="0.25">
      <c r="A1212" s="102" t="s">
        <v>5050</v>
      </c>
      <c r="B1212" s="48">
        <v>42019</v>
      </c>
      <c r="C1212" s="49" t="s">
        <v>5169</v>
      </c>
      <c r="D1212" s="49" t="s">
        <v>7336</v>
      </c>
      <c r="E1212" s="49" t="s">
        <v>31</v>
      </c>
      <c r="F1212" s="49" t="s">
        <v>31</v>
      </c>
      <c r="G1212" s="49" t="s">
        <v>31</v>
      </c>
      <c r="H1212" s="101">
        <v>63427</v>
      </c>
      <c r="I1212" s="48">
        <v>42048</v>
      </c>
      <c r="J1212" s="48">
        <v>47775</v>
      </c>
      <c r="K1212" s="48" t="s">
        <v>1481</v>
      </c>
      <c r="L1212" s="48" t="s">
        <v>7686</v>
      </c>
      <c r="M1212" s="49" t="s">
        <v>287</v>
      </c>
      <c r="N1212" s="49" t="s">
        <v>40</v>
      </c>
      <c r="O1212" s="49">
        <v>1324512</v>
      </c>
      <c r="P1212" s="73" t="s">
        <v>7687</v>
      </c>
      <c r="Q1212" s="73" t="s">
        <v>7687</v>
      </c>
      <c r="R1212" s="73"/>
      <c r="S1212" s="73"/>
      <c r="T1212" s="710">
        <v>151.19999999999999</v>
      </c>
      <c r="U1212" s="49">
        <v>3628.8</v>
      </c>
      <c r="V1212" s="49">
        <v>1324512</v>
      </c>
      <c r="W1212" s="49" t="s">
        <v>1258</v>
      </c>
      <c r="X1212" s="49">
        <v>35</v>
      </c>
      <c r="Y1212" s="49">
        <v>25</v>
      </c>
      <c r="Z1212" s="49">
        <v>125</v>
      </c>
      <c r="AA1212" s="49" t="s">
        <v>1091</v>
      </c>
      <c r="AB1212" s="49" t="s">
        <v>1091</v>
      </c>
      <c r="AC1212" s="49" t="s">
        <v>1091</v>
      </c>
      <c r="AD1212" s="49">
        <v>10</v>
      </c>
      <c r="AE1212" s="49">
        <v>1</v>
      </c>
      <c r="AF1212" s="49">
        <v>0.3</v>
      </c>
      <c r="AG1212" s="49" t="s">
        <v>5035</v>
      </c>
      <c r="AH1212" s="49">
        <v>18.8</v>
      </c>
      <c r="AI1212" s="49" t="s">
        <v>5040</v>
      </c>
      <c r="AJ1212" s="49" t="s">
        <v>5041</v>
      </c>
      <c r="AK1212" s="49" t="s">
        <v>5049</v>
      </c>
      <c r="AM1212" s="830"/>
      <c r="AN1212" s="830"/>
      <c r="AO1212" s="830"/>
      <c r="AP1212" s="830"/>
      <c r="AQ1212" s="830"/>
    </row>
    <row r="1213" spans="1:529" s="185" customFormat="1" ht="36.75" customHeight="1" x14ac:dyDescent="0.25">
      <c r="A1213" s="102" t="s">
        <v>5050</v>
      </c>
      <c r="B1213" s="48">
        <v>42019</v>
      </c>
      <c r="C1213" s="49" t="s">
        <v>5170</v>
      </c>
      <c r="D1213" s="49" t="s">
        <v>7336</v>
      </c>
      <c r="E1213" s="49" t="s">
        <v>31</v>
      </c>
      <c r="F1213" s="49" t="s">
        <v>31</v>
      </c>
      <c r="G1213" s="49" t="s">
        <v>31</v>
      </c>
      <c r="H1213" s="101">
        <v>63427</v>
      </c>
      <c r="I1213" s="48">
        <v>42048</v>
      </c>
      <c r="J1213" s="48">
        <v>47775</v>
      </c>
      <c r="K1213" s="48" t="s">
        <v>1481</v>
      </c>
      <c r="L1213" s="48" t="s">
        <v>7686</v>
      </c>
      <c r="M1213" s="49" t="s">
        <v>287</v>
      </c>
      <c r="N1213" s="49" t="s">
        <v>40</v>
      </c>
      <c r="O1213" s="49">
        <v>126144</v>
      </c>
      <c r="P1213" s="73" t="s">
        <v>7687</v>
      </c>
      <c r="Q1213" s="73" t="s">
        <v>7687</v>
      </c>
      <c r="R1213" s="73"/>
      <c r="S1213" s="73"/>
      <c r="T1213" s="710">
        <v>14.4</v>
      </c>
      <c r="U1213" s="49">
        <v>345.6</v>
      </c>
      <c r="V1213" s="49">
        <v>126144</v>
      </c>
      <c r="W1213" s="49" t="s">
        <v>1258</v>
      </c>
      <c r="X1213" s="49">
        <v>35</v>
      </c>
      <c r="Y1213" s="49">
        <v>25</v>
      </c>
      <c r="Z1213" s="49">
        <v>125</v>
      </c>
      <c r="AA1213" s="49" t="s">
        <v>1091</v>
      </c>
      <c r="AB1213" s="49" t="s">
        <v>1091</v>
      </c>
      <c r="AC1213" s="49" t="s">
        <v>1091</v>
      </c>
      <c r="AD1213" s="49">
        <v>10</v>
      </c>
      <c r="AE1213" s="49">
        <v>1</v>
      </c>
      <c r="AF1213" s="49">
        <v>0.3</v>
      </c>
      <c r="AG1213" s="49" t="s">
        <v>5035</v>
      </c>
      <c r="AH1213" s="49">
        <v>19.98</v>
      </c>
      <c r="AI1213" s="49" t="s">
        <v>5042</v>
      </c>
      <c r="AJ1213" s="49" t="s">
        <v>5039</v>
      </c>
      <c r="AK1213" s="49" t="s">
        <v>5049</v>
      </c>
      <c r="AM1213" s="830"/>
      <c r="AN1213" s="830"/>
      <c r="AO1213" s="830"/>
      <c r="AP1213" s="830"/>
      <c r="AQ1213" s="830"/>
    </row>
    <row r="1214" spans="1:529" s="185" customFormat="1" ht="42.75" customHeight="1" x14ac:dyDescent="0.25">
      <c r="A1214" s="102" t="s">
        <v>5050</v>
      </c>
      <c r="B1214" s="48">
        <v>42019</v>
      </c>
      <c r="C1214" s="49" t="s">
        <v>5171</v>
      </c>
      <c r="D1214" s="49" t="s">
        <v>7336</v>
      </c>
      <c r="E1214" s="49" t="s">
        <v>31</v>
      </c>
      <c r="F1214" s="49" t="s">
        <v>31</v>
      </c>
      <c r="G1214" s="49" t="s">
        <v>31</v>
      </c>
      <c r="H1214" s="101">
        <v>63427</v>
      </c>
      <c r="I1214" s="48">
        <v>42048</v>
      </c>
      <c r="J1214" s="48">
        <v>47775</v>
      </c>
      <c r="K1214" s="48" t="s">
        <v>1481</v>
      </c>
      <c r="L1214" s="48" t="s">
        <v>7686</v>
      </c>
      <c r="M1214" s="49" t="s">
        <v>287</v>
      </c>
      <c r="N1214" s="49" t="s">
        <v>40</v>
      </c>
      <c r="O1214" s="49">
        <v>189216</v>
      </c>
      <c r="P1214" s="73" t="s">
        <v>7687</v>
      </c>
      <c r="Q1214" s="73" t="s">
        <v>7687</v>
      </c>
      <c r="R1214" s="73"/>
      <c r="S1214" s="73"/>
      <c r="T1214" s="710">
        <v>21.6</v>
      </c>
      <c r="U1214" s="49">
        <v>518.4</v>
      </c>
      <c r="V1214" s="49">
        <v>189216</v>
      </c>
      <c r="W1214" s="49" t="s">
        <v>1258</v>
      </c>
      <c r="X1214" s="49">
        <v>35</v>
      </c>
      <c r="Y1214" s="49">
        <v>25</v>
      </c>
      <c r="Z1214" s="49">
        <v>125</v>
      </c>
      <c r="AA1214" s="49" t="s">
        <v>1091</v>
      </c>
      <c r="AB1214" s="49" t="s">
        <v>1091</v>
      </c>
      <c r="AC1214" s="49" t="s">
        <v>1091</v>
      </c>
      <c r="AD1214" s="49">
        <v>10</v>
      </c>
      <c r="AE1214" s="49">
        <v>1</v>
      </c>
      <c r="AF1214" s="49">
        <v>0.3</v>
      </c>
      <c r="AG1214" s="49" t="s">
        <v>5035</v>
      </c>
      <c r="AH1214" s="49">
        <v>20.28</v>
      </c>
      <c r="AI1214" s="49" t="s">
        <v>5043</v>
      </c>
      <c r="AJ1214" s="49" t="s">
        <v>5044</v>
      </c>
      <c r="AK1214" s="49" t="s">
        <v>5049</v>
      </c>
      <c r="AM1214" s="830"/>
      <c r="AN1214" s="830"/>
      <c r="AO1214" s="830"/>
      <c r="AP1214" s="830"/>
      <c r="AQ1214" s="830"/>
    </row>
    <row r="1215" spans="1:529" s="104" customFormat="1" ht="55.5" customHeight="1" x14ac:dyDescent="0.25">
      <c r="A1215" s="102" t="s">
        <v>5050</v>
      </c>
      <c r="B1215" s="48">
        <v>42019</v>
      </c>
      <c r="C1215" s="49" t="s">
        <v>5172</v>
      </c>
      <c r="D1215" s="49" t="s">
        <v>7336</v>
      </c>
      <c r="E1215" s="49" t="s">
        <v>31</v>
      </c>
      <c r="F1215" s="49" t="s">
        <v>31</v>
      </c>
      <c r="G1215" s="49" t="s">
        <v>31</v>
      </c>
      <c r="H1215" s="101">
        <v>63427</v>
      </c>
      <c r="I1215" s="48">
        <v>42048</v>
      </c>
      <c r="J1215" s="48">
        <v>47775</v>
      </c>
      <c r="K1215" s="48" t="s">
        <v>1481</v>
      </c>
      <c r="L1215" s="48" t="s">
        <v>7686</v>
      </c>
      <c r="M1215" s="49" t="s">
        <v>287</v>
      </c>
      <c r="N1215" s="49" t="s">
        <v>40</v>
      </c>
      <c r="O1215" s="49">
        <v>126144</v>
      </c>
      <c r="P1215" s="73" t="s">
        <v>7687</v>
      </c>
      <c r="Q1215" s="73" t="s">
        <v>7687</v>
      </c>
      <c r="R1215" s="73"/>
      <c r="S1215" s="73"/>
      <c r="T1215" s="710">
        <v>14.4</v>
      </c>
      <c r="U1215" s="49">
        <v>345.6</v>
      </c>
      <c r="V1215" s="49">
        <v>126144</v>
      </c>
      <c r="W1215" s="49" t="s">
        <v>1258</v>
      </c>
      <c r="X1215" s="49">
        <v>35</v>
      </c>
      <c r="Y1215" s="49">
        <v>25</v>
      </c>
      <c r="Z1215" s="49">
        <v>125</v>
      </c>
      <c r="AA1215" s="49" t="s">
        <v>1091</v>
      </c>
      <c r="AB1215" s="49" t="s">
        <v>1091</v>
      </c>
      <c r="AC1215" s="49" t="s">
        <v>1091</v>
      </c>
      <c r="AD1215" s="49">
        <v>10</v>
      </c>
      <c r="AE1215" s="49">
        <v>1</v>
      </c>
      <c r="AF1215" s="49">
        <v>0.3</v>
      </c>
      <c r="AG1215" s="49" t="s">
        <v>5035</v>
      </c>
      <c r="AH1215" s="49">
        <v>20.28</v>
      </c>
      <c r="AI1215" s="49" t="s">
        <v>5045</v>
      </c>
      <c r="AJ1215" s="49" t="s">
        <v>5046</v>
      </c>
      <c r="AK1215" s="49" t="s">
        <v>5049</v>
      </c>
      <c r="AL1215" s="185"/>
      <c r="AM1215" s="830"/>
      <c r="AN1215" s="830"/>
      <c r="AO1215" s="830"/>
      <c r="AP1215" s="830"/>
      <c r="AQ1215" s="830"/>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85"/>
      <c r="BL1215" s="185"/>
      <c r="BM1215" s="185"/>
      <c r="BN1215" s="185"/>
      <c r="BO1215" s="185"/>
      <c r="BP1215" s="185"/>
      <c r="BQ1215" s="185"/>
      <c r="BR1215" s="185"/>
      <c r="BS1215" s="185"/>
      <c r="BT1215" s="185"/>
      <c r="BU1215" s="185"/>
      <c r="BV1215" s="185"/>
      <c r="BW1215" s="185"/>
      <c r="BX1215" s="185"/>
      <c r="BY1215" s="185"/>
      <c r="BZ1215" s="185"/>
      <c r="CA1215" s="185"/>
      <c r="CB1215" s="185"/>
      <c r="CC1215" s="185"/>
      <c r="CD1215" s="185"/>
      <c r="CE1215" s="185"/>
      <c r="CF1215" s="185"/>
      <c r="CG1215" s="185"/>
      <c r="CH1215" s="185"/>
      <c r="CI1215" s="185"/>
      <c r="CJ1215" s="185"/>
      <c r="CK1215" s="185"/>
      <c r="CL1215" s="185"/>
      <c r="CM1215" s="185"/>
      <c r="CN1215" s="185"/>
      <c r="CO1215" s="185"/>
      <c r="CP1215" s="185"/>
      <c r="CQ1215" s="185"/>
      <c r="CR1215" s="185"/>
      <c r="CS1215" s="185"/>
      <c r="CT1215" s="185"/>
      <c r="CU1215" s="185"/>
      <c r="CV1215" s="185"/>
      <c r="CW1215" s="185"/>
      <c r="CX1215" s="185"/>
      <c r="CY1215" s="185"/>
      <c r="CZ1215" s="185"/>
      <c r="DA1215" s="185"/>
      <c r="DB1215" s="185"/>
      <c r="DC1215" s="185"/>
      <c r="DD1215" s="185"/>
      <c r="DE1215" s="185"/>
      <c r="DF1215" s="185"/>
      <c r="DG1215" s="185"/>
      <c r="DH1215" s="185"/>
      <c r="DI1215" s="185"/>
      <c r="DJ1215" s="185"/>
      <c r="DK1215" s="185"/>
      <c r="DL1215" s="185"/>
      <c r="DM1215" s="185"/>
      <c r="DN1215" s="185"/>
      <c r="DO1215" s="185"/>
      <c r="DP1215" s="185"/>
      <c r="DQ1215" s="185"/>
      <c r="DR1215" s="185"/>
      <c r="DS1215" s="185"/>
      <c r="DT1215" s="185"/>
      <c r="DU1215" s="185"/>
      <c r="DV1215" s="185"/>
      <c r="DW1215" s="185"/>
      <c r="DX1215" s="185"/>
      <c r="DY1215" s="185"/>
      <c r="DZ1215" s="185"/>
      <c r="EA1215" s="185"/>
      <c r="EB1215" s="185"/>
      <c r="EC1215" s="185"/>
      <c r="ED1215" s="185"/>
      <c r="EE1215" s="185"/>
      <c r="EF1215" s="185"/>
      <c r="EG1215" s="185"/>
      <c r="EH1215" s="185"/>
      <c r="EI1215" s="185"/>
      <c r="EJ1215" s="185"/>
      <c r="EK1215" s="185"/>
      <c r="EL1215" s="185"/>
      <c r="EM1215" s="185"/>
      <c r="EN1215" s="185"/>
      <c r="EO1215" s="185"/>
      <c r="EP1215" s="185"/>
      <c r="EQ1215" s="185"/>
      <c r="ER1215" s="185"/>
      <c r="ES1215" s="185"/>
      <c r="ET1215" s="185"/>
      <c r="EU1215" s="185"/>
      <c r="EV1215" s="185"/>
      <c r="EW1215" s="185"/>
      <c r="EX1215" s="185"/>
      <c r="EY1215" s="185"/>
      <c r="EZ1215" s="185"/>
      <c r="FA1215" s="185"/>
      <c r="FB1215" s="185"/>
      <c r="FC1215" s="185"/>
      <c r="FD1215" s="185"/>
      <c r="FE1215" s="185"/>
      <c r="FF1215" s="185"/>
      <c r="FG1215" s="185"/>
      <c r="FH1215" s="185"/>
      <c r="FI1215" s="185"/>
      <c r="FJ1215" s="185"/>
      <c r="FK1215" s="185"/>
      <c r="FL1215" s="185"/>
      <c r="FM1215" s="185"/>
      <c r="FN1215" s="185"/>
      <c r="FO1215" s="185"/>
      <c r="FP1215" s="185"/>
      <c r="FQ1215" s="185"/>
      <c r="FR1215" s="185"/>
      <c r="FS1215" s="185"/>
      <c r="FT1215" s="185"/>
      <c r="FU1215" s="185"/>
      <c r="FV1215" s="185"/>
      <c r="FW1215" s="185"/>
      <c r="FX1215" s="185"/>
      <c r="FY1215" s="185"/>
      <c r="FZ1215" s="185"/>
      <c r="GA1215" s="185"/>
      <c r="GB1215" s="185"/>
      <c r="GC1215" s="185"/>
      <c r="GD1215" s="185"/>
      <c r="GE1215" s="185"/>
      <c r="GF1215" s="185"/>
      <c r="GG1215" s="185"/>
      <c r="GH1215" s="185"/>
      <c r="GI1215" s="185"/>
      <c r="GJ1215" s="185"/>
      <c r="GK1215" s="185"/>
      <c r="GL1215" s="185"/>
      <c r="GM1215" s="185"/>
      <c r="GN1215" s="185"/>
      <c r="GO1215" s="185"/>
      <c r="GP1215" s="185"/>
      <c r="GQ1215" s="185"/>
      <c r="GR1215" s="185"/>
      <c r="GS1215" s="185"/>
      <c r="GT1215" s="185"/>
      <c r="GU1215" s="185"/>
      <c r="GV1215" s="185"/>
      <c r="GW1215" s="185"/>
      <c r="GX1215" s="185"/>
      <c r="GY1215" s="185"/>
      <c r="GZ1215" s="185"/>
      <c r="HA1215" s="185"/>
      <c r="HB1215" s="185"/>
      <c r="HC1215" s="185"/>
      <c r="HD1215" s="185"/>
      <c r="HE1215" s="185"/>
      <c r="HF1215" s="185"/>
      <c r="HG1215" s="185"/>
      <c r="HH1215" s="185"/>
      <c r="HI1215" s="185"/>
      <c r="HJ1215" s="185"/>
      <c r="HK1215" s="185"/>
      <c r="HL1215" s="185"/>
      <c r="HM1215" s="185"/>
      <c r="HN1215" s="185"/>
      <c r="HO1215" s="185"/>
      <c r="HP1215" s="185"/>
      <c r="HQ1215" s="185"/>
      <c r="HR1215" s="185"/>
      <c r="HS1215" s="185"/>
      <c r="HT1215" s="185"/>
      <c r="HU1215" s="185"/>
      <c r="HV1215" s="185"/>
      <c r="HW1215" s="185"/>
      <c r="HX1215" s="185"/>
      <c r="HY1215" s="185"/>
      <c r="HZ1215" s="185"/>
      <c r="IA1215" s="185"/>
      <c r="IB1215" s="185"/>
      <c r="IC1215" s="185"/>
      <c r="ID1215" s="185"/>
      <c r="IE1215" s="185"/>
      <c r="IF1215" s="185"/>
      <c r="IG1215" s="185"/>
      <c r="IH1215" s="185"/>
      <c r="II1215" s="185"/>
      <c r="IJ1215" s="185"/>
      <c r="IK1215" s="185"/>
      <c r="IL1215" s="185"/>
      <c r="IM1215" s="185"/>
      <c r="IN1215" s="185"/>
      <c r="IO1215" s="185"/>
      <c r="IP1215" s="185"/>
      <c r="IQ1215" s="185"/>
      <c r="IR1215" s="185"/>
      <c r="IS1215" s="185"/>
      <c r="IT1215" s="185"/>
      <c r="IU1215" s="185"/>
      <c r="IV1215" s="185"/>
      <c r="IW1215" s="185"/>
      <c r="IX1215" s="185"/>
      <c r="IY1215" s="185"/>
      <c r="IZ1215" s="185"/>
      <c r="JA1215" s="185"/>
      <c r="JB1215" s="185"/>
      <c r="JC1215" s="185"/>
      <c r="JD1215" s="185"/>
      <c r="JE1215" s="185"/>
      <c r="JF1215" s="185"/>
      <c r="JG1215" s="185"/>
      <c r="JH1215" s="185"/>
      <c r="JI1215" s="185"/>
      <c r="JJ1215" s="185"/>
      <c r="JK1215" s="185"/>
      <c r="JL1215" s="185"/>
      <c r="JM1215" s="185"/>
      <c r="JN1215" s="185"/>
      <c r="JO1215" s="185"/>
      <c r="JP1215" s="185"/>
      <c r="JQ1215" s="185"/>
      <c r="JR1215" s="185"/>
      <c r="JS1215" s="185"/>
      <c r="JT1215" s="185"/>
      <c r="JU1215" s="185"/>
      <c r="JV1215" s="185"/>
      <c r="JW1215" s="185"/>
      <c r="JX1215" s="185"/>
      <c r="JY1215" s="185"/>
      <c r="JZ1215" s="185"/>
      <c r="KA1215" s="185"/>
      <c r="KB1215" s="185"/>
      <c r="KC1215" s="185"/>
      <c r="KD1215" s="185"/>
      <c r="KE1215" s="185"/>
      <c r="KF1215" s="185"/>
      <c r="KG1215" s="185"/>
      <c r="KH1215" s="185"/>
      <c r="KI1215" s="185"/>
      <c r="KJ1215" s="185"/>
      <c r="KK1215" s="185"/>
      <c r="KL1215" s="185"/>
      <c r="KM1215" s="185"/>
      <c r="KN1215" s="185"/>
      <c r="KO1215" s="185"/>
      <c r="KP1215" s="185"/>
      <c r="KQ1215" s="185"/>
      <c r="KR1215" s="185"/>
      <c r="KS1215" s="185"/>
      <c r="KT1215" s="185"/>
      <c r="KU1215" s="185"/>
      <c r="KV1215" s="185"/>
      <c r="KW1215" s="185"/>
      <c r="KX1215" s="185"/>
      <c r="KY1215" s="185"/>
      <c r="KZ1215" s="185"/>
      <c r="LA1215" s="185"/>
      <c r="LB1215" s="185"/>
      <c r="LC1215" s="185"/>
      <c r="LD1215" s="185"/>
      <c r="LE1215" s="185"/>
      <c r="LF1215" s="185"/>
      <c r="LG1215" s="185"/>
      <c r="LH1215" s="185"/>
      <c r="LI1215" s="185"/>
      <c r="LJ1215" s="185"/>
      <c r="LK1215" s="185"/>
      <c r="LL1215" s="185"/>
      <c r="LM1215" s="185"/>
      <c r="LN1215" s="185"/>
      <c r="LO1215" s="185"/>
      <c r="LP1215" s="185"/>
      <c r="LQ1215" s="185"/>
      <c r="LR1215" s="185"/>
      <c r="LS1215" s="185"/>
      <c r="LT1215" s="185"/>
      <c r="LU1215" s="185"/>
      <c r="LV1215" s="185"/>
      <c r="LW1215" s="185"/>
      <c r="LX1215" s="185"/>
      <c r="LY1215" s="185"/>
      <c r="LZ1215" s="185"/>
      <c r="MA1215" s="185"/>
      <c r="MB1215" s="185"/>
      <c r="MC1215" s="185"/>
      <c r="MD1215" s="185"/>
      <c r="ME1215" s="185"/>
      <c r="MF1215" s="185"/>
      <c r="MG1215" s="185"/>
      <c r="MH1215" s="185"/>
      <c r="MI1215" s="185"/>
      <c r="MJ1215" s="185"/>
      <c r="MK1215" s="185"/>
      <c r="ML1215" s="185"/>
      <c r="MM1215" s="185"/>
      <c r="MN1215" s="185"/>
      <c r="MO1215" s="185"/>
      <c r="MP1215" s="185"/>
      <c r="MQ1215" s="185"/>
      <c r="MR1215" s="185"/>
      <c r="MS1215" s="185"/>
      <c r="MT1215" s="185"/>
      <c r="MU1215" s="185"/>
      <c r="MV1215" s="185"/>
      <c r="MW1215" s="185"/>
      <c r="MX1215" s="185"/>
      <c r="MY1215" s="185"/>
      <c r="MZ1215" s="185"/>
      <c r="NA1215" s="185"/>
      <c r="NB1215" s="185"/>
      <c r="NC1215" s="185"/>
      <c r="ND1215" s="185"/>
      <c r="NE1215" s="185"/>
      <c r="NF1215" s="185"/>
      <c r="NG1215" s="185"/>
      <c r="NH1215" s="185"/>
      <c r="NI1215" s="185"/>
      <c r="NJ1215" s="185"/>
      <c r="NK1215" s="185"/>
      <c r="NL1215" s="185"/>
      <c r="NM1215" s="185"/>
      <c r="NN1215" s="185"/>
      <c r="NO1215" s="185"/>
      <c r="NP1215" s="185"/>
      <c r="NQ1215" s="185"/>
      <c r="NR1215" s="185"/>
      <c r="NS1215" s="185"/>
      <c r="NT1215" s="185"/>
      <c r="NU1215" s="185"/>
      <c r="NV1215" s="185"/>
      <c r="NW1215" s="185"/>
      <c r="NX1215" s="185"/>
      <c r="NY1215" s="185"/>
      <c r="NZ1215" s="185"/>
      <c r="OA1215" s="185"/>
      <c r="OB1215" s="185"/>
      <c r="OC1215" s="185"/>
      <c r="OD1215" s="185"/>
      <c r="OE1215" s="185"/>
      <c r="OF1215" s="185"/>
      <c r="OG1215" s="185"/>
      <c r="OH1215" s="185"/>
      <c r="OI1215" s="185"/>
      <c r="OJ1215" s="185"/>
      <c r="OK1215" s="185"/>
      <c r="OL1215" s="185"/>
      <c r="OM1215" s="185"/>
      <c r="ON1215" s="185"/>
      <c r="OO1215" s="185"/>
      <c r="OP1215" s="185"/>
      <c r="OQ1215" s="185"/>
      <c r="OR1215" s="185"/>
      <c r="OS1215" s="185"/>
      <c r="OT1215" s="185"/>
      <c r="OU1215" s="185"/>
      <c r="OV1215" s="185"/>
      <c r="OW1215" s="185"/>
      <c r="OX1215" s="185"/>
      <c r="OY1215" s="185"/>
      <c r="OZ1215" s="185"/>
      <c r="PA1215" s="185"/>
      <c r="PB1215" s="185"/>
      <c r="PC1215" s="185"/>
      <c r="PD1215" s="185"/>
      <c r="PE1215" s="185"/>
      <c r="PF1215" s="185"/>
      <c r="PG1215" s="185"/>
      <c r="PH1215" s="185"/>
      <c r="PI1215" s="185"/>
      <c r="PJ1215" s="185"/>
      <c r="PK1215" s="185"/>
      <c r="PL1215" s="185"/>
      <c r="PM1215" s="185"/>
      <c r="PN1215" s="185"/>
      <c r="PO1215" s="185"/>
      <c r="PP1215" s="185"/>
      <c r="PQ1215" s="185"/>
      <c r="PR1215" s="185"/>
      <c r="PS1215" s="185"/>
      <c r="PT1215" s="185"/>
      <c r="PU1215" s="185"/>
      <c r="PV1215" s="185"/>
      <c r="PW1215" s="185"/>
      <c r="PX1215" s="185"/>
      <c r="PY1215" s="185"/>
      <c r="PZ1215" s="185"/>
      <c r="QA1215" s="185"/>
      <c r="QB1215" s="185"/>
      <c r="QC1215" s="185"/>
      <c r="QD1215" s="185"/>
      <c r="QE1215" s="185"/>
      <c r="QF1215" s="185"/>
      <c r="QG1215" s="185"/>
      <c r="QH1215" s="185"/>
      <c r="QI1215" s="185"/>
      <c r="QJ1215" s="185"/>
      <c r="QK1215" s="185"/>
      <c r="QL1215" s="185"/>
      <c r="QM1215" s="185"/>
      <c r="QN1215" s="185"/>
      <c r="QO1215" s="185"/>
      <c r="QP1215" s="185"/>
      <c r="QQ1215" s="185"/>
      <c r="QR1215" s="185"/>
      <c r="QS1215" s="185"/>
      <c r="QT1215" s="185"/>
      <c r="QU1215" s="185"/>
      <c r="QV1215" s="185"/>
      <c r="QW1215" s="185"/>
      <c r="QX1215" s="185"/>
      <c r="QY1215" s="185"/>
      <c r="QZ1215" s="185"/>
      <c r="RA1215" s="185"/>
      <c r="RB1215" s="185"/>
      <c r="RC1215" s="185"/>
      <c r="RD1215" s="185"/>
      <c r="RE1215" s="185"/>
      <c r="RF1215" s="185"/>
      <c r="RG1215" s="185"/>
      <c r="RH1215" s="185"/>
      <c r="RI1215" s="185"/>
      <c r="RJ1215" s="185"/>
      <c r="RK1215" s="185"/>
      <c r="RL1215" s="185"/>
      <c r="RM1215" s="185"/>
      <c r="RN1215" s="185"/>
      <c r="RO1215" s="185"/>
      <c r="RP1215" s="185"/>
      <c r="RQ1215" s="185"/>
      <c r="RR1215" s="185"/>
      <c r="RS1215" s="185"/>
      <c r="RT1215" s="185"/>
      <c r="RU1215" s="185"/>
      <c r="RV1215" s="185"/>
      <c r="RW1215" s="185"/>
      <c r="RX1215" s="185"/>
      <c r="RY1215" s="185"/>
      <c r="RZ1215" s="185"/>
      <c r="SA1215" s="185"/>
      <c r="SB1215" s="185"/>
      <c r="SC1215" s="185"/>
      <c r="SD1215" s="185"/>
      <c r="SE1215" s="185"/>
      <c r="SF1215" s="185"/>
      <c r="SG1215" s="185"/>
      <c r="SH1215" s="185"/>
      <c r="SI1215" s="185"/>
      <c r="SJ1215" s="185"/>
      <c r="SK1215" s="185"/>
      <c r="SL1215" s="185"/>
      <c r="SM1215" s="185"/>
      <c r="SN1215" s="185"/>
      <c r="SO1215" s="185"/>
      <c r="SP1215" s="185"/>
      <c r="SQ1215" s="185"/>
      <c r="SR1215" s="185"/>
      <c r="SS1215" s="185"/>
      <c r="ST1215" s="185"/>
      <c r="SU1215" s="185"/>
      <c r="SV1215" s="185"/>
      <c r="SW1215" s="185"/>
      <c r="SX1215" s="185"/>
      <c r="SY1215" s="185"/>
      <c r="SZ1215" s="185"/>
      <c r="TA1215" s="185"/>
      <c r="TB1215" s="185"/>
      <c r="TC1215" s="185"/>
      <c r="TD1215" s="185"/>
      <c r="TE1215" s="185"/>
      <c r="TF1215" s="185"/>
      <c r="TG1215" s="185"/>
      <c r="TH1215" s="185"/>
      <c r="TI1215" s="185"/>
    </row>
    <row r="1216" spans="1:529" s="104" customFormat="1" ht="55.5" customHeight="1" thickBot="1" x14ac:dyDescent="0.3">
      <c r="A1216" s="84" t="s">
        <v>5050</v>
      </c>
      <c r="B1216" s="85">
        <v>42019</v>
      </c>
      <c r="C1216" s="86" t="s">
        <v>5173</v>
      </c>
      <c r="D1216" s="49" t="s">
        <v>7336</v>
      </c>
      <c r="E1216" s="49" t="s">
        <v>31</v>
      </c>
      <c r="F1216" s="49" t="s">
        <v>31</v>
      </c>
      <c r="G1216" s="49" t="s">
        <v>31</v>
      </c>
      <c r="H1216" s="194">
        <v>63427</v>
      </c>
      <c r="I1216" s="85">
        <v>42048</v>
      </c>
      <c r="J1216" s="85">
        <v>47775</v>
      </c>
      <c r="K1216" s="86" t="s">
        <v>1481</v>
      </c>
      <c r="L1216" s="48" t="s">
        <v>7686</v>
      </c>
      <c r="M1216" s="86" t="s">
        <v>287</v>
      </c>
      <c r="N1216" s="86" t="s">
        <v>40</v>
      </c>
      <c r="O1216" s="86" t="s">
        <v>1977</v>
      </c>
      <c r="P1216" s="73" t="s">
        <v>7687</v>
      </c>
      <c r="Q1216" s="73" t="s">
        <v>7687</v>
      </c>
      <c r="R1216" s="209"/>
      <c r="S1216" s="209"/>
      <c r="T1216" s="711" t="s">
        <v>1977</v>
      </c>
      <c r="U1216" s="86" t="s">
        <v>1977</v>
      </c>
      <c r="V1216" s="86" t="s">
        <v>1977</v>
      </c>
      <c r="W1216" s="86" t="s">
        <v>1258</v>
      </c>
      <c r="X1216" s="86">
        <v>35</v>
      </c>
      <c r="Y1216" s="86">
        <v>25</v>
      </c>
      <c r="Z1216" s="86">
        <v>125</v>
      </c>
      <c r="AA1216" s="86" t="s">
        <v>1091</v>
      </c>
      <c r="AB1216" s="86" t="s">
        <v>1091</v>
      </c>
      <c r="AC1216" s="86" t="s">
        <v>1091</v>
      </c>
      <c r="AD1216" s="86">
        <v>10</v>
      </c>
      <c r="AE1216" s="86">
        <v>1</v>
      </c>
      <c r="AF1216" s="86">
        <v>0.3</v>
      </c>
      <c r="AG1216" s="86" t="s">
        <v>5035</v>
      </c>
      <c r="AH1216" s="86">
        <v>20</v>
      </c>
      <c r="AI1216" s="86" t="s">
        <v>5047</v>
      </c>
      <c r="AJ1216" s="86" t="s">
        <v>5048</v>
      </c>
      <c r="AK1216" s="86" t="s">
        <v>5049</v>
      </c>
      <c r="AL1216" s="525"/>
      <c r="AM1216" s="830"/>
      <c r="AN1216" s="830"/>
      <c r="AO1216" s="830"/>
      <c r="AP1216" s="830"/>
      <c r="AQ1216" s="830"/>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85"/>
      <c r="BL1216" s="185"/>
      <c r="BM1216" s="185"/>
      <c r="BN1216" s="185"/>
      <c r="BO1216" s="185"/>
      <c r="BP1216" s="185"/>
      <c r="BQ1216" s="185"/>
      <c r="BR1216" s="185"/>
      <c r="BS1216" s="185"/>
      <c r="BT1216" s="185"/>
      <c r="BU1216" s="185"/>
      <c r="BV1216" s="185"/>
      <c r="BW1216" s="185"/>
      <c r="BX1216" s="185"/>
      <c r="BY1216" s="185"/>
      <c r="BZ1216" s="185"/>
      <c r="CA1216" s="185"/>
      <c r="CB1216" s="185"/>
      <c r="CC1216" s="185"/>
      <c r="CD1216" s="185"/>
      <c r="CE1216" s="185"/>
      <c r="CF1216" s="185"/>
      <c r="CG1216" s="185"/>
      <c r="CH1216" s="185"/>
      <c r="CI1216" s="185"/>
      <c r="CJ1216" s="185"/>
      <c r="CK1216" s="185"/>
      <c r="CL1216" s="185"/>
      <c r="CM1216" s="185"/>
      <c r="CN1216" s="185"/>
      <c r="CO1216" s="185"/>
      <c r="CP1216" s="185"/>
      <c r="CQ1216" s="185"/>
      <c r="CR1216" s="185"/>
      <c r="CS1216" s="185"/>
      <c r="CT1216" s="185"/>
      <c r="CU1216" s="185"/>
      <c r="CV1216" s="185"/>
      <c r="CW1216" s="185"/>
      <c r="CX1216" s="185"/>
      <c r="CY1216" s="185"/>
      <c r="CZ1216" s="185"/>
      <c r="DA1216" s="185"/>
      <c r="DB1216" s="185"/>
      <c r="DC1216" s="185"/>
      <c r="DD1216" s="185"/>
      <c r="DE1216" s="185"/>
      <c r="DF1216" s="185"/>
      <c r="DG1216" s="185"/>
      <c r="DH1216" s="185"/>
      <c r="DI1216" s="185"/>
      <c r="DJ1216" s="185"/>
      <c r="DK1216" s="185"/>
      <c r="DL1216" s="185"/>
      <c r="DM1216" s="185"/>
      <c r="DN1216" s="185"/>
      <c r="DO1216" s="185"/>
      <c r="DP1216" s="185"/>
      <c r="DQ1216" s="185"/>
      <c r="DR1216" s="185"/>
      <c r="DS1216" s="185"/>
      <c r="DT1216" s="185"/>
      <c r="DU1216" s="185"/>
      <c r="DV1216" s="185"/>
      <c r="DW1216" s="185"/>
      <c r="DX1216" s="185"/>
      <c r="DY1216" s="185"/>
      <c r="DZ1216" s="185"/>
      <c r="EA1216" s="185"/>
      <c r="EB1216" s="185"/>
      <c r="EC1216" s="185"/>
      <c r="ED1216" s="185"/>
      <c r="EE1216" s="185"/>
      <c r="EF1216" s="185"/>
      <c r="EG1216" s="185"/>
      <c r="EH1216" s="185"/>
      <c r="EI1216" s="185"/>
      <c r="EJ1216" s="185"/>
      <c r="EK1216" s="185"/>
      <c r="EL1216" s="185"/>
      <c r="EM1216" s="185"/>
      <c r="EN1216" s="185"/>
      <c r="EO1216" s="185"/>
      <c r="EP1216" s="185"/>
      <c r="EQ1216" s="185"/>
      <c r="ER1216" s="185"/>
      <c r="ES1216" s="185"/>
      <c r="ET1216" s="185"/>
      <c r="EU1216" s="185"/>
      <c r="EV1216" s="185"/>
      <c r="EW1216" s="185"/>
      <c r="EX1216" s="185"/>
      <c r="EY1216" s="185"/>
      <c r="EZ1216" s="185"/>
      <c r="FA1216" s="185"/>
      <c r="FB1216" s="185"/>
      <c r="FC1216" s="185"/>
      <c r="FD1216" s="185"/>
      <c r="FE1216" s="185"/>
      <c r="FF1216" s="185"/>
      <c r="FG1216" s="185"/>
      <c r="FH1216" s="185"/>
      <c r="FI1216" s="185"/>
      <c r="FJ1216" s="185"/>
      <c r="FK1216" s="185"/>
      <c r="FL1216" s="185"/>
      <c r="FM1216" s="185"/>
      <c r="FN1216" s="185"/>
      <c r="FO1216" s="185"/>
      <c r="FP1216" s="185"/>
      <c r="FQ1216" s="185"/>
      <c r="FR1216" s="185"/>
      <c r="FS1216" s="185"/>
      <c r="FT1216" s="185"/>
      <c r="FU1216" s="185"/>
      <c r="FV1216" s="185"/>
      <c r="FW1216" s="185"/>
      <c r="FX1216" s="185"/>
      <c r="FY1216" s="185"/>
      <c r="FZ1216" s="185"/>
      <c r="GA1216" s="185"/>
      <c r="GB1216" s="185"/>
      <c r="GC1216" s="185"/>
      <c r="GD1216" s="185"/>
      <c r="GE1216" s="185"/>
      <c r="GF1216" s="185"/>
      <c r="GG1216" s="185"/>
      <c r="GH1216" s="185"/>
      <c r="GI1216" s="185"/>
      <c r="GJ1216" s="185"/>
      <c r="GK1216" s="185"/>
      <c r="GL1216" s="185"/>
      <c r="GM1216" s="185"/>
      <c r="GN1216" s="185"/>
      <c r="GO1216" s="185"/>
      <c r="GP1216" s="185"/>
      <c r="GQ1216" s="185"/>
      <c r="GR1216" s="185"/>
      <c r="GS1216" s="185"/>
      <c r="GT1216" s="185"/>
      <c r="GU1216" s="185"/>
      <c r="GV1216" s="185"/>
      <c r="GW1216" s="185"/>
      <c r="GX1216" s="185"/>
      <c r="GY1216" s="185"/>
      <c r="GZ1216" s="185"/>
      <c r="HA1216" s="185"/>
      <c r="HB1216" s="185"/>
      <c r="HC1216" s="185"/>
      <c r="HD1216" s="185"/>
      <c r="HE1216" s="185"/>
      <c r="HF1216" s="185"/>
      <c r="HG1216" s="185"/>
      <c r="HH1216" s="185"/>
      <c r="HI1216" s="185"/>
      <c r="HJ1216" s="185"/>
      <c r="HK1216" s="185"/>
      <c r="HL1216" s="185"/>
      <c r="HM1216" s="185"/>
      <c r="HN1216" s="185"/>
      <c r="HO1216" s="185"/>
      <c r="HP1216" s="185"/>
      <c r="HQ1216" s="185"/>
      <c r="HR1216" s="185"/>
      <c r="HS1216" s="185"/>
      <c r="HT1216" s="185"/>
      <c r="HU1216" s="185"/>
      <c r="HV1216" s="185"/>
      <c r="HW1216" s="185"/>
      <c r="HX1216" s="185"/>
      <c r="HY1216" s="185"/>
      <c r="HZ1216" s="185"/>
      <c r="IA1216" s="185"/>
      <c r="IB1216" s="185"/>
      <c r="IC1216" s="185"/>
      <c r="ID1216" s="185"/>
      <c r="IE1216" s="185"/>
      <c r="IF1216" s="185"/>
      <c r="IG1216" s="185"/>
      <c r="IH1216" s="185"/>
      <c r="II1216" s="185"/>
      <c r="IJ1216" s="185"/>
      <c r="IK1216" s="185"/>
      <c r="IL1216" s="185"/>
      <c r="IM1216" s="185"/>
      <c r="IN1216" s="185"/>
      <c r="IO1216" s="185"/>
      <c r="IP1216" s="185"/>
      <c r="IQ1216" s="185"/>
      <c r="IR1216" s="185"/>
      <c r="IS1216" s="185"/>
      <c r="IT1216" s="185"/>
      <c r="IU1216" s="185"/>
      <c r="IV1216" s="185"/>
      <c r="IW1216" s="185"/>
      <c r="IX1216" s="185"/>
      <c r="IY1216" s="185"/>
      <c r="IZ1216" s="185"/>
      <c r="JA1216" s="185"/>
      <c r="JB1216" s="185"/>
      <c r="JC1216" s="185"/>
      <c r="JD1216" s="185"/>
      <c r="JE1216" s="185"/>
      <c r="JF1216" s="185"/>
      <c r="JG1216" s="185"/>
      <c r="JH1216" s="185"/>
      <c r="JI1216" s="185"/>
      <c r="JJ1216" s="185"/>
      <c r="JK1216" s="185"/>
      <c r="JL1216" s="185"/>
      <c r="JM1216" s="185"/>
      <c r="JN1216" s="185"/>
      <c r="JO1216" s="185"/>
      <c r="JP1216" s="185"/>
      <c r="JQ1216" s="185"/>
      <c r="JR1216" s="185"/>
      <c r="JS1216" s="185"/>
      <c r="JT1216" s="185"/>
      <c r="JU1216" s="185"/>
      <c r="JV1216" s="185"/>
      <c r="JW1216" s="185"/>
      <c r="JX1216" s="185"/>
      <c r="JY1216" s="185"/>
      <c r="JZ1216" s="185"/>
      <c r="KA1216" s="185"/>
      <c r="KB1216" s="185"/>
      <c r="KC1216" s="185"/>
      <c r="KD1216" s="185"/>
      <c r="KE1216" s="185"/>
      <c r="KF1216" s="185"/>
      <c r="KG1216" s="185"/>
      <c r="KH1216" s="185"/>
      <c r="KI1216" s="185"/>
      <c r="KJ1216" s="185"/>
      <c r="KK1216" s="185"/>
      <c r="KL1216" s="185"/>
      <c r="KM1216" s="185"/>
      <c r="KN1216" s="185"/>
      <c r="KO1216" s="185"/>
      <c r="KP1216" s="185"/>
      <c r="KQ1216" s="185"/>
      <c r="KR1216" s="185"/>
      <c r="KS1216" s="185"/>
      <c r="KT1216" s="185"/>
      <c r="KU1216" s="185"/>
      <c r="KV1216" s="185"/>
      <c r="KW1216" s="185"/>
      <c r="KX1216" s="185"/>
      <c r="KY1216" s="185"/>
      <c r="KZ1216" s="185"/>
      <c r="LA1216" s="185"/>
      <c r="LB1216" s="185"/>
      <c r="LC1216" s="185"/>
      <c r="LD1216" s="185"/>
      <c r="LE1216" s="185"/>
      <c r="LF1216" s="185"/>
      <c r="LG1216" s="185"/>
      <c r="LH1216" s="185"/>
      <c r="LI1216" s="185"/>
      <c r="LJ1216" s="185"/>
      <c r="LK1216" s="185"/>
      <c r="LL1216" s="185"/>
      <c r="LM1216" s="185"/>
      <c r="LN1216" s="185"/>
      <c r="LO1216" s="185"/>
      <c r="LP1216" s="185"/>
      <c r="LQ1216" s="185"/>
      <c r="LR1216" s="185"/>
      <c r="LS1216" s="185"/>
      <c r="LT1216" s="185"/>
      <c r="LU1216" s="185"/>
      <c r="LV1216" s="185"/>
      <c r="LW1216" s="185"/>
      <c r="LX1216" s="185"/>
      <c r="LY1216" s="185"/>
      <c r="LZ1216" s="185"/>
      <c r="MA1216" s="185"/>
      <c r="MB1216" s="185"/>
      <c r="MC1216" s="185"/>
      <c r="MD1216" s="185"/>
      <c r="ME1216" s="185"/>
      <c r="MF1216" s="185"/>
      <c r="MG1216" s="185"/>
      <c r="MH1216" s="185"/>
      <c r="MI1216" s="185"/>
      <c r="MJ1216" s="185"/>
      <c r="MK1216" s="185"/>
      <c r="ML1216" s="185"/>
      <c r="MM1216" s="185"/>
      <c r="MN1216" s="185"/>
      <c r="MO1216" s="185"/>
      <c r="MP1216" s="185"/>
      <c r="MQ1216" s="185"/>
      <c r="MR1216" s="185"/>
      <c r="MS1216" s="185"/>
      <c r="MT1216" s="185"/>
      <c r="MU1216" s="185"/>
      <c r="MV1216" s="185"/>
      <c r="MW1216" s="185"/>
      <c r="MX1216" s="185"/>
      <c r="MY1216" s="185"/>
      <c r="MZ1216" s="185"/>
      <c r="NA1216" s="185"/>
      <c r="NB1216" s="185"/>
      <c r="NC1216" s="185"/>
      <c r="ND1216" s="185"/>
      <c r="NE1216" s="185"/>
      <c r="NF1216" s="185"/>
      <c r="NG1216" s="185"/>
      <c r="NH1216" s="185"/>
      <c r="NI1216" s="185"/>
      <c r="NJ1216" s="185"/>
      <c r="NK1216" s="185"/>
      <c r="NL1216" s="185"/>
      <c r="NM1216" s="185"/>
      <c r="NN1216" s="185"/>
      <c r="NO1216" s="185"/>
      <c r="NP1216" s="185"/>
      <c r="NQ1216" s="185"/>
      <c r="NR1216" s="185"/>
      <c r="NS1216" s="185"/>
      <c r="NT1216" s="185"/>
      <c r="NU1216" s="185"/>
      <c r="NV1216" s="185"/>
      <c r="NW1216" s="185"/>
      <c r="NX1216" s="185"/>
      <c r="NY1216" s="185"/>
      <c r="NZ1216" s="185"/>
      <c r="OA1216" s="185"/>
      <c r="OB1216" s="185"/>
      <c r="OC1216" s="185"/>
      <c r="OD1216" s="185"/>
      <c r="OE1216" s="185"/>
      <c r="OF1216" s="185"/>
      <c r="OG1216" s="185"/>
      <c r="OH1216" s="185"/>
      <c r="OI1216" s="185"/>
      <c r="OJ1216" s="185"/>
      <c r="OK1216" s="185"/>
      <c r="OL1216" s="185"/>
      <c r="OM1216" s="185"/>
      <c r="ON1216" s="185"/>
      <c r="OO1216" s="185"/>
      <c r="OP1216" s="185"/>
      <c r="OQ1216" s="185"/>
      <c r="OR1216" s="185"/>
      <c r="OS1216" s="185"/>
      <c r="OT1216" s="185"/>
      <c r="OU1216" s="185"/>
      <c r="OV1216" s="185"/>
      <c r="OW1216" s="185"/>
      <c r="OX1216" s="185"/>
      <c r="OY1216" s="185"/>
      <c r="OZ1216" s="185"/>
      <c r="PA1216" s="185"/>
      <c r="PB1216" s="185"/>
      <c r="PC1216" s="185"/>
      <c r="PD1216" s="185"/>
      <c r="PE1216" s="185"/>
      <c r="PF1216" s="185"/>
      <c r="PG1216" s="185"/>
      <c r="PH1216" s="185"/>
      <c r="PI1216" s="185"/>
      <c r="PJ1216" s="185"/>
      <c r="PK1216" s="185"/>
      <c r="PL1216" s="185"/>
      <c r="PM1216" s="185"/>
      <c r="PN1216" s="185"/>
      <c r="PO1216" s="185"/>
      <c r="PP1216" s="185"/>
      <c r="PQ1216" s="185"/>
      <c r="PR1216" s="185"/>
      <c r="PS1216" s="185"/>
      <c r="PT1216" s="185"/>
      <c r="PU1216" s="185"/>
      <c r="PV1216" s="185"/>
      <c r="PW1216" s="185"/>
      <c r="PX1216" s="185"/>
      <c r="PY1216" s="185"/>
      <c r="PZ1216" s="185"/>
      <c r="QA1216" s="185"/>
      <c r="QB1216" s="185"/>
      <c r="QC1216" s="185"/>
      <c r="QD1216" s="185"/>
      <c r="QE1216" s="185"/>
      <c r="QF1216" s="185"/>
      <c r="QG1216" s="185"/>
      <c r="QH1216" s="185"/>
      <c r="QI1216" s="185"/>
      <c r="QJ1216" s="185"/>
      <c r="QK1216" s="185"/>
      <c r="QL1216" s="185"/>
      <c r="QM1216" s="185"/>
      <c r="QN1216" s="185"/>
      <c r="QO1216" s="185"/>
      <c r="QP1216" s="185"/>
      <c r="QQ1216" s="185"/>
      <c r="QR1216" s="185"/>
      <c r="QS1216" s="185"/>
      <c r="QT1216" s="185"/>
      <c r="QU1216" s="185"/>
      <c r="QV1216" s="185"/>
      <c r="QW1216" s="185"/>
      <c r="QX1216" s="185"/>
      <c r="QY1216" s="185"/>
      <c r="QZ1216" s="185"/>
      <c r="RA1216" s="185"/>
      <c r="RB1216" s="185"/>
      <c r="RC1216" s="185"/>
      <c r="RD1216" s="185"/>
      <c r="RE1216" s="185"/>
      <c r="RF1216" s="185"/>
      <c r="RG1216" s="185"/>
      <c r="RH1216" s="185"/>
      <c r="RI1216" s="185"/>
      <c r="RJ1216" s="185"/>
      <c r="RK1216" s="185"/>
      <c r="RL1216" s="185"/>
      <c r="RM1216" s="185"/>
      <c r="RN1216" s="185"/>
      <c r="RO1216" s="185"/>
      <c r="RP1216" s="185"/>
      <c r="RQ1216" s="185"/>
      <c r="RR1216" s="185"/>
      <c r="RS1216" s="185"/>
      <c r="RT1216" s="185"/>
      <c r="RU1216" s="185"/>
      <c r="RV1216" s="185"/>
      <c r="RW1216" s="185"/>
      <c r="RX1216" s="185"/>
      <c r="RY1216" s="185"/>
      <c r="RZ1216" s="185"/>
      <c r="SA1216" s="185"/>
      <c r="SB1216" s="185"/>
      <c r="SC1216" s="185"/>
      <c r="SD1216" s="185"/>
      <c r="SE1216" s="185"/>
      <c r="SF1216" s="185"/>
      <c r="SG1216" s="185"/>
      <c r="SH1216" s="185"/>
      <c r="SI1216" s="185"/>
      <c r="SJ1216" s="185"/>
      <c r="SK1216" s="185"/>
      <c r="SL1216" s="185"/>
      <c r="SM1216" s="185"/>
      <c r="SN1216" s="185"/>
      <c r="SO1216" s="185"/>
      <c r="SP1216" s="185"/>
      <c r="SQ1216" s="185"/>
      <c r="SR1216" s="185"/>
      <c r="SS1216" s="185"/>
      <c r="ST1216" s="185"/>
      <c r="SU1216" s="185"/>
      <c r="SV1216" s="185"/>
      <c r="SW1216" s="185"/>
      <c r="SX1216" s="185"/>
      <c r="SY1216" s="185"/>
      <c r="SZ1216" s="185"/>
      <c r="TA1216" s="185"/>
      <c r="TB1216" s="185"/>
      <c r="TC1216" s="185"/>
      <c r="TD1216" s="185"/>
      <c r="TE1216" s="185"/>
      <c r="TF1216" s="185"/>
      <c r="TG1216" s="185"/>
      <c r="TH1216" s="185"/>
      <c r="TI1216" s="185"/>
    </row>
    <row r="1217" spans="1:529" s="104" customFormat="1" ht="55.5" customHeight="1" thickBot="1" x14ac:dyDescent="0.3">
      <c r="A1217" s="116" t="s">
        <v>5164</v>
      </c>
      <c r="B1217" s="117">
        <v>42026</v>
      </c>
      <c r="C1217" s="118" t="s">
        <v>5174</v>
      </c>
      <c r="D1217" s="118" t="s">
        <v>7337</v>
      </c>
      <c r="E1217" s="118" t="s">
        <v>519</v>
      </c>
      <c r="F1217" s="118" t="s">
        <v>23</v>
      </c>
      <c r="G1217" s="118" t="s">
        <v>24</v>
      </c>
      <c r="H1217" s="196">
        <v>44358</v>
      </c>
      <c r="I1217" s="117">
        <v>42046</v>
      </c>
      <c r="J1217" s="117">
        <v>45679</v>
      </c>
      <c r="K1217" s="118" t="s">
        <v>1533</v>
      </c>
      <c r="L1217" s="118"/>
      <c r="M1217" s="118" t="s">
        <v>5175</v>
      </c>
      <c r="N1217" s="118" t="s">
        <v>48</v>
      </c>
      <c r="O1217" s="118">
        <v>2600</v>
      </c>
      <c r="P1217" s="467"/>
      <c r="Q1217" s="467"/>
      <c r="R1217" s="467"/>
      <c r="S1217" s="467"/>
      <c r="T1217" s="782">
        <v>2.5</v>
      </c>
      <c r="U1217" s="118">
        <v>7</v>
      </c>
      <c r="V1217" s="118">
        <v>2600</v>
      </c>
      <c r="W1217" s="118" t="s">
        <v>1258</v>
      </c>
      <c r="X1217" s="118">
        <v>50</v>
      </c>
      <c r="Y1217" s="118">
        <v>50</v>
      </c>
      <c r="Z1217" s="118">
        <v>250</v>
      </c>
      <c r="AA1217" s="118" t="s">
        <v>1091</v>
      </c>
      <c r="AB1217" s="118" t="s">
        <v>1091</v>
      </c>
      <c r="AC1217" s="118" t="s">
        <v>1091</v>
      </c>
      <c r="AD1217" s="118" t="s">
        <v>1091</v>
      </c>
      <c r="AE1217" s="118" t="s">
        <v>1091</v>
      </c>
      <c r="AF1217" s="118" t="s">
        <v>1091</v>
      </c>
      <c r="AG1217" s="118" t="s">
        <v>3357</v>
      </c>
      <c r="AH1217" s="118">
        <v>246.8</v>
      </c>
      <c r="AI1217" s="118" t="s">
        <v>5176</v>
      </c>
      <c r="AJ1217" s="118" t="s">
        <v>5177</v>
      </c>
      <c r="AK1217" s="86" t="s">
        <v>1461</v>
      </c>
      <c r="AL1217" s="104" t="s">
        <v>5434</v>
      </c>
      <c r="AM1217" s="830"/>
      <c r="AN1217" s="830"/>
      <c r="AO1217" s="830"/>
      <c r="AP1217" s="830"/>
      <c r="AQ1217" s="830"/>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85"/>
      <c r="BL1217" s="185"/>
      <c r="BM1217" s="185"/>
      <c r="BN1217" s="185"/>
      <c r="BO1217" s="185"/>
      <c r="BP1217" s="185"/>
      <c r="BQ1217" s="185"/>
      <c r="BR1217" s="185"/>
      <c r="BS1217" s="185"/>
      <c r="BT1217" s="185"/>
      <c r="BU1217" s="185"/>
      <c r="BV1217" s="185"/>
      <c r="BW1217" s="185"/>
      <c r="BX1217" s="185"/>
      <c r="BY1217" s="185"/>
      <c r="BZ1217" s="185"/>
      <c r="CA1217" s="185"/>
      <c r="CB1217" s="185"/>
      <c r="CC1217" s="185"/>
      <c r="CD1217" s="185"/>
      <c r="CE1217" s="185"/>
      <c r="CF1217" s="185"/>
      <c r="CG1217" s="185"/>
      <c r="CH1217" s="185"/>
      <c r="CI1217" s="185"/>
      <c r="CJ1217" s="185"/>
      <c r="CK1217" s="185"/>
      <c r="CL1217" s="185"/>
      <c r="CM1217" s="185"/>
      <c r="CN1217" s="185"/>
      <c r="CO1217" s="185"/>
      <c r="CP1217" s="185"/>
      <c r="CQ1217" s="185"/>
      <c r="CR1217" s="185"/>
      <c r="CS1217" s="185"/>
      <c r="CT1217" s="185"/>
      <c r="CU1217" s="185"/>
      <c r="CV1217" s="185"/>
      <c r="CW1217" s="185"/>
      <c r="CX1217" s="185"/>
      <c r="CY1217" s="185"/>
      <c r="CZ1217" s="185"/>
      <c r="DA1217" s="185"/>
      <c r="DB1217" s="185"/>
      <c r="DC1217" s="185"/>
      <c r="DD1217" s="185"/>
      <c r="DE1217" s="185"/>
      <c r="DF1217" s="185"/>
      <c r="DG1217" s="185"/>
      <c r="DH1217" s="185"/>
      <c r="DI1217" s="185"/>
      <c r="DJ1217" s="185"/>
      <c r="DK1217" s="185"/>
      <c r="DL1217" s="185"/>
      <c r="DM1217" s="185"/>
      <c r="DN1217" s="185"/>
      <c r="DO1217" s="185"/>
      <c r="DP1217" s="185"/>
      <c r="DQ1217" s="185"/>
      <c r="DR1217" s="185"/>
      <c r="DS1217" s="185"/>
      <c r="DT1217" s="185"/>
      <c r="DU1217" s="185"/>
      <c r="DV1217" s="185"/>
      <c r="DW1217" s="185"/>
      <c r="DX1217" s="185"/>
      <c r="DY1217" s="185"/>
      <c r="DZ1217" s="185"/>
      <c r="EA1217" s="185"/>
      <c r="EB1217" s="185"/>
      <c r="EC1217" s="185"/>
      <c r="ED1217" s="185"/>
      <c r="EE1217" s="185"/>
      <c r="EF1217" s="185"/>
      <c r="EG1217" s="185"/>
      <c r="EH1217" s="185"/>
      <c r="EI1217" s="185"/>
      <c r="EJ1217" s="185"/>
      <c r="EK1217" s="185"/>
      <c r="EL1217" s="185"/>
      <c r="EM1217" s="185"/>
      <c r="EN1217" s="185"/>
      <c r="EO1217" s="185"/>
      <c r="EP1217" s="185"/>
      <c r="EQ1217" s="185"/>
      <c r="ER1217" s="185"/>
      <c r="ES1217" s="185"/>
      <c r="ET1217" s="185"/>
      <c r="EU1217" s="185"/>
      <c r="EV1217" s="185"/>
      <c r="EW1217" s="185"/>
      <c r="EX1217" s="185"/>
      <c r="EY1217" s="185"/>
      <c r="EZ1217" s="185"/>
      <c r="FA1217" s="185"/>
      <c r="FB1217" s="185"/>
      <c r="FC1217" s="185"/>
      <c r="FD1217" s="185"/>
      <c r="FE1217" s="185"/>
      <c r="FF1217" s="185"/>
      <c r="FG1217" s="185"/>
      <c r="FH1217" s="185"/>
      <c r="FI1217" s="185"/>
      <c r="FJ1217" s="185"/>
      <c r="FK1217" s="185"/>
      <c r="FL1217" s="185"/>
      <c r="FM1217" s="185"/>
      <c r="FN1217" s="185"/>
      <c r="FO1217" s="185"/>
      <c r="FP1217" s="185"/>
      <c r="FQ1217" s="185"/>
      <c r="FR1217" s="185"/>
      <c r="FS1217" s="185"/>
      <c r="FT1217" s="185"/>
      <c r="FU1217" s="185"/>
      <c r="FV1217" s="185"/>
      <c r="FW1217" s="185"/>
      <c r="FX1217" s="185"/>
      <c r="FY1217" s="185"/>
      <c r="FZ1217" s="185"/>
      <c r="GA1217" s="185"/>
      <c r="GB1217" s="185"/>
      <c r="GC1217" s="185"/>
      <c r="GD1217" s="185"/>
      <c r="GE1217" s="185"/>
      <c r="GF1217" s="185"/>
      <c r="GG1217" s="185"/>
      <c r="GH1217" s="185"/>
      <c r="GI1217" s="185"/>
      <c r="GJ1217" s="185"/>
      <c r="GK1217" s="185"/>
      <c r="GL1217" s="185"/>
      <c r="GM1217" s="185"/>
      <c r="GN1217" s="185"/>
      <c r="GO1217" s="185"/>
      <c r="GP1217" s="185"/>
      <c r="GQ1217" s="185"/>
      <c r="GR1217" s="185"/>
      <c r="GS1217" s="185"/>
      <c r="GT1217" s="185"/>
      <c r="GU1217" s="185"/>
      <c r="GV1217" s="185"/>
      <c r="GW1217" s="185"/>
      <c r="GX1217" s="185"/>
      <c r="GY1217" s="185"/>
      <c r="GZ1217" s="185"/>
      <c r="HA1217" s="185"/>
      <c r="HB1217" s="185"/>
      <c r="HC1217" s="185"/>
      <c r="HD1217" s="185"/>
      <c r="HE1217" s="185"/>
      <c r="HF1217" s="185"/>
      <c r="HG1217" s="185"/>
      <c r="HH1217" s="185"/>
      <c r="HI1217" s="185"/>
      <c r="HJ1217" s="185"/>
      <c r="HK1217" s="185"/>
      <c r="HL1217" s="185"/>
      <c r="HM1217" s="185"/>
      <c r="HN1217" s="185"/>
      <c r="HO1217" s="185"/>
      <c r="HP1217" s="185"/>
      <c r="HQ1217" s="185"/>
      <c r="HR1217" s="185"/>
      <c r="HS1217" s="185"/>
      <c r="HT1217" s="185"/>
      <c r="HU1217" s="185"/>
      <c r="HV1217" s="185"/>
      <c r="HW1217" s="185"/>
      <c r="HX1217" s="185"/>
      <c r="HY1217" s="185"/>
      <c r="HZ1217" s="185"/>
      <c r="IA1217" s="185"/>
      <c r="IB1217" s="185"/>
      <c r="IC1217" s="185"/>
      <c r="ID1217" s="185"/>
      <c r="IE1217" s="185"/>
      <c r="IF1217" s="185"/>
      <c r="IG1217" s="185"/>
      <c r="IH1217" s="185"/>
      <c r="II1217" s="185"/>
      <c r="IJ1217" s="185"/>
      <c r="IK1217" s="185"/>
      <c r="IL1217" s="185"/>
      <c r="IM1217" s="185"/>
      <c r="IN1217" s="185"/>
      <c r="IO1217" s="185"/>
      <c r="IP1217" s="185"/>
      <c r="IQ1217" s="185"/>
      <c r="IR1217" s="185"/>
      <c r="IS1217" s="185"/>
      <c r="IT1217" s="185"/>
      <c r="IU1217" s="185"/>
      <c r="IV1217" s="185"/>
      <c r="IW1217" s="185"/>
      <c r="IX1217" s="185"/>
      <c r="IY1217" s="185"/>
      <c r="IZ1217" s="185"/>
      <c r="JA1217" s="185"/>
      <c r="JB1217" s="185"/>
      <c r="JC1217" s="185"/>
      <c r="JD1217" s="185"/>
      <c r="JE1217" s="185"/>
      <c r="JF1217" s="185"/>
      <c r="JG1217" s="185"/>
      <c r="JH1217" s="185"/>
      <c r="JI1217" s="185"/>
      <c r="JJ1217" s="185"/>
      <c r="JK1217" s="185"/>
      <c r="JL1217" s="185"/>
      <c r="JM1217" s="185"/>
      <c r="JN1217" s="185"/>
      <c r="JO1217" s="185"/>
      <c r="JP1217" s="185"/>
      <c r="JQ1217" s="185"/>
      <c r="JR1217" s="185"/>
      <c r="JS1217" s="185"/>
      <c r="JT1217" s="185"/>
      <c r="JU1217" s="185"/>
      <c r="JV1217" s="185"/>
      <c r="JW1217" s="185"/>
      <c r="JX1217" s="185"/>
      <c r="JY1217" s="185"/>
      <c r="JZ1217" s="185"/>
      <c r="KA1217" s="185"/>
      <c r="KB1217" s="185"/>
      <c r="KC1217" s="185"/>
      <c r="KD1217" s="185"/>
      <c r="KE1217" s="185"/>
      <c r="KF1217" s="185"/>
      <c r="KG1217" s="185"/>
      <c r="KH1217" s="185"/>
      <c r="KI1217" s="185"/>
      <c r="KJ1217" s="185"/>
      <c r="KK1217" s="185"/>
      <c r="KL1217" s="185"/>
      <c r="KM1217" s="185"/>
      <c r="KN1217" s="185"/>
      <c r="KO1217" s="185"/>
      <c r="KP1217" s="185"/>
      <c r="KQ1217" s="185"/>
      <c r="KR1217" s="185"/>
      <c r="KS1217" s="185"/>
      <c r="KT1217" s="185"/>
      <c r="KU1217" s="185"/>
      <c r="KV1217" s="185"/>
      <c r="KW1217" s="185"/>
      <c r="KX1217" s="185"/>
      <c r="KY1217" s="185"/>
      <c r="KZ1217" s="185"/>
      <c r="LA1217" s="185"/>
      <c r="LB1217" s="185"/>
      <c r="LC1217" s="185"/>
      <c r="LD1217" s="185"/>
      <c r="LE1217" s="185"/>
      <c r="LF1217" s="185"/>
      <c r="LG1217" s="185"/>
      <c r="LH1217" s="185"/>
      <c r="LI1217" s="185"/>
      <c r="LJ1217" s="185"/>
      <c r="LK1217" s="185"/>
      <c r="LL1217" s="185"/>
      <c r="LM1217" s="185"/>
      <c r="LN1217" s="185"/>
      <c r="LO1217" s="185"/>
      <c r="LP1217" s="185"/>
      <c r="LQ1217" s="185"/>
      <c r="LR1217" s="185"/>
      <c r="LS1217" s="185"/>
      <c r="LT1217" s="185"/>
      <c r="LU1217" s="185"/>
      <c r="LV1217" s="185"/>
      <c r="LW1217" s="185"/>
      <c r="LX1217" s="185"/>
      <c r="LY1217" s="185"/>
      <c r="LZ1217" s="185"/>
      <c r="MA1217" s="185"/>
      <c r="MB1217" s="185"/>
      <c r="MC1217" s="185"/>
      <c r="MD1217" s="185"/>
      <c r="ME1217" s="185"/>
      <c r="MF1217" s="185"/>
      <c r="MG1217" s="185"/>
      <c r="MH1217" s="185"/>
      <c r="MI1217" s="185"/>
      <c r="MJ1217" s="185"/>
      <c r="MK1217" s="185"/>
      <c r="ML1217" s="185"/>
      <c r="MM1217" s="185"/>
      <c r="MN1217" s="185"/>
      <c r="MO1217" s="185"/>
      <c r="MP1217" s="185"/>
      <c r="MQ1217" s="185"/>
      <c r="MR1217" s="185"/>
      <c r="MS1217" s="185"/>
      <c r="MT1217" s="185"/>
      <c r="MU1217" s="185"/>
      <c r="MV1217" s="185"/>
      <c r="MW1217" s="185"/>
      <c r="MX1217" s="185"/>
      <c r="MY1217" s="185"/>
      <c r="MZ1217" s="185"/>
      <c r="NA1217" s="185"/>
      <c r="NB1217" s="185"/>
      <c r="NC1217" s="185"/>
      <c r="ND1217" s="185"/>
      <c r="NE1217" s="185"/>
      <c r="NF1217" s="185"/>
      <c r="NG1217" s="185"/>
      <c r="NH1217" s="185"/>
      <c r="NI1217" s="185"/>
      <c r="NJ1217" s="185"/>
      <c r="NK1217" s="185"/>
      <c r="NL1217" s="185"/>
      <c r="NM1217" s="185"/>
      <c r="NN1217" s="185"/>
      <c r="NO1217" s="185"/>
      <c r="NP1217" s="185"/>
      <c r="NQ1217" s="185"/>
      <c r="NR1217" s="185"/>
      <c r="NS1217" s="185"/>
      <c r="NT1217" s="185"/>
      <c r="NU1217" s="185"/>
      <c r="NV1217" s="185"/>
      <c r="NW1217" s="185"/>
      <c r="NX1217" s="185"/>
      <c r="NY1217" s="185"/>
      <c r="NZ1217" s="185"/>
      <c r="OA1217" s="185"/>
      <c r="OB1217" s="185"/>
      <c r="OC1217" s="185"/>
      <c r="OD1217" s="185"/>
      <c r="OE1217" s="185"/>
      <c r="OF1217" s="185"/>
      <c r="OG1217" s="185"/>
      <c r="OH1217" s="185"/>
      <c r="OI1217" s="185"/>
      <c r="OJ1217" s="185"/>
      <c r="OK1217" s="185"/>
      <c r="OL1217" s="185"/>
      <c r="OM1217" s="185"/>
      <c r="ON1217" s="185"/>
      <c r="OO1217" s="185"/>
      <c r="OP1217" s="185"/>
      <c r="OQ1217" s="185"/>
      <c r="OR1217" s="185"/>
      <c r="OS1217" s="185"/>
      <c r="OT1217" s="185"/>
      <c r="OU1217" s="185"/>
      <c r="OV1217" s="185"/>
      <c r="OW1217" s="185"/>
      <c r="OX1217" s="185"/>
      <c r="OY1217" s="185"/>
      <c r="OZ1217" s="185"/>
      <c r="PA1217" s="185"/>
      <c r="PB1217" s="185"/>
      <c r="PC1217" s="185"/>
      <c r="PD1217" s="185"/>
      <c r="PE1217" s="185"/>
      <c r="PF1217" s="185"/>
      <c r="PG1217" s="185"/>
      <c r="PH1217" s="185"/>
      <c r="PI1217" s="185"/>
      <c r="PJ1217" s="185"/>
      <c r="PK1217" s="185"/>
      <c r="PL1217" s="185"/>
      <c r="PM1217" s="185"/>
      <c r="PN1217" s="185"/>
      <c r="PO1217" s="185"/>
      <c r="PP1217" s="185"/>
      <c r="PQ1217" s="185"/>
      <c r="PR1217" s="185"/>
      <c r="PS1217" s="185"/>
      <c r="PT1217" s="185"/>
      <c r="PU1217" s="185"/>
      <c r="PV1217" s="185"/>
      <c r="PW1217" s="185"/>
      <c r="PX1217" s="185"/>
      <c r="PY1217" s="185"/>
      <c r="PZ1217" s="185"/>
      <c r="QA1217" s="185"/>
      <c r="QB1217" s="185"/>
      <c r="QC1217" s="185"/>
      <c r="QD1217" s="185"/>
      <c r="QE1217" s="185"/>
      <c r="QF1217" s="185"/>
      <c r="QG1217" s="185"/>
      <c r="QH1217" s="185"/>
      <c r="QI1217" s="185"/>
      <c r="QJ1217" s="185"/>
      <c r="QK1217" s="185"/>
      <c r="QL1217" s="185"/>
      <c r="QM1217" s="185"/>
      <c r="QN1217" s="185"/>
      <c r="QO1217" s="185"/>
      <c r="QP1217" s="185"/>
      <c r="QQ1217" s="185"/>
      <c r="QR1217" s="185"/>
      <c r="QS1217" s="185"/>
      <c r="QT1217" s="185"/>
      <c r="QU1217" s="185"/>
      <c r="QV1217" s="185"/>
      <c r="QW1217" s="185"/>
      <c r="QX1217" s="185"/>
      <c r="QY1217" s="185"/>
      <c r="QZ1217" s="185"/>
      <c r="RA1217" s="185"/>
      <c r="RB1217" s="185"/>
      <c r="RC1217" s="185"/>
      <c r="RD1217" s="185"/>
      <c r="RE1217" s="185"/>
      <c r="RF1217" s="185"/>
      <c r="RG1217" s="185"/>
      <c r="RH1217" s="185"/>
      <c r="RI1217" s="185"/>
      <c r="RJ1217" s="185"/>
      <c r="RK1217" s="185"/>
      <c r="RL1217" s="185"/>
      <c r="RM1217" s="185"/>
      <c r="RN1217" s="185"/>
      <c r="RO1217" s="185"/>
      <c r="RP1217" s="185"/>
      <c r="RQ1217" s="185"/>
      <c r="RR1217" s="185"/>
      <c r="RS1217" s="185"/>
      <c r="RT1217" s="185"/>
      <c r="RU1217" s="185"/>
      <c r="RV1217" s="185"/>
      <c r="RW1217" s="185"/>
      <c r="RX1217" s="185"/>
      <c r="RY1217" s="185"/>
      <c r="RZ1217" s="185"/>
      <c r="SA1217" s="185"/>
      <c r="SB1217" s="185"/>
      <c r="SC1217" s="185"/>
      <c r="SD1217" s="185"/>
      <c r="SE1217" s="185"/>
      <c r="SF1217" s="185"/>
      <c r="SG1217" s="185"/>
      <c r="SH1217" s="185"/>
      <c r="SI1217" s="185"/>
      <c r="SJ1217" s="185"/>
      <c r="SK1217" s="185"/>
      <c r="SL1217" s="185"/>
      <c r="SM1217" s="185"/>
      <c r="SN1217" s="185"/>
      <c r="SO1217" s="185"/>
      <c r="SP1217" s="185"/>
      <c r="SQ1217" s="185"/>
      <c r="SR1217" s="185"/>
      <c r="SS1217" s="185"/>
      <c r="ST1217" s="185"/>
      <c r="SU1217" s="185"/>
      <c r="SV1217" s="185"/>
      <c r="SW1217" s="185"/>
      <c r="SX1217" s="185"/>
      <c r="SY1217" s="185"/>
      <c r="SZ1217" s="185"/>
      <c r="TA1217" s="185"/>
      <c r="TB1217" s="185"/>
      <c r="TC1217" s="185"/>
      <c r="TD1217" s="185"/>
      <c r="TE1217" s="185"/>
      <c r="TF1217" s="185"/>
      <c r="TG1217" s="185"/>
      <c r="TH1217" s="185"/>
      <c r="TI1217" s="185"/>
    </row>
    <row r="1218" spans="1:529" s="104" customFormat="1" ht="55.5" customHeight="1" thickBot="1" x14ac:dyDescent="0.3">
      <c r="A1218" s="116" t="s">
        <v>5178</v>
      </c>
      <c r="B1218" s="117">
        <v>42037</v>
      </c>
      <c r="C1218" s="118" t="s">
        <v>5179</v>
      </c>
      <c r="D1218" s="118" t="s">
        <v>7338</v>
      </c>
      <c r="E1218" s="118" t="s">
        <v>70</v>
      </c>
      <c r="F1218" s="118" t="s">
        <v>70</v>
      </c>
      <c r="G1218" s="118" t="s">
        <v>70</v>
      </c>
      <c r="H1218" s="196">
        <v>10971</v>
      </c>
      <c r="I1218" s="117">
        <v>42068</v>
      </c>
      <c r="J1218" s="117">
        <v>44237</v>
      </c>
      <c r="K1218" s="118" t="s">
        <v>365</v>
      </c>
      <c r="L1218" s="118"/>
      <c r="M1218" s="118" t="s">
        <v>289</v>
      </c>
      <c r="N1218" s="118" t="s">
        <v>25</v>
      </c>
      <c r="O1218" s="118">
        <v>142560</v>
      </c>
      <c r="P1218" s="467"/>
      <c r="Q1218" s="467" t="s">
        <v>5180</v>
      </c>
      <c r="R1218" s="467"/>
      <c r="S1218" s="467"/>
      <c r="T1218" s="782">
        <v>90</v>
      </c>
      <c r="U1218" s="118">
        <v>720</v>
      </c>
      <c r="V1218" s="118">
        <v>142560</v>
      </c>
      <c r="W1218" s="118" t="s">
        <v>1258</v>
      </c>
      <c r="X1218" s="118">
        <v>100</v>
      </c>
      <c r="Y1218" s="118" t="s">
        <v>1091</v>
      </c>
      <c r="Z1218" s="118" t="s">
        <v>1091</v>
      </c>
      <c r="AA1218" s="118" t="s">
        <v>1091</v>
      </c>
      <c r="AB1218" s="118" t="s">
        <v>1091</v>
      </c>
      <c r="AC1218" s="118" t="s">
        <v>1091</v>
      </c>
      <c r="AD1218" s="118" t="s">
        <v>1091</v>
      </c>
      <c r="AE1218" s="118" t="s">
        <v>1091</v>
      </c>
      <c r="AF1218" s="118">
        <v>0.2</v>
      </c>
      <c r="AG1218" s="118" t="s">
        <v>1091</v>
      </c>
      <c r="AH1218" s="118">
        <v>29.66</v>
      </c>
      <c r="AI1218" s="118" t="s">
        <v>5181</v>
      </c>
      <c r="AJ1218" s="118" t="s">
        <v>5182</v>
      </c>
      <c r="AK1218" s="86" t="s">
        <v>1461</v>
      </c>
      <c r="AL1218" s="104" t="s">
        <v>5183</v>
      </c>
      <c r="AM1218" s="830"/>
      <c r="AN1218" s="830"/>
      <c r="AO1218" s="830"/>
      <c r="AP1218" s="830"/>
      <c r="AQ1218" s="830"/>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85"/>
      <c r="BL1218" s="185"/>
      <c r="BM1218" s="185"/>
      <c r="BN1218" s="185"/>
      <c r="BO1218" s="185"/>
      <c r="BP1218" s="185"/>
      <c r="BQ1218" s="185"/>
      <c r="BR1218" s="185"/>
      <c r="BS1218" s="185"/>
      <c r="BT1218" s="185"/>
      <c r="BU1218" s="185"/>
      <c r="BV1218" s="185"/>
      <c r="BW1218" s="185"/>
      <c r="BX1218" s="185"/>
      <c r="BY1218" s="185"/>
      <c r="BZ1218" s="185"/>
      <c r="CA1218" s="185"/>
      <c r="CB1218" s="185"/>
      <c r="CC1218" s="185"/>
      <c r="CD1218" s="185"/>
      <c r="CE1218" s="185"/>
      <c r="CF1218" s="185"/>
      <c r="CG1218" s="185"/>
      <c r="CH1218" s="185"/>
      <c r="CI1218" s="185"/>
      <c r="CJ1218" s="185"/>
      <c r="CK1218" s="185"/>
      <c r="CL1218" s="185"/>
      <c r="CM1218" s="185"/>
      <c r="CN1218" s="185"/>
      <c r="CO1218" s="185"/>
      <c r="CP1218" s="185"/>
      <c r="CQ1218" s="185"/>
      <c r="CR1218" s="185"/>
      <c r="CS1218" s="185"/>
      <c r="CT1218" s="185"/>
      <c r="CU1218" s="185"/>
      <c r="CV1218" s="185"/>
      <c r="CW1218" s="185"/>
      <c r="CX1218" s="185"/>
      <c r="CY1218" s="185"/>
      <c r="CZ1218" s="185"/>
      <c r="DA1218" s="185"/>
      <c r="DB1218" s="185"/>
      <c r="DC1218" s="185"/>
      <c r="DD1218" s="185"/>
      <c r="DE1218" s="185"/>
      <c r="DF1218" s="185"/>
      <c r="DG1218" s="185"/>
      <c r="DH1218" s="185"/>
      <c r="DI1218" s="185"/>
      <c r="DJ1218" s="185"/>
      <c r="DK1218" s="185"/>
      <c r="DL1218" s="185"/>
      <c r="DM1218" s="185"/>
      <c r="DN1218" s="185"/>
      <c r="DO1218" s="185"/>
      <c r="DP1218" s="185"/>
      <c r="DQ1218" s="185"/>
      <c r="DR1218" s="185"/>
      <c r="DS1218" s="185"/>
      <c r="DT1218" s="185"/>
      <c r="DU1218" s="185"/>
      <c r="DV1218" s="185"/>
      <c r="DW1218" s="185"/>
      <c r="DX1218" s="185"/>
      <c r="DY1218" s="185"/>
      <c r="DZ1218" s="185"/>
      <c r="EA1218" s="185"/>
      <c r="EB1218" s="185"/>
      <c r="EC1218" s="185"/>
      <c r="ED1218" s="185"/>
      <c r="EE1218" s="185"/>
      <c r="EF1218" s="185"/>
      <c r="EG1218" s="185"/>
      <c r="EH1218" s="185"/>
      <c r="EI1218" s="185"/>
      <c r="EJ1218" s="185"/>
      <c r="EK1218" s="185"/>
      <c r="EL1218" s="185"/>
      <c r="EM1218" s="185"/>
      <c r="EN1218" s="185"/>
      <c r="EO1218" s="185"/>
      <c r="EP1218" s="185"/>
      <c r="EQ1218" s="185"/>
      <c r="ER1218" s="185"/>
      <c r="ES1218" s="185"/>
      <c r="ET1218" s="185"/>
      <c r="EU1218" s="185"/>
      <c r="EV1218" s="185"/>
      <c r="EW1218" s="185"/>
      <c r="EX1218" s="185"/>
      <c r="EY1218" s="185"/>
      <c r="EZ1218" s="185"/>
      <c r="FA1218" s="185"/>
      <c r="FB1218" s="185"/>
      <c r="FC1218" s="185"/>
      <c r="FD1218" s="185"/>
      <c r="FE1218" s="185"/>
      <c r="FF1218" s="185"/>
      <c r="FG1218" s="185"/>
      <c r="FH1218" s="185"/>
      <c r="FI1218" s="185"/>
      <c r="FJ1218" s="185"/>
      <c r="FK1218" s="185"/>
      <c r="FL1218" s="185"/>
      <c r="FM1218" s="185"/>
      <c r="FN1218" s="185"/>
      <c r="FO1218" s="185"/>
      <c r="FP1218" s="185"/>
      <c r="FQ1218" s="185"/>
      <c r="FR1218" s="185"/>
      <c r="FS1218" s="185"/>
      <c r="FT1218" s="185"/>
      <c r="FU1218" s="185"/>
      <c r="FV1218" s="185"/>
      <c r="FW1218" s="185"/>
      <c r="FX1218" s="185"/>
      <c r="FY1218" s="185"/>
      <c r="FZ1218" s="185"/>
      <c r="GA1218" s="185"/>
      <c r="GB1218" s="185"/>
      <c r="GC1218" s="185"/>
      <c r="GD1218" s="185"/>
      <c r="GE1218" s="185"/>
      <c r="GF1218" s="185"/>
      <c r="GG1218" s="185"/>
      <c r="GH1218" s="185"/>
      <c r="GI1218" s="185"/>
      <c r="GJ1218" s="185"/>
      <c r="GK1218" s="185"/>
      <c r="GL1218" s="185"/>
      <c r="GM1218" s="185"/>
      <c r="GN1218" s="185"/>
      <c r="GO1218" s="185"/>
      <c r="GP1218" s="185"/>
      <c r="GQ1218" s="185"/>
      <c r="GR1218" s="185"/>
      <c r="GS1218" s="185"/>
      <c r="GT1218" s="185"/>
      <c r="GU1218" s="185"/>
      <c r="GV1218" s="185"/>
      <c r="GW1218" s="185"/>
      <c r="GX1218" s="185"/>
      <c r="GY1218" s="185"/>
      <c r="GZ1218" s="185"/>
      <c r="HA1218" s="185"/>
      <c r="HB1218" s="185"/>
      <c r="HC1218" s="185"/>
      <c r="HD1218" s="185"/>
      <c r="HE1218" s="185"/>
      <c r="HF1218" s="185"/>
      <c r="HG1218" s="185"/>
      <c r="HH1218" s="185"/>
      <c r="HI1218" s="185"/>
      <c r="HJ1218" s="185"/>
      <c r="HK1218" s="185"/>
      <c r="HL1218" s="185"/>
      <c r="HM1218" s="185"/>
      <c r="HN1218" s="185"/>
      <c r="HO1218" s="185"/>
      <c r="HP1218" s="185"/>
      <c r="HQ1218" s="185"/>
      <c r="HR1218" s="185"/>
      <c r="HS1218" s="185"/>
      <c r="HT1218" s="185"/>
      <c r="HU1218" s="185"/>
      <c r="HV1218" s="185"/>
      <c r="HW1218" s="185"/>
      <c r="HX1218" s="185"/>
      <c r="HY1218" s="185"/>
      <c r="HZ1218" s="185"/>
      <c r="IA1218" s="185"/>
      <c r="IB1218" s="185"/>
      <c r="IC1218" s="185"/>
      <c r="ID1218" s="185"/>
      <c r="IE1218" s="185"/>
      <c r="IF1218" s="185"/>
      <c r="IG1218" s="185"/>
      <c r="IH1218" s="185"/>
      <c r="II1218" s="185"/>
      <c r="IJ1218" s="185"/>
      <c r="IK1218" s="185"/>
      <c r="IL1218" s="185"/>
      <c r="IM1218" s="185"/>
      <c r="IN1218" s="185"/>
      <c r="IO1218" s="185"/>
      <c r="IP1218" s="185"/>
      <c r="IQ1218" s="185"/>
      <c r="IR1218" s="185"/>
      <c r="IS1218" s="185"/>
      <c r="IT1218" s="185"/>
      <c r="IU1218" s="185"/>
      <c r="IV1218" s="185"/>
      <c r="IW1218" s="185"/>
      <c r="IX1218" s="185"/>
      <c r="IY1218" s="185"/>
      <c r="IZ1218" s="185"/>
      <c r="JA1218" s="185"/>
      <c r="JB1218" s="185"/>
      <c r="JC1218" s="185"/>
      <c r="JD1218" s="185"/>
      <c r="JE1218" s="185"/>
      <c r="JF1218" s="185"/>
      <c r="JG1218" s="185"/>
      <c r="JH1218" s="185"/>
      <c r="JI1218" s="185"/>
      <c r="JJ1218" s="185"/>
      <c r="JK1218" s="185"/>
      <c r="JL1218" s="185"/>
      <c r="JM1218" s="185"/>
      <c r="JN1218" s="185"/>
      <c r="JO1218" s="185"/>
      <c r="JP1218" s="185"/>
      <c r="JQ1218" s="185"/>
      <c r="JR1218" s="185"/>
      <c r="JS1218" s="185"/>
      <c r="JT1218" s="185"/>
      <c r="JU1218" s="185"/>
      <c r="JV1218" s="185"/>
      <c r="JW1218" s="185"/>
      <c r="JX1218" s="185"/>
      <c r="JY1218" s="185"/>
      <c r="JZ1218" s="185"/>
      <c r="KA1218" s="185"/>
      <c r="KB1218" s="185"/>
      <c r="KC1218" s="185"/>
      <c r="KD1218" s="185"/>
      <c r="KE1218" s="185"/>
      <c r="KF1218" s="185"/>
      <c r="KG1218" s="185"/>
      <c r="KH1218" s="185"/>
      <c r="KI1218" s="185"/>
      <c r="KJ1218" s="185"/>
      <c r="KK1218" s="185"/>
      <c r="KL1218" s="185"/>
      <c r="KM1218" s="185"/>
      <c r="KN1218" s="185"/>
      <c r="KO1218" s="185"/>
      <c r="KP1218" s="185"/>
      <c r="KQ1218" s="185"/>
      <c r="KR1218" s="185"/>
      <c r="KS1218" s="185"/>
      <c r="KT1218" s="185"/>
      <c r="KU1218" s="185"/>
      <c r="KV1218" s="185"/>
      <c r="KW1218" s="185"/>
      <c r="KX1218" s="185"/>
      <c r="KY1218" s="185"/>
      <c r="KZ1218" s="185"/>
      <c r="LA1218" s="185"/>
      <c r="LB1218" s="185"/>
      <c r="LC1218" s="185"/>
      <c r="LD1218" s="185"/>
      <c r="LE1218" s="185"/>
      <c r="LF1218" s="185"/>
      <c r="LG1218" s="185"/>
      <c r="LH1218" s="185"/>
      <c r="LI1218" s="185"/>
      <c r="LJ1218" s="185"/>
      <c r="LK1218" s="185"/>
      <c r="LL1218" s="185"/>
      <c r="LM1218" s="185"/>
      <c r="LN1218" s="185"/>
      <c r="LO1218" s="185"/>
      <c r="LP1218" s="185"/>
      <c r="LQ1218" s="185"/>
      <c r="LR1218" s="185"/>
      <c r="LS1218" s="185"/>
      <c r="LT1218" s="185"/>
      <c r="LU1218" s="185"/>
      <c r="LV1218" s="185"/>
      <c r="LW1218" s="185"/>
      <c r="LX1218" s="185"/>
      <c r="LY1218" s="185"/>
      <c r="LZ1218" s="185"/>
      <c r="MA1218" s="185"/>
      <c r="MB1218" s="185"/>
      <c r="MC1218" s="185"/>
      <c r="MD1218" s="185"/>
      <c r="ME1218" s="185"/>
      <c r="MF1218" s="185"/>
      <c r="MG1218" s="185"/>
      <c r="MH1218" s="185"/>
      <c r="MI1218" s="185"/>
      <c r="MJ1218" s="185"/>
      <c r="MK1218" s="185"/>
      <c r="ML1218" s="185"/>
      <c r="MM1218" s="185"/>
      <c r="MN1218" s="185"/>
      <c r="MO1218" s="185"/>
      <c r="MP1218" s="185"/>
      <c r="MQ1218" s="185"/>
      <c r="MR1218" s="185"/>
      <c r="MS1218" s="185"/>
      <c r="MT1218" s="185"/>
      <c r="MU1218" s="185"/>
      <c r="MV1218" s="185"/>
      <c r="MW1218" s="185"/>
      <c r="MX1218" s="185"/>
      <c r="MY1218" s="185"/>
      <c r="MZ1218" s="185"/>
      <c r="NA1218" s="185"/>
      <c r="NB1218" s="185"/>
      <c r="NC1218" s="185"/>
      <c r="ND1218" s="185"/>
      <c r="NE1218" s="185"/>
      <c r="NF1218" s="185"/>
      <c r="NG1218" s="185"/>
      <c r="NH1218" s="185"/>
      <c r="NI1218" s="185"/>
      <c r="NJ1218" s="185"/>
      <c r="NK1218" s="185"/>
      <c r="NL1218" s="185"/>
      <c r="NM1218" s="185"/>
      <c r="NN1218" s="185"/>
      <c r="NO1218" s="185"/>
      <c r="NP1218" s="185"/>
      <c r="NQ1218" s="185"/>
      <c r="NR1218" s="185"/>
      <c r="NS1218" s="185"/>
      <c r="NT1218" s="185"/>
      <c r="NU1218" s="185"/>
      <c r="NV1218" s="185"/>
      <c r="NW1218" s="185"/>
      <c r="NX1218" s="185"/>
      <c r="NY1218" s="185"/>
      <c r="NZ1218" s="185"/>
      <c r="OA1218" s="185"/>
      <c r="OB1218" s="185"/>
      <c r="OC1218" s="185"/>
      <c r="OD1218" s="185"/>
      <c r="OE1218" s="185"/>
      <c r="OF1218" s="185"/>
      <c r="OG1218" s="185"/>
      <c r="OH1218" s="185"/>
      <c r="OI1218" s="185"/>
      <c r="OJ1218" s="185"/>
      <c r="OK1218" s="185"/>
      <c r="OL1218" s="185"/>
      <c r="OM1218" s="185"/>
      <c r="ON1218" s="185"/>
      <c r="OO1218" s="185"/>
      <c r="OP1218" s="185"/>
      <c r="OQ1218" s="185"/>
      <c r="OR1218" s="185"/>
      <c r="OS1218" s="185"/>
      <c r="OT1218" s="185"/>
      <c r="OU1218" s="185"/>
      <c r="OV1218" s="185"/>
      <c r="OW1218" s="185"/>
      <c r="OX1218" s="185"/>
      <c r="OY1218" s="185"/>
      <c r="OZ1218" s="185"/>
      <c r="PA1218" s="185"/>
      <c r="PB1218" s="185"/>
      <c r="PC1218" s="185"/>
      <c r="PD1218" s="185"/>
      <c r="PE1218" s="185"/>
      <c r="PF1218" s="185"/>
      <c r="PG1218" s="185"/>
      <c r="PH1218" s="185"/>
      <c r="PI1218" s="185"/>
      <c r="PJ1218" s="185"/>
      <c r="PK1218" s="185"/>
      <c r="PL1218" s="185"/>
      <c r="PM1218" s="185"/>
      <c r="PN1218" s="185"/>
      <c r="PO1218" s="185"/>
      <c r="PP1218" s="185"/>
      <c r="PQ1218" s="185"/>
      <c r="PR1218" s="185"/>
      <c r="PS1218" s="185"/>
      <c r="PT1218" s="185"/>
      <c r="PU1218" s="185"/>
      <c r="PV1218" s="185"/>
      <c r="PW1218" s="185"/>
      <c r="PX1218" s="185"/>
      <c r="PY1218" s="185"/>
      <c r="PZ1218" s="185"/>
      <c r="QA1218" s="185"/>
      <c r="QB1218" s="185"/>
      <c r="QC1218" s="185"/>
      <c r="QD1218" s="185"/>
      <c r="QE1218" s="185"/>
      <c r="QF1218" s="185"/>
      <c r="QG1218" s="185"/>
      <c r="QH1218" s="185"/>
      <c r="QI1218" s="185"/>
      <c r="QJ1218" s="185"/>
      <c r="QK1218" s="185"/>
      <c r="QL1218" s="185"/>
      <c r="QM1218" s="185"/>
      <c r="QN1218" s="185"/>
      <c r="QO1218" s="185"/>
      <c r="QP1218" s="185"/>
      <c r="QQ1218" s="185"/>
      <c r="QR1218" s="185"/>
      <c r="QS1218" s="185"/>
      <c r="QT1218" s="185"/>
      <c r="QU1218" s="185"/>
      <c r="QV1218" s="185"/>
      <c r="QW1218" s="185"/>
      <c r="QX1218" s="185"/>
      <c r="QY1218" s="185"/>
      <c r="QZ1218" s="185"/>
      <c r="RA1218" s="185"/>
      <c r="RB1218" s="185"/>
      <c r="RC1218" s="185"/>
      <c r="RD1218" s="185"/>
      <c r="RE1218" s="185"/>
      <c r="RF1218" s="185"/>
      <c r="RG1218" s="185"/>
      <c r="RH1218" s="185"/>
      <c r="RI1218" s="185"/>
      <c r="RJ1218" s="185"/>
      <c r="RK1218" s="185"/>
      <c r="RL1218" s="185"/>
      <c r="RM1218" s="185"/>
      <c r="RN1218" s="185"/>
      <c r="RO1218" s="185"/>
      <c r="RP1218" s="185"/>
      <c r="RQ1218" s="185"/>
      <c r="RR1218" s="185"/>
      <c r="RS1218" s="185"/>
      <c r="RT1218" s="185"/>
      <c r="RU1218" s="185"/>
      <c r="RV1218" s="185"/>
      <c r="RW1218" s="185"/>
      <c r="RX1218" s="185"/>
      <c r="RY1218" s="185"/>
      <c r="RZ1218" s="185"/>
      <c r="SA1218" s="185"/>
      <c r="SB1218" s="185"/>
      <c r="SC1218" s="185"/>
      <c r="SD1218" s="185"/>
      <c r="SE1218" s="185"/>
      <c r="SF1218" s="185"/>
      <c r="SG1218" s="185"/>
      <c r="SH1218" s="185"/>
      <c r="SI1218" s="185"/>
      <c r="SJ1218" s="185"/>
      <c r="SK1218" s="185"/>
      <c r="SL1218" s="185"/>
      <c r="SM1218" s="185"/>
      <c r="SN1218" s="185"/>
      <c r="SO1218" s="185"/>
      <c r="SP1218" s="185"/>
      <c r="SQ1218" s="185"/>
      <c r="SR1218" s="185"/>
      <c r="SS1218" s="185"/>
      <c r="ST1218" s="185"/>
      <c r="SU1218" s="185"/>
      <c r="SV1218" s="185"/>
      <c r="SW1218" s="185"/>
      <c r="SX1218" s="185"/>
      <c r="SY1218" s="185"/>
      <c r="SZ1218" s="185"/>
      <c r="TA1218" s="185"/>
      <c r="TB1218" s="185"/>
      <c r="TC1218" s="185"/>
      <c r="TD1218" s="185"/>
      <c r="TE1218" s="185"/>
      <c r="TF1218" s="185"/>
      <c r="TG1218" s="185"/>
      <c r="TH1218" s="185"/>
      <c r="TI1218" s="185"/>
    </row>
    <row r="1219" spans="1:529" s="185" customFormat="1" ht="63.75" customHeight="1" thickBot="1" x14ac:dyDescent="0.3">
      <c r="A1219" s="202" t="s">
        <v>5184</v>
      </c>
      <c r="B1219" s="203">
        <v>42040</v>
      </c>
      <c r="C1219" s="204" t="s">
        <v>5387</v>
      </c>
      <c r="D1219" s="204" t="s">
        <v>7243</v>
      </c>
      <c r="E1219" s="905" t="s">
        <v>135</v>
      </c>
      <c r="F1219" s="905" t="s">
        <v>136</v>
      </c>
      <c r="G1219" s="905" t="s">
        <v>51</v>
      </c>
      <c r="H1219" s="205">
        <v>31098</v>
      </c>
      <c r="I1219" s="203">
        <v>42087</v>
      </c>
      <c r="J1219" s="203">
        <v>43465</v>
      </c>
      <c r="K1219" s="204" t="s">
        <v>1172</v>
      </c>
      <c r="L1219" s="204"/>
      <c r="M1219" s="204" t="s">
        <v>5185</v>
      </c>
      <c r="N1219" s="204" t="s">
        <v>34</v>
      </c>
      <c r="O1219" s="204">
        <v>28908</v>
      </c>
      <c r="P1219" s="204"/>
      <c r="Q1219" s="204"/>
      <c r="R1219" s="204" t="s">
        <v>7190</v>
      </c>
      <c r="S1219" s="204"/>
      <c r="T1219" s="713">
        <v>9.6</v>
      </c>
      <c r="U1219" s="204">
        <v>219</v>
      </c>
      <c r="V1219" s="204">
        <v>28.908000000000001</v>
      </c>
      <c r="W1219" s="204" t="s">
        <v>5186</v>
      </c>
      <c r="X1219" s="204">
        <v>30</v>
      </c>
      <c r="Y1219" s="204" t="s">
        <v>1091</v>
      </c>
      <c r="Z1219" s="204" t="s">
        <v>1091</v>
      </c>
      <c r="AA1219" s="204" t="s">
        <v>1091</v>
      </c>
      <c r="AB1219" s="204" t="s">
        <v>1091</v>
      </c>
      <c r="AC1219" s="204" t="s">
        <v>1091</v>
      </c>
      <c r="AD1219" s="204" t="s">
        <v>1091</v>
      </c>
      <c r="AE1219" s="204" t="s">
        <v>1091</v>
      </c>
      <c r="AF1219" s="204" t="s">
        <v>1091</v>
      </c>
      <c r="AG1219" s="204" t="s">
        <v>5187</v>
      </c>
      <c r="AH1219" s="204">
        <v>180.43</v>
      </c>
      <c r="AI1219" s="204" t="s">
        <v>5188</v>
      </c>
      <c r="AJ1219" s="204" t="s">
        <v>5189</v>
      </c>
      <c r="AK1219" s="127" t="s">
        <v>1461</v>
      </c>
      <c r="AL1219" s="187"/>
      <c r="AM1219" s="830"/>
      <c r="AN1219" s="830"/>
      <c r="AO1219" s="830"/>
      <c r="AP1219" s="830"/>
      <c r="AQ1219" s="830"/>
    </row>
    <row r="1220" spans="1:529" s="185" customFormat="1" ht="62.25" customHeight="1" thickBot="1" x14ac:dyDescent="0.3">
      <c r="A1220" s="202" t="s">
        <v>5381</v>
      </c>
      <c r="B1220" s="203">
        <v>42053</v>
      </c>
      <c r="C1220" s="204" t="s">
        <v>5382</v>
      </c>
      <c r="D1220" s="204" t="s">
        <v>7339</v>
      </c>
      <c r="E1220" s="204" t="s">
        <v>113</v>
      </c>
      <c r="F1220" s="204" t="s">
        <v>113</v>
      </c>
      <c r="G1220" s="204" t="s">
        <v>63</v>
      </c>
      <c r="H1220" s="205">
        <v>3928</v>
      </c>
      <c r="I1220" s="203">
        <v>42090</v>
      </c>
      <c r="J1220" s="203">
        <v>44245</v>
      </c>
      <c r="K1220" s="204" t="s">
        <v>1317</v>
      </c>
      <c r="L1220" s="204"/>
      <c r="M1220" s="204" t="s">
        <v>994</v>
      </c>
      <c r="N1220" s="204" t="s">
        <v>66</v>
      </c>
      <c r="O1220" s="204">
        <v>30000</v>
      </c>
      <c r="P1220" s="204"/>
      <c r="Q1220" s="204"/>
      <c r="R1220" s="204" t="s">
        <v>6782</v>
      </c>
      <c r="S1220" s="204"/>
      <c r="T1220" s="713">
        <v>7.32</v>
      </c>
      <c r="U1220" s="204">
        <v>118</v>
      </c>
      <c r="V1220" s="204">
        <v>30000</v>
      </c>
      <c r="W1220" s="204" t="s">
        <v>3205</v>
      </c>
      <c r="X1220" s="204">
        <v>50</v>
      </c>
      <c r="Y1220" s="204" t="s">
        <v>1091</v>
      </c>
      <c r="Z1220" s="204">
        <v>70</v>
      </c>
      <c r="AA1220" s="204" t="s">
        <v>1091</v>
      </c>
      <c r="AB1220" s="204" t="s">
        <v>1091</v>
      </c>
      <c r="AC1220" s="204" t="s">
        <v>1091</v>
      </c>
      <c r="AD1220" s="204" t="s">
        <v>1091</v>
      </c>
      <c r="AE1220" s="204" t="s">
        <v>1091</v>
      </c>
      <c r="AF1220" s="204">
        <v>0.3</v>
      </c>
      <c r="AG1220" s="204" t="s">
        <v>5383</v>
      </c>
      <c r="AH1220" s="204">
        <v>453.25799999999998</v>
      </c>
      <c r="AI1220" s="204" t="s">
        <v>5384</v>
      </c>
      <c r="AJ1220" s="204" t="s">
        <v>5385</v>
      </c>
      <c r="AK1220" s="127" t="s">
        <v>1461</v>
      </c>
      <c r="AL1220" s="187" t="s">
        <v>6783</v>
      </c>
      <c r="AM1220" s="830"/>
      <c r="AN1220" s="830"/>
      <c r="AO1220" s="830"/>
      <c r="AP1220" s="830"/>
      <c r="AQ1220" s="830"/>
    </row>
    <row r="1221" spans="1:529" s="104" customFormat="1" ht="55.5" customHeight="1" x14ac:dyDescent="0.25">
      <c r="A1221" s="81" t="s">
        <v>5386</v>
      </c>
      <c r="B1221" s="82">
        <v>42047</v>
      </c>
      <c r="C1221" s="83" t="s">
        <v>5388</v>
      </c>
      <c r="D1221" s="83" t="s">
        <v>7340</v>
      </c>
      <c r="E1221" s="49" t="s">
        <v>7309</v>
      </c>
      <c r="F1221" s="49" t="s">
        <v>100</v>
      </c>
      <c r="G1221" s="49" t="s">
        <v>86</v>
      </c>
      <c r="H1221" s="193" t="s">
        <v>5390</v>
      </c>
      <c r="I1221" s="82">
        <v>42077</v>
      </c>
      <c r="J1221" s="82">
        <v>45700</v>
      </c>
      <c r="K1221" s="83" t="s">
        <v>374</v>
      </c>
      <c r="L1221" s="83"/>
      <c r="M1221" s="83" t="s">
        <v>1039</v>
      </c>
      <c r="N1221" s="83" t="s">
        <v>40</v>
      </c>
      <c r="O1221" s="83">
        <v>2584200</v>
      </c>
      <c r="P1221" s="348"/>
      <c r="Q1221" s="348"/>
      <c r="R1221" s="348"/>
      <c r="S1221" s="348"/>
      <c r="T1221" s="797">
        <v>406</v>
      </c>
      <c r="U1221" s="83">
        <v>7080</v>
      </c>
      <c r="V1221" s="83">
        <v>1220</v>
      </c>
      <c r="W1221" s="83" t="s">
        <v>3205</v>
      </c>
      <c r="X1221" s="83">
        <v>35</v>
      </c>
      <c r="Y1221" s="83">
        <v>25</v>
      </c>
      <c r="Z1221" s="83">
        <v>125</v>
      </c>
      <c r="AA1221" s="83" t="s">
        <v>1091</v>
      </c>
      <c r="AB1221" s="83" t="s">
        <v>1091</v>
      </c>
      <c r="AC1221" s="83" t="s">
        <v>1091</v>
      </c>
      <c r="AD1221" s="83">
        <v>15</v>
      </c>
      <c r="AE1221" s="83">
        <v>2</v>
      </c>
      <c r="AF1221" s="83">
        <v>0.3</v>
      </c>
      <c r="AG1221" s="83" t="s">
        <v>5392</v>
      </c>
      <c r="AH1221" s="83">
        <v>174.57</v>
      </c>
      <c r="AI1221" s="83" t="s">
        <v>5393</v>
      </c>
      <c r="AJ1221" s="83" t="s">
        <v>5394</v>
      </c>
      <c r="AK1221" s="83" t="s">
        <v>5398</v>
      </c>
      <c r="AL1221" s="573"/>
      <c r="AM1221" s="830"/>
      <c r="AN1221" s="830"/>
      <c r="AO1221" s="830"/>
      <c r="AP1221" s="830"/>
      <c r="AQ1221" s="830"/>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85"/>
      <c r="BL1221" s="185"/>
      <c r="BM1221" s="185"/>
      <c r="BN1221" s="185"/>
      <c r="BO1221" s="185"/>
      <c r="BP1221" s="185"/>
      <c r="BQ1221" s="185"/>
      <c r="BR1221" s="185"/>
      <c r="BS1221" s="185"/>
      <c r="BT1221" s="185"/>
      <c r="BU1221" s="185"/>
      <c r="BV1221" s="185"/>
      <c r="BW1221" s="185"/>
      <c r="BX1221" s="185"/>
      <c r="BY1221" s="185"/>
      <c r="BZ1221" s="185"/>
      <c r="CA1221" s="185"/>
      <c r="CB1221" s="185"/>
      <c r="CC1221" s="185"/>
      <c r="CD1221" s="185"/>
      <c r="CE1221" s="185"/>
      <c r="CF1221" s="185"/>
      <c r="CG1221" s="185"/>
      <c r="CH1221" s="185"/>
      <c r="CI1221" s="185"/>
      <c r="CJ1221" s="185"/>
      <c r="CK1221" s="185"/>
      <c r="CL1221" s="185"/>
      <c r="CM1221" s="185"/>
      <c r="CN1221" s="185"/>
      <c r="CO1221" s="185"/>
      <c r="CP1221" s="185"/>
      <c r="CQ1221" s="185"/>
      <c r="CR1221" s="185"/>
      <c r="CS1221" s="185"/>
      <c r="CT1221" s="185"/>
      <c r="CU1221" s="185"/>
      <c r="CV1221" s="185"/>
      <c r="CW1221" s="185"/>
      <c r="CX1221" s="185"/>
      <c r="CY1221" s="185"/>
      <c r="CZ1221" s="185"/>
      <c r="DA1221" s="185"/>
      <c r="DB1221" s="185"/>
      <c r="DC1221" s="185"/>
      <c r="DD1221" s="185"/>
      <c r="DE1221" s="185"/>
      <c r="DF1221" s="185"/>
      <c r="DG1221" s="185"/>
      <c r="DH1221" s="185"/>
      <c r="DI1221" s="185"/>
      <c r="DJ1221" s="185"/>
      <c r="DK1221" s="185"/>
      <c r="DL1221" s="185"/>
      <c r="DM1221" s="185"/>
      <c r="DN1221" s="185"/>
      <c r="DO1221" s="185"/>
      <c r="DP1221" s="185"/>
      <c r="DQ1221" s="185"/>
      <c r="DR1221" s="185"/>
      <c r="DS1221" s="185"/>
      <c r="DT1221" s="185"/>
      <c r="DU1221" s="185"/>
      <c r="DV1221" s="185"/>
      <c r="DW1221" s="185"/>
      <c r="DX1221" s="185"/>
      <c r="DY1221" s="185"/>
      <c r="DZ1221" s="185"/>
      <c r="EA1221" s="185"/>
      <c r="EB1221" s="185"/>
      <c r="EC1221" s="185"/>
      <c r="ED1221" s="185"/>
      <c r="EE1221" s="185"/>
      <c r="EF1221" s="185"/>
      <c r="EG1221" s="185"/>
      <c r="EH1221" s="185"/>
      <c r="EI1221" s="185"/>
      <c r="EJ1221" s="185"/>
      <c r="EK1221" s="185"/>
      <c r="EL1221" s="185"/>
      <c r="EM1221" s="185"/>
      <c r="EN1221" s="185"/>
      <c r="EO1221" s="185"/>
      <c r="EP1221" s="185"/>
      <c r="EQ1221" s="185"/>
      <c r="ER1221" s="185"/>
      <c r="ES1221" s="185"/>
      <c r="ET1221" s="185"/>
      <c r="EU1221" s="185"/>
      <c r="EV1221" s="185"/>
      <c r="EW1221" s="185"/>
      <c r="EX1221" s="185"/>
      <c r="EY1221" s="185"/>
      <c r="EZ1221" s="185"/>
      <c r="FA1221" s="185"/>
      <c r="FB1221" s="185"/>
      <c r="FC1221" s="185"/>
      <c r="FD1221" s="185"/>
      <c r="FE1221" s="185"/>
      <c r="FF1221" s="185"/>
      <c r="FG1221" s="185"/>
      <c r="FH1221" s="185"/>
      <c r="FI1221" s="185"/>
      <c r="FJ1221" s="185"/>
      <c r="FK1221" s="185"/>
      <c r="FL1221" s="185"/>
      <c r="FM1221" s="185"/>
      <c r="FN1221" s="185"/>
      <c r="FO1221" s="185"/>
      <c r="FP1221" s="185"/>
      <c r="FQ1221" s="185"/>
      <c r="FR1221" s="185"/>
      <c r="FS1221" s="185"/>
      <c r="FT1221" s="185"/>
      <c r="FU1221" s="185"/>
      <c r="FV1221" s="185"/>
      <c r="FW1221" s="185"/>
      <c r="FX1221" s="185"/>
      <c r="FY1221" s="185"/>
      <c r="FZ1221" s="185"/>
      <c r="GA1221" s="185"/>
      <c r="GB1221" s="185"/>
      <c r="GC1221" s="185"/>
      <c r="GD1221" s="185"/>
      <c r="GE1221" s="185"/>
      <c r="GF1221" s="185"/>
      <c r="GG1221" s="185"/>
      <c r="GH1221" s="185"/>
      <c r="GI1221" s="185"/>
      <c r="GJ1221" s="185"/>
      <c r="GK1221" s="185"/>
      <c r="GL1221" s="185"/>
      <c r="GM1221" s="185"/>
      <c r="GN1221" s="185"/>
      <c r="GO1221" s="185"/>
      <c r="GP1221" s="185"/>
      <c r="GQ1221" s="185"/>
      <c r="GR1221" s="185"/>
      <c r="GS1221" s="185"/>
      <c r="GT1221" s="185"/>
      <c r="GU1221" s="185"/>
      <c r="GV1221" s="185"/>
      <c r="GW1221" s="185"/>
      <c r="GX1221" s="185"/>
      <c r="GY1221" s="185"/>
      <c r="GZ1221" s="185"/>
      <c r="HA1221" s="185"/>
      <c r="HB1221" s="185"/>
      <c r="HC1221" s="185"/>
      <c r="HD1221" s="185"/>
      <c r="HE1221" s="185"/>
      <c r="HF1221" s="185"/>
      <c r="HG1221" s="185"/>
      <c r="HH1221" s="185"/>
      <c r="HI1221" s="185"/>
      <c r="HJ1221" s="185"/>
      <c r="HK1221" s="185"/>
      <c r="HL1221" s="185"/>
      <c r="HM1221" s="185"/>
      <c r="HN1221" s="185"/>
      <c r="HO1221" s="185"/>
      <c r="HP1221" s="185"/>
      <c r="HQ1221" s="185"/>
      <c r="HR1221" s="185"/>
      <c r="HS1221" s="185"/>
      <c r="HT1221" s="185"/>
      <c r="HU1221" s="185"/>
      <c r="HV1221" s="185"/>
      <c r="HW1221" s="185"/>
      <c r="HX1221" s="185"/>
      <c r="HY1221" s="185"/>
      <c r="HZ1221" s="185"/>
      <c r="IA1221" s="185"/>
      <c r="IB1221" s="185"/>
      <c r="IC1221" s="185"/>
      <c r="ID1221" s="185"/>
      <c r="IE1221" s="185"/>
      <c r="IF1221" s="185"/>
      <c r="IG1221" s="185"/>
      <c r="IH1221" s="185"/>
      <c r="II1221" s="185"/>
      <c r="IJ1221" s="185"/>
      <c r="IK1221" s="185"/>
      <c r="IL1221" s="185"/>
      <c r="IM1221" s="185"/>
      <c r="IN1221" s="185"/>
      <c r="IO1221" s="185"/>
      <c r="IP1221" s="185"/>
      <c r="IQ1221" s="185"/>
      <c r="IR1221" s="185"/>
      <c r="IS1221" s="185"/>
      <c r="IT1221" s="185"/>
      <c r="IU1221" s="185"/>
      <c r="IV1221" s="185"/>
      <c r="IW1221" s="185"/>
      <c r="IX1221" s="185"/>
      <c r="IY1221" s="185"/>
      <c r="IZ1221" s="185"/>
      <c r="JA1221" s="185"/>
      <c r="JB1221" s="185"/>
      <c r="JC1221" s="185"/>
      <c r="JD1221" s="185"/>
      <c r="JE1221" s="185"/>
      <c r="JF1221" s="185"/>
      <c r="JG1221" s="185"/>
      <c r="JH1221" s="185"/>
      <c r="JI1221" s="185"/>
      <c r="JJ1221" s="185"/>
      <c r="JK1221" s="185"/>
      <c r="JL1221" s="185"/>
      <c r="JM1221" s="185"/>
      <c r="JN1221" s="185"/>
      <c r="JO1221" s="185"/>
      <c r="JP1221" s="185"/>
      <c r="JQ1221" s="185"/>
      <c r="JR1221" s="185"/>
      <c r="JS1221" s="185"/>
      <c r="JT1221" s="185"/>
      <c r="JU1221" s="185"/>
      <c r="JV1221" s="185"/>
      <c r="JW1221" s="185"/>
      <c r="JX1221" s="185"/>
      <c r="JY1221" s="185"/>
      <c r="JZ1221" s="185"/>
      <c r="KA1221" s="185"/>
      <c r="KB1221" s="185"/>
      <c r="KC1221" s="185"/>
      <c r="KD1221" s="185"/>
      <c r="KE1221" s="185"/>
      <c r="KF1221" s="185"/>
      <c r="KG1221" s="185"/>
      <c r="KH1221" s="185"/>
      <c r="KI1221" s="185"/>
      <c r="KJ1221" s="185"/>
      <c r="KK1221" s="185"/>
      <c r="KL1221" s="185"/>
      <c r="KM1221" s="185"/>
      <c r="KN1221" s="185"/>
      <c r="KO1221" s="185"/>
      <c r="KP1221" s="185"/>
      <c r="KQ1221" s="185"/>
      <c r="KR1221" s="185"/>
      <c r="KS1221" s="185"/>
      <c r="KT1221" s="185"/>
      <c r="KU1221" s="185"/>
      <c r="KV1221" s="185"/>
      <c r="KW1221" s="185"/>
      <c r="KX1221" s="185"/>
      <c r="KY1221" s="185"/>
      <c r="KZ1221" s="185"/>
      <c r="LA1221" s="185"/>
      <c r="LB1221" s="185"/>
      <c r="LC1221" s="185"/>
      <c r="LD1221" s="185"/>
      <c r="LE1221" s="185"/>
      <c r="LF1221" s="185"/>
      <c r="LG1221" s="185"/>
      <c r="LH1221" s="185"/>
      <c r="LI1221" s="185"/>
      <c r="LJ1221" s="185"/>
      <c r="LK1221" s="185"/>
      <c r="LL1221" s="185"/>
      <c r="LM1221" s="185"/>
      <c r="LN1221" s="185"/>
      <c r="LO1221" s="185"/>
      <c r="LP1221" s="185"/>
      <c r="LQ1221" s="185"/>
      <c r="LR1221" s="185"/>
      <c r="LS1221" s="185"/>
      <c r="LT1221" s="185"/>
      <c r="LU1221" s="185"/>
      <c r="LV1221" s="185"/>
      <c r="LW1221" s="185"/>
      <c r="LX1221" s="185"/>
      <c r="LY1221" s="185"/>
      <c r="LZ1221" s="185"/>
      <c r="MA1221" s="185"/>
      <c r="MB1221" s="185"/>
      <c r="MC1221" s="185"/>
      <c r="MD1221" s="185"/>
      <c r="ME1221" s="185"/>
      <c r="MF1221" s="185"/>
      <c r="MG1221" s="185"/>
      <c r="MH1221" s="185"/>
      <c r="MI1221" s="185"/>
      <c r="MJ1221" s="185"/>
      <c r="MK1221" s="185"/>
      <c r="ML1221" s="185"/>
      <c r="MM1221" s="185"/>
      <c r="MN1221" s="185"/>
      <c r="MO1221" s="185"/>
      <c r="MP1221" s="185"/>
      <c r="MQ1221" s="185"/>
      <c r="MR1221" s="185"/>
      <c r="MS1221" s="185"/>
      <c r="MT1221" s="185"/>
      <c r="MU1221" s="185"/>
      <c r="MV1221" s="185"/>
      <c r="MW1221" s="185"/>
      <c r="MX1221" s="185"/>
      <c r="MY1221" s="185"/>
      <c r="MZ1221" s="185"/>
      <c r="NA1221" s="185"/>
      <c r="NB1221" s="185"/>
      <c r="NC1221" s="185"/>
      <c r="ND1221" s="185"/>
      <c r="NE1221" s="185"/>
      <c r="NF1221" s="185"/>
      <c r="NG1221" s="185"/>
      <c r="NH1221" s="185"/>
      <c r="NI1221" s="185"/>
      <c r="NJ1221" s="185"/>
      <c r="NK1221" s="185"/>
      <c r="NL1221" s="185"/>
      <c r="NM1221" s="185"/>
      <c r="NN1221" s="185"/>
      <c r="NO1221" s="185"/>
      <c r="NP1221" s="185"/>
      <c r="NQ1221" s="185"/>
      <c r="NR1221" s="185"/>
      <c r="NS1221" s="185"/>
      <c r="NT1221" s="185"/>
      <c r="NU1221" s="185"/>
      <c r="NV1221" s="185"/>
      <c r="NW1221" s="185"/>
      <c r="NX1221" s="185"/>
      <c r="NY1221" s="185"/>
      <c r="NZ1221" s="185"/>
      <c r="OA1221" s="185"/>
      <c r="OB1221" s="185"/>
      <c r="OC1221" s="185"/>
      <c r="OD1221" s="185"/>
      <c r="OE1221" s="185"/>
      <c r="OF1221" s="185"/>
      <c r="OG1221" s="185"/>
      <c r="OH1221" s="185"/>
      <c r="OI1221" s="185"/>
      <c r="OJ1221" s="185"/>
      <c r="OK1221" s="185"/>
      <c r="OL1221" s="185"/>
      <c r="OM1221" s="185"/>
      <c r="ON1221" s="185"/>
      <c r="OO1221" s="185"/>
      <c r="OP1221" s="185"/>
      <c r="OQ1221" s="185"/>
      <c r="OR1221" s="185"/>
      <c r="OS1221" s="185"/>
      <c r="OT1221" s="185"/>
      <c r="OU1221" s="185"/>
      <c r="OV1221" s="185"/>
      <c r="OW1221" s="185"/>
      <c r="OX1221" s="185"/>
      <c r="OY1221" s="185"/>
      <c r="OZ1221" s="185"/>
      <c r="PA1221" s="185"/>
      <c r="PB1221" s="185"/>
      <c r="PC1221" s="185"/>
      <c r="PD1221" s="185"/>
      <c r="PE1221" s="185"/>
      <c r="PF1221" s="185"/>
      <c r="PG1221" s="185"/>
      <c r="PH1221" s="185"/>
      <c r="PI1221" s="185"/>
      <c r="PJ1221" s="185"/>
      <c r="PK1221" s="185"/>
      <c r="PL1221" s="185"/>
      <c r="PM1221" s="185"/>
      <c r="PN1221" s="185"/>
      <c r="PO1221" s="185"/>
      <c r="PP1221" s="185"/>
      <c r="PQ1221" s="185"/>
      <c r="PR1221" s="185"/>
      <c r="PS1221" s="185"/>
      <c r="PT1221" s="185"/>
      <c r="PU1221" s="185"/>
      <c r="PV1221" s="185"/>
      <c r="PW1221" s="185"/>
      <c r="PX1221" s="185"/>
      <c r="PY1221" s="185"/>
      <c r="PZ1221" s="185"/>
      <c r="QA1221" s="185"/>
      <c r="QB1221" s="185"/>
      <c r="QC1221" s="185"/>
      <c r="QD1221" s="185"/>
      <c r="QE1221" s="185"/>
      <c r="QF1221" s="185"/>
      <c r="QG1221" s="185"/>
      <c r="QH1221" s="185"/>
      <c r="QI1221" s="185"/>
      <c r="QJ1221" s="185"/>
      <c r="QK1221" s="185"/>
      <c r="QL1221" s="185"/>
      <c r="QM1221" s="185"/>
      <c r="QN1221" s="185"/>
      <c r="QO1221" s="185"/>
      <c r="QP1221" s="185"/>
      <c r="QQ1221" s="185"/>
      <c r="QR1221" s="185"/>
      <c r="QS1221" s="185"/>
      <c r="QT1221" s="185"/>
      <c r="QU1221" s="185"/>
      <c r="QV1221" s="185"/>
      <c r="QW1221" s="185"/>
      <c r="QX1221" s="185"/>
      <c r="QY1221" s="185"/>
      <c r="QZ1221" s="185"/>
      <c r="RA1221" s="185"/>
      <c r="RB1221" s="185"/>
      <c r="RC1221" s="185"/>
      <c r="RD1221" s="185"/>
      <c r="RE1221" s="185"/>
      <c r="RF1221" s="185"/>
      <c r="RG1221" s="185"/>
      <c r="RH1221" s="185"/>
      <c r="RI1221" s="185"/>
      <c r="RJ1221" s="185"/>
      <c r="RK1221" s="185"/>
      <c r="RL1221" s="185"/>
      <c r="RM1221" s="185"/>
      <c r="RN1221" s="185"/>
      <c r="RO1221" s="185"/>
      <c r="RP1221" s="185"/>
      <c r="RQ1221" s="185"/>
      <c r="RR1221" s="185"/>
      <c r="RS1221" s="185"/>
      <c r="RT1221" s="185"/>
      <c r="RU1221" s="185"/>
      <c r="RV1221" s="185"/>
      <c r="RW1221" s="185"/>
      <c r="RX1221" s="185"/>
      <c r="RY1221" s="185"/>
      <c r="RZ1221" s="185"/>
      <c r="SA1221" s="185"/>
      <c r="SB1221" s="185"/>
      <c r="SC1221" s="185"/>
      <c r="SD1221" s="185"/>
      <c r="SE1221" s="185"/>
      <c r="SF1221" s="185"/>
      <c r="SG1221" s="185"/>
      <c r="SH1221" s="185"/>
      <c r="SI1221" s="185"/>
      <c r="SJ1221" s="185"/>
      <c r="SK1221" s="185"/>
      <c r="SL1221" s="185"/>
      <c r="SM1221" s="185"/>
      <c r="SN1221" s="185"/>
      <c r="SO1221" s="185"/>
      <c r="SP1221" s="185"/>
      <c r="SQ1221" s="185"/>
      <c r="SR1221" s="185"/>
      <c r="SS1221" s="185"/>
      <c r="ST1221" s="185"/>
      <c r="SU1221" s="185"/>
      <c r="SV1221" s="185"/>
      <c r="SW1221" s="185"/>
      <c r="SX1221" s="185"/>
      <c r="SY1221" s="185"/>
      <c r="SZ1221" s="185"/>
      <c r="TA1221" s="185"/>
      <c r="TB1221" s="185"/>
      <c r="TC1221" s="185"/>
      <c r="TD1221" s="185"/>
      <c r="TE1221" s="185"/>
      <c r="TF1221" s="185"/>
      <c r="TG1221" s="185"/>
      <c r="TH1221" s="185"/>
      <c r="TI1221" s="185"/>
    </row>
    <row r="1222" spans="1:529" s="185" customFormat="1" ht="55.5" customHeight="1" thickBot="1" x14ac:dyDescent="0.3">
      <c r="A1222" s="84" t="s">
        <v>5386</v>
      </c>
      <c r="B1222" s="85">
        <v>42047</v>
      </c>
      <c r="C1222" s="86" t="s">
        <v>5389</v>
      </c>
      <c r="D1222" s="86" t="s">
        <v>7340</v>
      </c>
      <c r="E1222" s="49" t="s">
        <v>7309</v>
      </c>
      <c r="F1222" s="49" t="s">
        <v>100</v>
      </c>
      <c r="G1222" s="49" t="s">
        <v>86</v>
      </c>
      <c r="H1222" s="194" t="s">
        <v>5390</v>
      </c>
      <c r="I1222" s="85">
        <v>42077</v>
      </c>
      <c r="J1222" s="85">
        <v>45700</v>
      </c>
      <c r="K1222" s="86" t="s">
        <v>1974</v>
      </c>
      <c r="L1222" s="86"/>
      <c r="M1222" s="86" t="s">
        <v>5391</v>
      </c>
      <c r="N1222" s="86" t="s">
        <v>40</v>
      </c>
      <c r="O1222" s="86">
        <v>6000</v>
      </c>
      <c r="P1222" s="209"/>
      <c r="Q1222" s="209"/>
      <c r="R1222" s="209"/>
      <c r="S1222" s="209"/>
      <c r="T1222" s="711">
        <v>1.38</v>
      </c>
      <c r="U1222" s="86">
        <v>16.440000000000001</v>
      </c>
      <c r="V1222" s="86">
        <v>6000</v>
      </c>
      <c r="W1222" s="86" t="s">
        <v>3205</v>
      </c>
      <c r="X1222" s="86">
        <v>35</v>
      </c>
      <c r="Y1222" s="86">
        <v>25</v>
      </c>
      <c r="Z1222" s="86">
        <v>125</v>
      </c>
      <c r="AA1222" s="86" t="s">
        <v>1091</v>
      </c>
      <c r="AB1222" s="86" t="s">
        <v>1091</v>
      </c>
      <c r="AC1222" s="86" t="s">
        <v>1091</v>
      </c>
      <c r="AD1222" s="86" t="s">
        <v>1091</v>
      </c>
      <c r="AE1222" s="86" t="s">
        <v>1091</v>
      </c>
      <c r="AF1222" s="86">
        <v>0.3</v>
      </c>
      <c r="AG1222" s="86" t="s">
        <v>5395</v>
      </c>
      <c r="AH1222" s="86">
        <v>201.41</v>
      </c>
      <c r="AI1222" s="86" t="s">
        <v>5396</v>
      </c>
      <c r="AJ1222" s="86" t="s">
        <v>5397</v>
      </c>
      <c r="AK1222" s="86" t="s">
        <v>5398</v>
      </c>
      <c r="AL1222" s="525"/>
      <c r="AM1222" s="830"/>
      <c r="AN1222" s="830"/>
      <c r="AO1222" s="830"/>
      <c r="AP1222" s="830"/>
      <c r="AQ1222" s="830"/>
    </row>
    <row r="1223" spans="1:529" s="185" customFormat="1" ht="55.5" customHeight="1" thickBot="1" x14ac:dyDescent="0.3">
      <c r="A1223" s="116" t="s">
        <v>5399</v>
      </c>
      <c r="B1223" s="117">
        <v>42059</v>
      </c>
      <c r="C1223" s="118" t="s">
        <v>5400</v>
      </c>
      <c r="D1223" s="86" t="s">
        <v>7341</v>
      </c>
      <c r="E1223" s="118" t="s">
        <v>7310</v>
      </c>
      <c r="F1223" s="118" t="s">
        <v>7311</v>
      </c>
      <c r="G1223" s="118" t="s">
        <v>70</v>
      </c>
      <c r="H1223" s="196">
        <v>51264</v>
      </c>
      <c r="I1223" s="117">
        <v>42073</v>
      </c>
      <c r="J1223" s="117">
        <v>44251</v>
      </c>
      <c r="K1223" s="118" t="s">
        <v>365</v>
      </c>
      <c r="L1223" s="118"/>
      <c r="M1223" s="118" t="s">
        <v>335</v>
      </c>
      <c r="N1223" s="118" t="s">
        <v>25</v>
      </c>
      <c r="O1223" s="118">
        <v>2348</v>
      </c>
      <c r="P1223" s="467"/>
      <c r="Q1223" s="467"/>
      <c r="R1223" s="467"/>
      <c r="S1223" s="467"/>
      <c r="T1223" s="782">
        <v>2.2999999999999998</v>
      </c>
      <c r="U1223" s="118">
        <v>11.34</v>
      </c>
      <c r="V1223" s="118">
        <v>2348</v>
      </c>
      <c r="W1223" s="118" t="s">
        <v>3205</v>
      </c>
      <c r="X1223" s="118">
        <v>50</v>
      </c>
      <c r="Y1223" s="118">
        <v>15</v>
      </c>
      <c r="Z1223" s="118">
        <v>70</v>
      </c>
      <c r="AA1223" s="118" t="s">
        <v>1091</v>
      </c>
      <c r="AB1223" s="118" t="s">
        <v>1091</v>
      </c>
      <c r="AC1223" s="118" t="s">
        <v>1091</v>
      </c>
      <c r="AD1223" s="118" t="s">
        <v>1091</v>
      </c>
      <c r="AE1223" s="118" t="s">
        <v>1091</v>
      </c>
      <c r="AF1223" s="118" t="s">
        <v>1091</v>
      </c>
      <c r="AG1223" s="118" t="s">
        <v>1091</v>
      </c>
      <c r="AH1223" s="118">
        <v>89.72</v>
      </c>
      <c r="AI1223" s="118" t="s">
        <v>5401</v>
      </c>
      <c r="AJ1223" s="118" t="s">
        <v>5402</v>
      </c>
      <c r="AK1223" s="86" t="s">
        <v>1461</v>
      </c>
      <c r="AL1223" s="104"/>
      <c r="AM1223" s="830"/>
      <c r="AN1223" s="830"/>
      <c r="AO1223" s="830"/>
      <c r="AP1223" s="830"/>
      <c r="AQ1223" s="830"/>
    </row>
    <row r="1224" spans="1:529" s="185" customFormat="1" ht="41.25" customHeight="1" x14ac:dyDescent="0.25">
      <c r="A1224" s="81" t="s">
        <v>5415</v>
      </c>
      <c r="B1224" s="82">
        <v>42061</v>
      </c>
      <c r="C1224" s="83" t="s">
        <v>5416</v>
      </c>
      <c r="D1224" s="83" t="s">
        <v>7342</v>
      </c>
      <c r="E1224" s="49" t="s">
        <v>33</v>
      </c>
      <c r="F1224" s="49" t="s">
        <v>41</v>
      </c>
      <c r="G1224" s="49" t="s">
        <v>33</v>
      </c>
      <c r="H1224" s="193" t="s">
        <v>153</v>
      </c>
      <c r="I1224" s="82">
        <v>42089</v>
      </c>
      <c r="J1224" s="82">
        <v>44253</v>
      </c>
      <c r="K1224" s="83" t="s">
        <v>1119</v>
      </c>
      <c r="L1224" s="83" t="s">
        <v>6812</v>
      </c>
      <c r="M1224" s="83" t="s">
        <v>5418</v>
      </c>
      <c r="N1224" s="83" t="s">
        <v>34</v>
      </c>
      <c r="O1224" s="83">
        <v>40697.5</v>
      </c>
      <c r="P1224" s="348" t="s">
        <v>7837</v>
      </c>
      <c r="Q1224" s="348"/>
      <c r="R1224" s="348"/>
      <c r="S1224" s="348"/>
      <c r="T1224" s="797">
        <v>52.9</v>
      </c>
      <c r="U1224" s="83">
        <v>111.5</v>
      </c>
      <c r="V1224" s="83">
        <v>40697.5</v>
      </c>
      <c r="W1224" s="83" t="s">
        <v>1090</v>
      </c>
      <c r="X1224" s="83">
        <v>35</v>
      </c>
      <c r="Y1224" s="83">
        <v>25</v>
      </c>
      <c r="Z1224" s="83">
        <v>125</v>
      </c>
      <c r="AA1224" s="83" t="s">
        <v>1091</v>
      </c>
      <c r="AB1224" s="83" t="s">
        <v>1091</v>
      </c>
      <c r="AC1224" s="83" t="s">
        <v>1091</v>
      </c>
      <c r="AD1224" s="83" t="s">
        <v>1091</v>
      </c>
      <c r="AE1224" s="83" t="s">
        <v>1091</v>
      </c>
      <c r="AF1224" s="83">
        <v>0.3</v>
      </c>
      <c r="AG1224" s="83" t="s">
        <v>1091</v>
      </c>
      <c r="AH1224" s="83">
        <v>654.54999999999995</v>
      </c>
      <c r="AI1224" s="83" t="s">
        <v>5419</v>
      </c>
      <c r="AJ1224" s="83" t="s">
        <v>5420</v>
      </c>
      <c r="AK1224" s="83" t="s">
        <v>4961</v>
      </c>
      <c r="AL1224" s="573"/>
      <c r="AM1224" s="830"/>
      <c r="AN1224" s="830"/>
      <c r="AO1224" s="830"/>
      <c r="AP1224" s="830"/>
      <c r="AQ1224" s="830"/>
    </row>
    <row r="1225" spans="1:529" s="185" customFormat="1" ht="41.25" customHeight="1" thickBot="1" x14ac:dyDescent="0.3">
      <c r="A1225" s="84" t="s">
        <v>5415</v>
      </c>
      <c r="B1225" s="85">
        <v>42061</v>
      </c>
      <c r="C1225" s="86" t="s">
        <v>5417</v>
      </c>
      <c r="D1225" s="86" t="s">
        <v>7342</v>
      </c>
      <c r="E1225" s="86" t="s">
        <v>33</v>
      </c>
      <c r="F1225" s="86" t="s">
        <v>41</v>
      </c>
      <c r="G1225" s="86" t="s">
        <v>33</v>
      </c>
      <c r="H1225" s="194" t="s">
        <v>153</v>
      </c>
      <c r="I1225" s="85">
        <v>42089</v>
      </c>
      <c r="J1225" s="85">
        <v>44253</v>
      </c>
      <c r="K1225" s="86" t="s">
        <v>1119</v>
      </c>
      <c r="L1225" s="86" t="s">
        <v>6812</v>
      </c>
      <c r="M1225" s="86" t="s">
        <v>5418</v>
      </c>
      <c r="N1225" s="86" t="s">
        <v>34</v>
      </c>
      <c r="O1225" s="86"/>
      <c r="P1225" s="209" t="s">
        <v>7837</v>
      </c>
      <c r="Q1225" s="209"/>
      <c r="R1225" s="209"/>
      <c r="S1225" s="209"/>
      <c r="T1225" s="711"/>
      <c r="U1225" s="86"/>
      <c r="V1225" s="86"/>
      <c r="W1225" s="86" t="s">
        <v>1090</v>
      </c>
      <c r="X1225" s="86">
        <v>35</v>
      </c>
      <c r="Y1225" s="86">
        <v>25</v>
      </c>
      <c r="Z1225" s="86">
        <v>125</v>
      </c>
      <c r="AA1225" s="86" t="s">
        <v>1091</v>
      </c>
      <c r="AB1225" s="86" t="s">
        <v>1091</v>
      </c>
      <c r="AC1225" s="86" t="s">
        <v>1091</v>
      </c>
      <c r="AD1225" s="86" t="s">
        <v>1091</v>
      </c>
      <c r="AE1225" s="86" t="s">
        <v>1091</v>
      </c>
      <c r="AF1225" s="86">
        <v>0.3</v>
      </c>
      <c r="AG1225" s="86" t="s">
        <v>1091</v>
      </c>
      <c r="AH1225" s="86">
        <v>662.95</v>
      </c>
      <c r="AI1225" s="86" t="s">
        <v>5421</v>
      </c>
      <c r="AJ1225" s="86" t="s">
        <v>5422</v>
      </c>
      <c r="AK1225" s="86" t="s">
        <v>4961</v>
      </c>
      <c r="AL1225" s="525"/>
      <c r="AM1225" s="830"/>
      <c r="AN1225" s="830"/>
      <c r="AO1225" s="830"/>
      <c r="AP1225" s="830"/>
      <c r="AQ1225" s="830"/>
    </row>
    <row r="1226" spans="1:529" s="185" customFormat="1" ht="41.25" customHeight="1" x14ac:dyDescent="0.25">
      <c r="A1226" s="81" t="s">
        <v>5423</v>
      </c>
      <c r="B1226" s="82">
        <v>42062</v>
      </c>
      <c r="C1226" s="83" t="s">
        <v>5431</v>
      </c>
      <c r="D1226" s="83" t="s">
        <v>7343</v>
      </c>
      <c r="E1226" s="49" t="s">
        <v>256</v>
      </c>
      <c r="F1226" s="49" t="s">
        <v>47</v>
      </c>
      <c r="G1226" s="49" t="s">
        <v>33</v>
      </c>
      <c r="H1226" s="193">
        <v>54170</v>
      </c>
      <c r="I1226" s="82">
        <v>42090</v>
      </c>
      <c r="J1226" s="82">
        <v>44254</v>
      </c>
      <c r="K1226" s="83" t="s">
        <v>373</v>
      </c>
      <c r="L1226" s="49"/>
      <c r="M1226" s="83" t="s">
        <v>5424</v>
      </c>
      <c r="N1226" s="83" t="s">
        <v>34</v>
      </c>
      <c r="O1226" s="83">
        <v>2277</v>
      </c>
      <c r="P1226" s="348"/>
      <c r="Q1226" s="348"/>
      <c r="R1226" s="348"/>
      <c r="S1226" s="348"/>
      <c r="T1226" s="797">
        <v>75.25</v>
      </c>
      <c r="U1226" s="83">
        <v>6.24</v>
      </c>
      <c r="V1226" s="83">
        <v>2277</v>
      </c>
      <c r="W1226" s="83" t="s">
        <v>1258</v>
      </c>
      <c r="X1226" s="83">
        <v>35</v>
      </c>
      <c r="Y1226" s="83">
        <v>25</v>
      </c>
      <c r="Z1226" s="83">
        <v>125</v>
      </c>
      <c r="AA1226" s="83" t="s">
        <v>1091</v>
      </c>
      <c r="AB1226" s="83" t="s">
        <v>1091</v>
      </c>
      <c r="AC1226" s="83" t="s">
        <v>1091</v>
      </c>
      <c r="AD1226" s="83" t="s">
        <v>1091</v>
      </c>
      <c r="AE1226" s="83" t="s">
        <v>1091</v>
      </c>
      <c r="AF1226" s="83">
        <v>0.3</v>
      </c>
      <c r="AG1226" s="83" t="s">
        <v>1091</v>
      </c>
      <c r="AH1226" s="83">
        <v>364.46</v>
      </c>
      <c r="AI1226" s="83" t="s">
        <v>5425</v>
      </c>
      <c r="AJ1226" s="83" t="s">
        <v>5426</v>
      </c>
      <c r="AK1226" s="49" t="s">
        <v>1461</v>
      </c>
      <c r="AL1226" s="573"/>
      <c r="AM1226" s="830"/>
      <c r="AN1226" s="830"/>
      <c r="AO1226" s="830"/>
      <c r="AP1226" s="830"/>
      <c r="AQ1226" s="830"/>
    </row>
    <row r="1227" spans="1:529" s="185" customFormat="1" ht="41.25" customHeight="1" x14ac:dyDescent="0.25">
      <c r="A1227" s="102" t="s">
        <v>5423</v>
      </c>
      <c r="B1227" s="48">
        <v>42062</v>
      </c>
      <c r="C1227" s="49" t="s">
        <v>5432</v>
      </c>
      <c r="D1227" s="49" t="s">
        <v>7343</v>
      </c>
      <c r="E1227" s="49" t="s">
        <v>256</v>
      </c>
      <c r="F1227" s="49" t="s">
        <v>47</v>
      </c>
      <c r="G1227" s="49" t="s">
        <v>33</v>
      </c>
      <c r="H1227" s="101">
        <v>54170</v>
      </c>
      <c r="I1227" s="48">
        <v>42090</v>
      </c>
      <c r="J1227" s="48">
        <v>44254</v>
      </c>
      <c r="K1227" s="48" t="s">
        <v>373</v>
      </c>
      <c r="L1227" s="48"/>
      <c r="M1227" s="49" t="s">
        <v>5424</v>
      </c>
      <c r="N1227" s="49" t="s">
        <v>34</v>
      </c>
      <c r="O1227" s="49">
        <v>1493</v>
      </c>
      <c r="P1227" s="73"/>
      <c r="Q1227" s="73"/>
      <c r="R1227" s="73"/>
      <c r="S1227" s="73"/>
      <c r="T1227" s="710">
        <v>49.34</v>
      </c>
      <c r="U1227" s="49">
        <v>4.09</v>
      </c>
      <c r="V1227" s="49">
        <v>1493</v>
      </c>
      <c r="W1227" s="49" t="s">
        <v>1258</v>
      </c>
      <c r="X1227" s="49">
        <v>35</v>
      </c>
      <c r="Y1227" s="49">
        <v>25</v>
      </c>
      <c r="Z1227" s="49">
        <v>125</v>
      </c>
      <c r="AA1227" s="49" t="s">
        <v>1091</v>
      </c>
      <c r="AB1227" s="49" t="s">
        <v>1091</v>
      </c>
      <c r="AC1227" s="49" t="s">
        <v>1091</v>
      </c>
      <c r="AD1227" s="49" t="s">
        <v>1091</v>
      </c>
      <c r="AE1227" s="49" t="s">
        <v>1091</v>
      </c>
      <c r="AF1227" s="49">
        <v>0.3</v>
      </c>
      <c r="AG1227" s="49" t="s">
        <v>1091</v>
      </c>
      <c r="AH1227" s="49">
        <v>366.7</v>
      </c>
      <c r="AI1227" s="49" t="s">
        <v>5427</v>
      </c>
      <c r="AJ1227" s="49" t="s">
        <v>5430</v>
      </c>
      <c r="AK1227" s="49" t="s">
        <v>1461</v>
      </c>
      <c r="AM1227" s="830"/>
      <c r="AN1227" s="830"/>
      <c r="AO1227" s="830"/>
      <c r="AP1227" s="830"/>
      <c r="AQ1227" s="830"/>
    </row>
    <row r="1228" spans="1:529" s="185" customFormat="1" ht="41.25" customHeight="1" thickBot="1" x14ac:dyDescent="0.3">
      <c r="A1228" s="84" t="s">
        <v>5423</v>
      </c>
      <c r="B1228" s="85">
        <v>42062</v>
      </c>
      <c r="C1228" s="86" t="s">
        <v>5433</v>
      </c>
      <c r="D1228" s="86" t="s">
        <v>7343</v>
      </c>
      <c r="E1228" s="86" t="s">
        <v>256</v>
      </c>
      <c r="F1228" s="86" t="s">
        <v>47</v>
      </c>
      <c r="G1228" s="86" t="s">
        <v>33</v>
      </c>
      <c r="H1228" s="194">
        <v>54170</v>
      </c>
      <c r="I1228" s="85">
        <v>42090</v>
      </c>
      <c r="J1228" s="85">
        <v>44254</v>
      </c>
      <c r="K1228" s="86" t="s">
        <v>373</v>
      </c>
      <c r="L1228" s="86"/>
      <c r="M1228" s="86" t="s">
        <v>5424</v>
      </c>
      <c r="N1228" s="86" t="s">
        <v>34</v>
      </c>
      <c r="O1228" s="86">
        <v>31</v>
      </c>
      <c r="P1228" s="209"/>
      <c r="Q1228" s="209"/>
      <c r="R1228" s="209"/>
      <c r="S1228" s="209"/>
      <c r="T1228" s="711">
        <v>1.03</v>
      </c>
      <c r="U1228" s="86">
        <v>0.1</v>
      </c>
      <c r="V1228" s="86">
        <v>31</v>
      </c>
      <c r="W1228" s="86" t="s">
        <v>1258</v>
      </c>
      <c r="X1228" s="86">
        <v>35</v>
      </c>
      <c r="Y1228" s="86">
        <v>25</v>
      </c>
      <c r="Z1228" s="86">
        <v>125</v>
      </c>
      <c r="AA1228" s="86" t="s">
        <v>1091</v>
      </c>
      <c r="AB1228" s="86" t="s">
        <v>1091</v>
      </c>
      <c r="AC1228" s="86" t="s">
        <v>1091</v>
      </c>
      <c r="AD1228" s="86" t="s">
        <v>1091</v>
      </c>
      <c r="AE1228" s="86" t="s">
        <v>1091</v>
      </c>
      <c r="AF1228" s="86">
        <v>0.3</v>
      </c>
      <c r="AG1228" s="86" t="s">
        <v>1091</v>
      </c>
      <c r="AH1228" s="86">
        <v>372</v>
      </c>
      <c r="AI1228" s="86" t="s">
        <v>5428</v>
      </c>
      <c r="AJ1228" s="86" t="s">
        <v>5429</v>
      </c>
      <c r="AK1228" s="86" t="s">
        <v>1461</v>
      </c>
      <c r="AL1228" s="525"/>
      <c r="AM1228" s="830"/>
      <c r="AN1228" s="830"/>
      <c r="AO1228" s="830"/>
      <c r="AP1228" s="830"/>
      <c r="AQ1228" s="830"/>
    </row>
    <row r="1229" spans="1:529" s="185" customFormat="1" ht="41.25" customHeight="1" x14ac:dyDescent="0.25">
      <c r="A1229" s="81" t="s">
        <v>5435</v>
      </c>
      <c r="B1229" s="82">
        <v>42062</v>
      </c>
      <c r="C1229" s="83" t="s">
        <v>5436</v>
      </c>
      <c r="D1229" s="83" t="s">
        <v>7344</v>
      </c>
      <c r="E1229" s="49" t="s">
        <v>31</v>
      </c>
      <c r="F1229" s="49" t="s">
        <v>31</v>
      </c>
      <c r="G1229" s="49" t="s">
        <v>31</v>
      </c>
      <c r="H1229" s="193">
        <v>63427</v>
      </c>
      <c r="I1229" s="82">
        <v>42083</v>
      </c>
      <c r="J1229" s="82">
        <v>45573</v>
      </c>
      <c r="K1229" s="83" t="s">
        <v>365</v>
      </c>
      <c r="L1229" s="83"/>
      <c r="M1229" s="83" t="s">
        <v>289</v>
      </c>
      <c r="N1229" s="83" t="s">
        <v>25</v>
      </c>
      <c r="O1229" s="83">
        <v>8400</v>
      </c>
      <c r="P1229" s="348" t="s">
        <v>5440</v>
      </c>
      <c r="Q1229" s="348" t="s">
        <v>5440</v>
      </c>
      <c r="R1229" s="348"/>
      <c r="S1229" s="348"/>
      <c r="T1229" s="797">
        <v>2.2000000000000002</v>
      </c>
      <c r="U1229" s="83">
        <v>33.5</v>
      </c>
      <c r="V1229" s="83">
        <v>8400</v>
      </c>
      <c r="W1229" s="83" t="s">
        <v>1258</v>
      </c>
      <c r="X1229" s="83">
        <v>100</v>
      </c>
      <c r="Y1229" s="83">
        <v>25</v>
      </c>
      <c r="Z1229" s="83">
        <v>125</v>
      </c>
      <c r="AA1229" s="83" t="s">
        <v>1091</v>
      </c>
      <c r="AB1229" s="83" t="s">
        <v>1091</v>
      </c>
      <c r="AC1229" s="83" t="s">
        <v>1091</v>
      </c>
      <c r="AD1229" s="83" t="s">
        <v>1091</v>
      </c>
      <c r="AE1229" s="83" t="s">
        <v>1091</v>
      </c>
      <c r="AF1229" s="83">
        <v>0.5</v>
      </c>
      <c r="AG1229" s="83" t="s">
        <v>5441</v>
      </c>
      <c r="AH1229" s="83"/>
      <c r="AI1229" s="83" t="s">
        <v>5442</v>
      </c>
      <c r="AJ1229" s="83" t="s">
        <v>5443</v>
      </c>
      <c r="AK1229" s="83" t="s">
        <v>1461</v>
      </c>
      <c r="AL1229" s="573" t="s">
        <v>5450</v>
      </c>
      <c r="AM1229" s="830"/>
      <c r="AN1229" s="830"/>
      <c r="AO1229" s="830"/>
      <c r="AP1229" s="830"/>
      <c r="AQ1229" s="830"/>
    </row>
    <row r="1230" spans="1:529" s="185" customFormat="1" ht="41.25" customHeight="1" x14ac:dyDescent="0.25">
      <c r="A1230" s="102" t="s">
        <v>5435</v>
      </c>
      <c r="B1230" s="48">
        <v>42062</v>
      </c>
      <c r="C1230" s="49" t="s">
        <v>5437</v>
      </c>
      <c r="D1230" s="49" t="s">
        <v>7344</v>
      </c>
      <c r="E1230" s="49" t="s">
        <v>31</v>
      </c>
      <c r="F1230" s="49" t="s">
        <v>31</v>
      </c>
      <c r="G1230" s="49" t="s">
        <v>31</v>
      </c>
      <c r="H1230" s="101">
        <v>63427</v>
      </c>
      <c r="I1230" s="48">
        <v>42083</v>
      </c>
      <c r="J1230" s="48">
        <v>45573</v>
      </c>
      <c r="K1230" s="48" t="s">
        <v>365</v>
      </c>
      <c r="L1230" s="48"/>
      <c r="M1230" s="49" t="s">
        <v>289</v>
      </c>
      <c r="N1230" s="49" t="s">
        <v>25</v>
      </c>
      <c r="O1230" s="49"/>
      <c r="P1230" s="73" t="s">
        <v>5440</v>
      </c>
      <c r="Q1230" s="73" t="s">
        <v>5440</v>
      </c>
      <c r="R1230" s="73"/>
      <c r="S1230" s="73"/>
      <c r="T1230" s="710" t="s">
        <v>1977</v>
      </c>
      <c r="U1230" s="49"/>
      <c r="V1230" s="49"/>
      <c r="W1230" s="49" t="s">
        <v>1258</v>
      </c>
      <c r="X1230" s="49">
        <v>100</v>
      </c>
      <c r="Y1230" s="49">
        <v>25</v>
      </c>
      <c r="Z1230" s="49">
        <v>125</v>
      </c>
      <c r="AA1230" s="49" t="s">
        <v>1091</v>
      </c>
      <c r="AB1230" s="49" t="s">
        <v>1091</v>
      </c>
      <c r="AC1230" s="49" t="s">
        <v>1091</v>
      </c>
      <c r="AD1230" s="49" t="s">
        <v>1091</v>
      </c>
      <c r="AE1230" s="49" t="s">
        <v>1091</v>
      </c>
      <c r="AF1230" s="49">
        <v>0.5</v>
      </c>
      <c r="AG1230" s="49" t="s">
        <v>5441</v>
      </c>
      <c r="AH1230" s="49"/>
      <c r="AI1230" s="49" t="s">
        <v>5444</v>
      </c>
      <c r="AJ1230" s="49" t="s">
        <v>5445</v>
      </c>
      <c r="AK1230" s="49" t="s">
        <v>1461</v>
      </c>
      <c r="AL1230" s="185" t="s">
        <v>5451</v>
      </c>
      <c r="AM1230" s="830"/>
      <c r="AN1230" s="830"/>
      <c r="AO1230" s="830"/>
      <c r="AP1230" s="830"/>
      <c r="AQ1230" s="830"/>
    </row>
    <row r="1231" spans="1:529" s="104" customFormat="1" ht="55.5" customHeight="1" x14ac:dyDescent="0.25">
      <c r="A1231" s="102" t="s">
        <v>5435</v>
      </c>
      <c r="B1231" s="48">
        <v>42062</v>
      </c>
      <c r="C1231" s="49" t="s">
        <v>5438</v>
      </c>
      <c r="D1231" s="49" t="s">
        <v>7344</v>
      </c>
      <c r="E1231" s="49" t="s">
        <v>31</v>
      </c>
      <c r="F1231" s="49" t="s">
        <v>31</v>
      </c>
      <c r="G1231" s="49" t="s">
        <v>31</v>
      </c>
      <c r="H1231" s="101">
        <v>63427</v>
      </c>
      <c r="I1231" s="48">
        <v>42083</v>
      </c>
      <c r="J1231" s="48">
        <v>45573</v>
      </c>
      <c r="K1231" s="48" t="s">
        <v>365</v>
      </c>
      <c r="L1231" s="48"/>
      <c r="M1231" s="49" t="s">
        <v>289</v>
      </c>
      <c r="N1231" s="49" t="s">
        <v>25</v>
      </c>
      <c r="O1231" s="49"/>
      <c r="P1231" s="73" t="s">
        <v>5440</v>
      </c>
      <c r="Q1231" s="73" t="s">
        <v>5440</v>
      </c>
      <c r="R1231" s="73"/>
      <c r="S1231" s="73"/>
      <c r="T1231" s="710" t="s">
        <v>1977</v>
      </c>
      <c r="U1231" s="49"/>
      <c r="V1231" s="49"/>
      <c r="W1231" s="49" t="s">
        <v>1258</v>
      </c>
      <c r="X1231" s="49">
        <v>100</v>
      </c>
      <c r="Y1231" s="49">
        <v>25</v>
      </c>
      <c r="Z1231" s="49">
        <v>125</v>
      </c>
      <c r="AA1231" s="49" t="s">
        <v>1091</v>
      </c>
      <c r="AB1231" s="49" t="s">
        <v>1091</v>
      </c>
      <c r="AC1231" s="49" t="s">
        <v>1091</v>
      </c>
      <c r="AD1231" s="49" t="s">
        <v>1091</v>
      </c>
      <c r="AE1231" s="49" t="s">
        <v>1091</v>
      </c>
      <c r="AF1231" s="49">
        <v>0.5</v>
      </c>
      <c r="AG1231" s="49" t="s">
        <v>5441</v>
      </c>
      <c r="AH1231" s="49"/>
      <c r="AI1231" s="49" t="s">
        <v>5446</v>
      </c>
      <c r="AJ1231" s="49" t="s">
        <v>5447</v>
      </c>
      <c r="AK1231" s="49" t="s">
        <v>1461</v>
      </c>
      <c r="AL1231" s="185" t="s">
        <v>5451</v>
      </c>
      <c r="AM1231" s="830"/>
      <c r="AN1231" s="830"/>
      <c r="AO1231" s="830"/>
      <c r="AP1231" s="830"/>
      <c r="AQ1231" s="830"/>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85"/>
      <c r="BL1231" s="185"/>
      <c r="BM1231" s="185"/>
      <c r="BN1231" s="185"/>
      <c r="BO1231" s="185"/>
      <c r="BP1231" s="185"/>
      <c r="BQ1231" s="185"/>
      <c r="BR1231" s="185"/>
      <c r="BS1231" s="185"/>
      <c r="BT1231" s="185"/>
      <c r="BU1231" s="185"/>
      <c r="BV1231" s="185"/>
      <c r="BW1231" s="185"/>
      <c r="BX1231" s="185"/>
      <c r="BY1231" s="185"/>
      <c r="BZ1231" s="185"/>
      <c r="CA1231" s="185"/>
      <c r="CB1231" s="185"/>
      <c r="CC1231" s="185"/>
      <c r="CD1231" s="185"/>
      <c r="CE1231" s="185"/>
      <c r="CF1231" s="185"/>
      <c r="CG1231" s="185"/>
      <c r="CH1231" s="185"/>
      <c r="CI1231" s="185"/>
      <c r="CJ1231" s="185"/>
      <c r="CK1231" s="185"/>
      <c r="CL1231" s="185"/>
      <c r="CM1231" s="185"/>
      <c r="CN1231" s="185"/>
      <c r="CO1231" s="185"/>
      <c r="CP1231" s="185"/>
      <c r="CQ1231" s="185"/>
      <c r="CR1231" s="185"/>
      <c r="CS1231" s="185"/>
      <c r="CT1231" s="185"/>
      <c r="CU1231" s="185"/>
      <c r="CV1231" s="185"/>
      <c r="CW1231" s="185"/>
      <c r="CX1231" s="185"/>
      <c r="CY1231" s="185"/>
      <c r="CZ1231" s="185"/>
      <c r="DA1231" s="185"/>
      <c r="DB1231" s="185"/>
      <c r="DC1231" s="185"/>
      <c r="DD1231" s="185"/>
      <c r="DE1231" s="185"/>
      <c r="DF1231" s="185"/>
      <c r="DG1231" s="185"/>
      <c r="DH1231" s="185"/>
      <c r="DI1231" s="185"/>
      <c r="DJ1231" s="185"/>
      <c r="DK1231" s="185"/>
      <c r="DL1231" s="185"/>
      <c r="DM1231" s="185"/>
      <c r="DN1231" s="185"/>
      <c r="DO1231" s="185"/>
      <c r="DP1231" s="185"/>
      <c r="DQ1231" s="185"/>
      <c r="DR1231" s="185"/>
      <c r="DS1231" s="185"/>
      <c r="DT1231" s="185"/>
      <c r="DU1231" s="185"/>
      <c r="DV1231" s="185"/>
      <c r="DW1231" s="185"/>
      <c r="DX1231" s="185"/>
      <c r="DY1231" s="185"/>
      <c r="DZ1231" s="185"/>
      <c r="EA1231" s="185"/>
      <c r="EB1231" s="185"/>
      <c r="EC1231" s="185"/>
      <c r="ED1231" s="185"/>
      <c r="EE1231" s="185"/>
      <c r="EF1231" s="185"/>
      <c r="EG1231" s="185"/>
      <c r="EH1231" s="185"/>
      <c r="EI1231" s="185"/>
      <c r="EJ1231" s="185"/>
      <c r="EK1231" s="185"/>
      <c r="EL1231" s="185"/>
      <c r="EM1231" s="185"/>
      <c r="EN1231" s="185"/>
      <c r="EO1231" s="185"/>
      <c r="EP1231" s="185"/>
      <c r="EQ1231" s="185"/>
      <c r="ER1231" s="185"/>
      <c r="ES1231" s="185"/>
      <c r="ET1231" s="185"/>
      <c r="EU1231" s="185"/>
      <c r="EV1231" s="185"/>
      <c r="EW1231" s="185"/>
      <c r="EX1231" s="185"/>
      <c r="EY1231" s="185"/>
      <c r="EZ1231" s="185"/>
      <c r="FA1231" s="185"/>
      <c r="FB1231" s="185"/>
      <c r="FC1231" s="185"/>
      <c r="FD1231" s="185"/>
      <c r="FE1231" s="185"/>
      <c r="FF1231" s="185"/>
      <c r="FG1231" s="185"/>
      <c r="FH1231" s="185"/>
      <c r="FI1231" s="185"/>
      <c r="FJ1231" s="185"/>
      <c r="FK1231" s="185"/>
      <c r="FL1231" s="185"/>
      <c r="FM1231" s="185"/>
      <c r="FN1231" s="185"/>
      <c r="FO1231" s="185"/>
      <c r="FP1231" s="185"/>
      <c r="FQ1231" s="185"/>
      <c r="FR1231" s="185"/>
      <c r="FS1231" s="185"/>
      <c r="FT1231" s="185"/>
      <c r="FU1231" s="185"/>
      <c r="FV1231" s="185"/>
      <c r="FW1231" s="185"/>
      <c r="FX1231" s="185"/>
      <c r="FY1231" s="185"/>
      <c r="FZ1231" s="185"/>
      <c r="GA1231" s="185"/>
      <c r="GB1231" s="185"/>
      <c r="GC1231" s="185"/>
      <c r="GD1231" s="185"/>
      <c r="GE1231" s="185"/>
      <c r="GF1231" s="185"/>
      <c r="GG1231" s="185"/>
      <c r="GH1231" s="185"/>
      <c r="GI1231" s="185"/>
      <c r="GJ1231" s="185"/>
      <c r="GK1231" s="185"/>
      <c r="GL1231" s="185"/>
      <c r="GM1231" s="185"/>
      <c r="GN1231" s="185"/>
      <c r="GO1231" s="185"/>
      <c r="GP1231" s="185"/>
      <c r="GQ1231" s="185"/>
      <c r="GR1231" s="185"/>
      <c r="GS1231" s="185"/>
      <c r="GT1231" s="185"/>
      <c r="GU1231" s="185"/>
      <c r="GV1231" s="185"/>
      <c r="GW1231" s="185"/>
      <c r="GX1231" s="185"/>
      <c r="GY1231" s="185"/>
      <c r="GZ1231" s="185"/>
      <c r="HA1231" s="185"/>
      <c r="HB1231" s="185"/>
      <c r="HC1231" s="185"/>
      <c r="HD1231" s="185"/>
      <c r="HE1231" s="185"/>
      <c r="HF1231" s="185"/>
      <c r="HG1231" s="185"/>
      <c r="HH1231" s="185"/>
      <c r="HI1231" s="185"/>
      <c r="HJ1231" s="185"/>
      <c r="HK1231" s="185"/>
      <c r="HL1231" s="185"/>
      <c r="HM1231" s="185"/>
      <c r="HN1231" s="185"/>
      <c r="HO1231" s="185"/>
      <c r="HP1231" s="185"/>
      <c r="HQ1231" s="185"/>
      <c r="HR1231" s="185"/>
      <c r="HS1231" s="185"/>
      <c r="HT1231" s="185"/>
      <c r="HU1231" s="185"/>
      <c r="HV1231" s="185"/>
      <c r="HW1231" s="185"/>
      <c r="HX1231" s="185"/>
      <c r="HY1231" s="185"/>
      <c r="HZ1231" s="185"/>
      <c r="IA1231" s="185"/>
      <c r="IB1231" s="185"/>
      <c r="IC1231" s="185"/>
      <c r="ID1231" s="185"/>
      <c r="IE1231" s="185"/>
      <c r="IF1231" s="185"/>
      <c r="IG1231" s="185"/>
      <c r="IH1231" s="185"/>
      <c r="II1231" s="185"/>
      <c r="IJ1231" s="185"/>
      <c r="IK1231" s="185"/>
      <c r="IL1231" s="185"/>
      <c r="IM1231" s="185"/>
      <c r="IN1231" s="185"/>
      <c r="IO1231" s="185"/>
      <c r="IP1231" s="185"/>
      <c r="IQ1231" s="185"/>
      <c r="IR1231" s="185"/>
      <c r="IS1231" s="185"/>
      <c r="IT1231" s="185"/>
      <c r="IU1231" s="185"/>
      <c r="IV1231" s="185"/>
      <c r="IW1231" s="185"/>
      <c r="IX1231" s="185"/>
      <c r="IY1231" s="185"/>
      <c r="IZ1231" s="185"/>
      <c r="JA1231" s="185"/>
      <c r="JB1231" s="185"/>
      <c r="JC1231" s="185"/>
      <c r="JD1231" s="185"/>
      <c r="JE1231" s="185"/>
      <c r="JF1231" s="185"/>
      <c r="JG1231" s="185"/>
      <c r="JH1231" s="185"/>
      <c r="JI1231" s="185"/>
      <c r="JJ1231" s="185"/>
      <c r="JK1231" s="185"/>
      <c r="JL1231" s="185"/>
      <c r="JM1231" s="185"/>
      <c r="JN1231" s="185"/>
      <c r="JO1231" s="185"/>
      <c r="JP1231" s="185"/>
      <c r="JQ1231" s="185"/>
      <c r="JR1231" s="185"/>
      <c r="JS1231" s="185"/>
      <c r="JT1231" s="185"/>
      <c r="JU1231" s="185"/>
      <c r="JV1231" s="185"/>
      <c r="JW1231" s="185"/>
      <c r="JX1231" s="185"/>
      <c r="JY1231" s="185"/>
      <c r="JZ1231" s="185"/>
      <c r="KA1231" s="185"/>
      <c r="KB1231" s="185"/>
      <c r="KC1231" s="185"/>
      <c r="KD1231" s="185"/>
      <c r="KE1231" s="185"/>
      <c r="KF1231" s="185"/>
      <c r="KG1231" s="185"/>
      <c r="KH1231" s="185"/>
      <c r="KI1231" s="185"/>
      <c r="KJ1231" s="185"/>
      <c r="KK1231" s="185"/>
      <c r="KL1231" s="185"/>
      <c r="KM1231" s="185"/>
      <c r="KN1231" s="185"/>
      <c r="KO1231" s="185"/>
      <c r="KP1231" s="185"/>
      <c r="KQ1231" s="185"/>
      <c r="KR1231" s="185"/>
      <c r="KS1231" s="185"/>
      <c r="KT1231" s="185"/>
      <c r="KU1231" s="185"/>
      <c r="KV1231" s="185"/>
      <c r="KW1231" s="185"/>
      <c r="KX1231" s="185"/>
      <c r="KY1231" s="185"/>
      <c r="KZ1231" s="185"/>
      <c r="LA1231" s="185"/>
      <c r="LB1231" s="185"/>
      <c r="LC1231" s="185"/>
      <c r="LD1231" s="185"/>
      <c r="LE1231" s="185"/>
      <c r="LF1231" s="185"/>
      <c r="LG1231" s="185"/>
      <c r="LH1231" s="185"/>
      <c r="LI1231" s="185"/>
      <c r="LJ1231" s="185"/>
      <c r="LK1231" s="185"/>
      <c r="LL1231" s="185"/>
      <c r="LM1231" s="185"/>
      <c r="LN1231" s="185"/>
      <c r="LO1231" s="185"/>
      <c r="LP1231" s="185"/>
      <c r="LQ1231" s="185"/>
      <c r="LR1231" s="185"/>
      <c r="LS1231" s="185"/>
      <c r="LT1231" s="185"/>
      <c r="LU1231" s="185"/>
      <c r="LV1231" s="185"/>
      <c r="LW1231" s="185"/>
      <c r="LX1231" s="185"/>
      <c r="LY1231" s="185"/>
      <c r="LZ1231" s="185"/>
      <c r="MA1231" s="185"/>
      <c r="MB1231" s="185"/>
      <c r="MC1231" s="185"/>
      <c r="MD1231" s="185"/>
      <c r="ME1231" s="185"/>
      <c r="MF1231" s="185"/>
      <c r="MG1231" s="185"/>
      <c r="MH1231" s="185"/>
      <c r="MI1231" s="185"/>
      <c r="MJ1231" s="185"/>
      <c r="MK1231" s="185"/>
      <c r="ML1231" s="185"/>
      <c r="MM1231" s="185"/>
      <c r="MN1231" s="185"/>
      <c r="MO1231" s="185"/>
      <c r="MP1231" s="185"/>
      <c r="MQ1231" s="185"/>
      <c r="MR1231" s="185"/>
      <c r="MS1231" s="185"/>
      <c r="MT1231" s="185"/>
      <c r="MU1231" s="185"/>
      <c r="MV1231" s="185"/>
      <c r="MW1231" s="185"/>
      <c r="MX1231" s="185"/>
      <c r="MY1231" s="185"/>
      <c r="MZ1231" s="185"/>
      <c r="NA1231" s="185"/>
      <c r="NB1231" s="185"/>
      <c r="NC1231" s="185"/>
      <c r="ND1231" s="185"/>
      <c r="NE1231" s="185"/>
      <c r="NF1231" s="185"/>
      <c r="NG1231" s="185"/>
      <c r="NH1231" s="185"/>
      <c r="NI1231" s="185"/>
      <c r="NJ1231" s="185"/>
      <c r="NK1231" s="185"/>
      <c r="NL1231" s="185"/>
      <c r="NM1231" s="185"/>
      <c r="NN1231" s="185"/>
      <c r="NO1231" s="185"/>
      <c r="NP1231" s="185"/>
      <c r="NQ1231" s="185"/>
      <c r="NR1231" s="185"/>
      <c r="NS1231" s="185"/>
      <c r="NT1231" s="185"/>
      <c r="NU1231" s="185"/>
      <c r="NV1231" s="185"/>
      <c r="NW1231" s="185"/>
      <c r="NX1231" s="185"/>
      <c r="NY1231" s="185"/>
      <c r="NZ1231" s="185"/>
      <c r="OA1231" s="185"/>
      <c r="OB1231" s="185"/>
      <c r="OC1231" s="185"/>
      <c r="OD1231" s="185"/>
      <c r="OE1231" s="185"/>
      <c r="OF1231" s="185"/>
      <c r="OG1231" s="185"/>
      <c r="OH1231" s="185"/>
      <c r="OI1231" s="185"/>
      <c r="OJ1231" s="185"/>
      <c r="OK1231" s="185"/>
      <c r="OL1231" s="185"/>
      <c r="OM1231" s="185"/>
      <c r="ON1231" s="185"/>
      <c r="OO1231" s="185"/>
      <c r="OP1231" s="185"/>
      <c r="OQ1231" s="185"/>
      <c r="OR1231" s="185"/>
      <c r="OS1231" s="185"/>
      <c r="OT1231" s="185"/>
      <c r="OU1231" s="185"/>
      <c r="OV1231" s="185"/>
      <c r="OW1231" s="185"/>
      <c r="OX1231" s="185"/>
      <c r="OY1231" s="185"/>
      <c r="OZ1231" s="185"/>
      <c r="PA1231" s="185"/>
      <c r="PB1231" s="185"/>
      <c r="PC1231" s="185"/>
      <c r="PD1231" s="185"/>
      <c r="PE1231" s="185"/>
      <c r="PF1231" s="185"/>
      <c r="PG1231" s="185"/>
      <c r="PH1231" s="185"/>
      <c r="PI1231" s="185"/>
      <c r="PJ1231" s="185"/>
      <c r="PK1231" s="185"/>
      <c r="PL1231" s="185"/>
      <c r="PM1231" s="185"/>
      <c r="PN1231" s="185"/>
      <c r="PO1231" s="185"/>
      <c r="PP1231" s="185"/>
      <c r="PQ1231" s="185"/>
      <c r="PR1231" s="185"/>
      <c r="PS1231" s="185"/>
      <c r="PT1231" s="185"/>
      <c r="PU1231" s="185"/>
      <c r="PV1231" s="185"/>
      <c r="PW1231" s="185"/>
      <c r="PX1231" s="185"/>
      <c r="PY1231" s="185"/>
      <c r="PZ1231" s="185"/>
      <c r="QA1231" s="185"/>
      <c r="QB1231" s="185"/>
      <c r="QC1231" s="185"/>
      <c r="QD1231" s="185"/>
      <c r="QE1231" s="185"/>
      <c r="QF1231" s="185"/>
      <c r="QG1231" s="185"/>
      <c r="QH1231" s="185"/>
      <c r="QI1231" s="185"/>
      <c r="QJ1231" s="185"/>
      <c r="QK1231" s="185"/>
      <c r="QL1231" s="185"/>
      <c r="QM1231" s="185"/>
      <c r="QN1231" s="185"/>
      <c r="QO1231" s="185"/>
      <c r="QP1231" s="185"/>
      <c r="QQ1231" s="185"/>
      <c r="QR1231" s="185"/>
      <c r="QS1231" s="185"/>
      <c r="QT1231" s="185"/>
      <c r="QU1231" s="185"/>
      <c r="QV1231" s="185"/>
      <c r="QW1231" s="185"/>
      <c r="QX1231" s="185"/>
      <c r="QY1231" s="185"/>
      <c r="QZ1231" s="185"/>
      <c r="RA1231" s="185"/>
      <c r="RB1231" s="185"/>
      <c r="RC1231" s="185"/>
      <c r="RD1231" s="185"/>
      <c r="RE1231" s="185"/>
      <c r="RF1231" s="185"/>
      <c r="RG1231" s="185"/>
      <c r="RH1231" s="185"/>
      <c r="RI1231" s="185"/>
      <c r="RJ1231" s="185"/>
      <c r="RK1231" s="185"/>
      <c r="RL1231" s="185"/>
      <c r="RM1231" s="185"/>
      <c r="RN1231" s="185"/>
      <c r="RO1231" s="185"/>
      <c r="RP1231" s="185"/>
      <c r="RQ1231" s="185"/>
      <c r="RR1231" s="185"/>
      <c r="RS1231" s="185"/>
      <c r="RT1231" s="185"/>
      <c r="RU1231" s="185"/>
      <c r="RV1231" s="185"/>
      <c r="RW1231" s="185"/>
      <c r="RX1231" s="185"/>
      <c r="RY1231" s="185"/>
      <c r="RZ1231" s="185"/>
      <c r="SA1231" s="185"/>
      <c r="SB1231" s="185"/>
      <c r="SC1231" s="185"/>
      <c r="SD1231" s="185"/>
      <c r="SE1231" s="185"/>
      <c r="SF1231" s="185"/>
      <c r="SG1231" s="185"/>
      <c r="SH1231" s="185"/>
      <c r="SI1231" s="185"/>
      <c r="SJ1231" s="185"/>
      <c r="SK1231" s="185"/>
      <c r="SL1231" s="185"/>
      <c r="SM1231" s="185"/>
      <c r="SN1231" s="185"/>
      <c r="SO1231" s="185"/>
      <c r="SP1231" s="185"/>
      <c r="SQ1231" s="185"/>
      <c r="SR1231" s="185"/>
      <c r="SS1231" s="185"/>
      <c r="ST1231" s="185"/>
      <c r="SU1231" s="185"/>
      <c r="SV1231" s="185"/>
      <c r="SW1231" s="185"/>
      <c r="SX1231" s="185"/>
      <c r="SY1231" s="185"/>
      <c r="SZ1231" s="185"/>
      <c r="TA1231" s="185"/>
      <c r="TB1231" s="185"/>
      <c r="TC1231" s="185"/>
      <c r="TD1231" s="185"/>
      <c r="TE1231" s="185"/>
      <c r="TF1231" s="185"/>
      <c r="TG1231" s="185"/>
      <c r="TH1231" s="185"/>
      <c r="TI1231" s="185"/>
    </row>
    <row r="1232" spans="1:529" s="104" customFormat="1" ht="60" customHeight="1" thickBot="1" x14ac:dyDescent="0.3">
      <c r="A1232" s="84" t="s">
        <v>5435</v>
      </c>
      <c r="B1232" s="85">
        <v>42062</v>
      </c>
      <c r="C1232" s="86" t="s">
        <v>5439</v>
      </c>
      <c r="D1232" s="86" t="s">
        <v>7344</v>
      </c>
      <c r="E1232" s="86" t="s">
        <v>31</v>
      </c>
      <c r="F1232" s="86" t="s">
        <v>31</v>
      </c>
      <c r="G1232" s="86" t="s">
        <v>31</v>
      </c>
      <c r="H1232" s="194">
        <v>63427</v>
      </c>
      <c r="I1232" s="85">
        <v>42083</v>
      </c>
      <c r="J1232" s="85">
        <v>45573</v>
      </c>
      <c r="K1232" s="86" t="s">
        <v>365</v>
      </c>
      <c r="L1232" s="86"/>
      <c r="M1232" s="86" t="s">
        <v>289</v>
      </c>
      <c r="N1232" s="86" t="s">
        <v>25</v>
      </c>
      <c r="O1232" s="86"/>
      <c r="P1232" s="209" t="s">
        <v>5440</v>
      </c>
      <c r="Q1232" s="209" t="s">
        <v>5440</v>
      </c>
      <c r="R1232" s="209"/>
      <c r="S1232" s="209"/>
      <c r="T1232" s="711" t="s">
        <v>1977</v>
      </c>
      <c r="U1232" s="86"/>
      <c r="V1232" s="86"/>
      <c r="W1232" s="86" t="s">
        <v>1258</v>
      </c>
      <c r="X1232" s="86">
        <v>100</v>
      </c>
      <c r="Y1232" s="86">
        <v>25</v>
      </c>
      <c r="Z1232" s="86">
        <v>125</v>
      </c>
      <c r="AA1232" s="86" t="s">
        <v>1091</v>
      </c>
      <c r="AB1232" s="86" t="s">
        <v>1091</v>
      </c>
      <c r="AC1232" s="86" t="s">
        <v>1091</v>
      </c>
      <c r="AD1232" s="86" t="s">
        <v>1091</v>
      </c>
      <c r="AE1232" s="86" t="s">
        <v>1091</v>
      </c>
      <c r="AF1232" s="86">
        <v>0.5</v>
      </c>
      <c r="AG1232" s="86" t="s">
        <v>5441</v>
      </c>
      <c r="AH1232" s="86"/>
      <c r="AI1232" s="86" t="s">
        <v>5448</v>
      </c>
      <c r="AJ1232" s="86" t="s">
        <v>5449</v>
      </c>
      <c r="AK1232" s="49" t="s">
        <v>1461</v>
      </c>
      <c r="AL1232" s="525" t="s">
        <v>5451</v>
      </c>
      <c r="AM1232" s="830"/>
      <c r="AN1232" s="830"/>
      <c r="AO1232" s="830"/>
      <c r="AP1232" s="830"/>
      <c r="AQ1232" s="830"/>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85"/>
      <c r="BL1232" s="185"/>
      <c r="BM1232" s="185"/>
      <c r="BN1232" s="185"/>
      <c r="BO1232" s="185"/>
      <c r="BP1232" s="185"/>
      <c r="BQ1232" s="185"/>
      <c r="BR1232" s="185"/>
      <c r="BS1232" s="185"/>
      <c r="BT1232" s="185"/>
      <c r="BU1232" s="185"/>
      <c r="BV1232" s="185"/>
      <c r="BW1232" s="185"/>
      <c r="BX1232" s="185"/>
      <c r="BY1232" s="185"/>
      <c r="BZ1232" s="185"/>
      <c r="CA1232" s="185"/>
      <c r="CB1232" s="185"/>
      <c r="CC1232" s="185"/>
      <c r="CD1232" s="185"/>
      <c r="CE1232" s="185"/>
      <c r="CF1232" s="185"/>
      <c r="CG1232" s="185"/>
      <c r="CH1232" s="185"/>
      <c r="CI1232" s="185"/>
      <c r="CJ1232" s="185"/>
      <c r="CK1232" s="185"/>
      <c r="CL1232" s="185"/>
      <c r="CM1232" s="185"/>
      <c r="CN1232" s="185"/>
      <c r="CO1232" s="185"/>
      <c r="CP1232" s="185"/>
      <c r="CQ1232" s="185"/>
      <c r="CR1232" s="185"/>
      <c r="CS1232" s="185"/>
      <c r="CT1232" s="185"/>
      <c r="CU1232" s="185"/>
      <c r="CV1232" s="185"/>
      <c r="CW1232" s="185"/>
      <c r="CX1232" s="185"/>
      <c r="CY1232" s="185"/>
      <c r="CZ1232" s="185"/>
      <c r="DA1232" s="185"/>
      <c r="DB1232" s="185"/>
      <c r="DC1232" s="185"/>
      <c r="DD1232" s="185"/>
      <c r="DE1232" s="185"/>
      <c r="DF1232" s="185"/>
      <c r="DG1232" s="185"/>
      <c r="DH1232" s="185"/>
      <c r="DI1232" s="185"/>
      <c r="DJ1232" s="185"/>
      <c r="DK1232" s="185"/>
      <c r="DL1232" s="185"/>
      <c r="DM1232" s="185"/>
      <c r="DN1232" s="185"/>
      <c r="DO1232" s="185"/>
      <c r="DP1232" s="185"/>
      <c r="DQ1232" s="185"/>
      <c r="DR1232" s="185"/>
      <c r="DS1232" s="185"/>
      <c r="DT1232" s="185"/>
      <c r="DU1232" s="185"/>
      <c r="DV1232" s="185"/>
      <c r="DW1232" s="185"/>
      <c r="DX1232" s="185"/>
      <c r="DY1232" s="185"/>
      <c r="DZ1232" s="185"/>
      <c r="EA1232" s="185"/>
      <c r="EB1232" s="185"/>
      <c r="EC1232" s="185"/>
      <c r="ED1232" s="185"/>
      <c r="EE1232" s="185"/>
      <c r="EF1232" s="185"/>
      <c r="EG1232" s="185"/>
      <c r="EH1232" s="185"/>
      <c r="EI1232" s="185"/>
      <c r="EJ1232" s="185"/>
      <c r="EK1232" s="185"/>
      <c r="EL1232" s="185"/>
      <c r="EM1232" s="185"/>
      <c r="EN1232" s="185"/>
      <c r="EO1232" s="185"/>
      <c r="EP1232" s="185"/>
      <c r="EQ1232" s="185"/>
      <c r="ER1232" s="185"/>
      <c r="ES1232" s="185"/>
      <c r="ET1232" s="185"/>
      <c r="EU1232" s="185"/>
      <c r="EV1232" s="185"/>
      <c r="EW1232" s="185"/>
      <c r="EX1232" s="185"/>
      <c r="EY1232" s="185"/>
      <c r="EZ1232" s="185"/>
      <c r="FA1232" s="185"/>
      <c r="FB1232" s="185"/>
      <c r="FC1232" s="185"/>
      <c r="FD1232" s="185"/>
      <c r="FE1232" s="185"/>
      <c r="FF1232" s="185"/>
      <c r="FG1232" s="185"/>
      <c r="FH1232" s="185"/>
      <c r="FI1232" s="185"/>
      <c r="FJ1232" s="185"/>
      <c r="FK1232" s="185"/>
      <c r="FL1232" s="185"/>
      <c r="FM1232" s="185"/>
      <c r="FN1232" s="185"/>
      <c r="FO1232" s="185"/>
      <c r="FP1232" s="185"/>
      <c r="FQ1232" s="185"/>
      <c r="FR1232" s="185"/>
      <c r="FS1232" s="185"/>
      <c r="FT1232" s="185"/>
      <c r="FU1232" s="185"/>
      <c r="FV1232" s="185"/>
      <c r="FW1232" s="185"/>
      <c r="FX1232" s="185"/>
      <c r="FY1232" s="185"/>
      <c r="FZ1232" s="185"/>
      <c r="GA1232" s="185"/>
      <c r="GB1232" s="185"/>
      <c r="GC1232" s="185"/>
      <c r="GD1232" s="185"/>
      <c r="GE1232" s="185"/>
      <c r="GF1232" s="185"/>
      <c r="GG1232" s="185"/>
      <c r="GH1232" s="185"/>
      <c r="GI1232" s="185"/>
      <c r="GJ1232" s="185"/>
      <c r="GK1232" s="185"/>
      <c r="GL1232" s="185"/>
      <c r="GM1232" s="185"/>
      <c r="GN1232" s="185"/>
      <c r="GO1232" s="185"/>
      <c r="GP1232" s="185"/>
      <c r="GQ1232" s="185"/>
      <c r="GR1232" s="185"/>
      <c r="GS1232" s="185"/>
      <c r="GT1232" s="185"/>
      <c r="GU1232" s="185"/>
      <c r="GV1232" s="185"/>
      <c r="GW1232" s="185"/>
      <c r="GX1232" s="185"/>
      <c r="GY1232" s="185"/>
      <c r="GZ1232" s="185"/>
      <c r="HA1232" s="185"/>
      <c r="HB1232" s="185"/>
      <c r="HC1232" s="185"/>
      <c r="HD1232" s="185"/>
      <c r="HE1232" s="185"/>
      <c r="HF1232" s="185"/>
      <c r="HG1232" s="185"/>
      <c r="HH1232" s="185"/>
      <c r="HI1232" s="185"/>
      <c r="HJ1232" s="185"/>
      <c r="HK1232" s="185"/>
      <c r="HL1232" s="185"/>
      <c r="HM1232" s="185"/>
      <c r="HN1232" s="185"/>
      <c r="HO1232" s="185"/>
      <c r="HP1232" s="185"/>
      <c r="HQ1232" s="185"/>
      <c r="HR1232" s="185"/>
      <c r="HS1232" s="185"/>
      <c r="HT1232" s="185"/>
      <c r="HU1232" s="185"/>
      <c r="HV1232" s="185"/>
      <c r="HW1232" s="185"/>
      <c r="HX1232" s="185"/>
      <c r="HY1232" s="185"/>
      <c r="HZ1232" s="185"/>
      <c r="IA1232" s="185"/>
      <c r="IB1232" s="185"/>
      <c r="IC1232" s="185"/>
      <c r="ID1232" s="185"/>
      <c r="IE1232" s="185"/>
      <c r="IF1232" s="185"/>
      <c r="IG1232" s="185"/>
      <c r="IH1232" s="185"/>
      <c r="II1232" s="185"/>
      <c r="IJ1232" s="185"/>
      <c r="IK1232" s="185"/>
      <c r="IL1232" s="185"/>
      <c r="IM1232" s="185"/>
      <c r="IN1232" s="185"/>
      <c r="IO1232" s="185"/>
      <c r="IP1232" s="185"/>
      <c r="IQ1232" s="185"/>
      <c r="IR1232" s="185"/>
      <c r="IS1232" s="185"/>
      <c r="IT1232" s="185"/>
      <c r="IU1232" s="185"/>
      <c r="IV1232" s="185"/>
      <c r="IW1232" s="185"/>
      <c r="IX1232" s="185"/>
      <c r="IY1232" s="185"/>
      <c r="IZ1232" s="185"/>
      <c r="JA1232" s="185"/>
      <c r="JB1232" s="185"/>
      <c r="JC1232" s="185"/>
      <c r="JD1232" s="185"/>
      <c r="JE1232" s="185"/>
      <c r="JF1232" s="185"/>
      <c r="JG1232" s="185"/>
      <c r="JH1232" s="185"/>
      <c r="JI1232" s="185"/>
      <c r="JJ1232" s="185"/>
      <c r="JK1232" s="185"/>
      <c r="JL1232" s="185"/>
      <c r="JM1232" s="185"/>
      <c r="JN1232" s="185"/>
      <c r="JO1232" s="185"/>
      <c r="JP1232" s="185"/>
      <c r="JQ1232" s="185"/>
      <c r="JR1232" s="185"/>
      <c r="JS1232" s="185"/>
      <c r="JT1232" s="185"/>
      <c r="JU1232" s="185"/>
      <c r="JV1232" s="185"/>
      <c r="JW1232" s="185"/>
      <c r="JX1232" s="185"/>
      <c r="JY1232" s="185"/>
      <c r="JZ1232" s="185"/>
      <c r="KA1232" s="185"/>
      <c r="KB1232" s="185"/>
      <c r="KC1232" s="185"/>
      <c r="KD1232" s="185"/>
      <c r="KE1232" s="185"/>
      <c r="KF1232" s="185"/>
      <c r="KG1232" s="185"/>
      <c r="KH1232" s="185"/>
      <c r="KI1232" s="185"/>
      <c r="KJ1232" s="185"/>
      <c r="KK1232" s="185"/>
      <c r="KL1232" s="185"/>
      <c r="KM1232" s="185"/>
      <c r="KN1232" s="185"/>
      <c r="KO1232" s="185"/>
      <c r="KP1232" s="185"/>
      <c r="KQ1232" s="185"/>
      <c r="KR1232" s="185"/>
      <c r="KS1232" s="185"/>
      <c r="KT1232" s="185"/>
      <c r="KU1232" s="185"/>
      <c r="KV1232" s="185"/>
      <c r="KW1232" s="185"/>
      <c r="KX1232" s="185"/>
      <c r="KY1232" s="185"/>
      <c r="KZ1232" s="185"/>
      <c r="LA1232" s="185"/>
      <c r="LB1232" s="185"/>
      <c r="LC1232" s="185"/>
      <c r="LD1232" s="185"/>
      <c r="LE1232" s="185"/>
      <c r="LF1232" s="185"/>
      <c r="LG1232" s="185"/>
      <c r="LH1232" s="185"/>
      <c r="LI1232" s="185"/>
      <c r="LJ1232" s="185"/>
      <c r="LK1232" s="185"/>
      <c r="LL1232" s="185"/>
      <c r="LM1232" s="185"/>
      <c r="LN1232" s="185"/>
      <c r="LO1232" s="185"/>
      <c r="LP1232" s="185"/>
      <c r="LQ1232" s="185"/>
      <c r="LR1232" s="185"/>
      <c r="LS1232" s="185"/>
      <c r="LT1232" s="185"/>
      <c r="LU1232" s="185"/>
      <c r="LV1232" s="185"/>
      <c r="LW1232" s="185"/>
      <c r="LX1232" s="185"/>
      <c r="LY1232" s="185"/>
      <c r="LZ1232" s="185"/>
      <c r="MA1232" s="185"/>
      <c r="MB1232" s="185"/>
      <c r="MC1232" s="185"/>
      <c r="MD1232" s="185"/>
      <c r="ME1232" s="185"/>
      <c r="MF1232" s="185"/>
      <c r="MG1232" s="185"/>
      <c r="MH1232" s="185"/>
      <c r="MI1232" s="185"/>
      <c r="MJ1232" s="185"/>
      <c r="MK1232" s="185"/>
      <c r="ML1232" s="185"/>
      <c r="MM1232" s="185"/>
      <c r="MN1232" s="185"/>
      <c r="MO1232" s="185"/>
      <c r="MP1232" s="185"/>
      <c r="MQ1232" s="185"/>
      <c r="MR1232" s="185"/>
      <c r="MS1232" s="185"/>
      <c r="MT1232" s="185"/>
      <c r="MU1232" s="185"/>
      <c r="MV1232" s="185"/>
      <c r="MW1232" s="185"/>
      <c r="MX1232" s="185"/>
      <c r="MY1232" s="185"/>
      <c r="MZ1232" s="185"/>
      <c r="NA1232" s="185"/>
      <c r="NB1232" s="185"/>
      <c r="NC1232" s="185"/>
      <c r="ND1232" s="185"/>
      <c r="NE1232" s="185"/>
      <c r="NF1232" s="185"/>
      <c r="NG1232" s="185"/>
      <c r="NH1232" s="185"/>
      <c r="NI1232" s="185"/>
      <c r="NJ1232" s="185"/>
      <c r="NK1232" s="185"/>
      <c r="NL1232" s="185"/>
      <c r="NM1232" s="185"/>
      <c r="NN1232" s="185"/>
      <c r="NO1232" s="185"/>
      <c r="NP1232" s="185"/>
      <c r="NQ1232" s="185"/>
      <c r="NR1232" s="185"/>
      <c r="NS1232" s="185"/>
      <c r="NT1232" s="185"/>
      <c r="NU1232" s="185"/>
      <c r="NV1232" s="185"/>
      <c r="NW1232" s="185"/>
      <c r="NX1232" s="185"/>
      <c r="NY1232" s="185"/>
      <c r="NZ1232" s="185"/>
      <c r="OA1232" s="185"/>
      <c r="OB1232" s="185"/>
      <c r="OC1232" s="185"/>
      <c r="OD1232" s="185"/>
      <c r="OE1232" s="185"/>
      <c r="OF1232" s="185"/>
      <c r="OG1232" s="185"/>
      <c r="OH1232" s="185"/>
      <c r="OI1232" s="185"/>
      <c r="OJ1232" s="185"/>
      <c r="OK1232" s="185"/>
      <c r="OL1232" s="185"/>
      <c r="OM1232" s="185"/>
      <c r="ON1232" s="185"/>
      <c r="OO1232" s="185"/>
      <c r="OP1232" s="185"/>
      <c r="OQ1232" s="185"/>
      <c r="OR1232" s="185"/>
      <c r="OS1232" s="185"/>
      <c r="OT1232" s="185"/>
      <c r="OU1232" s="185"/>
      <c r="OV1232" s="185"/>
      <c r="OW1232" s="185"/>
      <c r="OX1232" s="185"/>
      <c r="OY1232" s="185"/>
      <c r="OZ1232" s="185"/>
      <c r="PA1232" s="185"/>
      <c r="PB1232" s="185"/>
      <c r="PC1232" s="185"/>
      <c r="PD1232" s="185"/>
      <c r="PE1232" s="185"/>
      <c r="PF1232" s="185"/>
      <c r="PG1232" s="185"/>
      <c r="PH1232" s="185"/>
      <c r="PI1232" s="185"/>
      <c r="PJ1232" s="185"/>
      <c r="PK1232" s="185"/>
      <c r="PL1232" s="185"/>
      <c r="PM1232" s="185"/>
      <c r="PN1232" s="185"/>
      <c r="PO1232" s="185"/>
      <c r="PP1232" s="185"/>
      <c r="PQ1232" s="185"/>
      <c r="PR1232" s="185"/>
      <c r="PS1232" s="185"/>
      <c r="PT1232" s="185"/>
      <c r="PU1232" s="185"/>
      <c r="PV1232" s="185"/>
      <c r="PW1232" s="185"/>
      <c r="PX1232" s="185"/>
      <c r="PY1232" s="185"/>
      <c r="PZ1232" s="185"/>
      <c r="QA1232" s="185"/>
      <c r="QB1232" s="185"/>
      <c r="QC1232" s="185"/>
      <c r="QD1232" s="185"/>
      <c r="QE1232" s="185"/>
      <c r="QF1232" s="185"/>
      <c r="QG1232" s="185"/>
      <c r="QH1232" s="185"/>
      <c r="QI1232" s="185"/>
      <c r="QJ1232" s="185"/>
      <c r="QK1232" s="185"/>
      <c r="QL1232" s="185"/>
      <c r="QM1232" s="185"/>
      <c r="QN1232" s="185"/>
      <c r="QO1232" s="185"/>
      <c r="QP1232" s="185"/>
      <c r="QQ1232" s="185"/>
      <c r="QR1232" s="185"/>
      <c r="QS1232" s="185"/>
      <c r="QT1232" s="185"/>
      <c r="QU1232" s="185"/>
      <c r="QV1232" s="185"/>
      <c r="QW1232" s="185"/>
      <c r="QX1232" s="185"/>
      <c r="QY1232" s="185"/>
      <c r="QZ1232" s="185"/>
      <c r="RA1232" s="185"/>
      <c r="RB1232" s="185"/>
      <c r="RC1232" s="185"/>
      <c r="RD1232" s="185"/>
      <c r="RE1232" s="185"/>
      <c r="RF1232" s="185"/>
      <c r="RG1232" s="185"/>
      <c r="RH1232" s="185"/>
      <c r="RI1232" s="185"/>
      <c r="RJ1232" s="185"/>
      <c r="RK1232" s="185"/>
      <c r="RL1232" s="185"/>
      <c r="RM1232" s="185"/>
      <c r="RN1232" s="185"/>
      <c r="RO1232" s="185"/>
      <c r="RP1232" s="185"/>
      <c r="RQ1232" s="185"/>
      <c r="RR1232" s="185"/>
      <c r="RS1232" s="185"/>
      <c r="RT1232" s="185"/>
      <c r="RU1232" s="185"/>
      <c r="RV1232" s="185"/>
      <c r="RW1232" s="185"/>
      <c r="RX1232" s="185"/>
      <c r="RY1232" s="185"/>
      <c r="RZ1232" s="185"/>
      <c r="SA1232" s="185"/>
      <c r="SB1232" s="185"/>
      <c r="SC1232" s="185"/>
      <c r="SD1232" s="185"/>
      <c r="SE1232" s="185"/>
      <c r="SF1232" s="185"/>
      <c r="SG1232" s="185"/>
      <c r="SH1232" s="185"/>
      <c r="SI1232" s="185"/>
      <c r="SJ1232" s="185"/>
      <c r="SK1232" s="185"/>
      <c r="SL1232" s="185"/>
      <c r="SM1232" s="185"/>
      <c r="SN1232" s="185"/>
      <c r="SO1232" s="185"/>
      <c r="SP1232" s="185"/>
      <c r="SQ1232" s="185"/>
      <c r="SR1232" s="185"/>
      <c r="SS1232" s="185"/>
      <c r="ST1232" s="185"/>
      <c r="SU1232" s="185"/>
      <c r="SV1232" s="185"/>
      <c r="SW1232" s="185"/>
      <c r="SX1232" s="185"/>
      <c r="SY1232" s="185"/>
      <c r="SZ1232" s="185"/>
      <c r="TA1232" s="185"/>
      <c r="TB1232" s="185"/>
      <c r="TC1232" s="185"/>
      <c r="TD1232" s="185"/>
      <c r="TE1232" s="185"/>
      <c r="TF1232" s="185"/>
      <c r="TG1232" s="185"/>
      <c r="TH1232" s="185"/>
      <c r="TI1232" s="185"/>
    </row>
    <row r="1233" spans="1:529" s="104" customFormat="1" ht="60" customHeight="1" thickBot="1" x14ac:dyDescent="0.3">
      <c r="A1233" s="116" t="s">
        <v>5502</v>
      </c>
      <c r="B1233" s="117">
        <v>42067</v>
      </c>
      <c r="C1233" s="118" t="s">
        <v>5503</v>
      </c>
      <c r="D1233" s="118" t="s">
        <v>7345</v>
      </c>
      <c r="E1233" s="906" t="s">
        <v>7312</v>
      </c>
      <c r="F1233" s="906" t="s">
        <v>106</v>
      </c>
      <c r="G1233" s="906" t="s">
        <v>33</v>
      </c>
      <c r="H1233" s="196">
        <v>3191</v>
      </c>
      <c r="I1233" s="117">
        <v>42114</v>
      </c>
      <c r="J1233" s="117" t="s">
        <v>1196</v>
      </c>
      <c r="K1233" s="118" t="s">
        <v>1202</v>
      </c>
      <c r="L1233" s="118"/>
      <c r="M1233" s="118" t="s">
        <v>1036</v>
      </c>
      <c r="N1233" s="118" t="s">
        <v>34</v>
      </c>
      <c r="O1233" s="118">
        <v>2738</v>
      </c>
      <c r="P1233" s="467"/>
      <c r="Q1233" s="467"/>
      <c r="R1233" s="467"/>
      <c r="S1233" s="467"/>
      <c r="T1233" s="782">
        <v>1.65</v>
      </c>
      <c r="U1233" s="118">
        <v>7.5</v>
      </c>
      <c r="V1233" s="118">
        <v>2738</v>
      </c>
      <c r="W1233" s="118" t="s">
        <v>3232</v>
      </c>
      <c r="X1233" s="118">
        <v>35</v>
      </c>
      <c r="Y1233" s="118">
        <v>25</v>
      </c>
      <c r="Z1233" s="118">
        <v>125</v>
      </c>
      <c r="AA1233" s="118" t="s">
        <v>1091</v>
      </c>
      <c r="AB1233" s="118" t="s">
        <v>1091</v>
      </c>
      <c r="AC1233" s="118" t="s">
        <v>1091</v>
      </c>
      <c r="AD1233" s="118" t="s">
        <v>1091</v>
      </c>
      <c r="AE1233" s="118" t="s">
        <v>1091</v>
      </c>
      <c r="AF1233" s="118" t="s">
        <v>1091</v>
      </c>
      <c r="AG1233" s="118" t="s">
        <v>1091</v>
      </c>
      <c r="AH1233" s="118">
        <v>544.01</v>
      </c>
      <c r="AI1233" s="118" t="s">
        <v>5505</v>
      </c>
      <c r="AJ1233" s="118" t="s">
        <v>5506</v>
      </c>
      <c r="AK1233" s="118" t="s">
        <v>5504</v>
      </c>
      <c r="AL1233" s="185"/>
      <c r="AM1233" s="830"/>
      <c r="AN1233" s="830"/>
      <c r="AO1233" s="830"/>
      <c r="AP1233" s="830"/>
      <c r="AQ1233" s="830"/>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85"/>
      <c r="BL1233" s="185"/>
      <c r="BM1233" s="185"/>
      <c r="BN1233" s="185"/>
      <c r="BO1233" s="185"/>
      <c r="BP1233" s="185"/>
      <c r="BQ1233" s="185"/>
      <c r="BR1233" s="185"/>
      <c r="BS1233" s="185"/>
      <c r="BT1233" s="185"/>
      <c r="BU1233" s="185"/>
      <c r="BV1233" s="185"/>
      <c r="BW1233" s="185"/>
      <c r="BX1233" s="185"/>
      <c r="BY1233" s="185"/>
      <c r="BZ1233" s="185"/>
      <c r="CA1233" s="185"/>
      <c r="CB1233" s="185"/>
      <c r="CC1233" s="185"/>
      <c r="CD1233" s="185"/>
      <c r="CE1233" s="185"/>
      <c r="CF1233" s="185"/>
      <c r="CG1233" s="185"/>
      <c r="CH1233" s="185"/>
      <c r="CI1233" s="185"/>
      <c r="CJ1233" s="185"/>
      <c r="CK1233" s="185"/>
      <c r="CL1233" s="185"/>
      <c r="CM1233" s="185"/>
      <c r="CN1233" s="185"/>
      <c r="CO1233" s="185"/>
      <c r="CP1233" s="185"/>
      <c r="CQ1233" s="185"/>
      <c r="CR1233" s="185"/>
      <c r="CS1233" s="185"/>
      <c r="CT1233" s="185"/>
      <c r="CU1233" s="185"/>
      <c r="CV1233" s="185"/>
      <c r="CW1233" s="185"/>
      <c r="CX1233" s="185"/>
      <c r="CY1233" s="185"/>
      <c r="CZ1233" s="185"/>
      <c r="DA1233" s="185"/>
      <c r="DB1233" s="185"/>
      <c r="DC1233" s="185"/>
      <c r="DD1233" s="185"/>
      <c r="DE1233" s="185"/>
      <c r="DF1233" s="185"/>
      <c r="DG1233" s="185"/>
      <c r="DH1233" s="185"/>
      <c r="DI1233" s="185"/>
      <c r="DJ1233" s="185"/>
      <c r="DK1233" s="185"/>
      <c r="DL1233" s="185"/>
      <c r="DM1233" s="185"/>
      <c r="DN1233" s="185"/>
      <c r="DO1233" s="185"/>
      <c r="DP1233" s="185"/>
      <c r="DQ1233" s="185"/>
      <c r="DR1233" s="185"/>
      <c r="DS1233" s="185"/>
      <c r="DT1233" s="185"/>
      <c r="DU1233" s="185"/>
      <c r="DV1233" s="185"/>
      <c r="DW1233" s="185"/>
      <c r="DX1233" s="185"/>
      <c r="DY1233" s="185"/>
      <c r="DZ1233" s="185"/>
      <c r="EA1233" s="185"/>
      <c r="EB1233" s="185"/>
      <c r="EC1233" s="185"/>
      <c r="ED1233" s="185"/>
      <c r="EE1233" s="185"/>
      <c r="EF1233" s="185"/>
      <c r="EG1233" s="185"/>
      <c r="EH1233" s="185"/>
      <c r="EI1233" s="185"/>
      <c r="EJ1233" s="185"/>
      <c r="EK1233" s="185"/>
      <c r="EL1233" s="185"/>
      <c r="EM1233" s="185"/>
      <c r="EN1233" s="185"/>
      <c r="EO1233" s="185"/>
      <c r="EP1233" s="185"/>
      <c r="EQ1233" s="185"/>
      <c r="ER1233" s="185"/>
      <c r="ES1233" s="185"/>
      <c r="ET1233" s="185"/>
      <c r="EU1233" s="185"/>
      <c r="EV1233" s="185"/>
      <c r="EW1233" s="185"/>
      <c r="EX1233" s="185"/>
      <c r="EY1233" s="185"/>
      <c r="EZ1233" s="185"/>
      <c r="FA1233" s="185"/>
      <c r="FB1233" s="185"/>
      <c r="FC1233" s="185"/>
      <c r="FD1233" s="185"/>
      <c r="FE1233" s="185"/>
      <c r="FF1233" s="185"/>
      <c r="FG1233" s="185"/>
      <c r="FH1233" s="185"/>
      <c r="FI1233" s="185"/>
      <c r="FJ1233" s="185"/>
      <c r="FK1233" s="185"/>
      <c r="FL1233" s="185"/>
      <c r="FM1233" s="185"/>
      <c r="FN1233" s="185"/>
      <c r="FO1233" s="185"/>
      <c r="FP1233" s="185"/>
      <c r="FQ1233" s="185"/>
      <c r="FR1233" s="185"/>
      <c r="FS1233" s="185"/>
      <c r="FT1233" s="185"/>
      <c r="FU1233" s="185"/>
      <c r="FV1233" s="185"/>
      <c r="FW1233" s="185"/>
      <c r="FX1233" s="185"/>
      <c r="FY1233" s="185"/>
      <c r="FZ1233" s="185"/>
      <c r="GA1233" s="185"/>
      <c r="GB1233" s="185"/>
      <c r="GC1233" s="185"/>
      <c r="GD1233" s="185"/>
      <c r="GE1233" s="185"/>
      <c r="GF1233" s="185"/>
      <c r="GG1233" s="185"/>
      <c r="GH1233" s="185"/>
      <c r="GI1233" s="185"/>
      <c r="GJ1233" s="185"/>
      <c r="GK1233" s="185"/>
      <c r="GL1233" s="185"/>
      <c r="GM1233" s="185"/>
      <c r="GN1233" s="185"/>
      <c r="GO1233" s="185"/>
      <c r="GP1233" s="185"/>
      <c r="GQ1233" s="185"/>
      <c r="GR1233" s="185"/>
      <c r="GS1233" s="185"/>
      <c r="GT1233" s="185"/>
      <c r="GU1233" s="185"/>
      <c r="GV1233" s="185"/>
      <c r="GW1233" s="185"/>
      <c r="GX1233" s="185"/>
      <c r="GY1233" s="185"/>
      <c r="GZ1233" s="185"/>
      <c r="HA1233" s="185"/>
      <c r="HB1233" s="185"/>
      <c r="HC1233" s="185"/>
      <c r="HD1233" s="185"/>
      <c r="HE1233" s="185"/>
      <c r="HF1233" s="185"/>
      <c r="HG1233" s="185"/>
      <c r="HH1233" s="185"/>
      <c r="HI1233" s="185"/>
      <c r="HJ1233" s="185"/>
      <c r="HK1233" s="185"/>
      <c r="HL1233" s="185"/>
      <c r="HM1233" s="185"/>
      <c r="HN1233" s="185"/>
      <c r="HO1233" s="185"/>
      <c r="HP1233" s="185"/>
      <c r="HQ1233" s="185"/>
      <c r="HR1233" s="185"/>
      <c r="HS1233" s="185"/>
      <c r="HT1233" s="185"/>
      <c r="HU1233" s="185"/>
      <c r="HV1233" s="185"/>
      <c r="HW1233" s="185"/>
      <c r="HX1233" s="185"/>
      <c r="HY1233" s="185"/>
      <c r="HZ1233" s="185"/>
      <c r="IA1233" s="185"/>
      <c r="IB1233" s="185"/>
      <c r="IC1233" s="185"/>
      <c r="ID1233" s="185"/>
      <c r="IE1233" s="185"/>
      <c r="IF1233" s="185"/>
      <c r="IG1233" s="185"/>
      <c r="IH1233" s="185"/>
      <c r="II1233" s="185"/>
      <c r="IJ1233" s="185"/>
      <c r="IK1233" s="185"/>
      <c r="IL1233" s="185"/>
      <c r="IM1233" s="185"/>
      <c r="IN1233" s="185"/>
      <c r="IO1233" s="185"/>
      <c r="IP1233" s="185"/>
      <c r="IQ1233" s="185"/>
      <c r="IR1233" s="185"/>
      <c r="IS1233" s="185"/>
      <c r="IT1233" s="185"/>
      <c r="IU1233" s="185"/>
      <c r="IV1233" s="185"/>
      <c r="IW1233" s="185"/>
      <c r="IX1233" s="185"/>
      <c r="IY1233" s="185"/>
      <c r="IZ1233" s="185"/>
      <c r="JA1233" s="185"/>
      <c r="JB1233" s="185"/>
      <c r="JC1233" s="185"/>
      <c r="JD1233" s="185"/>
      <c r="JE1233" s="185"/>
      <c r="JF1233" s="185"/>
      <c r="JG1233" s="185"/>
      <c r="JH1233" s="185"/>
      <c r="JI1233" s="185"/>
      <c r="JJ1233" s="185"/>
      <c r="JK1233" s="185"/>
      <c r="JL1233" s="185"/>
      <c r="JM1233" s="185"/>
      <c r="JN1233" s="185"/>
      <c r="JO1233" s="185"/>
      <c r="JP1233" s="185"/>
      <c r="JQ1233" s="185"/>
      <c r="JR1233" s="185"/>
      <c r="JS1233" s="185"/>
      <c r="JT1233" s="185"/>
      <c r="JU1233" s="185"/>
      <c r="JV1233" s="185"/>
      <c r="JW1233" s="185"/>
      <c r="JX1233" s="185"/>
      <c r="JY1233" s="185"/>
      <c r="JZ1233" s="185"/>
      <c r="KA1233" s="185"/>
      <c r="KB1233" s="185"/>
      <c r="KC1233" s="185"/>
      <c r="KD1233" s="185"/>
      <c r="KE1233" s="185"/>
      <c r="KF1233" s="185"/>
      <c r="KG1233" s="185"/>
      <c r="KH1233" s="185"/>
      <c r="KI1233" s="185"/>
      <c r="KJ1233" s="185"/>
      <c r="KK1233" s="185"/>
      <c r="KL1233" s="185"/>
      <c r="KM1233" s="185"/>
      <c r="KN1233" s="185"/>
      <c r="KO1233" s="185"/>
      <c r="KP1233" s="185"/>
      <c r="KQ1233" s="185"/>
      <c r="KR1233" s="185"/>
      <c r="KS1233" s="185"/>
      <c r="KT1233" s="185"/>
      <c r="KU1233" s="185"/>
      <c r="KV1233" s="185"/>
      <c r="KW1233" s="185"/>
      <c r="KX1233" s="185"/>
      <c r="KY1233" s="185"/>
      <c r="KZ1233" s="185"/>
      <c r="LA1233" s="185"/>
      <c r="LB1233" s="185"/>
      <c r="LC1233" s="185"/>
      <c r="LD1233" s="185"/>
      <c r="LE1233" s="185"/>
      <c r="LF1233" s="185"/>
      <c r="LG1233" s="185"/>
      <c r="LH1233" s="185"/>
      <c r="LI1233" s="185"/>
      <c r="LJ1233" s="185"/>
      <c r="LK1233" s="185"/>
      <c r="LL1233" s="185"/>
      <c r="LM1233" s="185"/>
      <c r="LN1233" s="185"/>
      <c r="LO1233" s="185"/>
      <c r="LP1233" s="185"/>
      <c r="LQ1233" s="185"/>
      <c r="LR1233" s="185"/>
      <c r="LS1233" s="185"/>
      <c r="LT1233" s="185"/>
      <c r="LU1233" s="185"/>
      <c r="LV1233" s="185"/>
      <c r="LW1233" s="185"/>
      <c r="LX1233" s="185"/>
      <c r="LY1233" s="185"/>
      <c r="LZ1233" s="185"/>
      <c r="MA1233" s="185"/>
      <c r="MB1233" s="185"/>
      <c r="MC1233" s="185"/>
      <c r="MD1233" s="185"/>
      <c r="ME1233" s="185"/>
      <c r="MF1233" s="185"/>
      <c r="MG1233" s="185"/>
      <c r="MH1233" s="185"/>
      <c r="MI1233" s="185"/>
      <c r="MJ1233" s="185"/>
      <c r="MK1233" s="185"/>
      <c r="ML1233" s="185"/>
      <c r="MM1233" s="185"/>
      <c r="MN1233" s="185"/>
      <c r="MO1233" s="185"/>
      <c r="MP1233" s="185"/>
      <c r="MQ1233" s="185"/>
      <c r="MR1233" s="185"/>
      <c r="MS1233" s="185"/>
      <c r="MT1233" s="185"/>
      <c r="MU1233" s="185"/>
      <c r="MV1233" s="185"/>
      <c r="MW1233" s="185"/>
      <c r="MX1233" s="185"/>
      <c r="MY1233" s="185"/>
      <c r="MZ1233" s="185"/>
      <c r="NA1233" s="185"/>
      <c r="NB1233" s="185"/>
      <c r="NC1233" s="185"/>
      <c r="ND1233" s="185"/>
      <c r="NE1233" s="185"/>
      <c r="NF1233" s="185"/>
      <c r="NG1233" s="185"/>
      <c r="NH1233" s="185"/>
      <c r="NI1233" s="185"/>
      <c r="NJ1233" s="185"/>
      <c r="NK1233" s="185"/>
      <c r="NL1233" s="185"/>
      <c r="NM1233" s="185"/>
      <c r="NN1233" s="185"/>
      <c r="NO1233" s="185"/>
      <c r="NP1233" s="185"/>
      <c r="NQ1233" s="185"/>
      <c r="NR1233" s="185"/>
      <c r="NS1233" s="185"/>
      <c r="NT1233" s="185"/>
      <c r="NU1233" s="185"/>
      <c r="NV1233" s="185"/>
      <c r="NW1233" s="185"/>
      <c r="NX1233" s="185"/>
      <c r="NY1233" s="185"/>
      <c r="NZ1233" s="185"/>
      <c r="OA1233" s="185"/>
      <c r="OB1233" s="185"/>
      <c r="OC1233" s="185"/>
      <c r="OD1233" s="185"/>
      <c r="OE1233" s="185"/>
      <c r="OF1233" s="185"/>
      <c r="OG1233" s="185"/>
      <c r="OH1233" s="185"/>
      <c r="OI1233" s="185"/>
      <c r="OJ1233" s="185"/>
      <c r="OK1233" s="185"/>
      <c r="OL1233" s="185"/>
      <c r="OM1233" s="185"/>
      <c r="ON1233" s="185"/>
      <c r="OO1233" s="185"/>
      <c r="OP1233" s="185"/>
      <c r="OQ1233" s="185"/>
      <c r="OR1233" s="185"/>
      <c r="OS1233" s="185"/>
      <c r="OT1233" s="185"/>
      <c r="OU1233" s="185"/>
      <c r="OV1233" s="185"/>
      <c r="OW1233" s="185"/>
      <c r="OX1233" s="185"/>
      <c r="OY1233" s="185"/>
      <c r="OZ1233" s="185"/>
      <c r="PA1233" s="185"/>
      <c r="PB1233" s="185"/>
      <c r="PC1233" s="185"/>
      <c r="PD1233" s="185"/>
      <c r="PE1233" s="185"/>
      <c r="PF1233" s="185"/>
      <c r="PG1233" s="185"/>
      <c r="PH1233" s="185"/>
      <c r="PI1233" s="185"/>
      <c r="PJ1233" s="185"/>
      <c r="PK1233" s="185"/>
      <c r="PL1233" s="185"/>
      <c r="PM1233" s="185"/>
      <c r="PN1233" s="185"/>
      <c r="PO1233" s="185"/>
      <c r="PP1233" s="185"/>
      <c r="PQ1233" s="185"/>
      <c r="PR1233" s="185"/>
      <c r="PS1233" s="185"/>
      <c r="PT1233" s="185"/>
      <c r="PU1233" s="185"/>
      <c r="PV1233" s="185"/>
      <c r="PW1233" s="185"/>
      <c r="PX1233" s="185"/>
      <c r="PY1233" s="185"/>
      <c r="PZ1233" s="185"/>
      <c r="QA1233" s="185"/>
      <c r="QB1233" s="185"/>
      <c r="QC1233" s="185"/>
      <c r="QD1233" s="185"/>
      <c r="QE1233" s="185"/>
      <c r="QF1233" s="185"/>
      <c r="QG1233" s="185"/>
      <c r="QH1233" s="185"/>
      <c r="QI1233" s="185"/>
      <c r="QJ1233" s="185"/>
      <c r="QK1233" s="185"/>
      <c r="QL1233" s="185"/>
      <c r="QM1233" s="185"/>
      <c r="QN1233" s="185"/>
      <c r="QO1233" s="185"/>
      <c r="QP1233" s="185"/>
      <c r="QQ1233" s="185"/>
      <c r="QR1233" s="185"/>
      <c r="QS1233" s="185"/>
      <c r="QT1233" s="185"/>
      <c r="QU1233" s="185"/>
      <c r="QV1233" s="185"/>
      <c r="QW1233" s="185"/>
      <c r="QX1233" s="185"/>
      <c r="QY1233" s="185"/>
      <c r="QZ1233" s="185"/>
      <c r="RA1233" s="185"/>
      <c r="RB1233" s="185"/>
      <c r="RC1233" s="185"/>
      <c r="RD1233" s="185"/>
      <c r="RE1233" s="185"/>
      <c r="RF1233" s="185"/>
      <c r="RG1233" s="185"/>
      <c r="RH1233" s="185"/>
      <c r="RI1233" s="185"/>
      <c r="RJ1233" s="185"/>
      <c r="RK1233" s="185"/>
      <c r="RL1233" s="185"/>
      <c r="RM1233" s="185"/>
      <c r="RN1233" s="185"/>
      <c r="RO1233" s="185"/>
      <c r="RP1233" s="185"/>
      <c r="RQ1233" s="185"/>
      <c r="RR1233" s="185"/>
      <c r="RS1233" s="185"/>
      <c r="RT1233" s="185"/>
      <c r="RU1233" s="185"/>
      <c r="RV1233" s="185"/>
      <c r="RW1233" s="185"/>
      <c r="RX1233" s="185"/>
      <c r="RY1233" s="185"/>
      <c r="RZ1233" s="185"/>
      <c r="SA1233" s="185"/>
      <c r="SB1233" s="185"/>
      <c r="SC1233" s="185"/>
      <c r="SD1233" s="185"/>
      <c r="SE1233" s="185"/>
      <c r="SF1233" s="185"/>
      <c r="SG1233" s="185"/>
      <c r="SH1233" s="185"/>
      <c r="SI1233" s="185"/>
      <c r="SJ1233" s="185"/>
      <c r="SK1233" s="185"/>
      <c r="SL1233" s="185"/>
      <c r="SM1233" s="185"/>
      <c r="SN1233" s="185"/>
      <c r="SO1233" s="185"/>
      <c r="SP1233" s="185"/>
      <c r="SQ1233" s="185"/>
      <c r="SR1233" s="185"/>
      <c r="SS1233" s="185"/>
      <c r="ST1233" s="185"/>
      <c r="SU1233" s="185"/>
      <c r="SV1233" s="185"/>
      <c r="SW1233" s="185"/>
      <c r="SX1233" s="185"/>
      <c r="SY1233" s="185"/>
      <c r="SZ1233" s="185"/>
      <c r="TA1233" s="185"/>
      <c r="TB1233" s="185"/>
      <c r="TC1233" s="185"/>
      <c r="TD1233" s="185"/>
      <c r="TE1233" s="185"/>
      <c r="TF1233" s="185"/>
      <c r="TG1233" s="185"/>
      <c r="TH1233" s="185"/>
      <c r="TI1233" s="185"/>
    </row>
    <row r="1234" spans="1:529" s="104" customFormat="1" ht="60" customHeight="1" thickBot="1" x14ac:dyDescent="0.3">
      <c r="A1234" s="202" t="s">
        <v>5508</v>
      </c>
      <c r="B1234" s="203">
        <v>42076</v>
      </c>
      <c r="C1234" s="204" t="s">
        <v>5509</v>
      </c>
      <c r="D1234" s="204" t="s">
        <v>7346</v>
      </c>
      <c r="E1234" s="204" t="s">
        <v>264</v>
      </c>
      <c r="F1234" s="204" t="s">
        <v>181</v>
      </c>
      <c r="G1234" s="204" t="s">
        <v>51</v>
      </c>
      <c r="H1234" s="205">
        <v>43325</v>
      </c>
      <c r="I1234" s="203">
        <v>42104</v>
      </c>
      <c r="J1234" s="203">
        <v>43172</v>
      </c>
      <c r="K1234" s="204" t="s">
        <v>378</v>
      </c>
      <c r="L1234" s="204"/>
      <c r="M1234" s="204" t="s">
        <v>4841</v>
      </c>
      <c r="N1234" s="204" t="s">
        <v>95</v>
      </c>
      <c r="O1234" s="204">
        <v>8996</v>
      </c>
      <c r="P1234" s="204"/>
      <c r="Q1234" s="204"/>
      <c r="R1234" s="204" t="s">
        <v>5960</v>
      </c>
      <c r="S1234" s="204"/>
      <c r="T1234" s="713">
        <v>10.63</v>
      </c>
      <c r="U1234" s="204">
        <v>34.6</v>
      </c>
      <c r="V1234" s="204">
        <v>8996</v>
      </c>
      <c r="W1234" s="204" t="s">
        <v>1258</v>
      </c>
      <c r="X1234" s="204">
        <v>50</v>
      </c>
      <c r="Y1234" s="204">
        <v>50</v>
      </c>
      <c r="Z1234" s="204">
        <v>150</v>
      </c>
      <c r="AA1234" s="204" t="s">
        <v>1091</v>
      </c>
      <c r="AB1234" s="204" t="s">
        <v>1091</v>
      </c>
      <c r="AC1234" s="204" t="s">
        <v>1091</v>
      </c>
      <c r="AD1234" s="204" t="s">
        <v>1091</v>
      </c>
      <c r="AE1234" s="204" t="s">
        <v>1091</v>
      </c>
      <c r="AF1234" s="204" t="s">
        <v>1091</v>
      </c>
      <c r="AG1234" s="204" t="s">
        <v>3506</v>
      </c>
      <c r="AH1234" s="204">
        <v>405.87</v>
      </c>
      <c r="AI1234" s="204" t="s">
        <v>5510</v>
      </c>
      <c r="AJ1234" s="204" t="s">
        <v>5511</v>
      </c>
      <c r="AK1234" s="127" t="s">
        <v>1461</v>
      </c>
      <c r="AL1234" s="554" t="s">
        <v>5959</v>
      </c>
      <c r="AM1234" s="830"/>
      <c r="AN1234" s="830"/>
      <c r="AO1234" s="830"/>
      <c r="AP1234" s="830"/>
      <c r="AQ1234" s="830"/>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85"/>
      <c r="BL1234" s="185"/>
      <c r="BM1234" s="185"/>
      <c r="BN1234" s="185"/>
      <c r="BO1234" s="185"/>
      <c r="BP1234" s="185"/>
      <c r="BQ1234" s="185"/>
      <c r="BR1234" s="185"/>
      <c r="BS1234" s="185"/>
      <c r="BT1234" s="185"/>
      <c r="BU1234" s="185"/>
      <c r="BV1234" s="185"/>
      <c r="BW1234" s="185"/>
      <c r="BX1234" s="185"/>
      <c r="BY1234" s="185"/>
      <c r="BZ1234" s="185"/>
      <c r="CA1234" s="185"/>
      <c r="CB1234" s="185"/>
      <c r="CC1234" s="185"/>
      <c r="CD1234" s="185"/>
      <c r="CE1234" s="185"/>
      <c r="CF1234" s="185"/>
      <c r="CG1234" s="185"/>
      <c r="CH1234" s="185"/>
      <c r="CI1234" s="185"/>
      <c r="CJ1234" s="185"/>
      <c r="CK1234" s="185"/>
      <c r="CL1234" s="185"/>
      <c r="CM1234" s="185"/>
      <c r="CN1234" s="185"/>
      <c r="CO1234" s="185"/>
      <c r="CP1234" s="185"/>
      <c r="CQ1234" s="185"/>
      <c r="CR1234" s="185"/>
      <c r="CS1234" s="185"/>
      <c r="CT1234" s="185"/>
      <c r="CU1234" s="185"/>
      <c r="CV1234" s="185"/>
      <c r="CW1234" s="185"/>
      <c r="CX1234" s="185"/>
      <c r="CY1234" s="185"/>
      <c r="CZ1234" s="185"/>
      <c r="DA1234" s="185"/>
      <c r="DB1234" s="185"/>
      <c r="DC1234" s="185"/>
      <c r="DD1234" s="185"/>
      <c r="DE1234" s="185"/>
      <c r="DF1234" s="185"/>
      <c r="DG1234" s="185"/>
      <c r="DH1234" s="185"/>
      <c r="DI1234" s="185"/>
      <c r="DJ1234" s="185"/>
      <c r="DK1234" s="185"/>
      <c r="DL1234" s="185"/>
      <c r="DM1234" s="185"/>
      <c r="DN1234" s="185"/>
      <c r="DO1234" s="185"/>
      <c r="DP1234" s="185"/>
      <c r="DQ1234" s="185"/>
      <c r="DR1234" s="185"/>
      <c r="DS1234" s="185"/>
      <c r="DT1234" s="185"/>
      <c r="DU1234" s="185"/>
      <c r="DV1234" s="185"/>
      <c r="DW1234" s="185"/>
      <c r="DX1234" s="185"/>
      <c r="DY1234" s="185"/>
      <c r="DZ1234" s="185"/>
      <c r="EA1234" s="185"/>
      <c r="EB1234" s="185"/>
      <c r="EC1234" s="185"/>
      <c r="ED1234" s="185"/>
      <c r="EE1234" s="185"/>
      <c r="EF1234" s="185"/>
      <c r="EG1234" s="185"/>
      <c r="EH1234" s="185"/>
      <c r="EI1234" s="185"/>
      <c r="EJ1234" s="185"/>
      <c r="EK1234" s="185"/>
      <c r="EL1234" s="185"/>
      <c r="EM1234" s="185"/>
      <c r="EN1234" s="185"/>
      <c r="EO1234" s="185"/>
      <c r="EP1234" s="185"/>
      <c r="EQ1234" s="185"/>
      <c r="ER1234" s="185"/>
      <c r="ES1234" s="185"/>
      <c r="ET1234" s="185"/>
      <c r="EU1234" s="185"/>
      <c r="EV1234" s="185"/>
      <c r="EW1234" s="185"/>
      <c r="EX1234" s="185"/>
      <c r="EY1234" s="185"/>
      <c r="EZ1234" s="185"/>
      <c r="FA1234" s="185"/>
      <c r="FB1234" s="185"/>
      <c r="FC1234" s="185"/>
      <c r="FD1234" s="185"/>
      <c r="FE1234" s="185"/>
      <c r="FF1234" s="185"/>
      <c r="FG1234" s="185"/>
      <c r="FH1234" s="185"/>
      <c r="FI1234" s="185"/>
      <c r="FJ1234" s="185"/>
      <c r="FK1234" s="185"/>
      <c r="FL1234" s="185"/>
      <c r="FM1234" s="185"/>
      <c r="FN1234" s="185"/>
      <c r="FO1234" s="185"/>
      <c r="FP1234" s="185"/>
      <c r="FQ1234" s="185"/>
      <c r="FR1234" s="185"/>
      <c r="FS1234" s="185"/>
      <c r="FT1234" s="185"/>
      <c r="FU1234" s="185"/>
      <c r="FV1234" s="185"/>
      <c r="FW1234" s="185"/>
      <c r="FX1234" s="185"/>
      <c r="FY1234" s="185"/>
      <c r="FZ1234" s="185"/>
      <c r="GA1234" s="185"/>
      <c r="GB1234" s="185"/>
      <c r="GC1234" s="185"/>
      <c r="GD1234" s="185"/>
      <c r="GE1234" s="185"/>
      <c r="GF1234" s="185"/>
      <c r="GG1234" s="185"/>
      <c r="GH1234" s="185"/>
      <c r="GI1234" s="185"/>
      <c r="GJ1234" s="185"/>
      <c r="GK1234" s="185"/>
      <c r="GL1234" s="185"/>
      <c r="GM1234" s="185"/>
      <c r="GN1234" s="185"/>
      <c r="GO1234" s="185"/>
      <c r="GP1234" s="185"/>
      <c r="GQ1234" s="185"/>
      <c r="GR1234" s="185"/>
      <c r="GS1234" s="185"/>
      <c r="GT1234" s="185"/>
      <c r="GU1234" s="185"/>
      <c r="GV1234" s="185"/>
      <c r="GW1234" s="185"/>
      <c r="GX1234" s="185"/>
      <c r="GY1234" s="185"/>
      <c r="GZ1234" s="185"/>
      <c r="HA1234" s="185"/>
      <c r="HB1234" s="185"/>
      <c r="HC1234" s="185"/>
      <c r="HD1234" s="185"/>
      <c r="HE1234" s="185"/>
      <c r="HF1234" s="185"/>
      <c r="HG1234" s="185"/>
      <c r="HH1234" s="185"/>
      <c r="HI1234" s="185"/>
      <c r="HJ1234" s="185"/>
      <c r="HK1234" s="185"/>
      <c r="HL1234" s="185"/>
      <c r="HM1234" s="185"/>
      <c r="HN1234" s="185"/>
      <c r="HO1234" s="185"/>
      <c r="HP1234" s="185"/>
      <c r="HQ1234" s="185"/>
      <c r="HR1234" s="185"/>
      <c r="HS1234" s="185"/>
      <c r="HT1234" s="185"/>
      <c r="HU1234" s="185"/>
      <c r="HV1234" s="185"/>
      <c r="HW1234" s="185"/>
      <c r="HX1234" s="185"/>
      <c r="HY1234" s="185"/>
      <c r="HZ1234" s="185"/>
      <c r="IA1234" s="185"/>
      <c r="IB1234" s="185"/>
      <c r="IC1234" s="185"/>
      <c r="ID1234" s="185"/>
      <c r="IE1234" s="185"/>
      <c r="IF1234" s="185"/>
      <c r="IG1234" s="185"/>
      <c r="IH1234" s="185"/>
      <c r="II1234" s="185"/>
      <c r="IJ1234" s="185"/>
      <c r="IK1234" s="185"/>
      <c r="IL1234" s="185"/>
      <c r="IM1234" s="185"/>
      <c r="IN1234" s="185"/>
      <c r="IO1234" s="185"/>
      <c r="IP1234" s="185"/>
      <c r="IQ1234" s="185"/>
      <c r="IR1234" s="185"/>
      <c r="IS1234" s="185"/>
      <c r="IT1234" s="185"/>
      <c r="IU1234" s="185"/>
      <c r="IV1234" s="185"/>
      <c r="IW1234" s="185"/>
      <c r="IX1234" s="185"/>
      <c r="IY1234" s="185"/>
      <c r="IZ1234" s="185"/>
      <c r="JA1234" s="185"/>
      <c r="JB1234" s="185"/>
      <c r="JC1234" s="185"/>
      <c r="JD1234" s="185"/>
      <c r="JE1234" s="185"/>
      <c r="JF1234" s="185"/>
      <c r="JG1234" s="185"/>
      <c r="JH1234" s="185"/>
      <c r="JI1234" s="185"/>
      <c r="JJ1234" s="185"/>
      <c r="JK1234" s="185"/>
      <c r="JL1234" s="185"/>
      <c r="JM1234" s="185"/>
      <c r="JN1234" s="185"/>
      <c r="JO1234" s="185"/>
      <c r="JP1234" s="185"/>
      <c r="JQ1234" s="185"/>
      <c r="JR1234" s="185"/>
      <c r="JS1234" s="185"/>
      <c r="JT1234" s="185"/>
      <c r="JU1234" s="185"/>
      <c r="JV1234" s="185"/>
      <c r="JW1234" s="185"/>
      <c r="JX1234" s="185"/>
      <c r="JY1234" s="185"/>
      <c r="JZ1234" s="185"/>
      <c r="KA1234" s="185"/>
      <c r="KB1234" s="185"/>
      <c r="KC1234" s="185"/>
      <c r="KD1234" s="185"/>
      <c r="KE1234" s="185"/>
      <c r="KF1234" s="185"/>
      <c r="KG1234" s="185"/>
      <c r="KH1234" s="185"/>
      <c r="KI1234" s="185"/>
      <c r="KJ1234" s="185"/>
      <c r="KK1234" s="185"/>
      <c r="KL1234" s="185"/>
      <c r="KM1234" s="185"/>
      <c r="KN1234" s="185"/>
      <c r="KO1234" s="185"/>
      <c r="KP1234" s="185"/>
      <c r="KQ1234" s="185"/>
      <c r="KR1234" s="185"/>
      <c r="KS1234" s="185"/>
      <c r="KT1234" s="185"/>
      <c r="KU1234" s="185"/>
      <c r="KV1234" s="185"/>
      <c r="KW1234" s="185"/>
      <c r="KX1234" s="185"/>
      <c r="KY1234" s="185"/>
      <c r="KZ1234" s="185"/>
      <c r="LA1234" s="185"/>
      <c r="LB1234" s="185"/>
      <c r="LC1234" s="185"/>
      <c r="LD1234" s="185"/>
      <c r="LE1234" s="185"/>
      <c r="LF1234" s="185"/>
      <c r="LG1234" s="185"/>
      <c r="LH1234" s="185"/>
      <c r="LI1234" s="185"/>
      <c r="LJ1234" s="185"/>
      <c r="LK1234" s="185"/>
      <c r="LL1234" s="185"/>
      <c r="LM1234" s="185"/>
      <c r="LN1234" s="185"/>
      <c r="LO1234" s="185"/>
      <c r="LP1234" s="185"/>
      <c r="LQ1234" s="185"/>
      <c r="LR1234" s="185"/>
      <c r="LS1234" s="185"/>
      <c r="LT1234" s="185"/>
      <c r="LU1234" s="185"/>
      <c r="LV1234" s="185"/>
      <c r="LW1234" s="185"/>
      <c r="LX1234" s="185"/>
      <c r="LY1234" s="185"/>
      <c r="LZ1234" s="185"/>
      <c r="MA1234" s="185"/>
      <c r="MB1234" s="185"/>
      <c r="MC1234" s="185"/>
      <c r="MD1234" s="185"/>
      <c r="ME1234" s="185"/>
      <c r="MF1234" s="185"/>
      <c r="MG1234" s="185"/>
      <c r="MH1234" s="185"/>
      <c r="MI1234" s="185"/>
      <c r="MJ1234" s="185"/>
      <c r="MK1234" s="185"/>
      <c r="ML1234" s="185"/>
      <c r="MM1234" s="185"/>
      <c r="MN1234" s="185"/>
      <c r="MO1234" s="185"/>
      <c r="MP1234" s="185"/>
      <c r="MQ1234" s="185"/>
      <c r="MR1234" s="185"/>
      <c r="MS1234" s="185"/>
      <c r="MT1234" s="185"/>
      <c r="MU1234" s="185"/>
      <c r="MV1234" s="185"/>
      <c r="MW1234" s="185"/>
      <c r="MX1234" s="185"/>
      <c r="MY1234" s="185"/>
      <c r="MZ1234" s="185"/>
      <c r="NA1234" s="185"/>
      <c r="NB1234" s="185"/>
      <c r="NC1234" s="185"/>
      <c r="ND1234" s="185"/>
      <c r="NE1234" s="185"/>
      <c r="NF1234" s="185"/>
      <c r="NG1234" s="185"/>
      <c r="NH1234" s="185"/>
      <c r="NI1234" s="185"/>
      <c r="NJ1234" s="185"/>
      <c r="NK1234" s="185"/>
      <c r="NL1234" s="185"/>
      <c r="NM1234" s="185"/>
      <c r="NN1234" s="185"/>
      <c r="NO1234" s="185"/>
      <c r="NP1234" s="185"/>
      <c r="NQ1234" s="185"/>
      <c r="NR1234" s="185"/>
      <c r="NS1234" s="185"/>
      <c r="NT1234" s="185"/>
      <c r="NU1234" s="185"/>
      <c r="NV1234" s="185"/>
      <c r="NW1234" s="185"/>
      <c r="NX1234" s="185"/>
      <c r="NY1234" s="185"/>
      <c r="NZ1234" s="185"/>
      <c r="OA1234" s="185"/>
      <c r="OB1234" s="185"/>
      <c r="OC1234" s="185"/>
      <c r="OD1234" s="185"/>
      <c r="OE1234" s="185"/>
      <c r="OF1234" s="185"/>
      <c r="OG1234" s="185"/>
      <c r="OH1234" s="185"/>
      <c r="OI1234" s="185"/>
      <c r="OJ1234" s="185"/>
      <c r="OK1234" s="185"/>
      <c r="OL1234" s="185"/>
      <c r="OM1234" s="185"/>
      <c r="ON1234" s="185"/>
      <c r="OO1234" s="185"/>
      <c r="OP1234" s="185"/>
      <c r="OQ1234" s="185"/>
      <c r="OR1234" s="185"/>
      <c r="OS1234" s="185"/>
      <c r="OT1234" s="185"/>
      <c r="OU1234" s="185"/>
      <c r="OV1234" s="185"/>
      <c r="OW1234" s="185"/>
      <c r="OX1234" s="185"/>
      <c r="OY1234" s="185"/>
      <c r="OZ1234" s="185"/>
      <c r="PA1234" s="185"/>
      <c r="PB1234" s="185"/>
      <c r="PC1234" s="185"/>
      <c r="PD1234" s="185"/>
      <c r="PE1234" s="185"/>
      <c r="PF1234" s="185"/>
      <c r="PG1234" s="185"/>
      <c r="PH1234" s="185"/>
      <c r="PI1234" s="185"/>
      <c r="PJ1234" s="185"/>
      <c r="PK1234" s="185"/>
      <c r="PL1234" s="185"/>
      <c r="PM1234" s="185"/>
      <c r="PN1234" s="185"/>
      <c r="PO1234" s="185"/>
      <c r="PP1234" s="185"/>
      <c r="PQ1234" s="185"/>
      <c r="PR1234" s="185"/>
      <c r="PS1234" s="185"/>
      <c r="PT1234" s="185"/>
      <c r="PU1234" s="185"/>
      <c r="PV1234" s="185"/>
      <c r="PW1234" s="185"/>
      <c r="PX1234" s="185"/>
      <c r="PY1234" s="185"/>
      <c r="PZ1234" s="185"/>
      <c r="QA1234" s="185"/>
      <c r="QB1234" s="185"/>
      <c r="QC1234" s="185"/>
      <c r="QD1234" s="185"/>
      <c r="QE1234" s="185"/>
      <c r="QF1234" s="185"/>
      <c r="QG1234" s="185"/>
      <c r="QH1234" s="185"/>
      <c r="QI1234" s="185"/>
      <c r="QJ1234" s="185"/>
      <c r="QK1234" s="185"/>
      <c r="QL1234" s="185"/>
      <c r="QM1234" s="185"/>
      <c r="QN1234" s="185"/>
      <c r="QO1234" s="185"/>
      <c r="QP1234" s="185"/>
      <c r="QQ1234" s="185"/>
      <c r="QR1234" s="185"/>
      <c r="QS1234" s="185"/>
      <c r="QT1234" s="185"/>
      <c r="QU1234" s="185"/>
      <c r="QV1234" s="185"/>
      <c r="QW1234" s="185"/>
      <c r="QX1234" s="185"/>
      <c r="QY1234" s="185"/>
      <c r="QZ1234" s="185"/>
      <c r="RA1234" s="185"/>
      <c r="RB1234" s="185"/>
      <c r="RC1234" s="185"/>
      <c r="RD1234" s="185"/>
      <c r="RE1234" s="185"/>
      <c r="RF1234" s="185"/>
      <c r="RG1234" s="185"/>
      <c r="RH1234" s="185"/>
      <c r="RI1234" s="185"/>
      <c r="RJ1234" s="185"/>
      <c r="RK1234" s="185"/>
      <c r="RL1234" s="185"/>
      <c r="RM1234" s="185"/>
      <c r="RN1234" s="185"/>
      <c r="RO1234" s="185"/>
      <c r="RP1234" s="185"/>
      <c r="RQ1234" s="185"/>
      <c r="RR1234" s="185"/>
      <c r="RS1234" s="185"/>
      <c r="RT1234" s="185"/>
      <c r="RU1234" s="185"/>
      <c r="RV1234" s="185"/>
      <c r="RW1234" s="185"/>
      <c r="RX1234" s="185"/>
      <c r="RY1234" s="185"/>
      <c r="RZ1234" s="185"/>
      <c r="SA1234" s="185"/>
      <c r="SB1234" s="185"/>
      <c r="SC1234" s="185"/>
      <c r="SD1234" s="185"/>
      <c r="SE1234" s="185"/>
      <c r="SF1234" s="185"/>
      <c r="SG1234" s="185"/>
      <c r="SH1234" s="185"/>
      <c r="SI1234" s="185"/>
      <c r="SJ1234" s="185"/>
      <c r="SK1234" s="185"/>
      <c r="SL1234" s="185"/>
      <c r="SM1234" s="185"/>
      <c r="SN1234" s="185"/>
      <c r="SO1234" s="185"/>
      <c r="SP1234" s="185"/>
      <c r="SQ1234" s="185"/>
      <c r="SR1234" s="185"/>
      <c r="SS1234" s="185"/>
      <c r="ST1234" s="185"/>
      <c r="SU1234" s="185"/>
      <c r="SV1234" s="185"/>
      <c r="SW1234" s="185"/>
      <c r="SX1234" s="185"/>
      <c r="SY1234" s="185"/>
      <c r="SZ1234" s="185"/>
      <c r="TA1234" s="185"/>
      <c r="TB1234" s="185"/>
      <c r="TC1234" s="185"/>
      <c r="TD1234" s="185"/>
      <c r="TE1234" s="185"/>
      <c r="TF1234" s="185"/>
      <c r="TG1234" s="185"/>
      <c r="TH1234" s="185"/>
      <c r="TI1234" s="185"/>
    </row>
    <row r="1235" spans="1:529" s="104" customFormat="1" ht="60" customHeight="1" thickBot="1" x14ac:dyDescent="0.3">
      <c r="A1235" s="116" t="s">
        <v>5512</v>
      </c>
      <c r="B1235" s="117">
        <v>42076</v>
      </c>
      <c r="C1235" s="118" t="s">
        <v>5516</v>
      </c>
      <c r="D1235" s="118" t="s">
        <v>7347</v>
      </c>
      <c r="E1235" s="118" t="s">
        <v>184</v>
      </c>
      <c r="F1235" s="118" t="s">
        <v>184</v>
      </c>
      <c r="G1235" s="118" t="s">
        <v>45</v>
      </c>
      <c r="H1235" s="196">
        <v>415</v>
      </c>
      <c r="I1235" s="117">
        <v>42094</v>
      </c>
      <c r="J1235" s="117">
        <v>45729</v>
      </c>
      <c r="K1235" s="118" t="s">
        <v>1663</v>
      </c>
      <c r="L1235" s="118"/>
      <c r="M1235" s="118" t="s">
        <v>335</v>
      </c>
      <c r="N1235" s="118" t="s">
        <v>48</v>
      </c>
      <c r="O1235" s="118">
        <v>18250</v>
      </c>
      <c r="P1235" s="467"/>
      <c r="Q1235" s="467"/>
      <c r="R1235" s="467"/>
      <c r="S1235" s="467"/>
      <c r="T1235" s="782">
        <v>7.3</v>
      </c>
      <c r="U1235" s="118">
        <v>50</v>
      </c>
      <c r="V1235" s="118">
        <v>18250</v>
      </c>
      <c r="W1235" s="118" t="s">
        <v>1258</v>
      </c>
      <c r="X1235" s="118">
        <v>50</v>
      </c>
      <c r="Y1235" s="118">
        <v>50</v>
      </c>
      <c r="Z1235" s="118">
        <v>250</v>
      </c>
      <c r="AA1235" s="118" t="s">
        <v>1091</v>
      </c>
      <c r="AB1235" s="118" t="s">
        <v>1091</v>
      </c>
      <c r="AC1235" s="118" t="s">
        <v>1091</v>
      </c>
      <c r="AD1235" s="118" t="s">
        <v>1091</v>
      </c>
      <c r="AE1235" s="118" t="s">
        <v>1091</v>
      </c>
      <c r="AF1235" s="118" t="s">
        <v>1091</v>
      </c>
      <c r="AG1235" s="118" t="s">
        <v>3357</v>
      </c>
      <c r="AH1235" s="118">
        <v>174.2</v>
      </c>
      <c r="AI1235" s="118" t="s">
        <v>5513</v>
      </c>
      <c r="AJ1235" s="118" t="s">
        <v>5514</v>
      </c>
      <c r="AK1235" s="86" t="s">
        <v>1461</v>
      </c>
      <c r="AL1235" s="574"/>
      <c r="AM1235" s="830"/>
      <c r="AN1235" s="830"/>
      <c r="AO1235" s="830"/>
      <c r="AP1235" s="830"/>
      <c r="AQ1235" s="830"/>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85"/>
      <c r="BL1235" s="185"/>
      <c r="BM1235" s="185"/>
      <c r="BN1235" s="185"/>
      <c r="BO1235" s="185"/>
      <c r="BP1235" s="185"/>
      <c r="BQ1235" s="185"/>
      <c r="BR1235" s="185"/>
      <c r="BS1235" s="185"/>
      <c r="BT1235" s="185"/>
      <c r="BU1235" s="185"/>
      <c r="BV1235" s="185"/>
      <c r="BW1235" s="185"/>
      <c r="BX1235" s="185"/>
      <c r="BY1235" s="185"/>
      <c r="BZ1235" s="185"/>
      <c r="CA1235" s="185"/>
      <c r="CB1235" s="185"/>
      <c r="CC1235" s="185"/>
      <c r="CD1235" s="185"/>
      <c r="CE1235" s="185"/>
      <c r="CF1235" s="185"/>
      <c r="CG1235" s="185"/>
      <c r="CH1235" s="185"/>
      <c r="CI1235" s="185"/>
      <c r="CJ1235" s="185"/>
      <c r="CK1235" s="185"/>
      <c r="CL1235" s="185"/>
      <c r="CM1235" s="185"/>
      <c r="CN1235" s="185"/>
      <c r="CO1235" s="185"/>
      <c r="CP1235" s="185"/>
      <c r="CQ1235" s="185"/>
      <c r="CR1235" s="185"/>
      <c r="CS1235" s="185"/>
      <c r="CT1235" s="185"/>
      <c r="CU1235" s="185"/>
      <c r="CV1235" s="185"/>
      <c r="CW1235" s="185"/>
      <c r="CX1235" s="185"/>
      <c r="CY1235" s="185"/>
      <c r="CZ1235" s="185"/>
      <c r="DA1235" s="185"/>
      <c r="DB1235" s="185"/>
      <c r="DC1235" s="185"/>
      <c r="DD1235" s="185"/>
      <c r="DE1235" s="185"/>
      <c r="DF1235" s="185"/>
      <c r="DG1235" s="185"/>
      <c r="DH1235" s="185"/>
      <c r="DI1235" s="185"/>
      <c r="DJ1235" s="185"/>
      <c r="DK1235" s="185"/>
      <c r="DL1235" s="185"/>
      <c r="DM1235" s="185"/>
      <c r="DN1235" s="185"/>
      <c r="DO1235" s="185"/>
      <c r="DP1235" s="185"/>
      <c r="DQ1235" s="185"/>
      <c r="DR1235" s="185"/>
      <c r="DS1235" s="185"/>
      <c r="DT1235" s="185"/>
      <c r="DU1235" s="185"/>
      <c r="DV1235" s="185"/>
      <c r="DW1235" s="185"/>
      <c r="DX1235" s="185"/>
      <c r="DY1235" s="185"/>
      <c r="DZ1235" s="185"/>
      <c r="EA1235" s="185"/>
      <c r="EB1235" s="185"/>
      <c r="EC1235" s="185"/>
      <c r="ED1235" s="185"/>
      <c r="EE1235" s="185"/>
      <c r="EF1235" s="185"/>
      <c r="EG1235" s="185"/>
      <c r="EH1235" s="185"/>
      <c r="EI1235" s="185"/>
      <c r="EJ1235" s="185"/>
      <c r="EK1235" s="185"/>
      <c r="EL1235" s="185"/>
      <c r="EM1235" s="185"/>
      <c r="EN1235" s="185"/>
      <c r="EO1235" s="185"/>
      <c r="EP1235" s="185"/>
      <c r="EQ1235" s="185"/>
      <c r="ER1235" s="185"/>
      <c r="ES1235" s="185"/>
      <c r="ET1235" s="185"/>
      <c r="EU1235" s="185"/>
      <c r="EV1235" s="185"/>
      <c r="EW1235" s="185"/>
      <c r="EX1235" s="185"/>
      <c r="EY1235" s="185"/>
      <c r="EZ1235" s="185"/>
      <c r="FA1235" s="185"/>
      <c r="FB1235" s="185"/>
      <c r="FC1235" s="185"/>
      <c r="FD1235" s="185"/>
      <c r="FE1235" s="185"/>
      <c r="FF1235" s="185"/>
      <c r="FG1235" s="185"/>
      <c r="FH1235" s="185"/>
      <c r="FI1235" s="185"/>
      <c r="FJ1235" s="185"/>
      <c r="FK1235" s="185"/>
      <c r="FL1235" s="185"/>
      <c r="FM1235" s="185"/>
      <c r="FN1235" s="185"/>
      <c r="FO1235" s="185"/>
      <c r="FP1235" s="185"/>
      <c r="FQ1235" s="185"/>
      <c r="FR1235" s="185"/>
      <c r="FS1235" s="185"/>
      <c r="FT1235" s="185"/>
      <c r="FU1235" s="185"/>
      <c r="FV1235" s="185"/>
      <c r="FW1235" s="185"/>
      <c r="FX1235" s="185"/>
      <c r="FY1235" s="185"/>
      <c r="FZ1235" s="185"/>
      <c r="GA1235" s="185"/>
      <c r="GB1235" s="185"/>
      <c r="GC1235" s="185"/>
      <c r="GD1235" s="185"/>
      <c r="GE1235" s="185"/>
      <c r="GF1235" s="185"/>
      <c r="GG1235" s="185"/>
      <c r="GH1235" s="185"/>
      <c r="GI1235" s="185"/>
      <c r="GJ1235" s="185"/>
      <c r="GK1235" s="185"/>
      <c r="GL1235" s="185"/>
      <c r="GM1235" s="185"/>
      <c r="GN1235" s="185"/>
      <c r="GO1235" s="185"/>
      <c r="GP1235" s="185"/>
      <c r="GQ1235" s="185"/>
      <c r="GR1235" s="185"/>
      <c r="GS1235" s="185"/>
      <c r="GT1235" s="185"/>
      <c r="GU1235" s="185"/>
      <c r="GV1235" s="185"/>
      <c r="GW1235" s="185"/>
      <c r="GX1235" s="185"/>
      <c r="GY1235" s="185"/>
      <c r="GZ1235" s="185"/>
      <c r="HA1235" s="185"/>
      <c r="HB1235" s="185"/>
      <c r="HC1235" s="185"/>
      <c r="HD1235" s="185"/>
      <c r="HE1235" s="185"/>
      <c r="HF1235" s="185"/>
      <c r="HG1235" s="185"/>
      <c r="HH1235" s="185"/>
      <c r="HI1235" s="185"/>
      <c r="HJ1235" s="185"/>
      <c r="HK1235" s="185"/>
      <c r="HL1235" s="185"/>
      <c r="HM1235" s="185"/>
      <c r="HN1235" s="185"/>
      <c r="HO1235" s="185"/>
      <c r="HP1235" s="185"/>
      <c r="HQ1235" s="185"/>
      <c r="HR1235" s="185"/>
      <c r="HS1235" s="185"/>
      <c r="HT1235" s="185"/>
      <c r="HU1235" s="185"/>
      <c r="HV1235" s="185"/>
      <c r="HW1235" s="185"/>
      <c r="HX1235" s="185"/>
      <c r="HY1235" s="185"/>
      <c r="HZ1235" s="185"/>
      <c r="IA1235" s="185"/>
      <c r="IB1235" s="185"/>
      <c r="IC1235" s="185"/>
      <c r="ID1235" s="185"/>
      <c r="IE1235" s="185"/>
      <c r="IF1235" s="185"/>
      <c r="IG1235" s="185"/>
      <c r="IH1235" s="185"/>
      <c r="II1235" s="185"/>
      <c r="IJ1235" s="185"/>
      <c r="IK1235" s="185"/>
      <c r="IL1235" s="185"/>
      <c r="IM1235" s="185"/>
      <c r="IN1235" s="185"/>
      <c r="IO1235" s="185"/>
      <c r="IP1235" s="185"/>
      <c r="IQ1235" s="185"/>
      <c r="IR1235" s="185"/>
      <c r="IS1235" s="185"/>
      <c r="IT1235" s="185"/>
      <c r="IU1235" s="185"/>
      <c r="IV1235" s="185"/>
      <c r="IW1235" s="185"/>
      <c r="IX1235" s="185"/>
      <c r="IY1235" s="185"/>
      <c r="IZ1235" s="185"/>
      <c r="JA1235" s="185"/>
      <c r="JB1235" s="185"/>
      <c r="JC1235" s="185"/>
      <c r="JD1235" s="185"/>
      <c r="JE1235" s="185"/>
      <c r="JF1235" s="185"/>
      <c r="JG1235" s="185"/>
      <c r="JH1235" s="185"/>
      <c r="JI1235" s="185"/>
      <c r="JJ1235" s="185"/>
      <c r="JK1235" s="185"/>
      <c r="JL1235" s="185"/>
      <c r="JM1235" s="185"/>
      <c r="JN1235" s="185"/>
      <c r="JO1235" s="185"/>
      <c r="JP1235" s="185"/>
      <c r="JQ1235" s="185"/>
      <c r="JR1235" s="185"/>
      <c r="JS1235" s="185"/>
      <c r="JT1235" s="185"/>
      <c r="JU1235" s="185"/>
      <c r="JV1235" s="185"/>
      <c r="JW1235" s="185"/>
      <c r="JX1235" s="185"/>
      <c r="JY1235" s="185"/>
      <c r="JZ1235" s="185"/>
      <c r="KA1235" s="185"/>
      <c r="KB1235" s="185"/>
      <c r="KC1235" s="185"/>
      <c r="KD1235" s="185"/>
      <c r="KE1235" s="185"/>
      <c r="KF1235" s="185"/>
      <c r="KG1235" s="185"/>
      <c r="KH1235" s="185"/>
      <c r="KI1235" s="185"/>
      <c r="KJ1235" s="185"/>
      <c r="KK1235" s="185"/>
      <c r="KL1235" s="185"/>
      <c r="KM1235" s="185"/>
      <c r="KN1235" s="185"/>
      <c r="KO1235" s="185"/>
      <c r="KP1235" s="185"/>
      <c r="KQ1235" s="185"/>
      <c r="KR1235" s="185"/>
      <c r="KS1235" s="185"/>
      <c r="KT1235" s="185"/>
      <c r="KU1235" s="185"/>
      <c r="KV1235" s="185"/>
      <c r="KW1235" s="185"/>
      <c r="KX1235" s="185"/>
      <c r="KY1235" s="185"/>
      <c r="KZ1235" s="185"/>
      <c r="LA1235" s="185"/>
      <c r="LB1235" s="185"/>
      <c r="LC1235" s="185"/>
      <c r="LD1235" s="185"/>
      <c r="LE1235" s="185"/>
      <c r="LF1235" s="185"/>
      <c r="LG1235" s="185"/>
      <c r="LH1235" s="185"/>
      <c r="LI1235" s="185"/>
      <c r="LJ1235" s="185"/>
      <c r="LK1235" s="185"/>
      <c r="LL1235" s="185"/>
      <c r="LM1235" s="185"/>
      <c r="LN1235" s="185"/>
      <c r="LO1235" s="185"/>
      <c r="LP1235" s="185"/>
      <c r="LQ1235" s="185"/>
      <c r="LR1235" s="185"/>
      <c r="LS1235" s="185"/>
      <c r="LT1235" s="185"/>
      <c r="LU1235" s="185"/>
      <c r="LV1235" s="185"/>
      <c r="LW1235" s="185"/>
      <c r="LX1235" s="185"/>
      <c r="LY1235" s="185"/>
      <c r="LZ1235" s="185"/>
      <c r="MA1235" s="185"/>
      <c r="MB1235" s="185"/>
      <c r="MC1235" s="185"/>
      <c r="MD1235" s="185"/>
      <c r="ME1235" s="185"/>
      <c r="MF1235" s="185"/>
      <c r="MG1235" s="185"/>
      <c r="MH1235" s="185"/>
      <c r="MI1235" s="185"/>
      <c r="MJ1235" s="185"/>
      <c r="MK1235" s="185"/>
      <c r="ML1235" s="185"/>
      <c r="MM1235" s="185"/>
      <c r="MN1235" s="185"/>
      <c r="MO1235" s="185"/>
      <c r="MP1235" s="185"/>
      <c r="MQ1235" s="185"/>
      <c r="MR1235" s="185"/>
      <c r="MS1235" s="185"/>
      <c r="MT1235" s="185"/>
      <c r="MU1235" s="185"/>
      <c r="MV1235" s="185"/>
      <c r="MW1235" s="185"/>
      <c r="MX1235" s="185"/>
      <c r="MY1235" s="185"/>
      <c r="MZ1235" s="185"/>
      <c r="NA1235" s="185"/>
      <c r="NB1235" s="185"/>
      <c r="NC1235" s="185"/>
      <c r="ND1235" s="185"/>
      <c r="NE1235" s="185"/>
      <c r="NF1235" s="185"/>
      <c r="NG1235" s="185"/>
      <c r="NH1235" s="185"/>
      <c r="NI1235" s="185"/>
      <c r="NJ1235" s="185"/>
      <c r="NK1235" s="185"/>
      <c r="NL1235" s="185"/>
      <c r="NM1235" s="185"/>
      <c r="NN1235" s="185"/>
      <c r="NO1235" s="185"/>
      <c r="NP1235" s="185"/>
      <c r="NQ1235" s="185"/>
      <c r="NR1235" s="185"/>
      <c r="NS1235" s="185"/>
      <c r="NT1235" s="185"/>
      <c r="NU1235" s="185"/>
      <c r="NV1235" s="185"/>
      <c r="NW1235" s="185"/>
      <c r="NX1235" s="185"/>
      <c r="NY1235" s="185"/>
      <c r="NZ1235" s="185"/>
      <c r="OA1235" s="185"/>
      <c r="OB1235" s="185"/>
      <c r="OC1235" s="185"/>
      <c r="OD1235" s="185"/>
      <c r="OE1235" s="185"/>
      <c r="OF1235" s="185"/>
      <c r="OG1235" s="185"/>
      <c r="OH1235" s="185"/>
      <c r="OI1235" s="185"/>
      <c r="OJ1235" s="185"/>
      <c r="OK1235" s="185"/>
      <c r="OL1235" s="185"/>
      <c r="OM1235" s="185"/>
      <c r="ON1235" s="185"/>
      <c r="OO1235" s="185"/>
      <c r="OP1235" s="185"/>
      <c r="OQ1235" s="185"/>
      <c r="OR1235" s="185"/>
      <c r="OS1235" s="185"/>
      <c r="OT1235" s="185"/>
      <c r="OU1235" s="185"/>
      <c r="OV1235" s="185"/>
      <c r="OW1235" s="185"/>
      <c r="OX1235" s="185"/>
      <c r="OY1235" s="185"/>
      <c r="OZ1235" s="185"/>
      <c r="PA1235" s="185"/>
      <c r="PB1235" s="185"/>
      <c r="PC1235" s="185"/>
      <c r="PD1235" s="185"/>
      <c r="PE1235" s="185"/>
      <c r="PF1235" s="185"/>
      <c r="PG1235" s="185"/>
      <c r="PH1235" s="185"/>
      <c r="PI1235" s="185"/>
      <c r="PJ1235" s="185"/>
      <c r="PK1235" s="185"/>
      <c r="PL1235" s="185"/>
      <c r="PM1235" s="185"/>
      <c r="PN1235" s="185"/>
      <c r="PO1235" s="185"/>
      <c r="PP1235" s="185"/>
      <c r="PQ1235" s="185"/>
      <c r="PR1235" s="185"/>
      <c r="PS1235" s="185"/>
      <c r="PT1235" s="185"/>
      <c r="PU1235" s="185"/>
      <c r="PV1235" s="185"/>
      <c r="PW1235" s="185"/>
      <c r="PX1235" s="185"/>
      <c r="PY1235" s="185"/>
      <c r="PZ1235" s="185"/>
      <c r="QA1235" s="185"/>
      <c r="QB1235" s="185"/>
      <c r="QC1235" s="185"/>
      <c r="QD1235" s="185"/>
      <c r="QE1235" s="185"/>
      <c r="QF1235" s="185"/>
      <c r="QG1235" s="185"/>
      <c r="QH1235" s="185"/>
      <c r="QI1235" s="185"/>
      <c r="QJ1235" s="185"/>
      <c r="QK1235" s="185"/>
      <c r="QL1235" s="185"/>
      <c r="QM1235" s="185"/>
      <c r="QN1235" s="185"/>
      <c r="QO1235" s="185"/>
      <c r="QP1235" s="185"/>
      <c r="QQ1235" s="185"/>
      <c r="QR1235" s="185"/>
      <c r="QS1235" s="185"/>
      <c r="QT1235" s="185"/>
      <c r="QU1235" s="185"/>
      <c r="QV1235" s="185"/>
      <c r="QW1235" s="185"/>
      <c r="QX1235" s="185"/>
      <c r="QY1235" s="185"/>
      <c r="QZ1235" s="185"/>
      <c r="RA1235" s="185"/>
      <c r="RB1235" s="185"/>
      <c r="RC1235" s="185"/>
      <c r="RD1235" s="185"/>
      <c r="RE1235" s="185"/>
      <c r="RF1235" s="185"/>
      <c r="RG1235" s="185"/>
      <c r="RH1235" s="185"/>
      <c r="RI1235" s="185"/>
      <c r="RJ1235" s="185"/>
      <c r="RK1235" s="185"/>
      <c r="RL1235" s="185"/>
      <c r="RM1235" s="185"/>
      <c r="RN1235" s="185"/>
      <c r="RO1235" s="185"/>
      <c r="RP1235" s="185"/>
      <c r="RQ1235" s="185"/>
      <c r="RR1235" s="185"/>
      <c r="RS1235" s="185"/>
      <c r="RT1235" s="185"/>
      <c r="RU1235" s="185"/>
      <c r="RV1235" s="185"/>
      <c r="RW1235" s="185"/>
      <c r="RX1235" s="185"/>
      <c r="RY1235" s="185"/>
      <c r="RZ1235" s="185"/>
      <c r="SA1235" s="185"/>
      <c r="SB1235" s="185"/>
      <c r="SC1235" s="185"/>
      <c r="SD1235" s="185"/>
      <c r="SE1235" s="185"/>
      <c r="SF1235" s="185"/>
      <c r="SG1235" s="185"/>
      <c r="SH1235" s="185"/>
      <c r="SI1235" s="185"/>
      <c r="SJ1235" s="185"/>
      <c r="SK1235" s="185"/>
      <c r="SL1235" s="185"/>
      <c r="SM1235" s="185"/>
      <c r="SN1235" s="185"/>
      <c r="SO1235" s="185"/>
      <c r="SP1235" s="185"/>
      <c r="SQ1235" s="185"/>
      <c r="SR1235" s="185"/>
      <c r="SS1235" s="185"/>
      <c r="ST1235" s="185"/>
      <c r="SU1235" s="185"/>
      <c r="SV1235" s="185"/>
      <c r="SW1235" s="185"/>
      <c r="SX1235" s="185"/>
      <c r="SY1235" s="185"/>
      <c r="SZ1235" s="185"/>
      <c r="TA1235" s="185"/>
      <c r="TB1235" s="185"/>
      <c r="TC1235" s="185"/>
      <c r="TD1235" s="185"/>
      <c r="TE1235" s="185"/>
      <c r="TF1235" s="185"/>
      <c r="TG1235" s="185"/>
      <c r="TH1235" s="185"/>
      <c r="TI1235" s="185"/>
    </row>
    <row r="1236" spans="1:529" s="104" customFormat="1" ht="60" customHeight="1" thickBot="1" x14ac:dyDescent="0.3">
      <c r="A1236" s="116" t="s">
        <v>5515</v>
      </c>
      <c r="B1236" s="117">
        <v>42086</v>
      </c>
      <c r="C1236" s="118" t="s">
        <v>5517</v>
      </c>
      <c r="D1236" s="118" t="s">
        <v>5518</v>
      </c>
      <c r="E1236" s="118" t="s">
        <v>7313</v>
      </c>
      <c r="F1236" s="118" t="s">
        <v>92</v>
      </c>
      <c r="G1236" s="118" t="s">
        <v>33</v>
      </c>
      <c r="H1236" s="196">
        <v>18174</v>
      </c>
      <c r="I1236" s="117">
        <v>42111</v>
      </c>
      <c r="J1236" s="117" t="s">
        <v>1196</v>
      </c>
      <c r="K1236" s="118" t="s">
        <v>1202</v>
      </c>
      <c r="L1236" s="118"/>
      <c r="M1236" s="118" t="s">
        <v>5519</v>
      </c>
      <c r="N1236" s="118" t="s">
        <v>34</v>
      </c>
      <c r="O1236" s="118">
        <v>119025</v>
      </c>
      <c r="P1236" s="467"/>
      <c r="Q1236" s="467"/>
      <c r="R1236" s="467"/>
      <c r="S1236" s="467"/>
      <c r="T1236" s="782">
        <v>15</v>
      </c>
      <c r="U1236" s="118">
        <v>345</v>
      </c>
      <c r="V1236" s="118">
        <v>119025</v>
      </c>
      <c r="W1236" s="118" t="s">
        <v>5186</v>
      </c>
      <c r="X1236" s="118">
        <v>35</v>
      </c>
      <c r="Y1236" s="118">
        <v>25</v>
      </c>
      <c r="Z1236" s="118">
        <v>125</v>
      </c>
      <c r="AA1236" s="118" t="s">
        <v>1091</v>
      </c>
      <c r="AB1236" s="118" t="s">
        <v>1091</v>
      </c>
      <c r="AC1236" s="118" t="s">
        <v>1091</v>
      </c>
      <c r="AD1236" s="118" t="s">
        <v>1091</v>
      </c>
      <c r="AE1236" s="118" t="s">
        <v>1091</v>
      </c>
      <c r="AF1236" s="118">
        <v>0.3</v>
      </c>
      <c r="AG1236" s="118" t="s">
        <v>1091</v>
      </c>
      <c r="AH1236" s="118">
        <v>549.95000000000005</v>
      </c>
      <c r="AI1236" s="118" t="s">
        <v>5521</v>
      </c>
      <c r="AJ1236" s="118" t="s">
        <v>5522</v>
      </c>
      <c r="AK1236" s="86" t="s">
        <v>5520</v>
      </c>
      <c r="AL1236" s="574"/>
      <c r="AM1236" s="830"/>
      <c r="AN1236" s="830"/>
      <c r="AO1236" s="830"/>
      <c r="AP1236" s="830"/>
      <c r="AQ1236" s="830"/>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85"/>
      <c r="BL1236" s="185"/>
      <c r="BM1236" s="185"/>
      <c r="BN1236" s="185"/>
      <c r="BO1236" s="185"/>
      <c r="BP1236" s="185"/>
      <c r="BQ1236" s="185"/>
      <c r="BR1236" s="185"/>
      <c r="BS1236" s="185"/>
      <c r="BT1236" s="185"/>
      <c r="BU1236" s="185"/>
      <c r="BV1236" s="185"/>
      <c r="BW1236" s="185"/>
      <c r="BX1236" s="185"/>
      <c r="BY1236" s="185"/>
      <c r="BZ1236" s="185"/>
      <c r="CA1236" s="185"/>
      <c r="CB1236" s="185"/>
      <c r="CC1236" s="185"/>
      <c r="CD1236" s="185"/>
      <c r="CE1236" s="185"/>
      <c r="CF1236" s="185"/>
      <c r="CG1236" s="185"/>
      <c r="CH1236" s="185"/>
      <c r="CI1236" s="185"/>
      <c r="CJ1236" s="185"/>
      <c r="CK1236" s="185"/>
      <c r="CL1236" s="185"/>
      <c r="CM1236" s="185"/>
      <c r="CN1236" s="185"/>
      <c r="CO1236" s="185"/>
      <c r="CP1236" s="185"/>
      <c r="CQ1236" s="185"/>
      <c r="CR1236" s="185"/>
      <c r="CS1236" s="185"/>
      <c r="CT1236" s="185"/>
      <c r="CU1236" s="185"/>
      <c r="CV1236" s="185"/>
      <c r="CW1236" s="185"/>
      <c r="CX1236" s="185"/>
      <c r="CY1236" s="185"/>
      <c r="CZ1236" s="185"/>
      <c r="DA1236" s="185"/>
      <c r="DB1236" s="185"/>
      <c r="DC1236" s="185"/>
      <c r="DD1236" s="185"/>
      <c r="DE1236" s="185"/>
      <c r="DF1236" s="185"/>
      <c r="DG1236" s="185"/>
      <c r="DH1236" s="185"/>
      <c r="DI1236" s="185"/>
      <c r="DJ1236" s="185"/>
      <c r="DK1236" s="185"/>
      <c r="DL1236" s="185"/>
      <c r="DM1236" s="185"/>
      <c r="DN1236" s="185"/>
      <c r="DO1236" s="185"/>
      <c r="DP1236" s="185"/>
      <c r="DQ1236" s="185"/>
      <c r="DR1236" s="185"/>
      <c r="DS1236" s="185"/>
      <c r="DT1236" s="185"/>
      <c r="DU1236" s="185"/>
      <c r="DV1236" s="185"/>
      <c r="DW1236" s="185"/>
      <c r="DX1236" s="185"/>
      <c r="DY1236" s="185"/>
      <c r="DZ1236" s="185"/>
      <c r="EA1236" s="185"/>
      <c r="EB1236" s="185"/>
      <c r="EC1236" s="185"/>
      <c r="ED1236" s="185"/>
      <c r="EE1236" s="185"/>
      <c r="EF1236" s="185"/>
      <c r="EG1236" s="185"/>
      <c r="EH1236" s="185"/>
      <c r="EI1236" s="185"/>
      <c r="EJ1236" s="185"/>
      <c r="EK1236" s="185"/>
      <c r="EL1236" s="185"/>
      <c r="EM1236" s="185"/>
      <c r="EN1236" s="185"/>
      <c r="EO1236" s="185"/>
      <c r="EP1236" s="185"/>
      <c r="EQ1236" s="185"/>
      <c r="ER1236" s="185"/>
      <c r="ES1236" s="185"/>
      <c r="ET1236" s="185"/>
      <c r="EU1236" s="185"/>
      <c r="EV1236" s="185"/>
      <c r="EW1236" s="185"/>
      <c r="EX1236" s="185"/>
      <c r="EY1236" s="185"/>
      <c r="EZ1236" s="185"/>
      <c r="FA1236" s="185"/>
      <c r="FB1236" s="185"/>
      <c r="FC1236" s="185"/>
      <c r="FD1236" s="185"/>
      <c r="FE1236" s="185"/>
      <c r="FF1236" s="185"/>
      <c r="FG1236" s="185"/>
      <c r="FH1236" s="185"/>
      <c r="FI1236" s="185"/>
      <c r="FJ1236" s="185"/>
      <c r="FK1236" s="185"/>
      <c r="FL1236" s="185"/>
      <c r="FM1236" s="185"/>
      <c r="FN1236" s="185"/>
      <c r="FO1236" s="185"/>
      <c r="FP1236" s="185"/>
      <c r="FQ1236" s="185"/>
      <c r="FR1236" s="185"/>
      <c r="FS1236" s="185"/>
      <c r="FT1236" s="185"/>
      <c r="FU1236" s="185"/>
      <c r="FV1236" s="185"/>
      <c r="FW1236" s="185"/>
      <c r="FX1236" s="185"/>
      <c r="FY1236" s="185"/>
      <c r="FZ1236" s="185"/>
      <c r="GA1236" s="185"/>
      <c r="GB1236" s="185"/>
      <c r="GC1236" s="185"/>
      <c r="GD1236" s="185"/>
      <c r="GE1236" s="185"/>
      <c r="GF1236" s="185"/>
      <c r="GG1236" s="185"/>
      <c r="GH1236" s="185"/>
      <c r="GI1236" s="185"/>
      <c r="GJ1236" s="185"/>
      <c r="GK1236" s="185"/>
      <c r="GL1236" s="185"/>
      <c r="GM1236" s="185"/>
      <c r="GN1236" s="185"/>
      <c r="GO1236" s="185"/>
      <c r="GP1236" s="185"/>
      <c r="GQ1236" s="185"/>
      <c r="GR1236" s="185"/>
      <c r="GS1236" s="185"/>
      <c r="GT1236" s="185"/>
      <c r="GU1236" s="185"/>
      <c r="GV1236" s="185"/>
      <c r="GW1236" s="185"/>
      <c r="GX1236" s="185"/>
      <c r="GY1236" s="185"/>
      <c r="GZ1236" s="185"/>
      <c r="HA1236" s="185"/>
      <c r="HB1236" s="185"/>
      <c r="HC1236" s="185"/>
      <c r="HD1236" s="185"/>
      <c r="HE1236" s="185"/>
      <c r="HF1236" s="185"/>
      <c r="HG1236" s="185"/>
      <c r="HH1236" s="185"/>
      <c r="HI1236" s="185"/>
      <c r="HJ1236" s="185"/>
      <c r="HK1236" s="185"/>
      <c r="HL1236" s="185"/>
      <c r="HM1236" s="185"/>
      <c r="HN1236" s="185"/>
      <c r="HO1236" s="185"/>
      <c r="HP1236" s="185"/>
      <c r="HQ1236" s="185"/>
      <c r="HR1236" s="185"/>
      <c r="HS1236" s="185"/>
      <c r="HT1236" s="185"/>
      <c r="HU1236" s="185"/>
      <c r="HV1236" s="185"/>
      <c r="HW1236" s="185"/>
      <c r="HX1236" s="185"/>
      <c r="HY1236" s="185"/>
      <c r="HZ1236" s="185"/>
      <c r="IA1236" s="185"/>
      <c r="IB1236" s="185"/>
      <c r="IC1236" s="185"/>
      <c r="ID1236" s="185"/>
      <c r="IE1236" s="185"/>
      <c r="IF1236" s="185"/>
      <c r="IG1236" s="185"/>
      <c r="IH1236" s="185"/>
      <c r="II1236" s="185"/>
      <c r="IJ1236" s="185"/>
      <c r="IK1236" s="185"/>
      <c r="IL1236" s="185"/>
      <c r="IM1236" s="185"/>
      <c r="IN1236" s="185"/>
      <c r="IO1236" s="185"/>
      <c r="IP1236" s="185"/>
      <c r="IQ1236" s="185"/>
      <c r="IR1236" s="185"/>
      <c r="IS1236" s="185"/>
      <c r="IT1236" s="185"/>
      <c r="IU1236" s="185"/>
      <c r="IV1236" s="185"/>
      <c r="IW1236" s="185"/>
      <c r="IX1236" s="185"/>
      <c r="IY1236" s="185"/>
      <c r="IZ1236" s="185"/>
      <c r="JA1236" s="185"/>
      <c r="JB1236" s="185"/>
      <c r="JC1236" s="185"/>
      <c r="JD1236" s="185"/>
      <c r="JE1236" s="185"/>
      <c r="JF1236" s="185"/>
      <c r="JG1236" s="185"/>
      <c r="JH1236" s="185"/>
      <c r="JI1236" s="185"/>
      <c r="JJ1236" s="185"/>
      <c r="JK1236" s="185"/>
      <c r="JL1236" s="185"/>
      <c r="JM1236" s="185"/>
      <c r="JN1236" s="185"/>
      <c r="JO1236" s="185"/>
      <c r="JP1236" s="185"/>
      <c r="JQ1236" s="185"/>
      <c r="JR1236" s="185"/>
      <c r="JS1236" s="185"/>
      <c r="JT1236" s="185"/>
      <c r="JU1236" s="185"/>
      <c r="JV1236" s="185"/>
      <c r="JW1236" s="185"/>
      <c r="JX1236" s="185"/>
      <c r="JY1236" s="185"/>
      <c r="JZ1236" s="185"/>
      <c r="KA1236" s="185"/>
      <c r="KB1236" s="185"/>
      <c r="KC1236" s="185"/>
      <c r="KD1236" s="185"/>
      <c r="KE1236" s="185"/>
      <c r="KF1236" s="185"/>
      <c r="KG1236" s="185"/>
      <c r="KH1236" s="185"/>
      <c r="KI1236" s="185"/>
      <c r="KJ1236" s="185"/>
      <c r="KK1236" s="185"/>
      <c r="KL1236" s="185"/>
      <c r="KM1236" s="185"/>
      <c r="KN1236" s="185"/>
      <c r="KO1236" s="185"/>
      <c r="KP1236" s="185"/>
      <c r="KQ1236" s="185"/>
      <c r="KR1236" s="185"/>
      <c r="KS1236" s="185"/>
      <c r="KT1236" s="185"/>
      <c r="KU1236" s="185"/>
      <c r="KV1236" s="185"/>
      <c r="KW1236" s="185"/>
      <c r="KX1236" s="185"/>
      <c r="KY1236" s="185"/>
      <c r="KZ1236" s="185"/>
      <c r="LA1236" s="185"/>
      <c r="LB1236" s="185"/>
      <c r="LC1236" s="185"/>
      <c r="LD1236" s="185"/>
      <c r="LE1236" s="185"/>
      <c r="LF1236" s="185"/>
      <c r="LG1236" s="185"/>
      <c r="LH1236" s="185"/>
      <c r="LI1236" s="185"/>
      <c r="LJ1236" s="185"/>
      <c r="LK1236" s="185"/>
      <c r="LL1236" s="185"/>
      <c r="LM1236" s="185"/>
      <c r="LN1236" s="185"/>
      <c r="LO1236" s="185"/>
      <c r="LP1236" s="185"/>
      <c r="LQ1236" s="185"/>
      <c r="LR1236" s="185"/>
      <c r="LS1236" s="185"/>
      <c r="LT1236" s="185"/>
      <c r="LU1236" s="185"/>
      <c r="LV1236" s="185"/>
      <c r="LW1236" s="185"/>
      <c r="LX1236" s="185"/>
      <c r="LY1236" s="185"/>
      <c r="LZ1236" s="185"/>
      <c r="MA1236" s="185"/>
      <c r="MB1236" s="185"/>
      <c r="MC1236" s="185"/>
      <c r="MD1236" s="185"/>
      <c r="ME1236" s="185"/>
      <c r="MF1236" s="185"/>
      <c r="MG1236" s="185"/>
      <c r="MH1236" s="185"/>
      <c r="MI1236" s="185"/>
      <c r="MJ1236" s="185"/>
      <c r="MK1236" s="185"/>
      <c r="ML1236" s="185"/>
      <c r="MM1236" s="185"/>
      <c r="MN1236" s="185"/>
      <c r="MO1236" s="185"/>
      <c r="MP1236" s="185"/>
      <c r="MQ1236" s="185"/>
      <c r="MR1236" s="185"/>
      <c r="MS1236" s="185"/>
      <c r="MT1236" s="185"/>
      <c r="MU1236" s="185"/>
      <c r="MV1236" s="185"/>
      <c r="MW1236" s="185"/>
      <c r="MX1236" s="185"/>
      <c r="MY1236" s="185"/>
      <c r="MZ1236" s="185"/>
      <c r="NA1236" s="185"/>
      <c r="NB1236" s="185"/>
      <c r="NC1236" s="185"/>
      <c r="ND1236" s="185"/>
      <c r="NE1236" s="185"/>
      <c r="NF1236" s="185"/>
      <c r="NG1236" s="185"/>
      <c r="NH1236" s="185"/>
      <c r="NI1236" s="185"/>
      <c r="NJ1236" s="185"/>
      <c r="NK1236" s="185"/>
      <c r="NL1236" s="185"/>
      <c r="NM1236" s="185"/>
      <c r="NN1236" s="185"/>
      <c r="NO1236" s="185"/>
      <c r="NP1236" s="185"/>
      <c r="NQ1236" s="185"/>
      <c r="NR1236" s="185"/>
      <c r="NS1236" s="185"/>
      <c r="NT1236" s="185"/>
      <c r="NU1236" s="185"/>
      <c r="NV1236" s="185"/>
      <c r="NW1236" s="185"/>
      <c r="NX1236" s="185"/>
      <c r="NY1236" s="185"/>
      <c r="NZ1236" s="185"/>
      <c r="OA1236" s="185"/>
      <c r="OB1236" s="185"/>
      <c r="OC1236" s="185"/>
      <c r="OD1236" s="185"/>
      <c r="OE1236" s="185"/>
      <c r="OF1236" s="185"/>
      <c r="OG1236" s="185"/>
      <c r="OH1236" s="185"/>
      <c r="OI1236" s="185"/>
      <c r="OJ1236" s="185"/>
      <c r="OK1236" s="185"/>
      <c r="OL1236" s="185"/>
      <c r="OM1236" s="185"/>
      <c r="ON1236" s="185"/>
      <c r="OO1236" s="185"/>
      <c r="OP1236" s="185"/>
      <c r="OQ1236" s="185"/>
      <c r="OR1236" s="185"/>
      <c r="OS1236" s="185"/>
      <c r="OT1236" s="185"/>
      <c r="OU1236" s="185"/>
      <c r="OV1236" s="185"/>
      <c r="OW1236" s="185"/>
      <c r="OX1236" s="185"/>
      <c r="OY1236" s="185"/>
      <c r="OZ1236" s="185"/>
      <c r="PA1236" s="185"/>
      <c r="PB1236" s="185"/>
      <c r="PC1236" s="185"/>
      <c r="PD1236" s="185"/>
      <c r="PE1236" s="185"/>
      <c r="PF1236" s="185"/>
      <c r="PG1236" s="185"/>
      <c r="PH1236" s="185"/>
      <c r="PI1236" s="185"/>
      <c r="PJ1236" s="185"/>
      <c r="PK1236" s="185"/>
      <c r="PL1236" s="185"/>
      <c r="PM1236" s="185"/>
      <c r="PN1236" s="185"/>
      <c r="PO1236" s="185"/>
      <c r="PP1236" s="185"/>
      <c r="PQ1236" s="185"/>
      <c r="PR1236" s="185"/>
      <c r="PS1236" s="185"/>
      <c r="PT1236" s="185"/>
      <c r="PU1236" s="185"/>
      <c r="PV1236" s="185"/>
      <c r="PW1236" s="185"/>
      <c r="PX1236" s="185"/>
      <c r="PY1236" s="185"/>
      <c r="PZ1236" s="185"/>
      <c r="QA1236" s="185"/>
      <c r="QB1236" s="185"/>
      <c r="QC1236" s="185"/>
      <c r="QD1236" s="185"/>
      <c r="QE1236" s="185"/>
      <c r="QF1236" s="185"/>
      <c r="QG1236" s="185"/>
      <c r="QH1236" s="185"/>
      <c r="QI1236" s="185"/>
      <c r="QJ1236" s="185"/>
      <c r="QK1236" s="185"/>
      <c r="QL1236" s="185"/>
      <c r="QM1236" s="185"/>
      <c r="QN1236" s="185"/>
      <c r="QO1236" s="185"/>
      <c r="QP1236" s="185"/>
      <c r="QQ1236" s="185"/>
      <c r="QR1236" s="185"/>
      <c r="QS1236" s="185"/>
      <c r="QT1236" s="185"/>
      <c r="QU1236" s="185"/>
      <c r="QV1236" s="185"/>
      <c r="QW1236" s="185"/>
      <c r="QX1236" s="185"/>
      <c r="QY1236" s="185"/>
      <c r="QZ1236" s="185"/>
      <c r="RA1236" s="185"/>
      <c r="RB1236" s="185"/>
      <c r="RC1236" s="185"/>
      <c r="RD1236" s="185"/>
      <c r="RE1236" s="185"/>
      <c r="RF1236" s="185"/>
      <c r="RG1236" s="185"/>
      <c r="RH1236" s="185"/>
      <c r="RI1236" s="185"/>
      <c r="RJ1236" s="185"/>
      <c r="RK1236" s="185"/>
      <c r="RL1236" s="185"/>
      <c r="RM1236" s="185"/>
      <c r="RN1236" s="185"/>
      <c r="RO1236" s="185"/>
      <c r="RP1236" s="185"/>
      <c r="RQ1236" s="185"/>
      <c r="RR1236" s="185"/>
      <c r="RS1236" s="185"/>
      <c r="RT1236" s="185"/>
      <c r="RU1236" s="185"/>
      <c r="RV1236" s="185"/>
      <c r="RW1236" s="185"/>
      <c r="RX1236" s="185"/>
      <c r="RY1236" s="185"/>
      <c r="RZ1236" s="185"/>
      <c r="SA1236" s="185"/>
      <c r="SB1236" s="185"/>
      <c r="SC1236" s="185"/>
      <c r="SD1236" s="185"/>
      <c r="SE1236" s="185"/>
      <c r="SF1236" s="185"/>
      <c r="SG1236" s="185"/>
      <c r="SH1236" s="185"/>
      <c r="SI1236" s="185"/>
      <c r="SJ1236" s="185"/>
      <c r="SK1236" s="185"/>
      <c r="SL1236" s="185"/>
      <c r="SM1236" s="185"/>
      <c r="SN1236" s="185"/>
      <c r="SO1236" s="185"/>
      <c r="SP1236" s="185"/>
      <c r="SQ1236" s="185"/>
      <c r="SR1236" s="185"/>
      <c r="SS1236" s="185"/>
      <c r="ST1236" s="185"/>
      <c r="SU1236" s="185"/>
      <c r="SV1236" s="185"/>
      <c r="SW1236" s="185"/>
      <c r="SX1236" s="185"/>
      <c r="SY1236" s="185"/>
      <c r="SZ1236" s="185"/>
      <c r="TA1236" s="185"/>
      <c r="TB1236" s="185"/>
      <c r="TC1236" s="185"/>
      <c r="TD1236" s="185"/>
      <c r="TE1236" s="185"/>
      <c r="TF1236" s="185"/>
      <c r="TG1236" s="185"/>
      <c r="TH1236" s="185"/>
      <c r="TI1236" s="185"/>
    </row>
    <row r="1237" spans="1:529" s="104" customFormat="1" ht="60" customHeight="1" thickBot="1" x14ac:dyDescent="0.3">
      <c r="A1237" s="116" t="s">
        <v>5545</v>
      </c>
      <c r="B1237" s="117">
        <v>42090</v>
      </c>
      <c r="C1237" s="118" t="s">
        <v>5546</v>
      </c>
      <c r="D1237" s="118" t="s">
        <v>5547</v>
      </c>
      <c r="E1237" s="86" t="s">
        <v>31</v>
      </c>
      <c r="F1237" s="86" t="s">
        <v>31</v>
      </c>
      <c r="G1237" s="86" t="s">
        <v>31</v>
      </c>
      <c r="H1237" s="196">
        <v>63472</v>
      </c>
      <c r="I1237" s="117">
        <v>42109</v>
      </c>
      <c r="J1237" s="117">
        <v>45743</v>
      </c>
      <c r="K1237" s="118" t="s">
        <v>365</v>
      </c>
      <c r="L1237" s="118"/>
      <c r="M1237" s="118" t="s">
        <v>5548</v>
      </c>
      <c r="N1237" s="118" t="s">
        <v>25</v>
      </c>
      <c r="O1237" s="118">
        <v>1714</v>
      </c>
      <c r="P1237" s="467"/>
      <c r="Q1237" s="467"/>
      <c r="R1237" s="467"/>
      <c r="S1237" s="467"/>
      <c r="T1237" s="782">
        <v>0.66</v>
      </c>
      <c r="U1237" s="118">
        <v>4.71</v>
      </c>
      <c r="V1237" s="118">
        <v>1714</v>
      </c>
      <c r="W1237" s="118" t="s">
        <v>1258</v>
      </c>
      <c r="X1237" s="118">
        <v>50</v>
      </c>
      <c r="Y1237" s="118">
        <v>50</v>
      </c>
      <c r="Z1237" s="118">
        <v>150</v>
      </c>
      <c r="AA1237" s="118" t="s">
        <v>1091</v>
      </c>
      <c r="AB1237" s="118" t="s">
        <v>1091</v>
      </c>
      <c r="AC1237" s="118" t="s">
        <v>1091</v>
      </c>
      <c r="AD1237" s="118" t="s">
        <v>1091</v>
      </c>
      <c r="AE1237" s="118" t="s">
        <v>1091</v>
      </c>
      <c r="AF1237" s="118">
        <v>0.5</v>
      </c>
      <c r="AG1237" s="118" t="s">
        <v>1091</v>
      </c>
      <c r="AH1237" s="118">
        <v>17</v>
      </c>
      <c r="AI1237" s="118" t="s">
        <v>5549</v>
      </c>
      <c r="AJ1237" s="118" t="s">
        <v>5550</v>
      </c>
      <c r="AK1237" s="86" t="s">
        <v>1461</v>
      </c>
      <c r="AL1237" s="574"/>
      <c r="AM1237" s="830"/>
      <c r="AN1237" s="830"/>
      <c r="AO1237" s="830"/>
      <c r="AP1237" s="830"/>
      <c r="AQ1237" s="830"/>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85"/>
      <c r="BL1237" s="185"/>
      <c r="BM1237" s="185"/>
      <c r="BN1237" s="185"/>
      <c r="BO1237" s="185"/>
      <c r="BP1237" s="185"/>
      <c r="BQ1237" s="185"/>
      <c r="BR1237" s="185"/>
      <c r="BS1237" s="185"/>
      <c r="BT1237" s="185"/>
      <c r="BU1237" s="185"/>
      <c r="BV1237" s="185"/>
      <c r="BW1237" s="185"/>
      <c r="BX1237" s="185"/>
      <c r="BY1237" s="185"/>
      <c r="BZ1237" s="185"/>
      <c r="CA1237" s="185"/>
      <c r="CB1237" s="185"/>
      <c r="CC1237" s="185"/>
      <c r="CD1237" s="185"/>
      <c r="CE1237" s="185"/>
      <c r="CF1237" s="185"/>
      <c r="CG1237" s="185"/>
      <c r="CH1237" s="185"/>
      <c r="CI1237" s="185"/>
      <c r="CJ1237" s="185"/>
      <c r="CK1237" s="185"/>
      <c r="CL1237" s="185"/>
      <c r="CM1237" s="185"/>
      <c r="CN1237" s="185"/>
      <c r="CO1237" s="185"/>
      <c r="CP1237" s="185"/>
      <c r="CQ1237" s="185"/>
      <c r="CR1237" s="185"/>
      <c r="CS1237" s="185"/>
      <c r="CT1237" s="185"/>
      <c r="CU1237" s="185"/>
      <c r="CV1237" s="185"/>
      <c r="CW1237" s="185"/>
      <c r="CX1237" s="185"/>
      <c r="CY1237" s="185"/>
      <c r="CZ1237" s="185"/>
      <c r="DA1237" s="185"/>
      <c r="DB1237" s="185"/>
      <c r="DC1237" s="185"/>
      <c r="DD1237" s="185"/>
      <c r="DE1237" s="185"/>
      <c r="DF1237" s="185"/>
      <c r="DG1237" s="185"/>
      <c r="DH1237" s="185"/>
      <c r="DI1237" s="185"/>
      <c r="DJ1237" s="185"/>
      <c r="DK1237" s="185"/>
      <c r="DL1237" s="185"/>
      <c r="DM1237" s="185"/>
      <c r="DN1237" s="185"/>
      <c r="DO1237" s="185"/>
      <c r="DP1237" s="185"/>
      <c r="DQ1237" s="185"/>
      <c r="DR1237" s="185"/>
      <c r="DS1237" s="185"/>
      <c r="DT1237" s="185"/>
      <c r="DU1237" s="185"/>
      <c r="DV1237" s="185"/>
      <c r="DW1237" s="185"/>
      <c r="DX1237" s="185"/>
      <c r="DY1237" s="185"/>
      <c r="DZ1237" s="185"/>
      <c r="EA1237" s="185"/>
      <c r="EB1237" s="185"/>
      <c r="EC1237" s="185"/>
      <c r="ED1237" s="185"/>
      <c r="EE1237" s="185"/>
      <c r="EF1237" s="185"/>
      <c r="EG1237" s="185"/>
      <c r="EH1237" s="185"/>
      <c r="EI1237" s="185"/>
      <c r="EJ1237" s="185"/>
      <c r="EK1237" s="185"/>
      <c r="EL1237" s="185"/>
      <c r="EM1237" s="185"/>
      <c r="EN1237" s="185"/>
      <c r="EO1237" s="185"/>
      <c r="EP1237" s="185"/>
      <c r="EQ1237" s="185"/>
      <c r="ER1237" s="185"/>
      <c r="ES1237" s="185"/>
      <c r="ET1237" s="185"/>
      <c r="EU1237" s="185"/>
      <c r="EV1237" s="185"/>
      <c r="EW1237" s="185"/>
      <c r="EX1237" s="185"/>
      <c r="EY1237" s="185"/>
      <c r="EZ1237" s="185"/>
      <c r="FA1237" s="185"/>
      <c r="FB1237" s="185"/>
      <c r="FC1237" s="185"/>
      <c r="FD1237" s="185"/>
      <c r="FE1237" s="185"/>
      <c r="FF1237" s="185"/>
      <c r="FG1237" s="185"/>
      <c r="FH1237" s="185"/>
      <c r="FI1237" s="185"/>
      <c r="FJ1237" s="185"/>
      <c r="FK1237" s="185"/>
      <c r="FL1237" s="185"/>
      <c r="FM1237" s="185"/>
      <c r="FN1237" s="185"/>
      <c r="FO1237" s="185"/>
      <c r="FP1237" s="185"/>
      <c r="FQ1237" s="185"/>
      <c r="FR1237" s="185"/>
      <c r="FS1237" s="185"/>
      <c r="FT1237" s="185"/>
      <c r="FU1237" s="185"/>
      <c r="FV1237" s="185"/>
      <c r="FW1237" s="185"/>
      <c r="FX1237" s="185"/>
      <c r="FY1237" s="185"/>
      <c r="FZ1237" s="185"/>
      <c r="GA1237" s="185"/>
      <c r="GB1237" s="185"/>
      <c r="GC1237" s="185"/>
      <c r="GD1237" s="185"/>
      <c r="GE1237" s="185"/>
      <c r="GF1237" s="185"/>
      <c r="GG1237" s="185"/>
      <c r="GH1237" s="185"/>
      <c r="GI1237" s="185"/>
      <c r="GJ1237" s="185"/>
      <c r="GK1237" s="185"/>
      <c r="GL1237" s="185"/>
      <c r="GM1237" s="185"/>
      <c r="GN1237" s="185"/>
      <c r="GO1237" s="185"/>
      <c r="GP1237" s="185"/>
      <c r="GQ1237" s="185"/>
      <c r="GR1237" s="185"/>
      <c r="GS1237" s="185"/>
      <c r="GT1237" s="185"/>
      <c r="GU1237" s="185"/>
      <c r="GV1237" s="185"/>
      <c r="GW1237" s="185"/>
      <c r="GX1237" s="185"/>
      <c r="GY1237" s="185"/>
      <c r="GZ1237" s="185"/>
      <c r="HA1237" s="185"/>
      <c r="HB1237" s="185"/>
      <c r="HC1237" s="185"/>
      <c r="HD1237" s="185"/>
      <c r="HE1237" s="185"/>
      <c r="HF1237" s="185"/>
      <c r="HG1237" s="185"/>
      <c r="HH1237" s="185"/>
      <c r="HI1237" s="185"/>
      <c r="HJ1237" s="185"/>
      <c r="HK1237" s="185"/>
      <c r="HL1237" s="185"/>
      <c r="HM1237" s="185"/>
      <c r="HN1237" s="185"/>
      <c r="HO1237" s="185"/>
      <c r="HP1237" s="185"/>
      <c r="HQ1237" s="185"/>
      <c r="HR1237" s="185"/>
      <c r="HS1237" s="185"/>
      <c r="HT1237" s="185"/>
      <c r="HU1237" s="185"/>
      <c r="HV1237" s="185"/>
      <c r="HW1237" s="185"/>
      <c r="HX1237" s="185"/>
      <c r="HY1237" s="185"/>
      <c r="HZ1237" s="185"/>
      <c r="IA1237" s="185"/>
      <c r="IB1237" s="185"/>
      <c r="IC1237" s="185"/>
      <c r="ID1237" s="185"/>
      <c r="IE1237" s="185"/>
      <c r="IF1237" s="185"/>
      <c r="IG1237" s="185"/>
      <c r="IH1237" s="185"/>
      <c r="II1237" s="185"/>
      <c r="IJ1237" s="185"/>
      <c r="IK1237" s="185"/>
      <c r="IL1237" s="185"/>
      <c r="IM1237" s="185"/>
      <c r="IN1237" s="185"/>
      <c r="IO1237" s="185"/>
      <c r="IP1237" s="185"/>
      <c r="IQ1237" s="185"/>
      <c r="IR1237" s="185"/>
      <c r="IS1237" s="185"/>
      <c r="IT1237" s="185"/>
      <c r="IU1237" s="185"/>
      <c r="IV1237" s="185"/>
      <c r="IW1237" s="185"/>
      <c r="IX1237" s="185"/>
      <c r="IY1237" s="185"/>
      <c r="IZ1237" s="185"/>
      <c r="JA1237" s="185"/>
      <c r="JB1237" s="185"/>
      <c r="JC1237" s="185"/>
      <c r="JD1237" s="185"/>
      <c r="JE1237" s="185"/>
      <c r="JF1237" s="185"/>
      <c r="JG1237" s="185"/>
      <c r="JH1237" s="185"/>
      <c r="JI1237" s="185"/>
      <c r="JJ1237" s="185"/>
      <c r="JK1237" s="185"/>
      <c r="JL1237" s="185"/>
      <c r="JM1237" s="185"/>
      <c r="JN1237" s="185"/>
      <c r="JO1237" s="185"/>
      <c r="JP1237" s="185"/>
      <c r="JQ1237" s="185"/>
      <c r="JR1237" s="185"/>
      <c r="JS1237" s="185"/>
      <c r="JT1237" s="185"/>
      <c r="JU1237" s="185"/>
      <c r="JV1237" s="185"/>
      <c r="JW1237" s="185"/>
      <c r="JX1237" s="185"/>
      <c r="JY1237" s="185"/>
      <c r="JZ1237" s="185"/>
      <c r="KA1237" s="185"/>
      <c r="KB1237" s="185"/>
      <c r="KC1237" s="185"/>
      <c r="KD1237" s="185"/>
      <c r="KE1237" s="185"/>
      <c r="KF1237" s="185"/>
      <c r="KG1237" s="185"/>
      <c r="KH1237" s="185"/>
      <c r="KI1237" s="185"/>
      <c r="KJ1237" s="185"/>
      <c r="KK1237" s="185"/>
      <c r="KL1237" s="185"/>
      <c r="KM1237" s="185"/>
      <c r="KN1237" s="185"/>
      <c r="KO1237" s="185"/>
      <c r="KP1237" s="185"/>
      <c r="KQ1237" s="185"/>
      <c r="KR1237" s="185"/>
      <c r="KS1237" s="185"/>
      <c r="KT1237" s="185"/>
      <c r="KU1237" s="185"/>
      <c r="KV1237" s="185"/>
      <c r="KW1237" s="185"/>
      <c r="KX1237" s="185"/>
      <c r="KY1237" s="185"/>
      <c r="KZ1237" s="185"/>
      <c r="LA1237" s="185"/>
      <c r="LB1237" s="185"/>
      <c r="LC1237" s="185"/>
      <c r="LD1237" s="185"/>
      <c r="LE1237" s="185"/>
      <c r="LF1237" s="185"/>
      <c r="LG1237" s="185"/>
      <c r="LH1237" s="185"/>
      <c r="LI1237" s="185"/>
      <c r="LJ1237" s="185"/>
      <c r="LK1237" s="185"/>
      <c r="LL1237" s="185"/>
      <c r="LM1237" s="185"/>
      <c r="LN1237" s="185"/>
      <c r="LO1237" s="185"/>
      <c r="LP1237" s="185"/>
      <c r="LQ1237" s="185"/>
      <c r="LR1237" s="185"/>
      <c r="LS1237" s="185"/>
      <c r="LT1237" s="185"/>
      <c r="LU1237" s="185"/>
      <c r="LV1237" s="185"/>
      <c r="LW1237" s="185"/>
      <c r="LX1237" s="185"/>
      <c r="LY1237" s="185"/>
      <c r="LZ1237" s="185"/>
      <c r="MA1237" s="185"/>
      <c r="MB1237" s="185"/>
      <c r="MC1237" s="185"/>
      <c r="MD1237" s="185"/>
      <c r="ME1237" s="185"/>
      <c r="MF1237" s="185"/>
      <c r="MG1237" s="185"/>
      <c r="MH1237" s="185"/>
      <c r="MI1237" s="185"/>
      <c r="MJ1237" s="185"/>
      <c r="MK1237" s="185"/>
      <c r="ML1237" s="185"/>
      <c r="MM1237" s="185"/>
      <c r="MN1237" s="185"/>
      <c r="MO1237" s="185"/>
      <c r="MP1237" s="185"/>
      <c r="MQ1237" s="185"/>
      <c r="MR1237" s="185"/>
      <c r="MS1237" s="185"/>
      <c r="MT1237" s="185"/>
      <c r="MU1237" s="185"/>
      <c r="MV1237" s="185"/>
      <c r="MW1237" s="185"/>
      <c r="MX1237" s="185"/>
      <c r="MY1237" s="185"/>
      <c r="MZ1237" s="185"/>
      <c r="NA1237" s="185"/>
      <c r="NB1237" s="185"/>
      <c r="NC1237" s="185"/>
      <c r="ND1237" s="185"/>
      <c r="NE1237" s="185"/>
      <c r="NF1237" s="185"/>
      <c r="NG1237" s="185"/>
      <c r="NH1237" s="185"/>
      <c r="NI1237" s="185"/>
      <c r="NJ1237" s="185"/>
      <c r="NK1237" s="185"/>
      <c r="NL1237" s="185"/>
      <c r="NM1237" s="185"/>
      <c r="NN1237" s="185"/>
      <c r="NO1237" s="185"/>
      <c r="NP1237" s="185"/>
      <c r="NQ1237" s="185"/>
      <c r="NR1237" s="185"/>
      <c r="NS1237" s="185"/>
      <c r="NT1237" s="185"/>
      <c r="NU1237" s="185"/>
      <c r="NV1237" s="185"/>
      <c r="NW1237" s="185"/>
      <c r="NX1237" s="185"/>
      <c r="NY1237" s="185"/>
      <c r="NZ1237" s="185"/>
      <c r="OA1237" s="185"/>
      <c r="OB1237" s="185"/>
      <c r="OC1237" s="185"/>
      <c r="OD1237" s="185"/>
      <c r="OE1237" s="185"/>
      <c r="OF1237" s="185"/>
      <c r="OG1237" s="185"/>
      <c r="OH1237" s="185"/>
      <c r="OI1237" s="185"/>
      <c r="OJ1237" s="185"/>
      <c r="OK1237" s="185"/>
      <c r="OL1237" s="185"/>
      <c r="OM1237" s="185"/>
      <c r="ON1237" s="185"/>
      <c r="OO1237" s="185"/>
      <c r="OP1237" s="185"/>
      <c r="OQ1237" s="185"/>
      <c r="OR1237" s="185"/>
      <c r="OS1237" s="185"/>
      <c r="OT1237" s="185"/>
      <c r="OU1237" s="185"/>
      <c r="OV1237" s="185"/>
      <c r="OW1237" s="185"/>
      <c r="OX1237" s="185"/>
      <c r="OY1237" s="185"/>
      <c r="OZ1237" s="185"/>
      <c r="PA1237" s="185"/>
      <c r="PB1237" s="185"/>
      <c r="PC1237" s="185"/>
      <c r="PD1237" s="185"/>
      <c r="PE1237" s="185"/>
      <c r="PF1237" s="185"/>
      <c r="PG1237" s="185"/>
      <c r="PH1237" s="185"/>
      <c r="PI1237" s="185"/>
      <c r="PJ1237" s="185"/>
      <c r="PK1237" s="185"/>
      <c r="PL1237" s="185"/>
      <c r="PM1237" s="185"/>
      <c r="PN1237" s="185"/>
      <c r="PO1237" s="185"/>
      <c r="PP1237" s="185"/>
      <c r="PQ1237" s="185"/>
      <c r="PR1237" s="185"/>
      <c r="PS1237" s="185"/>
      <c r="PT1237" s="185"/>
      <c r="PU1237" s="185"/>
      <c r="PV1237" s="185"/>
      <c r="PW1237" s="185"/>
      <c r="PX1237" s="185"/>
      <c r="PY1237" s="185"/>
      <c r="PZ1237" s="185"/>
      <c r="QA1237" s="185"/>
      <c r="QB1237" s="185"/>
      <c r="QC1237" s="185"/>
      <c r="QD1237" s="185"/>
      <c r="QE1237" s="185"/>
      <c r="QF1237" s="185"/>
      <c r="QG1237" s="185"/>
      <c r="QH1237" s="185"/>
      <c r="QI1237" s="185"/>
      <c r="QJ1237" s="185"/>
      <c r="QK1237" s="185"/>
      <c r="QL1237" s="185"/>
      <c r="QM1237" s="185"/>
      <c r="QN1237" s="185"/>
      <c r="QO1237" s="185"/>
      <c r="QP1237" s="185"/>
      <c r="QQ1237" s="185"/>
      <c r="QR1237" s="185"/>
      <c r="QS1237" s="185"/>
      <c r="QT1237" s="185"/>
      <c r="QU1237" s="185"/>
      <c r="QV1237" s="185"/>
      <c r="QW1237" s="185"/>
      <c r="QX1237" s="185"/>
      <c r="QY1237" s="185"/>
      <c r="QZ1237" s="185"/>
      <c r="RA1237" s="185"/>
      <c r="RB1237" s="185"/>
      <c r="RC1237" s="185"/>
      <c r="RD1237" s="185"/>
      <c r="RE1237" s="185"/>
      <c r="RF1237" s="185"/>
      <c r="RG1237" s="185"/>
      <c r="RH1237" s="185"/>
      <c r="RI1237" s="185"/>
      <c r="RJ1237" s="185"/>
      <c r="RK1237" s="185"/>
      <c r="RL1237" s="185"/>
      <c r="RM1237" s="185"/>
      <c r="RN1237" s="185"/>
      <c r="RO1237" s="185"/>
      <c r="RP1237" s="185"/>
      <c r="RQ1237" s="185"/>
      <c r="RR1237" s="185"/>
      <c r="RS1237" s="185"/>
      <c r="RT1237" s="185"/>
      <c r="RU1237" s="185"/>
      <c r="RV1237" s="185"/>
      <c r="RW1237" s="185"/>
      <c r="RX1237" s="185"/>
      <c r="RY1237" s="185"/>
      <c r="RZ1237" s="185"/>
      <c r="SA1237" s="185"/>
      <c r="SB1237" s="185"/>
      <c r="SC1237" s="185"/>
      <c r="SD1237" s="185"/>
      <c r="SE1237" s="185"/>
      <c r="SF1237" s="185"/>
      <c r="SG1237" s="185"/>
      <c r="SH1237" s="185"/>
      <c r="SI1237" s="185"/>
      <c r="SJ1237" s="185"/>
      <c r="SK1237" s="185"/>
      <c r="SL1237" s="185"/>
      <c r="SM1237" s="185"/>
      <c r="SN1237" s="185"/>
      <c r="SO1237" s="185"/>
      <c r="SP1237" s="185"/>
      <c r="SQ1237" s="185"/>
      <c r="SR1237" s="185"/>
      <c r="SS1237" s="185"/>
      <c r="ST1237" s="185"/>
      <c r="SU1237" s="185"/>
      <c r="SV1237" s="185"/>
      <c r="SW1237" s="185"/>
      <c r="SX1237" s="185"/>
      <c r="SY1237" s="185"/>
      <c r="SZ1237" s="185"/>
      <c r="TA1237" s="185"/>
      <c r="TB1237" s="185"/>
      <c r="TC1237" s="185"/>
      <c r="TD1237" s="185"/>
      <c r="TE1237" s="185"/>
      <c r="TF1237" s="185"/>
      <c r="TG1237" s="185"/>
      <c r="TH1237" s="185"/>
      <c r="TI1237" s="185"/>
    </row>
    <row r="1238" spans="1:529" s="104" customFormat="1" ht="54.75" customHeight="1" thickBot="1" x14ac:dyDescent="0.3">
      <c r="A1238" s="116" t="s">
        <v>5602</v>
      </c>
      <c r="B1238" s="117">
        <v>42110</v>
      </c>
      <c r="C1238" s="118" t="s">
        <v>5603</v>
      </c>
      <c r="D1238" s="118" t="s">
        <v>7348</v>
      </c>
      <c r="E1238" s="118" t="s">
        <v>7314</v>
      </c>
      <c r="F1238" s="118" t="s">
        <v>6911</v>
      </c>
      <c r="G1238" s="118" t="s">
        <v>6912</v>
      </c>
      <c r="H1238" s="196" t="s">
        <v>3256</v>
      </c>
      <c r="I1238" s="117">
        <v>42122</v>
      </c>
      <c r="J1238" s="117">
        <v>45763</v>
      </c>
      <c r="K1238" s="118" t="s">
        <v>1663</v>
      </c>
      <c r="L1238" s="118"/>
      <c r="M1238" s="118" t="s">
        <v>4929</v>
      </c>
      <c r="N1238" s="118" t="s">
        <v>48</v>
      </c>
      <c r="O1238" s="118">
        <v>30195</v>
      </c>
      <c r="P1238" s="467"/>
      <c r="Q1238" s="467"/>
      <c r="R1238" s="467"/>
      <c r="S1238" s="467" t="s">
        <v>157</v>
      </c>
      <c r="T1238" s="782">
        <v>45</v>
      </c>
      <c r="U1238" s="118">
        <v>165</v>
      </c>
      <c r="V1238" s="118">
        <v>30195</v>
      </c>
      <c r="W1238" s="118" t="s">
        <v>3205</v>
      </c>
      <c r="X1238" s="118">
        <v>50</v>
      </c>
      <c r="Y1238" s="118" t="s">
        <v>1091</v>
      </c>
      <c r="Z1238" s="118">
        <v>70</v>
      </c>
      <c r="AA1238" s="118" t="s">
        <v>1091</v>
      </c>
      <c r="AB1238" s="118" t="s">
        <v>1091</v>
      </c>
      <c r="AC1238" s="118" t="s">
        <v>1091</v>
      </c>
      <c r="AD1238" s="118" t="s">
        <v>1091</v>
      </c>
      <c r="AE1238" s="118" t="s">
        <v>1091</v>
      </c>
      <c r="AF1238" s="118">
        <v>0.3</v>
      </c>
      <c r="AG1238" s="118" t="s">
        <v>3257</v>
      </c>
      <c r="AH1238" s="118">
        <v>217</v>
      </c>
      <c r="AI1238" s="118" t="s">
        <v>3258</v>
      </c>
      <c r="AJ1238" s="118" t="s">
        <v>3259</v>
      </c>
      <c r="AK1238" s="86" t="s">
        <v>1461</v>
      </c>
      <c r="AL1238" s="574"/>
      <c r="AM1238" s="830"/>
      <c r="AN1238" s="830"/>
      <c r="AO1238" s="830"/>
      <c r="AP1238" s="830"/>
      <c r="AQ1238" s="830"/>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85"/>
      <c r="BL1238" s="185"/>
      <c r="BM1238" s="185"/>
      <c r="BN1238" s="185"/>
      <c r="BO1238" s="185"/>
      <c r="BP1238" s="185"/>
      <c r="BQ1238" s="185"/>
      <c r="BR1238" s="185"/>
      <c r="BS1238" s="185"/>
      <c r="BT1238" s="185"/>
      <c r="BU1238" s="185"/>
      <c r="BV1238" s="185"/>
      <c r="BW1238" s="185"/>
      <c r="BX1238" s="185"/>
      <c r="BY1238" s="185"/>
      <c r="BZ1238" s="185"/>
      <c r="CA1238" s="185"/>
      <c r="CB1238" s="185"/>
      <c r="CC1238" s="185"/>
      <c r="CD1238" s="185"/>
      <c r="CE1238" s="185"/>
      <c r="CF1238" s="185"/>
      <c r="CG1238" s="185"/>
      <c r="CH1238" s="185"/>
      <c r="CI1238" s="185"/>
      <c r="CJ1238" s="185"/>
      <c r="CK1238" s="185"/>
      <c r="CL1238" s="185"/>
      <c r="CM1238" s="185"/>
      <c r="CN1238" s="185"/>
      <c r="CO1238" s="185"/>
      <c r="CP1238" s="185"/>
      <c r="CQ1238" s="185"/>
      <c r="CR1238" s="185"/>
      <c r="CS1238" s="185"/>
      <c r="CT1238" s="185"/>
      <c r="CU1238" s="185"/>
      <c r="CV1238" s="185"/>
      <c r="CW1238" s="185"/>
      <c r="CX1238" s="185"/>
      <c r="CY1238" s="185"/>
      <c r="CZ1238" s="185"/>
      <c r="DA1238" s="185"/>
      <c r="DB1238" s="185"/>
      <c r="DC1238" s="185"/>
      <c r="DD1238" s="185"/>
      <c r="DE1238" s="185"/>
      <c r="DF1238" s="185"/>
      <c r="DG1238" s="185"/>
      <c r="DH1238" s="185"/>
      <c r="DI1238" s="185"/>
      <c r="DJ1238" s="185"/>
      <c r="DK1238" s="185"/>
      <c r="DL1238" s="185"/>
      <c r="DM1238" s="185"/>
      <c r="DN1238" s="185"/>
      <c r="DO1238" s="185"/>
      <c r="DP1238" s="185"/>
      <c r="DQ1238" s="185"/>
      <c r="DR1238" s="185"/>
      <c r="DS1238" s="185"/>
      <c r="DT1238" s="185"/>
      <c r="DU1238" s="185"/>
      <c r="DV1238" s="185"/>
      <c r="DW1238" s="185"/>
      <c r="DX1238" s="185"/>
      <c r="DY1238" s="185"/>
      <c r="DZ1238" s="185"/>
      <c r="EA1238" s="185"/>
      <c r="EB1238" s="185"/>
      <c r="EC1238" s="185"/>
      <c r="ED1238" s="185"/>
      <c r="EE1238" s="185"/>
      <c r="EF1238" s="185"/>
      <c r="EG1238" s="185"/>
      <c r="EH1238" s="185"/>
      <c r="EI1238" s="185"/>
      <c r="EJ1238" s="185"/>
      <c r="EK1238" s="185"/>
      <c r="EL1238" s="185"/>
      <c r="EM1238" s="185"/>
      <c r="EN1238" s="185"/>
      <c r="EO1238" s="185"/>
      <c r="EP1238" s="185"/>
      <c r="EQ1238" s="185"/>
      <c r="ER1238" s="185"/>
      <c r="ES1238" s="185"/>
      <c r="ET1238" s="185"/>
      <c r="EU1238" s="185"/>
      <c r="EV1238" s="185"/>
      <c r="EW1238" s="185"/>
      <c r="EX1238" s="185"/>
      <c r="EY1238" s="185"/>
      <c r="EZ1238" s="185"/>
      <c r="FA1238" s="185"/>
      <c r="FB1238" s="185"/>
      <c r="FC1238" s="185"/>
      <c r="FD1238" s="185"/>
      <c r="FE1238" s="185"/>
      <c r="FF1238" s="185"/>
      <c r="FG1238" s="185"/>
      <c r="FH1238" s="185"/>
      <c r="FI1238" s="185"/>
      <c r="FJ1238" s="185"/>
      <c r="FK1238" s="185"/>
      <c r="FL1238" s="185"/>
      <c r="FM1238" s="185"/>
      <c r="FN1238" s="185"/>
      <c r="FO1238" s="185"/>
      <c r="FP1238" s="185"/>
      <c r="FQ1238" s="185"/>
      <c r="FR1238" s="185"/>
      <c r="FS1238" s="185"/>
      <c r="FT1238" s="185"/>
      <c r="FU1238" s="185"/>
      <c r="FV1238" s="185"/>
      <c r="FW1238" s="185"/>
      <c r="FX1238" s="185"/>
      <c r="FY1238" s="185"/>
      <c r="FZ1238" s="185"/>
      <c r="GA1238" s="185"/>
      <c r="GB1238" s="185"/>
      <c r="GC1238" s="185"/>
      <c r="GD1238" s="185"/>
      <c r="GE1238" s="185"/>
      <c r="GF1238" s="185"/>
      <c r="GG1238" s="185"/>
      <c r="GH1238" s="185"/>
      <c r="GI1238" s="185"/>
      <c r="GJ1238" s="185"/>
      <c r="GK1238" s="185"/>
      <c r="GL1238" s="185"/>
      <c r="GM1238" s="185"/>
      <c r="GN1238" s="185"/>
      <c r="GO1238" s="185"/>
      <c r="GP1238" s="185"/>
      <c r="GQ1238" s="185"/>
      <c r="GR1238" s="185"/>
      <c r="GS1238" s="185"/>
      <c r="GT1238" s="185"/>
      <c r="GU1238" s="185"/>
      <c r="GV1238" s="185"/>
      <c r="GW1238" s="185"/>
      <c r="GX1238" s="185"/>
      <c r="GY1238" s="185"/>
      <c r="GZ1238" s="185"/>
      <c r="HA1238" s="185"/>
      <c r="HB1238" s="185"/>
      <c r="HC1238" s="185"/>
      <c r="HD1238" s="185"/>
      <c r="HE1238" s="185"/>
      <c r="HF1238" s="185"/>
      <c r="HG1238" s="185"/>
      <c r="HH1238" s="185"/>
      <c r="HI1238" s="185"/>
      <c r="HJ1238" s="185"/>
      <c r="HK1238" s="185"/>
      <c r="HL1238" s="185"/>
      <c r="HM1238" s="185"/>
      <c r="HN1238" s="185"/>
      <c r="HO1238" s="185"/>
      <c r="HP1238" s="185"/>
      <c r="HQ1238" s="185"/>
      <c r="HR1238" s="185"/>
      <c r="HS1238" s="185"/>
      <c r="HT1238" s="185"/>
      <c r="HU1238" s="185"/>
      <c r="HV1238" s="185"/>
      <c r="HW1238" s="185"/>
      <c r="HX1238" s="185"/>
      <c r="HY1238" s="185"/>
      <c r="HZ1238" s="185"/>
      <c r="IA1238" s="185"/>
      <c r="IB1238" s="185"/>
      <c r="IC1238" s="185"/>
      <c r="ID1238" s="185"/>
      <c r="IE1238" s="185"/>
      <c r="IF1238" s="185"/>
      <c r="IG1238" s="185"/>
      <c r="IH1238" s="185"/>
      <c r="II1238" s="185"/>
      <c r="IJ1238" s="185"/>
      <c r="IK1238" s="185"/>
      <c r="IL1238" s="185"/>
      <c r="IM1238" s="185"/>
      <c r="IN1238" s="185"/>
      <c r="IO1238" s="185"/>
      <c r="IP1238" s="185"/>
      <c r="IQ1238" s="185"/>
      <c r="IR1238" s="185"/>
      <c r="IS1238" s="185"/>
      <c r="IT1238" s="185"/>
      <c r="IU1238" s="185"/>
      <c r="IV1238" s="185"/>
      <c r="IW1238" s="185"/>
      <c r="IX1238" s="185"/>
      <c r="IY1238" s="185"/>
      <c r="IZ1238" s="185"/>
      <c r="JA1238" s="185"/>
      <c r="JB1238" s="185"/>
      <c r="JC1238" s="185"/>
      <c r="JD1238" s="185"/>
      <c r="JE1238" s="185"/>
      <c r="JF1238" s="185"/>
      <c r="JG1238" s="185"/>
      <c r="JH1238" s="185"/>
      <c r="JI1238" s="185"/>
      <c r="JJ1238" s="185"/>
      <c r="JK1238" s="185"/>
      <c r="JL1238" s="185"/>
      <c r="JM1238" s="185"/>
      <c r="JN1238" s="185"/>
      <c r="JO1238" s="185"/>
      <c r="JP1238" s="185"/>
      <c r="JQ1238" s="185"/>
      <c r="JR1238" s="185"/>
      <c r="JS1238" s="185"/>
      <c r="JT1238" s="185"/>
      <c r="JU1238" s="185"/>
      <c r="JV1238" s="185"/>
      <c r="JW1238" s="185"/>
      <c r="JX1238" s="185"/>
      <c r="JY1238" s="185"/>
      <c r="JZ1238" s="185"/>
      <c r="KA1238" s="185"/>
      <c r="KB1238" s="185"/>
      <c r="KC1238" s="185"/>
      <c r="KD1238" s="185"/>
      <c r="KE1238" s="185"/>
      <c r="KF1238" s="185"/>
      <c r="KG1238" s="185"/>
      <c r="KH1238" s="185"/>
      <c r="KI1238" s="185"/>
      <c r="KJ1238" s="185"/>
      <c r="KK1238" s="185"/>
      <c r="KL1238" s="185"/>
      <c r="KM1238" s="185"/>
      <c r="KN1238" s="185"/>
      <c r="KO1238" s="185"/>
      <c r="KP1238" s="185"/>
      <c r="KQ1238" s="185"/>
      <c r="KR1238" s="185"/>
      <c r="KS1238" s="185"/>
      <c r="KT1238" s="185"/>
      <c r="KU1238" s="185"/>
      <c r="KV1238" s="185"/>
      <c r="KW1238" s="185"/>
      <c r="KX1238" s="185"/>
      <c r="KY1238" s="185"/>
      <c r="KZ1238" s="185"/>
      <c r="LA1238" s="185"/>
      <c r="LB1238" s="185"/>
      <c r="LC1238" s="185"/>
      <c r="LD1238" s="185"/>
      <c r="LE1238" s="185"/>
      <c r="LF1238" s="185"/>
      <c r="LG1238" s="185"/>
      <c r="LH1238" s="185"/>
      <c r="LI1238" s="185"/>
      <c r="LJ1238" s="185"/>
      <c r="LK1238" s="185"/>
      <c r="LL1238" s="185"/>
      <c r="LM1238" s="185"/>
      <c r="LN1238" s="185"/>
      <c r="LO1238" s="185"/>
      <c r="LP1238" s="185"/>
      <c r="LQ1238" s="185"/>
      <c r="LR1238" s="185"/>
      <c r="LS1238" s="185"/>
      <c r="LT1238" s="185"/>
      <c r="LU1238" s="185"/>
      <c r="LV1238" s="185"/>
      <c r="LW1238" s="185"/>
      <c r="LX1238" s="185"/>
      <c r="LY1238" s="185"/>
      <c r="LZ1238" s="185"/>
      <c r="MA1238" s="185"/>
      <c r="MB1238" s="185"/>
      <c r="MC1238" s="185"/>
      <c r="MD1238" s="185"/>
      <c r="ME1238" s="185"/>
      <c r="MF1238" s="185"/>
      <c r="MG1238" s="185"/>
      <c r="MH1238" s="185"/>
      <c r="MI1238" s="185"/>
      <c r="MJ1238" s="185"/>
      <c r="MK1238" s="185"/>
      <c r="ML1238" s="185"/>
      <c r="MM1238" s="185"/>
      <c r="MN1238" s="185"/>
      <c r="MO1238" s="185"/>
      <c r="MP1238" s="185"/>
      <c r="MQ1238" s="185"/>
      <c r="MR1238" s="185"/>
      <c r="MS1238" s="185"/>
      <c r="MT1238" s="185"/>
      <c r="MU1238" s="185"/>
      <c r="MV1238" s="185"/>
      <c r="MW1238" s="185"/>
      <c r="MX1238" s="185"/>
      <c r="MY1238" s="185"/>
      <c r="MZ1238" s="185"/>
      <c r="NA1238" s="185"/>
      <c r="NB1238" s="185"/>
      <c r="NC1238" s="185"/>
      <c r="ND1238" s="185"/>
      <c r="NE1238" s="185"/>
      <c r="NF1238" s="185"/>
      <c r="NG1238" s="185"/>
      <c r="NH1238" s="185"/>
      <c r="NI1238" s="185"/>
      <c r="NJ1238" s="185"/>
      <c r="NK1238" s="185"/>
      <c r="NL1238" s="185"/>
      <c r="NM1238" s="185"/>
      <c r="NN1238" s="185"/>
      <c r="NO1238" s="185"/>
      <c r="NP1238" s="185"/>
      <c r="NQ1238" s="185"/>
      <c r="NR1238" s="185"/>
      <c r="NS1238" s="185"/>
      <c r="NT1238" s="185"/>
      <c r="NU1238" s="185"/>
      <c r="NV1238" s="185"/>
      <c r="NW1238" s="185"/>
      <c r="NX1238" s="185"/>
      <c r="NY1238" s="185"/>
      <c r="NZ1238" s="185"/>
      <c r="OA1238" s="185"/>
      <c r="OB1238" s="185"/>
      <c r="OC1238" s="185"/>
      <c r="OD1238" s="185"/>
      <c r="OE1238" s="185"/>
      <c r="OF1238" s="185"/>
      <c r="OG1238" s="185"/>
      <c r="OH1238" s="185"/>
      <c r="OI1238" s="185"/>
      <c r="OJ1238" s="185"/>
      <c r="OK1238" s="185"/>
      <c r="OL1238" s="185"/>
      <c r="OM1238" s="185"/>
      <c r="ON1238" s="185"/>
      <c r="OO1238" s="185"/>
      <c r="OP1238" s="185"/>
      <c r="OQ1238" s="185"/>
      <c r="OR1238" s="185"/>
      <c r="OS1238" s="185"/>
      <c r="OT1238" s="185"/>
      <c r="OU1238" s="185"/>
      <c r="OV1238" s="185"/>
      <c r="OW1238" s="185"/>
      <c r="OX1238" s="185"/>
      <c r="OY1238" s="185"/>
      <c r="OZ1238" s="185"/>
      <c r="PA1238" s="185"/>
      <c r="PB1238" s="185"/>
      <c r="PC1238" s="185"/>
      <c r="PD1238" s="185"/>
      <c r="PE1238" s="185"/>
      <c r="PF1238" s="185"/>
      <c r="PG1238" s="185"/>
      <c r="PH1238" s="185"/>
      <c r="PI1238" s="185"/>
      <c r="PJ1238" s="185"/>
      <c r="PK1238" s="185"/>
      <c r="PL1238" s="185"/>
      <c r="PM1238" s="185"/>
      <c r="PN1238" s="185"/>
      <c r="PO1238" s="185"/>
      <c r="PP1238" s="185"/>
      <c r="PQ1238" s="185"/>
      <c r="PR1238" s="185"/>
      <c r="PS1238" s="185"/>
      <c r="PT1238" s="185"/>
      <c r="PU1238" s="185"/>
      <c r="PV1238" s="185"/>
      <c r="PW1238" s="185"/>
      <c r="PX1238" s="185"/>
      <c r="PY1238" s="185"/>
      <c r="PZ1238" s="185"/>
      <c r="QA1238" s="185"/>
      <c r="QB1238" s="185"/>
      <c r="QC1238" s="185"/>
      <c r="QD1238" s="185"/>
      <c r="QE1238" s="185"/>
      <c r="QF1238" s="185"/>
      <c r="QG1238" s="185"/>
      <c r="QH1238" s="185"/>
      <c r="QI1238" s="185"/>
      <c r="QJ1238" s="185"/>
      <c r="QK1238" s="185"/>
      <c r="QL1238" s="185"/>
      <c r="QM1238" s="185"/>
      <c r="QN1238" s="185"/>
      <c r="QO1238" s="185"/>
      <c r="QP1238" s="185"/>
      <c r="QQ1238" s="185"/>
      <c r="QR1238" s="185"/>
      <c r="QS1238" s="185"/>
      <c r="QT1238" s="185"/>
      <c r="QU1238" s="185"/>
      <c r="QV1238" s="185"/>
      <c r="QW1238" s="185"/>
      <c r="QX1238" s="185"/>
      <c r="QY1238" s="185"/>
      <c r="QZ1238" s="185"/>
      <c r="RA1238" s="185"/>
      <c r="RB1238" s="185"/>
      <c r="RC1238" s="185"/>
      <c r="RD1238" s="185"/>
      <c r="RE1238" s="185"/>
      <c r="RF1238" s="185"/>
      <c r="RG1238" s="185"/>
      <c r="RH1238" s="185"/>
      <c r="RI1238" s="185"/>
      <c r="RJ1238" s="185"/>
      <c r="RK1238" s="185"/>
      <c r="RL1238" s="185"/>
      <c r="RM1238" s="185"/>
      <c r="RN1238" s="185"/>
      <c r="RO1238" s="185"/>
      <c r="RP1238" s="185"/>
      <c r="RQ1238" s="185"/>
      <c r="RR1238" s="185"/>
      <c r="RS1238" s="185"/>
      <c r="RT1238" s="185"/>
      <c r="RU1238" s="185"/>
      <c r="RV1238" s="185"/>
      <c r="RW1238" s="185"/>
      <c r="RX1238" s="185"/>
      <c r="RY1238" s="185"/>
      <c r="RZ1238" s="185"/>
      <c r="SA1238" s="185"/>
      <c r="SB1238" s="185"/>
      <c r="SC1238" s="185"/>
      <c r="SD1238" s="185"/>
      <c r="SE1238" s="185"/>
      <c r="SF1238" s="185"/>
      <c r="SG1238" s="185"/>
      <c r="SH1238" s="185"/>
      <c r="SI1238" s="185"/>
      <c r="SJ1238" s="185"/>
      <c r="SK1238" s="185"/>
      <c r="SL1238" s="185"/>
      <c r="SM1238" s="185"/>
      <c r="SN1238" s="185"/>
      <c r="SO1238" s="185"/>
      <c r="SP1238" s="185"/>
      <c r="SQ1238" s="185"/>
      <c r="SR1238" s="185"/>
      <c r="SS1238" s="185"/>
      <c r="ST1238" s="185"/>
      <c r="SU1238" s="185"/>
      <c r="SV1238" s="185"/>
      <c r="SW1238" s="185"/>
      <c r="SX1238" s="185"/>
      <c r="SY1238" s="185"/>
      <c r="SZ1238" s="185"/>
      <c r="TA1238" s="185"/>
      <c r="TB1238" s="185"/>
      <c r="TC1238" s="185"/>
      <c r="TD1238" s="185"/>
      <c r="TE1238" s="185"/>
      <c r="TF1238" s="185"/>
      <c r="TG1238" s="185"/>
      <c r="TH1238" s="185"/>
      <c r="TI1238" s="185"/>
    </row>
    <row r="1239" spans="1:529" s="104" customFormat="1" ht="54.75" customHeight="1" thickBot="1" x14ac:dyDescent="0.3">
      <c r="A1239" s="116" t="s">
        <v>5604</v>
      </c>
      <c r="B1239" s="117">
        <v>42142</v>
      </c>
      <c r="C1239" s="118" t="s">
        <v>5613</v>
      </c>
      <c r="D1239" s="118" t="s">
        <v>7349</v>
      </c>
      <c r="E1239" s="118" t="s">
        <v>7315</v>
      </c>
      <c r="F1239" s="118" t="s">
        <v>45</v>
      </c>
      <c r="G1239" s="118" t="s">
        <v>45</v>
      </c>
      <c r="H1239" s="196" t="s">
        <v>1679</v>
      </c>
      <c r="I1239" s="117">
        <v>42163</v>
      </c>
      <c r="J1239" s="117" t="s">
        <v>1196</v>
      </c>
      <c r="K1239" s="118" t="s">
        <v>365</v>
      </c>
      <c r="L1239" s="118"/>
      <c r="M1239" s="118" t="s">
        <v>5548</v>
      </c>
      <c r="N1239" s="118" t="s">
        <v>25</v>
      </c>
      <c r="O1239" s="118">
        <v>5788</v>
      </c>
      <c r="P1239" s="467"/>
      <c r="Q1239" s="467"/>
      <c r="R1239" s="467"/>
      <c r="S1239" s="467"/>
      <c r="T1239" s="782">
        <v>19.440000000000001</v>
      </c>
      <c r="U1239" s="118">
        <v>15.76</v>
      </c>
      <c r="V1239" s="118">
        <v>5788</v>
      </c>
      <c r="W1239" s="118" t="s">
        <v>1258</v>
      </c>
      <c r="X1239" s="118">
        <v>50</v>
      </c>
      <c r="Y1239" s="118" t="s">
        <v>5608</v>
      </c>
      <c r="Z1239" s="118" t="s">
        <v>5609</v>
      </c>
      <c r="AA1239" s="118" t="s">
        <v>1091</v>
      </c>
      <c r="AB1239" s="118" t="s">
        <v>1091</v>
      </c>
      <c r="AC1239" s="118" t="s">
        <v>5607</v>
      </c>
      <c r="AD1239" s="118" t="s">
        <v>1091</v>
      </c>
      <c r="AE1239" s="118" t="s">
        <v>1091</v>
      </c>
      <c r="AF1239" s="118" t="s">
        <v>5606</v>
      </c>
      <c r="AG1239" s="118" t="s">
        <v>5605</v>
      </c>
      <c r="AH1239" s="118"/>
      <c r="AI1239" s="118" t="s">
        <v>5610</v>
      </c>
      <c r="AJ1239" s="118" t="s">
        <v>5611</v>
      </c>
      <c r="AK1239" s="86" t="s">
        <v>3260</v>
      </c>
      <c r="AL1239" s="574"/>
      <c r="AM1239" s="830"/>
      <c r="AN1239" s="830"/>
      <c r="AO1239" s="830"/>
      <c r="AP1239" s="830"/>
      <c r="AQ1239" s="830"/>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85"/>
      <c r="BL1239" s="185"/>
      <c r="BM1239" s="185"/>
      <c r="BN1239" s="185"/>
      <c r="BO1239" s="185"/>
      <c r="BP1239" s="185"/>
      <c r="BQ1239" s="185"/>
      <c r="BR1239" s="185"/>
      <c r="BS1239" s="185"/>
      <c r="BT1239" s="185"/>
      <c r="BU1239" s="185"/>
      <c r="BV1239" s="185"/>
      <c r="BW1239" s="185"/>
      <c r="BX1239" s="185"/>
      <c r="BY1239" s="185"/>
      <c r="BZ1239" s="185"/>
      <c r="CA1239" s="185"/>
      <c r="CB1239" s="185"/>
      <c r="CC1239" s="185"/>
      <c r="CD1239" s="185"/>
      <c r="CE1239" s="185"/>
      <c r="CF1239" s="185"/>
      <c r="CG1239" s="185"/>
      <c r="CH1239" s="185"/>
      <c r="CI1239" s="185"/>
      <c r="CJ1239" s="185"/>
      <c r="CK1239" s="185"/>
      <c r="CL1239" s="185"/>
      <c r="CM1239" s="185"/>
      <c r="CN1239" s="185"/>
      <c r="CO1239" s="185"/>
      <c r="CP1239" s="185"/>
      <c r="CQ1239" s="185"/>
      <c r="CR1239" s="185"/>
      <c r="CS1239" s="185"/>
      <c r="CT1239" s="185"/>
      <c r="CU1239" s="185"/>
      <c r="CV1239" s="185"/>
      <c r="CW1239" s="185"/>
      <c r="CX1239" s="185"/>
      <c r="CY1239" s="185"/>
      <c r="CZ1239" s="185"/>
      <c r="DA1239" s="185"/>
      <c r="DB1239" s="185"/>
      <c r="DC1239" s="185"/>
      <c r="DD1239" s="185"/>
      <c r="DE1239" s="185"/>
      <c r="DF1239" s="185"/>
      <c r="DG1239" s="185"/>
      <c r="DH1239" s="185"/>
      <c r="DI1239" s="185"/>
      <c r="DJ1239" s="185"/>
      <c r="DK1239" s="185"/>
      <c r="DL1239" s="185"/>
      <c r="DM1239" s="185"/>
      <c r="DN1239" s="185"/>
      <c r="DO1239" s="185"/>
      <c r="DP1239" s="185"/>
      <c r="DQ1239" s="185"/>
      <c r="DR1239" s="185"/>
      <c r="DS1239" s="185"/>
      <c r="DT1239" s="185"/>
      <c r="DU1239" s="185"/>
      <c r="DV1239" s="185"/>
      <c r="DW1239" s="185"/>
      <c r="DX1239" s="185"/>
      <c r="DY1239" s="185"/>
      <c r="DZ1239" s="185"/>
      <c r="EA1239" s="185"/>
      <c r="EB1239" s="185"/>
      <c r="EC1239" s="185"/>
      <c r="ED1239" s="185"/>
      <c r="EE1239" s="185"/>
      <c r="EF1239" s="185"/>
      <c r="EG1239" s="185"/>
      <c r="EH1239" s="185"/>
      <c r="EI1239" s="185"/>
      <c r="EJ1239" s="185"/>
      <c r="EK1239" s="185"/>
      <c r="EL1239" s="185"/>
      <c r="EM1239" s="185"/>
      <c r="EN1239" s="185"/>
      <c r="EO1239" s="185"/>
      <c r="EP1239" s="185"/>
      <c r="EQ1239" s="185"/>
      <c r="ER1239" s="185"/>
      <c r="ES1239" s="185"/>
      <c r="ET1239" s="185"/>
      <c r="EU1239" s="185"/>
      <c r="EV1239" s="185"/>
      <c r="EW1239" s="185"/>
      <c r="EX1239" s="185"/>
      <c r="EY1239" s="185"/>
      <c r="EZ1239" s="185"/>
      <c r="FA1239" s="185"/>
      <c r="FB1239" s="185"/>
      <c r="FC1239" s="185"/>
      <c r="FD1239" s="185"/>
      <c r="FE1239" s="185"/>
      <c r="FF1239" s="185"/>
      <c r="FG1239" s="185"/>
      <c r="FH1239" s="185"/>
      <c r="FI1239" s="185"/>
      <c r="FJ1239" s="185"/>
      <c r="FK1239" s="185"/>
      <c r="FL1239" s="185"/>
      <c r="FM1239" s="185"/>
      <c r="FN1239" s="185"/>
      <c r="FO1239" s="185"/>
      <c r="FP1239" s="185"/>
      <c r="FQ1239" s="185"/>
      <c r="FR1239" s="185"/>
      <c r="FS1239" s="185"/>
      <c r="FT1239" s="185"/>
      <c r="FU1239" s="185"/>
      <c r="FV1239" s="185"/>
      <c r="FW1239" s="185"/>
      <c r="FX1239" s="185"/>
      <c r="FY1239" s="185"/>
      <c r="FZ1239" s="185"/>
      <c r="GA1239" s="185"/>
      <c r="GB1239" s="185"/>
      <c r="GC1239" s="185"/>
      <c r="GD1239" s="185"/>
      <c r="GE1239" s="185"/>
      <c r="GF1239" s="185"/>
      <c r="GG1239" s="185"/>
      <c r="GH1239" s="185"/>
      <c r="GI1239" s="185"/>
      <c r="GJ1239" s="185"/>
      <c r="GK1239" s="185"/>
      <c r="GL1239" s="185"/>
      <c r="GM1239" s="185"/>
      <c r="GN1239" s="185"/>
      <c r="GO1239" s="185"/>
      <c r="GP1239" s="185"/>
      <c r="GQ1239" s="185"/>
      <c r="GR1239" s="185"/>
      <c r="GS1239" s="185"/>
      <c r="GT1239" s="185"/>
      <c r="GU1239" s="185"/>
      <c r="GV1239" s="185"/>
      <c r="GW1239" s="185"/>
      <c r="GX1239" s="185"/>
      <c r="GY1239" s="185"/>
      <c r="GZ1239" s="185"/>
      <c r="HA1239" s="185"/>
      <c r="HB1239" s="185"/>
      <c r="HC1239" s="185"/>
      <c r="HD1239" s="185"/>
      <c r="HE1239" s="185"/>
      <c r="HF1239" s="185"/>
      <c r="HG1239" s="185"/>
      <c r="HH1239" s="185"/>
      <c r="HI1239" s="185"/>
      <c r="HJ1239" s="185"/>
      <c r="HK1239" s="185"/>
      <c r="HL1239" s="185"/>
      <c r="HM1239" s="185"/>
      <c r="HN1239" s="185"/>
      <c r="HO1239" s="185"/>
      <c r="HP1239" s="185"/>
      <c r="HQ1239" s="185"/>
      <c r="HR1239" s="185"/>
      <c r="HS1239" s="185"/>
      <c r="HT1239" s="185"/>
      <c r="HU1239" s="185"/>
      <c r="HV1239" s="185"/>
      <c r="HW1239" s="185"/>
      <c r="HX1239" s="185"/>
      <c r="HY1239" s="185"/>
      <c r="HZ1239" s="185"/>
      <c r="IA1239" s="185"/>
      <c r="IB1239" s="185"/>
      <c r="IC1239" s="185"/>
      <c r="ID1239" s="185"/>
      <c r="IE1239" s="185"/>
      <c r="IF1239" s="185"/>
      <c r="IG1239" s="185"/>
      <c r="IH1239" s="185"/>
      <c r="II1239" s="185"/>
      <c r="IJ1239" s="185"/>
      <c r="IK1239" s="185"/>
      <c r="IL1239" s="185"/>
      <c r="IM1239" s="185"/>
      <c r="IN1239" s="185"/>
      <c r="IO1239" s="185"/>
      <c r="IP1239" s="185"/>
      <c r="IQ1239" s="185"/>
      <c r="IR1239" s="185"/>
      <c r="IS1239" s="185"/>
      <c r="IT1239" s="185"/>
      <c r="IU1239" s="185"/>
      <c r="IV1239" s="185"/>
      <c r="IW1239" s="185"/>
      <c r="IX1239" s="185"/>
      <c r="IY1239" s="185"/>
      <c r="IZ1239" s="185"/>
      <c r="JA1239" s="185"/>
      <c r="JB1239" s="185"/>
      <c r="JC1239" s="185"/>
      <c r="JD1239" s="185"/>
      <c r="JE1239" s="185"/>
      <c r="JF1239" s="185"/>
      <c r="JG1239" s="185"/>
      <c r="JH1239" s="185"/>
      <c r="JI1239" s="185"/>
      <c r="JJ1239" s="185"/>
      <c r="JK1239" s="185"/>
      <c r="JL1239" s="185"/>
      <c r="JM1239" s="185"/>
      <c r="JN1239" s="185"/>
      <c r="JO1239" s="185"/>
      <c r="JP1239" s="185"/>
      <c r="JQ1239" s="185"/>
      <c r="JR1239" s="185"/>
      <c r="JS1239" s="185"/>
      <c r="JT1239" s="185"/>
      <c r="JU1239" s="185"/>
      <c r="JV1239" s="185"/>
      <c r="JW1239" s="185"/>
      <c r="JX1239" s="185"/>
      <c r="JY1239" s="185"/>
      <c r="JZ1239" s="185"/>
      <c r="KA1239" s="185"/>
      <c r="KB1239" s="185"/>
      <c r="KC1239" s="185"/>
      <c r="KD1239" s="185"/>
      <c r="KE1239" s="185"/>
      <c r="KF1239" s="185"/>
      <c r="KG1239" s="185"/>
      <c r="KH1239" s="185"/>
      <c r="KI1239" s="185"/>
      <c r="KJ1239" s="185"/>
      <c r="KK1239" s="185"/>
      <c r="KL1239" s="185"/>
      <c r="KM1239" s="185"/>
      <c r="KN1239" s="185"/>
      <c r="KO1239" s="185"/>
      <c r="KP1239" s="185"/>
      <c r="KQ1239" s="185"/>
      <c r="KR1239" s="185"/>
      <c r="KS1239" s="185"/>
      <c r="KT1239" s="185"/>
      <c r="KU1239" s="185"/>
      <c r="KV1239" s="185"/>
      <c r="KW1239" s="185"/>
      <c r="KX1239" s="185"/>
      <c r="KY1239" s="185"/>
      <c r="KZ1239" s="185"/>
      <c r="LA1239" s="185"/>
      <c r="LB1239" s="185"/>
      <c r="LC1239" s="185"/>
      <c r="LD1239" s="185"/>
      <c r="LE1239" s="185"/>
      <c r="LF1239" s="185"/>
      <c r="LG1239" s="185"/>
      <c r="LH1239" s="185"/>
      <c r="LI1239" s="185"/>
      <c r="LJ1239" s="185"/>
      <c r="LK1239" s="185"/>
      <c r="LL1239" s="185"/>
      <c r="LM1239" s="185"/>
      <c r="LN1239" s="185"/>
      <c r="LO1239" s="185"/>
      <c r="LP1239" s="185"/>
      <c r="LQ1239" s="185"/>
      <c r="LR1239" s="185"/>
      <c r="LS1239" s="185"/>
      <c r="LT1239" s="185"/>
      <c r="LU1239" s="185"/>
      <c r="LV1239" s="185"/>
      <c r="LW1239" s="185"/>
      <c r="LX1239" s="185"/>
      <c r="LY1239" s="185"/>
      <c r="LZ1239" s="185"/>
      <c r="MA1239" s="185"/>
      <c r="MB1239" s="185"/>
      <c r="MC1239" s="185"/>
      <c r="MD1239" s="185"/>
      <c r="ME1239" s="185"/>
      <c r="MF1239" s="185"/>
      <c r="MG1239" s="185"/>
      <c r="MH1239" s="185"/>
      <c r="MI1239" s="185"/>
      <c r="MJ1239" s="185"/>
      <c r="MK1239" s="185"/>
      <c r="ML1239" s="185"/>
      <c r="MM1239" s="185"/>
      <c r="MN1239" s="185"/>
      <c r="MO1239" s="185"/>
      <c r="MP1239" s="185"/>
      <c r="MQ1239" s="185"/>
      <c r="MR1239" s="185"/>
      <c r="MS1239" s="185"/>
      <c r="MT1239" s="185"/>
      <c r="MU1239" s="185"/>
      <c r="MV1239" s="185"/>
      <c r="MW1239" s="185"/>
      <c r="MX1239" s="185"/>
      <c r="MY1239" s="185"/>
      <c r="MZ1239" s="185"/>
      <c r="NA1239" s="185"/>
      <c r="NB1239" s="185"/>
      <c r="NC1239" s="185"/>
      <c r="ND1239" s="185"/>
      <c r="NE1239" s="185"/>
      <c r="NF1239" s="185"/>
      <c r="NG1239" s="185"/>
      <c r="NH1239" s="185"/>
      <c r="NI1239" s="185"/>
      <c r="NJ1239" s="185"/>
      <c r="NK1239" s="185"/>
      <c r="NL1239" s="185"/>
      <c r="NM1239" s="185"/>
      <c r="NN1239" s="185"/>
      <c r="NO1239" s="185"/>
      <c r="NP1239" s="185"/>
      <c r="NQ1239" s="185"/>
      <c r="NR1239" s="185"/>
      <c r="NS1239" s="185"/>
      <c r="NT1239" s="185"/>
      <c r="NU1239" s="185"/>
      <c r="NV1239" s="185"/>
      <c r="NW1239" s="185"/>
      <c r="NX1239" s="185"/>
      <c r="NY1239" s="185"/>
      <c r="NZ1239" s="185"/>
      <c r="OA1239" s="185"/>
      <c r="OB1239" s="185"/>
      <c r="OC1239" s="185"/>
      <c r="OD1239" s="185"/>
      <c r="OE1239" s="185"/>
      <c r="OF1239" s="185"/>
      <c r="OG1239" s="185"/>
      <c r="OH1239" s="185"/>
      <c r="OI1239" s="185"/>
      <c r="OJ1239" s="185"/>
      <c r="OK1239" s="185"/>
      <c r="OL1239" s="185"/>
      <c r="OM1239" s="185"/>
      <c r="ON1239" s="185"/>
      <c r="OO1239" s="185"/>
      <c r="OP1239" s="185"/>
      <c r="OQ1239" s="185"/>
      <c r="OR1239" s="185"/>
      <c r="OS1239" s="185"/>
      <c r="OT1239" s="185"/>
      <c r="OU1239" s="185"/>
      <c r="OV1239" s="185"/>
      <c r="OW1239" s="185"/>
      <c r="OX1239" s="185"/>
      <c r="OY1239" s="185"/>
      <c r="OZ1239" s="185"/>
      <c r="PA1239" s="185"/>
      <c r="PB1239" s="185"/>
      <c r="PC1239" s="185"/>
      <c r="PD1239" s="185"/>
      <c r="PE1239" s="185"/>
      <c r="PF1239" s="185"/>
      <c r="PG1239" s="185"/>
      <c r="PH1239" s="185"/>
      <c r="PI1239" s="185"/>
      <c r="PJ1239" s="185"/>
      <c r="PK1239" s="185"/>
      <c r="PL1239" s="185"/>
      <c r="PM1239" s="185"/>
      <c r="PN1239" s="185"/>
      <c r="PO1239" s="185"/>
      <c r="PP1239" s="185"/>
      <c r="PQ1239" s="185"/>
      <c r="PR1239" s="185"/>
      <c r="PS1239" s="185"/>
      <c r="PT1239" s="185"/>
      <c r="PU1239" s="185"/>
      <c r="PV1239" s="185"/>
      <c r="PW1239" s="185"/>
      <c r="PX1239" s="185"/>
      <c r="PY1239" s="185"/>
      <c r="PZ1239" s="185"/>
      <c r="QA1239" s="185"/>
      <c r="QB1239" s="185"/>
      <c r="QC1239" s="185"/>
      <c r="QD1239" s="185"/>
      <c r="QE1239" s="185"/>
      <c r="QF1239" s="185"/>
      <c r="QG1239" s="185"/>
      <c r="QH1239" s="185"/>
      <c r="QI1239" s="185"/>
      <c r="QJ1239" s="185"/>
      <c r="QK1239" s="185"/>
      <c r="QL1239" s="185"/>
      <c r="QM1239" s="185"/>
      <c r="QN1239" s="185"/>
      <c r="QO1239" s="185"/>
      <c r="QP1239" s="185"/>
      <c r="QQ1239" s="185"/>
      <c r="QR1239" s="185"/>
      <c r="QS1239" s="185"/>
      <c r="QT1239" s="185"/>
      <c r="QU1239" s="185"/>
      <c r="QV1239" s="185"/>
      <c r="QW1239" s="185"/>
      <c r="QX1239" s="185"/>
      <c r="QY1239" s="185"/>
      <c r="QZ1239" s="185"/>
      <c r="RA1239" s="185"/>
      <c r="RB1239" s="185"/>
      <c r="RC1239" s="185"/>
      <c r="RD1239" s="185"/>
      <c r="RE1239" s="185"/>
      <c r="RF1239" s="185"/>
      <c r="RG1239" s="185"/>
      <c r="RH1239" s="185"/>
      <c r="RI1239" s="185"/>
      <c r="RJ1239" s="185"/>
      <c r="RK1239" s="185"/>
      <c r="RL1239" s="185"/>
      <c r="RM1239" s="185"/>
      <c r="RN1239" s="185"/>
      <c r="RO1239" s="185"/>
      <c r="RP1239" s="185"/>
      <c r="RQ1239" s="185"/>
      <c r="RR1239" s="185"/>
      <c r="RS1239" s="185"/>
      <c r="RT1239" s="185"/>
      <c r="RU1239" s="185"/>
      <c r="RV1239" s="185"/>
      <c r="RW1239" s="185"/>
      <c r="RX1239" s="185"/>
      <c r="RY1239" s="185"/>
      <c r="RZ1239" s="185"/>
      <c r="SA1239" s="185"/>
      <c r="SB1239" s="185"/>
      <c r="SC1239" s="185"/>
      <c r="SD1239" s="185"/>
      <c r="SE1239" s="185"/>
      <c r="SF1239" s="185"/>
      <c r="SG1239" s="185"/>
      <c r="SH1239" s="185"/>
      <c r="SI1239" s="185"/>
      <c r="SJ1239" s="185"/>
      <c r="SK1239" s="185"/>
      <c r="SL1239" s="185"/>
      <c r="SM1239" s="185"/>
      <c r="SN1239" s="185"/>
      <c r="SO1239" s="185"/>
      <c r="SP1239" s="185"/>
      <c r="SQ1239" s="185"/>
      <c r="SR1239" s="185"/>
      <c r="SS1239" s="185"/>
      <c r="ST1239" s="185"/>
      <c r="SU1239" s="185"/>
      <c r="SV1239" s="185"/>
      <c r="SW1239" s="185"/>
      <c r="SX1239" s="185"/>
      <c r="SY1239" s="185"/>
      <c r="SZ1239" s="185"/>
      <c r="TA1239" s="185"/>
      <c r="TB1239" s="185"/>
      <c r="TC1239" s="185"/>
      <c r="TD1239" s="185"/>
      <c r="TE1239" s="185"/>
      <c r="TF1239" s="185"/>
      <c r="TG1239" s="185"/>
      <c r="TH1239" s="185"/>
      <c r="TI1239" s="185"/>
    </row>
    <row r="1240" spans="1:529" s="185" customFormat="1" ht="36" customHeight="1" thickBot="1" x14ac:dyDescent="0.3">
      <c r="A1240" s="116" t="s">
        <v>5612</v>
      </c>
      <c r="B1240" s="117">
        <v>42139</v>
      </c>
      <c r="C1240" s="118" t="s">
        <v>5614</v>
      </c>
      <c r="D1240" s="118" t="s">
        <v>7350</v>
      </c>
      <c r="E1240" s="118" t="s">
        <v>23</v>
      </c>
      <c r="F1240" s="118" t="s">
        <v>23</v>
      </c>
      <c r="G1240" s="118" t="s">
        <v>24</v>
      </c>
      <c r="H1240" s="196" t="s">
        <v>270</v>
      </c>
      <c r="I1240" s="117">
        <v>42157</v>
      </c>
      <c r="J1240" s="117">
        <v>45792</v>
      </c>
      <c r="K1240" s="118" t="s">
        <v>1463</v>
      </c>
      <c r="L1240" s="118"/>
      <c r="M1240" s="118" t="s">
        <v>5615</v>
      </c>
      <c r="N1240" s="118" t="s">
        <v>48</v>
      </c>
      <c r="O1240" s="118">
        <v>635100</v>
      </c>
      <c r="P1240" s="467"/>
      <c r="Q1240" s="467"/>
      <c r="R1240" s="467"/>
      <c r="S1240" s="467"/>
      <c r="T1240" s="782">
        <v>191.7</v>
      </c>
      <c r="U1240" s="118">
        <v>1740</v>
      </c>
      <c r="V1240" s="118">
        <v>635100</v>
      </c>
      <c r="W1240" s="118" t="s">
        <v>3205</v>
      </c>
      <c r="X1240" s="118">
        <v>35</v>
      </c>
      <c r="Y1240" s="118">
        <v>25</v>
      </c>
      <c r="Z1240" s="118">
        <v>125</v>
      </c>
      <c r="AA1240" s="118" t="s">
        <v>1091</v>
      </c>
      <c r="AB1240" s="118" t="s">
        <v>1091</v>
      </c>
      <c r="AC1240" s="118" t="s">
        <v>1091</v>
      </c>
      <c r="AD1240" s="118" t="s">
        <v>1091</v>
      </c>
      <c r="AE1240" s="118" t="s">
        <v>1091</v>
      </c>
      <c r="AF1240" s="118">
        <v>0.3</v>
      </c>
      <c r="AG1240" s="118" t="s">
        <v>5616</v>
      </c>
      <c r="AH1240" s="118">
        <v>220.8</v>
      </c>
      <c r="AI1240" s="118" t="s">
        <v>5617</v>
      </c>
      <c r="AJ1240" s="118" t="s">
        <v>5618</v>
      </c>
      <c r="AK1240" s="86" t="s">
        <v>5619</v>
      </c>
      <c r="AL1240" s="574"/>
      <c r="AM1240" s="830"/>
      <c r="AN1240" s="830"/>
      <c r="AO1240" s="830"/>
      <c r="AP1240" s="830"/>
      <c r="AQ1240" s="830"/>
    </row>
    <row r="1241" spans="1:529" s="185" customFormat="1" ht="36" customHeight="1" thickBot="1" x14ac:dyDescent="0.3">
      <c r="A1241" s="116" t="s">
        <v>5626</v>
      </c>
      <c r="B1241" s="117">
        <v>42139</v>
      </c>
      <c r="C1241" s="118" t="s">
        <v>5637</v>
      </c>
      <c r="D1241" s="118" t="s">
        <v>7351</v>
      </c>
      <c r="E1241" s="118" t="s">
        <v>175</v>
      </c>
      <c r="F1241" s="118" t="s">
        <v>175</v>
      </c>
      <c r="G1241" s="118" t="s">
        <v>53</v>
      </c>
      <c r="H1241" s="196" t="s">
        <v>5627</v>
      </c>
      <c r="I1241" s="117">
        <v>42168</v>
      </c>
      <c r="J1241" s="117">
        <v>45474</v>
      </c>
      <c r="K1241" s="118" t="s">
        <v>1172</v>
      </c>
      <c r="L1241" s="118"/>
      <c r="M1241" s="118" t="s">
        <v>283</v>
      </c>
      <c r="N1241" s="118" t="s">
        <v>34</v>
      </c>
      <c r="O1241" s="118">
        <v>18177</v>
      </c>
      <c r="P1241" s="467"/>
      <c r="Q1241" s="467"/>
      <c r="R1241" s="467"/>
      <c r="S1241" s="467"/>
      <c r="T1241" s="782">
        <v>49.8</v>
      </c>
      <c r="U1241" s="118">
        <v>0.2</v>
      </c>
      <c r="V1241" s="118">
        <v>18177</v>
      </c>
      <c r="W1241" s="118" t="s">
        <v>3205</v>
      </c>
      <c r="X1241" s="118">
        <v>50</v>
      </c>
      <c r="Y1241" s="118">
        <v>25</v>
      </c>
      <c r="Z1241" s="118">
        <v>125</v>
      </c>
      <c r="AA1241" s="118" t="s">
        <v>1091</v>
      </c>
      <c r="AB1241" s="118" t="s">
        <v>1091</v>
      </c>
      <c r="AC1241" s="118" t="s">
        <v>1091</v>
      </c>
      <c r="AD1241" s="118" t="s">
        <v>1091</v>
      </c>
      <c r="AE1241" s="118" t="s">
        <v>1091</v>
      </c>
      <c r="AF1241" s="118" t="s">
        <v>1091</v>
      </c>
      <c r="AG1241" s="118" t="s">
        <v>3430</v>
      </c>
      <c r="AH1241" s="118">
        <v>90.6</v>
      </c>
      <c r="AI1241" s="118" t="s">
        <v>5628</v>
      </c>
      <c r="AJ1241" s="118" t="s">
        <v>5629</v>
      </c>
      <c r="AK1241" s="86" t="s">
        <v>1461</v>
      </c>
      <c r="AL1241" s="574"/>
      <c r="AM1241" s="830"/>
      <c r="AN1241" s="830"/>
      <c r="AO1241" s="830"/>
      <c r="AP1241" s="830"/>
      <c r="AQ1241" s="830"/>
    </row>
    <row r="1242" spans="1:529" s="185" customFormat="1" ht="36" customHeight="1" x14ac:dyDescent="0.25">
      <c r="A1242" s="81" t="s">
        <v>5636</v>
      </c>
      <c r="B1242" s="82">
        <v>42144</v>
      </c>
      <c r="C1242" s="83" t="s">
        <v>5653</v>
      </c>
      <c r="D1242" s="83" t="s">
        <v>7352</v>
      </c>
      <c r="E1242" s="49" t="s">
        <v>63</v>
      </c>
      <c r="F1242" s="49" t="s">
        <v>63</v>
      </c>
      <c r="G1242" s="49" t="s">
        <v>63</v>
      </c>
      <c r="H1242" s="193" t="s">
        <v>3285</v>
      </c>
      <c r="I1242" s="82">
        <v>42171</v>
      </c>
      <c r="J1242" s="82">
        <v>43605</v>
      </c>
      <c r="K1242" s="83" t="s">
        <v>1113</v>
      </c>
      <c r="L1242" s="83"/>
      <c r="M1242" s="83" t="s">
        <v>5638</v>
      </c>
      <c r="N1242" s="83" t="s">
        <v>66</v>
      </c>
      <c r="O1242" s="83">
        <v>664478</v>
      </c>
      <c r="P1242" s="348"/>
      <c r="Q1242" s="348"/>
      <c r="R1242" s="348"/>
      <c r="S1242" s="348"/>
      <c r="T1242" s="797">
        <v>158.47399999999999</v>
      </c>
      <c r="U1242" s="83">
        <v>454.596</v>
      </c>
      <c r="V1242" s="83">
        <v>664478</v>
      </c>
      <c r="W1242" s="83" t="s">
        <v>5186</v>
      </c>
      <c r="X1242" s="83">
        <v>35</v>
      </c>
      <c r="Y1242" s="83">
        <v>50</v>
      </c>
      <c r="Z1242" s="83">
        <v>250</v>
      </c>
      <c r="AA1242" s="83" t="s">
        <v>1091</v>
      </c>
      <c r="AB1242" s="83" t="s">
        <v>1091</v>
      </c>
      <c r="AC1242" s="83" t="s">
        <v>1091</v>
      </c>
      <c r="AD1242" s="83" t="s">
        <v>1091</v>
      </c>
      <c r="AE1242" s="83" t="s">
        <v>1091</v>
      </c>
      <c r="AF1242" s="83" t="s">
        <v>1091</v>
      </c>
      <c r="AG1242" s="83" t="s">
        <v>1366</v>
      </c>
      <c r="AH1242" s="83">
        <v>130.88</v>
      </c>
      <c r="AI1242" s="83" t="s">
        <v>5639</v>
      </c>
      <c r="AJ1242" s="83" t="s">
        <v>5640</v>
      </c>
      <c r="AK1242" s="83" t="s">
        <v>1461</v>
      </c>
      <c r="AL1242" s="573"/>
      <c r="AM1242" s="830"/>
      <c r="AN1242" s="830"/>
      <c r="AO1242" s="830"/>
      <c r="AP1242" s="830"/>
      <c r="AQ1242" s="830"/>
    </row>
    <row r="1243" spans="1:529" s="185" customFormat="1" ht="36" customHeight="1" x14ac:dyDescent="0.25">
      <c r="A1243" s="102" t="s">
        <v>5636</v>
      </c>
      <c r="B1243" s="48">
        <v>42144</v>
      </c>
      <c r="C1243" s="49" t="s">
        <v>5654</v>
      </c>
      <c r="D1243" s="49" t="s">
        <v>7353</v>
      </c>
      <c r="E1243" s="49" t="s">
        <v>63</v>
      </c>
      <c r="F1243" s="49" t="s">
        <v>63</v>
      </c>
      <c r="G1243" s="49" t="s">
        <v>63</v>
      </c>
      <c r="H1243" s="101" t="s">
        <v>3285</v>
      </c>
      <c r="I1243" s="48">
        <v>42171</v>
      </c>
      <c r="J1243" s="48">
        <v>43605</v>
      </c>
      <c r="K1243" s="49" t="s">
        <v>1113</v>
      </c>
      <c r="L1243" s="49"/>
      <c r="M1243" s="49" t="s">
        <v>5638</v>
      </c>
      <c r="N1243" s="49" t="s">
        <v>66</v>
      </c>
      <c r="O1243" s="49"/>
      <c r="P1243" s="73"/>
      <c r="Q1243" s="73"/>
      <c r="R1243" s="73"/>
      <c r="S1243" s="73"/>
      <c r="T1243" s="710"/>
      <c r="U1243" s="49"/>
      <c r="V1243" s="49"/>
      <c r="W1243" s="49" t="s">
        <v>5186</v>
      </c>
      <c r="X1243" s="49">
        <v>35</v>
      </c>
      <c r="Y1243" s="49">
        <v>50</v>
      </c>
      <c r="Z1243" s="49">
        <v>250</v>
      </c>
      <c r="AA1243" s="49" t="s">
        <v>1091</v>
      </c>
      <c r="AB1243" s="49" t="s">
        <v>1091</v>
      </c>
      <c r="AC1243" s="49" t="s">
        <v>1091</v>
      </c>
      <c r="AD1243" s="49" t="s">
        <v>1091</v>
      </c>
      <c r="AE1243" s="49" t="s">
        <v>1091</v>
      </c>
      <c r="AF1243" s="49" t="s">
        <v>1091</v>
      </c>
      <c r="AG1243" s="49" t="s">
        <v>1366</v>
      </c>
      <c r="AH1243" s="49">
        <v>129.54</v>
      </c>
      <c r="AI1243" s="49" t="s">
        <v>5641</v>
      </c>
      <c r="AJ1243" s="49" t="s">
        <v>5642</v>
      </c>
      <c r="AK1243" s="49" t="s">
        <v>1461</v>
      </c>
      <c r="AM1243" s="830"/>
      <c r="AN1243" s="830"/>
      <c r="AO1243" s="830"/>
      <c r="AP1243" s="830"/>
      <c r="AQ1243" s="830"/>
    </row>
    <row r="1244" spans="1:529" s="185" customFormat="1" ht="36" customHeight="1" x14ac:dyDescent="0.25">
      <c r="A1244" s="102" t="s">
        <v>5636</v>
      </c>
      <c r="B1244" s="48">
        <v>42144</v>
      </c>
      <c r="C1244" s="49" t="s">
        <v>5655</v>
      </c>
      <c r="D1244" s="49" t="s">
        <v>7353</v>
      </c>
      <c r="E1244" s="49" t="s">
        <v>63</v>
      </c>
      <c r="F1244" s="49" t="s">
        <v>63</v>
      </c>
      <c r="G1244" s="49" t="s">
        <v>63</v>
      </c>
      <c r="H1244" s="101" t="s">
        <v>3285</v>
      </c>
      <c r="I1244" s="48">
        <v>42171</v>
      </c>
      <c r="J1244" s="48">
        <v>43605</v>
      </c>
      <c r="K1244" s="49" t="s">
        <v>1113</v>
      </c>
      <c r="L1244" s="49"/>
      <c r="M1244" s="49" t="s">
        <v>5638</v>
      </c>
      <c r="N1244" s="49" t="s">
        <v>66</v>
      </c>
      <c r="O1244" s="49"/>
      <c r="P1244" s="73"/>
      <c r="Q1244" s="73"/>
      <c r="R1244" s="73"/>
      <c r="S1244" s="73"/>
      <c r="T1244" s="710"/>
      <c r="U1244" s="49"/>
      <c r="V1244" s="49"/>
      <c r="W1244" s="49" t="s">
        <v>5186</v>
      </c>
      <c r="X1244" s="49">
        <v>35</v>
      </c>
      <c r="Y1244" s="49">
        <v>50</v>
      </c>
      <c r="Z1244" s="49">
        <v>250</v>
      </c>
      <c r="AA1244" s="49" t="s">
        <v>1091</v>
      </c>
      <c r="AB1244" s="49" t="s">
        <v>1091</v>
      </c>
      <c r="AC1244" s="49" t="s">
        <v>1091</v>
      </c>
      <c r="AD1244" s="49" t="s">
        <v>1091</v>
      </c>
      <c r="AE1244" s="49" t="s">
        <v>1091</v>
      </c>
      <c r="AF1244" s="49" t="s">
        <v>1091</v>
      </c>
      <c r="AG1244" s="49" t="s">
        <v>1366</v>
      </c>
      <c r="AH1244" s="49">
        <v>129.27000000000001</v>
      </c>
      <c r="AI1244" s="49" t="s">
        <v>5643</v>
      </c>
      <c r="AJ1244" s="49" t="s">
        <v>5644</v>
      </c>
      <c r="AK1244" s="49" t="s">
        <v>1461</v>
      </c>
      <c r="AM1244" s="830"/>
      <c r="AN1244" s="830"/>
      <c r="AO1244" s="830"/>
      <c r="AP1244" s="830"/>
      <c r="AQ1244" s="830"/>
    </row>
    <row r="1245" spans="1:529" s="185" customFormat="1" ht="36" customHeight="1" x14ac:dyDescent="0.25">
      <c r="A1245" s="102" t="s">
        <v>5636</v>
      </c>
      <c r="B1245" s="48">
        <v>42144</v>
      </c>
      <c r="C1245" s="49" t="s">
        <v>5656</v>
      </c>
      <c r="D1245" s="49" t="s">
        <v>7352</v>
      </c>
      <c r="E1245" s="49" t="s">
        <v>63</v>
      </c>
      <c r="F1245" s="49" t="s">
        <v>63</v>
      </c>
      <c r="G1245" s="49" t="s">
        <v>63</v>
      </c>
      <c r="H1245" s="101" t="s">
        <v>3285</v>
      </c>
      <c r="I1245" s="48">
        <v>42171</v>
      </c>
      <c r="J1245" s="48">
        <v>43605</v>
      </c>
      <c r="K1245" s="49" t="s">
        <v>1113</v>
      </c>
      <c r="L1245" s="49"/>
      <c r="M1245" s="49" t="s">
        <v>5638</v>
      </c>
      <c r="N1245" s="49" t="s">
        <v>66</v>
      </c>
      <c r="O1245" s="49"/>
      <c r="P1245" s="73"/>
      <c r="Q1245" s="73"/>
      <c r="R1245" s="73"/>
      <c r="S1245" s="73"/>
      <c r="T1245" s="710"/>
      <c r="U1245" s="49"/>
      <c r="V1245" s="49"/>
      <c r="W1245" s="49" t="s">
        <v>5186</v>
      </c>
      <c r="X1245" s="49">
        <v>35</v>
      </c>
      <c r="Y1245" s="49">
        <v>50</v>
      </c>
      <c r="Z1245" s="49">
        <v>250</v>
      </c>
      <c r="AA1245" s="49" t="s">
        <v>1091</v>
      </c>
      <c r="AB1245" s="49" t="s">
        <v>1091</v>
      </c>
      <c r="AC1245" s="49" t="s">
        <v>1091</v>
      </c>
      <c r="AD1245" s="49" t="s">
        <v>1091</v>
      </c>
      <c r="AE1245" s="49" t="s">
        <v>1091</v>
      </c>
      <c r="AF1245" s="49" t="s">
        <v>1091</v>
      </c>
      <c r="AG1245" s="49" t="s">
        <v>1366</v>
      </c>
      <c r="AH1245" s="49">
        <v>128.97999999999999</v>
      </c>
      <c r="AI1245" s="49" t="s">
        <v>5645</v>
      </c>
      <c r="AJ1245" s="49" t="s">
        <v>5646</v>
      </c>
      <c r="AK1245" s="49" t="s">
        <v>1461</v>
      </c>
      <c r="AM1245" s="830"/>
      <c r="AN1245" s="830"/>
      <c r="AO1245" s="830"/>
      <c r="AP1245" s="830"/>
      <c r="AQ1245" s="830"/>
    </row>
    <row r="1246" spans="1:529" s="185" customFormat="1" ht="36" customHeight="1" x14ac:dyDescent="0.25">
      <c r="A1246" s="102" t="s">
        <v>5636</v>
      </c>
      <c r="B1246" s="48">
        <v>42144</v>
      </c>
      <c r="C1246" s="49" t="s">
        <v>5657</v>
      </c>
      <c r="D1246" s="49" t="s">
        <v>7353</v>
      </c>
      <c r="E1246" s="49" t="s">
        <v>63</v>
      </c>
      <c r="F1246" s="49" t="s">
        <v>63</v>
      </c>
      <c r="G1246" s="49" t="s">
        <v>63</v>
      </c>
      <c r="H1246" s="101" t="s">
        <v>3285</v>
      </c>
      <c r="I1246" s="48">
        <v>42171</v>
      </c>
      <c r="J1246" s="48">
        <v>43605</v>
      </c>
      <c r="K1246" s="49" t="s">
        <v>1113</v>
      </c>
      <c r="L1246" s="49"/>
      <c r="M1246" s="49" t="s">
        <v>5638</v>
      </c>
      <c r="N1246" s="49" t="s">
        <v>66</v>
      </c>
      <c r="O1246" s="49"/>
      <c r="P1246" s="73"/>
      <c r="Q1246" s="73"/>
      <c r="R1246" s="73"/>
      <c r="S1246" s="73"/>
      <c r="T1246" s="710"/>
      <c r="U1246" s="49"/>
      <c r="V1246" s="49"/>
      <c r="W1246" s="49" t="s">
        <v>5186</v>
      </c>
      <c r="X1246" s="49">
        <v>35</v>
      </c>
      <c r="Y1246" s="49">
        <v>50</v>
      </c>
      <c r="Z1246" s="49">
        <v>250</v>
      </c>
      <c r="AA1246" s="49" t="s">
        <v>1091</v>
      </c>
      <c r="AB1246" s="49" t="s">
        <v>1091</v>
      </c>
      <c r="AC1246" s="49" t="s">
        <v>1091</v>
      </c>
      <c r="AD1246" s="49" t="s">
        <v>1091</v>
      </c>
      <c r="AE1246" s="49" t="s">
        <v>1091</v>
      </c>
      <c r="AF1246" s="49" t="s">
        <v>1091</v>
      </c>
      <c r="AG1246" s="49" t="s">
        <v>1366</v>
      </c>
      <c r="AH1246" s="49">
        <v>127.74</v>
      </c>
      <c r="AI1246" s="49" t="s">
        <v>5647</v>
      </c>
      <c r="AJ1246" s="49" t="s">
        <v>5648</v>
      </c>
      <c r="AK1246" s="49" t="s">
        <v>1461</v>
      </c>
      <c r="AM1246" s="830"/>
      <c r="AN1246" s="830"/>
      <c r="AO1246" s="830"/>
      <c r="AP1246" s="830"/>
      <c r="AQ1246" s="830"/>
    </row>
    <row r="1247" spans="1:529" s="104" customFormat="1" ht="54.75" customHeight="1" x14ac:dyDescent="0.25">
      <c r="A1247" s="102" t="s">
        <v>5636</v>
      </c>
      <c r="B1247" s="48">
        <v>42144</v>
      </c>
      <c r="C1247" s="49" t="s">
        <v>5658</v>
      </c>
      <c r="D1247" s="49" t="s">
        <v>7353</v>
      </c>
      <c r="E1247" s="49" t="s">
        <v>63</v>
      </c>
      <c r="F1247" s="49" t="s">
        <v>63</v>
      </c>
      <c r="G1247" s="49" t="s">
        <v>63</v>
      </c>
      <c r="H1247" s="101" t="s">
        <v>3285</v>
      </c>
      <c r="I1247" s="48">
        <v>42171</v>
      </c>
      <c r="J1247" s="48">
        <v>43605</v>
      </c>
      <c r="K1247" s="49" t="s">
        <v>1113</v>
      </c>
      <c r="L1247" s="49"/>
      <c r="M1247" s="49" t="s">
        <v>5638</v>
      </c>
      <c r="N1247" s="49" t="s">
        <v>66</v>
      </c>
      <c r="O1247" s="49"/>
      <c r="P1247" s="73"/>
      <c r="Q1247" s="73"/>
      <c r="R1247" s="73"/>
      <c r="S1247" s="73"/>
      <c r="T1247" s="710"/>
      <c r="U1247" s="49"/>
      <c r="V1247" s="49"/>
      <c r="W1247" s="49" t="s">
        <v>5186</v>
      </c>
      <c r="X1247" s="49">
        <v>35</v>
      </c>
      <c r="Y1247" s="49">
        <v>50</v>
      </c>
      <c r="Z1247" s="49">
        <v>250</v>
      </c>
      <c r="AA1247" s="49" t="s">
        <v>1091</v>
      </c>
      <c r="AB1247" s="49" t="s">
        <v>1091</v>
      </c>
      <c r="AC1247" s="49" t="s">
        <v>1091</v>
      </c>
      <c r="AD1247" s="49" t="s">
        <v>1091</v>
      </c>
      <c r="AE1247" s="49" t="s">
        <v>1091</v>
      </c>
      <c r="AF1247" s="49" t="s">
        <v>1091</v>
      </c>
      <c r="AG1247" s="49" t="s">
        <v>1366</v>
      </c>
      <c r="AH1247" s="49">
        <v>127.48</v>
      </c>
      <c r="AI1247" s="49" t="s">
        <v>5652</v>
      </c>
      <c r="AJ1247" s="49" t="s">
        <v>5649</v>
      </c>
      <c r="AK1247" s="49" t="s">
        <v>1461</v>
      </c>
      <c r="AL1247" s="185"/>
      <c r="AM1247" s="830"/>
      <c r="AN1247" s="830"/>
      <c r="AO1247" s="830"/>
      <c r="AP1247" s="830"/>
      <c r="AQ1247" s="830"/>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85"/>
      <c r="BL1247" s="185"/>
      <c r="BM1247" s="185"/>
      <c r="BN1247" s="185"/>
      <c r="BO1247" s="185"/>
      <c r="BP1247" s="185"/>
      <c r="BQ1247" s="185"/>
      <c r="BR1247" s="185"/>
      <c r="BS1247" s="185"/>
      <c r="BT1247" s="185"/>
      <c r="BU1247" s="185"/>
      <c r="BV1247" s="185"/>
      <c r="BW1247" s="185"/>
      <c r="BX1247" s="185"/>
      <c r="BY1247" s="185"/>
      <c r="BZ1247" s="185"/>
      <c r="CA1247" s="185"/>
      <c r="CB1247" s="185"/>
      <c r="CC1247" s="185"/>
      <c r="CD1247" s="185"/>
      <c r="CE1247" s="185"/>
      <c r="CF1247" s="185"/>
      <c r="CG1247" s="185"/>
      <c r="CH1247" s="185"/>
      <c r="CI1247" s="185"/>
      <c r="CJ1247" s="185"/>
      <c r="CK1247" s="185"/>
      <c r="CL1247" s="185"/>
      <c r="CM1247" s="185"/>
      <c r="CN1247" s="185"/>
      <c r="CO1247" s="185"/>
      <c r="CP1247" s="185"/>
      <c r="CQ1247" s="185"/>
      <c r="CR1247" s="185"/>
      <c r="CS1247" s="185"/>
      <c r="CT1247" s="185"/>
      <c r="CU1247" s="185"/>
      <c r="CV1247" s="185"/>
      <c r="CW1247" s="185"/>
      <c r="CX1247" s="185"/>
      <c r="CY1247" s="185"/>
      <c r="CZ1247" s="185"/>
      <c r="DA1247" s="185"/>
      <c r="DB1247" s="185"/>
      <c r="DC1247" s="185"/>
      <c r="DD1247" s="185"/>
      <c r="DE1247" s="185"/>
      <c r="DF1247" s="185"/>
      <c r="DG1247" s="185"/>
      <c r="DH1247" s="185"/>
      <c r="DI1247" s="185"/>
      <c r="DJ1247" s="185"/>
      <c r="DK1247" s="185"/>
      <c r="DL1247" s="185"/>
      <c r="DM1247" s="185"/>
      <c r="DN1247" s="185"/>
      <c r="DO1247" s="185"/>
      <c r="DP1247" s="185"/>
      <c r="DQ1247" s="185"/>
      <c r="DR1247" s="185"/>
      <c r="DS1247" s="185"/>
      <c r="DT1247" s="185"/>
      <c r="DU1247" s="185"/>
      <c r="DV1247" s="185"/>
      <c r="DW1247" s="185"/>
      <c r="DX1247" s="185"/>
      <c r="DY1247" s="185"/>
      <c r="DZ1247" s="185"/>
      <c r="EA1247" s="185"/>
      <c r="EB1247" s="185"/>
      <c r="EC1247" s="185"/>
      <c r="ED1247" s="185"/>
      <c r="EE1247" s="185"/>
      <c r="EF1247" s="185"/>
      <c r="EG1247" s="185"/>
      <c r="EH1247" s="185"/>
      <c r="EI1247" s="185"/>
      <c r="EJ1247" s="185"/>
      <c r="EK1247" s="185"/>
      <c r="EL1247" s="185"/>
      <c r="EM1247" s="185"/>
      <c r="EN1247" s="185"/>
      <c r="EO1247" s="185"/>
      <c r="EP1247" s="185"/>
      <c r="EQ1247" s="185"/>
      <c r="ER1247" s="185"/>
      <c r="ES1247" s="185"/>
      <c r="ET1247" s="185"/>
      <c r="EU1247" s="185"/>
      <c r="EV1247" s="185"/>
      <c r="EW1247" s="185"/>
      <c r="EX1247" s="185"/>
      <c r="EY1247" s="185"/>
      <c r="EZ1247" s="185"/>
      <c r="FA1247" s="185"/>
      <c r="FB1247" s="185"/>
      <c r="FC1247" s="185"/>
      <c r="FD1247" s="185"/>
      <c r="FE1247" s="185"/>
      <c r="FF1247" s="185"/>
      <c r="FG1247" s="185"/>
      <c r="FH1247" s="185"/>
      <c r="FI1247" s="185"/>
      <c r="FJ1247" s="185"/>
      <c r="FK1247" s="185"/>
      <c r="FL1247" s="185"/>
      <c r="FM1247" s="185"/>
      <c r="FN1247" s="185"/>
      <c r="FO1247" s="185"/>
      <c r="FP1247" s="185"/>
      <c r="FQ1247" s="185"/>
      <c r="FR1247" s="185"/>
      <c r="FS1247" s="185"/>
      <c r="FT1247" s="185"/>
      <c r="FU1247" s="185"/>
      <c r="FV1247" s="185"/>
      <c r="FW1247" s="185"/>
      <c r="FX1247" s="185"/>
      <c r="FY1247" s="185"/>
      <c r="FZ1247" s="185"/>
      <c r="GA1247" s="185"/>
      <c r="GB1247" s="185"/>
      <c r="GC1247" s="185"/>
      <c r="GD1247" s="185"/>
      <c r="GE1247" s="185"/>
      <c r="GF1247" s="185"/>
      <c r="GG1247" s="185"/>
      <c r="GH1247" s="185"/>
      <c r="GI1247" s="185"/>
      <c r="GJ1247" s="185"/>
      <c r="GK1247" s="185"/>
      <c r="GL1247" s="185"/>
      <c r="GM1247" s="185"/>
      <c r="GN1247" s="185"/>
      <c r="GO1247" s="185"/>
      <c r="GP1247" s="185"/>
      <c r="GQ1247" s="185"/>
      <c r="GR1247" s="185"/>
      <c r="GS1247" s="185"/>
      <c r="GT1247" s="185"/>
      <c r="GU1247" s="185"/>
      <c r="GV1247" s="185"/>
      <c r="GW1247" s="185"/>
      <c r="GX1247" s="185"/>
      <c r="GY1247" s="185"/>
      <c r="GZ1247" s="185"/>
      <c r="HA1247" s="185"/>
      <c r="HB1247" s="185"/>
      <c r="HC1247" s="185"/>
      <c r="HD1247" s="185"/>
      <c r="HE1247" s="185"/>
      <c r="HF1247" s="185"/>
      <c r="HG1247" s="185"/>
      <c r="HH1247" s="185"/>
      <c r="HI1247" s="185"/>
      <c r="HJ1247" s="185"/>
      <c r="HK1247" s="185"/>
      <c r="HL1247" s="185"/>
      <c r="HM1247" s="185"/>
      <c r="HN1247" s="185"/>
      <c r="HO1247" s="185"/>
      <c r="HP1247" s="185"/>
      <c r="HQ1247" s="185"/>
      <c r="HR1247" s="185"/>
      <c r="HS1247" s="185"/>
      <c r="HT1247" s="185"/>
      <c r="HU1247" s="185"/>
      <c r="HV1247" s="185"/>
      <c r="HW1247" s="185"/>
      <c r="HX1247" s="185"/>
      <c r="HY1247" s="185"/>
      <c r="HZ1247" s="185"/>
      <c r="IA1247" s="185"/>
      <c r="IB1247" s="185"/>
      <c r="IC1247" s="185"/>
      <c r="ID1247" s="185"/>
      <c r="IE1247" s="185"/>
      <c r="IF1247" s="185"/>
      <c r="IG1247" s="185"/>
      <c r="IH1247" s="185"/>
      <c r="II1247" s="185"/>
      <c r="IJ1247" s="185"/>
      <c r="IK1247" s="185"/>
      <c r="IL1247" s="185"/>
      <c r="IM1247" s="185"/>
      <c r="IN1247" s="185"/>
      <c r="IO1247" s="185"/>
      <c r="IP1247" s="185"/>
      <c r="IQ1247" s="185"/>
      <c r="IR1247" s="185"/>
      <c r="IS1247" s="185"/>
      <c r="IT1247" s="185"/>
      <c r="IU1247" s="185"/>
      <c r="IV1247" s="185"/>
      <c r="IW1247" s="185"/>
      <c r="IX1247" s="185"/>
      <c r="IY1247" s="185"/>
      <c r="IZ1247" s="185"/>
      <c r="JA1247" s="185"/>
      <c r="JB1247" s="185"/>
      <c r="JC1247" s="185"/>
      <c r="JD1247" s="185"/>
      <c r="JE1247" s="185"/>
      <c r="JF1247" s="185"/>
      <c r="JG1247" s="185"/>
      <c r="JH1247" s="185"/>
      <c r="JI1247" s="185"/>
      <c r="JJ1247" s="185"/>
      <c r="JK1247" s="185"/>
      <c r="JL1247" s="185"/>
      <c r="JM1247" s="185"/>
      <c r="JN1247" s="185"/>
      <c r="JO1247" s="185"/>
      <c r="JP1247" s="185"/>
      <c r="JQ1247" s="185"/>
      <c r="JR1247" s="185"/>
      <c r="JS1247" s="185"/>
      <c r="JT1247" s="185"/>
      <c r="JU1247" s="185"/>
      <c r="JV1247" s="185"/>
      <c r="JW1247" s="185"/>
      <c r="JX1247" s="185"/>
      <c r="JY1247" s="185"/>
      <c r="JZ1247" s="185"/>
      <c r="KA1247" s="185"/>
      <c r="KB1247" s="185"/>
      <c r="KC1247" s="185"/>
      <c r="KD1247" s="185"/>
      <c r="KE1247" s="185"/>
      <c r="KF1247" s="185"/>
      <c r="KG1247" s="185"/>
      <c r="KH1247" s="185"/>
      <c r="KI1247" s="185"/>
      <c r="KJ1247" s="185"/>
      <c r="KK1247" s="185"/>
      <c r="KL1247" s="185"/>
      <c r="KM1247" s="185"/>
      <c r="KN1247" s="185"/>
      <c r="KO1247" s="185"/>
      <c r="KP1247" s="185"/>
      <c r="KQ1247" s="185"/>
      <c r="KR1247" s="185"/>
      <c r="KS1247" s="185"/>
      <c r="KT1247" s="185"/>
      <c r="KU1247" s="185"/>
      <c r="KV1247" s="185"/>
      <c r="KW1247" s="185"/>
      <c r="KX1247" s="185"/>
      <c r="KY1247" s="185"/>
      <c r="KZ1247" s="185"/>
      <c r="LA1247" s="185"/>
      <c r="LB1247" s="185"/>
      <c r="LC1247" s="185"/>
      <c r="LD1247" s="185"/>
      <c r="LE1247" s="185"/>
      <c r="LF1247" s="185"/>
      <c r="LG1247" s="185"/>
      <c r="LH1247" s="185"/>
      <c r="LI1247" s="185"/>
      <c r="LJ1247" s="185"/>
      <c r="LK1247" s="185"/>
      <c r="LL1247" s="185"/>
      <c r="LM1247" s="185"/>
      <c r="LN1247" s="185"/>
      <c r="LO1247" s="185"/>
      <c r="LP1247" s="185"/>
      <c r="LQ1247" s="185"/>
      <c r="LR1247" s="185"/>
      <c r="LS1247" s="185"/>
      <c r="LT1247" s="185"/>
      <c r="LU1247" s="185"/>
      <c r="LV1247" s="185"/>
      <c r="LW1247" s="185"/>
      <c r="LX1247" s="185"/>
      <c r="LY1247" s="185"/>
      <c r="LZ1247" s="185"/>
      <c r="MA1247" s="185"/>
      <c r="MB1247" s="185"/>
      <c r="MC1247" s="185"/>
      <c r="MD1247" s="185"/>
      <c r="ME1247" s="185"/>
      <c r="MF1247" s="185"/>
      <c r="MG1247" s="185"/>
      <c r="MH1247" s="185"/>
      <c r="MI1247" s="185"/>
      <c r="MJ1247" s="185"/>
      <c r="MK1247" s="185"/>
      <c r="ML1247" s="185"/>
      <c r="MM1247" s="185"/>
      <c r="MN1247" s="185"/>
      <c r="MO1247" s="185"/>
      <c r="MP1247" s="185"/>
      <c r="MQ1247" s="185"/>
      <c r="MR1247" s="185"/>
      <c r="MS1247" s="185"/>
      <c r="MT1247" s="185"/>
      <c r="MU1247" s="185"/>
      <c r="MV1247" s="185"/>
      <c r="MW1247" s="185"/>
      <c r="MX1247" s="185"/>
      <c r="MY1247" s="185"/>
      <c r="MZ1247" s="185"/>
      <c r="NA1247" s="185"/>
      <c r="NB1247" s="185"/>
      <c r="NC1247" s="185"/>
      <c r="ND1247" s="185"/>
      <c r="NE1247" s="185"/>
      <c r="NF1247" s="185"/>
      <c r="NG1247" s="185"/>
      <c r="NH1247" s="185"/>
      <c r="NI1247" s="185"/>
      <c r="NJ1247" s="185"/>
      <c r="NK1247" s="185"/>
      <c r="NL1247" s="185"/>
      <c r="NM1247" s="185"/>
      <c r="NN1247" s="185"/>
      <c r="NO1247" s="185"/>
      <c r="NP1247" s="185"/>
      <c r="NQ1247" s="185"/>
      <c r="NR1247" s="185"/>
      <c r="NS1247" s="185"/>
      <c r="NT1247" s="185"/>
      <c r="NU1247" s="185"/>
      <c r="NV1247" s="185"/>
      <c r="NW1247" s="185"/>
      <c r="NX1247" s="185"/>
      <c r="NY1247" s="185"/>
      <c r="NZ1247" s="185"/>
      <c r="OA1247" s="185"/>
      <c r="OB1247" s="185"/>
      <c r="OC1247" s="185"/>
      <c r="OD1247" s="185"/>
      <c r="OE1247" s="185"/>
      <c r="OF1247" s="185"/>
      <c r="OG1247" s="185"/>
      <c r="OH1247" s="185"/>
      <c r="OI1247" s="185"/>
      <c r="OJ1247" s="185"/>
      <c r="OK1247" s="185"/>
      <c r="OL1247" s="185"/>
      <c r="OM1247" s="185"/>
      <c r="ON1247" s="185"/>
      <c r="OO1247" s="185"/>
      <c r="OP1247" s="185"/>
      <c r="OQ1247" s="185"/>
      <c r="OR1247" s="185"/>
      <c r="OS1247" s="185"/>
      <c r="OT1247" s="185"/>
      <c r="OU1247" s="185"/>
      <c r="OV1247" s="185"/>
      <c r="OW1247" s="185"/>
      <c r="OX1247" s="185"/>
      <c r="OY1247" s="185"/>
      <c r="OZ1247" s="185"/>
      <c r="PA1247" s="185"/>
      <c r="PB1247" s="185"/>
      <c r="PC1247" s="185"/>
      <c r="PD1247" s="185"/>
      <c r="PE1247" s="185"/>
      <c r="PF1247" s="185"/>
      <c r="PG1247" s="185"/>
      <c r="PH1247" s="185"/>
      <c r="PI1247" s="185"/>
      <c r="PJ1247" s="185"/>
      <c r="PK1247" s="185"/>
      <c r="PL1247" s="185"/>
      <c r="PM1247" s="185"/>
      <c r="PN1247" s="185"/>
      <c r="PO1247" s="185"/>
      <c r="PP1247" s="185"/>
      <c r="PQ1247" s="185"/>
      <c r="PR1247" s="185"/>
      <c r="PS1247" s="185"/>
      <c r="PT1247" s="185"/>
      <c r="PU1247" s="185"/>
      <c r="PV1247" s="185"/>
      <c r="PW1247" s="185"/>
      <c r="PX1247" s="185"/>
      <c r="PY1247" s="185"/>
      <c r="PZ1247" s="185"/>
      <c r="QA1247" s="185"/>
      <c r="QB1247" s="185"/>
      <c r="QC1247" s="185"/>
      <c r="QD1247" s="185"/>
      <c r="QE1247" s="185"/>
      <c r="QF1247" s="185"/>
      <c r="QG1247" s="185"/>
      <c r="QH1247" s="185"/>
      <c r="QI1247" s="185"/>
      <c r="QJ1247" s="185"/>
      <c r="QK1247" s="185"/>
      <c r="QL1247" s="185"/>
      <c r="QM1247" s="185"/>
      <c r="QN1247" s="185"/>
      <c r="QO1247" s="185"/>
      <c r="QP1247" s="185"/>
      <c r="QQ1247" s="185"/>
      <c r="QR1247" s="185"/>
      <c r="QS1247" s="185"/>
      <c r="QT1247" s="185"/>
      <c r="QU1247" s="185"/>
      <c r="QV1247" s="185"/>
      <c r="QW1247" s="185"/>
      <c r="QX1247" s="185"/>
      <c r="QY1247" s="185"/>
      <c r="QZ1247" s="185"/>
      <c r="RA1247" s="185"/>
      <c r="RB1247" s="185"/>
      <c r="RC1247" s="185"/>
      <c r="RD1247" s="185"/>
      <c r="RE1247" s="185"/>
      <c r="RF1247" s="185"/>
      <c r="RG1247" s="185"/>
      <c r="RH1247" s="185"/>
      <c r="RI1247" s="185"/>
      <c r="RJ1247" s="185"/>
      <c r="RK1247" s="185"/>
      <c r="RL1247" s="185"/>
      <c r="RM1247" s="185"/>
      <c r="RN1247" s="185"/>
      <c r="RO1247" s="185"/>
      <c r="RP1247" s="185"/>
      <c r="RQ1247" s="185"/>
      <c r="RR1247" s="185"/>
      <c r="RS1247" s="185"/>
      <c r="RT1247" s="185"/>
      <c r="RU1247" s="185"/>
      <c r="RV1247" s="185"/>
      <c r="RW1247" s="185"/>
      <c r="RX1247" s="185"/>
      <c r="RY1247" s="185"/>
      <c r="RZ1247" s="185"/>
      <c r="SA1247" s="185"/>
      <c r="SB1247" s="185"/>
      <c r="SC1247" s="185"/>
      <c r="SD1247" s="185"/>
      <c r="SE1247" s="185"/>
      <c r="SF1247" s="185"/>
      <c r="SG1247" s="185"/>
      <c r="SH1247" s="185"/>
      <c r="SI1247" s="185"/>
      <c r="SJ1247" s="185"/>
      <c r="SK1247" s="185"/>
      <c r="SL1247" s="185"/>
      <c r="SM1247" s="185"/>
      <c r="SN1247" s="185"/>
      <c r="SO1247" s="185"/>
      <c r="SP1247" s="185"/>
      <c r="SQ1247" s="185"/>
      <c r="SR1247" s="185"/>
      <c r="SS1247" s="185"/>
      <c r="ST1247" s="185"/>
      <c r="SU1247" s="185"/>
      <c r="SV1247" s="185"/>
      <c r="SW1247" s="185"/>
      <c r="SX1247" s="185"/>
      <c r="SY1247" s="185"/>
      <c r="SZ1247" s="185"/>
      <c r="TA1247" s="185"/>
      <c r="TB1247" s="185"/>
      <c r="TC1247" s="185"/>
      <c r="TD1247" s="185"/>
      <c r="TE1247" s="185"/>
      <c r="TF1247" s="185"/>
      <c r="TG1247" s="185"/>
      <c r="TH1247" s="185"/>
      <c r="TI1247" s="185"/>
    </row>
    <row r="1248" spans="1:529" s="104" customFormat="1" ht="54.75" customHeight="1" thickBot="1" x14ac:dyDescent="0.3">
      <c r="A1248" s="84" t="s">
        <v>5636</v>
      </c>
      <c r="B1248" s="85">
        <v>42144</v>
      </c>
      <c r="C1248" s="86" t="s">
        <v>5659</v>
      </c>
      <c r="D1248" s="86" t="s">
        <v>7353</v>
      </c>
      <c r="E1248" s="86" t="s">
        <v>63</v>
      </c>
      <c r="F1248" s="86" t="s">
        <v>63</v>
      </c>
      <c r="G1248" s="86" t="s">
        <v>63</v>
      </c>
      <c r="H1248" s="85" t="s">
        <v>3285</v>
      </c>
      <c r="I1248" s="85">
        <v>42171</v>
      </c>
      <c r="J1248" s="85">
        <v>43605</v>
      </c>
      <c r="K1248" s="86" t="s">
        <v>1113</v>
      </c>
      <c r="L1248" s="86"/>
      <c r="M1248" s="86" t="s">
        <v>5638</v>
      </c>
      <c r="N1248" s="86" t="s">
        <v>66</v>
      </c>
      <c r="O1248" s="86"/>
      <c r="P1248" s="209"/>
      <c r="Q1248" s="209"/>
      <c r="R1248" s="209"/>
      <c r="S1248" s="209"/>
      <c r="T1248" s="711"/>
      <c r="U1248" s="86"/>
      <c r="V1248" s="86"/>
      <c r="W1248" s="86" t="s">
        <v>5186</v>
      </c>
      <c r="X1248" s="86">
        <v>35</v>
      </c>
      <c r="Y1248" s="86">
        <v>50</v>
      </c>
      <c r="Z1248" s="86">
        <v>250</v>
      </c>
      <c r="AA1248" s="86" t="s">
        <v>1091</v>
      </c>
      <c r="AB1248" s="86" t="s">
        <v>1091</v>
      </c>
      <c r="AC1248" s="86" t="s">
        <v>1091</v>
      </c>
      <c r="AD1248" s="86" t="s">
        <v>1091</v>
      </c>
      <c r="AE1248" s="86" t="s">
        <v>1091</v>
      </c>
      <c r="AF1248" s="86" t="s">
        <v>1091</v>
      </c>
      <c r="AG1248" s="86" t="s">
        <v>1366</v>
      </c>
      <c r="AH1248" s="86">
        <v>126.64</v>
      </c>
      <c r="AI1248" s="86" t="s">
        <v>5650</v>
      </c>
      <c r="AJ1248" s="86" t="s">
        <v>5651</v>
      </c>
      <c r="AK1248" s="86" t="s">
        <v>1461</v>
      </c>
      <c r="AL1248" s="525"/>
      <c r="AM1248" s="830"/>
      <c r="AN1248" s="830"/>
      <c r="AO1248" s="830"/>
      <c r="AP1248" s="830"/>
      <c r="AQ1248" s="830"/>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85"/>
      <c r="BL1248" s="185"/>
      <c r="BM1248" s="185"/>
      <c r="BN1248" s="185"/>
      <c r="BO1248" s="185"/>
      <c r="BP1248" s="185"/>
      <c r="BQ1248" s="185"/>
      <c r="BR1248" s="185"/>
      <c r="BS1248" s="185"/>
      <c r="BT1248" s="185"/>
      <c r="BU1248" s="185"/>
      <c r="BV1248" s="185"/>
      <c r="BW1248" s="185"/>
      <c r="BX1248" s="185"/>
      <c r="BY1248" s="185"/>
      <c r="BZ1248" s="185"/>
      <c r="CA1248" s="185"/>
      <c r="CB1248" s="185"/>
      <c r="CC1248" s="185"/>
      <c r="CD1248" s="185"/>
      <c r="CE1248" s="185"/>
      <c r="CF1248" s="185"/>
      <c r="CG1248" s="185"/>
      <c r="CH1248" s="185"/>
      <c r="CI1248" s="185"/>
      <c r="CJ1248" s="185"/>
      <c r="CK1248" s="185"/>
      <c r="CL1248" s="185"/>
      <c r="CM1248" s="185"/>
      <c r="CN1248" s="185"/>
      <c r="CO1248" s="185"/>
      <c r="CP1248" s="185"/>
      <c r="CQ1248" s="185"/>
      <c r="CR1248" s="185"/>
      <c r="CS1248" s="185"/>
      <c r="CT1248" s="185"/>
      <c r="CU1248" s="185"/>
      <c r="CV1248" s="185"/>
      <c r="CW1248" s="185"/>
      <c r="CX1248" s="185"/>
      <c r="CY1248" s="185"/>
      <c r="CZ1248" s="185"/>
      <c r="DA1248" s="185"/>
      <c r="DB1248" s="185"/>
      <c r="DC1248" s="185"/>
      <c r="DD1248" s="185"/>
      <c r="DE1248" s="185"/>
      <c r="DF1248" s="185"/>
      <c r="DG1248" s="185"/>
      <c r="DH1248" s="185"/>
      <c r="DI1248" s="185"/>
      <c r="DJ1248" s="185"/>
      <c r="DK1248" s="185"/>
      <c r="DL1248" s="185"/>
      <c r="DM1248" s="185"/>
      <c r="DN1248" s="185"/>
      <c r="DO1248" s="185"/>
      <c r="DP1248" s="185"/>
      <c r="DQ1248" s="185"/>
      <c r="DR1248" s="185"/>
      <c r="DS1248" s="185"/>
      <c r="DT1248" s="185"/>
      <c r="DU1248" s="185"/>
      <c r="DV1248" s="185"/>
      <c r="DW1248" s="185"/>
      <c r="DX1248" s="185"/>
      <c r="DY1248" s="185"/>
      <c r="DZ1248" s="185"/>
      <c r="EA1248" s="185"/>
      <c r="EB1248" s="185"/>
      <c r="EC1248" s="185"/>
      <c r="ED1248" s="185"/>
      <c r="EE1248" s="185"/>
      <c r="EF1248" s="185"/>
      <c r="EG1248" s="185"/>
      <c r="EH1248" s="185"/>
      <c r="EI1248" s="185"/>
      <c r="EJ1248" s="185"/>
      <c r="EK1248" s="185"/>
      <c r="EL1248" s="185"/>
      <c r="EM1248" s="185"/>
      <c r="EN1248" s="185"/>
      <c r="EO1248" s="185"/>
      <c r="EP1248" s="185"/>
      <c r="EQ1248" s="185"/>
      <c r="ER1248" s="185"/>
      <c r="ES1248" s="185"/>
      <c r="ET1248" s="185"/>
      <c r="EU1248" s="185"/>
      <c r="EV1248" s="185"/>
      <c r="EW1248" s="185"/>
      <c r="EX1248" s="185"/>
      <c r="EY1248" s="185"/>
      <c r="EZ1248" s="185"/>
      <c r="FA1248" s="185"/>
      <c r="FB1248" s="185"/>
      <c r="FC1248" s="185"/>
      <c r="FD1248" s="185"/>
      <c r="FE1248" s="185"/>
      <c r="FF1248" s="185"/>
      <c r="FG1248" s="185"/>
      <c r="FH1248" s="185"/>
      <c r="FI1248" s="185"/>
      <c r="FJ1248" s="185"/>
      <c r="FK1248" s="185"/>
      <c r="FL1248" s="185"/>
      <c r="FM1248" s="185"/>
      <c r="FN1248" s="185"/>
      <c r="FO1248" s="185"/>
      <c r="FP1248" s="185"/>
      <c r="FQ1248" s="185"/>
      <c r="FR1248" s="185"/>
      <c r="FS1248" s="185"/>
      <c r="FT1248" s="185"/>
      <c r="FU1248" s="185"/>
      <c r="FV1248" s="185"/>
      <c r="FW1248" s="185"/>
      <c r="FX1248" s="185"/>
      <c r="FY1248" s="185"/>
      <c r="FZ1248" s="185"/>
      <c r="GA1248" s="185"/>
      <c r="GB1248" s="185"/>
      <c r="GC1248" s="185"/>
      <c r="GD1248" s="185"/>
      <c r="GE1248" s="185"/>
      <c r="GF1248" s="185"/>
      <c r="GG1248" s="185"/>
      <c r="GH1248" s="185"/>
      <c r="GI1248" s="185"/>
      <c r="GJ1248" s="185"/>
      <c r="GK1248" s="185"/>
      <c r="GL1248" s="185"/>
      <c r="GM1248" s="185"/>
      <c r="GN1248" s="185"/>
      <c r="GO1248" s="185"/>
      <c r="GP1248" s="185"/>
      <c r="GQ1248" s="185"/>
      <c r="GR1248" s="185"/>
      <c r="GS1248" s="185"/>
      <c r="GT1248" s="185"/>
      <c r="GU1248" s="185"/>
      <c r="GV1248" s="185"/>
      <c r="GW1248" s="185"/>
      <c r="GX1248" s="185"/>
      <c r="GY1248" s="185"/>
      <c r="GZ1248" s="185"/>
      <c r="HA1248" s="185"/>
      <c r="HB1248" s="185"/>
      <c r="HC1248" s="185"/>
      <c r="HD1248" s="185"/>
      <c r="HE1248" s="185"/>
      <c r="HF1248" s="185"/>
      <c r="HG1248" s="185"/>
      <c r="HH1248" s="185"/>
      <c r="HI1248" s="185"/>
      <c r="HJ1248" s="185"/>
      <c r="HK1248" s="185"/>
      <c r="HL1248" s="185"/>
      <c r="HM1248" s="185"/>
      <c r="HN1248" s="185"/>
      <c r="HO1248" s="185"/>
      <c r="HP1248" s="185"/>
      <c r="HQ1248" s="185"/>
      <c r="HR1248" s="185"/>
      <c r="HS1248" s="185"/>
      <c r="HT1248" s="185"/>
      <c r="HU1248" s="185"/>
      <c r="HV1248" s="185"/>
      <c r="HW1248" s="185"/>
      <c r="HX1248" s="185"/>
      <c r="HY1248" s="185"/>
      <c r="HZ1248" s="185"/>
      <c r="IA1248" s="185"/>
      <c r="IB1248" s="185"/>
      <c r="IC1248" s="185"/>
      <c r="ID1248" s="185"/>
      <c r="IE1248" s="185"/>
      <c r="IF1248" s="185"/>
      <c r="IG1248" s="185"/>
      <c r="IH1248" s="185"/>
      <c r="II1248" s="185"/>
      <c r="IJ1248" s="185"/>
      <c r="IK1248" s="185"/>
      <c r="IL1248" s="185"/>
      <c r="IM1248" s="185"/>
      <c r="IN1248" s="185"/>
      <c r="IO1248" s="185"/>
      <c r="IP1248" s="185"/>
      <c r="IQ1248" s="185"/>
      <c r="IR1248" s="185"/>
      <c r="IS1248" s="185"/>
      <c r="IT1248" s="185"/>
      <c r="IU1248" s="185"/>
      <c r="IV1248" s="185"/>
      <c r="IW1248" s="185"/>
      <c r="IX1248" s="185"/>
      <c r="IY1248" s="185"/>
      <c r="IZ1248" s="185"/>
      <c r="JA1248" s="185"/>
      <c r="JB1248" s="185"/>
      <c r="JC1248" s="185"/>
      <c r="JD1248" s="185"/>
      <c r="JE1248" s="185"/>
      <c r="JF1248" s="185"/>
      <c r="JG1248" s="185"/>
      <c r="JH1248" s="185"/>
      <c r="JI1248" s="185"/>
      <c r="JJ1248" s="185"/>
      <c r="JK1248" s="185"/>
      <c r="JL1248" s="185"/>
      <c r="JM1248" s="185"/>
      <c r="JN1248" s="185"/>
      <c r="JO1248" s="185"/>
      <c r="JP1248" s="185"/>
      <c r="JQ1248" s="185"/>
      <c r="JR1248" s="185"/>
      <c r="JS1248" s="185"/>
      <c r="JT1248" s="185"/>
      <c r="JU1248" s="185"/>
      <c r="JV1248" s="185"/>
      <c r="JW1248" s="185"/>
      <c r="JX1248" s="185"/>
      <c r="JY1248" s="185"/>
      <c r="JZ1248" s="185"/>
      <c r="KA1248" s="185"/>
      <c r="KB1248" s="185"/>
      <c r="KC1248" s="185"/>
      <c r="KD1248" s="185"/>
      <c r="KE1248" s="185"/>
      <c r="KF1248" s="185"/>
      <c r="KG1248" s="185"/>
      <c r="KH1248" s="185"/>
      <c r="KI1248" s="185"/>
      <c r="KJ1248" s="185"/>
      <c r="KK1248" s="185"/>
      <c r="KL1248" s="185"/>
      <c r="KM1248" s="185"/>
      <c r="KN1248" s="185"/>
      <c r="KO1248" s="185"/>
      <c r="KP1248" s="185"/>
      <c r="KQ1248" s="185"/>
      <c r="KR1248" s="185"/>
      <c r="KS1248" s="185"/>
      <c r="KT1248" s="185"/>
      <c r="KU1248" s="185"/>
      <c r="KV1248" s="185"/>
      <c r="KW1248" s="185"/>
      <c r="KX1248" s="185"/>
      <c r="KY1248" s="185"/>
      <c r="KZ1248" s="185"/>
      <c r="LA1248" s="185"/>
      <c r="LB1248" s="185"/>
      <c r="LC1248" s="185"/>
      <c r="LD1248" s="185"/>
      <c r="LE1248" s="185"/>
      <c r="LF1248" s="185"/>
      <c r="LG1248" s="185"/>
      <c r="LH1248" s="185"/>
      <c r="LI1248" s="185"/>
      <c r="LJ1248" s="185"/>
      <c r="LK1248" s="185"/>
      <c r="LL1248" s="185"/>
      <c r="LM1248" s="185"/>
      <c r="LN1248" s="185"/>
      <c r="LO1248" s="185"/>
      <c r="LP1248" s="185"/>
      <c r="LQ1248" s="185"/>
      <c r="LR1248" s="185"/>
      <c r="LS1248" s="185"/>
      <c r="LT1248" s="185"/>
      <c r="LU1248" s="185"/>
      <c r="LV1248" s="185"/>
      <c r="LW1248" s="185"/>
      <c r="LX1248" s="185"/>
      <c r="LY1248" s="185"/>
      <c r="LZ1248" s="185"/>
      <c r="MA1248" s="185"/>
      <c r="MB1248" s="185"/>
      <c r="MC1248" s="185"/>
      <c r="MD1248" s="185"/>
      <c r="ME1248" s="185"/>
      <c r="MF1248" s="185"/>
      <c r="MG1248" s="185"/>
      <c r="MH1248" s="185"/>
      <c r="MI1248" s="185"/>
      <c r="MJ1248" s="185"/>
      <c r="MK1248" s="185"/>
      <c r="ML1248" s="185"/>
      <c r="MM1248" s="185"/>
      <c r="MN1248" s="185"/>
      <c r="MO1248" s="185"/>
      <c r="MP1248" s="185"/>
      <c r="MQ1248" s="185"/>
      <c r="MR1248" s="185"/>
      <c r="MS1248" s="185"/>
      <c r="MT1248" s="185"/>
      <c r="MU1248" s="185"/>
      <c r="MV1248" s="185"/>
      <c r="MW1248" s="185"/>
      <c r="MX1248" s="185"/>
      <c r="MY1248" s="185"/>
      <c r="MZ1248" s="185"/>
      <c r="NA1248" s="185"/>
      <c r="NB1248" s="185"/>
      <c r="NC1248" s="185"/>
      <c r="ND1248" s="185"/>
      <c r="NE1248" s="185"/>
      <c r="NF1248" s="185"/>
      <c r="NG1248" s="185"/>
      <c r="NH1248" s="185"/>
      <c r="NI1248" s="185"/>
      <c r="NJ1248" s="185"/>
      <c r="NK1248" s="185"/>
      <c r="NL1248" s="185"/>
      <c r="NM1248" s="185"/>
      <c r="NN1248" s="185"/>
      <c r="NO1248" s="185"/>
      <c r="NP1248" s="185"/>
      <c r="NQ1248" s="185"/>
      <c r="NR1248" s="185"/>
      <c r="NS1248" s="185"/>
      <c r="NT1248" s="185"/>
      <c r="NU1248" s="185"/>
      <c r="NV1248" s="185"/>
      <c r="NW1248" s="185"/>
      <c r="NX1248" s="185"/>
      <c r="NY1248" s="185"/>
      <c r="NZ1248" s="185"/>
      <c r="OA1248" s="185"/>
      <c r="OB1248" s="185"/>
      <c r="OC1248" s="185"/>
      <c r="OD1248" s="185"/>
      <c r="OE1248" s="185"/>
      <c r="OF1248" s="185"/>
      <c r="OG1248" s="185"/>
      <c r="OH1248" s="185"/>
      <c r="OI1248" s="185"/>
      <c r="OJ1248" s="185"/>
      <c r="OK1248" s="185"/>
      <c r="OL1248" s="185"/>
      <c r="OM1248" s="185"/>
      <c r="ON1248" s="185"/>
      <c r="OO1248" s="185"/>
      <c r="OP1248" s="185"/>
      <c r="OQ1248" s="185"/>
      <c r="OR1248" s="185"/>
      <c r="OS1248" s="185"/>
      <c r="OT1248" s="185"/>
      <c r="OU1248" s="185"/>
      <c r="OV1248" s="185"/>
      <c r="OW1248" s="185"/>
      <c r="OX1248" s="185"/>
      <c r="OY1248" s="185"/>
      <c r="OZ1248" s="185"/>
      <c r="PA1248" s="185"/>
      <c r="PB1248" s="185"/>
      <c r="PC1248" s="185"/>
      <c r="PD1248" s="185"/>
      <c r="PE1248" s="185"/>
      <c r="PF1248" s="185"/>
      <c r="PG1248" s="185"/>
      <c r="PH1248" s="185"/>
      <c r="PI1248" s="185"/>
      <c r="PJ1248" s="185"/>
      <c r="PK1248" s="185"/>
      <c r="PL1248" s="185"/>
      <c r="PM1248" s="185"/>
      <c r="PN1248" s="185"/>
      <c r="PO1248" s="185"/>
      <c r="PP1248" s="185"/>
      <c r="PQ1248" s="185"/>
      <c r="PR1248" s="185"/>
      <c r="PS1248" s="185"/>
      <c r="PT1248" s="185"/>
      <c r="PU1248" s="185"/>
      <c r="PV1248" s="185"/>
      <c r="PW1248" s="185"/>
      <c r="PX1248" s="185"/>
      <c r="PY1248" s="185"/>
      <c r="PZ1248" s="185"/>
      <c r="QA1248" s="185"/>
      <c r="QB1248" s="185"/>
      <c r="QC1248" s="185"/>
      <c r="QD1248" s="185"/>
      <c r="QE1248" s="185"/>
      <c r="QF1248" s="185"/>
      <c r="QG1248" s="185"/>
      <c r="QH1248" s="185"/>
      <c r="QI1248" s="185"/>
      <c r="QJ1248" s="185"/>
      <c r="QK1248" s="185"/>
      <c r="QL1248" s="185"/>
      <c r="QM1248" s="185"/>
      <c r="QN1248" s="185"/>
      <c r="QO1248" s="185"/>
      <c r="QP1248" s="185"/>
      <c r="QQ1248" s="185"/>
      <c r="QR1248" s="185"/>
      <c r="QS1248" s="185"/>
      <c r="QT1248" s="185"/>
      <c r="QU1248" s="185"/>
      <c r="QV1248" s="185"/>
      <c r="QW1248" s="185"/>
      <c r="QX1248" s="185"/>
      <c r="QY1248" s="185"/>
      <c r="QZ1248" s="185"/>
      <c r="RA1248" s="185"/>
      <c r="RB1248" s="185"/>
      <c r="RC1248" s="185"/>
      <c r="RD1248" s="185"/>
      <c r="RE1248" s="185"/>
      <c r="RF1248" s="185"/>
      <c r="RG1248" s="185"/>
      <c r="RH1248" s="185"/>
      <c r="RI1248" s="185"/>
      <c r="RJ1248" s="185"/>
      <c r="RK1248" s="185"/>
      <c r="RL1248" s="185"/>
      <c r="RM1248" s="185"/>
      <c r="RN1248" s="185"/>
      <c r="RO1248" s="185"/>
      <c r="RP1248" s="185"/>
      <c r="RQ1248" s="185"/>
      <c r="RR1248" s="185"/>
      <c r="RS1248" s="185"/>
      <c r="RT1248" s="185"/>
      <c r="RU1248" s="185"/>
      <c r="RV1248" s="185"/>
      <c r="RW1248" s="185"/>
      <c r="RX1248" s="185"/>
      <c r="RY1248" s="185"/>
      <c r="RZ1248" s="185"/>
      <c r="SA1248" s="185"/>
      <c r="SB1248" s="185"/>
      <c r="SC1248" s="185"/>
      <c r="SD1248" s="185"/>
      <c r="SE1248" s="185"/>
      <c r="SF1248" s="185"/>
      <c r="SG1248" s="185"/>
      <c r="SH1248" s="185"/>
      <c r="SI1248" s="185"/>
      <c r="SJ1248" s="185"/>
      <c r="SK1248" s="185"/>
      <c r="SL1248" s="185"/>
      <c r="SM1248" s="185"/>
      <c r="SN1248" s="185"/>
      <c r="SO1248" s="185"/>
      <c r="SP1248" s="185"/>
      <c r="SQ1248" s="185"/>
      <c r="SR1248" s="185"/>
      <c r="SS1248" s="185"/>
      <c r="ST1248" s="185"/>
      <c r="SU1248" s="185"/>
      <c r="SV1248" s="185"/>
      <c r="SW1248" s="185"/>
      <c r="SX1248" s="185"/>
      <c r="SY1248" s="185"/>
      <c r="SZ1248" s="185"/>
      <c r="TA1248" s="185"/>
      <c r="TB1248" s="185"/>
      <c r="TC1248" s="185"/>
      <c r="TD1248" s="185"/>
      <c r="TE1248" s="185"/>
      <c r="TF1248" s="185"/>
      <c r="TG1248" s="185"/>
      <c r="TH1248" s="185"/>
      <c r="TI1248" s="185"/>
    </row>
    <row r="1249" spans="1:529" s="104" customFormat="1" ht="46.5" customHeight="1" thickBot="1" x14ac:dyDescent="0.3">
      <c r="A1249" s="116" t="s">
        <v>5745</v>
      </c>
      <c r="B1249" s="117">
        <v>42153</v>
      </c>
      <c r="C1249" s="118" t="s">
        <v>5746</v>
      </c>
      <c r="D1249" s="118" t="s">
        <v>7354</v>
      </c>
      <c r="E1249" s="86" t="s">
        <v>128</v>
      </c>
      <c r="F1249" s="86" t="s">
        <v>128</v>
      </c>
      <c r="G1249" s="86" t="s">
        <v>128</v>
      </c>
      <c r="H1249" s="196" t="s">
        <v>3337</v>
      </c>
      <c r="I1249" s="117">
        <v>42230</v>
      </c>
      <c r="J1249" s="117">
        <v>44345</v>
      </c>
      <c r="K1249" s="118" t="s">
        <v>1364</v>
      </c>
      <c r="L1249" s="118"/>
      <c r="M1249" s="118" t="s">
        <v>4821</v>
      </c>
      <c r="N1249" s="86" t="s">
        <v>66</v>
      </c>
      <c r="O1249" s="118">
        <v>38325</v>
      </c>
      <c r="P1249" s="467"/>
      <c r="Q1249" s="467"/>
      <c r="R1249" s="467"/>
      <c r="S1249" s="467"/>
      <c r="T1249" s="782">
        <v>13.125</v>
      </c>
      <c r="U1249" s="118">
        <v>105</v>
      </c>
      <c r="V1249" s="118">
        <v>38325</v>
      </c>
      <c r="W1249" s="118" t="s">
        <v>1258</v>
      </c>
      <c r="X1249" s="118">
        <v>50</v>
      </c>
      <c r="Y1249" s="118">
        <v>50</v>
      </c>
      <c r="Z1249" s="118">
        <v>250</v>
      </c>
      <c r="AA1249" s="118" t="s">
        <v>1091</v>
      </c>
      <c r="AB1249" s="118" t="s">
        <v>1091</v>
      </c>
      <c r="AC1249" s="118" t="s">
        <v>1091</v>
      </c>
      <c r="AD1249" s="118">
        <v>10</v>
      </c>
      <c r="AE1249" s="118">
        <v>2</v>
      </c>
      <c r="AF1249" s="118" t="s">
        <v>1091</v>
      </c>
      <c r="AG1249" s="118" t="s">
        <v>3357</v>
      </c>
      <c r="AH1249" s="118">
        <v>297.04000000000002</v>
      </c>
      <c r="AI1249" s="118" t="s">
        <v>5747</v>
      </c>
      <c r="AJ1249" s="118" t="s">
        <v>5748</v>
      </c>
      <c r="AK1249" s="86" t="s">
        <v>1461</v>
      </c>
      <c r="AL1249" s="574" t="s">
        <v>5967</v>
      </c>
      <c r="AM1249" s="830"/>
      <c r="AN1249" s="830"/>
      <c r="AO1249" s="830"/>
      <c r="AP1249" s="830"/>
      <c r="AQ1249" s="830"/>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85"/>
      <c r="BL1249" s="185"/>
      <c r="BM1249" s="185"/>
      <c r="BN1249" s="185"/>
      <c r="BO1249" s="185"/>
      <c r="BP1249" s="185"/>
      <c r="BQ1249" s="185"/>
      <c r="BR1249" s="185"/>
      <c r="BS1249" s="185"/>
      <c r="BT1249" s="185"/>
      <c r="BU1249" s="185"/>
      <c r="BV1249" s="185"/>
      <c r="BW1249" s="185"/>
      <c r="BX1249" s="185"/>
      <c r="BY1249" s="185"/>
      <c r="BZ1249" s="185"/>
      <c r="CA1249" s="185"/>
      <c r="CB1249" s="185"/>
      <c r="CC1249" s="185"/>
      <c r="CD1249" s="185"/>
      <c r="CE1249" s="185"/>
      <c r="CF1249" s="185"/>
      <c r="CG1249" s="185"/>
      <c r="CH1249" s="185"/>
      <c r="CI1249" s="185"/>
      <c r="CJ1249" s="185"/>
      <c r="CK1249" s="185"/>
      <c r="CL1249" s="185"/>
      <c r="CM1249" s="185"/>
      <c r="CN1249" s="185"/>
      <c r="CO1249" s="185"/>
      <c r="CP1249" s="185"/>
      <c r="CQ1249" s="185"/>
      <c r="CR1249" s="185"/>
      <c r="CS1249" s="185"/>
      <c r="CT1249" s="185"/>
      <c r="CU1249" s="185"/>
      <c r="CV1249" s="185"/>
      <c r="CW1249" s="185"/>
      <c r="CX1249" s="185"/>
      <c r="CY1249" s="185"/>
      <c r="CZ1249" s="185"/>
      <c r="DA1249" s="185"/>
      <c r="DB1249" s="185"/>
      <c r="DC1249" s="185"/>
      <c r="DD1249" s="185"/>
      <c r="DE1249" s="185"/>
      <c r="DF1249" s="185"/>
      <c r="DG1249" s="185"/>
      <c r="DH1249" s="185"/>
      <c r="DI1249" s="185"/>
      <c r="DJ1249" s="185"/>
      <c r="DK1249" s="185"/>
      <c r="DL1249" s="185"/>
      <c r="DM1249" s="185"/>
      <c r="DN1249" s="185"/>
      <c r="DO1249" s="185"/>
      <c r="DP1249" s="185"/>
      <c r="DQ1249" s="185"/>
      <c r="DR1249" s="185"/>
      <c r="DS1249" s="185"/>
      <c r="DT1249" s="185"/>
      <c r="DU1249" s="185"/>
      <c r="DV1249" s="185"/>
      <c r="DW1249" s="185"/>
      <c r="DX1249" s="185"/>
      <c r="DY1249" s="185"/>
      <c r="DZ1249" s="185"/>
      <c r="EA1249" s="185"/>
      <c r="EB1249" s="185"/>
      <c r="EC1249" s="185"/>
      <c r="ED1249" s="185"/>
      <c r="EE1249" s="185"/>
      <c r="EF1249" s="185"/>
      <c r="EG1249" s="185"/>
      <c r="EH1249" s="185"/>
      <c r="EI1249" s="185"/>
      <c r="EJ1249" s="185"/>
      <c r="EK1249" s="185"/>
      <c r="EL1249" s="185"/>
      <c r="EM1249" s="185"/>
      <c r="EN1249" s="185"/>
      <c r="EO1249" s="185"/>
      <c r="EP1249" s="185"/>
      <c r="EQ1249" s="185"/>
      <c r="ER1249" s="185"/>
      <c r="ES1249" s="185"/>
      <c r="ET1249" s="185"/>
      <c r="EU1249" s="185"/>
      <c r="EV1249" s="185"/>
      <c r="EW1249" s="185"/>
      <c r="EX1249" s="185"/>
      <c r="EY1249" s="185"/>
      <c r="EZ1249" s="185"/>
      <c r="FA1249" s="185"/>
      <c r="FB1249" s="185"/>
      <c r="FC1249" s="185"/>
      <c r="FD1249" s="185"/>
      <c r="FE1249" s="185"/>
      <c r="FF1249" s="185"/>
      <c r="FG1249" s="185"/>
      <c r="FH1249" s="185"/>
      <c r="FI1249" s="185"/>
      <c r="FJ1249" s="185"/>
      <c r="FK1249" s="185"/>
      <c r="FL1249" s="185"/>
      <c r="FM1249" s="185"/>
      <c r="FN1249" s="185"/>
      <c r="FO1249" s="185"/>
      <c r="FP1249" s="185"/>
      <c r="FQ1249" s="185"/>
      <c r="FR1249" s="185"/>
      <c r="FS1249" s="185"/>
      <c r="FT1249" s="185"/>
      <c r="FU1249" s="185"/>
      <c r="FV1249" s="185"/>
      <c r="FW1249" s="185"/>
      <c r="FX1249" s="185"/>
      <c r="FY1249" s="185"/>
      <c r="FZ1249" s="185"/>
      <c r="GA1249" s="185"/>
      <c r="GB1249" s="185"/>
      <c r="GC1249" s="185"/>
      <c r="GD1249" s="185"/>
      <c r="GE1249" s="185"/>
      <c r="GF1249" s="185"/>
      <c r="GG1249" s="185"/>
      <c r="GH1249" s="185"/>
      <c r="GI1249" s="185"/>
      <c r="GJ1249" s="185"/>
      <c r="GK1249" s="185"/>
      <c r="GL1249" s="185"/>
      <c r="GM1249" s="185"/>
      <c r="GN1249" s="185"/>
      <c r="GO1249" s="185"/>
      <c r="GP1249" s="185"/>
      <c r="GQ1249" s="185"/>
      <c r="GR1249" s="185"/>
      <c r="GS1249" s="185"/>
      <c r="GT1249" s="185"/>
      <c r="GU1249" s="185"/>
      <c r="GV1249" s="185"/>
      <c r="GW1249" s="185"/>
      <c r="GX1249" s="185"/>
      <c r="GY1249" s="185"/>
      <c r="GZ1249" s="185"/>
      <c r="HA1249" s="185"/>
      <c r="HB1249" s="185"/>
      <c r="HC1249" s="185"/>
      <c r="HD1249" s="185"/>
      <c r="HE1249" s="185"/>
      <c r="HF1249" s="185"/>
      <c r="HG1249" s="185"/>
      <c r="HH1249" s="185"/>
      <c r="HI1249" s="185"/>
      <c r="HJ1249" s="185"/>
      <c r="HK1249" s="185"/>
      <c r="HL1249" s="185"/>
      <c r="HM1249" s="185"/>
      <c r="HN1249" s="185"/>
      <c r="HO1249" s="185"/>
      <c r="HP1249" s="185"/>
      <c r="HQ1249" s="185"/>
      <c r="HR1249" s="185"/>
      <c r="HS1249" s="185"/>
      <c r="HT1249" s="185"/>
      <c r="HU1249" s="185"/>
      <c r="HV1249" s="185"/>
      <c r="HW1249" s="185"/>
      <c r="HX1249" s="185"/>
      <c r="HY1249" s="185"/>
      <c r="HZ1249" s="185"/>
      <c r="IA1249" s="185"/>
      <c r="IB1249" s="185"/>
      <c r="IC1249" s="185"/>
      <c r="ID1249" s="185"/>
      <c r="IE1249" s="185"/>
      <c r="IF1249" s="185"/>
      <c r="IG1249" s="185"/>
      <c r="IH1249" s="185"/>
      <c r="II1249" s="185"/>
      <c r="IJ1249" s="185"/>
      <c r="IK1249" s="185"/>
      <c r="IL1249" s="185"/>
      <c r="IM1249" s="185"/>
      <c r="IN1249" s="185"/>
      <c r="IO1249" s="185"/>
      <c r="IP1249" s="185"/>
      <c r="IQ1249" s="185"/>
      <c r="IR1249" s="185"/>
      <c r="IS1249" s="185"/>
      <c r="IT1249" s="185"/>
      <c r="IU1249" s="185"/>
      <c r="IV1249" s="185"/>
      <c r="IW1249" s="185"/>
      <c r="IX1249" s="185"/>
      <c r="IY1249" s="185"/>
      <c r="IZ1249" s="185"/>
      <c r="JA1249" s="185"/>
      <c r="JB1249" s="185"/>
      <c r="JC1249" s="185"/>
      <c r="JD1249" s="185"/>
      <c r="JE1249" s="185"/>
      <c r="JF1249" s="185"/>
      <c r="JG1249" s="185"/>
      <c r="JH1249" s="185"/>
      <c r="JI1249" s="185"/>
      <c r="JJ1249" s="185"/>
      <c r="JK1249" s="185"/>
      <c r="JL1249" s="185"/>
      <c r="JM1249" s="185"/>
      <c r="JN1249" s="185"/>
      <c r="JO1249" s="185"/>
      <c r="JP1249" s="185"/>
      <c r="JQ1249" s="185"/>
      <c r="JR1249" s="185"/>
      <c r="JS1249" s="185"/>
      <c r="JT1249" s="185"/>
      <c r="JU1249" s="185"/>
      <c r="JV1249" s="185"/>
      <c r="JW1249" s="185"/>
      <c r="JX1249" s="185"/>
      <c r="JY1249" s="185"/>
      <c r="JZ1249" s="185"/>
      <c r="KA1249" s="185"/>
      <c r="KB1249" s="185"/>
      <c r="KC1249" s="185"/>
      <c r="KD1249" s="185"/>
      <c r="KE1249" s="185"/>
      <c r="KF1249" s="185"/>
      <c r="KG1249" s="185"/>
      <c r="KH1249" s="185"/>
      <c r="KI1249" s="185"/>
      <c r="KJ1249" s="185"/>
      <c r="KK1249" s="185"/>
      <c r="KL1249" s="185"/>
      <c r="KM1249" s="185"/>
      <c r="KN1249" s="185"/>
      <c r="KO1249" s="185"/>
      <c r="KP1249" s="185"/>
      <c r="KQ1249" s="185"/>
      <c r="KR1249" s="185"/>
      <c r="KS1249" s="185"/>
      <c r="KT1249" s="185"/>
      <c r="KU1249" s="185"/>
      <c r="KV1249" s="185"/>
      <c r="KW1249" s="185"/>
      <c r="KX1249" s="185"/>
      <c r="KY1249" s="185"/>
      <c r="KZ1249" s="185"/>
      <c r="LA1249" s="185"/>
      <c r="LB1249" s="185"/>
      <c r="LC1249" s="185"/>
      <c r="LD1249" s="185"/>
      <c r="LE1249" s="185"/>
      <c r="LF1249" s="185"/>
      <c r="LG1249" s="185"/>
      <c r="LH1249" s="185"/>
      <c r="LI1249" s="185"/>
      <c r="LJ1249" s="185"/>
      <c r="LK1249" s="185"/>
      <c r="LL1249" s="185"/>
      <c r="LM1249" s="185"/>
      <c r="LN1249" s="185"/>
      <c r="LO1249" s="185"/>
      <c r="LP1249" s="185"/>
      <c r="LQ1249" s="185"/>
      <c r="LR1249" s="185"/>
      <c r="LS1249" s="185"/>
      <c r="LT1249" s="185"/>
      <c r="LU1249" s="185"/>
      <c r="LV1249" s="185"/>
      <c r="LW1249" s="185"/>
      <c r="LX1249" s="185"/>
      <c r="LY1249" s="185"/>
      <c r="LZ1249" s="185"/>
      <c r="MA1249" s="185"/>
      <c r="MB1249" s="185"/>
      <c r="MC1249" s="185"/>
      <c r="MD1249" s="185"/>
      <c r="ME1249" s="185"/>
      <c r="MF1249" s="185"/>
      <c r="MG1249" s="185"/>
      <c r="MH1249" s="185"/>
      <c r="MI1249" s="185"/>
      <c r="MJ1249" s="185"/>
      <c r="MK1249" s="185"/>
      <c r="ML1249" s="185"/>
      <c r="MM1249" s="185"/>
      <c r="MN1249" s="185"/>
      <c r="MO1249" s="185"/>
      <c r="MP1249" s="185"/>
      <c r="MQ1249" s="185"/>
      <c r="MR1249" s="185"/>
      <c r="MS1249" s="185"/>
      <c r="MT1249" s="185"/>
      <c r="MU1249" s="185"/>
      <c r="MV1249" s="185"/>
      <c r="MW1249" s="185"/>
      <c r="MX1249" s="185"/>
      <c r="MY1249" s="185"/>
      <c r="MZ1249" s="185"/>
      <c r="NA1249" s="185"/>
      <c r="NB1249" s="185"/>
      <c r="NC1249" s="185"/>
      <c r="ND1249" s="185"/>
      <c r="NE1249" s="185"/>
      <c r="NF1249" s="185"/>
      <c r="NG1249" s="185"/>
      <c r="NH1249" s="185"/>
      <c r="NI1249" s="185"/>
      <c r="NJ1249" s="185"/>
      <c r="NK1249" s="185"/>
      <c r="NL1249" s="185"/>
      <c r="NM1249" s="185"/>
      <c r="NN1249" s="185"/>
      <c r="NO1249" s="185"/>
      <c r="NP1249" s="185"/>
      <c r="NQ1249" s="185"/>
      <c r="NR1249" s="185"/>
      <c r="NS1249" s="185"/>
      <c r="NT1249" s="185"/>
      <c r="NU1249" s="185"/>
      <c r="NV1249" s="185"/>
      <c r="NW1249" s="185"/>
      <c r="NX1249" s="185"/>
      <c r="NY1249" s="185"/>
      <c r="NZ1249" s="185"/>
      <c r="OA1249" s="185"/>
      <c r="OB1249" s="185"/>
      <c r="OC1249" s="185"/>
      <c r="OD1249" s="185"/>
      <c r="OE1249" s="185"/>
      <c r="OF1249" s="185"/>
      <c r="OG1249" s="185"/>
      <c r="OH1249" s="185"/>
      <c r="OI1249" s="185"/>
      <c r="OJ1249" s="185"/>
      <c r="OK1249" s="185"/>
      <c r="OL1249" s="185"/>
      <c r="OM1249" s="185"/>
      <c r="ON1249" s="185"/>
      <c r="OO1249" s="185"/>
      <c r="OP1249" s="185"/>
      <c r="OQ1249" s="185"/>
      <c r="OR1249" s="185"/>
      <c r="OS1249" s="185"/>
      <c r="OT1249" s="185"/>
      <c r="OU1249" s="185"/>
      <c r="OV1249" s="185"/>
      <c r="OW1249" s="185"/>
      <c r="OX1249" s="185"/>
      <c r="OY1249" s="185"/>
      <c r="OZ1249" s="185"/>
      <c r="PA1249" s="185"/>
      <c r="PB1249" s="185"/>
      <c r="PC1249" s="185"/>
      <c r="PD1249" s="185"/>
      <c r="PE1249" s="185"/>
      <c r="PF1249" s="185"/>
      <c r="PG1249" s="185"/>
      <c r="PH1249" s="185"/>
      <c r="PI1249" s="185"/>
      <c r="PJ1249" s="185"/>
      <c r="PK1249" s="185"/>
      <c r="PL1249" s="185"/>
      <c r="PM1249" s="185"/>
      <c r="PN1249" s="185"/>
      <c r="PO1249" s="185"/>
      <c r="PP1249" s="185"/>
      <c r="PQ1249" s="185"/>
      <c r="PR1249" s="185"/>
      <c r="PS1249" s="185"/>
      <c r="PT1249" s="185"/>
      <c r="PU1249" s="185"/>
      <c r="PV1249" s="185"/>
      <c r="PW1249" s="185"/>
      <c r="PX1249" s="185"/>
      <c r="PY1249" s="185"/>
      <c r="PZ1249" s="185"/>
      <c r="QA1249" s="185"/>
      <c r="QB1249" s="185"/>
      <c r="QC1249" s="185"/>
      <c r="QD1249" s="185"/>
      <c r="QE1249" s="185"/>
      <c r="QF1249" s="185"/>
      <c r="QG1249" s="185"/>
      <c r="QH1249" s="185"/>
      <c r="QI1249" s="185"/>
      <c r="QJ1249" s="185"/>
      <c r="QK1249" s="185"/>
      <c r="QL1249" s="185"/>
      <c r="QM1249" s="185"/>
      <c r="QN1249" s="185"/>
      <c r="QO1249" s="185"/>
      <c r="QP1249" s="185"/>
      <c r="QQ1249" s="185"/>
      <c r="QR1249" s="185"/>
      <c r="QS1249" s="185"/>
      <c r="QT1249" s="185"/>
      <c r="QU1249" s="185"/>
      <c r="QV1249" s="185"/>
      <c r="QW1249" s="185"/>
      <c r="QX1249" s="185"/>
      <c r="QY1249" s="185"/>
      <c r="QZ1249" s="185"/>
      <c r="RA1249" s="185"/>
      <c r="RB1249" s="185"/>
      <c r="RC1249" s="185"/>
      <c r="RD1249" s="185"/>
      <c r="RE1249" s="185"/>
      <c r="RF1249" s="185"/>
      <c r="RG1249" s="185"/>
      <c r="RH1249" s="185"/>
      <c r="RI1249" s="185"/>
      <c r="RJ1249" s="185"/>
      <c r="RK1249" s="185"/>
      <c r="RL1249" s="185"/>
      <c r="RM1249" s="185"/>
      <c r="RN1249" s="185"/>
      <c r="RO1249" s="185"/>
      <c r="RP1249" s="185"/>
      <c r="RQ1249" s="185"/>
      <c r="RR1249" s="185"/>
      <c r="RS1249" s="185"/>
      <c r="RT1249" s="185"/>
      <c r="RU1249" s="185"/>
      <c r="RV1249" s="185"/>
      <c r="RW1249" s="185"/>
      <c r="RX1249" s="185"/>
      <c r="RY1249" s="185"/>
      <c r="RZ1249" s="185"/>
      <c r="SA1249" s="185"/>
      <c r="SB1249" s="185"/>
      <c r="SC1249" s="185"/>
      <c r="SD1249" s="185"/>
      <c r="SE1249" s="185"/>
      <c r="SF1249" s="185"/>
      <c r="SG1249" s="185"/>
      <c r="SH1249" s="185"/>
      <c r="SI1249" s="185"/>
      <c r="SJ1249" s="185"/>
      <c r="SK1249" s="185"/>
      <c r="SL1249" s="185"/>
      <c r="SM1249" s="185"/>
      <c r="SN1249" s="185"/>
      <c r="SO1249" s="185"/>
      <c r="SP1249" s="185"/>
      <c r="SQ1249" s="185"/>
      <c r="SR1249" s="185"/>
      <c r="SS1249" s="185"/>
      <c r="ST1249" s="185"/>
      <c r="SU1249" s="185"/>
      <c r="SV1249" s="185"/>
      <c r="SW1249" s="185"/>
      <c r="SX1249" s="185"/>
      <c r="SY1249" s="185"/>
      <c r="SZ1249" s="185"/>
      <c r="TA1249" s="185"/>
      <c r="TB1249" s="185"/>
      <c r="TC1249" s="185"/>
      <c r="TD1249" s="185"/>
      <c r="TE1249" s="185"/>
      <c r="TF1249" s="185"/>
      <c r="TG1249" s="185"/>
      <c r="TH1249" s="185"/>
      <c r="TI1249" s="185"/>
    </row>
    <row r="1250" spans="1:529" s="185" customFormat="1" ht="49.5" customHeight="1" thickBot="1" x14ac:dyDescent="0.3">
      <c r="A1250" s="116" t="s">
        <v>5759</v>
      </c>
      <c r="B1250" s="117">
        <v>42164</v>
      </c>
      <c r="C1250" s="118" t="s">
        <v>5760</v>
      </c>
      <c r="D1250" s="118" t="s">
        <v>7355</v>
      </c>
      <c r="E1250" s="118" t="s">
        <v>31</v>
      </c>
      <c r="F1250" s="118" t="s">
        <v>31</v>
      </c>
      <c r="G1250" s="118" t="s">
        <v>31</v>
      </c>
      <c r="H1250" s="196" t="s">
        <v>276</v>
      </c>
      <c r="I1250" s="117">
        <v>42185</v>
      </c>
      <c r="J1250" s="117">
        <v>45902</v>
      </c>
      <c r="K1250" s="118" t="s">
        <v>365</v>
      </c>
      <c r="L1250" s="118"/>
      <c r="M1250" s="118" t="s">
        <v>289</v>
      </c>
      <c r="N1250" s="86" t="s">
        <v>25</v>
      </c>
      <c r="O1250" s="118">
        <v>4000</v>
      </c>
      <c r="P1250" s="467" t="s">
        <v>5761</v>
      </c>
      <c r="Q1250" s="467" t="s">
        <v>5761</v>
      </c>
      <c r="R1250" s="467"/>
      <c r="S1250" s="467"/>
      <c r="T1250" s="782">
        <v>1.36</v>
      </c>
      <c r="U1250" s="118">
        <v>10.95</v>
      </c>
      <c r="V1250" s="118">
        <v>4000</v>
      </c>
      <c r="W1250" s="118" t="s">
        <v>1258</v>
      </c>
      <c r="X1250" s="118">
        <v>100</v>
      </c>
      <c r="Y1250" s="118">
        <v>25</v>
      </c>
      <c r="Z1250" s="118">
        <v>100</v>
      </c>
      <c r="AA1250" s="118" t="s">
        <v>1091</v>
      </c>
      <c r="AB1250" s="118" t="s">
        <v>1091</v>
      </c>
      <c r="AC1250" s="118" t="s">
        <v>1091</v>
      </c>
      <c r="AD1250" s="118" t="s">
        <v>1091</v>
      </c>
      <c r="AE1250" s="118" t="s">
        <v>1091</v>
      </c>
      <c r="AF1250" s="118" t="s">
        <v>1091</v>
      </c>
      <c r="AG1250" s="118" t="s">
        <v>1091</v>
      </c>
      <c r="AH1250" s="118">
        <v>16.43</v>
      </c>
      <c r="AI1250" s="118" t="s">
        <v>5762</v>
      </c>
      <c r="AJ1250" s="118" t="s">
        <v>5763</v>
      </c>
      <c r="AK1250" s="86" t="s">
        <v>1461</v>
      </c>
      <c r="AL1250" s="574" t="s">
        <v>5764</v>
      </c>
      <c r="AM1250" s="830"/>
      <c r="AN1250" s="830"/>
      <c r="AO1250" s="830"/>
      <c r="AP1250" s="830"/>
      <c r="AQ1250" s="830"/>
    </row>
    <row r="1251" spans="1:529" s="185" customFormat="1" ht="49.5" customHeight="1" thickBot="1" x14ac:dyDescent="0.3">
      <c r="A1251" s="116" t="s">
        <v>5784</v>
      </c>
      <c r="B1251" s="117">
        <v>42185</v>
      </c>
      <c r="C1251" s="118" t="s">
        <v>5785</v>
      </c>
      <c r="D1251" s="118" t="s">
        <v>7356</v>
      </c>
      <c r="E1251" s="118" t="s">
        <v>93</v>
      </c>
      <c r="F1251" s="118" t="s">
        <v>90</v>
      </c>
      <c r="G1251" s="118" t="s">
        <v>33</v>
      </c>
      <c r="H1251" s="196" t="s">
        <v>277</v>
      </c>
      <c r="I1251" s="117">
        <v>42205</v>
      </c>
      <c r="J1251" s="117">
        <v>44377</v>
      </c>
      <c r="K1251" s="118" t="s">
        <v>1197</v>
      </c>
      <c r="L1251" s="118"/>
      <c r="M1251" s="118" t="s">
        <v>5786</v>
      </c>
      <c r="N1251" s="86" t="s">
        <v>34</v>
      </c>
      <c r="O1251" s="118">
        <v>1234</v>
      </c>
      <c r="P1251" s="467"/>
      <c r="Q1251" s="467"/>
      <c r="R1251" s="467"/>
      <c r="S1251" s="467"/>
      <c r="T1251" s="782">
        <v>0.41</v>
      </c>
      <c r="U1251" s="118">
        <v>3.38</v>
      </c>
      <c r="V1251" s="118">
        <v>1234</v>
      </c>
      <c r="W1251" s="118" t="s">
        <v>3205</v>
      </c>
      <c r="X1251" s="118">
        <v>35</v>
      </c>
      <c r="Y1251" s="118">
        <v>25</v>
      </c>
      <c r="Z1251" s="118">
        <v>125</v>
      </c>
      <c r="AA1251" s="118" t="s">
        <v>1091</v>
      </c>
      <c r="AB1251" s="118" t="s">
        <v>1091</v>
      </c>
      <c r="AC1251" s="118" t="s">
        <v>1091</v>
      </c>
      <c r="AD1251" s="118" t="s">
        <v>1091</v>
      </c>
      <c r="AE1251" s="118" t="s">
        <v>1091</v>
      </c>
      <c r="AF1251" s="118" t="s">
        <v>1091</v>
      </c>
      <c r="AG1251" s="118" t="s">
        <v>1091</v>
      </c>
      <c r="AH1251" s="118">
        <v>902.42</v>
      </c>
      <c r="AI1251" s="118" t="s">
        <v>5787</v>
      </c>
      <c r="AJ1251" s="118" t="s">
        <v>5788</v>
      </c>
      <c r="AK1251" s="86" t="s">
        <v>1461</v>
      </c>
      <c r="AL1251" s="574"/>
      <c r="AM1251" s="830"/>
      <c r="AN1251" s="830"/>
      <c r="AO1251" s="830"/>
      <c r="AP1251" s="830"/>
      <c r="AQ1251" s="830"/>
    </row>
    <row r="1252" spans="1:529" s="185" customFormat="1" ht="46.5" customHeight="1" x14ac:dyDescent="0.25">
      <c r="A1252" s="81" t="s">
        <v>5880</v>
      </c>
      <c r="B1252" s="82">
        <v>42177</v>
      </c>
      <c r="C1252" s="83" t="s">
        <v>5882</v>
      </c>
      <c r="D1252" s="83" t="s">
        <v>7715</v>
      </c>
      <c r="E1252" s="49" t="s">
        <v>76</v>
      </c>
      <c r="F1252" s="49" t="s">
        <v>76</v>
      </c>
      <c r="G1252" s="49" t="s">
        <v>45</v>
      </c>
      <c r="H1252" s="193" t="s">
        <v>3208</v>
      </c>
      <c r="I1252" s="82">
        <v>42207</v>
      </c>
      <c r="J1252" s="82">
        <v>44447</v>
      </c>
      <c r="K1252" s="83" t="s">
        <v>365</v>
      </c>
      <c r="L1252" s="83"/>
      <c r="M1252" s="83" t="s">
        <v>289</v>
      </c>
      <c r="N1252" s="83" t="s">
        <v>25</v>
      </c>
      <c r="O1252" s="83">
        <v>177244</v>
      </c>
      <c r="P1252" s="348" t="s">
        <v>7721</v>
      </c>
      <c r="Q1252" s="348" t="s">
        <v>5883</v>
      </c>
      <c r="R1252" s="348"/>
      <c r="S1252" s="348"/>
      <c r="T1252" s="797">
        <v>33.200000000000003</v>
      </c>
      <c r="U1252" s="83">
        <v>485.6</v>
      </c>
      <c r="V1252" s="83">
        <v>177244</v>
      </c>
      <c r="W1252" s="83" t="s">
        <v>1258</v>
      </c>
      <c r="X1252" s="83">
        <v>35</v>
      </c>
      <c r="Y1252" s="83">
        <v>25</v>
      </c>
      <c r="Z1252" s="83">
        <v>125</v>
      </c>
      <c r="AA1252" s="83" t="s">
        <v>1091</v>
      </c>
      <c r="AB1252" s="83" t="s">
        <v>1091</v>
      </c>
      <c r="AC1252" s="83" t="s">
        <v>1091</v>
      </c>
      <c r="AD1252" s="83">
        <v>15</v>
      </c>
      <c r="AE1252" s="83">
        <v>2</v>
      </c>
      <c r="AF1252" s="83">
        <v>1</v>
      </c>
      <c r="AG1252" s="83" t="s">
        <v>5884</v>
      </c>
      <c r="AH1252" s="83">
        <v>13</v>
      </c>
      <c r="AI1252" s="83" t="s">
        <v>5885</v>
      </c>
      <c r="AJ1252" s="83" t="s">
        <v>5886</v>
      </c>
      <c r="AK1252" s="83" t="s">
        <v>4961</v>
      </c>
      <c r="AL1252" s="573"/>
      <c r="AM1252" s="830"/>
      <c r="AN1252" s="830"/>
      <c r="AO1252" s="830"/>
      <c r="AP1252" s="830"/>
      <c r="AQ1252" s="830"/>
    </row>
    <row r="1253" spans="1:529" s="185" customFormat="1" ht="46.5" customHeight="1" x14ac:dyDescent="0.25">
      <c r="A1253" s="101" t="s">
        <v>5880</v>
      </c>
      <c r="B1253" s="48">
        <v>42177</v>
      </c>
      <c r="C1253" s="49" t="s">
        <v>5881</v>
      </c>
      <c r="D1253" s="49" t="s">
        <v>7715</v>
      </c>
      <c r="E1253" s="49" t="s">
        <v>76</v>
      </c>
      <c r="F1253" s="49" t="s">
        <v>76</v>
      </c>
      <c r="G1253" s="49" t="s">
        <v>45</v>
      </c>
      <c r="H1253" s="101" t="s">
        <v>3208</v>
      </c>
      <c r="I1253" s="48">
        <v>42207</v>
      </c>
      <c r="J1253" s="48">
        <v>44447</v>
      </c>
      <c r="K1253" s="49" t="s">
        <v>365</v>
      </c>
      <c r="L1253" s="49"/>
      <c r="M1253" s="49" t="s">
        <v>289</v>
      </c>
      <c r="N1253" s="49" t="s">
        <v>25</v>
      </c>
      <c r="O1253" s="49">
        <v>145088</v>
      </c>
      <c r="P1253" s="73" t="s">
        <v>7721</v>
      </c>
      <c r="Q1253" s="73" t="s">
        <v>5883</v>
      </c>
      <c r="R1253" s="73"/>
      <c r="S1253" s="73"/>
      <c r="T1253" s="710">
        <v>27.72</v>
      </c>
      <c r="U1253" s="49">
        <v>397.5</v>
      </c>
      <c r="V1253" s="49">
        <v>145088</v>
      </c>
      <c r="W1253" s="49" t="s">
        <v>1258</v>
      </c>
      <c r="X1253" s="49">
        <v>35</v>
      </c>
      <c r="Y1253" s="49">
        <v>25</v>
      </c>
      <c r="Z1253" s="49">
        <v>125</v>
      </c>
      <c r="AA1253" s="49" t="s">
        <v>1091</v>
      </c>
      <c r="AB1253" s="49" t="s">
        <v>1091</v>
      </c>
      <c r="AC1253" s="49" t="s">
        <v>1091</v>
      </c>
      <c r="AD1253" s="49">
        <v>15</v>
      </c>
      <c r="AE1253" s="49">
        <v>2</v>
      </c>
      <c r="AF1253" s="49">
        <v>1</v>
      </c>
      <c r="AG1253" s="49" t="s">
        <v>5884</v>
      </c>
      <c r="AH1253" s="49">
        <v>13</v>
      </c>
      <c r="AI1253" s="49" t="s">
        <v>5887</v>
      </c>
      <c r="AJ1253" s="49" t="s">
        <v>5888</v>
      </c>
      <c r="AK1253" s="49" t="s">
        <v>4961</v>
      </c>
      <c r="AM1253" s="830"/>
      <c r="AN1253" s="830"/>
      <c r="AO1253" s="830"/>
      <c r="AP1253" s="830"/>
      <c r="AQ1253" s="830"/>
    </row>
    <row r="1254" spans="1:529" s="104" customFormat="1" ht="46.5" customHeight="1" thickBot="1" x14ac:dyDescent="0.3">
      <c r="A1254" s="101" t="s">
        <v>5880</v>
      </c>
      <c r="B1254" s="48">
        <v>42177</v>
      </c>
      <c r="C1254" s="49" t="s">
        <v>7716</v>
      </c>
      <c r="D1254" s="49" t="s">
        <v>7717</v>
      </c>
      <c r="E1254" s="49" t="s">
        <v>76</v>
      </c>
      <c r="F1254" s="49" t="s">
        <v>76</v>
      </c>
      <c r="G1254" s="49" t="s">
        <v>45</v>
      </c>
      <c r="H1254" s="101" t="s">
        <v>3208</v>
      </c>
      <c r="I1254" s="48">
        <v>42207</v>
      </c>
      <c r="J1254" s="48">
        <v>44447</v>
      </c>
      <c r="K1254" s="49" t="s">
        <v>365</v>
      </c>
      <c r="L1254" s="86"/>
      <c r="M1254" s="49" t="s">
        <v>289</v>
      </c>
      <c r="N1254" s="86" t="s">
        <v>25</v>
      </c>
      <c r="O1254" s="86">
        <v>732811</v>
      </c>
      <c r="P1254" s="209" t="s">
        <v>7722</v>
      </c>
      <c r="Q1254" s="209"/>
      <c r="R1254" s="209"/>
      <c r="S1254" s="209"/>
      <c r="T1254" s="711">
        <v>2007.7</v>
      </c>
      <c r="U1254" s="86" t="s">
        <v>7718</v>
      </c>
      <c r="V1254" s="86">
        <v>732811</v>
      </c>
      <c r="W1254" s="86" t="s">
        <v>6818</v>
      </c>
      <c r="X1254" s="86">
        <v>35</v>
      </c>
      <c r="Y1254" s="86">
        <v>25</v>
      </c>
      <c r="Z1254" s="86">
        <v>125</v>
      </c>
      <c r="AA1254" s="86">
        <v>15</v>
      </c>
      <c r="AB1254" s="86" t="s">
        <v>1091</v>
      </c>
      <c r="AC1254" s="86" t="s">
        <v>1091</v>
      </c>
      <c r="AD1254" s="86" t="s">
        <v>1091</v>
      </c>
      <c r="AE1254" s="86">
        <v>2</v>
      </c>
      <c r="AF1254" s="86">
        <v>1</v>
      </c>
      <c r="AG1254" s="49" t="s">
        <v>5884</v>
      </c>
      <c r="AH1254" s="86">
        <v>12</v>
      </c>
      <c r="AI1254" s="86" t="s">
        <v>7719</v>
      </c>
      <c r="AJ1254" s="86" t="s">
        <v>7720</v>
      </c>
      <c r="AK1254" s="86" t="s">
        <v>4961</v>
      </c>
      <c r="AL1254" s="525"/>
      <c r="AM1254" s="830"/>
      <c r="AN1254" s="830"/>
      <c r="AO1254" s="830"/>
      <c r="AP1254" s="830"/>
      <c r="AQ1254" s="830"/>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85"/>
      <c r="BL1254" s="185"/>
      <c r="BM1254" s="185"/>
      <c r="BN1254" s="185"/>
      <c r="BO1254" s="185"/>
      <c r="BP1254" s="185"/>
      <c r="BQ1254" s="185"/>
      <c r="BR1254" s="185"/>
      <c r="BS1254" s="185"/>
      <c r="BT1254" s="185"/>
      <c r="BU1254" s="185"/>
      <c r="BV1254" s="185"/>
      <c r="BW1254" s="185"/>
      <c r="BX1254" s="185"/>
      <c r="BY1254" s="185"/>
      <c r="BZ1254" s="185"/>
      <c r="CA1254" s="185"/>
      <c r="CB1254" s="185"/>
      <c r="CC1254" s="185"/>
      <c r="CD1254" s="185"/>
      <c r="CE1254" s="185"/>
      <c r="CF1254" s="185"/>
      <c r="CG1254" s="185"/>
      <c r="CH1254" s="185"/>
      <c r="CI1254" s="185"/>
      <c r="CJ1254" s="185"/>
      <c r="CK1254" s="185"/>
      <c r="CL1254" s="185"/>
      <c r="CM1254" s="185"/>
      <c r="CN1254" s="185"/>
      <c r="CO1254" s="185"/>
      <c r="CP1254" s="185"/>
      <c r="CQ1254" s="185"/>
      <c r="CR1254" s="185"/>
      <c r="CS1254" s="185"/>
      <c r="CT1254" s="185"/>
      <c r="CU1254" s="185"/>
      <c r="CV1254" s="185"/>
      <c r="CW1254" s="185"/>
      <c r="CX1254" s="185"/>
      <c r="CY1254" s="185"/>
      <c r="CZ1254" s="185"/>
      <c r="DA1254" s="185"/>
      <c r="DB1254" s="185"/>
      <c r="DC1254" s="185"/>
      <c r="DD1254" s="185"/>
      <c r="DE1254" s="185"/>
      <c r="DF1254" s="185"/>
      <c r="DG1254" s="185"/>
      <c r="DH1254" s="185"/>
      <c r="DI1254" s="185"/>
      <c r="DJ1254" s="185"/>
      <c r="DK1254" s="185"/>
      <c r="DL1254" s="185"/>
      <c r="DM1254" s="185"/>
      <c r="DN1254" s="185"/>
      <c r="DO1254" s="185"/>
      <c r="DP1254" s="185"/>
      <c r="DQ1254" s="185"/>
      <c r="DR1254" s="185"/>
      <c r="DS1254" s="185"/>
      <c r="DT1254" s="185"/>
      <c r="DU1254" s="185"/>
      <c r="DV1254" s="185"/>
      <c r="DW1254" s="185"/>
      <c r="DX1254" s="185"/>
      <c r="DY1254" s="185"/>
      <c r="DZ1254" s="185"/>
      <c r="EA1254" s="185"/>
      <c r="EB1254" s="185"/>
      <c r="EC1254" s="185"/>
      <c r="ED1254" s="185"/>
      <c r="EE1254" s="185"/>
      <c r="EF1254" s="185"/>
      <c r="EG1254" s="185"/>
      <c r="EH1254" s="185"/>
      <c r="EI1254" s="185"/>
      <c r="EJ1254" s="185"/>
      <c r="EK1254" s="185"/>
      <c r="EL1254" s="185"/>
      <c r="EM1254" s="185"/>
      <c r="EN1254" s="185"/>
      <c r="EO1254" s="185"/>
      <c r="EP1254" s="185"/>
      <c r="EQ1254" s="185"/>
      <c r="ER1254" s="185"/>
      <c r="ES1254" s="185"/>
      <c r="ET1254" s="185"/>
      <c r="EU1254" s="185"/>
      <c r="EV1254" s="185"/>
      <c r="EW1254" s="185"/>
      <c r="EX1254" s="185"/>
      <c r="EY1254" s="185"/>
      <c r="EZ1254" s="185"/>
      <c r="FA1254" s="185"/>
      <c r="FB1254" s="185"/>
      <c r="FC1254" s="185"/>
      <c r="FD1254" s="185"/>
      <c r="FE1254" s="185"/>
      <c r="FF1254" s="185"/>
      <c r="FG1254" s="185"/>
      <c r="FH1254" s="185"/>
      <c r="FI1254" s="185"/>
      <c r="FJ1254" s="185"/>
      <c r="FK1254" s="185"/>
      <c r="FL1254" s="185"/>
      <c r="FM1254" s="185"/>
      <c r="FN1254" s="185"/>
      <c r="FO1254" s="185"/>
      <c r="FP1254" s="185"/>
      <c r="FQ1254" s="185"/>
      <c r="FR1254" s="185"/>
      <c r="FS1254" s="185"/>
      <c r="FT1254" s="185"/>
      <c r="FU1254" s="185"/>
      <c r="FV1254" s="185"/>
      <c r="FW1254" s="185"/>
      <c r="FX1254" s="185"/>
      <c r="FY1254" s="185"/>
      <c r="FZ1254" s="185"/>
      <c r="GA1254" s="185"/>
      <c r="GB1254" s="185"/>
      <c r="GC1254" s="185"/>
      <c r="GD1254" s="185"/>
      <c r="GE1254" s="185"/>
      <c r="GF1254" s="185"/>
      <c r="GG1254" s="185"/>
      <c r="GH1254" s="185"/>
      <c r="GI1254" s="185"/>
      <c r="GJ1254" s="185"/>
      <c r="GK1254" s="185"/>
      <c r="GL1254" s="185"/>
      <c r="GM1254" s="185"/>
      <c r="GN1254" s="185"/>
      <c r="GO1254" s="185"/>
      <c r="GP1254" s="185"/>
      <c r="GQ1254" s="185"/>
      <c r="GR1254" s="185"/>
      <c r="GS1254" s="185"/>
      <c r="GT1254" s="185"/>
      <c r="GU1254" s="185"/>
      <c r="GV1254" s="185"/>
      <c r="GW1254" s="185"/>
      <c r="GX1254" s="185"/>
      <c r="GY1254" s="185"/>
      <c r="GZ1254" s="185"/>
      <c r="HA1254" s="185"/>
      <c r="HB1254" s="185"/>
      <c r="HC1254" s="185"/>
      <c r="HD1254" s="185"/>
      <c r="HE1254" s="185"/>
      <c r="HF1254" s="185"/>
      <c r="HG1254" s="185"/>
      <c r="HH1254" s="185"/>
      <c r="HI1254" s="185"/>
      <c r="HJ1254" s="185"/>
      <c r="HK1254" s="185"/>
      <c r="HL1254" s="185"/>
      <c r="HM1254" s="185"/>
      <c r="HN1254" s="185"/>
      <c r="HO1254" s="185"/>
      <c r="HP1254" s="185"/>
      <c r="HQ1254" s="185"/>
      <c r="HR1254" s="185"/>
      <c r="HS1254" s="185"/>
      <c r="HT1254" s="185"/>
      <c r="HU1254" s="185"/>
      <c r="HV1254" s="185"/>
      <c r="HW1254" s="185"/>
      <c r="HX1254" s="185"/>
      <c r="HY1254" s="185"/>
      <c r="HZ1254" s="185"/>
      <c r="IA1254" s="185"/>
      <c r="IB1254" s="185"/>
      <c r="IC1254" s="185"/>
      <c r="ID1254" s="185"/>
      <c r="IE1254" s="185"/>
      <c r="IF1254" s="185"/>
      <c r="IG1254" s="185"/>
      <c r="IH1254" s="185"/>
      <c r="II1254" s="185"/>
      <c r="IJ1254" s="185"/>
      <c r="IK1254" s="185"/>
      <c r="IL1254" s="185"/>
      <c r="IM1254" s="185"/>
      <c r="IN1254" s="185"/>
      <c r="IO1254" s="185"/>
      <c r="IP1254" s="185"/>
      <c r="IQ1254" s="185"/>
      <c r="IR1254" s="185"/>
      <c r="IS1254" s="185"/>
      <c r="IT1254" s="185"/>
      <c r="IU1254" s="185"/>
      <c r="IV1254" s="185"/>
      <c r="IW1254" s="185"/>
      <c r="IX1254" s="185"/>
      <c r="IY1254" s="185"/>
      <c r="IZ1254" s="185"/>
      <c r="JA1254" s="185"/>
      <c r="JB1254" s="185"/>
      <c r="JC1254" s="185"/>
      <c r="JD1254" s="185"/>
      <c r="JE1254" s="185"/>
      <c r="JF1254" s="185"/>
      <c r="JG1254" s="185"/>
      <c r="JH1254" s="185"/>
      <c r="JI1254" s="185"/>
      <c r="JJ1254" s="185"/>
      <c r="JK1254" s="185"/>
      <c r="JL1254" s="185"/>
      <c r="JM1254" s="185"/>
      <c r="JN1254" s="185"/>
      <c r="JO1254" s="185"/>
      <c r="JP1254" s="185"/>
      <c r="JQ1254" s="185"/>
      <c r="JR1254" s="185"/>
      <c r="JS1254" s="185"/>
      <c r="JT1254" s="185"/>
      <c r="JU1254" s="185"/>
      <c r="JV1254" s="185"/>
      <c r="JW1254" s="185"/>
      <c r="JX1254" s="185"/>
      <c r="JY1254" s="185"/>
      <c r="JZ1254" s="185"/>
      <c r="KA1254" s="185"/>
      <c r="KB1254" s="185"/>
      <c r="KC1254" s="185"/>
      <c r="KD1254" s="185"/>
      <c r="KE1254" s="185"/>
      <c r="KF1254" s="185"/>
      <c r="KG1254" s="185"/>
      <c r="KH1254" s="185"/>
      <c r="KI1254" s="185"/>
      <c r="KJ1254" s="185"/>
      <c r="KK1254" s="185"/>
      <c r="KL1254" s="185"/>
      <c r="KM1254" s="185"/>
      <c r="KN1254" s="185"/>
      <c r="KO1254" s="185"/>
      <c r="KP1254" s="185"/>
      <c r="KQ1254" s="185"/>
      <c r="KR1254" s="185"/>
      <c r="KS1254" s="185"/>
      <c r="KT1254" s="185"/>
      <c r="KU1254" s="185"/>
      <c r="KV1254" s="185"/>
      <c r="KW1254" s="185"/>
      <c r="KX1254" s="185"/>
      <c r="KY1254" s="185"/>
      <c r="KZ1254" s="185"/>
      <c r="LA1254" s="185"/>
      <c r="LB1254" s="185"/>
      <c r="LC1254" s="185"/>
      <c r="LD1254" s="185"/>
      <c r="LE1254" s="185"/>
      <c r="LF1254" s="185"/>
      <c r="LG1254" s="185"/>
      <c r="LH1254" s="185"/>
      <c r="LI1254" s="185"/>
      <c r="LJ1254" s="185"/>
      <c r="LK1254" s="185"/>
      <c r="LL1254" s="185"/>
      <c r="LM1254" s="185"/>
      <c r="LN1254" s="185"/>
      <c r="LO1254" s="185"/>
      <c r="LP1254" s="185"/>
      <c r="LQ1254" s="185"/>
      <c r="LR1254" s="185"/>
      <c r="LS1254" s="185"/>
      <c r="LT1254" s="185"/>
      <c r="LU1254" s="185"/>
      <c r="LV1254" s="185"/>
      <c r="LW1254" s="185"/>
      <c r="LX1254" s="185"/>
      <c r="LY1254" s="185"/>
      <c r="LZ1254" s="185"/>
      <c r="MA1254" s="185"/>
      <c r="MB1254" s="185"/>
      <c r="MC1254" s="185"/>
      <c r="MD1254" s="185"/>
      <c r="ME1254" s="185"/>
      <c r="MF1254" s="185"/>
      <c r="MG1254" s="185"/>
      <c r="MH1254" s="185"/>
      <c r="MI1254" s="185"/>
      <c r="MJ1254" s="185"/>
      <c r="MK1254" s="185"/>
      <c r="ML1254" s="185"/>
      <c r="MM1254" s="185"/>
      <c r="MN1254" s="185"/>
      <c r="MO1254" s="185"/>
      <c r="MP1254" s="185"/>
      <c r="MQ1254" s="185"/>
      <c r="MR1254" s="185"/>
      <c r="MS1254" s="185"/>
      <c r="MT1254" s="185"/>
      <c r="MU1254" s="185"/>
      <c r="MV1254" s="185"/>
      <c r="MW1254" s="185"/>
      <c r="MX1254" s="185"/>
      <c r="MY1254" s="185"/>
      <c r="MZ1254" s="185"/>
      <c r="NA1254" s="185"/>
      <c r="NB1254" s="185"/>
      <c r="NC1254" s="185"/>
      <c r="ND1254" s="185"/>
      <c r="NE1254" s="185"/>
      <c r="NF1254" s="185"/>
      <c r="NG1254" s="185"/>
      <c r="NH1254" s="185"/>
      <c r="NI1254" s="185"/>
      <c r="NJ1254" s="185"/>
      <c r="NK1254" s="185"/>
      <c r="NL1254" s="185"/>
      <c r="NM1254" s="185"/>
      <c r="NN1254" s="185"/>
      <c r="NO1254" s="185"/>
      <c r="NP1254" s="185"/>
      <c r="NQ1254" s="185"/>
      <c r="NR1254" s="185"/>
      <c r="NS1254" s="185"/>
      <c r="NT1254" s="185"/>
      <c r="NU1254" s="185"/>
      <c r="NV1254" s="185"/>
      <c r="NW1254" s="185"/>
      <c r="NX1254" s="185"/>
      <c r="NY1254" s="185"/>
      <c r="NZ1254" s="185"/>
      <c r="OA1254" s="185"/>
      <c r="OB1254" s="185"/>
      <c r="OC1254" s="185"/>
      <c r="OD1254" s="185"/>
      <c r="OE1254" s="185"/>
      <c r="OF1254" s="185"/>
      <c r="OG1254" s="185"/>
      <c r="OH1254" s="185"/>
      <c r="OI1254" s="185"/>
      <c r="OJ1254" s="185"/>
      <c r="OK1254" s="185"/>
      <c r="OL1254" s="185"/>
      <c r="OM1254" s="185"/>
      <c r="ON1254" s="185"/>
      <c r="OO1254" s="185"/>
      <c r="OP1254" s="185"/>
      <c r="OQ1254" s="185"/>
      <c r="OR1254" s="185"/>
      <c r="OS1254" s="185"/>
      <c r="OT1254" s="185"/>
      <c r="OU1254" s="185"/>
      <c r="OV1254" s="185"/>
      <c r="OW1254" s="185"/>
      <c r="OX1254" s="185"/>
      <c r="OY1254" s="185"/>
      <c r="OZ1254" s="185"/>
      <c r="PA1254" s="185"/>
      <c r="PB1254" s="185"/>
      <c r="PC1254" s="185"/>
      <c r="PD1254" s="185"/>
      <c r="PE1254" s="185"/>
      <c r="PF1254" s="185"/>
      <c r="PG1254" s="185"/>
      <c r="PH1254" s="185"/>
      <c r="PI1254" s="185"/>
      <c r="PJ1254" s="185"/>
      <c r="PK1254" s="185"/>
      <c r="PL1254" s="185"/>
      <c r="PM1254" s="185"/>
      <c r="PN1254" s="185"/>
      <c r="PO1254" s="185"/>
      <c r="PP1254" s="185"/>
      <c r="PQ1254" s="185"/>
      <c r="PR1254" s="185"/>
      <c r="PS1254" s="185"/>
      <c r="PT1254" s="185"/>
      <c r="PU1254" s="185"/>
      <c r="PV1254" s="185"/>
      <c r="PW1254" s="185"/>
      <c r="PX1254" s="185"/>
      <c r="PY1254" s="185"/>
      <c r="PZ1254" s="185"/>
      <c r="QA1254" s="185"/>
      <c r="QB1254" s="185"/>
      <c r="QC1254" s="185"/>
      <c r="QD1254" s="185"/>
      <c r="QE1254" s="185"/>
      <c r="QF1254" s="185"/>
      <c r="QG1254" s="185"/>
      <c r="QH1254" s="185"/>
      <c r="QI1254" s="185"/>
      <c r="QJ1254" s="185"/>
      <c r="QK1254" s="185"/>
      <c r="QL1254" s="185"/>
      <c r="QM1254" s="185"/>
      <c r="QN1254" s="185"/>
      <c r="QO1254" s="185"/>
      <c r="QP1254" s="185"/>
      <c r="QQ1254" s="185"/>
      <c r="QR1254" s="185"/>
      <c r="QS1254" s="185"/>
      <c r="QT1254" s="185"/>
      <c r="QU1254" s="185"/>
      <c r="QV1254" s="185"/>
      <c r="QW1254" s="185"/>
      <c r="QX1254" s="185"/>
      <c r="QY1254" s="185"/>
      <c r="QZ1254" s="185"/>
      <c r="RA1254" s="185"/>
      <c r="RB1254" s="185"/>
      <c r="RC1254" s="185"/>
      <c r="RD1254" s="185"/>
      <c r="RE1254" s="185"/>
      <c r="RF1254" s="185"/>
      <c r="RG1254" s="185"/>
      <c r="RH1254" s="185"/>
      <c r="RI1254" s="185"/>
      <c r="RJ1254" s="185"/>
      <c r="RK1254" s="185"/>
      <c r="RL1254" s="185"/>
      <c r="RM1254" s="185"/>
      <c r="RN1254" s="185"/>
      <c r="RO1254" s="185"/>
      <c r="RP1254" s="185"/>
      <c r="RQ1254" s="185"/>
      <c r="RR1254" s="185"/>
      <c r="RS1254" s="185"/>
      <c r="RT1254" s="185"/>
      <c r="RU1254" s="185"/>
      <c r="RV1254" s="185"/>
      <c r="RW1254" s="185"/>
      <c r="RX1254" s="185"/>
      <c r="RY1254" s="185"/>
      <c r="RZ1254" s="185"/>
      <c r="SA1254" s="185"/>
      <c r="SB1254" s="185"/>
      <c r="SC1254" s="185"/>
      <c r="SD1254" s="185"/>
      <c r="SE1254" s="185"/>
      <c r="SF1254" s="185"/>
      <c r="SG1254" s="185"/>
      <c r="SH1254" s="185"/>
      <c r="SI1254" s="185"/>
      <c r="SJ1254" s="185"/>
      <c r="SK1254" s="185"/>
      <c r="SL1254" s="185"/>
      <c r="SM1254" s="185"/>
      <c r="SN1254" s="185"/>
      <c r="SO1254" s="185"/>
      <c r="SP1254" s="185"/>
      <c r="SQ1254" s="185"/>
      <c r="SR1254" s="185"/>
      <c r="SS1254" s="185"/>
      <c r="ST1254" s="185"/>
      <c r="SU1254" s="185"/>
      <c r="SV1254" s="185"/>
      <c r="SW1254" s="185"/>
      <c r="SX1254" s="185"/>
      <c r="SY1254" s="185"/>
      <c r="SZ1254" s="185"/>
      <c r="TA1254" s="185"/>
      <c r="TB1254" s="185"/>
      <c r="TC1254" s="185"/>
      <c r="TD1254" s="185"/>
      <c r="TE1254" s="185"/>
      <c r="TF1254" s="185"/>
      <c r="TG1254" s="185"/>
      <c r="TH1254" s="185"/>
      <c r="TI1254" s="185"/>
    </row>
    <row r="1255" spans="1:529" s="104" customFormat="1" ht="46.5" customHeight="1" thickBot="1" x14ac:dyDescent="0.3">
      <c r="A1255" s="116" t="s">
        <v>5897</v>
      </c>
      <c r="B1255" s="117">
        <v>42185</v>
      </c>
      <c r="C1255" s="118" t="s">
        <v>5898</v>
      </c>
      <c r="D1255" s="118" t="s">
        <v>7357</v>
      </c>
      <c r="E1255" s="118" t="s">
        <v>6866</v>
      </c>
      <c r="F1255" s="118" t="s">
        <v>6866</v>
      </c>
      <c r="G1255" s="118" t="s">
        <v>128</v>
      </c>
      <c r="H1255" s="196" t="s">
        <v>338</v>
      </c>
      <c r="I1255" s="117">
        <v>42216</v>
      </c>
      <c r="J1255" s="117">
        <v>44378</v>
      </c>
      <c r="K1255" s="118" t="s">
        <v>365</v>
      </c>
      <c r="L1255" s="118"/>
      <c r="M1255" s="118" t="s">
        <v>289</v>
      </c>
      <c r="N1255" s="86" t="s">
        <v>25</v>
      </c>
      <c r="O1255" s="118">
        <v>1357800</v>
      </c>
      <c r="P1255" s="467"/>
      <c r="Q1255" s="467" t="s">
        <v>5899</v>
      </c>
      <c r="R1255" s="467"/>
      <c r="S1255" s="467"/>
      <c r="T1255" s="782">
        <v>310</v>
      </c>
      <c r="U1255" s="118">
        <v>3720</v>
      </c>
      <c r="V1255" s="118">
        <v>1357800</v>
      </c>
      <c r="W1255" s="118" t="s">
        <v>1258</v>
      </c>
      <c r="X1255" s="118">
        <v>35</v>
      </c>
      <c r="Y1255" s="118">
        <v>25</v>
      </c>
      <c r="Z1255" s="118">
        <v>125</v>
      </c>
      <c r="AA1255" s="118" t="s">
        <v>1091</v>
      </c>
      <c r="AB1255" s="118" t="s">
        <v>1091</v>
      </c>
      <c r="AC1255" s="118" t="s">
        <v>1091</v>
      </c>
      <c r="AD1255" s="118">
        <v>15</v>
      </c>
      <c r="AE1255" s="118">
        <v>2</v>
      </c>
      <c r="AF1255" s="118">
        <v>0.5</v>
      </c>
      <c r="AG1255" s="118" t="s">
        <v>5900</v>
      </c>
      <c r="AH1255" s="118">
        <v>30</v>
      </c>
      <c r="AI1255" s="118" t="s">
        <v>5901</v>
      </c>
      <c r="AJ1255" s="118" t="s">
        <v>5902</v>
      </c>
      <c r="AK1255" s="86" t="s">
        <v>1461</v>
      </c>
      <c r="AL1255" s="574"/>
      <c r="AM1255" s="830"/>
      <c r="AN1255" s="830"/>
      <c r="AO1255" s="830"/>
      <c r="AP1255" s="830"/>
      <c r="AQ1255" s="830"/>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85"/>
      <c r="BL1255" s="185"/>
      <c r="BM1255" s="185"/>
      <c r="BN1255" s="185"/>
      <c r="BO1255" s="185"/>
      <c r="BP1255" s="185"/>
      <c r="BQ1255" s="185"/>
      <c r="BR1255" s="185"/>
      <c r="BS1255" s="185"/>
      <c r="BT1255" s="185"/>
      <c r="BU1255" s="185"/>
      <c r="BV1255" s="185"/>
      <c r="BW1255" s="185"/>
      <c r="BX1255" s="185"/>
      <c r="BY1255" s="185"/>
      <c r="BZ1255" s="185"/>
      <c r="CA1255" s="185"/>
      <c r="CB1255" s="185"/>
      <c r="CC1255" s="185"/>
      <c r="CD1255" s="185"/>
      <c r="CE1255" s="185"/>
      <c r="CF1255" s="185"/>
      <c r="CG1255" s="185"/>
      <c r="CH1255" s="185"/>
      <c r="CI1255" s="185"/>
      <c r="CJ1255" s="185"/>
      <c r="CK1255" s="185"/>
      <c r="CL1255" s="185"/>
      <c r="CM1255" s="185"/>
      <c r="CN1255" s="185"/>
      <c r="CO1255" s="185"/>
      <c r="CP1255" s="185"/>
      <c r="CQ1255" s="185"/>
      <c r="CR1255" s="185"/>
      <c r="CS1255" s="185"/>
      <c r="CT1255" s="185"/>
      <c r="CU1255" s="185"/>
      <c r="CV1255" s="185"/>
      <c r="CW1255" s="185"/>
      <c r="CX1255" s="185"/>
      <c r="CY1255" s="185"/>
      <c r="CZ1255" s="185"/>
      <c r="DA1255" s="185"/>
      <c r="DB1255" s="185"/>
      <c r="DC1255" s="185"/>
      <c r="DD1255" s="185"/>
      <c r="DE1255" s="185"/>
      <c r="DF1255" s="185"/>
      <c r="DG1255" s="185"/>
      <c r="DH1255" s="185"/>
      <c r="DI1255" s="185"/>
      <c r="DJ1255" s="185"/>
      <c r="DK1255" s="185"/>
      <c r="DL1255" s="185"/>
      <c r="DM1255" s="185"/>
      <c r="DN1255" s="185"/>
      <c r="DO1255" s="185"/>
      <c r="DP1255" s="185"/>
      <c r="DQ1255" s="185"/>
      <c r="DR1255" s="185"/>
      <c r="DS1255" s="185"/>
      <c r="DT1255" s="185"/>
      <c r="DU1255" s="185"/>
      <c r="DV1255" s="185"/>
      <c r="DW1255" s="185"/>
      <c r="DX1255" s="185"/>
      <c r="DY1255" s="185"/>
      <c r="DZ1255" s="185"/>
      <c r="EA1255" s="185"/>
      <c r="EB1255" s="185"/>
      <c r="EC1255" s="185"/>
      <c r="ED1255" s="185"/>
      <c r="EE1255" s="185"/>
      <c r="EF1255" s="185"/>
      <c r="EG1255" s="185"/>
      <c r="EH1255" s="185"/>
      <c r="EI1255" s="185"/>
      <c r="EJ1255" s="185"/>
      <c r="EK1255" s="185"/>
      <c r="EL1255" s="185"/>
      <c r="EM1255" s="185"/>
      <c r="EN1255" s="185"/>
      <c r="EO1255" s="185"/>
      <c r="EP1255" s="185"/>
      <c r="EQ1255" s="185"/>
      <c r="ER1255" s="185"/>
      <c r="ES1255" s="185"/>
      <c r="ET1255" s="185"/>
      <c r="EU1255" s="185"/>
      <c r="EV1255" s="185"/>
      <c r="EW1255" s="185"/>
      <c r="EX1255" s="185"/>
      <c r="EY1255" s="185"/>
      <c r="EZ1255" s="185"/>
      <c r="FA1255" s="185"/>
      <c r="FB1255" s="185"/>
      <c r="FC1255" s="185"/>
      <c r="FD1255" s="185"/>
      <c r="FE1255" s="185"/>
      <c r="FF1255" s="185"/>
      <c r="FG1255" s="185"/>
      <c r="FH1255" s="185"/>
      <c r="FI1255" s="185"/>
      <c r="FJ1255" s="185"/>
      <c r="FK1255" s="185"/>
      <c r="FL1255" s="185"/>
      <c r="FM1255" s="185"/>
      <c r="FN1255" s="185"/>
      <c r="FO1255" s="185"/>
      <c r="FP1255" s="185"/>
      <c r="FQ1255" s="185"/>
      <c r="FR1255" s="185"/>
      <c r="FS1255" s="185"/>
      <c r="FT1255" s="185"/>
      <c r="FU1255" s="185"/>
      <c r="FV1255" s="185"/>
      <c r="FW1255" s="185"/>
      <c r="FX1255" s="185"/>
      <c r="FY1255" s="185"/>
      <c r="FZ1255" s="185"/>
      <c r="GA1255" s="185"/>
      <c r="GB1255" s="185"/>
      <c r="GC1255" s="185"/>
      <c r="GD1255" s="185"/>
      <c r="GE1255" s="185"/>
      <c r="GF1255" s="185"/>
      <c r="GG1255" s="185"/>
      <c r="GH1255" s="185"/>
      <c r="GI1255" s="185"/>
      <c r="GJ1255" s="185"/>
      <c r="GK1255" s="185"/>
      <c r="GL1255" s="185"/>
      <c r="GM1255" s="185"/>
      <c r="GN1255" s="185"/>
      <c r="GO1255" s="185"/>
      <c r="GP1255" s="185"/>
      <c r="GQ1255" s="185"/>
      <c r="GR1255" s="185"/>
      <c r="GS1255" s="185"/>
      <c r="GT1255" s="185"/>
      <c r="GU1255" s="185"/>
      <c r="GV1255" s="185"/>
      <c r="GW1255" s="185"/>
      <c r="GX1255" s="185"/>
      <c r="GY1255" s="185"/>
      <c r="GZ1255" s="185"/>
      <c r="HA1255" s="185"/>
      <c r="HB1255" s="185"/>
      <c r="HC1255" s="185"/>
      <c r="HD1255" s="185"/>
      <c r="HE1255" s="185"/>
      <c r="HF1255" s="185"/>
      <c r="HG1255" s="185"/>
      <c r="HH1255" s="185"/>
      <c r="HI1255" s="185"/>
      <c r="HJ1255" s="185"/>
      <c r="HK1255" s="185"/>
      <c r="HL1255" s="185"/>
      <c r="HM1255" s="185"/>
      <c r="HN1255" s="185"/>
      <c r="HO1255" s="185"/>
      <c r="HP1255" s="185"/>
      <c r="HQ1255" s="185"/>
      <c r="HR1255" s="185"/>
      <c r="HS1255" s="185"/>
      <c r="HT1255" s="185"/>
      <c r="HU1255" s="185"/>
      <c r="HV1255" s="185"/>
      <c r="HW1255" s="185"/>
      <c r="HX1255" s="185"/>
      <c r="HY1255" s="185"/>
      <c r="HZ1255" s="185"/>
      <c r="IA1255" s="185"/>
      <c r="IB1255" s="185"/>
      <c r="IC1255" s="185"/>
      <c r="ID1255" s="185"/>
      <c r="IE1255" s="185"/>
      <c r="IF1255" s="185"/>
      <c r="IG1255" s="185"/>
      <c r="IH1255" s="185"/>
      <c r="II1255" s="185"/>
      <c r="IJ1255" s="185"/>
      <c r="IK1255" s="185"/>
      <c r="IL1255" s="185"/>
      <c r="IM1255" s="185"/>
      <c r="IN1255" s="185"/>
      <c r="IO1255" s="185"/>
      <c r="IP1255" s="185"/>
      <c r="IQ1255" s="185"/>
      <c r="IR1255" s="185"/>
      <c r="IS1255" s="185"/>
      <c r="IT1255" s="185"/>
      <c r="IU1255" s="185"/>
      <c r="IV1255" s="185"/>
      <c r="IW1255" s="185"/>
      <c r="IX1255" s="185"/>
      <c r="IY1255" s="185"/>
      <c r="IZ1255" s="185"/>
      <c r="JA1255" s="185"/>
      <c r="JB1255" s="185"/>
      <c r="JC1255" s="185"/>
      <c r="JD1255" s="185"/>
      <c r="JE1255" s="185"/>
      <c r="JF1255" s="185"/>
      <c r="JG1255" s="185"/>
      <c r="JH1255" s="185"/>
      <c r="JI1255" s="185"/>
      <c r="JJ1255" s="185"/>
      <c r="JK1255" s="185"/>
      <c r="JL1255" s="185"/>
      <c r="JM1255" s="185"/>
      <c r="JN1255" s="185"/>
      <c r="JO1255" s="185"/>
      <c r="JP1255" s="185"/>
      <c r="JQ1255" s="185"/>
      <c r="JR1255" s="185"/>
      <c r="JS1255" s="185"/>
      <c r="JT1255" s="185"/>
      <c r="JU1255" s="185"/>
      <c r="JV1255" s="185"/>
      <c r="JW1255" s="185"/>
      <c r="JX1255" s="185"/>
      <c r="JY1255" s="185"/>
      <c r="JZ1255" s="185"/>
      <c r="KA1255" s="185"/>
      <c r="KB1255" s="185"/>
      <c r="KC1255" s="185"/>
      <c r="KD1255" s="185"/>
      <c r="KE1255" s="185"/>
      <c r="KF1255" s="185"/>
      <c r="KG1255" s="185"/>
      <c r="KH1255" s="185"/>
      <c r="KI1255" s="185"/>
      <c r="KJ1255" s="185"/>
      <c r="KK1255" s="185"/>
      <c r="KL1255" s="185"/>
      <c r="KM1255" s="185"/>
      <c r="KN1255" s="185"/>
      <c r="KO1255" s="185"/>
      <c r="KP1255" s="185"/>
      <c r="KQ1255" s="185"/>
      <c r="KR1255" s="185"/>
      <c r="KS1255" s="185"/>
      <c r="KT1255" s="185"/>
      <c r="KU1255" s="185"/>
      <c r="KV1255" s="185"/>
      <c r="KW1255" s="185"/>
      <c r="KX1255" s="185"/>
      <c r="KY1255" s="185"/>
      <c r="KZ1255" s="185"/>
      <c r="LA1255" s="185"/>
      <c r="LB1255" s="185"/>
      <c r="LC1255" s="185"/>
      <c r="LD1255" s="185"/>
      <c r="LE1255" s="185"/>
      <c r="LF1255" s="185"/>
      <c r="LG1255" s="185"/>
      <c r="LH1255" s="185"/>
      <c r="LI1255" s="185"/>
      <c r="LJ1255" s="185"/>
      <c r="LK1255" s="185"/>
      <c r="LL1255" s="185"/>
      <c r="LM1255" s="185"/>
      <c r="LN1255" s="185"/>
      <c r="LO1255" s="185"/>
      <c r="LP1255" s="185"/>
      <c r="LQ1255" s="185"/>
      <c r="LR1255" s="185"/>
      <c r="LS1255" s="185"/>
      <c r="LT1255" s="185"/>
      <c r="LU1255" s="185"/>
      <c r="LV1255" s="185"/>
      <c r="LW1255" s="185"/>
      <c r="LX1255" s="185"/>
      <c r="LY1255" s="185"/>
      <c r="LZ1255" s="185"/>
      <c r="MA1255" s="185"/>
      <c r="MB1255" s="185"/>
      <c r="MC1255" s="185"/>
      <c r="MD1255" s="185"/>
      <c r="ME1255" s="185"/>
      <c r="MF1255" s="185"/>
      <c r="MG1255" s="185"/>
      <c r="MH1255" s="185"/>
      <c r="MI1255" s="185"/>
      <c r="MJ1255" s="185"/>
      <c r="MK1255" s="185"/>
      <c r="ML1255" s="185"/>
      <c r="MM1255" s="185"/>
      <c r="MN1255" s="185"/>
      <c r="MO1255" s="185"/>
      <c r="MP1255" s="185"/>
      <c r="MQ1255" s="185"/>
      <c r="MR1255" s="185"/>
      <c r="MS1255" s="185"/>
      <c r="MT1255" s="185"/>
      <c r="MU1255" s="185"/>
      <c r="MV1255" s="185"/>
      <c r="MW1255" s="185"/>
      <c r="MX1255" s="185"/>
      <c r="MY1255" s="185"/>
      <c r="MZ1255" s="185"/>
      <c r="NA1255" s="185"/>
      <c r="NB1255" s="185"/>
      <c r="NC1255" s="185"/>
      <c r="ND1255" s="185"/>
      <c r="NE1255" s="185"/>
      <c r="NF1255" s="185"/>
      <c r="NG1255" s="185"/>
      <c r="NH1255" s="185"/>
      <c r="NI1255" s="185"/>
      <c r="NJ1255" s="185"/>
      <c r="NK1255" s="185"/>
      <c r="NL1255" s="185"/>
      <c r="NM1255" s="185"/>
      <c r="NN1255" s="185"/>
      <c r="NO1255" s="185"/>
      <c r="NP1255" s="185"/>
      <c r="NQ1255" s="185"/>
      <c r="NR1255" s="185"/>
      <c r="NS1255" s="185"/>
      <c r="NT1255" s="185"/>
      <c r="NU1255" s="185"/>
      <c r="NV1255" s="185"/>
      <c r="NW1255" s="185"/>
      <c r="NX1255" s="185"/>
      <c r="NY1255" s="185"/>
      <c r="NZ1255" s="185"/>
      <c r="OA1255" s="185"/>
      <c r="OB1255" s="185"/>
      <c r="OC1255" s="185"/>
      <c r="OD1255" s="185"/>
      <c r="OE1255" s="185"/>
      <c r="OF1255" s="185"/>
      <c r="OG1255" s="185"/>
      <c r="OH1255" s="185"/>
      <c r="OI1255" s="185"/>
      <c r="OJ1255" s="185"/>
      <c r="OK1255" s="185"/>
      <c r="OL1255" s="185"/>
      <c r="OM1255" s="185"/>
      <c r="ON1255" s="185"/>
      <c r="OO1255" s="185"/>
      <c r="OP1255" s="185"/>
      <c r="OQ1255" s="185"/>
      <c r="OR1255" s="185"/>
      <c r="OS1255" s="185"/>
      <c r="OT1255" s="185"/>
      <c r="OU1255" s="185"/>
      <c r="OV1255" s="185"/>
      <c r="OW1255" s="185"/>
      <c r="OX1255" s="185"/>
      <c r="OY1255" s="185"/>
      <c r="OZ1255" s="185"/>
      <c r="PA1255" s="185"/>
      <c r="PB1255" s="185"/>
      <c r="PC1255" s="185"/>
      <c r="PD1255" s="185"/>
      <c r="PE1255" s="185"/>
      <c r="PF1255" s="185"/>
      <c r="PG1255" s="185"/>
      <c r="PH1255" s="185"/>
      <c r="PI1255" s="185"/>
      <c r="PJ1255" s="185"/>
      <c r="PK1255" s="185"/>
      <c r="PL1255" s="185"/>
      <c r="PM1255" s="185"/>
      <c r="PN1255" s="185"/>
      <c r="PO1255" s="185"/>
      <c r="PP1255" s="185"/>
      <c r="PQ1255" s="185"/>
      <c r="PR1255" s="185"/>
      <c r="PS1255" s="185"/>
      <c r="PT1255" s="185"/>
      <c r="PU1255" s="185"/>
      <c r="PV1255" s="185"/>
      <c r="PW1255" s="185"/>
      <c r="PX1255" s="185"/>
      <c r="PY1255" s="185"/>
      <c r="PZ1255" s="185"/>
      <c r="QA1255" s="185"/>
      <c r="QB1255" s="185"/>
      <c r="QC1255" s="185"/>
      <c r="QD1255" s="185"/>
      <c r="QE1255" s="185"/>
      <c r="QF1255" s="185"/>
      <c r="QG1255" s="185"/>
      <c r="QH1255" s="185"/>
      <c r="QI1255" s="185"/>
      <c r="QJ1255" s="185"/>
      <c r="QK1255" s="185"/>
      <c r="QL1255" s="185"/>
      <c r="QM1255" s="185"/>
      <c r="QN1255" s="185"/>
      <c r="QO1255" s="185"/>
      <c r="QP1255" s="185"/>
      <c r="QQ1255" s="185"/>
      <c r="QR1255" s="185"/>
      <c r="QS1255" s="185"/>
      <c r="QT1255" s="185"/>
      <c r="QU1255" s="185"/>
      <c r="QV1255" s="185"/>
      <c r="QW1255" s="185"/>
      <c r="QX1255" s="185"/>
      <c r="QY1255" s="185"/>
      <c r="QZ1255" s="185"/>
      <c r="RA1255" s="185"/>
      <c r="RB1255" s="185"/>
      <c r="RC1255" s="185"/>
      <c r="RD1255" s="185"/>
      <c r="RE1255" s="185"/>
      <c r="RF1255" s="185"/>
      <c r="RG1255" s="185"/>
      <c r="RH1255" s="185"/>
      <c r="RI1255" s="185"/>
      <c r="RJ1255" s="185"/>
      <c r="RK1255" s="185"/>
      <c r="RL1255" s="185"/>
      <c r="RM1255" s="185"/>
      <c r="RN1255" s="185"/>
      <c r="RO1255" s="185"/>
      <c r="RP1255" s="185"/>
      <c r="RQ1255" s="185"/>
      <c r="RR1255" s="185"/>
      <c r="RS1255" s="185"/>
      <c r="RT1255" s="185"/>
      <c r="RU1255" s="185"/>
      <c r="RV1255" s="185"/>
      <c r="RW1255" s="185"/>
      <c r="RX1255" s="185"/>
      <c r="RY1255" s="185"/>
      <c r="RZ1255" s="185"/>
      <c r="SA1255" s="185"/>
      <c r="SB1255" s="185"/>
      <c r="SC1255" s="185"/>
      <c r="SD1255" s="185"/>
      <c r="SE1255" s="185"/>
      <c r="SF1255" s="185"/>
      <c r="SG1255" s="185"/>
      <c r="SH1255" s="185"/>
      <c r="SI1255" s="185"/>
      <c r="SJ1255" s="185"/>
      <c r="SK1255" s="185"/>
      <c r="SL1255" s="185"/>
      <c r="SM1255" s="185"/>
      <c r="SN1255" s="185"/>
      <c r="SO1255" s="185"/>
      <c r="SP1255" s="185"/>
      <c r="SQ1255" s="185"/>
      <c r="SR1255" s="185"/>
      <c r="SS1255" s="185"/>
      <c r="ST1255" s="185"/>
      <c r="SU1255" s="185"/>
      <c r="SV1255" s="185"/>
      <c r="SW1255" s="185"/>
      <c r="SX1255" s="185"/>
      <c r="SY1255" s="185"/>
      <c r="SZ1255" s="185"/>
      <c r="TA1255" s="185"/>
      <c r="TB1255" s="185"/>
      <c r="TC1255" s="185"/>
      <c r="TD1255" s="185"/>
      <c r="TE1255" s="185"/>
      <c r="TF1255" s="185"/>
      <c r="TG1255" s="185"/>
      <c r="TH1255" s="185"/>
      <c r="TI1255" s="185"/>
    </row>
    <row r="1256" spans="1:529" s="104" customFormat="1" ht="46.5" customHeight="1" thickBot="1" x14ac:dyDescent="0.3">
      <c r="A1256" s="116" t="s">
        <v>5913</v>
      </c>
      <c r="B1256" s="117">
        <v>42209</v>
      </c>
      <c r="C1256" s="118" t="s">
        <v>7863</v>
      </c>
      <c r="D1256" s="118" t="s">
        <v>7358</v>
      </c>
      <c r="E1256" s="118" t="s">
        <v>63</v>
      </c>
      <c r="F1256" s="118" t="s">
        <v>63</v>
      </c>
      <c r="G1256" s="118" t="s">
        <v>63</v>
      </c>
      <c r="H1256" s="196" t="s">
        <v>3285</v>
      </c>
      <c r="I1256" s="117">
        <v>42236</v>
      </c>
      <c r="J1256" s="117">
        <v>44401</v>
      </c>
      <c r="K1256" s="118" t="s">
        <v>1113</v>
      </c>
      <c r="L1256" s="118" t="s">
        <v>7862</v>
      </c>
      <c r="M1256" s="118" t="s">
        <v>5914</v>
      </c>
      <c r="N1256" s="86" t="s">
        <v>66</v>
      </c>
      <c r="O1256" s="118">
        <v>2946.4</v>
      </c>
      <c r="P1256" s="467"/>
      <c r="Q1256" s="467"/>
      <c r="R1256" s="467"/>
      <c r="S1256" s="467"/>
      <c r="T1256" s="782">
        <v>0.33600000000000002</v>
      </c>
      <c r="U1256" s="118">
        <v>8.07</v>
      </c>
      <c r="V1256" s="118">
        <v>2946.4</v>
      </c>
      <c r="W1256" s="118" t="s">
        <v>3205</v>
      </c>
      <c r="X1256" s="118">
        <v>60</v>
      </c>
      <c r="Y1256" s="118">
        <v>25</v>
      </c>
      <c r="Z1256" s="118">
        <v>125</v>
      </c>
      <c r="AA1256" s="118" t="s">
        <v>1091</v>
      </c>
      <c r="AB1256" s="118" t="s">
        <v>1091</v>
      </c>
      <c r="AC1256" s="118" t="s">
        <v>1091</v>
      </c>
      <c r="AD1256" s="118" t="s">
        <v>1091</v>
      </c>
      <c r="AE1256" s="118" t="s">
        <v>1091</v>
      </c>
      <c r="AF1256" s="118">
        <v>0.3</v>
      </c>
      <c r="AG1256" s="118" t="s">
        <v>5915</v>
      </c>
      <c r="AH1256" s="118">
        <v>138.74100000000001</v>
      </c>
      <c r="AI1256" s="118" t="s">
        <v>5916</v>
      </c>
      <c r="AJ1256" s="118" t="s">
        <v>5917</v>
      </c>
      <c r="AK1256" s="86" t="s">
        <v>1461</v>
      </c>
      <c r="AL1256" s="574"/>
      <c r="AM1256" s="830"/>
      <c r="AN1256" s="830"/>
      <c r="AO1256" s="830"/>
      <c r="AP1256" s="830"/>
      <c r="AQ1256" s="830"/>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85"/>
      <c r="BL1256" s="185"/>
      <c r="BM1256" s="185"/>
      <c r="BN1256" s="185"/>
      <c r="BO1256" s="185"/>
      <c r="BP1256" s="185"/>
      <c r="BQ1256" s="185"/>
      <c r="BR1256" s="185"/>
      <c r="BS1256" s="185"/>
      <c r="BT1256" s="185"/>
      <c r="BU1256" s="185"/>
      <c r="BV1256" s="185"/>
      <c r="BW1256" s="185"/>
      <c r="BX1256" s="185"/>
      <c r="BY1256" s="185"/>
      <c r="BZ1256" s="185"/>
      <c r="CA1256" s="185"/>
      <c r="CB1256" s="185"/>
      <c r="CC1256" s="185"/>
      <c r="CD1256" s="185"/>
      <c r="CE1256" s="185"/>
      <c r="CF1256" s="185"/>
      <c r="CG1256" s="185"/>
      <c r="CH1256" s="185"/>
      <c r="CI1256" s="185"/>
      <c r="CJ1256" s="185"/>
      <c r="CK1256" s="185"/>
      <c r="CL1256" s="185"/>
      <c r="CM1256" s="185"/>
      <c r="CN1256" s="185"/>
      <c r="CO1256" s="185"/>
      <c r="CP1256" s="185"/>
      <c r="CQ1256" s="185"/>
      <c r="CR1256" s="185"/>
      <c r="CS1256" s="185"/>
      <c r="CT1256" s="185"/>
      <c r="CU1256" s="185"/>
      <c r="CV1256" s="185"/>
      <c r="CW1256" s="185"/>
      <c r="CX1256" s="185"/>
      <c r="CY1256" s="185"/>
      <c r="CZ1256" s="185"/>
      <c r="DA1256" s="185"/>
      <c r="DB1256" s="185"/>
      <c r="DC1256" s="185"/>
      <c r="DD1256" s="185"/>
      <c r="DE1256" s="185"/>
      <c r="DF1256" s="185"/>
      <c r="DG1256" s="185"/>
      <c r="DH1256" s="185"/>
      <c r="DI1256" s="185"/>
      <c r="DJ1256" s="185"/>
      <c r="DK1256" s="185"/>
      <c r="DL1256" s="185"/>
      <c r="DM1256" s="185"/>
      <c r="DN1256" s="185"/>
      <c r="DO1256" s="185"/>
      <c r="DP1256" s="185"/>
      <c r="DQ1256" s="185"/>
      <c r="DR1256" s="185"/>
      <c r="DS1256" s="185"/>
      <c r="DT1256" s="185"/>
      <c r="DU1256" s="185"/>
      <c r="DV1256" s="185"/>
      <c r="DW1256" s="185"/>
      <c r="DX1256" s="185"/>
      <c r="DY1256" s="185"/>
      <c r="DZ1256" s="185"/>
      <c r="EA1256" s="185"/>
      <c r="EB1256" s="185"/>
      <c r="EC1256" s="185"/>
      <c r="ED1256" s="185"/>
      <c r="EE1256" s="185"/>
      <c r="EF1256" s="185"/>
      <c r="EG1256" s="185"/>
      <c r="EH1256" s="185"/>
      <c r="EI1256" s="185"/>
      <c r="EJ1256" s="185"/>
      <c r="EK1256" s="185"/>
      <c r="EL1256" s="185"/>
      <c r="EM1256" s="185"/>
      <c r="EN1256" s="185"/>
      <c r="EO1256" s="185"/>
      <c r="EP1256" s="185"/>
      <c r="EQ1256" s="185"/>
      <c r="ER1256" s="185"/>
      <c r="ES1256" s="185"/>
      <c r="ET1256" s="185"/>
      <c r="EU1256" s="185"/>
      <c r="EV1256" s="185"/>
      <c r="EW1256" s="185"/>
      <c r="EX1256" s="185"/>
      <c r="EY1256" s="185"/>
      <c r="EZ1256" s="185"/>
      <c r="FA1256" s="185"/>
      <c r="FB1256" s="185"/>
      <c r="FC1256" s="185"/>
      <c r="FD1256" s="185"/>
      <c r="FE1256" s="185"/>
      <c r="FF1256" s="185"/>
      <c r="FG1256" s="185"/>
      <c r="FH1256" s="185"/>
      <c r="FI1256" s="185"/>
      <c r="FJ1256" s="185"/>
      <c r="FK1256" s="185"/>
      <c r="FL1256" s="185"/>
      <c r="FM1256" s="185"/>
      <c r="FN1256" s="185"/>
      <c r="FO1256" s="185"/>
      <c r="FP1256" s="185"/>
      <c r="FQ1256" s="185"/>
      <c r="FR1256" s="185"/>
      <c r="FS1256" s="185"/>
      <c r="FT1256" s="185"/>
      <c r="FU1256" s="185"/>
      <c r="FV1256" s="185"/>
      <c r="FW1256" s="185"/>
      <c r="FX1256" s="185"/>
      <c r="FY1256" s="185"/>
      <c r="FZ1256" s="185"/>
      <c r="GA1256" s="185"/>
      <c r="GB1256" s="185"/>
      <c r="GC1256" s="185"/>
      <c r="GD1256" s="185"/>
      <c r="GE1256" s="185"/>
      <c r="GF1256" s="185"/>
      <c r="GG1256" s="185"/>
      <c r="GH1256" s="185"/>
      <c r="GI1256" s="185"/>
      <c r="GJ1256" s="185"/>
      <c r="GK1256" s="185"/>
      <c r="GL1256" s="185"/>
      <c r="GM1256" s="185"/>
      <c r="GN1256" s="185"/>
      <c r="GO1256" s="185"/>
      <c r="GP1256" s="185"/>
      <c r="GQ1256" s="185"/>
      <c r="GR1256" s="185"/>
      <c r="GS1256" s="185"/>
      <c r="GT1256" s="185"/>
      <c r="GU1256" s="185"/>
      <c r="GV1256" s="185"/>
      <c r="GW1256" s="185"/>
      <c r="GX1256" s="185"/>
      <c r="GY1256" s="185"/>
      <c r="GZ1256" s="185"/>
      <c r="HA1256" s="185"/>
      <c r="HB1256" s="185"/>
      <c r="HC1256" s="185"/>
      <c r="HD1256" s="185"/>
      <c r="HE1256" s="185"/>
      <c r="HF1256" s="185"/>
      <c r="HG1256" s="185"/>
      <c r="HH1256" s="185"/>
      <c r="HI1256" s="185"/>
      <c r="HJ1256" s="185"/>
      <c r="HK1256" s="185"/>
      <c r="HL1256" s="185"/>
      <c r="HM1256" s="185"/>
      <c r="HN1256" s="185"/>
      <c r="HO1256" s="185"/>
      <c r="HP1256" s="185"/>
      <c r="HQ1256" s="185"/>
      <c r="HR1256" s="185"/>
      <c r="HS1256" s="185"/>
      <c r="HT1256" s="185"/>
      <c r="HU1256" s="185"/>
      <c r="HV1256" s="185"/>
      <c r="HW1256" s="185"/>
      <c r="HX1256" s="185"/>
      <c r="HY1256" s="185"/>
      <c r="HZ1256" s="185"/>
      <c r="IA1256" s="185"/>
      <c r="IB1256" s="185"/>
      <c r="IC1256" s="185"/>
      <c r="ID1256" s="185"/>
      <c r="IE1256" s="185"/>
      <c r="IF1256" s="185"/>
      <c r="IG1256" s="185"/>
      <c r="IH1256" s="185"/>
      <c r="II1256" s="185"/>
      <c r="IJ1256" s="185"/>
      <c r="IK1256" s="185"/>
      <c r="IL1256" s="185"/>
      <c r="IM1256" s="185"/>
      <c r="IN1256" s="185"/>
      <c r="IO1256" s="185"/>
      <c r="IP1256" s="185"/>
      <c r="IQ1256" s="185"/>
      <c r="IR1256" s="185"/>
      <c r="IS1256" s="185"/>
      <c r="IT1256" s="185"/>
      <c r="IU1256" s="185"/>
      <c r="IV1256" s="185"/>
      <c r="IW1256" s="185"/>
      <c r="IX1256" s="185"/>
      <c r="IY1256" s="185"/>
      <c r="IZ1256" s="185"/>
      <c r="JA1256" s="185"/>
      <c r="JB1256" s="185"/>
      <c r="JC1256" s="185"/>
      <c r="JD1256" s="185"/>
      <c r="JE1256" s="185"/>
      <c r="JF1256" s="185"/>
      <c r="JG1256" s="185"/>
      <c r="JH1256" s="185"/>
      <c r="JI1256" s="185"/>
      <c r="JJ1256" s="185"/>
      <c r="JK1256" s="185"/>
      <c r="JL1256" s="185"/>
      <c r="JM1256" s="185"/>
      <c r="JN1256" s="185"/>
      <c r="JO1256" s="185"/>
      <c r="JP1256" s="185"/>
      <c r="JQ1256" s="185"/>
      <c r="JR1256" s="185"/>
      <c r="JS1256" s="185"/>
      <c r="JT1256" s="185"/>
      <c r="JU1256" s="185"/>
      <c r="JV1256" s="185"/>
      <c r="JW1256" s="185"/>
      <c r="JX1256" s="185"/>
      <c r="JY1256" s="185"/>
      <c r="JZ1256" s="185"/>
      <c r="KA1256" s="185"/>
      <c r="KB1256" s="185"/>
      <c r="KC1256" s="185"/>
      <c r="KD1256" s="185"/>
      <c r="KE1256" s="185"/>
      <c r="KF1256" s="185"/>
      <c r="KG1256" s="185"/>
      <c r="KH1256" s="185"/>
      <c r="KI1256" s="185"/>
      <c r="KJ1256" s="185"/>
      <c r="KK1256" s="185"/>
      <c r="KL1256" s="185"/>
      <c r="KM1256" s="185"/>
      <c r="KN1256" s="185"/>
      <c r="KO1256" s="185"/>
      <c r="KP1256" s="185"/>
      <c r="KQ1256" s="185"/>
      <c r="KR1256" s="185"/>
      <c r="KS1256" s="185"/>
      <c r="KT1256" s="185"/>
      <c r="KU1256" s="185"/>
      <c r="KV1256" s="185"/>
      <c r="KW1256" s="185"/>
      <c r="KX1256" s="185"/>
      <c r="KY1256" s="185"/>
      <c r="KZ1256" s="185"/>
      <c r="LA1256" s="185"/>
      <c r="LB1256" s="185"/>
      <c r="LC1256" s="185"/>
      <c r="LD1256" s="185"/>
      <c r="LE1256" s="185"/>
      <c r="LF1256" s="185"/>
      <c r="LG1256" s="185"/>
      <c r="LH1256" s="185"/>
      <c r="LI1256" s="185"/>
      <c r="LJ1256" s="185"/>
      <c r="LK1256" s="185"/>
      <c r="LL1256" s="185"/>
      <c r="LM1256" s="185"/>
      <c r="LN1256" s="185"/>
      <c r="LO1256" s="185"/>
      <c r="LP1256" s="185"/>
      <c r="LQ1256" s="185"/>
      <c r="LR1256" s="185"/>
      <c r="LS1256" s="185"/>
      <c r="LT1256" s="185"/>
      <c r="LU1256" s="185"/>
      <c r="LV1256" s="185"/>
      <c r="LW1256" s="185"/>
      <c r="LX1256" s="185"/>
      <c r="LY1256" s="185"/>
      <c r="LZ1256" s="185"/>
      <c r="MA1256" s="185"/>
      <c r="MB1256" s="185"/>
      <c r="MC1256" s="185"/>
      <c r="MD1256" s="185"/>
      <c r="ME1256" s="185"/>
      <c r="MF1256" s="185"/>
      <c r="MG1256" s="185"/>
      <c r="MH1256" s="185"/>
      <c r="MI1256" s="185"/>
      <c r="MJ1256" s="185"/>
      <c r="MK1256" s="185"/>
      <c r="ML1256" s="185"/>
      <c r="MM1256" s="185"/>
      <c r="MN1256" s="185"/>
      <c r="MO1256" s="185"/>
      <c r="MP1256" s="185"/>
      <c r="MQ1256" s="185"/>
      <c r="MR1256" s="185"/>
      <c r="MS1256" s="185"/>
      <c r="MT1256" s="185"/>
      <c r="MU1256" s="185"/>
      <c r="MV1256" s="185"/>
      <c r="MW1256" s="185"/>
      <c r="MX1256" s="185"/>
      <c r="MY1256" s="185"/>
      <c r="MZ1256" s="185"/>
      <c r="NA1256" s="185"/>
      <c r="NB1256" s="185"/>
      <c r="NC1256" s="185"/>
      <c r="ND1256" s="185"/>
      <c r="NE1256" s="185"/>
      <c r="NF1256" s="185"/>
      <c r="NG1256" s="185"/>
      <c r="NH1256" s="185"/>
      <c r="NI1256" s="185"/>
      <c r="NJ1256" s="185"/>
      <c r="NK1256" s="185"/>
      <c r="NL1256" s="185"/>
      <c r="NM1256" s="185"/>
      <c r="NN1256" s="185"/>
      <c r="NO1256" s="185"/>
      <c r="NP1256" s="185"/>
      <c r="NQ1256" s="185"/>
      <c r="NR1256" s="185"/>
      <c r="NS1256" s="185"/>
      <c r="NT1256" s="185"/>
      <c r="NU1256" s="185"/>
      <c r="NV1256" s="185"/>
      <c r="NW1256" s="185"/>
      <c r="NX1256" s="185"/>
      <c r="NY1256" s="185"/>
      <c r="NZ1256" s="185"/>
      <c r="OA1256" s="185"/>
      <c r="OB1256" s="185"/>
      <c r="OC1256" s="185"/>
      <c r="OD1256" s="185"/>
      <c r="OE1256" s="185"/>
      <c r="OF1256" s="185"/>
      <c r="OG1256" s="185"/>
      <c r="OH1256" s="185"/>
      <c r="OI1256" s="185"/>
      <c r="OJ1256" s="185"/>
      <c r="OK1256" s="185"/>
      <c r="OL1256" s="185"/>
      <c r="OM1256" s="185"/>
      <c r="ON1256" s="185"/>
      <c r="OO1256" s="185"/>
      <c r="OP1256" s="185"/>
      <c r="OQ1256" s="185"/>
      <c r="OR1256" s="185"/>
      <c r="OS1256" s="185"/>
      <c r="OT1256" s="185"/>
      <c r="OU1256" s="185"/>
      <c r="OV1256" s="185"/>
      <c r="OW1256" s="185"/>
      <c r="OX1256" s="185"/>
      <c r="OY1256" s="185"/>
      <c r="OZ1256" s="185"/>
      <c r="PA1256" s="185"/>
      <c r="PB1256" s="185"/>
      <c r="PC1256" s="185"/>
      <c r="PD1256" s="185"/>
      <c r="PE1256" s="185"/>
      <c r="PF1256" s="185"/>
      <c r="PG1256" s="185"/>
      <c r="PH1256" s="185"/>
      <c r="PI1256" s="185"/>
      <c r="PJ1256" s="185"/>
      <c r="PK1256" s="185"/>
      <c r="PL1256" s="185"/>
      <c r="PM1256" s="185"/>
      <c r="PN1256" s="185"/>
      <c r="PO1256" s="185"/>
      <c r="PP1256" s="185"/>
      <c r="PQ1256" s="185"/>
      <c r="PR1256" s="185"/>
      <c r="PS1256" s="185"/>
      <c r="PT1256" s="185"/>
      <c r="PU1256" s="185"/>
      <c r="PV1256" s="185"/>
      <c r="PW1256" s="185"/>
      <c r="PX1256" s="185"/>
      <c r="PY1256" s="185"/>
      <c r="PZ1256" s="185"/>
      <c r="QA1256" s="185"/>
      <c r="QB1256" s="185"/>
      <c r="QC1256" s="185"/>
      <c r="QD1256" s="185"/>
      <c r="QE1256" s="185"/>
      <c r="QF1256" s="185"/>
      <c r="QG1256" s="185"/>
      <c r="QH1256" s="185"/>
      <c r="QI1256" s="185"/>
      <c r="QJ1256" s="185"/>
      <c r="QK1256" s="185"/>
      <c r="QL1256" s="185"/>
      <c r="QM1256" s="185"/>
      <c r="QN1256" s="185"/>
      <c r="QO1256" s="185"/>
      <c r="QP1256" s="185"/>
      <c r="QQ1256" s="185"/>
      <c r="QR1256" s="185"/>
      <c r="QS1256" s="185"/>
      <c r="QT1256" s="185"/>
      <c r="QU1256" s="185"/>
      <c r="QV1256" s="185"/>
      <c r="QW1256" s="185"/>
      <c r="QX1256" s="185"/>
      <c r="QY1256" s="185"/>
      <c r="QZ1256" s="185"/>
      <c r="RA1256" s="185"/>
      <c r="RB1256" s="185"/>
      <c r="RC1256" s="185"/>
      <c r="RD1256" s="185"/>
      <c r="RE1256" s="185"/>
      <c r="RF1256" s="185"/>
      <c r="RG1256" s="185"/>
      <c r="RH1256" s="185"/>
      <c r="RI1256" s="185"/>
      <c r="RJ1256" s="185"/>
      <c r="RK1256" s="185"/>
      <c r="RL1256" s="185"/>
      <c r="RM1256" s="185"/>
      <c r="RN1256" s="185"/>
      <c r="RO1256" s="185"/>
      <c r="RP1256" s="185"/>
      <c r="RQ1256" s="185"/>
      <c r="RR1256" s="185"/>
      <c r="RS1256" s="185"/>
      <c r="RT1256" s="185"/>
      <c r="RU1256" s="185"/>
      <c r="RV1256" s="185"/>
      <c r="RW1256" s="185"/>
      <c r="RX1256" s="185"/>
      <c r="RY1256" s="185"/>
      <c r="RZ1256" s="185"/>
      <c r="SA1256" s="185"/>
      <c r="SB1256" s="185"/>
      <c r="SC1256" s="185"/>
      <c r="SD1256" s="185"/>
      <c r="SE1256" s="185"/>
      <c r="SF1256" s="185"/>
      <c r="SG1256" s="185"/>
      <c r="SH1256" s="185"/>
      <c r="SI1256" s="185"/>
      <c r="SJ1256" s="185"/>
      <c r="SK1256" s="185"/>
      <c r="SL1256" s="185"/>
      <c r="SM1256" s="185"/>
      <c r="SN1256" s="185"/>
      <c r="SO1256" s="185"/>
      <c r="SP1256" s="185"/>
      <c r="SQ1256" s="185"/>
      <c r="SR1256" s="185"/>
      <c r="SS1256" s="185"/>
      <c r="ST1256" s="185"/>
      <c r="SU1256" s="185"/>
      <c r="SV1256" s="185"/>
      <c r="SW1256" s="185"/>
      <c r="SX1256" s="185"/>
      <c r="SY1256" s="185"/>
      <c r="SZ1256" s="185"/>
      <c r="TA1256" s="185"/>
      <c r="TB1256" s="185"/>
      <c r="TC1256" s="185"/>
      <c r="TD1256" s="185"/>
      <c r="TE1256" s="185"/>
      <c r="TF1256" s="185"/>
      <c r="TG1256" s="185"/>
      <c r="TH1256" s="185"/>
      <c r="TI1256" s="185"/>
    </row>
    <row r="1257" spans="1:529" s="104" customFormat="1" ht="46.5" customHeight="1" thickBot="1" x14ac:dyDescent="0.3">
      <c r="A1257" s="202" t="s">
        <v>5923</v>
      </c>
      <c r="B1257" s="203">
        <v>42219</v>
      </c>
      <c r="C1257" s="204" t="s">
        <v>6468</v>
      </c>
      <c r="D1257" s="204" t="s">
        <v>7359</v>
      </c>
      <c r="E1257" s="127" t="s">
        <v>7316</v>
      </c>
      <c r="F1257" s="127" t="s">
        <v>41</v>
      </c>
      <c r="G1257" s="127" t="s">
        <v>33</v>
      </c>
      <c r="H1257" s="205" t="s">
        <v>265</v>
      </c>
      <c r="I1257" s="203">
        <v>42241</v>
      </c>
      <c r="J1257" s="203">
        <v>44411</v>
      </c>
      <c r="K1257" s="204" t="s">
        <v>1202</v>
      </c>
      <c r="L1257" s="204"/>
      <c r="M1257" s="204" t="s">
        <v>4838</v>
      </c>
      <c r="N1257" s="204" t="s">
        <v>34</v>
      </c>
      <c r="O1257" s="204">
        <v>17500</v>
      </c>
      <c r="P1257" s="204"/>
      <c r="Q1257" s="204"/>
      <c r="R1257" s="204" t="s">
        <v>7912</v>
      </c>
      <c r="S1257" s="204"/>
      <c r="T1257" s="713">
        <v>21.6</v>
      </c>
      <c r="U1257" s="204">
        <v>47.95</v>
      </c>
      <c r="V1257" s="204">
        <v>17500</v>
      </c>
      <c r="W1257" s="204" t="s">
        <v>1090</v>
      </c>
      <c r="X1257" s="204">
        <v>35</v>
      </c>
      <c r="Y1257" s="204">
        <v>25</v>
      </c>
      <c r="Z1257" s="204">
        <v>125</v>
      </c>
      <c r="AA1257" s="204" t="s">
        <v>1091</v>
      </c>
      <c r="AB1257" s="204" t="s">
        <v>1091</v>
      </c>
      <c r="AC1257" s="204" t="s">
        <v>1091</v>
      </c>
      <c r="AD1257" s="204" t="s">
        <v>1091</v>
      </c>
      <c r="AE1257" s="204" t="s">
        <v>1091</v>
      </c>
      <c r="AF1257" s="204">
        <v>0.3</v>
      </c>
      <c r="AG1257" s="204" t="s">
        <v>1091</v>
      </c>
      <c r="AH1257" s="204">
        <v>516.9</v>
      </c>
      <c r="AI1257" s="204" t="s">
        <v>5924</v>
      </c>
      <c r="AJ1257" s="204" t="s">
        <v>5925</v>
      </c>
      <c r="AK1257" s="204" t="s">
        <v>1461</v>
      </c>
      <c r="AL1257" s="554" t="s">
        <v>6467</v>
      </c>
      <c r="AM1257" s="830"/>
      <c r="AN1257" s="830"/>
      <c r="AO1257" s="830"/>
      <c r="AP1257" s="830"/>
      <c r="AQ1257" s="830"/>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85"/>
      <c r="BL1257" s="185"/>
      <c r="BM1257" s="185"/>
      <c r="BN1257" s="185"/>
      <c r="BO1257" s="185"/>
      <c r="BP1257" s="185"/>
      <c r="BQ1257" s="185"/>
      <c r="BR1257" s="185"/>
      <c r="BS1257" s="185"/>
      <c r="BT1257" s="185"/>
      <c r="BU1257" s="185"/>
      <c r="BV1257" s="185"/>
      <c r="BW1257" s="185"/>
      <c r="BX1257" s="185"/>
      <c r="BY1257" s="185"/>
      <c r="BZ1257" s="185"/>
      <c r="CA1257" s="185"/>
      <c r="CB1257" s="185"/>
      <c r="CC1257" s="185"/>
      <c r="CD1257" s="185"/>
      <c r="CE1257" s="185"/>
      <c r="CF1257" s="185"/>
      <c r="CG1257" s="185"/>
      <c r="CH1257" s="185"/>
      <c r="CI1257" s="185"/>
      <c r="CJ1257" s="185"/>
      <c r="CK1257" s="185"/>
      <c r="CL1257" s="185"/>
      <c r="CM1257" s="185"/>
      <c r="CN1257" s="185"/>
      <c r="CO1257" s="185"/>
      <c r="CP1257" s="185"/>
      <c r="CQ1257" s="185"/>
      <c r="CR1257" s="185"/>
      <c r="CS1257" s="185"/>
      <c r="CT1257" s="185"/>
      <c r="CU1257" s="185"/>
      <c r="CV1257" s="185"/>
      <c r="CW1257" s="185"/>
      <c r="CX1257" s="185"/>
      <c r="CY1257" s="185"/>
      <c r="CZ1257" s="185"/>
      <c r="DA1257" s="185"/>
      <c r="DB1257" s="185"/>
      <c r="DC1257" s="185"/>
      <c r="DD1257" s="185"/>
      <c r="DE1257" s="185"/>
      <c r="DF1257" s="185"/>
      <c r="DG1257" s="185"/>
      <c r="DH1257" s="185"/>
      <c r="DI1257" s="185"/>
      <c r="DJ1257" s="185"/>
      <c r="DK1257" s="185"/>
      <c r="DL1257" s="185"/>
      <c r="DM1257" s="185"/>
      <c r="DN1257" s="185"/>
      <c r="DO1257" s="185"/>
      <c r="DP1257" s="185"/>
      <c r="DQ1257" s="185"/>
      <c r="DR1257" s="185"/>
      <c r="DS1257" s="185"/>
      <c r="DT1257" s="185"/>
      <c r="DU1257" s="185"/>
      <c r="DV1257" s="185"/>
      <c r="DW1257" s="185"/>
      <c r="DX1257" s="185"/>
      <c r="DY1257" s="185"/>
      <c r="DZ1257" s="185"/>
      <c r="EA1257" s="185"/>
      <c r="EB1257" s="185"/>
      <c r="EC1257" s="185"/>
      <c r="ED1257" s="185"/>
      <c r="EE1257" s="185"/>
      <c r="EF1257" s="185"/>
      <c r="EG1257" s="185"/>
      <c r="EH1257" s="185"/>
      <c r="EI1257" s="185"/>
      <c r="EJ1257" s="185"/>
      <c r="EK1257" s="185"/>
      <c r="EL1257" s="185"/>
      <c r="EM1257" s="185"/>
      <c r="EN1257" s="185"/>
      <c r="EO1257" s="185"/>
      <c r="EP1257" s="185"/>
      <c r="EQ1257" s="185"/>
      <c r="ER1257" s="185"/>
      <c r="ES1257" s="185"/>
      <c r="ET1257" s="185"/>
      <c r="EU1257" s="185"/>
      <c r="EV1257" s="185"/>
      <c r="EW1257" s="185"/>
      <c r="EX1257" s="185"/>
      <c r="EY1257" s="185"/>
      <c r="EZ1257" s="185"/>
      <c r="FA1257" s="185"/>
      <c r="FB1257" s="185"/>
      <c r="FC1257" s="185"/>
      <c r="FD1257" s="185"/>
      <c r="FE1257" s="185"/>
      <c r="FF1257" s="185"/>
      <c r="FG1257" s="185"/>
      <c r="FH1257" s="185"/>
      <c r="FI1257" s="185"/>
      <c r="FJ1257" s="185"/>
      <c r="FK1257" s="185"/>
      <c r="FL1257" s="185"/>
      <c r="FM1257" s="185"/>
      <c r="FN1257" s="185"/>
      <c r="FO1257" s="185"/>
      <c r="FP1257" s="185"/>
      <c r="FQ1257" s="185"/>
      <c r="FR1257" s="185"/>
      <c r="FS1257" s="185"/>
      <c r="FT1257" s="185"/>
      <c r="FU1257" s="185"/>
      <c r="FV1257" s="185"/>
      <c r="FW1257" s="185"/>
      <c r="FX1257" s="185"/>
      <c r="FY1257" s="185"/>
      <c r="FZ1257" s="185"/>
      <c r="GA1257" s="185"/>
      <c r="GB1257" s="185"/>
      <c r="GC1257" s="185"/>
      <c r="GD1257" s="185"/>
      <c r="GE1257" s="185"/>
      <c r="GF1257" s="185"/>
      <c r="GG1257" s="185"/>
      <c r="GH1257" s="185"/>
      <c r="GI1257" s="185"/>
      <c r="GJ1257" s="185"/>
      <c r="GK1257" s="185"/>
      <c r="GL1257" s="185"/>
      <c r="GM1257" s="185"/>
      <c r="GN1257" s="185"/>
      <c r="GO1257" s="185"/>
      <c r="GP1257" s="185"/>
      <c r="GQ1257" s="185"/>
      <c r="GR1257" s="185"/>
      <c r="GS1257" s="185"/>
      <c r="GT1257" s="185"/>
      <c r="GU1257" s="185"/>
      <c r="GV1257" s="185"/>
      <c r="GW1257" s="185"/>
      <c r="GX1257" s="185"/>
      <c r="GY1257" s="185"/>
      <c r="GZ1257" s="185"/>
      <c r="HA1257" s="185"/>
      <c r="HB1257" s="185"/>
      <c r="HC1257" s="185"/>
      <c r="HD1257" s="185"/>
      <c r="HE1257" s="185"/>
      <c r="HF1257" s="185"/>
      <c r="HG1257" s="185"/>
      <c r="HH1257" s="185"/>
      <c r="HI1257" s="185"/>
      <c r="HJ1257" s="185"/>
      <c r="HK1257" s="185"/>
      <c r="HL1257" s="185"/>
      <c r="HM1257" s="185"/>
      <c r="HN1257" s="185"/>
      <c r="HO1257" s="185"/>
      <c r="HP1257" s="185"/>
      <c r="HQ1257" s="185"/>
      <c r="HR1257" s="185"/>
      <c r="HS1257" s="185"/>
      <c r="HT1257" s="185"/>
      <c r="HU1257" s="185"/>
      <c r="HV1257" s="185"/>
      <c r="HW1257" s="185"/>
      <c r="HX1257" s="185"/>
      <c r="HY1257" s="185"/>
      <c r="HZ1257" s="185"/>
      <c r="IA1257" s="185"/>
      <c r="IB1257" s="185"/>
      <c r="IC1257" s="185"/>
      <c r="ID1257" s="185"/>
      <c r="IE1257" s="185"/>
      <c r="IF1257" s="185"/>
      <c r="IG1257" s="185"/>
      <c r="IH1257" s="185"/>
      <c r="II1257" s="185"/>
      <c r="IJ1257" s="185"/>
      <c r="IK1257" s="185"/>
      <c r="IL1257" s="185"/>
      <c r="IM1257" s="185"/>
      <c r="IN1257" s="185"/>
      <c r="IO1257" s="185"/>
      <c r="IP1257" s="185"/>
      <c r="IQ1257" s="185"/>
      <c r="IR1257" s="185"/>
      <c r="IS1257" s="185"/>
      <c r="IT1257" s="185"/>
      <c r="IU1257" s="185"/>
      <c r="IV1257" s="185"/>
      <c r="IW1257" s="185"/>
      <c r="IX1257" s="185"/>
      <c r="IY1257" s="185"/>
      <c r="IZ1257" s="185"/>
      <c r="JA1257" s="185"/>
      <c r="JB1257" s="185"/>
      <c r="JC1257" s="185"/>
      <c r="JD1257" s="185"/>
      <c r="JE1257" s="185"/>
      <c r="JF1257" s="185"/>
      <c r="JG1257" s="185"/>
      <c r="JH1257" s="185"/>
      <c r="JI1257" s="185"/>
      <c r="JJ1257" s="185"/>
      <c r="JK1257" s="185"/>
      <c r="JL1257" s="185"/>
      <c r="JM1257" s="185"/>
      <c r="JN1257" s="185"/>
      <c r="JO1257" s="185"/>
      <c r="JP1257" s="185"/>
      <c r="JQ1257" s="185"/>
      <c r="JR1257" s="185"/>
      <c r="JS1257" s="185"/>
      <c r="JT1257" s="185"/>
      <c r="JU1257" s="185"/>
      <c r="JV1257" s="185"/>
      <c r="JW1257" s="185"/>
      <c r="JX1257" s="185"/>
      <c r="JY1257" s="185"/>
      <c r="JZ1257" s="185"/>
      <c r="KA1257" s="185"/>
      <c r="KB1257" s="185"/>
      <c r="KC1257" s="185"/>
      <c r="KD1257" s="185"/>
      <c r="KE1257" s="185"/>
      <c r="KF1257" s="185"/>
      <c r="KG1257" s="185"/>
      <c r="KH1257" s="185"/>
      <c r="KI1257" s="185"/>
      <c r="KJ1257" s="185"/>
      <c r="KK1257" s="185"/>
      <c r="KL1257" s="185"/>
      <c r="KM1257" s="185"/>
      <c r="KN1257" s="185"/>
      <c r="KO1257" s="185"/>
      <c r="KP1257" s="185"/>
      <c r="KQ1257" s="185"/>
      <c r="KR1257" s="185"/>
      <c r="KS1257" s="185"/>
      <c r="KT1257" s="185"/>
      <c r="KU1257" s="185"/>
      <c r="KV1257" s="185"/>
      <c r="KW1257" s="185"/>
      <c r="KX1257" s="185"/>
      <c r="KY1257" s="185"/>
      <c r="KZ1257" s="185"/>
      <c r="LA1257" s="185"/>
      <c r="LB1257" s="185"/>
      <c r="LC1257" s="185"/>
      <c r="LD1257" s="185"/>
      <c r="LE1257" s="185"/>
      <c r="LF1257" s="185"/>
      <c r="LG1257" s="185"/>
      <c r="LH1257" s="185"/>
      <c r="LI1257" s="185"/>
      <c r="LJ1257" s="185"/>
      <c r="LK1257" s="185"/>
      <c r="LL1257" s="185"/>
      <c r="LM1257" s="185"/>
      <c r="LN1257" s="185"/>
      <c r="LO1257" s="185"/>
      <c r="LP1257" s="185"/>
      <c r="LQ1257" s="185"/>
      <c r="LR1257" s="185"/>
      <c r="LS1257" s="185"/>
      <c r="LT1257" s="185"/>
      <c r="LU1257" s="185"/>
      <c r="LV1257" s="185"/>
      <c r="LW1257" s="185"/>
      <c r="LX1257" s="185"/>
      <c r="LY1257" s="185"/>
      <c r="LZ1257" s="185"/>
      <c r="MA1257" s="185"/>
      <c r="MB1257" s="185"/>
      <c r="MC1257" s="185"/>
      <c r="MD1257" s="185"/>
      <c r="ME1257" s="185"/>
      <c r="MF1257" s="185"/>
      <c r="MG1257" s="185"/>
      <c r="MH1257" s="185"/>
      <c r="MI1257" s="185"/>
      <c r="MJ1257" s="185"/>
      <c r="MK1257" s="185"/>
      <c r="ML1257" s="185"/>
      <c r="MM1257" s="185"/>
      <c r="MN1257" s="185"/>
      <c r="MO1257" s="185"/>
      <c r="MP1257" s="185"/>
      <c r="MQ1257" s="185"/>
      <c r="MR1257" s="185"/>
      <c r="MS1257" s="185"/>
      <c r="MT1257" s="185"/>
      <c r="MU1257" s="185"/>
      <c r="MV1257" s="185"/>
      <c r="MW1257" s="185"/>
      <c r="MX1257" s="185"/>
      <c r="MY1257" s="185"/>
      <c r="MZ1257" s="185"/>
      <c r="NA1257" s="185"/>
      <c r="NB1257" s="185"/>
      <c r="NC1257" s="185"/>
      <c r="ND1257" s="185"/>
      <c r="NE1257" s="185"/>
      <c r="NF1257" s="185"/>
      <c r="NG1257" s="185"/>
      <c r="NH1257" s="185"/>
      <c r="NI1257" s="185"/>
      <c r="NJ1257" s="185"/>
      <c r="NK1257" s="185"/>
      <c r="NL1257" s="185"/>
      <c r="NM1257" s="185"/>
      <c r="NN1257" s="185"/>
      <c r="NO1257" s="185"/>
      <c r="NP1257" s="185"/>
      <c r="NQ1257" s="185"/>
      <c r="NR1257" s="185"/>
      <c r="NS1257" s="185"/>
      <c r="NT1257" s="185"/>
      <c r="NU1257" s="185"/>
      <c r="NV1257" s="185"/>
      <c r="NW1257" s="185"/>
      <c r="NX1257" s="185"/>
      <c r="NY1257" s="185"/>
      <c r="NZ1257" s="185"/>
      <c r="OA1257" s="185"/>
      <c r="OB1257" s="185"/>
      <c r="OC1257" s="185"/>
      <c r="OD1257" s="185"/>
      <c r="OE1257" s="185"/>
      <c r="OF1257" s="185"/>
      <c r="OG1257" s="185"/>
      <c r="OH1257" s="185"/>
      <c r="OI1257" s="185"/>
      <c r="OJ1257" s="185"/>
      <c r="OK1257" s="185"/>
      <c r="OL1257" s="185"/>
      <c r="OM1257" s="185"/>
      <c r="ON1257" s="185"/>
      <c r="OO1257" s="185"/>
      <c r="OP1257" s="185"/>
      <c r="OQ1257" s="185"/>
      <c r="OR1257" s="185"/>
      <c r="OS1257" s="185"/>
      <c r="OT1257" s="185"/>
      <c r="OU1257" s="185"/>
      <c r="OV1257" s="185"/>
      <c r="OW1257" s="185"/>
      <c r="OX1257" s="185"/>
      <c r="OY1257" s="185"/>
      <c r="OZ1257" s="185"/>
      <c r="PA1257" s="185"/>
      <c r="PB1257" s="185"/>
      <c r="PC1257" s="185"/>
      <c r="PD1257" s="185"/>
      <c r="PE1257" s="185"/>
      <c r="PF1257" s="185"/>
      <c r="PG1257" s="185"/>
      <c r="PH1257" s="185"/>
      <c r="PI1257" s="185"/>
      <c r="PJ1257" s="185"/>
      <c r="PK1257" s="185"/>
      <c r="PL1257" s="185"/>
      <c r="PM1257" s="185"/>
      <c r="PN1257" s="185"/>
      <c r="PO1257" s="185"/>
      <c r="PP1257" s="185"/>
      <c r="PQ1257" s="185"/>
      <c r="PR1257" s="185"/>
      <c r="PS1257" s="185"/>
      <c r="PT1257" s="185"/>
      <c r="PU1257" s="185"/>
      <c r="PV1257" s="185"/>
      <c r="PW1257" s="185"/>
      <c r="PX1257" s="185"/>
      <c r="PY1257" s="185"/>
      <c r="PZ1257" s="185"/>
      <c r="QA1257" s="185"/>
      <c r="QB1257" s="185"/>
      <c r="QC1257" s="185"/>
      <c r="QD1257" s="185"/>
      <c r="QE1257" s="185"/>
      <c r="QF1257" s="185"/>
      <c r="QG1257" s="185"/>
      <c r="QH1257" s="185"/>
      <c r="QI1257" s="185"/>
      <c r="QJ1257" s="185"/>
      <c r="QK1257" s="185"/>
      <c r="QL1257" s="185"/>
      <c r="QM1257" s="185"/>
      <c r="QN1257" s="185"/>
      <c r="QO1257" s="185"/>
      <c r="QP1257" s="185"/>
      <c r="QQ1257" s="185"/>
      <c r="QR1257" s="185"/>
      <c r="QS1257" s="185"/>
      <c r="QT1257" s="185"/>
      <c r="QU1257" s="185"/>
      <c r="QV1257" s="185"/>
      <c r="QW1257" s="185"/>
      <c r="QX1257" s="185"/>
      <c r="QY1257" s="185"/>
      <c r="QZ1257" s="185"/>
      <c r="RA1257" s="185"/>
      <c r="RB1257" s="185"/>
      <c r="RC1257" s="185"/>
      <c r="RD1257" s="185"/>
      <c r="RE1257" s="185"/>
      <c r="RF1257" s="185"/>
      <c r="RG1257" s="185"/>
      <c r="RH1257" s="185"/>
      <c r="RI1257" s="185"/>
      <c r="RJ1257" s="185"/>
      <c r="RK1257" s="185"/>
      <c r="RL1257" s="185"/>
      <c r="RM1257" s="185"/>
      <c r="RN1257" s="185"/>
      <c r="RO1257" s="185"/>
      <c r="RP1257" s="185"/>
      <c r="RQ1257" s="185"/>
      <c r="RR1257" s="185"/>
      <c r="RS1257" s="185"/>
      <c r="RT1257" s="185"/>
      <c r="RU1257" s="185"/>
      <c r="RV1257" s="185"/>
      <c r="RW1257" s="185"/>
      <c r="RX1257" s="185"/>
      <c r="RY1257" s="185"/>
      <c r="RZ1257" s="185"/>
      <c r="SA1257" s="185"/>
      <c r="SB1257" s="185"/>
      <c r="SC1257" s="185"/>
      <c r="SD1257" s="185"/>
      <c r="SE1257" s="185"/>
      <c r="SF1257" s="185"/>
      <c r="SG1257" s="185"/>
      <c r="SH1257" s="185"/>
      <c r="SI1257" s="185"/>
      <c r="SJ1257" s="185"/>
      <c r="SK1257" s="185"/>
      <c r="SL1257" s="185"/>
      <c r="SM1257" s="185"/>
      <c r="SN1257" s="185"/>
      <c r="SO1257" s="185"/>
      <c r="SP1257" s="185"/>
      <c r="SQ1257" s="185"/>
      <c r="SR1257" s="185"/>
      <c r="SS1257" s="185"/>
      <c r="ST1257" s="185"/>
      <c r="SU1257" s="185"/>
      <c r="SV1257" s="185"/>
      <c r="SW1257" s="185"/>
      <c r="SX1257" s="185"/>
      <c r="SY1257" s="185"/>
      <c r="SZ1257" s="185"/>
      <c r="TA1257" s="185"/>
      <c r="TB1257" s="185"/>
      <c r="TC1257" s="185"/>
      <c r="TD1257" s="185"/>
      <c r="TE1257" s="185"/>
      <c r="TF1257" s="185"/>
      <c r="TG1257" s="185"/>
      <c r="TH1257" s="185"/>
      <c r="TI1257" s="185"/>
    </row>
    <row r="1258" spans="1:529" s="104" customFormat="1" ht="46.5" customHeight="1" thickBot="1" x14ac:dyDescent="0.3">
      <c r="A1258" s="84" t="s">
        <v>5926</v>
      </c>
      <c r="B1258" s="85">
        <v>42219</v>
      </c>
      <c r="C1258" s="86" t="s">
        <v>5927</v>
      </c>
      <c r="D1258" s="86" t="s">
        <v>7360</v>
      </c>
      <c r="E1258" s="118" t="s">
        <v>78</v>
      </c>
      <c r="F1258" s="118" t="s">
        <v>30</v>
      </c>
      <c r="G1258" s="118" t="s">
        <v>31</v>
      </c>
      <c r="H1258" s="194" t="s">
        <v>274</v>
      </c>
      <c r="I1258" s="85">
        <v>42240</v>
      </c>
      <c r="J1258" s="85">
        <v>45872</v>
      </c>
      <c r="K1258" s="86" t="s">
        <v>365</v>
      </c>
      <c r="L1258" s="86"/>
      <c r="M1258" s="86" t="s">
        <v>5928</v>
      </c>
      <c r="N1258" s="86" t="s">
        <v>25</v>
      </c>
      <c r="O1258" s="86">
        <v>5500</v>
      </c>
      <c r="P1258" s="209"/>
      <c r="Q1258" s="209"/>
      <c r="R1258" s="209"/>
      <c r="S1258" s="209"/>
      <c r="T1258" s="711">
        <v>7.5</v>
      </c>
      <c r="U1258" s="86">
        <v>20.75</v>
      </c>
      <c r="V1258" s="86">
        <v>5500</v>
      </c>
      <c r="W1258" s="86" t="s">
        <v>1258</v>
      </c>
      <c r="X1258" s="86">
        <v>50</v>
      </c>
      <c r="Y1258" s="86">
        <v>50</v>
      </c>
      <c r="Z1258" s="86">
        <v>250</v>
      </c>
      <c r="AA1258" s="86" t="s">
        <v>1091</v>
      </c>
      <c r="AB1258" s="86" t="s">
        <v>1091</v>
      </c>
      <c r="AC1258" s="86" t="s">
        <v>1091</v>
      </c>
      <c r="AD1258" s="86" t="s">
        <v>1091</v>
      </c>
      <c r="AE1258" s="86" t="s">
        <v>1091</v>
      </c>
      <c r="AF1258" s="86">
        <v>0.3</v>
      </c>
      <c r="AG1258" s="86" t="s">
        <v>3357</v>
      </c>
      <c r="AH1258" s="86">
        <v>19.399999999999999</v>
      </c>
      <c r="AI1258" s="86" t="s">
        <v>5930</v>
      </c>
      <c r="AJ1258" s="86" t="s">
        <v>5929</v>
      </c>
      <c r="AK1258" s="86" t="s">
        <v>5931</v>
      </c>
      <c r="AL1258" s="525"/>
      <c r="AM1258" s="830"/>
      <c r="AN1258" s="830"/>
      <c r="AO1258" s="830"/>
      <c r="AP1258" s="830"/>
      <c r="AQ1258" s="830"/>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85"/>
      <c r="BL1258" s="185"/>
      <c r="BM1258" s="185"/>
      <c r="BN1258" s="185"/>
      <c r="BO1258" s="185"/>
      <c r="BP1258" s="185"/>
      <c r="BQ1258" s="185"/>
      <c r="BR1258" s="185"/>
      <c r="BS1258" s="185"/>
      <c r="BT1258" s="185"/>
      <c r="BU1258" s="185"/>
      <c r="BV1258" s="185"/>
      <c r="BW1258" s="185"/>
      <c r="BX1258" s="185"/>
      <c r="BY1258" s="185"/>
      <c r="BZ1258" s="185"/>
      <c r="CA1258" s="185"/>
      <c r="CB1258" s="185"/>
      <c r="CC1258" s="185"/>
      <c r="CD1258" s="185"/>
      <c r="CE1258" s="185"/>
      <c r="CF1258" s="185"/>
      <c r="CG1258" s="185"/>
      <c r="CH1258" s="185"/>
      <c r="CI1258" s="185"/>
      <c r="CJ1258" s="185"/>
      <c r="CK1258" s="185"/>
      <c r="CL1258" s="185"/>
      <c r="CM1258" s="185"/>
      <c r="CN1258" s="185"/>
      <c r="CO1258" s="185"/>
      <c r="CP1258" s="185"/>
      <c r="CQ1258" s="185"/>
      <c r="CR1258" s="185"/>
      <c r="CS1258" s="185"/>
      <c r="CT1258" s="185"/>
      <c r="CU1258" s="185"/>
      <c r="CV1258" s="185"/>
      <c r="CW1258" s="185"/>
      <c r="CX1258" s="185"/>
      <c r="CY1258" s="185"/>
      <c r="CZ1258" s="185"/>
      <c r="DA1258" s="185"/>
      <c r="DB1258" s="185"/>
      <c r="DC1258" s="185"/>
      <c r="DD1258" s="185"/>
      <c r="DE1258" s="185"/>
      <c r="DF1258" s="185"/>
      <c r="DG1258" s="185"/>
      <c r="DH1258" s="185"/>
      <c r="DI1258" s="185"/>
      <c r="DJ1258" s="185"/>
      <c r="DK1258" s="185"/>
      <c r="DL1258" s="185"/>
      <c r="DM1258" s="185"/>
      <c r="DN1258" s="185"/>
      <c r="DO1258" s="185"/>
      <c r="DP1258" s="185"/>
      <c r="DQ1258" s="185"/>
      <c r="DR1258" s="185"/>
      <c r="DS1258" s="185"/>
      <c r="DT1258" s="185"/>
      <c r="DU1258" s="185"/>
      <c r="DV1258" s="185"/>
      <c r="DW1258" s="185"/>
      <c r="DX1258" s="185"/>
      <c r="DY1258" s="185"/>
      <c r="DZ1258" s="185"/>
      <c r="EA1258" s="185"/>
      <c r="EB1258" s="185"/>
      <c r="EC1258" s="185"/>
      <c r="ED1258" s="185"/>
      <c r="EE1258" s="185"/>
      <c r="EF1258" s="185"/>
      <c r="EG1258" s="185"/>
      <c r="EH1258" s="185"/>
      <c r="EI1258" s="185"/>
      <c r="EJ1258" s="185"/>
      <c r="EK1258" s="185"/>
      <c r="EL1258" s="185"/>
      <c r="EM1258" s="185"/>
      <c r="EN1258" s="185"/>
      <c r="EO1258" s="185"/>
      <c r="EP1258" s="185"/>
      <c r="EQ1258" s="185"/>
      <c r="ER1258" s="185"/>
      <c r="ES1258" s="185"/>
      <c r="ET1258" s="185"/>
      <c r="EU1258" s="185"/>
      <c r="EV1258" s="185"/>
      <c r="EW1258" s="185"/>
      <c r="EX1258" s="185"/>
      <c r="EY1258" s="185"/>
      <c r="EZ1258" s="185"/>
      <c r="FA1258" s="185"/>
      <c r="FB1258" s="185"/>
      <c r="FC1258" s="185"/>
      <c r="FD1258" s="185"/>
      <c r="FE1258" s="185"/>
      <c r="FF1258" s="185"/>
      <c r="FG1258" s="185"/>
      <c r="FH1258" s="185"/>
      <c r="FI1258" s="185"/>
      <c r="FJ1258" s="185"/>
      <c r="FK1258" s="185"/>
      <c r="FL1258" s="185"/>
      <c r="FM1258" s="185"/>
      <c r="FN1258" s="185"/>
      <c r="FO1258" s="185"/>
      <c r="FP1258" s="185"/>
      <c r="FQ1258" s="185"/>
      <c r="FR1258" s="185"/>
      <c r="FS1258" s="185"/>
      <c r="FT1258" s="185"/>
      <c r="FU1258" s="185"/>
      <c r="FV1258" s="185"/>
      <c r="FW1258" s="185"/>
      <c r="FX1258" s="185"/>
      <c r="FY1258" s="185"/>
      <c r="FZ1258" s="185"/>
      <c r="GA1258" s="185"/>
      <c r="GB1258" s="185"/>
      <c r="GC1258" s="185"/>
      <c r="GD1258" s="185"/>
      <c r="GE1258" s="185"/>
      <c r="GF1258" s="185"/>
      <c r="GG1258" s="185"/>
      <c r="GH1258" s="185"/>
      <c r="GI1258" s="185"/>
      <c r="GJ1258" s="185"/>
      <c r="GK1258" s="185"/>
      <c r="GL1258" s="185"/>
      <c r="GM1258" s="185"/>
      <c r="GN1258" s="185"/>
      <c r="GO1258" s="185"/>
      <c r="GP1258" s="185"/>
      <c r="GQ1258" s="185"/>
      <c r="GR1258" s="185"/>
      <c r="GS1258" s="185"/>
      <c r="GT1258" s="185"/>
      <c r="GU1258" s="185"/>
      <c r="GV1258" s="185"/>
      <c r="GW1258" s="185"/>
      <c r="GX1258" s="185"/>
      <c r="GY1258" s="185"/>
      <c r="GZ1258" s="185"/>
      <c r="HA1258" s="185"/>
      <c r="HB1258" s="185"/>
      <c r="HC1258" s="185"/>
      <c r="HD1258" s="185"/>
      <c r="HE1258" s="185"/>
      <c r="HF1258" s="185"/>
      <c r="HG1258" s="185"/>
      <c r="HH1258" s="185"/>
      <c r="HI1258" s="185"/>
      <c r="HJ1258" s="185"/>
      <c r="HK1258" s="185"/>
      <c r="HL1258" s="185"/>
      <c r="HM1258" s="185"/>
      <c r="HN1258" s="185"/>
      <c r="HO1258" s="185"/>
      <c r="HP1258" s="185"/>
      <c r="HQ1258" s="185"/>
      <c r="HR1258" s="185"/>
      <c r="HS1258" s="185"/>
      <c r="HT1258" s="185"/>
      <c r="HU1258" s="185"/>
      <c r="HV1258" s="185"/>
      <c r="HW1258" s="185"/>
      <c r="HX1258" s="185"/>
      <c r="HY1258" s="185"/>
      <c r="HZ1258" s="185"/>
      <c r="IA1258" s="185"/>
      <c r="IB1258" s="185"/>
      <c r="IC1258" s="185"/>
      <c r="ID1258" s="185"/>
      <c r="IE1258" s="185"/>
      <c r="IF1258" s="185"/>
      <c r="IG1258" s="185"/>
      <c r="IH1258" s="185"/>
      <c r="II1258" s="185"/>
      <c r="IJ1258" s="185"/>
      <c r="IK1258" s="185"/>
      <c r="IL1258" s="185"/>
      <c r="IM1258" s="185"/>
      <c r="IN1258" s="185"/>
      <c r="IO1258" s="185"/>
      <c r="IP1258" s="185"/>
      <c r="IQ1258" s="185"/>
      <c r="IR1258" s="185"/>
      <c r="IS1258" s="185"/>
      <c r="IT1258" s="185"/>
      <c r="IU1258" s="185"/>
      <c r="IV1258" s="185"/>
      <c r="IW1258" s="185"/>
      <c r="IX1258" s="185"/>
      <c r="IY1258" s="185"/>
      <c r="IZ1258" s="185"/>
      <c r="JA1258" s="185"/>
      <c r="JB1258" s="185"/>
      <c r="JC1258" s="185"/>
      <c r="JD1258" s="185"/>
      <c r="JE1258" s="185"/>
      <c r="JF1258" s="185"/>
      <c r="JG1258" s="185"/>
      <c r="JH1258" s="185"/>
      <c r="JI1258" s="185"/>
      <c r="JJ1258" s="185"/>
      <c r="JK1258" s="185"/>
      <c r="JL1258" s="185"/>
      <c r="JM1258" s="185"/>
      <c r="JN1258" s="185"/>
      <c r="JO1258" s="185"/>
      <c r="JP1258" s="185"/>
      <c r="JQ1258" s="185"/>
      <c r="JR1258" s="185"/>
      <c r="JS1258" s="185"/>
      <c r="JT1258" s="185"/>
      <c r="JU1258" s="185"/>
      <c r="JV1258" s="185"/>
      <c r="JW1258" s="185"/>
      <c r="JX1258" s="185"/>
      <c r="JY1258" s="185"/>
      <c r="JZ1258" s="185"/>
      <c r="KA1258" s="185"/>
      <c r="KB1258" s="185"/>
      <c r="KC1258" s="185"/>
      <c r="KD1258" s="185"/>
      <c r="KE1258" s="185"/>
      <c r="KF1258" s="185"/>
      <c r="KG1258" s="185"/>
      <c r="KH1258" s="185"/>
      <c r="KI1258" s="185"/>
      <c r="KJ1258" s="185"/>
      <c r="KK1258" s="185"/>
      <c r="KL1258" s="185"/>
      <c r="KM1258" s="185"/>
      <c r="KN1258" s="185"/>
      <c r="KO1258" s="185"/>
      <c r="KP1258" s="185"/>
      <c r="KQ1258" s="185"/>
      <c r="KR1258" s="185"/>
      <c r="KS1258" s="185"/>
      <c r="KT1258" s="185"/>
      <c r="KU1258" s="185"/>
      <c r="KV1258" s="185"/>
      <c r="KW1258" s="185"/>
      <c r="KX1258" s="185"/>
      <c r="KY1258" s="185"/>
      <c r="KZ1258" s="185"/>
      <c r="LA1258" s="185"/>
      <c r="LB1258" s="185"/>
      <c r="LC1258" s="185"/>
      <c r="LD1258" s="185"/>
      <c r="LE1258" s="185"/>
      <c r="LF1258" s="185"/>
      <c r="LG1258" s="185"/>
      <c r="LH1258" s="185"/>
      <c r="LI1258" s="185"/>
      <c r="LJ1258" s="185"/>
      <c r="LK1258" s="185"/>
      <c r="LL1258" s="185"/>
      <c r="LM1258" s="185"/>
      <c r="LN1258" s="185"/>
      <c r="LO1258" s="185"/>
      <c r="LP1258" s="185"/>
      <c r="LQ1258" s="185"/>
      <c r="LR1258" s="185"/>
      <c r="LS1258" s="185"/>
      <c r="LT1258" s="185"/>
      <c r="LU1258" s="185"/>
      <c r="LV1258" s="185"/>
      <c r="LW1258" s="185"/>
      <c r="LX1258" s="185"/>
      <c r="LY1258" s="185"/>
      <c r="LZ1258" s="185"/>
      <c r="MA1258" s="185"/>
      <c r="MB1258" s="185"/>
      <c r="MC1258" s="185"/>
      <c r="MD1258" s="185"/>
      <c r="ME1258" s="185"/>
      <c r="MF1258" s="185"/>
      <c r="MG1258" s="185"/>
      <c r="MH1258" s="185"/>
      <c r="MI1258" s="185"/>
      <c r="MJ1258" s="185"/>
      <c r="MK1258" s="185"/>
      <c r="ML1258" s="185"/>
      <c r="MM1258" s="185"/>
      <c r="MN1258" s="185"/>
      <c r="MO1258" s="185"/>
      <c r="MP1258" s="185"/>
      <c r="MQ1258" s="185"/>
      <c r="MR1258" s="185"/>
      <c r="MS1258" s="185"/>
      <c r="MT1258" s="185"/>
      <c r="MU1258" s="185"/>
      <c r="MV1258" s="185"/>
      <c r="MW1258" s="185"/>
      <c r="MX1258" s="185"/>
      <c r="MY1258" s="185"/>
      <c r="MZ1258" s="185"/>
      <c r="NA1258" s="185"/>
      <c r="NB1258" s="185"/>
      <c r="NC1258" s="185"/>
      <c r="ND1258" s="185"/>
      <c r="NE1258" s="185"/>
      <c r="NF1258" s="185"/>
      <c r="NG1258" s="185"/>
      <c r="NH1258" s="185"/>
      <c r="NI1258" s="185"/>
      <c r="NJ1258" s="185"/>
      <c r="NK1258" s="185"/>
      <c r="NL1258" s="185"/>
      <c r="NM1258" s="185"/>
      <c r="NN1258" s="185"/>
      <c r="NO1258" s="185"/>
      <c r="NP1258" s="185"/>
      <c r="NQ1258" s="185"/>
      <c r="NR1258" s="185"/>
      <c r="NS1258" s="185"/>
      <c r="NT1258" s="185"/>
      <c r="NU1258" s="185"/>
      <c r="NV1258" s="185"/>
      <c r="NW1258" s="185"/>
      <c r="NX1258" s="185"/>
      <c r="NY1258" s="185"/>
      <c r="NZ1258" s="185"/>
      <c r="OA1258" s="185"/>
      <c r="OB1258" s="185"/>
      <c r="OC1258" s="185"/>
      <c r="OD1258" s="185"/>
      <c r="OE1258" s="185"/>
      <c r="OF1258" s="185"/>
      <c r="OG1258" s="185"/>
      <c r="OH1258" s="185"/>
      <c r="OI1258" s="185"/>
      <c r="OJ1258" s="185"/>
      <c r="OK1258" s="185"/>
      <c r="OL1258" s="185"/>
      <c r="OM1258" s="185"/>
      <c r="ON1258" s="185"/>
      <c r="OO1258" s="185"/>
      <c r="OP1258" s="185"/>
      <c r="OQ1258" s="185"/>
      <c r="OR1258" s="185"/>
      <c r="OS1258" s="185"/>
      <c r="OT1258" s="185"/>
      <c r="OU1258" s="185"/>
      <c r="OV1258" s="185"/>
      <c r="OW1258" s="185"/>
      <c r="OX1258" s="185"/>
      <c r="OY1258" s="185"/>
      <c r="OZ1258" s="185"/>
      <c r="PA1258" s="185"/>
      <c r="PB1258" s="185"/>
      <c r="PC1258" s="185"/>
      <c r="PD1258" s="185"/>
      <c r="PE1258" s="185"/>
      <c r="PF1258" s="185"/>
      <c r="PG1258" s="185"/>
      <c r="PH1258" s="185"/>
      <c r="PI1258" s="185"/>
      <c r="PJ1258" s="185"/>
      <c r="PK1258" s="185"/>
      <c r="PL1258" s="185"/>
      <c r="PM1258" s="185"/>
      <c r="PN1258" s="185"/>
      <c r="PO1258" s="185"/>
      <c r="PP1258" s="185"/>
      <c r="PQ1258" s="185"/>
      <c r="PR1258" s="185"/>
      <c r="PS1258" s="185"/>
      <c r="PT1258" s="185"/>
      <c r="PU1258" s="185"/>
      <c r="PV1258" s="185"/>
      <c r="PW1258" s="185"/>
      <c r="PX1258" s="185"/>
      <c r="PY1258" s="185"/>
      <c r="PZ1258" s="185"/>
      <c r="QA1258" s="185"/>
      <c r="QB1258" s="185"/>
      <c r="QC1258" s="185"/>
      <c r="QD1258" s="185"/>
      <c r="QE1258" s="185"/>
      <c r="QF1258" s="185"/>
      <c r="QG1258" s="185"/>
      <c r="QH1258" s="185"/>
      <c r="QI1258" s="185"/>
      <c r="QJ1258" s="185"/>
      <c r="QK1258" s="185"/>
      <c r="QL1258" s="185"/>
      <c r="QM1258" s="185"/>
      <c r="QN1258" s="185"/>
      <c r="QO1258" s="185"/>
      <c r="QP1258" s="185"/>
      <c r="QQ1258" s="185"/>
      <c r="QR1258" s="185"/>
      <c r="QS1258" s="185"/>
      <c r="QT1258" s="185"/>
      <c r="QU1258" s="185"/>
      <c r="QV1258" s="185"/>
      <c r="QW1258" s="185"/>
      <c r="QX1258" s="185"/>
      <c r="QY1258" s="185"/>
      <c r="QZ1258" s="185"/>
      <c r="RA1258" s="185"/>
      <c r="RB1258" s="185"/>
      <c r="RC1258" s="185"/>
      <c r="RD1258" s="185"/>
      <c r="RE1258" s="185"/>
      <c r="RF1258" s="185"/>
      <c r="RG1258" s="185"/>
      <c r="RH1258" s="185"/>
      <c r="RI1258" s="185"/>
      <c r="RJ1258" s="185"/>
      <c r="RK1258" s="185"/>
      <c r="RL1258" s="185"/>
      <c r="RM1258" s="185"/>
      <c r="RN1258" s="185"/>
      <c r="RO1258" s="185"/>
      <c r="RP1258" s="185"/>
      <c r="RQ1258" s="185"/>
      <c r="RR1258" s="185"/>
      <c r="RS1258" s="185"/>
      <c r="RT1258" s="185"/>
      <c r="RU1258" s="185"/>
      <c r="RV1258" s="185"/>
      <c r="RW1258" s="185"/>
      <c r="RX1258" s="185"/>
      <c r="RY1258" s="185"/>
      <c r="RZ1258" s="185"/>
      <c r="SA1258" s="185"/>
      <c r="SB1258" s="185"/>
      <c r="SC1258" s="185"/>
      <c r="SD1258" s="185"/>
      <c r="SE1258" s="185"/>
      <c r="SF1258" s="185"/>
      <c r="SG1258" s="185"/>
      <c r="SH1258" s="185"/>
      <c r="SI1258" s="185"/>
      <c r="SJ1258" s="185"/>
      <c r="SK1258" s="185"/>
      <c r="SL1258" s="185"/>
      <c r="SM1258" s="185"/>
      <c r="SN1258" s="185"/>
      <c r="SO1258" s="185"/>
      <c r="SP1258" s="185"/>
      <c r="SQ1258" s="185"/>
      <c r="SR1258" s="185"/>
      <c r="SS1258" s="185"/>
      <c r="ST1258" s="185"/>
      <c r="SU1258" s="185"/>
      <c r="SV1258" s="185"/>
      <c r="SW1258" s="185"/>
      <c r="SX1258" s="185"/>
      <c r="SY1258" s="185"/>
      <c r="SZ1258" s="185"/>
      <c r="TA1258" s="185"/>
      <c r="TB1258" s="185"/>
      <c r="TC1258" s="185"/>
      <c r="TD1258" s="185"/>
      <c r="TE1258" s="185"/>
      <c r="TF1258" s="185"/>
      <c r="TG1258" s="185"/>
      <c r="TH1258" s="185"/>
      <c r="TI1258" s="185"/>
    </row>
    <row r="1259" spans="1:529" s="104" customFormat="1" ht="46.5" customHeight="1" thickBot="1" x14ac:dyDescent="0.3">
      <c r="A1259" s="116" t="s">
        <v>5954</v>
      </c>
      <c r="B1259" s="117">
        <v>42226</v>
      </c>
      <c r="C1259" s="118" t="s">
        <v>5962</v>
      </c>
      <c r="D1259" s="118" t="s">
        <v>7361</v>
      </c>
      <c r="E1259" s="907" t="s">
        <v>74</v>
      </c>
      <c r="F1259" s="907" t="s">
        <v>74</v>
      </c>
      <c r="G1259" s="907" t="s">
        <v>45</v>
      </c>
      <c r="H1259" s="196" t="s">
        <v>5955</v>
      </c>
      <c r="I1259" s="117">
        <v>42254</v>
      </c>
      <c r="J1259" s="117" t="s">
        <v>1196</v>
      </c>
      <c r="K1259" s="118" t="s">
        <v>365</v>
      </c>
      <c r="L1259" s="118"/>
      <c r="M1259" s="118" t="s">
        <v>1037</v>
      </c>
      <c r="N1259" s="86" t="s">
        <v>25</v>
      </c>
      <c r="O1259" s="118">
        <v>4446</v>
      </c>
      <c r="P1259" s="467"/>
      <c r="Q1259" s="467"/>
      <c r="R1259" s="467"/>
      <c r="S1259" s="467"/>
      <c r="T1259" s="782">
        <v>4.5599999999999996</v>
      </c>
      <c r="U1259" s="118">
        <v>17.100000000000001</v>
      </c>
      <c r="V1259" s="118">
        <v>4446</v>
      </c>
      <c r="W1259" s="118" t="s">
        <v>1258</v>
      </c>
      <c r="X1259" s="118">
        <v>50</v>
      </c>
      <c r="Y1259" s="118">
        <v>50</v>
      </c>
      <c r="Z1259" s="118">
        <v>250</v>
      </c>
      <c r="AA1259" s="118" t="s">
        <v>1091</v>
      </c>
      <c r="AB1259" s="118" t="s">
        <v>1091</v>
      </c>
      <c r="AC1259" s="118" t="s">
        <v>1091</v>
      </c>
      <c r="AD1259" s="118" t="s">
        <v>1091</v>
      </c>
      <c r="AE1259" s="118" t="s">
        <v>1091</v>
      </c>
      <c r="AF1259" s="118">
        <v>0.3</v>
      </c>
      <c r="AG1259" s="118" t="s">
        <v>3357</v>
      </c>
      <c r="AH1259" s="118">
        <v>56.72</v>
      </c>
      <c r="AI1259" s="118" t="s">
        <v>5956</v>
      </c>
      <c r="AJ1259" s="118" t="s">
        <v>5957</v>
      </c>
      <c r="AK1259" s="86" t="s">
        <v>5958</v>
      </c>
      <c r="AL1259" s="574"/>
      <c r="AM1259" s="830"/>
      <c r="AN1259" s="830"/>
      <c r="AO1259" s="830"/>
      <c r="AP1259" s="830"/>
      <c r="AQ1259" s="830"/>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85"/>
      <c r="BL1259" s="185"/>
      <c r="BM1259" s="185"/>
      <c r="BN1259" s="185"/>
      <c r="BO1259" s="185"/>
      <c r="BP1259" s="185"/>
      <c r="BQ1259" s="185"/>
      <c r="BR1259" s="185"/>
      <c r="BS1259" s="185"/>
      <c r="BT1259" s="185"/>
      <c r="BU1259" s="185"/>
      <c r="BV1259" s="185"/>
      <c r="BW1259" s="185"/>
      <c r="BX1259" s="185"/>
      <c r="BY1259" s="185"/>
      <c r="BZ1259" s="185"/>
      <c r="CA1259" s="185"/>
      <c r="CB1259" s="185"/>
      <c r="CC1259" s="185"/>
      <c r="CD1259" s="185"/>
      <c r="CE1259" s="185"/>
      <c r="CF1259" s="185"/>
      <c r="CG1259" s="185"/>
      <c r="CH1259" s="185"/>
      <c r="CI1259" s="185"/>
      <c r="CJ1259" s="185"/>
      <c r="CK1259" s="185"/>
      <c r="CL1259" s="185"/>
      <c r="CM1259" s="185"/>
      <c r="CN1259" s="185"/>
      <c r="CO1259" s="185"/>
      <c r="CP1259" s="185"/>
      <c r="CQ1259" s="185"/>
      <c r="CR1259" s="185"/>
      <c r="CS1259" s="185"/>
      <c r="CT1259" s="185"/>
      <c r="CU1259" s="185"/>
      <c r="CV1259" s="185"/>
      <c r="CW1259" s="185"/>
      <c r="CX1259" s="185"/>
      <c r="CY1259" s="185"/>
      <c r="CZ1259" s="185"/>
      <c r="DA1259" s="185"/>
      <c r="DB1259" s="185"/>
      <c r="DC1259" s="185"/>
      <c r="DD1259" s="185"/>
      <c r="DE1259" s="185"/>
      <c r="DF1259" s="185"/>
      <c r="DG1259" s="185"/>
      <c r="DH1259" s="185"/>
      <c r="DI1259" s="185"/>
      <c r="DJ1259" s="185"/>
      <c r="DK1259" s="185"/>
      <c r="DL1259" s="185"/>
      <c r="DM1259" s="185"/>
      <c r="DN1259" s="185"/>
      <c r="DO1259" s="185"/>
      <c r="DP1259" s="185"/>
      <c r="DQ1259" s="185"/>
      <c r="DR1259" s="185"/>
      <c r="DS1259" s="185"/>
      <c r="DT1259" s="185"/>
      <c r="DU1259" s="185"/>
      <c r="DV1259" s="185"/>
      <c r="DW1259" s="185"/>
      <c r="DX1259" s="185"/>
      <c r="DY1259" s="185"/>
      <c r="DZ1259" s="185"/>
      <c r="EA1259" s="185"/>
      <c r="EB1259" s="185"/>
      <c r="EC1259" s="185"/>
      <c r="ED1259" s="185"/>
      <c r="EE1259" s="185"/>
      <c r="EF1259" s="185"/>
      <c r="EG1259" s="185"/>
      <c r="EH1259" s="185"/>
      <c r="EI1259" s="185"/>
      <c r="EJ1259" s="185"/>
      <c r="EK1259" s="185"/>
      <c r="EL1259" s="185"/>
      <c r="EM1259" s="185"/>
      <c r="EN1259" s="185"/>
      <c r="EO1259" s="185"/>
      <c r="EP1259" s="185"/>
      <c r="EQ1259" s="185"/>
      <c r="ER1259" s="185"/>
      <c r="ES1259" s="185"/>
      <c r="ET1259" s="185"/>
      <c r="EU1259" s="185"/>
      <c r="EV1259" s="185"/>
      <c r="EW1259" s="185"/>
      <c r="EX1259" s="185"/>
      <c r="EY1259" s="185"/>
      <c r="EZ1259" s="185"/>
      <c r="FA1259" s="185"/>
      <c r="FB1259" s="185"/>
      <c r="FC1259" s="185"/>
      <c r="FD1259" s="185"/>
      <c r="FE1259" s="185"/>
      <c r="FF1259" s="185"/>
      <c r="FG1259" s="185"/>
      <c r="FH1259" s="185"/>
      <c r="FI1259" s="185"/>
      <c r="FJ1259" s="185"/>
      <c r="FK1259" s="185"/>
      <c r="FL1259" s="185"/>
      <c r="FM1259" s="185"/>
      <c r="FN1259" s="185"/>
      <c r="FO1259" s="185"/>
      <c r="FP1259" s="185"/>
      <c r="FQ1259" s="185"/>
      <c r="FR1259" s="185"/>
      <c r="FS1259" s="185"/>
      <c r="FT1259" s="185"/>
      <c r="FU1259" s="185"/>
      <c r="FV1259" s="185"/>
      <c r="FW1259" s="185"/>
      <c r="FX1259" s="185"/>
      <c r="FY1259" s="185"/>
      <c r="FZ1259" s="185"/>
      <c r="GA1259" s="185"/>
      <c r="GB1259" s="185"/>
      <c r="GC1259" s="185"/>
      <c r="GD1259" s="185"/>
      <c r="GE1259" s="185"/>
      <c r="GF1259" s="185"/>
      <c r="GG1259" s="185"/>
      <c r="GH1259" s="185"/>
      <c r="GI1259" s="185"/>
      <c r="GJ1259" s="185"/>
      <c r="GK1259" s="185"/>
      <c r="GL1259" s="185"/>
      <c r="GM1259" s="185"/>
      <c r="GN1259" s="185"/>
      <c r="GO1259" s="185"/>
      <c r="GP1259" s="185"/>
      <c r="GQ1259" s="185"/>
      <c r="GR1259" s="185"/>
      <c r="GS1259" s="185"/>
      <c r="GT1259" s="185"/>
      <c r="GU1259" s="185"/>
      <c r="GV1259" s="185"/>
      <c r="GW1259" s="185"/>
      <c r="GX1259" s="185"/>
      <c r="GY1259" s="185"/>
      <c r="GZ1259" s="185"/>
      <c r="HA1259" s="185"/>
      <c r="HB1259" s="185"/>
      <c r="HC1259" s="185"/>
      <c r="HD1259" s="185"/>
      <c r="HE1259" s="185"/>
      <c r="HF1259" s="185"/>
      <c r="HG1259" s="185"/>
      <c r="HH1259" s="185"/>
      <c r="HI1259" s="185"/>
      <c r="HJ1259" s="185"/>
      <c r="HK1259" s="185"/>
      <c r="HL1259" s="185"/>
      <c r="HM1259" s="185"/>
      <c r="HN1259" s="185"/>
      <c r="HO1259" s="185"/>
      <c r="HP1259" s="185"/>
      <c r="HQ1259" s="185"/>
      <c r="HR1259" s="185"/>
      <c r="HS1259" s="185"/>
      <c r="HT1259" s="185"/>
      <c r="HU1259" s="185"/>
      <c r="HV1259" s="185"/>
      <c r="HW1259" s="185"/>
      <c r="HX1259" s="185"/>
      <c r="HY1259" s="185"/>
      <c r="HZ1259" s="185"/>
      <c r="IA1259" s="185"/>
      <c r="IB1259" s="185"/>
      <c r="IC1259" s="185"/>
      <c r="ID1259" s="185"/>
      <c r="IE1259" s="185"/>
      <c r="IF1259" s="185"/>
      <c r="IG1259" s="185"/>
      <c r="IH1259" s="185"/>
      <c r="II1259" s="185"/>
      <c r="IJ1259" s="185"/>
      <c r="IK1259" s="185"/>
      <c r="IL1259" s="185"/>
      <c r="IM1259" s="185"/>
      <c r="IN1259" s="185"/>
      <c r="IO1259" s="185"/>
      <c r="IP1259" s="185"/>
      <c r="IQ1259" s="185"/>
      <c r="IR1259" s="185"/>
      <c r="IS1259" s="185"/>
      <c r="IT1259" s="185"/>
      <c r="IU1259" s="185"/>
      <c r="IV1259" s="185"/>
      <c r="IW1259" s="185"/>
      <c r="IX1259" s="185"/>
      <c r="IY1259" s="185"/>
      <c r="IZ1259" s="185"/>
      <c r="JA1259" s="185"/>
      <c r="JB1259" s="185"/>
      <c r="JC1259" s="185"/>
      <c r="JD1259" s="185"/>
      <c r="JE1259" s="185"/>
      <c r="JF1259" s="185"/>
      <c r="JG1259" s="185"/>
      <c r="JH1259" s="185"/>
      <c r="JI1259" s="185"/>
      <c r="JJ1259" s="185"/>
      <c r="JK1259" s="185"/>
      <c r="JL1259" s="185"/>
      <c r="JM1259" s="185"/>
      <c r="JN1259" s="185"/>
      <c r="JO1259" s="185"/>
      <c r="JP1259" s="185"/>
      <c r="JQ1259" s="185"/>
      <c r="JR1259" s="185"/>
      <c r="JS1259" s="185"/>
      <c r="JT1259" s="185"/>
      <c r="JU1259" s="185"/>
      <c r="JV1259" s="185"/>
      <c r="JW1259" s="185"/>
      <c r="JX1259" s="185"/>
      <c r="JY1259" s="185"/>
      <c r="JZ1259" s="185"/>
      <c r="KA1259" s="185"/>
      <c r="KB1259" s="185"/>
      <c r="KC1259" s="185"/>
      <c r="KD1259" s="185"/>
      <c r="KE1259" s="185"/>
      <c r="KF1259" s="185"/>
      <c r="KG1259" s="185"/>
      <c r="KH1259" s="185"/>
      <c r="KI1259" s="185"/>
      <c r="KJ1259" s="185"/>
      <c r="KK1259" s="185"/>
      <c r="KL1259" s="185"/>
      <c r="KM1259" s="185"/>
      <c r="KN1259" s="185"/>
      <c r="KO1259" s="185"/>
      <c r="KP1259" s="185"/>
      <c r="KQ1259" s="185"/>
      <c r="KR1259" s="185"/>
      <c r="KS1259" s="185"/>
      <c r="KT1259" s="185"/>
      <c r="KU1259" s="185"/>
      <c r="KV1259" s="185"/>
      <c r="KW1259" s="185"/>
      <c r="KX1259" s="185"/>
      <c r="KY1259" s="185"/>
      <c r="KZ1259" s="185"/>
      <c r="LA1259" s="185"/>
      <c r="LB1259" s="185"/>
      <c r="LC1259" s="185"/>
      <c r="LD1259" s="185"/>
      <c r="LE1259" s="185"/>
      <c r="LF1259" s="185"/>
      <c r="LG1259" s="185"/>
      <c r="LH1259" s="185"/>
      <c r="LI1259" s="185"/>
      <c r="LJ1259" s="185"/>
      <c r="LK1259" s="185"/>
      <c r="LL1259" s="185"/>
      <c r="LM1259" s="185"/>
      <c r="LN1259" s="185"/>
      <c r="LO1259" s="185"/>
      <c r="LP1259" s="185"/>
      <c r="LQ1259" s="185"/>
      <c r="LR1259" s="185"/>
      <c r="LS1259" s="185"/>
      <c r="LT1259" s="185"/>
      <c r="LU1259" s="185"/>
      <c r="LV1259" s="185"/>
      <c r="LW1259" s="185"/>
      <c r="LX1259" s="185"/>
      <c r="LY1259" s="185"/>
      <c r="LZ1259" s="185"/>
      <c r="MA1259" s="185"/>
      <c r="MB1259" s="185"/>
      <c r="MC1259" s="185"/>
      <c r="MD1259" s="185"/>
      <c r="ME1259" s="185"/>
      <c r="MF1259" s="185"/>
      <c r="MG1259" s="185"/>
      <c r="MH1259" s="185"/>
      <c r="MI1259" s="185"/>
      <c r="MJ1259" s="185"/>
      <c r="MK1259" s="185"/>
      <c r="ML1259" s="185"/>
      <c r="MM1259" s="185"/>
      <c r="MN1259" s="185"/>
      <c r="MO1259" s="185"/>
      <c r="MP1259" s="185"/>
      <c r="MQ1259" s="185"/>
      <c r="MR1259" s="185"/>
      <c r="MS1259" s="185"/>
      <c r="MT1259" s="185"/>
      <c r="MU1259" s="185"/>
      <c r="MV1259" s="185"/>
      <c r="MW1259" s="185"/>
      <c r="MX1259" s="185"/>
      <c r="MY1259" s="185"/>
      <c r="MZ1259" s="185"/>
      <c r="NA1259" s="185"/>
      <c r="NB1259" s="185"/>
      <c r="NC1259" s="185"/>
      <c r="ND1259" s="185"/>
      <c r="NE1259" s="185"/>
      <c r="NF1259" s="185"/>
      <c r="NG1259" s="185"/>
      <c r="NH1259" s="185"/>
      <c r="NI1259" s="185"/>
      <c r="NJ1259" s="185"/>
      <c r="NK1259" s="185"/>
      <c r="NL1259" s="185"/>
      <c r="NM1259" s="185"/>
      <c r="NN1259" s="185"/>
      <c r="NO1259" s="185"/>
      <c r="NP1259" s="185"/>
      <c r="NQ1259" s="185"/>
      <c r="NR1259" s="185"/>
      <c r="NS1259" s="185"/>
      <c r="NT1259" s="185"/>
      <c r="NU1259" s="185"/>
      <c r="NV1259" s="185"/>
      <c r="NW1259" s="185"/>
      <c r="NX1259" s="185"/>
      <c r="NY1259" s="185"/>
      <c r="NZ1259" s="185"/>
      <c r="OA1259" s="185"/>
      <c r="OB1259" s="185"/>
      <c r="OC1259" s="185"/>
      <c r="OD1259" s="185"/>
      <c r="OE1259" s="185"/>
      <c r="OF1259" s="185"/>
      <c r="OG1259" s="185"/>
      <c r="OH1259" s="185"/>
      <c r="OI1259" s="185"/>
      <c r="OJ1259" s="185"/>
      <c r="OK1259" s="185"/>
      <c r="OL1259" s="185"/>
      <c r="OM1259" s="185"/>
      <c r="ON1259" s="185"/>
      <c r="OO1259" s="185"/>
      <c r="OP1259" s="185"/>
      <c r="OQ1259" s="185"/>
      <c r="OR1259" s="185"/>
      <c r="OS1259" s="185"/>
      <c r="OT1259" s="185"/>
      <c r="OU1259" s="185"/>
      <c r="OV1259" s="185"/>
      <c r="OW1259" s="185"/>
      <c r="OX1259" s="185"/>
      <c r="OY1259" s="185"/>
      <c r="OZ1259" s="185"/>
      <c r="PA1259" s="185"/>
      <c r="PB1259" s="185"/>
      <c r="PC1259" s="185"/>
      <c r="PD1259" s="185"/>
      <c r="PE1259" s="185"/>
      <c r="PF1259" s="185"/>
      <c r="PG1259" s="185"/>
      <c r="PH1259" s="185"/>
      <c r="PI1259" s="185"/>
      <c r="PJ1259" s="185"/>
      <c r="PK1259" s="185"/>
      <c r="PL1259" s="185"/>
      <c r="PM1259" s="185"/>
      <c r="PN1259" s="185"/>
      <c r="PO1259" s="185"/>
      <c r="PP1259" s="185"/>
      <c r="PQ1259" s="185"/>
      <c r="PR1259" s="185"/>
      <c r="PS1259" s="185"/>
      <c r="PT1259" s="185"/>
      <c r="PU1259" s="185"/>
      <c r="PV1259" s="185"/>
      <c r="PW1259" s="185"/>
      <c r="PX1259" s="185"/>
      <c r="PY1259" s="185"/>
      <c r="PZ1259" s="185"/>
      <c r="QA1259" s="185"/>
      <c r="QB1259" s="185"/>
      <c r="QC1259" s="185"/>
      <c r="QD1259" s="185"/>
      <c r="QE1259" s="185"/>
      <c r="QF1259" s="185"/>
      <c r="QG1259" s="185"/>
      <c r="QH1259" s="185"/>
      <c r="QI1259" s="185"/>
      <c r="QJ1259" s="185"/>
      <c r="QK1259" s="185"/>
      <c r="QL1259" s="185"/>
      <c r="QM1259" s="185"/>
      <c r="QN1259" s="185"/>
      <c r="QO1259" s="185"/>
      <c r="QP1259" s="185"/>
      <c r="QQ1259" s="185"/>
      <c r="QR1259" s="185"/>
      <c r="QS1259" s="185"/>
      <c r="QT1259" s="185"/>
      <c r="QU1259" s="185"/>
      <c r="QV1259" s="185"/>
      <c r="QW1259" s="185"/>
      <c r="QX1259" s="185"/>
      <c r="QY1259" s="185"/>
      <c r="QZ1259" s="185"/>
      <c r="RA1259" s="185"/>
      <c r="RB1259" s="185"/>
      <c r="RC1259" s="185"/>
      <c r="RD1259" s="185"/>
      <c r="RE1259" s="185"/>
      <c r="RF1259" s="185"/>
      <c r="RG1259" s="185"/>
      <c r="RH1259" s="185"/>
      <c r="RI1259" s="185"/>
      <c r="RJ1259" s="185"/>
      <c r="RK1259" s="185"/>
      <c r="RL1259" s="185"/>
      <c r="RM1259" s="185"/>
      <c r="RN1259" s="185"/>
      <c r="RO1259" s="185"/>
      <c r="RP1259" s="185"/>
      <c r="RQ1259" s="185"/>
      <c r="RR1259" s="185"/>
      <c r="RS1259" s="185"/>
      <c r="RT1259" s="185"/>
      <c r="RU1259" s="185"/>
      <c r="RV1259" s="185"/>
      <c r="RW1259" s="185"/>
      <c r="RX1259" s="185"/>
      <c r="RY1259" s="185"/>
      <c r="RZ1259" s="185"/>
      <c r="SA1259" s="185"/>
      <c r="SB1259" s="185"/>
      <c r="SC1259" s="185"/>
      <c r="SD1259" s="185"/>
      <c r="SE1259" s="185"/>
      <c r="SF1259" s="185"/>
      <c r="SG1259" s="185"/>
      <c r="SH1259" s="185"/>
      <c r="SI1259" s="185"/>
      <c r="SJ1259" s="185"/>
      <c r="SK1259" s="185"/>
      <c r="SL1259" s="185"/>
      <c r="SM1259" s="185"/>
      <c r="SN1259" s="185"/>
      <c r="SO1259" s="185"/>
      <c r="SP1259" s="185"/>
      <c r="SQ1259" s="185"/>
      <c r="SR1259" s="185"/>
      <c r="SS1259" s="185"/>
      <c r="ST1259" s="185"/>
      <c r="SU1259" s="185"/>
      <c r="SV1259" s="185"/>
      <c r="SW1259" s="185"/>
      <c r="SX1259" s="185"/>
      <c r="SY1259" s="185"/>
      <c r="SZ1259" s="185"/>
      <c r="TA1259" s="185"/>
      <c r="TB1259" s="185"/>
      <c r="TC1259" s="185"/>
      <c r="TD1259" s="185"/>
      <c r="TE1259" s="185"/>
      <c r="TF1259" s="185"/>
      <c r="TG1259" s="185"/>
      <c r="TH1259" s="185"/>
      <c r="TI1259" s="185"/>
    </row>
    <row r="1260" spans="1:529" s="104" customFormat="1" ht="46.5" customHeight="1" x14ac:dyDescent="0.25">
      <c r="A1260" s="526" t="s">
        <v>5961</v>
      </c>
      <c r="B1260" s="527">
        <v>42243</v>
      </c>
      <c r="C1260" s="528" t="s">
        <v>5963</v>
      </c>
      <c r="D1260" s="528" t="s">
        <v>7362</v>
      </c>
      <c r="E1260" s="528" t="s">
        <v>6932</v>
      </c>
      <c r="F1260" s="528" t="s">
        <v>41</v>
      </c>
      <c r="G1260" s="528" t="s">
        <v>33</v>
      </c>
      <c r="H1260" s="529" t="s">
        <v>1965</v>
      </c>
      <c r="I1260" s="527">
        <v>42269</v>
      </c>
      <c r="J1260" s="527">
        <v>43697</v>
      </c>
      <c r="K1260" s="528" t="s">
        <v>1125</v>
      </c>
      <c r="L1260" s="528"/>
      <c r="M1260" s="528" t="s">
        <v>700</v>
      </c>
      <c r="N1260" s="274" t="s">
        <v>34</v>
      </c>
      <c r="O1260" s="528">
        <v>100740</v>
      </c>
      <c r="P1260" s="528" t="s">
        <v>6381</v>
      </c>
      <c r="Q1260" s="528"/>
      <c r="R1260" s="528"/>
      <c r="S1260" s="528"/>
      <c r="T1260" s="801">
        <v>25</v>
      </c>
      <c r="U1260" s="528">
        <v>276</v>
      </c>
      <c r="V1260" s="528">
        <v>100740</v>
      </c>
      <c r="W1260" s="528" t="s">
        <v>3205</v>
      </c>
      <c r="X1260" s="528">
        <v>35</v>
      </c>
      <c r="Y1260" s="528">
        <v>25</v>
      </c>
      <c r="Z1260" s="528">
        <v>125</v>
      </c>
      <c r="AA1260" s="528" t="s">
        <v>1091</v>
      </c>
      <c r="AB1260" s="528" t="s">
        <v>1091</v>
      </c>
      <c r="AC1260" s="528" t="s">
        <v>1091</v>
      </c>
      <c r="AD1260" s="528" t="s">
        <v>1091</v>
      </c>
      <c r="AE1260" s="528" t="s">
        <v>1091</v>
      </c>
      <c r="AF1260" s="528">
        <v>0.3</v>
      </c>
      <c r="AG1260" s="528" t="s">
        <v>1091</v>
      </c>
      <c r="AH1260" s="528"/>
      <c r="AI1260" s="528" t="s">
        <v>5964</v>
      </c>
      <c r="AJ1260" s="528" t="s">
        <v>5965</v>
      </c>
      <c r="AK1260" s="274" t="s">
        <v>1461</v>
      </c>
      <c r="AL1260" s="575" t="s">
        <v>5966</v>
      </c>
      <c r="AM1260" s="830"/>
      <c r="AN1260" s="830"/>
      <c r="AO1260" s="830"/>
      <c r="AP1260" s="830"/>
      <c r="AQ1260" s="830"/>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85"/>
      <c r="BL1260" s="185"/>
      <c r="BM1260" s="185"/>
      <c r="BN1260" s="185"/>
      <c r="BO1260" s="185"/>
      <c r="BP1260" s="185"/>
      <c r="BQ1260" s="185"/>
      <c r="BR1260" s="185"/>
      <c r="BS1260" s="185"/>
      <c r="BT1260" s="185"/>
      <c r="BU1260" s="185"/>
      <c r="BV1260" s="185"/>
      <c r="BW1260" s="185"/>
      <c r="BX1260" s="185"/>
      <c r="BY1260" s="185"/>
      <c r="BZ1260" s="185"/>
      <c r="CA1260" s="185"/>
      <c r="CB1260" s="185"/>
      <c r="CC1260" s="185"/>
      <c r="CD1260" s="185"/>
      <c r="CE1260" s="185"/>
      <c r="CF1260" s="185"/>
      <c r="CG1260" s="185"/>
      <c r="CH1260" s="185"/>
      <c r="CI1260" s="185"/>
      <c r="CJ1260" s="185"/>
      <c r="CK1260" s="185"/>
      <c r="CL1260" s="185"/>
      <c r="CM1260" s="185"/>
      <c r="CN1260" s="185"/>
      <c r="CO1260" s="185"/>
      <c r="CP1260" s="185"/>
      <c r="CQ1260" s="185"/>
      <c r="CR1260" s="185"/>
      <c r="CS1260" s="185"/>
      <c r="CT1260" s="185"/>
      <c r="CU1260" s="185"/>
      <c r="CV1260" s="185"/>
      <c r="CW1260" s="185"/>
      <c r="CX1260" s="185"/>
      <c r="CY1260" s="185"/>
      <c r="CZ1260" s="185"/>
      <c r="DA1260" s="185"/>
      <c r="DB1260" s="185"/>
      <c r="DC1260" s="185"/>
      <c r="DD1260" s="185"/>
      <c r="DE1260" s="185"/>
      <c r="DF1260" s="185"/>
      <c r="DG1260" s="185"/>
      <c r="DH1260" s="185"/>
      <c r="DI1260" s="185"/>
      <c r="DJ1260" s="185"/>
      <c r="DK1260" s="185"/>
      <c r="DL1260" s="185"/>
      <c r="DM1260" s="185"/>
      <c r="DN1260" s="185"/>
      <c r="DO1260" s="185"/>
      <c r="DP1260" s="185"/>
      <c r="DQ1260" s="185"/>
      <c r="DR1260" s="185"/>
      <c r="DS1260" s="185"/>
      <c r="DT1260" s="185"/>
      <c r="DU1260" s="185"/>
      <c r="DV1260" s="185"/>
      <c r="DW1260" s="185"/>
      <c r="DX1260" s="185"/>
      <c r="DY1260" s="185"/>
      <c r="DZ1260" s="185"/>
      <c r="EA1260" s="185"/>
      <c r="EB1260" s="185"/>
      <c r="EC1260" s="185"/>
      <c r="ED1260" s="185"/>
      <c r="EE1260" s="185"/>
      <c r="EF1260" s="185"/>
      <c r="EG1260" s="185"/>
      <c r="EH1260" s="185"/>
      <c r="EI1260" s="185"/>
      <c r="EJ1260" s="185"/>
      <c r="EK1260" s="185"/>
      <c r="EL1260" s="185"/>
      <c r="EM1260" s="185"/>
      <c r="EN1260" s="185"/>
      <c r="EO1260" s="185"/>
      <c r="EP1260" s="185"/>
      <c r="EQ1260" s="185"/>
      <c r="ER1260" s="185"/>
      <c r="ES1260" s="185"/>
      <c r="ET1260" s="185"/>
      <c r="EU1260" s="185"/>
      <c r="EV1260" s="185"/>
      <c r="EW1260" s="185"/>
      <c r="EX1260" s="185"/>
      <c r="EY1260" s="185"/>
      <c r="EZ1260" s="185"/>
      <c r="FA1260" s="185"/>
      <c r="FB1260" s="185"/>
      <c r="FC1260" s="185"/>
      <c r="FD1260" s="185"/>
      <c r="FE1260" s="185"/>
      <c r="FF1260" s="185"/>
      <c r="FG1260" s="185"/>
      <c r="FH1260" s="185"/>
      <c r="FI1260" s="185"/>
      <c r="FJ1260" s="185"/>
      <c r="FK1260" s="185"/>
      <c r="FL1260" s="185"/>
      <c r="FM1260" s="185"/>
      <c r="FN1260" s="185"/>
      <c r="FO1260" s="185"/>
      <c r="FP1260" s="185"/>
      <c r="FQ1260" s="185"/>
      <c r="FR1260" s="185"/>
      <c r="FS1260" s="185"/>
      <c r="FT1260" s="185"/>
      <c r="FU1260" s="185"/>
      <c r="FV1260" s="185"/>
      <c r="FW1260" s="185"/>
      <c r="FX1260" s="185"/>
      <c r="FY1260" s="185"/>
      <c r="FZ1260" s="185"/>
      <c r="GA1260" s="185"/>
      <c r="GB1260" s="185"/>
      <c r="GC1260" s="185"/>
      <c r="GD1260" s="185"/>
      <c r="GE1260" s="185"/>
      <c r="GF1260" s="185"/>
      <c r="GG1260" s="185"/>
      <c r="GH1260" s="185"/>
      <c r="GI1260" s="185"/>
      <c r="GJ1260" s="185"/>
      <c r="GK1260" s="185"/>
      <c r="GL1260" s="185"/>
      <c r="GM1260" s="185"/>
      <c r="GN1260" s="185"/>
      <c r="GO1260" s="185"/>
      <c r="GP1260" s="185"/>
      <c r="GQ1260" s="185"/>
      <c r="GR1260" s="185"/>
      <c r="GS1260" s="185"/>
      <c r="GT1260" s="185"/>
      <c r="GU1260" s="185"/>
      <c r="GV1260" s="185"/>
      <c r="GW1260" s="185"/>
      <c r="GX1260" s="185"/>
      <c r="GY1260" s="185"/>
      <c r="GZ1260" s="185"/>
      <c r="HA1260" s="185"/>
      <c r="HB1260" s="185"/>
      <c r="HC1260" s="185"/>
      <c r="HD1260" s="185"/>
      <c r="HE1260" s="185"/>
      <c r="HF1260" s="185"/>
      <c r="HG1260" s="185"/>
      <c r="HH1260" s="185"/>
      <c r="HI1260" s="185"/>
      <c r="HJ1260" s="185"/>
      <c r="HK1260" s="185"/>
      <c r="HL1260" s="185"/>
      <c r="HM1260" s="185"/>
      <c r="HN1260" s="185"/>
      <c r="HO1260" s="185"/>
      <c r="HP1260" s="185"/>
      <c r="HQ1260" s="185"/>
      <c r="HR1260" s="185"/>
      <c r="HS1260" s="185"/>
      <c r="HT1260" s="185"/>
      <c r="HU1260" s="185"/>
      <c r="HV1260" s="185"/>
      <c r="HW1260" s="185"/>
      <c r="HX1260" s="185"/>
      <c r="HY1260" s="185"/>
      <c r="HZ1260" s="185"/>
      <c r="IA1260" s="185"/>
      <c r="IB1260" s="185"/>
      <c r="IC1260" s="185"/>
      <c r="ID1260" s="185"/>
      <c r="IE1260" s="185"/>
      <c r="IF1260" s="185"/>
      <c r="IG1260" s="185"/>
      <c r="IH1260" s="185"/>
      <c r="II1260" s="185"/>
      <c r="IJ1260" s="185"/>
      <c r="IK1260" s="185"/>
      <c r="IL1260" s="185"/>
      <c r="IM1260" s="185"/>
      <c r="IN1260" s="185"/>
      <c r="IO1260" s="185"/>
      <c r="IP1260" s="185"/>
      <c r="IQ1260" s="185"/>
      <c r="IR1260" s="185"/>
      <c r="IS1260" s="185"/>
      <c r="IT1260" s="185"/>
      <c r="IU1260" s="185"/>
      <c r="IV1260" s="185"/>
      <c r="IW1260" s="185"/>
      <c r="IX1260" s="185"/>
      <c r="IY1260" s="185"/>
      <c r="IZ1260" s="185"/>
      <c r="JA1260" s="185"/>
      <c r="JB1260" s="185"/>
      <c r="JC1260" s="185"/>
      <c r="JD1260" s="185"/>
      <c r="JE1260" s="185"/>
      <c r="JF1260" s="185"/>
      <c r="JG1260" s="185"/>
      <c r="JH1260" s="185"/>
      <c r="JI1260" s="185"/>
      <c r="JJ1260" s="185"/>
      <c r="JK1260" s="185"/>
      <c r="JL1260" s="185"/>
      <c r="JM1260" s="185"/>
      <c r="JN1260" s="185"/>
      <c r="JO1260" s="185"/>
      <c r="JP1260" s="185"/>
      <c r="JQ1260" s="185"/>
      <c r="JR1260" s="185"/>
      <c r="JS1260" s="185"/>
      <c r="JT1260" s="185"/>
      <c r="JU1260" s="185"/>
      <c r="JV1260" s="185"/>
      <c r="JW1260" s="185"/>
      <c r="JX1260" s="185"/>
      <c r="JY1260" s="185"/>
      <c r="JZ1260" s="185"/>
      <c r="KA1260" s="185"/>
      <c r="KB1260" s="185"/>
      <c r="KC1260" s="185"/>
      <c r="KD1260" s="185"/>
      <c r="KE1260" s="185"/>
      <c r="KF1260" s="185"/>
      <c r="KG1260" s="185"/>
      <c r="KH1260" s="185"/>
      <c r="KI1260" s="185"/>
      <c r="KJ1260" s="185"/>
      <c r="KK1260" s="185"/>
      <c r="KL1260" s="185"/>
      <c r="KM1260" s="185"/>
      <c r="KN1260" s="185"/>
      <c r="KO1260" s="185"/>
      <c r="KP1260" s="185"/>
      <c r="KQ1260" s="185"/>
      <c r="KR1260" s="185"/>
      <c r="KS1260" s="185"/>
      <c r="KT1260" s="185"/>
      <c r="KU1260" s="185"/>
      <c r="KV1260" s="185"/>
      <c r="KW1260" s="185"/>
      <c r="KX1260" s="185"/>
      <c r="KY1260" s="185"/>
      <c r="KZ1260" s="185"/>
      <c r="LA1260" s="185"/>
      <c r="LB1260" s="185"/>
      <c r="LC1260" s="185"/>
      <c r="LD1260" s="185"/>
      <c r="LE1260" s="185"/>
      <c r="LF1260" s="185"/>
      <c r="LG1260" s="185"/>
      <c r="LH1260" s="185"/>
      <c r="LI1260" s="185"/>
      <c r="LJ1260" s="185"/>
      <c r="LK1260" s="185"/>
      <c r="LL1260" s="185"/>
      <c r="LM1260" s="185"/>
      <c r="LN1260" s="185"/>
      <c r="LO1260" s="185"/>
      <c r="LP1260" s="185"/>
      <c r="LQ1260" s="185"/>
      <c r="LR1260" s="185"/>
      <c r="LS1260" s="185"/>
      <c r="LT1260" s="185"/>
      <c r="LU1260" s="185"/>
      <c r="LV1260" s="185"/>
      <c r="LW1260" s="185"/>
      <c r="LX1260" s="185"/>
      <c r="LY1260" s="185"/>
      <c r="LZ1260" s="185"/>
      <c r="MA1260" s="185"/>
      <c r="MB1260" s="185"/>
      <c r="MC1260" s="185"/>
      <c r="MD1260" s="185"/>
      <c r="ME1260" s="185"/>
      <c r="MF1260" s="185"/>
      <c r="MG1260" s="185"/>
      <c r="MH1260" s="185"/>
      <c r="MI1260" s="185"/>
      <c r="MJ1260" s="185"/>
      <c r="MK1260" s="185"/>
      <c r="ML1260" s="185"/>
      <c r="MM1260" s="185"/>
      <c r="MN1260" s="185"/>
      <c r="MO1260" s="185"/>
      <c r="MP1260" s="185"/>
      <c r="MQ1260" s="185"/>
      <c r="MR1260" s="185"/>
      <c r="MS1260" s="185"/>
      <c r="MT1260" s="185"/>
      <c r="MU1260" s="185"/>
      <c r="MV1260" s="185"/>
      <c r="MW1260" s="185"/>
      <c r="MX1260" s="185"/>
      <c r="MY1260" s="185"/>
      <c r="MZ1260" s="185"/>
      <c r="NA1260" s="185"/>
      <c r="NB1260" s="185"/>
      <c r="NC1260" s="185"/>
      <c r="ND1260" s="185"/>
      <c r="NE1260" s="185"/>
      <c r="NF1260" s="185"/>
      <c r="NG1260" s="185"/>
      <c r="NH1260" s="185"/>
      <c r="NI1260" s="185"/>
      <c r="NJ1260" s="185"/>
      <c r="NK1260" s="185"/>
      <c r="NL1260" s="185"/>
      <c r="NM1260" s="185"/>
      <c r="NN1260" s="185"/>
      <c r="NO1260" s="185"/>
      <c r="NP1260" s="185"/>
      <c r="NQ1260" s="185"/>
      <c r="NR1260" s="185"/>
      <c r="NS1260" s="185"/>
      <c r="NT1260" s="185"/>
      <c r="NU1260" s="185"/>
      <c r="NV1260" s="185"/>
      <c r="NW1260" s="185"/>
      <c r="NX1260" s="185"/>
      <c r="NY1260" s="185"/>
      <c r="NZ1260" s="185"/>
      <c r="OA1260" s="185"/>
      <c r="OB1260" s="185"/>
      <c r="OC1260" s="185"/>
      <c r="OD1260" s="185"/>
      <c r="OE1260" s="185"/>
      <c r="OF1260" s="185"/>
      <c r="OG1260" s="185"/>
      <c r="OH1260" s="185"/>
      <c r="OI1260" s="185"/>
      <c r="OJ1260" s="185"/>
      <c r="OK1260" s="185"/>
      <c r="OL1260" s="185"/>
      <c r="OM1260" s="185"/>
      <c r="ON1260" s="185"/>
      <c r="OO1260" s="185"/>
      <c r="OP1260" s="185"/>
      <c r="OQ1260" s="185"/>
      <c r="OR1260" s="185"/>
      <c r="OS1260" s="185"/>
      <c r="OT1260" s="185"/>
      <c r="OU1260" s="185"/>
      <c r="OV1260" s="185"/>
      <c r="OW1260" s="185"/>
      <c r="OX1260" s="185"/>
      <c r="OY1260" s="185"/>
      <c r="OZ1260" s="185"/>
      <c r="PA1260" s="185"/>
      <c r="PB1260" s="185"/>
      <c r="PC1260" s="185"/>
      <c r="PD1260" s="185"/>
      <c r="PE1260" s="185"/>
      <c r="PF1260" s="185"/>
      <c r="PG1260" s="185"/>
      <c r="PH1260" s="185"/>
      <c r="PI1260" s="185"/>
      <c r="PJ1260" s="185"/>
      <c r="PK1260" s="185"/>
      <c r="PL1260" s="185"/>
      <c r="PM1260" s="185"/>
      <c r="PN1260" s="185"/>
      <c r="PO1260" s="185"/>
      <c r="PP1260" s="185"/>
      <c r="PQ1260" s="185"/>
      <c r="PR1260" s="185"/>
      <c r="PS1260" s="185"/>
      <c r="PT1260" s="185"/>
      <c r="PU1260" s="185"/>
      <c r="PV1260" s="185"/>
      <c r="PW1260" s="185"/>
      <c r="PX1260" s="185"/>
      <c r="PY1260" s="185"/>
      <c r="PZ1260" s="185"/>
      <c r="QA1260" s="185"/>
      <c r="QB1260" s="185"/>
      <c r="QC1260" s="185"/>
      <c r="QD1260" s="185"/>
      <c r="QE1260" s="185"/>
      <c r="QF1260" s="185"/>
      <c r="QG1260" s="185"/>
      <c r="QH1260" s="185"/>
      <c r="QI1260" s="185"/>
      <c r="QJ1260" s="185"/>
      <c r="QK1260" s="185"/>
      <c r="QL1260" s="185"/>
      <c r="QM1260" s="185"/>
      <c r="QN1260" s="185"/>
      <c r="QO1260" s="185"/>
      <c r="QP1260" s="185"/>
      <c r="QQ1260" s="185"/>
      <c r="QR1260" s="185"/>
      <c r="QS1260" s="185"/>
      <c r="QT1260" s="185"/>
      <c r="QU1260" s="185"/>
      <c r="QV1260" s="185"/>
      <c r="QW1260" s="185"/>
      <c r="QX1260" s="185"/>
      <c r="QY1260" s="185"/>
      <c r="QZ1260" s="185"/>
      <c r="RA1260" s="185"/>
      <c r="RB1260" s="185"/>
      <c r="RC1260" s="185"/>
      <c r="RD1260" s="185"/>
      <c r="RE1260" s="185"/>
      <c r="RF1260" s="185"/>
      <c r="RG1260" s="185"/>
      <c r="RH1260" s="185"/>
      <c r="RI1260" s="185"/>
      <c r="RJ1260" s="185"/>
      <c r="RK1260" s="185"/>
      <c r="RL1260" s="185"/>
      <c r="RM1260" s="185"/>
      <c r="RN1260" s="185"/>
      <c r="RO1260" s="185"/>
      <c r="RP1260" s="185"/>
      <c r="RQ1260" s="185"/>
      <c r="RR1260" s="185"/>
      <c r="RS1260" s="185"/>
      <c r="RT1260" s="185"/>
      <c r="RU1260" s="185"/>
      <c r="RV1260" s="185"/>
      <c r="RW1260" s="185"/>
      <c r="RX1260" s="185"/>
      <c r="RY1260" s="185"/>
      <c r="RZ1260" s="185"/>
      <c r="SA1260" s="185"/>
      <c r="SB1260" s="185"/>
      <c r="SC1260" s="185"/>
      <c r="SD1260" s="185"/>
      <c r="SE1260" s="185"/>
      <c r="SF1260" s="185"/>
      <c r="SG1260" s="185"/>
      <c r="SH1260" s="185"/>
      <c r="SI1260" s="185"/>
      <c r="SJ1260" s="185"/>
      <c r="SK1260" s="185"/>
      <c r="SL1260" s="185"/>
      <c r="SM1260" s="185"/>
      <c r="SN1260" s="185"/>
      <c r="SO1260" s="185"/>
      <c r="SP1260" s="185"/>
      <c r="SQ1260" s="185"/>
      <c r="SR1260" s="185"/>
      <c r="SS1260" s="185"/>
      <c r="ST1260" s="185"/>
      <c r="SU1260" s="185"/>
      <c r="SV1260" s="185"/>
      <c r="SW1260" s="185"/>
      <c r="SX1260" s="185"/>
      <c r="SY1260" s="185"/>
      <c r="SZ1260" s="185"/>
      <c r="TA1260" s="185"/>
      <c r="TB1260" s="185"/>
      <c r="TC1260" s="185"/>
      <c r="TD1260" s="185"/>
      <c r="TE1260" s="185"/>
      <c r="TF1260" s="185"/>
      <c r="TG1260" s="185"/>
      <c r="TH1260" s="185"/>
      <c r="TI1260" s="185"/>
    </row>
    <row r="1261" spans="1:529" s="104" customFormat="1" ht="46.5" customHeight="1" x14ac:dyDescent="0.25">
      <c r="A1261" s="101" t="s">
        <v>5961</v>
      </c>
      <c r="B1261" s="48">
        <v>42243</v>
      </c>
      <c r="C1261" s="49" t="s">
        <v>5963</v>
      </c>
      <c r="D1261" s="49" t="s">
        <v>7362</v>
      </c>
      <c r="E1261" s="49" t="s">
        <v>6932</v>
      </c>
      <c r="F1261" s="49" t="s">
        <v>41</v>
      </c>
      <c r="G1261" s="49" t="s">
        <v>33</v>
      </c>
      <c r="H1261" s="101" t="s">
        <v>1965</v>
      </c>
      <c r="I1261" s="48">
        <v>42269</v>
      </c>
      <c r="J1261" s="48">
        <v>43697</v>
      </c>
      <c r="K1261" s="49" t="s">
        <v>1125</v>
      </c>
      <c r="L1261" s="49"/>
      <c r="M1261" s="49" t="s">
        <v>700</v>
      </c>
      <c r="N1261" s="49" t="s">
        <v>34</v>
      </c>
      <c r="O1261" s="49">
        <v>8015</v>
      </c>
      <c r="P1261" s="73"/>
      <c r="Q1261" s="73"/>
      <c r="R1261" s="73"/>
      <c r="S1261" s="73"/>
      <c r="T1261" s="710">
        <v>40</v>
      </c>
      <c r="U1261" s="49">
        <v>21.96</v>
      </c>
      <c r="V1261" s="49">
        <v>8015</v>
      </c>
      <c r="W1261" s="49" t="s">
        <v>3205</v>
      </c>
      <c r="X1261" s="49">
        <v>35</v>
      </c>
      <c r="Y1261" s="49"/>
      <c r="Z1261" s="49">
        <v>125</v>
      </c>
      <c r="AA1261" s="49" t="s">
        <v>1091</v>
      </c>
      <c r="AB1261" s="49" t="s">
        <v>1091</v>
      </c>
      <c r="AC1261" s="49" t="s">
        <v>1091</v>
      </c>
      <c r="AD1261" s="49" t="s">
        <v>1091</v>
      </c>
      <c r="AE1261" s="49" t="s">
        <v>1091</v>
      </c>
      <c r="AF1261" s="49">
        <v>0.3</v>
      </c>
      <c r="AG1261" s="49" t="s">
        <v>1091</v>
      </c>
      <c r="AH1261" s="49">
        <v>591.79999999999995</v>
      </c>
      <c r="AI1261" s="49" t="s">
        <v>6376</v>
      </c>
      <c r="AJ1261" s="49" t="s">
        <v>6377</v>
      </c>
      <c r="AK1261" s="49" t="s">
        <v>1461</v>
      </c>
      <c r="AL1261" s="185" t="s">
        <v>5966</v>
      </c>
      <c r="AM1261" s="830"/>
      <c r="AN1261" s="830"/>
      <c r="AO1261" s="830"/>
      <c r="AP1261" s="830"/>
      <c r="AQ1261" s="830"/>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85"/>
      <c r="BL1261" s="185"/>
      <c r="BM1261" s="185"/>
      <c r="BN1261" s="185"/>
      <c r="BO1261" s="185"/>
      <c r="BP1261" s="185"/>
      <c r="BQ1261" s="185"/>
      <c r="BR1261" s="185"/>
      <c r="BS1261" s="185"/>
      <c r="BT1261" s="185"/>
      <c r="BU1261" s="185"/>
      <c r="BV1261" s="185"/>
      <c r="BW1261" s="185"/>
      <c r="BX1261" s="185"/>
      <c r="BY1261" s="185"/>
      <c r="BZ1261" s="185"/>
      <c r="CA1261" s="185"/>
      <c r="CB1261" s="185"/>
      <c r="CC1261" s="185"/>
      <c r="CD1261" s="185"/>
      <c r="CE1261" s="185"/>
      <c r="CF1261" s="185"/>
      <c r="CG1261" s="185"/>
      <c r="CH1261" s="185"/>
      <c r="CI1261" s="185"/>
      <c r="CJ1261" s="185"/>
      <c r="CK1261" s="185"/>
      <c r="CL1261" s="185"/>
      <c r="CM1261" s="185"/>
      <c r="CN1261" s="185"/>
      <c r="CO1261" s="185"/>
      <c r="CP1261" s="185"/>
      <c r="CQ1261" s="185"/>
      <c r="CR1261" s="185"/>
      <c r="CS1261" s="185"/>
      <c r="CT1261" s="185"/>
      <c r="CU1261" s="185"/>
      <c r="CV1261" s="185"/>
      <c r="CW1261" s="185"/>
      <c r="CX1261" s="185"/>
      <c r="CY1261" s="185"/>
      <c r="CZ1261" s="185"/>
      <c r="DA1261" s="185"/>
      <c r="DB1261" s="185"/>
      <c r="DC1261" s="185"/>
      <c r="DD1261" s="185"/>
      <c r="DE1261" s="185"/>
      <c r="DF1261" s="185"/>
      <c r="DG1261" s="185"/>
      <c r="DH1261" s="185"/>
      <c r="DI1261" s="185"/>
      <c r="DJ1261" s="185"/>
      <c r="DK1261" s="185"/>
      <c r="DL1261" s="185"/>
      <c r="DM1261" s="185"/>
      <c r="DN1261" s="185"/>
      <c r="DO1261" s="185"/>
      <c r="DP1261" s="185"/>
      <c r="DQ1261" s="185"/>
      <c r="DR1261" s="185"/>
      <c r="DS1261" s="185"/>
      <c r="DT1261" s="185"/>
      <c r="DU1261" s="185"/>
      <c r="DV1261" s="185"/>
      <c r="DW1261" s="185"/>
      <c r="DX1261" s="185"/>
      <c r="DY1261" s="185"/>
      <c r="DZ1261" s="185"/>
      <c r="EA1261" s="185"/>
      <c r="EB1261" s="185"/>
      <c r="EC1261" s="185"/>
      <c r="ED1261" s="185"/>
      <c r="EE1261" s="185"/>
      <c r="EF1261" s="185"/>
      <c r="EG1261" s="185"/>
      <c r="EH1261" s="185"/>
      <c r="EI1261" s="185"/>
      <c r="EJ1261" s="185"/>
      <c r="EK1261" s="185"/>
      <c r="EL1261" s="185"/>
      <c r="EM1261" s="185"/>
      <c r="EN1261" s="185"/>
      <c r="EO1261" s="185"/>
      <c r="EP1261" s="185"/>
      <c r="EQ1261" s="185"/>
      <c r="ER1261" s="185"/>
      <c r="ES1261" s="185"/>
      <c r="ET1261" s="185"/>
      <c r="EU1261" s="185"/>
      <c r="EV1261" s="185"/>
      <c r="EW1261" s="185"/>
      <c r="EX1261" s="185"/>
      <c r="EY1261" s="185"/>
      <c r="EZ1261" s="185"/>
      <c r="FA1261" s="185"/>
      <c r="FB1261" s="185"/>
      <c r="FC1261" s="185"/>
      <c r="FD1261" s="185"/>
      <c r="FE1261" s="185"/>
      <c r="FF1261" s="185"/>
      <c r="FG1261" s="185"/>
      <c r="FH1261" s="185"/>
      <c r="FI1261" s="185"/>
      <c r="FJ1261" s="185"/>
      <c r="FK1261" s="185"/>
      <c r="FL1261" s="185"/>
      <c r="FM1261" s="185"/>
      <c r="FN1261" s="185"/>
      <c r="FO1261" s="185"/>
      <c r="FP1261" s="185"/>
      <c r="FQ1261" s="185"/>
      <c r="FR1261" s="185"/>
      <c r="FS1261" s="185"/>
      <c r="FT1261" s="185"/>
      <c r="FU1261" s="185"/>
      <c r="FV1261" s="185"/>
      <c r="FW1261" s="185"/>
      <c r="FX1261" s="185"/>
      <c r="FY1261" s="185"/>
      <c r="FZ1261" s="185"/>
      <c r="GA1261" s="185"/>
      <c r="GB1261" s="185"/>
      <c r="GC1261" s="185"/>
      <c r="GD1261" s="185"/>
      <c r="GE1261" s="185"/>
      <c r="GF1261" s="185"/>
      <c r="GG1261" s="185"/>
      <c r="GH1261" s="185"/>
      <c r="GI1261" s="185"/>
      <c r="GJ1261" s="185"/>
      <c r="GK1261" s="185"/>
      <c r="GL1261" s="185"/>
      <c r="GM1261" s="185"/>
      <c r="GN1261" s="185"/>
      <c r="GO1261" s="185"/>
      <c r="GP1261" s="185"/>
      <c r="GQ1261" s="185"/>
      <c r="GR1261" s="185"/>
      <c r="GS1261" s="185"/>
      <c r="GT1261" s="185"/>
      <c r="GU1261" s="185"/>
      <c r="GV1261" s="185"/>
      <c r="GW1261" s="185"/>
      <c r="GX1261" s="185"/>
      <c r="GY1261" s="185"/>
      <c r="GZ1261" s="185"/>
      <c r="HA1261" s="185"/>
      <c r="HB1261" s="185"/>
      <c r="HC1261" s="185"/>
      <c r="HD1261" s="185"/>
      <c r="HE1261" s="185"/>
      <c r="HF1261" s="185"/>
      <c r="HG1261" s="185"/>
      <c r="HH1261" s="185"/>
      <c r="HI1261" s="185"/>
      <c r="HJ1261" s="185"/>
      <c r="HK1261" s="185"/>
      <c r="HL1261" s="185"/>
      <c r="HM1261" s="185"/>
      <c r="HN1261" s="185"/>
      <c r="HO1261" s="185"/>
      <c r="HP1261" s="185"/>
      <c r="HQ1261" s="185"/>
      <c r="HR1261" s="185"/>
      <c r="HS1261" s="185"/>
      <c r="HT1261" s="185"/>
      <c r="HU1261" s="185"/>
      <c r="HV1261" s="185"/>
      <c r="HW1261" s="185"/>
      <c r="HX1261" s="185"/>
      <c r="HY1261" s="185"/>
      <c r="HZ1261" s="185"/>
      <c r="IA1261" s="185"/>
      <c r="IB1261" s="185"/>
      <c r="IC1261" s="185"/>
      <c r="ID1261" s="185"/>
      <c r="IE1261" s="185"/>
      <c r="IF1261" s="185"/>
      <c r="IG1261" s="185"/>
      <c r="IH1261" s="185"/>
      <c r="II1261" s="185"/>
      <c r="IJ1261" s="185"/>
      <c r="IK1261" s="185"/>
      <c r="IL1261" s="185"/>
      <c r="IM1261" s="185"/>
      <c r="IN1261" s="185"/>
      <c r="IO1261" s="185"/>
      <c r="IP1261" s="185"/>
      <c r="IQ1261" s="185"/>
      <c r="IR1261" s="185"/>
      <c r="IS1261" s="185"/>
      <c r="IT1261" s="185"/>
      <c r="IU1261" s="185"/>
      <c r="IV1261" s="185"/>
      <c r="IW1261" s="185"/>
      <c r="IX1261" s="185"/>
      <c r="IY1261" s="185"/>
      <c r="IZ1261" s="185"/>
      <c r="JA1261" s="185"/>
      <c r="JB1261" s="185"/>
      <c r="JC1261" s="185"/>
      <c r="JD1261" s="185"/>
      <c r="JE1261" s="185"/>
      <c r="JF1261" s="185"/>
      <c r="JG1261" s="185"/>
      <c r="JH1261" s="185"/>
      <c r="JI1261" s="185"/>
      <c r="JJ1261" s="185"/>
      <c r="JK1261" s="185"/>
      <c r="JL1261" s="185"/>
      <c r="JM1261" s="185"/>
      <c r="JN1261" s="185"/>
      <c r="JO1261" s="185"/>
      <c r="JP1261" s="185"/>
      <c r="JQ1261" s="185"/>
      <c r="JR1261" s="185"/>
      <c r="JS1261" s="185"/>
      <c r="JT1261" s="185"/>
      <c r="JU1261" s="185"/>
      <c r="JV1261" s="185"/>
      <c r="JW1261" s="185"/>
      <c r="JX1261" s="185"/>
      <c r="JY1261" s="185"/>
      <c r="JZ1261" s="185"/>
      <c r="KA1261" s="185"/>
      <c r="KB1261" s="185"/>
      <c r="KC1261" s="185"/>
      <c r="KD1261" s="185"/>
      <c r="KE1261" s="185"/>
      <c r="KF1261" s="185"/>
      <c r="KG1261" s="185"/>
      <c r="KH1261" s="185"/>
      <c r="KI1261" s="185"/>
      <c r="KJ1261" s="185"/>
      <c r="KK1261" s="185"/>
      <c r="KL1261" s="185"/>
      <c r="KM1261" s="185"/>
      <c r="KN1261" s="185"/>
      <c r="KO1261" s="185"/>
      <c r="KP1261" s="185"/>
      <c r="KQ1261" s="185"/>
      <c r="KR1261" s="185"/>
      <c r="KS1261" s="185"/>
      <c r="KT1261" s="185"/>
      <c r="KU1261" s="185"/>
      <c r="KV1261" s="185"/>
      <c r="KW1261" s="185"/>
      <c r="KX1261" s="185"/>
      <c r="KY1261" s="185"/>
      <c r="KZ1261" s="185"/>
      <c r="LA1261" s="185"/>
      <c r="LB1261" s="185"/>
      <c r="LC1261" s="185"/>
      <c r="LD1261" s="185"/>
      <c r="LE1261" s="185"/>
      <c r="LF1261" s="185"/>
      <c r="LG1261" s="185"/>
      <c r="LH1261" s="185"/>
      <c r="LI1261" s="185"/>
      <c r="LJ1261" s="185"/>
      <c r="LK1261" s="185"/>
      <c r="LL1261" s="185"/>
      <c r="LM1261" s="185"/>
      <c r="LN1261" s="185"/>
      <c r="LO1261" s="185"/>
      <c r="LP1261" s="185"/>
      <c r="LQ1261" s="185"/>
      <c r="LR1261" s="185"/>
      <c r="LS1261" s="185"/>
      <c r="LT1261" s="185"/>
      <c r="LU1261" s="185"/>
      <c r="LV1261" s="185"/>
      <c r="LW1261" s="185"/>
      <c r="LX1261" s="185"/>
      <c r="LY1261" s="185"/>
      <c r="LZ1261" s="185"/>
      <c r="MA1261" s="185"/>
      <c r="MB1261" s="185"/>
      <c r="MC1261" s="185"/>
      <c r="MD1261" s="185"/>
      <c r="ME1261" s="185"/>
      <c r="MF1261" s="185"/>
      <c r="MG1261" s="185"/>
      <c r="MH1261" s="185"/>
      <c r="MI1261" s="185"/>
      <c r="MJ1261" s="185"/>
      <c r="MK1261" s="185"/>
      <c r="ML1261" s="185"/>
      <c r="MM1261" s="185"/>
      <c r="MN1261" s="185"/>
      <c r="MO1261" s="185"/>
      <c r="MP1261" s="185"/>
      <c r="MQ1261" s="185"/>
      <c r="MR1261" s="185"/>
      <c r="MS1261" s="185"/>
      <c r="MT1261" s="185"/>
      <c r="MU1261" s="185"/>
      <c r="MV1261" s="185"/>
      <c r="MW1261" s="185"/>
      <c r="MX1261" s="185"/>
      <c r="MY1261" s="185"/>
      <c r="MZ1261" s="185"/>
      <c r="NA1261" s="185"/>
      <c r="NB1261" s="185"/>
      <c r="NC1261" s="185"/>
      <c r="ND1261" s="185"/>
      <c r="NE1261" s="185"/>
      <c r="NF1261" s="185"/>
      <c r="NG1261" s="185"/>
      <c r="NH1261" s="185"/>
      <c r="NI1261" s="185"/>
      <c r="NJ1261" s="185"/>
      <c r="NK1261" s="185"/>
      <c r="NL1261" s="185"/>
      <c r="NM1261" s="185"/>
      <c r="NN1261" s="185"/>
      <c r="NO1261" s="185"/>
      <c r="NP1261" s="185"/>
      <c r="NQ1261" s="185"/>
      <c r="NR1261" s="185"/>
      <c r="NS1261" s="185"/>
      <c r="NT1261" s="185"/>
      <c r="NU1261" s="185"/>
      <c r="NV1261" s="185"/>
      <c r="NW1261" s="185"/>
      <c r="NX1261" s="185"/>
      <c r="NY1261" s="185"/>
      <c r="NZ1261" s="185"/>
      <c r="OA1261" s="185"/>
      <c r="OB1261" s="185"/>
      <c r="OC1261" s="185"/>
      <c r="OD1261" s="185"/>
      <c r="OE1261" s="185"/>
      <c r="OF1261" s="185"/>
      <c r="OG1261" s="185"/>
      <c r="OH1261" s="185"/>
      <c r="OI1261" s="185"/>
      <c r="OJ1261" s="185"/>
      <c r="OK1261" s="185"/>
      <c r="OL1261" s="185"/>
      <c r="OM1261" s="185"/>
      <c r="ON1261" s="185"/>
      <c r="OO1261" s="185"/>
      <c r="OP1261" s="185"/>
      <c r="OQ1261" s="185"/>
      <c r="OR1261" s="185"/>
      <c r="OS1261" s="185"/>
      <c r="OT1261" s="185"/>
      <c r="OU1261" s="185"/>
      <c r="OV1261" s="185"/>
      <c r="OW1261" s="185"/>
      <c r="OX1261" s="185"/>
      <c r="OY1261" s="185"/>
      <c r="OZ1261" s="185"/>
      <c r="PA1261" s="185"/>
      <c r="PB1261" s="185"/>
      <c r="PC1261" s="185"/>
      <c r="PD1261" s="185"/>
      <c r="PE1261" s="185"/>
      <c r="PF1261" s="185"/>
      <c r="PG1261" s="185"/>
      <c r="PH1261" s="185"/>
      <c r="PI1261" s="185"/>
      <c r="PJ1261" s="185"/>
      <c r="PK1261" s="185"/>
      <c r="PL1261" s="185"/>
      <c r="PM1261" s="185"/>
      <c r="PN1261" s="185"/>
      <c r="PO1261" s="185"/>
      <c r="PP1261" s="185"/>
      <c r="PQ1261" s="185"/>
      <c r="PR1261" s="185"/>
      <c r="PS1261" s="185"/>
      <c r="PT1261" s="185"/>
      <c r="PU1261" s="185"/>
      <c r="PV1261" s="185"/>
      <c r="PW1261" s="185"/>
      <c r="PX1261" s="185"/>
      <c r="PY1261" s="185"/>
      <c r="PZ1261" s="185"/>
      <c r="QA1261" s="185"/>
      <c r="QB1261" s="185"/>
      <c r="QC1261" s="185"/>
      <c r="QD1261" s="185"/>
      <c r="QE1261" s="185"/>
      <c r="QF1261" s="185"/>
      <c r="QG1261" s="185"/>
      <c r="QH1261" s="185"/>
      <c r="QI1261" s="185"/>
      <c r="QJ1261" s="185"/>
      <c r="QK1261" s="185"/>
      <c r="QL1261" s="185"/>
      <c r="QM1261" s="185"/>
      <c r="QN1261" s="185"/>
      <c r="QO1261" s="185"/>
      <c r="QP1261" s="185"/>
      <c r="QQ1261" s="185"/>
      <c r="QR1261" s="185"/>
      <c r="QS1261" s="185"/>
      <c r="QT1261" s="185"/>
      <c r="QU1261" s="185"/>
      <c r="QV1261" s="185"/>
      <c r="QW1261" s="185"/>
      <c r="QX1261" s="185"/>
      <c r="QY1261" s="185"/>
      <c r="QZ1261" s="185"/>
      <c r="RA1261" s="185"/>
      <c r="RB1261" s="185"/>
      <c r="RC1261" s="185"/>
      <c r="RD1261" s="185"/>
      <c r="RE1261" s="185"/>
      <c r="RF1261" s="185"/>
      <c r="RG1261" s="185"/>
      <c r="RH1261" s="185"/>
      <c r="RI1261" s="185"/>
      <c r="RJ1261" s="185"/>
      <c r="RK1261" s="185"/>
      <c r="RL1261" s="185"/>
      <c r="RM1261" s="185"/>
      <c r="RN1261" s="185"/>
      <c r="RO1261" s="185"/>
      <c r="RP1261" s="185"/>
      <c r="RQ1261" s="185"/>
      <c r="RR1261" s="185"/>
      <c r="RS1261" s="185"/>
      <c r="RT1261" s="185"/>
      <c r="RU1261" s="185"/>
      <c r="RV1261" s="185"/>
      <c r="RW1261" s="185"/>
      <c r="RX1261" s="185"/>
      <c r="RY1261" s="185"/>
      <c r="RZ1261" s="185"/>
      <c r="SA1261" s="185"/>
      <c r="SB1261" s="185"/>
      <c r="SC1261" s="185"/>
      <c r="SD1261" s="185"/>
      <c r="SE1261" s="185"/>
      <c r="SF1261" s="185"/>
      <c r="SG1261" s="185"/>
      <c r="SH1261" s="185"/>
      <c r="SI1261" s="185"/>
      <c r="SJ1261" s="185"/>
      <c r="SK1261" s="185"/>
      <c r="SL1261" s="185"/>
      <c r="SM1261" s="185"/>
      <c r="SN1261" s="185"/>
      <c r="SO1261" s="185"/>
      <c r="SP1261" s="185"/>
      <c r="SQ1261" s="185"/>
      <c r="SR1261" s="185"/>
      <c r="SS1261" s="185"/>
      <c r="ST1261" s="185"/>
      <c r="SU1261" s="185"/>
      <c r="SV1261" s="185"/>
      <c r="SW1261" s="185"/>
      <c r="SX1261" s="185"/>
      <c r="SY1261" s="185"/>
      <c r="SZ1261" s="185"/>
      <c r="TA1261" s="185"/>
      <c r="TB1261" s="185"/>
      <c r="TC1261" s="185"/>
      <c r="TD1261" s="185"/>
      <c r="TE1261" s="185"/>
      <c r="TF1261" s="185"/>
      <c r="TG1261" s="185"/>
      <c r="TH1261" s="185"/>
      <c r="TI1261" s="185"/>
    </row>
    <row r="1262" spans="1:529" s="104" customFormat="1" ht="46.5" customHeight="1" thickBot="1" x14ac:dyDescent="0.3">
      <c r="A1262" s="194" t="s">
        <v>5961</v>
      </c>
      <c r="B1262" s="85">
        <v>42243</v>
      </c>
      <c r="C1262" s="86" t="s">
        <v>6380</v>
      </c>
      <c r="D1262" s="86" t="s">
        <v>7362</v>
      </c>
      <c r="E1262" s="86" t="s">
        <v>6932</v>
      </c>
      <c r="F1262" s="86" t="s">
        <v>41</v>
      </c>
      <c r="G1262" s="86" t="s">
        <v>33</v>
      </c>
      <c r="H1262" s="194" t="s">
        <v>1965</v>
      </c>
      <c r="I1262" s="85">
        <v>42269</v>
      </c>
      <c r="J1262" s="85">
        <v>43697</v>
      </c>
      <c r="K1262" s="86" t="s">
        <v>1125</v>
      </c>
      <c r="L1262" s="86"/>
      <c r="M1262" s="86" t="s">
        <v>700</v>
      </c>
      <c r="N1262" s="86" t="s">
        <v>34</v>
      </c>
      <c r="O1262" s="86">
        <v>7995</v>
      </c>
      <c r="P1262" s="209"/>
      <c r="Q1262" s="209"/>
      <c r="R1262" s="209"/>
      <c r="S1262" s="209"/>
      <c r="T1262" s="711">
        <v>40</v>
      </c>
      <c r="U1262" s="86">
        <v>21.9</v>
      </c>
      <c r="V1262" s="86">
        <v>7995</v>
      </c>
      <c r="W1262" s="86" t="s">
        <v>3205</v>
      </c>
      <c r="X1262" s="86">
        <v>35</v>
      </c>
      <c r="Y1262" s="86"/>
      <c r="Z1262" s="86">
        <v>125</v>
      </c>
      <c r="AA1262" s="86" t="s">
        <v>1091</v>
      </c>
      <c r="AB1262" s="86" t="s">
        <v>1091</v>
      </c>
      <c r="AC1262" s="86" t="s">
        <v>1091</v>
      </c>
      <c r="AD1262" s="86" t="s">
        <v>1091</v>
      </c>
      <c r="AE1262" s="86" t="s">
        <v>1091</v>
      </c>
      <c r="AF1262" s="86">
        <v>0.3</v>
      </c>
      <c r="AG1262" s="86" t="s">
        <v>1091</v>
      </c>
      <c r="AH1262" s="86">
        <v>592.09</v>
      </c>
      <c r="AI1262" s="86" t="s">
        <v>6378</v>
      </c>
      <c r="AJ1262" s="86" t="s">
        <v>6379</v>
      </c>
      <c r="AK1262" s="86" t="s">
        <v>1461</v>
      </c>
      <c r="AL1262" s="525" t="s">
        <v>5966</v>
      </c>
      <c r="AM1262" s="830"/>
      <c r="AN1262" s="830"/>
      <c r="AO1262" s="830"/>
      <c r="AP1262" s="830"/>
      <c r="AQ1262" s="830"/>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85"/>
      <c r="BL1262" s="185"/>
      <c r="BM1262" s="185"/>
      <c r="BN1262" s="185"/>
      <c r="BO1262" s="185"/>
      <c r="BP1262" s="185"/>
      <c r="BQ1262" s="185"/>
      <c r="BR1262" s="185"/>
      <c r="BS1262" s="185"/>
      <c r="BT1262" s="185"/>
      <c r="BU1262" s="185"/>
      <c r="BV1262" s="185"/>
      <c r="BW1262" s="185"/>
      <c r="BX1262" s="185"/>
      <c r="BY1262" s="185"/>
      <c r="BZ1262" s="185"/>
      <c r="CA1262" s="185"/>
      <c r="CB1262" s="185"/>
      <c r="CC1262" s="185"/>
      <c r="CD1262" s="185"/>
      <c r="CE1262" s="185"/>
      <c r="CF1262" s="185"/>
      <c r="CG1262" s="185"/>
      <c r="CH1262" s="185"/>
      <c r="CI1262" s="185"/>
      <c r="CJ1262" s="185"/>
      <c r="CK1262" s="185"/>
      <c r="CL1262" s="185"/>
      <c r="CM1262" s="185"/>
      <c r="CN1262" s="185"/>
      <c r="CO1262" s="185"/>
      <c r="CP1262" s="185"/>
      <c r="CQ1262" s="185"/>
      <c r="CR1262" s="185"/>
      <c r="CS1262" s="185"/>
      <c r="CT1262" s="185"/>
      <c r="CU1262" s="185"/>
      <c r="CV1262" s="185"/>
      <c r="CW1262" s="185"/>
      <c r="CX1262" s="185"/>
      <c r="CY1262" s="185"/>
      <c r="CZ1262" s="185"/>
      <c r="DA1262" s="185"/>
      <c r="DB1262" s="185"/>
      <c r="DC1262" s="185"/>
      <c r="DD1262" s="185"/>
      <c r="DE1262" s="185"/>
      <c r="DF1262" s="185"/>
      <c r="DG1262" s="185"/>
      <c r="DH1262" s="185"/>
      <c r="DI1262" s="185"/>
      <c r="DJ1262" s="185"/>
      <c r="DK1262" s="185"/>
      <c r="DL1262" s="185"/>
      <c r="DM1262" s="185"/>
      <c r="DN1262" s="185"/>
      <c r="DO1262" s="185"/>
      <c r="DP1262" s="185"/>
      <c r="DQ1262" s="185"/>
      <c r="DR1262" s="185"/>
      <c r="DS1262" s="185"/>
      <c r="DT1262" s="185"/>
      <c r="DU1262" s="185"/>
      <c r="DV1262" s="185"/>
      <c r="DW1262" s="185"/>
      <c r="DX1262" s="185"/>
      <c r="DY1262" s="185"/>
      <c r="DZ1262" s="185"/>
      <c r="EA1262" s="185"/>
      <c r="EB1262" s="185"/>
      <c r="EC1262" s="185"/>
      <c r="ED1262" s="185"/>
      <c r="EE1262" s="185"/>
      <c r="EF1262" s="185"/>
      <c r="EG1262" s="185"/>
      <c r="EH1262" s="185"/>
      <c r="EI1262" s="185"/>
      <c r="EJ1262" s="185"/>
      <c r="EK1262" s="185"/>
      <c r="EL1262" s="185"/>
      <c r="EM1262" s="185"/>
      <c r="EN1262" s="185"/>
      <c r="EO1262" s="185"/>
      <c r="EP1262" s="185"/>
      <c r="EQ1262" s="185"/>
      <c r="ER1262" s="185"/>
      <c r="ES1262" s="185"/>
      <c r="ET1262" s="185"/>
      <c r="EU1262" s="185"/>
      <c r="EV1262" s="185"/>
      <c r="EW1262" s="185"/>
      <c r="EX1262" s="185"/>
      <c r="EY1262" s="185"/>
      <c r="EZ1262" s="185"/>
      <c r="FA1262" s="185"/>
      <c r="FB1262" s="185"/>
      <c r="FC1262" s="185"/>
      <c r="FD1262" s="185"/>
      <c r="FE1262" s="185"/>
      <c r="FF1262" s="185"/>
      <c r="FG1262" s="185"/>
      <c r="FH1262" s="185"/>
      <c r="FI1262" s="185"/>
      <c r="FJ1262" s="185"/>
      <c r="FK1262" s="185"/>
      <c r="FL1262" s="185"/>
      <c r="FM1262" s="185"/>
      <c r="FN1262" s="185"/>
      <c r="FO1262" s="185"/>
      <c r="FP1262" s="185"/>
      <c r="FQ1262" s="185"/>
      <c r="FR1262" s="185"/>
      <c r="FS1262" s="185"/>
      <c r="FT1262" s="185"/>
      <c r="FU1262" s="185"/>
      <c r="FV1262" s="185"/>
      <c r="FW1262" s="185"/>
      <c r="FX1262" s="185"/>
      <c r="FY1262" s="185"/>
      <c r="FZ1262" s="185"/>
      <c r="GA1262" s="185"/>
      <c r="GB1262" s="185"/>
      <c r="GC1262" s="185"/>
      <c r="GD1262" s="185"/>
      <c r="GE1262" s="185"/>
      <c r="GF1262" s="185"/>
      <c r="GG1262" s="185"/>
      <c r="GH1262" s="185"/>
      <c r="GI1262" s="185"/>
      <c r="GJ1262" s="185"/>
      <c r="GK1262" s="185"/>
      <c r="GL1262" s="185"/>
      <c r="GM1262" s="185"/>
      <c r="GN1262" s="185"/>
      <c r="GO1262" s="185"/>
      <c r="GP1262" s="185"/>
      <c r="GQ1262" s="185"/>
      <c r="GR1262" s="185"/>
      <c r="GS1262" s="185"/>
      <c r="GT1262" s="185"/>
      <c r="GU1262" s="185"/>
      <c r="GV1262" s="185"/>
      <c r="GW1262" s="185"/>
      <c r="GX1262" s="185"/>
      <c r="GY1262" s="185"/>
      <c r="GZ1262" s="185"/>
      <c r="HA1262" s="185"/>
      <c r="HB1262" s="185"/>
      <c r="HC1262" s="185"/>
      <c r="HD1262" s="185"/>
      <c r="HE1262" s="185"/>
      <c r="HF1262" s="185"/>
      <c r="HG1262" s="185"/>
      <c r="HH1262" s="185"/>
      <c r="HI1262" s="185"/>
      <c r="HJ1262" s="185"/>
      <c r="HK1262" s="185"/>
      <c r="HL1262" s="185"/>
      <c r="HM1262" s="185"/>
      <c r="HN1262" s="185"/>
      <c r="HO1262" s="185"/>
      <c r="HP1262" s="185"/>
      <c r="HQ1262" s="185"/>
      <c r="HR1262" s="185"/>
      <c r="HS1262" s="185"/>
      <c r="HT1262" s="185"/>
      <c r="HU1262" s="185"/>
      <c r="HV1262" s="185"/>
      <c r="HW1262" s="185"/>
      <c r="HX1262" s="185"/>
      <c r="HY1262" s="185"/>
      <c r="HZ1262" s="185"/>
      <c r="IA1262" s="185"/>
      <c r="IB1262" s="185"/>
      <c r="IC1262" s="185"/>
      <c r="ID1262" s="185"/>
      <c r="IE1262" s="185"/>
      <c r="IF1262" s="185"/>
      <c r="IG1262" s="185"/>
      <c r="IH1262" s="185"/>
      <c r="II1262" s="185"/>
      <c r="IJ1262" s="185"/>
      <c r="IK1262" s="185"/>
      <c r="IL1262" s="185"/>
      <c r="IM1262" s="185"/>
      <c r="IN1262" s="185"/>
      <c r="IO1262" s="185"/>
      <c r="IP1262" s="185"/>
      <c r="IQ1262" s="185"/>
      <c r="IR1262" s="185"/>
      <c r="IS1262" s="185"/>
      <c r="IT1262" s="185"/>
      <c r="IU1262" s="185"/>
      <c r="IV1262" s="185"/>
      <c r="IW1262" s="185"/>
      <c r="IX1262" s="185"/>
      <c r="IY1262" s="185"/>
      <c r="IZ1262" s="185"/>
      <c r="JA1262" s="185"/>
      <c r="JB1262" s="185"/>
      <c r="JC1262" s="185"/>
      <c r="JD1262" s="185"/>
      <c r="JE1262" s="185"/>
      <c r="JF1262" s="185"/>
      <c r="JG1262" s="185"/>
      <c r="JH1262" s="185"/>
      <c r="JI1262" s="185"/>
      <c r="JJ1262" s="185"/>
      <c r="JK1262" s="185"/>
      <c r="JL1262" s="185"/>
      <c r="JM1262" s="185"/>
      <c r="JN1262" s="185"/>
      <c r="JO1262" s="185"/>
      <c r="JP1262" s="185"/>
      <c r="JQ1262" s="185"/>
      <c r="JR1262" s="185"/>
      <c r="JS1262" s="185"/>
      <c r="JT1262" s="185"/>
      <c r="JU1262" s="185"/>
      <c r="JV1262" s="185"/>
      <c r="JW1262" s="185"/>
      <c r="JX1262" s="185"/>
      <c r="JY1262" s="185"/>
      <c r="JZ1262" s="185"/>
      <c r="KA1262" s="185"/>
      <c r="KB1262" s="185"/>
      <c r="KC1262" s="185"/>
      <c r="KD1262" s="185"/>
      <c r="KE1262" s="185"/>
      <c r="KF1262" s="185"/>
      <c r="KG1262" s="185"/>
      <c r="KH1262" s="185"/>
      <c r="KI1262" s="185"/>
      <c r="KJ1262" s="185"/>
      <c r="KK1262" s="185"/>
      <c r="KL1262" s="185"/>
      <c r="KM1262" s="185"/>
      <c r="KN1262" s="185"/>
      <c r="KO1262" s="185"/>
      <c r="KP1262" s="185"/>
      <c r="KQ1262" s="185"/>
      <c r="KR1262" s="185"/>
      <c r="KS1262" s="185"/>
      <c r="KT1262" s="185"/>
      <c r="KU1262" s="185"/>
      <c r="KV1262" s="185"/>
      <c r="KW1262" s="185"/>
      <c r="KX1262" s="185"/>
      <c r="KY1262" s="185"/>
      <c r="KZ1262" s="185"/>
      <c r="LA1262" s="185"/>
      <c r="LB1262" s="185"/>
      <c r="LC1262" s="185"/>
      <c r="LD1262" s="185"/>
      <c r="LE1262" s="185"/>
      <c r="LF1262" s="185"/>
      <c r="LG1262" s="185"/>
      <c r="LH1262" s="185"/>
      <c r="LI1262" s="185"/>
      <c r="LJ1262" s="185"/>
      <c r="LK1262" s="185"/>
      <c r="LL1262" s="185"/>
      <c r="LM1262" s="185"/>
      <c r="LN1262" s="185"/>
      <c r="LO1262" s="185"/>
      <c r="LP1262" s="185"/>
      <c r="LQ1262" s="185"/>
      <c r="LR1262" s="185"/>
      <c r="LS1262" s="185"/>
      <c r="LT1262" s="185"/>
      <c r="LU1262" s="185"/>
      <c r="LV1262" s="185"/>
      <c r="LW1262" s="185"/>
      <c r="LX1262" s="185"/>
      <c r="LY1262" s="185"/>
      <c r="LZ1262" s="185"/>
      <c r="MA1262" s="185"/>
      <c r="MB1262" s="185"/>
      <c r="MC1262" s="185"/>
      <c r="MD1262" s="185"/>
      <c r="ME1262" s="185"/>
      <c r="MF1262" s="185"/>
      <c r="MG1262" s="185"/>
      <c r="MH1262" s="185"/>
      <c r="MI1262" s="185"/>
      <c r="MJ1262" s="185"/>
      <c r="MK1262" s="185"/>
      <c r="ML1262" s="185"/>
      <c r="MM1262" s="185"/>
      <c r="MN1262" s="185"/>
      <c r="MO1262" s="185"/>
      <c r="MP1262" s="185"/>
      <c r="MQ1262" s="185"/>
      <c r="MR1262" s="185"/>
      <c r="MS1262" s="185"/>
      <c r="MT1262" s="185"/>
      <c r="MU1262" s="185"/>
      <c r="MV1262" s="185"/>
      <c r="MW1262" s="185"/>
      <c r="MX1262" s="185"/>
      <c r="MY1262" s="185"/>
      <c r="MZ1262" s="185"/>
      <c r="NA1262" s="185"/>
      <c r="NB1262" s="185"/>
      <c r="NC1262" s="185"/>
      <c r="ND1262" s="185"/>
      <c r="NE1262" s="185"/>
      <c r="NF1262" s="185"/>
      <c r="NG1262" s="185"/>
      <c r="NH1262" s="185"/>
      <c r="NI1262" s="185"/>
      <c r="NJ1262" s="185"/>
      <c r="NK1262" s="185"/>
      <c r="NL1262" s="185"/>
      <c r="NM1262" s="185"/>
      <c r="NN1262" s="185"/>
      <c r="NO1262" s="185"/>
      <c r="NP1262" s="185"/>
      <c r="NQ1262" s="185"/>
      <c r="NR1262" s="185"/>
      <c r="NS1262" s="185"/>
      <c r="NT1262" s="185"/>
      <c r="NU1262" s="185"/>
      <c r="NV1262" s="185"/>
      <c r="NW1262" s="185"/>
      <c r="NX1262" s="185"/>
      <c r="NY1262" s="185"/>
      <c r="NZ1262" s="185"/>
      <c r="OA1262" s="185"/>
      <c r="OB1262" s="185"/>
      <c r="OC1262" s="185"/>
      <c r="OD1262" s="185"/>
      <c r="OE1262" s="185"/>
      <c r="OF1262" s="185"/>
      <c r="OG1262" s="185"/>
      <c r="OH1262" s="185"/>
      <c r="OI1262" s="185"/>
      <c r="OJ1262" s="185"/>
      <c r="OK1262" s="185"/>
      <c r="OL1262" s="185"/>
      <c r="OM1262" s="185"/>
      <c r="ON1262" s="185"/>
      <c r="OO1262" s="185"/>
      <c r="OP1262" s="185"/>
      <c r="OQ1262" s="185"/>
      <c r="OR1262" s="185"/>
      <c r="OS1262" s="185"/>
      <c r="OT1262" s="185"/>
      <c r="OU1262" s="185"/>
      <c r="OV1262" s="185"/>
      <c r="OW1262" s="185"/>
      <c r="OX1262" s="185"/>
      <c r="OY1262" s="185"/>
      <c r="OZ1262" s="185"/>
      <c r="PA1262" s="185"/>
      <c r="PB1262" s="185"/>
      <c r="PC1262" s="185"/>
      <c r="PD1262" s="185"/>
      <c r="PE1262" s="185"/>
      <c r="PF1262" s="185"/>
      <c r="PG1262" s="185"/>
      <c r="PH1262" s="185"/>
      <c r="PI1262" s="185"/>
      <c r="PJ1262" s="185"/>
      <c r="PK1262" s="185"/>
      <c r="PL1262" s="185"/>
      <c r="PM1262" s="185"/>
      <c r="PN1262" s="185"/>
      <c r="PO1262" s="185"/>
      <c r="PP1262" s="185"/>
      <c r="PQ1262" s="185"/>
      <c r="PR1262" s="185"/>
      <c r="PS1262" s="185"/>
      <c r="PT1262" s="185"/>
      <c r="PU1262" s="185"/>
      <c r="PV1262" s="185"/>
      <c r="PW1262" s="185"/>
      <c r="PX1262" s="185"/>
      <c r="PY1262" s="185"/>
      <c r="PZ1262" s="185"/>
      <c r="QA1262" s="185"/>
      <c r="QB1262" s="185"/>
      <c r="QC1262" s="185"/>
      <c r="QD1262" s="185"/>
      <c r="QE1262" s="185"/>
      <c r="QF1262" s="185"/>
      <c r="QG1262" s="185"/>
      <c r="QH1262" s="185"/>
      <c r="QI1262" s="185"/>
      <c r="QJ1262" s="185"/>
      <c r="QK1262" s="185"/>
      <c r="QL1262" s="185"/>
      <c r="QM1262" s="185"/>
      <c r="QN1262" s="185"/>
      <c r="QO1262" s="185"/>
      <c r="QP1262" s="185"/>
      <c r="QQ1262" s="185"/>
      <c r="QR1262" s="185"/>
      <c r="QS1262" s="185"/>
      <c r="QT1262" s="185"/>
      <c r="QU1262" s="185"/>
      <c r="QV1262" s="185"/>
      <c r="QW1262" s="185"/>
      <c r="QX1262" s="185"/>
      <c r="QY1262" s="185"/>
      <c r="QZ1262" s="185"/>
      <c r="RA1262" s="185"/>
      <c r="RB1262" s="185"/>
      <c r="RC1262" s="185"/>
      <c r="RD1262" s="185"/>
      <c r="RE1262" s="185"/>
      <c r="RF1262" s="185"/>
      <c r="RG1262" s="185"/>
      <c r="RH1262" s="185"/>
      <c r="RI1262" s="185"/>
      <c r="RJ1262" s="185"/>
      <c r="RK1262" s="185"/>
      <c r="RL1262" s="185"/>
      <c r="RM1262" s="185"/>
      <c r="RN1262" s="185"/>
      <c r="RO1262" s="185"/>
      <c r="RP1262" s="185"/>
      <c r="RQ1262" s="185"/>
      <c r="RR1262" s="185"/>
      <c r="RS1262" s="185"/>
      <c r="RT1262" s="185"/>
      <c r="RU1262" s="185"/>
      <c r="RV1262" s="185"/>
      <c r="RW1262" s="185"/>
      <c r="RX1262" s="185"/>
      <c r="RY1262" s="185"/>
      <c r="RZ1262" s="185"/>
      <c r="SA1262" s="185"/>
      <c r="SB1262" s="185"/>
      <c r="SC1262" s="185"/>
      <c r="SD1262" s="185"/>
      <c r="SE1262" s="185"/>
      <c r="SF1262" s="185"/>
      <c r="SG1262" s="185"/>
      <c r="SH1262" s="185"/>
      <c r="SI1262" s="185"/>
      <c r="SJ1262" s="185"/>
      <c r="SK1262" s="185"/>
      <c r="SL1262" s="185"/>
      <c r="SM1262" s="185"/>
      <c r="SN1262" s="185"/>
      <c r="SO1262" s="185"/>
      <c r="SP1262" s="185"/>
      <c r="SQ1262" s="185"/>
      <c r="SR1262" s="185"/>
      <c r="SS1262" s="185"/>
      <c r="ST1262" s="185"/>
      <c r="SU1262" s="185"/>
      <c r="SV1262" s="185"/>
      <c r="SW1262" s="185"/>
      <c r="SX1262" s="185"/>
      <c r="SY1262" s="185"/>
      <c r="SZ1262" s="185"/>
      <c r="TA1262" s="185"/>
      <c r="TB1262" s="185"/>
      <c r="TC1262" s="185"/>
      <c r="TD1262" s="185"/>
      <c r="TE1262" s="185"/>
      <c r="TF1262" s="185"/>
      <c r="TG1262" s="185"/>
      <c r="TH1262" s="185"/>
      <c r="TI1262" s="185"/>
    </row>
    <row r="1263" spans="1:529" s="104" customFormat="1" ht="46.5" customHeight="1" x14ac:dyDescent="0.25">
      <c r="A1263" s="529" t="s">
        <v>5976</v>
      </c>
      <c r="B1263" s="527">
        <v>42276</v>
      </c>
      <c r="C1263" s="528" t="s">
        <v>5977</v>
      </c>
      <c r="D1263" s="528" t="s">
        <v>7346</v>
      </c>
      <c r="E1263" s="528" t="s">
        <v>264</v>
      </c>
      <c r="F1263" s="528" t="s">
        <v>181</v>
      </c>
      <c r="G1263" s="528" t="s">
        <v>51</v>
      </c>
      <c r="H1263" s="529" t="s">
        <v>1725</v>
      </c>
      <c r="I1263" s="527">
        <v>42298</v>
      </c>
      <c r="J1263" s="527">
        <v>43172</v>
      </c>
      <c r="K1263" s="528" t="s">
        <v>378</v>
      </c>
      <c r="L1263" s="528"/>
      <c r="M1263" s="528" t="s">
        <v>4841</v>
      </c>
      <c r="N1263" s="274" t="s">
        <v>95</v>
      </c>
      <c r="O1263" s="528">
        <v>8996</v>
      </c>
      <c r="P1263" s="528" t="s">
        <v>6506</v>
      </c>
      <c r="Q1263" s="528"/>
      <c r="R1263" s="528"/>
      <c r="S1263" s="528"/>
      <c r="T1263" s="801">
        <v>10.63</v>
      </c>
      <c r="U1263" s="528">
        <v>34.6</v>
      </c>
      <c r="V1263" s="528">
        <v>8996</v>
      </c>
      <c r="W1263" s="528" t="s">
        <v>1258</v>
      </c>
      <c r="X1263" s="528">
        <v>50</v>
      </c>
      <c r="Y1263" s="528">
        <v>50</v>
      </c>
      <c r="Z1263" s="528">
        <v>150</v>
      </c>
      <c r="AA1263" s="528" t="s">
        <v>1091</v>
      </c>
      <c r="AB1263" s="528" t="s">
        <v>1091</v>
      </c>
      <c r="AC1263" s="528" t="s">
        <v>1091</v>
      </c>
      <c r="AD1263" s="528" t="s">
        <v>1091</v>
      </c>
      <c r="AE1263" s="528" t="s">
        <v>1091</v>
      </c>
      <c r="AF1263" s="528" t="s">
        <v>1091</v>
      </c>
      <c r="AG1263" s="528" t="s">
        <v>5978</v>
      </c>
      <c r="AH1263" s="528">
        <v>405.87</v>
      </c>
      <c r="AI1263" s="528" t="s">
        <v>5510</v>
      </c>
      <c r="AJ1263" s="528" t="s">
        <v>5511</v>
      </c>
      <c r="AK1263" s="274" t="s">
        <v>1461</v>
      </c>
      <c r="AL1263" s="575" t="s">
        <v>5979</v>
      </c>
      <c r="AM1263" s="830"/>
      <c r="AN1263" s="830"/>
      <c r="AO1263" s="830"/>
      <c r="AP1263" s="830"/>
      <c r="AQ1263" s="830"/>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85"/>
      <c r="BL1263" s="185"/>
      <c r="BM1263" s="185"/>
      <c r="BN1263" s="185"/>
      <c r="BO1263" s="185"/>
      <c r="BP1263" s="185"/>
      <c r="BQ1263" s="185"/>
      <c r="BR1263" s="185"/>
      <c r="BS1263" s="185"/>
      <c r="BT1263" s="185"/>
      <c r="BU1263" s="185"/>
      <c r="BV1263" s="185"/>
      <c r="BW1263" s="185"/>
      <c r="BX1263" s="185"/>
      <c r="BY1263" s="185"/>
      <c r="BZ1263" s="185"/>
      <c r="CA1263" s="185"/>
      <c r="CB1263" s="185"/>
      <c r="CC1263" s="185"/>
      <c r="CD1263" s="185"/>
      <c r="CE1263" s="185"/>
      <c r="CF1263" s="185"/>
      <c r="CG1263" s="185"/>
      <c r="CH1263" s="185"/>
      <c r="CI1263" s="185"/>
      <c r="CJ1263" s="185"/>
      <c r="CK1263" s="185"/>
      <c r="CL1263" s="185"/>
      <c r="CM1263" s="185"/>
      <c r="CN1263" s="185"/>
      <c r="CO1263" s="185"/>
      <c r="CP1263" s="185"/>
      <c r="CQ1263" s="185"/>
      <c r="CR1263" s="185"/>
      <c r="CS1263" s="185"/>
      <c r="CT1263" s="185"/>
      <c r="CU1263" s="185"/>
      <c r="CV1263" s="185"/>
      <c r="CW1263" s="185"/>
      <c r="CX1263" s="185"/>
      <c r="CY1263" s="185"/>
      <c r="CZ1263" s="185"/>
      <c r="DA1263" s="185"/>
      <c r="DB1263" s="185"/>
      <c r="DC1263" s="185"/>
      <c r="DD1263" s="185"/>
      <c r="DE1263" s="185"/>
      <c r="DF1263" s="185"/>
      <c r="DG1263" s="185"/>
      <c r="DH1263" s="185"/>
      <c r="DI1263" s="185"/>
      <c r="DJ1263" s="185"/>
      <c r="DK1263" s="185"/>
      <c r="DL1263" s="185"/>
      <c r="DM1263" s="185"/>
      <c r="DN1263" s="185"/>
      <c r="DO1263" s="185"/>
      <c r="DP1263" s="185"/>
      <c r="DQ1263" s="185"/>
      <c r="DR1263" s="185"/>
      <c r="DS1263" s="185"/>
      <c r="DT1263" s="185"/>
      <c r="DU1263" s="185"/>
      <c r="DV1263" s="185"/>
      <c r="DW1263" s="185"/>
      <c r="DX1263" s="185"/>
      <c r="DY1263" s="185"/>
      <c r="DZ1263" s="185"/>
      <c r="EA1263" s="185"/>
      <c r="EB1263" s="185"/>
      <c r="EC1263" s="185"/>
      <c r="ED1263" s="185"/>
      <c r="EE1263" s="185"/>
      <c r="EF1263" s="185"/>
      <c r="EG1263" s="185"/>
      <c r="EH1263" s="185"/>
      <c r="EI1263" s="185"/>
      <c r="EJ1263" s="185"/>
      <c r="EK1263" s="185"/>
      <c r="EL1263" s="185"/>
      <c r="EM1263" s="185"/>
      <c r="EN1263" s="185"/>
      <c r="EO1263" s="185"/>
      <c r="EP1263" s="185"/>
      <c r="EQ1263" s="185"/>
      <c r="ER1263" s="185"/>
      <c r="ES1263" s="185"/>
      <c r="ET1263" s="185"/>
      <c r="EU1263" s="185"/>
      <c r="EV1263" s="185"/>
      <c r="EW1263" s="185"/>
      <c r="EX1263" s="185"/>
      <c r="EY1263" s="185"/>
      <c r="EZ1263" s="185"/>
      <c r="FA1263" s="185"/>
      <c r="FB1263" s="185"/>
      <c r="FC1263" s="185"/>
      <c r="FD1263" s="185"/>
      <c r="FE1263" s="185"/>
      <c r="FF1263" s="185"/>
      <c r="FG1263" s="185"/>
      <c r="FH1263" s="185"/>
      <c r="FI1263" s="185"/>
      <c r="FJ1263" s="185"/>
      <c r="FK1263" s="185"/>
      <c r="FL1263" s="185"/>
      <c r="FM1263" s="185"/>
      <c r="FN1263" s="185"/>
      <c r="FO1263" s="185"/>
      <c r="FP1263" s="185"/>
      <c r="FQ1263" s="185"/>
      <c r="FR1263" s="185"/>
      <c r="FS1263" s="185"/>
      <c r="FT1263" s="185"/>
      <c r="FU1263" s="185"/>
      <c r="FV1263" s="185"/>
      <c r="FW1263" s="185"/>
      <c r="FX1263" s="185"/>
      <c r="FY1263" s="185"/>
      <c r="FZ1263" s="185"/>
      <c r="GA1263" s="185"/>
      <c r="GB1263" s="185"/>
      <c r="GC1263" s="185"/>
      <c r="GD1263" s="185"/>
      <c r="GE1263" s="185"/>
      <c r="GF1263" s="185"/>
      <c r="GG1263" s="185"/>
      <c r="GH1263" s="185"/>
      <c r="GI1263" s="185"/>
      <c r="GJ1263" s="185"/>
      <c r="GK1263" s="185"/>
      <c r="GL1263" s="185"/>
      <c r="GM1263" s="185"/>
      <c r="GN1263" s="185"/>
      <c r="GO1263" s="185"/>
      <c r="GP1263" s="185"/>
      <c r="GQ1263" s="185"/>
      <c r="GR1263" s="185"/>
      <c r="GS1263" s="185"/>
      <c r="GT1263" s="185"/>
      <c r="GU1263" s="185"/>
      <c r="GV1263" s="185"/>
      <c r="GW1263" s="185"/>
      <c r="GX1263" s="185"/>
      <c r="GY1263" s="185"/>
      <c r="GZ1263" s="185"/>
      <c r="HA1263" s="185"/>
      <c r="HB1263" s="185"/>
      <c r="HC1263" s="185"/>
      <c r="HD1263" s="185"/>
      <c r="HE1263" s="185"/>
      <c r="HF1263" s="185"/>
      <c r="HG1263" s="185"/>
      <c r="HH1263" s="185"/>
      <c r="HI1263" s="185"/>
      <c r="HJ1263" s="185"/>
      <c r="HK1263" s="185"/>
      <c r="HL1263" s="185"/>
      <c r="HM1263" s="185"/>
      <c r="HN1263" s="185"/>
      <c r="HO1263" s="185"/>
      <c r="HP1263" s="185"/>
      <c r="HQ1263" s="185"/>
      <c r="HR1263" s="185"/>
      <c r="HS1263" s="185"/>
      <c r="HT1263" s="185"/>
      <c r="HU1263" s="185"/>
      <c r="HV1263" s="185"/>
      <c r="HW1263" s="185"/>
      <c r="HX1263" s="185"/>
      <c r="HY1263" s="185"/>
      <c r="HZ1263" s="185"/>
      <c r="IA1263" s="185"/>
      <c r="IB1263" s="185"/>
      <c r="IC1263" s="185"/>
      <c r="ID1263" s="185"/>
      <c r="IE1263" s="185"/>
      <c r="IF1263" s="185"/>
      <c r="IG1263" s="185"/>
      <c r="IH1263" s="185"/>
      <c r="II1263" s="185"/>
      <c r="IJ1263" s="185"/>
      <c r="IK1263" s="185"/>
      <c r="IL1263" s="185"/>
      <c r="IM1263" s="185"/>
      <c r="IN1263" s="185"/>
      <c r="IO1263" s="185"/>
      <c r="IP1263" s="185"/>
      <c r="IQ1263" s="185"/>
      <c r="IR1263" s="185"/>
      <c r="IS1263" s="185"/>
      <c r="IT1263" s="185"/>
      <c r="IU1263" s="185"/>
      <c r="IV1263" s="185"/>
      <c r="IW1263" s="185"/>
      <c r="IX1263" s="185"/>
      <c r="IY1263" s="185"/>
      <c r="IZ1263" s="185"/>
      <c r="JA1263" s="185"/>
      <c r="JB1263" s="185"/>
      <c r="JC1263" s="185"/>
      <c r="JD1263" s="185"/>
      <c r="JE1263" s="185"/>
      <c r="JF1263" s="185"/>
      <c r="JG1263" s="185"/>
      <c r="JH1263" s="185"/>
      <c r="JI1263" s="185"/>
      <c r="JJ1263" s="185"/>
      <c r="JK1263" s="185"/>
      <c r="JL1263" s="185"/>
      <c r="JM1263" s="185"/>
      <c r="JN1263" s="185"/>
      <c r="JO1263" s="185"/>
      <c r="JP1263" s="185"/>
      <c r="JQ1263" s="185"/>
      <c r="JR1263" s="185"/>
      <c r="JS1263" s="185"/>
      <c r="JT1263" s="185"/>
      <c r="JU1263" s="185"/>
      <c r="JV1263" s="185"/>
      <c r="JW1263" s="185"/>
      <c r="JX1263" s="185"/>
      <c r="JY1263" s="185"/>
      <c r="JZ1263" s="185"/>
      <c r="KA1263" s="185"/>
      <c r="KB1263" s="185"/>
      <c r="KC1263" s="185"/>
      <c r="KD1263" s="185"/>
      <c r="KE1263" s="185"/>
      <c r="KF1263" s="185"/>
      <c r="KG1263" s="185"/>
      <c r="KH1263" s="185"/>
      <c r="KI1263" s="185"/>
      <c r="KJ1263" s="185"/>
      <c r="KK1263" s="185"/>
      <c r="KL1263" s="185"/>
      <c r="KM1263" s="185"/>
      <c r="KN1263" s="185"/>
      <c r="KO1263" s="185"/>
      <c r="KP1263" s="185"/>
      <c r="KQ1263" s="185"/>
      <c r="KR1263" s="185"/>
      <c r="KS1263" s="185"/>
      <c r="KT1263" s="185"/>
      <c r="KU1263" s="185"/>
      <c r="KV1263" s="185"/>
      <c r="KW1263" s="185"/>
      <c r="KX1263" s="185"/>
      <c r="KY1263" s="185"/>
      <c r="KZ1263" s="185"/>
      <c r="LA1263" s="185"/>
      <c r="LB1263" s="185"/>
      <c r="LC1263" s="185"/>
      <c r="LD1263" s="185"/>
      <c r="LE1263" s="185"/>
      <c r="LF1263" s="185"/>
      <c r="LG1263" s="185"/>
      <c r="LH1263" s="185"/>
      <c r="LI1263" s="185"/>
      <c r="LJ1263" s="185"/>
      <c r="LK1263" s="185"/>
      <c r="LL1263" s="185"/>
      <c r="LM1263" s="185"/>
      <c r="LN1263" s="185"/>
      <c r="LO1263" s="185"/>
      <c r="LP1263" s="185"/>
      <c r="LQ1263" s="185"/>
      <c r="LR1263" s="185"/>
      <c r="LS1263" s="185"/>
      <c r="LT1263" s="185"/>
      <c r="LU1263" s="185"/>
      <c r="LV1263" s="185"/>
      <c r="LW1263" s="185"/>
      <c r="LX1263" s="185"/>
      <c r="LY1263" s="185"/>
      <c r="LZ1263" s="185"/>
      <c r="MA1263" s="185"/>
      <c r="MB1263" s="185"/>
      <c r="MC1263" s="185"/>
      <c r="MD1263" s="185"/>
      <c r="ME1263" s="185"/>
      <c r="MF1263" s="185"/>
      <c r="MG1263" s="185"/>
      <c r="MH1263" s="185"/>
      <c r="MI1263" s="185"/>
      <c r="MJ1263" s="185"/>
      <c r="MK1263" s="185"/>
      <c r="ML1263" s="185"/>
      <c r="MM1263" s="185"/>
      <c r="MN1263" s="185"/>
      <c r="MO1263" s="185"/>
      <c r="MP1263" s="185"/>
      <c r="MQ1263" s="185"/>
      <c r="MR1263" s="185"/>
      <c r="MS1263" s="185"/>
      <c r="MT1263" s="185"/>
      <c r="MU1263" s="185"/>
      <c r="MV1263" s="185"/>
      <c r="MW1263" s="185"/>
      <c r="MX1263" s="185"/>
      <c r="MY1263" s="185"/>
      <c r="MZ1263" s="185"/>
      <c r="NA1263" s="185"/>
      <c r="NB1263" s="185"/>
      <c r="NC1263" s="185"/>
      <c r="ND1263" s="185"/>
      <c r="NE1263" s="185"/>
      <c r="NF1263" s="185"/>
      <c r="NG1263" s="185"/>
      <c r="NH1263" s="185"/>
      <c r="NI1263" s="185"/>
      <c r="NJ1263" s="185"/>
      <c r="NK1263" s="185"/>
      <c r="NL1263" s="185"/>
      <c r="NM1263" s="185"/>
      <c r="NN1263" s="185"/>
      <c r="NO1263" s="185"/>
      <c r="NP1263" s="185"/>
      <c r="NQ1263" s="185"/>
      <c r="NR1263" s="185"/>
      <c r="NS1263" s="185"/>
      <c r="NT1263" s="185"/>
      <c r="NU1263" s="185"/>
      <c r="NV1263" s="185"/>
      <c r="NW1263" s="185"/>
      <c r="NX1263" s="185"/>
      <c r="NY1263" s="185"/>
      <c r="NZ1263" s="185"/>
      <c r="OA1263" s="185"/>
      <c r="OB1263" s="185"/>
      <c r="OC1263" s="185"/>
      <c r="OD1263" s="185"/>
      <c r="OE1263" s="185"/>
      <c r="OF1263" s="185"/>
      <c r="OG1263" s="185"/>
      <c r="OH1263" s="185"/>
      <c r="OI1263" s="185"/>
      <c r="OJ1263" s="185"/>
      <c r="OK1263" s="185"/>
      <c r="OL1263" s="185"/>
      <c r="OM1263" s="185"/>
      <c r="ON1263" s="185"/>
      <c r="OO1263" s="185"/>
      <c r="OP1263" s="185"/>
      <c r="OQ1263" s="185"/>
      <c r="OR1263" s="185"/>
      <c r="OS1263" s="185"/>
      <c r="OT1263" s="185"/>
      <c r="OU1263" s="185"/>
      <c r="OV1263" s="185"/>
      <c r="OW1263" s="185"/>
      <c r="OX1263" s="185"/>
      <c r="OY1263" s="185"/>
      <c r="OZ1263" s="185"/>
      <c r="PA1263" s="185"/>
      <c r="PB1263" s="185"/>
      <c r="PC1263" s="185"/>
      <c r="PD1263" s="185"/>
      <c r="PE1263" s="185"/>
      <c r="PF1263" s="185"/>
      <c r="PG1263" s="185"/>
      <c r="PH1263" s="185"/>
      <c r="PI1263" s="185"/>
      <c r="PJ1263" s="185"/>
      <c r="PK1263" s="185"/>
      <c r="PL1263" s="185"/>
      <c r="PM1263" s="185"/>
      <c r="PN1263" s="185"/>
      <c r="PO1263" s="185"/>
      <c r="PP1263" s="185"/>
      <c r="PQ1263" s="185"/>
      <c r="PR1263" s="185"/>
      <c r="PS1263" s="185"/>
      <c r="PT1263" s="185"/>
      <c r="PU1263" s="185"/>
      <c r="PV1263" s="185"/>
      <c r="PW1263" s="185"/>
      <c r="PX1263" s="185"/>
      <c r="PY1263" s="185"/>
      <c r="PZ1263" s="185"/>
      <c r="QA1263" s="185"/>
      <c r="QB1263" s="185"/>
      <c r="QC1263" s="185"/>
      <c r="QD1263" s="185"/>
      <c r="QE1263" s="185"/>
      <c r="QF1263" s="185"/>
      <c r="QG1263" s="185"/>
      <c r="QH1263" s="185"/>
      <c r="QI1263" s="185"/>
      <c r="QJ1263" s="185"/>
      <c r="QK1263" s="185"/>
      <c r="QL1263" s="185"/>
      <c r="QM1263" s="185"/>
      <c r="QN1263" s="185"/>
      <c r="QO1263" s="185"/>
      <c r="QP1263" s="185"/>
      <c r="QQ1263" s="185"/>
      <c r="QR1263" s="185"/>
      <c r="QS1263" s="185"/>
      <c r="QT1263" s="185"/>
      <c r="QU1263" s="185"/>
      <c r="QV1263" s="185"/>
      <c r="QW1263" s="185"/>
      <c r="QX1263" s="185"/>
      <c r="QY1263" s="185"/>
      <c r="QZ1263" s="185"/>
      <c r="RA1263" s="185"/>
      <c r="RB1263" s="185"/>
      <c r="RC1263" s="185"/>
      <c r="RD1263" s="185"/>
      <c r="RE1263" s="185"/>
      <c r="RF1263" s="185"/>
      <c r="RG1263" s="185"/>
      <c r="RH1263" s="185"/>
      <c r="RI1263" s="185"/>
      <c r="RJ1263" s="185"/>
      <c r="RK1263" s="185"/>
      <c r="RL1263" s="185"/>
      <c r="RM1263" s="185"/>
      <c r="RN1263" s="185"/>
      <c r="RO1263" s="185"/>
      <c r="RP1263" s="185"/>
      <c r="RQ1263" s="185"/>
      <c r="RR1263" s="185"/>
      <c r="RS1263" s="185"/>
      <c r="RT1263" s="185"/>
      <c r="RU1263" s="185"/>
      <c r="RV1263" s="185"/>
      <c r="RW1263" s="185"/>
      <c r="RX1263" s="185"/>
      <c r="RY1263" s="185"/>
      <c r="RZ1263" s="185"/>
      <c r="SA1263" s="185"/>
      <c r="SB1263" s="185"/>
      <c r="SC1263" s="185"/>
      <c r="SD1263" s="185"/>
      <c r="SE1263" s="185"/>
      <c r="SF1263" s="185"/>
      <c r="SG1263" s="185"/>
      <c r="SH1263" s="185"/>
      <c r="SI1263" s="185"/>
      <c r="SJ1263" s="185"/>
      <c r="SK1263" s="185"/>
      <c r="SL1263" s="185"/>
      <c r="SM1263" s="185"/>
      <c r="SN1263" s="185"/>
      <c r="SO1263" s="185"/>
      <c r="SP1263" s="185"/>
      <c r="SQ1263" s="185"/>
      <c r="SR1263" s="185"/>
      <c r="SS1263" s="185"/>
      <c r="ST1263" s="185"/>
      <c r="SU1263" s="185"/>
      <c r="SV1263" s="185"/>
      <c r="SW1263" s="185"/>
      <c r="SX1263" s="185"/>
      <c r="SY1263" s="185"/>
      <c r="SZ1263" s="185"/>
      <c r="TA1263" s="185"/>
      <c r="TB1263" s="185"/>
      <c r="TC1263" s="185"/>
      <c r="TD1263" s="185"/>
      <c r="TE1263" s="185"/>
      <c r="TF1263" s="185"/>
      <c r="TG1263" s="185"/>
      <c r="TH1263" s="185"/>
      <c r="TI1263" s="185"/>
    </row>
    <row r="1264" spans="1:529" s="104" customFormat="1" ht="46.5" customHeight="1" x14ac:dyDescent="0.25">
      <c r="A1264" s="275" t="s">
        <v>5976</v>
      </c>
      <c r="B1264" s="273">
        <v>42276</v>
      </c>
      <c r="C1264" s="274" t="s">
        <v>5977</v>
      </c>
      <c r="D1264" s="274" t="s">
        <v>7346</v>
      </c>
      <c r="E1264" s="274" t="s">
        <v>264</v>
      </c>
      <c r="F1264" s="274" t="s">
        <v>181</v>
      </c>
      <c r="G1264" s="274" t="s">
        <v>51</v>
      </c>
      <c r="H1264" s="275" t="s">
        <v>1725</v>
      </c>
      <c r="I1264" s="273">
        <v>42298</v>
      </c>
      <c r="J1264" s="273">
        <v>43172</v>
      </c>
      <c r="K1264" s="274" t="s">
        <v>378</v>
      </c>
      <c r="L1264" s="274"/>
      <c r="M1264" s="274" t="s">
        <v>4841</v>
      </c>
      <c r="N1264" s="274" t="s">
        <v>95</v>
      </c>
      <c r="O1264" s="274">
        <v>8996</v>
      </c>
      <c r="P1264" s="274" t="s">
        <v>6989</v>
      </c>
      <c r="Q1264" s="274" t="s">
        <v>6989</v>
      </c>
      <c r="R1264" s="274"/>
      <c r="S1264" s="274"/>
      <c r="T1264" s="802">
        <v>10.63</v>
      </c>
      <c r="U1264" s="274">
        <v>34.6</v>
      </c>
      <c r="V1264" s="274">
        <v>8996</v>
      </c>
      <c r="W1264" s="274" t="s">
        <v>1258</v>
      </c>
      <c r="X1264" s="274">
        <v>50</v>
      </c>
      <c r="Y1264" s="274">
        <v>50</v>
      </c>
      <c r="Z1264" s="274">
        <v>150</v>
      </c>
      <c r="AA1264" s="274" t="s">
        <v>1091</v>
      </c>
      <c r="AB1264" s="274" t="s">
        <v>1091</v>
      </c>
      <c r="AC1264" s="274" t="s">
        <v>1091</v>
      </c>
      <c r="AD1264" s="274" t="s">
        <v>1091</v>
      </c>
      <c r="AE1264" s="274" t="s">
        <v>1091</v>
      </c>
      <c r="AF1264" s="274" t="s">
        <v>1091</v>
      </c>
      <c r="AG1264" s="274" t="s">
        <v>5978</v>
      </c>
      <c r="AH1264" s="274">
        <v>405.87</v>
      </c>
      <c r="AI1264" s="274" t="s">
        <v>5510</v>
      </c>
      <c r="AJ1264" s="274" t="s">
        <v>5511</v>
      </c>
      <c r="AK1264" s="274" t="s">
        <v>1461</v>
      </c>
      <c r="AL1264" s="617"/>
      <c r="AM1264" s="830"/>
      <c r="AN1264" s="830"/>
      <c r="AO1264" s="830"/>
      <c r="AP1264" s="830"/>
      <c r="AQ1264" s="830"/>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85"/>
      <c r="BL1264" s="185"/>
      <c r="BM1264" s="185"/>
      <c r="BN1264" s="185"/>
      <c r="BO1264" s="185"/>
      <c r="BP1264" s="185"/>
      <c r="BQ1264" s="185"/>
      <c r="BR1264" s="185"/>
      <c r="BS1264" s="185"/>
      <c r="BT1264" s="185"/>
      <c r="BU1264" s="185"/>
      <c r="BV1264" s="185"/>
      <c r="BW1264" s="185"/>
      <c r="BX1264" s="185"/>
      <c r="BY1264" s="185"/>
      <c r="BZ1264" s="185"/>
      <c r="CA1264" s="185"/>
      <c r="CB1264" s="185"/>
      <c r="CC1264" s="185"/>
      <c r="CD1264" s="185"/>
      <c r="CE1264" s="185"/>
      <c r="CF1264" s="185"/>
      <c r="CG1264" s="185"/>
      <c r="CH1264" s="185"/>
      <c r="CI1264" s="185"/>
      <c r="CJ1264" s="185"/>
      <c r="CK1264" s="185"/>
      <c r="CL1264" s="185"/>
      <c r="CM1264" s="185"/>
      <c r="CN1264" s="185"/>
      <c r="CO1264" s="185"/>
      <c r="CP1264" s="185"/>
      <c r="CQ1264" s="185"/>
      <c r="CR1264" s="185"/>
      <c r="CS1264" s="185"/>
      <c r="CT1264" s="185"/>
      <c r="CU1264" s="185"/>
      <c r="CV1264" s="185"/>
      <c r="CW1264" s="185"/>
      <c r="CX1264" s="185"/>
      <c r="CY1264" s="185"/>
      <c r="CZ1264" s="185"/>
      <c r="DA1264" s="185"/>
      <c r="DB1264" s="185"/>
      <c r="DC1264" s="185"/>
      <c r="DD1264" s="185"/>
      <c r="DE1264" s="185"/>
      <c r="DF1264" s="185"/>
      <c r="DG1264" s="185"/>
      <c r="DH1264" s="185"/>
      <c r="DI1264" s="185"/>
      <c r="DJ1264" s="185"/>
      <c r="DK1264" s="185"/>
      <c r="DL1264" s="185"/>
      <c r="DM1264" s="185"/>
      <c r="DN1264" s="185"/>
      <c r="DO1264" s="185"/>
      <c r="DP1264" s="185"/>
      <c r="DQ1264" s="185"/>
      <c r="DR1264" s="185"/>
      <c r="DS1264" s="185"/>
      <c r="DT1264" s="185"/>
      <c r="DU1264" s="185"/>
      <c r="DV1264" s="185"/>
      <c r="DW1264" s="185"/>
      <c r="DX1264" s="185"/>
      <c r="DY1264" s="185"/>
      <c r="DZ1264" s="185"/>
      <c r="EA1264" s="185"/>
      <c r="EB1264" s="185"/>
      <c r="EC1264" s="185"/>
      <c r="ED1264" s="185"/>
      <c r="EE1264" s="185"/>
      <c r="EF1264" s="185"/>
      <c r="EG1264" s="185"/>
      <c r="EH1264" s="185"/>
      <c r="EI1264" s="185"/>
      <c r="EJ1264" s="185"/>
      <c r="EK1264" s="185"/>
      <c r="EL1264" s="185"/>
      <c r="EM1264" s="185"/>
      <c r="EN1264" s="185"/>
      <c r="EO1264" s="185"/>
      <c r="EP1264" s="185"/>
      <c r="EQ1264" s="185"/>
      <c r="ER1264" s="185"/>
      <c r="ES1264" s="185"/>
      <c r="ET1264" s="185"/>
      <c r="EU1264" s="185"/>
      <c r="EV1264" s="185"/>
      <c r="EW1264" s="185"/>
      <c r="EX1264" s="185"/>
      <c r="EY1264" s="185"/>
      <c r="EZ1264" s="185"/>
      <c r="FA1264" s="185"/>
      <c r="FB1264" s="185"/>
      <c r="FC1264" s="185"/>
      <c r="FD1264" s="185"/>
      <c r="FE1264" s="185"/>
      <c r="FF1264" s="185"/>
      <c r="FG1264" s="185"/>
      <c r="FH1264" s="185"/>
      <c r="FI1264" s="185"/>
      <c r="FJ1264" s="185"/>
      <c r="FK1264" s="185"/>
      <c r="FL1264" s="185"/>
      <c r="FM1264" s="185"/>
      <c r="FN1264" s="185"/>
      <c r="FO1264" s="185"/>
      <c r="FP1264" s="185"/>
      <c r="FQ1264" s="185"/>
      <c r="FR1264" s="185"/>
      <c r="FS1264" s="185"/>
      <c r="FT1264" s="185"/>
      <c r="FU1264" s="185"/>
      <c r="FV1264" s="185"/>
      <c r="FW1264" s="185"/>
      <c r="FX1264" s="185"/>
      <c r="FY1264" s="185"/>
      <c r="FZ1264" s="185"/>
      <c r="GA1264" s="185"/>
      <c r="GB1264" s="185"/>
      <c r="GC1264" s="185"/>
      <c r="GD1264" s="185"/>
      <c r="GE1264" s="185"/>
      <c r="GF1264" s="185"/>
      <c r="GG1264" s="185"/>
      <c r="GH1264" s="185"/>
      <c r="GI1264" s="185"/>
      <c r="GJ1264" s="185"/>
      <c r="GK1264" s="185"/>
      <c r="GL1264" s="185"/>
      <c r="GM1264" s="185"/>
      <c r="GN1264" s="185"/>
      <c r="GO1264" s="185"/>
      <c r="GP1264" s="185"/>
      <c r="GQ1264" s="185"/>
      <c r="GR1264" s="185"/>
      <c r="GS1264" s="185"/>
      <c r="GT1264" s="185"/>
      <c r="GU1264" s="185"/>
      <c r="GV1264" s="185"/>
      <c r="GW1264" s="185"/>
      <c r="GX1264" s="185"/>
      <c r="GY1264" s="185"/>
      <c r="GZ1264" s="185"/>
      <c r="HA1264" s="185"/>
      <c r="HB1264" s="185"/>
      <c r="HC1264" s="185"/>
      <c r="HD1264" s="185"/>
      <c r="HE1264" s="185"/>
      <c r="HF1264" s="185"/>
      <c r="HG1264" s="185"/>
      <c r="HH1264" s="185"/>
      <c r="HI1264" s="185"/>
      <c r="HJ1264" s="185"/>
      <c r="HK1264" s="185"/>
      <c r="HL1264" s="185"/>
      <c r="HM1264" s="185"/>
      <c r="HN1264" s="185"/>
      <c r="HO1264" s="185"/>
      <c r="HP1264" s="185"/>
      <c r="HQ1264" s="185"/>
      <c r="HR1264" s="185"/>
      <c r="HS1264" s="185"/>
      <c r="HT1264" s="185"/>
      <c r="HU1264" s="185"/>
      <c r="HV1264" s="185"/>
      <c r="HW1264" s="185"/>
      <c r="HX1264" s="185"/>
      <c r="HY1264" s="185"/>
      <c r="HZ1264" s="185"/>
      <c r="IA1264" s="185"/>
      <c r="IB1264" s="185"/>
      <c r="IC1264" s="185"/>
      <c r="ID1264" s="185"/>
      <c r="IE1264" s="185"/>
      <c r="IF1264" s="185"/>
      <c r="IG1264" s="185"/>
      <c r="IH1264" s="185"/>
      <c r="II1264" s="185"/>
      <c r="IJ1264" s="185"/>
      <c r="IK1264" s="185"/>
      <c r="IL1264" s="185"/>
      <c r="IM1264" s="185"/>
      <c r="IN1264" s="185"/>
      <c r="IO1264" s="185"/>
      <c r="IP1264" s="185"/>
      <c r="IQ1264" s="185"/>
      <c r="IR1264" s="185"/>
      <c r="IS1264" s="185"/>
      <c r="IT1264" s="185"/>
      <c r="IU1264" s="185"/>
      <c r="IV1264" s="185"/>
      <c r="IW1264" s="185"/>
      <c r="IX1264" s="185"/>
      <c r="IY1264" s="185"/>
      <c r="IZ1264" s="185"/>
      <c r="JA1264" s="185"/>
      <c r="JB1264" s="185"/>
      <c r="JC1264" s="185"/>
      <c r="JD1264" s="185"/>
      <c r="JE1264" s="185"/>
      <c r="JF1264" s="185"/>
      <c r="JG1264" s="185"/>
      <c r="JH1264" s="185"/>
      <c r="JI1264" s="185"/>
      <c r="JJ1264" s="185"/>
      <c r="JK1264" s="185"/>
      <c r="JL1264" s="185"/>
      <c r="JM1264" s="185"/>
      <c r="JN1264" s="185"/>
      <c r="JO1264" s="185"/>
      <c r="JP1264" s="185"/>
      <c r="JQ1264" s="185"/>
      <c r="JR1264" s="185"/>
      <c r="JS1264" s="185"/>
      <c r="JT1264" s="185"/>
      <c r="JU1264" s="185"/>
      <c r="JV1264" s="185"/>
      <c r="JW1264" s="185"/>
      <c r="JX1264" s="185"/>
      <c r="JY1264" s="185"/>
      <c r="JZ1264" s="185"/>
      <c r="KA1264" s="185"/>
      <c r="KB1264" s="185"/>
      <c r="KC1264" s="185"/>
      <c r="KD1264" s="185"/>
      <c r="KE1264" s="185"/>
      <c r="KF1264" s="185"/>
      <c r="KG1264" s="185"/>
      <c r="KH1264" s="185"/>
      <c r="KI1264" s="185"/>
      <c r="KJ1264" s="185"/>
      <c r="KK1264" s="185"/>
      <c r="KL1264" s="185"/>
      <c r="KM1264" s="185"/>
      <c r="KN1264" s="185"/>
      <c r="KO1264" s="185"/>
      <c r="KP1264" s="185"/>
      <c r="KQ1264" s="185"/>
      <c r="KR1264" s="185"/>
      <c r="KS1264" s="185"/>
      <c r="KT1264" s="185"/>
      <c r="KU1264" s="185"/>
      <c r="KV1264" s="185"/>
      <c r="KW1264" s="185"/>
      <c r="KX1264" s="185"/>
      <c r="KY1264" s="185"/>
      <c r="KZ1264" s="185"/>
      <c r="LA1264" s="185"/>
      <c r="LB1264" s="185"/>
      <c r="LC1264" s="185"/>
      <c r="LD1264" s="185"/>
      <c r="LE1264" s="185"/>
      <c r="LF1264" s="185"/>
      <c r="LG1264" s="185"/>
      <c r="LH1264" s="185"/>
      <c r="LI1264" s="185"/>
      <c r="LJ1264" s="185"/>
      <c r="LK1264" s="185"/>
      <c r="LL1264" s="185"/>
      <c r="LM1264" s="185"/>
      <c r="LN1264" s="185"/>
      <c r="LO1264" s="185"/>
      <c r="LP1264" s="185"/>
      <c r="LQ1264" s="185"/>
      <c r="LR1264" s="185"/>
      <c r="LS1264" s="185"/>
      <c r="LT1264" s="185"/>
      <c r="LU1264" s="185"/>
      <c r="LV1264" s="185"/>
      <c r="LW1264" s="185"/>
      <c r="LX1264" s="185"/>
      <c r="LY1264" s="185"/>
      <c r="LZ1264" s="185"/>
      <c r="MA1264" s="185"/>
      <c r="MB1264" s="185"/>
      <c r="MC1264" s="185"/>
      <c r="MD1264" s="185"/>
      <c r="ME1264" s="185"/>
      <c r="MF1264" s="185"/>
      <c r="MG1264" s="185"/>
      <c r="MH1264" s="185"/>
      <c r="MI1264" s="185"/>
      <c r="MJ1264" s="185"/>
      <c r="MK1264" s="185"/>
      <c r="ML1264" s="185"/>
      <c r="MM1264" s="185"/>
      <c r="MN1264" s="185"/>
      <c r="MO1264" s="185"/>
      <c r="MP1264" s="185"/>
      <c r="MQ1264" s="185"/>
      <c r="MR1264" s="185"/>
      <c r="MS1264" s="185"/>
      <c r="MT1264" s="185"/>
      <c r="MU1264" s="185"/>
      <c r="MV1264" s="185"/>
      <c r="MW1264" s="185"/>
      <c r="MX1264" s="185"/>
      <c r="MY1264" s="185"/>
      <c r="MZ1264" s="185"/>
      <c r="NA1264" s="185"/>
      <c r="NB1264" s="185"/>
      <c r="NC1264" s="185"/>
      <c r="ND1264" s="185"/>
      <c r="NE1264" s="185"/>
      <c r="NF1264" s="185"/>
      <c r="NG1264" s="185"/>
      <c r="NH1264" s="185"/>
      <c r="NI1264" s="185"/>
      <c r="NJ1264" s="185"/>
      <c r="NK1264" s="185"/>
      <c r="NL1264" s="185"/>
      <c r="NM1264" s="185"/>
      <c r="NN1264" s="185"/>
      <c r="NO1264" s="185"/>
      <c r="NP1264" s="185"/>
      <c r="NQ1264" s="185"/>
      <c r="NR1264" s="185"/>
      <c r="NS1264" s="185"/>
      <c r="NT1264" s="185"/>
      <c r="NU1264" s="185"/>
      <c r="NV1264" s="185"/>
      <c r="NW1264" s="185"/>
      <c r="NX1264" s="185"/>
      <c r="NY1264" s="185"/>
      <c r="NZ1264" s="185"/>
      <c r="OA1264" s="185"/>
      <c r="OB1264" s="185"/>
      <c r="OC1264" s="185"/>
      <c r="OD1264" s="185"/>
      <c r="OE1264" s="185"/>
      <c r="OF1264" s="185"/>
      <c r="OG1264" s="185"/>
      <c r="OH1264" s="185"/>
      <c r="OI1264" s="185"/>
      <c r="OJ1264" s="185"/>
      <c r="OK1264" s="185"/>
      <c r="OL1264" s="185"/>
      <c r="OM1264" s="185"/>
      <c r="ON1264" s="185"/>
      <c r="OO1264" s="185"/>
      <c r="OP1264" s="185"/>
      <c r="OQ1264" s="185"/>
      <c r="OR1264" s="185"/>
      <c r="OS1264" s="185"/>
      <c r="OT1264" s="185"/>
      <c r="OU1264" s="185"/>
      <c r="OV1264" s="185"/>
      <c r="OW1264" s="185"/>
      <c r="OX1264" s="185"/>
      <c r="OY1264" s="185"/>
      <c r="OZ1264" s="185"/>
      <c r="PA1264" s="185"/>
      <c r="PB1264" s="185"/>
      <c r="PC1264" s="185"/>
      <c r="PD1264" s="185"/>
      <c r="PE1264" s="185"/>
      <c r="PF1264" s="185"/>
      <c r="PG1264" s="185"/>
      <c r="PH1264" s="185"/>
      <c r="PI1264" s="185"/>
      <c r="PJ1264" s="185"/>
      <c r="PK1264" s="185"/>
      <c r="PL1264" s="185"/>
      <c r="PM1264" s="185"/>
      <c r="PN1264" s="185"/>
      <c r="PO1264" s="185"/>
      <c r="PP1264" s="185"/>
      <c r="PQ1264" s="185"/>
      <c r="PR1264" s="185"/>
      <c r="PS1264" s="185"/>
      <c r="PT1264" s="185"/>
      <c r="PU1264" s="185"/>
      <c r="PV1264" s="185"/>
      <c r="PW1264" s="185"/>
      <c r="PX1264" s="185"/>
      <c r="PY1264" s="185"/>
      <c r="PZ1264" s="185"/>
      <c r="QA1264" s="185"/>
      <c r="QB1264" s="185"/>
      <c r="QC1264" s="185"/>
      <c r="QD1264" s="185"/>
      <c r="QE1264" s="185"/>
      <c r="QF1264" s="185"/>
      <c r="QG1264" s="185"/>
      <c r="QH1264" s="185"/>
      <c r="QI1264" s="185"/>
      <c r="QJ1264" s="185"/>
      <c r="QK1264" s="185"/>
      <c r="QL1264" s="185"/>
      <c r="QM1264" s="185"/>
      <c r="QN1264" s="185"/>
      <c r="QO1264" s="185"/>
      <c r="QP1264" s="185"/>
      <c r="QQ1264" s="185"/>
      <c r="QR1264" s="185"/>
      <c r="QS1264" s="185"/>
      <c r="QT1264" s="185"/>
      <c r="QU1264" s="185"/>
      <c r="QV1264" s="185"/>
      <c r="QW1264" s="185"/>
      <c r="QX1264" s="185"/>
      <c r="QY1264" s="185"/>
      <c r="QZ1264" s="185"/>
      <c r="RA1264" s="185"/>
      <c r="RB1264" s="185"/>
      <c r="RC1264" s="185"/>
      <c r="RD1264" s="185"/>
      <c r="RE1264" s="185"/>
      <c r="RF1264" s="185"/>
      <c r="RG1264" s="185"/>
      <c r="RH1264" s="185"/>
      <c r="RI1264" s="185"/>
      <c r="RJ1264" s="185"/>
      <c r="RK1264" s="185"/>
      <c r="RL1264" s="185"/>
      <c r="RM1264" s="185"/>
      <c r="RN1264" s="185"/>
      <c r="RO1264" s="185"/>
      <c r="RP1264" s="185"/>
      <c r="RQ1264" s="185"/>
      <c r="RR1264" s="185"/>
      <c r="RS1264" s="185"/>
      <c r="RT1264" s="185"/>
      <c r="RU1264" s="185"/>
      <c r="RV1264" s="185"/>
      <c r="RW1264" s="185"/>
      <c r="RX1264" s="185"/>
      <c r="RY1264" s="185"/>
      <c r="RZ1264" s="185"/>
      <c r="SA1264" s="185"/>
      <c r="SB1264" s="185"/>
      <c r="SC1264" s="185"/>
      <c r="SD1264" s="185"/>
      <c r="SE1264" s="185"/>
      <c r="SF1264" s="185"/>
      <c r="SG1264" s="185"/>
      <c r="SH1264" s="185"/>
      <c r="SI1264" s="185"/>
      <c r="SJ1264" s="185"/>
      <c r="SK1264" s="185"/>
      <c r="SL1264" s="185"/>
      <c r="SM1264" s="185"/>
      <c r="SN1264" s="185"/>
      <c r="SO1264" s="185"/>
      <c r="SP1264" s="185"/>
      <c r="SQ1264" s="185"/>
      <c r="SR1264" s="185"/>
      <c r="SS1264" s="185"/>
      <c r="ST1264" s="185"/>
      <c r="SU1264" s="185"/>
      <c r="SV1264" s="185"/>
      <c r="SW1264" s="185"/>
      <c r="SX1264" s="185"/>
      <c r="SY1264" s="185"/>
      <c r="SZ1264" s="185"/>
      <c r="TA1264" s="185"/>
      <c r="TB1264" s="185"/>
      <c r="TC1264" s="185"/>
      <c r="TD1264" s="185"/>
      <c r="TE1264" s="185"/>
      <c r="TF1264" s="185"/>
      <c r="TG1264" s="185"/>
      <c r="TH1264" s="185"/>
      <c r="TI1264" s="185"/>
    </row>
    <row r="1265" spans="1:529" s="104" customFormat="1" ht="46.5" customHeight="1" thickBot="1" x14ac:dyDescent="0.3">
      <c r="A1265" s="194" t="s">
        <v>5976</v>
      </c>
      <c r="B1265" s="85">
        <v>42276</v>
      </c>
      <c r="C1265" s="86" t="s">
        <v>5977</v>
      </c>
      <c r="D1265" s="86" t="s">
        <v>7346</v>
      </c>
      <c r="E1265" s="86" t="s">
        <v>264</v>
      </c>
      <c r="F1265" s="86" t="s">
        <v>181</v>
      </c>
      <c r="G1265" s="86" t="s">
        <v>51</v>
      </c>
      <c r="H1265" s="194" t="s">
        <v>1725</v>
      </c>
      <c r="I1265" s="85">
        <v>42298</v>
      </c>
      <c r="J1265" s="85">
        <v>44268</v>
      </c>
      <c r="K1265" s="86" t="s">
        <v>6988</v>
      </c>
      <c r="L1265" s="86"/>
      <c r="M1265" s="86" t="s">
        <v>4841</v>
      </c>
      <c r="N1265" s="86" t="s">
        <v>95</v>
      </c>
      <c r="O1265" s="86">
        <v>8996</v>
      </c>
      <c r="P1265" s="209"/>
      <c r="Q1265" s="209"/>
      <c r="R1265" s="209"/>
      <c r="S1265" s="209"/>
      <c r="T1265" s="711">
        <v>10.63</v>
      </c>
      <c r="U1265" s="86">
        <v>34.6</v>
      </c>
      <c r="V1265" s="86">
        <v>8996</v>
      </c>
      <c r="W1265" s="86" t="s">
        <v>1258</v>
      </c>
      <c r="X1265" s="86">
        <v>50</v>
      </c>
      <c r="Y1265" s="86">
        <v>50</v>
      </c>
      <c r="Z1265" s="86">
        <v>150</v>
      </c>
      <c r="AA1265" s="86" t="s">
        <v>1091</v>
      </c>
      <c r="AB1265" s="86" t="s">
        <v>1091</v>
      </c>
      <c r="AC1265" s="86" t="s">
        <v>1091</v>
      </c>
      <c r="AD1265" s="86" t="s">
        <v>1091</v>
      </c>
      <c r="AE1265" s="86" t="s">
        <v>1091</v>
      </c>
      <c r="AF1265" s="86" t="s">
        <v>1091</v>
      </c>
      <c r="AG1265" s="86" t="s">
        <v>5978</v>
      </c>
      <c r="AH1265" s="86">
        <v>405.87</v>
      </c>
      <c r="AI1265" s="86" t="s">
        <v>5510</v>
      </c>
      <c r="AJ1265" s="86" t="s">
        <v>5511</v>
      </c>
      <c r="AK1265" s="86" t="s">
        <v>1461</v>
      </c>
      <c r="AL1265" s="525"/>
      <c r="AM1265" s="830"/>
      <c r="AN1265" s="830"/>
      <c r="AO1265" s="830"/>
      <c r="AP1265" s="830"/>
      <c r="AQ1265" s="830"/>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85"/>
      <c r="BL1265" s="185"/>
      <c r="BM1265" s="185"/>
      <c r="BN1265" s="185"/>
      <c r="BO1265" s="185"/>
      <c r="BP1265" s="185"/>
      <c r="BQ1265" s="185"/>
      <c r="BR1265" s="185"/>
      <c r="BS1265" s="185"/>
      <c r="BT1265" s="185"/>
      <c r="BU1265" s="185"/>
      <c r="BV1265" s="185"/>
      <c r="BW1265" s="185"/>
      <c r="BX1265" s="185"/>
      <c r="BY1265" s="185"/>
      <c r="BZ1265" s="185"/>
      <c r="CA1265" s="185"/>
      <c r="CB1265" s="185"/>
      <c r="CC1265" s="185"/>
      <c r="CD1265" s="185"/>
      <c r="CE1265" s="185"/>
      <c r="CF1265" s="185"/>
      <c r="CG1265" s="185"/>
      <c r="CH1265" s="185"/>
      <c r="CI1265" s="185"/>
      <c r="CJ1265" s="185"/>
      <c r="CK1265" s="185"/>
      <c r="CL1265" s="185"/>
      <c r="CM1265" s="185"/>
      <c r="CN1265" s="185"/>
      <c r="CO1265" s="185"/>
      <c r="CP1265" s="185"/>
      <c r="CQ1265" s="185"/>
      <c r="CR1265" s="185"/>
      <c r="CS1265" s="185"/>
      <c r="CT1265" s="185"/>
      <c r="CU1265" s="185"/>
      <c r="CV1265" s="185"/>
      <c r="CW1265" s="185"/>
      <c r="CX1265" s="185"/>
      <c r="CY1265" s="185"/>
      <c r="CZ1265" s="185"/>
      <c r="DA1265" s="185"/>
      <c r="DB1265" s="185"/>
      <c r="DC1265" s="185"/>
      <c r="DD1265" s="185"/>
      <c r="DE1265" s="185"/>
      <c r="DF1265" s="185"/>
      <c r="DG1265" s="185"/>
      <c r="DH1265" s="185"/>
      <c r="DI1265" s="185"/>
      <c r="DJ1265" s="185"/>
      <c r="DK1265" s="185"/>
      <c r="DL1265" s="185"/>
      <c r="DM1265" s="185"/>
      <c r="DN1265" s="185"/>
      <c r="DO1265" s="185"/>
      <c r="DP1265" s="185"/>
      <c r="DQ1265" s="185"/>
      <c r="DR1265" s="185"/>
      <c r="DS1265" s="185"/>
      <c r="DT1265" s="185"/>
      <c r="DU1265" s="185"/>
      <c r="DV1265" s="185"/>
      <c r="DW1265" s="185"/>
      <c r="DX1265" s="185"/>
      <c r="DY1265" s="185"/>
      <c r="DZ1265" s="185"/>
      <c r="EA1265" s="185"/>
      <c r="EB1265" s="185"/>
      <c r="EC1265" s="185"/>
      <c r="ED1265" s="185"/>
      <c r="EE1265" s="185"/>
      <c r="EF1265" s="185"/>
      <c r="EG1265" s="185"/>
      <c r="EH1265" s="185"/>
      <c r="EI1265" s="185"/>
      <c r="EJ1265" s="185"/>
      <c r="EK1265" s="185"/>
      <c r="EL1265" s="185"/>
      <c r="EM1265" s="185"/>
      <c r="EN1265" s="185"/>
      <c r="EO1265" s="185"/>
      <c r="EP1265" s="185"/>
      <c r="EQ1265" s="185"/>
      <c r="ER1265" s="185"/>
      <c r="ES1265" s="185"/>
      <c r="ET1265" s="185"/>
      <c r="EU1265" s="185"/>
      <c r="EV1265" s="185"/>
      <c r="EW1265" s="185"/>
      <c r="EX1265" s="185"/>
      <c r="EY1265" s="185"/>
      <c r="EZ1265" s="185"/>
      <c r="FA1265" s="185"/>
      <c r="FB1265" s="185"/>
      <c r="FC1265" s="185"/>
      <c r="FD1265" s="185"/>
      <c r="FE1265" s="185"/>
      <c r="FF1265" s="185"/>
      <c r="FG1265" s="185"/>
      <c r="FH1265" s="185"/>
      <c r="FI1265" s="185"/>
      <c r="FJ1265" s="185"/>
      <c r="FK1265" s="185"/>
      <c r="FL1265" s="185"/>
      <c r="FM1265" s="185"/>
      <c r="FN1265" s="185"/>
      <c r="FO1265" s="185"/>
      <c r="FP1265" s="185"/>
      <c r="FQ1265" s="185"/>
      <c r="FR1265" s="185"/>
      <c r="FS1265" s="185"/>
      <c r="FT1265" s="185"/>
      <c r="FU1265" s="185"/>
      <c r="FV1265" s="185"/>
      <c r="FW1265" s="185"/>
      <c r="FX1265" s="185"/>
      <c r="FY1265" s="185"/>
      <c r="FZ1265" s="185"/>
      <c r="GA1265" s="185"/>
      <c r="GB1265" s="185"/>
      <c r="GC1265" s="185"/>
      <c r="GD1265" s="185"/>
      <c r="GE1265" s="185"/>
      <c r="GF1265" s="185"/>
      <c r="GG1265" s="185"/>
      <c r="GH1265" s="185"/>
      <c r="GI1265" s="185"/>
      <c r="GJ1265" s="185"/>
      <c r="GK1265" s="185"/>
      <c r="GL1265" s="185"/>
      <c r="GM1265" s="185"/>
      <c r="GN1265" s="185"/>
      <c r="GO1265" s="185"/>
      <c r="GP1265" s="185"/>
      <c r="GQ1265" s="185"/>
      <c r="GR1265" s="185"/>
      <c r="GS1265" s="185"/>
      <c r="GT1265" s="185"/>
      <c r="GU1265" s="185"/>
      <c r="GV1265" s="185"/>
      <c r="GW1265" s="185"/>
      <c r="GX1265" s="185"/>
      <c r="GY1265" s="185"/>
      <c r="GZ1265" s="185"/>
      <c r="HA1265" s="185"/>
      <c r="HB1265" s="185"/>
      <c r="HC1265" s="185"/>
      <c r="HD1265" s="185"/>
      <c r="HE1265" s="185"/>
      <c r="HF1265" s="185"/>
      <c r="HG1265" s="185"/>
      <c r="HH1265" s="185"/>
      <c r="HI1265" s="185"/>
      <c r="HJ1265" s="185"/>
      <c r="HK1265" s="185"/>
      <c r="HL1265" s="185"/>
      <c r="HM1265" s="185"/>
      <c r="HN1265" s="185"/>
      <c r="HO1265" s="185"/>
      <c r="HP1265" s="185"/>
      <c r="HQ1265" s="185"/>
      <c r="HR1265" s="185"/>
      <c r="HS1265" s="185"/>
      <c r="HT1265" s="185"/>
      <c r="HU1265" s="185"/>
      <c r="HV1265" s="185"/>
      <c r="HW1265" s="185"/>
      <c r="HX1265" s="185"/>
      <c r="HY1265" s="185"/>
      <c r="HZ1265" s="185"/>
      <c r="IA1265" s="185"/>
      <c r="IB1265" s="185"/>
      <c r="IC1265" s="185"/>
      <c r="ID1265" s="185"/>
      <c r="IE1265" s="185"/>
      <c r="IF1265" s="185"/>
      <c r="IG1265" s="185"/>
      <c r="IH1265" s="185"/>
      <c r="II1265" s="185"/>
      <c r="IJ1265" s="185"/>
      <c r="IK1265" s="185"/>
      <c r="IL1265" s="185"/>
      <c r="IM1265" s="185"/>
      <c r="IN1265" s="185"/>
      <c r="IO1265" s="185"/>
      <c r="IP1265" s="185"/>
      <c r="IQ1265" s="185"/>
      <c r="IR1265" s="185"/>
      <c r="IS1265" s="185"/>
      <c r="IT1265" s="185"/>
      <c r="IU1265" s="185"/>
      <c r="IV1265" s="185"/>
      <c r="IW1265" s="185"/>
      <c r="IX1265" s="185"/>
      <c r="IY1265" s="185"/>
      <c r="IZ1265" s="185"/>
      <c r="JA1265" s="185"/>
      <c r="JB1265" s="185"/>
      <c r="JC1265" s="185"/>
      <c r="JD1265" s="185"/>
      <c r="JE1265" s="185"/>
      <c r="JF1265" s="185"/>
      <c r="JG1265" s="185"/>
      <c r="JH1265" s="185"/>
      <c r="JI1265" s="185"/>
      <c r="JJ1265" s="185"/>
      <c r="JK1265" s="185"/>
      <c r="JL1265" s="185"/>
      <c r="JM1265" s="185"/>
      <c r="JN1265" s="185"/>
      <c r="JO1265" s="185"/>
      <c r="JP1265" s="185"/>
      <c r="JQ1265" s="185"/>
      <c r="JR1265" s="185"/>
      <c r="JS1265" s="185"/>
      <c r="JT1265" s="185"/>
      <c r="JU1265" s="185"/>
      <c r="JV1265" s="185"/>
      <c r="JW1265" s="185"/>
      <c r="JX1265" s="185"/>
      <c r="JY1265" s="185"/>
      <c r="JZ1265" s="185"/>
      <c r="KA1265" s="185"/>
      <c r="KB1265" s="185"/>
      <c r="KC1265" s="185"/>
      <c r="KD1265" s="185"/>
      <c r="KE1265" s="185"/>
      <c r="KF1265" s="185"/>
      <c r="KG1265" s="185"/>
      <c r="KH1265" s="185"/>
      <c r="KI1265" s="185"/>
      <c r="KJ1265" s="185"/>
      <c r="KK1265" s="185"/>
      <c r="KL1265" s="185"/>
      <c r="KM1265" s="185"/>
      <c r="KN1265" s="185"/>
      <c r="KO1265" s="185"/>
      <c r="KP1265" s="185"/>
      <c r="KQ1265" s="185"/>
      <c r="KR1265" s="185"/>
      <c r="KS1265" s="185"/>
      <c r="KT1265" s="185"/>
      <c r="KU1265" s="185"/>
      <c r="KV1265" s="185"/>
      <c r="KW1265" s="185"/>
      <c r="KX1265" s="185"/>
      <c r="KY1265" s="185"/>
      <c r="KZ1265" s="185"/>
      <c r="LA1265" s="185"/>
      <c r="LB1265" s="185"/>
      <c r="LC1265" s="185"/>
      <c r="LD1265" s="185"/>
      <c r="LE1265" s="185"/>
      <c r="LF1265" s="185"/>
      <c r="LG1265" s="185"/>
      <c r="LH1265" s="185"/>
      <c r="LI1265" s="185"/>
      <c r="LJ1265" s="185"/>
      <c r="LK1265" s="185"/>
      <c r="LL1265" s="185"/>
      <c r="LM1265" s="185"/>
      <c r="LN1265" s="185"/>
      <c r="LO1265" s="185"/>
      <c r="LP1265" s="185"/>
      <c r="LQ1265" s="185"/>
      <c r="LR1265" s="185"/>
      <c r="LS1265" s="185"/>
      <c r="LT1265" s="185"/>
      <c r="LU1265" s="185"/>
      <c r="LV1265" s="185"/>
      <c r="LW1265" s="185"/>
      <c r="LX1265" s="185"/>
      <c r="LY1265" s="185"/>
      <c r="LZ1265" s="185"/>
      <c r="MA1265" s="185"/>
      <c r="MB1265" s="185"/>
      <c r="MC1265" s="185"/>
      <c r="MD1265" s="185"/>
      <c r="ME1265" s="185"/>
      <c r="MF1265" s="185"/>
      <c r="MG1265" s="185"/>
      <c r="MH1265" s="185"/>
      <c r="MI1265" s="185"/>
      <c r="MJ1265" s="185"/>
      <c r="MK1265" s="185"/>
      <c r="ML1265" s="185"/>
      <c r="MM1265" s="185"/>
      <c r="MN1265" s="185"/>
      <c r="MO1265" s="185"/>
      <c r="MP1265" s="185"/>
      <c r="MQ1265" s="185"/>
      <c r="MR1265" s="185"/>
      <c r="MS1265" s="185"/>
      <c r="MT1265" s="185"/>
      <c r="MU1265" s="185"/>
      <c r="MV1265" s="185"/>
      <c r="MW1265" s="185"/>
      <c r="MX1265" s="185"/>
      <c r="MY1265" s="185"/>
      <c r="MZ1265" s="185"/>
      <c r="NA1265" s="185"/>
      <c r="NB1265" s="185"/>
      <c r="NC1265" s="185"/>
      <c r="ND1265" s="185"/>
      <c r="NE1265" s="185"/>
      <c r="NF1265" s="185"/>
      <c r="NG1265" s="185"/>
      <c r="NH1265" s="185"/>
      <c r="NI1265" s="185"/>
      <c r="NJ1265" s="185"/>
      <c r="NK1265" s="185"/>
      <c r="NL1265" s="185"/>
      <c r="NM1265" s="185"/>
      <c r="NN1265" s="185"/>
      <c r="NO1265" s="185"/>
      <c r="NP1265" s="185"/>
      <c r="NQ1265" s="185"/>
      <c r="NR1265" s="185"/>
      <c r="NS1265" s="185"/>
      <c r="NT1265" s="185"/>
      <c r="NU1265" s="185"/>
      <c r="NV1265" s="185"/>
      <c r="NW1265" s="185"/>
      <c r="NX1265" s="185"/>
      <c r="NY1265" s="185"/>
      <c r="NZ1265" s="185"/>
      <c r="OA1265" s="185"/>
      <c r="OB1265" s="185"/>
      <c r="OC1265" s="185"/>
      <c r="OD1265" s="185"/>
      <c r="OE1265" s="185"/>
      <c r="OF1265" s="185"/>
      <c r="OG1265" s="185"/>
      <c r="OH1265" s="185"/>
      <c r="OI1265" s="185"/>
      <c r="OJ1265" s="185"/>
      <c r="OK1265" s="185"/>
      <c r="OL1265" s="185"/>
      <c r="OM1265" s="185"/>
      <c r="ON1265" s="185"/>
      <c r="OO1265" s="185"/>
      <c r="OP1265" s="185"/>
      <c r="OQ1265" s="185"/>
      <c r="OR1265" s="185"/>
      <c r="OS1265" s="185"/>
      <c r="OT1265" s="185"/>
      <c r="OU1265" s="185"/>
      <c r="OV1265" s="185"/>
      <c r="OW1265" s="185"/>
      <c r="OX1265" s="185"/>
      <c r="OY1265" s="185"/>
      <c r="OZ1265" s="185"/>
      <c r="PA1265" s="185"/>
      <c r="PB1265" s="185"/>
      <c r="PC1265" s="185"/>
      <c r="PD1265" s="185"/>
      <c r="PE1265" s="185"/>
      <c r="PF1265" s="185"/>
      <c r="PG1265" s="185"/>
      <c r="PH1265" s="185"/>
      <c r="PI1265" s="185"/>
      <c r="PJ1265" s="185"/>
      <c r="PK1265" s="185"/>
      <c r="PL1265" s="185"/>
      <c r="PM1265" s="185"/>
      <c r="PN1265" s="185"/>
      <c r="PO1265" s="185"/>
      <c r="PP1265" s="185"/>
      <c r="PQ1265" s="185"/>
      <c r="PR1265" s="185"/>
      <c r="PS1265" s="185"/>
      <c r="PT1265" s="185"/>
      <c r="PU1265" s="185"/>
      <c r="PV1265" s="185"/>
      <c r="PW1265" s="185"/>
      <c r="PX1265" s="185"/>
      <c r="PY1265" s="185"/>
      <c r="PZ1265" s="185"/>
      <c r="QA1265" s="185"/>
      <c r="QB1265" s="185"/>
      <c r="QC1265" s="185"/>
      <c r="QD1265" s="185"/>
      <c r="QE1265" s="185"/>
      <c r="QF1265" s="185"/>
      <c r="QG1265" s="185"/>
      <c r="QH1265" s="185"/>
      <c r="QI1265" s="185"/>
      <c r="QJ1265" s="185"/>
      <c r="QK1265" s="185"/>
      <c r="QL1265" s="185"/>
      <c r="QM1265" s="185"/>
      <c r="QN1265" s="185"/>
      <c r="QO1265" s="185"/>
      <c r="QP1265" s="185"/>
      <c r="QQ1265" s="185"/>
      <c r="QR1265" s="185"/>
      <c r="QS1265" s="185"/>
      <c r="QT1265" s="185"/>
      <c r="QU1265" s="185"/>
      <c r="QV1265" s="185"/>
      <c r="QW1265" s="185"/>
      <c r="QX1265" s="185"/>
      <c r="QY1265" s="185"/>
      <c r="QZ1265" s="185"/>
      <c r="RA1265" s="185"/>
      <c r="RB1265" s="185"/>
      <c r="RC1265" s="185"/>
      <c r="RD1265" s="185"/>
      <c r="RE1265" s="185"/>
      <c r="RF1265" s="185"/>
      <c r="RG1265" s="185"/>
      <c r="RH1265" s="185"/>
      <c r="RI1265" s="185"/>
      <c r="RJ1265" s="185"/>
      <c r="RK1265" s="185"/>
      <c r="RL1265" s="185"/>
      <c r="RM1265" s="185"/>
      <c r="RN1265" s="185"/>
      <c r="RO1265" s="185"/>
      <c r="RP1265" s="185"/>
      <c r="RQ1265" s="185"/>
      <c r="RR1265" s="185"/>
      <c r="RS1265" s="185"/>
      <c r="RT1265" s="185"/>
      <c r="RU1265" s="185"/>
      <c r="RV1265" s="185"/>
      <c r="RW1265" s="185"/>
      <c r="RX1265" s="185"/>
      <c r="RY1265" s="185"/>
      <c r="RZ1265" s="185"/>
      <c r="SA1265" s="185"/>
      <c r="SB1265" s="185"/>
      <c r="SC1265" s="185"/>
      <c r="SD1265" s="185"/>
      <c r="SE1265" s="185"/>
      <c r="SF1265" s="185"/>
      <c r="SG1265" s="185"/>
      <c r="SH1265" s="185"/>
      <c r="SI1265" s="185"/>
      <c r="SJ1265" s="185"/>
      <c r="SK1265" s="185"/>
      <c r="SL1265" s="185"/>
      <c r="SM1265" s="185"/>
      <c r="SN1265" s="185"/>
      <c r="SO1265" s="185"/>
      <c r="SP1265" s="185"/>
      <c r="SQ1265" s="185"/>
      <c r="SR1265" s="185"/>
      <c r="SS1265" s="185"/>
      <c r="ST1265" s="185"/>
      <c r="SU1265" s="185"/>
      <c r="SV1265" s="185"/>
      <c r="SW1265" s="185"/>
      <c r="SX1265" s="185"/>
      <c r="SY1265" s="185"/>
      <c r="SZ1265" s="185"/>
      <c r="TA1265" s="185"/>
      <c r="TB1265" s="185"/>
      <c r="TC1265" s="185"/>
      <c r="TD1265" s="185"/>
      <c r="TE1265" s="185"/>
      <c r="TF1265" s="185"/>
      <c r="TG1265" s="185"/>
      <c r="TH1265" s="185"/>
      <c r="TI1265" s="185"/>
    </row>
    <row r="1266" spans="1:529" s="104" customFormat="1" ht="46.5" customHeight="1" thickBot="1" x14ac:dyDescent="0.3">
      <c r="A1266" s="116" t="s">
        <v>5980</v>
      </c>
      <c r="B1266" s="117">
        <v>42279</v>
      </c>
      <c r="C1266" s="118" t="s">
        <v>5981</v>
      </c>
      <c r="D1266" s="118" t="s">
        <v>7363</v>
      </c>
      <c r="E1266" s="86" t="s">
        <v>7317</v>
      </c>
      <c r="F1266" s="86" t="s">
        <v>168</v>
      </c>
      <c r="G1266" s="86" t="s">
        <v>128</v>
      </c>
      <c r="H1266" s="196" t="s">
        <v>5982</v>
      </c>
      <c r="I1266" s="117">
        <v>42299</v>
      </c>
      <c r="J1266" s="117">
        <v>44471</v>
      </c>
      <c r="K1266" s="118" t="s">
        <v>1113</v>
      </c>
      <c r="L1266" s="118"/>
      <c r="M1266" s="118" t="s">
        <v>299</v>
      </c>
      <c r="N1266" s="86" t="s">
        <v>66</v>
      </c>
      <c r="O1266" s="118">
        <v>65700</v>
      </c>
      <c r="P1266" s="467"/>
      <c r="Q1266" s="467"/>
      <c r="R1266" s="467"/>
      <c r="S1266" s="467"/>
      <c r="T1266" s="782"/>
      <c r="U1266" s="118">
        <v>180</v>
      </c>
      <c r="V1266" s="118">
        <v>65700</v>
      </c>
      <c r="W1266" s="118" t="s">
        <v>3205</v>
      </c>
      <c r="X1266" s="118">
        <v>35</v>
      </c>
      <c r="Y1266" s="118">
        <v>25</v>
      </c>
      <c r="Z1266" s="118">
        <v>125</v>
      </c>
      <c r="AA1266" s="118" t="s">
        <v>1091</v>
      </c>
      <c r="AB1266" s="118" t="s">
        <v>1091</v>
      </c>
      <c r="AC1266" s="118" t="s">
        <v>1091</v>
      </c>
      <c r="AD1266" s="118" t="s">
        <v>1091</v>
      </c>
      <c r="AE1266" s="118" t="s">
        <v>1091</v>
      </c>
      <c r="AF1266" s="118" t="s">
        <v>1091</v>
      </c>
      <c r="AG1266" s="118" t="s">
        <v>1239</v>
      </c>
      <c r="AH1266" s="118">
        <v>476.43</v>
      </c>
      <c r="AI1266" s="118" t="s">
        <v>5983</v>
      </c>
      <c r="AJ1266" s="118" t="s">
        <v>5984</v>
      </c>
      <c r="AK1266" s="86" t="s">
        <v>1461</v>
      </c>
      <c r="AL1266" s="574"/>
      <c r="AM1266" s="830"/>
      <c r="AN1266" s="830"/>
      <c r="AO1266" s="830"/>
      <c r="AP1266" s="830"/>
      <c r="AQ1266" s="830"/>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85"/>
      <c r="BL1266" s="185"/>
      <c r="BM1266" s="185"/>
      <c r="BN1266" s="185"/>
      <c r="BO1266" s="185"/>
      <c r="BP1266" s="185"/>
      <c r="BQ1266" s="185"/>
      <c r="BR1266" s="185"/>
      <c r="BS1266" s="185"/>
      <c r="BT1266" s="185"/>
      <c r="BU1266" s="185"/>
      <c r="BV1266" s="185"/>
      <c r="BW1266" s="185"/>
      <c r="BX1266" s="185"/>
      <c r="BY1266" s="185"/>
      <c r="BZ1266" s="185"/>
      <c r="CA1266" s="185"/>
      <c r="CB1266" s="185"/>
      <c r="CC1266" s="185"/>
      <c r="CD1266" s="185"/>
      <c r="CE1266" s="185"/>
      <c r="CF1266" s="185"/>
      <c r="CG1266" s="185"/>
      <c r="CH1266" s="185"/>
      <c r="CI1266" s="185"/>
      <c r="CJ1266" s="185"/>
      <c r="CK1266" s="185"/>
      <c r="CL1266" s="185"/>
      <c r="CM1266" s="185"/>
      <c r="CN1266" s="185"/>
      <c r="CO1266" s="185"/>
      <c r="CP1266" s="185"/>
      <c r="CQ1266" s="185"/>
      <c r="CR1266" s="185"/>
      <c r="CS1266" s="185"/>
      <c r="CT1266" s="185"/>
      <c r="CU1266" s="185"/>
      <c r="CV1266" s="185"/>
      <c r="CW1266" s="185"/>
      <c r="CX1266" s="185"/>
      <c r="CY1266" s="185"/>
      <c r="CZ1266" s="185"/>
      <c r="DA1266" s="185"/>
      <c r="DB1266" s="185"/>
      <c r="DC1266" s="185"/>
      <c r="DD1266" s="185"/>
      <c r="DE1266" s="185"/>
      <c r="DF1266" s="185"/>
      <c r="DG1266" s="185"/>
      <c r="DH1266" s="185"/>
      <c r="DI1266" s="185"/>
      <c r="DJ1266" s="185"/>
      <c r="DK1266" s="185"/>
      <c r="DL1266" s="185"/>
      <c r="DM1266" s="185"/>
      <c r="DN1266" s="185"/>
      <c r="DO1266" s="185"/>
      <c r="DP1266" s="185"/>
      <c r="DQ1266" s="185"/>
      <c r="DR1266" s="185"/>
      <c r="DS1266" s="185"/>
      <c r="DT1266" s="185"/>
      <c r="DU1266" s="185"/>
      <c r="DV1266" s="185"/>
      <c r="DW1266" s="185"/>
      <c r="DX1266" s="185"/>
      <c r="DY1266" s="185"/>
      <c r="DZ1266" s="185"/>
      <c r="EA1266" s="185"/>
      <c r="EB1266" s="185"/>
      <c r="EC1266" s="185"/>
      <c r="ED1266" s="185"/>
      <c r="EE1266" s="185"/>
      <c r="EF1266" s="185"/>
      <c r="EG1266" s="185"/>
      <c r="EH1266" s="185"/>
      <c r="EI1266" s="185"/>
      <c r="EJ1266" s="185"/>
      <c r="EK1266" s="185"/>
      <c r="EL1266" s="185"/>
      <c r="EM1266" s="185"/>
      <c r="EN1266" s="185"/>
      <c r="EO1266" s="185"/>
      <c r="EP1266" s="185"/>
      <c r="EQ1266" s="185"/>
      <c r="ER1266" s="185"/>
      <c r="ES1266" s="185"/>
      <c r="ET1266" s="185"/>
      <c r="EU1266" s="185"/>
      <c r="EV1266" s="185"/>
      <c r="EW1266" s="185"/>
      <c r="EX1266" s="185"/>
      <c r="EY1266" s="185"/>
      <c r="EZ1266" s="185"/>
      <c r="FA1266" s="185"/>
      <c r="FB1266" s="185"/>
      <c r="FC1266" s="185"/>
      <c r="FD1266" s="185"/>
      <c r="FE1266" s="185"/>
      <c r="FF1266" s="185"/>
      <c r="FG1266" s="185"/>
      <c r="FH1266" s="185"/>
      <c r="FI1266" s="185"/>
      <c r="FJ1266" s="185"/>
      <c r="FK1266" s="185"/>
      <c r="FL1266" s="185"/>
      <c r="FM1266" s="185"/>
      <c r="FN1266" s="185"/>
      <c r="FO1266" s="185"/>
      <c r="FP1266" s="185"/>
      <c r="FQ1266" s="185"/>
      <c r="FR1266" s="185"/>
      <c r="FS1266" s="185"/>
      <c r="FT1266" s="185"/>
      <c r="FU1266" s="185"/>
      <c r="FV1266" s="185"/>
      <c r="FW1266" s="185"/>
      <c r="FX1266" s="185"/>
      <c r="FY1266" s="185"/>
      <c r="FZ1266" s="185"/>
      <c r="GA1266" s="185"/>
      <c r="GB1266" s="185"/>
      <c r="GC1266" s="185"/>
      <c r="GD1266" s="185"/>
      <c r="GE1266" s="185"/>
      <c r="GF1266" s="185"/>
      <c r="GG1266" s="185"/>
      <c r="GH1266" s="185"/>
      <c r="GI1266" s="185"/>
      <c r="GJ1266" s="185"/>
      <c r="GK1266" s="185"/>
      <c r="GL1266" s="185"/>
      <c r="GM1266" s="185"/>
      <c r="GN1266" s="185"/>
      <c r="GO1266" s="185"/>
      <c r="GP1266" s="185"/>
      <c r="GQ1266" s="185"/>
      <c r="GR1266" s="185"/>
      <c r="GS1266" s="185"/>
      <c r="GT1266" s="185"/>
      <c r="GU1266" s="185"/>
      <c r="GV1266" s="185"/>
      <c r="GW1266" s="185"/>
      <c r="GX1266" s="185"/>
      <c r="GY1266" s="185"/>
      <c r="GZ1266" s="185"/>
      <c r="HA1266" s="185"/>
      <c r="HB1266" s="185"/>
      <c r="HC1266" s="185"/>
      <c r="HD1266" s="185"/>
      <c r="HE1266" s="185"/>
      <c r="HF1266" s="185"/>
      <c r="HG1266" s="185"/>
      <c r="HH1266" s="185"/>
      <c r="HI1266" s="185"/>
      <c r="HJ1266" s="185"/>
      <c r="HK1266" s="185"/>
      <c r="HL1266" s="185"/>
      <c r="HM1266" s="185"/>
      <c r="HN1266" s="185"/>
      <c r="HO1266" s="185"/>
      <c r="HP1266" s="185"/>
      <c r="HQ1266" s="185"/>
      <c r="HR1266" s="185"/>
      <c r="HS1266" s="185"/>
      <c r="HT1266" s="185"/>
      <c r="HU1266" s="185"/>
      <c r="HV1266" s="185"/>
      <c r="HW1266" s="185"/>
      <c r="HX1266" s="185"/>
      <c r="HY1266" s="185"/>
      <c r="HZ1266" s="185"/>
      <c r="IA1266" s="185"/>
      <c r="IB1266" s="185"/>
      <c r="IC1266" s="185"/>
      <c r="ID1266" s="185"/>
      <c r="IE1266" s="185"/>
      <c r="IF1266" s="185"/>
      <c r="IG1266" s="185"/>
      <c r="IH1266" s="185"/>
      <c r="II1266" s="185"/>
      <c r="IJ1266" s="185"/>
      <c r="IK1266" s="185"/>
      <c r="IL1266" s="185"/>
      <c r="IM1266" s="185"/>
      <c r="IN1266" s="185"/>
      <c r="IO1266" s="185"/>
      <c r="IP1266" s="185"/>
      <c r="IQ1266" s="185"/>
      <c r="IR1266" s="185"/>
      <c r="IS1266" s="185"/>
      <c r="IT1266" s="185"/>
      <c r="IU1266" s="185"/>
      <c r="IV1266" s="185"/>
      <c r="IW1266" s="185"/>
      <c r="IX1266" s="185"/>
      <c r="IY1266" s="185"/>
      <c r="IZ1266" s="185"/>
      <c r="JA1266" s="185"/>
      <c r="JB1266" s="185"/>
      <c r="JC1266" s="185"/>
      <c r="JD1266" s="185"/>
      <c r="JE1266" s="185"/>
      <c r="JF1266" s="185"/>
      <c r="JG1266" s="185"/>
      <c r="JH1266" s="185"/>
      <c r="JI1266" s="185"/>
      <c r="JJ1266" s="185"/>
      <c r="JK1266" s="185"/>
      <c r="JL1266" s="185"/>
      <c r="JM1266" s="185"/>
      <c r="JN1266" s="185"/>
      <c r="JO1266" s="185"/>
      <c r="JP1266" s="185"/>
      <c r="JQ1266" s="185"/>
      <c r="JR1266" s="185"/>
      <c r="JS1266" s="185"/>
      <c r="JT1266" s="185"/>
      <c r="JU1266" s="185"/>
      <c r="JV1266" s="185"/>
      <c r="JW1266" s="185"/>
      <c r="JX1266" s="185"/>
      <c r="JY1266" s="185"/>
      <c r="JZ1266" s="185"/>
      <c r="KA1266" s="185"/>
      <c r="KB1266" s="185"/>
      <c r="KC1266" s="185"/>
      <c r="KD1266" s="185"/>
      <c r="KE1266" s="185"/>
      <c r="KF1266" s="185"/>
      <c r="KG1266" s="185"/>
      <c r="KH1266" s="185"/>
      <c r="KI1266" s="185"/>
      <c r="KJ1266" s="185"/>
      <c r="KK1266" s="185"/>
      <c r="KL1266" s="185"/>
      <c r="KM1266" s="185"/>
      <c r="KN1266" s="185"/>
      <c r="KO1266" s="185"/>
      <c r="KP1266" s="185"/>
      <c r="KQ1266" s="185"/>
      <c r="KR1266" s="185"/>
      <c r="KS1266" s="185"/>
      <c r="KT1266" s="185"/>
      <c r="KU1266" s="185"/>
      <c r="KV1266" s="185"/>
      <c r="KW1266" s="185"/>
      <c r="KX1266" s="185"/>
      <c r="KY1266" s="185"/>
      <c r="KZ1266" s="185"/>
      <c r="LA1266" s="185"/>
      <c r="LB1266" s="185"/>
      <c r="LC1266" s="185"/>
      <c r="LD1266" s="185"/>
      <c r="LE1266" s="185"/>
      <c r="LF1266" s="185"/>
      <c r="LG1266" s="185"/>
      <c r="LH1266" s="185"/>
      <c r="LI1266" s="185"/>
      <c r="LJ1266" s="185"/>
      <c r="LK1266" s="185"/>
      <c r="LL1266" s="185"/>
      <c r="LM1266" s="185"/>
      <c r="LN1266" s="185"/>
      <c r="LO1266" s="185"/>
      <c r="LP1266" s="185"/>
      <c r="LQ1266" s="185"/>
      <c r="LR1266" s="185"/>
      <c r="LS1266" s="185"/>
      <c r="LT1266" s="185"/>
      <c r="LU1266" s="185"/>
      <c r="LV1266" s="185"/>
      <c r="LW1266" s="185"/>
      <c r="LX1266" s="185"/>
      <c r="LY1266" s="185"/>
      <c r="LZ1266" s="185"/>
      <c r="MA1266" s="185"/>
      <c r="MB1266" s="185"/>
      <c r="MC1266" s="185"/>
      <c r="MD1266" s="185"/>
      <c r="ME1266" s="185"/>
      <c r="MF1266" s="185"/>
      <c r="MG1266" s="185"/>
      <c r="MH1266" s="185"/>
      <c r="MI1266" s="185"/>
      <c r="MJ1266" s="185"/>
      <c r="MK1266" s="185"/>
      <c r="ML1266" s="185"/>
      <c r="MM1266" s="185"/>
      <c r="MN1266" s="185"/>
      <c r="MO1266" s="185"/>
      <c r="MP1266" s="185"/>
      <c r="MQ1266" s="185"/>
      <c r="MR1266" s="185"/>
      <c r="MS1266" s="185"/>
      <c r="MT1266" s="185"/>
      <c r="MU1266" s="185"/>
      <c r="MV1266" s="185"/>
      <c r="MW1266" s="185"/>
      <c r="MX1266" s="185"/>
      <c r="MY1266" s="185"/>
      <c r="MZ1266" s="185"/>
      <c r="NA1266" s="185"/>
      <c r="NB1266" s="185"/>
      <c r="NC1266" s="185"/>
      <c r="ND1266" s="185"/>
      <c r="NE1266" s="185"/>
      <c r="NF1266" s="185"/>
      <c r="NG1266" s="185"/>
      <c r="NH1266" s="185"/>
      <c r="NI1266" s="185"/>
      <c r="NJ1266" s="185"/>
      <c r="NK1266" s="185"/>
      <c r="NL1266" s="185"/>
      <c r="NM1266" s="185"/>
      <c r="NN1266" s="185"/>
      <c r="NO1266" s="185"/>
      <c r="NP1266" s="185"/>
      <c r="NQ1266" s="185"/>
      <c r="NR1266" s="185"/>
      <c r="NS1266" s="185"/>
      <c r="NT1266" s="185"/>
      <c r="NU1266" s="185"/>
      <c r="NV1266" s="185"/>
      <c r="NW1266" s="185"/>
      <c r="NX1266" s="185"/>
      <c r="NY1266" s="185"/>
      <c r="NZ1266" s="185"/>
      <c r="OA1266" s="185"/>
      <c r="OB1266" s="185"/>
      <c r="OC1266" s="185"/>
      <c r="OD1266" s="185"/>
      <c r="OE1266" s="185"/>
      <c r="OF1266" s="185"/>
      <c r="OG1266" s="185"/>
      <c r="OH1266" s="185"/>
      <c r="OI1266" s="185"/>
      <c r="OJ1266" s="185"/>
      <c r="OK1266" s="185"/>
      <c r="OL1266" s="185"/>
      <c r="OM1266" s="185"/>
      <c r="ON1266" s="185"/>
      <c r="OO1266" s="185"/>
      <c r="OP1266" s="185"/>
      <c r="OQ1266" s="185"/>
      <c r="OR1266" s="185"/>
      <c r="OS1266" s="185"/>
      <c r="OT1266" s="185"/>
      <c r="OU1266" s="185"/>
      <c r="OV1266" s="185"/>
      <c r="OW1266" s="185"/>
      <c r="OX1266" s="185"/>
      <c r="OY1266" s="185"/>
      <c r="OZ1266" s="185"/>
      <c r="PA1266" s="185"/>
      <c r="PB1266" s="185"/>
      <c r="PC1266" s="185"/>
      <c r="PD1266" s="185"/>
      <c r="PE1266" s="185"/>
      <c r="PF1266" s="185"/>
      <c r="PG1266" s="185"/>
      <c r="PH1266" s="185"/>
      <c r="PI1266" s="185"/>
      <c r="PJ1266" s="185"/>
      <c r="PK1266" s="185"/>
      <c r="PL1266" s="185"/>
      <c r="PM1266" s="185"/>
      <c r="PN1266" s="185"/>
      <c r="PO1266" s="185"/>
      <c r="PP1266" s="185"/>
      <c r="PQ1266" s="185"/>
      <c r="PR1266" s="185"/>
      <c r="PS1266" s="185"/>
      <c r="PT1266" s="185"/>
      <c r="PU1266" s="185"/>
      <c r="PV1266" s="185"/>
      <c r="PW1266" s="185"/>
      <c r="PX1266" s="185"/>
      <c r="PY1266" s="185"/>
      <c r="PZ1266" s="185"/>
      <c r="QA1266" s="185"/>
      <c r="QB1266" s="185"/>
      <c r="QC1266" s="185"/>
      <c r="QD1266" s="185"/>
      <c r="QE1266" s="185"/>
      <c r="QF1266" s="185"/>
      <c r="QG1266" s="185"/>
      <c r="QH1266" s="185"/>
      <c r="QI1266" s="185"/>
      <c r="QJ1266" s="185"/>
      <c r="QK1266" s="185"/>
      <c r="QL1266" s="185"/>
      <c r="QM1266" s="185"/>
      <c r="QN1266" s="185"/>
      <c r="QO1266" s="185"/>
      <c r="QP1266" s="185"/>
      <c r="QQ1266" s="185"/>
      <c r="QR1266" s="185"/>
      <c r="QS1266" s="185"/>
      <c r="QT1266" s="185"/>
      <c r="QU1266" s="185"/>
      <c r="QV1266" s="185"/>
      <c r="QW1266" s="185"/>
      <c r="QX1266" s="185"/>
      <c r="QY1266" s="185"/>
      <c r="QZ1266" s="185"/>
      <c r="RA1266" s="185"/>
      <c r="RB1266" s="185"/>
      <c r="RC1266" s="185"/>
      <c r="RD1266" s="185"/>
      <c r="RE1266" s="185"/>
      <c r="RF1266" s="185"/>
      <c r="RG1266" s="185"/>
      <c r="RH1266" s="185"/>
      <c r="RI1266" s="185"/>
      <c r="RJ1266" s="185"/>
      <c r="RK1266" s="185"/>
      <c r="RL1266" s="185"/>
      <c r="RM1266" s="185"/>
      <c r="RN1266" s="185"/>
      <c r="RO1266" s="185"/>
      <c r="RP1266" s="185"/>
      <c r="RQ1266" s="185"/>
      <c r="RR1266" s="185"/>
      <c r="RS1266" s="185"/>
      <c r="RT1266" s="185"/>
      <c r="RU1266" s="185"/>
      <c r="RV1266" s="185"/>
      <c r="RW1266" s="185"/>
      <c r="RX1266" s="185"/>
      <c r="RY1266" s="185"/>
      <c r="RZ1266" s="185"/>
      <c r="SA1266" s="185"/>
      <c r="SB1266" s="185"/>
      <c r="SC1266" s="185"/>
      <c r="SD1266" s="185"/>
      <c r="SE1266" s="185"/>
      <c r="SF1266" s="185"/>
      <c r="SG1266" s="185"/>
      <c r="SH1266" s="185"/>
      <c r="SI1266" s="185"/>
      <c r="SJ1266" s="185"/>
      <c r="SK1266" s="185"/>
      <c r="SL1266" s="185"/>
      <c r="SM1266" s="185"/>
      <c r="SN1266" s="185"/>
      <c r="SO1266" s="185"/>
      <c r="SP1266" s="185"/>
      <c r="SQ1266" s="185"/>
      <c r="SR1266" s="185"/>
      <c r="SS1266" s="185"/>
      <c r="ST1266" s="185"/>
      <c r="SU1266" s="185"/>
      <c r="SV1266" s="185"/>
      <c r="SW1266" s="185"/>
      <c r="SX1266" s="185"/>
      <c r="SY1266" s="185"/>
      <c r="SZ1266" s="185"/>
      <c r="TA1266" s="185"/>
      <c r="TB1266" s="185"/>
      <c r="TC1266" s="185"/>
      <c r="TD1266" s="185"/>
      <c r="TE1266" s="185"/>
      <c r="TF1266" s="185"/>
      <c r="TG1266" s="185"/>
      <c r="TH1266" s="185"/>
      <c r="TI1266" s="185"/>
    </row>
    <row r="1267" spans="1:529" s="104" customFormat="1" ht="46.5" customHeight="1" thickBot="1" x14ac:dyDescent="0.3">
      <c r="A1267" s="116" t="s">
        <v>5985</v>
      </c>
      <c r="B1267" s="117">
        <v>42275</v>
      </c>
      <c r="C1267" s="118" t="s">
        <v>5986</v>
      </c>
      <c r="D1267" s="118" t="s">
        <v>7364</v>
      </c>
      <c r="E1267" s="118" t="s">
        <v>100</v>
      </c>
      <c r="F1267" s="118" t="s">
        <v>100</v>
      </c>
      <c r="G1267" s="118" t="s">
        <v>86</v>
      </c>
      <c r="H1267" s="196" t="s">
        <v>1711</v>
      </c>
      <c r="I1267" s="117">
        <v>42296</v>
      </c>
      <c r="J1267" s="117">
        <v>45928</v>
      </c>
      <c r="K1267" s="118" t="s">
        <v>1974</v>
      </c>
      <c r="L1267" s="118"/>
      <c r="M1267" s="118" t="s">
        <v>5987</v>
      </c>
      <c r="N1267" s="86" t="s">
        <v>1854</v>
      </c>
      <c r="O1267" s="118">
        <v>4271</v>
      </c>
      <c r="P1267" s="467"/>
      <c r="Q1267" s="467"/>
      <c r="R1267" s="467"/>
      <c r="S1267" s="467"/>
      <c r="T1267" s="782">
        <v>1.1279999999999999</v>
      </c>
      <c r="U1267" s="118">
        <v>11.7</v>
      </c>
      <c r="V1267" s="118">
        <v>4271</v>
      </c>
      <c r="W1267" s="118" t="s">
        <v>1258</v>
      </c>
      <c r="X1267" s="118">
        <v>50</v>
      </c>
      <c r="Y1267" s="118">
        <v>35</v>
      </c>
      <c r="Z1267" s="118">
        <v>125</v>
      </c>
      <c r="AA1267" s="118" t="s">
        <v>1091</v>
      </c>
      <c r="AB1267" s="118" t="s">
        <v>1091</v>
      </c>
      <c r="AC1267" s="118" t="s">
        <v>1091</v>
      </c>
      <c r="AD1267" s="118" t="s">
        <v>1091</v>
      </c>
      <c r="AE1267" s="118" t="s">
        <v>1091</v>
      </c>
      <c r="AF1267" s="118" t="s">
        <v>1091</v>
      </c>
      <c r="AG1267" s="118" t="s">
        <v>1091</v>
      </c>
      <c r="AH1267" s="118">
        <v>196</v>
      </c>
      <c r="AI1267" s="118" t="s">
        <v>5988</v>
      </c>
      <c r="AJ1267" s="118" t="s">
        <v>5989</v>
      </c>
      <c r="AK1267" s="86" t="s">
        <v>1461</v>
      </c>
      <c r="AL1267" s="574"/>
      <c r="AM1267" s="830"/>
      <c r="AN1267" s="830"/>
      <c r="AO1267" s="830"/>
      <c r="AP1267" s="830"/>
      <c r="AQ1267" s="830"/>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85"/>
      <c r="BL1267" s="185"/>
      <c r="BM1267" s="185"/>
      <c r="BN1267" s="185"/>
      <c r="BO1267" s="185"/>
      <c r="BP1267" s="185"/>
      <c r="BQ1267" s="185"/>
      <c r="BR1267" s="185"/>
      <c r="BS1267" s="185"/>
      <c r="BT1267" s="185"/>
      <c r="BU1267" s="185"/>
      <c r="BV1267" s="185"/>
      <c r="BW1267" s="185"/>
      <c r="BX1267" s="185"/>
      <c r="BY1267" s="185"/>
      <c r="BZ1267" s="185"/>
      <c r="CA1267" s="185"/>
      <c r="CB1267" s="185"/>
      <c r="CC1267" s="185"/>
      <c r="CD1267" s="185"/>
      <c r="CE1267" s="185"/>
      <c r="CF1267" s="185"/>
      <c r="CG1267" s="185"/>
      <c r="CH1267" s="185"/>
      <c r="CI1267" s="185"/>
      <c r="CJ1267" s="185"/>
      <c r="CK1267" s="185"/>
      <c r="CL1267" s="185"/>
      <c r="CM1267" s="185"/>
      <c r="CN1267" s="185"/>
      <c r="CO1267" s="185"/>
      <c r="CP1267" s="185"/>
      <c r="CQ1267" s="185"/>
      <c r="CR1267" s="185"/>
      <c r="CS1267" s="185"/>
      <c r="CT1267" s="185"/>
      <c r="CU1267" s="185"/>
      <c r="CV1267" s="185"/>
      <c r="CW1267" s="185"/>
      <c r="CX1267" s="185"/>
      <c r="CY1267" s="185"/>
      <c r="CZ1267" s="185"/>
      <c r="DA1267" s="185"/>
      <c r="DB1267" s="185"/>
      <c r="DC1267" s="185"/>
      <c r="DD1267" s="185"/>
      <c r="DE1267" s="185"/>
      <c r="DF1267" s="185"/>
      <c r="DG1267" s="185"/>
      <c r="DH1267" s="185"/>
      <c r="DI1267" s="185"/>
      <c r="DJ1267" s="185"/>
      <c r="DK1267" s="185"/>
      <c r="DL1267" s="185"/>
      <c r="DM1267" s="185"/>
      <c r="DN1267" s="185"/>
      <c r="DO1267" s="185"/>
      <c r="DP1267" s="185"/>
      <c r="DQ1267" s="185"/>
      <c r="DR1267" s="185"/>
      <c r="DS1267" s="185"/>
      <c r="DT1267" s="185"/>
      <c r="DU1267" s="185"/>
      <c r="DV1267" s="185"/>
      <c r="DW1267" s="185"/>
      <c r="DX1267" s="185"/>
      <c r="DY1267" s="185"/>
      <c r="DZ1267" s="185"/>
      <c r="EA1267" s="185"/>
      <c r="EB1267" s="185"/>
      <c r="EC1267" s="185"/>
      <c r="ED1267" s="185"/>
      <c r="EE1267" s="185"/>
      <c r="EF1267" s="185"/>
      <c r="EG1267" s="185"/>
      <c r="EH1267" s="185"/>
      <c r="EI1267" s="185"/>
      <c r="EJ1267" s="185"/>
      <c r="EK1267" s="185"/>
      <c r="EL1267" s="185"/>
      <c r="EM1267" s="185"/>
      <c r="EN1267" s="185"/>
      <c r="EO1267" s="185"/>
      <c r="EP1267" s="185"/>
      <c r="EQ1267" s="185"/>
      <c r="ER1267" s="185"/>
      <c r="ES1267" s="185"/>
      <c r="ET1267" s="185"/>
      <c r="EU1267" s="185"/>
      <c r="EV1267" s="185"/>
      <c r="EW1267" s="185"/>
      <c r="EX1267" s="185"/>
      <c r="EY1267" s="185"/>
      <c r="EZ1267" s="185"/>
      <c r="FA1267" s="185"/>
      <c r="FB1267" s="185"/>
      <c r="FC1267" s="185"/>
      <c r="FD1267" s="185"/>
      <c r="FE1267" s="185"/>
      <c r="FF1267" s="185"/>
      <c r="FG1267" s="185"/>
      <c r="FH1267" s="185"/>
      <c r="FI1267" s="185"/>
      <c r="FJ1267" s="185"/>
      <c r="FK1267" s="185"/>
      <c r="FL1267" s="185"/>
      <c r="FM1267" s="185"/>
      <c r="FN1267" s="185"/>
      <c r="FO1267" s="185"/>
      <c r="FP1267" s="185"/>
      <c r="FQ1267" s="185"/>
      <c r="FR1267" s="185"/>
      <c r="FS1267" s="185"/>
      <c r="FT1267" s="185"/>
      <c r="FU1267" s="185"/>
      <c r="FV1267" s="185"/>
      <c r="FW1267" s="185"/>
      <c r="FX1267" s="185"/>
      <c r="FY1267" s="185"/>
      <c r="FZ1267" s="185"/>
      <c r="GA1267" s="185"/>
      <c r="GB1267" s="185"/>
      <c r="GC1267" s="185"/>
      <c r="GD1267" s="185"/>
      <c r="GE1267" s="185"/>
      <c r="GF1267" s="185"/>
      <c r="GG1267" s="185"/>
      <c r="GH1267" s="185"/>
      <c r="GI1267" s="185"/>
      <c r="GJ1267" s="185"/>
      <c r="GK1267" s="185"/>
      <c r="GL1267" s="185"/>
      <c r="GM1267" s="185"/>
      <c r="GN1267" s="185"/>
      <c r="GO1267" s="185"/>
      <c r="GP1267" s="185"/>
      <c r="GQ1267" s="185"/>
      <c r="GR1267" s="185"/>
      <c r="GS1267" s="185"/>
      <c r="GT1267" s="185"/>
      <c r="GU1267" s="185"/>
      <c r="GV1267" s="185"/>
      <c r="GW1267" s="185"/>
      <c r="GX1267" s="185"/>
      <c r="GY1267" s="185"/>
      <c r="GZ1267" s="185"/>
      <c r="HA1267" s="185"/>
      <c r="HB1267" s="185"/>
      <c r="HC1267" s="185"/>
      <c r="HD1267" s="185"/>
      <c r="HE1267" s="185"/>
      <c r="HF1267" s="185"/>
      <c r="HG1267" s="185"/>
      <c r="HH1267" s="185"/>
      <c r="HI1267" s="185"/>
      <c r="HJ1267" s="185"/>
      <c r="HK1267" s="185"/>
      <c r="HL1267" s="185"/>
      <c r="HM1267" s="185"/>
      <c r="HN1267" s="185"/>
      <c r="HO1267" s="185"/>
      <c r="HP1267" s="185"/>
      <c r="HQ1267" s="185"/>
      <c r="HR1267" s="185"/>
      <c r="HS1267" s="185"/>
      <c r="HT1267" s="185"/>
      <c r="HU1267" s="185"/>
      <c r="HV1267" s="185"/>
      <c r="HW1267" s="185"/>
      <c r="HX1267" s="185"/>
      <c r="HY1267" s="185"/>
      <c r="HZ1267" s="185"/>
      <c r="IA1267" s="185"/>
      <c r="IB1267" s="185"/>
      <c r="IC1267" s="185"/>
      <c r="ID1267" s="185"/>
      <c r="IE1267" s="185"/>
      <c r="IF1267" s="185"/>
      <c r="IG1267" s="185"/>
      <c r="IH1267" s="185"/>
      <c r="II1267" s="185"/>
      <c r="IJ1267" s="185"/>
      <c r="IK1267" s="185"/>
      <c r="IL1267" s="185"/>
      <c r="IM1267" s="185"/>
      <c r="IN1267" s="185"/>
      <c r="IO1267" s="185"/>
      <c r="IP1267" s="185"/>
      <c r="IQ1267" s="185"/>
      <c r="IR1267" s="185"/>
      <c r="IS1267" s="185"/>
      <c r="IT1267" s="185"/>
      <c r="IU1267" s="185"/>
      <c r="IV1267" s="185"/>
      <c r="IW1267" s="185"/>
      <c r="IX1267" s="185"/>
      <c r="IY1267" s="185"/>
      <c r="IZ1267" s="185"/>
      <c r="JA1267" s="185"/>
      <c r="JB1267" s="185"/>
      <c r="JC1267" s="185"/>
      <c r="JD1267" s="185"/>
      <c r="JE1267" s="185"/>
      <c r="JF1267" s="185"/>
      <c r="JG1267" s="185"/>
      <c r="JH1267" s="185"/>
      <c r="JI1267" s="185"/>
      <c r="JJ1267" s="185"/>
      <c r="JK1267" s="185"/>
      <c r="JL1267" s="185"/>
      <c r="JM1267" s="185"/>
      <c r="JN1267" s="185"/>
      <c r="JO1267" s="185"/>
      <c r="JP1267" s="185"/>
      <c r="JQ1267" s="185"/>
      <c r="JR1267" s="185"/>
      <c r="JS1267" s="185"/>
      <c r="JT1267" s="185"/>
      <c r="JU1267" s="185"/>
      <c r="JV1267" s="185"/>
      <c r="JW1267" s="185"/>
      <c r="JX1267" s="185"/>
      <c r="JY1267" s="185"/>
      <c r="JZ1267" s="185"/>
      <c r="KA1267" s="185"/>
      <c r="KB1267" s="185"/>
      <c r="KC1267" s="185"/>
      <c r="KD1267" s="185"/>
      <c r="KE1267" s="185"/>
      <c r="KF1267" s="185"/>
      <c r="KG1267" s="185"/>
      <c r="KH1267" s="185"/>
      <c r="KI1267" s="185"/>
      <c r="KJ1267" s="185"/>
      <c r="KK1267" s="185"/>
      <c r="KL1267" s="185"/>
      <c r="KM1267" s="185"/>
      <c r="KN1267" s="185"/>
      <c r="KO1267" s="185"/>
      <c r="KP1267" s="185"/>
      <c r="KQ1267" s="185"/>
      <c r="KR1267" s="185"/>
      <c r="KS1267" s="185"/>
      <c r="KT1267" s="185"/>
      <c r="KU1267" s="185"/>
      <c r="KV1267" s="185"/>
      <c r="KW1267" s="185"/>
      <c r="KX1267" s="185"/>
      <c r="KY1267" s="185"/>
      <c r="KZ1267" s="185"/>
      <c r="LA1267" s="185"/>
      <c r="LB1267" s="185"/>
      <c r="LC1267" s="185"/>
      <c r="LD1267" s="185"/>
      <c r="LE1267" s="185"/>
      <c r="LF1267" s="185"/>
      <c r="LG1267" s="185"/>
      <c r="LH1267" s="185"/>
      <c r="LI1267" s="185"/>
      <c r="LJ1267" s="185"/>
      <c r="LK1267" s="185"/>
      <c r="LL1267" s="185"/>
      <c r="LM1267" s="185"/>
      <c r="LN1267" s="185"/>
      <c r="LO1267" s="185"/>
      <c r="LP1267" s="185"/>
      <c r="LQ1267" s="185"/>
      <c r="LR1267" s="185"/>
      <c r="LS1267" s="185"/>
      <c r="LT1267" s="185"/>
      <c r="LU1267" s="185"/>
      <c r="LV1267" s="185"/>
      <c r="LW1267" s="185"/>
      <c r="LX1267" s="185"/>
      <c r="LY1267" s="185"/>
      <c r="LZ1267" s="185"/>
      <c r="MA1267" s="185"/>
      <c r="MB1267" s="185"/>
      <c r="MC1267" s="185"/>
      <c r="MD1267" s="185"/>
      <c r="ME1267" s="185"/>
      <c r="MF1267" s="185"/>
      <c r="MG1267" s="185"/>
      <c r="MH1267" s="185"/>
      <c r="MI1267" s="185"/>
      <c r="MJ1267" s="185"/>
      <c r="MK1267" s="185"/>
      <c r="ML1267" s="185"/>
      <c r="MM1267" s="185"/>
      <c r="MN1267" s="185"/>
      <c r="MO1267" s="185"/>
      <c r="MP1267" s="185"/>
      <c r="MQ1267" s="185"/>
      <c r="MR1267" s="185"/>
      <c r="MS1267" s="185"/>
      <c r="MT1267" s="185"/>
      <c r="MU1267" s="185"/>
      <c r="MV1267" s="185"/>
      <c r="MW1267" s="185"/>
      <c r="MX1267" s="185"/>
      <c r="MY1267" s="185"/>
      <c r="MZ1267" s="185"/>
      <c r="NA1267" s="185"/>
      <c r="NB1267" s="185"/>
      <c r="NC1267" s="185"/>
      <c r="ND1267" s="185"/>
      <c r="NE1267" s="185"/>
      <c r="NF1267" s="185"/>
      <c r="NG1267" s="185"/>
      <c r="NH1267" s="185"/>
      <c r="NI1267" s="185"/>
      <c r="NJ1267" s="185"/>
      <c r="NK1267" s="185"/>
      <c r="NL1267" s="185"/>
      <c r="NM1267" s="185"/>
      <c r="NN1267" s="185"/>
      <c r="NO1267" s="185"/>
      <c r="NP1267" s="185"/>
      <c r="NQ1267" s="185"/>
      <c r="NR1267" s="185"/>
      <c r="NS1267" s="185"/>
      <c r="NT1267" s="185"/>
      <c r="NU1267" s="185"/>
      <c r="NV1267" s="185"/>
      <c r="NW1267" s="185"/>
      <c r="NX1267" s="185"/>
      <c r="NY1267" s="185"/>
      <c r="NZ1267" s="185"/>
      <c r="OA1267" s="185"/>
      <c r="OB1267" s="185"/>
      <c r="OC1267" s="185"/>
      <c r="OD1267" s="185"/>
      <c r="OE1267" s="185"/>
      <c r="OF1267" s="185"/>
      <c r="OG1267" s="185"/>
      <c r="OH1267" s="185"/>
      <c r="OI1267" s="185"/>
      <c r="OJ1267" s="185"/>
      <c r="OK1267" s="185"/>
      <c r="OL1267" s="185"/>
      <c r="OM1267" s="185"/>
      <c r="ON1267" s="185"/>
      <c r="OO1267" s="185"/>
      <c r="OP1267" s="185"/>
      <c r="OQ1267" s="185"/>
      <c r="OR1267" s="185"/>
      <c r="OS1267" s="185"/>
      <c r="OT1267" s="185"/>
      <c r="OU1267" s="185"/>
      <c r="OV1267" s="185"/>
      <c r="OW1267" s="185"/>
      <c r="OX1267" s="185"/>
      <c r="OY1267" s="185"/>
      <c r="OZ1267" s="185"/>
      <c r="PA1267" s="185"/>
      <c r="PB1267" s="185"/>
      <c r="PC1267" s="185"/>
      <c r="PD1267" s="185"/>
      <c r="PE1267" s="185"/>
      <c r="PF1267" s="185"/>
      <c r="PG1267" s="185"/>
      <c r="PH1267" s="185"/>
      <c r="PI1267" s="185"/>
      <c r="PJ1267" s="185"/>
      <c r="PK1267" s="185"/>
      <c r="PL1267" s="185"/>
      <c r="PM1267" s="185"/>
      <c r="PN1267" s="185"/>
      <c r="PO1267" s="185"/>
      <c r="PP1267" s="185"/>
      <c r="PQ1267" s="185"/>
      <c r="PR1267" s="185"/>
      <c r="PS1267" s="185"/>
      <c r="PT1267" s="185"/>
      <c r="PU1267" s="185"/>
      <c r="PV1267" s="185"/>
      <c r="PW1267" s="185"/>
      <c r="PX1267" s="185"/>
      <c r="PY1267" s="185"/>
      <c r="PZ1267" s="185"/>
      <c r="QA1267" s="185"/>
      <c r="QB1267" s="185"/>
      <c r="QC1267" s="185"/>
      <c r="QD1267" s="185"/>
      <c r="QE1267" s="185"/>
      <c r="QF1267" s="185"/>
      <c r="QG1267" s="185"/>
      <c r="QH1267" s="185"/>
      <c r="QI1267" s="185"/>
      <c r="QJ1267" s="185"/>
      <c r="QK1267" s="185"/>
      <c r="QL1267" s="185"/>
      <c r="QM1267" s="185"/>
      <c r="QN1267" s="185"/>
      <c r="QO1267" s="185"/>
      <c r="QP1267" s="185"/>
      <c r="QQ1267" s="185"/>
      <c r="QR1267" s="185"/>
      <c r="QS1267" s="185"/>
      <c r="QT1267" s="185"/>
      <c r="QU1267" s="185"/>
      <c r="QV1267" s="185"/>
      <c r="QW1267" s="185"/>
      <c r="QX1267" s="185"/>
      <c r="QY1267" s="185"/>
      <c r="QZ1267" s="185"/>
      <c r="RA1267" s="185"/>
      <c r="RB1267" s="185"/>
      <c r="RC1267" s="185"/>
      <c r="RD1267" s="185"/>
      <c r="RE1267" s="185"/>
      <c r="RF1267" s="185"/>
      <c r="RG1267" s="185"/>
      <c r="RH1267" s="185"/>
      <c r="RI1267" s="185"/>
      <c r="RJ1267" s="185"/>
      <c r="RK1267" s="185"/>
      <c r="RL1267" s="185"/>
      <c r="RM1267" s="185"/>
      <c r="RN1267" s="185"/>
      <c r="RO1267" s="185"/>
      <c r="RP1267" s="185"/>
      <c r="RQ1267" s="185"/>
      <c r="RR1267" s="185"/>
      <c r="RS1267" s="185"/>
      <c r="RT1267" s="185"/>
      <c r="RU1267" s="185"/>
      <c r="RV1267" s="185"/>
      <c r="RW1267" s="185"/>
      <c r="RX1267" s="185"/>
      <c r="RY1267" s="185"/>
      <c r="RZ1267" s="185"/>
      <c r="SA1267" s="185"/>
      <c r="SB1267" s="185"/>
      <c r="SC1267" s="185"/>
      <c r="SD1267" s="185"/>
      <c r="SE1267" s="185"/>
      <c r="SF1267" s="185"/>
      <c r="SG1267" s="185"/>
      <c r="SH1267" s="185"/>
      <c r="SI1267" s="185"/>
      <c r="SJ1267" s="185"/>
      <c r="SK1267" s="185"/>
      <c r="SL1267" s="185"/>
      <c r="SM1267" s="185"/>
      <c r="SN1267" s="185"/>
      <c r="SO1267" s="185"/>
      <c r="SP1267" s="185"/>
      <c r="SQ1267" s="185"/>
      <c r="SR1267" s="185"/>
      <c r="SS1267" s="185"/>
      <c r="ST1267" s="185"/>
      <c r="SU1267" s="185"/>
      <c r="SV1267" s="185"/>
      <c r="SW1267" s="185"/>
      <c r="SX1267" s="185"/>
      <c r="SY1267" s="185"/>
      <c r="SZ1267" s="185"/>
      <c r="TA1267" s="185"/>
      <c r="TB1267" s="185"/>
      <c r="TC1267" s="185"/>
      <c r="TD1267" s="185"/>
      <c r="TE1267" s="185"/>
      <c r="TF1267" s="185"/>
      <c r="TG1267" s="185"/>
      <c r="TH1267" s="185"/>
      <c r="TI1267" s="185"/>
    </row>
    <row r="1268" spans="1:529" s="104" customFormat="1" ht="46.5" customHeight="1" thickBot="1" x14ac:dyDescent="0.3">
      <c r="A1268" s="116" t="s">
        <v>5990</v>
      </c>
      <c r="B1268" s="117">
        <v>42275</v>
      </c>
      <c r="C1268" s="118" t="s">
        <v>6093</v>
      </c>
      <c r="D1268" s="118" t="s">
        <v>7365</v>
      </c>
      <c r="E1268" s="118" t="s">
        <v>45</v>
      </c>
      <c r="F1268" s="118" t="s">
        <v>45</v>
      </c>
      <c r="G1268" s="118" t="s">
        <v>45</v>
      </c>
      <c r="H1268" s="196" t="s">
        <v>267</v>
      </c>
      <c r="I1268" s="117">
        <v>42296</v>
      </c>
      <c r="J1268" s="117">
        <v>45928</v>
      </c>
      <c r="K1268" s="118" t="s">
        <v>365</v>
      </c>
      <c r="L1268" s="118"/>
      <c r="M1268" s="118" t="s">
        <v>364</v>
      </c>
      <c r="N1268" s="86" t="s">
        <v>25</v>
      </c>
      <c r="O1268" s="118">
        <v>790</v>
      </c>
      <c r="P1268" s="467" t="s">
        <v>5991</v>
      </c>
      <c r="Q1268" s="467" t="s">
        <v>5991</v>
      </c>
      <c r="R1268" s="467"/>
      <c r="S1268" s="467"/>
      <c r="T1268" s="782"/>
      <c r="U1268" s="118">
        <v>2.2599999999999998</v>
      </c>
      <c r="V1268" s="118">
        <v>790</v>
      </c>
      <c r="W1268" s="118" t="s">
        <v>1258</v>
      </c>
      <c r="X1268" s="118">
        <v>100</v>
      </c>
      <c r="Y1268" s="118">
        <v>25</v>
      </c>
      <c r="Z1268" s="118">
        <v>100</v>
      </c>
      <c r="AA1268" s="118" t="s">
        <v>1091</v>
      </c>
      <c r="AB1268" s="118" t="s">
        <v>1091</v>
      </c>
      <c r="AC1268" s="118" t="s">
        <v>1091</v>
      </c>
      <c r="AD1268" s="118" t="s">
        <v>1091</v>
      </c>
      <c r="AE1268" s="118" t="s">
        <v>1091</v>
      </c>
      <c r="AF1268" s="118" t="s">
        <v>1091</v>
      </c>
      <c r="AG1268" s="118" t="s">
        <v>1091</v>
      </c>
      <c r="AH1268" s="118">
        <v>12.2</v>
      </c>
      <c r="AI1268" s="118" t="s">
        <v>5992</v>
      </c>
      <c r="AJ1268" s="118" t="s">
        <v>5993</v>
      </c>
      <c r="AK1268" s="86" t="s">
        <v>1461</v>
      </c>
      <c r="AL1268" s="574" t="s">
        <v>5994</v>
      </c>
      <c r="AM1268" s="830"/>
      <c r="AN1268" s="830"/>
      <c r="AO1268" s="830"/>
      <c r="AP1268" s="830"/>
      <c r="AQ1268" s="830"/>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85"/>
      <c r="BL1268" s="185"/>
      <c r="BM1268" s="185"/>
      <c r="BN1268" s="185"/>
      <c r="BO1268" s="185"/>
      <c r="BP1268" s="185"/>
      <c r="BQ1268" s="185"/>
      <c r="BR1268" s="185"/>
      <c r="BS1268" s="185"/>
      <c r="BT1268" s="185"/>
      <c r="BU1268" s="185"/>
      <c r="BV1268" s="185"/>
      <c r="BW1268" s="185"/>
      <c r="BX1268" s="185"/>
      <c r="BY1268" s="185"/>
      <c r="BZ1268" s="185"/>
      <c r="CA1268" s="185"/>
      <c r="CB1268" s="185"/>
      <c r="CC1268" s="185"/>
      <c r="CD1268" s="185"/>
      <c r="CE1268" s="185"/>
      <c r="CF1268" s="185"/>
      <c r="CG1268" s="185"/>
      <c r="CH1268" s="185"/>
      <c r="CI1268" s="185"/>
      <c r="CJ1268" s="185"/>
      <c r="CK1268" s="185"/>
      <c r="CL1268" s="185"/>
      <c r="CM1268" s="185"/>
      <c r="CN1268" s="185"/>
      <c r="CO1268" s="185"/>
      <c r="CP1268" s="185"/>
      <c r="CQ1268" s="185"/>
      <c r="CR1268" s="185"/>
      <c r="CS1268" s="185"/>
      <c r="CT1268" s="185"/>
      <c r="CU1268" s="185"/>
      <c r="CV1268" s="185"/>
      <c r="CW1268" s="185"/>
      <c r="CX1268" s="185"/>
      <c r="CY1268" s="185"/>
      <c r="CZ1268" s="185"/>
      <c r="DA1268" s="185"/>
      <c r="DB1268" s="185"/>
      <c r="DC1268" s="185"/>
      <c r="DD1268" s="185"/>
      <c r="DE1268" s="185"/>
      <c r="DF1268" s="185"/>
      <c r="DG1268" s="185"/>
      <c r="DH1268" s="185"/>
      <c r="DI1268" s="185"/>
      <c r="DJ1268" s="185"/>
      <c r="DK1268" s="185"/>
      <c r="DL1268" s="185"/>
      <c r="DM1268" s="185"/>
      <c r="DN1268" s="185"/>
      <c r="DO1268" s="185"/>
      <c r="DP1268" s="185"/>
      <c r="DQ1268" s="185"/>
      <c r="DR1268" s="185"/>
      <c r="DS1268" s="185"/>
      <c r="DT1268" s="185"/>
      <c r="DU1268" s="185"/>
      <c r="DV1268" s="185"/>
      <c r="DW1268" s="185"/>
      <c r="DX1268" s="185"/>
      <c r="DY1268" s="185"/>
      <c r="DZ1268" s="185"/>
      <c r="EA1268" s="185"/>
      <c r="EB1268" s="185"/>
      <c r="EC1268" s="185"/>
      <c r="ED1268" s="185"/>
      <c r="EE1268" s="185"/>
      <c r="EF1268" s="185"/>
      <c r="EG1268" s="185"/>
      <c r="EH1268" s="185"/>
      <c r="EI1268" s="185"/>
      <c r="EJ1268" s="185"/>
      <c r="EK1268" s="185"/>
      <c r="EL1268" s="185"/>
      <c r="EM1268" s="185"/>
      <c r="EN1268" s="185"/>
      <c r="EO1268" s="185"/>
      <c r="EP1268" s="185"/>
      <c r="EQ1268" s="185"/>
      <c r="ER1268" s="185"/>
      <c r="ES1268" s="185"/>
      <c r="ET1268" s="185"/>
      <c r="EU1268" s="185"/>
      <c r="EV1268" s="185"/>
      <c r="EW1268" s="185"/>
      <c r="EX1268" s="185"/>
      <c r="EY1268" s="185"/>
      <c r="EZ1268" s="185"/>
      <c r="FA1268" s="185"/>
      <c r="FB1268" s="185"/>
      <c r="FC1268" s="185"/>
      <c r="FD1268" s="185"/>
      <c r="FE1268" s="185"/>
      <c r="FF1268" s="185"/>
      <c r="FG1268" s="185"/>
      <c r="FH1268" s="185"/>
      <c r="FI1268" s="185"/>
      <c r="FJ1268" s="185"/>
      <c r="FK1268" s="185"/>
      <c r="FL1268" s="185"/>
      <c r="FM1268" s="185"/>
      <c r="FN1268" s="185"/>
      <c r="FO1268" s="185"/>
      <c r="FP1268" s="185"/>
      <c r="FQ1268" s="185"/>
      <c r="FR1268" s="185"/>
      <c r="FS1268" s="185"/>
      <c r="FT1268" s="185"/>
      <c r="FU1268" s="185"/>
      <c r="FV1268" s="185"/>
      <c r="FW1268" s="185"/>
      <c r="FX1268" s="185"/>
      <c r="FY1268" s="185"/>
      <c r="FZ1268" s="185"/>
      <c r="GA1268" s="185"/>
      <c r="GB1268" s="185"/>
      <c r="GC1268" s="185"/>
      <c r="GD1268" s="185"/>
      <c r="GE1268" s="185"/>
      <c r="GF1268" s="185"/>
      <c r="GG1268" s="185"/>
      <c r="GH1268" s="185"/>
      <c r="GI1268" s="185"/>
      <c r="GJ1268" s="185"/>
      <c r="GK1268" s="185"/>
      <c r="GL1268" s="185"/>
      <c r="GM1268" s="185"/>
      <c r="GN1268" s="185"/>
      <c r="GO1268" s="185"/>
      <c r="GP1268" s="185"/>
      <c r="GQ1268" s="185"/>
      <c r="GR1268" s="185"/>
      <c r="GS1268" s="185"/>
      <c r="GT1268" s="185"/>
      <c r="GU1268" s="185"/>
      <c r="GV1268" s="185"/>
      <c r="GW1268" s="185"/>
      <c r="GX1268" s="185"/>
      <c r="GY1268" s="185"/>
      <c r="GZ1268" s="185"/>
      <c r="HA1268" s="185"/>
      <c r="HB1268" s="185"/>
      <c r="HC1268" s="185"/>
      <c r="HD1268" s="185"/>
      <c r="HE1268" s="185"/>
      <c r="HF1268" s="185"/>
      <c r="HG1268" s="185"/>
      <c r="HH1268" s="185"/>
      <c r="HI1268" s="185"/>
      <c r="HJ1268" s="185"/>
      <c r="HK1268" s="185"/>
      <c r="HL1268" s="185"/>
      <c r="HM1268" s="185"/>
      <c r="HN1268" s="185"/>
      <c r="HO1268" s="185"/>
      <c r="HP1268" s="185"/>
      <c r="HQ1268" s="185"/>
      <c r="HR1268" s="185"/>
      <c r="HS1268" s="185"/>
      <c r="HT1268" s="185"/>
      <c r="HU1268" s="185"/>
      <c r="HV1268" s="185"/>
      <c r="HW1268" s="185"/>
      <c r="HX1268" s="185"/>
      <c r="HY1268" s="185"/>
      <c r="HZ1268" s="185"/>
      <c r="IA1268" s="185"/>
      <c r="IB1268" s="185"/>
      <c r="IC1268" s="185"/>
      <c r="ID1268" s="185"/>
      <c r="IE1268" s="185"/>
      <c r="IF1268" s="185"/>
      <c r="IG1268" s="185"/>
      <c r="IH1268" s="185"/>
      <c r="II1268" s="185"/>
      <c r="IJ1268" s="185"/>
      <c r="IK1268" s="185"/>
      <c r="IL1268" s="185"/>
      <c r="IM1268" s="185"/>
      <c r="IN1268" s="185"/>
      <c r="IO1268" s="185"/>
      <c r="IP1268" s="185"/>
      <c r="IQ1268" s="185"/>
      <c r="IR1268" s="185"/>
      <c r="IS1268" s="185"/>
      <c r="IT1268" s="185"/>
      <c r="IU1268" s="185"/>
      <c r="IV1268" s="185"/>
      <c r="IW1268" s="185"/>
      <c r="IX1268" s="185"/>
      <c r="IY1268" s="185"/>
      <c r="IZ1268" s="185"/>
      <c r="JA1268" s="185"/>
      <c r="JB1268" s="185"/>
      <c r="JC1268" s="185"/>
      <c r="JD1268" s="185"/>
      <c r="JE1268" s="185"/>
      <c r="JF1268" s="185"/>
      <c r="JG1268" s="185"/>
      <c r="JH1268" s="185"/>
      <c r="JI1268" s="185"/>
      <c r="JJ1268" s="185"/>
      <c r="JK1268" s="185"/>
      <c r="JL1268" s="185"/>
      <c r="JM1268" s="185"/>
      <c r="JN1268" s="185"/>
      <c r="JO1268" s="185"/>
      <c r="JP1268" s="185"/>
      <c r="JQ1268" s="185"/>
      <c r="JR1268" s="185"/>
      <c r="JS1268" s="185"/>
      <c r="JT1268" s="185"/>
      <c r="JU1268" s="185"/>
      <c r="JV1268" s="185"/>
      <c r="JW1268" s="185"/>
      <c r="JX1268" s="185"/>
      <c r="JY1268" s="185"/>
      <c r="JZ1268" s="185"/>
      <c r="KA1268" s="185"/>
      <c r="KB1268" s="185"/>
      <c r="KC1268" s="185"/>
      <c r="KD1268" s="185"/>
      <c r="KE1268" s="185"/>
      <c r="KF1268" s="185"/>
      <c r="KG1268" s="185"/>
      <c r="KH1268" s="185"/>
      <c r="KI1268" s="185"/>
      <c r="KJ1268" s="185"/>
      <c r="KK1268" s="185"/>
      <c r="KL1268" s="185"/>
      <c r="KM1268" s="185"/>
      <c r="KN1268" s="185"/>
      <c r="KO1268" s="185"/>
      <c r="KP1268" s="185"/>
      <c r="KQ1268" s="185"/>
      <c r="KR1268" s="185"/>
      <c r="KS1268" s="185"/>
      <c r="KT1268" s="185"/>
      <c r="KU1268" s="185"/>
      <c r="KV1268" s="185"/>
      <c r="KW1268" s="185"/>
      <c r="KX1268" s="185"/>
      <c r="KY1268" s="185"/>
      <c r="KZ1268" s="185"/>
      <c r="LA1268" s="185"/>
      <c r="LB1268" s="185"/>
      <c r="LC1268" s="185"/>
      <c r="LD1268" s="185"/>
      <c r="LE1268" s="185"/>
      <c r="LF1268" s="185"/>
      <c r="LG1268" s="185"/>
      <c r="LH1268" s="185"/>
      <c r="LI1268" s="185"/>
      <c r="LJ1268" s="185"/>
      <c r="LK1268" s="185"/>
      <c r="LL1268" s="185"/>
      <c r="LM1268" s="185"/>
      <c r="LN1268" s="185"/>
      <c r="LO1268" s="185"/>
      <c r="LP1268" s="185"/>
      <c r="LQ1268" s="185"/>
      <c r="LR1268" s="185"/>
      <c r="LS1268" s="185"/>
      <c r="LT1268" s="185"/>
      <c r="LU1268" s="185"/>
      <c r="LV1268" s="185"/>
      <c r="LW1268" s="185"/>
      <c r="LX1268" s="185"/>
      <c r="LY1268" s="185"/>
      <c r="LZ1268" s="185"/>
      <c r="MA1268" s="185"/>
      <c r="MB1268" s="185"/>
      <c r="MC1268" s="185"/>
      <c r="MD1268" s="185"/>
      <c r="ME1268" s="185"/>
      <c r="MF1268" s="185"/>
      <c r="MG1268" s="185"/>
      <c r="MH1268" s="185"/>
      <c r="MI1268" s="185"/>
      <c r="MJ1268" s="185"/>
      <c r="MK1268" s="185"/>
      <c r="ML1268" s="185"/>
      <c r="MM1268" s="185"/>
      <c r="MN1268" s="185"/>
      <c r="MO1268" s="185"/>
      <c r="MP1268" s="185"/>
      <c r="MQ1268" s="185"/>
      <c r="MR1268" s="185"/>
      <c r="MS1268" s="185"/>
      <c r="MT1268" s="185"/>
      <c r="MU1268" s="185"/>
      <c r="MV1268" s="185"/>
      <c r="MW1268" s="185"/>
      <c r="MX1268" s="185"/>
      <c r="MY1268" s="185"/>
      <c r="MZ1268" s="185"/>
      <c r="NA1268" s="185"/>
      <c r="NB1268" s="185"/>
      <c r="NC1268" s="185"/>
      <c r="ND1268" s="185"/>
      <c r="NE1268" s="185"/>
      <c r="NF1268" s="185"/>
      <c r="NG1268" s="185"/>
      <c r="NH1268" s="185"/>
      <c r="NI1268" s="185"/>
      <c r="NJ1268" s="185"/>
      <c r="NK1268" s="185"/>
      <c r="NL1268" s="185"/>
      <c r="NM1268" s="185"/>
      <c r="NN1268" s="185"/>
      <c r="NO1268" s="185"/>
      <c r="NP1268" s="185"/>
      <c r="NQ1268" s="185"/>
      <c r="NR1268" s="185"/>
      <c r="NS1268" s="185"/>
      <c r="NT1268" s="185"/>
      <c r="NU1268" s="185"/>
      <c r="NV1268" s="185"/>
      <c r="NW1268" s="185"/>
      <c r="NX1268" s="185"/>
      <c r="NY1268" s="185"/>
      <c r="NZ1268" s="185"/>
      <c r="OA1268" s="185"/>
      <c r="OB1268" s="185"/>
      <c r="OC1268" s="185"/>
      <c r="OD1268" s="185"/>
      <c r="OE1268" s="185"/>
      <c r="OF1268" s="185"/>
      <c r="OG1268" s="185"/>
      <c r="OH1268" s="185"/>
      <c r="OI1268" s="185"/>
      <c r="OJ1268" s="185"/>
      <c r="OK1268" s="185"/>
      <c r="OL1268" s="185"/>
      <c r="OM1268" s="185"/>
      <c r="ON1268" s="185"/>
      <c r="OO1268" s="185"/>
      <c r="OP1268" s="185"/>
      <c r="OQ1268" s="185"/>
      <c r="OR1268" s="185"/>
      <c r="OS1268" s="185"/>
      <c r="OT1268" s="185"/>
      <c r="OU1268" s="185"/>
      <c r="OV1268" s="185"/>
      <c r="OW1268" s="185"/>
      <c r="OX1268" s="185"/>
      <c r="OY1268" s="185"/>
      <c r="OZ1268" s="185"/>
      <c r="PA1268" s="185"/>
      <c r="PB1268" s="185"/>
      <c r="PC1268" s="185"/>
      <c r="PD1268" s="185"/>
      <c r="PE1268" s="185"/>
      <c r="PF1268" s="185"/>
      <c r="PG1268" s="185"/>
      <c r="PH1268" s="185"/>
      <c r="PI1268" s="185"/>
      <c r="PJ1268" s="185"/>
      <c r="PK1268" s="185"/>
      <c r="PL1268" s="185"/>
      <c r="PM1268" s="185"/>
      <c r="PN1268" s="185"/>
      <c r="PO1268" s="185"/>
      <c r="PP1268" s="185"/>
      <c r="PQ1268" s="185"/>
      <c r="PR1268" s="185"/>
      <c r="PS1268" s="185"/>
      <c r="PT1268" s="185"/>
      <c r="PU1268" s="185"/>
      <c r="PV1268" s="185"/>
      <c r="PW1268" s="185"/>
      <c r="PX1268" s="185"/>
      <c r="PY1268" s="185"/>
      <c r="PZ1268" s="185"/>
      <c r="QA1268" s="185"/>
      <c r="QB1268" s="185"/>
      <c r="QC1268" s="185"/>
      <c r="QD1268" s="185"/>
      <c r="QE1268" s="185"/>
      <c r="QF1268" s="185"/>
      <c r="QG1268" s="185"/>
      <c r="QH1268" s="185"/>
      <c r="QI1268" s="185"/>
      <c r="QJ1268" s="185"/>
      <c r="QK1268" s="185"/>
      <c r="QL1268" s="185"/>
      <c r="QM1268" s="185"/>
      <c r="QN1268" s="185"/>
      <c r="QO1268" s="185"/>
      <c r="QP1268" s="185"/>
      <c r="QQ1268" s="185"/>
      <c r="QR1268" s="185"/>
      <c r="QS1268" s="185"/>
      <c r="QT1268" s="185"/>
      <c r="QU1268" s="185"/>
      <c r="QV1268" s="185"/>
      <c r="QW1268" s="185"/>
      <c r="QX1268" s="185"/>
      <c r="QY1268" s="185"/>
      <c r="QZ1268" s="185"/>
      <c r="RA1268" s="185"/>
      <c r="RB1268" s="185"/>
      <c r="RC1268" s="185"/>
      <c r="RD1268" s="185"/>
      <c r="RE1268" s="185"/>
      <c r="RF1268" s="185"/>
      <c r="RG1268" s="185"/>
      <c r="RH1268" s="185"/>
      <c r="RI1268" s="185"/>
      <c r="RJ1268" s="185"/>
      <c r="RK1268" s="185"/>
      <c r="RL1268" s="185"/>
      <c r="RM1268" s="185"/>
      <c r="RN1268" s="185"/>
      <c r="RO1268" s="185"/>
      <c r="RP1268" s="185"/>
      <c r="RQ1268" s="185"/>
      <c r="RR1268" s="185"/>
      <c r="RS1268" s="185"/>
      <c r="RT1268" s="185"/>
      <c r="RU1268" s="185"/>
      <c r="RV1268" s="185"/>
      <c r="RW1268" s="185"/>
      <c r="RX1268" s="185"/>
      <c r="RY1268" s="185"/>
      <c r="RZ1268" s="185"/>
      <c r="SA1268" s="185"/>
      <c r="SB1268" s="185"/>
      <c r="SC1268" s="185"/>
      <c r="SD1268" s="185"/>
      <c r="SE1268" s="185"/>
      <c r="SF1268" s="185"/>
      <c r="SG1268" s="185"/>
      <c r="SH1268" s="185"/>
      <c r="SI1268" s="185"/>
      <c r="SJ1268" s="185"/>
      <c r="SK1268" s="185"/>
      <c r="SL1268" s="185"/>
      <c r="SM1268" s="185"/>
      <c r="SN1268" s="185"/>
      <c r="SO1268" s="185"/>
      <c r="SP1268" s="185"/>
      <c r="SQ1268" s="185"/>
      <c r="SR1268" s="185"/>
      <c r="SS1268" s="185"/>
      <c r="ST1268" s="185"/>
      <c r="SU1268" s="185"/>
      <c r="SV1268" s="185"/>
      <c r="SW1268" s="185"/>
      <c r="SX1268" s="185"/>
      <c r="SY1268" s="185"/>
      <c r="SZ1268" s="185"/>
      <c r="TA1268" s="185"/>
      <c r="TB1268" s="185"/>
      <c r="TC1268" s="185"/>
      <c r="TD1268" s="185"/>
      <c r="TE1268" s="185"/>
      <c r="TF1268" s="185"/>
      <c r="TG1268" s="185"/>
      <c r="TH1268" s="185"/>
      <c r="TI1268" s="185"/>
    </row>
    <row r="1269" spans="1:529" s="104" customFormat="1" ht="46.5" customHeight="1" thickBot="1" x14ac:dyDescent="0.3">
      <c r="A1269" s="116" t="s">
        <v>6092</v>
      </c>
      <c r="B1269" s="117">
        <v>42297</v>
      </c>
      <c r="C1269" s="118" t="s">
        <v>6094</v>
      </c>
      <c r="D1269" s="118" t="s">
        <v>7366</v>
      </c>
      <c r="E1269" s="118" t="s">
        <v>140</v>
      </c>
      <c r="F1269" s="118" t="s">
        <v>140</v>
      </c>
      <c r="G1269" s="118" t="s">
        <v>28</v>
      </c>
      <c r="H1269" s="196" t="s">
        <v>1694</v>
      </c>
      <c r="I1269" s="117">
        <v>42315</v>
      </c>
      <c r="J1269" s="117">
        <v>45951</v>
      </c>
      <c r="K1269" s="118" t="s">
        <v>365</v>
      </c>
      <c r="L1269" s="118"/>
      <c r="M1269" s="118" t="s">
        <v>289</v>
      </c>
      <c r="N1269" s="86" t="s">
        <v>25</v>
      </c>
      <c r="O1269" s="118">
        <v>73000</v>
      </c>
      <c r="P1269" s="467" t="s">
        <v>6095</v>
      </c>
      <c r="Q1269" s="467" t="s">
        <v>6095</v>
      </c>
      <c r="R1269" s="467"/>
      <c r="S1269" s="467"/>
      <c r="T1269" s="782">
        <v>25</v>
      </c>
      <c r="U1269" s="118">
        <v>200</v>
      </c>
      <c r="V1269" s="118">
        <v>73000</v>
      </c>
      <c r="W1269" s="118" t="s">
        <v>1258</v>
      </c>
      <c r="X1269" s="118">
        <v>35</v>
      </c>
      <c r="Y1269" s="118">
        <v>25</v>
      </c>
      <c r="Z1269" s="118">
        <v>125</v>
      </c>
      <c r="AA1269" s="118" t="s">
        <v>1091</v>
      </c>
      <c r="AB1269" s="118" t="s">
        <v>1091</v>
      </c>
      <c r="AC1269" s="118" t="s">
        <v>1091</v>
      </c>
      <c r="AD1269" s="118" t="s">
        <v>1091</v>
      </c>
      <c r="AE1269" s="118" t="s">
        <v>1091</v>
      </c>
      <c r="AF1269" s="118">
        <v>0.5</v>
      </c>
      <c r="AG1269" s="118" t="s">
        <v>1091</v>
      </c>
      <c r="AH1269" s="118">
        <v>22.05</v>
      </c>
      <c r="AI1269" s="118" t="s">
        <v>6096</v>
      </c>
      <c r="AJ1269" s="118" t="s">
        <v>6097</v>
      </c>
      <c r="AK1269" s="86" t="s">
        <v>1987</v>
      </c>
      <c r="AL1269" s="574" t="s">
        <v>6098</v>
      </c>
      <c r="AM1269" s="830"/>
      <c r="AN1269" s="830"/>
      <c r="AO1269" s="830"/>
      <c r="AP1269" s="830"/>
      <c r="AQ1269" s="830"/>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85"/>
      <c r="BL1269" s="185"/>
      <c r="BM1269" s="185"/>
      <c r="BN1269" s="185"/>
      <c r="BO1269" s="185"/>
      <c r="BP1269" s="185"/>
      <c r="BQ1269" s="185"/>
      <c r="BR1269" s="185"/>
      <c r="BS1269" s="185"/>
      <c r="BT1269" s="185"/>
      <c r="BU1269" s="185"/>
      <c r="BV1269" s="185"/>
      <c r="BW1269" s="185"/>
      <c r="BX1269" s="185"/>
      <c r="BY1269" s="185"/>
      <c r="BZ1269" s="185"/>
      <c r="CA1269" s="185"/>
      <c r="CB1269" s="185"/>
      <c r="CC1269" s="185"/>
      <c r="CD1269" s="185"/>
      <c r="CE1269" s="185"/>
      <c r="CF1269" s="185"/>
      <c r="CG1269" s="185"/>
      <c r="CH1269" s="185"/>
      <c r="CI1269" s="185"/>
      <c r="CJ1269" s="185"/>
      <c r="CK1269" s="185"/>
      <c r="CL1269" s="185"/>
      <c r="CM1269" s="185"/>
      <c r="CN1269" s="185"/>
      <c r="CO1269" s="185"/>
      <c r="CP1269" s="185"/>
      <c r="CQ1269" s="185"/>
      <c r="CR1269" s="185"/>
      <c r="CS1269" s="185"/>
      <c r="CT1269" s="185"/>
      <c r="CU1269" s="185"/>
      <c r="CV1269" s="185"/>
      <c r="CW1269" s="185"/>
      <c r="CX1269" s="185"/>
      <c r="CY1269" s="185"/>
      <c r="CZ1269" s="185"/>
      <c r="DA1269" s="185"/>
      <c r="DB1269" s="185"/>
      <c r="DC1269" s="185"/>
      <c r="DD1269" s="185"/>
      <c r="DE1269" s="185"/>
      <c r="DF1269" s="185"/>
      <c r="DG1269" s="185"/>
      <c r="DH1269" s="185"/>
      <c r="DI1269" s="185"/>
      <c r="DJ1269" s="185"/>
      <c r="DK1269" s="185"/>
      <c r="DL1269" s="185"/>
      <c r="DM1269" s="185"/>
      <c r="DN1269" s="185"/>
      <c r="DO1269" s="185"/>
      <c r="DP1269" s="185"/>
      <c r="DQ1269" s="185"/>
      <c r="DR1269" s="185"/>
      <c r="DS1269" s="185"/>
      <c r="DT1269" s="185"/>
      <c r="DU1269" s="185"/>
      <c r="DV1269" s="185"/>
      <c r="DW1269" s="185"/>
      <c r="DX1269" s="185"/>
      <c r="DY1269" s="185"/>
      <c r="DZ1269" s="185"/>
      <c r="EA1269" s="185"/>
      <c r="EB1269" s="185"/>
      <c r="EC1269" s="185"/>
      <c r="ED1269" s="185"/>
      <c r="EE1269" s="185"/>
      <c r="EF1269" s="185"/>
      <c r="EG1269" s="185"/>
      <c r="EH1269" s="185"/>
      <c r="EI1269" s="185"/>
      <c r="EJ1269" s="185"/>
      <c r="EK1269" s="185"/>
      <c r="EL1269" s="185"/>
      <c r="EM1269" s="185"/>
      <c r="EN1269" s="185"/>
      <c r="EO1269" s="185"/>
      <c r="EP1269" s="185"/>
      <c r="EQ1269" s="185"/>
      <c r="ER1269" s="185"/>
      <c r="ES1269" s="185"/>
      <c r="ET1269" s="185"/>
      <c r="EU1269" s="185"/>
      <c r="EV1269" s="185"/>
      <c r="EW1269" s="185"/>
      <c r="EX1269" s="185"/>
      <c r="EY1269" s="185"/>
      <c r="EZ1269" s="185"/>
      <c r="FA1269" s="185"/>
      <c r="FB1269" s="185"/>
      <c r="FC1269" s="185"/>
      <c r="FD1269" s="185"/>
      <c r="FE1269" s="185"/>
      <c r="FF1269" s="185"/>
      <c r="FG1269" s="185"/>
      <c r="FH1269" s="185"/>
      <c r="FI1269" s="185"/>
      <c r="FJ1269" s="185"/>
      <c r="FK1269" s="185"/>
      <c r="FL1269" s="185"/>
      <c r="FM1269" s="185"/>
      <c r="FN1269" s="185"/>
      <c r="FO1269" s="185"/>
      <c r="FP1269" s="185"/>
      <c r="FQ1269" s="185"/>
      <c r="FR1269" s="185"/>
      <c r="FS1269" s="185"/>
      <c r="FT1269" s="185"/>
      <c r="FU1269" s="185"/>
      <c r="FV1269" s="185"/>
      <c r="FW1269" s="185"/>
      <c r="FX1269" s="185"/>
      <c r="FY1269" s="185"/>
      <c r="FZ1269" s="185"/>
      <c r="GA1269" s="185"/>
      <c r="GB1269" s="185"/>
      <c r="GC1269" s="185"/>
      <c r="GD1269" s="185"/>
      <c r="GE1269" s="185"/>
      <c r="GF1269" s="185"/>
      <c r="GG1269" s="185"/>
      <c r="GH1269" s="185"/>
      <c r="GI1269" s="185"/>
      <c r="GJ1269" s="185"/>
      <c r="GK1269" s="185"/>
      <c r="GL1269" s="185"/>
      <c r="GM1269" s="185"/>
      <c r="GN1269" s="185"/>
      <c r="GO1269" s="185"/>
      <c r="GP1269" s="185"/>
      <c r="GQ1269" s="185"/>
      <c r="GR1269" s="185"/>
      <c r="GS1269" s="185"/>
      <c r="GT1269" s="185"/>
      <c r="GU1269" s="185"/>
      <c r="GV1269" s="185"/>
      <c r="GW1269" s="185"/>
      <c r="GX1269" s="185"/>
      <c r="GY1269" s="185"/>
      <c r="GZ1269" s="185"/>
      <c r="HA1269" s="185"/>
      <c r="HB1269" s="185"/>
      <c r="HC1269" s="185"/>
      <c r="HD1269" s="185"/>
      <c r="HE1269" s="185"/>
      <c r="HF1269" s="185"/>
      <c r="HG1269" s="185"/>
      <c r="HH1269" s="185"/>
      <c r="HI1269" s="185"/>
      <c r="HJ1269" s="185"/>
      <c r="HK1269" s="185"/>
      <c r="HL1269" s="185"/>
      <c r="HM1269" s="185"/>
      <c r="HN1269" s="185"/>
      <c r="HO1269" s="185"/>
      <c r="HP1269" s="185"/>
      <c r="HQ1269" s="185"/>
      <c r="HR1269" s="185"/>
      <c r="HS1269" s="185"/>
      <c r="HT1269" s="185"/>
      <c r="HU1269" s="185"/>
      <c r="HV1269" s="185"/>
      <c r="HW1269" s="185"/>
      <c r="HX1269" s="185"/>
      <c r="HY1269" s="185"/>
      <c r="HZ1269" s="185"/>
      <c r="IA1269" s="185"/>
      <c r="IB1269" s="185"/>
      <c r="IC1269" s="185"/>
      <c r="ID1269" s="185"/>
      <c r="IE1269" s="185"/>
      <c r="IF1269" s="185"/>
      <c r="IG1269" s="185"/>
      <c r="IH1269" s="185"/>
      <c r="II1269" s="185"/>
      <c r="IJ1269" s="185"/>
      <c r="IK1269" s="185"/>
      <c r="IL1269" s="185"/>
      <c r="IM1269" s="185"/>
      <c r="IN1269" s="185"/>
      <c r="IO1269" s="185"/>
      <c r="IP1269" s="185"/>
      <c r="IQ1269" s="185"/>
      <c r="IR1269" s="185"/>
      <c r="IS1269" s="185"/>
      <c r="IT1269" s="185"/>
      <c r="IU1269" s="185"/>
      <c r="IV1269" s="185"/>
      <c r="IW1269" s="185"/>
      <c r="IX1269" s="185"/>
      <c r="IY1269" s="185"/>
      <c r="IZ1269" s="185"/>
      <c r="JA1269" s="185"/>
      <c r="JB1269" s="185"/>
      <c r="JC1269" s="185"/>
      <c r="JD1269" s="185"/>
      <c r="JE1269" s="185"/>
      <c r="JF1269" s="185"/>
      <c r="JG1269" s="185"/>
      <c r="JH1269" s="185"/>
      <c r="JI1269" s="185"/>
      <c r="JJ1269" s="185"/>
      <c r="JK1269" s="185"/>
      <c r="JL1269" s="185"/>
      <c r="JM1269" s="185"/>
      <c r="JN1269" s="185"/>
      <c r="JO1269" s="185"/>
      <c r="JP1269" s="185"/>
      <c r="JQ1269" s="185"/>
      <c r="JR1269" s="185"/>
      <c r="JS1269" s="185"/>
      <c r="JT1269" s="185"/>
      <c r="JU1269" s="185"/>
      <c r="JV1269" s="185"/>
      <c r="JW1269" s="185"/>
      <c r="JX1269" s="185"/>
      <c r="JY1269" s="185"/>
      <c r="JZ1269" s="185"/>
      <c r="KA1269" s="185"/>
      <c r="KB1269" s="185"/>
      <c r="KC1269" s="185"/>
      <c r="KD1269" s="185"/>
      <c r="KE1269" s="185"/>
      <c r="KF1269" s="185"/>
      <c r="KG1269" s="185"/>
      <c r="KH1269" s="185"/>
      <c r="KI1269" s="185"/>
      <c r="KJ1269" s="185"/>
      <c r="KK1269" s="185"/>
      <c r="KL1269" s="185"/>
      <c r="KM1269" s="185"/>
      <c r="KN1269" s="185"/>
      <c r="KO1269" s="185"/>
      <c r="KP1269" s="185"/>
      <c r="KQ1269" s="185"/>
      <c r="KR1269" s="185"/>
      <c r="KS1269" s="185"/>
      <c r="KT1269" s="185"/>
      <c r="KU1269" s="185"/>
      <c r="KV1269" s="185"/>
      <c r="KW1269" s="185"/>
      <c r="KX1269" s="185"/>
      <c r="KY1269" s="185"/>
      <c r="KZ1269" s="185"/>
      <c r="LA1269" s="185"/>
      <c r="LB1269" s="185"/>
      <c r="LC1269" s="185"/>
      <c r="LD1269" s="185"/>
      <c r="LE1269" s="185"/>
      <c r="LF1269" s="185"/>
      <c r="LG1269" s="185"/>
      <c r="LH1269" s="185"/>
      <c r="LI1269" s="185"/>
      <c r="LJ1269" s="185"/>
      <c r="LK1269" s="185"/>
      <c r="LL1269" s="185"/>
      <c r="LM1269" s="185"/>
      <c r="LN1269" s="185"/>
      <c r="LO1269" s="185"/>
      <c r="LP1269" s="185"/>
      <c r="LQ1269" s="185"/>
      <c r="LR1269" s="185"/>
      <c r="LS1269" s="185"/>
      <c r="LT1269" s="185"/>
      <c r="LU1269" s="185"/>
      <c r="LV1269" s="185"/>
      <c r="LW1269" s="185"/>
      <c r="LX1269" s="185"/>
      <c r="LY1269" s="185"/>
      <c r="LZ1269" s="185"/>
      <c r="MA1269" s="185"/>
      <c r="MB1269" s="185"/>
      <c r="MC1269" s="185"/>
      <c r="MD1269" s="185"/>
      <c r="ME1269" s="185"/>
      <c r="MF1269" s="185"/>
      <c r="MG1269" s="185"/>
      <c r="MH1269" s="185"/>
      <c r="MI1269" s="185"/>
      <c r="MJ1269" s="185"/>
      <c r="MK1269" s="185"/>
      <c r="ML1269" s="185"/>
      <c r="MM1269" s="185"/>
      <c r="MN1269" s="185"/>
      <c r="MO1269" s="185"/>
      <c r="MP1269" s="185"/>
      <c r="MQ1269" s="185"/>
      <c r="MR1269" s="185"/>
      <c r="MS1269" s="185"/>
      <c r="MT1269" s="185"/>
      <c r="MU1269" s="185"/>
      <c r="MV1269" s="185"/>
      <c r="MW1269" s="185"/>
      <c r="MX1269" s="185"/>
      <c r="MY1269" s="185"/>
      <c r="MZ1269" s="185"/>
      <c r="NA1269" s="185"/>
      <c r="NB1269" s="185"/>
      <c r="NC1269" s="185"/>
      <c r="ND1269" s="185"/>
      <c r="NE1269" s="185"/>
      <c r="NF1269" s="185"/>
      <c r="NG1269" s="185"/>
      <c r="NH1269" s="185"/>
      <c r="NI1269" s="185"/>
      <c r="NJ1269" s="185"/>
      <c r="NK1269" s="185"/>
      <c r="NL1269" s="185"/>
      <c r="NM1269" s="185"/>
      <c r="NN1269" s="185"/>
      <c r="NO1269" s="185"/>
      <c r="NP1269" s="185"/>
      <c r="NQ1269" s="185"/>
      <c r="NR1269" s="185"/>
      <c r="NS1269" s="185"/>
      <c r="NT1269" s="185"/>
      <c r="NU1269" s="185"/>
      <c r="NV1269" s="185"/>
      <c r="NW1269" s="185"/>
      <c r="NX1269" s="185"/>
      <c r="NY1269" s="185"/>
      <c r="NZ1269" s="185"/>
      <c r="OA1269" s="185"/>
      <c r="OB1269" s="185"/>
      <c r="OC1269" s="185"/>
      <c r="OD1269" s="185"/>
      <c r="OE1269" s="185"/>
      <c r="OF1269" s="185"/>
      <c r="OG1269" s="185"/>
      <c r="OH1269" s="185"/>
      <c r="OI1269" s="185"/>
      <c r="OJ1269" s="185"/>
      <c r="OK1269" s="185"/>
      <c r="OL1269" s="185"/>
      <c r="OM1269" s="185"/>
      <c r="ON1269" s="185"/>
      <c r="OO1269" s="185"/>
      <c r="OP1269" s="185"/>
      <c r="OQ1269" s="185"/>
      <c r="OR1269" s="185"/>
      <c r="OS1269" s="185"/>
      <c r="OT1269" s="185"/>
      <c r="OU1269" s="185"/>
      <c r="OV1269" s="185"/>
      <c r="OW1269" s="185"/>
      <c r="OX1269" s="185"/>
      <c r="OY1269" s="185"/>
      <c r="OZ1269" s="185"/>
      <c r="PA1269" s="185"/>
      <c r="PB1269" s="185"/>
      <c r="PC1269" s="185"/>
      <c r="PD1269" s="185"/>
      <c r="PE1269" s="185"/>
      <c r="PF1269" s="185"/>
      <c r="PG1269" s="185"/>
      <c r="PH1269" s="185"/>
      <c r="PI1269" s="185"/>
      <c r="PJ1269" s="185"/>
      <c r="PK1269" s="185"/>
      <c r="PL1269" s="185"/>
      <c r="PM1269" s="185"/>
      <c r="PN1269" s="185"/>
      <c r="PO1269" s="185"/>
      <c r="PP1269" s="185"/>
      <c r="PQ1269" s="185"/>
      <c r="PR1269" s="185"/>
      <c r="PS1269" s="185"/>
      <c r="PT1269" s="185"/>
      <c r="PU1269" s="185"/>
      <c r="PV1269" s="185"/>
      <c r="PW1269" s="185"/>
      <c r="PX1269" s="185"/>
      <c r="PY1269" s="185"/>
      <c r="PZ1269" s="185"/>
      <c r="QA1269" s="185"/>
      <c r="QB1269" s="185"/>
      <c r="QC1269" s="185"/>
      <c r="QD1269" s="185"/>
      <c r="QE1269" s="185"/>
      <c r="QF1269" s="185"/>
      <c r="QG1269" s="185"/>
      <c r="QH1269" s="185"/>
      <c r="QI1269" s="185"/>
      <c r="QJ1269" s="185"/>
      <c r="QK1269" s="185"/>
      <c r="QL1269" s="185"/>
      <c r="QM1269" s="185"/>
      <c r="QN1269" s="185"/>
      <c r="QO1269" s="185"/>
      <c r="QP1269" s="185"/>
      <c r="QQ1269" s="185"/>
      <c r="QR1269" s="185"/>
      <c r="QS1269" s="185"/>
      <c r="QT1269" s="185"/>
      <c r="QU1269" s="185"/>
      <c r="QV1269" s="185"/>
      <c r="QW1269" s="185"/>
      <c r="QX1269" s="185"/>
      <c r="QY1269" s="185"/>
      <c r="QZ1269" s="185"/>
      <c r="RA1269" s="185"/>
      <c r="RB1269" s="185"/>
      <c r="RC1269" s="185"/>
      <c r="RD1269" s="185"/>
      <c r="RE1269" s="185"/>
      <c r="RF1269" s="185"/>
      <c r="RG1269" s="185"/>
      <c r="RH1269" s="185"/>
      <c r="RI1269" s="185"/>
      <c r="RJ1269" s="185"/>
      <c r="RK1269" s="185"/>
      <c r="RL1269" s="185"/>
      <c r="RM1269" s="185"/>
      <c r="RN1269" s="185"/>
      <c r="RO1269" s="185"/>
      <c r="RP1269" s="185"/>
      <c r="RQ1269" s="185"/>
      <c r="RR1269" s="185"/>
      <c r="RS1269" s="185"/>
      <c r="RT1269" s="185"/>
      <c r="RU1269" s="185"/>
      <c r="RV1269" s="185"/>
      <c r="RW1269" s="185"/>
      <c r="RX1269" s="185"/>
      <c r="RY1269" s="185"/>
      <c r="RZ1269" s="185"/>
      <c r="SA1269" s="185"/>
      <c r="SB1269" s="185"/>
      <c r="SC1269" s="185"/>
      <c r="SD1269" s="185"/>
      <c r="SE1269" s="185"/>
      <c r="SF1269" s="185"/>
      <c r="SG1269" s="185"/>
      <c r="SH1269" s="185"/>
      <c r="SI1269" s="185"/>
      <c r="SJ1269" s="185"/>
      <c r="SK1269" s="185"/>
      <c r="SL1269" s="185"/>
      <c r="SM1269" s="185"/>
      <c r="SN1269" s="185"/>
      <c r="SO1269" s="185"/>
      <c r="SP1269" s="185"/>
      <c r="SQ1269" s="185"/>
      <c r="SR1269" s="185"/>
      <c r="SS1269" s="185"/>
      <c r="ST1269" s="185"/>
      <c r="SU1269" s="185"/>
      <c r="SV1269" s="185"/>
      <c r="SW1269" s="185"/>
      <c r="SX1269" s="185"/>
      <c r="SY1269" s="185"/>
      <c r="SZ1269" s="185"/>
      <c r="TA1269" s="185"/>
      <c r="TB1269" s="185"/>
      <c r="TC1269" s="185"/>
      <c r="TD1269" s="185"/>
      <c r="TE1269" s="185"/>
      <c r="TF1269" s="185"/>
      <c r="TG1269" s="185"/>
      <c r="TH1269" s="185"/>
      <c r="TI1269" s="185"/>
    </row>
    <row r="1270" spans="1:529" s="104" customFormat="1" ht="46.5" customHeight="1" thickBot="1" x14ac:dyDescent="0.3">
      <c r="A1270" s="116" t="s">
        <v>6104</v>
      </c>
      <c r="B1270" s="117">
        <v>42298</v>
      </c>
      <c r="C1270" s="118" t="s">
        <v>6105</v>
      </c>
      <c r="D1270" s="118" t="s">
        <v>7367</v>
      </c>
      <c r="E1270" s="118" t="s">
        <v>126</v>
      </c>
      <c r="F1270" s="118" t="s">
        <v>110</v>
      </c>
      <c r="G1270" s="118" t="s">
        <v>33</v>
      </c>
      <c r="H1270" s="196" t="s">
        <v>1996</v>
      </c>
      <c r="I1270" s="117">
        <v>42319</v>
      </c>
      <c r="J1270" s="117" t="s">
        <v>1196</v>
      </c>
      <c r="K1270" s="118" t="s">
        <v>1121</v>
      </c>
      <c r="L1270" s="118"/>
      <c r="M1270" s="118" t="s">
        <v>4756</v>
      </c>
      <c r="N1270" s="86" t="s">
        <v>34</v>
      </c>
      <c r="O1270" s="118">
        <v>175200</v>
      </c>
      <c r="P1270" s="467"/>
      <c r="Q1270" s="467"/>
      <c r="R1270" s="467"/>
      <c r="S1270" s="467"/>
      <c r="T1270" s="782">
        <v>54.25</v>
      </c>
      <c r="U1270" s="118">
        <v>480</v>
      </c>
      <c r="V1270" s="118">
        <v>175200</v>
      </c>
      <c r="W1270" s="118" t="s">
        <v>3205</v>
      </c>
      <c r="X1270" s="118">
        <v>35</v>
      </c>
      <c r="Y1270" s="118">
        <v>25</v>
      </c>
      <c r="Z1270" s="118">
        <v>125</v>
      </c>
      <c r="AA1270" s="118" t="s">
        <v>1091</v>
      </c>
      <c r="AB1270" s="118" t="s">
        <v>1091</v>
      </c>
      <c r="AC1270" s="118" t="s">
        <v>1091</v>
      </c>
      <c r="AD1270" s="118" t="s">
        <v>1091</v>
      </c>
      <c r="AE1270" s="118" t="s">
        <v>1091</v>
      </c>
      <c r="AF1270" s="118" t="s">
        <v>1091</v>
      </c>
      <c r="AG1270" s="118" t="s">
        <v>1091</v>
      </c>
      <c r="AH1270" s="118">
        <v>612</v>
      </c>
      <c r="AI1270" s="118" t="s">
        <v>6106</v>
      </c>
      <c r="AJ1270" s="118" t="s">
        <v>6108</v>
      </c>
      <c r="AK1270" s="86" t="s">
        <v>6107</v>
      </c>
      <c r="AL1270" s="574"/>
      <c r="AM1270" s="830"/>
      <c r="AN1270" s="830"/>
      <c r="AO1270" s="830"/>
      <c r="AP1270" s="830"/>
      <c r="AQ1270" s="830"/>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85"/>
      <c r="BL1270" s="185"/>
      <c r="BM1270" s="185"/>
      <c r="BN1270" s="185"/>
      <c r="BO1270" s="185"/>
      <c r="BP1270" s="185"/>
      <c r="BQ1270" s="185"/>
      <c r="BR1270" s="185"/>
      <c r="BS1270" s="185"/>
      <c r="BT1270" s="185"/>
      <c r="BU1270" s="185"/>
      <c r="BV1270" s="185"/>
      <c r="BW1270" s="185"/>
      <c r="BX1270" s="185"/>
      <c r="BY1270" s="185"/>
      <c r="BZ1270" s="185"/>
      <c r="CA1270" s="185"/>
      <c r="CB1270" s="185"/>
      <c r="CC1270" s="185"/>
      <c r="CD1270" s="185"/>
      <c r="CE1270" s="185"/>
      <c r="CF1270" s="185"/>
      <c r="CG1270" s="185"/>
      <c r="CH1270" s="185"/>
      <c r="CI1270" s="185"/>
      <c r="CJ1270" s="185"/>
      <c r="CK1270" s="185"/>
      <c r="CL1270" s="185"/>
      <c r="CM1270" s="185"/>
      <c r="CN1270" s="185"/>
      <c r="CO1270" s="185"/>
      <c r="CP1270" s="185"/>
      <c r="CQ1270" s="185"/>
      <c r="CR1270" s="185"/>
      <c r="CS1270" s="185"/>
      <c r="CT1270" s="185"/>
      <c r="CU1270" s="185"/>
      <c r="CV1270" s="185"/>
      <c r="CW1270" s="185"/>
      <c r="CX1270" s="185"/>
      <c r="CY1270" s="185"/>
      <c r="CZ1270" s="185"/>
      <c r="DA1270" s="185"/>
      <c r="DB1270" s="185"/>
      <c r="DC1270" s="185"/>
      <c r="DD1270" s="185"/>
      <c r="DE1270" s="185"/>
      <c r="DF1270" s="185"/>
      <c r="DG1270" s="185"/>
      <c r="DH1270" s="185"/>
      <c r="DI1270" s="185"/>
      <c r="DJ1270" s="185"/>
      <c r="DK1270" s="185"/>
      <c r="DL1270" s="185"/>
      <c r="DM1270" s="185"/>
      <c r="DN1270" s="185"/>
      <c r="DO1270" s="185"/>
      <c r="DP1270" s="185"/>
      <c r="DQ1270" s="185"/>
      <c r="DR1270" s="185"/>
      <c r="DS1270" s="185"/>
      <c r="DT1270" s="185"/>
      <c r="DU1270" s="185"/>
      <c r="DV1270" s="185"/>
      <c r="DW1270" s="185"/>
      <c r="DX1270" s="185"/>
      <c r="DY1270" s="185"/>
      <c r="DZ1270" s="185"/>
      <c r="EA1270" s="185"/>
      <c r="EB1270" s="185"/>
      <c r="EC1270" s="185"/>
      <c r="ED1270" s="185"/>
      <c r="EE1270" s="185"/>
      <c r="EF1270" s="185"/>
      <c r="EG1270" s="185"/>
      <c r="EH1270" s="185"/>
      <c r="EI1270" s="185"/>
      <c r="EJ1270" s="185"/>
      <c r="EK1270" s="185"/>
      <c r="EL1270" s="185"/>
      <c r="EM1270" s="185"/>
      <c r="EN1270" s="185"/>
      <c r="EO1270" s="185"/>
      <c r="EP1270" s="185"/>
      <c r="EQ1270" s="185"/>
      <c r="ER1270" s="185"/>
      <c r="ES1270" s="185"/>
      <c r="ET1270" s="185"/>
      <c r="EU1270" s="185"/>
      <c r="EV1270" s="185"/>
      <c r="EW1270" s="185"/>
      <c r="EX1270" s="185"/>
      <c r="EY1270" s="185"/>
      <c r="EZ1270" s="185"/>
      <c r="FA1270" s="185"/>
      <c r="FB1270" s="185"/>
      <c r="FC1270" s="185"/>
      <c r="FD1270" s="185"/>
      <c r="FE1270" s="185"/>
      <c r="FF1270" s="185"/>
      <c r="FG1270" s="185"/>
      <c r="FH1270" s="185"/>
      <c r="FI1270" s="185"/>
      <c r="FJ1270" s="185"/>
      <c r="FK1270" s="185"/>
      <c r="FL1270" s="185"/>
      <c r="FM1270" s="185"/>
      <c r="FN1270" s="185"/>
      <c r="FO1270" s="185"/>
      <c r="FP1270" s="185"/>
      <c r="FQ1270" s="185"/>
      <c r="FR1270" s="185"/>
      <c r="FS1270" s="185"/>
      <c r="FT1270" s="185"/>
      <c r="FU1270" s="185"/>
      <c r="FV1270" s="185"/>
      <c r="FW1270" s="185"/>
      <c r="FX1270" s="185"/>
      <c r="FY1270" s="185"/>
      <c r="FZ1270" s="185"/>
      <c r="GA1270" s="185"/>
      <c r="GB1270" s="185"/>
      <c r="GC1270" s="185"/>
      <c r="GD1270" s="185"/>
      <c r="GE1270" s="185"/>
      <c r="GF1270" s="185"/>
      <c r="GG1270" s="185"/>
      <c r="GH1270" s="185"/>
      <c r="GI1270" s="185"/>
      <c r="GJ1270" s="185"/>
      <c r="GK1270" s="185"/>
      <c r="GL1270" s="185"/>
      <c r="GM1270" s="185"/>
      <c r="GN1270" s="185"/>
      <c r="GO1270" s="185"/>
      <c r="GP1270" s="185"/>
      <c r="GQ1270" s="185"/>
      <c r="GR1270" s="185"/>
      <c r="GS1270" s="185"/>
      <c r="GT1270" s="185"/>
      <c r="GU1270" s="185"/>
      <c r="GV1270" s="185"/>
      <c r="GW1270" s="185"/>
      <c r="GX1270" s="185"/>
      <c r="GY1270" s="185"/>
      <c r="GZ1270" s="185"/>
      <c r="HA1270" s="185"/>
      <c r="HB1270" s="185"/>
      <c r="HC1270" s="185"/>
      <c r="HD1270" s="185"/>
      <c r="HE1270" s="185"/>
      <c r="HF1270" s="185"/>
      <c r="HG1270" s="185"/>
      <c r="HH1270" s="185"/>
      <c r="HI1270" s="185"/>
      <c r="HJ1270" s="185"/>
      <c r="HK1270" s="185"/>
      <c r="HL1270" s="185"/>
      <c r="HM1270" s="185"/>
      <c r="HN1270" s="185"/>
      <c r="HO1270" s="185"/>
      <c r="HP1270" s="185"/>
      <c r="HQ1270" s="185"/>
      <c r="HR1270" s="185"/>
      <c r="HS1270" s="185"/>
      <c r="HT1270" s="185"/>
      <c r="HU1270" s="185"/>
      <c r="HV1270" s="185"/>
      <c r="HW1270" s="185"/>
      <c r="HX1270" s="185"/>
      <c r="HY1270" s="185"/>
      <c r="HZ1270" s="185"/>
      <c r="IA1270" s="185"/>
      <c r="IB1270" s="185"/>
      <c r="IC1270" s="185"/>
      <c r="ID1270" s="185"/>
      <c r="IE1270" s="185"/>
      <c r="IF1270" s="185"/>
      <c r="IG1270" s="185"/>
      <c r="IH1270" s="185"/>
      <c r="II1270" s="185"/>
      <c r="IJ1270" s="185"/>
      <c r="IK1270" s="185"/>
      <c r="IL1270" s="185"/>
      <c r="IM1270" s="185"/>
      <c r="IN1270" s="185"/>
      <c r="IO1270" s="185"/>
      <c r="IP1270" s="185"/>
      <c r="IQ1270" s="185"/>
      <c r="IR1270" s="185"/>
      <c r="IS1270" s="185"/>
      <c r="IT1270" s="185"/>
      <c r="IU1270" s="185"/>
      <c r="IV1270" s="185"/>
      <c r="IW1270" s="185"/>
      <c r="IX1270" s="185"/>
      <c r="IY1270" s="185"/>
      <c r="IZ1270" s="185"/>
      <c r="JA1270" s="185"/>
      <c r="JB1270" s="185"/>
      <c r="JC1270" s="185"/>
      <c r="JD1270" s="185"/>
      <c r="JE1270" s="185"/>
      <c r="JF1270" s="185"/>
      <c r="JG1270" s="185"/>
      <c r="JH1270" s="185"/>
      <c r="JI1270" s="185"/>
      <c r="JJ1270" s="185"/>
      <c r="JK1270" s="185"/>
      <c r="JL1270" s="185"/>
      <c r="JM1270" s="185"/>
      <c r="JN1270" s="185"/>
      <c r="JO1270" s="185"/>
      <c r="JP1270" s="185"/>
      <c r="JQ1270" s="185"/>
      <c r="JR1270" s="185"/>
      <c r="JS1270" s="185"/>
      <c r="JT1270" s="185"/>
      <c r="JU1270" s="185"/>
      <c r="JV1270" s="185"/>
      <c r="JW1270" s="185"/>
      <c r="JX1270" s="185"/>
      <c r="JY1270" s="185"/>
      <c r="JZ1270" s="185"/>
      <c r="KA1270" s="185"/>
      <c r="KB1270" s="185"/>
      <c r="KC1270" s="185"/>
      <c r="KD1270" s="185"/>
      <c r="KE1270" s="185"/>
      <c r="KF1270" s="185"/>
      <c r="KG1270" s="185"/>
      <c r="KH1270" s="185"/>
      <c r="KI1270" s="185"/>
      <c r="KJ1270" s="185"/>
      <c r="KK1270" s="185"/>
      <c r="KL1270" s="185"/>
      <c r="KM1270" s="185"/>
      <c r="KN1270" s="185"/>
      <c r="KO1270" s="185"/>
      <c r="KP1270" s="185"/>
      <c r="KQ1270" s="185"/>
      <c r="KR1270" s="185"/>
      <c r="KS1270" s="185"/>
      <c r="KT1270" s="185"/>
      <c r="KU1270" s="185"/>
      <c r="KV1270" s="185"/>
      <c r="KW1270" s="185"/>
      <c r="KX1270" s="185"/>
      <c r="KY1270" s="185"/>
      <c r="KZ1270" s="185"/>
      <c r="LA1270" s="185"/>
      <c r="LB1270" s="185"/>
      <c r="LC1270" s="185"/>
      <c r="LD1270" s="185"/>
      <c r="LE1270" s="185"/>
      <c r="LF1270" s="185"/>
      <c r="LG1270" s="185"/>
      <c r="LH1270" s="185"/>
      <c r="LI1270" s="185"/>
      <c r="LJ1270" s="185"/>
      <c r="LK1270" s="185"/>
      <c r="LL1270" s="185"/>
      <c r="LM1270" s="185"/>
      <c r="LN1270" s="185"/>
      <c r="LO1270" s="185"/>
      <c r="LP1270" s="185"/>
      <c r="LQ1270" s="185"/>
      <c r="LR1270" s="185"/>
      <c r="LS1270" s="185"/>
      <c r="LT1270" s="185"/>
      <c r="LU1270" s="185"/>
      <c r="LV1270" s="185"/>
      <c r="LW1270" s="185"/>
      <c r="LX1270" s="185"/>
      <c r="LY1270" s="185"/>
      <c r="LZ1270" s="185"/>
      <c r="MA1270" s="185"/>
      <c r="MB1270" s="185"/>
      <c r="MC1270" s="185"/>
      <c r="MD1270" s="185"/>
      <c r="ME1270" s="185"/>
      <c r="MF1270" s="185"/>
      <c r="MG1270" s="185"/>
      <c r="MH1270" s="185"/>
      <c r="MI1270" s="185"/>
      <c r="MJ1270" s="185"/>
      <c r="MK1270" s="185"/>
      <c r="ML1270" s="185"/>
      <c r="MM1270" s="185"/>
      <c r="MN1270" s="185"/>
      <c r="MO1270" s="185"/>
      <c r="MP1270" s="185"/>
      <c r="MQ1270" s="185"/>
      <c r="MR1270" s="185"/>
      <c r="MS1270" s="185"/>
      <c r="MT1270" s="185"/>
      <c r="MU1270" s="185"/>
      <c r="MV1270" s="185"/>
      <c r="MW1270" s="185"/>
      <c r="MX1270" s="185"/>
      <c r="MY1270" s="185"/>
      <c r="MZ1270" s="185"/>
      <c r="NA1270" s="185"/>
      <c r="NB1270" s="185"/>
      <c r="NC1270" s="185"/>
      <c r="ND1270" s="185"/>
      <c r="NE1270" s="185"/>
      <c r="NF1270" s="185"/>
      <c r="NG1270" s="185"/>
      <c r="NH1270" s="185"/>
      <c r="NI1270" s="185"/>
      <c r="NJ1270" s="185"/>
      <c r="NK1270" s="185"/>
      <c r="NL1270" s="185"/>
      <c r="NM1270" s="185"/>
      <c r="NN1270" s="185"/>
      <c r="NO1270" s="185"/>
      <c r="NP1270" s="185"/>
      <c r="NQ1270" s="185"/>
      <c r="NR1270" s="185"/>
      <c r="NS1270" s="185"/>
      <c r="NT1270" s="185"/>
      <c r="NU1270" s="185"/>
      <c r="NV1270" s="185"/>
      <c r="NW1270" s="185"/>
      <c r="NX1270" s="185"/>
      <c r="NY1270" s="185"/>
      <c r="NZ1270" s="185"/>
      <c r="OA1270" s="185"/>
      <c r="OB1270" s="185"/>
      <c r="OC1270" s="185"/>
      <c r="OD1270" s="185"/>
      <c r="OE1270" s="185"/>
      <c r="OF1270" s="185"/>
      <c r="OG1270" s="185"/>
      <c r="OH1270" s="185"/>
      <c r="OI1270" s="185"/>
      <c r="OJ1270" s="185"/>
      <c r="OK1270" s="185"/>
      <c r="OL1270" s="185"/>
      <c r="OM1270" s="185"/>
      <c r="ON1270" s="185"/>
      <c r="OO1270" s="185"/>
      <c r="OP1270" s="185"/>
      <c r="OQ1270" s="185"/>
      <c r="OR1270" s="185"/>
      <c r="OS1270" s="185"/>
      <c r="OT1270" s="185"/>
      <c r="OU1270" s="185"/>
      <c r="OV1270" s="185"/>
      <c r="OW1270" s="185"/>
      <c r="OX1270" s="185"/>
      <c r="OY1270" s="185"/>
      <c r="OZ1270" s="185"/>
      <c r="PA1270" s="185"/>
      <c r="PB1270" s="185"/>
      <c r="PC1270" s="185"/>
      <c r="PD1270" s="185"/>
      <c r="PE1270" s="185"/>
      <c r="PF1270" s="185"/>
      <c r="PG1270" s="185"/>
      <c r="PH1270" s="185"/>
      <c r="PI1270" s="185"/>
      <c r="PJ1270" s="185"/>
      <c r="PK1270" s="185"/>
      <c r="PL1270" s="185"/>
      <c r="PM1270" s="185"/>
      <c r="PN1270" s="185"/>
      <c r="PO1270" s="185"/>
      <c r="PP1270" s="185"/>
      <c r="PQ1270" s="185"/>
      <c r="PR1270" s="185"/>
      <c r="PS1270" s="185"/>
      <c r="PT1270" s="185"/>
      <c r="PU1270" s="185"/>
      <c r="PV1270" s="185"/>
      <c r="PW1270" s="185"/>
      <c r="PX1270" s="185"/>
      <c r="PY1270" s="185"/>
      <c r="PZ1270" s="185"/>
      <c r="QA1270" s="185"/>
      <c r="QB1270" s="185"/>
      <c r="QC1270" s="185"/>
      <c r="QD1270" s="185"/>
      <c r="QE1270" s="185"/>
      <c r="QF1270" s="185"/>
      <c r="QG1270" s="185"/>
      <c r="QH1270" s="185"/>
      <c r="QI1270" s="185"/>
      <c r="QJ1270" s="185"/>
      <c r="QK1270" s="185"/>
      <c r="QL1270" s="185"/>
      <c r="QM1270" s="185"/>
      <c r="QN1270" s="185"/>
      <c r="QO1270" s="185"/>
      <c r="QP1270" s="185"/>
      <c r="QQ1270" s="185"/>
      <c r="QR1270" s="185"/>
      <c r="QS1270" s="185"/>
      <c r="QT1270" s="185"/>
      <c r="QU1270" s="185"/>
      <c r="QV1270" s="185"/>
      <c r="QW1270" s="185"/>
      <c r="QX1270" s="185"/>
      <c r="QY1270" s="185"/>
      <c r="QZ1270" s="185"/>
      <c r="RA1270" s="185"/>
      <c r="RB1270" s="185"/>
      <c r="RC1270" s="185"/>
      <c r="RD1270" s="185"/>
      <c r="RE1270" s="185"/>
      <c r="RF1270" s="185"/>
      <c r="RG1270" s="185"/>
      <c r="RH1270" s="185"/>
      <c r="RI1270" s="185"/>
      <c r="RJ1270" s="185"/>
      <c r="RK1270" s="185"/>
      <c r="RL1270" s="185"/>
      <c r="RM1270" s="185"/>
      <c r="RN1270" s="185"/>
      <c r="RO1270" s="185"/>
      <c r="RP1270" s="185"/>
      <c r="RQ1270" s="185"/>
      <c r="RR1270" s="185"/>
      <c r="RS1270" s="185"/>
      <c r="RT1270" s="185"/>
      <c r="RU1270" s="185"/>
      <c r="RV1270" s="185"/>
      <c r="RW1270" s="185"/>
      <c r="RX1270" s="185"/>
      <c r="RY1270" s="185"/>
      <c r="RZ1270" s="185"/>
      <c r="SA1270" s="185"/>
      <c r="SB1270" s="185"/>
      <c r="SC1270" s="185"/>
      <c r="SD1270" s="185"/>
      <c r="SE1270" s="185"/>
      <c r="SF1270" s="185"/>
      <c r="SG1270" s="185"/>
      <c r="SH1270" s="185"/>
      <c r="SI1270" s="185"/>
      <c r="SJ1270" s="185"/>
      <c r="SK1270" s="185"/>
      <c r="SL1270" s="185"/>
      <c r="SM1270" s="185"/>
      <c r="SN1270" s="185"/>
      <c r="SO1270" s="185"/>
      <c r="SP1270" s="185"/>
      <c r="SQ1270" s="185"/>
      <c r="SR1270" s="185"/>
      <c r="SS1270" s="185"/>
      <c r="ST1270" s="185"/>
      <c r="SU1270" s="185"/>
      <c r="SV1270" s="185"/>
      <c r="SW1270" s="185"/>
      <c r="SX1270" s="185"/>
      <c r="SY1270" s="185"/>
      <c r="SZ1270" s="185"/>
      <c r="TA1270" s="185"/>
      <c r="TB1270" s="185"/>
      <c r="TC1270" s="185"/>
      <c r="TD1270" s="185"/>
      <c r="TE1270" s="185"/>
      <c r="TF1270" s="185"/>
      <c r="TG1270" s="185"/>
      <c r="TH1270" s="185"/>
      <c r="TI1270" s="185"/>
    </row>
    <row r="1271" spans="1:529" s="104" customFormat="1" ht="46.5" customHeight="1" x14ac:dyDescent="0.25">
      <c r="A1271" s="120" t="s">
        <v>6114</v>
      </c>
      <c r="B1271" s="121">
        <v>42299</v>
      </c>
      <c r="C1271" s="122" t="s">
        <v>6111</v>
      </c>
      <c r="D1271" s="122" t="s">
        <v>7368</v>
      </c>
      <c r="E1271" s="44" t="s">
        <v>7068</v>
      </c>
      <c r="F1271" s="44" t="s">
        <v>7068</v>
      </c>
      <c r="G1271" s="44" t="s">
        <v>128</v>
      </c>
      <c r="H1271" s="190" t="s">
        <v>6112</v>
      </c>
      <c r="I1271" s="121">
        <v>42326</v>
      </c>
      <c r="J1271" s="121">
        <v>44491</v>
      </c>
      <c r="K1271" s="122" t="s">
        <v>877</v>
      </c>
      <c r="L1271" s="122"/>
      <c r="M1271" s="122" t="s">
        <v>302</v>
      </c>
      <c r="N1271" s="122" t="s">
        <v>34</v>
      </c>
      <c r="O1271" s="122">
        <v>109325</v>
      </c>
      <c r="P1271" s="122"/>
      <c r="Q1271" s="122"/>
      <c r="R1271" s="122" t="s">
        <v>7155</v>
      </c>
      <c r="S1271" s="122"/>
      <c r="T1271" s="774">
        <v>26</v>
      </c>
      <c r="U1271" s="122">
        <v>420.48</v>
      </c>
      <c r="V1271" s="122">
        <v>109325</v>
      </c>
      <c r="W1271" s="122" t="s">
        <v>1090</v>
      </c>
      <c r="X1271" s="122">
        <v>50</v>
      </c>
      <c r="Y1271" s="122" t="s">
        <v>1091</v>
      </c>
      <c r="Z1271" s="122">
        <v>100</v>
      </c>
      <c r="AA1271" s="122" t="s">
        <v>1091</v>
      </c>
      <c r="AB1271" s="122" t="s">
        <v>1091</v>
      </c>
      <c r="AC1271" s="122" t="s">
        <v>1091</v>
      </c>
      <c r="AD1271" s="122" t="s">
        <v>1091</v>
      </c>
      <c r="AE1271" s="122" t="s">
        <v>1091</v>
      </c>
      <c r="AF1271" s="122">
        <v>0.5</v>
      </c>
      <c r="AG1271" s="122" t="s">
        <v>1091</v>
      </c>
      <c r="AH1271" s="122">
        <v>145</v>
      </c>
      <c r="AI1271" s="122" t="s">
        <v>6115</v>
      </c>
      <c r="AJ1271" s="122" t="s">
        <v>6116</v>
      </c>
      <c r="AK1271" s="122" t="s">
        <v>200</v>
      </c>
      <c r="AL1271" s="630"/>
      <c r="AM1271" s="830"/>
      <c r="AN1271" s="830"/>
      <c r="AO1271" s="830"/>
      <c r="AP1271" s="830"/>
      <c r="AQ1271" s="830"/>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85"/>
      <c r="BL1271" s="185"/>
      <c r="BM1271" s="185"/>
      <c r="BN1271" s="185"/>
      <c r="BO1271" s="185"/>
      <c r="BP1271" s="185"/>
      <c r="BQ1271" s="185"/>
      <c r="BR1271" s="185"/>
      <c r="BS1271" s="185"/>
      <c r="BT1271" s="185"/>
      <c r="BU1271" s="185"/>
      <c r="BV1271" s="185"/>
      <c r="BW1271" s="185"/>
      <c r="BX1271" s="185"/>
      <c r="BY1271" s="185"/>
      <c r="BZ1271" s="185"/>
      <c r="CA1271" s="185"/>
      <c r="CB1271" s="185"/>
      <c r="CC1271" s="185"/>
      <c r="CD1271" s="185"/>
      <c r="CE1271" s="185"/>
      <c r="CF1271" s="185"/>
      <c r="CG1271" s="185"/>
      <c r="CH1271" s="185"/>
      <c r="CI1271" s="185"/>
      <c r="CJ1271" s="185"/>
      <c r="CK1271" s="185"/>
      <c r="CL1271" s="185"/>
      <c r="CM1271" s="185"/>
      <c r="CN1271" s="185"/>
      <c r="CO1271" s="185"/>
      <c r="CP1271" s="185"/>
      <c r="CQ1271" s="185"/>
      <c r="CR1271" s="185"/>
      <c r="CS1271" s="185"/>
      <c r="CT1271" s="185"/>
      <c r="CU1271" s="185"/>
      <c r="CV1271" s="185"/>
      <c r="CW1271" s="185"/>
      <c r="CX1271" s="185"/>
      <c r="CY1271" s="185"/>
      <c r="CZ1271" s="185"/>
      <c r="DA1271" s="185"/>
      <c r="DB1271" s="185"/>
      <c r="DC1271" s="185"/>
      <c r="DD1271" s="185"/>
      <c r="DE1271" s="185"/>
      <c r="DF1271" s="185"/>
      <c r="DG1271" s="185"/>
      <c r="DH1271" s="185"/>
      <c r="DI1271" s="185"/>
      <c r="DJ1271" s="185"/>
      <c r="DK1271" s="185"/>
      <c r="DL1271" s="185"/>
      <c r="DM1271" s="185"/>
      <c r="DN1271" s="185"/>
      <c r="DO1271" s="185"/>
      <c r="DP1271" s="185"/>
      <c r="DQ1271" s="185"/>
      <c r="DR1271" s="185"/>
      <c r="DS1271" s="185"/>
      <c r="DT1271" s="185"/>
      <c r="DU1271" s="185"/>
      <c r="DV1271" s="185"/>
      <c r="DW1271" s="185"/>
      <c r="DX1271" s="185"/>
      <c r="DY1271" s="185"/>
      <c r="DZ1271" s="185"/>
      <c r="EA1271" s="185"/>
      <c r="EB1271" s="185"/>
      <c r="EC1271" s="185"/>
      <c r="ED1271" s="185"/>
      <c r="EE1271" s="185"/>
      <c r="EF1271" s="185"/>
      <c r="EG1271" s="185"/>
      <c r="EH1271" s="185"/>
      <c r="EI1271" s="185"/>
      <c r="EJ1271" s="185"/>
      <c r="EK1271" s="185"/>
      <c r="EL1271" s="185"/>
      <c r="EM1271" s="185"/>
      <c r="EN1271" s="185"/>
      <c r="EO1271" s="185"/>
      <c r="EP1271" s="185"/>
      <c r="EQ1271" s="185"/>
      <c r="ER1271" s="185"/>
      <c r="ES1271" s="185"/>
      <c r="ET1271" s="185"/>
      <c r="EU1271" s="185"/>
      <c r="EV1271" s="185"/>
      <c r="EW1271" s="185"/>
      <c r="EX1271" s="185"/>
      <c r="EY1271" s="185"/>
      <c r="EZ1271" s="185"/>
      <c r="FA1271" s="185"/>
      <c r="FB1271" s="185"/>
      <c r="FC1271" s="185"/>
      <c r="FD1271" s="185"/>
      <c r="FE1271" s="185"/>
      <c r="FF1271" s="185"/>
      <c r="FG1271" s="185"/>
      <c r="FH1271" s="185"/>
      <c r="FI1271" s="185"/>
      <c r="FJ1271" s="185"/>
      <c r="FK1271" s="185"/>
      <c r="FL1271" s="185"/>
      <c r="FM1271" s="185"/>
      <c r="FN1271" s="185"/>
      <c r="FO1271" s="185"/>
      <c r="FP1271" s="185"/>
      <c r="FQ1271" s="185"/>
      <c r="FR1271" s="185"/>
      <c r="FS1271" s="185"/>
      <c r="FT1271" s="185"/>
      <c r="FU1271" s="185"/>
      <c r="FV1271" s="185"/>
      <c r="FW1271" s="185"/>
      <c r="FX1271" s="185"/>
      <c r="FY1271" s="185"/>
      <c r="FZ1271" s="185"/>
      <c r="GA1271" s="185"/>
      <c r="GB1271" s="185"/>
      <c r="GC1271" s="185"/>
      <c r="GD1271" s="185"/>
      <c r="GE1271" s="185"/>
      <c r="GF1271" s="185"/>
      <c r="GG1271" s="185"/>
      <c r="GH1271" s="185"/>
      <c r="GI1271" s="185"/>
      <c r="GJ1271" s="185"/>
      <c r="GK1271" s="185"/>
      <c r="GL1271" s="185"/>
      <c r="GM1271" s="185"/>
      <c r="GN1271" s="185"/>
      <c r="GO1271" s="185"/>
      <c r="GP1271" s="185"/>
      <c r="GQ1271" s="185"/>
      <c r="GR1271" s="185"/>
      <c r="GS1271" s="185"/>
      <c r="GT1271" s="185"/>
      <c r="GU1271" s="185"/>
      <c r="GV1271" s="185"/>
      <c r="GW1271" s="185"/>
      <c r="GX1271" s="185"/>
      <c r="GY1271" s="185"/>
      <c r="GZ1271" s="185"/>
      <c r="HA1271" s="185"/>
      <c r="HB1271" s="185"/>
      <c r="HC1271" s="185"/>
      <c r="HD1271" s="185"/>
      <c r="HE1271" s="185"/>
      <c r="HF1271" s="185"/>
      <c r="HG1271" s="185"/>
      <c r="HH1271" s="185"/>
      <c r="HI1271" s="185"/>
      <c r="HJ1271" s="185"/>
      <c r="HK1271" s="185"/>
      <c r="HL1271" s="185"/>
      <c r="HM1271" s="185"/>
      <c r="HN1271" s="185"/>
      <c r="HO1271" s="185"/>
      <c r="HP1271" s="185"/>
      <c r="HQ1271" s="185"/>
      <c r="HR1271" s="185"/>
      <c r="HS1271" s="185"/>
      <c r="HT1271" s="185"/>
      <c r="HU1271" s="185"/>
      <c r="HV1271" s="185"/>
      <c r="HW1271" s="185"/>
      <c r="HX1271" s="185"/>
      <c r="HY1271" s="185"/>
      <c r="HZ1271" s="185"/>
      <c r="IA1271" s="185"/>
      <c r="IB1271" s="185"/>
      <c r="IC1271" s="185"/>
      <c r="ID1271" s="185"/>
      <c r="IE1271" s="185"/>
      <c r="IF1271" s="185"/>
      <c r="IG1271" s="185"/>
      <c r="IH1271" s="185"/>
      <c r="II1271" s="185"/>
      <c r="IJ1271" s="185"/>
      <c r="IK1271" s="185"/>
      <c r="IL1271" s="185"/>
      <c r="IM1271" s="185"/>
      <c r="IN1271" s="185"/>
      <c r="IO1271" s="185"/>
      <c r="IP1271" s="185"/>
      <c r="IQ1271" s="185"/>
      <c r="IR1271" s="185"/>
      <c r="IS1271" s="185"/>
      <c r="IT1271" s="185"/>
      <c r="IU1271" s="185"/>
      <c r="IV1271" s="185"/>
      <c r="IW1271" s="185"/>
      <c r="IX1271" s="185"/>
      <c r="IY1271" s="185"/>
      <c r="IZ1271" s="185"/>
      <c r="JA1271" s="185"/>
      <c r="JB1271" s="185"/>
      <c r="JC1271" s="185"/>
      <c r="JD1271" s="185"/>
      <c r="JE1271" s="185"/>
      <c r="JF1271" s="185"/>
      <c r="JG1271" s="185"/>
      <c r="JH1271" s="185"/>
      <c r="JI1271" s="185"/>
      <c r="JJ1271" s="185"/>
      <c r="JK1271" s="185"/>
      <c r="JL1271" s="185"/>
      <c r="JM1271" s="185"/>
      <c r="JN1271" s="185"/>
      <c r="JO1271" s="185"/>
      <c r="JP1271" s="185"/>
      <c r="JQ1271" s="185"/>
      <c r="JR1271" s="185"/>
      <c r="JS1271" s="185"/>
      <c r="JT1271" s="185"/>
      <c r="JU1271" s="185"/>
      <c r="JV1271" s="185"/>
      <c r="JW1271" s="185"/>
      <c r="JX1271" s="185"/>
      <c r="JY1271" s="185"/>
      <c r="JZ1271" s="185"/>
      <c r="KA1271" s="185"/>
      <c r="KB1271" s="185"/>
      <c r="KC1271" s="185"/>
      <c r="KD1271" s="185"/>
      <c r="KE1271" s="185"/>
      <c r="KF1271" s="185"/>
      <c r="KG1271" s="185"/>
      <c r="KH1271" s="185"/>
      <c r="KI1271" s="185"/>
      <c r="KJ1271" s="185"/>
      <c r="KK1271" s="185"/>
      <c r="KL1271" s="185"/>
      <c r="KM1271" s="185"/>
      <c r="KN1271" s="185"/>
      <c r="KO1271" s="185"/>
      <c r="KP1271" s="185"/>
      <c r="KQ1271" s="185"/>
      <c r="KR1271" s="185"/>
      <c r="KS1271" s="185"/>
      <c r="KT1271" s="185"/>
      <c r="KU1271" s="185"/>
      <c r="KV1271" s="185"/>
      <c r="KW1271" s="185"/>
      <c r="KX1271" s="185"/>
      <c r="KY1271" s="185"/>
      <c r="KZ1271" s="185"/>
      <c r="LA1271" s="185"/>
      <c r="LB1271" s="185"/>
      <c r="LC1271" s="185"/>
      <c r="LD1271" s="185"/>
      <c r="LE1271" s="185"/>
      <c r="LF1271" s="185"/>
      <c r="LG1271" s="185"/>
      <c r="LH1271" s="185"/>
      <c r="LI1271" s="185"/>
      <c r="LJ1271" s="185"/>
      <c r="LK1271" s="185"/>
      <c r="LL1271" s="185"/>
      <c r="LM1271" s="185"/>
      <c r="LN1271" s="185"/>
      <c r="LO1271" s="185"/>
      <c r="LP1271" s="185"/>
      <c r="LQ1271" s="185"/>
      <c r="LR1271" s="185"/>
      <c r="LS1271" s="185"/>
      <c r="LT1271" s="185"/>
      <c r="LU1271" s="185"/>
      <c r="LV1271" s="185"/>
      <c r="LW1271" s="185"/>
      <c r="LX1271" s="185"/>
      <c r="LY1271" s="185"/>
      <c r="LZ1271" s="185"/>
      <c r="MA1271" s="185"/>
      <c r="MB1271" s="185"/>
      <c r="MC1271" s="185"/>
      <c r="MD1271" s="185"/>
      <c r="ME1271" s="185"/>
      <c r="MF1271" s="185"/>
      <c r="MG1271" s="185"/>
      <c r="MH1271" s="185"/>
      <c r="MI1271" s="185"/>
      <c r="MJ1271" s="185"/>
      <c r="MK1271" s="185"/>
      <c r="ML1271" s="185"/>
      <c r="MM1271" s="185"/>
      <c r="MN1271" s="185"/>
      <c r="MO1271" s="185"/>
      <c r="MP1271" s="185"/>
      <c r="MQ1271" s="185"/>
      <c r="MR1271" s="185"/>
      <c r="MS1271" s="185"/>
      <c r="MT1271" s="185"/>
      <c r="MU1271" s="185"/>
      <c r="MV1271" s="185"/>
      <c r="MW1271" s="185"/>
      <c r="MX1271" s="185"/>
      <c r="MY1271" s="185"/>
      <c r="MZ1271" s="185"/>
      <c r="NA1271" s="185"/>
      <c r="NB1271" s="185"/>
      <c r="NC1271" s="185"/>
      <c r="ND1271" s="185"/>
      <c r="NE1271" s="185"/>
      <c r="NF1271" s="185"/>
      <c r="NG1271" s="185"/>
      <c r="NH1271" s="185"/>
      <c r="NI1271" s="185"/>
      <c r="NJ1271" s="185"/>
      <c r="NK1271" s="185"/>
      <c r="NL1271" s="185"/>
      <c r="NM1271" s="185"/>
      <c r="NN1271" s="185"/>
      <c r="NO1271" s="185"/>
      <c r="NP1271" s="185"/>
      <c r="NQ1271" s="185"/>
      <c r="NR1271" s="185"/>
      <c r="NS1271" s="185"/>
      <c r="NT1271" s="185"/>
      <c r="NU1271" s="185"/>
      <c r="NV1271" s="185"/>
      <c r="NW1271" s="185"/>
      <c r="NX1271" s="185"/>
      <c r="NY1271" s="185"/>
      <c r="NZ1271" s="185"/>
      <c r="OA1271" s="185"/>
      <c r="OB1271" s="185"/>
      <c r="OC1271" s="185"/>
      <c r="OD1271" s="185"/>
      <c r="OE1271" s="185"/>
      <c r="OF1271" s="185"/>
      <c r="OG1271" s="185"/>
      <c r="OH1271" s="185"/>
      <c r="OI1271" s="185"/>
      <c r="OJ1271" s="185"/>
      <c r="OK1271" s="185"/>
      <c r="OL1271" s="185"/>
      <c r="OM1271" s="185"/>
      <c r="ON1271" s="185"/>
      <c r="OO1271" s="185"/>
      <c r="OP1271" s="185"/>
      <c r="OQ1271" s="185"/>
      <c r="OR1271" s="185"/>
      <c r="OS1271" s="185"/>
      <c r="OT1271" s="185"/>
      <c r="OU1271" s="185"/>
      <c r="OV1271" s="185"/>
      <c r="OW1271" s="185"/>
      <c r="OX1271" s="185"/>
      <c r="OY1271" s="185"/>
      <c r="OZ1271" s="185"/>
      <c r="PA1271" s="185"/>
      <c r="PB1271" s="185"/>
      <c r="PC1271" s="185"/>
      <c r="PD1271" s="185"/>
      <c r="PE1271" s="185"/>
      <c r="PF1271" s="185"/>
      <c r="PG1271" s="185"/>
      <c r="PH1271" s="185"/>
      <c r="PI1271" s="185"/>
      <c r="PJ1271" s="185"/>
      <c r="PK1271" s="185"/>
      <c r="PL1271" s="185"/>
      <c r="PM1271" s="185"/>
      <c r="PN1271" s="185"/>
      <c r="PO1271" s="185"/>
      <c r="PP1271" s="185"/>
      <c r="PQ1271" s="185"/>
      <c r="PR1271" s="185"/>
      <c r="PS1271" s="185"/>
      <c r="PT1271" s="185"/>
      <c r="PU1271" s="185"/>
      <c r="PV1271" s="185"/>
      <c r="PW1271" s="185"/>
      <c r="PX1271" s="185"/>
      <c r="PY1271" s="185"/>
      <c r="PZ1271" s="185"/>
      <c r="QA1271" s="185"/>
      <c r="QB1271" s="185"/>
      <c r="QC1271" s="185"/>
      <c r="QD1271" s="185"/>
      <c r="QE1271" s="185"/>
      <c r="QF1271" s="185"/>
      <c r="QG1271" s="185"/>
      <c r="QH1271" s="185"/>
      <c r="QI1271" s="185"/>
      <c r="QJ1271" s="185"/>
      <c r="QK1271" s="185"/>
      <c r="QL1271" s="185"/>
      <c r="QM1271" s="185"/>
      <c r="QN1271" s="185"/>
      <c r="QO1271" s="185"/>
      <c r="QP1271" s="185"/>
      <c r="QQ1271" s="185"/>
      <c r="QR1271" s="185"/>
      <c r="QS1271" s="185"/>
      <c r="QT1271" s="185"/>
      <c r="QU1271" s="185"/>
      <c r="QV1271" s="185"/>
      <c r="QW1271" s="185"/>
      <c r="QX1271" s="185"/>
      <c r="QY1271" s="185"/>
      <c r="QZ1271" s="185"/>
      <c r="RA1271" s="185"/>
      <c r="RB1271" s="185"/>
      <c r="RC1271" s="185"/>
      <c r="RD1271" s="185"/>
      <c r="RE1271" s="185"/>
      <c r="RF1271" s="185"/>
      <c r="RG1271" s="185"/>
      <c r="RH1271" s="185"/>
      <c r="RI1271" s="185"/>
      <c r="RJ1271" s="185"/>
      <c r="RK1271" s="185"/>
      <c r="RL1271" s="185"/>
      <c r="RM1271" s="185"/>
      <c r="RN1271" s="185"/>
      <c r="RO1271" s="185"/>
      <c r="RP1271" s="185"/>
      <c r="RQ1271" s="185"/>
      <c r="RR1271" s="185"/>
      <c r="RS1271" s="185"/>
      <c r="RT1271" s="185"/>
      <c r="RU1271" s="185"/>
      <c r="RV1271" s="185"/>
      <c r="RW1271" s="185"/>
      <c r="RX1271" s="185"/>
      <c r="RY1271" s="185"/>
      <c r="RZ1271" s="185"/>
      <c r="SA1271" s="185"/>
      <c r="SB1271" s="185"/>
      <c r="SC1271" s="185"/>
      <c r="SD1271" s="185"/>
      <c r="SE1271" s="185"/>
      <c r="SF1271" s="185"/>
      <c r="SG1271" s="185"/>
      <c r="SH1271" s="185"/>
      <c r="SI1271" s="185"/>
      <c r="SJ1271" s="185"/>
      <c r="SK1271" s="185"/>
      <c r="SL1271" s="185"/>
      <c r="SM1271" s="185"/>
      <c r="SN1271" s="185"/>
      <c r="SO1271" s="185"/>
      <c r="SP1271" s="185"/>
      <c r="SQ1271" s="185"/>
      <c r="SR1271" s="185"/>
      <c r="SS1271" s="185"/>
      <c r="ST1271" s="185"/>
      <c r="SU1271" s="185"/>
      <c r="SV1271" s="185"/>
      <c r="SW1271" s="185"/>
      <c r="SX1271" s="185"/>
      <c r="SY1271" s="185"/>
      <c r="SZ1271" s="185"/>
      <c r="TA1271" s="185"/>
      <c r="TB1271" s="185"/>
      <c r="TC1271" s="185"/>
      <c r="TD1271" s="185"/>
      <c r="TE1271" s="185"/>
      <c r="TF1271" s="185"/>
      <c r="TG1271" s="185"/>
      <c r="TH1271" s="185"/>
      <c r="TI1271" s="185"/>
    </row>
    <row r="1272" spans="1:529" s="104" customFormat="1" ht="46.5" customHeight="1" thickBot="1" x14ac:dyDescent="0.3">
      <c r="A1272" s="192" t="s">
        <v>6114</v>
      </c>
      <c r="B1272" s="126">
        <v>42299</v>
      </c>
      <c r="C1272" s="127" t="s">
        <v>6113</v>
      </c>
      <c r="D1272" s="127" t="s">
        <v>7368</v>
      </c>
      <c r="E1272" s="127" t="s">
        <v>7068</v>
      </c>
      <c r="F1272" s="127" t="s">
        <v>7068</v>
      </c>
      <c r="G1272" s="127" t="s">
        <v>128</v>
      </c>
      <c r="H1272" s="192" t="s">
        <v>6112</v>
      </c>
      <c r="I1272" s="126">
        <v>42326</v>
      </c>
      <c r="J1272" s="126">
        <v>44491</v>
      </c>
      <c r="K1272" s="127" t="s">
        <v>877</v>
      </c>
      <c r="L1272" s="127"/>
      <c r="M1272" s="127" t="s">
        <v>302</v>
      </c>
      <c r="N1272" s="127" t="s">
        <v>34</v>
      </c>
      <c r="O1272" s="127">
        <v>1265</v>
      </c>
      <c r="P1272" s="127"/>
      <c r="Q1272" s="127"/>
      <c r="R1272" s="127"/>
      <c r="S1272" s="127"/>
      <c r="T1272" s="718"/>
      <c r="U1272" s="127">
        <v>3.46</v>
      </c>
      <c r="V1272" s="127">
        <v>1265</v>
      </c>
      <c r="W1272" s="127" t="s">
        <v>1090</v>
      </c>
      <c r="X1272" s="127">
        <v>35</v>
      </c>
      <c r="Y1272" s="127" t="s">
        <v>1091</v>
      </c>
      <c r="Z1272" s="127">
        <v>100</v>
      </c>
      <c r="AA1272" s="127" t="s">
        <v>1091</v>
      </c>
      <c r="AB1272" s="127" t="s">
        <v>1091</v>
      </c>
      <c r="AC1272" s="127" t="s">
        <v>1091</v>
      </c>
      <c r="AD1272" s="127" t="s">
        <v>1091</v>
      </c>
      <c r="AE1272" s="127" t="s">
        <v>1091</v>
      </c>
      <c r="AF1272" s="127">
        <v>0.3</v>
      </c>
      <c r="AG1272" s="127" t="s">
        <v>1091</v>
      </c>
      <c r="AH1272" s="127">
        <v>145</v>
      </c>
      <c r="AI1272" s="127" t="s">
        <v>6117</v>
      </c>
      <c r="AJ1272" s="127" t="s">
        <v>6118</v>
      </c>
      <c r="AK1272" s="127" t="s">
        <v>200</v>
      </c>
      <c r="AL1272" s="557"/>
      <c r="AM1272" s="830"/>
      <c r="AN1272" s="830"/>
      <c r="AO1272" s="830"/>
      <c r="AP1272" s="830"/>
      <c r="AQ1272" s="830"/>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85"/>
      <c r="BL1272" s="185"/>
      <c r="BM1272" s="185"/>
      <c r="BN1272" s="185"/>
      <c r="BO1272" s="185"/>
      <c r="BP1272" s="185"/>
      <c r="BQ1272" s="185"/>
      <c r="BR1272" s="185"/>
      <c r="BS1272" s="185"/>
      <c r="BT1272" s="185"/>
      <c r="BU1272" s="185"/>
      <c r="BV1272" s="185"/>
      <c r="BW1272" s="185"/>
      <c r="BX1272" s="185"/>
      <c r="BY1272" s="185"/>
      <c r="BZ1272" s="185"/>
      <c r="CA1272" s="185"/>
      <c r="CB1272" s="185"/>
      <c r="CC1272" s="185"/>
      <c r="CD1272" s="185"/>
      <c r="CE1272" s="185"/>
      <c r="CF1272" s="185"/>
      <c r="CG1272" s="185"/>
      <c r="CH1272" s="185"/>
      <c r="CI1272" s="185"/>
      <c r="CJ1272" s="185"/>
      <c r="CK1272" s="185"/>
      <c r="CL1272" s="185"/>
      <c r="CM1272" s="185"/>
      <c r="CN1272" s="185"/>
      <c r="CO1272" s="185"/>
      <c r="CP1272" s="185"/>
      <c r="CQ1272" s="185"/>
      <c r="CR1272" s="185"/>
      <c r="CS1272" s="185"/>
      <c r="CT1272" s="185"/>
      <c r="CU1272" s="185"/>
      <c r="CV1272" s="185"/>
      <c r="CW1272" s="185"/>
      <c r="CX1272" s="185"/>
      <c r="CY1272" s="185"/>
      <c r="CZ1272" s="185"/>
      <c r="DA1272" s="185"/>
      <c r="DB1272" s="185"/>
      <c r="DC1272" s="185"/>
      <c r="DD1272" s="185"/>
      <c r="DE1272" s="185"/>
      <c r="DF1272" s="185"/>
      <c r="DG1272" s="185"/>
      <c r="DH1272" s="185"/>
      <c r="DI1272" s="185"/>
      <c r="DJ1272" s="185"/>
      <c r="DK1272" s="185"/>
      <c r="DL1272" s="185"/>
      <c r="DM1272" s="185"/>
      <c r="DN1272" s="185"/>
      <c r="DO1272" s="185"/>
      <c r="DP1272" s="185"/>
      <c r="DQ1272" s="185"/>
      <c r="DR1272" s="185"/>
      <c r="DS1272" s="185"/>
      <c r="DT1272" s="185"/>
      <c r="DU1272" s="185"/>
      <c r="DV1272" s="185"/>
      <c r="DW1272" s="185"/>
      <c r="DX1272" s="185"/>
      <c r="DY1272" s="185"/>
      <c r="DZ1272" s="185"/>
      <c r="EA1272" s="185"/>
      <c r="EB1272" s="185"/>
      <c r="EC1272" s="185"/>
      <c r="ED1272" s="185"/>
      <c r="EE1272" s="185"/>
      <c r="EF1272" s="185"/>
      <c r="EG1272" s="185"/>
      <c r="EH1272" s="185"/>
      <c r="EI1272" s="185"/>
      <c r="EJ1272" s="185"/>
      <c r="EK1272" s="185"/>
      <c r="EL1272" s="185"/>
      <c r="EM1272" s="185"/>
      <c r="EN1272" s="185"/>
      <c r="EO1272" s="185"/>
      <c r="EP1272" s="185"/>
      <c r="EQ1272" s="185"/>
      <c r="ER1272" s="185"/>
      <c r="ES1272" s="185"/>
      <c r="ET1272" s="185"/>
      <c r="EU1272" s="185"/>
      <c r="EV1272" s="185"/>
      <c r="EW1272" s="185"/>
      <c r="EX1272" s="185"/>
      <c r="EY1272" s="185"/>
      <c r="EZ1272" s="185"/>
      <c r="FA1272" s="185"/>
      <c r="FB1272" s="185"/>
      <c r="FC1272" s="185"/>
      <c r="FD1272" s="185"/>
      <c r="FE1272" s="185"/>
      <c r="FF1272" s="185"/>
      <c r="FG1272" s="185"/>
      <c r="FH1272" s="185"/>
      <c r="FI1272" s="185"/>
      <c r="FJ1272" s="185"/>
      <c r="FK1272" s="185"/>
      <c r="FL1272" s="185"/>
      <c r="FM1272" s="185"/>
      <c r="FN1272" s="185"/>
      <c r="FO1272" s="185"/>
      <c r="FP1272" s="185"/>
      <c r="FQ1272" s="185"/>
      <c r="FR1272" s="185"/>
      <c r="FS1272" s="185"/>
      <c r="FT1272" s="185"/>
      <c r="FU1272" s="185"/>
      <c r="FV1272" s="185"/>
      <c r="FW1272" s="185"/>
      <c r="FX1272" s="185"/>
      <c r="FY1272" s="185"/>
      <c r="FZ1272" s="185"/>
      <c r="GA1272" s="185"/>
      <c r="GB1272" s="185"/>
      <c r="GC1272" s="185"/>
      <c r="GD1272" s="185"/>
      <c r="GE1272" s="185"/>
      <c r="GF1272" s="185"/>
      <c r="GG1272" s="185"/>
      <c r="GH1272" s="185"/>
      <c r="GI1272" s="185"/>
      <c r="GJ1272" s="185"/>
      <c r="GK1272" s="185"/>
      <c r="GL1272" s="185"/>
      <c r="GM1272" s="185"/>
      <c r="GN1272" s="185"/>
      <c r="GO1272" s="185"/>
      <c r="GP1272" s="185"/>
      <c r="GQ1272" s="185"/>
      <c r="GR1272" s="185"/>
      <c r="GS1272" s="185"/>
      <c r="GT1272" s="185"/>
      <c r="GU1272" s="185"/>
      <c r="GV1272" s="185"/>
      <c r="GW1272" s="185"/>
      <c r="GX1272" s="185"/>
      <c r="GY1272" s="185"/>
      <c r="GZ1272" s="185"/>
      <c r="HA1272" s="185"/>
      <c r="HB1272" s="185"/>
      <c r="HC1272" s="185"/>
      <c r="HD1272" s="185"/>
      <c r="HE1272" s="185"/>
      <c r="HF1272" s="185"/>
      <c r="HG1272" s="185"/>
      <c r="HH1272" s="185"/>
      <c r="HI1272" s="185"/>
      <c r="HJ1272" s="185"/>
      <c r="HK1272" s="185"/>
      <c r="HL1272" s="185"/>
      <c r="HM1272" s="185"/>
      <c r="HN1272" s="185"/>
      <c r="HO1272" s="185"/>
      <c r="HP1272" s="185"/>
      <c r="HQ1272" s="185"/>
      <c r="HR1272" s="185"/>
      <c r="HS1272" s="185"/>
      <c r="HT1272" s="185"/>
      <c r="HU1272" s="185"/>
      <c r="HV1272" s="185"/>
      <c r="HW1272" s="185"/>
      <c r="HX1272" s="185"/>
      <c r="HY1272" s="185"/>
      <c r="HZ1272" s="185"/>
      <c r="IA1272" s="185"/>
      <c r="IB1272" s="185"/>
      <c r="IC1272" s="185"/>
      <c r="ID1272" s="185"/>
      <c r="IE1272" s="185"/>
      <c r="IF1272" s="185"/>
      <c r="IG1272" s="185"/>
      <c r="IH1272" s="185"/>
      <c r="II1272" s="185"/>
      <c r="IJ1272" s="185"/>
      <c r="IK1272" s="185"/>
      <c r="IL1272" s="185"/>
      <c r="IM1272" s="185"/>
      <c r="IN1272" s="185"/>
      <c r="IO1272" s="185"/>
      <c r="IP1272" s="185"/>
      <c r="IQ1272" s="185"/>
      <c r="IR1272" s="185"/>
      <c r="IS1272" s="185"/>
      <c r="IT1272" s="185"/>
      <c r="IU1272" s="185"/>
      <c r="IV1272" s="185"/>
      <c r="IW1272" s="185"/>
      <c r="IX1272" s="185"/>
      <c r="IY1272" s="185"/>
      <c r="IZ1272" s="185"/>
      <c r="JA1272" s="185"/>
      <c r="JB1272" s="185"/>
      <c r="JC1272" s="185"/>
      <c r="JD1272" s="185"/>
      <c r="JE1272" s="185"/>
      <c r="JF1272" s="185"/>
      <c r="JG1272" s="185"/>
      <c r="JH1272" s="185"/>
      <c r="JI1272" s="185"/>
      <c r="JJ1272" s="185"/>
      <c r="JK1272" s="185"/>
      <c r="JL1272" s="185"/>
      <c r="JM1272" s="185"/>
      <c r="JN1272" s="185"/>
      <c r="JO1272" s="185"/>
      <c r="JP1272" s="185"/>
      <c r="JQ1272" s="185"/>
      <c r="JR1272" s="185"/>
      <c r="JS1272" s="185"/>
      <c r="JT1272" s="185"/>
      <c r="JU1272" s="185"/>
      <c r="JV1272" s="185"/>
      <c r="JW1272" s="185"/>
      <c r="JX1272" s="185"/>
      <c r="JY1272" s="185"/>
      <c r="JZ1272" s="185"/>
      <c r="KA1272" s="185"/>
      <c r="KB1272" s="185"/>
      <c r="KC1272" s="185"/>
      <c r="KD1272" s="185"/>
      <c r="KE1272" s="185"/>
      <c r="KF1272" s="185"/>
      <c r="KG1272" s="185"/>
      <c r="KH1272" s="185"/>
      <c r="KI1272" s="185"/>
      <c r="KJ1272" s="185"/>
      <c r="KK1272" s="185"/>
      <c r="KL1272" s="185"/>
      <c r="KM1272" s="185"/>
      <c r="KN1272" s="185"/>
      <c r="KO1272" s="185"/>
      <c r="KP1272" s="185"/>
      <c r="KQ1272" s="185"/>
      <c r="KR1272" s="185"/>
      <c r="KS1272" s="185"/>
      <c r="KT1272" s="185"/>
      <c r="KU1272" s="185"/>
      <c r="KV1272" s="185"/>
      <c r="KW1272" s="185"/>
      <c r="KX1272" s="185"/>
      <c r="KY1272" s="185"/>
      <c r="KZ1272" s="185"/>
      <c r="LA1272" s="185"/>
      <c r="LB1272" s="185"/>
      <c r="LC1272" s="185"/>
      <c r="LD1272" s="185"/>
      <c r="LE1272" s="185"/>
      <c r="LF1272" s="185"/>
      <c r="LG1272" s="185"/>
      <c r="LH1272" s="185"/>
      <c r="LI1272" s="185"/>
      <c r="LJ1272" s="185"/>
      <c r="LK1272" s="185"/>
      <c r="LL1272" s="185"/>
      <c r="LM1272" s="185"/>
      <c r="LN1272" s="185"/>
      <c r="LO1272" s="185"/>
      <c r="LP1272" s="185"/>
      <c r="LQ1272" s="185"/>
      <c r="LR1272" s="185"/>
      <c r="LS1272" s="185"/>
      <c r="LT1272" s="185"/>
      <c r="LU1272" s="185"/>
      <c r="LV1272" s="185"/>
      <c r="LW1272" s="185"/>
      <c r="LX1272" s="185"/>
      <c r="LY1272" s="185"/>
      <c r="LZ1272" s="185"/>
      <c r="MA1272" s="185"/>
      <c r="MB1272" s="185"/>
      <c r="MC1272" s="185"/>
      <c r="MD1272" s="185"/>
      <c r="ME1272" s="185"/>
      <c r="MF1272" s="185"/>
      <c r="MG1272" s="185"/>
      <c r="MH1272" s="185"/>
      <c r="MI1272" s="185"/>
      <c r="MJ1272" s="185"/>
      <c r="MK1272" s="185"/>
      <c r="ML1272" s="185"/>
      <c r="MM1272" s="185"/>
      <c r="MN1272" s="185"/>
      <c r="MO1272" s="185"/>
      <c r="MP1272" s="185"/>
      <c r="MQ1272" s="185"/>
      <c r="MR1272" s="185"/>
      <c r="MS1272" s="185"/>
      <c r="MT1272" s="185"/>
      <c r="MU1272" s="185"/>
      <c r="MV1272" s="185"/>
      <c r="MW1272" s="185"/>
      <c r="MX1272" s="185"/>
      <c r="MY1272" s="185"/>
      <c r="MZ1272" s="185"/>
      <c r="NA1272" s="185"/>
      <c r="NB1272" s="185"/>
      <c r="NC1272" s="185"/>
      <c r="ND1272" s="185"/>
      <c r="NE1272" s="185"/>
      <c r="NF1272" s="185"/>
      <c r="NG1272" s="185"/>
      <c r="NH1272" s="185"/>
      <c r="NI1272" s="185"/>
      <c r="NJ1272" s="185"/>
      <c r="NK1272" s="185"/>
      <c r="NL1272" s="185"/>
      <c r="NM1272" s="185"/>
      <c r="NN1272" s="185"/>
      <c r="NO1272" s="185"/>
      <c r="NP1272" s="185"/>
      <c r="NQ1272" s="185"/>
      <c r="NR1272" s="185"/>
      <c r="NS1272" s="185"/>
      <c r="NT1272" s="185"/>
      <c r="NU1272" s="185"/>
      <c r="NV1272" s="185"/>
      <c r="NW1272" s="185"/>
      <c r="NX1272" s="185"/>
      <c r="NY1272" s="185"/>
      <c r="NZ1272" s="185"/>
      <c r="OA1272" s="185"/>
      <c r="OB1272" s="185"/>
      <c r="OC1272" s="185"/>
      <c r="OD1272" s="185"/>
      <c r="OE1272" s="185"/>
      <c r="OF1272" s="185"/>
      <c r="OG1272" s="185"/>
      <c r="OH1272" s="185"/>
      <c r="OI1272" s="185"/>
      <c r="OJ1272" s="185"/>
      <c r="OK1272" s="185"/>
      <c r="OL1272" s="185"/>
      <c r="OM1272" s="185"/>
      <c r="ON1272" s="185"/>
      <c r="OO1272" s="185"/>
      <c r="OP1272" s="185"/>
      <c r="OQ1272" s="185"/>
      <c r="OR1272" s="185"/>
      <c r="OS1272" s="185"/>
      <c r="OT1272" s="185"/>
      <c r="OU1272" s="185"/>
      <c r="OV1272" s="185"/>
      <c r="OW1272" s="185"/>
      <c r="OX1272" s="185"/>
      <c r="OY1272" s="185"/>
      <c r="OZ1272" s="185"/>
      <c r="PA1272" s="185"/>
      <c r="PB1272" s="185"/>
      <c r="PC1272" s="185"/>
      <c r="PD1272" s="185"/>
      <c r="PE1272" s="185"/>
      <c r="PF1272" s="185"/>
      <c r="PG1272" s="185"/>
      <c r="PH1272" s="185"/>
      <c r="PI1272" s="185"/>
      <c r="PJ1272" s="185"/>
      <c r="PK1272" s="185"/>
      <c r="PL1272" s="185"/>
      <c r="PM1272" s="185"/>
      <c r="PN1272" s="185"/>
      <c r="PO1272" s="185"/>
      <c r="PP1272" s="185"/>
      <c r="PQ1272" s="185"/>
      <c r="PR1272" s="185"/>
      <c r="PS1272" s="185"/>
      <c r="PT1272" s="185"/>
      <c r="PU1272" s="185"/>
      <c r="PV1272" s="185"/>
      <c r="PW1272" s="185"/>
      <c r="PX1272" s="185"/>
      <c r="PY1272" s="185"/>
      <c r="PZ1272" s="185"/>
      <c r="QA1272" s="185"/>
      <c r="QB1272" s="185"/>
      <c r="QC1272" s="185"/>
      <c r="QD1272" s="185"/>
      <c r="QE1272" s="185"/>
      <c r="QF1272" s="185"/>
      <c r="QG1272" s="185"/>
      <c r="QH1272" s="185"/>
      <c r="QI1272" s="185"/>
      <c r="QJ1272" s="185"/>
      <c r="QK1272" s="185"/>
      <c r="QL1272" s="185"/>
      <c r="QM1272" s="185"/>
      <c r="QN1272" s="185"/>
      <c r="QO1272" s="185"/>
      <c r="QP1272" s="185"/>
      <c r="QQ1272" s="185"/>
      <c r="QR1272" s="185"/>
      <c r="QS1272" s="185"/>
      <c r="QT1272" s="185"/>
      <c r="QU1272" s="185"/>
      <c r="QV1272" s="185"/>
      <c r="QW1272" s="185"/>
      <c r="QX1272" s="185"/>
      <c r="QY1272" s="185"/>
      <c r="QZ1272" s="185"/>
      <c r="RA1272" s="185"/>
      <c r="RB1272" s="185"/>
      <c r="RC1272" s="185"/>
      <c r="RD1272" s="185"/>
      <c r="RE1272" s="185"/>
      <c r="RF1272" s="185"/>
      <c r="RG1272" s="185"/>
      <c r="RH1272" s="185"/>
      <c r="RI1272" s="185"/>
      <c r="RJ1272" s="185"/>
      <c r="RK1272" s="185"/>
      <c r="RL1272" s="185"/>
      <c r="RM1272" s="185"/>
      <c r="RN1272" s="185"/>
      <c r="RO1272" s="185"/>
      <c r="RP1272" s="185"/>
      <c r="RQ1272" s="185"/>
      <c r="RR1272" s="185"/>
      <c r="RS1272" s="185"/>
      <c r="RT1272" s="185"/>
      <c r="RU1272" s="185"/>
      <c r="RV1272" s="185"/>
      <c r="RW1272" s="185"/>
      <c r="RX1272" s="185"/>
      <c r="RY1272" s="185"/>
      <c r="RZ1272" s="185"/>
      <c r="SA1272" s="185"/>
      <c r="SB1272" s="185"/>
      <c r="SC1272" s="185"/>
      <c r="SD1272" s="185"/>
      <c r="SE1272" s="185"/>
      <c r="SF1272" s="185"/>
      <c r="SG1272" s="185"/>
      <c r="SH1272" s="185"/>
      <c r="SI1272" s="185"/>
      <c r="SJ1272" s="185"/>
      <c r="SK1272" s="185"/>
      <c r="SL1272" s="185"/>
      <c r="SM1272" s="185"/>
      <c r="SN1272" s="185"/>
      <c r="SO1272" s="185"/>
      <c r="SP1272" s="185"/>
      <c r="SQ1272" s="185"/>
      <c r="SR1272" s="185"/>
      <c r="SS1272" s="185"/>
      <c r="ST1272" s="185"/>
      <c r="SU1272" s="185"/>
      <c r="SV1272" s="185"/>
      <c r="SW1272" s="185"/>
      <c r="SX1272" s="185"/>
      <c r="SY1272" s="185"/>
      <c r="SZ1272" s="185"/>
      <c r="TA1272" s="185"/>
      <c r="TB1272" s="185"/>
      <c r="TC1272" s="185"/>
      <c r="TD1272" s="185"/>
      <c r="TE1272" s="185"/>
      <c r="TF1272" s="185"/>
      <c r="TG1272" s="185"/>
      <c r="TH1272" s="185"/>
      <c r="TI1272" s="185"/>
    </row>
    <row r="1273" spans="1:529" s="104" customFormat="1" ht="46.5" customHeight="1" x14ac:dyDescent="0.25">
      <c r="A1273" s="81" t="s">
        <v>6119</v>
      </c>
      <c r="B1273" s="82">
        <v>42305</v>
      </c>
      <c r="C1273" s="83" t="s">
        <v>6120</v>
      </c>
      <c r="D1273" s="83" t="s">
        <v>7369</v>
      </c>
      <c r="E1273" s="49" t="s">
        <v>33</v>
      </c>
      <c r="F1273" s="49" t="s">
        <v>41</v>
      </c>
      <c r="G1273" s="49" t="s">
        <v>33</v>
      </c>
      <c r="H1273" s="193" t="s">
        <v>91</v>
      </c>
      <c r="I1273" s="82">
        <v>42333</v>
      </c>
      <c r="J1273" s="82" t="s">
        <v>1196</v>
      </c>
      <c r="K1273" s="83" t="s">
        <v>1119</v>
      </c>
      <c r="L1273" s="83"/>
      <c r="M1273" s="83" t="s">
        <v>1980</v>
      </c>
      <c r="N1273" s="83" t="s">
        <v>34</v>
      </c>
      <c r="O1273" s="83">
        <v>2063</v>
      </c>
      <c r="P1273" s="348"/>
      <c r="Q1273" s="348"/>
      <c r="R1273" s="348"/>
      <c r="S1273" s="348"/>
      <c r="T1273" s="797">
        <v>1.95</v>
      </c>
      <c r="U1273" s="83">
        <v>7.64</v>
      </c>
      <c r="V1273" s="83">
        <v>2063</v>
      </c>
      <c r="W1273" s="83" t="s">
        <v>1090</v>
      </c>
      <c r="X1273" s="83">
        <v>35</v>
      </c>
      <c r="Y1273" s="83">
        <v>25</v>
      </c>
      <c r="Z1273" s="83">
        <v>125</v>
      </c>
      <c r="AA1273" s="83" t="s">
        <v>1091</v>
      </c>
      <c r="AB1273" s="83" t="s">
        <v>1091</v>
      </c>
      <c r="AC1273" s="83" t="s">
        <v>1091</v>
      </c>
      <c r="AD1273" s="83" t="s">
        <v>1091</v>
      </c>
      <c r="AE1273" s="83" t="s">
        <v>1091</v>
      </c>
      <c r="AF1273" s="83" t="s">
        <v>1091</v>
      </c>
      <c r="AG1273" s="83" t="s">
        <v>1091</v>
      </c>
      <c r="AH1273" s="185"/>
      <c r="AI1273" s="185"/>
      <c r="AJ1273" s="185"/>
      <c r="AK1273" s="83" t="s">
        <v>6107</v>
      </c>
      <c r="AL1273" s="573"/>
      <c r="AM1273" s="830"/>
      <c r="AN1273" s="830"/>
      <c r="AO1273" s="830"/>
      <c r="AP1273" s="830"/>
      <c r="AQ1273" s="830"/>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85"/>
      <c r="BL1273" s="185"/>
      <c r="BM1273" s="185"/>
      <c r="BN1273" s="185"/>
      <c r="BO1273" s="185"/>
      <c r="BP1273" s="185"/>
      <c r="BQ1273" s="185"/>
      <c r="BR1273" s="185"/>
      <c r="BS1273" s="185"/>
      <c r="BT1273" s="185"/>
      <c r="BU1273" s="185"/>
      <c r="BV1273" s="185"/>
      <c r="BW1273" s="185"/>
      <c r="BX1273" s="185"/>
      <c r="BY1273" s="185"/>
      <c r="BZ1273" s="185"/>
      <c r="CA1273" s="185"/>
      <c r="CB1273" s="185"/>
      <c r="CC1273" s="185"/>
      <c r="CD1273" s="185"/>
      <c r="CE1273" s="185"/>
      <c r="CF1273" s="185"/>
      <c r="CG1273" s="185"/>
      <c r="CH1273" s="185"/>
      <c r="CI1273" s="185"/>
      <c r="CJ1273" s="185"/>
      <c r="CK1273" s="185"/>
      <c r="CL1273" s="185"/>
      <c r="CM1273" s="185"/>
      <c r="CN1273" s="185"/>
      <c r="CO1273" s="185"/>
      <c r="CP1273" s="185"/>
      <c r="CQ1273" s="185"/>
      <c r="CR1273" s="185"/>
      <c r="CS1273" s="185"/>
      <c r="CT1273" s="185"/>
      <c r="CU1273" s="185"/>
      <c r="CV1273" s="185"/>
      <c r="CW1273" s="185"/>
      <c r="CX1273" s="185"/>
      <c r="CY1273" s="185"/>
      <c r="CZ1273" s="185"/>
      <c r="DA1273" s="185"/>
      <c r="DB1273" s="185"/>
      <c r="DC1273" s="185"/>
      <c r="DD1273" s="185"/>
      <c r="DE1273" s="185"/>
      <c r="DF1273" s="185"/>
      <c r="DG1273" s="185"/>
      <c r="DH1273" s="185"/>
      <c r="DI1273" s="185"/>
      <c r="DJ1273" s="185"/>
      <c r="DK1273" s="185"/>
      <c r="DL1273" s="185"/>
      <c r="DM1273" s="185"/>
      <c r="DN1273" s="185"/>
      <c r="DO1273" s="185"/>
      <c r="DP1273" s="185"/>
      <c r="DQ1273" s="185"/>
      <c r="DR1273" s="185"/>
      <c r="DS1273" s="185"/>
      <c r="DT1273" s="185"/>
      <c r="DU1273" s="185"/>
      <c r="DV1273" s="185"/>
      <c r="DW1273" s="185"/>
      <c r="DX1273" s="185"/>
      <c r="DY1273" s="185"/>
      <c r="DZ1273" s="185"/>
      <c r="EA1273" s="185"/>
      <c r="EB1273" s="185"/>
      <c r="EC1273" s="185"/>
      <c r="ED1273" s="185"/>
      <c r="EE1273" s="185"/>
      <c r="EF1273" s="185"/>
      <c r="EG1273" s="185"/>
      <c r="EH1273" s="185"/>
      <c r="EI1273" s="185"/>
      <c r="EJ1273" s="185"/>
      <c r="EK1273" s="185"/>
      <c r="EL1273" s="185"/>
      <c r="EM1273" s="185"/>
      <c r="EN1273" s="185"/>
      <c r="EO1273" s="185"/>
      <c r="EP1273" s="185"/>
      <c r="EQ1273" s="185"/>
      <c r="ER1273" s="185"/>
      <c r="ES1273" s="185"/>
      <c r="ET1273" s="185"/>
      <c r="EU1273" s="185"/>
      <c r="EV1273" s="185"/>
      <c r="EW1273" s="185"/>
      <c r="EX1273" s="185"/>
      <c r="EY1273" s="185"/>
      <c r="EZ1273" s="185"/>
      <c r="FA1273" s="185"/>
      <c r="FB1273" s="185"/>
      <c r="FC1273" s="185"/>
      <c r="FD1273" s="185"/>
      <c r="FE1273" s="185"/>
      <c r="FF1273" s="185"/>
      <c r="FG1273" s="185"/>
      <c r="FH1273" s="185"/>
      <c r="FI1273" s="185"/>
      <c r="FJ1273" s="185"/>
      <c r="FK1273" s="185"/>
      <c r="FL1273" s="185"/>
      <c r="FM1273" s="185"/>
      <c r="FN1273" s="185"/>
      <c r="FO1273" s="185"/>
      <c r="FP1273" s="185"/>
      <c r="FQ1273" s="185"/>
      <c r="FR1273" s="185"/>
      <c r="FS1273" s="185"/>
      <c r="FT1273" s="185"/>
      <c r="FU1273" s="185"/>
      <c r="FV1273" s="185"/>
      <c r="FW1273" s="185"/>
      <c r="FX1273" s="185"/>
      <c r="FY1273" s="185"/>
      <c r="FZ1273" s="185"/>
      <c r="GA1273" s="185"/>
      <c r="GB1273" s="185"/>
      <c r="GC1273" s="185"/>
      <c r="GD1273" s="185"/>
      <c r="GE1273" s="185"/>
      <c r="GF1273" s="185"/>
      <c r="GG1273" s="185"/>
      <c r="GH1273" s="185"/>
      <c r="GI1273" s="185"/>
      <c r="GJ1273" s="185"/>
      <c r="GK1273" s="185"/>
      <c r="GL1273" s="185"/>
      <c r="GM1273" s="185"/>
      <c r="GN1273" s="185"/>
      <c r="GO1273" s="185"/>
      <c r="GP1273" s="185"/>
      <c r="GQ1273" s="185"/>
      <c r="GR1273" s="185"/>
      <c r="GS1273" s="185"/>
      <c r="GT1273" s="185"/>
      <c r="GU1273" s="185"/>
      <c r="GV1273" s="185"/>
      <c r="GW1273" s="185"/>
      <c r="GX1273" s="185"/>
      <c r="GY1273" s="185"/>
      <c r="GZ1273" s="185"/>
      <c r="HA1273" s="185"/>
      <c r="HB1273" s="185"/>
      <c r="HC1273" s="185"/>
      <c r="HD1273" s="185"/>
      <c r="HE1273" s="185"/>
      <c r="HF1273" s="185"/>
      <c r="HG1273" s="185"/>
      <c r="HH1273" s="185"/>
      <c r="HI1273" s="185"/>
      <c r="HJ1273" s="185"/>
      <c r="HK1273" s="185"/>
      <c r="HL1273" s="185"/>
      <c r="HM1273" s="185"/>
      <c r="HN1273" s="185"/>
      <c r="HO1273" s="185"/>
      <c r="HP1273" s="185"/>
      <c r="HQ1273" s="185"/>
      <c r="HR1273" s="185"/>
      <c r="HS1273" s="185"/>
      <c r="HT1273" s="185"/>
      <c r="HU1273" s="185"/>
      <c r="HV1273" s="185"/>
      <c r="HW1273" s="185"/>
      <c r="HX1273" s="185"/>
      <c r="HY1273" s="185"/>
      <c r="HZ1273" s="185"/>
      <c r="IA1273" s="185"/>
      <c r="IB1273" s="185"/>
      <c r="IC1273" s="185"/>
      <c r="ID1273" s="185"/>
      <c r="IE1273" s="185"/>
      <c r="IF1273" s="185"/>
      <c r="IG1273" s="185"/>
      <c r="IH1273" s="185"/>
      <c r="II1273" s="185"/>
      <c r="IJ1273" s="185"/>
      <c r="IK1273" s="185"/>
      <c r="IL1273" s="185"/>
      <c r="IM1273" s="185"/>
      <c r="IN1273" s="185"/>
      <c r="IO1273" s="185"/>
      <c r="IP1273" s="185"/>
      <c r="IQ1273" s="185"/>
      <c r="IR1273" s="185"/>
      <c r="IS1273" s="185"/>
      <c r="IT1273" s="185"/>
      <c r="IU1273" s="185"/>
      <c r="IV1273" s="185"/>
      <c r="IW1273" s="185"/>
      <c r="IX1273" s="185"/>
      <c r="IY1273" s="185"/>
      <c r="IZ1273" s="185"/>
      <c r="JA1273" s="185"/>
      <c r="JB1273" s="185"/>
      <c r="JC1273" s="185"/>
      <c r="JD1273" s="185"/>
      <c r="JE1273" s="185"/>
      <c r="JF1273" s="185"/>
      <c r="JG1273" s="185"/>
      <c r="JH1273" s="185"/>
      <c r="JI1273" s="185"/>
      <c r="JJ1273" s="185"/>
      <c r="JK1273" s="185"/>
      <c r="JL1273" s="185"/>
      <c r="JM1273" s="185"/>
      <c r="JN1273" s="185"/>
      <c r="JO1273" s="185"/>
      <c r="JP1273" s="185"/>
      <c r="JQ1273" s="185"/>
      <c r="JR1273" s="185"/>
      <c r="JS1273" s="185"/>
      <c r="JT1273" s="185"/>
      <c r="JU1273" s="185"/>
      <c r="JV1273" s="185"/>
      <c r="JW1273" s="185"/>
      <c r="JX1273" s="185"/>
      <c r="JY1273" s="185"/>
      <c r="JZ1273" s="185"/>
      <c r="KA1273" s="185"/>
      <c r="KB1273" s="185"/>
      <c r="KC1273" s="185"/>
      <c r="KD1273" s="185"/>
      <c r="KE1273" s="185"/>
      <c r="KF1273" s="185"/>
      <c r="KG1273" s="185"/>
      <c r="KH1273" s="185"/>
      <c r="KI1273" s="185"/>
      <c r="KJ1273" s="185"/>
      <c r="KK1273" s="185"/>
      <c r="KL1273" s="185"/>
      <c r="KM1273" s="185"/>
      <c r="KN1273" s="185"/>
      <c r="KO1273" s="185"/>
      <c r="KP1273" s="185"/>
      <c r="KQ1273" s="185"/>
      <c r="KR1273" s="185"/>
      <c r="KS1273" s="185"/>
      <c r="KT1273" s="185"/>
      <c r="KU1273" s="185"/>
      <c r="KV1273" s="185"/>
      <c r="KW1273" s="185"/>
      <c r="KX1273" s="185"/>
      <c r="KY1273" s="185"/>
      <c r="KZ1273" s="185"/>
      <c r="LA1273" s="185"/>
      <c r="LB1273" s="185"/>
      <c r="LC1273" s="185"/>
      <c r="LD1273" s="185"/>
      <c r="LE1273" s="185"/>
      <c r="LF1273" s="185"/>
      <c r="LG1273" s="185"/>
      <c r="LH1273" s="185"/>
      <c r="LI1273" s="185"/>
      <c r="LJ1273" s="185"/>
      <c r="LK1273" s="185"/>
      <c r="LL1273" s="185"/>
      <c r="LM1273" s="185"/>
      <c r="LN1273" s="185"/>
      <c r="LO1273" s="185"/>
      <c r="LP1273" s="185"/>
      <c r="LQ1273" s="185"/>
      <c r="LR1273" s="185"/>
      <c r="LS1273" s="185"/>
      <c r="LT1273" s="185"/>
      <c r="LU1273" s="185"/>
      <c r="LV1273" s="185"/>
      <c r="LW1273" s="185"/>
      <c r="LX1273" s="185"/>
      <c r="LY1273" s="185"/>
      <c r="LZ1273" s="185"/>
      <c r="MA1273" s="185"/>
      <c r="MB1273" s="185"/>
      <c r="MC1273" s="185"/>
      <c r="MD1273" s="185"/>
      <c r="ME1273" s="185"/>
      <c r="MF1273" s="185"/>
      <c r="MG1273" s="185"/>
      <c r="MH1273" s="185"/>
      <c r="MI1273" s="185"/>
      <c r="MJ1273" s="185"/>
      <c r="MK1273" s="185"/>
      <c r="ML1273" s="185"/>
      <c r="MM1273" s="185"/>
      <c r="MN1273" s="185"/>
      <c r="MO1273" s="185"/>
      <c r="MP1273" s="185"/>
      <c r="MQ1273" s="185"/>
      <c r="MR1273" s="185"/>
      <c r="MS1273" s="185"/>
      <c r="MT1273" s="185"/>
      <c r="MU1273" s="185"/>
      <c r="MV1273" s="185"/>
      <c r="MW1273" s="185"/>
      <c r="MX1273" s="185"/>
      <c r="MY1273" s="185"/>
      <c r="MZ1273" s="185"/>
      <c r="NA1273" s="185"/>
      <c r="NB1273" s="185"/>
      <c r="NC1273" s="185"/>
      <c r="ND1273" s="185"/>
      <c r="NE1273" s="185"/>
      <c r="NF1273" s="185"/>
      <c r="NG1273" s="185"/>
      <c r="NH1273" s="185"/>
      <c r="NI1273" s="185"/>
      <c r="NJ1273" s="185"/>
      <c r="NK1273" s="185"/>
      <c r="NL1273" s="185"/>
      <c r="NM1273" s="185"/>
      <c r="NN1273" s="185"/>
      <c r="NO1273" s="185"/>
      <c r="NP1273" s="185"/>
      <c r="NQ1273" s="185"/>
      <c r="NR1273" s="185"/>
      <c r="NS1273" s="185"/>
      <c r="NT1273" s="185"/>
      <c r="NU1273" s="185"/>
      <c r="NV1273" s="185"/>
      <c r="NW1273" s="185"/>
      <c r="NX1273" s="185"/>
      <c r="NY1273" s="185"/>
      <c r="NZ1273" s="185"/>
      <c r="OA1273" s="185"/>
      <c r="OB1273" s="185"/>
      <c r="OC1273" s="185"/>
      <c r="OD1273" s="185"/>
      <c r="OE1273" s="185"/>
      <c r="OF1273" s="185"/>
      <c r="OG1273" s="185"/>
      <c r="OH1273" s="185"/>
      <c r="OI1273" s="185"/>
      <c r="OJ1273" s="185"/>
      <c r="OK1273" s="185"/>
      <c r="OL1273" s="185"/>
      <c r="OM1273" s="185"/>
      <c r="ON1273" s="185"/>
      <c r="OO1273" s="185"/>
      <c r="OP1273" s="185"/>
      <c r="OQ1273" s="185"/>
      <c r="OR1273" s="185"/>
      <c r="OS1273" s="185"/>
      <c r="OT1273" s="185"/>
      <c r="OU1273" s="185"/>
      <c r="OV1273" s="185"/>
      <c r="OW1273" s="185"/>
      <c r="OX1273" s="185"/>
      <c r="OY1273" s="185"/>
      <c r="OZ1273" s="185"/>
      <c r="PA1273" s="185"/>
      <c r="PB1273" s="185"/>
      <c r="PC1273" s="185"/>
      <c r="PD1273" s="185"/>
      <c r="PE1273" s="185"/>
      <c r="PF1273" s="185"/>
      <c r="PG1273" s="185"/>
      <c r="PH1273" s="185"/>
      <c r="PI1273" s="185"/>
      <c r="PJ1273" s="185"/>
      <c r="PK1273" s="185"/>
      <c r="PL1273" s="185"/>
      <c r="PM1273" s="185"/>
      <c r="PN1273" s="185"/>
      <c r="PO1273" s="185"/>
      <c r="PP1273" s="185"/>
      <c r="PQ1273" s="185"/>
      <c r="PR1273" s="185"/>
      <c r="PS1273" s="185"/>
      <c r="PT1273" s="185"/>
      <c r="PU1273" s="185"/>
      <c r="PV1273" s="185"/>
      <c r="PW1273" s="185"/>
      <c r="PX1273" s="185"/>
      <c r="PY1273" s="185"/>
      <c r="PZ1273" s="185"/>
      <c r="QA1273" s="185"/>
      <c r="QB1273" s="185"/>
      <c r="QC1273" s="185"/>
      <c r="QD1273" s="185"/>
      <c r="QE1273" s="185"/>
      <c r="QF1273" s="185"/>
      <c r="QG1273" s="185"/>
      <c r="QH1273" s="185"/>
      <c r="QI1273" s="185"/>
      <c r="QJ1273" s="185"/>
      <c r="QK1273" s="185"/>
      <c r="QL1273" s="185"/>
      <c r="QM1273" s="185"/>
      <c r="QN1273" s="185"/>
      <c r="QO1273" s="185"/>
      <c r="QP1273" s="185"/>
      <c r="QQ1273" s="185"/>
      <c r="QR1273" s="185"/>
      <c r="QS1273" s="185"/>
      <c r="QT1273" s="185"/>
      <c r="QU1273" s="185"/>
      <c r="QV1273" s="185"/>
      <c r="QW1273" s="185"/>
      <c r="QX1273" s="185"/>
      <c r="QY1273" s="185"/>
      <c r="QZ1273" s="185"/>
      <c r="RA1273" s="185"/>
      <c r="RB1273" s="185"/>
      <c r="RC1273" s="185"/>
      <c r="RD1273" s="185"/>
      <c r="RE1273" s="185"/>
      <c r="RF1273" s="185"/>
      <c r="RG1273" s="185"/>
      <c r="RH1273" s="185"/>
      <c r="RI1273" s="185"/>
      <c r="RJ1273" s="185"/>
      <c r="RK1273" s="185"/>
      <c r="RL1273" s="185"/>
      <c r="RM1273" s="185"/>
      <c r="RN1273" s="185"/>
      <c r="RO1273" s="185"/>
      <c r="RP1273" s="185"/>
      <c r="RQ1273" s="185"/>
      <c r="RR1273" s="185"/>
      <c r="RS1273" s="185"/>
      <c r="RT1273" s="185"/>
      <c r="RU1273" s="185"/>
      <c r="RV1273" s="185"/>
      <c r="RW1273" s="185"/>
      <c r="RX1273" s="185"/>
      <c r="RY1273" s="185"/>
      <c r="RZ1273" s="185"/>
      <c r="SA1273" s="185"/>
      <c r="SB1273" s="185"/>
      <c r="SC1273" s="185"/>
      <c r="SD1273" s="185"/>
      <c r="SE1273" s="185"/>
      <c r="SF1273" s="185"/>
      <c r="SG1273" s="185"/>
      <c r="SH1273" s="185"/>
      <c r="SI1273" s="185"/>
      <c r="SJ1273" s="185"/>
      <c r="SK1273" s="185"/>
      <c r="SL1273" s="185"/>
      <c r="SM1273" s="185"/>
      <c r="SN1273" s="185"/>
      <c r="SO1273" s="185"/>
      <c r="SP1273" s="185"/>
      <c r="SQ1273" s="185"/>
      <c r="SR1273" s="185"/>
      <c r="SS1273" s="185"/>
      <c r="ST1273" s="185"/>
      <c r="SU1273" s="185"/>
      <c r="SV1273" s="185"/>
      <c r="SW1273" s="185"/>
      <c r="SX1273" s="185"/>
      <c r="SY1273" s="185"/>
      <c r="SZ1273" s="185"/>
      <c r="TA1273" s="185"/>
      <c r="TB1273" s="185"/>
      <c r="TC1273" s="185"/>
      <c r="TD1273" s="185"/>
      <c r="TE1273" s="185"/>
      <c r="TF1273" s="185"/>
      <c r="TG1273" s="185"/>
      <c r="TH1273" s="185"/>
      <c r="TI1273" s="185"/>
    </row>
    <row r="1274" spans="1:529" s="104" customFormat="1" ht="46.5" customHeight="1" thickBot="1" x14ac:dyDescent="0.3">
      <c r="A1274" s="84" t="s">
        <v>6119</v>
      </c>
      <c r="B1274" s="85">
        <v>42305</v>
      </c>
      <c r="C1274" s="86" t="s">
        <v>6123</v>
      </c>
      <c r="D1274" s="86" t="s">
        <v>7369</v>
      </c>
      <c r="E1274" s="86" t="s">
        <v>33</v>
      </c>
      <c r="F1274" s="86" t="s">
        <v>41</v>
      </c>
      <c r="G1274" s="86" t="s">
        <v>33</v>
      </c>
      <c r="H1274" s="194" t="s">
        <v>91</v>
      </c>
      <c r="I1274" s="85">
        <v>42333</v>
      </c>
      <c r="J1274" s="85" t="s">
        <v>1196</v>
      </c>
      <c r="K1274" s="86" t="s">
        <v>1119</v>
      </c>
      <c r="L1274" s="86"/>
      <c r="M1274" s="86" t="s">
        <v>1980</v>
      </c>
      <c r="N1274" s="86" t="s">
        <v>34</v>
      </c>
      <c r="O1274" s="86">
        <v>37643</v>
      </c>
      <c r="P1274" s="209"/>
      <c r="Q1274" s="209"/>
      <c r="R1274" s="209"/>
      <c r="S1274" s="209"/>
      <c r="T1274" s="711">
        <v>91.9</v>
      </c>
      <c r="U1274" s="86">
        <v>1806.64</v>
      </c>
      <c r="V1274" s="86">
        <v>37643</v>
      </c>
      <c r="W1274" s="86" t="s">
        <v>1254</v>
      </c>
      <c r="X1274" s="86">
        <v>35</v>
      </c>
      <c r="Y1274" s="86">
        <v>25</v>
      </c>
      <c r="Z1274" s="86">
        <v>125</v>
      </c>
      <c r="AA1274" s="86" t="s">
        <v>1091</v>
      </c>
      <c r="AB1274" s="86" t="s">
        <v>1091</v>
      </c>
      <c r="AC1274" s="86" t="s">
        <v>1091</v>
      </c>
      <c r="AD1274" s="86" t="s">
        <v>1091</v>
      </c>
      <c r="AE1274" s="86" t="s">
        <v>1091</v>
      </c>
      <c r="AF1274" s="86">
        <v>0.1</v>
      </c>
      <c r="AG1274" s="86" t="s">
        <v>1091</v>
      </c>
      <c r="AH1274" s="86">
        <v>520.29999999999995</v>
      </c>
      <c r="AI1274" s="86" t="s">
        <v>6121</v>
      </c>
      <c r="AJ1274" s="86" t="s">
        <v>6122</v>
      </c>
      <c r="AK1274" s="86" t="s">
        <v>6107</v>
      </c>
      <c r="AL1274" s="525"/>
      <c r="AM1274" s="830"/>
      <c r="AN1274" s="830"/>
      <c r="AO1274" s="830"/>
      <c r="AP1274" s="830"/>
      <c r="AQ1274" s="830"/>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85"/>
      <c r="BL1274" s="185"/>
      <c r="BM1274" s="185"/>
      <c r="BN1274" s="185"/>
      <c r="BO1274" s="185"/>
      <c r="BP1274" s="185"/>
      <c r="BQ1274" s="185"/>
      <c r="BR1274" s="185"/>
      <c r="BS1274" s="185"/>
      <c r="BT1274" s="185"/>
      <c r="BU1274" s="185"/>
      <c r="BV1274" s="185"/>
      <c r="BW1274" s="185"/>
      <c r="BX1274" s="185"/>
      <c r="BY1274" s="185"/>
      <c r="BZ1274" s="185"/>
      <c r="CA1274" s="185"/>
      <c r="CB1274" s="185"/>
      <c r="CC1274" s="185"/>
      <c r="CD1274" s="185"/>
      <c r="CE1274" s="185"/>
      <c r="CF1274" s="185"/>
      <c r="CG1274" s="185"/>
      <c r="CH1274" s="185"/>
      <c r="CI1274" s="185"/>
      <c r="CJ1274" s="185"/>
      <c r="CK1274" s="185"/>
      <c r="CL1274" s="185"/>
      <c r="CM1274" s="185"/>
      <c r="CN1274" s="185"/>
      <c r="CO1274" s="185"/>
      <c r="CP1274" s="185"/>
      <c r="CQ1274" s="185"/>
      <c r="CR1274" s="185"/>
      <c r="CS1274" s="185"/>
      <c r="CT1274" s="185"/>
      <c r="CU1274" s="185"/>
      <c r="CV1274" s="185"/>
      <c r="CW1274" s="185"/>
      <c r="CX1274" s="185"/>
      <c r="CY1274" s="185"/>
      <c r="CZ1274" s="185"/>
      <c r="DA1274" s="185"/>
      <c r="DB1274" s="185"/>
      <c r="DC1274" s="185"/>
      <c r="DD1274" s="185"/>
      <c r="DE1274" s="185"/>
      <c r="DF1274" s="185"/>
      <c r="DG1274" s="185"/>
      <c r="DH1274" s="185"/>
      <c r="DI1274" s="185"/>
      <c r="DJ1274" s="185"/>
      <c r="DK1274" s="185"/>
      <c r="DL1274" s="185"/>
      <c r="DM1274" s="185"/>
      <c r="DN1274" s="185"/>
      <c r="DO1274" s="185"/>
      <c r="DP1274" s="185"/>
      <c r="DQ1274" s="185"/>
      <c r="DR1274" s="185"/>
      <c r="DS1274" s="185"/>
      <c r="DT1274" s="185"/>
      <c r="DU1274" s="185"/>
      <c r="DV1274" s="185"/>
      <c r="DW1274" s="185"/>
      <c r="DX1274" s="185"/>
      <c r="DY1274" s="185"/>
      <c r="DZ1274" s="185"/>
      <c r="EA1274" s="185"/>
      <c r="EB1274" s="185"/>
      <c r="EC1274" s="185"/>
      <c r="ED1274" s="185"/>
      <c r="EE1274" s="185"/>
      <c r="EF1274" s="185"/>
      <c r="EG1274" s="185"/>
      <c r="EH1274" s="185"/>
      <c r="EI1274" s="185"/>
      <c r="EJ1274" s="185"/>
      <c r="EK1274" s="185"/>
      <c r="EL1274" s="185"/>
      <c r="EM1274" s="185"/>
      <c r="EN1274" s="185"/>
      <c r="EO1274" s="185"/>
      <c r="EP1274" s="185"/>
      <c r="EQ1274" s="185"/>
      <c r="ER1274" s="185"/>
      <c r="ES1274" s="185"/>
      <c r="ET1274" s="185"/>
      <c r="EU1274" s="185"/>
      <c r="EV1274" s="185"/>
      <c r="EW1274" s="185"/>
      <c r="EX1274" s="185"/>
      <c r="EY1274" s="185"/>
      <c r="EZ1274" s="185"/>
      <c r="FA1274" s="185"/>
      <c r="FB1274" s="185"/>
      <c r="FC1274" s="185"/>
      <c r="FD1274" s="185"/>
      <c r="FE1274" s="185"/>
      <c r="FF1274" s="185"/>
      <c r="FG1274" s="185"/>
      <c r="FH1274" s="185"/>
      <c r="FI1274" s="185"/>
      <c r="FJ1274" s="185"/>
      <c r="FK1274" s="185"/>
      <c r="FL1274" s="185"/>
      <c r="FM1274" s="185"/>
      <c r="FN1274" s="185"/>
      <c r="FO1274" s="185"/>
      <c r="FP1274" s="185"/>
      <c r="FQ1274" s="185"/>
      <c r="FR1274" s="185"/>
      <c r="FS1274" s="185"/>
      <c r="FT1274" s="185"/>
      <c r="FU1274" s="185"/>
      <c r="FV1274" s="185"/>
      <c r="FW1274" s="185"/>
      <c r="FX1274" s="185"/>
      <c r="FY1274" s="185"/>
      <c r="FZ1274" s="185"/>
      <c r="GA1274" s="185"/>
      <c r="GB1274" s="185"/>
      <c r="GC1274" s="185"/>
      <c r="GD1274" s="185"/>
      <c r="GE1274" s="185"/>
      <c r="GF1274" s="185"/>
      <c r="GG1274" s="185"/>
      <c r="GH1274" s="185"/>
      <c r="GI1274" s="185"/>
      <c r="GJ1274" s="185"/>
      <c r="GK1274" s="185"/>
      <c r="GL1274" s="185"/>
      <c r="GM1274" s="185"/>
      <c r="GN1274" s="185"/>
      <c r="GO1274" s="185"/>
      <c r="GP1274" s="185"/>
      <c r="GQ1274" s="185"/>
      <c r="GR1274" s="185"/>
      <c r="GS1274" s="185"/>
      <c r="GT1274" s="185"/>
      <c r="GU1274" s="185"/>
      <c r="GV1274" s="185"/>
      <c r="GW1274" s="185"/>
      <c r="GX1274" s="185"/>
      <c r="GY1274" s="185"/>
      <c r="GZ1274" s="185"/>
      <c r="HA1274" s="185"/>
      <c r="HB1274" s="185"/>
      <c r="HC1274" s="185"/>
      <c r="HD1274" s="185"/>
      <c r="HE1274" s="185"/>
      <c r="HF1274" s="185"/>
      <c r="HG1274" s="185"/>
      <c r="HH1274" s="185"/>
      <c r="HI1274" s="185"/>
      <c r="HJ1274" s="185"/>
      <c r="HK1274" s="185"/>
      <c r="HL1274" s="185"/>
      <c r="HM1274" s="185"/>
      <c r="HN1274" s="185"/>
      <c r="HO1274" s="185"/>
      <c r="HP1274" s="185"/>
      <c r="HQ1274" s="185"/>
      <c r="HR1274" s="185"/>
      <c r="HS1274" s="185"/>
      <c r="HT1274" s="185"/>
      <c r="HU1274" s="185"/>
      <c r="HV1274" s="185"/>
      <c r="HW1274" s="185"/>
      <c r="HX1274" s="185"/>
      <c r="HY1274" s="185"/>
      <c r="HZ1274" s="185"/>
      <c r="IA1274" s="185"/>
      <c r="IB1274" s="185"/>
      <c r="IC1274" s="185"/>
      <c r="ID1274" s="185"/>
      <c r="IE1274" s="185"/>
      <c r="IF1274" s="185"/>
      <c r="IG1274" s="185"/>
      <c r="IH1274" s="185"/>
      <c r="II1274" s="185"/>
      <c r="IJ1274" s="185"/>
      <c r="IK1274" s="185"/>
      <c r="IL1274" s="185"/>
      <c r="IM1274" s="185"/>
      <c r="IN1274" s="185"/>
      <c r="IO1274" s="185"/>
      <c r="IP1274" s="185"/>
      <c r="IQ1274" s="185"/>
      <c r="IR1274" s="185"/>
      <c r="IS1274" s="185"/>
      <c r="IT1274" s="185"/>
      <c r="IU1274" s="185"/>
      <c r="IV1274" s="185"/>
      <c r="IW1274" s="185"/>
      <c r="IX1274" s="185"/>
      <c r="IY1274" s="185"/>
      <c r="IZ1274" s="185"/>
      <c r="JA1274" s="185"/>
      <c r="JB1274" s="185"/>
      <c r="JC1274" s="185"/>
      <c r="JD1274" s="185"/>
      <c r="JE1274" s="185"/>
      <c r="JF1274" s="185"/>
      <c r="JG1274" s="185"/>
      <c r="JH1274" s="185"/>
      <c r="JI1274" s="185"/>
      <c r="JJ1274" s="185"/>
      <c r="JK1274" s="185"/>
      <c r="JL1274" s="185"/>
      <c r="JM1274" s="185"/>
      <c r="JN1274" s="185"/>
      <c r="JO1274" s="185"/>
      <c r="JP1274" s="185"/>
      <c r="JQ1274" s="185"/>
      <c r="JR1274" s="185"/>
      <c r="JS1274" s="185"/>
      <c r="JT1274" s="185"/>
      <c r="JU1274" s="185"/>
      <c r="JV1274" s="185"/>
      <c r="JW1274" s="185"/>
      <c r="JX1274" s="185"/>
      <c r="JY1274" s="185"/>
      <c r="JZ1274" s="185"/>
      <c r="KA1274" s="185"/>
      <c r="KB1274" s="185"/>
      <c r="KC1274" s="185"/>
      <c r="KD1274" s="185"/>
      <c r="KE1274" s="185"/>
      <c r="KF1274" s="185"/>
      <c r="KG1274" s="185"/>
      <c r="KH1274" s="185"/>
      <c r="KI1274" s="185"/>
      <c r="KJ1274" s="185"/>
      <c r="KK1274" s="185"/>
      <c r="KL1274" s="185"/>
      <c r="KM1274" s="185"/>
      <c r="KN1274" s="185"/>
      <c r="KO1274" s="185"/>
      <c r="KP1274" s="185"/>
      <c r="KQ1274" s="185"/>
      <c r="KR1274" s="185"/>
      <c r="KS1274" s="185"/>
      <c r="KT1274" s="185"/>
      <c r="KU1274" s="185"/>
      <c r="KV1274" s="185"/>
      <c r="KW1274" s="185"/>
      <c r="KX1274" s="185"/>
      <c r="KY1274" s="185"/>
      <c r="KZ1274" s="185"/>
      <c r="LA1274" s="185"/>
      <c r="LB1274" s="185"/>
      <c r="LC1274" s="185"/>
      <c r="LD1274" s="185"/>
      <c r="LE1274" s="185"/>
      <c r="LF1274" s="185"/>
      <c r="LG1274" s="185"/>
      <c r="LH1274" s="185"/>
      <c r="LI1274" s="185"/>
      <c r="LJ1274" s="185"/>
      <c r="LK1274" s="185"/>
      <c r="LL1274" s="185"/>
      <c r="LM1274" s="185"/>
      <c r="LN1274" s="185"/>
      <c r="LO1274" s="185"/>
      <c r="LP1274" s="185"/>
      <c r="LQ1274" s="185"/>
      <c r="LR1274" s="185"/>
      <c r="LS1274" s="185"/>
      <c r="LT1274" s="185"/>
      <c r="LU1274" s="185"/>
      <c r="LV1274" s="185"/>
      <c r="LW1274" s="185"/>
      <c r="LX1274" s="185"/>
      <c r="LY1274" s="185"/>
      <c r="LZ1274" s="185"/>
      <c r="MA1274" s="185"/>
      <c r="MB1274" s="185"/>
      <c r="MC1274" s="185"/>
      <c r="MD1274" s="185"/>
      <c r="ME1274" s="185"/>
      <c r="MF1274" s="185"/>
      <c r="MG1274" s="185"/>
      <c r="MH1274" s="185"/>
      <c r="MI1274" s="185"/>
      <c r="MJ1274" s="185"/>
      <c r="MK1274" s="185"/>
      <c r="ML1274" s="185"/>
      <c r="MM1274" s="185"/>
      <c r="MN1274" s="185"/>
      <c r="MO1274" s="185"/>
      <c r="MP1274" s="185"/>
      <c r="MQ1274" s="185"/>
      <c r="MR1274" s="185"/>
      <c r="MS1274" s="185"/>
      <c r="MT1274" s="185"/>
      <c r="MU1274" s="185"/>
      <c r="MV1274" s="185"/>
      <c r="MW1274" s="185"/>
      <c r="MX1274" s="185"/>
      <c r="MY1274" s="185"/>
      <c r="MZ1274" s="185"/>
      <c r="NA1274" s="185"/>
      <c r="NB1274" s="185"/>
      <c r="NC1274" s="185"/>
      <c r="ND1274" s="185"/>
      <c r="NE1274" s="185"/>
      <c r="NF1274" s="185"/>
      <c r="NG1274" s="185"/>
      <c r="NH1274" s="185"/>
      <c r="NI1274" s="185"/>
      <c r="NJ1274" s="185"/>
      <c r="NK1274" s="185"/>
      <c r="NL1274" s="185"/>
      <c r="NM1274" s="185"/>
      <c r="NN1274" s="185"/>
      <c r="NO1274" s="185"/>
      <c r="NP1274" s="185"/>
      <c r="NQ1274" s="185"/>
      <c r="NR1274" s="185"/>
      <c r="NS1274" s="185"/>
      <c r="NT1274" s="185"/>
      <c r="NU1274" s="185"/>
      <c r="NV1274" s="185"/>
      <c r="NW1274" s="185"/>
      <c r="NX1274" s="185"/>
      <c r="NY1274" s="185"/>
      <c r="NZ1274" s="185"/>
      <c r="OA1274" s="185"/>
      <c r="OB1274" s="185"/>
      <c r="OC1274" s="185"/>
      <c r="OD1274" s="185"/>
      <c r="OE1274" s="185"/>
      <c r="OF1274" s="185"/>
      <c r="OG1274" s="185"/>
      <c r="OH1274" s="185"/>
      <c r="OI1274" s="185"/>
      <c r="OJ1274" s="185"/>
      <c r="OK1274" s="185"/>
      <c r="OL1274" s="185"/>
      <c r="OM1274" s="185"/>
      <c r="ON1274" s="185"/>
      <c r="OO1274" s="185"/>
      <c r="OP1274" s="185"/>
      <c r="OQ1274" s="185"/>
      <c r="OR1274" s="185"/>
      <c r="OS1274" s="185"/>
      <c r="OT1274" s="185"/>
      <c r="OU1274" s="185"/>
      <c r="OV1274" s="185"/>
      <c r="OW1274" s="185"/>
      <c r="OX1274" s="185"/>
      <c r="OY1274" s="185"/>
      <c r="OZ1274" s="185"/>
      <c r="PA1274" s="185"/>
      <c r="PB1274" s="185"/>
      <c r="PC1274" s="185"/>
      <c r="PD1274" s="185"/>
      <c r="PE1274" s="185"/>
      <c r="PF1274" s="185"/>
      <c r="PG1274" s="185"/>
      <c r="PH1274" s="185"/>
      <c r="PI1274" s="185"/>
      <c r="PJ1274" s="185"/>
      <c r="PK1274" s="185"/>
      <c r="PL1274" s="185"/>
      <c r="PM1274" s="185"/>
      <c r="PN1274" s="185"/>
      <c r="PO1274" s="185"/>
      <c r="PP1274" s="185"/>
      <c r="PQ1274" s="185"/>
      <c r="PR1274" s="185"/>
      <c r="PS1274" s="185"/>
      <c r="PT1274" s="185"/>
      <c r="PU1274" s="185"/>
      <c r="PV1274" s="185"/>
      <c r="PW1274" s="185"/>
      <c r="PX1274" s="185"/>
      <c r="PY1274" s="185"/>
      <c r="PZ1274" s="185"/>
      <c r="QA1274" s="185"/>
      <c r="QB1274" s="185"/>
      <c r="QC1274" s="185"/>
      <c r="QD1274" s="185"/>
      <c r="QE1274" s="185"/>
      <c r="QF1274" s="185"/>
      <c r="QG1274" s="185"/>
      <c r="QH1274" s="185"/>
      <c r="QI1274" s="185"/>
      <c r="QJ1274" s="185"/>
      <c r="QK1274" s="185"/>
      <c r="QL1274" s="185"/>
      <c r="QM1274" s="185"/>
      <c r="QN1274" s="185"/>
      <c r="QO1274" s="185"/>
      <c r="QP1274" s="185"/>
      <c r="QQ1274" s="185"/>
      <c r="QR1274" s="185"/>
      <c r="QS1274" s="185"/>
      <c r="QT1274" s="185"/>
      <c r="QU1274" s="185"/>
      <c r="QV1274" s="185"/>
      <c r="QW1274" s="185"/>
      <c r="QX1274" s="185"/>
      <c r="QY1274" s="185"/>
      <c r="QZ1274" s="185"/>
      <c r="RA1274" s="185"/>
      <c r="RB1274" s="185"/>
      <c r="RC1274" s="185"/>
      <c r="RD1274" s="185"/>
      <c r="RE1274" s="185"/>
      <c r="RF1274" s="185"/>
      <c r="RG1274" s="185"/>
      <c r="RH1274" s="185"/>
      <c r="RI1274" s="185"/>
      <c r="RJ1274" s="185"/>
      <c r="RK1274" s="185"/>
      <c r="RL1274" s="185"/>
      <c r="RM1274" s="185"/>
      <c r="RN1274" s="185"/>
      <c r="RO1274" s="185"/>
      <c r="RP1274" s="185"/>
      <c r="RQ1274" s="185"/>
      <c r="RR1274" s="185"/>
      <c r="RS1274" s="185"/>
      <c r="RT1274" s="185"/>
      <c r="RU1274" s="185"/>
      <c r="RV1274" s="185"/>
      <c r="RW1274" s="185"/>
      <c r="RX1274" s="185"/>
      <c r="RY1274" s="185"/>
      <c r="RZ1274" s="185"/>
      <c r="SA1274" s="185"/>
      <c r="SB1274" s="185"/>
      <c r="SC1274" s="185"/>
      <c r="SD1274" s="185"/>
      <c r="SE1274" s="185"/>
      <c r="SF1274" s="185"/>
      <c r="SG1274" s="185"/>
      <c r="SH1274" s="185"/>
      <c r="SI1274" s="185"/>
      <c r="SJ1274" s="185"/>
      <c r="SK1274" s="185"/>
      <c r="SL1274" s="185"/>
      <c r="SM1274" s="185"/>
      <c r="SN1274" s="185"/>
      <c r="SO1274" s="185"/>
      <c r="SP1274" s="185"/>
      <c r="SQ1274" s="185"/>
      <c r="SR1274" s="185"/>
      <c r="SS1274" s="185"/>
      <c r="ST1274" s="185"/>
      <c r="SU1274" s="185"/>
      <c r="SV1274" s="185"/>
      <c r="SW1274" s="185"/>
      <c r="SX1274" s="185"/>
      <c r="SY1274" s="185"/>
      <c r="SZ1274" s="185"/>
      <c r="TA1274" s="185"/>
      <c r="TB1274" s="185"/>
      <c r="TC1274" s="185"/>
      <c r="TD1274" s="185"/>
      <c r="TE1274" s="185"/>
      <c r="TF1274" s="185"/>
      <c r="TG1274" s="185"/>
      <c r="TH1274" s="185"/>
      <c r="TI1274" s="185"/>
    </row>
    <row r="1275" spans="1:529" s="104" customFormat="1" ht="46.5" customHeight="1" thickBot="1" x14ac:dyDescent="0.3">
      <c r="A1275" s="116" t="s">
        <v>6124</v>
      </c>
      <c r="B1275" s="117">
        <v>42306</v>
      </c>
      <c r="C1275" s="118" t="s">
        <v>6125</v>
      </c>
      <c r="D1275" s="118" t="s">
        <v>7370</v>
      </c>
      <c r="E1275" s="49" t="s">
        <v>33</v>
      </c>
      <c r="F1275" s="49" t="s">
        <v>41</v>
      </c>
      <c r="G1275" s="49" t="s">
        <v>33</v>
      </c>
      <c r="H1275" s="196" t="s">
        <v>153</v>
      </c>
      <c r="I1275" s="117">
        <v>42333</v>
      </c>
      <c r="J1275" s="117">
        <v>44498</v>
      </c>
      <c r="K1275" s="118" t="s">
        <v>1315</v>
      </c>
      <c r="L1275" s="118"/>
      <c r="M1275" s="118" t="s">
        <v>6126</v>
      </c>
      <c r="N1275" s="86" t="s">
        <v>34</v>
      </c>
      <c r="O1275" s="118">
        <v>3862</v>
      </c>
      <c r="P1275" s="467"/>
      <c r="Q1275" s="467"/>
      <c r="R1275" s="467"/>
      <c r="S1275" s="467"/>
      <c r="T1275" s="782">
        <v>0.68300000000000005</v>
      </c>
      <c r="U1275" s="118">
        <v>10.58</v>
      </c>
      <c r="V1275" s="118">
        <v>3862</v>
      </c>
      <c r="W1275" s="118" t="s">
        <v>1090</v>
      </c>
      <c r="X1275" s="118">
        <v>35</v>
      </c>
      <c r="Y1275" s="118">
        <v>15</v>
      </c>
      <c r="Z1275" s="118">
        <v>70</v>
      </c>
      <c r="AA1275" s="118" t="s">
        <v>1091</v>
      </c>
      <c r="AB1275" s="118" t="s">
        <v>1091</v>
      </c>
      <c r="AC1275" s="118" t="s">
        <v>1091</v>
      </c>
      <c r="AD1275" s="118" t="s">
        <v>1091</v>
      </c>
      <c r="AE1275" s="118" t="s">
        <v>1091</v>
      </c>
      <c r="AF1275" s="118" t="s">
        <v>1091</v>
      </c>
      <c r="AG1275" s="118" t="s">
        <v>1091</v>
      </c>
      <c r="AH1275" s="86">
        <v>1693.5</v>
      </c>
      <c r="AI1275" s="86" t="s">
        <v>6127</v>
      </c>
      <c r="AJ1275" s="86" t="s">
        <v>6128</v>
      </c>
      <c r="AK1275" s="86" t="s">
        <v>1461</v>
      </c>
      <c r="AL1275" s="574"/>
      <c r="AM1275" s="830"/>
      <c r="AN1275" s="830"/>
      <c r="AO1275" s="830"/>
      <c r="AP1275" s="830"/>
      <c r="AQ1275" s="830"/>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85"/>
      <c r="BL1275" s="185"/>
      <c r="BM1275" s="185"/>
      <c r="BN1275" s="185"/>
      <c r="BO1275" s="185"/>
      <c r="BP1275" s="185"/>
      <c r="BQ1275" s="185"/>
      <c r="BR1275" s="185"/>
      <c r="BS1275" s="185"/>
      <c r="BT1275" s="185"/>
      <c r="BU1275" s="185"/>
      <c r="BV1275" s="185"/>
      <c r="BW1275" s="185"/>
      <c r="BX1275" s="185"/>
      <c r="BY1275" s="185"/>
      <c r="BZ1275" s="185"/>
      <c r="CA1275" s="185"/>
      <c r="CB1275" s="185"/>
      <c r="CC1275" s="185"/>
      <c r="CD1275" s="185"/>
      <c r="CE1275" s="185"/>
      <c r="CF1275" s="185"/>
      <c r="CG1275" s="185"/>
      <c r="CH1275" s="185"/>
      <c r="CI1275" s="185"/>
      <c r="CJ1275" s="185"/>
      <c r="CK1275" s="185"/>
      <c r="CL1275" s="185"/>
      <c r="CM1275" s="185"/>
      <c r="CN1275" s="185"/>
      <c r="CO1275" s="185"/>
      <c r="CP1275" s="185"/>
      <c r="CQ1275" s="185"/>
      <c r="CR1275" s="185"/>
      <c r="CS1275" s="185"/>
      <c r="CT1275" s="185"/>
      <c r="CU1275" s="185"/>
      <c r="CV1275" s="185"/>
      <c r="CW1275" s="185"/>
      <c r="CX1275" s="185"/>
      <c r="CY1275" s="185"/>
      <c r="CZ1275" s="185"/>
      <c r="DA1275" s="185"/>
      <c r="DB1275" s="185"/>
      <c r="DC1275" s="185"/>
      <c r="DD1275" s="185"/>
      <c r="DE1275" s="185"/>
      <c r="DF1275" s="185"/>
      <c r="DG1275" s="185"/>
      <c r="DH1275" s="185"/>
      <c r="DI1275" s="185"/>
      <c r="DJ1275" s="185"/>
      <c r="DK1275" s="185"/>
      <c r="DL1275" s="185"/>
      <c r="DM1275" s="185"/>
      <c r="DN1275" s="185"/>
      <c r="DO1275" s="185"/>
      <c r="DP1275" s="185"/>
      <c r="DQ1275" s="185"/>
      <c r="DR1275" s="185"/>
      <c r="DS1275" s="185"/>
      <c r="DT1275" s="185"/>
      <c r="DU1275" s="185"/>
      <c r="DV1275" s="185"/>
      <c r="DW1275" s="185"/>
      <c r="DX1275" s="185"/>
      <c r="DY1275" s="185"/>
      <c r="DZ1275" s="185"/>
      <c r="EA1275" s="185"/>
      <c r="EB1275" s="185"/>
      <c r="EC1275" s="185"/>
      <c r="ED1275" s="185"/>
      <c r="EE1275" s="185"/>
      <c r="EF1275" s="185"/>
      <c r="EG1275" s="185"/>
      <c r="EH1275" s="185"/>
      <c r="EI1275" s="185"/>
      <c r="EJ1275" s="185"/>
      <c r="EK1275" s="185"/>
      <c r="EL1275" s="185"/>
      <c r="EM1275" s="185"/>
      <c r="EN1275" s="185"/>
      <c r="EO1275" s="185"/>
      <c r="EP1275" s="185"/>
      <c r="EQ1275" s="185"/>
      <c r="ER1275" s="185"/>
      <c r="ES1275" s="185"/>
      <c r="ET1275" s="185"/>
      <c r="EU1275" s="185"/>
      <c r="EV1275" s="185"/>
      <c r="EW1275" s="185"/>
      <c r="EX1275" s="185"/>
      <c r="EY1275" s="185"/>
      <c r="EZ1275" s="185"/>
      <c r="FA1275" s="185"/>
      <c r="FB1275" s="185"/>
      <c r="FC1275" s="185"/>
      <c r="FD1275" s="185"/>
      <c r="FE1275" s="185"/>
      <c r="FF1275" s="185"/>
      <c r="FG1275" s="185"/>
      <c r="FH1275" s="185"/>
      <c r="FI1275" s="185"/>
      <c r="FJ1275" s="185"/>
      <c r="FK1275" s="185"/>
      <c r="FL1275" s="185"/>
      <c r="FM1275" s="185"/>
      <c r="FN1275" s="185"/>
      <c r="FO1275" s="185"/>
      <c r="FP1275" s="185"/>
      <c r="FQ1275" s="185"/>
      <c r="FR1275" s="185"/>
      <c r="FS1275" s="185"/>
      <c r="FT1275" s="185"/>
      <c r="FU1275" s="185"/>
      <c r="FV1275" s="185"/>
      <c r="FW1275" s="185"/>
      <c r="FX1275" s="185"/>
      <c r="FY1275" s="185"/>
      <c r="FZ1275" s="185"/>
      <c r="GA1275" s="185"/>
      <c r="GB1275" s="185"/>
      <c r="GC1275" s="185"/>
      <c r="GD1275" s="185"/>
      <c r="GE1275" s="185"/>
      <c r="GF1275" s="185"/>
      <c r="GG1275" s="185"/>
      <c r="GH1275" s="185"/>
      <c r="GI1275" s="185"/>
      <c r="GJ1275" s="185"/>
      <c r="GK1275" s="185"/>
      <c r="GL1275" s="185"/>
      <c r="GM1275" s="185"/>
      <c r="GN1275" s="185"/>
      <c r="GO1275" s="185"/>
      <c r="GP1275" s="185"/>
      <c r="GQ1275" s="185"/>
      <c r="GR1275" s="185"/>
      <c r="GS1275" s="185"/>
      <c r="GT1275" s="185"/>
      <c r="GU1275" s="185"/>
      <c r="GV1275" s="185"/>
      <c r="GW1275" s="185"/>
      <c r="GX1275" s="185"/>
      <c r="GY1275" s="185"/>
      <c r="GZ1275" s="185"/>
      <c r="HA1275" s="185"/>
      <c r="HB1275" s="185"/>
      <c r="HC1275" s="185"/>
      <c r="HD1275" s="185"/>
      <c r="HE1275" s="185"/>
      <c r="HF1275" s="185"/>
      <c r="HG1275" s="185"/>
      <c r="HH1275" s="185"/>
      <c r="HI1275" s="185"/>
      <c r="HJ1275" s="185"/>
      <c r="HK1275" s="185"/>
      <c r="HL1275" s="185"/>
      <c r="HM1275" s="185"/>
      <c r="HN1275" s="185"/>
      <c r="HO1275" s="185"/>
      <c r="HP1275" s="185"/>
      <c r="HQ1275" s="185"/>
      <c r="HR1275" s="185"/>
      <c r="HS1275" s="185"/>
      <c r="HT1275" s="185"/>
      <c r="HU1275" s="185"/>
      <c r="HV1275" s="185"/>
      <c r="HW1275" s="185"/>
      <c r="HX1275" s="185"/>
      <c r="HY1275" s="185"/>
      <c r="HZ1275" s="185"/>
      <c r="IA1275" s="185"/>
      <c r="IB1275" s="185"/>
      <c r="IC1275" s="185"/>
      <c r="ID1275" s="185"/>
      <c r="IE1275" s="185"/>
      <c r="IF1275" s="185"/>
      <c r="IG1275" s="185"/>
      <c r="IH1275" s="185"/>
      <c r="II1275" s="185"/>
      <c r="IJ1275" s="185"/>
      <c r="IK1275" s="185"/>
      <c r="IL1275" s="185"/>
      <c r="IM1275" s="185"/>
      <c r="IN1275" s="185"/>
      <c r="IO1275" s="185"/>
      <c r="IP1275" s="185"/>
      <c r="IQ1275" s="185"/>
      <c r="IR1275" s="185"/>
      <c r="IS1275" s="185"/>
      <c r="IT1275" s="185"/>
      <c r="IU1275" s="185"/>
      <c r="IV1275" s="185"/>
      <c r="IW1275" s="185"/>
      <c r="IX1275" s="185"/>
      <c r="IY1275" s="185"/>
      <c r="IZ1275" s="185"/>
      <c r="JA1275" s="185"/>
      <c r="JB1275" s="185"/>
      <c r="JC1275" s="185"/>
      <c r="JD1275" s="185"/>
      <c r="JE1275" s="185"/>
      <c r="JF1275" s="185"/>
      <c r="JG1275" s="185"/>
      <c r="JH1275" s="185"/>
      <c r="JI1275" s="185"/>
      <c r="JJ1275" s="185"/>
      <c r="JK1275" s="185"/>
      <c r="JL1275" s="185"/>
      <c r="JM1275" s="185"/>
      <c r="JN1275" s="185"/>
      <c r="JO1275" s="185"/>
      <c r="JP1275" s="185"/>
      <c r="JQ1275" s="185"/>
      <c r="JR1275" s="185"/>
      <c r="JS1275" s="185"/>
      <c r="JT1275" s="185"/>
      <c r="JU1275" s="185"/>
      <c r="JV1275" s="185"/>
      <c r="JW1275" s="185"/>
      <c r="JX1275" s="185"/>
      <c r="JY1275" s="185"/>
      <c r="JZ1275" s="185"/>
      <c r="KA1275" s="185"/>
      <c r="KB1275" s="185"/>
      <c r="KC1275" s="185"/>
      <c r="KD1275" s="185"/>
      <c r="KE1275" s="185"/>
      <c r="KF1275" s="185"/>
      <c r="KG1275" s="185"/>
      <c r="KH1275" s="185"/>
      <c r="KI1275" s="185"/>
      <c r="KJ1275" s="185"/>
      <c r="KK1275" s="185"/>
      <c r="KL1275" s="185"/>
      <c r="KM1275" s="185"/>
      <c r="KN1275" s="185"/>
      <c r="KO1275" s="185"/>
      <c r="KP1275" s="185"/>
      <c r="KQ1275" s="185"/>
      <c r="KR1275" s="185"/>
      <c r="KS1275" s="185"/>
      <c r="KT1275" s="185"/>
      <c r="KU1275" s="185"/>
      <c r="KV1275" s="185"/>
      <c r="KW1275" s="185"/>
      <c r="KX1275" s="185"/>
      <c r="KY1275" s="185"/>
      <c r="KZ1275" s="185"/>
      <c r="LA1275" s="185"/>
      <c r="LB1275" s="185"/>
      <c r="LC1275" s="185"/>
      <c r="LD1275" s="185"/>
      <c r="LE1275" s="185"/>
      <c r="LF1275" s="185"/>
      <c r="LG1275" s="185"/>
      <c r="LH1275" s="185"/>
      <c r="LI1275" s="185"/>
      <c r="LJ1275" s="185"/>
      <c r="LK1275" s="185"/>
      <c r="LL1275" s="185"/>
      <c r="LM1275" s="185"/>
      <c r="LN1275" s="185"/>
      <c r="LO1275" s="185"/>
      <c r="LP1275" s="185"/>
      <c r="LQ1275" s="185"/>
      <c r="LR1275" s="185"/>
      <c r="LS1275" s="185"/>
      <c r="LT1275" s="185"/>
      <c r="LU1275" s="185"/>
      <c r="LV1275" s="185"/>
      <c r="LW1275" s="185"/>
      <c r="LX1275" s="185"/>
      <c r="LY1275" s="185"/>
      <c r="LZ1275" s="185"/>
      <c r="MA1275" s="185"/>
      <c r="MB1275" s="185"/>
      <c r="MC1275" s="185"/>
      <c r="MD1275" s="185"/>
      <c r="ME1275" s="185"/>
      <c r="MF1275" s="185"/>
      <c r="MG1275" s="185"/>
      <c r="MH1275" s="185"/>
      <c r="MI1275" s="185"/>
      <c r="MJ1275" s="185"/>
      <c r="MK1275" s="185"/>
      <c r="ML1275" s="185"/>
      <c r="MM1275" s="185"/>
      <c r="MN1275" s="185"/>
      <c r="MO1275" s="185"/>
      <c r="MP1275" s="185"/>
      <c r="MQ1275" s="185"/>
      <c r="MR1275" s="185"/>
      <c r="MS1275" s="185"/>
      <c r="MT1275" s="185"/>
      <c r="MU1275" s="185"/>
      <c r="MV1275" s="185"/>
      <c r="MW1275" s="185"/>
      <c r="MX1275" s="185"/>
      <c r="MY1275" s="185"/>
      <c r="MZ1275" s="185"/>
      <c r="NA1275" s="185"/>
      <c r="NB1275" s="185"/>
      <c r="NC1275" s="185"/>
      <c r="ND1275" s="185"/>
      <c r="NE1275" s="185"/>
      <c r="NF1275" s="185"/>
      <c r="NG1275" s="185"/>
      <c r="NH1275" s="185"/>
      <c r="NI1275" s="185"/>
      <c r="NJ1275" s="185"/>
      <c r="NK1275" s="185"/>
      <c r="NL1275" s="185"/>
      <c r="NM1275" s="185"/>
      <c r="NN1275" s="185"/>
      <c r="NO1275" s="185"/>
      <c r="NP1275" s="185"/>
      <c r="NQ1275" s="185"/>
      <c r="NR1275" s="185"/>
      <c r="NS1275" s="185"/>
      <c r="NT1275" s="185"/>
      <c r="NU1275" s="185"/>
      <c r="NV1275" s="185"/>
      <c r="NW1275" s="185"/>
      <c r="NX1275" s="185"/>
      <c r="NY1275" s="185"/>
      <c r="NZ1275" s="185"/>
      <c r="OA1275" s="185"/>
      <c r="OB1275" s="185"/>
      <c r="OC1275" s="185"/>
      <c r="OD1275" s="185"/>
      <c r="OE1275" s="185"/>
      <c r="OF1275" s="185"/>
      <c r="OG1275" s="185"/>
      <c r="OH1275" s="185"/>
      <c r="OI1275" s="185"/>
      <c r="OJ1275" s="185"/>
      <c r="OK1275" s="185"/>
      <c r="OL1275" s="185"/>
      <c r="OM1275" s="185"/>
      <c r="ON1275" s="185"/>
      <c r="OO1275" s="185"/>
      <c r="OP1275" s="185"/>
      <c r="OQ1275" s="185"/>
      <c r="OR1275" s="185"/>
      <c r="OS1275" s="185"/>
      <c r="OT1275" s="185"/>
      <c r="OU1275" s="185"/>
      <c r="OV1275" s="185"/>
      <c r="OW1275" s="185"/>
      <c r="OX1275" s="185"/>
      <c r="OY1275" s="185"/>
      <c r="OZ1275" s="185"/>
      <c r="PA1275" s="185"/>
      <c r="PB1275" s="185"/>
      <c r="PC1275" s="185"/>
      <c r="PD1275" s="185"/>
      <c r="PE1275" s="185"/>
      <c r="PF1275" s="185"/>
      <c r="PG1275" s="185"/>
      <c r="PH1275" s="185"/>
      <c r="PI1275" s="185"/>
      <c r="PJ1275" s="185"/>
      <c r="PK1275" s="185"/>
      <c r="PL1275" s="185"/>
      <c r="PM1275" s="185"/>
      <c r="PN1275" s="185"/>
      <c r="PO1275" s="185"/>
      <c r="PP1275" s="185"/>
      <c r="PQ1275" s="185"/>
      <c r="PR1275" s="185"/>
      <c r="PS1275" s="185"/>
      <c r="PT1275" s="185"/>
      <c r="PU1275" s="185"/>
      <c r="PV1275" s="185"/>
      <c r="PW1275" s="185"/>
      <c r="PX1275" s="185"/>
      <c r="PY1275" s="185"/>
      <c r="PZ1275" s="185"/>
      <c r="QA1275" s="185"/>
      <c r="QB1275" s="185"/>
      <c r="QC1275" s="185"/>
      <c r="QD1275" s="185"/>
      <c r="QE1275" s="185"/>
      <c r="QF1275" s="185"/>
      <c r="QG1275" s="185"/>
      <c r="QH1275" s="185"/>
      <c r="QI1275" s="185"/>
      <c r="QJ1275" s="185"/>
      <c r="QK1275" s="185"/>
      <c r="QL1275" s="185"/>
      <c r="QM1275" s="185"/>
      <c r="QN1275" s="185"/>
      <c r="QO1275" s="185"/>
      <c r="QP1275" s="185"/>
      <c r="QQ1275" s="185"/>
      <c r="QR1275" s="185"/>
      <c r="QS1275" s="185"/>
      <c r="QT1275" s="185"/>
      <c r="QU1275" s="185"/>
      <c r="QV1275" s="185"/>
      <c r="QW1275" s="185"/>
      <c r="QX1275" s="185"/>
      <c r="QY1275" s="185"/>
      <c r="QZ1275" s="185"/>
      <c r="RA1275" s="185"/>
      <c r="RB1275" s="185"/>
      <c r="RC1275" s="185"/>
      <c r="RD1275" s="185"/>
      <c r="RE1275" s="185"/>
      <c r="RF1275" s="185"/>
      <c r="RG1275" s="185"/>
      <c r="RH1275" s="185"/>
      <c r="RI1275" s="185"/>
      <c r="RJ1275" s="185"/>
      <c r="RK1275" s="185"/>
      <c r="RL1275" s="185"/>
      <c r="RM1275" s="185"/>
      <c r="RN1275" s="185"/>
      <c r="RO1275" s="185"/>
      <c r="RP1275" s="185"/>
      <c r="RQ1275" s="185"/>
      <c r="RR1275" s="185"/>
      <c r="RS1275" s="185"/>
      <c r="RT1275" s="185"/>
      <c r="RU1275" s="185"/>
      <c r="RV1275" s="185"/>
      <c r="RW1275" s="185"/>
      <c r="RX1275" s="185"/>
      <c r="RY1275" s="185"/>
      <c r="RZ1275" s="185"/>
      <c r="SA1275" s="185"/>
      <c r="SB1275" s="185"/>
      <c r="SC1275" s="185"/>
      <c r="SD1275" s="185"/>
      <c r="SE1275" s="185"/>
      <c r="SF1275" s="185"/>
      <c r="SG1275" s="185"/>
      <c r="SH1275" s="185"/>
      <c r="SI1275" s="185"/>
      <c r="SJ1275" s="185"/>
      <c r="SK1275" s="185"/>
      <c r="SL1275" s="185"/>
      <c r="SM1275" s="185"/>
      <c r="SN1275" s="185"/>
      <c r="SO1275" s="185"/>
      <c r="SP1275" s="185"/>
      <c r="SQ1275" s="185"/>
      <c r="SR1275" s="185"/>
      <c r="SS1275" s="185"/>
      <c r="ST1275" s="185"/>
      <c r="SU1275" s="185"/>
      <c r="SV1275" s="185"/>
      <c r="SW1275" s="185"/>
      <c r="SX1275" s="185"/>
      <c r="SY1275" s="185"/>
      <c r="SZ1275" s="185"/>
      <c r="TA1275" s="185"/>
      <c r="TB1275" s="185"/>
      <c r="TC1275" s="185"/>
      <c r="TD1275" s="185"/>
      <c r="TE1275" s="185"/>
      <c r="TF1275" s="185"/>
      <c r="TG1275" s="185"/>
      <c r="TH1275" s="185"/>
      <c r="TI1275" s="185"/>
    </row>
    <row r="1276" spans="1:529" s="104" customFormat="1" ht="46.5" customHeight="1" thickBot="1" x14ac:dyDescent="0.3">
      <c r="A1276" s="116" t="s">
        <v>6129</v>
      </c>
      <c r="B1276" s="117">
        <v>42319</v>
      </c>
      <c r="C1276" s="118" t="s">
        <v>6130</v>
      </c>
      <c r="D1276" s="118" t="s">
        <v>7371</v>
      </c>
      <c r="E1276" s="118" t="s">
        <v>68</v>
      </c>
      <c r="F1276" s="118" t="s">
        <v>69</v>
      </c>
      <c r="G1276" s="118" t="s">
        <v>51</v>
      </c>
      <c r="H1276" s="196" t="s">
        <v>272</v>
      </c>
      <c r="I1276" s="117">
        <v>42340</v>
      </c>
      <c r="J1276" s="117">
        <v>44075</v>
      </c>
      <c r="K1276" s="118" t="s">
        <v>1089</v>
      </c>
      <c r="L1276" s="118"/>
      <c r="M1276" s="118" t="s">
        <v>982</v>
      </c>
      <c r="N1276" s="86" t="s">
        <v>52</v>
      </c>
      <c r="O1276" s="118">
        <v>18250</v>
      </c>
      <c r="P1276" s="467"/>
      <c r="Q1276" s="467"/>
      <c r="R1276" s="467"/>
      <c r="S1276" s="467"/>
      <c r="T1276" s="782"/>
      <c r="U1276" s="118">
        <v>50</v>
      </c>
      <c r="V1276" s="118">
        <v>18250</v>
      </c>
      <c r="W1276" s="118" t="s">
        <v>1090</v>
      </c>
      <c r="X1276" s="118">
        <v>35</v>
      </c>
      <c r="Y1276" s="118">
        <v>25</v>
      </c>
      <c r="Z1276" s="118">
        <v>125</v>
      </c>
      <c r="AA1276" s="118" t="s">
        <v>1091</v>
      </c>
      <c r="AB1276" s="118" t="s">
        <v>1091</v>
      </c>
      <c r="AC1276" s="118" t="s">
        <v>1091</v>
      </c>
      <c r="AD1276" s="118" t="s">
        <v>1091</v>
      </c>
      <c r="AE1276" s="118" t="s">
        <v>1091</v>
      </c>
      <c r="AF1276" s="118" t="s">
        <v>1091</v>
      </c>
      <c r="AG1276" s="118" t="s">
        <v>6133</v>
      </c>
      <c r="AH1276" s="118">
        <v>687.62</v>
      </c>
      <c r="AI1276" s="118" t="s">
        <v>6131</v>
      </c>
      <c r="AJ1276" s="118" t="s">
        <v>6132</v>
      </c>
      <c r="AK1276" s="86" t="s">
        <v>200</v>
      </c>
      <c r="AL1276" s="574"/>
      <c r="AM1276" s="830"/>
      <c r="AN1276" s="830"/>
      <c r="AO1276" s="830"/>
      <c r="AP1276" s="830"/>
      <c r="AQ1276" s="830"/>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85"/>
      <c r="BL1276" s="185"/>
      <c r="BM1276" s="185"/>
      <c r="BN1276" s="185"/>
      <c r="BO1276" s="185"/>
      <c r="BP1276" s="185"/>
      <c r="BQ1276" s="185"/>
      <c r="BR1276" s="185"/>
      <c r="BS1276" s="185"/>
      <c r="BT1276" s="185"/>
      <c r="BU1276" s="185"/>
      <c r="BV1276" s="185"/>
      <c r="BW1276" s="185"/>
      <c r="BX1276" s="185"/>
      <c r="BY1276" s="185"/>
      <c r="BZ1276" s="185"/>
      <c r="CA1276" s="185"/>
      <c r="CB1276" s="185"/>
      <c r="CC1276" s="185"/>
      <c r="CD1276" s="185"/>
      <c r="CE1276" s="185"/>
      <c r="CF1276" s="185"/>
      <c r="CG1276" s="185"/>
      <c r="CH1276" s="185"/>
      <c r="CI1276" s="185"/>
      <c r="CJ1276" s="185"/>
      <c r="CK1276" s="185"/>
      <c r="CL1276" s="185"/>
      <c r="CM1276" s="185"/>
      <c r="CN1276" s="185"/>
      <c r="CO1276" s="185"/>
      <c r="CP1276" s="185"/>
      <c r="CQ1276" s="185"/>
      <c r="CR1276" s="185"/>
      <c r="CS1276" s="185"/>
      <c r="CT1276" s="185"/>
      <c r="CU1276" s="185"/>
      <c r="CV1276" s="185"/>
      <c r="CW1276" s="185"/>
      <c r="CX1276" s="185"/>
      <c r="CY1276" s="185"/>
      <c r="CZ1276" s="185"/>
      <c r="DA1276" s="185"/>
      <c r="DB1276" s="185"/>
      <c r="DC1276" s="185"/>
      <c r="DD1276" s="185"/>
      <c r="DE1276" s="185"/>
      <c r="DF1276" s="185"/>
      <c r="DG1276" s="185"/>
      <c r="DH1276" s="185"/>
      <c r="DI1276" s="185"/>
      <c r="DJ1276" s="185"/>
      <c r="DK1276" s="185"/>
      <c r="DL1276" s="185"/>
      <c r="DM1276" s="185"/>
      <c r="DN1276" s="185"/>
      <c r="DO1276" s="185"/>
      <c r="DP1276" s="185"/>
      <c r="DQ1276" s="185"/>
      <c r="DR1276" s="185"/>
      <c r="DS1276" s="185"/>
      <c r="DT1276" s="185"/>
      <c r="DU1276" s="185"/>
      <c r="DV1276" s="185"/>
      <c r="DW1276" s="185"/>
      <c r="DX1276" s="185"/>
      <c r="DY1276" s="185"/>
      <c r="DZ1276" s="185"/>
      <c r="EA1276" s="185"/>
      <c r="EB1276" s="185"/>
      <c r="EC1276" s="185"/>
      <c r="ED1276" s="185"/>
      <c r="EE1276" s="185"/>
      <c r="EF1276" s="185"/>
      <c r="EG1276" s="185"/>
      <c r="EH1276" s="185"/>
      <c r="EI1276" s="185"/>
      <c r="EJ1276" s="185"/>
      <c r="EK1276" s="185"/>
      <c r="EL1276" s="185"/>
      <c r="EM1276" s="185"/>
      <c r="EN1276" s="185"/>
      <c r="EO1276" s="185"/>
      <c r="EP1276" s="185"/>
      <c r="EQ1276" s="185"/>
      <c r="ER1276" s="185"/>
      <c r="ES1276" s="185"/>
      <c r="ET1276" s="185"/>
      <c r="EU1276" s="185"/>
      <c r="EV1276" s="185"/>
      <c r="EW1276" s="185"/>
      <c r="EX1276" s="185"/>
      <c r="EY1276" s="185"/>
      <c r="EZ1276" s="185"/>
      <c r="FA1276" s="185"/>
      <c r="FB1276" s="185"/>
      <c r="FC1276" s="185"/>
      <c r="FD1276" s="185"/>
      <c r="FE1276" s="185"/>
      <c r="FF1276" s="185"/>
      <c r="FG1276" s="185"/>
      <c r="FH1276" s="185"/>
      <c r="FI1276" s="185"/>
      <c r="FJ1276" s="185"/>
      <c r="FK1276" s="185"/>
      <c r="FL1276" s="185"/>
      <c r="FM1276" s="185"/>
      <c r="FN1276" s="185"/>
      <c r="FO1276" s="185"/>
      <c r="FP1276" s="185"/>
      <c r="FQ1276" s="185"/>
      <c r="FR1276" s="185"/>
      <c r="FS1276" s="185"/>
      <c r="FT1276" s="185"/>
      <c r="FU1276" s="185"/>
      <c r="FV1276" s="185"/>
      <c r="FW1276" s="185"/>
      <c r="FX1276" s="185"/>
      <c r="FY1276" s="185"/>
      <c r="FZ1276" s="185"/>
      <c r="GA1276" s="185"/>
      <c r="GB1276" s="185"/>
      <c r="GC1276" s="185"/>
      <c r="GD1276" s="185"/>
      <c r="GE1276" s="185"/>
      <c r="GF1276" s="185"/>
      <c r="GG1276" s="185"/>
      <c r="GH1276" s="185"/>
      <c r="GI1276" s="185"/>
      <c r="GJ1276" s="185"/>
      <c r="GK1276" s="185"/>
      <c r="GL1276" s="185"/>
      <c r="GM1276" s="185"/>
      <c r="GN1276" s="185"/>
      <c r="GO1276" s="185"/>
      <c r="GP1276" s="185"/>
      <c r="GQ1276" s="185"/>
      <c r="GR1276" s="185"/>
      <c r="GS1276" s="185"/>
      <c r="GT1276" s="185"/>
      <c r="GU1276" s="185"/>
      <c r="GV1276" s="185"/>
      <c r="GW1276" s="185"/>
      <c r="GX1276" s="185"/>
      <c r="GY1276" s="185"/>
      <c r="GZ1276" s="185"/>
      <c r="HA1276" s="185"/>
      <c r="HB1276" s="185"/>
      <c r="HC1276" s="185"/>
      <c r="HD1276" s="185"/>
      <c r="HE1276" s="185"/>
      <c r="HF1276" s="185"/>
      <c r="HG1276" s="185"/>
      <c r="HH1276" s="185"/>
      <c r="HI1276" s="185"/>
      <c r="HJ1276" s="185"/>
      <c r="HK1276" s="185"/>
      <c r="HL1276" s="185"/>
      <c r="HM1276" s="185"/>
      <c r="HN1276" s="185"/>
      <c r="HO1276" s="185"/>
      <c r="HP1276" s="185"/>
      <c r="HQ1276" s="185"/>
      <c r="HR1276" s="185"/>
      <c r="HS1276" s="185"/>
      <c r="HT1276" s="185"/>
      <c r="HU1276" s="185"/>
      <c r="HV1276" s="185"/>
      <c r="HW1276" s="185"/>
      <c r="HX1276" s="185"/>
      <c r="HY1276" s="185"/>
      <c r="HZ1276" s="185"/>
      <c r="IA1276" s="185"/>
      <c r="IB1276" s="185"/>
      <c r="IC1276" s="185"/>
      <c r="ID1276" s="185"/>
      <c r="IE1276" s="185"/>
      <c r="IF1276" s="185"/>
      <c r="IG1276" s="185"/>
      <c r="IH1276" s="185"/>
      <c r="II1276" s="185"/>
      <c r="IJ1276" s="185"/>
      <c r="IK1276" s="185"/>
      <c r="IL1276" s="185"/>
      <c r="IM1276" s="185"/>
      <c r="IN1276" s="185"/>
      <c r="IO1276" s="185"/>
      <c r="IP1276" s="185"/>
      <c r="IQ1276" s="185"/>
      <c r="IR1276" s="185"/>
      <c r="IS1276" s="185"/>
      <c r="IT1276" s="185"/>
      <c r="IU1276" s="185"/>
      <c r="IV1276" s="185"/>
      <c r="IW1276" s="185"/>
      <c r="IX1276" s="185"/>
      <c r="IY1276" s="185"/>
      <c r="IZ1276" s="185"/>
      <c r="JA1276" s="185"/>
      <c r="JB1276" s="185"/>
      <c r="JC1276" s="185"/>
      <c r="JD1276" s="185"/>
      <c r="JE1276" s="185"/>
      <c r="JF1276" s="185"/>
      <c r="JG1276" s="185"/>
      <c r="JH1276" s="185"/>
      <c r="JI1276" s="185"/>
      <c r="JJ1276" s="185"/>
      <c r="JK1276" s="185"/>
      <c r="JL1276" s="185"/>
      <c r="JM1276" s="185"/>
      <c r="JN1276" s="185"/>
      <c r="JO1276" s="185"/>
      <c r="JP1276" s="185"/>
      <c r="JQ1276" s="185"/>
      <c r="JR1276" s="185"/>
      <c r="JS1276" s="185"/>
      <c r="JT1276" s="185"/>
      <c r="JU1276" s="185"/>
      <c r="JV1276" s="185"/>
      <c r="JW1276" s="185"/>
      <c r="JX1276" s="185"/>
      <c r="JY1276" s="185"/>
      <c r="JZ1276" s="185"/>
      <c r="KA1276" s="185"/>
      <c r="KB1276" s="185"/>
      <c r="KC1276" s="185"/>
      <c r="KD1276" s="185"/>
      <c r="KE1276" s="185"/>
      <c r="KF1276" s="185"/>
      <c r="KG1276" s="185"/>
      <c r="KH1276" s="185"/>
      <c r="KI1276" s="185"/>
      <c r="KJ1276" s="185"/>
      <c r="KK1276" s="185"/>
      <c r="KL1276" s="185"/>
      <c r="KM1276" s="185"/>
      <c r="KN1276" s="185"/>
      <c r="KO1276" s="185"/>
      <c r="KP1276" s="185"/>
      <c r="KQ1276" s="185"/>
      <c r="KR1276" s="185"/>
      <c r="KS1276" s="185"/>
      <c r="KT1276" s="185"/>
      <c r="KU1276" s="185"/>
      <c r="KV1276" s="185"/>
      <c r="KW1276" s="185"/>
      <c r="KX1276" s="185"/>
      <c r="KY1276" s="185"/>
      <c r="KZ1276" s="185"/>
      <c r="LA1276" s="185"/>
      <c r="LB1276" s="185"/>
      <c r="LC1276" s="185"/>
      <c r="LD1276" s="185"/>
      <c r="LE1276" s="185"/>
      <c r="LF1276" s="185"/>
      <c r="LG1276" s="185"/>
      <c r="LH1276" s="185"/>
      <c r="LI1276" s="185"/>
      <c r="LJ1276" s="185"/>
      <c r="LK1276" s="185"/>
      <c r="LL1276" s="185"/>
      <c r="LM1276" s="185"/>
      <c r="LN1276" s="185"/>
      <c r="LO1276" s="185"/>
      <c r="LP1276" s="185"/>
      <c r="LQ1276" s="185"/>
      <c r="LR1276" s="185"/>
      <c r="LS1276" s="185"/>
      <c r="LT1276" s="185"/>
      <c r="LU1276" s="185"/>
      <c r="LV1276" s="185"/>
      <c r="LW1276" s="185"/>
      <c r="LX1276" s="185"/>
      <c r="LY1276" s="185"/>
      <c r="LZ1276" s="185"/>
      <c r="MA1276" s="185"/>
      <c r="MB1276" s="185"/>
      <c r="MC1276" s="185"/>
      <c r="MD1276" s="185"/>
      <c r="ME1276" s="185"/>
      <c r="MF1276" s="185"/>
      <c r="MG1276" s="185"/>
      <c r="MH1276" s="185"/>
      <c r="MI1276" s="185"/>
      <c r="MJ1276" s="185"/>
      <c r="MK1276" s="185"/>
      <c r="ML1276" s="185"/>
      <c r="MM1276" s="185"/>
      <c r="MN1276" s="185"/>
      <c r="MO1276" s="185"/>
      <c r="MP1276" s="185"/>
      <c r="MQ1276" s="185"/>
      <c r="MR1276" s="185"/>
      <c r="MS1276" s="185"/>
      <c r="MT1276" s="185"/>
      <c r="MU1276" s="185"/>
      <c r="MV1276" s="185"/>
      <c r="MW1276" s="185"/>
      <c r="MX1276" s="185"/>
      <c r="MY1276" s="185"/>
      <c r="MZ1276" s="185"/>
      <c r="NA1276" s="185"/>
      <c r="NB1276" s="185"/>
      <c r="NC1276" s="185"/>
      <c r="ND1276" s="185"/>
      <c r="NE1276" s="185"/>
      <c r="NF1276" s="185"/>
      <c r="NG1276" s="185"/>
      <c r="NH1276" s="185"/>
      <c r="NI1276" s="185"/>
      <c r="NJ1276" s="185"/>
      <c r="NK1276" s="185"/>
      <c r="NL1276" s="185"/>
      <c r="NM1276" s="185"/>
      <c r="NN1276" s="185"/>
      <c r="NO1276" s="185"/>
      <c r="NP1276" s="185"/>
      <c r="NQ1276" s="185"/>
      <c r="NR1276" s="185"/>
      <c r="NS1276" s="185"/>
      <c r="NT1276" s="185"/>
      <c r="NU1276" s="185"/>
      <c r="NV1276" s="185"/>
      <c r="NW1276" s="185"/>
      <c r="NX1276" s="185"/>
      <c r="NY1276" s="185"/>
      <c r="NZ1276" s="185"/>
      <c r="OA1276" s="185"/>
      <c r="OB1276" s="185"/>
      <c r="OC1276" s="185"/>
      <c r="OD1276" s="185"/>
      <c r="OE1276" s="185"/>
      <c r="OF1276" s="185"/>
      <c r="OG1276" s="185"/>
      <c r="OH1276" s="185"/>
      <c r="OI1276" s="185"/>
      <c r="OJ1276" s="185"/>
      <c r="OK1276" s="185"/>
      <c r="OL1276" s="185"/>
      <c r="OM1276" s="185"/>
      <c r="ON1276" s="185"/>
      <c r="OO1276" s="185"/>
      <c r="OP1276" s="185"/>
      <c r="OQ1276" s="185"/>
      <c r="OR1276" s="185"/>
      <c r="OS1276" s="185"/>
      <c r="OT1276" s="185"/>
      <c r="OU1276" s="185"/>
      <c r="OV1276" s="185"/>
      <c r="OW1276" s="185"/>
      <c r="OX1276" s="185"/>
      <c r="OY1276" s="185"/>
      <c r="OZ1276" s="185"/>
      <c r="PA1276" s="185"/>
      <c r="PB1276" s="185"/>
      <c r="PC1276" s="185"/>
      <c r="PD1276" s="185"/>
      <c r="PE1276" s="185"/>
      <c r="PF1276" s="185"/>
      <c r="PG1276" s="185"/>
      <c r="PH1276" s="185"/>
      <c r="PI1276" s="185"/>
      <c r="PJ1276" s="185"/>
      <c r="PK1276" s="185"/>
      <c r="PL1276" s="185"/>
      <c r="PM1276" s="185"/>
      <c r="PN1276" s="185"/>
      <c r="PO1276" s="185"/>
      <c r="PP1276" s="185"/>
      <c r="PQ1276" s="185"/>
      <c r="PR1276" s="185"/>
      <c r="PS1276" s="185"/>
      <c r="PT1276" s="185"/>
      <c r="PU1276" s="185"/>
      <c r="PV1276" s="185"/>
      <c r="PW1276" s="185"/>
      <c r="PX1276" s="185"/>
      <c r="PY1276" s="185"/>
      <c r="PZ1276" s="185"/>
      <c r="QA1276" s="185"/>
      <c r="QB1276" s="185"/>
      <c r="QC1276" s="185"/>
      <c r="QD1276" s="185"/>
      <c r="QE1276" s="185"/>
      <c r="QF1276" s="185"/>
      <c r="QG1276" s="185"/>
      <c r="QH1276" s="185"/>
      <c r="QI1276" s="185"/>
      <c r="QJ1276" s="185"/>
      <c r="QK1276" s="185"/>
      <c r="QL1276" s="185"/>
      <c r="QM1276" s="185"/>
      <c r="QN1276" s="185"/>
      <c r="QO1276" s="185"/>
      <c r="QP1276" s="185"/>
      <c r="QQ1276" s="185"/>
      <c r="QR1276" s="185"/>
      <c r="QS1276" s="185"/>
      <c r="QT1276" s="185"/>
      <c r="QU1276" s="185"/>
      <c r="QV1276" s="185"/>
      <c r="QW1276" s="185"/>
      <c r="QX1276" s="185"/>
      <c r="QY1276" s="185"/>
      <c r="QZ1276" s="185"/>
      <c r="RA1276" s="185"/>
      <c r="RB1276" s="185"/>
      <c r="RC1276" s="185"/>
      <c r="RD1276" s="185"/>
      <c r="RE1276" s="185"/>
      <c r="RF1276" s="185"/>
      <c r="RG1276" s="185"/>
      <c r="RH1276" s="185"/>
      <c r="RI1276" s="185"/>
      <c r="RJ1276" s="185"/>
      <c r="RK1276" s="185"/>
      <c r="RL1276" s="185"/>
      <c r="RM1276" s="185"/>
      <c r="RN1276" s="185"/>
      <c r="RO1276" s="185"/>
      <c r="RP1276" s="185"/>
      <c r="RQ1276" s="185"/>
      <c r="RR1276" s="185"/>
      <c r="RS1276" s="185"/>
      <c r="RT1276" s="185"/>
      <c r="RU1276" s="185"/>
      <c r="RV1276" s="185"/>
      <c r="RW1276" s="185"/>
      <c r="RX1276" s="185"/>
      <c r="RY1276" s="185"/>
      <c r="RZ1276" s="185"/>
      <c r="SA1276" s="185"/>
      <c r="SB1276" s="185"/>
      <c r="SC1276" s="185"/>
      <c r="SD1276" s="185"/>
      <c r="SE1276" s="185"/>
      <c r="SF1276" s="185"/>
      <c r="SG1276" s="185"/>
      <c r="SH1276" s="185"/>
      <c r="SI1276" s="185"/>
      <c r="SJ1276" s="185"/>
      <c r="SK1276" s="185"/>
      <c r="SL1276" s="185"/>
      <c r="SM1276" s="185"/>
      <c r="SN1276" s="185"/>
      <c r="SO1276" s="185"/>
      <c r="SP1276" s="185"/>
      <c r="SQ1276" s="185"/>
      <c r="SR1276" s="185"/>
      <c r="SS1276" s="185"/>
      <c r="ST1276" s="185"/>
      <c r="SU1276" s="185"/>
      <c r="SV1276" s="185"/>
      <c r="SW1276" s="185"/>
      <c r="SX1276" s="185"/>
      <c r="SY1276" s="185"/>
      <c r="SZ1276" s="185"/>
      <c r="TA1276" s="185"/>
      <c r="TB1276" s="185"/>
      <c r="TC1276" s="185"/>
      <c r="TD1276" s="185"/>
      <c r="TE1276" s="185"/>
      <c r="TF1276" s="185"/>
      <c r="TG1276" s="185"/>
      <c r="TH1276" s="185"/>
      <c r="TI1276" s="185"/>
    </row>
    <row r="1277" spans="1:529" s="104" customFormat="1" ht="46.5" customHeight="1" thickBot="1" x14ac:dyDescent="0.3">
      <c r="A1277" s="202" t="s">
        <v>6134</v>
      </c>
      <c r="B1277" s="203">
        <v>42319</v>
      </c>
      <c r="C1277" s="204" t="s">
        <v>6135</v>
      </c>
      <c r="D1277" s="204" t="s">
        <v>7372</v>
      </c>
      <c r="E1277" s="204" t="s">
        <v>149</v>
      </c>
      <c r="F1277" s="204" t="s">
        <v>133</v>
      </c>
      <c r="G1277" s="204" t="s">
        <v>51</v>
      </c>
      <c r="H1277" s="205" t="s">
        <v>6136</v>
      </c>
      <c r="I1277" s="203">
        <v>42343</v>
      </c>
      <c r="J1277" s="203">
        <v>44227</v>
      </c>
      <c r="K1277" s="204" t="s">
        <v>1124</v>
      </c>
      <c r="L1277" s="204" t="s">
        <v>7143</v>
      </c>
      <c r="M1277" s="204" t="s">
        <v>285</v>
      </c>
      <c r="N1277" s="127" t="s">
        <v>95</v>
      </c>
      <c r="O1277" s="204">
        <v>10950</v>
      </c>
      <c r="P1277" s="204" t="s">
        <v>7144</v>
      </c>
      <c r="Q1277" s="204" t="s">
        <v>7144</v>
      </c>
      <c r="R1277" s="204" t="s">
        <v>7285</v>
      </c>
      <c r="S1277" s="204"/>
      <c r="T1277" s="713">
        <v>1.67</v>
      </c>
      <c r="U1277" s="204">
        <v>30</v>
      </c>
      <c r="V1277" s="204">
        <v>10950</v>
      </c>
      <c r="W1277" s="204" t="s">
        <v>1090</v>
      </c>
      <c r="X1277" s="204">
        <v>35</v>
      </c>
      <c r="Y1277" s="204">
        <v>25</v>
      </c>
      <c r="Z1277" s="204">
        <v>125</v>
      </c>
      <c r="AA1277" s="204" t="s">
        <v>1091</v>
      </c>
      <c r="AB1277" s="204" t="s">
        <v>1091</v>
      </c>
      <c r="AC1277" s="204" t="s">
        <v>1091</v>
      </c>
      <c r="AD1277" s="204" t="s">
        <v>1091</v>
      </c>
      <c r="AE1277" s="204" t="s">
        <v>1091</v>
      </c>
      <c r="AF1277" s="204" t="s">
        <v>1091</v>
      </c>
      <c r="AG1277" s="204" t="s">
        <v>6133</v>
      </c>
      <c r="AH1277" s="204"/>
      <c r="AI1277" s="204" t="s">
        <v>6137</v>
      </c>
      <c r="AJ1277" s="204" t="s">
        <v>6138</v>
      </c>
      <c r="AK1277" s="127" t="s">
        <v>200</v>
      </c>
      <c r="AL1277" s="554"/>
      <c r="AM1277" s="830"/>
      <c r="AN1277" s="830"/>
      <c r="AO1277" s="830"/>
      <c r="AP1277" s="830"/>
      <c r="AQ1277" s="830"/>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85"/>
      <c r="BL1277" s="185"/>
      <c r="BM1277" s="185"/>
      <c r="BN1277" s="185"/>
      <c r="BO1277" s="185"/>
      <c r="BP1277" s="185"/>
      <c r="BQ1277" s="185"/>
      <c r="BR1277" s="185"/>
      <c r="BS1277" s="185"/>
      <c r="BT1277" s="185"/>
      <c r="BU1277" s="185"/>
      <c r="BV1277" s="185"/>
      <c r="BW1277" s="185"/>
      <c r="BX1277" s="185"/>
      <c r="BY1277" s="185"/>
      <c r="BZ1277" s="185"/>
      <c r="CA1277" s="185"/>
      <c r="CB1277" s="185"/>
      <c r="CC1277" s="185"/>
      <c r="CD1277" s="185"/>
      <c r="CE1277" s="185"/>
      <c r="CF1277" s="185"/>
      <c r="CG1277" s="185"/>
      <c r="CH1277" s="185"/>
      <c r="CI1277" s="185"/>
      <c r="CJ1277" s="185"/>
      <c r="CK1277" s="185"/>
      <c r="CL1277" s="185"/>
      <c r="CM1277" s="185"/>
      <c r="CN1277" s="185"/>
      <c r="CO1277" s="185"/>
      <c r="CP1277" s="185"/>
      <c r="CQ1277" s="185"/>
      <c r="CR1277" s="185"/>
      <c r="CS1277" s="185"/>
      <c r="CT1277" s="185"/>
      <c r="CU1277" s="185"/>
      <c r="CV1277" s="185"/>
      <c r="CW1277" s="185"/>
      <c r="CX1277" s="185"/>
      <c r="CY1277" s="185"/>
      <c r="CZ1277" s="185"/>
      <c r="DA1277" s="185"/>
      <c r="DB1277" s="185"/>
      <c r="DC1277" s="185"/>
      <c r="DD1277" s="185"/>
      <c r="DE1277" s="185"/>
      <c r="DF1277" s="185"/>
      <c r="DG1277" s="185"/>
      <c r="DH1277" s="185"/>
      <c r="DI1277" s="185"/>
      <c r="DJ1277" s="185"/>
      <c r="DK1277" s="185"/>
      <c r="DL1277" s="185"/>
      <c r="DM1277" s="185"/>
      <c r="DN1277" s="185"/>
      <c r="DO1277" s="185"/>
      <c r="DP1277" s="185"/>
      <c r="DQ1277" s="185"/>
      <c r="DR1277" s="185"/>
      <c r="DS1277" s="185"/>
      <c r="DT1277" s="185"/>
      <c r="DU1277" s="185"/>
      <c r="DV1277" s="185"/>
      <c r="DW1277" s="185"/>
      <c r="DX1277" s="185"/>
      <c r="DY1277" s="185"/>
      <c r="DZ1277" s="185"/>
      <c r="EA1277" s="185"/>
      <c r="EB1277" s="185"/>
      <c r="EC1277" s="185"/>
      <c r="ED1277" s="185"/>
      <c r="EE1277" s="185"/>
      <c r="EF1277" s="185"/>
      <c r="EG1277" s="185"/>
      <c r="EH1277" s="185"/>
      <c r="EI1277" s="185"/>
      <c r="EJ1277" s="185"/>
      <c r="EK1277" s="185"/>
      <c r="EL1277" s="185"/>
      <c r="EM1277" s="185"/>
      <c r="EN1277" s="185"/>
      <c r="EO1277" s="185"/>
      <c r="EP1277" s="185"/>
      <c r="EQ1277" s="185"/>
      <c r="ER1277" s="185"/>
      <c r="ES1277" s="185"/>
      <c r="ET1277" s="185"/>
      <c r="EU1277" s="185"/>
      <c r="EV1277" s="185"/>
      <c r="EW1277" s="185"/>
      <c r="EX1277" s="185"/>
      <c r="EY1277" s="185"/>
      <c r="EZ1277" s="185"/>
      <c r="FA1277" s="185"/>
      <c r="FB1277" s="185"/>
      <c r="FC1277" s="185"/>
      <c r="FD1277" s="185"/>
      <c r="FE1277" s="185"/>
      <c r="FF1277" s="185"/>
      <c r="FG1277" s="185"/>
      <c r="FH1277" s="185"/>
      <c r="FI1277" s="185"/>
      <c r="FJ1277" s="185"/>
      <c r="FK1277" s="185"/>
      <c r="FL1277" s="185"/>
      <c r="FM1277" s="185"/>
      <c r="FN1277" s="185"/>
      <c r="FO1277" s="185"/>
      <c r="FP1277" s="185"/>
      <c r="FQ1277" s="185"/>
      <c r="FR1277" s="185"/>
      <c r="FS1277" s="185"/>
      <c r="FT1277" s="185"/>
      <c r="FU1277" s="185"/>
      <c r="FV1277" s="185"/>
      <c r="FW1277" s="185"/>
      <c r="FX1277" s="185"/>
      <c r="FY1277" s="185"/>
      <c r="FZ1277" s="185"/>
      <c r="GA1277" s="185"/>
      <c r="GB1277" s="185"/>
      <c r="GC1277" s="185"/>
      <c r="GD1277" s="185"/>
      <c r="GE1277" s="185"/>
      <c r="GF1277" s="185"/>
      <c r="GG1277" s="185"/>
      <c r="GH1277" s="185"/>
      <c r="GI1277" s="185"/>
      <c r="GJ1277" s="185"/>
      <c r="GK1277" s="185"/>
      <c r="GL1277" s="185"/>
      <c r="GM1277" s="185"/>
      <c r="GN1277" s="185"/>
      <c r="GO1277" s="185"/>
      <c r="GP1277" s="185"/>
      <c r="GQ1277" s="185"/>
      <c r="GR1277" s="185"/>
      <c r="GS1277" s="185"/>
      <c r="GT1277" s="185"/>
      <c r="GU1277" s="185"/>
      <c r="GV1277" s="185"/>
      <c r="GW1277" s="185"/>
      <c r="GX1277" s="185"/>
      <c r="GY1277" s="185"/>
      <c r="GZ1277" s="185"/>
      <c r="HA1277" s="185"/>
      <c r="HB1277" s="185"/>
      <c r="HC1277" s="185"/>
      <c r="HD1277" s="185"/>
      <c r="HE1277" s="185"/>
      <c r="HF1277" s="185"/>
      <c r="HG1277" s="185"/>
      <c r="HH1277" s="185"/>
      <c r="HI1277" s="185"/>
      <c r="HJ1277" s="185"/>
      <c r="HK1277" s="185"/>
      <c r="HL1277" s="185"/>
      <c r="HM1277" s="185"/>
      <c r="HN1277" s="185"/>
      <c r="HO1277" s="185"/>
      <c r="HP1277" s="185"/>
      <c r="HQ1277" s="185"/>
      <c r="HR1277" s="185"/>
      <c r="HS1277" s="185"/>
      <c r="HT1277" s="185"/>
      <c r="HU1277" s="185"/>
      <c r="HV1277" s="185"/>
      <c r="HW1277" s="185"/>
      <c r="HX1277" s="185"/>
      <c r="HY1277" s="185"/>
      <c r="HZ1277" s="185"/>
      <c r="IA1277" s="185"/>
      <c r="IB1277" s="185"/>
      <c r="IC1277" s="185"/>
      <c r="ID1277" s="185"/>
      <c r="IE1277" s="185"/>
      <c r="IF1277" s="185"/>
      <c r="IG1277" s="185"/>
      <c r="IH1277" s="185"/>
      <c r="II1277" s="185"/>
      <c r="IJ1277" s="185"/>
      <c r="IK1277" s="185"/>
      <c r="IL1277" s="185"/>
      <c r="IM1277" s="185"/>
      <c r="IN1277" s="185"/>
      <c r="IO1277" s="185"/>
      <c r="IP1277" s="185"/>
      <c r="IQ1277" s="185"/>
      <c r="IR1277" s="185"/>
      <c r="IS1277" s="185"/>
      <c r="IT1277" s="185"/>
      <c r="IU1277" s="185"/>
      <c r="IV1277" s="185"/>
      <c r="IW1277" s="185"/>
      <c r="IX1277" s="185"/>
      <c r="IY1277" s="185"/>
      <c r="IZ1277" s="185"/>
      <c r="JA1277" s="185"/>
      <c r="JB1277" s="185"/>
      <c r="JC1277" s="185"/>
      <c r="JD1277" s="185"/>
      <c r="JE1277" s="185"/>
      <c r="JF1277" s="185"/>
      <c r="JG1277" s="185"/>
      <c r="JH1277" s="185"/>
      <c r="JI1277" s="185"/>
      <c r="JJ1277" s="185"/>
      <c r="JK1277" s="185"/>
      <c r="JL1277" s="185"/>
      <c r="JM1277" s="185"/>
      <c r="JN1277" s="185"/>
      <c r="JO1277" s="185"/>
      <c r="JP1277" s="185"/>
      <c r="JQ1277" s="185"/>
      <c r="JR1277" s="185"/>
      <c r="JS1277" s="185"/>
      <c r="JT1277" s="185"/>
      <c r="JU1277" s="185"/>
      <c r="JV1277" s="185"/>
      <c r="JW1277" s="185"/>
      <c r="JX1277" s="185"/>
      <c r="JY1277" s="185"/>
      <c r="JZ1277" s="185"/>
      <c r="KA1277" s="185"/>
      <c r="KB1277" s="185"/>
      <c r="KC1277" s="185"/>
      <c r="KD1277" s="185"/>
      <c r="KE1277" s="185"/>
      <c r="KF1277" s="185"/>
      <c r="KG1277" s="185"/>
      <c r="KH1277" s="185"/>
      <c r="KI1277" s="185"/>
      <c r="KJ1277" s="185"/>
      <c r="KK1277" s="185"/>
      <c r="KL1277" s="185"/>
      <c r="KM1277" s="185"/>
      <c r="KN1277" s="185"/>
      <c r="KO1277" s="185"/>
      <c r="KP1277" s="185"/>
      <c r="KQ1277" s="185"/>
      <c r="KR1277" s="185"/>
      <c r="KS1277" s="185"/>
      <c r="KT1277" s="185"/>
      <c r="KU1277" s="185"/>
      <c r="KV1277" s="185"/>
      <c r="KW1277" s="185"/>
      <c r="KX1277" s="185"/>
      <c r="KY1277" s="185"/>
      <c r="KZ1277" s="185"/>
      <c r="LA1277" s="185"/>
      <c r="LB1277" s="185"/>
      <c r="LC1277" s="185"/>
      <c r="LD1277" s="185"/>
      <c r="LE1277" s="185"/>
      <c r="LF1277" s="185"/>
      <c r="LG1277" s="185"/>
      <c r="LH1277" s="185"/>
      <c r="LI1277" s="185"/>
      <c r="LJ1277" s="185"/>
      <c r="LK1277" s="185"/>
      <c r="LL1277" s="185"/>
      <c r="LM1277" s="185"/>
      <c r="LN1277" s="185"/>
      <c r="LO1277" s="185"/>
      <c r="LP1277" s="185"/>
      <c r="LQ1277" s="185"/>
      <c r="LR1277" s="185"/>
      <c r="LS1277" s="185"/>
      <c r="LT1277" s="185"/>
      <c r="LU1277" s="185"/>
      <c r="LV1277" s="185"/>
      <c r="LW1277" s="185"/>
      <c r="LX1277" s="185"/>
      <c r="LY1277" s="185"/>
      <c r="LZ1277" s="185"/>
      <c r="MA1277" s="185"/>
      <c r="MB1277" s="185"/>
      <c r="MC1277" s="185"/>
      <c r="MD1277" s="185"/>
      <c r="ME1277" s="185"/>
      <c r="MF1277" s="185"/>
      <c r="MG1277" s="185"/>
      <c r="MH1277" s="185"/>
      <c r="MI1277" s="185"/>
      <c r="MJ1277" s="185"/>
      <c r="MK1277" s="185"/>
      <c r="ML1277" s="185"/>
      <c r="MM1277" s="185"/>
      <c r="MN1277" s="185"/>
      <c r="MO1277" s="185"/>
      <c r="MP1277" s="185"/>
      <c r="MQ1277" s="185"/>
      <c r="MR1277" s="185"/>
      <c r="MS1277" s="185"/>
      <c r="MT1277" s="185"/>
      <c r="MU1277" s="185"/>
      <c r="MV1277" s="185"/>
      <c r="MW1277" s="185"/>
      <c r="MX1277" s="185"/>
      <c r="MY1277" s="185"/>
      <c r="MZ1277" s="185"/>
      <c r="NA1277" s="185"/>
      <c r="NB1277" s="185"/>
      <c r="NC1277" s="185"/>
      <c r="ND1277" s="185"/>
      <c r="NE1277" s="185"/>
      <c r="NF1277" s="185"/>
      <c r="NG1277" s="185"/>
      <c r="NH1277" s="185"/>
      <c r="NI1277" s="185"/>
      <c r="NJ1277" s="185"/>
      <c r="NK1277" s="185"/>
      <c r="NL1277" s="185"/>
      <c r="NM1277" s="185"/>
      <c r="NN1277" s="185"/>
      <c r="NO1277" s="185"/>
      <c r="NP1277" s="185"/>
      <c r="NQ1277" s="185"/>
      <c r="NR1277" s="185"/>
      <c r="NS1277" s="185"/>
      <c r="NT1277" s="185"/>
      <c r="NU1277" s="185"/>
      <c r="NV1277" s="185"/>
      <c r="NW1277" s="185"/>
      <c r="NX1277" s="185"/>
      <c r="NY1277" s="185"/>
      <c r="NZ1277" s="185"/>
      <c r="OA1277" s="185"/>
      <c r="OB1277" s="185"/>
      <c r="OC1277" s="185"/>
      <c r="OD1277" s="185"/>
      <c r="OE1277" s="185"/>
      <c r="OF1277" s="185"/>
      <c r="OG1277" s="185"/>
      <c r="OH1277" s="185"/>
      <c r="OI1277" s="185"/>
      <c r="OJ1277" s="185"/>
      <c r="OK1277" s="185"/>
      <c r="OL1277" s="185"/>
      <c r="OM1277" s="185"/>
      <c r="ON1277" s="185"/>
      <c r="OO1277" s="185"/>
      <c r="OP1277" s="185"/>
      <c r="OQ1277" s="185"/>
      <c r="OR1277" s="185"/>
      <c r="OS1277" s="185"/>
      <c r="OT1277" s="185"/>
      <c r="OU1277" s="185"/>
      <c r="OV1277" s="185"/>
      <c r="OW1277" s="185"/>
      <c r="OX1277" s="185"/>
      <c r="OY1277" s="185"/>
      <c r="OZ1277" s="185"/>
      <c r="PA1277" s="185"/>
      <c r="PB1277" s="185"/>
      <c r="PC1277" s="185"/>
      <c r="PD1277" s="185"/>
      <c r="PE1277" s="185"/>
      <c r="PF1277" s="185"/>
      <c r="PG1277" s="185"/>
      <c r="PH1277" s="185"/>
      <c r="PI1277" s="185"/>
      <c r="PJ1277" s="185"/>
      <c r="PK1277" s="185"/>
      <c r="PL1277" s="185"/>
      <c r="PM1277" s="185"/>
      <c r="PN1277" s="185"/>
      <c r="PO1277" s="185"/>
      <c r="PP1277" s="185"/>
      <c r="PQ1277" s="185"/>
      <c r="PR1277" s="185"/>
      <c r="PS1277" s="185"/>
      <c r="PT1277" s="185"/>
      <c r="PU1277" s="185"/>
      <c r="PV1277" s="185"/>
      <c r="PW1277" s="185"/>
      <c r="PX1277" s="185"/>
      <c r="PY1277" s="185"/>
      <c r="PZ1277" s="185"/>
      <c r="QA1277" s="185"/>
      <c r="QB1277" s="185"/>
      <c r="QC1277" s="185"/>
      <c r="QD1277" s="185"/>
      <c r="QE1277" s="185"/>
      <c r="QF1277" s="185"/>
      <c r="QG1277" s="185"/>
      <c r="QH1277" s="185"/>
      <c r="QI1277" s="185"/>
      <c r="QJ1277" s="185"/>
      <c r="QK1277" s="185"/>
      <c r="QL1277" s="185"/>
      <c r="QM1277" s="185"/>
      <c r="QN1277" s="185"/>
      <c r="QO1277" s="185"/>
      <c r="QP1277" s="185"/>
      <c r="QQ1277" s="185"/>
      <c r="QR1277" s="185"/>
      <c r="QS1277" s="185"/>
      <c r="QT1277" s="185"/>
      <c r="QU1277" s="185"/>
      <c r="QV1277" s="185"/>
      <c r="QW1277" s="185"/>
      <c r="QX1277" s="185"/>
      <c r="QY1277" s="185"/>
      <c r="QZ1277" s="185"/>
      <c r="RA1277" s="185"/>
      <c r="RB1277" s="185"/>
      <c r="RC1277" s="185"/>
      <c r="RD1277" s="185"/>
      <c r="RE1277" s="185"/>
      <c r="RF1277" s="185"/>
      <c r="RG1277" s="185"/>
      <c r="RH1277" s="185"/>
      <c r="RI1277" s="185"/>
      <c r="RJ1277" s="185"/>
      <c r="RK1277" s="185"/>
      <c r="RL1277" s="185"/>
      <c r="RM1277" s="185"/>
      <c r="RN1277" s="185"/>
      <c r="RO1277" s="185"/>
      <c r="RP1277" s="185"/>
      <c r="RQ1277" s="185"/>
      <c r="RR1277" s="185"/>
      <c r="RS1277" s="185"/>
      <c r="RT1277" s="185"/>
      <c r="RU1277" s="185"/>
      <c r="RV1277" s="185"/>
      <c r="RW1277" s="185"/>
      <c r="RX1277" s="185"/>
      <c r="RY1277" s="185"/>
      <c r="RZ1277" s="185"/>
      <c r="SA1277" s="185"/>
      <c r="SB1277" s="185"/>
      <c r="SC1277" s="185"/>
      <c r="SD1277" s="185"/>
      <c r="SE1277" s="185"/>
      <c r="SF1277" s="185"/>
      <c r="SG1277" s="185"/>
      <c r="SH1277" s="185"/>
      <c r="SI1277" s="185"/>
      <c r="SJ1277" s="185"/>
      <c r="SK1277" s="185"/>
      <c r="SL1277" s="185"/>
      <c r="SM1277" s="185"/>
      <c r="SN1277" s="185"/>
      <c r="SO1277" s="185"/>
      <c r="SP1277" s="185"/>
      <c r="SQ1277" s="185"/>
      <c r="SR1277" s="185"/>
      <c r="SS1277" s="185"/>
      <c r="ST1277" s="185"/>
      <c r="SU1277" s="185"/>
      <c r="SV1277" s="185"/>
      <c r="SW1277" s="185"/>
      <c r="SX1277" s="185"/>
      <c r="SY1277" s="185"/>
      <c r="SZ1277" s="185"/>
      <c r="TA1277" s="185"/>
      <c r="TB1277" s="185"/>
      <c r="TC1277" s="185"/>
      <c r="TD1277" s="185"/>
      <c r="TE1277" s="185"/>
      <c r="TF1277" s="185"/>
      <c r="TG1277" s="185"/>
      <c r="TH1277" s="185"/>
      <c r="TI1277" s="185"/>
    </row>
    <row r="1278" spans="1:529" s="235" customFormat="1" ht="46.5" customHeight="1" thickBot="1" x14ac:dyDescent="0.3">
      <c r="A1278" s="116" t="s">
        <v>6139</v>
      </c>
      <c r="B1278" s="117">
        <v>42319</v>
      </c>
      <c r="C1278" s="118" t="s">
        <v>6140</v>
      </c>
      <c r="D1278" s="118" t="s">
        <v>7373</v>
      </c>
      <c r="E1278" s="118" t="s">
        <v>7318</v>
      </c>
      <c r="F1278" s="118" t="s">
        <v>62</v>
      </c>
      <c r="G1278" s="118" t="s">
        <v>51</v>
      </c>
      <c r="H1278" s="196" t="s">
        <v>6141</v>
      </c>
      <c r="I1278" s="117">
        <v>42339</v>
      </c>
      <c r="J1278" s="117">
        <v>44511</v>
      </c>
      <c r="K1278" s="118" t="s">
        <v>1143</v>
      </c>
      <c r="L1278" s="118"/>
      <c r="M1278" s="118" t="s">
        <v>6142</v>
      </c>
      <c r="N1278" s="86" t="s">
        <v>52</v>
      </c>
      <c r="O1278" s="118">
        <v>3416</v>
      </c>
      <c r="P1278" s="467"/>
      <c r="Q1278" s="467"/>
      <c r="R1278" s="467"/>
      <c r="S1278" s="467"/>
      <c r="T1278" s="782">
        <v>1.76</v>
      </c>
      <c r="U1278" s="118">
        <v>9.36</v>
      </c>
      <c r="V1278" s="118">
        <v>3416</v>
      </c>
      <c r="W1278" s="118" t="s">
        <v>1090</v>
      </c>
      <c r="X1278" s="118">
        <v>35</v>
      </c>
      <c r="Y1278" s="118">
        <v>25</v>
      </c>
      <c r="Z1278" s="118">
        <v>125</v>
      </c>
      <c r="AA1278" s="118" t="s">
        <v>1091</v>
      </c>
      <c r="AB1278" s="118" t="s">
        <v>1091</v>
      </c>
      <c r="AC1278" s="118" t="s">
        <v>1091</v>
      </c>
      <c r="AD1278" s="118" t="s">
        <v>1091</v>
      </c>
      <c r="AE1278" s="118" t="s">
        <v>1091</v>
      </c>
      <c r="AF1278" s="118" t="s">
        <v>1091</v>
      </c>
      <c r="AG1278" s="118" t="s">
        <v>6133</v>
      </c>
      <c r="AH1278" s="118">
        <v>116.5</v>
      </c>
      <c r="AI1278" s="118" t="s">
        <v>6143</v>
      </c>
      <c r="AJ1278" s="118" t="s">
        <v>6144</v>
      </c>
      <c r="AK1278" s="86" t="s">
        <v>3433</v>
      </c>
      <c r="AL1278" s="574"/>
      <c r="AM1278" s="519"/>
      <c r="AN1278" s="519"/>
      <c r="AO1278" s="519"/>
      <c r="AP1278" s="519"/>
      <c r="AQ1278" s="519"/>
      <c r="AR1278" s="519"/>
      <c r="AS1278" s="519"/>
      <c r="AT1278" s="519"/>
      <c r="AU1278" s="519"/>
      <c r="AV1278" s="519"/>
      <c r="AW1278" s="519"/>
      <c r="AX1278" s="519"/>
      <c r="AY1278" s="519"/>
      <c r="AZ1278" s="519"/>
      <c r="BA1278" s="519"/>
      <c r="BB1278" s="519"/>
      <c r="BC1278" s="519"/>
      <c r="BD1278" s="519"/>
      <c r="BE1278" s="519"/>
      <c r="BF1278" s="519"/>
      <c r="BG1278" s="519"/>
      <c r="BH1278" s="519"/>
      <c r="BI1278" s="519"/>
      <c r="BJ1278" s="519"/>
      <c r="BK1278" s="519"/>
      <c r="BL1278" s="519"/>
      <c r="BM1278" s="519"/>
      <c r="BN1278" s="519"/>
      <c r="BO1278" s="519"/>
      <c r="BP1278" s="519"/>
      <c r="BQ1278" s="519"/>
      <c r="BR1278" s="519"/>
      <c r="BS1278" s="519"/>
      <c r="BT1278" s="519"/>
      <c r="BU1278" s="519"/>
      <c r="BV1278" s="519"/>
      <c r="BW1278" s="519"/>
      <c r="BX1278" s="519"/>
      <c r="BY1278" s="519"/>
      <c r="BZ1278" s="519"/>
      <c r="CA1278" s="519"/>
      <c r="CB1278" s="519"/>
      <c r="CC1278" s="519"/>
      <c r="CD1278" s="519"/>
      <c r="CE1278" s="519"/>
      <c r="CF1278" s="519"/>
      <c r="CG1278" s="519"/>
      <c r="CH1278" s="519"/>
      <c r="CI1278" s="519"/>
      <c r="CJ1278" s="519"/>
      <c r="CK1278" s="519"/>
      <c r="CL1278" s="519"/>
      <c r="CM1278" s="519"/>
      <c r="CN1278" s="519"/>
      <c r="CO1278" s="519"/>
      <c r="CP1278" s="519"/>
      <c r="CQ1278" s="519"/>
      <c r="CR1278" s="519"/>
      <c r="CS1278" s="519"/>
      <c r="CT1278" s="519"/>
      <c r="CU1278" s="519"/>
      <c r="CV1278" s="519"/>
      <c r="CW1278" s="519"/>
      <c r="CX1278" s="519"/>
      <c r="CY1278" s="519"/>
      <c r="CZ1278" s="519"/>
      <c r="DA1278" s="519"/>
      <c r="DB1278" s="519"/>
      <c r="DC1278" s="519"/>
      <c r="DD1278" s="519"/>
      <c r="DE1278" s="519"/>
      <c r="DF1278" s="519"/>
      <c r="DG1278" s="519"/>
      <c r="DH1278" s="519"/>
      <c r="DI1278" s="519"/>
      <c r="DJ1278" s="519"/>
      <c r="DK1278" s="519"/>
      <c r="DL1278" s="519"/>
      <c r="DM1278" s="519"/>
      <c r="DN1278" s="519"/>
      <c r="DO1278" s="519"/>
      <c r="DP1278" s="519"/>
      <c r="DQ1278" s="519"/>
      <c r="DR1278" s="519"/>
      <c r="DS1278" s="519"/>
      <c r="DT1278" s="519"/>
      <c r="DU1278" s="519"/>
      <c r="DV1278" s="519"/>
      <c r="DW1278" s="519"/>
      <c r="DX1278" s="519"/>
      <c r="DY1278" s="519"/>
      <c r="DZ1278" s="519"/>
      <c r="EA1278" s="519"/>
      <c r="EB1278" s="519"/>
      <c r="EC1278" s="519"/>
      <c r="ED1278" s="519"/>
      <c r="EE1278" s="519"/>
      <c r="EF1278" s="519"/>
      <c r="EG1278" s="519"/>
      <c r="EH1278" s="519"/>
      <c r="EI1278" s="519"/>
      <c r="EJ1278" s="519"/>
      <c r="EK1278" s="519"/>
      <c r="EL1278" s="519"/>
      <c r="EM1278" s="519"/>
      <c r="EN1278" s="519"/>
      <c r="EO1278" s="519"/>
      <c r="EP1278" s="519"/>
      <c r="EQ1278" s="519"/>
      <c r="ER1278" s="519"/>
      <c r="ES1278" s="519"/>
      <c r="ET1278" s="519"/>
      <c r="EU1278" s="519"/>
      <c r="EV1278" s="519"/>
      <c r="EW1278" s="519"/>
      <c r="EX1278" s="519"/>
      <c r="EY1278" s="519"/>
      <c r="EZ1278" s="519"/>
      <c r="FA1278" s="519"/>
      <c r="FB1278" s="519"/>
      <c r="FC1278" s="519"/>
      <c r="FD1278" s="519"/>
      <c r="FE1278" s="519"/>
      <c r="FF1278" s="519"/>
      <c r="FG1278" s="519"/>
      <c r="FH1278" s="519"/>
      <c r="FI1278" s="519"/>
      <c r="FJ1278" s="519"/>
      <c r="FK1278" s="519"/>
      <c r="FL1278" s="519"/>
      <c r="FM1278" s="519"/>
      <c r="FN1278" s="519"/>
      <c r="FO1278" s="519"/>
      <c r="FP1278" s="519"/>
      <c r="FQ1278" s="519"/>
      <c r="FR1278" s="519"/>
      <c r="FS1278" s="519"/>
      <c r="FT1278" s="519"/>
      <c r="FU1278" s="519"/>
      <c r="FV1278" s="519"/>
      <c r="FW1278" s="519"/>
      <c r="FX1278" s="519"/>
      <c r="FY1278" s="519"/>
      <c r="FZ1278" s="519"/>
      <c r="GA1278" s="519"/>
      <c r="GB1278" s="519"/>
      <c r="GC1278" s="519"/>
      <c r="GD1278" s="519"/>
      <c r="GE1278" s="519"/>
      <c r="GF1278" s="519"/>
      <c r="GG1278" s="519"/>
      <c r="GH1278" s="519"/>
      <c r="GI1278" s="519"/>
      <c r="GJ1278" s="519"/>
      <c r="GK1278" s="519"/>
      <c r="GL1278" s="519"/>
      <c r="GM1278" s="519"/>
      <c r="GN1278" s="519"/>
      <c r="GO1278" s="519"/>
      <c r="GP1278" s="519"/>
      <c r="GQ1278" s="519"/>
      <c r="GR1278" s="519"/>
      <c r="GS1278" s="519"/>
      <c r="GT1278" s="519"/>
      <c r="GU1278" s="519"/>
      <c r="GV1278" s="519"/>
      <c r="GW1278" s="519"/>
      <c r="GX1278" s="519"/>
      <c r="GY1278" s="519"/>
      <c r="GZ1278" s="519"/>
      <c r="HA1278" s="519"/>
      <c r="HB1278" s="519"/>
      <c r="HC1278" s="519"/>
      <c r="HD1278" s="519"/>
      <c r="HE1278" s="519"/>
      <c r="HF1278" s="519"/>
      <c r="HG1278" s="519"/>
      <c r="HH1278" s="519"/>
      <c r="HI1278" s="519"/>
      <c r="HJ1278" s="519"/>
      <c r="HK1278" s="519"/>
      <c r="HL1278" s="519"/>
      <c r="HM1278" s="519"/>
      <c r="HN1278" s="519"/>
      <c r="HO1278" s="519"/>
      <c r="HP1278" s="519"/>
      <c r="HQ1278" s="519"/>
      <c r="HR1278" s="519"/>
      <c r="HS1278" s="519"/>
      <c r="HT1278" s="519"/>
      <c r="HU1278" s="519"/>
      <c r="HV1278" s="519"/>
      <c r="HW1278" s="519"/>
      <c r="HX1278" s="519"/>
      <c r="HY1278" s="519"/>
      <c r="HZ1278" s="519"/>
      <c r="IA1278" s="519"/>
      <c r="IB1278" s="519"/>
      <c r="IC1278" s="519"/>
      <c r="ID1278" s="519"/>
      <c r="IE1278" s="519"/>
      <c r="IF1278" s="519"/>
      <c r="IG1278" s="519"/>
      <c r="IH1278" s="519"/>
      <c r="II1278" s="519"/>
      <c r="IJ1278" s="519"/>
      <c r="IK1278" s="519"/>
      <c r="IL1278" s="519"/>
      <c r="IM1278" s="519"/>
      <c r="IN1278" s="519"/>
      <c r="IO1278" s="519"/>
      <c r="IP1278" s="519"/>
      <c r="IQ1278" s="519"/>
      <c r="IR1278" s="519"/>
      <c r="IS1278" s="519"/>
      <c r="IT1278" s="519"/>
      <c r="IU1278" s="519"/>
      <c r="IV1278" s="519"/>
      <c r="IW1278" s="519"/>
      <c r="IX1278" s="519"/>
      <c r="IY1278" s="519"/>
      <c r="IZ1278" s="519"/>
      <c r="JA1278" s="519"/>
      <c r="JB1278" s="519"/>
      <c r="JC1278" s="519"/>
      <c r="JD1278" s="519"/>
      <c r="JE1278" s="519"/>
      <c r="JF1278" s="519"/>
      <c r="JG1278" s="519"/>
      <c r="JH1278" s="519"/>
      <c r="JI1278" s="519"/>
      <c r="JJ1278" s="519"/>
      <c r="JK1278" s="519"/>
      <c r="JL1278" s="519"/>
      <c r="JM1278" s="519"/>
      <c r="JN1278" s="519"/>
      <c r="JO1278" s="519"/>
      <c r="JP1278" s="519"/>
      <c r="JQ1278" s="519"/>
      <c r="JR1278" s="519"/>
      <c r="JS1278" s="519"/>
      <c r="JT1278" s="519"/>
      <c r="JU1278" s="519"/>
      <c r="JV1278" s="519"/>
      <c r="JW1278" s="519"/>
      <c r="JX1278" s="519"/>
      <c r="JY1278" s="519"/>
      <c r="JZ1278" s="519"/>
      <c r="KA1278" s="519"/>
      <c r="KB1278" s="519"/>
      <c r="KC1278" s="519"/>
      <c r="KD1278" s="519"/>
      <c r="KE1278" s="519"/>
      <c r="KF1278" s="519"/>
      <c r="KG1278" s="519"/>
      <c r="KH1278" s="519"/>
      <c r="KI1278" s="519"/>
      <c r="KJ1278" s="519"/>
      <c r="KK1278" s="519"/>
      <c r="KL1278" s="519"/>
      <c r="KM1278" s="519"/>
      <c r="KN1278" s="519"/>
      <c r="KO1278" s="519"/>
      <c r="KP1278" s="519"/>
      <c r="KQ1278" s="519"/>
      <c r="KR1278" s="519"/>
      <c r="KS1278" s="519"/>
      <c r="KT1278" s="519"/>
      <c r="KU1278" s="519"/>
      <c r="KV1278" s="519"/>
      <c r="KW1278" s="519"/>
      <c r="KX1278" s="519"/>
      <c r="KY1278" s="519"/>
      <c r="KZ1278" s="519"/>
      <c r="LA1278" s="519"/>
      <c r="LB1278" s="519"/>
      <c r="LC1278" s="519"/>
      <c r="LD1278" s="519"/>
      <c r="LE1278" s="519"/>
      <c r="LF1278" s="519"/>
      <c r="LG1278" s="519"/>
      <c r="LH1278" s="519"/>
      <c r="LI1278" s="519"/>
      <c r="LJ1278" s="519"/>
      <c r="LK1278" s="519"/>
      <c r="LL1278" s="519"/>
      <c r="LM1278" s="519"/>
      <c r="LN1278" s="519"/>
      <c r="LO1278" s="519"/>
      <c r="LP1278" s="519"/>
      <c r="LQ1278" s="519"/>
      <c r="LR1278" s="519"/>
      <c r="LS1278" s="519"/>
      <c r="LT1278" s="519"/>
      <c r="LU1278" s="519"/>
      <c r="LV1278" s="519"/>
      <c r="LW1278" s="519"/>
      <c r="LX1278" s="519"/>
      <c r="LY1278" s="519"/>
      <c r="LZ1278" s="519"/>
      <c r="MA1278" s="519"/>
      <c r="MB1278" s="519"/>
      <c r="MC1278" s="519"/>
      <c r="MD1278" s="519"/>
      <c r="ME1278" s="519"/>
      <c r="MF1278" s="519"/>
      <c r="MG1278" s="519"/>
      <c r="MH1278" s="519"/>
      <c r="MI1278" s="519"/>
      <c r="MJ1278" s="519"/>
      <c r="MK1278" s="519"/>
      <c r="ML1278" s="519"/>
      <c r="MM1278" s="519"/>
      <c r="MN1278" s="519"/>
      <c r="MO1278" s="519"/>
      <c r="MP1278" s="519"/>
      <c r="MQ1278" s="519"/>
      <c r="MR1278" s="519"/>
      <c r="MS1278" s="519"/>
      <c r="MT1278" s="519"/>
      <c r="MU1278" s="519"/>
      <c r="MV1278" s="519"/>
      <c r="MW1278" s="519"/>
      <c r="MX1278" s="519"/>
      <c r="MY1278" s="519"/>
      <c r="MZ1278" s="519"/>
      <c r="NA1278" s="519"/>
      <c r="NB1278" s="519"/>
      <c r="NC1278" s="519"/>
      <c r="ND1278" s="519"/>
      <c r="NE1278" s="519"/>
      <c r="NF1278" s="519"/>
      <c r="NG1278" s="519"/>
      <c r="NH1278" s="519"/>
      <c r="NI1278" s="519"/>
      <c r="NJ1278" s="519"/>
      <c r="NK1278" s="519"/>
      <c r="NL1278" s="519"/>
      <c r="NM1278" s="519"/>
      <c r="NN1278" s="519"/>
      <c r="NO1278" s="519"/>
      <c r="NP1278" s="519"/>
      <c r="NQ1278" s="519"/>
      <c r="NR1278" s="519"/>
      <c r="NS1278" s="519"/>
      <c r="NT1278" s="519"/>
      <c r="NU1278" s="519"/>
      <c r="NV1278" s="519"/>
      <c r="NW1278" s="519"/>
      <c r="NX1278" s="519"/>
      <c r="NY1278" s="519"/>
      <c r="NZ1278" s="519"/>
      <c r="OA1278" s="519"/>
      <c r="OB1278" s="519"/>
      <c r="OC1278" s="519"/>
      <c r="OD1278" s="519"/>
      <c r="OE1278" s="519"/>
      <c r="OF1278" s="519"/>
      <c r="OG1278" s="519"/>
      <c r="OH1278" s="519"/>
      <c r="OI1278" s="519"/>
      <c r="OJ1278" s="519"/>
      <c r="OK1278" s="519"/>
      <c r="OL1278" s="519"/>
      <c r="OM1278" s="519"/>
      <c r="ON1278" s="519"/>
      <c r="OO1278" s="519"/>
      <c r="OP1278" s="519"/>
      <c r="OQ1278" s="519"/>
      <c r="OR1278" s="519"/>
      <c r="OS1278" s="519"/>
      <c r="OT1278" s="519"/>
      <c r="OU1278" s="519"/>
      <c r="OV1278" s="519"/>
      <c r="OW1278" s="519"/>
      <c r="OX1278" s="519"/>
      <c r="OY1278" s="519"/>
      <c r="OZ1278" s="519"/>
      <c r="PA1278" s="519"/>
      <c r="PB1278" s="519"/>
      <c r="PC1278" s="519"/>
      <c r="PD1278" s="519"/>
      <c r="PE1278" s="519"/>
      <c r="PF1278" s="519"/>
      <c r="PG1278" s="519"/>
      <c r="PH1278" s="519"/>
      <c r="PI1278" s="519"/>
      <c r="PJ1278" s="519"/>
      <c r="PK1278" s="519"/>
      <c r="PL1278" s="519"/>
      <c r="PM1278" s="519"/>
      <c r="PN1278" s="519"/>
      <c r="PO1278" s="519"/>
      <c r="PP1278" s="519"/>
      <c r="PQ1278" s="519"/>
      <c r="PR1278" s="519"/>
      <c r="PS1278" s="519"/>
      <c r="PT1278" s="519"/>
      <c r="PU1278" s="519"/>
      <c r="PV1278" s="519"/>
      <c r="PW1278" s="519"/>
      <c r="PX1278" s="519"/>
      <c r="PY1278" s="519"/>
      <c r="PZ1278" s="519"/>
      <c r="QA1278" s="519"/>
      <c r="QB1278" s="519"/>
      <c r="QC1278" s="519"/>
      <c r="QD1278" s="519"/>
      <c r="QE1278" s="519"/>
      <c r="QF1278" s="519"/>
      <c r="QG1278" s="519"/>
      <c r="QH1278" s="519"/>
      <c r="QI1278" s="519"/>
      <c r="QJ1278" s="519"/>
      <c r="QK1278" s="519"/>
      <c r="QL1278" s="519"/>
      <c r="QM1278" s="519"/>
      <c r="QN1278" s="519"/>
      <c r="QO1278" s="519"/>
      <c r="QP1278" s="519"/>
      <c r="QQ1278" s="519"/>
      <c r="QR1278" s="519"/>
      <c r="QS1278" s="519"/>
      <c r="QT1278" s="519"/>
      <c r="QU1278" s="519"/>
      <c r="QV1278" s="519"/>
      <c r="QW1278" s="519"/>
      <c r="QX1278" s="519"/>
      <c r="QY1278" s="519"/>
      <c r="QZ1278" s="519"/>
      <c r="RA1278" s="519"/>
      <c r="RB1278" s="519"/>
      <c r="RC1278" s="519"/>
      <c r="RD1278" s="519"/>
      <c r="RE1278" s="519"/>
      <c r="RF1278" s="519"/>
      <c r="RG1278" s="519"/>
      <c r="RH1278" s="519"/>
      <c r="RI1278" s="519"/>
      <c r="RJ1278" s="519"/>
      <c r="RK1278" s="519"/>
      <c r="RL1278" s="519"/>
      <c r="RM1278" s="519"/>
      <c r="RN1278" s="519"/>
      <c r="RO1278" s="519"/>
      <c r="RP1278" s="519"/>
      <c r="RQ1278" s="519"/>
      <c r="RR1278" s="519"/>
      <c r="RS1278" s="519"/>
      <c r="RT1278" s="519"/>
      <c r="RU1278" s="519"/>
      <c r="RV1278" s="519"/>
      <c r="RW1278" s="519"/>
      <c r="RX1278" s="519"/>
      <c r="RY1278" s="519"/>
      <c r="RZ1278" s="519"/>
      <c r="SA1278" s="519"/>
      <c r="SB1278" s="519"/>
      <c r="SC1278" s="519"/>
      <c r="SD1278" s="519"/>
      <c r="SE1278" s="519"/>
      <c r="SF1278" s="519"/>
      <c r="SG1278" s="519"/>
      <c r="SH1278" s="519"/>
      <c r="SI1278" s="519"/>
      <c r="SJ1278" s="519"/>
      <c r="SK1278" s="519"/>
      <c r="SL1278" s="519"/>
      <c r="SM1278" s="519"/>
      <c r="SN1278" s="519"/>
      <c r="SO1278" s="519"/>
      <c r="SP1278" s="519"/>
      <c r="SQ1278" s="519"/>
      <c r="SR1278" s="519"/>
      <c r="SS1278" s="519"/>
      <c r="ST1278" s="519"/>
      <c r="SU1278" s="519"/>
      <c r="SV1278" s="519"/>
      <c r="SW1278" s="519"/>
      <c r="SX1278" s="519"/>
      <c r="SY1278" s="519"/>
      <c r="SZ1278" s="519"/>
      <c r="TA1278" s="519"/>
      <c r="TB1278" s="519"/>
      <c r="TC1278" s="519"/>
      <c r="TD1278" s="519"/>
      <c r="TE1278" s="519"/>
      <c r="TF1278" s="519"/>
      <c r="TG1278" s="519"/>
      <c r="TH1278" s="519"/>
      <c r="TI1278" s="519"/>
    </row>
    <row r="1279" spans="1:529" s="235" customFormat="1" ht="46.5" customHeight="1" thickBot="1" x14ac:dyDescent="0.3">
      <c r="A1279" s="116" t="s">
        <v>6170</v>
      </c>
      <c r="B1279" s="117">
        <v>42326</v>
      </c>
      <c r="C1279" s="118" t="s">
        <v>6171</v>
      </c>
      <c r="D1279" s="118" t="s">
        <v>7374</v>
      </c>
      <c r="E1279" s="908" t="s">
        <v>7319</v>
      </c>
      <c r="F1279" s="908" t="s">
        <v>90</v>
      </c>
      <c r="G1279" s="908" t="s">
        <v>33</v>
      </c>
      <c r="H1279" s="196" t="s">
        <v>275</v>
      </c>
      <c r="I1279" s="117">
        <v>42360</v>
      </c>
      <c r="J1279" s="117">
        <v>44518</v>
      </c>
      <c r="K1279" s="118" t="s">
        <v>804</v>
      </c>
      <c r="L1279" s="118"/>
      <c r="M1279" s="118" t="s">
        <v>4759</v>
      </c>
      <c r="N1279" s="86" t="s">
        <v>34</v>
      </c>
      <c r="O1279" s="118">
        <v>16644</v>
      </c>
      <c r="P1279" s="467"/>
      <c r="Q1279" s="467"/>
      <c r="R1279" s="467"/>
      <c r="S1279" s="467"/>
      <c r="T1279" s="782">
        <v>3.1</v>
      </c>
      <c r="U1279" s="118">
        <v>45.6</v>
      </c>
      <c r="V1279" s="118">
        <v>16644</v>
      </c>
      <c r="W1279" s="118" t="s">
        <v>1090</v>
      </c>
      <c r="X1279" s="118">
        <v>35</v>
      </c>
      <c r="Y1279" s="118">
        <v>25</v>
      </c>
      <c r="Z1279" s="118">
        <v>125</v>
      </c>
      <c r="AA1279" s="118" t="s">
        <v>1091</v>
      </c>
      <c r="AB1279" s="118" t="s">
        <v>1091</v>
      </c>
      <c r="AC1279" s="118" t="s">
        <v>1091</v>
      </c>
      <c r="AD1279" s="118" t="s">
        <v>1091</v>
      </c>
      <c r="AE1279" s="118" t="s">
        <v>1091</v>
      </c>
      <c r="AF1279" s="118" t="s">
        <v>1091</v>
      </c>
      <c r="AG1279" s="118" t="s">
        <v>1091</v>
      </c>
      <c r="AH1279" s="118">
        <v>1172.17</v>
      </c>
      <c r="AI1279" s="118" t="s">
        <v>6172</v>
      </c>
      <c r="AJ1279" s="118" t="s">
        <v>6173</v>
      </c>
      <c r="AK1279" s="86" t="s">
        <v>200</v>
      </c>
      <c r="AL1279" s="574"/>
      <c r="AM1279" s="519"/>
      <c r="AN1279" s="519"/>
      <c r="AO1279" s="519"/>
      <c r="AP1279" s="519"/>
      <c r="AQ1279" s="519"/>
      <c r="AR1279" s="519"/>
      <c r="AS1279" s="519"/>
      <c r="AT1279" s="519"/>
      <c r="AU1279" s="519"/>
      <c r="AV1279" s="519"/>
      <c r="AW1279" s="519"/>
      <c r="AX1279" s="519"/>
      <c r="AY1279" s="519"/>
      <c r="AZ1279" s="519"/>
      <c r="BA1279" s="519"/>
      <c r="BB1279" s="519"/>
      <c r="BC1279" s="519"/>
      <c r="BD1279" s="519"/>
      <c r="BE1279" s="519"/>
      <c r="BF1279" s="519"/>
      <c r="BG1279" s="519"/>
      <c r="BH1279" s="519"/>
      <c r="BI1279" s="519"/>
      <c r="BJ1279" s="519"/>
      <c r="BK1279" s="519"/>
      <c r="BL1279" s="519"/>
      <c r="BM1279" s="519"/>
      <c r="BN1279" s="519"/>
      <c r="BO1279" s="519"/>
      <c r="BP1279" s="519"/>
      <c r="BQ1279" s="519"/>
      <c r="BR1279" s="519"/>
      <c r="BS1279" s="519"/>
      <c r="BT1279" s="519"/>
      <c r="BU1279" s="519"/>
      <c r="BV1279" s="519"/>
      <c r="BW1279" s="519"/>
      <c r="BX1279" s="519"/>
      <c r="BY1279" s="519"/>
      <c r="BZ1279" s="519"/>
      <c r="CA1279" s="519"/>
      <c r="CB1279" s="519"/>
      <c r="CC1279" s="519"/>
      <c r="CD1279" s="519"/>
      <c r="CE1279" s="519"/>
      <c r="CF1279" s="519"/>
      <c r="CG1279" s="519"/>
      <c r="CH1279" s="519"/>
      <c r="CI1279" s="519"/>
      <c r="CJ1279" s="519"/>
      <c r="CK1279" s="519"/>
      <c r="CL1279" s="519"/>
      <c r="CM1279" s="519"/>
      <c r="CN1279" s="519"/>
      <c r="CO1279" s="519"/>
      <c r="CP1279" s="519"/>
      <c r="CQ1279" s="519"/>
      <c r="CR1279" s="519"/>
      <c r="CS1279" s="519"/>
      <c r="CT1279" s="519"/>
      <c r="CU1279" s="519"/>
      <c r="CV1279" s="519"/>
      <c r="CW1279" s="519"/>
      <c r="CX1279" s="519"/>
      <c r="CY1279" s="519"/>
      <c r="CZ1279" s="519"/>
      <c r="DA1279" s="519"/>
      <c r="DB1279" s="519"/>
      <c r="DC1279" s="519"/>
      <c r="DD1279" s="519"/>
      <c r="DE1279" s="519"/>
      <c r="DF1279" s="519"/>
      <c r="DG1279" s="519"/>
      <c r="DH1279" s="519"/>
      <c r="DI1279" s="519"/>
      <c r="DJ1279" s="519"/>
      <c r="DK1279" s="519"/>
      <c r="DL1279" s="519"/>
      <c r="DM1279" s="519"/>
      <c r="DN1279" s="519"/>
      <c r="DO1279" s="519"/>
      <c r="DP1279" s="519"/>
      <c r="DQ1279" s="519"/>
      <c r="DR1279" s="519"/>
      <c r="DS1279" s="519"/>
      <c r="DT1279" s="519"/>
      <c r="DU1279" s="519"/>
      <c r="DV1279" s="519"/>
      <c r="DW1279" s="519"/>
      <c r="DX1279" s="519"/>
      <c r="DY1279" s="519"/>
      <c r="DZ1279" s="519"/>
      <c r="EA1279" s="519"/>
      <c r="EB1279" s="519"/>
      <c r="EC1279" s="519"/>
      <c r="ED1279" s="519"/>
      <c r="EE1279" s="519"/>
      <c r="EF1279" s="519"/>
      <c r="EG1279" s="519"/>
      <c r="EH1279" s="519"/>
      <c r="EI1279" s="519"/>
      <c r="EJ1279" s="519"/>
      <c r="EK1279" s="519"/>
      <c r="EL1279" s="519"/>
      <c r="EM1279" s="519"/>
      <c r="EN1279" s="519"/>
      <c r="EO1279" s="519"/>
      <c r="EP1279" s="519"/>
      <c r="EQ1279" s="519"/>
      <c r="ER1279" s="519"/>
      <c r="ES1279" s="519"/>
      <c r="ET1279" s="519"/>
      <c r="EU1279" s="519"/>
      <c r="EV1279" s="519"/>
      <c r="EW1279" s="519"/>
      <c r="EX1279" s="519"/>
      <c r="EY1279" s="519"/>
      <c r="EZ1279" s="519"/>
      <c r="FA1279" s="519"/>
      <c r="FB1279" s="519"/>
      <c r="FC1279" s="519"/>
      <c r="FD1279" s="519"/>
      <c r="FE1279" s="519"/>
      <c r="FF1279" s="519"/>
      <c r="FG1279" s="519"/>
      <c r="FH1279" s="519"/>
      <c r="FI1279" s="519"/>
      <c r="FJ1279" s="519"/>
      <c r="FK1279" s="519"/>
      <c r="FL1279" s="519"/>
      <c r="FM1279" s="519"/>
      <c r="FN1279" s="519"/>
      <c r="FO1279" s="519"/>
      <c r="FP1279" s="519"/>
      <c r="FQ1279" s="519"/>
      <c r="FR1279" s="519"/>
      <c r="FS1279" s="519"/>
      <c r="FT1279" s="519"/>
      <c r="FU1279" s="519"/>
      <c r="FV1279" s="519"/>
      <c r="FW1279" s="519"/>
      <c r="FX1279" s="519"/>
      <c r="FY1279" s="519"/>
      <c r="FZ1279" s="519"/>
      <c r="GA1279" s="519"/>
      <c r="GB1279" s="519"/>
      <c r="GC1279" s="519"/>
      <c r="GD1279" s="519"/>
      <c r="GE1279" s="519"/>
      <c r="GF1279" s="519"/>
      <c r="GG1279" s="519"/>
      <c r="GH1279" s="519"/>
      <c r="GI1279" s="519"/>
      <c r="GJ1279" s="519"/>
      <c r="GK1279" s="519"/>
      <c r="GL1279" s="519"/>
      <c r="GM1279" s="519"/>
      <c r="GN1279" s="519"/>
      <c r="GO1279" s="519"/>
      <c r="GP1279" s="519"/>
      <c r="GQ1279" s="519"/>
      <c r="GR1279" s="519"/>
      <c r="GS1279" s="519"/>
      <c r="GT1279" s="519"/>
      <c r="GU1279" s="519"/>
      <c r="GV1279" s="519"/>
      <c r="GW1279" s="519"/>
      <c r="GX1279" s="519"/>
      <c r="GY1279" s="519"/>
      <c r="GZ1279" s="519"/>
      <c r="HA1279" s="519"/>
      <c r="HB1279" s="519"/>
      <c r="HC1279" s="519"/>
      <c r="HD1279" s="519"/>
      <c r="HE1279" s="519"/>
      <c r="HF1279" s="519"/>
      <c r="HG1279" s="519"/>
      <c r="HH1279" s="519"/>
      <c r="HI1279" s="519"/>
      <c r="HJ1279" s="519"/>
      <c r="HK1279" s="519"/>
      <c r="HL1279" s="519"/>
      <c r="HM1279" s="519"/>
      <c r="HN1279" s="519"/>
      <c r="HO1279" s="519"/>
      <c r="HP1279" s="519"/>
      <c r="HQ1279" s="519"/>
      <c r="HR1279" s="519"/>
      <c r="HS1279" s="519"/>
      <c r="HT1279" s="519"/>
      <c r="HU1279" s="519"/>
      <c r="HV1279" s="519"/>
      <c r="HW1279" s="519"/>
      <c r="HX1279" s="519"/>
      <c r="HY1279" s="519"/>
      <c r="HZ1279" s="519"/>
      <c r="IA1279" s="519"/>
      <c r="IB1279" s="519"/>
      <c r="IC1279" s="519"/>
      <c r="ID1279" s="519"/>
      <c r="IE1279" s="519"/>
      <c r="IF1279" s="519"/>
      <c r="IG1279" s="519"/>
      <c r="IH1279" s="519"/>
      <c r="II1279" s="519"/>
      <c r="IJ1279" s="519"/>
      <c r="IK1279" s="519"/>
      <c r="IL1279" s="519"/>
      <c r="IM1279" s="519"/>
      <c r="IN1279" s="519"/>
      <c r="IO1279" s="519"/>
      <c r="IP1279" s="519"/>
      <c r="IQ1279" s="519"/>
      <c r="IR1279" s="519"/>
      <c r="IS1279" s="519"/>
      <c r="IT1279" s="519"/>
      <c r="IU1279" s="519"/>
      <c r="IV1279" s="519"/>
      <c r="IW1279" s="519"/>
      <c r="IX1279" s="519"/>
      <c r="IY1279" s="519"/>
      <c r="IZ1279" s="519"/>
      <c r="JA1279" s="519"/>
      <c r="JB1279" s="519"/>
      <c r="JC1279" s="519"/>
      <c r="JD1279" s="519"/>
      <c r="JE1279" s="519"/>
      <c r="JF1279" s="519"/>
      <c r="JG1279" s="519"/>
      <c r="JH1279" s="519"/>
      <c r="JI1279" s="519"/>
      <c r="JJ1279" s="519"/>
      <c r="JK1279" s="519"/>
      <c r="JL1279" s="519"/>
      <c r="JM1279" s="519"/>
      <c r="JN1279" s="519"/>
      <c r="JO1279" s="519"/>
      <c r="JP1279" s="519"/>
      <c r="JQ1279" s="519"/>
      <c r="JR1279" s="519"/>
      <c r="JS1279" s="519"/>
      <c r="JT1279" s="519"/>
      <c r="JU1279" s="519"/>
      <c r="JV1279" s="519"/>
      <c r="JW1279" s="519"/>
      <c r="JX1279" s="519"/>
      <c r="JY1279" s="519"/>
      <c r="JZ1279" s="519"/>
      <c r="KA1279" s="519"/>
      <c r="KB1279" s="519"/>
      <c r="KC1279" s="519"/>
      <c r="KD1279" s="519"/>
      <c r="KE1279" s="519"/>
      <c r="KF1279" s="519"/>
      <c r="KG1279" s="519"/>
      <c r="KH1279" s="519"/>
      <c r="KI1279" s="519"/>
      <c r="KJ1279" s="519"/>
      <c r="KK1279" s="519"/>
      <c r="KL1279" s="519"/>
      <c r="KM1279" s="519"/>
      <c r="KN1279" s="519"/>
      <c r="KO1279" s="519"/>
      <c r="KP1279" s="519"/>
      <c r="KQ1279" s="519"/>
      <c r="KR1279" s="519"/>
      <c r="KS1279" s="519"/>
      <c r="KT1279" s="519"/>
      <c r="KU1279" s="519"/>
      <c r="KV1279" s="519"/>
      <c r="KW1279" s="519"/>
      <c r="KX1279" s="519"/>
      <c r="KY1279" s="519"/>
      <c r="KZ1279" s="519"/>
      <c r="LA1279" s="519"/>
      <c r="LB1279" s="519"/>
      <c r="LC1279" s="519"/>
      <c r="LD1279" s="519"/>
      <c r="LE1279" s="519"/>
      <c r="LF1279" s="519"/>
      <c r="LG1279" s="519"/>
      <c r="LH1279" s="519"/>
      <c r="LI1279" s="519"/>
      <c r="LJ1279" s="519"/>
      <c r="LK1279" s="519"/>
      <c r="LL1279" s="519"/>
      <c r="LM1279" s="519"/>
      <c r="LN1279" s="519"/>
      <c r="LO1279" s="519"/>
      <c r="LP1279" s="519"/>
      <c r="LQ1279" s="519"/>
      <c r="LR1279" s="519"/>
      <c r="LS1279" s="519"/>
      <c r="LT1279" s="519"/>
      <c r="LU1279" s="519"/>
      <c r="LV1279" s="519"/>
      <c r="LW1279" s="519"/>
      <c r="LX1279" s="519"/>
      <c r="LY1279" s="519"/>
      <c r="LZ1279" s="519"/>
      <c r="MA1279" s="519"/>
      <c r="MB1279" s="519"/>
      <c r="MC1279" s="519"/>
      <c r="MD1279" s="519"/>
      <c r="ME1279" s="519"/>
      <c r="MF1279" s="519"/>
      <c r="MG1279" s="519"/>
      <c r="MH1279" s="519"/>
      <c r="MI1279" s="519"/>
      <c r="MJ1279" s="519"/>
      <c r="MK1279" s="519"/>
      <c r="ML1279" s="519"/>
      <c r="MM1279" s="519"/>
      <c r="MN1279" s="519"/>
      <c r="MO1279" s="519"/>
      <c r="MP1279" s="519"/>
      <c r="MQ1279" s="519"/>
      <c r="MR1279" s="519"/>
      <c r="MS1279" s="519"/>
      <c r="MT1279" s="519"/>
      <c r="MU1279" s="519"/>
      <c r="MV1279" s="519"/>
      <c r="MW1279" s="519"/>
      <c r="MX1279" s="519"/>
      <c r="MY1279" s="519"/>
      <c r="MZ1279" s="519"/>
      <c r="NA1279" s="519"/>
      <c r="NB1279" s="519"/>
      <c r="NC1279" s="519"/>
      <c r="ND1279" s="519"/>
      <c r="NE1279" s="519"/>
      <c r="NF1279" s="519"/>
      <c r="NG1279" s="519"/>
      <c r="NH1279" s="519"/>
      <c r="NI1279" s="519"/>
      <c r="NJ1279" s="519"/>
      <c r="NK1279" s="519"/>
      <c r="NL1279" s="519"/>
      <c r="NM1279" s="519"/>
      <c r="NN1279" s="519"/>
      <c r="NO1279" s="519"/>
      <c r="NP1279" s="519"/>
      <c r="NQ1279" s="519"/>
      <c r="NR1279" s="519"/>
      <c r="NS1279" s="519"/>
      <c r="NT1279" s="519"/>
      <c r="NU1279" s="519"/>
      <c r="NV1279" s="519"/>
      <c r="NW1279" s="519"/>
      <c r="NX1279" s="519"/>
      <c r="NY1279" s="519"/>
      <c r="NZ1279" s="519"/>
      <c r="OA1279" s="519"/>
      <c r="OB1279" s="519"/>
      <c r="OC1279" s="519"/>
      <c r="OD1279" s="519"/>
      <c r="OE1279" s="519"/>
      <c r="OF1279" s="519"/>
      <c r="OG1279" s="519"/>
      <c r="OH1279" s="519"/>
      <c r="OI1279" s="519"/>
      <c r="OJ1279" s="519"/>
      <c r="OK1279" s="519"/>
      <c r="OL1279" s="519"/>
      <c r="OM1279" s="519"/>
      <c r="ON1279" s="519"/>
      <c r="OO1279" s="519"/>
      <c r="OP1279" s="519"/>
      <c r="OQ1279" s="519"/>
      <c r="OR1279" s="519"/>
      <c r="OS1279" s="519"/>
      <c r="OT1279" s="519"/>
      <c r="OU1279" s="519"/>
      <c r="OV1279" s="519"/>
      <c r="OW1279" s="519"/>
      <c r="OX1279" s="519"/>
      <c r="OY1279" s="519"/>
      <c r="OZ1279" s="519"/>
      <c r="PA1279" s="519"/>
      <c r="PB1279" s="519"/>
      <c r="PC1279" s="519"/>
      <c r="PD1279" s="519"/>
      <c r="PE1279" s="519"/>
      <c r="PF1279" s="519"/>
      <c r="PG1279" s="519"/>
      <c r="PH1279" s="519"/>
      <c r="PI1279" s="519"/>
      <c r="PJ1279" s="519"/>
      <c r="PK1279" s="519"/>
      <c r="PL1279" s="519"/>
      <c r="PM1279" s="519"/>
      <c r="PN1279" s="519"/>
      <c r="PO1279" s="519"/>
      <c r="PP1279" s="519"/>
      <c r="PQ1279" s="519"/>
      <c r="PR1279" s="519"/>
      <c r="PS1279" s="519"/>
      <c r="PT1279" s="519"/>
      <c r="PU1279" s="519"/>
      <c r="PV1279" s="519"/>
      <c r="PW1279" s="519"/>
      <c r="PX1279" s="519"/>
      <c r="PY1279" s="519"/>
      <c r="PZ1279" s="519"/>
      <c r="QA1279" s="519"/>
      <c r="QB1279" s="519"/>
      <c r="QC1279" s="519"/>
      <c r="QD1279" s="519"/>
      <c r="QE1279" s="519"/>
      <c r="QF1279" s="519"/>
      <c r="QG1279" s="519"/>
      <c r="QH1279" s="519"/>
      <c r="QI1279" s="519"/>
      <c r="QJ1279" s="519"/>
      <c r="QK1279" s="519"/>
      <c r="QL1279" s="519"/>
      <c r="QM1279" s="519"/>
      <c r="QN1279" s="519"/>
      <c r="QO1279" s="519"/>
      <c r="QP1279" s="519"/>
      <c r="QQ1279" s="519"/>
      <c r="QR1279" s="519"/>
      <c r="QS1279" s="519"/>
      <c r="QT1279" s="519"/>
      <c r="QU1279" s="519"/>
      <c r="QV1279" s="519"/>
      <c r="QW1279" s="519"/>
      <c r="QX1279" s="519"/>
      <c r="QY1279" s="519"/>
      <c r="QZ1279" s="519"/>
      <c r="RA1279" s="519"/>
      <c r="RB1279" s="519"/>
      <c r="RC1279" s="519"/>
      <c r="RD1279" s="519"/>
      <c r="RE1279" s="519"/>
      <c r="RF1279" s="519"/>
      <c r="RG1279" s="519"/>
      <c r="RH1279" s="519"/>
      <c r="RI1279" s="519"/>
      <c r="RJ1279" s="519"/>
      <c r="RK1279" s="519"/>
      <c r="RL1279" s="519"/>
      <c r="RM1279" s="519"/>
      <c r="RN1279" s="519"/>
      <c r="RO1279" s="519"/>
      <c r="RP1279" s="519"/>
      <c r="RQ1279" s="519"/>
      <c r="RR1279" s="519"/>
      <c r="RS1279" s="519"/>
      <c r="RT1279" s="519"/>
      <c r="RU1279" s="519"/>
      <c r="RV1279" s="519"/>
      <c r="RW1279" s="519"/>
      <c r="RX1279" s="519"/>
      <c r="RY1279" s="519"/>
      <c r="RZ1279" s="519"/>
      <c r="SA1279" s="519"/>
      <c r="SB1279" s="519"/>
      <c r="SC1279" s="519"/>
      <c r="SD1279" s="519"/>
      <c r="SE1279" s="519"/>
      <c r="SF1279" s="519"/>
      <c r="SG1279" s="519"/>
      <c r="SH1279" s="519"/>
      <c r="SI1279" s="519"/>
      <c r="SJ1279" s="519"/>
      <c r="SK1279" s="519"/>
      <c r="SL1279" s="519"/>
      <c r="SM1279" s="519"/>
      <c r="SN1279" s="519"/>
      <c r="SO1279" s="519"/>
      <c r="SP1279" s="519"/>
      <c r="SQ1279" s="519"/>
      <c r="SR1279" s="519"/>
      <c r="SS1279" s="519"/>
      <c r="ST1279" s="519"/>
      <c r="SU1279" s="519"/>
      <c r="SV1279" s="519"/>
      <c r="SW1279" s="519"/>
      <c r="SX1279" s="519"/>
      <c r="SY1279" s="519"/>
      <c r="SZ1279" s="519"/>
      <c r="TA1279" s="519"/>
      <c r="TB1279" s="519"/>
      <c r="TC1279" s="519"/>
      <c r="TD1279" s="519"/>
      <c r="TE1279" s="519"/>
      <c r="TF1279" s="519"/>
      <c r="TG1279" s="519"/>
      <c r="TH1279" s="519"/>
      <c r="TI1279" s="519"/>
    </row>
    <row r="1280" spans="1:529" s="235" customFormat="1" ht="46.5" customHeight="1" x14ac:dyDescent="0.25">
      <c r="A1280" s="688" t="s">
        <v>6186</v>
      </c>
      <c r="B1280" s="689">
        <v>42345</v>
      </c>
      <c r="C1280" s="235" t="s">
        <v>6187</v>
      </c>
      <c r="D1280" s="911" t="s">
        <v>7375</v>
      </c>
      <c r="E1280" s="909" t="s">
        <v>106</v>
      </c>
      <c r="F1280" s="909" t="s">
        <v>106</v>
      </c>
      <c r="G1280" s="909" t="s">
        <v>33</v>
      </c>
      <c r="H1280" s="688" t="s">
        <v>1960</v>
      </c>
      <c r="I1280" s="689">
        <v>42369</v>
      </c>
      <c r="J1280" s="689">
        <v>44537</v>
      </c>
      <c r="K1280" s="83" t="s">
        <v>1202</v>
      </c>
      <c r="L1280" s="49"/>
      <c r="M1280" s="235" t="s">
        <v>333</v>
      </c>
      <c r="N1280" s="235" t="s">
        <v>34</v>
      </c>
      <c r="O1280" s="235">
        <v>49</v>
      </c>
      <c r="P1280" s="690"/>
      <c r="Q1280" s="690"/>
      <c r="R1280" s="690"/>
      <c r="S1280" s="690"/>
      <c r="T1280" s="803"/>
      <c r="U1280" s="235">
        <v>0.13</v>
      </c>
      <c r="V1280" s="235">
        <v>49</v>
      </c>
      <c r="AH1280" s="235">
        <v>593</v>
      </c>
      <c r="AI1280" s="83" t="s">
        <v>6189</v>
      </c>
      <c r="AJ1280" s="83" t="s">
        <v>6190</v>
      </c>
      <c r="AK1280" s="49" t="s">
        <v>200</v>
      </c>
      <c r="AM1280" s="519"/>
      <c r="AN1280" s="519"/>
      <c r="AO1280" s="519"/>
      <c r="AP1280" s="519"/>
      <c r="AQ1280" s="519"/>
      <c r="AR1280" s="519"/>
      <c r="AS1280" s="519"/>
      <c r="AT1280" s="519"/>
      <c r="AU1280" s="519"/>
      <c r="AV1280" s="519"/>
      <c r="AW1280" s="519"/>
      <c r="AX1280" s="519"/>
      <c r="AY1280" s="519"/>
      <c r="AZ1280" s="519"/>
      <c r="BA1280" s="519"/>
      <c r="BB1280" s="519"/>
      <c r="BC1280" s="519"/>
      <c r="BD1280" s="519"/>
      <c r="BE1280" s="519"/>
      <c r="BF1280" s="519"/>
      <c r="BG1280" s="519"/>
      <c r="BH1280" s="519"/>
      <c r="BI1280" s="519"/>
      <c r="BJ1280" s="519"/>
      <c r="BK1280" s="519"/>
      <c r="BL1280" s="519"/>
      <c r="BM1280" s="519"/>
      <c r="BN1280" s="519"/>
      <c r="BO1280" s="519"/>
      <c r="BP1280" s="519"/>
      <c r="BQ1280" s="519"/>
      <c r="BR1280" s="519"/>
      <c r="BS1280" s="519"/>
      <c r="BT1280" s="519"/>
      <c r="BU1280" s="519"/>
      <c r="BV1280" s="519"/>
      <c r="BW1280" s="519"/>
      <c r="BX1280" s="519"/>
      <c r="BY1280" s="519"/>
      <c r="BZ1280" s="519"/>
      <c r="CA1280" s="519"/>
      <c r="CB1280" s="519"/>
      <c r="CC1280" s="519"/>
      <c r="CD1280" s="519"/>
      <c r="CE1280" s="519"/>
      <c r="CF1280" s="519"/>
      <c r="CG1280" s="519"/>
      <c r="CH1280" s="519"/>
      <c r="CI1280" s="519"/>
      <c r="CJ1280" s="519"/>
      <c r="CK1280" s="519"/>
      <c r="CL1280" s="519"/>
      <c r="CM1280" s="519"/>
      <c r="CN1280" s="519"/>
      <c r="CO1280" s="519"/>
      <c r="CP1280" s="519"/>
      <c r="CQ1280" s="519"/>
      <c r="CR1280" s="519"/>
      <c r="CS1280" s="519"/>
      <c r="CT1280" s="519"/>
      <c r="CU1280" s="519"/>
      <c r="CV1280" s="519"/>
      <c r="CW1280" s="519"/>
      <c r="CX1280" s="519"/>
      <c r="CY1280" s="519"/>
      <c r="CZ1280" s="519"/>
      <c r="DA1280" s="519"/>
      <c r="DB1280" s="519"/>
      <c r="DC1280" s="519"/>
      <c r="DD1280" s="519"/>
      <c r="DE1280" s="519"/>
      <c r="DF1280" s="519"/>
      <c r="DG1280" s="519"/>
      <c r="DH1280" s="519"/>
      <c r="DI1280" s="519"/>
      <c r="DJ1280" s="519"/>
      <c r="DK1280" s="519"/>
      <c r="DL1280" s="519"/>
      <c r="DM1280" s="519"/>
      <c r="DN1280" s="519"/>
      <c r="DO1280" s="519"/>
      <c r="DP1280" s="519"/>
      <c r="DQ1280" s="519"/>
      <c r="DR1280" s="519"/>
      <c r="DS1280" s="519"/>
      <c r="DT1280" s="519"/>
      <c r="DU1280" s="519"/>
      <c r="DV1280" s="519"/>
      <c r="DW1280" s="519"/>
      <c r="DX1280" s="519"/>
      <c r="DY1280" s="519"/>
      <c r="DZ1280" s="519"/>
      <c r="EA1280" s="519"/>
      <c r="EB1280" s="519"/>
      <c r="EC1280" s="519"/>
      <c r="ED1280" s="519"/>
      <c r="EE1280" s="519"/>
      <c r="EF1280" s="519"/>
      <c r="EG1280" s="519"/>
      <c r="EH1280" s="519"/>
      <c r="EI1280" s="519"/>
      <c r="EJ1280" s="519"/>
      <c r="EK1280" s="519"/>
      <c r="EL1280" s="519"/>
      <c r="EM1280" s="519"/>
      <c r="EN1280" s="519"/>
      <c r="EO1280" s="519"/>
      <c r="EP1280" s="519"/>
      <c r="EQ1280" s="519"/>
      <c r="ER1280" s="519"/>
      <c r="ES1280" s="519"/>
      <c r="ET1280" s="519"/>
      <c r="EU1280" s="519"/>
      <c r="EV1280" s="519"/>
      <c r="EW1280" s="519"/>
      <c r="EX1280" s="519"/>
      <c r="EY1280" s="519"/>
      <c r="EZ1280" s="519"/>
      <c r="FA1280" s="519"/>
      <c r="FB1280" s="519"/>
      <c r="FC1280" s="519"/>
      <c r="FD1280" s="519"/>
      <c r="FE1280" s="519"/>
      <c r="FF1280" s="519"/>
      <c r="FG1280" s="519"/>
      <c r="FH1280" s="519"/>
      <c r="FI1280" s="519"/>
      <c r="FJ1280" s="519"/>
      <c r="FK1280" s="519"/>
      <c r="FL1280" s="519"/>
      <c r="FM1280" s="519"/>
      <c r="FN1280" s="519"/>
      <c r="FO1280" s="519"/>
      <c r="FP1280" s="519"/>
      <c r="FQ1280" s="519"/>
      <c r="FR1280" s="519"/>
      <c r="FS1280" s="519"/>
      <c r="FT1280" s="519"/>
      <c r="FU1280" s="519"/>
      <c r="FV1280" s="519"/>
      <c r="FW1280" s="519"/>
      <c r="FX1280" s="519"/>
      <c r="FY1280" s="519"/>
      <c r="FZ1280" s="519"/>
      <c r="GA1280" s="519"/>
      <c r="GB1280" s="519"/>
      <c r="GC1280" s="519"/>
      <c r="GD1280" s="519"/>
      <c r="GE1280" s="519"/>
      <c r="GF1280" s="519"/>
      <c r="GG1280" s="519"/>
      <c r="GH1280" s="519"/>
      <c r="GI1280" s="519"/>
      <c r="GJ1280" s="519"/>
      <c r="GK1280" s="519"/>
      <c r="GL1280" s="519"/>
      <c r="GM1280" s="519"/>
      <c r="GN1280" s="519"/>
      <c r="GO1280" s="519"/>
      <c r="GP1280" s="519"/>
      <c r="GQ1280" s="519"/>
      <c r="GR1280" s="519"/>
      <c r="GS1280" s="519"/>
      <c r="GT1280" s="519"/>
      <c r="GU1280" s="519"/>
      <c r="GV1280" s="519"/>
      <c r="GW1280" s="519"/>
      <c r="GX1280" s="519"/>
      <c r="GY1280" s="519"/>
      <c r="GZ1280" s="519"/>
      <c r="HA1280" s="519"/>
      <c r="HB1280" s="519"/>
      <c r="HC1280" s="519"/>
      <c r="HD1280" s="519"/>
      <c r="HE1280" s="519"/>
      <c r="HF1280" s="519"/>
      <c r="HG1280" s="519"/>
      <c r="HH1280" s="519"/>
      <c r="HI1280" s="519"/>
      <c r="HJ1280" s="519"/>
      <c r="HK1280" s="519"/>
      <c r="HL1280" s="519"/>
      <c r="HM1280" s="519"/>
      <c r="HN1280" s="519"/>
      <c r="HO1280" s="519"/>
      <c r="HP1280" s="519"/>
      <c r="HQ1280" s="519"/>
      <c r="HR1280" s="519"/>
      <c r="HS1280" s="519"/>
      <c r="HT1280" s="519"/>
      <c r="HU1280" s="519"/>
      <c r="HV1280" s="519"/>
      <c r="HW1280" s="519"/>
      <c r="HX1280" s="519"/>
      <c r="HY1280" s="519"/>
      <c r="HZ1280" s="519"/>
      <c r="IA1280" s="519"/>
      <c r="IB1280" s="519"/>
      <c r="IC1280" s="519"/>
      <c r="ID1280" s="519"/>
      <c r="IE1280" s="519"/>
      <c r="IF1280" s="519"/>
      <c r="IG1280" s="519"/>
      <c r="IH1280" s="519"/>
      <c r="II1280" s="519"/>
      <c r="IJ1280" s="519"/>
      <c r="IK1280" s="519"/>
      <c r="IL1280" s="519"/>
      <c r="IM1280" s="519"/>
      <c r="IN1280" s="519"/>
      <c r="IO1280" s="519"/>
      <c r="IP1280" s="519"/>
      <c r="IQ1280" s="519"/>
      <c r="IR1280" s="519"/>
      <c r="IS1280" s="519"/>
      <c r="IT1280" s="519"/>
      <c r="IU1280" s="519"/>
      <c r="IV1280" s="519"/>
      <c r="IW1280" s="519"/>
      <c r="IX1280" s="519"/>
      <c r="IY1280" s="519"/>
      <c r="IZ1280" s="519"/>
      <c r="JA1280" s="519"/>
      <c r="JB1280" s="519"/>
      <c r="JC1280" s="519"/>
      <c r="JD1280" s="519"/>
      <c r="JE1280" s="519"/>
      <c r="JF1280" s="519"/>
      <c r="JG1280" s="519"/>
      <c r="JH1280" s="519"/>
      <c r="JI1280" s="519"/>
      <c r="JJ1280" s="519"/>
      <c r="JK1280" s="519"/>
      <c r="JL1280" s="519"/>
      <c r="JM1280" s="519"/>
      <c r="JN1280" s="519"/>
      <c r="JO1280" s="519"/>
      <c r="JP1280" s="519"/>
      <c r="JQ1280" s="519"/>
      <c r="JR1280" s="519"/>
      <c r="JS1280" s="519"/>
      <c r="JT1280" s="519"/>
      <c r="JU1280" s="519"/>
      <c r="JV1280" s="519"/>
      <c r="JW1280" s="519"/>
      <c r="JX1280" s="519"/>
      <c r="JY1280" s="519"/>
      <c r="JZ1280" s="519"/>
      <c r="KA1280" s="519"/>
      <c r="KB1280" s="519"/>
      <c r="KC1280" s="519"/>
      <c r="KD1280" s="519"/>
      <c r="KE1280" s="519"/>
      <c r="KF1280" s="519"/>
      <c r="KG1280" s="519"/>
      <c r="KH1280" s="519"/>
      <c r="KI1280" s="519"/>
      <c r="KJ1280" s="519"/>
      <c r="KK1280" s="519"/>
      <c r="KL1280" s="519"/>
      <c r="KM1280" s="519"/>
      <c r="KN1280" s="519"/>
      <c r="KO1280" s="519"/>
      <c r="KP1280" s="519"/>
      <c r="KQ1280" s="519"/>
      <c r="KR1280" s="519"/>
      <c r="KS1280" s="519"/>
      <c r="KT1280" s="519"/>
      <c r="KU1280" s="519"/>
      <c r="KV1280" s="519"/>
      <c r="KW1280" s="519"/>
      <c r="KX1280" s="519"/>
      <c r="KY1280" s="519"/>
      <c r="KZ1280" s="519"/>
      <c r="LA1280" s="519"/>
      <c r="LB1280" s="519"/>
      <c r="LC1280" s="519"/>
      <c r="LD1280" s="519"/>
      <c r="LE1280" s="519"/>
      <c r="LF1280" s="519"/>
      <c r="LG1280" s="519"/>
      <c r="LH1280" s="519"/>
      <c r="LI1280" s="519"/>
      <c r="LJ1280" s="519"/>
      <c r="LK1280" s="519"/>
      <c r="LL1280" s="519"/>
      <c r="LM1280" s="519"/>
      <c r="LN1280" s="519"/>
      <c r="LO1280" s="519"/>
      <c r="LP1280" s="519"/>
      <c r="LQ1280" s="519"/>
      <c r="LR1280" s="519"/>
      <c r="LS1280" s="519"/>
      <c r="LT1280" s="519"/>
      <c r="LU1280" s="519"/>
      <c r="LV1280" s="519"/>
      <c r="LW1280" s="519"/>
      <c r="LX1280" s="519"/>
      <c r="LY1280" s="519"/>
      <c r="LZ1280" s="519"/>
      <c r="MA1280" s="519"/>
      <c r="MB1280" s="519"/>
      <c r="MC1280" s="519"/>
      <c r="MD1280" s="519"/>
      <c r="ME1280" s="519"/>
      <c r="MF1280" s="519"/>
      <c r="MG1280" s="519"/>
      <c r="MH1280" s="519"/>
      <c r="MI1280" s="519"/>
      <c r="MJ1280" s="519"/>
      <c r="MK1280" s="519"/>
      <c r="ML1280" s="519"/>
      <c r="MM1280" s="519"/>
      <c r="MN1280" s="519"/>
      <c r="MO1280" s="519"/>
      <c r="MP1280" s="519"/>
      <c r="MQ1280" s="519"/>
      <c r="MR1280" s="519"/>
      <c r="MS1280" s="519"/>
      <c r="MT1280" s="519"/>
      <c r="MU1280" s="519"/>
      <c r="MV1280" s="519"/>
      <c r="MW1280" s="519"/>
      <c r="MX1280" s="519"/>
      <c r="MY1280" s="519"/>
      <c r="MZ1280" s="519"/>
      <c r="NA1280" s="519"/>
      <c r="NB1280" s="519"/>
      <c r="NC1280" s="519"/>
      <c r="ND1280" s="519"/>
      <c r="NE1280" s="519"/>
      <c r="NF1280" s="519"/>
      <c r="NG1280" s="519"/>
      <c r="NH1280" s="519"/>
      <c r="NI1280" s="519"/>
      <c r="NJ1280" s="519"/>
      <c r="NK1280" s="519"/>
      <c r="NL1280" s="519"/>
      <c r="NM1280" s="519"/>
      <c r="NN1280" s="519"/>
      <c r="NO1280" s="519"/>
      <c r="NP1280" s="519"/>
      <c r="NQ1280" s="519"/>
      <c r="NR1280" s="519"/>
      <c r="NS1280" s="519"/>
      <c r="NT1280" s="519"/>
      <c r="NU1280" s="519"/>
      <c r="NV1280" s="519"/>
      <c r="NW1280" s="519"/>
      <c r="NX1280" s="519"/>
      <c r="NY1280" s="519"/>
      <c r="NZ1280" s="519"/>
      <c r="OA1280" s="519"/>
      <c r="OB1280" s="519"/>
      <c r="OC1280" s="519"/>
      <c r="OD1280" s="519"/>
      <c r="OE1280" s="519"/>
      <c r="OF1280" s="519"/>
      <c r="OG1280" s="519"/>
      <c r="OH1280" s="519"/>
      <c r="OI1280" s="519"/>
      <c r="OJ1280" s="519"/>
      <c r="OK1280" s="519"/>
      <c r="OL1280" s="519"/>
      <c r="OM1280" s="519"/>
      <c r="ON1280" s="519"/>
      <c r="OO1280" s="519"/>
      <c r="OP1280" s="519"/>
      <c r="OQ1280" s="519"/>
      <c r="OR1280" s="519"/>
      <c r="OS1280" s="519"/>
      <c r="OT1280" s="519"/>
      <c r="OU1280" s="519"/>
      <c r="OV1280" s="519"/>
      <c r="OW1280" s="519"/>
      <c r="OX1280" s="519"/>
      <c r="OY1280" s="519"/>
      <c r="OZ1280" s="519"/>
      <c r="PA1280" s="519"/>
      <c r="PB1280" s="519"/>
      <c r="PC1280" s="519"/>
      <c r="PD1280" s="519"/>
      <c r="PE1280" s="519"/>
      <c r="PF1280" s="519"/>
      <c r="PG1280" s="519"/>
      <c r="PH1280" s="519"/>
      <c r="PI1280" s="519"/>
      <c r="PJ1280" s="519"/>
      <c r="PK1280" s="519"/>
      <c r="PL1280" s="519"/>
      <c r="PM1280" s="519"/>
      <c r="PN1280" s="519"/>
      <c r="PO1280" s="519"/>
      <c r="PP1280" s="519"/>
      <c r="PQ1280" s="519"/>
      <c r="PR1280" s="519"/>
      <c r="PS1280" s="519"/>
      <c r="PT1280" s="519"/>
      <c r="PU1280" s="519"/>
      <c r="PV1280" s="519"/>
      <c r="PW1280" s="519"/>
      <c r="PX1280" s="519"/>
      <c r="PY1280" s="519"/>
      <c r="PZ1280" s="519"/>
      <c r="QA1280" s="519"/>
      <c r="QB1280" s="519"/>
      <c r="QC1280" s="519"/>
      <c r="QD1280" s="519"/>
      <c r="QE1280" s="519"/>
      <c r="QF1280" s="519"/>
      <c r="QG1280" s="519"/>
      <c r="QH1280" s="519"/>
      <c r="QI1280" s="519"/>
      <c r="QJ1280" s="519"/>
      <c r="QK1280" s="519"/>
      <c r="QL1280" s="519"/>
      <c r="QM1280" s="519"/>
      <c r="QN1280" s="519"/>
      <c r="QO1280" s="519"/>
      <c r="QP1280" s="519"/>
      <c r="QQ1280" s="519"/>
      <c r="QR1280" s="519"/>
      <c r="QS1280" s="519"/>
      <c r="QT1280" s="519"/>
      <c r="QU1280" s="519"/>
      <c r="QV1280" s="519"/>
      <c r="QW1280" s="519"/>
      <c r="QX1280" s="519"/>
      <c r="QY1280" s="519"/>
      <c r="QZ1280" s="519"/>
      <c r="RA1280" s="519"/>
      <c r="RB1280" s="519"/>
      <c r="RC1280" s="519"/>
      <c r="RD1280" s="519"/>
      <c r="RE1280" s="519"/>
      <c r="RF1280" s="519"/>
      <c r="RG1280" s="519"/>
      <c r="RH1280" s="519"/>
      <c r="RI1280" s="519"/>
      <c r="RJ1280" s="519"/>
      <c r="RK1280" s="519"/>
      <c r="RL1280" s="519"/>
      <c r="RM1280" s="519"/>
      <c r="RN1280" s="519"/>
      <c r="RO1280" s="519"/>
      <c r="RP1280" s="519"/>
      <c r="RQ1280" s="519"/>
      <c r="RR1280" s="519"/>
      <c r="RS1280" s="519"/>
      <c r="RT1280" s="519"/>
      <c r="RU1280" s="519"/>
      <c r="RV1280" s="519"/>
      <c r="RW1280" s="519"/>
      <c r="RX1280" s="519"/>
      <c r="RY1280" s="519"/>
      <c r="RZ1280" s="519"/>
      <c r="SA1280" s="519"/>
      <c r="SB1280" s="519"/>
      <c r="SC1280" s="519"/>
      <c r="SD1280" s="519"/>
      <c r="SE1280" s="519"/>
      <c r="SF1280" s="519"/>
      <c r="SG1280" s="519"/>
      <c r="SH1280" s="519"/>
      <c r="SI1280" s="519"/>
      <c r="SJ1280" s="519"/>
      <c r="SK1280" s="519"/>
      <c r="SL1280" s="519"/>
      <c r="SM1280" s="519"/>
      <c r="SN1280" s="519"/>
      <c r="SO1280" s="519"/>
      <c r="SP1280" s="519"/>
      <c r="SQ1280" s="519"/>
      <c r="SR1280" s="519"/>
      <c r="SS1280" s="519"/>
      <c r="ST1280" s="519"/>
      <c r="SU1280" s="519"/>
      <c r="SV1280" s="519"/>
      <c r="SW1280" s="519"/>
      <c r="SX1280" s="519"/>
      <c r="SY1280" s="519"/>
      <c r="SZ1280" s="519"/>
      <c r="TA1280" s="519"/>
      <c r="TB1280" s="519"/>
      <c r="TC1280" s="519"/>
      <c r="TD1280" s="519"/>
      <c r="TE1280" s="519"/>
      <c r="TF1280" s="519"/>
      <c r="TG1280" s="519"/>
      <c r="TH1280" s="519"/>
      <c r="TI1280" s="519"/>
    </row>
    <row r="1281" spans="1:529" s="235" customFormat="1" ht="46.5" customHeight="1" x14ac:dyDescent="0.25">
      <c r="A1281" s="688" t="s">
        <v>6186</v>
      </c>
      <c r="B1281" s="689">
        <v>42345</v>
      </c>
      <c r="C1281" s="235" t="s">
        <v>6469</v>
      </c>
      <c r="D1281" s="911" t="s">
        <v>7375</v>
      </c>
      <c r="E1281" s="909" t="s">
        <v>106</v>
      </c>
      <c r="F1281" s="909" t="s">
        <v>106</v>
      </c>
      <c r="G1281" s="909" t="s">
        <v>33</v>
      </c>
      <c r="H1281" s="688" t="s">
        <v>1960</v>
      </c>
      <c r="I1281" s="689">
        <v>42369</v>
      </c>
      <c r="J1281" s="689">
        <v>44537</v>
      </c>
      <c r="K1281" s="49" t="s">
        <v>1202</v>
      </c>
      <c r="L1281" s="49"/>
      <c r="M1281" s="235" t="s">
        <v>333</v>
      </c>
      <c r="N1281" s="235" t="s">
        <v>34</v>
      </c>
      <c r="O1281" s="235">
        <v>98</v>
      </c>
      <c r="P1281" s="690"/>
      <c r="Q1281" s="690"/>
      <c r="R1281" s="690"/>
      <c r="S1281" s="690"/>
      <c r="T1281" s="803"/>
      <c r="U1281" s="235">
        <v>0.27</v>
      </c>
      <c r="V1281" s="235">
        <v>98</v>
      </c>
      <c r="W1281" s="235" t="s">
        <v>1090</v>
      </c>
      <c r="X1281" s="235">
        <v>50</v>
      </c>
      <c r="Z1281" s="235">
        <v>150</v>
      </c>
      <c r="AA1281" s="235" t="s">
        <v>1091</v>
      </c>
      <c r="AB1281" s="235" t="s">
        <v>1091</v>
      </c>
      <c r="AC1281" s="235" t="s">
        <v>1091</v>
      </c>
      <c r="AD1281" s="235" t="s">
        <v>1091</v>
      </c>
      <c r="AE1281" s="235" t="s">
        <v>1091</v>
      </c>
      <c r="AF1281" s="235">
        <v>5</v>
      </c>
      <c r="AG1281" s="235" t="s">
        <v>1091</v>
      </c>
      <c r="AI1281" s="519"/>
      <c r="AJ1281" s="519"/>
      <c r="AK1281" s="519"/>
      <c r="AM1281" s="519"/>
      <c r="AN1281" s="519"/>
      <c r="AO1281" s="519"/>
      <c r="AP1281" s="519"/>
      <c r="AQ1281" s="519"/>
      <c r="AR1281" s="519"/>
      <c r="AS1281" s="519"/>
      <c r="AT1281" s="519"/>
      <c r="AU1281" s="519"/>
      <c r="AV1281" s="519"/>
      <c r="AW1281" s="519"/>
      <c r="AX1281" s="519"/>
      <c r="AY1281" s="519"/>
      <c r="AZ1281" s="519"/>
      <c r="BA1281" s="519"/>
      <c r="BB1281" s="519"/>
      <c r="BC1281" s="519"/>
      <c r="BD1281" s="519"/>
      <c r="BE1281" s="519"/>
      <c r="BF1281" s="519"/>
      <c r="BG1281" s="519"/>
      <c r="BH1281" s="519"/>
      <c r="BI1281" s="519"/>
      <c r="BJ1281" s="519"/>
      <c r="BK1281" s="519"/>
      <c r="BL1281" s="519"/>
      <c r="BM1281" s="519"/>
      <c r="BN1281" s="519"/>
      <c r="BO1281" s="519"/>
      <c r="BP1281" s="519"/>
      <c r="BQ1281" s="519"/>
      <c r="BR1281" s="519"/>
      <c r="BS1281" s="519"/>
      <c r="BT1281" s="519"/>
      <c r="BU1281" s="519"/>
      <c r="BV1281" s="519"/>
      <c r="BW1281" s="519"/>
      <c r="BX1281" s="519"/>
      <c r="BY1281" s="519"/>
      <c r="BZ1281" s="519"/>
      <c r="CA1281" s="519"/>
      <c r="CB1281" s="519"/>
      <c r="CC1281" s="519"/>
      <c r="CD1281" s="519"/>
      <c r="CE1281" s="519"/>
      <c r="CF1281" s="519"/>
      <c r="CG1281" s="519"/>
      <c r="CH1281" s="519"/>
      <c r="CI1281" s="519"/>
      <c r="CJ1281" s="519"/>
      <c r="CK1281" s="519"/>
      <c r="CL1281" s="519"/>
      <c r="CM1281" s="519"/>
      <c r="CN1281" s="519"/>
      <c r="CO1281" s="519"/>
      <c r="CP1281" s="519"/>
      <c r="CQ1281" s="519"/>
      <c r="CR1281" s="519"/>
      <c r="CS1281" s="519"/>
      <c r="CT1281" s="519"/>
      <c r="CU1281" s="519"/>
      <c r="CV1281" s="519"/>
      <c r="CW1281" s="519"/>
      <c r="CX1281" s="519"/>
      <c r="CY1281" s="519"/>
      <c r="CZ1281" s="519"/>
      <c r="DA1281" s="519"/>
      <c r="DB1281" s="519"/>
      <c r="DC1281" s="519"/>
      <c r="DD1281" s="519"/>
      <c r="DE1281" s="519"/>
      <c r="DF1281" s="519"/>
      <c r="DG1281" s="519"/>
      <c r="DH1281" s="519"/>
      <c r="DI1281" s="519"/>
      <c r="DJ1281" s="519"/>
      <c r="DK1281" s="519"/>
      <c r="DL1281" s="519"/>
      <c r="DM1281" s="519"/>
      <c r="DN1281" s="519"/>
      <c r="DO1281" s="519"/>
      <c r="DP1281" s="519"/>
      <c r="DQ1281" s="519"/>
      <c r="DR1281" s="519"/>
      <c r="DS1281" s="519"/>
      <c r="DT1281" s="519"/>
      <c r="DU1281" s="519"/>
      <c r="DV1281" s="519"/>
      <c r="DW1281" s="519"/>
      <c r="DX1281" s="519"/>
      <c r="DY1281" s="519"/>
      <c r="DZ1281" s="519"/>
      <c r="EA1281" s="519"/>
      <c r="EB1281" s="519"/>
      <c r="EC1281" s="519"/>
      <c r="ED1281" s="519"/>
      <c r="EE1281" s="519"/>
      <c r="EF1281" s="519"/>
      <c r="EG1281" s="519"/>
      <c r="EH1281" s="519"/>
      <c r="EI1281" s="519"/>
      <c r="EJ1281" s="519"/>
      <c r="EK1281" s="519"/>
      <c r="EL1281" s="519"/>
      <c r="EM1281" s="519"/>
      <c r="EN1281" s="519"/>
      <c r="EO1281" s="519"/>
      <c r="EP1281" s="519"/>
      <c r="EQ1281" s="519"/>
      <c r="ER1281" s="519"/>
      <c r="ES1281" s="519"/>
      <c r="ET1281" s="519"/>
      <c r="EU1281" s="519"/>
      <c r="EV1281" s="519"/>
      <c r="EW1281" s="519"/>
      <c r="EX1281" s="519"/>
      <c r="EY1281" s="519"/>
      <c r="EZ1281" s="519"/>
      <c r="FA1281" s="519"/>
      <c r="FB1281" s="519"/>
      <c r="FC1281" s="519"/>
      <c r="FD1281" s="519"/>
      <c r="FE1281" s="519"/>
      <c r="FF1281" s="519"/>
      <c r="FG1281" s="519"/>
      <c r="FH1281" s="519"/>
      <c r="FI1281" s="519"/>
      <c r="FJ1281" s="519"/>
      <c r="FK1281" s="519"/>
      <c r="FL1281" s="519"/>
      <c r="FM1281" s="519"/>
      <c r="FN1281" s="519"/>
      <c r="FO1281" s="519"/>
      <c r="FP1281" s="519"/>
      <c r="FQ1281" s="519"/>
      <c r="FR1281" s="519"/>
      <c r="FS1281" s="519"/>
      <c r="FT1281" s="519"/>
      <c r="FU1281" s="519"/>
      <c r="FV1281" s="519"/>
      <c r="FW1281" s="519"/>
      <c r="FX1281" s="519"/>
      <c r="FY1281" s="519"/>
      <c r="FZ1281" s="519"/>
      <c r="GA1281" s="519"/>
      <c r="GB1281" s="519"/>
      <c r="GC1281" s="519"/>
      <c r="GD1281" s="519"/>
      <c r="GE1281" s="519"/>
      <c r="GF1281" s="519"/>
      <c r="GG1281" s="519"/>
      <c r="GH1281" s="519"/>
      <c r="GI1281" s="519"/>
      <c r="GJ1281" s="519"/>
      <c r="GK1281" s="519"/>
      <c r="GL1281" s="519"/>
      <c r="GM1281" s="519"/>
      <c r="GN1281" s="519"/>
      <c r="GO1281" s="519"/>
      <c r="GP1281" s="519"/>
      <c r="GQ1281" s="519"/>
      <c r="GR1281" s="519"/>
      <c r="GS1281" s="519"/>
      <c r="GT1281" s="519"/>
      <c r="GU1281" s="519"/>
      <c r="GV1281" s="519"/>
      <c r="GW1281" s="519"/>
      <c r="GX1281" s="519"/>
      <c r="GY1281" s="519"/>
      <c r="GZ1281" s="519"/>
      <c r="HA1281" s="519"/>
      <c r="HB1281" s="519"/>
      <c r="HC1281" s="519"/>
      <c r="HD1281" s="519"/>
      <c r="HE1281" s="519"/>
      <c r="HF1281" s="519"/>
      <c r="HG1281" s="519"/>
      <c r="HH1281" s="519"/>
      <c r="HI1281" s="519"/>
      <c r="HJ1281" s="519"/>
      <c r="HK1281" s="519"/>
      <c r="HL1281" s="519"/>
      <c r="HM1281" s="519"/>
      <c r="HN1281" s="519"/>
      <c r="HO1281" s="519"/>
      <c r="HP1281" s="519"/>
      <c r="HQ1281" s="519"/>
      <c r="HR1281" s="519"/>
      <c r="HS1281" s="519"/>
      <c r="HT1281" s="519"/>
      <c r="HU1281" s="519"/>
      <c r="HV1281" s="519"/>
      <c r="HW1281" s="519"/>
      <c r="HX1281" s="519"/>
      <c r="HY1281" s="519"/>
      <c r="HZ1281" s="519"/>
      <c r="IA1281" s="519"/>
      <c r="IB1281" s="519"/>
      <c r="IC1281" s="519"/>
      <c r="ID1281" s="519"/>
      <c r="IE1281" s="519"/>
      <c r="IF1281" s="519"/>
      <c r="IG1281" s="519"/>
      <c r="IH1281" s="519"/>
      <c r="II1281" s="519"/>
      <c r="IJ1281" s="519"/>
      <c r="IK1281" s="519"/>
      <c r="IL1281" s="519"/>
      <c r="IM1281" s="519"/>
      <c r="IN1281" s="519"/>
      <c r="IO1281" s="519"/>
      <c r="IP1281" s="519"/>
      <c r="IQ1281" s="519"/>
      <c r="IR1281" s="519"/>
      <c r="IS1281" s="519"/>
      <c r="IT1281" s="519"/>
      <c r="IU1281" s="519"/>
      <c r="IV1281" s="519"/>
      <c r="IW1281" s="519"/>
      <c r="IX1281" s="519"/>
      <c r="IY1281" s="519"/>
      <c r="IZ1281" s="519"/>
      <c r="JA1281" s="519"/>
      <c r="JB1281" s="519"/>
      <c r="JC1281" s="519"/>
      <c r="JD1281" s="519"/>
      <c r="JE1281" s="519"/>
      <c r="JF1281" s="519"/>
      <c r="JG1281" s="519"/>
      <c r="JH1281" s="519"/>
      <c r="JI1281" s="519"/>
      <c r="JJ1281" s="519"/>
      <c r="JK1281" s="519"/>
      <c r="JL1281" s="519"/>
      <c r="JM1281" s="519"/>
      <c r="JN1281" s="519"/>
      <c r="JO1281" s="519"/>
      <c r="JP1281" s="519"/>
      <c r="JQ1281" s="519"/>
      <c r="JR1281" s="519"/>
      <c r="JS1281" s="519"/>
      <c r="JT1281" s="519"/>
      <c r="JU1281" s="519"/>
      <c r="JV1281" s="519"/>
      <c r="JW1281" s="519"/>
      <c r="JX1281" s="519"/>
      <c r="JY1281" s="519"/>
      <c r="JZ1281" s="519"/>
      <c r="KA1281" s="519"/>
      <c r="KB1281" s="519"/>
      <c r="KC1281" s="519"/>
      <c r="KD1281" s="519"/>
      <c r="KE1281" s="519"/>
      <c r="KF1281" s="519"/>
      <c r="KG1281" s="519"/>
      <c r="KH1281" s="519"/>
      <c r="KI1281" s="519"/>
      <c r="KJ1281" s="519"/>
      <c r="KK1281" s="519"/>
      <c r="KL1281" s="519"/>
      <c r="KM1281" s="519"/>
      <c r="KN1281" s="519"/>
      <c r="KO1281" s="519"/>
      <c r="KP1281" s="519"/>
      <c r="KQ1281" s="519"/>
      <c r="KR1281" s="519"/>
      <c r="KS1281" s="519"/>
      <c r="KT1281" s="519"/>
      <c r="KU1281" s="519"/>
      <c r="KV1281" s="519"/>
      <c r="KW1281" s="519"/>
      <c r="KX1281" s="519"/>
      <c r="KY1281" s="519"/>
      <c r="KZ1281" s="519"/>
      <c r="LA1281" s="519"/>
      <c r="LB1281" s="519"/>
      <c r="LC1281" s="519"/>
      <c r="LD1281" s="519"/>
      <c r="LE1281" s="519"/>
      <c r="LF1281" s="519"/>
      <c r="LG1281" s="519"/>
      <c r="LH1281" s="519"/>
      <c r="LI1281" s="519"/>
      <c r="LJ1281" s="519"/>
      <c r="LK1281" s="519"/>
      <c r="LL1281" s="519"/>
      <c r="LM1281" s="519"/>
      <c r="LN1281" s="519"/>
      <c r="LO1281" s="519"/>
      <c r="LP1281" s="519"/>
      <c r="LQ1281" s="519"/>
      <c r="LR1281" s="519"/>
      <c r="LS1281" s="519"/>
      <c r="LT1281" s="519"/>
      <c r="LU1281" s="519"/>
      <c r="LV1281" s="519"/>
      <c r="LW1281" s="519"/>
      <c r="LX1281" s="519"/>
      <c r="LY1281" s="519"/>
      <c r="LZ1281" s="519"/>
      <c r="MA1281" s="519"/>
      <c r="MB1281" s="519"/>
      <c r="MC1281" s="519"/>
      <c r="MD1281" s="519"/>
      <c r="ME1281" s="519"/>
      <c r="MF1281" s="519"/>
      <c r="MG1281" s="519"/>
      <c r="MH1281" s="519"/>
      <c r="MI1281" s="519"/>
      <c r="MJ1281" s="519"/>
      <c r="MK1281" s="519"/>
      <c r="ML1281" s="519"/>
      <c r="MM1281" s="519"/>
      <c r="MN1281" s="519"/>
      <c r="MO1281" s="519"/>
      <c r="MP1281" s="519"/>
      <c r="MQ1281" s="519"/>
      <c r="MR1281" s="519"/>
      <c r="MS1281" s="519"/>
      <c r="MT1281" s="519"/>
      <c r="MU1281" s="519"/>
      <c r="MV1281" s="519"/>
      <c r="MW1281" s="519"/>
      <c r="MX1281" s="519"/>
      <c r="MY1281" s="519"/>
      <c r="MZ1281" s="519"/>
      <c r="NA1281" s="519"/>
      <c r="NB1281" s="519"/>
      <c r="NC1281" s="519"/>
      <c r="ND1281" s="519"/>
      <c r="NE1281" s="519"/>
      <c r="NF1281" s="519"/>
      <c r="NG1281" s="519"/>
      <c r="NH1281" s="519"/>
      <c r="NI1281" s="519"/>
      <c r="NJ1281" s="519"/>
      <c r="NK1281" s="519"/>
      <c r="NL1281" s="519"/>
      <c r="NM1281" s="519"/>
      <c r="NN1281" s="519"/>
      <c r="NO1281" s="519"/>
      <c r="NP1281" s="519"/>
      <c r="NQ1281" s="519"/>
      <c r="NR1281" s="519"/>
      <c r="NS1281" s="519"/>
      <c r="NT1281" s="519"/>
      <c r="NU1281" s="519"/>
      <c r="NV1281" s="519"/>
      <c r="NW1281" s="519"/>
      <c r="NX1281" s="519"/>
      <c r="NY1281" s="519"/>
      <c r="NZ1281" s="519"/>
      <c r="OA1281" s="519"/>
      <c r="OB1281" s="519"/>
      <c r="OC1281" s="519"/>
      <c r="OD1281" s="519"/>
      <c r="OE1281" s="519"/>
      <c r="OF1281" s="519"/>
      <c r="OG1281" s="519"/>
      <c r="OH1281" s="519"/>
      <c r="OI1281" s="519"/>
      <c r="OJ1281" s="519"/>
      <c r="OK1281" s="519"/>
      <c r="OL1281" s="519"/>
      <c r="OM1281" s="519"/>
      <c r="ON1281" s="519"/>
      <c r="OO1281" s="519"/>
      <c r="OP1281" s="519"/>
      <c r="OQ1281" s="519"/>
      <c r="OR1281" s="519"/>
      <c r="OS1281" s="519"/>
      <c r="OT1281" s="519"/>
      <c r="OU1281" s="519"/>
      <c r="OV1281" s="519"/>
      <c r="OW1281" s="519"/>
      <c r="OX1281" s="519"/>
      <c r="OY1281" s="519"/>
      <c r="OZ1281" s="519"/>
      <c r="PA1281" s="519"/>
      <c r="PB1281" s="519"/>
      <c r="PC1281" s="519"/>
      <c r="PD1281" s="519"/>
      <c r="PE1281" s="519"/>
      <c r="PF1281" s="519"/>
      <c r="PG1281" s="519"/>
      <c r="PH1281" s="519"/>
      <c r="PI1281" s="519"/>
      <c r="PJ1281" s="519"/>
      <c r="PK1281" s="519"/>
      <c r="PL1281" s="519"/>
      <c r="PM1281" s="519"/>
      <c r="PN1281" s="519"/>
      <c r="PO1281" s="519"/>
      <c r="PP1281" s="519"/>
      <c r="PQ1281" s="519"/>
      <c r="PR1281" s="519"/>
      <c r="PS1281" s="519"/>
      <c r="PT1281" s="519"/>
      <c r="PU1281" s="519"/>
      <c r="PV1281" s="519"/>
      <c r="PW1281" s="519"/>
      <c r="PX1281" s="519"/>
      <c r="PY1281" s="519"/>
      <c r="PZ1281" s="519"/>
      <c r="QA1281" s="519"/>
      <c r="QB1281" s="519"/>
      <c r="QC1281" s="519"/>
      <c r="QD1281" s="519"/>
      <c r="QE1281" s="519"/>
      <c r="QF1281" s="519"/>
      <c r="QG1281" s="519"/>
      <c r="QH1281" s="519"/>
      <c r="QI1281" s="519"/>
      <c r="QJ1281" s="519"/>
      <c r="QK1281" s="519"/>
      <c r="QL1281" s="519"/>
      <c r="QM1281" s="519"/>
      <c r="QN1281" s="519"/>
      <c r="QO1281" s="519"/>
      <c r="QP1281" s="519"/>
      <c r="QQ1281" s="519"/>
      <c r="QR1281" s="519"/>
      <c r="QS1281" s="519"/>
      <c r="QT1281" s="519"/>
      <c r="QU1281" s="519"/>
      <c r="QV1281" s="519"/>
      <c r="QW1281" s="519"/>
      <c r="QX1281" s="519"/>
      <c r="QY1281" s="519"/>
      <c r="QZ1281" s="519"/>
      <c r="RA1281" s="519"/>
      <c r="RB1281" s="519"/>
      <c r="RC1281" s="519"/>
      <c r="RD1281" s="519"/>
      <c r="RE1281" s="519"/>
      <c r="RF1281" s="519"/>
      <c r="RG1281" s="519"/>
      <c r="RH1281" s="519"/>
      <c r="RI1281" s="519"/>
      <c r="RJ1281" s="519"/>
      <c r="RK1281" s="519"/>
      <c r="RL1281" s="519"/>
      <c r="RM1281" s="519"/>
      <c r="RN1281" s="519"/>
      <c r="RO1281" s="519"/>
      <c r="RP1281" s="519"/>
      <c r="RQ1281" s="519"/>
      <c r="RR1281" s="519"/>
      <c r="RS1281" s="519"/>
      <c r="RT1281" s="519"/>
      <c r="RU1281" s="519"/>
      <c r="RV1281" s="519"/>
      <c r="RW1281" s="519"/>
      <c r="RX1281" s="519"/>
      <c r="RY1281" s="519"/>
      <c r="RZ1281" s="519"/>
      <c r="SA1281" s="519"/>
      <c r="SB1281" s="519"/>
      <c r="SC1281" s="519"/>
      <c r="SD1281" s="519"/>
      <c r="SE1281" s="519"/>
      <c r="SF1281" s="519"/>
      <c r="SG1281" s="519"/>
      <c r="SH1281" s="519"/>
      <c r="SI1281" s="519"/>
      <c r="SJ1281" s="519"/>
      <c r="SK1281" s="519"/>
      <c r="SL1281" s="519"/>
      <c r="SM1281" s="519"/>
      <c r="SN1281" s="519"/>
      <c r="SO1281" s="519"/>
      <c r="SP1281" s="519"/>
      <c r="SQ1281" s="519"/>
      <c r="SR1281" s="519"/>
      <c r="SS1281" s="519"/>
      <c r="ST1281" s="519"/>
      <c r="SU1281" s="519"/>
      <c r="SV1281" s="519"/>
      <c r="SW1281" s="519"/>
      <c r="SX1281" s="519"/>
      <c r="SY1281" s="519"/>
      <c r="SZ1281" s="519"/>
      <c r="TA1281" s="519"/>
      <c r="TB1281" s="519"/>
      <c r="TC1281" s="519"/>
      <c r="TD1281" s="519"/>
      <c r="TE1281" s="519"/>
      <c r="TF1281" s="519"/>
      <c r="TG1281" s="519"/>
      <c r="TH1281" s="519"/>
      <c r="TI1281" s="519"/>
    </row>
    <row r="1282" spans="1:529" s="235" customFormat="1" ht="46.5" customHeight="1" thickBot="1" x14ac:dyDescent="0.3">
      <c r="A1282" s="522" t="s">
        <v>6186</v>
      </c>
      <c r="B1282" s="523">
        <v>42345</v>
      </c>
      <c r="C1282" s="247" t="s">
        <v>6188</v>
      </c>
      <c r="D1282" s="914" t="s">
        <v>7375</v>
      </c>
      <c r="E1282" s="909" t="s">
        <v>106</v>
      </c>
      <c r="F1282" s="909" t="s">
        <v>106</v>
      </c>
      <c r="G1282" s="909" t="s">
        <v>33</v>
      </c>
      <c r="H1282" s="522" t="s">
        <v>1960</v>
      </c>
      <c r="I1282" s="523">
        <v>42369</v>
      </c>
      <c r="J1282" s="523">
        <v>44537</v>
      </c>
      <c r="K1282" s="86" t="s">
        <v>1202</v>
      </c>
      <c r="L1282" s="86"/>
      <c r="M1282" s="247" t="s">
        <v>333</v>
      </c>
      <c r="N1282" s="247" t="s">
        <v>34</v>
      </c>
      <c r="O1282" s="247">
        <v>1692</v>
      </c>
      <c r="P1282" s="691"/>
      <c r="Q1282" s="691"/>
      <c r="R1282" s="691"/>
      <c r="S1282" s="691"/>
      <c r="T1282" s="804"/>
      <c r="U1282" s="247">
        <v>4.63</v>
      </c>
      <c r="V1282" s="247">
        <v>1692</v>
      </c>
      <c r="W1282" s="247" t="s">
        <v>1090</v>
      </c>
      <c r="X1282" s="247">
        <v>50</v>
      </c>
      <c r="Y1282" s="247"/>
      <c r="Z1282" s="247">
        <v>150</v>
      </c>
      <c r="AA1282" s="247" t="s">
        <v>1091</v>
      </c>
      <c r="AB1282" s="247" t="s">
        <v>1091</v>
      </c>
      <c r="AC1282" s="247" t="s">
        <v>1091</v>
      </c>
      <c r="AD1282" s="247" t="s">
        <v>1091</v>
      </c>
      <c r="AE1282" s="247" t="s">
        <v>1091</v>
      </c>
      <c r="AF1282" s="247">
        <v>5</v>
      </c>
      <c r="AG1282" s="247" t="s">
        <v>1091</v>
      </c>
      <c r="AH1282" s="247"/>
      <c r="AI1282" s="247"/>
      <c r="AJ1282" s="247"/>
      <c r="AK1282" s="247"/>
      <c r="AL1282" s="247"/>
      <c r="AM1282" s="519"/>
      <c r="AN1282" s="519"/>
      <c r="AO1282" s="519"/>
      <c r="AP1282" s="519"/>
      <c r="AQ1282" s="519"/>
      <c r="AR1282" s="519"/>
      <c r="AS1282" s="519"/>
      <c r="AT1282" s="519"/>
      <c r="AU1282" s="519"/>
      <c r="AV1282" s="519"/>
      <c r="AW1282" s="519"/>
      <c r="AX1282" s="519"/>
      <c r="AY1282" s="519"/>
      <c r="AZ1282" s="519"/>
      <c r="BA1282" s="519"/>
      <c r="BB1282" s="519"/>
      <c r="BC1282" s="519"/>
      <c r="BD1282" s="519"/>
      <c r="BE1282" s="519"/>
      <c r="BF1282" s="519"/>
      <c r="BG1282" s="519"/>
      <c r="BH1282" s="519"/>
      <c r="BI1282" s="519"/>
      <c r="BJ1282" s="519"/>
      <c r="BK1282" s="519"/>
      <c r="BL1282" s="519"/>
      <c r="BM1282" s="519"/>
      <c r="BN1282" s="519"/>
      <c r="BO1282" s="519"/>
      <c r="BP1282" s="519"/>
      <c r="BQ1282" s="519"/>
      <c r="BR1282" s="519"/>
      <c r="BS1282" s="519"/>
      <c r="BT1282" s="519"/>
      <c r="BU1282" s="519"/>
      <c r="BV1282" s="519"/>
      <c r="BW1282" s="519"/>
      <c r="BX1282" s="519"/>
      <c r="BY1282" s="519"/>
      <c r="BZ1282" s="519"/>
      <c r="CA1282" s="519"/>
      <c r="CB1282" s="519"/>
      <c r="CC1282" s="519"/>
      <c r="CD1282" s="519"/>
      <c r="CE1282" s="519"/>
      <c r="CF1282" s="519"/>
      <c r="CG1282" s="519"/>
      <c r="CH1282" s="519"/>
      <c r="CI1282" s="519"/>
      <c r="CJ1282" s="519"/>
      <c r="CK1282" s="519"/>
      <c r="CL1282" s="519"/>
      <c r="CM1282" s="519"/>
      <c r="CN1282" s="519"/>
      <c r="CO1282" s="519"/>
      <c r="CP1282" s="519"/>
      <c r="CQ1282" s="519"/>
      <c r="CR1282" s="519"/>
      <c r="CS1282" s="519"/>
      <c r="CT1282" s="519"/>
      <c r="CU1282" s="519"/>
      <c r="CV1282" s="519"/>
      <c r="CW1282" s="519"/>
      <c r="CX1282" s="519"/>
      <c r="CY1282" s="519"/>
      <c r="CZ1282" s="519"/>
      <c r="DA1282" s="519"/>
      <c r="DB1282" s="519"/>
      <c r="DC1282" s="519"/>
      <c r="DD1282" s="519"/>
      <c r="DE1282" s="519"/>
      <c r="DF1282" s="519"/>
      <c r="DG1282" s="519"/>
      <c r="DH1282" s="519"/>
      <c r="DI1282" s="519"/>
      <c r="DJ1282" s="519"/>
      <c r="DK1282" s="519"/>
      <c r="DL1282" s="519"/>
      <c r="DM1282" s="519"/>
      <c r="DN1282" s="519"/>
      <c r="DO1282" s="519"/>
      <c r="DP1282" s="519"/>
      <c r="DQ1282" s="519"/>
      <c r="DR1282" s="519"/>
      <c r="DS1282" s="519"/>
      <c r="DT1282" s="519"/>
      <c r="DU1282" s="519"/>
      <c r="DV1282" s="519"/>
      <c r="DW1282" s="519"/>
      <c r="DX1282" s="519"/>
      <c r="DY1282" s="519"/>
      <c r="DZ1282" s="519"/>
      <c r="EA1282" s="519"/>
      <c r="EB1282" s="519"/>
      <c r="EC1282" s="519"/>
      <c r="ED1282" s="519"/>
      <c r="EE1282" s="519"/>
      <c r="EF1282" s="519"/>
      <c r="EG1282" s="519"/>
      <c r="EH1282" s="519"/>
      <c r="EI1282" s="519"/>
      <c r="EJ1282" s="519"/>
      <c r="EK1282" s="519"/>
      <c r="EL1282" s="519"/>
      <c r="EM1282" s="519"/>
      <c r="EN1282" s="519"/>
      <c r="EO1282" s="519"/>
      <c r="EP1282" s="519"/>
      <c r="EQ1282" s="519"/>
      <c r="ER1282" s="519"/>
      <c r="ES1282" s="519"/>
      <c r="ET1282" s="519"/>
      <c r="EU1282" s="519"/>
      <c r="EV1282" s="519"/>
      <c r="EW1282" s="519"/>
      <c r="EX1282" s="519"/>
      <c r="EY1282" s="519"/>
      <c r="EZ1282" s="519"/>
      <c r="FA1282" s="519"/>
      <c r="FB1282" s="519"/>
      <c r="FC1282" s="519"/>
      <c r="FD1282" s="519"/>
      <c r="FE1282" s="519"/>
      <c r="FF1282" s="519"/>
      <c r="FG1282" s="519"/>
      <c r="FH1282" s="519"/>
      <c r="FI1282" s="519"/>
      <c r="FJ1282" s="519"/>
      <c r="FK1282" s="519"/>
      <c r="FL1282" s="519"/>
      <c r="FM1282" s="519"/>
      <c r="FN1282" s="519"/>
      <c r="FO1282" s="519"/>
      <c r="FP1282" s="519"/>
      <c r="FQ1282" s="519"/>
      <c r="FR1282" s="519"/>
      <c r="FS1282" s="519"/>
      <c r="FT1282" s="519"/>
      <c r="FU1282" s="519"/>
      <c r="FV1282" s="519"/>
      <c r="FW1282" s="519"/>
      <c r="FX1282" s="519"/>
      <c r="FY1282" s="519"/>
      <c r="FZ1282" s="519"/>
      <c r="GA1282" s="519"/>
      <c r="GB1282" s="519"/>
      <c r="GC1282" s="519"/>
      <c r="GD1282" s="519"/>
      <c r="GE1282" s="519"/>
      <c r="GF1282" s="519"/>
      <c r="GG1282" s="519"/>
      <c r="GH1282" s="519"/>
      <c r="GI1282" s="519"/>
      <c r="GJ1282" s="519"/>
      <c r="GK1282" s="519"/>
      <c r="GL1282" s="519"/>
      <c r="GM1282" s="519"/>
      <c r="GN1282" s="519"/>
      <c r="GO1282" s="519"/>
      <c r="GP1282" s="519"/>
      <c r="GQ1282" s="519"/>
      <c r="GR1282" s="519"/>
      <c r="GS1282" s="519"/>
      <c r="GT1282" s="519"/>
      <c r="GU1282" s="519"/>
      <c r="GV1282" s="519"/>
      <c r="GW1282" s="519"/>
      <c r="GX1282" s="519"/>
      <c r="GY1282" s="519"/>
      <c r="GZ1282" s="519"/>
      <c r="HA1282" s="519"/>
      <c r="HB1282" s="519"/>
      <c r="HC1282" s="519"/>
      <c r="HD1282" s="519"/>
      <c r="HE1282" s="519"/>
      <c r="HF1282" s="519"/>
      <c r="HG1282" s="519"/>
      <c r="HH1282" s="519"/>
      <c r="HI1282" s="519"/>
      <c r="HJ1282" s="519"/>
      <c r="HK1282" s="519"/>
      <c r="HL1282" s="519"/>
      <c r="HM1282" s="519"/>
      <c r="HN1282" s="519"/>
      <c r="HO1282" s="519"/>
      <c r="HP1282" s="519"/>
      <c r="HQ1282" s="519"/>
      <c r="HR1282" s="519"/>
      <c r="HS1282" s="519"/>
      <c r="HT1282" s="519"/>
      <c r="HU1282" s="519"/>
      <c r="HV1282" s="519"/>
      <c r="HW1282" s="519"/>
      <c r="HX1282" s="519"/>
      <c r="HY1282" s="519"/>
      <c r="HZ1282" s="519"/>
      <c r="IA1282" s="519"/>
      <c r="IB1282" s="519"/>
      <c r="IC1282" s="519"/>
      <c r="ID1282" s="519"/>
      <c r="IE1282" s="519"/>
      <c r="IF1282" s="519"/>
      <c r="IG1282" s="519"/>
      <c r="IH1282" s="519"/>
      <c r="II1282" s="519"/>
      <c r="IJ1282" s="519"/>
      <c r="IK1282" s="519"/>
      <c r="IL1282" s="519"/>
      <c r="IM1282" s="519"/>
      <c r="IN1282" s="519"/>
      <c r="IO1282" s="519"/>
      <c r="IP1282" s="519"/>
      <c r="IQ1282" s="519"/>
      <c r="IR1282" s="519"/>
      <c r="IS1282" s="519"/>
      <c r="IT1282" s="519"/>
      <c r="IU1282" s="519"/>
      <c r="IV1282" s="519"/>
      <c r="IW1282" s="519"/>
      <c r="IX1282" s="519"/>
      <c r="IY1282" s="519"/>
      <c r="IZ1282" s="519"/>
      <c r="JA1282" s="519"/>
      <c r="JB1282" s="519"/>
      <c r="JC1282" s="519"/>
      <c r="JD1282" s="519"/>
      <c r="JE1282" s="519"/>
      <c r="JF1282" s="519"/>
      <c r="JG1282" s="519"/>
      <c r="JH1282" s="519"/>
      <c r="JI1282" s="519"/>
      <c r="JJ1282" s="519"/>
      <c r="JK1282" s="519"/>
      <c r="JL1282" s="519"/>
      <c r="JM1282" s="519"/>
      <c r="JN1282" s="519"/>
      <c r="JO1282" s="519"/>
      <c r="JP1282" s="519"/>
      <c r="JQ1282" s="519"/>
      <c r="JR1282" s="519"/>
      <c r="JS1282" s="519"/>
      <c r="JT1282" s="519"/>
      <c r="JU1282" s="519"/>
      <c r="JV1282" s="519"/>
      <c r="JW1282" s="519"/>
      <c r="JX1282" s="519"/>
      <c r="JY1282" s="519"/>
      <c r="JZ1282" s="519"/>
      <c r="KA1282" s="519"/>
      <c r="KB1282" s="519"/>
      <c r="KC1282" s="519"/>
      <c r="KD1282" s="519"/>
      <c r="KE1282" s="519"/>
      <c r="KF1282" s="519"/>
      <c r="KG1282" s="519"/>
      <c r="KH1282" s="519"/>
      <c r="KI1282" s="519"/>
      <c r="KJ1282" s="519"/>
      <c r="KK1282" s="519"/>
      <c r="KL1282" s="519"/>
      <c r="KM1282" s="519"/>
      <c r="KN1282" s="519"/>
      <c r="KO1282" s="519"/>
      <c r="KP1282" s="519"/>
      <c r="KQ1282" s="519"/>
      <c r="KR1282" s="519"/>
      <c r="KS1282" s="519"/>
      <c r="KT1282" s="519"/>
      <c r="KU1282" s="519"/>
      <c r="KV1282" s="519"/>
      <c r="KW1282" s="519"/>
      <c r="KX1282" s="519"/>
      <c r="KY1282" s="519"/>
      <c r="KZ1282" s="519"/>
      <c r="LA1282" s="519"/>
      <c r="LB1282" s="519"/>
      <c r="LC1282" s="519"/>
      <c r="LD1282" s="519"/>
      <c r="LE1282" s="519"/>
      <c r="LF1282" s="519"/>
      <c r="LG1282" s="519"/>
      <c r="LH1282" s="519"/>
      <c r="LI1282" s="519"/>
      <c r="LJ1282" s="519"/>
      <c r="LK1282" s="519"/>
      <c r="LL1282" s="519"/>
      <c r="LM1282" s="519"/>
      <c r="LN1282" s="519"/>
      <c r="LO1282" s="519"/>
      <c r="LP1282" s="519"/>
      <c r="LQ1282" s="519"/>
      <c r="LR1282" s="519"/>
      <c r="LS1282" s="519"/>
      <c r="LT1282" s="519"/>
      <c r="LU1282" s="519"/>
      <c r="LV1282" s="519"/>
      <c r="LW1282" s="519"/>
      <c r="LX1282" s="519"/>
      <c r="LY1282" s="519"/>
      <c r="LZ1282" s="519"/>
      <c r="MA1282" s="519"/>
      <c r="MB1282" s="519"/>
      <c r="MC1282" s="519"/>
      <c r="MD1282" s="519"/>
      <c r="ME1282" s="519"/>
      <c r="MF1282" s="519"/>
      <c r="MG1282" s="519"/>
      <c r="MH1282" s="519"/>
      <c r="MI1282" s="519"/>
      <c r="MJ1282" s="519"/>
      <c r="MK1282" s="519"/>
      <c r="ML1282" s="519"/>
      <c r="MM1282" s="519"/>
      <c r="MN1282" s="519"/>
      <c r="MO1282" s="519"/>
      <c r="MP1282" s="519"/>
      <c r="MQ1282" s="519"/>
      <c r="MR1282" s="519"/>
      <c r="MS1282" s="519"/>
      <c r="MT1282" s="519"/>
      <c r="MU1282" s="519"/>
      <c r="MV1282" s="519"/>
      <c r="MW1282" s="519"/>
      <c r="MX1282" s="519"/>
      <c r="MY1282" s="519"/>
      <c r="MZ1282" s="519"/>
      <c r="NA1282" s="519"/>
      <c r="NB1282" s="519"/>
      <c r="NC1282" s="519"/>
      <c r="ND1282" s="519"/>
      <c r="NE1282" s="519"/>
      <c r="NF1282" s="519"/>
      <c r="NG1282" s="519"/>
      <c r="NH1282" s="519"/>
      <c r="NI1282" s="519"/>
      <c r="NJ1282" s="519"/>
      <c r="NK1282" s="519"/>
      <c r="NL1282" s="519"/>
      <c r="NM1282" s="519"/>
      <c r="NN1282" s="519"/>
      <c r="NO1282" s="519"/>
      <c r="NP1282" s="519"/>
      <c r="NQ1282" s="519"/>
      <c r="NR1282" s="519"/>
      <c r="NS1282" s="519"/>
      <c r="NT1282" s="519"/>
      <c r="NU1282" s="519"/>
      <c r="NV1282" s="519"/>
      <c r="NW1282" s="519"/>
      <c r="NX1282" s="519"/>
      <c r="NY1282" s="519"/>
      <c r="NZ1282" s="519"/>
      <c r="OA1282" s="519"/>
      <c r="OB1282" s="519"/>
      <c r="OC1282" s="519"/>
      <c r="OD1282" s="519"/>
      <c r="OE1282" s="519"/>
      <c r="OF1282" s="519"/>
      <c r="OG1282" s="519"/>
      <c r="OH1282" s="519"/>
      <c r="OI1282" s="519"/>
      <c r="OJ1282" s="519"/>
      <c r="OK1282" s="519"/>
      <c r="OL1282" s="519"/>
      <c r="OM1282" s="519"/>
      <c r="ON1282" s="519"/>
      <c r="OO1282" s="519"/>
      <c r="OP1282" s="519"/>
      <c r="OQ1282" s="519"/>
      <c r="OR1282" s="519"/>
      <c r="OS1282" s="519"/>
      <c r="OT1282" s="519"/>
      <c r="OU1282" s="519"/>
      <c r="OV1282" s="519"/>
      <c r="OW1282" s="519"/>
      <c r="OX1282" s="519"/>
      <c r="OY1282" s="519"/>
      <c r="OZ1282" s="519"/>
      <c r="PA1282" s="519"/>
      <c r="PB1282" s="519"/>
      <c r="PC1282" s="519"/>
      <c r="PD1282" s="519"/>
      <c r="PE1282" s="519"/>
      <c r="PF1282" s="519"/>
      <c r="PG1282" s="519"/>
      <c r="PH1282" s="519"/>
      <c r="PI1282" s="519"/>
      <c r="PJ1282" s="519"/>
      <c r="PK1282" s="519"/>
      <c r="PL1282" s="519"/>
      <c r="PM1282" s="519"/>
      <c r="PN1282" s="519"/>
      <c r="PO1282" s="519"/>
      <c r="PP1282" s="519"/>
      <c r="PQ1282" s="519"/>
      <c r="PR1282" s="519"/>
      <c r="PS1282" s="519"/>
      <c r="PT1282" s="519"/>
      <c r="PU1282" s="519"/>
      <c r="PV1282" s="519"/>
      <c r="PW1282" s="519"/>
      <c r="PX1282" s="519"/>
      <c r="PY1282" s="519"/>
      <c r="PZ1282" s="519"/>
      <c r="QA1282" s="519"/>
      <c r="QB1282" s="519"/>
      <c r="QC1282" s="519"/>
      <c r="QD1282" s="519"/>
      <c r="QE1282" s="519"/>
      <c r="QF1282" s="519"/>
      <c r="QG1282" s="519"/>
      <c r="QH1282" s="519"/>
      <c r="QI1282" s="519"/>
      <c r="QJ1282" s="519"/>
      <c r="QK1282" s="519"/>
      <c r="QL1282" s="519"/>
      <c r="QM1282" s="519"/>
      <c r="QN1282" s="519"/>
      <c r="QO1282" s="519"/>
      <c r="QP1282" s="519"/>
      <c r="QQ1282" s="519"/>
      <c r="QR1282" s="519"/>
      <c r="QS1282" s="519"/>
      <c r="QT1282" s="519"/>
      <c r="QU1282" s="519"/>
      <c r="QV1282" s="519"/>
      <c r="QW1282" s="519"/>
      <c r="QX1282" s="519"/>
      <c r="QY1282" s="519"/>
      <c r="QZ1282" s="519"/>
      <c r="RA1282" s="519"/>
      <c r="RB1282" s="519"/>
      <c r="RC1282" s="519"/>
      <c r="RD1282" s="519"/>
      <c r="RE1282" s="519"/>
      <c r="RF1282" s="519"/>
      <c r="RG1282" s="519"/>
      <c r="RH1282" s="519"/>
      <c r="RI1282" s="519"/>
      <c r="RJ1282" s="519"/>
      <c r="RK1282" s="519"/>
      <c r="RL1282" s="519"/>
      <c r="RM1282" s="519"/>
      <c r="RN1282" s="519"/>
      <c r="RO1282" s="519"/>
      <c r="RP1282" s="519"/>
      <c r="RQ1282" s="519"/>
      <c r="RR1282" s="519"/>
      <c r="RS1282" s="519"/>
      <c r="RT1282" s="519"/>
      <c r="RU1282" s="519"/>
      <c r="RV1282" s="519"/>
      <c r="RW1282" s="519"/>
      <c r="RX1282" s="519"/>
      <c r="RY1282" s="519"/>
      <c r="RZ1282" s="519"/>
      <c r="SA1282" s="519"/>
      <c r="SB1282" s="519"/>
      <c r="SC1282" s="519"/>
      <c r="SD1282" s="519"/>
      <c r="SE1282" s="519"/>
      <c r="SF1282" s="519"/>
      <c r="SG1282" s="519"/>
      <c r="SH1282" s="519"/>
      <c r="SI1282" s="519"/>
      <c r="SJ1282" s="519"/>
      <c r="SK1282" s="519"/>
      <c r="SL1282" s="519"/>
      <c r="SM1282" s="519"/>
      <c r="SN1282" s="519"/>
      <c r="SO1282" s="519"/>
      <c r="SP1282" s="519"/>
      <c r="SQ1282" s="519"/>
      <c r="SR1282" s="519"/>
      <c r="SS1282" s="519"/>
      <c r="ST1282" s="519"/>
      <c r="SU1282" s="519"/>
      <c r="SV1282" s="519"/>
      <c r="SW1282" s="519"/>
      <c r="SX1282" s="519"/>
      <c r="SY1282" s="519"/>
      <c r="SZ1282" s="519"/>
      <c r="TA1282" s="519"/>
      <c r="TB1282" s="519"/>
      <c r="TC1282" s="519"/>
      <c r="TD1282" s="519"/>
      <c r="TE1282" s="519"/>
      <c r="TF1282" s="519"/>
      <c r="TG1282" s="519"/>
      <c r="TH1282" s="519"/>
      <c r="TI1282" s="519"/>
    </row>
    <row r="1283" spans="1:529" s="235" customFormat="1" ht="46.5" customHeight="1" thickBot="1" x14ac:dyDescent="0.3">
      <c r="A1283" s="504" t="s">
        <v>6196</v>
      </c>
      <c r="B1283" s="503">
        <v>42352</v>
      </c>
      <c r="C1283" s="248" t="s">
        <v>6197</v>
      </c>
      <c r="D1283" s="908" t="s">
        <v>7376</v>
      </c>
      <c r="E1283" s="908" t="s">
        <v>28</v>
      </c>
      <c r="F1283" s="908" t="s">
        <v>28</v>
      </c>
      <c r="G1283" s="908" t="s">
        <v>28</v>
      </c>
      <c r="H1283" s="504" t="s">
        <v>4682</v>
      </c>
      <c r="I1283" s="503">
        <v>42389</v>
      </c>
      <c r="J1283" s="503">
        <v>44203</v>
      </c>
      <c r="K1283" s="248" t="s">
        <v>1294</v>
      </c>
      <c r="L1283" s="248"/>
      <c r="M1283" s="248" t="s">
        <v>298</v>
      </c>
      <c r="N1283" s="248" t="s">
        <v>21</v>
      </c>
      <c r="O1283" s="248">
        <v>5040</v>
      </c>
      <c r="P1283" s="692"/>
      <c r="Q1283" s="692"/>
      <c r="R1283" s="692"/>
      <c r="S1283" s="692"/>
      <c r="T1283" s="805"/>
      <c r="U1283" s="248">
        <v>140</v>
      </c>
      <c r="V1283" s="248">
        <v>5040</v>
      </c>
      <c r="W1283" s="248" t="s">
        <v>1090</v>
      </c>
      <c r="X1283" s="248">
        <v>50</v>
      </c>
      <c r="Y1283" s="248">
        <v>15</v>
      </c>
      <c r="Z1283" s="248"/>
      <c r="AA1283" s="248" t="s">
        <v>1091</v>
      </c>
      <c r="AB1283" s="248" t="s">
        <v>1091</v>
      </c>
      <c r="AC1283" s="248" t="s">
        <v>1091</v>
      </c>
      <c r="AD1283" s="248" t="s">
        <v>1091</v>
      </c>
      <c r="AE1283" s="248" t="s">
        <v>1091</v>
      </c>
      <c r="AF1283" s="248">
        <v>0.3</v>
      </c>
      <c r="AG1283" s="248" t="s">
        <v>1091</v>
      </c>
      <c r="AH1283" s="248"/>
      <c r="AI1283" s="118" t="s">
        <v>6109</v>
      </c>
      <c r="AJ1283" s="118" t="s">
        <v>6110</v>
      </c>
      <c r="AK1283" s="248" t="s">
        <v>1109</v>
      </c>
      <c r="AL1283" s="248"/>
      <c r="AM1283" s="519"/>
      <c r="AN1283" s="519"/>
      <c r="AO1283" s="519"/>
      <c r="AP1283" s="519"/>
      <c r="AQ1283" s="519"/>
      <c r="AR1283" s="519"/>
      <c r="AS1283" s="519"/>
      <c r="AT1283" s="519"/>
      <c r="AU1283" s="519"/>
      <c r="AV1283" s="519"/>
      <c r="AW1283" s="519"/>
      <c r="AX1283" s="519"/>
      <c r="AY1283" s="519"/>
      <c r="AZ1283" s="519"/>
      <c r="BA1283" s="519"/>
      <c r="BB1283" s="519"/>
      <c r="BC1283" s="519"/>
      <c r="BD1283" s="519"/>
      <c r="BE1283" s="519"/>
      <c r="BF1283" s="519"/>
      <c r="BG1283" s="519"/>
      <c r="BH1283" s="519"/>
      <c r="BI1283" s="519"/>
      <c r="BJ1283" s="519"/>
      <c r="BK1283" s="519"/>
      <c r="BL1283" s="519"/>
      <c r="BM1283" s="519"/>
      <c r="BN1283" s="519"/>
      <c r="BO1283" s="519"/>
      <c r="BP1283" s="519"/>
      <c r="BQ1283" s="519"/>
      <c r="BR1283" s="519"/>
      <c r="BS1283" s="519"/>
      <c r="BT1283" s="519"/>
      <c r="BU1283" s="519"/>
      <c r="BV1283" s="519"/>
      <c r="BW1283" s="519"/>
      <c r="BX1283" s="519"/>
      <c r="BY1283" s="519"/>
      <c r="BZ1283" s="519"/>
      <c r="CA1283" s="519"/>
      <c r="CB1283" s="519"/>
      <c r="CC1283" s="519"/>
      <c r="CD1283" s="519"/>
      <c r="CE1283" s="519"/>
      <c r="CF1283" s="519"/>
      <c r="CG1283" s="519"/>
      <c r="CH1283" s="519"/>
      <c r="CI1283" s="519"/>
      <c r="CJ1283" s="519"/>
      <c r="CK1283" s="519"/>
      <c r="CL1283" s="519"/>
      <c r="CM1283" s="519"/>
      <c r="CN1283" s="519"/>
      <c r="CO1283" s="519"/>
      <c r="CP1283" s="519"/>
      <c r="CQ1283" s="519"/>
      <c r="CR1283" s="519"/>
      <c r="CS1283" s="519"/>
      <c r="CT1283" s="519"/>
      <c r="CU1283" s="519"/>
      <c r="CV1283" s="519"/>
      <c r="CW1283" s="519"/>
      <c r="CX1283" s="519"/>
      <c r="CY1283" s="519"/>
      <c r="CZ1283" s="519"/>
      <c r="DA1283" s="519"/>
      <c r="DB1283" s="519"/>
      <c r="DC1283" s="519"/>
      <c r="DD1283" s="519"/>
      <c r="DE1283" s="519"/>
      <c r="DF1283" s="519"/>
      <c r="DG1283" s="519"/>
      <c r="DH1283" s="519"/>
      <c r="DI1283" s="519"/>
      <c r="DJ1283" s="519"/>
      <c r="DK1283" s="519"/>
      <c r="DL1283" s="519"/>
      <c r="DM1283" s="519"/>
      <c r="DN1283" s="519"/>
      <c r="DO1283" s="519"/>
      <c r="DP1283" s="519"/>
      <c r="DQ1283" s="519"/>
      <c r="DR1283" s="519"/>
      <c r="DS1283" s="519"/>
      <c r="DT1283" s="519"/>
      <c r="DU1283" s="519"/>
      <c r="DV1283" s="519"/>
      <c r="DW1283" s="519"/>
      <c r="DX1283" s="519"/>
      <c r="DY1283" s="519"/>
      <c r="DZ1283" s="519"/>
      <c r="EA1283" s="519"/>
      <c r="EB1283" s="519"/>
      <c r="EC1283" s="519"/>
      <c r="ED1283" s="519"/>
      <c r="EE1283" s="519"/>
      <c r="EF1283" s="519"/>
      <c r="EG1283" s="519"/>
      <c r="EH1283" s="519"/>
      <c r="EI1283" s="519"/>
      <c r="EJ1283" s="519"/>
      <c r="EK1283" s="519"/>
      <c r="EL1283" s="519"/>
      <c r="EM1283" s="519"/>
      <c r="EN1283" s="519"/>
      <c r="EO1283" s="519"/>
      <c r="EP1283" s="519"/>
      <c r="EQ1283" s="519"/>
      <c r="ER1283" s="519"/>
      <c r="ES1283" s="519"/>
      <c r="ET1283" s="519"/>
      <c r="EU1283" s="519"/>
      <c r="EV1283" s="519"/>
      <c r="EW1283" s="519"/>
      <c r="EX1283" s="519"/>
      <c r="EY1283" s="519"/>
      <c r="EZ1283" s="519"/>
      <c r="FA1283" s="519"/>
      <c r="FB1283" s="519"/>
      <c r="FC1283" s="519"/>
      <c r="FD1283" s="519"/>
      <c r="FE1283" s="519"/>
      <c r="FF1283" s="519"/>
      <c r="FG1283" s="519"/>
      <c r="FH1283" s="519"/>
      <c r="FI1283" s="519"/>
      <c r="FJ1283" s="519"/>
      <c r="FK1283" s="519"/>
      <c r="FL1283" s="519"/>
      <c r="FM1283" s="519"/>
      <c r="FN1283" s="519"/>
      <c r="FO1283" s="519"/>
      <c r="FP1283" s="519"/>
      <c r="FQ1283" s="519"/>
      <c r="FR1283" s="519"/>
      <c r="FS1283" s="519"/>
      <c r="FT1283" s="519"/>
      <c r="FU1283" s="519"/>
      <c r="FV1283" s="519"/>
      <c r="FW1283" s="519"/>
      <c r="FX1283" s="519"/>
      <c r="FY1283" s="519"/>
      <c r="FZ1283" s="519"/>
      <c r="GA1283" s="519"/>
      <c r="GB1283" s="519"/>
      <c r="GC1283" s="519"/>
      <c r="GD1283" s="519"/>
      <c r="GE1283" s="519"/>
      <c r="GF1283" s="519"/>
      <c r="GG1283" s="519"/>
      <c r="GH1283" s="519"/>
      <c r="GI1283" s="519"/>
      <c r="GJ1283" s="519"/>
      <c r="GK1283" s="519"/>
      <c r="GL1283" s="519"/>
      <c r="GM1283" s="519"/>
      <c r="GN1283" s="519"/>
      <c r="GO1283" s="519"/>
      <c r="GP1283" s="519"/>
      <c r="GQ1283" s="519"/>
      <c r="GR1283" s="519"/>
      <c r="GS1283" s="519"/>
      <c r="GT1283" s="519"/>
      <c r="GU1283" s="519"/>
      <c r="GV1283" s="519"/>
      <c r="GW1283" s="519"/>
      <c r="GX1283" s="519"/>
      <c r="GY1283" s="519"/>
      <c r="GZ1283" s="519"/>
      <c r="HA1283" s="519"/>
      <c r="HB1283" s="519"/>
      <c r="HC1283" s="519"/>
      <c r="HD1283" s="519"/>
      <c r="HE1283" s="519"/>
      <c r="HF1283" s="519"/>
      <c r="HG1283" s="519"/>
      <c r="HH1283" s="519"/>
      <c r="HI1283" s="519"/>
      <c r="HJ1283" s="519"/>
      <c r="HK1283" s="519"/>
      <c r="HL1283" s="519"/>
      <c r="HM1283" s="519"/>
      <c r="HN1283" s="519"/>
      <c r="HO1283" s="519"/>
      <c r="HP1283" s="519"/>
      <c r="HQ1283" s="519"/>
      <c r="HR1283" s="519"/>
      <c r="HS1283" s="519"/>
      <c r="HT1283" s="519"/>
      <c r="HU1283" s="519"/>
      <c r="HV1283" s="519"/>
      <c r="HW1283" s="519"/>
      <c r="HX1283" s="519"/>
      <c r="HY1283" s="519"/>
      <c r="HZ1283" s="519"/>
      <c r="IA1283" s="519"/>
      <c r="IB1283" s="519"/>
      <c r="IC1283" s="519"/>
      <c r="ID1283" s="519"/>
      <c r="IE1283" s="519"/>
      <c r="IF1283" s="519"/>
      <c r="IG1283" s="519"/>
      <c r="IH1283" s="519"/>
      <c r="II1283" s="519"/>
      <c r="IJ1283" s="519"/>
      <c r="IK1283" s="519"/>
      <c r="IL1283" s="519"/>
      <c r="IM1283" s="519"/>
      <c r="IN1283" s="519"/>
      <c r="IO1283" s="519"/>
      <c r="IP1283" s="519"/>
      <c r="IQ1283" s="519"/>
      <c r="IR1283" s="519"/>
      <c r="IS1283" s="519"/>
      <c r="IT1283" s="519"/>
      <c r="IU1283" s="519"/>
      <c r="IV1283" s="519"/>
      <c r="IW1283" s="519"/>
      <c r="IX1283" s="519"/>
      <c r="IY1283" s="519"/>
      <c r="IZ1283" s="519"/>
      <c r="JA1283" s="519"/>
      <c r="JB1283" s="519"/>
      <c r="JC1283" s="519"/>
      <c r="JD1283" s="519"/>
      <c r="JE1283" s="519"/>
      <c r="JF1283" s="519"/>
      <c r="JG1283" s="519"/>
      <c r="JH1283" s="519"/>
      <c r="JI1283" s="519"/>
      <c r="JJ1283" s="519"/>
      <c r="JK1283" s="519"/>
      <c r="JL1283" s="519"/>
      <c r="JM1283" s="519"/>
      <c r="JN1283" s="519"/>
      <c r="JO1283" s="519"/>
      <c r="JP1283" s="519"/>
      <c r="JQ1283" s="519"/>
      <c r="JR1283" s="519"/>
      <c r="JS1283" s="519"/>
      <c r="JT1283" s="519"/>
      <c r="JU1283" s="519"/>
      <c r="JV1283" s="519"/>
      <c r="JW1283" s="519"/>
      <c r="JX1283" s="519"/>
      <c r="JY1283" s="519"/>
      <c r="JZ1283" s="519"/>
      <c r="KA1283" s="519"/>
      <c r="KB1283" s="519"/>
      <c r="KC1283" s="519"/>
      <c r="KD1283" s="519"/>
      <c r="KE1283" s="519"/>
      <c r="KF1283" s="519"/>
      <c r="KG1283" s="519"/>
      <c r="KH1283" s="519"/>
      <c r="KI1283" s="519"/>
      <c r="KJ1283" s="519"/>
      <c r="KK1283" s="519"/>
      <c r="KL1283" s="519"/>
      <c r="KM1283" s="519"/>
      <c r="KN1283" s="519"/>
      <c r="KO1283" s="519"/>
      <c r="KP1283" s="519"/>
      <c r="KQ1283" s="519"/>
      <c r="KR1283" s="519"/>
      <c r="KS1283" s="519"/>
      <c r="KT1283" s="519"/>
      <c r="KU1283" s="519"/>
      <c r="KV1283" s="519"/>
      <c r="KW1283" s="519"/>
      <c r="KX1283" s="519"/>
      <c r="KY1283" s="519"/>
      <c r="KZ1283" s="519"/>
      <c r="LA1283" s="519"/>
      <c r="LB1283" s="519"/>
      <c r="LC1283" s="519"/>
      <c r="LD1283" s="519"/>
      <c r="LE1283" s="519"/>
      <c r="LF1283" s="519"/>
      <c r="LG1283" s="519"/>
      <c r="LH1283" s="519"/>
      <c r="LI1283" s="519"/>
      <c r="LJ1283" s="519"/>
      <c r="LK1283" s="519"/>
      <c r="LL1283" s="519"/>
      <c r="LM1283" s="519"/>
      <c r="LN1283" s="519"/>
      <c r="LO1283" s="519"/>
      <c r="LP1283" s="519"/>
      <c r="LQ1283" s="519"/>
      <c r="LR1283" s="519"/>
      <c r="LS1283" s="519"/>
      <c r="LT1283" s="519"/>
      <c r="LU1283" s="519"/>
      <c r="LV1283" s="519"/>
      <c r="LW1283" s="519"/>
      <c r="LX1283" s="519"/>
      <c r="LY1283" s="519"/>
      <c r="LZ1283" s="519"/>
      <c r="MA1283" s="519"/>
      <c r="MB1283" s="519"/>
      <c r="MC1283" s="519"/>
      <c r="MD1283" s="519"/>
      <c r="ME1283" s="519"/>
      <c r="MF1283" s="519"/>
      <c r="MG1283" s="519"/>
      <c r="MH1283" s="519"/>
      <c r="MI1283" s="519"/>
      <c r="MJ1283" s="519"/>
      <c r="MK1283" s="519"/>
      <c r="ML1283" s="519"/>
      <c r="MM1283" s="519"/>
      <c r="MN1283" s="519"/>
      <c r="MO1283" s="519"/>
      <c r="MP1283" s="519"/>
      <c r="MQ1283" s="519"/>
      <c r="MR1283" s="519"/>
      <c r="MS1283" s="519"/>
      <c r="MT1283" s="519"/>
      <c r="MU1283" s="519"/>
      <c r="MV1283" s="519"/>
      <c r="MW1283" s="519"/>
      <c r="MX1283" s="519"/>
      <c r="MY1283" s="519"/>
      <c r="MZ1283" s="519"/>
      <c r="NA1283" s="519"/>
      <c r="NB1283" s="519"/>
      <c r="NC1283" s="519"/>
      <c r="ND1283" s="519"/>
      <c r="NE1283" s="519"/>
      <c r="NF1283" s="519"/>
      <c r="NG1283" s="519"/>
      <c r="NH1283" s="519"/>
      <c r="NI1283" s="519"/>
      <c r="NJ1283" s="519"/>
      <c r="NK1283" s="519"/>
      <c r="NL1283" s="519"/>
      <c r="NM1283" s="519"/>
      <c r="NN1283" s="519"/>
      <c r="NO1283" s="519"/>
      <c r="NP1283" s="519"/>
      <c r="NQ1283" s="519"/>
      <c r="NR1283" s="519"/>
      <c r="NS1283" s="519"/>
      <c r="NT1283" s="519"/>
      <c r="NU1283" s="519"/>
      <c r="NV1283" s="519"/>
      <c r="NW1283" s="519"/>
      <c r="NX1283" s="519"/>
      <c r="NY1283" s="519"/>
      <c r="NZ1283" s="519"/>
      <c r="OA1283" s="519"/>
      <c r="OB1283" s="519"/>
      <c r="OC1283" s="519"/>
      <c r="OD1283" s="519"/>
      <c r="OE1283" s="519"/>
      <c r="OF1283" s="519"/>
      <c r="OG1283" s="519"/>
      <c r="OH1283" s="519"/>
      <c r="OI1283" s="519"/>
      <c r="OJ1283" s="519"/>
      <c r="OK1283" s="519"/>
      <c r="OL1283" s="519"/>
      <c r="OM1283" s="519"/>
      <c r="ON1283" s="519"/>
      <c r="OO1283" s="519"/>
      <c r="OP1283" s="519"/>
      <c r="OQ1283" s="519"/>
      <c r="OR1283" s="519"/>
      <c r="OS1283" s="519"/>
      <c r="OT1283" s="519"/>
      <c r="OU1283" s="519"/>
      <c r="OV1283" s="519"/>
      <c r="OW1283" s="519"/>
      <c r="OX1283" s="519"/>
      <c r="OY1283" s="519"/>
      <c r="OZ1283" s="519"/>
      <c r="PA1283" s="519"/>
      <c r="PB1283" s="519"/>
      <c r="PC1283" s="519"/>
      <c r="PD1283" s="519"/>
      <c r="PE1283" s="519"/>
      <c r="PF1283" s="519"/>
      <c r="PG1283" s="519"/>
      <c r="PH1283" s="519"/>
      <c r="PI1283" s="519"/>
      <c r="PJ1283" s="519"/>
      <c r="PK1283" s="519"/>
      <c r="PL1283" s="519"/>
      <c r="PM1283" s="519"/>
      <c r="PN1283" s="519"/>
      <c r="PO1283" s="519"/>
      <c r="PP1283" s="519"/>
      <c r="PQ1283" s="519"/>
      <c r="PR1283" s="519"/>
      <c r="PS1283" s="519"/>
      <c r="PT1283" s="519"/>
      <c r="PU1283" s="519"/>
      <c r="PV1283" s="519"/>
      <c r="PW1283" s="519"/>
      <c r="PX1283" s="519"/>
      <c r="PY1283" s="519"/>
      <c r="PZ1283" s="519"/>
      <c r="QA1283" s="519"/>
      <c r="QB1283" s="519"/>
      <c r="QC1283" s="519"/>
      <c r="QD1283" s="519"/>
      <c r="QE1283" s="519"/>
      <c r="QF1283" s="519"/>
      <c r="QG1283" s="519"/>
      <c r="QH1283" s="519"/>
      <c r="QI1283" s="519"/>
      <c r="QJ1283" s="519"/>
      <c r="QK1283" s="519"/>
      <c r="QL1283" s="519"/>
      <c r="QM1283" s="519"/>
      <c r="QN1283" s="519"/>
      <c r="QO1283" s="519"/>
      <c r="QP1283" s="519"/>
      <c r="QQ1283" s="519"/>
      <c r="QR1283" s="519"/>
      <c r="QS1283" s="519"/>
      <c r="QT1283" s="519"/>
      <c r="QU1283" s="519"/>
      <c r="QV1283" s="519"/>
      <c r="QW1283" s="519"/>
      <c r="QX1283" s="519"/>
      <c r="QY1283" s="519"/>
      <c r="QZ1283" s="519"/>
      <c r="RA1283" s="519"/>
      <c r="RB1283" s="519"/>
      <c r="RC1283" s="519"/>
      <c r="RD1283" s="519"/>
      <c r="RE1283" s="519"/>
      <c r="RF1283" s="519"/>
      <c r="RG1283" s="519"/>
      <c r="RH1283" s="519"/>
      <c r="RI1283" s="519"/>
      <c r="RJ1283" s="519"/>
      <c r="RK1283" s="519"/>
      <c r="RL1283" s="519"/>
      <c r="RM1283" s="519"/>
      <c r="RN1283" s="519"/>
      <c r="RO1283" s="519"/>
      <c r="RP1283" s="519"/>
      <c r="RQ1283" s="519"/>
      <c r="RR1283" s="519"/>
      <c r="RS1283" s="519"/>
      <c r="RT1283" s="519"/>
      <c r="RU1283" s="519"/>
      <c r="RV1283" s="519"/>
      <c r="RW1283" s="519"/>
      <c r="RX1283" s="519"/>
      <c r="RY1283" s="519"/>
      <c r="RZ1283" s="519"/>
      <c r="SA1283" s="519"/>
      <c r="SB1283" s="519"/>
      <c r="SC1283" s="519"/>
      <c r="SD1283" s="519"/>
      <c r="SE1283" s="519"/>
      <c r="SF1283" s="519"/>
      <c r="SG1283" s="519"/>
      <c r="SH1283" s="519"/>
      <c r="SI1283" s="519"/>
      <c r="SJ1283" s="519"/>
      <c r="SK1283" s="519"/>
      <c r="SL1283" s="519"/>
      <c r="SM1283" s="519"/>
      <c r="SN1283" s="519"/>
      <c r="SO1283" s="519"/>
      <c r="SP1283" s="519"/>
      <c r="SQ1283" s="519"/>
      <c r="SR1283" s="519"/>
      <c r="SS1283" s="519"/>
      <c r="ST1283" s="519"/>
      <c r="SU1283" s="519"/>
      <c r="SV1283" s="519"/>
      <c r="SW1283" s="519"/>
      <c r="SX1283" s="519"/>
      <c r="SY1283" s="519"/>
      <c r="SZ1283" s="519"/>
      <c r="TA1283" s="519"/>
      <c r="TB1283" s="519"/>
      <c r="TC1283" s="519"/>
      <c r="TD1283" s="519"/>
      <c r="TE1283" s="519"/>
      <c r="TF1283" s="519"/>
      <c r="TG1283" s="519"/>
      <c r="TH1283" s="519"/>
      <c r="TI1283" s="519"/>
    </row>
    <row r="1284" spans="1:529" s="235" customFormat="1" ht="46.5" customHeight="1" thickBot="1" x14ac:dyDescent="0.3">
      <c r="A1284" s="504" t="s">
        <v>6206</v>
      </c>
      <c r="B1284" s="503">
        <v>42348</v>
      </c>
      <c r="C1284" s="248" t="s">
        <v>6223</v>
      </c>
      <c r="D1284" s="910" t="s">
        <v>7377</v>
      </c>
      <c r="E1284" s="910" t="s">
        <v>31</v>
      </c>
      <c r="F1284" s="910" t="s">
        <v>31</v>
      </c>
      <c r="G1284" s="910" t="s">
        <v>31</v>
      </c>
      <c r="H1284" s="504" t="s">
        <v>276</v>
      </c>
      <c r="I1284" s="503">
        <v>42367</v>
      </c>
      <c r="J1284" s="503">
        <v>45342</v>
      </c>
      <c r="K1284" s="248" t="s">
        <v>1481</v>
      </c>
      <c r="L1284" s="248"/>
      <c r="M1284" s="248" t="s">
        <v>287</v>
      </c>
      <c r="N1284" s="248" t="s">
        <v>1854</v>
      </c>
      <c r="O1284" s="248">
        <v>557355</v>
      </c>
      <c r="P1284" s="692"/>
      <c r="Q1284" s="692"/>
      <c r="R1284" s="692"/>
      <c r="S1284" s="692"/>
      <c r="T1284" s="805"/>
      <c r="U1284" s="248">
        <v>1786</v>
      </c>
      <c r="V1284" s="248">
        <v>557355</v>
      </c>
      <c r="W1284" s="248" t="s">
        <v>1258</v>
      </c>
      <c r="X1284" s="248">
        <v>50</v>
      </c>
      <c r="Y1284" s="248">
        <v>25</v>
      </c>
      <c r="Z1284" s="248">
        <v>125</v>
      </c>
      <c r="AA1284" s="248" t="s">
        <v>1091</v>
      </c>
      <c r="AB1284" s="248" t="s">
        <v>1091</v>
      </c>
      <c r="AC1284" s="248" t="s">
        <v>1091</v>
      </c>
      <c r="AD1284" s="248" t="s">
        <v>1091</v>
      </c>
      <c r="AE1284" s="248" t="s">
        <v>1091</v>
      </c>
      <c r="AF1284" s="248">
        <v>5</v>
      </c>
      <c r="AG1284" s="248" t="s">
        <v>5383</v>
      </c>
      <c r="AH1284" s="248">
        <v>18.509</v>
      </c>
      <c r="AI1284" s="118" t="s">
        <v>6207</v>
      </c>
      <c r="AJ1284" s="118" t="s">
        <v>4461</v>
      </c>
      <c r="AK1284" s="248" t="s">
        <v>200</v>
      </c>
      <c r="AL1284" s="248"/>
      <c r="AM1284" s="519"/>
      <c r="AN1284" s="519"/>
      <c r="AO1284" s="519"/>
      <c r="AP1284" s="519"/>
      <c r="AQ1284" s="519"/>
      <c r="AR1284" s="519"/>
      <c r="AS1284" s="519"/>
      <c r="AT1284" s="519"/>
      <c r="AU1284" s="519"/>
      <c r="AV1284" s="519"/>
      <c r="AW1284" s="519"/>
      <c r="AX1284" s="519"/>
      <c r="AY1284" s="519"/>
      <c r="AZ1284" s="519"/>
      <c r="BA1284" s="519"/>
      <c r="BB1284" s="519"/>
      <c r="BC1284" s="519"/>
      <c r="BD1284" s="519"/>
      <c r="BE1284" s="519"/>
      <c r="BF1284" s="519"/>
      <c r="BG1284" s="519"/>
      <c r="BH1284" s="519"/>
      <c r="BI1284" s="519"/>
      <c r="BJ1284" s="519"/>
      <c r="BK1284" s="519"/>
      <c r="BL1284" s="519"/>
      <c r="BM1284" s="519"/>
      <c r="BN1284" s="519"/>
      <c r="BO1284" s="519"/>
      <c r="BP1284" s="519"/>
      <c r="BQ1284" s="519"/>
      <c r="BR1284" s="519"/>
      <c r="BS1284" s="519"/>
      <c r="BT1284" s="519"/>
      <c r="BU1284" s="519"/>
      <c r="BV1284" s="519"/>
      <c r="BW1284" s="519"/>
      <c r="BX1284" s="519"/>
      <c r="BY1284" s="519"/>
      <c r="BZ1284" s="519"/>
      <c r="CA1284" s="519"/>
      <c r="CB1284" s="519"/>
      <c r="CC1284" s="519"/>
      <c r="CD1284" s="519"/>
      <c r="CE1284" s="519"/>
      <c r="CF1284" s="519"/>
      <c r="CG1284" s="519"/>
      <c r="CH1284" s="519"/>
      <c r="CI1284" s="519"/>
      <c r="CJ1284" s="519"/>
      <c r="CK1284" s="519"/>
      <c r="CL1284" s="519"/>
      <c r="CM1284" s="519"/>
      <c r="CN1284" s="519"/>
      <c r="CO1284" s="519"/>
      <c r="CP1284" s="519"/>
      <c r="CQ1284" s="519"/>
      <c r="CR1284" s="519"/>
      <c r="CS1284" s="519"/>
      <c r="CT1284" s="519"/>
      <c r="CU1284" s="519"/>
      <c r="CV1284" s="519"/>
      <c r="CW1284" s="519"/>
      <c r="CX1284" s="519"/>
      <c r="CY1284" s="519"/>
      <c r="CZ1284" s="519"/>
      <c r="DA1284" s="519"/>
      <c r="DB1284" s="519"/>
      <c r="DC1284" s="519"/>
      <c r="DD1284" s="519"/>
      <c r="DE1284" s="519"/>
      <c r="DF1284" s="519"/>
      <c r="DG1284" s="519"/>
      <c r="DH1284" s="519"/>
      <c r="DI1284" s="519"/>
      <c r="DJ1284" s="519"/>
      <c r="DK1284" s="519"/>
      <c r="DL1284" s="519"/>
      <c r="DM1284" s="519"/>
      <c r="DN1284" s="519"/>
      <c r="DO1284" s="519"/>
      <c r="DP1284" s="519"/>
      <c r="DQ1284" s="519"/>
      <c r="DR1284" s="519"/>
      <c r="DS1284" s="519"/>
      <c r="DT1284" s="519"/>
      <c r="DU1284" s="519"/>
      <c r="DV1284" s="519"/>
      <c r="DW1284" s="519"/>
      <c r="DX1284" s="519"/>
      <c r="DY1284" s="519"/>
      <c r="DZ1284" s="519"/>
      <c r="EA1284" s="519"/>
      <c r="EB1284" s="519"/>
      <c r="EC1284" s="519"/>
      <c r="ED1284" s="519"/>
      <c r="EE1284" s="519"/>
      <c r="EF1284" s="519"/>
      <c r="EG1284" s="519"/>
      <c r="EH1284" s="519"/>
      <c r="EI1284" s="519"/>
      <c r="EJ1284" s="519"/>
      <c r="EK1284" s="519"/>
      <c r="EL1284" s="519"/>
      <c r="EM1284" s="519"/>
      <c r="EN1284" s="519"/>
      <c r="EO1284" s="519"/>
      <c r="EP1284" s="519"/>
      <c r="EQ1284" s="519"/>
      <c r="ER1284" s="519"/>
      <c r="ES1284" s="519"/>
      <c r="ET1284" s="519"/>
      <c r="EU1284" s="519"/>
      <c r="EV1284" s="519"/>
      <c r="EW1284" s="519"/>
      <c r="EX1284" s="519"/>
      <c r="EY1284" s="519"/>
      <c r="EZ1284" s="519"/>
      <c r="FA1284" s="519"/>
      <c r="FB1284" s="519"/>
      <c r="FC1284" s="519"/>
      <c r="FD1284" s="519"/>
      <c r="FE1284" s="519"/>
      <c r="FF1284" s="519"/>
      <c r="FG1284" s="519"/>
      <c r="FH1284" s="519"/>
      <c r="FI1284" s="519"/>
      <c r="FJ1284" s="519"/>
      <c r="FK1284" s="519"/>
      <c r="FL1284" s="519"/>
      <c r="FM1284" s="519"/>
      <c r="FN1284" s="519"/>
      <c r="FO1284" s="519"/>
      <c r="FP1284" s="519"/>
      <c r="FQ1284" s="519"/>
      <c r="FR1284" s="519"/>
      <c r="FS1284" s="519"/>
      <c r="FT1284" s="519"/>
      <c r="FU1284" s="519"/>
      <c r="FV1284" s="519"/>
      <c r="FW1284" s="519"/>
      <c r="FX1284" s="519"/>
      <c r="FY1284" s="519"/>
      <c r="FZ1284" s="519"/>
      <c r="GA1284" s="519"/>
      <c r="GB1284" s="519"/>
      <c r="GC1284" s="519"/>
      <c r="GD1284" s="519"/>
      <c r="GE1284" s="519"/>
      <c r="GF1284" s="519"/>
      <c r="GG1284" s="519"/>
      <c r="GH1284" s="519"/>
      <c r="GI1284" s="519"/>
      <c r="GJ1284" s="519"/>
      <c r="GK1284" s="519"/>
      <c r="GL1284" s="519"/>
      <c r="GM1284" s="519"/>
      <c r="GN1284" s="519"/>
      <c r="GO1284" s="519"/>
      <c r="GP1284" s="519"/>
      <c r="GQ1284" s="519"/>
      <c r="GR1284" s="519"/>
      <c r="GS1284" s="519"/>
      <c r="GT1284" s="519"/>
      <c r="GU1284" s="519"/>
      <c r="GV1284" s="519"/>
      <c r="GW1284" s="519"/>
      <c r="GX1284" s="519"/>
      <c r="GY1284" s="519"/>
      <c r="GZ1284" s="519"/>
      <c r="HA1284" s="519"/>
      <c r="HB1284" s="519"/>
      <c r="HC1284" s="519"/>
      <c r="HD1284" s="519"/>
      <c r="HE1284" s="519"/>
      <c r="HF1284" s="519"/>
      <c r="HG1284" s="519"/>
      <c r="HH1284" s="519"/>
      <c r="HI1284" s="519"/>
      <c r="HJ1284" s="519"/>
      <c r="HK1284" s="519"/>
      <c r="HL1284" s="519"/>
      <c r="HM1284" s="519"/>
      <c r="HN1284" s="519"/>
      <c r="HO1284" s="519"/>
      <c r="HP1284" s="519"/>
      <c r="HQ1284" s="519"/>
      <c r="HR1284" s="519"/>
      <c r="HS1284" s="519"/>
      <c r="HT1284" s="519"/>
      <c r="HU1284" s="519"/>
      <c r="HV1284" s="519"/>
      <c r="HW1284" s="519"/>
      <c r="HX1284" s="519"/>
      <c r="HY1284" s="519"/>
      <c r="HZ1284" s="519"/>
      <c r="IA1284" s="519"/>
      <c r="IB1284" s="519"/>
      <c r="IC1284" s="519"/>
      <c r="ID1284" s="519"/>
      <c r="IE1284" s="519"/>
      <c r="IF1284" s="519"/>
      <c r="IG1284" s="519"/>
      <c r="IH1284" s="519"/>
      <c r="II1284" s="519"/>
      <c r="IJ1284" s="519"/>
      <c r="IK1284" s="519"/>
      <c r="IL1284" s="519"/>
      <c r="IM1284" s="519"/>
      <c r="IN1284" s="519"/>
      <c r="IO1284" s="519"/>
      <c r="IP1284" s="519"/>
      <c r="IQ1284" s="519"/>
      <c r="IR1284" s="519"/>
      <c r="IS1284" s="519"/>
      <c r="IT1284" s="519"/>
      <c r="IU1284" s="519"/>
      <c r="IV1284" s="519"/>
      <c r="IW1284" s="519"/>
      <c r="IX1284" s="519"/>
      <c r="IY1284" s="519"/>
      <c r="IZ1284" s="519"/>
      <c r="JA1284" s="519"/>
      <c r="JB1284" s="519"/>
      <c r="JC1284" s="519"/>
      <c r="JD1284" s="519"/>
      <c r="JE1284" s="519"/>
      <c r="JF1284" s="519"/>
      <c r="JG1284" s="519"/>
      <c r="JH1284" s="519"/>
      <c r="JI1284" s="519"/>
      <c r="JJ1284" s="519"/>
      <c r="JK1284" s="519"/>
      <c r="JL1284" s="519"/>
      <c r="JM1284" s="519"/>
      <c r="JN1284" s="519"/>
      <c r="JO1284" s="519"/>
      <c r="JP1284" s="519"/>
      <c r="JQ1284" s="519"/>
      <c r="JR1284" s="519"/>
      <c r="JS1284" s="519"/>
      <c r="JT1284" s="519"/>
      <c r="JU1284" s="519"/>
      <c r="JV1284" s="519"/>
      <c r="JW1284" s="519"/>
      <c r="JX1284" s="519"/>
      <c r="JY1284" s="519"/>
      <c r="JZ1284" s="519"/>
      <c r="KA1284" s="519"/>
      <c r="KB1284" s="519"/>
      <c r="KC1284" s="519"/>
      <c r="KD1284" s="519"/>
      <c r="KE1284" s="519"/>
      <c r="KF1284" s="519"/>
      <c r="KG1284" s="519"/>
      <c r="KH1284" s="519"/>
      <c r="KI1284" s="519"/>
      <c r="KJ1284" s="519"/>
      <c r="KK1284" s="519"/>
      <c r="KL1284" s="519"/>
      <c r="KM1284" s="519"/>
      <c r="KN1284" s="519"/>
      <c r="KO1284" s="519"/>
      <c r="KP1284" s="519"/>
      <c r="KQ1284" s="519"/>
      <c r="KR1284" s="519"/>
      <c r="KS1284" s="519"/>
      <c r="KT1284" s="519"/>
      <c r="KU1284" s="519"/>
      <c r="KV1284" s="519"/>
      <c r="KW1284" s="519"/>
      <c r="KX1284" s="519"/>
      <c r="KY1284" s="519"/>
      <c r="KZ1284" s="519"/>
      <c r="LA1284" s="519"/>
      <c r="LB1284" s="519"/>
      <c r="LC1284" s="519"/>
      <c r="LD1284" s="519"/>
      <c r="LE1284" s="519"/>
      <c r="LF1284" s="519"/>
      <c r="LG1284" s="519"/>
      <c r="LH1284" s="519"/>
      <c r="LI1284" s="519"/>
      <c r="LJ1284" s="519"/>
      <c r="LK1284" s="519"/>
      <c r="LL1284" s="519"/>
      <c r="LM1284" s="519"/>
      <c r="LN1284" s="519"/>
      <c r="LO1284" s="519"/>
      <c r="LP1284" s="519"/>
      <c r="LQ1284" s="519"/>
      <c r="LR1284" s="519"/>
      <c r="LS1284" s="519"/>
      <c r="LT1284" s="519"/>
      <c r="LU1284" s="519"/>
      <c r="LV1284" s="519"/>
      <c r="LW1284" s="519"/>
      <c r="LX1284" s="519"/>
      <c r="LY1284" s="519"/>
      <c r="LZ1284" s="519"/>
      <c r="MA1284" s="519"/>
      <c r="MB1284" s="519"/>
      <c r="MC1284" s="519"/>
      <c r="MD1284" s="519"/>
      <c r="ME1284" s="519"/>
      <c r="MF1284" s="519"/>
      <c r="MG1284" s="519"/>
      <c r="MH1284" s="519"/>
      <c r="MI1284" s="519"/>
      <c r="MJ1284" s="519"/>
      <c r="MK1284" s="519"/>
      <c r="ML1284" s="519"/>
      <c r="MM1284" s="519"/>
      <c r="MN1284" s="519"/>
      <c r="MO1284" s="519"/>
      <c r="MP1284" s="519"/>
      <c r="MQ1284" s="519"/>
      <c r="MR1284" s="519"/>
      <c r="MS1284" s="519"/>
      <c r="MT1284" s="519"/>
      <c r="MU1284" s="519"/>
      <c r="MV1284" s="519"/>
      <c r="MW1284" s="519"/>
      <c r="MX1284" s="519"/>
      <c r="MY1284" s="519"/>
      <c r="MZ1284" s="519"/>
      <c r="NA1284" s="519"/>
      <c r="NB1284" s="519"/>
      <c r="NC1284" s="519"/>
      <c r="ND1284" s="519"/>
      <c r="NE1284" s="519"/>
      <c r="NF1284" s="519"/>
      <c r="NG1284" s="519"/>
      <c r="NH1284" s="519"/>
      <c r="NI1284" s="519"/>
      <c r="NJ1284" s="519"/>
      <c r="NK1284" s="519"/>
      <c r="NL1284" s="519"/>
      <c r="NM1284" s="519"/>
      <c r="NN1284" s="519"/>
      <c r="NO1284" s="519"/>
      <c r="NP1284" s="519"/>
      <c r="NQ1284" s="519"/>
      <c r="NR1284" s="519"/>
      <c r="NS1284" s="519"/>
      <c r="NT1284" s="519"/>
      <c r="NU1284" s="519"/>
      <c r="NV1284" s="519"/>
      <c r="NW1284" s="519"/>
      <c r="NX1284" s="519"/>
      <c r="NY1284" s="519"/>
      <c r="NZ1284" s="519"/>
      <c r="OA1284" s="519"/>
      <c r="OB1284" s="519"/>
      <c r="OC1284" s="519"/>
      <c r="OD1284" s="519"/>
      <c r="OE1284" s="519"/>
      <c r="OF1284" s="519"/>
      <c r="OG1284" s="519"/>
      <c r="OH1284" s="519"/>
      <c r="OI1284" s="519"/>
      <c r="OJ1284" s="519"/>
      <c r="OK1284" s="519"/>
      <c r="OL1284" s="519"/>
      <c r="OM1284" s="519"/>
      <c r="ON1284" s="519"/>
      <c r="OO1284" s="519"/>
      <c r="OP1284" s="519"/>
      <c r="OQ1284" s="519"/>
      <c r="OR1284" s="519"/>
      <c r="OS1284" s="519"/>
      <c r="OT1284" s="519"/>
      <c r="OU1284" s="519"/>
      <c r="OV1284" s="519"/>
      <c r="OW1284" s="519"/>
      <c r="OX1284" s="519"/>
      <c r="OY1284" s="519"/>
      <c r="OZ1284" s="519"/>
      <c r="PA1284" s="519"/>
      <c r="PB1284" s="519"/>
      <c r="PC1284" s="519"/>
      <c r="PD1284" s="519"/>
      <c r="PE1284" s="519"/>
      <c r="PF1284" s="519"/>
      <c r="PG1284" s="519"/>
      <c r="PH1284" s="519"/>
      <c r="PI1284" s="519"/>
      <c r="PJ1284" s="519"/>
      <c r="PK1284" s="519"/>
      <c r="PL1284" s="519"/>
      <c r="PM1284" s="519"/>
      <c r="PN1284" s="519"/>
      <c r="PO1284" s="519"/>
      <c r="PP1284" s="519"/>
      <c r="PQ1284" s="519"/>
      <c r="PR1284" s="519"/>
      <c r="PS1284" s="519"/>
      <c r="PT1284" s="519"/>
      <c r="PU1284" s="519"/>
      <c r="PV1284" s="519"/>
      <c r="PW1284" s="519"/>
      <c r="PX1284" s="519"/>
      <c r="PY1284" s="519"/>
      <c r="PZ1284" s="519"/>
      <c r="QA1284" s="519"/>
      <c r="QB1284" s="519"/>
      <c r="QC1284" s="519"/>
      <c r="QD1284" s="519"/>
      <c r="QE1284" s="519"/>
      <c r="QF1284" s="519"/>
      <c r="QG1284" s="519"/>
      <c r="QH1284" s="519"/>
      <c r="QI1284" s="519"/>
      <c r="QJ1284" s="519"/>
      <c r="QK1284" s="519"/>
      <c r="QL1284" s="519"/>
      <c r="QM1284" s="519"/>
      <c r="QN1284" s="519"/>
      <c r="QO1284" s="519"/>
      <c r="QP1284" s="519"/>
      <c r="QQ1284" s="519"/>
      <c r="QR1284" s="519"/>
      <c r="QS1284" s="519"/>
      <c r="QT1284" s="519"/>
      <c r="QU1284" s="519"/>
      <c r="QV1284" s="519"/>
      <c r="QW1284" s="519"/>
      <c r="QX1284" s="519"/>
      <c r="QY1284" s="519"/>
      <c r="QZ1284" s="519"/>
      <c r="RA1284" s="519"/>
      <c r="RB1284" s="519"/>
      <c r="RC1284" s="519"/>
      <c r="RD1284" s="519"/>
      <c r="RE1284" s="519"/>
      <c r="RF1284" s="519"/>
      <c r="RG1284" s="519"/>
      <c r="RH1284" s="519"/>
      <c r="RI1284" s="519"/>
      <c r="RJ1284" s="519"/>
      <c r="RK1284" s="519"/>
      <c r="RL1284" s="519"/>
      <c r="RM1284" s="519"/>
      <c r="RN1284" s="519"/>
      <c r="RO1284" s="519"/>
      <c r="RP1284" s="519"/>
      <c r="RQ1284" s="519"/>
      <c r="RR1284" s="519"/>
      <c r="RS1284" s="519"/>
      <c r="RT1284" s="519"/>
      <c r="RU1284" s="519"/>
      <c r="RV1284" s="519"/>
      <c r="RW1284" s="519"/>
      <c r="RX1284" s="519"/>
      <c r="RY1284" s="519"/>
      <c r="RZ1284" s="519"/>
      <c r="SA1284" s="519"/>
      <c r="SB1284" s="519"/>
      <c r="SC1284" s="519"/>
      <c r="SD1284" s="519"/>
      <c r="SE1284" s="519"/>
      <c r="SF1284" s="519"/>
      <c r="SG1284" s="519"/>
      <c r="SH1284" s="519"/>
      <c r="SI1284" s="519"/>
      <c r="SJ1284" s="519"/>
      <c r="SK1284" s="519"/>
      <c r="SL1284" s="519"/>
      <c r="SM1284" s="519"/>
      <c r="SN1284" s="519"/>
      <c r="SO1284" s="519"/>
      <c r="SP1284" s="519"/>
      <c r="SQ1284" s="519"/>
      <c r="SR1284" s="519"/>
      <c r="SS1284" s="519"/>
      <c r="ST1284" s="519"/>
      <c r="SU1284" s="519"/>
      <c r="SV1284" s="519"/>
      <c r="SW1284" s="519"/>
      <c r="SX1284" s="519"/>
      <c r="SY1284" s="519"/>
      <c r="SZ1284" s="519"/>
      <c r="TA1284" s="519"/>
      <c r="TB1284" s="519"/>
      <c r="TC1284" s="519"/>
      <c r="TD1284" s="519"/>
      <c r="TE1284" s="519"/>
      <c r="TF1284" s="519"/>
      <c r="TG1284" s="519"/>
      <c r="TH1284" s="519"/>
      <c r="TI1284" s="519"/>
    </row>
    <row r="1285" spans="1:529" s="235" customFormat="1" ht="46.5" customHeight="1" thickBot="1" x14ac:dyDescent="0.3">
      <c r="A1285" s="504" t="s">
        <v>6222</v>
      </c>
      <c r="B1285" s="503">
        <v>42376</v>
      </c>
      <c r="C1285" s="248" t="s">
        <v>6224</v>
      </c>
      <c r="D1285" s="908" t="s">
        <v>7378</v>
      </c>
      <c r="E1285" s="911" t="s">
        <v>758</v>
      </c>
      <c r="F1285" s="911" t="s">
        <v>138</v>
      </c>
      <c r="G1285" s="911" t="s">
        <v>63</v>
      </c>
      <c r="H1285" s="504" t="s">
        <v>6225</v>
      </c>
      <c r="I1285" s="503">
        <v>42402</v>
      </c>
      <c r="J1285" s="503">
        <v>44203</v>
      </c>
      <c r="K1285" s="248" t="s">
        <v>1113</v>
      </c>
      <c r="L1285" s="248"/>
      <c r="M1285" s="248" t="s">
        <v>756</v>
      </c>
      <c r="N1285" s="248" t="s">
        <v>66</v>
      </c>
      <c r="O1285" s="583">
        <v>23967</v>
      </c>
      <c r="P1285" s="692"/>
      <c r="Q1285" s="692"/>
      <c r="R1285" s="692"/>
      <c r="S1285" s="692"/>
      <c r="T1285" s="805">
        <v>41.39</v>
      </c>
      <c r="U1285" s="248">
        <v>65.664000000000001</v>
      </c>
      <c r="V1285" s="248">
        <v>23967</v>
      </c>
      <c r="W1285" s="248" t="s">
        <v>1090</v>
      </c>
      <c r="X1285" s="248">
        <v>60</v>
      </c>
      <c r="Y1285" s="248">
        <v>25</v>
      </c>
      <c r="Z1285" s="248">
        <v>125</v>
      </c>
      <c r="AA1285" s="248" t="s">
        <v>1091</v>
      </c>
      <c r="AB1285" s="248" t="s">
        <v>1091</v>
      </c>
      <c r="AC1285" s="248" t="s">
        <v>1091</v>
      </c>
      <c r="AD1285" s="248" t="s">
        <v>1091</v>
      </c>
      <c r="AE1285" s="248" t="s">
        <v>1091</v>
      </c>
      <c r="AF1285" s="248">
        <v>0.3</v>
      </c>
      <c r="AG1285" s="248" t="s">
        <v>6226</v>
      </c>
      <c r="AH1285" s="248">
        <v>63.042000000000002</v>
      </c>
      <c r="AI1285" s="118" t="s">
        <v>6227</v>
      </c>
      <c r="AJ1285" s="118" t="s">
        <v>6228</v>
      </c>
      <c r="AK1285" s="248" t="s">
        <v>1109</v>
      </c>
      <c r="AL1285" s="248"/>
      <c r="AM1285" s="519"/>
      <c r="AN1285" s="519"/>
      <c r="AO1285" s="519"/>
      <c r="AP1285" s="519"/>
      <c r="AQ1285" s="519"/>
      <c r="AR1285" s="519"/>
      <c r="AS1285" s="519"/>
      <c r="AT1285" s="519"/>
      <c r="AU1285" s="519"/>
      <c r="AV1285" s="519"/>
      <c r="AW1285" s="519"/>
      <c r="AX1285" s="519"/>
      <c r="AY1285" s="519"/>
      <c r="AZ1285" s="519"/>
      <c r="BA1285" s="519"/>
      <c r="BB1285" s="519"/>
      <c r="BC1285" s="519"/>
      <c r="BD1285" s="519"/>
      <c r="BE1285" s="519"/>
      <c r="BF1285" s="519"/>
      <c r="BG1285" s="519"/>
      <c r="BH1285" s="519"/>
      <c r="BI1285" s="519"/>
      <c r="BJ1285" s="519"/>
      <c r="BK1285" s="519"/>
      <c r="BL1285" s="519"/>
      <c r="BM1285" s="519"/>
      <c r="BN1285" s="519"/>
      <c r="BO1285" s="519"/>
      <c r="BP1285" s="519"/>
      <c r="BQ1285" s="519"/>
      <c r="BR1285" s="519"/>
      <c r="BS1285" s="519"/>
      <c r="BT1285" s="519"/>
      <c r="BU1285" s="519"/>
      <c r="BV1285" s="519"/>
      <c r="BW1285" s="519"/>
      <c r="BX1285" s="519"/>
      <c r="BY1285" s="519"/>
      <c r="BZ1285" s="519"/>
      <c r="CA1285" s="519"/>
      <c r="CB1285" s="519"/>
      <c r="CC1285" s="519"/>
      <c r="CD1285" s="519"/>
      <c r="CE1285" s="519"/>
      <c r="CF1285" s="519"/>
      <c r="CG1285" s="519"/>
      <c r="CH1285" s="519"/>
      <c r="CI1285" s="519"/>
      <c r="CJ1285" s="519"/>
      <c r="CK1285" s="519"/>
      <c r="CL1285" s="519"/>
      <c r="CM1285" s="519"/>
      <c r="CN1285" s="519"/>
      <c r="CO1285" s="519"/>
      <c r="CP1285" s="519"/>
      <c r="CQ1285" s="519"/>
      <c r="CR1285" s="519"/>
      <c r="CS1285" s="519"/>
      <c r="CT1285" s="519"/>
      <c r="CU1285" s="519"/>
      <c r="CV1285" s="519"/>
      <c r="CW1285" s="519"/>
      <c r="CX1285" s="519"/>
      <c r="CY1285" s="519"/>
      <c r="CZ1285" s="519"/>
      <c r="DA1285" s="519"/>
      <c r="DB1285" s="519"/>
      <c r="DC1285" s="519"/>
      <c r="DD1285" s="519"/>
      <c r="DE1285" s="519"/>
      <c r="DF1285" s="519"/>
      <c r="DG1285" s="519"/>
      <c r="DH1285" s="519"/>
      <c r="DI1285" s="519"/>
      <c r="DJ1285" s="519"/>
      <c r="DK1285" s="519"/>
      <c r="DL1285" s="519"/>
      <c r="DM1285" s="519"/>
      <c r="DN1285" s="519"/>
      <c r="DO1285" s="519"/>
      <c r="DP1285" s="519"/>
      <c r="DQ1285" s="519"/>
      <c r="DR1285" s="519"/>
      <c r="DS1285" s="519"/>
      <c r="DT1285" s="519"/>
      <c r="DU1285" s="519"/>
      <c r="DV1285" s="519"/>
      <c r="DW1285" s="519"/>
      <c r="DX1285" s="519"/>
      <c r="DY1285" s="519"/>
      <c r="DZ1285" s="519"/>
      <c r="EA1285" s="519"/>
      <c r="EB1285" s="519"/>
      <c r="EC1285" s="519"/>
      <c r="ED1285" s="519"/>
      <c r="EE1285" s="519"/>
      <c r="EF1285" s="519"/>
      <c r="EG1285" s="519"/>
      <c r="EH1285" s="519"/>
      <c r="EI1285" s="519"/>
      <c r="EJ1285" s="519"/>
      <c r="EK1285" s="519"/>
      <c r="EL1285" s="519"/>
      <c r="EM1285" s="519"/>
      <c r="EN1285" s="519"/>
      <c r="EO1285" s="519"/>
      <c r="EP1285" s="519"/>
      <c r="EQ1285" s="519"/>
      <c r="ER1285" s="519"/>
      <c r="ES1285" s="519"/>
      <c r="ET1285" s="519"/>
      <c r="EU1285" s="519"/>
      <c r="EV1285" s="519"/>
      <c r="EW1285" s="519"/>
      <c r="EX1285" s="519"/>
      <c r="EY1285" s="519"/>
      <c r="EZ1285" s="519"/>
      <c r="FA1285" s="519"/>
      <c r="FB1285" s="519"/>
      <c r="FC1285" s="519"/>
      <c r="FD1285" s="519"/>
      <c r="FE1285" s="519"/>
      <c r="FF1285" s="519"/>
      <c r="FG1285" s="519"/>
      <c r="FH1285" s="519"/>
      <c r="FI1285" s="519"/>
      <c r="FJ1285" s="519"/>
      <c r="FK1285" s="519"/>
      <c r="FL1285" s="519"/>
      <c r="FM1285" s="519"/>
      <c r="FN1285" s="519"/>
      <c r="FO1285" s="519"/>
      <c r="FP1285" s="519"/>
      <c r="FQ1285" s="519"/>
      <c r="FR1285" s="519"/>
      <c r="FS1285" s="519"/>
      <c r="FT1285" s="519"/>
      <c r="FU1285" s="519"/>
      <c r="FV1285" s="519"/>
      <c r="FW1285" s="519"/>
      <c r="FX1285" s="519"/>
      <c r="FY1285" s="519"/>
      <c r="FZ1285" s="519"/>
      <c r="GA1285" s="519"/>
      <c r="GB1285" s="519"/>
      <c r="GC1285" s="519"/>
      <c r="GD1285" s="519"/>
      <c r="GE1285" s="519"/>
      <c r="GF1285" s="519"/>
      <c r="GG1285" s="519"/>
      <c r="GH1285" s="519"/>
      <c r="GI1285" s="519"/>
      <c r="GJ1285" s="519"/>
      <c r="GK1285" s="519"/>
      <c r="GL1285" s="519"/>
      <c r="GM1285" s="519"/>
      <c r="GN1285" s="519"/>
      <c r="GO1285" s="519"/>
      <c r="GP1285" s="519"/>
      <c r="GQ1285" s="519"/>
      <c r="GR1285" s="519"/>
      <c r="GS1285" s="519"/>
      <c r="GT1285" s="519"/>
      <c r="GU1285" s="519"/>
      <c r="GV1285" s="519"/>
      <c r="GW1285" s="519"/>
      <c r="GX1285" s="519"/>
      <c r="GY1285" s="519"/>
      <c r="GZ1285" s="519"/>
      <c r="HA1285" s="519"/>
      <c r="HB1285" s="519"/>
      <c r="HC1285" s="519"/>
      <c r="HD1285" s="519"/>
      <c r="HE1285" s="519"/>
      <c r="HF1285" s="519"/>
      <c r="HG1285" s="519"/>
      <c r="HH1285" s="519"/>
      <c r="HI1285" s="519"/>
      <c r="HJ1285" s="519"/>
      <c r="HK1285" s="519"/>
      <c r="HL1285" s="519"/>
      <c r="HM1285" s="519"/>
      <c r="HN1285" s="519"/>
      <c r="HO1285" s="519"/>
      <c r="HP1285" s="519"/>
      <c r="HQ1285" s="519"/>
      <c r="HR1285" s="519"/>
      <c r="HS1285" s="519"/>
      <c r="HT1285" s="519"/>
      <c r="HU1285" s="519"/>
      <c r="HV1285" s="519"/>
      <c r="HW1285" s="519"/>
      <c r="HX1285" s="519"/>
      <c r="HY1285" s="519"/>
      <c r="HZ1285" s="519"/>
      <c r="IA1285" s="519"/>
      <c r="IB1285" s="519"/>
      <c r="IC1285" s="519"/>
      <c r="ID1285" s="519"/>
      <c r="IE1285" s="519"/>
      <c r="IF1285" s="519"/>
      <c r="IG1285" s="519"/>
      <c r="IH1285" s="519"/>
      <c r="II1285" s="519"/>
      <c r="IJ1285" s="519"/>
      <c r="IK1285" s="519"/>
      <c r="IL1285" s="519"/>
      <c r="IM1285" s="519"/>
      <c r="IN1285" s="519"/>
      <c r="IO1285" s="519"/>
      <c r="IP1285" s="519"/>
      <c r="IQ1285" s="519"/>
      <c r="IR1285" s="519"/>
      <c r="IS1285" s="519"/>
      <c r="IT1285" s="519"/>
      <c r="IU1285" s="519"/>
      <c r="IV1285" s="519"/>
      <c r="IW1285" s="519"/>
      <c r="IX1285" s="519"/>
      <c r="IY1285" s="519"/>
      <c r="IZ1285" s="519"/>
      <c r="JA1285" s="519"/>
      <c r="JB1285" s="519"/>
      <c r="JC1285" s="519"/>
      <c r="JD1285" s="519"/>
      <c r="JE1285" s="519"/>
      <c r="JF1285" s="519"/>
      <c r="JG1285" s="519"/>
      <c r="JH1285" s="519"/>
      <c r="JI1285" s="519"/>
      <c r="JJ1285" s="519"/>
      <c r="JK1285" s="519"/>
      <c r="JL1285" s="519"/>
      <c r="JM1285" s="519"/>
      <c r="JN1285" s="519"/>
      <c r="JO1285" s="519"/>
      <c r="JP1285" s="519"/>
      <c r="JQ1285" s="519"/>
      <c r="JR1285" s="519"/>
      <c r="JS1285" s="519"/>
      <c r="JT1285" s="519"/>
      <c r="JU1285" s="519"/>
      <c r="JV1285" s="519"/>
      <c r="JW1285" s="519"/>
      <c r="JX1285" s="519"/>
      <c r="JY1285" s="519"/>
      <c r="JZ1285" s="519"/>
      <c r="KA1285" s="519"/>
      <c r="KB1285" s="519"/>
      <c r="KC1285" s="519"/>
      <c r="KD1285" s="519"/>
      <c r="KE1285" s="519"/>
      <c r="KF1285" s="519"/>
      <c r="KG1285" s="519"/>
      <c r="KH1285" s="519"/>
      <c r="KI1285" s="519"/>
      <c r="KJ1285" s="519"/>
      <c r="KK1285" s="519"/>
      <c r="KL1285" s="519"/>
      <c r="KM1285" s="519"/>
      <c r="KN1285" s="519"/>
      <c r="KO1285" s="519"/>
      <c r="KP1285" s="519"/>
      <c r="KQ1285" s="519"/>
      <c r="KR1285" s="519"/>
      <c r="KS1285" s="519"/>
      <c r="KT1285" s="519"/>
      <c r="KU1285" s="519"/>
      <c r="KV1285" s="519"/>
      <c r="KW1285" s="519"/>
      <c r="KX1285" s="519"/>
      <c r="KY1285" s="519"/>
      <c r="KZ1285" s="519"/>
      <c r="LA1285" s="519"/>
      <c r="LB1285" s="519"/>
      <c r="LC1285" s="519"/>
      <c r="LD1285" s="519"/>
      <c r="LE1285" s="519"/>
      <c r="LF1285" s="519"/>
      <c r="LG1285" s="519"/>
      <c r="LH1285" s="519"/>
      <c r="LI1285" s="519"/>
      <c r="LJ1285" s="519"/>
      <c r="LK1285" s="519"/>
      <c r="LL1285" s="519"/>
      <c r="LM1285" s="519"/>
      <c r="LN1285" s="519"/>
      <c r="LO1285" s="519"/>
      <c r="LP1285" s="519"/>
      <c r="LQ1285" s="519"/>
      <c r="LR1285" s="519"/>
      <c r="LS1285" s="519"/>
      <c r="LT1285" s="519"/>
      <c r="LU1285" s="519"/>
      <c r="LV1285" s="519"/>
      <c r="LW1285" s="519"/>
      <c r="LX1285" s="519"/>
      <c r="LY1285" s="519"/>
      <c r="LZ1285" s="519"/>
      <c r="MA1285" s="519"/>
      <c r="MB1285" s="519"/>
      <c r="MC1285" s="519"/>
      <c r="MD1285" s="519"/>
      <c r="ME1285" s="519"/>
      <c r="MF1285" s="519"/>
      <c r="MG1285" s="519"/>
      <c r="MH1285" s="519"/>
      <c r="MI1285" s="519"/>
      <c r="MJ1285" s="519"/>
      <c r="MK1285" s="519"/>
      <c r="ML1285" s="519"/>
      <c r="MM1285" s="519"/>
      <c r="MN1285" s="519"/>
      <c r="MO1285" s="519"/>
      <c r="MP1285" s="519"/>
      <c r="MQ1285" s="519"/>
      <c r="MR1285" s="519"/>
      <c r="MS1285" s="519"/>
      <c r="MT1285" s="519"/>
      <c r="MU1285" s="519"/>
      <c r="MV1285" s="519"/>
      <c r="MW1285" s="519"/>
      <c r="MX1285" s="519"/>
      <c r="MY1285" s="519"/>
      <c r="MZ1285" s="519"/>
      <c r="NA1285" s="519"/>
      <c r="NB1285" s="519"/>
      <c r="NC1285" s="519"/>
      <c r="ND1285" s="519"/>
      <c r="NE1285" s="519"/>
      <c r="NF1285" s="519"/>
      <c r="NG1285" s="519"/>
      <c r="NH1285" s="519"/>
      <c r="NI1285" s="519"/>
      <c r="NJ1285" s="519"/>
      <c r="NK1285" s="519"/>
      <c r="NL1285" s="519"/>
      <c r="NM1285" s="519"/>
      <c r="NN1285" s="519"/>
      <c r="NO1285" s="519"/>
      <c r="NP1285" s="519"/>
      <c r="NQ1285" s="519"/>
      <c r="NR1285" s="519"/>
      <c r="NS1285" s="519"/>
      <c r="NT1285" s="519"/>
      <c r="NU1285" s="519"/>
      <c r="NV1285" s="519"/>
      <c r="NW1285" s="519"/>
      <c r="NX1285" s="519"/>
      <c r="NY1285" s="519"/>
      <c r="NZ1285" s="519"/>
      <c r="OA1285" s="519"/>
      <c r="OB1285" s="519"/>
      <c r="OC1285" s="519"/>
      <c r="OD1285" s="519"/>
      <c r="OE1285" s="519"/>
      <c r="OF1285" s="519"/>
      <c r="OG1285" s="519"/>
      <c r="OH1285" s="519"/>
      <c r="OI1285" s="519"/>
      <c r="OJ1285" s="519"/>
      <c r="OK1285" s="519"/>
      <c r="OL1285" s="519"/>
      <c r="OM1285" s="519"/>
      <c r="ON1285" s="519"/>
      <c r="OO1285" s="519"/>
      <c r="OP1285" s="519"/>
      <c r="OQ1285" s="519"/>
      <c r="OR1285" s="519"/>
      <c r="OS1285" s="519"/>
      <c r="OT1285" s="519"/>
      <c r="OU1285" s="519"/>
      <c r="OV1285" s="519"/>
      <c r="OW1285" s="519"/>
      <c r="OX1285" s="519"/>
      <c r="OY1285" s="519"/>
      <c r="OZ1285" s="519"/>
      <c r="PA1285" s="519"/>
      <c r="PB1285" s="519"/>
      <c r="PC1285" s="519"/>
      <c r="PD1285" s="519"/>
      <c r="PE1285" s="519"/>
      <c r="PF1285" s="519"/>
      <c r="PG1285" s="519"/>
      <c r="PH1285" s="519"/>
      <c r="PI1285" s="519"/>
      <c r="PJ1285" s="519"/>
      <c r="PK1285" s="519"/>
      <c r="PL1285" s="519"/>
      <c r="PM1285" s="519"/>
      <c r="PN1285" s="519"/>
      <c r="PO1285" s="519"/>
      <c r="PP1285" s="519"/>
      <c r="PQ1285" s="519"/>
      <c r="PR1285" s="519"/>
      <c r="PS1285" s="519"/>
      <c r="PT1285" s="519"/>
      <c r="PU1285" s="519"/>
      <c r="PV1285" s="519"/>
      <c r="PW1285" s="519"/>
      <c r="PX1285" s="519"/>
      <c r="PY1285" s="519"/>
      <c r="PZ1285" s="519"/>
      <c r="QA1285" s="519"/>
      <c r="QB1285" s="519"/>
      <c r="QC1285" s="519"/>
      <c r="QD1285" s="519"/>
      <c r="QE1285" s="519"/>
      <c r="QF1285" s="519"/>
      <c r="QG1285" s="519"/>
      <c r="QH1285" s="519"/>
      <c r="QI1285" s="519"/>
      <c r="QJ1285" s="519"/>
      <c r="QK1285" s="519"/>
      <c r="QL1285" s="519"/>
      <c r="QM1285" s="519"/>
      <c r="QN1285" s="519"/>
      <c r="QO1285" s="519"/>
      <c r="QP1285" s="519"/>
      <c r="QQ1285" s="519"/>
      <c r="QR1285" s="519"/>
      <c r="QS1285" s="519"/>
      <c r="QT1285" s="519"/>
      <c r="QU1285" s="519"/>
      <c r="QV1285" s="519"/>
      <c r="QW1285" s="519"/>
      <c r="QX1285" s="519"/>
      <c r="QY1285" s="519"/>
      <c r="QZ1285" s="519"/>
      <c r="RA1285" s="519"/>
      <c r="RB1285" s="519"/>
      <c r="RC1285" s="519"/>
      <c r="RD1285" s="519"/>
      <c r="RE1285" s="519"/>
      <c r="RF1285" s="519"/>
      <c r="RG1285" s="519"/>
      <c r="RH1285" s="519"/>
      <c r="RI1285" s="519"/>
      <c r="RJ1285" s="519"/>
      <c r="RK1285" s="519"/>
      <c r="RL1285" s="519"/>
      <c r="RM1285" s="519"/>
      <c r="RN1285" s="519"/>
      <c r="RO1285" s="519"/>
      <c r="RP1285" s="519"/>
      <c r="RQ1285" s="519"/>
      <c r="RR1285" s="519"/>
      <c r="RS1285" s="519"/>
      <c r="RT1285" s="519"/>
      <c r="RU1285" s="519"/>
      <c r="RV1285" s="519"/>
      <c r="RW1285" s="519"/>
      <c r="RX1285" s="519"/>
      <c r="RY1285" s="519"/>
      <c r="RZ1285" s="519"/>
      <c r="SA1285" s="519"/>
      <c r="SB1285" s="519"/>
      <c r="SC1285" s="519"/>
      <c r="SD1285" s="519"/>
      <c r="SE1285" s="519"/>
      <c r="SF1285" s="519"/>
      <c r="SG1285" s="519"/>
      <c r="SH1285" s="519"/>
      <c r="SI1285" s="519"/>
      <c r="SJ1285" s="519"/>
      <c r="SK1285" s="519"/>
      <c r="SL1285" s="519"/>
      <c r="SM1285" s="519"/>
      <c r="SN1285" s="519"/>
      <c r="SO1285" s="519"/>
      <c r="SP1285" s="519"/>
      <c r="SQ1285" s="519"/>
      <c r="SR1285" s="519"/>
      <c r="SS1285" s="519"/>
      <c r="ST1285" s="519"/>
      <c r="SU1285" s="519"/>
      <c r="SV1285" s="519"/>
      <c r="SW1285" s="519"/>
      <c r="SX1285" s="519"/>
      <c r="SY1285" s="519"/>
      <c r="SZ1285" s="519"/>
      <c r="TA1285" s="519"/>
      <c r="TB1285" s="519"/>
      <c r="TC1285" s="519"/>
      <c r="TD1285" s="519"/>
      <c r="TE1285" s="519"/>
      <c r="TF1285" s="519"/>
      <c r="TG1285" s="519"/>
      <c r="TH1285" s="519"/>
      <c r="TI1285" s="519"/>
    </row>
    <row r="1286" spans="1:529" s="235" customFormat="1" ht="46.5" customHeight="1" x14ac:dyDescent="0.25">
      <c r="A1286" s="693" t="s">
        <v>6229</v>
      </c>
      <c r="B1286" s="694">
        <v>42303</v>
      </c>
      <c r="C1286" s="539" t="s">
        <v>6230</v>
      </c>
      <c r="D1286" s="912" t="s">
        <v>7379</v>
      </c>
      <c r="E1286" s="912" t="s">
        <v>6910</v>
      </c>
      <c r="F1286" s="912" t="s">
        <v>6911</v>
      </c>
      <c r="G1286" s="912" t="s">
        <v>6912</v>
      </c>
      <c r="H1286" s="693" t="s">
        <v>6082</v>
      </c>
      <c r="I1286" s="694">
        <v>42325</v>
      </c>
      <c r="J1286" s="694">
        <v>42552</v>
      </c>
      <c r="K1286" s="539" t="s">
        <v>1663</v>
      </c>
      <c r="L1286" s="539"/>
      <c r="M1286" s="539" t="s">
        <v>6231</v>
      </c>
      <c r="N1286" s="539" t="s">
        <v>48</v>
      </c>
      <c r="O1286" s="539">
        <v>2040</v>
      </c>
      <c r="P1286" s="924"/>
      <c r="Q1286" s="924"/>
      <c r="R1286" s="924"/>
      <c r="S1286" s="924"/>
      <c r="T1286" s="806">
        <v>1.3</v>
      </c>
      <c r="U1286" s="539">
        <v>5.6</v>
      </c>
      <c r="V1286" s="539">
        <v>2040</v>
      </c>
      <c r="W1286" s="539" t="s">
        <v>1258</v>
      </c>
      <c r="X1286" s="539">
        <v>50</v>
      </c>
      <c r="Y1286" s="539">
        <v>50</v>
      </c>
      <c r="Z1286" s="539">
        <v>250</v>
      </c>
      <c r="AA1286" s="539" t="s">
        <v>1091</v>
      </c>
      <c r="AB1286" s="539" t="s">
        <v>1091</v>
      </c>
      <c r="AC1286" s="539" t="s">
        <v>1091</v>
      </c>
      <c r="AD1286" s="539" t="s">
        <v>1091</v>
      </c>
      <c r="AE1286" s="539" t="s">
        <v>1091</v>
      </c>
      <c r="AF1286" s="539" t="s">
        <v>1091</v>
      </c>
      <c r="AG1286" s="539" t="s">
        <v>6232</v>
      </c>
      <c r="AH1286" s="539">
        <v>232.1</v>
      </c>
      <c r="AI1286" s="122" t="s">
        <v>6233</v>
      </c>
      <c r="AJ1286" s="122" t="s">
        <v>6234</v>
      </c>
      <c r="AK1286" s="539" t="s">
        <v>200</v>
      </c>
      <c r="AL1286" s="539"/>
      <c r="AM1286" s="519"/>
      <c r="AN1286" s="519"/>
      <c r="AO1286" s="519"/>
      <c r="AP1286" s="519"/>
      <c r="AQ1286" s="519"/>
      <c r="AR1286" s="519"/>
      <c r="AS1286" s="519"/>
      <c r="AT1286" s="519"/>
      <c r="AU1286" s="519"/>
      <c r="AV1286" s="519"/>
      <c r="AW1286" s="519"/>
      <c r="AX1286" s="519"/>
      <c r="AY1286" s="519"/>
      <c r="AZ1286" s="519"/>
      <c r="BA1286" s="519"/>
      <c r="BB1286" s="519"/>
      <c r="BC1286" s="519"/>
      <c r="BD1286" s="519"/>
      <c r="BE1286" s="519"/>
      <c r="BF1286" s="519"/>
      <c r="BG1286" s="519"/>
      <c r="BH1286" s="519"/>
      <c r="BI1286" s="519"/>
      <c r="BJ1286" s="519"/>
      <c r="BK1286" s="519"/>
      <c r="BL1286" s="519"/>
      <c r="BM1286" s="519"/>
      <c r="BN1286" s="519"/>
      <c r="BO1286" s="519"/>
      <c r="BP1286" s="519"/>
      <c r="BQ1286" s="519"/>
      <c r="BR1286" s="519"/>
      <c r="BS1286" s="519"/>
      <c r="BT1286" s="519"/>
      <c r="BU1286" s="519"/>
      <c r="BV1286" s="519"/>
      <c r="BW1286" s="519"/>
      <c r="BX1286" s="519"/>
      <c r="BY1286" s="519"/>
      <c r="BZ1286" s="519"/>
      <c r="CA1286" s="519"/>
      <c r="CB1286" s="519"/>
      <c r="CC1286" s="519"/>
      <c r="CD1286" s="519"/>
      <c r="CE1286" s="519"/>
      <c r="CF1286" s="519"/>
      <c r="CG1286" s="519"/>
      <c r="CH1286" s="519"/>
      <c r="CI1286" s="519"/>
      <c r="CJ1286" s="519"/>
      <c r="CK1286" s="519"/>
      <c r="CL1286" s="519"/>
      <c r="CM1286" s="519"/>
      <c r="CN1286" s="519"/>
      <c r="CO1286" s="519"/>
      <c r="CP1286" s="519"/>
      <c r="CQ1286" s="519"/>
      <c r="CR1286" s="519"/>
      <c r="CS1286" s="519"/>
      <c r="CT1286" s="519"/>
      <c r="CU1286" s="519"/>
      <c r="CV1286" s="519"/>
      <c r="CW1286" s="519"/>
      <c r="CX1286" s="519"/>
      <c r="CY1286" s="519"/>
      <c r="CZ1286" s="519"/>
      <c r="DA1286" s="519"/>
      <c r="DB1286" s="519"/>
      <c r="DC1286" s="519"/>
      <c r="DD1286" s="519"/>
      <c r="DE1286" s="519"/>
      <c r="DF1286" s="519"/>
      <c r="DG1286" s="519"/>
      <c r="DH1286" s="519"/>
      <c r="DI1286" s="519"/>
      <c r="DJ1286" s="519"/>
      <c r="DK1286" s="519"/>
      <c r="DL1286" s="519"/>
      <c r="DM1286" s="519"/>
      <c r="DN1286" s="519"/>
      <c r="DO1286" s="519"/>
      <c r="DP1286" s="519"/>
      <c r="DQ1286" s="519"/>
      <c r="DR1286" s="519"/>
      <c r="DS1286" s="519"/>
      <c r="DT1286" s="519"/>
      <c r="DU1286" s="519"/>
      <c r="DV1286" s="519"/>
      <c r="DW1286" s="519"/>
      <c r="DX1286" s="519"/>
      <c r="DY1286" s="519"/>
      <c r="DZ1286" s="519"/>
      <c r="EA1286" s="519"/>
      <c r="EB1286" s="519"/>
      <c r="EC1286" s="519"/>
      <c r="ED1286" s="519"/>
      <c r="EE1286" s="519"/>
      <c r="EF1286" s="519"/>
      <c r="EG1286" s="519"/>
      <c r="EH1286" s="519"/>
      <c r="EI1286" s="519"/>
      <c r="EJ1286" s="519"/>
      <c r="EK1286" s="519"/>
      <c r="EL1286" s="519"/>
      <c r="EM1286" s="519"/>
      <c r="EN1286" s="519"/>
      <c r="EO1286" s="519"/>
      <c r="EP1286" s="519"/>
      <c r="EQ1286" s="519"/>
      <c r="ER1286" s="519"/>
      <c r="ES1286" s="519"/>
      <c r="ET1286" s="519"/>
      <c r="EU1286" s="519"/>
      <c r="EV1286" s="519"/>
      <c r="EW1286" s="519"/>
      <c r="EX1286" s="519"/>
      <c r="EY1286" s="519"/>
      <c r="EZ1286" s="519"/>
      <c r="FA1286" s="519"/>
      <c r="FB1286" s="519"/>
      <c r="FC1286" s="519"/>
      <c r="FD1286" s="519"/>
      <c r="FE1286" s="519"/>
      <c r="FF1286" s="519"/>
      <c r="FG1286" s="519"/>
      <c r="FH1286" s="519"/>
      <c r="FI1286" s="519"/>
      <c r="FJ1286" s="519"/>
      <c r="FK1286" s="519"/>
      <c r="FL1286" s="519"/>
      <c r="FM1286" s="519"/>
      <c r="FN1286" s="519"/>
      <c r="FO1286" s="519"/>
      <c r="FP1286" s="519"/>
      <c r="FQ1286" s="519"/>
      <c r="FR1286" s="519"/>
      <c r="FS1286" s="519"/>
      <c r="FT1286" s="519"/>
      <c r="FU1286" s="519"/>
      <c r="FV1286" s="519"/>
      <c r="FW1286" s="519"/>
      <c r="FX1286" s="519"/>
      <c r="FY1286" s="519"/>
      <c r="FZ1286" s="519"/>
      <c r="GA1286" s="519"/>
      <c r="GB1286" s="519"/>
      <c r="GC1286" s="519"/>
      <c r="GD1286" s="519"/>
      <c r="GE1286" s="519"/>
      <c r="GF1286" s="519"/>
      <c r="GG1286" s="519"/>
      <c r="GH1286" s="519"/>
      <c r="GI1286" s="519"/>
      <c r="GJ1286" s="519"/>
      <c r="GK1286" s="519"/>
      <c r="GL1286" s="519"/>
      <c r="GM1286" s="519"/>
      <c r="GN1286" s="519"/>
      <c r="GO1286" s="519"/>
      <c r="GP1286" s="519"/>
      <c r="GQ1286" s="519"/>
      <c r="GR1286" s="519"/>
      <c r="GS1286" s="519"/>
      <c r="GT1286" s="519"/>
      <c r="GU1286" s="519"/>
      <c r="GV1286" s="519"/>
      <c r="GW1286" s="519"/>
      <c r="GX1286" s="519"/>
      <c r="GY1286" s="519"/>
      <c r="GZ1286" s="519"/>
      <c r="HA1286" s="519"/>
      <c r="HB1286" s="519"/>
      <c r="HC1286" s="519"/>
      <c r="HD1286" s="519"/>
      <c r="HE1286" s="519"/>
      <c r="HF1286" s="519"/>
      <c r="HG1286" s="519"/>
      <c r="HH1286" s="519"/>
      <c r="HI1286" s="519"/>
      <c r="HJ1286" s="519"/>
      <c r="HK1286" s="519"/>
      <c r="HL1286" s="519"/>
      <c r="HM1286" s="519"/>
      <c r="HN1286" s="519"/>
      <c r="HO1286" s="519"/>
      <c r="HP1286" s="519"/>
      <c r="HQ1286" s="519"/>
      <c r="HR1286" s="519"/>
      <c r="HS1286" s="519"/>
      <c r="HT1286" s="519"/>
      <c r="HU1286" s="519"/>
      <c r="HV1286" s="519"/>
      <c r="HW1286" s="519"/>
      <c r="HX1286" s="519"/>
      <c r="HY1286" s="519"/>
      <c r="HZ1286" s="519"/>
      <c r="IA1286" s="519"/>
      <c r="IB1286" s="519"/>
      <c r="IC1286" s="519"/>
      <c r="ID1286" s="519"/>
      <c r="IE1286" s="519"/>
      <c r="IF1286" s="519"/>
      <c r="IG1286" s="519"/>
      <c r="IH1286" s="519"/>
      <c r="II1286" s="519"/>
      <c r="IJ1286" s="519"/>
      <c r="IK1286" s="519"/>
      <c r="IL1286" s="519"/>
      <c r="IM1286" s="519"/>
      <c r="IN1286" s="519"/>
      <c r="IO1286" s="519"/>
      <c r="IP1286" s="519"/>
      <c r="IQ1286" s="519"/>
      <c r="IR1286" s="519"/>
      <c r="IS1286" s="519"/>
      <c r="IT1286" s="519"/>
      <c r="IU1286" s="519"/>
      <c r="IV1286" s="519"/>
      <c r="IW1286" s="519"/>
      <c r="IX1286" s="519"/>
      <c r="IY1286" s="519"/>
      <c r="IZ1286" s="519"/>
      <c r="JA1286" s="519"/>
      <c r="JB1286" s="519"/>
      <c r="JC1286" s="519"/>
      <c r="JD1286" s="519"/>
      <c r="JE1286" s="519"/>
      <c r="JF1286" s="519"/>
      <c r="JG1286" s="519"/>
      <c r="JH1286" s="519"/>
      <c r="JI1286" s="519"/>
      <c r="JJ1286" s="519"/>
      <c r="JK1286" s="519"/>
      <c r="JL1286" s="519"/>
      <c r="JM1286" s="519"/>
      <c r="JN1286" s="519"/>
      <c r="JO1286" s="519"/>
      <c r="JP1286" s="519"/>
      <c r="JQ1286" s="519"/>
      <c r="JR1286" s="519"/>
      <c r="JS1286" s="519"/>
      <c r="JT1286" s="519"/>
      <c r="JU1286" s="519"/>
      <c r="JV1286" s="519"/>
      <c r="JW1286" s="519"/>
      <c r="JX1286" s="519"/>
      <c r="JY1286" s="519"/>
      <c r="JZ1286" s="519"/>
      <c r="KA1286" s="519"/>
      <c r="KB1286" s="519"/>
      <c r="KC1286" s="519"/>
      <c r="KD1286" s="519"/>
      <c r="KE1286" s="519"/>
      <c r="KF1286" s="519"/>
      <c r="KG1286" s="519"/>
      <c r="KH1286" s="519"/>
      <c r="KI1286" s="519"/>
      <c r="KJ1286" s="519"/>
      <c r="KK1286" s="519"/>
      <c r="KL1286" s="519"/>
      <c r="KM1286" s="519"/>
      <c r="KN1286" s="519"/>
      <c r="KO1286" s="519"/>
      <c r="KP1286" s="519"/>
      <c r="KQ1286" s="519"/>
      <c r="KR1286" s="519"/>
      <c r="KS1286" s="519"/>
      <c r="KT1286" s="519"/>
      <c r="KU1286" s="519"/>
      <c r="KV1286" s="519"/>
      <c r="KW1286" s="519"/>
      <c r="KX1286" s="519"/>
      <c r="KY1286" s="519"/>
      <c r="KZ1286" s="519"/>
      <c r="LA1286" s="519"/>
      <c r="LB1286" s="519"/>
      <c r="LC1286" s="519"/>
      <c r="LD1286" s="519"/>
      <c r="LE1286" s="519"/>
      <c r="LF1286" s="519"/>
      <c r="LG1286" s="519"/>
      <c r="LH1286" s="519"/>
      <c r="LI1286" s="519"/>
      <c r="LJ1286" s="519"/>
      <c r="LK1286" s="519"/>
      <c r="LL1286" s="519"/>
      <c r="LM1286" s="519"/>
      <c r="LN1286" s="519"/>
      <c r="LO1286" s="519"/>
      <c r="LP1286" s="519"/>
      <c r="LQ1286" s="519"/>
      <c r="LR1286" s="519"/>
      <c r="LS1286" s="519"/>
      <c r="LT1286" s="519"/>
      <c r="LU1286" s="519"/>
      <c r="LV1286" s="519"/>
      <c r="LW1286" s="519"/>
      <c r="LX1286" s="519"/>
      <c r="LY1286" s="519"/>
      <c r="LZ1286" s="519"/>
      <c r="MA1286" s="519"/>
      <c r="MB1286" s="519"/>
      <c r="MC1286" s="519"/>
      <c r="MD1286" s="519"/>
      <c r="ME1286" s="519"/>
      <c r="MF1286" s="519"/>
      <c r="MG1286" s="519"/>
      <c r="MH1286" s="519"/>
      <c r="MI1286" s="519"/>
      <c r="MJ1286" s="519"/>
      <c r="MK1286" s="519"/>
      <c r="ML1286" s="519"/>
      <c r="MM1286" s="519"/>
      <c r="MN1286" s="519"/>
      <c r="MO1286" s="519"/>
      <c r="MP1286" s="519"/>
      <c r="MQ1286" s="519"/>
      <c r="MR1286" s="519"/>
      <c r="MS1286" s="519"/>
      <c r="MT1286" s="519"/>
      <c r="MU1286" s="519"/>
      <c r="MV1286" s="519"/>
      <c r="MW1286" s="519"/>
      <c r="MX1286" s="519"/>
      <c r="MY1286" s="519"/>
      <c r="MZ1286" s="519"/>
      <c r="NA1286" s="519"/>
      <c r="NB1286" s="519"/>
      <c r="NC1286" s="519"/>
      <c r="ND1286" s="519"/>
      <c r="NE1286" s="519"/>
      <c r="NF1286" s="519"/>
      <c r="NG1286" s="519"/>
      <c r="NH1286" s="519"/>
      <c r="NI1286" s="519"/>
      <c r="NJ1286" s="519"/>
      <c r="NK1286" s="519"/>
      <c r="NL1286" s="519"/>
      <c r="NM1286" s="519"/>
      <c r="NN1286" s="519"/>
      <c r="NO1286" s="519"/>
      <c r="NP1286" s="519"/>
      <c r="NQ1286" s="519"/>
      <c r="NR1286" s="519"/>
      <c r="NS1286" s="519"/>
      <c r="NT1286" s="519"/>
      <c r="NU1286" s="519"/>
      <c r="NV1286" s="519"/>
      <c r="NW1286" s="519"/>
      <c r="NX1286" s="519"/>
      <c r="NY1286" s="519"/>
      <c r="NZ1286" s="519"/>
      <c r="OA1286" s="519"/>
      <c r="OB1286" s="519"/>
      <c r="OC1286" s="519"/>
      <c r="OD1286" s="519"/>
      <c r="OE1286" s="519"/>
      <c r="OF1286" s="519"/>
      <c r="OG1286" s="519"/>
      <c r="OH1286" s="519"/>
      <c r="OI1286" s="519"/>
      <c r="OJ1286" s="519"/>
      <c r="OK1286" s="519"/>
      <c r="OL1286" s="519"/>
      <c r="OM1286" s="519"/>
      <c r="ON1286" s="519"/>
      <c r="OO1286" s="519"/>
      <c r="OP1286" s="519"/>
      <c r="OQ1286" s="519"/>
      <c r="OR1286" s="519"/>
      <c r="OS1286" s="519"/>
      <c r="OT1286" s="519"/>
      <c r="OU1286" s="519"/>
      <c r="OV1286" s="519"/>
      <c r="OW1286" s="519"/>
      <c r="OX1286" s="519"/>
      <c r="OY1286" s="519"/>
      <c r="OZ1286" s="519"/>
      <c r="PA1286" s="519"/>
      <c r="PB1286" s="519"/>
      <c r="PC1286" s="519"/>
      <c r="PD1286" s="519"/>
      <c r="PE1286" s="519"/>
      <c r="PF1286" s="519"/>
      <c r="PG1286" s="519"/>
      <c r="PH1286" s="519"/>
      <c r="PI1286" s="519"/>
      <c r="PJ1286" s="519"/>
      <c r="PK1286" s="519"/>
      <c r="PL1286" s="519"/>
      <c r="PM1286" s="519"/>
      <c r="PN1286" s="519"/>
      <c r="PO1286" s="519"/>
      <c r="PP1286" s="519"/>
      <c r="PQ1286" s="519"/>
      <c r="PR1286" s="519"/>
      <c r="PS1286" s="519"/>
      <c r="PT1286" s="519"/>
      <c r="PU1286" s="519"/>
      <c r="PV1286" s="519"/>
      <c r="PW1286" s="519"/>
      <c r="PX1286" s="519"/>
      <c r="PY1286" s="519"/>
      <c r="PZ1286" s="519"/>
      <c r="QA1286" s="519"/>
      <c r="QB1286" s="519"/>
      <c r="QC1286" s="519"/>
      <c r="QD1286" s="519"/>
      <c r="QE1286" s="519"/>
      <c r="QF1286" s="519"/>
      <c r="QG1286" s="519"/>
      <c r="QH1286" s="519"/>
      <c r="QI1286" s="519"/>
      <c r="QJ1286" s="519"/>
      <c r="QK1286" s="519"/>
      <c r="QL1286" s="519"/>
      <c r="QM1286" s="519"/>
      <c r="QN1286" s="519"/>
      <c r="QO1286" s="519"/>
      <c r="QP1286" s="519"/>
      <c r="QQ1286" s="519"/>
      <c r="QR1286" s="519"/>
      <c r="QS1286" s="519"/>
      <c r="QT1286" s="519"/>
      <c r="QU1286" s="519"/>
      <c r="QV1286" s="519"/>
      <c r="QW1286" s="519"/>
      <c r="QX1286" s="519"/>
      <c r="QY1286" s="519"/>
      <c r="QZ1286" s="519"/>
      <c r="RA1286" s="519"/>
      <c r="RB1286" s="519"/>
      <c r="RC1286" s="519"/>
      <c r="RD1286" s="519"/>
      <c r="RE1286" s="519"/>
      <c r="RF1286" s="519"/>
      <c r="RG1286" s="519"/>
      <c r="RH1286" s="519"/>
      <c r="RI1286" s="519"/>
      <c r="RJ1286" s="519"/>
      <c r="RK1286" s="519"/>
      <c r="RL1286" s="519"/>
      <c r="RM1286" s="519"/>
      <c r="RN1286" s="519"/>
      <c r="RO1286" s="519"/>
      <c r="RP1286" s="519"/>
      <c r="RQ1286" s="519"/>
      <c r="RR1286" s="519"/>
      <c r="RS1286" s="519"/>
      <c r="RT1286" s="519"/>
      <c r="RU1286" s="519"/>
      <c r="RV1286" s="519"/>
      <c r="RW1286" s="519"/>
      <c r="RX1286" s="519"/>
      <c r="RY1286" s="519"/>
      <c r="RZ1286" s="519"/>
      <c r="SA1286" s="519"/>
      <c r="SB1286" s="519"/>
      <c r="SC1286" s="519"/>
      <c r="SD1286" s="519"/>
      <c r="SE1286" s="519"/>
      <c r="SF1286" s="519"/>
      <c r="SG1286" s="519"/>
      <c r="SH1286" s="519"/>
      <c r="SI1286" s="519"/>
      <c r="SJ1286" s="519"/>
      <c r="SK1286" s="519"/>
      <c r="SL1286" s="519"/>
      <c r="SM1286" s="519"/>
      <c r="SN1286" s="519"/>
      <c r="SO1286" s="519"/>
      <c r="SP1286" s="519"/>
      <c r="SQ1286" s="519"/>
      <c r="SR1286" s="519"/>
      <c r="SS1286" s="519"/>
      <c r="ST1286" s="519"/>
      <c r="SU1286" s="519"/>
      <c r="SV1286" s="519"/>
      <c r="SW1286" s="519"/>
      <c r="SX1286" s="519"/>
      <c r="SY1286" s="519"/>
      <c r="SZ1286" s="519"/>
      <c r="TA1286" s="519"/>
      <c r="TB1286" s="519"/>
      <c r="TC1286" s="519"/>
      <c r="TD1286" s="519"/>
      <c r="TE1286" s="519"/>
      <c r="TF1286" s="519"/>
      <c r="TG1286" s="519"/>
      <c r="TH1286" s="519"/>
      <c r="TI1286" s="519"/>
    </row>
    <row r="1287" spans="1:529" s="235" customFormat="1" ht="46.5" customHeight="1" thickBot="1" x14ac:dyDescent="0.3">
      <c r="A1287" s="695" t="s">
        <v>6229</v>
      </c>
      <c r="B1287" s="696">
        <v>42303</v>
      </c>
      <c r="C1287" s="597" t="s">
        <v>6230</v>
      </c>
      <c r="D1287" s="913" t="s">
        <v>7379</v>
      </c>
      <c r="E1287" s="913" t="s">
        <v>6910</v>
      </c>
      <c r="F1287" s="913" t="s">
        <v>6911</v>
      </c>
      <c r="G1287" s="913" t="s">
        <v>6912</v>
      </c>
      <c r="H1287" s="695" t="s">
        <v>6082</v>
      </c>
      <c r="I1287" s="696">
        <v>42325</v>
      </c>
      <c r="J1287" s="696">
        <v>44743</v>
      </c>
      <c r="K1287" s="597" t="s">
        <v>1663</v>
      </c>
      <c r="L1287" s="597"/>
      <c r="M1287" s="597" t="s">
        <v>6231</v>
      </c>
      <c r="N1287" s="597" t="s">
        <v>48</v>
      </c>
      <c r="O1287" s="597">
        <v>2040</v>
      </c>
      <c r="P1287" s="597" t="s">
        <v>6651</v>
      </c>
      <c r="Q1287" s="597" t="s">
        <v>6444</v>
      </c>
      <c r="R1287" s="597" t="s">
        <v>6857</v>
      </c>
      <c r="S1287" s="597"/>
      <c r="T1287" s="807">
        <v>1.3</v>
      </c>
      <c r="U1287" s="597">
        <v>5.6</v>
      </c>
      <c r="V1287" s="597">
        <v>2040</v>
      </c>
      <c r="W1287" s="597" t="s">
        <v>1258</v>
      </c>
      <c r="X1287" s="597">
        <v>50</v>
      </c>
      <c r="Y1287" s="597">
        <v>50</v>
      </c>
      <c r="Z1287" s="597">
        <v>250</v>
      </c>
      <c r="AA1287" s="597" t="s">
        <v>1091</v>
      </c>
      <c r="AB1287" s="597" t="s">
        <v>1091</v>
      </c>
      <c r="AC1287" s="597" t="s">
        <v>1091</v>
      </c>
      <c r="AD1287" s="597" t="s">
        <v>1091</v>
      </c>
      <c r="AE1287" s="597" t="s">
        <v>1091</v>
      </c>
      <c r="AF1287" s="597" t="s">
        <v>1091</v>
      </c>
      <c r="AG1287" s="597" t="s">
        <v>6232</v>
      </c>
      <c r="AH1287" s="597">
        <v>232.1</v>
      </c>
      <c r="AI1287" s="127" t="s">
        <v>6233</v>
      </c>
      <c r="AJ1287" s="127" t="s">
        <v>6234</v>
      </c>
      <c r="AK1287" s="597" t="s">
        <v>200</v>
      </c>
      <c r="AL1287" s="597"/>
      <c r="AM1287" s="519"/>
      <c r="AN1287" s="519"/>
      <c r="AO1287" s="519"/>
      <c r="AP1287" s="519"/>
      <c r="AQ1287" s="519"/>
      <c r="AR1287" s="519"/>
      <c r="AS1287" s="519"/>
      <c r="AT1287" s="519"/>
      <c r="AU1287" s="519"/>
      <c r="AV1287" s="519"/>
      <c r="AW1287" s="519"/>
      <c r="AX1287" s="519"/>
      <c r="AY1287" s="519"/>
      <c r="AZ1287" s="519"/>
      <c r="BA1287" s="519"/>
      <c r="BB1287" s="519"/>
      <c r="BC1287" s="519"/>
      <c r="BD1287" s="519"/>
      <c r="BE1287" s="519"/>
      <c r="BF1287" s="519"/>
      <c r="BG1287" s="519"/>
      <c r="BH1287" s="519"/>
      <c r="BI1287" s="519"/>
      <c r="BJ1287" s="519"/>
      <c r="BK1287" s="519"/>
      <c r="BL1287" s="519"/>
      <c r="BM1287" s="519"/>
      <c r="BN1287" s="519"/>
      <c r="BO1287" s="519"/>
      <c r="BP1287" s="519"/>
      <c r="BQ1287" s="519"/>
      <c r="BR1287" s="519"/>
      <c r="BS1287" s="519"/>
      <c r="BT1287" s="519"/>
      <c r="BU1287" s="519"/>
      <c r="BV1287" s="519"/>
      <c r="BW1287" s="519"/>
      <c r="BX1287" s="519"/>
      <c r="BY1287" s="519"/>
      <c r="BZ1287" s="519"/>
      <c r="CA1287" s="519"/>
      <c r="CB1287" s="519"/>
      <c r="CC1287" s="519"/>
      <c r="CD1287" s="519"/>
      <c r="CE1287" s="519"/>
      <c r="CF1287" s="519"/>
      <c r="CG1287" s="519"/>
      <c r="CH1287" s="519"/>
      <c r="CI1287" s="519"/>
      <c r="CJ1287" s="519"/>
      <c r="CK1287" s="519"/>
      <c r="CL1287" s="519"/>
      <c r="CM1287" s="519"/>
      <c r="CN1287" s="519"/>
      <c r="CO1287" s="519"/>
      <c r="CP1287" s="519"/>
      <c r="CQ1287" s="519"/>
      <c r="CR1287" s="519"/>
      <c r="CS1287" s="519"/>
      <c r="CT1287" s="519"/>
      <c r="CU1287" s="519"/>
      <c r="CV1287" s="519"/>
      <c r="CW1287" s="519"/>
      <c r="CX1287" s="519"/>
      <c r="CY1287" s="519"/>
      <c r="CZ1287" s="519"/>
      <c r="DA1287" s="519"/>
      <c r="DB1287" s="519"/>
      <c r="DC1287" s="519"/>
      <c r="DD1287" s="519"/>
      <c r="DE1287" s="519"/>
      <c r="DF1287" s="519"/>
      <c r="DG1287" s="519"/>
      <c r="DH1287" s="519"/>
      <c r="DI1287" s="519"/>
      <c r="DJ1287" s="519"/>
      <c r="DK1287" s="519"/>
      <c r="DL1287" s="519"/>
      <c r="DM1287" s="519"/>
      <c r="DN1287" s="519"/>
      <c r="DO1287" s="519"/>
      <c r="DP1287" s="519"/>
      <c r="DQ1287" s="519"/>
      <c r="DR1287" s="519"/>
      <c r="DS1287" s="519"/>
      <c r="DT1287" s="519"/>
      <c r="DU1287" s="519"/>
      <c r="DV1287" s="519"/>
      <c r="DW1287" s="519"/>
      <c r="DX1287" s="519"/>
      <c r="DY1287" s="519"/>
      <c r="DZ1287" s="519"/>
      <c r="EA1287" s="519"/>
      <c r="EB1287" s="519"/>
      <c r="EC1287" s="519"/>
      <c r="ED1287" s="519"/>
      <c r="EE1287" s="519"/>
      <c r="EF1287" s="519"/>
      <c r="EG1287" s="519"/>
      <c r="EH1287" s="519"/>
      <c r="EI1287" s="519"/>
      <c r="EJ1287" s="519"/>
      <c r="EK1287" s="519"/>
      <c r="EL1287" s="519"/>
      <c r="EM1287" s="519"/>
      <c r="EN1287" s="519"/>
      <c r="EO1287" s="519"/>
      <c r="EP1287" s="519"/>
      <c r="EQ1287" s="519"/>
      <c r="ER1287" s="519"/>
      <c r="ES1287" s="519"/>
      <c r="ET1287" s="519"/>
      <c r="EU1287" s="519"/>
      <c r="EV1287" s="519"/>
      <c r="EW1287" s="519"/>
      <c r="EX1287" s="519"/>
      <c r="EY1287" s="519"/>
      <c r="EZ1287" s="519"/>
      <c r="FA1287" s="519"/>
      <c r="FB1287" s="519"/>
      <c r="FC1287" s="519"/>
      <c r="FD1287" s="519"/>
      <c r="FE1287" s="519"/>
      <c r="FF1287" s="519"/>
      <c r="FG1287" s="519"/>
      <c r="FH1287" s="519"/>
      <c r="FI1287" s="519"/>
      <c r="FJ1287" s="519"/>
      <c r="FK1287" s="519"/>
      <c r="FL1287" s="519"/>
      <c r="FM1287" s="519"/>
      <c r="FN1287" s="519"/>
      <c r="FO1287" s="519"/>
      <c r="FP1287" s="519"/>
      <c r="FQ1287" s="519"/>
      <c r="FR1287" s="519"/>
      <c r="FS1287" s="519"/>
      <c r="FT1287" s="519"/>
      <c r="FU1287" s="519"/>
      <c r="FV1287" s="519"/>
      <c r="FW1287" s="519"/>
      <c r="FX1287" s="519"/>
      <c r="FY1287" s="519"/>
      <c r="FZ1287" s="519"/>
      <c r="GA1287" s="519"/>
      <c r="GB1287" s="519"/>
      <c r="GC1287" s="519"/>
      <c r="GD1287" s="519"/>
      <c r="GE1287" s="519"/>
      <c r="GF1287" s="519"/>
      <c r="GG1287" s="519"/>
      <c r="GH1287" s="519"/>
      <c r="GI1287" s="519"/>
      <c r="GJ1287" s="519"/>
      <c r="GK1287" s="519"/>
      <c r="GL1287" s="519"/>
      <c r="GM1287" s="519"/>
      <c r="GN1287" s="519"/>
      <c r="GO1287" s="519"/>
      <c r="GP1287" s="519"/>
      <c r="GQ1287" s="519"/>
      <c r="GR1287" s="519"/>
      <c r="GS1287" s="519"/>
      <c r="GT1287" s="519"/>
      <c r="GU1287" s="519"/>
      <c r="GV1287" s="519"/>
      <c r="GW1287" s="519"/>
      <c r="GX1287" s="519"/>
      <c r="GY1287" s="519"/>
      <c r="GZ1287" s="519"/>
      <c r="HA1287" s="519"/>
      <c r="HB1287" s="519"/>
      <c r="HC1287" s="519"/>
      <c r="HD1287" s="519"/>
      <c r="HE1287" s="519"/>
      <c r="HF1287" s="519"/>
      <c r="HG1287" s="519"/>
      <c r="HH1287" s="519"/>
      <c r="HI1287" s="519"/>
      <c r="HJ1287" s="519"/>
      <c r="HK1287" s="519"/>
      <c r="HL1287" s="519"/>
      <c r="HM1287" s="519"/>
      <c r="HN1287" s="519"/>
      <c r="HO1287" s="519"/>
      <c r="HP1287" s="519"/>
      <c r="HQ1287" s="519"/>
      <c r="HR1287" s="519"/>
      <c r="HS1287" s="519"/>
      <c r="HT1287" s="519"/>
      <c r="HU1287" s="519"/>
      <c r="HV1287" s="519"/>
      <c r="HW1287" s="519"/>
      <c r="HX1287" s="519"/>
      <c r="HY1287" s="519"/>
      <c r="HZ1287" s="519"/>
      <c r="IA1287" s="519"/>
      <c r="IB1287" s="519"/>
      <c r="IC1287" s="519"/>
      <c r="ID1287" s="519"/>
      <c r="IE1287" s="519"/>
      <c r="IF1287" s="519"/>
      <c r="IG1287" s="519"/>
      <c r="IH1287" s="519"/>
      <c r="II1287" s="519"/>
      <c r="IJ1287" s="519"/>
      <c r="IK1287" s="519"/>
      <c r="IL1287" s="519"/>
      <c r="IM1287" s="519"/>
      <c r="IN1287" s="519"/>
      <c r="IO1287" s="519"/>
      <c r="IP1287" s="519"/>
      <c r="IQ1287" s="519"/>
      <c r="IR1287" s="519"/>
      <c r="IS1287" s="519"/>
      <c r="IT1287" s="519"/>
      <c r="IU1287" s="519"/>
      <c r="IV1287" s="519"/>
      <c r="IW1287" s="519"/>
      <c r="IX1287" s="519"/>
      <c r="IY1287" s="519"/>
      <c r="IZ1287" s="519"/>
      <c r="JA1287" s="519"/>
      <c r="JB1287" s="519"/>
      <c r="JC1287" s="519"/>
      <c r="JD1287" s="519"/>
      <c r="JE1287" s="519"/>
      <c r="JF1287" s="519"/>
      <c r="JG1287" s="519"/>
      <c r="JH1287" s="519"/>
      <c r="JI1287" s="519"/>
      <c r="JJ1287" s="519"/>
      <c r="JK1287" s="519"/>
      <c r="JL1287" s="519"/>
      <c r="JM1287" s="519"/>
      <c r="JN1287" s="519"/>
      <c r="JO1287" s="519"/>
      <c r="JP1287" s="519"/>
      <c r="JQ1287" s="519"/>
      <c r="JR1287" s="519"/>
      <c r="JS1287" s="519"/>
      <c r="JT1287" s="519"/>
      <c r="JU1287" s="519"/>
      <c r="JV1287" s="519"/>
      <c r="JW1287" s="519"/>
      <c r="JX1287" s="519"/>
      <c r="JY1287" s="519"/>
      <c r="JZ1287" s="519"/>
      <c r="KA1287" s="519"/>
      <c r="KB1287" s="519"/>
      <c r="KC1287" s="519"/>
      <c r="KD1287" s="519"/>
      <c r="KE1287" s="519"/>
      <c r="KF1287" s="519"/>
      <c r="KG1287" s="519"/>
      <c r="KH1287" s="519"/>
      <c r="KI1287" s="519"/>
      <c r="KJ1287" s="519"/>
      <c r="KK1287" s="519"/>
      <c r="KL1287" s="519"/>
      <c r="KM1287" s="519"/>
      <c r="KN1287" s="519"/>
      <c r="KO1287" s="519"/>
      <c r="KP1287" s="519"/>
      <c r="KQ1287" s="519"/>
      <c r="KR1287" s="519"/>
      <c r="KS1287" s="519"/>
      <c r="KT1287" s="519"/>
      <c r="KU1287" s="519"/>
      <c r="KV1287" s="519"/>
      <c r="KW1287" s="519"/>
      <c r="KX1287" s="519"/>
      <c r="KY1287" s="519"/>
      <c r="KZ1287" s="519"/>
      <c r="LA1287" s="519"/>
      <c r="LB1287" s="519"/>
      <c r="LC1287" s="519"/>
      <c r="LD1287" s="519"/>
      <c r="LE1287" s="519"/>
      <c r="LF1287" s="519"/>
      <c r="LG1287" s="519"/>
      <c r="LH1287" s="519"/>
      <c r="LI1287" s="519"/>
      <c r="LJ1287" s="519"/>
      <c r="LK1287" s="519"/>
      <c r="LL1287" s="519"/>
      <c r="LM1287" s="519"/>
      <c r="LN1287" s="519"/>
      <c r="LO1287" s="519"/>
      <c r="LP1287" s="519"/>
      <c r="LQ1287" s="519"/>
      <c r="LR1287" s="519"/>
      <c r="LS1287" s="519"/>
      <c r="LT1287" s="519"/>
      <c r="LU1287" s="519"/>
      <c r="LV1287" s="519"/>
      <c r="LW1287" s="519"/>
      <c r="LX1287" s="519"/>
      <c r="LY1287" s="519"/>
      <c r="LZ1287" s="519"/>
      <c r="MA1287" s="519"/>
      <c r="MB1287" s="519"/>
      <c r="MC1287" s="519"/>
      <c r="MD1287" s="519"/>
      <c r="ME1287" s="519"/>
      <c r="MF1287" s="519"/>
      <c r="MG1287" s="519"/>
      <c r="MH1287" s="519"/>
      <c r="MI1287" s="519"/>
      <c r="MJ1287" s="519"/>
      <c r="MK1287" s="519"/>
      <c r="ML1287" s="519"/>
      <c r="MM1287" s="519"/>
      <c r="MN1287" s="519"/>
      <c r="MO1287" s="519"/>
      <c r="MP1287" s="519"/>
      <c r="MQ1287" s="519"/>
      <c r="MR1287" s="519"/>
      <c r="MS1287" s="519"/>
      <c r="MT1287" s="519"/>
      <c r="MU1287" s="519"/>
      <c r="MV1287" s="519"/>
      <c r="MW1287" s="519"/>
      <c r="MX1287" s="519"/>
      <c r="MY1287" s="519"/>
      <c r="MZ1287" s="519"/>
      <c r="NA1287" s="519"/>
      <c r="NB1287" s="519"/>
      <c r="NC1287" s="519"/>
      <c r="ND1287" s="519"/>
      <c r="NE1287" s="519"/>
      <c r="NF1287" s="519"/>
      <c r="NG1287" s="519"/>
      <c r="NH1287" s="519"/>
      <c r="NI1287" s="519"/>
      <c r="NJ1287" s="519"/>
      <c r="NK1287" s="519"/>
      <c r="NL1287" s="519"/>
      <c r="NM1287" s="519"/>
      <c r="NN1287" s="519"/>
      <c r="NO1287" s="519"/>
      <c r="NP1287" s="519"/>
      <c r="NQ1287" s="519"/>
      <c r="NR1287" s="519"/>
      <c r="NS1287" s="519"/>
      <c r="NT1287" s="519"/>
      <c r="NU1287" s="519"/>
      <c r="NV1287" s="519"/>
      <c r="NW1287" s="519"/>
      <c r="NX1287" s="519"/>
      <c r="NY1287" s="519"/>
      <c r="NZ1287" s="519"/>
      <c r="OA1287" s="519"/>
      <c r="OB1287" s="519"/>
      <c r="OC1287" s="519"/>
      <c r="OD1287" s="519"/>
      <c r="OE1287" s="519"/>
      <c r="OF1287" s="519"/>
      <c r="OG1287" s="519"/>
      <c r="OH1287" s="519"/>
      <c r="OI1287" s="519"/>
      <c r="OJ1287" s="519"/>
      <c r="OK1287" s="519"/>
      <c r="OL1287" s="519"/>
      <c r="OM1287" s="519"/>
      <c r="ON1287" s="519"/>
      <c r="OO1287" s="519"/>
      <c r="OP1287" s="519"/>
      <c r="OQ1287" s="519"/>
      <c r="OR1287" s="519"/>
      <c r="OS1287" s="519"/>
      <c r="OT1287" s="519"/>
      <c r="OU1287" s="519"/>
      <c r="OV1287" s="519"/>
      <c r="OW1287" s="519"/>
      <c r="OX1287" s="519"/>
      <c r="OY1287" s="519"/>
      <c r="OZ1287" s="519"/>
      <c r="PA1287" s="519"/>
      <c r="PB1287" s="519"/>
      <c r="PC1287" s="519"/>
      <c r="PD1287" s="519"/>
      <c r="PE1287" s="519"/>
      <c r="PF1287" s="519"/>
      <c r="PG1287" s="519"/>
      <c r="PH1287" s="519"/>
      <c r="PI1287" s="519"/>
      <c r="PJ1287" s="519"/>
      <c r="PK1287" s="519"/>
      <c r="PL1287" s="519"/>
      <c r="PM1287" s="519"/>
      <c r="PN1287" s="519"/>
      <c r="PO1287" s="519"/>
      <c r="PP1287" s="519"/>
      <c r="PQ1287" s="519"/>
      <c r="PR1287" s="519"/>
      <c r="PS1287" s="519"/>
      <c r="PT1287" s="519"/>
      <c r="PU1287" s="519"/>
      <c r="PV1287" s="519"/>
      <c r="PW1287" s="519"/>
      <c r="PX1287" s="519"/>
      <c r="PY1287" s="519"/>
      <c r="PZ1287" s="519"/>
      <c r="QA1287" s="519"/>
      <c r="QB1287" s="519"/>
      <c r="QC1287" s="519"/>
      <c r="QD1287" s="519"/>
      <c r="QE1287" s="519"/>
      <c r="QF1287" s="519"/>
      <c r="QG1287" s="519"/>
      <c r="QH1287" s="519"/>
      <c r="QI1287" s="519"/>
      <c r="QJ1287" s="519"/>
      <c r="QK1287" s="519"/>
      <c r="QL1287" s="519"/>
      <c r="QM1287" s="519"/>
      <c r="QN1287" s="519"/>
      <c r="QO1287" s="519"/>
      <c r="QP1287" s="519"/>
      <c r="QQ1287" s="519"/>
      <c r="QR1287" s="519"/>
      <c r="QS1287" s="519"/>
      <c r="QT1287" s="519"/>
      <c r="QU1287" s="519"/>
      <c r="QV1287" s="519"/>
      <c r="QW1287" s="519"/>
      <c r="QX1287" s="519"/>
      <c r="QY1287" s="519"/>
      <c r="QZ1287" s="519"/>
      <c r="RA1287" s="519"/>
      <c r="RB1287" s="519"/>
      <c r="RC1287" s="519"/>
      <c r="RD1287" s="519"/>
      <c r="RE1287" s="519"/>
      <c r="RF1287" s="519"/>
      <c r="RG1287" s="519"/>
      <c r="RH1287" s="519"/>
      <c r="RI1287" s="519"/>
      <c r="RJ1287" s="519"/>
      <c r="RK1287" s="519"/>
      <c r="RL1287" s="519"/>
      <c r="RM1287" s="519"/>
      <c r="RN1287" s="519"/>
      <c r="RO1287" s="519"/>
      <c r="RP1287" s="519"/>
      <c r="RQ1287" s="519"/>
      <c r="RR1287" s="519"/>
      <c r="RS1287" s="519"/>
      <c r="RT1287" s="519"/>
      <c r="RU1287" s="519"/>
      <c r="RV1287" s="519"/>
      <c r="RW1287" s="519"/>
      <c r="RX1287" s="519"/>
      <c r="RY1287" s="519"/>
      <c r="RZ1287" s="519"/>
      <c r="SA1287" s="519"/>
      <c r="SB1287" s="519"/>
      <c r="SC1287" s="519"/>
      <c r="SD1287" s="519"/>
      <c r="SE1287" s="519"/>
      <c r="SF1287" s="519"/>
      <c r="SG1287" s="519"/>
      <c r="SH1287" s="519"/>
      <c r="SI1287" s="519"/>
      <c r="SJ1287" s="519"/>
      <c r="SK1287" s="519"/>
      <c r="SL1287" s="519"/>
      <c r="SM1287" s="519"/>
      <c r="SN1287" s="519"/>
      <c r="SO1287" s="519"/>
      <c r="SP1287" s="519"/>
      <c r="SQ1287" s="519"/>
      <c r="SR1287" s="519"/>
      <c r="SS1287" s="519"/>
      <c r="ST1287" s="519"/>
      <c r="SU1287" s="519"/>
      <c r="SV1287" s="519"/>
      <c r="SW1287" s="519"/>
      <c r="SX1287" s="519"/>
      <c r="SY1287" s="519"/>
      <c r="SZ1287" s="519"/>
      <c r="TA1287" s="519"/>
      <c r="TB1287" s="519"/>
      <c r="TC1287" s="519"/>
      <c r="TD1287" s="519"/>
      <c r="TE1287" s="519"/>
      <c r="TF1287" s="519"/>
      <c r="TG1287" s="519"/>
      <c r="TH1287" s="519"/>
      <c r="TI1287" s="519"/>
    </row>
    <row r="1288" spans="1:529" s="235" customFormat="1" ht="46.5" customHeight="1" x14ac:dyDescent="0.25">
      <c r="A1288" s="688" t="s">
        <v>6279</v>
      </c>
      <c r="B1288" s="689">
        <v>42418</v>
      </c>
      <c r="C1288" s="235" t="s">
        <v>6280</v>
      </c>
      <c r="D1288" s="911" t="s">
        <v>7380</v>
      </c>
      <c r="E1288" s="909" t="s">
        <v>146</v>
      </c>
      <c r="F1288" s="909" t="s">
        <v>106</v>
      </c>
      <c r="G1288" s="909" t="s">
        <v>33</v>
      </c>
      <c r="H1288" s="688" t="s">
        <v>6282</v>
      </c>
      <c r="I1288" s="689">
        <v>42443</v>
      </c>
      <c r="J1288" s="689">
        <v>44245</v>
      </c>
      <c r="K1288" s="689" t="s">
        <v>1202</v>
      </c>
      <c r="L1288" s="689"/>
      <c r="M1288" s="235" t="s">
        <v>1036</v>
      </c>
      <c r="N1288" s="235" t="s">
        <v>34</v>
      </c>
      <c r="O1288" s="235">
        <v>11717</v>
      </c>
      <c r="P1288" s="690"/>
      <c r="Q1288" s="690"/>
      <c r="R1288" s="690"/>
      <c r="S1288" s="690"/>
      <c r="T1288" s="803">
        <v>10.3</v>
      </c>
      <c r="U1288" s="235">
        <v>32.1</v>
      </c>
      <c r="V1288" s="235">
        <v>11717</v>
      </c>
      <c r="W1288" s="235" t="s">
        <v>1090</v>
      </c>
      <c r="X1288" s="235">
        <v>50</v>
      </c>
      <c r="Y1288" s="235">
        <v>25</v>
      </c>
      <c r="Z1288" s="235">
        <v>150</v>
      </c>
      <c r="AA1288" s="235" t="s">
        <v>1091</v>
      </c>
      <c r="AB1288" s="235" t="s">
        <v>1091</v>
      </c>
      <c r="AC1288" s="235" t="s">
        <v>1091</v>
      </c>
      <c r="AD1288" s="235" t="s">
        <v>1091</v>
      </c>
      <c r="AE1288" s="235" t="s">
        <v>1091</v>
      </c>
      <c r="AF1288" s="235" t="s">
        <v>1091</v>
      </c>
      <c r="AG1288" s="235" t="s">
        <v>6192</v>
      </c>
      <c r="AH1288" s="235">
        <v>533</v>
      </c>
      <c r="AI1288" s="235" t="s">
        <v>6283</v>
      </c>
      <c r="AJ1288" s="235" t="s">
        <v>6284</v>
      </c>
      <c r="AK1288" s="519" t="s">
        <v>200</v>
      </c>
      <c r="AM1288" s="519"/>
      <c r="AN1288" s="519"/>
      <c r="AO1288" s="519"/>
      <c r="AP1288" s="519"/>
      <c r="AQ1288" s="519"/>
      <c r="AR1288" s="519"/>
      <c r="AS1288" s="519"/>
      <c r="AT1288" s="519"/>
      <c r="AU1288" s="519"/>
      <c r="AV1288" s="519"/>
      <c r="AW1288" s="519"/>
      <c r="AX1288" s="519"/>
      <c r="AY1288" s="519"/>
      <c r="AZ1288" s="519"/>
      <c r="BA1288" s="519"/>
      <c r="BB1288" s="519"/>
      <c r="BC1288" s="519"/>
      <c r="BD1288" s="519"/>
      <c r="BE1288" s="519"/>
      <c r="BF1288" s="519"/>
      <c r="BG1288" s="519"/>
      <c r="BH1288" s="519"/>
      <c r="BI1288" s="519"/>
      <c r="BJ1288" s="519"/>
      <c r="BK1288" s="519"/>
      <c r="BL1288" s="519"/>
      <c r="BM1288" s="519"/>
      <c r="BN1288" s="519"/>
      <c r="BO1288" s="519"/>
      <c r="BP1288" s="519"/>
      <c r="BQ1288" s="519"/>
      <c r="BR1288" s="519"/>
      <c r="BS1288" s="519"/>
      <c r="BT1288" s="519"/>
      <c r="BU1288" s="519"/>
      <c r="BV1288" s="519"/>
      <c r="BW1288" s="519"/>
      <c r="BX1288" s="519"/>
      <c r="BY1288" s="519"/>
      <c r="BZ1288" s="519"/>
      <c r="CA1288" s="519"/>
      <c r="CB1288" s="519"/>
      <c r="CC1288" s="519"/>
      <c r="CD1288" s="519"/>
      <c r="CE1288" s="519"/>
      <c r="CF1288" s="519"/>
      <c r="CG1288" s="519"/>
      <c r="CH1288" s="519"/>
      <c r="CI1288" s="519"/>
      <c r="CJ1288" s="519"/>
      <c r="CK1288" s="519"/>
      <c r="CL1288" s="519"/>
      <c r="CM1288" s="519"/>
      <c r="CN1288" s="519"/>
      <c r="CO1288" s="519"/>
      <c r="CP1288" s="519"/>
      <c r="CQ1288" s="519"/>
      <c r="CR1288" s="519"/>
      <c r="CS1288" s="519"/>
      <c r="CT1288" s="519"/>
      <c r="CU1288" s="519"/>
      <c r="CV1288" s="519"/>
      <c r="CW1288" s="519"/>
      <c r="CX1288" s="519"/>
      <c r="CY1288" s="519"/>
      <c r="CZ1288" s="519"/>
      <c r="DA1288" s="519"/>
      <c r="DB1288" s="519"/>
      <c r="DC1288" s="519"/>
      <c r="DD1288" s="519"/>
      <c r="DE1288" s="519"/>
      <c r="DF1288" s="519"/>
      <c r="DG1288" s="519"/>
      <c r="DH1288" s="519"/>
      <c r="DI1288" s="519"/>
      <c r="DJ1288" s="519"/>
      <c r="DK1288" s="519"/>
      <c r="DL1288" s="519"/>
      <c r="DM1288" s="519"/>
      <c r="DN1288" s="519"/>
      <c r="DO1288" s="519"/>
      <c r="DP1288" s="519"/>
      <c r="DQ1288" s="519"/>
      <c r="DR1288" s="519"/>
      <c r="DS1288" s="519"/>
      <c r="DT1288" s="519"/>
      <c r="DU1288" s="519"/>
      <c r="DV1288" s="519"/>
      <c r="DW1288" s="519"/>
      <c r="DX1288" s="519"/>
      <c r="DY1288" s="519"/>
      <c r="DZ1288" s="519"/>
      <c r="EA1288" s="519"/>
      <c r="EB1288" s="519"/>
      <c r="EC1288" s="519"/>
      <c r="ED1288" s="519"/>
      <c r="EE1288" s="519"/>
      <c r="EF1288" s="519"/>
      <c r="EG1288" s="519"/>
      <c r="EH1288" s="519"/>
      <c r="EI1288" s="519"/>
      <c r="EJ1288" s="519"/>
      <c r="EK1288" s="519"/>
      <c r="EL1288" s="519"/>
      <c r="EM1288" s="519"/>
      <c r="EN1288" s="519"/>
      <c r="EO1288" s="519"/>
      <c r="EP1288" s="519"/>
      <c r="EQ1288" s="519"/>
      <c r="ER1288" s="519"/>
      <c r="ES1288" s="519"/>
      <c r="ET1288" s="519"/>
      <c r="EU1288" s="519"/>
      <c r="EV1288" s="519"/>
      <c r="EW1288" s="519"/>
      <c r="EX1288" s="519"/>
      <c r="EY1288" s="519"/>
      <c r="EZ1288" s="519"/>
      <c r="FA1288" s="519"/>
      <c r="FB1288" s="519"/>
      <c r="FC1288" s="519"/>
      <c r="FD1288" s="519"/>
      <c r="FE1288" s="519"/>
      <c r="FF1288" s="519"/>
      <c r="FG1288" s="519"/>
      <c r="FH1288" s="519"/>
      <c r="FI1288" s="519"/>
      <c r="FJ1288" s="519"/>
      <c r="FK1288" s="519"/>
      <c r="FL1288" s="519"/>
      <c r="FM1288" s="519"/>
      <c r="FN1288" s="519"/>
      <c r="FO1288" s="519"/>
      <c r="FP1288" s="519"/>
      <c r="FQ1288" s="519"/>
      <c r="FR1288" s="519"/>
      <c r="FS1288" s="519"/>
      <c r="FT1288" s="519"/>
      <c r="FU1288" s="519"/>
      <c r="FV1288" s="519"/>
      <c r="FW1288" s="519"/>
      <c r="FX1288" s="519"/>
      <c r="FY1288" s="519"/>
      <c r="FZ1288" s="519"/>
      <c r="GA1288" s="519"/>
      <c r="GB1288" s="519"/>
      <c r="GC1288" s="519"/>
      <c r="GD1288" s="519"/>
      <c r="GE1288" s="519"/>
      <c r="GF1288" s="519"/>
      <c r="GG1288" s="519"/>
      <c r="GH1288" s="519"/>
      <c r="GI1288" s="519"/>
      <c r="GJ1288" s="519"/>
      <c r="GK1288" s="519"/>
      <c r="GL1288" s="519"/>
      <c r="GM1288" s="519"/>
      <c r="GN1288" s="519"/>
      <c r="GO1288" s="519"/>
      <c r="GP1288" s="519"/>
      <c r="GQ1288" s="519"/>
      <c r="GR1288" s="519"/>
      <c r="GS1288" s="519"/>
      <c r="GT1288" s="519"/>
      <c r="GU1288" s="519"/>
      <c r="GV1288" s="519"/>
      <c r="GW1288" s="519"/>
      <c r="GX1288" s="519"/>
      <c r="GY1288" s="519"/>
      <c r="GZ1288" s="519"/>
      <c r="HA1288" s="519"/>
      <c r="HB1288" s="519"/>
      <c r="HC1288" s="519"/>
      <c r="HD1288" s="519"/>
      <c r="HE1288" s="519"/>
      <c r="HF1288" s="519"/>
      <c r="HG1288" s="519"/>
      <c r="HH1288" s="519"/>
      <c r="HI1288" s="519"/>
      <c r="HJ1288" s="519"/>
      <c r="HK1288" s="519"/>
      <c r="HL1288" s="519"/>
      <c r="HM1288" s="519"/>
      <c r="HN1288" s="519"/>
      <c r="HO1288" s="519"/>
      <c r="HP1288" s="519"/>
      <c r="HQ1288" s="519"/>
      <c r="HR1288" s="519"/>
      <c r="HS1288" s="519"/>
      <c r="HT1288" s="519"/>
      <c r="HU1288" s="519"/>
      <c r="HV1288" s="519"/>
      <c r="HW1288" s="519"/>
      <c r="HX1288" s="519"/>
      <c r="HY1288" s="519"/>
      <c r="HZ1288" s="519"/>
      <c r="IA1288" s="519"/>
      <c r="IB1288" s="519"/>
      <c r="IC1288" s="519"/>
      <c r="ID1288" s="519"/>
      <c r="IE1288" s="519"/>
      <c r="IF1288" s="519"/>
      <c r="IG1288" s="519"/>
      <c r="IH1288" s="519"/>
      <c r="II1288" s="519"/>
      <c r="IJ1288" s="519"/>
      <c r="IK1288" s="519"/>
      <c r="IL1288" s="519"/>
      <c r="IM1288" s="519"/>
      <c r="IN1288" s="519"/>
      <c r="IO1288" s="519"/>
      <c r="IP1288" s="519"/>
      <c r="IQ1288" s="519"/>
      <c r="IR1288" s="519"/>
      <c r="IS1288" s="519"/>
      <c r="IT1288" s="519"/>
      <c r="IU1288" s="519"/>
      <c r="IV1288" s="519"/>
      <c r="IW1288" s="519"/>
      <c r="IX1288" s="519"/>
      <c r="IY1288" s="519"/>
      <c r="IZ1288" s="519"/>
      <c r="JA1288" s="519"/>
      <c r="JB1288" s="519"/>
      <c r="JC1288" s="519"/>
      <c r="JD1288" s="519"/>
      <c r="JE1288" s="519"/>
      <c r="JF1288" s="519"/>
      <c r="JG1288" s="519"/>
      <c r="JH1288" s="519"/>
      <c r="JI1288" s="519"/>
      <c r="JJ1288" s="519"/>
      <c r="JK1288" s="519"/>
      <c r="JL1288" s="519"/>
      <c r="JM1288" s="519"/>
      <c r="JN1288" s="519"/>
      <c r="JO1288" s="519"/>
      <c r="JP1288" s="519"/>
      <c r="JQ1288" s="519"/>
      <c r="JR1288" s="519"/>
      <c r="JS1288" s="519"/>
      <c r="JT1288" s="519"/>
      <c r="JU1288" s="519"/>
      <c r="JV1288" s="519"/>
      <c r="JW1288" s="519"/>
      <c r="JX1288" s="519"/>
      <c r="JY1288" s="519"/>
      <c r="JZ1288" s="519"/>
      <c r="KA1288" s="519"/>
      <c r="KB1288" s="519"/>
      <c r="KC1288" s="519"/>
      <c r="KD1288" s="519"/>
      <c r="KE1288" s="519"/>
      <c r="KF1288" s="519"/>
      <c r="KG1288" s="519"/>
      <c r="KH1288" s="519"/>
      <c r="KI1288" s="519"/>
      <c r="KJ1288" s="519"/>
      <c r="KK1288" s="519"/>
      <c r="KL1288" s="519"/>
      <c r="KM1288" s="519"/>
      <c r="KN1288" s="519"/>
      <c r="KO1288" s="519"/>
      <c r="KP1288" s="519"/>
      <c r="KQ1288" s="519"/>
      <c r="KR1288" s="519"/>
      <c r="KS1288" s="519"/>
      <c r="KT1288" s="519"/>
      <c r="KU1288" s="519"/>
      <c r="KV1288" s="519"/>
      <c r="KW1288" s="519"/>
      <c r="KX1288" s="519"/>
      <c r="KY1288" s="519"/>
      <c r="KZ1288" s="519"/>
      <c r="LA1288" s="519"/>
      <c r="LB1288" s="519"/>
      <c r="LC1288" s="519"/>
      <c r="LD1288" s="519"/>
      <c r="LE1288" s="519"/>
      <c r="LF1288" s="519"/>
      <c r="LG1288" s="519"/>
      <c r="LH1288" s="519"/>
      <c r="LI1288" s="519"/>
      <c r="LJ1288" s="519"/>
      <c r="LK1288" s="519"/>
      <c r="LL1288" s="519"/>
      <c r="LM1288" s="519"/>
      <c r="LN1288" s="519"/>
      <c r="LO1288" s="519"/>
      <c r="LP1288" s="519"/>
      <c r="LQ1288" s="519"/>
      <c r="LR1288" s="519"/>
      <c r="LS1288" s="519"/>
      <c r="LT1288" s="519"/>
      <c r="LU1288" s="519"/>
      <c r="LV1288" s="519"/>
      <c r="LW1288" s="519"/>
      <c r="LX1288" s="519"/>
      <c r="LY1288" s="519"/>
      <c r="LZ1288" s="519"/>
      <c r="MA1288" s="519"/>
      <c r="MB1288" s="519"/>
      <c r="MC1288" s="519"/>
      <c r="MD1288" s="519"/>
      <c r="ME1288" s="519"/>
      <c r="MF1288" s="519"/>
      <c r="MG1288" s="519"/>
      <c r="MH1288" s="519"/>
      <c r="MI1288" s="519"/>
      <c r="MJ1288" s="519"/>
      <c r="MK1288" s="519"/>
      <c r="ML1288" s="519"/>
      <c r="MM1288" s="519"/>
      <c r="MN1288" s="519"/>
      <c r="MO1288" s="519"/>
      <c r="MP1288" s="519"/>
      <c r="MQ1288" s="519"/>
      <c r="MR1288" s="519"/>
      <c r="MS1288" s="519"/>
      <c r="MT1288" s="519"/>
      <c r="MU1288" s="519"/>
      <c r="MV1288" s="519"/>
      <c r="MW1288" s="519"/>
      <c r="MX1288" s="519"/>
      <c r="MY1288" s="519"/>
      <c r="MZ1288" s="519"/>
      <c r="NA1288" s="519"/>
      <c r="NB1288" s="519"/>
      <c r="NC1288" s="519"/>
      <c r="ND1288" s="519"/>
      <c r="NE1288" s="519"/>
      <c r="NF1288" s="519"/>
      <c r="NG1288" s="519"/>
      <c r="NH1288" s="519"/>
      <c r="NI1288" s="519"/>
      <c r="NJ1288" s="519"/>
      <c r="NK1288" s="519"/>
      <c r="NL1288" s="519"/>
      <c r="NM1288" s="519"/>
      <c r="NN1288" s="519"/>
      <c r="NO1288" s="519"/>
      <c r="NP1288" s="519"/>
      <c r="NQ1288" s="519"/>
      <c r="NR1288" s="519"/>
      <c r="NS1288" s="519"/>
      <c r="NT1288" s="519"/>
      <c r="NU1288" s="519"/>
      <c r="NV1288" s="519"/>
      <c r="NW1288" s="519"/>
      <c r="NX1288" s="519"/>
      <c r="NY1288" s="519"/>
      <c r="NZ1288" s="519"/>
      <c r="OA1288" s="519"/>
      <c r="OB1288" s="519"/>
      <c r="OC1288" s="519"/>
      <c r="OD1288" s="519"/>
      <c r="OE1288" s="519"/>
      <c r="OF1288" s="519"/>
      <c r="OG1288" s="519"/>
      <c r="OH1288" s="519"/>
      <c r="OI1288" s="519"/>
      <c r="OJ1288" s="519"/>
      <c r="OK1288" s="519"/>
      <c r="OL1288" s="519"/>
      <c r="OM1288" s="519"/>
      <c r="ON1288" s="519"/>
      <c r="OO1288" s="519"/>
      <c r="OP1288" s="519"/>
      <c r="OQ1288" s="519"/>
      <c r="OR1288" s="519"/>
      <c r="OS1288" s="519"/>
      <c r="OT1288" s="519"/>
      <c r="OU1288" s="519"/>
      <c r="OV1288" s="519"/>
      <c r="OW1288" s="519"/>
      <c r="OX1288" s="519"/>
      <c r="OY1288" s="519"/>
      <c r="OZ1288" s="519"/>
      <c r="PA1288" s="519"/>
      <c r="PB1288" s="519"/>
      <c r="PC1288" s="519"/>
      <c r="PD1288" s="519"/>
      <c r="PE1288" s="519"/>
      <c r="PF1288" s="519"/>
      <c r="PG1288" s="519"/>
      <c r="PH1288" s="519"/>
      <c r="PI1288" s="519"/>
      <c r="PJ1288" s="519"/>
      <c r="PK1288" s="519"/>
      <c r="PL1288" s="519"/>
      <c r="PM1288" s="519"/>
      <c r="PN1288" s="519"/>
      <c r="PO1288" s="519"/>
      <c r="PP1288" s="519"/>
      <c r="PQ1288" s="519"/>
      <c r="PR1288" s="519"/>
      <c r="PS1288" s="519"/>
      <c r="PT1288" s="519"/>
      <c r="PU1288" s="519"/>
      <c r="PV1288" s="519"/>
      <c r="PW1288" s="519"/>
      <c r="PX1288" s="519"/>
      <c r="PY1288" s="519"/>
      <c r="PZ1288" s="519"/>
      <c r="QA1288" s="519"/>
      <c r="QB1288" s="519"/>
      <c r="QC1288" s="519"/>
      <c r="QD1288" s="519"/>
      <c r="QE1288" s="519"/>
      <c r="QF1288" s="519"/>
      <c r="QG1288" s="519"/>
      <c r="QH1288" s="519"/>
      <c r="QI1288" s="519"/>
      <c r="QJ1288" s="519"/>
      <c r="QK1288" s="519"/>
      <c r="QL1288" s="519"/>
      <c r="QM1288" s="519"/>
      <c r="QN1288" s="519"/>
      <c r="QO1288" s="519"/>
      <c r="QP1288" s="519"/>
      <c r="QQ1288" s="519"/>
      <c r="QR1288" s="519"/>
      <c r="QS1288" s="519"/>
      <c r="QT1288" s="519"/>
      <c r="QU1288" s="519"/>
      <c r="QV1288" s="519"/>
      <c r="QW1288" s="519"/>
      <c r="QX1288" s="519"/>
      <c r="QY1288" s="519"/>
      <c r="QZ1288" s="519"/>
      <c r="RA1288" s="519"/>
      <c r="RB1288" s="519"/>
      <c r="RC1288" s="519"/>
      <c r="RD1288" s="519"/>
      <c r="RE1288" s="519"/>
      <c r="RF1288" s="519"/>
      <c r="RG1288" s="519"/>
      <c r="RH1288" s="519"/>
      <c r="RI1288" s="519"/>
      <c r="RJ1288" s="519"/>
      <c r="RK1288" s="519"/>
      <c r="RL1288" s="519"/>
      <c r="RM1288" s="519"/>
      <c r="RN1288" s="519"/>
      <c r="RO1288" s="519"/>
      <c r="RP1288" s="519"/>
      <c r="RQ1288" s="519"/>
      <c r="RR1288" s="519"/>
      <c r="RS1288" s="519"/>
      <c r="RT1288" s="519"/>
      <c r="RU1288" s="519"/>
      <c r="RV1288" s="519"/>
      <c r="RW1288" s="519"/>
      <c r="RX1288" s="519"/>
      <c r="RY1288" s="519"/>
      <c r="RZ1288" s="519"/>
      <c r="SA1288" s="519"/>
      <c r="SB1288" s="519"/>
      <c r="SC1288" s="519"/>
      <c r="SD1288" s="519"/>
      <c r="SE1288" s="519"/>
      <c r="SF1288" s="519"/>
      <c r="SG1288" s="519"/>
      <c r="SH1288" s="519"/>
      <c r="SI1288" s="519"/>
      <c r="SJ1288" s="519"/>
      <c r="SK1288" s="519"/>
      <c r="SL1288" s="519"/>
      <c r="SM1288" s="519"/>
      <c r="SN1288" s="519"/>
      <c r="SO1288" s="519"/>
      <c r="SP1288" s="519"/>
      <c r="SQ1288" s="519"/>
      <c r="SR1288" s="519"/>
      <c r="SS1288" s="519"/>
      <c r="ST1288" s="519"/>
      <c r="SU1288" s="519"/>
      <c r="SV1288" s="519"/>
      <c r="SW1288" s="519"/>
      <c r="SX1288" s="519"/>
      <c r="SY1288" s="519"/>
      <c r="SZ1288" s="519"/>
      <c r="TA1288" s="519"/>
      <c r="TB1288" s="519"/>
      <c r="TC1288" s="519"/>
      <c r="TD1288" s="519"/>
      <c r="TE1288" s="519"/>
      <c r="TF1288" s="519"/>
      <c r="TG1288" s="519"/>
      <c r="TH1288" s="519"/>
      <c r="TI1288" s="519"/>
    </row>
    <row r="1289" spans="1:529" s="235" customFormat="1" ht="46.5" customHeight="1" thickBot="1" x14ac:dyDescent="0.3">
      <c r="A1289" s="522" t="s">
        <v>6279</v>
      </c>
      <c r="B1289" s="523">
        <v>42418</v>
      </c>
      <c r="C1289" s="247" t="s">
        <v>6281</v>
      </c>
      <c r="D1289" s="914" t="s">
        <v>7380</v>
      </c>
      <c r="E1289" s="914" t="s">
        <v>146</v>
      </c>
      <c r="F1289" s="914" t="s">
        <v>106</v>
      </c>
      <c r="G1289" s="914" t="s">
        <v>33</v>
      </c>
      <c r="H1289" s="522" t="s">
        <v>6282</v>
      </c>
      <c r="I1289" s="523">
        <v>42443</v>
      </c>
      <c r="J1289" s="523">
        <v>44245</v>
      </c>
      <c r="K1289" s="523" t="s">
        <v>1202</v>
      </c>
      <c r="L1289" s="523"/>
      <c r="M1289" s="247" t="s">
        <v>1036</v>
      </c>
      <c r="N1289" s="247" t="s">
        <v>34</v>
      </c>
      <c r="O1289" s="247">
        <v>3006</v>
      </c>
      <c r="P1289" s="691"/>
      <c r="Q1289" s="691"/>
      <c r="R1289" s="691"/>
      <c r="S1289" s="691"/>
      <c r="T1289" s="804">
        <v>175.3</v>
      </c>
      <c r="U1289" s="247">
        <v>14.2</v>
      </c>
      <c r="V1289" s="247">
        <v>3006</v>
      </c>
      <c r="W1289" s="247" t="s">
        <v>1090</v>
      </c>
      <c r="X1289" s="247">
        <v>50</v>
      </c>
      <c r="Y1289" s="247" t="s">
        <v>1091</v>
      </c>
      <c r="Z1289" s="247">
        <v>150</v>
      </c>
      <c r="AA1289" s="247" t="s">
        <v>1091</v>
      </c>
      <c r="AB1289" s="247" t="s">
        <v>1091</v>
      </c>
      <c r="AC1289" s="247" t="s">
        <v>1091</v>
      </c>
      <c r="AD1289" s="247" t="s">
        <v>1091</v>
      </c>
      <c r="AE1289" s="247" t="s">
        <v>1091</v>
      </c>
      <c r="AF1289" s="247">
        <v>0.5</v>
      </c>
      <c r="AG1289" s="247" t="s">
        <v>1091</v>
      </c>
      <c r="AH1289" s="247">
        <v>533</v>
      </c>
      <c r="AI1289" s="247" t="s">
        <v>6283</v>
      </c>
      <c r="AJ1289" s="247" t="s">
        <v>6284</v>
      </c>
      <c r="AK1289" s="247" t="s">
        <v>200</v>
      </c>
      <c r="AL1289" s="247"/>
      <c r="AM1289" s="519"/>
      <c r="AN1289" s="519"/>
      <c r="AO1289" s="519"/>
      <c r="AP1289" s="519"/>
      <c r="AQ1289" s="519"/>
      <c r="AR1289" s="519"/>
      <c r="AS1289" s="519"/>
      <c r="AT1289" s="519"/>
      <c r="AU1289" s="519"/>
      <c r="AV1289" s="519"/>
      <c r="AW1289" s="519"/>
      <c r="AX1289" s="519"/>
      <c r="AY1289" s="519"/>
      <c r="AZ1289" s="519"/>
      <c r="BA1289" s="519"/>
      <c r="BB1289" s="519"/>
      <c r="BC1289" s="519"/>
      <c r="BD1289" s="519"/>
      <c r="BE1289" s="519"/>
      <c r="BF1289" s="519"/>
      <c r="BG1289" s="519"/>
      <c r="BH1289" s="519"/>
      <c r="BI1289" s="519"/>
      <c r="BJ1289" s="519"/>
      <c r="BK1289" s="519"/>
      <c r="BL1289" s="519"/>
      <c r="BM1289" s="519"/>
      <c r="BN1289" s="519"/>
      <c r="BO1289" s="519"/>
      <c r="BP1289" s="519"/>
      <c r="BQ1289" s="519"/>
      <c r="BR1289" s="519"/>
      <c r="BS1289" s="519"/>
      <c r="BT1289" s="519"/>
      <c r="BU1289" s="519"/>
      <c r="BV1289" s="519"/>
      <c r="BW1289" s="519"/>
      <c r="BX1289" s="519"/>
      <c r="BY1289" s="519"/>
      <c r="BZ1289" s="519"/>
      <c r="CA1289" s="519"/>
      <c r="CB1289" s="519"/>
      <c r="CC1289" s="519"/>
      <c r="CD1289" s="519"/>
      <c r="CE1289" s="519"/>
      <c r="CF1289" s="519"/>
      <c r="CG1289" s="519"/>
      <c r="CH1289" s="519"/>
      <c r="CI1289" s="519"/>
      <c r="CJ1289" s="519"/>
      <c r="CK1289" s="519"/>
      <c r="CL1289" s="519"/>
      <c r="CM1289" s="519"/>
      <c r="CN1289" s="519"/>
      <c r="CO1289" s="519"/>
      <c r="CP1289" s="519"/>
      <c r="CQ1289" s="519"/>
      <c r="CR1289" s="519"/>
      <c r="CS1289" s="519"/>
      <c r="CT1289" s="519"/>
      <c r="CU1289" s="519"/>
      <c r="CV1289" s="519"/>
      <c r="CW1289" s="519"/>
      <c r="CX1289" s="519"/>
      <c r="CY1289" s="519"/>
      <c r="CZ1289" s="519"/>
      <c r="DA1289" s="519"/>
      <c r="DB1289" s="519"/>
      <c r="DC1289" s="519"/>
      <c r="DD1289" s="519"/>
      <c r="DE1289" s="519"/>
      <c r="DF1289" s="519"/>
      <c r="DG1289" s="519"/>
      <c r="DH1289" s="519"/>
      <c r="DI1289" s="519"/>
      <c r="DJ1289" s="519"/>
      <c r="DK1289" s="519"/>
      <c r="DL1289" s="519"/>
      <c r="DM1289" s="519"/>
      <c r="DN1289" s="519"/>
      <c r="DO1289" s="519"/>
      <c r="DP1289" s="519"/>
      <c r="DQ1289" s="519"/>
      <c r="DR1289" s="519"/>
      <c r="DS1289" s="519"/>
      <c r="DT1289" s="519"/>
      <c r="DU1289" s="519"/>
      <c r="DV1289" s="519"/>
      <c r="DW1289" s="519"/>
      <c r="DX1289" s="519"/>
      <c r="DY1289" s="519"/>
      <c r="DZ1289" s="519"/>
      <c r="EA1289" s="519"/>
      <c r="EB1289" s="519"/>
      <c r="EC1289" s="519"/>
      <c r="ED1289" s="519"/>
      <c r="EE1289" s="519"/>
      <c r="EF1289" s="519"/>
      <c r="EG1289" s="519"/>
      <c r="EH1289" s="519"/>
      <c r="EI1289" s="519"/>
      <c r="EJ1289" s="519"/>
      <c r="EK1289" s="519"/>
      <c r="EL1289" s="519"/>
      <c r="EM1289" s="519"/>
      <c r="EN1289" s="519"/>
      <c r="EO1289" s="519"/>
      <c r="EP1289" s="519"/>
      <c r="EQ1289" s="519"/>
      <c r="ER1289" s="519"/>
      <c r="ES1289" s="519"/>
      <c r="ET1289" s="519"/>
      <c r="EU1289" s="519"/>
      <c r="EV1289" s="519"/>
      <c r="EW1289" s="519"/>
      <c r="EX1289" s="519"/>
      <c r="EY1289" s="519"/>
      <c r="EZ1289" s="519"/>
      <c r="FA1289" s="519"/>
      <c r="FB1289" s="519"/>
      <c r="FC1289" s="519"/>
      <c r="FD1289" s="519"/>
      <c r="FE1289" s="519"/>
      <c r="FF1289" s="519"/>
      <c r="FG1289" s="519"/>
      <c r="FH1289" s="519"/>
      <c r="FI1289" s="519"/>
      <c r="FJ1289" s="519"/>
      <c r="FK1289" s="519"/>
      <c r="FL1289" s="519"/>
      <c r="FM1289" s="519"/>
      <c r="FN1289" s="519"/>
      <c r="FO1289" s="519"/>
      <c r="FP1289" s="519"/>
      <c r="FQ1289" s="519"/>
      <c r="FR1289" s="519"/>
      <c r="FS1289" s="519"/>
      <c r="FT1289" s="519"/>
      <c r="FU1289" s="519"/>
      <c r="FV1289" s="519"/>
      <c r="FW1289" s="519"/>
      <c r="FX1289" s="519"/>
      <c r="FY1289" s="519"/>
      <c r="FZ1289" s="519"/>
      <c r="GA1289" s="519"/>
      <c r="GB1289" s="519"/>
      <c r="GC1289" s="519"/>
      <c r="GD1289" s="519"/>
      <c r="GE1289" s="519"/>
      <c r="GF1289" s="519"/>
      <c r="GG1289" s="519"/>
      <c r="GH1289" s="519"/>
      <c r="GI1289" s="519"/>
      <c r="GJ1289" s="519"/>
      <c r="GK1289" s="519"/>
      <c r="GL1289" s="519"/>
      <c r="GM1289" s="519"/>
      <c r="GN1289" s="519"/>
      <c r="GO1289" s="519"/>
      <c r="GP1289" s="519"/>
      <c r="GQ1289" s="519"/>
      <c r="GR1289" s="519"/>
      <c r="GS1289" s="519"/>
      <c r="GT1289" s="519"/>
      <c r="GU1289" s="519"/>
      <c r="GV1289" s="519"/>
      <c r="GW1289" s="519"/>
      <c r="GX1289" s="519"/>
      <c r="GY1289" s="519"/>
      <c r="GZ1289" s="519"/>
      <c r="HA1289" s="519"/>
      <c r="HB1289" s="519"/>
      <c r="HC1289" s="519"/>
      <c r="HD1289" s="519"/>
      <c r="HE1289" s="519"/>
      <c r="HF1289" s="519"/>
      <c r="HG1289" s="519"/>
      <c r="HH1289" s="519"/>
      <c r="HI1289" s="519"/>
      <c r="HJ1289" s="519"/>
      <c r="HK1289" s="519"/>
      <c r="HL1289" s="519"/>
      <c r="HM1289" s="519"/>
      <c r="HN1289" s="519"/>
      <c r="HO1289" s="519"/>
      <c r="HP1289" s="519"/>
      <c r="HQ1289" s="519"/>
      <c r="HR1289" s="519"/>
      <c r="HS1289" s="519"/>
      <c r="HT1289" s="519"/>
      <c r="HU1289" s="519"/>
      <c r="HV1289" s="519"/>
      <c r="HW1289" s="519"/>
      <c r="HX1289" s="519"/>
      <c r="HY1289" s="519"/>
      <c r="HZ1289" s="519"/>
      <c r="IA1289" s="519"/>
      <c r="IB1289" s="519"/>
      <c r="IC1289" s="519"/>
      <c r="ID1289" s="519"/>
      <c r="IE1289" s="519"/>
      <c r="IF1289" s="519"/>
      <c r="IG1289" s="519"/>
      <c r="IH1289" s="519"/>
      <c r="II1289" s="519"/>
      <c r="IJ1289" s="519"/>
      <c r="IK1289" s="519"/>
      <c r="IL1289" s="519"/>
      <c r="IM1289" s="519"/>
      <c r="IN1289" s="519"/>
      <c r="IO1289" s="519"/>
      <c r="IP1289" s="519"/>
      <c r="IQ1289" s="519"/>
      <c r="IR1289" s="519"/>
      <c r="IS1289" s="519"/>
      <c r="IT1289" s="519"/>
      <c r="IU1289" s="519"/>
      <c r="IV1289" s="519"/>
      <c r="IW1289" s="519"/>
      <c r="IX1289" s="519"/>
      <c r="IY1289" s="519"/>
      <c r="IZ1289" s="519"/>
      <c r="JA1289" s="519"/>
      <c r="JB1289" s="519"/>
      <c r="JC1289" s="519"/>
      <c r="JD1289" s="519"/>
      <c r="JE1289" s="519"/>
      <c r="JF1289" s="519"/>
      <c r="JG1289" s="519"/>
      <c r="JH1289" s="519"/>
      <c r="JI1289" s="519"/>
      <c r="JJ1289" s="519"/>
      <c r="JK1289" s="519"/>
      <c r="JL1289" s="519"/>
      <c r="JM1289" s="519"/>
      <c r="JN1289" s="519"/>
      <c r="JO1289" s="519"/>
      <c r="JP1289" s="519"/>
      <c r="JQ1289" s="519"/>
      <c r="JR1289" s="519"/>
      <c r="JS1289" s="519"/>
      <c r="JT1289" s="519"/>
      <c r="JU1289" s="519"/>
      <c r="JV1289" s="519"/>
      <c r="JW1289" s="519"/>
      <c r="JX1289" s="519"/>
      <c r="JY1289" s="519"/>
      <c r="JZ1289" s="519"/>
      <c r="KA1289" s="519"/>
      <c r="KB1289" s="519"/>
      <c r="KC1289" s="519"/>
      <c r="KD1289" s="519"/>
      <c r="KE1289" s="519"/>
      <c r="KF1289" s="519"/>
      <c r="KG1289" s="519"/>
      <c r="KH1289" s="519"/>
      <c r="KI1289" s="519"/>
      <c r="KJ1289" s="519"/>
      <c r="KK1289" s="519"/>
      <c r="KL1289" s="519"/>
      <c r="KM1289" s="519"/>
      <c r="KN1289" s="519"/>
      <c r="KO1289" s="519"/>
      <c r="KP1289" s="519"/>
      <c r="KQ1289" s="519"/>
      <c r="KR1289" s="519"/>
      <c r="KS1289" s="519"/>
      <c r="KT1289" s="519"/>
      <c r="KU1289" s="519"/>
      <c r="KV1289" s="519"/>
      <c r="KW1289" s="519"/>
      <c r="KX1289" s="519"/>
      <c r="KY1289" s="519"/>
      <c r="KZ1289" s="519"/>
      <c r="LA1289" s="519"/>
      <c r="LB1289" s="519"/>
      <c r="LC1289" s="519"/>
      <c r="LD1289" s="519"/>
      <c r="LE1289" s="519"/>
      <c r="LF1289" s="519"/>
      <c r="LG1289" s="519"/>
      <c r="LH1289" s="519"/>
      <c r="LI1289" s="519"/>
      <c r="LJ1289" s="519"/>
      <c r="LK1289" s="519"/>
      <c r="LL1289" s="519"/>
      <c r="LM1289" s="519"/>
      <c r="LN1289" s="519"/>
      <c r="LO1289" s="519"/>
      <c r="LP1289" s="519"/>
      <c r="LQ1289" s="519"/>
      <c r="LR1289" s="519"/>
      <c r="LS1289" s="519"/>
      <c r="LT1289" s="519"/>
      <c r="LU1289" s="519"/>
      <c r="LV1289" s="519"/>
      <c r="LW1289" s="519"/>
      <c r="LX1289" s="519"/>
      <c r="LY1289" s="519"/>
      <c r="LZ1289" s="519"/>
      <c r="MA1289" s="519"/>
      <c r="MB1289" s="519"/>
      <c r="MC1289" s="519"/>
      <c r="MD1289" s="519"/>
      <c r="ME1289" s="519"/>
      <c r="MF1289" s="519"/>
      <c r="MG1289" s="519"/>
      <c r="MH1289" s="519"/>
      <c r="MI1289" s="519"/>
      <c r="MJ1289" s="519"/>
      <c r="MK1289" s="519"/>
      <c r="ML1289" s="519"/>
      <c r="MM1289" s="519"/>
      <c r="MN1289" s="519"/>
      <c r="MO1289" s="519"/>
      <c r="MP1289" s="519"/>
      <c r="MQ1289" s="519"/>
      <c r="MR1289" s="519"/>
      <c r="MS1289" s="519"/>
      <c r="MT1289" s="519"/>
      <c r="MU1289" s="519"/>
      <c r="MV1289" s="519"/>
      <c r="MW1289" s="519"/>
      <c r="MX1289" s="519"/>
      <c r="MY1289" s="519"/>
      <c r="MZ1289" s="519"/>
      <c r="NA1289" s="519"/>
      <c r="NB1289" s="519"/>
      <c r="NC1289" s="519"/>
      <c r="ND1289" s="519"/>
      <c r="NE1289" s="519"/>
      <c r="NF1289" s="519"/>
      <c r="NG1289" s="519"/>
      <c r="NH1289" s="519"/>
      <c r="NI1289" s="519"/>
      <c r="NJ1289" s="519"/>
      <c r="NK1289" s="519"/>
      <c r="NL1289" s="519"/>
      <c r="NM1289" s="519"/>
      <c r="NN1289" s="519"/>
      <c r="NO1289" s="519"/>
      <c r="NP1289" s="519"/>
      <c r="NQ1289" s="519"/>
      <c r="NR1289" s="519"/>
      <c r="NS1289" s="519"/>
      <c r="NT1289" s="519"/>
      <c r="NU1289" s="519"/>
      <c r="NV1289" s="519"/>
      <c r="NW1289" s="519"/>
      <c r="NX1289" s="519"/>
      <c r="NY1289" s="519"/>
      <c r="NZ1289" s="519"/>
      <c r="OA1289" s="519"/>
      <c r="OB1289" s="519"/>
      <c r="OC1289" s="519"/>
      <c r="OD1289" s="519"/>
      <c r="OE1289" s="519"/>
      <c r="OF1289" s="519"/>
      <c r="OG1289" s="519"/>
      <c r="OH1289" s="519"/>
      <c r="OI1289" s="519"/>
      <c r="OJ1289" s="519"/>
      <c r="OK1289" s="519"/>
      <c r="OL1289" s="519"/>
      <c r="OM1289" s="519"/>
      <c r="ON1289" s="519"/>
      <c r="OO1289" s="519"/>
      <c r="OP1289" s="519"/>
      <c r="OQ1289" s="519"/>
      <c r="OR1289" s="519"/>
      <c r="OS1289" s="519"/>
      <c r="OT1289" s="519"/>
      <c r="OU1289" s="519"/>
      <c r="OV1289" s="519"/>
      <c r="OW1289" s="519"/>
      <c r="OX1289" s="519"/>
      <c r="OY1289" s="519"/>
      <c r="OZ1289" s="519"/>
      <c r="PA1289" s="519"/>
      <c r="PB1289" s="519"/>
      <c r="PC1289" s="519"/>
      <c r="PD1289" s="519"/>
      <c r="PE1289" s="519"/>
      <c r="PF1289" s="519"/>
      <c r="PG1289" s="519"/>
      <c r="PH1289" s="519"/>
      <c r="PI1289" s="519"/>
      <c r="PJ1289" s="519"/>
      <c r="PK1289" s="519"/>
      <c r="PL1289" s="519"/>
      <c r="PM1289" s="519"/>
      <c r="PN1289" s="519"/>
      <c r="PO1289" s="519"/>
      <c r="PP1289" s="519"/>
      <c r="PQ1289" s="519"/>
      <c r="PR1289" s="519"/>
      <c r="PS1289" s="519"/>
      <c r="PT1289" s="519"/>
      <c r="PU1289" s="519"/>
      <c r="PV1289" s="519"/>
      <c r="PW1289" s="519"/>
      <c r="PX1289" s="519"/>
      <c r="PY1289" s="519"/>
      <c r="PZ1289" s="519"/>
      <c r="QA1289" s="519"/>
      <c r="QB1289" s="519"/>
      <c r="QC1289" s="519"/>
      <c r="QD1289" s="519"/>
      <c r="QE1289" s="519"/>
      <c r="QF1289" s="519"/>
      <c r="QG1289" s="519"/>
      <c r="QH1289" s="519"/>
      <c r="QI1289" s="519"/>
      <c r="QJ1289" s="519"/>
      <c r="QK1289" s="519"/>
      <c r="QL1289" s="519"/>
      <c r="QM1289" s="519"/>
      <c r="QN1289" s="519"/>
      <c r="QO1289" s="519"/>
      <c r="QP1289" s="519"/>
      <c r="QQ1289" s="519"/>
      <c r="QR1289" s="519"/>
      <c r="QS1289" s="519"/>
      <c r="QT1289" s="519"/>
      <c r="QU1289" s="519"/>
      <c r="QV1289" s="519"/>
      <c r="QW1289" s="519"/>
      <c r="QX1289" s="519"/>
      <c r="QY1289" s="519"/>
      <c r="QZ1289" s="519"/>
      <c r="RA1289" s="519"/>
      <c r="RB1289" s="519"/>
      <c r="RC1289" s="519"/>
      <c r="RD1289" s="519"/>
      <c r="RE1289" s="519"/>
      <c r="RF1289" s="519"/>
      <c r="RG1289" s="519"/>
      <c r="RH1289" s="519"/>
      <c r="RI1289" s="519"/>
      <c r="RJ1289" s="519"/>
      <c r="RK1289" s="519"/>
      <c r="RL1289" s="519"/>
      <c r="RM1289" s="519"/>
      <c r="RN1289" s="519"/>
      <c r="RO1289" s="519"/>
      <c r="RP1289" s="519"/>
      <c r="RQ1289" s="519"/>
      <c r="RR1289" s="519"/>
      <c r="RS1289" s="519"/>
      <c r="RT1289" s="519"/>
      <c r="RU1289" s="519"/>
      <c r="RV1289" s="519"/>
      <c r="RW1289" s="519"/>
      <c r="RX1289" s="519"/>
      <c r="RY1289" s="519"/>
      <c r="RZ1289" s="519"/>
      <c r="SA1289" s="519"/>
      <c r="SB1289" s="519"/>
      <c r="SC1289" s="519"/>
      <c r="SD1289" s="519"/>
      <c r="SE1289" s="519"/>
      <c r="SF1289" s="519"/>
      <c r="SG1289" s="519"/>
      <c r="SH1289" s="519"/>
      <c r="SI1289" s="519"/>
      <c r="SJ1289" s="519"/>
      <c r="SK1289" s="519"/>
      <c r="SL1289" s="519"/>
      <c r="SM1289" s="519"/>
      <c r="SN1289" s="519"/>
      <c r="SO1289" s="519"/>
      <c r="SP1289" s="519"/>
      <c r="SQ1289" s="519"/>
      <c r="SR1289" s="519"/>
      <c r="SS1289" s="519"/>
      <c r="ST1289" s="519"/>
      <c r="SU1289" s="519"/>
      <c r="SV1289" s="519"/>
      <c r="SW1289" s="519"/>
      <c r="SX1289" s="519"/>
      <c r="SY1289" s="519"/>
      <c r="SZ1289" s="519"/>
      <c r="TA1289" s="519"/>
      <c r="TB1289" s="519"/>
      <c r="TC1289" s="519"/>
      <c r="TD1289" s="519"/>
      <c r="TE1289" s="519"/>
      <c r="TF1289" s="519"/>
      <c r="TG1289" s="519"/>
      <c r="TH1289" s="519"/>
      <c r="TI1289" s="519"/>
    </row>
    <row r="1290" spans="1:529" s="235" customFormat="1" ht="46.5" customHeight="1" thickBot="1" x14ac:dyDescent="0.3">
      <c r="A1290" s="504" t="s">
        <v>6285</v>
      </c>
      <c r="B1290" s="503">
        <v>42436</v>
      </c>
      <c r="C1290" s="248" t="s">
        <v>6286</v>
      </c>
      <c r="D1290" s="908" t="s">
        <v>7381</v>
      </c>
      <c r="E1290" s="908" t="s">
        <v>108</v>
      </c>
      <c r="F1290" s="908" t="s">
        <v>108</v>
      </c>
      <c r="G1290" s="908" t="s">
        <v>51</v>
      </c>
      <c r="H1290" s="504" t="s">
        <v>1975</v>
      </c>
      <c r="I1290" s="248">
        <v>42459</v>
      </c>
      <c r="J1290" s="248" t="s">
        <v>6287</v>
      </c>
      <c r="K1290" s="248" t="s">
        <v>1105</v>
      </c>
      <c r="L1290" s="248"/>
      <c r="M1290" s="248" t="s">
        <v>306</v>
      </c>
      <c r="N1290" s="248" t="s">
        <v>21</v>
      </c>
      <c r="O1290" s="248">
        <v>15000</v>
      </c>
      <c r="P1290" s="692"/>
      <c r="Q1290" s="692"/>
      <c r="R1290" s="692"/>
      <c r="S1290" s="692"/>
      <c r="T1290" s="805">
        <v>10</v>
      </c>
      <c r="U1290" s="248">
        <v>50</v>
      </c>
      <c r="V1290" s="248">
        <v>15000</v>
      </c>
      <c r="W1290" s="248" t="s">
        <v>1090</v>
      </c>
      <c r="X1290" s="248">
        <v>50</v>
      </c>
      <c r="Y1290" s="248">
        <v>50</v>
      </c>
      <c r="Z1290" s="248">
        <v>250</v>
      </c>
      <c r="AA1290" s="248" t="s">
        <v>1091</v>
      </c>
      <c r="AB1290" s="248" t="s">
        <v>1091</v>
      </c>
      <c r="AC1290" s="248" t="s">
        <v>1091</v>
      </c>
      <c r="AD1290" s="248" t="s">
        <v>1091</v>
      </c>
      <c r="AE1290" s="248" t="s">
        <v>1091</v>
      </c>
      <c r="AF1290" s="248" t="s">
        <v>1091</v>
      </c>
      <c r="AG1290" s="248" t="s">
        <v>6192</v>
      </c>
      <c r="AH1290" s="248">
        <v>564.07000000000005</v>
      </c>
      <c r="AI1290" s="248" t="s">
        <v>6288</v>
      </c>
      <c r="AJ1290" s="248" t="s">
        <v>6289</v>
      </c>
      <c r="AK1290" s="248" t="s">
        <v>6290</v>
      </c>
      <c r="AL1290" s="248"/>
      <c r="AM1290" s="519"/>
      <c r="AN1290" s="519"/>
      <c r="AO1290" s="519"/>
      <c r="AP1290" s="519"/>
      <c r="AQ1290" s="519"/>
      <c r="AR1290" s="519"/>
      <c r="AS1290" s="519"/>
      <c r="AT1290" s="519"/>
      <c r="AU1290" s="519"/>
      <c r="AV1290" s="519"/>
      <c r="AW1290" s="519"/>
      <c r="AX1290" s="519"/>
      <c r="AY1290" s="519"/>
      <c r="AZ1290" s="519"/>
      <c r="BA1290" s="519"/>
      <c r="BB1290" s="519"/>
      <c r="BC1290" s="519"/>
      <c r="BD1290" s="519"/>
      <c r="BE1290" s="519"/>
      <c r="BF1290" s="519"/>
      <c r="BG1290" s="519"/>
      <c r="BH1290" s="519"/>
      <c r="BI1290" s="519"/>
      <c r="BJ1290" s="519"/>
      <c r="BK1290" s="519"/>
      <c r="BL1290" s="519"/>
      <c r="BM1290" s="519"/>
      <c r="BN1290" s="519"/>
      <c r="BO1290" s="519"/>
      <c r="BP1290" s="519"/>
      <c r="BQ1290" s="519"/>
      <c r="BR1290" s="519"/>
      <c r="BS1290" s="519"/>
      <c r="BT1290" s="519"/>
      <c r="BU1290" s="519"/>
      <c r="BV1290" s="519"/>
      <c r="BW1290" s="519"/>
      <c r="BX1290" s="519"/>
      <c r="BY1290" s="519"/>
      <c r="BZ1290" s="519"/>
      <c r="CA1290" s="519"/>
      <c r="CB1290" s="519"/>
      <c r="CC1290" s="519"/>
      <c r="CD1290" s="519"/>
      <c r="CE1290" s="519"/>
      <c r="CF1290" s="519"/>
      <c r="CG1290" s="519"/>
      <c r="CH1290" s="519"/>
      <c r="CI1290" s="519"/>
      <c r="CJ1290" s="519"/>
      <c r="CK1290" s="519"/>
      <c r="CL1290" s="519"/>
      <c r="CM1290" s="519"/>
      <c r="CN1290" s="519"/>
      <c r="CO1290" s="519"/>
      <c r="CP1290" s="519"/>
      <c r="CQ1290" s="519"/>
      <c r="CR1290" s="519"/>
      <c r="CS1290" s="519"/>
      <c r="CT1290" s="519"/>
      <c r="CU1290" s="519"/>
      <c r="CV1290" s="519"/>
      <c r="CW1290" s="519"/>
      <c r="CX1290" s="519"/>
      <c r="CY1290" s="519"/>
      <c r="CZ1290" s="519"/>
      <c r="DA1290" s="519"/>
      <c r="DB1290" s="519"/>
      <c r="DC1290" s="519"/>
      <c r="DD1290" s="519"/>
      <c r="DE1290" s="519"/>
      <c r="DF1290" s="519"/>
      <c r="DG1290" s="519"/>
      <c r="DH1290" s="519"/>
      <c r="DI1290" s="519"/>
      <c r="DJ1290" s="519"/>
      <c r="DK1290" s="519"/>
      <c r="DL1290" s="519"/>
      <c r="DM1290" s="519"/>
      <c r="DN1290" s="519"/>
      <c r="DO1290" s="519"/>
      <c r="DP1290" s="519"/>
      <c r="DQ1290" s="519"/>
      <c r="DR1290" s="519"/>
      <c r="DS1290" s="519"/>
      <c r="DT1290" s="519"/>
      <c r="DU1290" s="519"/>
      <c r="DV1290" s="519"/>
      <c r="DW1290" s="519"/>
      <c r="DX1290" s="519"/>
      <c r="DY1290" s="519"/>
      <c r="DZ1290" s="519"/>
      <c r="EA1290" s="519"/>
      <c r="EB1290" s="519"/>
      <c r="EC1290" s="519"/>
      <c r="ED1290" s="519"/>
      <c r="EE1290" s="519"/>
      <c r="EF1290" s="519"/>
      <c r="EG1290" s="519"/>
      <c r="EH1290" s="519"/>
      <c r="EI1290" s="519"/>
      <c r="EJ1290" s="519"/>
      <c r="EK1290" s="519"/>
      <c r="EL1290" s="519"/>
      <c r="EM1290" s="519"/>
      <c r="EN1290" s="519"/>
      <c r="EO1290" s="519"/>
      <c r="EP1290" s="519"/>
      <c r="EQ1290" s="519"/>
      <c r="ER1290" s="519"/>
      <c r="ES1290" s="519"/>
      <c r="ET1290" s="519"/>
      <c r="EU1290" s="519"/>
      <c r="EV1290" s="519"/>
      <c r="EW1290" s="519"/>
      <c r="EX1290" s="519"/>
      <c r="EY1290" s="519"/>
      <c r="EZ1290" s="519"/>
      <c r="FA1290" s="519"/>
      <c r="FB1290" s="519"/>
      <c r="FC1290" s="519"/>
      <c r="FD1290" s="519"/>
      <c r="FE1290" s="519"/>
      <c r="FF1290" s="519"/>
      <c r="FG1290" s="519"/>
      <c r="FH1290" s="519"/>
      <c r="FI1290" s="519"/>
      <c r="FJ1290" s="519"/>
      <c r="FK1290" s="519"/>
      <c r="FL1290" s="519"/>
      <c r="FM1290" s="519"/>
      <c r="FN1290" s="519"/>
      <c r="FO1290" s="519"/>
      <c r="FP1290" s="519"/>
      <c r="FQ1290" s="519"/>
      <c r="FR1290" s="519"/>
      <c r="FS1290" s="519"/>
      <c r="FT1290" s="519"/>
      <c r="FU1290" s="519"/>
      <c r="FV1290" s="519"/>
      <c r="FW1290" s="519"/>
      <c r="FX1290" s="519"/>
      <c r="FY1290" s="519"/>
      <c r="FZ1290" s="519"/>
      <c r="GA1290" s="519"/>
      <c r="GB1290" s="519"/>
      <c r="GC1290" s="519"/>
      <c r="GD1290" s="519"/>
      <c r="GE1290" s="519"/>
      <c r="GF1290" s="519"/>
      <c r="GG1290" s="519"/>
      <c r="GH1290" s="519"/>
      <c r="GI1290" s="519"/>
      <c r="GJ1290" s="519"/>
      <c r="GK1290" s="519"/>
      <c r="GL1290" s="519"/>
      <c r="GM1290" s="519"/>
      <c r="GN1290" s="519"/>
      <c r="GO1290" s="519"/>
      <c r="GP1290" s="519"/>
      <c r="GQ1290" s="519"/>
      <c r="GR1290" s="519"/>
      <c r="GS1290" s="519"/>
      <c r="GT1290" s="519"/>
      <c r="GU1290" s="519"/>
      <c r="GV1290" s="519"/>
      <c r="GW1290" s="519"/>
      <c r="GX1290" s="519"/>
      <c r="GY1290" s="519"/>
      <c r="GZ1290" s="519"/>
      <c r="HA1290" s="519"/>
      <c r="HB1290" s="519"/>
      <c r="HC1290" s="519"/>
      <c r="HD1290" s="519"/>
      <c r="HE1290" s="519"/>
      <c r="HF1290" s="519"/>
      <c r="HG1290" s="519"/>
      <c r="HH1290" s="519"/>
      <c r="HI1290" s="519"/>
      <c r="HJ1290" s="519"/>
      <c r="HK1290" s="519"/>
      <c r="HL1290" s="519"/>
      <c r="HM1290" s="519"/>
      <c r="HN1290" s="519"/>
      <c r="HO1290" s="519"/>
      <c r="HP1290" s="519"/>
      <c r="HQ1290" s="519"/>
      <c r="HR1290" s="519"/>
      <c r="HS1290" s="519"/>
      <c r="HT1290" s="519"/>
      <c r="HU1290" s="519"/>
      <c r="HV1290" s="519"/>
      <c r="HW1290" s="519"/>
      <c r="HX1290" s="519"/>
      <c r="HY1290" s="519"/>
      <c r="HZ1290" s="519"/>
      <c r="IA1290" s="519"/>
      <c r="IB1290" s="519"/>
      <c r="IC1290" s="519"/>
      <c r="ID1290" s="519"/>
      <c r="IE1290" s="519"/>
      <c r="IF1290" s="519"/>
      <c r="IG1290" s="519"/>
      <c r="IH1290" s="519"/>
      <c r="II1290" s="519"/>
      <c r="IJ1290" s="519"/>
      <c r="IK1290" s="519"/>
      <c r="IL1290" s="519"/>
      <c r="IM1290" s="519"/>
      <c r="IN1290" s="519"/>
      <c r="IO1290" s="519"/>
      <c r="IP1290" s="519"/>
      <c r="IQ1290" s="519"/>
      <c r="IR1290" s="519"/>
      <c r="IS1290" s="519"/>
      <c r="IT1290" s="519"/>
      <c r="IU1290" s="519"/>
      <c r="IV1290" s="519"/>
      <c r="IW1290" s="519"/>
      <c r="IX1290" s="519"/>
      <c r="IY1290" s="519"/>
      <c r="IZ1290" s="519"/>
      <c r="JA1290" s="519"/>
      <c r="JB1290" s="519"/>
      <c r="JC1290" s="519"/>
      <c r="JD1290" s="519"/>
      <c r="JE1290" s="519"/>
      <c r="JF1290" s="519"/>
      <c r="JG1290" s="519"/>
      <c r="JH1290" s="519"/>
      <c r="JI1290" s="519"/>
      <c r="JJ1290" s="519"/>
      <c r="JK1290" s="519"/>
      <c r="JL1290" s="519"/>
      <c r="JM1290" s="519"/>
      <c r="JN1290" s="519"/>
      <c r="JO1290" s="519"/>
      <c r="JP1290" s="519"/>
      <c r="JQ1290" s="519"/>
      <c r="JR1290" s="519"/>
      <c r="JS1290" s="519"/>
      <c r="JT1290" s="519"/>
      <c r="JU1290" s="519"/>
      <c r="JV1290" s="519"/>
      <c r="JW1290" s="519"/>
      <c r="JX1290" s="519"/>
      <c r="JY1290" s="519"/>
      <c r="JZ1290" s="519"/>
      <c r="KA1290" s="519"/>
      <c r="KB1290" s="519"/>
      <c r="KC1290" s="519"/>
      <c r="KD1290" s="519"/>
      <c r="KE1290" s="519"/>
      <c r="KF1290" s="519"/>
      <c r="KG1290" s="519"/>
      <c r="KH1290" s="519"/>
      <c r="KI1290" s="519"/>
      <c r="KJ1290" s="519"/>
      <c r="KK1290" s="519"/>
      <c r="KL1290" s="519"/>
      <c r="KM1290" s="519"/>
      <c r="KN1290" s="519"/>
      <c r="KO1290" s="519"/>
      <c r="KP1290" s="519"/>
      <c r="KQ1290" s="519"/>
      <c r="KR1290" s="519"/>
      <c r="KS1290" s="519"/>
      <c r="KT1290" s="519"/>
      <c r="KU1290" s="519"/>
      <c r="KV1290" s="519"/>
      <c r="KW1290" s="519"/>
      <c r="KX1290" s="519"/>
      <c r="KY1290" s="519"/>
      <c r="KZ1290" s="519"/>
      <c r="LA1290" s="519"/>
      <c r="LB1290" s="519"/>
      <c r="LC1290" s="519"/>
      <c r="LD1290" s="519"/>
      <c r="LE1290" s="519"/>
      <c r="LF1290" s="519"/>
      <c r="LG1290" s="519"/>
      <c r="LH1290" s="519"/>
      <c r="LI1290" s="519"/>
      <c r="LJ1290" s="519"/>
      <c r="LK1290" s="519"/>
      <c r="LL1290" s="519"/>
      <c r="LM1290" s="519"/>
      <c r="LN1290" s="519"/>
      <c r="LO1290" s="519"/>
      <c r="LP1290" s="519"/>
      <c r="LQ1290" s="519"/>
      <c r="LR1290" s="519"/>
      <c r="LS1290" s="519"/>
      <c r="LT1290" s="519"/>
      <c r="LU1290" s="519"/>
      <c r="LV1290" s="519"/>
      <c r="LW1290" s="519"/>
      <c r="LX1290" s="519"/>
      <c r="LY1290" s="519"/>
      <c r="LZ1290" s="519"/>
      <c r="MA1290" s="519"/>
      <c r="MB1290" s="519"/>
      <c r="MC1290" s="519"/>
      <c r="MD1290" s="519"/>
      <c r="ME1290" s="519"/>
      <c r="MF1290" s="519"/>
      <c r="MG1290" s="519"/>
      <c r="MH1290" s="519"/>
      <c r="MI1290" s="519"/>
      <c r="MJ1290" s="519"/>
      <c r="MK1290" s="519"/>
      <c r="ML1290" s="519"/>
      <c r="MM1290" s="519"/>
      <c r="MN1290" s="519"/>
      <c r="MO1290" s="519"/>
      <c r="MP1290" s="519"/>
      <c r="MQ1290" s="519"/>
      <c r="MR1290" s="519"/>
      <c r="MS1290" s="519"/>
      <c r="MT1290" s="519"/>
      <c r="MU1290" s="519"/>
      <c r="MV1290" s="519"/>
      <c r="MW1290" s="519"/>
      <c r="MX1290" s="519"/>
      <c r="MY1290" s="519"/>
      <c r="MZ1290" s="519"/>
      <c r="NA1290" s="519"/>
      <c r="NB1290" s="519"/>
      <c r="NC1290" s="519"/>
      <c r="ND1290" s="519"/>
      <c r="NE1290" s="519"/>
      <c r="NF1290" s="519"/>
      <c r="NG1290" s="519"/>
      <c r="NH1290" s="519"/>
      <c r="NI1290" s="519"/>
      <c r="NJ1290" s="519"/>
      <c r="NK1290" s="519"/>
      <c r="NL1290" s="519"/>
      <c r="NM1290" s="519"/>
      <c r="NN1290" s="519"/>
      <c r="NO1290" s="519"/>
      <c r="NP1290" s="519"/>
      <c r="NQ1290" s="519"/>
      <c r="NR1290" s="519"/>
      <c r="NS1290" s="519"/>
      <c r="NT1290" s="519"/>
      <c r="NU1290" s="519"/>
      <c r="NV1290" s="519"/>
      <c r="NW1290" s="519"/>
      <c r="NX1290" s="519"/>
      <c r="NY1290" s="519"/>
      <c r="NZ1290" s="519"/>
      <c r="OA1290" s="519"/>
      <c r="OB1290" s="519"/>
      <c r="OC1290" s="519"/>
      <c r="OD1290" s="519"/>
      <c r="OE1290" s="519"/>
      <c r="OF1290" s="519"/>
      <c r="OG1290" s="519"/>
      <c r="OH1290" s="519"/>
      <c r="OI1290" s="519"/>
      <c r="OJ1290" s="519"/>
      <c r="OK1290" s="519"/>
      <c r="OL1290" s="519"/>
      <c r="OM1290" s="519"/>
      <c r="ON1290" s="519"/>
      <c r="OO1290" s="519"/>
      <c r="OP1290" s="519"/>
      <c r="OQ1290" s="519"/>
      <c r="OR1290" s="519"/>
      <c r="OS1290" s="519"/>
      <c r="OT1290" s="519"/>
      <c r="OU1290" s="519"/>
      <c r="OV1290" s="519"/>
      <c r="OW1290" s="519"/>
      <c r="OX1290" s="519"/>
      <c r="OY1290" s="519"/>
      <c r="OZ1290" s="519"/>
      <c r="PA1290" s="519"/>
      <c r="PB1290" s="519"/>
      <c r="PC1290" s="519"/>
      <c r="PD1290" s="519"/>
      <c r="PE1290" s="519"/>
      <c r="PF1290" s="519"/>
      <c r="PG1290" s="519"/>
      <c r="PH1290" s="519"/>
      <c r="PI1290" s="519"/>
      <c r="PJ1290" s="519"/>
      <c r="PK1290" s="519"/>
      <c r="PL1290" s="519"/>
      <c r="PM1290" s="519"/>
      <c r="PN1290" s="519"/>
      <c r="PO1290" s="519"/>
      <c r="PP1290" s="519"/>
      <c r="PQ1290" s="519"/>
      <c r="PR1290" s="519"/>
      <c r="PS1290" s="519"/>
      <c r="PT1290" s="519"/>
      <c r="PU1290" s="519"/>
      <c r="PV1290" s="519"/>
      <c r="PW1290" s="519"/>
      <c r="PX1290" s="519"/>
      <c r="PY1290" s="519"/>
      <c r="PZ1290" s="519"/>
      <c r="QA1290" s="519"/>
      <c r="QB1290" s="519"/>
      <c r="QC1290" s="519"/>
      <c r="QD1290" s="519"/>
      <c r="QE1290" s="519"/>
      <c r="QF1290" s="519"/>
      <c r="QG1290" s="519"/>
      <c r="QH1290" s="519"/>
      <c r="QI1290" s="519"/>
      <c r="QJ1290" s="519"/>
      <c r="QK1290" s="519"/>
      <c r="QL1290" s="519"/>
      <c r="QM1290" s="519"/>
      <c r="QN1290" s="519"/>
      <c r="QO1290" s="519"/>
      <c r="QP1290" s="519"/>
      <c r="QQ1290" s="519"/>
      <c r="QR1290" s="519"/>
      <c r="QS1290" s="519"/>
      <c r="QT1290" s="519"/>
      <c r="QU1290" s="519"/>
      <c r="QV1290" s="519"/>
      <c r="QW1290" s="519"/>
      <c r="QX1290" s="519"/>
      <c r="QY1290" s="519"/>
      <c r="QZ1290" s="519"/>
      <c r="RA1290" s="519"/>
      <c r="RB1290" s="519"/>
      <c r="RC1290" s="519"/>
      <c r="RD1290" s="519"/>
      <c r="RE1290" s="519"/>
      <c r="RF1290" s="519"/>
      <c r="RG1290" s="519"/>
      <c r="RH1290" s="519"/>
      <c r="RI1290" s="519"/>
      <c r="RJ1290" s="519"/>
      <c r="RK1290" s="519"/>
      <c r="RL1290" s="519"/>
      <c r="RM1290" s="519"/>
      <c r="RN1290" s="519"/>
      <c r="RO1290" s="519"/>
      <c r="RP1290" s="519"/>
      <c r="RQ1290" s="519"/>
      <c r="RR1290" s="519"/>
      <c r="RS1290" s="519"/>
      <c r="RT1290" s="519"/>
      <c r="RU1290" s="519"/>
      <c r="RV1290" s="519"/>
      <c r="RW1290" s="519"/>
      <c r="RX1290" s="519"/>
      <c r="RY1290" s="519"/>
      <c r="RZ1290" s="519"/>
      <c r="SA1290" s="519"/>
      <c r="SB1290" s="519"/>
      <c r="SC1290" s="519"/>
      <c r="SD1290" s="519"/>
      <c r="SE1290" s="519"/>
      <c r="SF1290" s="519"/>
      <c r="SG1290" s="519"/>
      <c r="SH1290" s="519"/>
      <c r="SI1290" s="519"/>
      <c r="SJ1290" s="519"/>
      <c r="SK1290" s="519"/>
      <c r="SL1290" s="519"/>
      <c r="SM1290" s="519"/>
      <c r="SN1290" s="519"/>
      <c r="SO1290" s="519"/>
      <c r="SP1290" s="519"/>
      <c r="SQ1290" s="519"/>
      <c r="SR1290" s="519"/>
      <c r="SS1290" s="519"/>
      <c r="ST1290" s="519"/>
      <c r="SU1290" s="519"/>
      <c r="SV1290" s="519"/>
      <c r="SW1290" s="519"/>
      <c r="SX1290" s="519"/>
      <c r="SY1290" s="519"/>
      <c r="SZ1290" s="519"/>
      <c r="TA1290" s="519"/>
      <c r="TB1290" s="519"/>
      <c r="TC1290" s="519"/>
      <c r="TD1290" s="519"/>
      <c r="TE1290" s="519"/>
      <c r="TF1290" s="519"/>
      <c r="TG1290" s="519"/>
      <c r="TH1290" s="519"/>
      <c r="TI1290" s="519"/>
    </row>
    <row r="1291" spans="1:529" s="697" customFormat="1" ht="46.5" customHeight="1" x14ac:dyDescent="0.25">
      <c r="A1291" s="693" t="s">
        <v>6291</v>
      </c>
      <c r="B1291" s="694">
        <v>42438</v>
      </c>
      <c r="C1291" s="539" t="s">
        <v>6824</v>
      </c>
      <c r="D1291" s="912" t="s">
        <v>7382</v>
      </c>
      <c r="E1291" s="915" t="s">
        <v>6867</v>
      </c>
      <c r="F1291" s="915" t="s">
        <v>110</v>
      </c>
      <c r="G1291" s="915" t="s">
        <v>33</v>
      </c>
      <c r="H1291" s="693" t="s">
        <v>1997</v>
      </c>
      <c r="I1291" s="694">
        <v>42459</v>
      </c>
      <c r="J1291" s="694">
        <v>42761</v>
      </c>
      <c r="K1291" s="694" t="s">
        <v>1121</v>
      </c>
      <c r="L1291" s="694"/>
      <c r="M1291" s="539" t="s">
        <v>941</v>
      </c>
      <c r="N1291" s="539" t="s">
        <v>34</v>
      </c>
      <c r="O1291" s="539">
        <v>247.23500000000001</v>
      </c>
      <c r="P1291" s="539" t="s">
        <v>6635</v>
      </c>
      <c r="Q1291" s="539" t="s">
        <v>6635</v>
      </c>
      <c r="R1291" s="539"/>
      <c r="S1291" s="539"/>
      <c r="T1291" s="806">
        <v>0.36699999999999999</v>
      </c>
      <c r="U1291" s="539">
        <v>0.98499999999999999</v>
      </c>
      <c r="V1291" s="539">
        <v>247.23500000000001</v>
      </c>
      <c r="W1291" s="539" t="s">
        <v>1258</v>
      </c>
      <c r="X1291" s="539">
        <v>35</v>
      </c>
      <c r="Y1291" s="539">
        <v>25</v>
      </c>
      <c r="Z1291" s="539">
        <v>125</v>
      </c>
      <c r="AA1291" s="539" t="s">
        <v>1091</v>
      </c>
      <c r="AB1291" s="539" t="s">
        <v>1091</v>
      </c>
      <c r="AC1291" s="539" t="s">
        <v>1091</v>
      </c>
      <c r="AD1291" s="539" t="s">
        <v>1091</v>
      </c>
      <c r="AE1291" s="539" t="s">
        <v>1091</v>
      </c>
      <c r="AF1291" s="539" t="s">
        <v>1091</v>
      </c>
      <c r="AG1291" s="539" t="s">
        <v>1091</v>
      </c>
      <c r="AH1291" s="539">
        <v>533</v>
      </c>
      <c r="AI1291" s="539" t="s">
        <v>6292</v>
      </c>
      <c r="AJ1291" s="539" t="s">
        <v>6293</v>
      </c>
      <c r="AK1291" s="539" t="s">
        <v>1109</v>
      </c>
      <c r="AL1291" s="539" t="s">
        <v>6822</v>
      </c>
      <c r="AM1291" s="586"/>
      <c r="AN1291" s="586"/>
      <c r="AO1291" s="586"/>
      <c r="AP1291" s="586"/>
      <c r="AQ1291" s="586"/>
      <c r="AR1291" s="586"/>
      <c r="AS1291" s="586"/>
      <c r="AT1291" s="586"/>
      <c r="AU1291" s="586"/>
      <c r="AV1291" s="586"/>
      <c r="AW1291" s="586"/>
      <c r="AX1291" s="586"/>
      <c r="AY1291" s="586"/>
      <c r="AZ1291" s="586"/>
      <c r="BA1291" s="586"/>
      <c r="BB1291" s="586"/>
      <c r="BC1291" s="586"/>
      <c r="BD1291" s="586"/>
      <c r="BE1291" s="586"/>
      <c r="BF1291" s="586"/>
      <c r="BG1291" s="586"/>
      <c r="BH1291" s="586"/>
      <c r="BI1291" s="586"/>
      <c r="BJ1291" s="586"/>
      <c r="BK1291" s="586"/>
      <c r="BL1291" s="586"/>
      <c r="BM1291" s="586"/>
      <c r="BN1291" s="586"/>
      <c r="BO1291" s="586"/>
      <c r="BP1291" s="586"/>
      <c r="BQ1291" s="586"/>
      <c r="BR1291" s="586"/>
      <c r="BS1291" s="586"/>
      <c r="BT1291" s="586"/>
      <c r="BU1291" s="586"/>
      <c r="BV1291" s="586"/>
      <c r="BW1291" s="586"/>
      <c r="BX1291" s="586"/>
      <c r="BY1291" s="586"/>
      <c r="BZ1291" s="586"/>
      <c r="CA1291" s="586"/>
      <c r="CB1291" s="586"/>
      <c r="CC1291" s="586"/>
      <c r="CD1291" s="586"/>
      <c r="CE1291" s="586"/>
      <c r="CF1291" s="586"/>
      <c r="CG1291" s="586"/>
      <c r="CH1291" s="586"/>
      <c r="CI1291" s="586"/>
      <c r="CJ1291" s="586"/>
      <c r="CK1291" s="586"/>
      <c r="CL1291" s="586"/>
      <c r="CM1291" s="586"/>
      <c r="CN1291" s="586"/>
      <c r="CO1291" s="586"/>
      <c r="CP1291" s="586"/>
      <c r="CQ1291" s="586"/>
      <c r="CR1291" s="586"/>
      <c r="CS1291" s="586"/>
      <c r="CT1291" s="586"/>
      <c r="CU1291" s="586"/>
      <c r="CV1291" s="586"/>
      <c r="CW1291" s="586"/>
      <c r="CX1291" s="586"/>
      <c r="CY1291" s="586"/>
      <c r="CZ1291" s="586"/>
      <c r="DA1291" s="586"/>
      <c r="DB1291" s="586"/>
      <c r="DC1291" s="586"/>
      <c r="DD1291" s="586"/>
      <c r="DE1291" s="586"/>
      <c r="DF1291" s="586"/>
      <c r="DG1291" s="586"/>
      <c r="DH1291" s="586"/>
      <c r="DI1291" s="586"/>
      <c r="DJ1291" s="586"/>
      <c r="DK1291" s="586"/>
      <c r="DL1291" s="586"/>
      <c r="DM1291" s="586"/>
      <c r="DN1291" s="586"/>
      <c r="DO1291" s="586"/>
      <c r="DP1291" s="586"/>
      <c r="DQ1291" s="586"/>
      <c r="DR1291" s="586"/>
      <c r="DS1291" s="586"/>
      <c r="DT1291" s="586"/>
      <c r="DU1291" s="586"/>
      <c r="DV1291" s="586"/>
      <c r="DW1291" s="586"/>
      <c r="DX1291" s="586"/>
      <c r="DY1291" s="586"/>
      <c r="DZ1291" s="586"/>
      <c r="EA1291" s="586"/>
      <c r="EB1291" s="586"/>
      <c r="EC1291" s="586"/>
      <c r="ED1291" s="586"/>
      <c r="EE1291" s="586"/>
      <c r="EF1291" s="586"/>
      <c r="EG1291" s="586"/>
      <c r="EH1291" s="586"/>
      <c r="EI1291" s="586"/>
      <c r="EJ1291" s="586"/>
      <c r="EK1291" s="586"/>
      <c r="EL1291" s="586"/>
      <c r="EM1291" s="586"/>
      <c r="EN1291" s="586"/>
      <c r="EO1291" s="586"/>
      <c r="EP1291" s="586"/>
      <c r="EQ1291" s="586"/>
      <c r="ER1291" s="586"/>
      <c r="ES1291" s="586"/>
      <c r="ET1291" s="586"/>
      <c r="EU1291" s="586"/>
      <c r="EV1291" s="586"/>
      <c r="EW1291" s="586"/>
      <c r="EX1291" s="586"/>
      <c r="EY1291" s="586"/>
      <c r="EZ1291" s="586"/>
      <c r="FA1291" s="586"/>
      <c r="FB1291" s="586"/>
      <c r="FC1291" s="586"/>
      <c r="FD1291" s="586"/>
      <c r="FE1291" s="586"/>
      <c r="FF1291" s="586"/>
      <c r="FG1291" s="586"/>
      <c r="FH1291" s="586"/>
      <c r="FI1291" s="586"/>
      <c r="FJ1291" s="586"/>
      <c r="FK1291" s="586"/>
      <c r="FL1291" s="586"/>
      <c r="FM1291" s="586"/>
      <c r="FN1291" s="586"/>
      <c r="FO1291" s="586"/>
      <c r="FP1291" s="586"/>
      <c r="FQ1291" s="586"/>
      <c r="FR1291" s="586"/>
      <c r="FS1291" s="586"/>
      <c r="FT1291" s="586"/>
      <c r="FU1291" s="586"/>
      <c r="FV1291" s="586"/>
      <c r="FW1291" s="586"/>
      <c r="FX1291" s="586"/>
      <c r="FY1291" s="586"/>
      <c r="FZ1291" s="586"/>
      <c r="GA1291" s="586"/>
      <c r="GB1291" s="586"/>
      <c r="GC1291" s="586"/>
      <c r="GD1291" s="586"/>
      <c r="GE1291" s="586"/>
      <c r="GF1291" s="586"/>
      <c r="GG1291" s="586"/>
      <c r="GH1291" s="586"/>
      <c r="GI1291" s="586"/>
      <c r="GJ1291" s="586"/>
      <c r="GK1291" s="586"/>
      <c r="GL1291" s="586"/>
      <c r="GM1291" s="586"/>
      <c r="GN1291" s="586"/>
      <c r="GO1291" s="586"/>
      <c r="GP1291" s="586"/>
      <c r="GQ1291" s="586"/>
      <c r="GR1291" s="586"/>
      <c r="GS1291" s="586"/>
      <c r="GT1291" s="586"/>
      <c r="GU1291" s="586"/>
      <c r="GV1291" s="586"/>
      <c r="GW1291" s="586"/>
      <c r="GX1291" s="586"/>
      <c r="GY1291" s="586"/>
      <c r="GZ1291" s="586"/>
      <c r="HA1291" s="586"/>
      <c r="HB1291" s="586"/>
      <c r="HC1291" s="586"/>
      <c r="HD1291" s="586"/>
      <c r="HE1291" s="586"/>
      <c r="HF1291" s="586"/>
      <c r="HG1291" s="586"/>
      <c r="HH1291" s="586"/>
      <c r="HI1291" s="586"/>
      <c r="HJ1291" s="586"/>
      <c r="HK1291" s="586"/>
      <c r="HL1291" s="586"/>
      <c r="HM1291" s="586"/>
      <c r="HN1291" s="586"/>
      <c r="HO1291" s="586"/>
      <c r="HP1291" s="586"/>
      <c r="HQ1291" s="586"/>
      <c r="HR1291" s="586"/>
      <c r="HS1291" s="586"/>
      <c r="HT1291" s="586"/>
      <c r="HU1291" s="586"/>
      <c r="HV1291" s="586"/>
      <c r="HW1291" s="586"/>
      <c r="HX1291" s="586"/>
      <c r="HY1291" s="586"/>
      <c r="HZ1291" s="586"/>
      <c r="IA1291" s="586"/>
      <c r="IB1291" s="586"/>
      <c r="IC1291" s="586"/>
      <c r="ID1291" s="586"/>
      <c r="IE1291" s="586"/>
      <c r="IF1291" s="586"/>
      <c r="IG1291" s="586"/>
      <c r="IH1291" s="586"/>
      <c r="II1291" s="586"/>
      <c r="IJ1291" s="586"/>
      <c r="IK1291" s="586"/>
      <c r="IL1291" s="586"/>
      <c r="IM1291" s="586"/>
      <c r="IN1291" s="586"/>
      <c r="IO1291" s="586"/>
      <c r="IP1291" s="586"/>
      <c r="IQ1291" s="586"/>
      <c r="IR1291" s="586"/>
      <c r="IS1291" s="586"/>
      <c r="IT1291" s="586"/>
      <c r="IU1291" s="586"/>
      <c r="IV1291" s="586"/>
      <c r="IW1291" s="586"/>
      <c r="IX1291" s="586"/>
      <c r="IY1291" s="586"/>
      <c r="IZ1291" s="586"/>
      <c r="JA1291" s="586"/>
      <c r="JB1291" s="586"/>
      <c r="JC1291" s="586"/>
      <c r="JD1291" s="586"/>
      <c r="JE1291" s="586"/>
      <c r="JF1291" s="586"/>
      <c r="JG1291" s="586"/>
      <c r="JH1291" s="586"/>
      <c r="JI1291" s="586"/>
      <c r="JJ1291" s="586"/>
      <c r="JK1291" s="586"/>
      <c r="JL1291" s="586"/>
      <c r="JM1291" s="586"/>
      <c r="JN1291" s="586"/>
      <c r="JO1291" s="586"/>
      <c r="JP1291" s="586"/>
      <c r="JQ1291" s="586"/>
      <c r="JR1291" s="586"/>
      <c r="JS1291" s="586"/>
      <c r="JT1291" s="586"/>
      <c r="JU1291" s="586"/>
      <c r="JV1291" s="586"/>
      <c r="JW1291" s="586"/>
      <c r="JX1291" s="586"/>
      <c r="JY1291" s="586"/>
      <c r="JZ1291" s="586"/>
      <c r="KA1291" s="586"/>
      <c r="KB1291" s="586"/>
      <c r="KC1291" s="586"/>
      <c r="KD1291" s="586"/>
      <c r="KE1291" s="586"/>
      <c r="KF1291" s="586"/>
      <c r="KG1291" s="586"/>
      <c r="KH1291" s="586"/>
      <c r="KI1291" s="586"/>
      <c r="KJ1291" s="586"/>
      <c r="KK1291" s="586"/>
      <c r="KL1291" s="586"/>
      <c r="KM1291" s="586"/>
      <c r="KN1291" s="586"/>
      <c r="KO1291" s="586"/>
      <c r="KP1291" s="586"/>
      <c r="KQ1291" s="586"/>
      <c r="KR1291" s="586"/>
      <c r="KS1291" s="586"/>
      <c r="KT1291" s="586"/>
      <c r="KU1291" s="586"/>
      <c r="KV1291" s="586"/>
      <c r="KW1291" s="586"/>
      <c r="KX1291" s="586"/>
      <c r="KY1291" s="586"/>
      <c r="KZ1291" s="586"/>
      <c r="LA1291" s="586"/>
      <c r="LB1291" s="586"/>
      <c r="LC1291" s="586"/>
      <c r="LD1291" s="586"/>
      <c r="LE1291" s="586"/>
      <c r="LF1291" s="586"/>
      <c r="LG1291" s="586"/>
      <c r="LH1291" s="586"/>
      <c r="LI1291" s="586"/>
      <c r="LJ1291" s="586"/>
      <c r="LK1291" s="586"/>
      <c r="LL1291" s="586"/>
      <c r="LM1291" s="586"/>
      <c r="LN1291" s="586"/>
      <c r="LO1291" s="586"/>
      <c r="LP1291" s="586"/>
      <c r="LQ1291" s="586"/>
      <c r="LR1291" s="586"/>
      <c r="LS1291" s="586"/>
      <c r="LT1291" s="586"/>
      <c r="LU1291" s="586"/>
      <c r="LV1291" s="586"/>
      <c r="LW1291" s="586"/>
      <c r="LX1291" s="586"/>
      <c r="LY1291" s="586"/>
      <c r="LZ1291" s="586"/>
      <c r="MA1291" s="586"/>
      <c r="MB1291" s="586"/>
      <c r="MC1291" s="586"/>
      <c r="MD1291" s="586"/>
      <c r="ME1291" s="586"/>
      <c r="MF1291" s="586"/>
      <c r="MG1291" s="586"/>
      <c r="MH1291" s="586"/>
      <c r="MI1291" s="586"/>
      <c r="MJ1291" s="586"/>
      <c r="MK1291" s="586"/>
      <c r="ML1291" s="586"/>
      <c r="MM1291" s="586"/>
      <c r="MN1291" s="586"/>
      <c r="MO1291" s="586"/>
      <c r="MP1291" s="586"/>
      <c r="MQ1291" s="586"/>
      <c r="MR1291" s="586"/>
      <c r="MS1291" s="586"/>
      <c r="MT1291" s="586"/>
      <c r="MU1291" s="586"/>
      <c r="MV1291" s="586"/>
      <c r="MW1291" s="586"/>
      <c r="MX1291" s="586"/>
      <c r="MY1291" s="586"/>
      <c r="MZ1291" s="586"/>
      <c r="NA1291" s="586"/>
      <c r="NB1291" s="586"/>
      <c r="NC1291" s="586"/>
      <c r="ND1291" s="586"/>
      <c r="NE1291" s="586"/>
      <c r="NF1291" s="586"/>
      <c r="NG1291" s="586"/>
      <c r="NH1291" s="586"/>
      <c r="NI1291" s="586"/>
      <c r="NJ1291" s="586"/>
      <c r="NK1291" s="586"/>
      <c r="NL1291" s="586"/>
      <c r="NM1291" s="586"/>
      <c r="NN1291" s="586"/>
      <c r="NO1291" s="586"/>
      <c r="NP1291" s="586"/>
      <c r="NQ1291" s="586"/>
      <c r="NR1291" s="586"/>
      <c r="NS1291" s="586"/>
      <c r="NT1291" s="586"/>
      <c r="NU1291" s="586"/>
      <c r="NV1291" s="586"/>
      <c r="NW1291" s="586"/>
      <c r="NX1291" s="586"/>
      <c r="NY1291" s="586"/>
      <c r="NZ1291" s="586"/>
      <c r="OA1291" s="586"/>
      <c r="OB1291" s="586"/>
      <c r="OC1291" s="586"/>
      <c r="OD1291" s="586"/>
      <c r="OE1291" s="586"/>
      <c r="OF1291" s="586"/>
      <c r="OG1291" s="586"/>
      <c r="OH1291" s="586"/>
      <c r="OI1291" s="586"/>
      <c r="OJ1291" s="586"/>
      <c r="OK1291" s="586"/>
      <c r="OL1291" s="586"/>
      <c r="OM1291" s="586"/>
      <c r="ON1291" s="586"/>
      <c r="OO1291" s="586"/>
      <c r="OP1291" s="586"/>
      <c r="OQ1291" s="586"/>
      <c r="OR1291" s="586"/>
      <c r="OS1291" s="586"/>
      <c r="OT1291" s="586"/>
      <c r="OU1291" s="586"/>
      <c r="OV1291" s="586"/>
      <c r="OW1291" s="586"/>
      <c r="OX1291" s="586"/>
      <c r="OY1291" s="586"/>
      <c r="OZ1291" s="586"/>
      <c r="PA1291" s="586"/>
      <c r="PB1291" s="586"/>
      <c r="PC1291" s="586"/>
      <c r="PD1291" s="586"/>
      <c r="PE1291" s="586"/>
      <c r="PF1291" s="586"/>
      <c r="PG1291" s="586"/>
      <c r="PH1291" s="586"/>
      <c r="PI1291" s="586"/>
      <c r="PJ1291" s="586"/>
      <c r="PK1291" s="586"/>
      <c r="PL1291" s="586"/>
      <c r="PM1291" s="586"/>
      <c r="PN1291" s="586"/>
      <c r="PO1291" s="586"/>
      <c r="PP1291" s="586"/>
      <c r="PQ1291" s="586"/>
      <c r="PR1291" s="586"/>
      <c r="PS1291" s="586"/>
      <c r="PT1291" s="586"/>
      <c r="PU1291" s="586"/>
      <c r="PV1291" s="586"/>
      <c r="PW1291" s="586"/>
      <c r="PX1291" s="586"/>
      <c r="PY1291" s="586"/>
      <c r="PZ1291" s="586"/>
      <c r="QA1291" s="586"/>
      <c r="QB1291" s="586"/>
      <c r="QC1291" s="586"/>
      <c r="QD1291" s="586"/>
      <c r="QE1291" s="586"/>
      <c r="QF1291" s="586"/>
      <c r="QG1291" s="586"/>
      <c r="QH1291" s="586"/>
      <c r="QI1291" s="586"/>
      <c r="QJ1291" s="586"/>
      <c r="QK1291" s="586"/>
      <c r="QL1291" s="586"/>
      <c r="QM1291" s="586"/>
      <c r="QN1291" s="586"/>
      <c r="QO1291" s="586"/>
      <c r="QP1291" s="586"/>
      <c r="QQ1291" s="586"/>
      <c r="QR1291" s="586"/>
      <c r="QS1291" s="586"/>
      <c r="QT1291" s="586"/>
      <c r="QU1291" s="586"/>
      <c r="QV1291" s="586"/>
      <c r="QW1291" s="586"/>
      <c r="QX1291" s="586"/>
      <c r="QY1291" s="586"/>
      <c r="QZ1291" s="586"/>
      <c r="RA1291" s="586"/>
      <c r="RB1291" s="586"/>
      <c r="RC1291" s="586"/>
      <c r="RD1291" s="586"/>
      <c r="RE1291" s="586"/>
      <c r="RF1291" s="586"/>
      <c r="RG1291" s="586"/>
      <c r="RH1291" s="586"/>
      <c r="RI1291" s="586"/>
      <c r="RJ1291" s="586"/>
      <c r="RK1291" s="586"/>
      <c r="RL1291" s="586"/>
      <c r="RM1291" s="586"/>
      <c r="RN1291" s="586"/>
      <c r="RO1291" s="586"/>
      <c r="RP1291" s="586"/>
      <c r="RQ1291" s="586"/>
      <c r="RR1291" s="586"/>
      <c r="RS1291" s="586"/>
      <c r="RT1291" s="586"/>
      <c r="RU1291" s="586"/>
      <c r="RV1291" s="586"/>
      <c r="RW1291" s="586"/>
      <c r="RX1291" s="586"/>
      <c r="RY1291" s="586"/>
      <c r="RZ1291" s="586"/>
      <c r="SA1291" s="586"/>
      <c r="SB1291" s="586"/>
      <c r="SC1291" s="586"/>
      <c r="SD1291" s="586"/>
      <c r="SE1291" s="586"/>
      <c r="SF1291" s="586"/>
      <c r="SG1291" s="586"/>
      <c r="SH1291" s="586"/>
      <c r="SI1291" s="586"/>
      <c r="SJ1291" s="586"/>
      <c r="SK1291" s="586"/>
      <c r="SL1291" s="586"/>
      <c r="SM1291" s="586"/>
      <c r="SN1291" s="586"/>
      <c r="SO1291" s="586"/>
      <c r="SP1291" s="586"/>
      <c r="SQ1291" s="586"/>
      <c r="SR1291" s="586"/>
      <c r="SS1291" s="586"/>
      <c r="ST1291" s="586"/>
      <c r="SU1291" s="586"/>
      <c r="SV1291" s="586"/>
      <c r="SW1291" s="586"/>
      <c r="SX1291" s="586"/>
      <c r="SY1291" s="586"/>
      <c r="SZ1291" s="586"/>
      <c r="TA1291" s="586"/>
      <c r="TB1291" s="586"/>
      <c r="TC1291" s="586"/>
      <c r="TD1291" s="586"/>
      <c r="TE1291" s="586"/>
      <c r="TF1291" s="586"/>
      <c r="TG1291" s="586"/>
      <c r="TH1291" s="586"/>
      <c r="TI1291" s="586"/>
    </row>
    <row r="1292" spans="1:529" s="697" customFormat="1" ht="46.5" customHeight="1" thickBot="1" x14ac:dyDescent="0.3">
      <c r="A1292" s="695" t="s">
        <v>6291</v>
      </c>
      <c r="B1292" s="696">
        <v>42438</v>
      </c>
      <c r="C1292" s="597" t="s">
        <v>6824</v>
      </c>
      <c r="D1292" s="913" t="s">
        <v>7382</v>
      </c>
      <c r="E1292" s="913" t="s">
        <v>6867</v>
      </c>
      <c r="F1292" s="913" t="s">
        <v>110</v>
      </c>
      <c r="G1292" s="913" t="s">
        <v>33</v>
      </c>
      <c r="H1292" s="695" t="s">
        <v>1997</v>
      </c>
      <c r="I1292" s="696">
        <v>42459</v>
      </c>
      <c r="J1292" s="696">
        <v>42761</v>
      </c>
      <c r="K1292" s="696" t="s">
        <v>1121</v>
      </c>
      <c r="L1292" s="696"/>
      <c r="M1292" s="597" t="s">
        <v>941</v>
      </c>
      <c r="N1292" s="597" t="s">
        <v>34</v>
      </c>
      <c r="O1292" s="597">
        <v>247.23500000000001</v>
      </c>
      <c r="P1292" s="597"/>
      <c r="Q1292" s="597"/>
      <c r="R1292" s="597" t="s">
        <v>6821</v>
      </c>
      <c r="S1292" s="597"/>
      <c r="T1292" s="807">
        <v>0.36699999999999999</v>
      </c>
      <c r="U1292" s="597">
        <v>0.98499999999999999</v>
      </c>
      <c r="V1292" s="597">
        <v>247.23500000000001</v>
      </c>
      <c r="W1292" s="597" t="s">
        <v>1258</v>
      </c>
      <c r="X1292" s="597">
        <v>35</v>
      </c>
      <c r="Y1292" s="597">
        <v>25</v>
      </c>
      <c r="Z1292" s="597">
        <v>125</v>
      </c>
      <c r="AA1292" s="597" t="s">
        <v>1091</v>
      </c>
      <c r="AB1292" s="597" t="s">
        <v>1091</v>
      </c>
      <c r="AC1292" s="597" t="s">
        <v>1091</v>
      </c>
      <c r="AD1292" s="597" t="s">
        <v>1091</v>
      </c>
      <c r="AE1292" s="597" t="s">
        <v>1091</v>
      </c>
      <c r="AF1292" s="597" t="s">
        <v>1091</v>
      </c>
      <c r="AG1292" s="597" t="s">
        <v>1091</v>
      </c>
      <c r="AH1292" s="597">
        <v>533</v>
      </c>
      <c r="AI1292" s="597" t="s">
        <v>6292</v>
      </c>
      <c r="AJ1292" s="597" t="s">
        <v>6293</v>
      </c>
      <c r="AK1292" s="597" t="s">
        <v>1109</v>
      </c>
      <c r="AL1292" s="597" t="s">
        <v>6823</v>
      </c>
      <c r="AM1292" s="586"/>
      <c r="AN1292" s="586"/>
      <c r="AO1292" s="586"/>
      <c r="AP1292" s="586"/>
      <c r="AQ1292" s="586"/>
      <c r="AR1292" s="586"/>
      <c r="AS1292" s="586"/>
      <c r="AT1292" s="586"/>
      <c r="AU1292" s="586"/>
      <c r="AV1292" s="586"/>
      <c r="AW1292" s="586"/>
      <c r="AX1292" s="586"/>
      <c r="AY1292" s="586"/>
      <c r="AZ1292" s="586"/>
      <c r="BA1292" s="586"/>
      <c r="BB1292" s="586"/>
      <c r="BC1292" s="586"/>
      <c r="BD1292" s="586"/>
      <c r="BE1292" s="586"/>
      <c r="BF1292" s="586"/>
      <c r="BG1292" s="586"/>
      <c r="BH1292" s="586"/>
      <c r="BI1292" s="586"/>
      <c r="BJ1292" s="586"/>
      <c r="BK1292" s="586"/>
      <c r="BL1292" s="586"/>
      <c r="BM1292" s="586"/>
      <c r="BN1292" s="586"/>
      <c r="BO1292" s="586"/>
      <c r="BP1292" s="586"/>
      <c r="BQ1292" s="586"/>
      <c r="BR1292" s="586"/>
      <c r="BS1292" s="586"/>
      <c r="BT1292" s="586"/>
      <c r="BU1292" s="586"/>
      <c r="BV1292" s="586"/>
      <c r="BW1292" s="586"/>
      <c r="BX1292" s="586"/>
      <c r="BY1292" s="586"/>
      <c r="BZ1292" s="586"/>
      <c r="CA1292" s="586"/>
      <c r="CB1292" s="586"/>
      <c r="CC1292" s="586"/>
      <c r="CD1292" s="586"/>
      <c r="CE1292" s="586"/>
      <c r="CF1292" s="586"/>
      <c r="CG1292" s="586"/>
      <c r="CH1292" s="586"/>
      <c r="CI1292" s="586"/>
      <c r="CJ1292" s="586"/>
      <c r="CK1292" s="586"/>
      <c r="CL1292" s="586"/>
      <c r="CM1292" s="586"/>
      <c r="CN1292" s="586"/>
      <c r="CO1292" s="586"/>
      <c r="CP1292" s="586"/>
      <c r="CQ1292" s="586"/>
      <c r="CR1292" s="586"/>
      <c r="CS1292" s="586"/>
      <c r="CT1292" s="586"/>
      <c r="CU1292" s="586"/>
      <c r="CV1292" s="586"/>
      <c r="CW1292" s="586"/>
      <c r="CX1292" s="586"/>
      <c r="CY1292" s="586"/>
      <c r="CZ1292" s="586"/>
      <c r="DA1292" s="586"/>
      <c r="DB1292" s="586"/>
      <c r="DC1292" s="586"/>
      <c r="DD1292" s="586"/>
      <c r="DE1292" s="586"/>
      <c r="DF1292" s="586"/>
      <c r="DG1292" s="586"/>
      <c r="DH1292" s="586"/>
      <c r="DI1292" s="586"/>
      <c r="DJ1292" s="586"/>
      <c r="DK1292" s="586"/>
      <c r="DL1292" s="586"/>
      <c r="DM1292" s="586"/>
      <c r="DN1292" s="586"/>
      <c r="DO1292" s="586"/>
      <c r="DP1292" s="586"/>
      <c r="DQ1292" s="586"/>
      <c r="DR1292" s="586"/>
      <c r="DS1292" s="586"/>
      <c r="DT1292" s="586"/>
      <c r="DU1292" s="586"/>
      <c r="DV1292" s="586"/>
      <c r="DW1292" s="586"/>
      <c r="DX1292" s="586"/>
      <c r="DY1292" s="586"/>
      <c r="DZ1292" s="586"/>
      <c r="EA1292" s="586"/>
      <c r="EB1292" s="586"/>
      <c r="EC1292" s="586"/>
      <c r="ED1292" s="586"/>
      <c r="EE1292" s="586"/>
      <c r="EF1292" s="586"/>
      <c r="EG1292" s="586"/>
      <c r="EH1292" s="586"/>
      <c r="EI1292" s="586"/>
      <c r="EJ1292" s="586"/>
      <c r="EK1292" s="586"/>
      <c r="EL1292" s="586"/>
      <c r="EM1292" s="586"/>
      <c r="EN1292" s="586"/>
      <c r="EO1292" s="586"/>
      <c r="EP1292" s="586"/>
      <c r="EQ1292" s="586"/>
      <c r="ER1292" s="586"/>
      <c r="ES1292" s="586"/>
      <c r="ET1292" s="586"/>
      <c r="EU1292" s="586"/>
      <c r="EV1292" s="586"/>
      <c r="EW1292" s="586"/>
      <c r="EX1292" s="586"/>
      <c r="EY1292" s="586"/>
      <c r="EZ1292" s="586"/>
      <c r="FA1292" s="586"/>
      <c r="FB1292" s="586"/>
      <c r="FC1292" s="586"/>
      <c r="FD1292" s="586"/>
      <c r="FE1292" s="586"/>
      <c r="FF1292" s="586"/>
      <c r="FG1292" s="586"/>
      <c r="FH1292" s="586"/>
      <c r="FI1292" s="586"/>
      <c r="FJ1292" s="586"/>
      <c r="FK1292" s="586"/>
      <c r="FL1292" s="586"/>
      <c r="FM1292" s="586"/>
      <c r="FN1292" s="586"/>
      <c r="FO1292" s="586"/>
      <c r="FP1292" s="586"/>
      <c r="FQ1292" s="586"/>
      <c r="FR1292" s="586"/>
      <c r="FS1292" s="586"/>
      <c r="FT1292" s="586"/>
      <c r="FU1292" s="586"/>
      <c r="FV1292" s="586"/>
      <c r="FW1292" s="586"/>
      <c r="FX1292" s="586"/>
      <c r="FY1292" s="586"/>
      <c r="FZ1292" s="586"/>
      <c r="GA1292" s="586"/>
      <c r="GB1292" s="586"/>
      <c r="GC1292" s="586"/>
      <c r="GD1292" s="586"/>
      <c r="GE1292" s="586"/>
      <c r="GF1292" s="586"/>
      <c r="GG1292" s="586"/>
      <c r="GH1292" s="586"/>
      <c r="GI1292" s="586"/>
      <c r="GJ1292" s="586"/>
      <c r="GK1292" s="586"/>
      <c r="GL1292" s="586"/>
      <c r="GM1292" s="586"/>
      <c r="GN1292" s="586"/>
      <c r="GO1292" s="586"/>
      <c r="GP1292" s="586"/>
      <c r="GQ1292" s="586"/>
      <c r="GR1292" s="586"/>
      <c r="GS1292" s="586"/>
      <c r="GT1292" s="586"/>
      <c r="GU1292" s="586"/>
      <c r="GV1292" s="586"/>
      <c r="GW1292" s="586"/>
      <c r="GX1292" s="586"/>
      <c r="GY1292" s="586"/>
      <c r="GZ1292" s="586"/>
      <c r="HA1292" s="586"/>
      <c r="HB1292" s="586"/>
      <c r="HC1292" s="586"/>
      <c r="HD1292" s="586"/>
      <c r="HE1292" s="586"/>
      <c r="HF1292" s="586"/>
      <c r="HG1292" s="586"/>
      <c r="HH1292" s="586"/>
      <c r="HI1292" s="586"/>
      <c r="HJ1292" s="586"/>
      <c r="HK1292" s="586"/>
      <c r="HL1292" s="586"/>
      <c r="HM1292" s="586"/>
      <c r="HN1292" s="586"/>
      <c r="HO1292" s="586"/>
      <c r="HP1292" s="586"/>
      <c r="HQ1292" s="586"/>
      <c r="HR1292" s="586"/>
      <c r="HS1292" s="586"/>
      <c r="HT1292" s="586"/>
      <c r="HU1292" s="586"/>
      <c r="HV1292" s="586"/>
      <c r="HW1292" s="586"/>
      <c r="HX1292" s="586"/>
      <c r="HY1292" s="586"/>
      <c r="HZ1292" s="586"/>
      <c r="IA1292" s="586"/>
      <c r="IB1292" s="586"/>
      <c r="IC1292" s="586"/>
      <c r="ID1292" s="586"/>
      <c r="IE1292" s="586"/>
      <c r="IF1292" s="586"/>
      <c r="IG1292" s="586"/>
      <c r="IH1292" s="586"/>
      <c r="II1292" s="586"/>
      <c r="IJ1292" s="586"/>
      <c r="IK1292" s="586"/>
      <c r="IL1292" s="586"/>
      <c r="IM1292" s="586"/>
      <c r="IN1292" s="586"/>
      <c r="IO1292" s="586"/>
      <c r="IP1292" s="586"/>
      <c r="IQ1292" s="586"/>
      <c r="IR1292" s="586"/>
      <c r="IS1292" s="586"/>
      <c r="IT1292" s="586"/>
      <c r="IU1292" s="586"/>
      <c r="IV1292" s="586"/>
      <c r="IW1292" s="586"/>
      <c r="IX1292" s="586"/>
      <c r="IY1292" s="586"/>
      <c r="IZ1292" s="586"/>
      <c r="JA1292" s="586"/>
      <c r="JB1292" s="586"/>
      <c r="JC1292" s="586"/>
      <c r="JD1292" s="586"/>
      <c r="JE1292" s="586"/>
      <c r="JF1292" s="586"/>
      <c r="JG1292" s="586"/>
      <c r="JH1292" s="586"/>
      <c r="JI1292" s="586"/>
      <c r="JJ1292" s="586"/>
      <c r="JK1292" s="586"/>
      <c r="JL1292" s="586"/>
      <c r="JM1292" s="586"/>
      <c r="JN1292" s="586"/>
      <c r="JO1292" s="586"/>
      <c r="JP1292" s="586"/>
      <c r="JQ1292" s="586"/>
      <c r="JR1292" s="586"/>
      <c r="JS1292" s="586"/>
      <c r="JT1292" s="586"/>
      <c r="JU1292" s="586"/>
      <c r="JV1292" s="586"/>
      <c r="JW1292" s="586"/>
      <c r="JX1292" s="586"/>
      <c r="JY1292" s="586"/>
      <c r="JZ1292" s="586"/>
      <c r="KA1292" s="586"/>
      <c r="KB1292" s="586"/>
      <c r="KC1292" s="586"/>
      <c r="KD1292" s="586"/>
      <c r="KE1292" s="586"/>
      <c r="KF1292" s="586"/>
      <c r="KG1292" s="586"/>
      <c r="KH1292" s="586"/>
      <c r="KI1292" s="586"/>
      <c r="KJ1292" s="586"/>
      <c r="KK1292" s="586"/>
      <c r="KL1292" s="586"/>
      <c r="KM1292" s="586"/>
      <c r="KN1292" s="586"/>
      <c r="KO1292" s="586"/>
      <c r="KP1292" s="586"/>
      <c r="KQ1292" s="586"/>
      <c r="KR1292" s="586"/>
      <c r="KS1292" s="586"/>
      <c r="KT1292" s="586"/>
      <c r="KU1292" s="586"/>
      <c r="KV1292" s="586"/>
      <c r="KW1292" s="586"/>
      <c r="KX1292" s="586"/>
      <c r="KY1292" s="586"/>
      <c r="KZ1292" s="586"/>
      <c r="LA1292" s="586"/>
      <c r="LB1292" s="586"/>
      <c r="LC1292" s="586"/>
      <c r="LD1292" s="586"/>
      <c r="LE1292" s="586"/>
      <c r="LF1292" s="586"/>
      <c r="LG1292" s="586"/>
      <c r="LH1292" s="586"/>
      <c r="LI1292" s="586"/>
      <c r="LJ1292" s="586"/>
      <c r="LK1292" s="586"/>
      <c r="LL1292" s="586"/>
      <c r="LM1292" s="586"/>
      <c r="LN1292" s="586"/>
      <c r="LO1292" s="586"/>
      <c r="LP1292" s="586"/>
      <c r="LQ1292" s="586"/>
      <c r="LR1292" s="586"/>
      <c r="LS1292" s="586"/>
      <c r="LT1292" s="586"/>
      <c r="LU1292" s="586"/>
      <c r="LV1292" s="586"/>
      <c r="LW1292" s="586"/>
      <c r="LX1292" s="586"/>
      <c r="LY1292" s="586"/>
      <c r="LZ1292" s="586"/>
      <c r="MA1292" s="586"/>
      <c r="MB1292" s="586"/>
      <c r="MC1292" s="586"/>
      <c r="MD1292" s="586"/>
      <c r="ME1292" s="586"/>
      <c r="MF1292" s="586"/>
      <c r="MG1292" s="586"/>
      <c r="MH1292" s="586"/>
      <c r="MI1292" s="586"/>
      <c r="MJ1292" s="586"/>
      <c r="MK1292" s="586"/>
      <c r="ML1292" s="586"/>
      <c r="MM1292" s="586"/>
      <c r="MN1292" s="586"/>
      <c r="MO1292" s="586"/>
      <c r="MP1292" s="586"/>
      <c r="MQ1292" s="586"/>
      <c r="MR1292" s="586"/>
      <c r="MS1292" s="586"/>
      <c r="MT1292" s="586"/>
      <c r="MU1292" s="586"/>
      <c r="MV1292" s="586"/>
      <c r="MW1292" s="586"/>
      <c r="MX1292" s="586"/>
      <c r="MY1292" s="586"/>
      <c r="MZ1292" s="586"/>
      <c r="NA1292" s="586"/>
      <c r="NB1292" s="586"/>
      <c r="NC1292" s="586"/>
      <c r="ND1292" s="586"/>
      <c r="NE1292" s="586"/>
      <c r="NF1292" s="586"/>
      <c r="NG1292" s="586"/>
      <c r="NH1292" s="586"/>
      <c r="NI1292" s="586"/>
      <c r="NJ1292" s="586"/>
      <c r="NK1292" s="586"/>
      <c r="NL1292" s="586"/>
      <c r="NM1292" s="586"/>
      <c r="NN1292" s="586"/>
      <c r="NO1292" s="586"/>
      <c r="NP1292" s="586"/>
      <c r="NQ1292" s="586"/>
      <c r="NR1292" s="586"/>
      <c r="NS1292" s="586"/>
      <c r="NT1292" s="586"/>
      <c r="NU1292" s="586"/>
      <c r="NV1292" s="586"/>
      <c r="NW1292" s="586"/>
      <c r="NX1292" s="586"/>
      <c r="NY1292" s="586"/>
      <c r="NZ1292" s="586"/>
      <c r="OA1292" s="586"/>
      <c r="OB1292" s="586"/>
      <c r="OC1292" s="586"/>
      <c r="OD1292" s="586"/>
      <c r="OE1292" s="586"/>
      <c r="OF1292" s="586"/>
      <c r="OG1292" s="586"/>
      <c r="OH1292" s="586"/>
      <c r="OI1292" s="586"/>
      <c r="OJ1292" s="586"/>
      <c r="OK1292" s="586"/>
      <c r="OL1292" s="586"/>
      <c r="OM1292" s="586"/>
      <c r="ON1292" s="586"/>
      <c r="OO1292" s="586"/>
      <c r="OP1292" s="586"/>
      <c r="OQ1292" s="586"/>
      <c r="OR1292" s="586"/>
      <c r="OS1292" s="586"/>
      <c r="OT1292" s="586"/>
      <c r="OU1292" s="586"/>
      <c r="OV1292" s="586"/>
      <c r="OW1292" s="586"/>
      <c r="OX1292" s="586"/>
      <c r="OY1292" s="586"/>
      <c r="OZ1292" s="586"/>
      <c r="PA1292" s="586"/>
      <c r="PB1292" s="586"/>
      <c r="PC1292" s="586"/>
      <c r="PD1292" s="586"/>
      <c r="PE1292" s="586"/>
      <c r="PF1292" s="586"/>
      <c r="PG1292" s="586"/>
      <c r="PH1292" s="586"/>
      <c r="PI1292" s="586"/>
      <c r="PJ1292" s="586"/>
      <c r="PK1292" s="586"/>
      <c r="PL1292" s="586"/>
      <c r="PM1292" s="586"/>
      <c r="PN1292" s="586"/>
      <c r="PO1292" s="586"/>
      <c r="PP1292" s="586"/>
      <c r="PQ1292" s="586"/>
      <c r="PR1292" s="586"/>
      <c r="PS1292" s="586"/>
      <c r="PT1292" s="586"/>
      <c r="PU1292" s="586"/>
      <c r="PV1292" s="586"/>
      <c r="PW1292" s="586"/>
      <c r="PX1292" s="586"/>
      <c r="PY1292" s="586"/>
      <c r="PZ1292" s="586"/>
      <c r="QA1292" s="586"/>
      <c r="QB1292" s="586"/>
      <c r="QC1292" s="586"/>
      <c r="QD1292" s="586"/>
      <c r="QE1292" s="586"/>
      <c r="QF1292" s="586"/>
      <c r="QG1292" s="586"/>
      <c r="QH1292" s="586"/>
      <c r="QI1292" s="586"/>
      <c r="QJ1292" s="586"/>
      <c r="QK1292" s="586"/>
      <c r="QL1292" s="586"/>
      <c r="QM1292" s="586"/>
      <c r="QN1292" s="586"/>
      <c r="QO1292" s="586"/>
      <c r="QP1292" s="586"/>
      <c r="QQ1292" s="586"/>
      <c r="QR1292" s="586"/>
      <c r="QS1292" s="586"/>
      <c r="QT1292" s="586"/>
      <c r="QU1292" s="586"/>
      <c r="QV1292" s="586"/>
      <c r="QW1292" s="586"/>
      <c r="QX1292" s="586"/>
      <c r="QY1292" s="586"/>
      <c r="QZ1292" s="586"/>
      <c r="RA1292" s="586"/>
      <c r="RB1292" s="586"/>
      <c r="RC1292" s="586"/>
      <c r="RD1292" s="586"/>
      <c r="RE1292" s="586"/>
      <c r="RF1292" s="586"/>
      <c r="RG1292" s="586"/>
      <c r="RH1292" s="586"/>
      <c r="RI1292" s="586"/>
      <c r="RJ1292" s="586"/>
      <c r="RK1292" s="586"/>
      <c r="RL1292" s="586"/>
      <c r="RM1292" s="586"/>
      <c r="RN1292" s="586"/>
      <c r="RO1292" s="586"/>
      <c r="RP1292" s="586"/>
      <c r="RQ1292" s="586"/>
      <c r="RR1292" s="586"/>
      <c r="RS1292" s="586"/>
      <c r="RT1292" s="586"/>
      <c r="RU1292" s="586"/>
      <c r="RV1292" s="586"/>
      <c r="RW1292" s="586"/>
      <c r="RX1292" s="586"/>
      <c r="RY1292" s="586"/>
      <c r="RZ1292" s="586"/>
      <c r="SA1292" s="586"/>
      <c r="SB1292" s="586"/>
      <c r="SC1292" s="586"/>
      <c r="SD1292" s="586"/>
      <c r="SE1292" s="586"/>
      <c r="SF1292" s="586"/>
      <c r="SG1292" s="586"/>
      <c r="SH1292" s="586"/>
      <c r="SI1292" s="586"/>
      <c r="SJ1292" s="586"/>
      <c r="SK1292" s="586"/>
      <c r="SL1292" s="586"/>
      <c r="SM1292" s="586"/>
      <c r="SN1292" s="586"/>
      <c r="SO1292" s="586"/>
      <c r="SP1292" s="586"/>
      <c r="SQ1292" s="586"/>
      <c r="SR1292" s="586"/>
      <c r="SS1292" s="586"/>
      <c r="ST1292" s="586"/>
      <c r="SU1292" s="586"/>
      <c r="SV1292" s="586"/>
      <c r="SW1292" s="586"/>
      <c r="SX1292" s="586"/>
      <c r="SY1292" s="586"/>
      <c r="SZ1292" s="586"/>
      <c r="TA1292" s="586"/>
      <c r="TB1292" s="586"/>
      <c r="TC1292" s="586"/>
      <c r="TD1292" s="586"/>
      <c r="TE1292" s="586"/>
      <c r="TF1292" s="586"/>
      <c r="TG1292" s="586"/>
      <c r="TH1292" s="586"/>
      <c r="TI1292" s="586"/>
    </row>
    <row r="1293" spans="1:529" ht="46.5" customHeight="1" thickBot="1" x14ac:dyDescent="0.3">
      <c r="A1293" s="522" t="s">
        <v>6303</v>
      </c>
      <c r="B1293" s="523">
        <v>42445</v>
      </c>
      <c r="C1293" s="247" t="s">
        <v>6294</v>
      </c>
      <c r="D1293" s="914" t="s">
        <v>7383</v>
      </c>
      <c r="E1293" s="914" t="s">
        <v>7320</v>
      </c>
      <c r="F1293" s="914" t="s">
        <v>83</v>
      </c>
      <c r="G1293" s="914" t="s">
        <v>33</v>
      </c>
      <c r="H1293" s="522" t="s">
        <v>6295</v>
      </c>
      <c r="I1293" s="523">
        <v>42472</v>
      </c>
      <c r="J1293" s="523">
        <v>44271</v>
      </c>
      <c r="K1293" s="523" t="s">
        <v>877</v>
      </c>
      <c r="L1293" s="523"/>
      <c r="M1293" s="247" t="s">
        <v>302</v>
      </c>
      <c r="N1293" s="247" t="s">
        <v>34</v>
      </c>
      <c r="O1293" s="247">
        <v>220</v>
      </c>
      <c r="P1293" s="691"/>
      <c r="Q1293" s="691"/>
      <c r="R1293" s="691"/>
      <c r="S1293" s="691"/>
      <c r="T1293" s="804">
        <v>9.5000000000000001E-2</v>
      </c>
      <c r="U1293" s="247">
        <v>0.60299999999999998</v>
      </c>
      <c r="V1293" s="247">
        <v>220</v>
      </c>
      <c r="W1293" s="247" t="s">
        <v>1090</v>
      </c>
      <c r="X1293" s="247">
        <v>35</v>
      </c>
      <c r="Y1293" s="247">
        <v>25</v>
      </c>
      <c r="Z1293" s="247">
        <v>125</v>
      </c>
      <c r="AA1293" s="247" t="s">
        <v>1091</v>
      </c>
      <c r="AB1293" s="247" t="s">
        <v>1091</v>
      </c>
      <c r="AC1293" s="247" t="s">
        <v>1091</v>
      </c>
      <c r="AD1293" s="247" t="s">
        <v>1091</v>
      </c>
      <c r="AE1293" s="247" t="s">
        <v>1091</v>
      </c>
      <c r="AF1293" s="247" t="s">
        <v>1091</v>
      </c>
      <c r="AG1293" s="247" t="s">
        <v>1091</v>
      </c>
      <c r="AH1293" s="247">
        <v>481.5</v>
      </c>
      <c r="AI1293" s="247" t="s">
        <v>6296</v>
      </c>
      <c r="AJ1293" s="247" t="s">
        <v>6297</v>
      </c>
      <c r="AK1293" s="247" t="s">
        <v>200</v>
      </c>
      <c r="AL1293" s="247"/>
    </row>
    <row r="1294" spans="1:529" ht="46.5" customHeight="1" thickBot="1" x14ac:dyDescent="0.3">
      <c r="A1294" s="504" t="s">
        <v>6304</v>
      </c>
      <c r="B1294" s="503">
        <v>42444</v>
      </c>
      <c r="C1294" s="248" t="s">
        <v>6305</v>
      </c>
      <c r="D1294" s="908" t="s">
        <v>7384</v>
      </c>
      <c r="E1294" s="908" t="s">
        <v>7321</v>
      </c>
      <c r="F1294" s="908" t="s">
        <v>113</v>
      </c>
      <c r="G1294" s="908" t="s">
        <v>63</v>
      </c>
      <c r="H1294" s="504" t="s">
        <v>1959</v>
      </c>
      <c r="I1294" s="503">
        <v>42472</v>
      </c>
      <c r="J1294" s="503">
        <v>44635</v>
      </c>
      <c r="K1294" s="503" t="s">
        <v>1317</v>
      </c>
      <c r="L1294" s="503"/>
      <c r="M1294" s="248" t="s">
        <v>1034</v>
      </c>
      <c r="N1294" s="248" t="s">
        <v>66</v>
      </c>
      <c r="O1294" s="248">
        <v>3395</v>
      </c>
      <c r="P1294" s="692"/>
      <c r="Q1294" s="692"/>
      <c r="R1294" s="692"/>
      <c r="S1294" s="692"/>
      <c r="T1294" s="805">
        <v>2.2010000000000001</v>
      </c>
      <c r="U1294" s="248">
        <v>8.25</v>
      </c>
      <c r="V1294" s="248">
        <v>3395</v>
      </c>
      <c r="W1294" s="248" t="s">
        <v>1090</v>
      </c>
      <c r="X1294" s="248">
        <v>50</v>
      </c>
      <c r="Y1294" s="248">
        <v>15</v>
      </c>
      <c r="Z1294" s="248">
        <v>70</v>
      </c>
      <c r="AA1294" s="248" t="s">
        <v>1091</v>
      </c>
      <c r="AB1294" s="248" t="s">
        <v>1091</v>
      </c>
      <c r="AC1294" s="248" t="s">
        <v>1091</v>
      </c>
      <c r="AD1294" s="248" t="s">
        <v>1091</v>
      </c>
      <c r="AE1294" s="248" t="s">
        <v>1091</v>
      </c>
      <c r="AF1294" s="248" t="s">
        <v>1091</v>
      </c>
      <c r="AG1294" s="248" t="s">
        <v>5157</v>
      </c>
      <c r="AH1294" s="248">
        <v>503.9</v>
      </c>
      <c r="AI1294" s="248" t="s">
        <v>6306</v>
      </c>
      <c r="AJ1294" s="248" t="s">
        <v>6307</v>
      </c>
      <c r="AK1294" s="248" t="s">
        <v>1109</v>
      </c>
      <c r="AL1294" s="248"/>
    </row>
    <row r="1295" spans="1:529" ht="46.5" customHeight="1" thickBot="1" x14ac:dyDescent="0.3">
      <c r="A1295" s="504" t="s">
        <v>6315</v>
      </c>
      <c r="B1295" s="503">
        <v>42453</v>
      </c>
      <c r="C1295" s="248" t="s">
        <v>6316</v>
      </c>
      <c r="D1295" s="908" t="s">
        <v>7385</v>
      </c>
      <c r="E1295" s="908" t="s">
        <v>33</v>
      </c>
      <c r="F1295" s="908" t="s">
        <v>41</v>
      </c>
      <c r="G1295" s="908" t="s">
        <v>33</v>
      </c>
      <c r="H1295" s="504" t="s">
        <v>159</v>
      </c>
      <c r="I1295" s="503">
        <v>42509</v>
      </c>
      <c r="J1295" s="503" t="s">
        <v>903</v>
      </c>
      <c r="K1295" s="503" t="s">
        <v>1119</v>
      </c>
      <c r="L1295" s="503"/>
      <c r="M1295" s="248" t="s">
        <v>4790</v>
      </c>
      <c r="N1295" s="248" t="s">
        <v>34</v>
      </c>
      <c r="O1295" s="248">
        <v>76103</v>
      </c>
      <c r="P1295" s="692"/>
      <c r="Q1295" s="692"/>
      <c r="R1295" s="692"/>
      <c r="S1295" s="692"/>
      <c r="T1295" s="805">
        <v>22.43</v>
      </c>
      <c r="U1295" s="248">
        <v>208.5</v>
      </c>
      <c r="V1295" s="248">
        <v>76103</v>
      </c>
      <c r="W1295" s="248" t="s">
        <v>1254</v>
      </c>
      <c r="X1295" s="248">
        <v>35</v>
      </c>
      <c r="Y1295" s="248">
        <v>25</v>
      </c>
      <c r="Z1295" s="248">
        <v>125</v>
      </c>
      <c r="AA1295" s="248" t="s">
        <v>1091</v>
      </c>
      <c r="AB1295" s="248" t="s">
        <v>1091</v>
      </c>
      <c r="AC1295" s="248" t="s">
        <v>1091</v>
      </c>
      <c r="AD1295" s="248" t="s">
        <v>1091</v>
      </c>
      <c r="AE1295" s="248" t="s">
        <v>1091</v>
      </c>
      <c r="AF1295" s="248">
        <v>0.1</v>
      </c>
      <c r="AG1295" s="248" t="s">
        <v>1091</v>
      </c>
      <c r="AH1295" s="248">
        <v>716.4</v>
      </c>
      <c r="AI1295" s="248" t="s">
        <v>6317</v>
      </c>
      <c r="AJ1295" s="248" t="s">
        <v>6318</v>
      </c>
      <c r="AK1295" s="248" t="s">
        <v>5520</v>
      </c>
      <c r="AL1295" s="248"/>
    </row>
    <row r="1296" spans="1:529" ht="46.5" customHeight="1" thickBot="1" x14ac:dyDescent="0.3">
      <c r="A1296" s="504" t="s">
        <v>6319</v>
      </c>
      <c r="B1296" s="503">
        <v>42459</v>
      </c>
      <c r="C1296" s="248" t="s">
        <v>6320</v>
      </c>
      <c r="D1296" s="908" t="s">
        <v>7386</v>
      </c>
      <c r="E1296" s="908" t="s">
        <v>7322</v>
      </c>
      <c r="F1296" s="908" t="s">
        <v>41</v>
      </c>
      <c r="G1296" s="908" t="s">
        <v>33</v>
      </c>
      <c r="H1296" s="504" t="s">
        <v>6321</v>
      </c>
      <c r="I1296" s="503">
        <v>42489</v>
      </c>
      <c r="J1296" s="503">
        <v>44285</v>
      </c>
      <c r="K1296" s="503" t="s">
        <v>1121</v>
      </c>
      <c r="L1296" s="503" t="s">
        <v>6881</v>
      </c>
      <c r="M1296" s="248" t="s">
        <v>6322</v>
      </c>
      <c r="N1296" s="248" t="s">
        <v>34</v>
      </c>
      <c r="O1296" s="248">
        <v>124416</v>
      </c>
      <c r="P1296" s="692" t="s">
        <v>7599</v>
      </c>
      <c r="Q1296" s="692"/>
      <c r="R1296" s="692"/>
      <c r="S1296" s="692"/>
      <c r="T1296" s="805">
        <v>14.4</v>
      </c>
      <c r="U1296" s="248">
        <v>345.6</v>
      </c>
      <c r="V1296" s="248">
        <v>124416</v>
      </c>
      <c r="W1296" s="248" t="s">
        <v>1090</v>
      </c>
      <c r="X1296" s="248">
        <v>50</v>
      </c>
      <c r="Y1296" s="248" t="s">
        <v>1091</v>
      </c>
      <c r="Z1296" s="248">
        <v>150</v>
      </c>
      <c r="AA1296" s="248" t="s">
        <v>1091</v>
      </c>
      <c r="AB1296" s="248" t="s">
        <v>1091</v>
      </c>
      <c r="AC1296" s="248" t="s">
        <v>1091</v>
      </c>
      <c r="AD1296" s="248" t="s">
        <v>1091</v>
      </c>
      <c r="AE1296" s="248" t="s">
        <v>1091</v>
      </c>
      <c r="AF1296" s="248" t="s">
        <v>1091</v>
      </c>
      <c r="AG1296" s="248" t="s">
        <v>7600</v>
      </c>
      <c r="AH1296" s="248">
        <v>618</v>
      </c>
      <c r="AI1296" s="248" t="s">
        <v>6323</v>
      </c>
      <c r="AJ1296" s="248" t="s">
        <v>6324</v>
      </c>
      <c r="AK1296" s="248" t="s">
        <v>4961</v>
      </c>
      <c r="AL1296" s="248" t="s">
        <v>7605</v>
      </c>
    </row>
    <row r="1297" spans="1:38" ht="46.5" customHeight="1" thickBot="1" x14ac:dyDescent="0.3">
      <c r="A1297" s="504" t="s">
        <v>6333</v>
      </c>
      <c r="B1297" s="503">
        <v>42465</v>
      </c>
      <c r="C1297" s="248" t="s">
        <v>6334</v>
      </c>
      <c r="D1297" s="908" t="s">
        <v>7387</v>
      </c>
      <c r="E1297" s="908" t="s">
        <v>7323</v>
      </c>
      <c r="F1297" s="908" t="s">
        <v>60</v>
      </c>
      <c r="G1297" s="908" t="s">
        <v>28</v>
      </c>
      <c r="H1297" s="504" t="s">
        <v>6335</v>
      </c>
      <c r="I1297" s="503"/>
      <c r="J1297" s="503">
        <v>46117</v>
      </c>
      <c r="K1297" s="503" t="s">
        <v>376</v>
      </c>
      <c r="L1297" s="503"/>
      <c r="M1297" s="248" t="s">
        <v>6336</v>
      </c>
      <c r="N1297" s="248" t="s">
        <v>1854</v>
      </c>
      <c r="O1297" s="583">
        <v>52560</v>
      </c>
      <c r="P1297" s="692"/>
      <c r="Q1297" s="692"/>
      <c r="R1297" s="692"/>
      <c r="S1297" s="692"/>
      <c r="T1297" s="805">
        <v>10</v>
      </c>
      <c r="U1297" s="248">
        <v>144</v>
      </c>
      <c r="V1297" s="248">
        <v>52560</v>
      </c>
      <c r="W1297" s="248" t="s">
        <v>1258</v>
      </c>
      <c r="X1297" s="248">
        <v>50</v>
      </c>
      <c r="Y1297" s="248">
        <v>15</v>
      </c>
      <c r="Z1297" s="248">
        <v>70</v>
      </c>
      <c r="AA1297" s="248" t="s">
        <v>1091</v>
      </c>
      <c r="AB1297" s="248" t="s">
        <v>1091</v>
      </c>
      <c r="AC1297" s="248" t="s">
        <v>1091</v>
      </c>
      <c r="AD1297" s="248" t="s">
        <v>1091</v>
      </c>
      <c r="AE1297" s="248" t="s">
        <v>1091</v>
      </c>
      <c r="AF1297" s="248" t="s">
        <v>1091</v>
      </c>
      <c r="AG1297" s="248" t="s">
        <v>6337</v>
      </c>
      <c r="AH1297" s="248">
        <v>241.75</v>
      </c>
      <c r="AI1297" s="248" t="s">
        <v>6338</v>
      </c>
      <c r="AJ1297" s="248" t="s">
        <v>6339</v>
      </c>
      <c r="AK1297" s="248" t="s">
        <v>200</v>
      </c>
      <c r="AL1297" s="248"/>
    </row>
    <row r="1298" spans="1:38" ht="46.5" customHeight="1" thickBot="1" x14ac:dyDescent="0.3">
      <c r="A1298" s="504" t="s">
        <v>6340</v>
      </c>
      <c r="B1298" s="503">
        <v>42468</v>
      </c>
      <c r="C1298" s="248" t="s">
        <v>6341</v>
      </c>
      <c r="D1298" s="908" t="s">
        <v>7388</v>
      </c>
      <c r="E1298" s="908" t="s">
        <v>7324</v>
      </c>
      <c r="F1298" s="908" t="s">
        <v>60</v>
      </c>
      <c r="G1298" s="908" t="s">
        <v>28</v>
      </c>
      <c r="H1298" s="504" t="s">
        <v>1969</v>
      </c>
      <c r="I1298" s="503"/>
      <c r="J1298" s="503">
        <v>46120</v>
      </c>
      <c r="K1298" s="503" t="s">
        <v>376</v>
      </c>
      <c r="L1298" s="503"/>
      <c r="M1298" s="248" t="s">
        <v>6342</v>
      </c>
      <c r="N1298" s="248" t="s">
        <v>1854</v>
      </c>
      <c r="O1298" s="583">
        <v>67014</v>
      </c>
      <c r="P1298" s="692"/>
      <c r="Q1298" s="692"/>
      <c r="R1298" s="692"/>
      <c r="S1298" s="692"/>
      <c r="T1298" s="805">
        <v>10.63</v>
      </c>
      <c r="U1298" s="248">
        <v>183.6</v>
      </c>
      <c r="V1298" s="248">
        <v>67014</v>
      </c>
      <c r="W1298" s="248" t="s">
        <v>1258</v>
      </c>
      <c r="X1298" s="248">
        <v>35</v>
      </c>
      <c r="Y1298" s="248">
        <v>25</v>
      </c>
      <c r="Z1298" s="248">
        <v>125</v>
      </c>
      <c r="AA1298" s="248" t="s">
        <v>1091</v>
      </c>
      <c r="AB1298" s="248" t="s">
        <v>1091</v>
      </c>
      <c r="AC1298" s="248" t="s">
        <v>1091</v>
      </c>
      <c r="AD1298" s="248" t="s">
        <v>1091</v>
      </c>
      <c r="AE1298" s="248" t="s">
        <v>1091</v>
      </c>
      <c r="AF1298" s="248" t="s">
        <v>1091</v>
      </c>
      <c r="AG1298" s="248" t="s">
        <v>6337</v>
      </c>
      <c r="AH1298" s="248">
        <v>211.15</v>
      </c>
      <c r="AI1298" s="248" t="s">
        <v>6343</v>
      </c>
      <c r="AJ1298" s="248" t="s">
        <v>6344</v>
      </c>
      <c r="AK1298" s="248" t="s">
        <v>200</v>
      </c>
      <c r="AL1298" s="248"/>
    </row>
    <row r="1299" spans="1:38" ht="46.5" customHeight="1" x14ac:dyDescent="0.25">
      <c r="A1299" s="517" t="s">
        <v>6347</v>
      </c>
      <c r="B1299" s="518">
        <v>42479</v>
      </c>
      <c r="C1299" s="498" t="s">
        <v>6349</v>
      </c>
      <c r="D1299" s="919" t="s">
        <v>7389</v>
      </c>
      <c r="E1299" s="909" t="s">
        <v>7325</v>
      </c>
      <c r="F1299" s="909" t="s">
        <v>6866</v>
      </c>
      <c r="G1299" s="909" t="s">
        <v>128</v>
      </c>
      <c r="H1299" s="517" t="s">
        <v>6348</v>
      </c>
      <c r="I1299" s="518">
        <v>42515</v>
      </c>
      <c r="J1299" s="518">
        <v>44670</v>
      </c>
      <c r="K1299" s="518" t="s">
        <v>1113</v>
      </c>
      <c r="L1299" s="518"/>
      <c r="M1299" s="498" t="s">
        <v>1847</v>
      </c>
      <c r="N1299" s="498" t="s">
        <v>6350</v>
      </c>
      <c r="O1299" s="498">
        <v>132.75</v>
      </c>
      <c r="P1299" s="698"/>
      <c r="Q1299" s="698"/>
      <c r="R1299" s="698"/>
      <c r="S1299" s="698"/>
      <c r="T1299" s="808">
        <v>5.1100000000000003</v>
      </c>
      <c r="U1299" s="498">
        <v>6.08</v>
      </c>
      <c r="V1299" s="498">
        <v>132.75</v>
      </c>
      <c r="W1299" s="498" t="s">
        <v>1090</v>
      </c>
      <c r="X1299" s="498">
        <v>50</v>
      </c>
      <c r="Y1299" s="498"/>
      <c r="Z1299" s="498">
        <v>70</v>
      </c>
      <c r="AA1299" s="498" t="s">
        <v>1091</v>
      </c>
      <c r="AB1299" s="498" t="s">
        <v>1091</v>
      </c>
      <c r="AC1299" s="498" t="s">
        <v>1091</v>
      </c>
      <c r="AD1299" s="498" t="s">
        <v>1091</v>
      </c>
      <c r="AE1299" s="498" t="s">
        <v>1091</v>
      </c>
      <c r="AF1299" s="498">
        <v>0.3</v>
      </c>
      <c r="AG1299" s="498" t="s">
        <v>1091</v>
      </c>
      <c r="AH1299" s="498">
        <v>39.200000000000003</v>
      </c>
      <c r="AI1299" s="498" t="s">
        <v>6353</v>
      </c>
      <c r="AJ1299" s="498" t="s">
        <v>6354</v>
      </c>
      <c r="AK1299" s="498" t="s">
        <v>1109</v>
      </c>
      <c r="AL1299" s="498"/>
    </row>
    <row r="1300" spans="1:38" ht="46.5" customHeight="1" x14ac:dyDescent="0.25">
      <c r="A1300" s="520" t="s">
        <v>6347</v>
      </c>
      <c r="B1300" s="521">
        <v>42479</v>
      </c>
      <c r="C1300" s="519" t="s">
        <v>6351</v>
      </c>
      <c r="D1300" s="909" t="s">
        <v>7389</v>
      </c>
      <c r="E1300" s="909" t="s">
        <v>7325</v>
      </c>
      <c r="F1300" s="909" t="s">
        <v>6866</v>
      </c>
      <c r="G1300" s="909" t="s">
        <v>128</v>
      </c>
      <c r="H1300" s="520" t="s">
        <v>6348</v>
      </c>
      <c r="I1300" s="521">
        <v>42515</v>
      </c>
      <c r="J1300" s="521">
        <v>44670</v>
      </c>
      <c r="K1300" s="521" t="s">
        <v>1113</v>
      </c>
      <c r="L1300" s="521"/>
      <c r="M1300" s="519" t="s">
        <v>1847</v>
      </c>
      <c r="N1300" s="519" t="s">
        <v>6350</v>
      </c>
      <c r="O1300" s="519">
        <v>206.5</v>
      </c>
      <c r="P1300" s="699"/>
      <c r="Q1300" s="699"/>
      <c r="R1300" s="699"/>
      <c r="S1300" s="699"/>
      <c r="T1300" s="809">
        <v>7.95</v>
      </c>
      <c r="U1300" s="519">
        <v>9.4499999999999993</v>
      </c>
      <c r="V1300" s="519">
        <v>206.5</v>
      </c>
      <c r="W1300" s="519" t="s">
        <v>1090</v>
      </c>
      <c r="X1300" s="519">
        <v>50</v>
      </c>
      <c r="Y1300" s="519"/>
      <c r="Z1300" s="519"/>
      <c r="AA1300" s="519" t="s">
        <v>1091</v>
      </c>
      <c r="AB1300" s="519" t="s">
        <v>1091</v>
      </c>
      <c r="AC1300" s="519" t="s">
        <v>1091</v>
      </c>
      <c r="AD1300" s="519" t="s">
        <v>1091</v>
      </c>
      <c r="AE1300" s="519" t="s">
        <v>1091</v>
      </c>
      <c r="AF1300" s="519">
        <v>0.3</v>
      </c>
      <c r="AG1300" s="519" t="s">
        <v>1091</v>
      </c>
      <c r="AH1300" s="519">
        <v>38.9</v>
      </c>
      <c r="AI1300" s="519" t="s">
        <v>6355</v>
      </c>
      <c r="AJ1300" s="519" t="s">
        <v>6356</v>
      </c>
      <c r="AK1300" s="519" t="s">
        <v>1109</v>
      </c>
      <c r="AL1300" s="519"/>
    </row>
    <row r="1301" spans="1:38" ht="46.5" customHeight="1" thickBot="1" x14ac:dyDescent="0.3">
      <c r="A1301" s="522" t="s">
        <v>6347</v>
      </c>
      <c r="B1301" s="523">
        <v>42479</v>
      </c>
      <c r="C1301" s="247" t="s">
        <v>6352</v>
      </c>
      <c r="D1301" s="914" t="s">
        <v>7389</v>
      </c>
      <c r="E1301" s="914" t="s">
        <v>7325</v>
      </c>
      <c r="F1301" s="914" t="s">
        <v>6866</v>
      </c>
      <c r="G1301" s="914" t="s">
        <v>128</v>
      </c>
      <c r="H1301" s="522" t="s">
        <v>6348</v>
      </c>
      <c r="I1301" s="523">
        <v>42515</v>
      </c>
      <c r="J1301" s="523">
        <v>44670</v>
      </c>
      <c r="K1301" s="523" t="s">
        <v>1113</v>
      </c>
      <c r="L1301" s="523"/>
      <c r="M1301" s="247" t="s">
        <v>1847</v>
      </c>
      <c r="N1301" s="247" t="s">
        <v>6350</v>
      </c>
      <c r="O1301" s="247">
        <v>1298</v>
      </c>
      <c r="P1301" s="691"/>
      <c r="Q1301" s="691"/>
      <c r="R1301" s="691"/>
      <c r="S1301" s="691"/>
      <c r="T1301" s="804">
        <v>49.94</v>
      </c>
      <c r="U1301" s="247">
        <v>59.4</v>
      </c>
      <c r="V1301" s="247">
        <v>1298</v>
      </c>
      <c r="W1301" s="247" t="s">
        <v>1090</v>
      </c>
      <c r="X1301" s="247">
        <v>50</v>
      </c>
      <c r="Y1301" s="247"/>
      <c r="Z1301" s="247">
        <v>70</v>
      </c>
      <c r="AA1301" s="247" t="s">
        <v>1091</v>
      </c>
      <c r="AB1301" s="247" t="s">
        <v>1091</v>
      </c>
      <c r="AC1301" s="247" t="s">
        <v>1091</v>
      </c>
      <c r="AD1301" s="247" t="s">
        <v>1091</v>
      </c>
      <c r="AE1301" s="247" t="s">
        <v>1091</v>
      </c>
      <c r="AF1301" s="247">
        <v>0.3</v>
      </c>
      <c r="AG1301" s="247" t="s">
        <v>1091</v>
      </c>
      <c r="AH1301" s="247">
        <v>39.049999999999997</v>
      </c>
      <c r="AI1301" s="247" t="s">
        <v>6357</v>
      </c>
      <c r="AJ1301" s="247" t="s">
        <v>6358</v>
      </c>
      <c r="AK1301" s="247" t="s">
        <v>1109</v>
      </c>
      <c r="AL1301" s="247"/>
    </row>
    <row r="1302" spans="1:38" ht="46.5" customHeight="1" thickBot="1" x14ac:dyDescent="0.3">
      <c r="A1302" s="504" t="s">
        <v>6359</v>
      </c>
      <c r="B1302" s="503">
        <v>42485</v>
      </c>
      <c r="C1302" s="248" t="s">
        <v>6391</v>
      </c>
      <c r="D1302" s="908" t="s">
        <v>7390</v>
      </c>
      <c r="E1302" s="914" t="s">
        <v>33</v>
      </c>
      <c r="F1302" s="914" t="s">
        <v>41</v>
      </c>
      <c r="G1302" s="914" t="s">
        <v>33</v>
      </c>
      <c r="H1302" s="504" t="s">
        <v>153</v>
      </c>
      <c r="I1302" s="503">
        <v>42523</v>
      </c>
      <c r="J1302" s="503" t="s">
        <v>903</v>
      </c>
      <c r="K1302" s="503" t="s">
        <v>1119</v>
      </c>
      <c r="L1302" s="503"/>
      <c r="M1302" s="248" t="s">
        <v>6360</v>
      </c>
      <c r="N1302" s="248" t="s">
        <v>34</v>
      </c>
      <c r="O1302" s="248">
        <v>365</v>
      </c>
      <c r="P1302" s="692"/>
      <c r="Q1302" s="692"/>
      <c r="R1302" s="692"/>
      <c r="S1302" s="692"/>
      <c r="T1302" s="805"/>
      <c r="U1302" s="248">
        <v>10</v>
      </c>
      <c r="V1302" s="248">
        <v>365</v>
      </c>
      <c r="W1302" s="248" t="s">
        <v>1090</v>
      </c>
      <c r="X1302" s="248">
        <v>35</v>
      </c>
      <c r="Y1302" s="248">
        <v>25</v>
      </c>
      <c r="Z1302" s="248">
        <v>125</v>
      </c>
      <c r="AA1302" s="248" t="s">
        <v>1091</v>
      </c>
      <c r="AB1302" s="248" t="s">
        <v>1091</v>
      </c>
      <c r="AC1302" s="248" t="s">
        <v>1091</v>
      </c>
      <c r="AD1302" s="248" t="s">
        <v>1091</v>
      </c>
      <c r="AE1302" s="248" t="s">
        <v>1091</v>
      </c>
      <c r="AF1302" s="248" t="s">
        <v>1091</v>
      </c>
      <c r="AG1302" s="248" t="s">
        <v>1091</v>
      </c>
      <c r="AH1302" s="248">
        <v>686</v>
      </c>
      <c r="AI1302" s="248" t="s">
        <v>6361</v>
      </c>
      <c r="AJ1302" s="248" t="s">
        <v>6362</v>
      </c>
      <c r="AK1302" s="248" t="s">
        <v>6363</v>
      </c>
      <c r="AL1302" s="248"/>
    </row>
    <row r="1303" spans="1:38" ht="46.5" customHeight="1" thickBot="1" x14ac:dyDescent="0.3">
      <c r="A1303" s="504" t="s">
        <v>6364</v>
      </c>
      <c r="B1303" s="503">
        <v>42487</v>
      </c>
      <c r="C1303" s="248" t="s">
        <v>6390</v>
      </c>
      <c r="D1303" s="908" t="s">
        <v>4678</v>
      </c>
      <c r="E1303" s="908" t="s">
        <v>31</v>
      </c>
      <c r="F1303" s="908" t="s">
        <v>31</v>
      </c>
      <c r="G1303" s="908" t="s">
        <v>31</v>
      </c>
      <c r="H1303" s="504" t="s">
        <v>276</v>
      </c>
      <c r="I1303" s="503"/>
      <c r="J1303" s="503" t="s">
        <v>903</v>
      </c>
      <c r="K1303" s="503" t="s">
        <v>365</v>
      </c>
      <c r="L1303" s="503"/>
      <c r="M1303" s="248" t="s">
        <v>289</v>
      </c>
      <c r="N1303" s="248" t="s">
        <v>25</v>
      </c>
      <c r="O1303" s="248">
        <v>265.5</v>
      </c>
      <c r="P1303" s="692"/>
      <c r="Q1303" s="692"/>
      <c r="R1303" s="692"/>
      <c r="S1303" s="692"/>
      <c r="T1303" s="805">
        <v>0.09</v>
      </c>
      <c r="U1303" s="248">
        <v>0.7</v>
      </c>
      <c r="V1303" s="248">
        <v>265.5</v>
      </c>
      <c r="W1303" s="248" t="s">
        <v>1258</v>
      </c>
      <c r="X1303" s="248">
        <v>50</v>
      </c>
      <c r="Y1303" s="248">
        <v>50</v>
      </c>
      <c r="Z1303" s="248">
        <v>250</v>
      </c>
      <c r="AA1303" s="248" t="s">
        <v>1091</v>
      </c>
      <c r="AB1303" s="248" t="s">
        <v>1091</v>
      </c>
      <c r="AC1303" s="248" t="s">
        <v>1091</v>
      </c>
      <c r="AD1303" s="248" t="s">
        <v>1091</v>
      </c>
      <c r="AE1303" s="248" t="s">
        <v>1091</v>
      </c>
      <c r="AF1303" s="248" t="s">
        <v>1091</v>
      </c>
      <c r="AG1303" s="248" t="s">
        <v>1091</v>
      </c>
      <c r="AH1303" s="248">
        <v>15</v>
      </c>
      <c r="AI1303" s="248" t="s">
        <v>6410</v>
      </c>
      <c r="AJ1303" s="248" t="s">
        <v>6411</v>
      </c>
      <c r="AK1303" s="248" t="s">
        <v>6365</v>
      </c>
      <c r="AL1303" s="248" t="s">
        <v>6412</v>
      </c>
    </row>
    <row r="1304" spans="1:38" ht="46.5" customHeight="1" thickBot="1" x14ac:dyDescent="0.3">
      <c r="A1304" s="504" t="s">
        <v>6371</v>
      </c>
      <c r="B1304" s="503">
        <v>42495</v>
      </c>
      <c r="C1304" s="248" t="s">
        <v>6389</v>
      </c>
      <c r="D1304" s="908" t="s">
        <v>7391</v>
      </c>
      <c r="E1304" s="908" t="s">
        <v>7326</v>
      </c>
      <c r="F1304" s="908" t="s">
        <v>133</v>
      </c>
      <c r="G1304" s="908" t="s">
        <v>51</v>
      </c>
      <c r="H1304" s="504" t="s">
        <v>3207</v>
      </c>
      <c r="I1304" s="503">
        <v>42517</v>
      </c>
      <c r="J1304" s="503">
        <v>44686</v>
      </c>
      <c r="K1304" s="503" t="s">
        <v>378</v>
      </c>
      <c r="L1304" s="503"/>
      <c r="M1304" s="248" t="s">
        <v>5414</v>
      </c>
      <c r="N1304" s="248" t="s">
        <v>95</v>
      </c>
      <c r="O1304" s="583">
        <v>57816</v>
      </c>
      <c r="P1304" s="692"/>
      <c r="Q1304" s="692"/>
      <c r="R1304" s="692"/>
      <c r="S1304" s="692"/>
      <c r="T1304" s="805">
        <v>21.05</v>
      </c>
      <c r="U1304" s="248">
        <v>158.4</v>
      </c>
      <c r="V1304" s="248">
        <v>57816</v>
      </c>
      <c r="W1304" s="248" t="s">
        <v>1090</v>
      </c>
      <c r="X1304" s="248">
        <v>30</v>
      </c>
      <c r="Y1304" s="248">
        <v>15</v>
      </c>
      <c r="Z1304" s="248">
        <v>70</v>
      </c>
      <c r="AA1304" s="248" t="s">
        <v>1091</v>
      </c>
      <c r="AB1304" s="248" t="s">
        <v>1091</v>
      </c>
      <c r="AC1304" s="248" t="s">
        <v>1091</v>
      </c>
      <c r="AD1304" s="248" t="s">
        <v>1091</v>
      </c>
      <c r="AE1304" s="248" t="s">
        <v>1091</v>
      </c>
      <c r="AF1304" s="248" t="s">
        <v>6372</v>
      </c>
      <c r="AG1304" s="248" t="s">
        <v>6373</v>
      </c>
      <c r="AH1304" s="248">
        <v>435.7</v>
      </c>
      <c r="AI1304" s="248" t="s">
        <v>6374</v>
      </c>
      <c r="AJ1304" s="248" t="s">
        <v>6375</v>
      </c>
      <c r="AK1304" s="248" t="s">
        <v>257</v>
      </c>
      <c r="AL1304" s="248"/>
    </row>
    <row r="1305" spans="1:38" ht="46.5" customHeight="1" thickBot="1" x14ac:dyDescent="0.3">
      <c r="A1305" s="504" t="s">
        <v>6383</v>
      </c>
      <c r="B1305" s="503">
        <v>42495</v>
      </c>
      <c r="C1305" s="248" t="s">
        <v>6388</v>
      </c>
      <c r="D1305" s="908" t="s">
        <v>7392</v>
      </c>
      <c r="E1305" s="908" t="s">
        <v>7327</v>
      </c>
      <c r="F1305" s="908" t="s">
        <v>41</v>
      </c>
      <c r="G1305" s="908" t="s">
        <v>33</v>
      </c>
      <c r="H1305" s="504" t="s">
        <v>5524</v>
      </c>
      <c r="I1305" s="503">
        <v>42523</v>
      </c>
      <c r="J1305" s="503">
        <v>44321</v>
      </c>
      <c r="K1305" s="503" t="s">
        <v>1121</v>
      </c>
      <c r="L1305" s="503"/>
      <c r="M1305" s="248" t="s">
        <v>6384</v>
      </c>
      <c r="N1305" s="248" t="s">
        <v>34</v>
      </c>
      <c r="O1305" s="248">
        <v>5475</v>
      </c>
      <c r="P1305" s="692"/>
      <c r="Q1305" s="692"/>
      <c r="R1305" s="692"/>
      <c r="S1305" s="692"/>
      <c r="T1305" s="805">
        <v>2.2000000000000002</v>
      </c>
      <c r="U1305" s="248">
        <v>15</v>
      </c>
      <c r="V1305" s="248">
        <v>5474</v>
      </c>
      <c r="W1305" s="248" t="s">
        <v>1090</v>
      </c>
      <c r="X1305" s="248">
        <v>35</v>
      </c>
      <c r="Y1305" s="248">
        <v>25</v>
      </c>
      <c r="Z1305" s="248">
        <v>125</v>
      </c>
      <c r="AA1305" s="248" t="s">
        <v>1091</v>
      </c>
      <c r="AB1305" s="248" t="s">
        <v>1091</v>
      </c>
      <c r="AC1305" s="248" t="s">
        <v>1091</v>
      </c>
      <c r="AD1305" s="248" t="s">
        <v>1091</v>
      </c>
      <c r="AE1305" s="248" t="s">
        <v>1091</v>
      </c>
      <c r="AF1305" s="248" t="s">
        <v>1091</v>
      </c>
      <c r="AG1305" s="248" t="s">
        <v>1091</v>
      </c>
      <c r="AH1305" s="248">
        <v>609.27</v>
      </c>
      <c r="AI1305" s="248" t="s">
        <v>6385</v>
      </c>
      <c r="AJ1305" s="248" t="s">
        <v>6386</v>
      </c>
      <c r="AK1305" s="248" t="s">
        <v>257</v>
      </c>
      <c r="AL1305" s="248"/>
    </row>
    <row r="1306" spans="1:38" ht="46.5" customHeight="1" thickBot="1" x14ac:dyDescent="0.3">
      <c r="A1306" s="504" t="s">
        <v>6387</v>
      </c>
      <c r="B1306" s="503">
        <v>42499</v>
      </c>
      <c r="C1306" s="248" t="s">
        <v>6392</v>
      </c>
      <c r="D1306" s="908" t="s">
        <v>7393</v>
      </c>
      <c r="E1306" s="908" t="s">
        <v>31</v>
      </c>
      <c r="F1306" s="908" t="s">
        <v>31</v>
      </c>
      <c r="G1306" s="908" t="s">
        <v>31</v>
      </c>
      <c r="H1306" s="504" t="s">
        <v>276</v>
      </c>
      <c r="I1306" s="503">
        <v>42521</v>
      </c>
      <c r="J1306" s="503">
        <v>46151</v>
      </c>
      <c r="K1306" s="503" t="s">
        <v>365</v>
      </c>
      <c r="L1306" s="503"/>
      <c r="M1306" s="248" t="s">
        <v>289</v>
      </c>
      <c r="N1306" s="248" t="s">
        <v>25</v>
      </c>
      <c r="O1306" s="248">
        <v>20862</v>
      </c>
      <c r="P1306" s="692"/>
      <c r="Q1306" s="692"/>
      <c r="R1306" s="692"/>
      <c r="S1306" s="692"/>
      <c r="T1306" s="805">
        <v>7.72</v>
      </c>
      <c r="U1306" s="248">
        <v>57</v>
      </c>
      <c r="V1306" s="248">
        <v>20862</v>
      </c>
      <c r="W1306" s="248" t="s">
        <v>1258</v>
      </c>
      <c r="X1306" s="248">
        <v>50</v>
      </c>
      <c r="Y1306" s="248">
        <v>50</v>
      </c>
      <c r="Z1306" s="248">
        <v>250</v>
      </c>
      <c r="AA1306" s="248" t="s">
        <v>1091</v>
      </c>
      <c r="AB1306" s="248" t="s">
        <v>1091</v>
      </c>
      <c r="AC1306" s="248" t="s">
        <v>1091</v>
      </c>
      <c r="AD1306" s="248">
        <v>10</v>
      </c>
      <c r="AE1306" s="248" t="s">
        <v>1091</v>
      </c>
      <c r="AF1306" s="248" t="s">
        <v>1091</v>
      </c>
      <c r="AG1306" s="248" t="s">
        <v>6393</v>
      </c>
      <c r="AH1306" s="248">
        <v>15</v>
      </c>
      <c r="AI1306" s="248" t="s">
        <v>6394</v>
      </c>
      <c r="AJ1306" s="248" t="s">
        <v>6395</v>
      </c>
      <c r="AK1306" s="248" t="s">
        <v>257</v>
      </c>
      <c r="AL1306" s="248"/>
    </row>
    <row r="1307" spans="1:38" ht="46.5" customHeight="1" thickBot="1" x14ac:dyDescent="0.3">
      <c r="A1307" s="504" t="s">
        <v>6382</v>
      </c>
      <c r="B1307" s="503">
        <v>42500</v>
      </c>
      <c r="C1307" s="248" t="s">
        <v>6396</v>
      </c>
      <c r="D1307" s="908" t="s">
        <v>7394</v>
      </c>
      <c r="E1307" s="908" t="s">
        <v>7328</v>
      </c>
      <c r="F1307" s="908" t="s">
        <v>148</v>
      </c>
      <c r="G1307" s="908" t="s">
        <v>70</v>
      </c>
      <c r="H1307" s="504" t="s">
        <v>1179</v>
      </c>
      <c r="I1307" s="503">
        <v>42524</v>
      </c>
      <c r="J1307" s="503">
        <v>44691</v>
      </c>
      <c r="K1307" s="503" t="s">
        <v>1180</v>
      </c>
      <c r="L1307" s="503"/>
      <c r="M1307" s="248" t="s">
        <v>1000</v>
      </c>
      <c r="N1307" s="248" t="s">
        <v>6350</v>
      </c>
      <c r="O1307" s="583">
        <v>12468</v>
      </c>
      <c r="P1307" s="692"/>
      <c r="Q1307" s="692"/>
      <c r="R1307" s="692"/>
      <c r="S1307" s="692"/>
      <c r="T1307" s="805">
        <v>1.19</v>
      </c>
      <c r="U1307" s="248">
        <v>34.56</v>
      </c>
      <c r="V1307" s="248">
        <v>12468</v>
      </c>
      <c r="W1307" s="248" t="s">
        <v>1090</v>
      </c>
      <c r="X1307" s="248">
        <v>35</v>
      </c>
      <c r="Y1307" s="248">
        <v>25</v>
      </c>
      <c r="Z1307" s="248">
        <v>125</v>
      </c>
      <c r="AA1307" s="248" t="s">
        <v>1091</v>
      </c>
      <c r="AB1307" s="248" t="s">
        <v>1091</v>
      </c>
      <c r="AC1307" s="248" t="s">
        <v>1091</v>
      </c>
      <c r="AD1307" s="248" t="s">
        <v>1091</v>
      </c>
      <c r="AE1307" s="248" t="s">
        <v>1091</v>
      </c>
      <c r="AF1307" s="248">
        <v>0.3</v>
      </c>
      <c r="AG1307" s="248" t="s">
        <v>6397</v>
      </c>
      <c r="AH1307" s="248">
        <v>202.58</v>
      </c>
      <c r="AI1307" s="248" t="s">
        <v>6398</v>
      </c>
      <c r="AJ1307" s="248" t="s">
        <v>6399</v>
      </c>
      <c r="AK1307" s="248" t="s">
        <v>1375</v>
      </c>
      <c r="AL1307" s="248"/>
    </row>
    <row r="1308" spans="1:38" ht="46.5" customHeight="1" thickBot="1" x14ac:dyDescent="0.3">
      <c r="A1308" s="504" t="s">
        <v>6425</v>
      </c>
      <c r="B1308" s="503">
        <v>42552</v>
      </c>
      <c r="C1308" s="248" t="s">
        <v>6426</v>
      </c>
      <c r="D1308" s="908" t="s">
        <v>7395</v>
      </c>
      <c r="E1308" s="908" t="s">
        <v>138</v>
      </c>
      <c r="F1308" s="908" t="s">
        <v>138</v>
      </c>
      <c r="G1308" s="908" t="s">
        <v>63</v>
      </c>
      <c r="H1308" s="504" t="s">
        <v>6276</v>
      </c>
      <c r="I1308" s="503">
        <v>42578</v>
      </c>
      <c r="J1308" s="503">
        <v>44743</v>
      </c>
      <c r="K1308" s="503" t="s">
        <v>1113</v>
      </c>
      <c r="L1308" s="503"/>
      <c r="M1308" s="248" t="s">
        <v>756</v>
      </c>
      <c r="N1308" s="248" t="s">
        <v>66</v>
      </c>
      <c r="O1308" s="248">
        <v>896208.15</v>
      </c>
      <c r="P1308" s="692"/>
      <c r="Q1308" s="692"/>
      <c r="R1308" s="692"/>
      <c r="S1308" s="692"/>
      <c r="T1308" s="805">
        <v>107.218</v>
      </c>
      <c r="U1308" s="248">
        <v>2635.5810000000001</v>
      </c>
      <c r="V1308" s="248">
        <v>896208.15</v>
      </c>
      <c r="W1308" s="248" t="s">
        <v>1254</v>
      </c>
      <c r="X1308" s="248">
        <v>35</v>
      </c>
      <c r="Y1308" s="248">
        <v>50</v>
      </c>
      <c r="Z1308" s="248">
        <v>250</v>
      </c>
      <c r="AA1308" s="248" t="s">
        <v>1091</v>
      </c>
      <c r="AB1308" s="248" t="s">
        <v>1091</v>
      </c>
      <c r="AC1308" s="248" t="s">
        <v>1091</v>
      </c>
      <c r="AD1308" s="248" t="s">
        <v>1091</v>
      </c>
      <c r="AE1308" s="248" t="s">
        <v>1091</v>
      </c>
      <c r="AF1308" s="248" t="s">
        <v>1091</v>
      </c>
      <c r="AG1308" s="248" t="s">
        <v>6427</v>
      </c>
      <c r="AH1308" s="248">
        <v>99.12</v>
      </c>
      <c r="AI1308" s="248" t="s">
        <v>6428</v>
      </c>
      <c r="AJ1308" s="248" t="s">
        <v>6429</v>
      </c>
      <c r="AK1308" s="248" t="s">
        <v>1375</v>
      </c>
      <c r="AL1308" s="248"/>
    </row>
    <row r="1309" spans="1:38" ht="46.5" customHeight="1" thickBot="1" x14ac:dyDescent="0.3">
      <c r="A1309" s="504" t="s">
        <v>6430</v>
      </c>
      <c r="B1309" s="503">
        <v>42552</v>
      </c>
      <c r="C1309" s="248" t="s">
        <v>6431</v>
      </c>
      <c r="D1309" s="908" t="s">
        <v>7396</v>
      </c>
      <c r="E1309" s="908" t="s">
        <v>138</v>
      </c>
      <c r="F1309" s="908" t="s">
        <v>138</v>
      </c>
      <c r="G1309" s="908" t="s">
        <v>63</v>
      </c>
      <c r="H1309" s="504" t="s">
        <v>6276</v>
      </c>
      <c r="I1309" s="503">
        <v>42579</v>
      </c>
      <c r="J1309" s="503">
        <v>44743</v>
      </c>
      <c r="K1309" s="503" t="s">
        <v>1113</v>
      </c>
      <c r="L1309" s="503"/>
      <c r="M1309" s="248" t="s">
        <v>756</v>
      </c>
      <c r="N1309" s="248" t="s">
        <v>66</v>
      </c>
      <c r="O1309" s="248">
        <v>15811</v>
      </c>
      <c r="P1309" s="692"/>
      <c r="Q1309" s="692"/>
      <c r="R1309" s="692"/>
      <c r="S1309" s="692"/>
      <c r="T1309" s="805">
        <v>10</v>
      </c>
      <c r="U1309" s="248">
        <v>216</v>
      </c>
      <c r="V1309" s="248">
        <v>15811</v>
      </c>
      <c r="W1309" s="248" t="s">
        <v>1090</v>
      </c>
      <c r="X1309" s="248">
        <v>50</v>
      </c>
      <c r="Y1309" s="248">
        <v>25</v>
      </c>
      <c r="Z1309" s="248">
        <v>125</v>
      </c>
      <c r="AA1309" s="248" t="s">
        <v>1091</v>
      </c>
      <c r="AB1309" s="248" t="s">
        <v>1091</v>
      </c>
      <c r="AC1309" s="248" t="s">
        <v>1091</v>
      </c>
      <c r="AD1309" s="248" t="s">
        <v>1091</v>
      </c>
      <c r="AE1309" s="248" t="s">
        <v>1091</v>
      </c>
      <c r="AF1309" s="248" t="s">
        <v>1091</v>
      </c>
      <c r="AG1309" s="248" t="s">
        <v>6432</v>
      </c>
      <c r="AH1309" s="248">
        <v>101.93</v>
      </c>
      <c r="AI1309" s="248" t="s">
        <v>6433</v>
      </c>
      <c r="AJ1309" s="248" t="s">
        <v>6434</v>
      </c>
      <c r="AK1309" s="248" t="s">
        <v>1375</v>
      </c>
      <c r="AL1309" s="248"/>
    </row>
    <row r="1310" spans="1:38" ht="46.5" customHeight="1" thickBot="1" x14ac:dyDescent="0.3">
      <c r="A1310" s="504" t="s">
        <v>6435</v>
      </c>
      <c r="B1310" s="503">
        <v>42552</v>
      </c>
      <c r="C1310" s="248" t="s">
        <v>6436</v>
      </c>
      <c r="D1310" s="908" t="s">
        <v>7397</v>
      </c>
      <c r="E1310" s="908" t="s">
        <v>7329</v>
      </c>
      <c r="F1310" s="908" t="s">
        <v>7287</v>
      </c>
      <c r="G1310" s="908" t="s">
        <v>63</v>
      </c>
      <c r="H1310" s="504" t="s">
        <v>6437</v>
      </c>
      <c r="I1310" s="503">
        <v>42578</v>
      </c>
      <c r="J1310" s="503">
        <v>44743</v>
      </c>
      <c r="K1310" s="503" t="s">
        <v>1148</v>
      </c>
      <c r="L1310" s="503"/>
      <c r="M1310" s="248" t="s">
        <v>4845</v>
      </c>
      <c r="N1310" s="248" t="s">
        <v>66</v>
      </c>
      <c r="O1310" s="583">
        <v>33343</v>
      </c>
      <c r="P1310" s="692"/>
      <c r="Q1310" s="692"/>
      <c r="R1310" s="692"/>
      <c r="S1310" s="692"/>
      <c r="T1310" s="805">
        <v>3.68</v>
      </c>
      <c r="U1310" s="248">
        <v>92</v>
      </c>
      <c r="V1310" s="248">
        <v>33343</v>
      </c>
      <c r="W1310" s="248" t="s">
        <v>1090</v>
      </c>
      <c r="X1310" s="248">
        <v>35</v>
      </c>
      <c r="Y1310" s="248">
        <v>25</v>
      </c>
      <c r="Z1310" s="248">
        <v>125</v>
      </c>
      <c r="AA1310" s="248" t="s">
        <v>1091</v>
      </c>
      <c r="AB1310" s="248" t="s">
        <v>1091</v>
      </c>
      <c r="AC1310" s="248" t="s">
        <v>1091</v>
      </c>
      <c r="AD1310" s="248" t="s">
        <v>1091</v>
      </c>
      <c r="AE1310" s="248" t="s">
        <v>1091</v>
      </c>
      <c r="AF1310" s="248">
        <v>0.3</v>
      </c>
      <c r="AG1310" s="248" t="s">
        <v>3440</v>
      </c>
      <c r="AH1310" s="248">
        <v>483.1</v>
      </c>
      <c r="AI1310" s="248" t="s">
        <v>6438</v>
      </c>
      <c r="AJ1310" s="248" t="s">
        <v>6439</v>
      </c>
      <c r="AK1310" s="248" t="s">
        <v>1375</v>
      </c>
      <c r="AL1310" s="248"/>
    </row>
    <row r="1311" spans="1:38" ht="46.5" customHeight="1" thickBot="1" x14ac:dyDescent="0.3">
      <c r="A1311" s="504" t="s">
        <v>6440</v>
      </c>
      <c r="B1311" s="503">
        <v>42559</v>
      </c>
      <c r="C1311" s="248" t="s">
        <v>6441</v>
      </c>
      <c r="D1311" s="908" t="s">
        <v>7398</v>
      </c>
      <c r="E1311" s="908" t="s">
        <v>33</v>
      </c>
      <c r="F1311" s="908" t="s">
        <v>41</v>
      </c>
      <c r="G1311" s="908" t="s">
        <v>33</v>
      </c>
      <c r="H1311" s="504" t="s">
        <v>153</v>
      </c>
      <c r="I1311" s="503">
        <v>42585</v>
      </c>
      <c r="J1311" s="503">
        <v>44385</v>
      </c>
      <c r="K1311" s="503" t="s">
        <v>1119</v>
      </c>
      <c r="L1311" s="503"/>
      <c r="M1311" s="248" t="s">
        <v>6360</v>
      </c>
      <c r="N1311" s="248" t="s">
        <v>34</v>
      </c>
      <c r="O1311" s="248">
        <v>2920</v>
      </c>
      <c r="P1311" s="692"/>
      <c r="Q1311" s="692"/>
      <c r="R1311" s="692"/>
      <c r="S1311" s="692"/>
      <c r="T1311" s="805">
        <v>0.81</v>
      </c>
      <c r="U1311" s="248">
        <v>8</v>
      </c>
      <c r="V1311" s="248">
        <v>2920</v>
      </c>
      <c r="W1311" s="248" t="s">
        <v>1090</v>
      </c>
      <c r="X1311" s="248">
        <v>35</v>
      </c>
      <c r="Y1311" s="248">
        <v>25</v>
      </c>
      <c r="Z1311" s="248">
        <v>125</v>
      </c>
      <c r="AA1311" s="248" t="s">
        <v>1091</v>
      </c>
      <c r="AB1311" s="248" t="s">
        <v>1091</v>
      </c>
      <c r="AC1311" s="248" t="s">
        <v>1091</v>
      </c>
      <c r="AD1311" s="248" t="s">
        <v>1091</v>
      </c>
      <c r="AE1311" s="248" t="s">
        <v>1091</v>
      </c>
      <c r="AF1311" s="248" t="s">
        <v>1091</v>
      </c>
      <c r="AG1311" s="248" t="s">
        <v>1091</v>
      </c>
      <c r="AH1311" s="248">
        <v>697.05</v>
      </c>
      <c r="AI1311" s="248" t="s">
        <v>6442</v>
      </c>
      <c r="AJ1311" s="248" t="s">
        <v>6443</v>
      </c>
      <c r="AK1311" s="248" t="s">
        <v>257</v>
      </c>
      <c r="AL1311" s="248"/>
    </row>
    <row r="1312" spans="1:38" ht="46.5" customHeight="1" thickBot="1" x14ac:dyDescent="0.3">
      <c r="A1312" s="504" t="s">
        <v>6460</v>
      </c>
      <c r="B1312" s="503">
        <v>42563</v>
      </c>
      <c r="C1312" s="248" t="s">
        <v>6723</v>
      </c>
      <c r="D1312" s="908" t="s">
        <v>7399</v>
      </c>
      <c r="E1312" s="916" t="s">
        <v>31</v>
      </c>
      <c r="F1312" s="916" t="s">
        <v>31</v>
      </c>
      <c r="G1312" s="916" t="s">
        <v>31</v>
      </c>
      <c r="H1312" s="504" t="s">
        <v>276</v>
      </c>
      <c r="I1312" s="503">
        <v>42591</v>
      </c>
      <c r="J1312" s="503">
        <v>44754</v>
      </c>
      <c r="K1312" s="503" t="s">
        <v>365</v>
      </c>
      <c r="L1312" s="503"/>
      <c r="M1312" s="248" t="s">
        <v>289</v>
      </c>
      <c r="N1312" s="248" t="s">
        <v>25</v>
      </c>
      <c r="O1312" s="248">
        <v>265.5</v>
      </c>
      <c r="P1312" s="692"/>
      <c r="Q1312" s="692"/>
      <c r="R1312" s="692"/>
      <c r="S1312" s="692"/>
      <c r="T1312" s="805">
        <v>0.09</v>
      </c>
      <c r="U1312" s="248">
        <v>0.7</v>
      </c>
      <c r="V1312" s="248">
        <v>265.5</v>
      </c>
      <c r="W1312" s="248" t="s">
        <v>1258</v>
      </c>
      <c r="X1312" s="248">
        <v>50</v>
      </c>
      <c r="Y1312" s="248">
        <v>50</v>
      </c>
      <c r="Z1312" s="248">
        <v>250</v>
      </c>
      <c r="AA1312" s="248" t="s">
        <v>1091</v>
      </c>
      <c r="AB1312" s="248" t="s">
        <v>1091</v>
      </c>
      <c r="AC1312" s="248" t="s">
        <v>1091</v>
      </c>
      <c r="AD1312" s="248" t="s">
        <v>1091</v>
      </c>
      <c r="AE1312" s="248" t="s">
        <v>1091</v>
      </c>
      <c r="AF1312" s="248" t="s">
        <v>1091</v>
      </c>
      <c r="AG1312" s="248" t="s">
        <v>1091</v>
      </c>
      <c r="AH1312" s="248">
        <v>15</v>
      </c>
      <c r="AI1312" s="248" t="s">
        <v>6461</v>
      </c>
      <c r="AJ1312" s="248" t="s">
        <v>6462</v>
      </c>
      <c r="AK1312" s="248" t="s">
        <v>1109</v>
      </c>
      <c r="AL1312" s="248" t="s">
        <v>6724</v>
      </c>
    </row>
    <row r="1313" spans="1:38" s="504" customFormat="1" ht="46.5" customHeight="1" thickBot="1" x14ac:dyDescent="0.3">
      <c r="A1313" s="693" t="s">
        <v>6464</v>
      </c>
      <c r="B1313" s="694">
        <v>42572</v>
      </c>
      <c r="C1313" s="693" t="s">
        <v>6722</v>
      </c>
      <c r="D1313" s="693" t="s">
        <v>6731</v>
      </c>
      <c r="E1313" s="693" t="s">
        <v>31</v>
      </c>
      <c r="F1313" s="693" t="s">
        <v>31</v>
      </c>
      <c r="G1313" s="693" t="s">
        <v>31</v>
      </c>
      <c r="H1313" s="693" t="s">
        <v>276</v>
      </c>
      <c r="I1313" s="694">
        <v>42598</v>
      </c>
      <c r="J1313" s="694">
        <v>47775</v>
      </c>
      <c r="K1313" s="693" t="s">
        <v>365</v>
      </c>
      <c r="L1313" s="693"/>
      <c r="M1313" s="693" t="s">
        <v>289</v>
      </c>
      <c r="N1313" s="693" t="s">
        <v>25</v>
      </c>
      <c r="O1313" s="693">
        <v>12000</v>
      </c>
      <c r="P1313" s="539" t="s">
        <v>6714</v>
      </c>
      <c r="Q1313" s="539"/>
      <c r="R1313" s="539"/>
      <c r="S1313" s="539"/>
      <c r="T1313" s="806" t="s">
        <v>6728</v>
      </c>
      <c r="U1313" s="693">
        <v>40</v>
      </c>
      <c r="V1313" s="693">
        <v>12000</v>
      </c>
      <c r="W1313" s="693" t="s">
        <v>1258</v>
      </c>
      <c r="X1313" s="693">
        <v>50</v>
      </c>
      <c r="Y1313" s="693">
        <v>40</v>
      </c>
      <c r="Z1313" s="693">
        <v>250</v>
      </c>
      <c r="AA1313" s="693" t="s">
        <v>1091</v>
      </c>
      <c r="AB1313" s="693" t="s">
        <v>1091</v>
      </c>
      <c r="AC1313" s="693" t="s">
        <v>1091</v>
      </c>
      <c r="AD1313" s="693" t="s">
        <v>1091</v>
      </c>
      <c r="AE1313" s="693" t="s">
        <v>1091</v>
      </c>
      <c r="AF1313" s="693">
        <v>0.5</v>
      </c>
      <c r="AG1313" s="693" t="s">
        <v>1091</v>
      </c>
      <c r="AH1313" s="693"/>
      <c r="AI1313" s="693" t="s">
        <v>6465</v>
      </c>
      <c r="AJ1313" s="693" t="s">
        <v>6466</v>
      </c>
      <c r="AK1313" s="693" t="s">
        <v>1109</v>
      </c>
      <c r="AL1313" s="693" t="s">
        <v>6715</v>
      </c>
    </row>
    <row r="1314" spans="1:38" s="504" customFormat="1" ht="46.5" customHeight="1" thickBot="1" x14ac:dyDescent="0.3">
      <c r="A1314" s="522" t="s">
        <v>6464</v>
      </c>
      <c r="B1314" s="523">
        <v>42572</v>
      </c>
      <c r="C1314" s="522" t="s">
        <v>6722</v>
      </c>
      <c r="D1314" s="916" t="s">
        <v>7400</v>
      </c>
      <c r="E1314" s="522" t="s">
        <v>31</v>
      </c>
      <c r="F1314" s="522" t="s">
        <v>31</v>
      </c>
      <c r="G1314" s="522" t="s">
        <v>31</v>
      </c>
      <c r="H1314" s="522" t="s">
        <v>276</v>
      </c>
      <c r="I1314" s="523">
        <v>42598</v>
      </c>
      <c r="J1314" s="523">
        <v>47775</v>
      </c>
      <c r="K1314" s="522" t="s">
        <v>365</v>
      </c>
      <c r="L1314" s="522" t="s">
        <v>365</v>
      </c>
      <c r="M1314" s="522" t="s">
        <v>289</v>
      </c>
      <c r="N1314" s="522" t="s">
        <v>25</v>
      </c>
      <c r="O1314" s="522">
        <v>12000</v>
      </c>
      <c r="P1314" s="691"/>
      <c r="Q1314" s="691"/>
      <c r="R1314" s="691"/>
      <c r="S1314" s="691"/>
      <c r="T1314" s="804" t="s">
        <v>6727</v>
      </c>
      <c r="U1314" s="522" t="s">
        <v>6729</v>
      </c>
      <c r="V1314" s="522" t="s">
        <v>6730</v>
      </c>
      <c r="W1314" s="522" t="s">
        <v>1258</v>
      </c>
      <c r="X1314" s="522">
        <v>50</v>
      </c>
      <c r="Y1314" s="522">
        <v>40</v>
      </c>
      <c r="Z1314" s="522">
        <v>250</v>
      </c>
      <c r="AA1314" s="522" t="s">
        <v>1091</v>
      </c>
      <c r="AB1314" s="522" t="s">
        <v>1091</v>
      </c>
      <c r="AC1314" s="522" t="s">
        <v>1091</v>
      </c>
      <c r="AD1314" s="522" t="s">
        <v>1091</v>
      </c>
      <c r="AE1314" s="522" t="s">
        <v>1091</v>
      </c>
      <c r="AF1314" s="522">
        <v>0.5</v>
      </c>
      <c r="AG1314" s="522" t="s">
        <v>1091</v>
      </c>
      <c r="AH1314" s="522"/>
      <c r="AI1314" s="522" t="s">
        <v>6465</v>
      </c>
      <c r="AJ1314" s="522" t="s">
        <v>6466</v>
      </c>
      <c r="AK1314" s="522" t="s">
        <v>1109</v>
      </c>
      <c r="AL1314" s="522"/>
    </row>
    <row r="1315" spans="1:38" ht="46.5" customHeight="1" thickBot="1" x14ac:dyDescent="0.3">
      <c r="A1315" s="522" t="s">
        <v>6471</v>
      </c>
      <c r="B1315" s="523">
        <v>42586</v>
      </c>
      <c r="C1315" s="247" t="s">
        <v>6721</v>
      </c>
      <c r="D1315" s="908" t="s">
        <v>7401</v>
      </c>
      <c r="E1315" s="914" t="s">
        <v>7330</v>
      </c>
      <c r="F1315" s="914" t="s">
        <v>41</v>
      </c>
      <c r="G1315" s="914" t="s">
        <v>33</v>
      </c>
      <c r="H1315" s="522" t="s">
        <v>6472</v>
      </c>
      <c r="I1315" s="523">
        <v>42615</v>
      </c>
      <c r="J1315" s="523">
        <v>44412</v>
      </c>
      <c r="K1315" s="523" t="s">
        <v>1121</v>
      </c>
      <c r="L1315" s="523"/>
      <c r="M1315" s="247" t="s">
        <v>6473</v>
      </c>
      <c r="N1315" s="247" t="s">
        <v>34</v>
      </c>
      <c r="O1315" s="584">
        <v>64668</v>
      </c>
      <c r="P1315" s="691"/>
      <c r="Q1315" s="691"/>
      <c r="R1315" s="691"/>
      <c r="S1315" s="691"/>
      <c r="T1315" s="804">
        <v>23.15</v>
      </c>
      <c r="U1315" s="247">
        <v>177.17</v>
      </c>
      <c r="V1315" s="247">
        <v>64668</v>
      </c>
      <c r="W1315" s="247" t="s">
        <v>1090</v>
      </c>
      <c r="X1315" s="247">
        <v>35</v>
      </c>
      <c r="Y1315" s="247">
        <v>25</v>
      </c>
      <c r="Z1315" s="247">
        <v>125</v>
      </c>
      <c r="AA1315" s="247" t="s">
        <v>1091</v>
      </c>
      <c r="AB1315" s="247" t="s">
        <v>1091</v>
      </c>
      <c r="AC1315" s="247" t="s">
        <v>1091</v>
      </c>
      <c r="AD1315" s="247" t="s">
        <v>1091</v>
      </c>
      <c r="AE1315" s="247" t="s">
        <v>1091</v>
      </c>
      <c r="AF1315" s="247">
        <v>0.3</v>
      </c>
      <c r="AG1315" s="247" t="s">
        <v>6474</v>
      </c>
      <c r="AH1315" s="247">
        <v>562</v>
      </c>
      <c r="AI1315" s="247" t="s">
        <v>6475</v>
      </c>
      <c r="AJ1315" s="247" t="s">
        <v>6476</v>
      </c>
      <c r="AK1315" s="247" t="s">
        <v>6477</v>
      </c>
      <c r="AL1315" s="247"/>
    </row>
    <row r="1316" spans="1:38" ht="46.5" customHeight="1" x14ac:dyDescent="0.25">
      <c r="A1316" s="517" t="s">
        <v>6478</v>
      </c>
      <c r="B1316" s="518">
        <v>42597</v>
      </c>
      <c r="C1316" s="498" t="s">
        <v>6720</v>
      </c>
      <c r="D1316" s="919" t="s">
        <v>7402</v>
      </c>
      <c r="E1316" s="909" t="s">
        <v>7315</v>
      </c>
      <c r="F1316" s="909" t="s">
        <v>45</v>
      </c>
      <c r="G1316" s="909" t="s">
        <v>45</v>
      </c>
      <c r="H1316" s="517" t="s">
        <v>1679</v>
      </c>
      <c r="I1316" s="518">
        <v>42621</v>
      </c>
      <c r="J1316" s="518">
        <v>44788</v>
      </c>
      <c r="K1316" s="518" t="s">
        <v>365</v>
      </c>
      <c r="L1316" s="518"/>
      <c r="M1316" s="498" t="s">
        <v>289</v>
      </c>
      <c r="N1316" s="498" t="s">
        <v>25</v>
      </c>
      <c r="O1316" s="498">
        <v>265.5</v>
      </c>
      <c r="P1316" s="698"/>
      <c r="Q1316" s="698"/>
      <c r="R1316" s="698"/>
      <c r="S1316" s="698"/>
      <c r="T1316" s="808">
        <v>0.09</v>
      </c>
      <c r="U1316" s="498">
        <v>0.7</v>
      </c>
      <c r="V1316" s="498">
        <v>265.5</v>
      </c>
      <c r="W1316" s="498" t="s">
        <v>1258</v>
      </c>
      <c r="X1316" s="498">
        <v>50</v>
      </c>
      <c r="Y1316" s="498">
        <v>50</v>
      </c>
      <c r="Z1316" s="498">
        <v>150</v>
      </c>
      <c r="AA1316" s="498" t="s">
        <v>1091</v>
      </c>
      <c r="AB1316" s="498" t="s">
        <v>1091</v>
      </c>
      <c r="AC1316" s="498" t="s">
        <v>1091</v>
      </c>
      <c r="AD1316" s="498" t="s">
        <v>1091</v>
      </c>
      <c r="AE1316" s="498" t="s">
        <v>1091</v>
      </c>
      <c r="AF1316" s="498" t="s">
        <v>1091</v>
      </c>
      <c r="AG1316" s="498" t="s">
        <v>3473</v>
      </c>
      <c r="AH1316" s="498"/>
      <c r="AI1316" s="498" t="s">
        <v>6479</v>
      </c>
      <c r="AJ1316" s="498" t="s">
        <v>6480</v>
      </c>
      <c r="AK1316" s="498" t="s">
        <v>1402</v>
      </c>
      <c r="AL1316" s="498"/>
    </row>
    <row r="1317" spans="1:38" ht="46.5" customHeight="1" thickBot="1" x14ac:dyDescent="0.3">
      <c r="A1317" s="522" t="s">
        <v>6478</v>
      </c>
      <c r="B1317" s="523">
        <v>42597</v>
      </c>
      <c r="C1317" s="247" t="s">
        <v>6716</v>
      </c>
      <c r="D1317" s="914" t="s">
        <v>7402</v>
      </c>
      <c r="E1317" s="914" t="s">
        <v>7315</v>
      </c>
      <c r="F1317" s="914" t="s">
        <v>45</v>
      </c>
      <c r="G1317" s="914" t="s">
        <v>45</v>
      </c>
      <c r="H1317" s="522" t="s">
        <v>1679</v>
      </c>
      <c r="I1317" s="523">
        <v>42621</v>
      </c>
      <c r="J1317" s="523">
        <v>44788</v>
      </c>
      <c r="K1317" s="523" t="s">
        <v>365</v>
      </c>
      <c r="L1317" s="523"/>
      <c r="M1317" s="247" t="s">
        <v>289</v>
      </c>
      <c r="N1317" s="247" t="s">
        <v>25</v>
      </c>
      <c r="O1317" s="247">
        <v>1840.67</v>
      </c>
      <c r="P1317" s="691"/>
      <c r="Q1317" s="691"/>
      <c r="R1317" s="691"/>
      <c r="S1317" s="691"/>
      <c r="T1317" s="804">
        <v>6.45</v>
      </c>
      <c r="U1317" s="247">
        <v>5</v>
      </c>
      <c r="V1317" s="247">
        <v>1840.67</v>
      </c>
      <c r="W1317" s="247" t="s">
        <v>1258</v>
      </c>
      <c r="X1317" s="247">
        <v>50</v>
      </c>
      <c r="Y1317" s="247" t="s">
        <v>1091</v>
      </c>
      <c r="Z1317" s="247" t="s">
        <v>1091</v>
      </c>
      <c r="AA1317" s="247" t="s">
        <v>1091</v>
      </c>
      <c r="AB1317" s="247" t="s">
        <v>1091</v>
      </c>
      <c r="AC1317" s="247" t="s">
        <v>1091</v>
      </c>
      <c r="AD1317" s="247" t="s">
        <v>1091</v>
      </c>
      <c r="AE1317" s="247" t="s">
        <v>1091</v>
      </c>
      <c r="AF1317" s="247">
        <v>0.5</v>
      </c>
      <c r="AG1317" s="247" t="s">
        <v>1091</v>
      </c>
      <c r="AH1317" s="247"/>
      <c r="AI1317" s="247" t="s">
        <v>6481</v>
      </c>
      <c r="AJ1317" s="247" t="s">
        <v>6482</v>
      </c>
      <c r="AK1317" s="247" t="s">
        <v>1402</v>
      </c>
      <c r="AL1317" s="247"/>
    </row>
    <row r="1318" spans="1:38" ht="46.5" customHeight="1" thickBot="1" x14ac:dyDescent="0.3">
      <c r="A1318" s="504" t="s">
        <v>6483</v>
      </c>
      <c r="B1318" s="503">
        <v>42606</v>
      </c>
      <c r="C1318" s="248" t="s">
        <v>6717</v>
      </c>
      <c r="D1318" s="908" t="s">
        <v>7403</v>
      </c>
      <c r="E1318" s="914" t="s">
        <v>34</v>
      </c>
      <c r="F1318" s="914" t="s">
        <v>34</v>
      </c>
      <c r="G1318" s="914" t="s">
        <v>53</v>
      </c>
      <c r="H1318" s="504" t="s">
        <v>1700</v>
      </c>
      <c r="I1318" s="503">
        <v>42626</v>
      </c>
      <c r="J1318" s="503">
        <v>44769</v>
      </c>
      <c r="K1318" s="503" t="s">
        <v>877</v>
      </c>
      <c r="L1318" s="503"/>
      <c r="M1318" s="248" t="s">
        <v>302</v>
      </c>
      <c r="N1318" s="248" t="s">
        <v>34</v>
      </c>
      <c r="O1318" s="248">
        <v>10500</v>
      </c>
      <c r="P1318" s="692"/>
      <c r="Q1318" s="692"/>
      <c r="R1318" s="692"/>
      <c r="S1318" s="692"/>
      <c r="T1318" s="805">
        <v>9.94</v>
      </c>
      <c r="U1318" s="248">
        <v>59.66</v>
      </c>
      <c r="V1318" s="248">
        <v>10500</v>
      </c>
      <c r="W1318" s="248" t="s">
        <v>1258</v>
      </c>
      <c r="X1318" s="248">
        <v>50</v>
      </c>
      <c r="Y1318" s="248" t="s">
        <v>1091</v>
      </c>
      <c r="Z1318" s="248">
        <v>70</v>
      </c>
      <c r="AA1318" s="248" t="s">
        <v>1091</v>
      </c>
      <c r="AB1318" s="248" t="s">
        <v>1091</v>
      </c>
      <c r="AC1318" s="248" t="s">
        <v>1091</v>
      </c>
      <c r="AD1318" s="248" t="s">
        <v>1091</v>
      </c>
      <c r="AE1318" s="248" t="s">
        <v>1091</v>
      </c>
      <c r="AF1318" s="248">
        <v>0.5</v>
      </c>
      <c r="AG1318" s="248" t="s">
        <v>1091</v>
      </c>
      <c r="AH1318" s="248">
        <v>51.96</v>
      </c>
      <c r="AI1318" s="248" t="s">
        <v>6484</v>
      </c>
      <c r="AJ1318" s="248" t="s">
        <v>6485</v>
      </c>
      <c r="AK1318" s="248" t="s">
        <v>1402</v>
      </c>
      <c r="AL1318" s="248"/>
    </row>
    <row r="1319" spans="1:38" ht="46.5" customHeight="1" x14ac:dyDescent="0.25">
      <c r="A1319" s="517" t="s">
        <v>6486</v>
      </c>
      <c r="B1319" s="518">
        <v>42608</v>
      </c>
      <c r="C1319" s="498" t="s">
        <v>6718</v>
      </c>
      <c r="D1319" s="919" t="s">
        <v>7404</v>
      </c>
      <c r="E1319" s="909" t="s">
        <v>6940</v>
      </c>
      <c r="F1319" s="909" t="s">
        <v>6940</v>
      </c>
      <c r="G1319" s="909" t="s">
        <v>63</v>
      </c>
      <c r="H1319" s="517" t="s">
        <v>6370</v>
      </c>
      <c r="I1319" s="518">
        <v>42639</v>
      </c>
      <c r="J1319" s="518">
        <v>44799</v>
      </c>
      <c r="K1319" s="518" t="s">
        <v>1148</v>
      </c>
      <c r="L1319" s="518"/>
      <c r="M1319" s="498" t="s">
        <v>286</v>
      </c>
      <c r="N1319" s="498" t="s">
        <v>66</v>
      </c>
      <c r="O1319" s="498">
        <v>1089</v>
      </c>
      <c r="P1319" s="698"/>
      <c r="Q1319" s="698"/>
      <c r="R1319" s="698"/>
      <c r="S1319" s="698"/>
      <c r="T1319" s="808">
        <v>11</v>
      </c>
      <c r="U1319" s="498">
        <v>52.5</v>
      </c>
      <c r="V1319" s="498">
        <v>1089</v>
      </c>
      <c r="W1319" s="498" t="s">
        <v>1090</v>
      </c>
      <c r="X1319" s="498">
        <v>35</v>
      </c>
      <c r="Y1319" s="498" t="s">
        <v>1091</v>
      </c>
      <c r="Z1319" s="498">
        <v>125</v>
      </c>
      <c r="AA1319" s="498" t="s">
        <v>1091</v>
      </c>
      <c r="AB1319" s="498" t="s">
        <v>1091</v>
      </c>
      <c r="AC1319" s="498" t="s">
        <v>1091</v>
      </c>
      <c r="AD1319" s="498" t="s">
        <v>1091</v>
      </c>
      <c r="AE1319" s="498" t="s">
        <v>1091</v>
      </c>
      <c r="AF1319" s="498">
        <v>0.3</v>
      </c>
      <c r="AG1319" s="498" t="s">
        <v>1091</v>
      </c>
      <c r="AH1319" s="498">
        <v>454</v>
      </c>
      <c r="AI1319" s="498" t="s">
        <v>6488</v>
      </c>
      <c r="AJ1319" s="498" t="s">
        <v>6489</v>
      </c>
      <c r="AK1319" s="498" t="s">
        <v>1402</v>
      </c>
      <c r="AL1319" s="498"/>
    </row>
    <row r="1320" spans="1:38" ht="46.5" customHeight="1" thickBot="1" x14ac:dyDescent="0.3">
      <c r="A1320" s="522" t="s">
        <v>6486</v>
      </c>
      <c r="B1320" s="523">
        <v>42608</v>
      </c>
      <c r="C1320" s="247" t="s">
        <v>6719</v>
      </c>
      <c r="D1320" s="914" t="s">
        <v>7404</v>
      </c>
      <c r="E1320" s="909" t="s">
        <v>6940</v>
      </c>
      <c r="F1320" s="909" t="s">
        <v>6940</v>
      </c>
      <c r="G1320" s="909" t="s">
        <v>63</v>
      </c>
      <c r="H1320" s="522" t="s">
        <v>6370</v>
      </c>
      <c r="I1320" s="523">
        <v>42639</v>
      </c>
      <c r="J1320" s="523">
        <v>44799</v>
      </c>
      <c r="K1320" s="523" t="s">
        <v>1148</v>
      </c>
      <c r="L1320" s="523"/>
      <c r="M1320" s="247" t="s">
        <v>286</v>
      </c>
      <c r="N1320" s="247" t="s">
        <v>66</v>
      </c>
      <c r="O1320" s="247">
        <v>6789</v>
      </c>
      <c r="P1320" s="691"/>
      <c r="Q1320" s="691"/>
      <c r="R1320" s="691"/>
      <c r="S1320" s="691"/>
      <c r="T1320" s="804">
        <v>1.56</v>
      </c>
      <c r="U1320" s="247">
        <v>18.600000000000001</v>
      </c>
      <c r="V1320" s="247">
        <v>6789</v>
      </c>
      <c r="W1320" s="247" t="s">
        <v>1090</v>
      </c>
      <c r="X1320" s="247">
        <v>35</v>
      </c>
      <c r="Y1320" s="247">
        <v>25</v>
      </c>
      <c r="Z1320" s="247">
        <v>125</v>
      </c>
      <c r="AA1320" s="247" t="s">
        <v>1091</v>
      </c>
      <c r="AB1320" s="247" t="s">
        <v>1091</v>
      </c>
      <c r="AC1320" s="247" t="s">
        <v>1091</v>
      </c>
      <c r="AD1320" s="247" t="s">
        <v>1091</v>
      </c>
      <c r="AE1320" s="247" t="s">
        <v>1091</v>
      </c>
      <c r="AF1320" s="542"/>
      <c r="AG1320" s="247" t="s">
        <v>6487</v>
      </c>
      <c r="AH1320" s="247">
        <v>454.8</v>
      </c>
      <c r="AI1320" s="247" t="s">
        <v>6490</v>
      </c>
      <c r="AJ1320" s="247" t="s">
        <v>6491</v>
      </c>
      <c r="AK1320" s="247" t="s">
        <v>1402</v>
      </c>
      <c r="AL1320" s="247"/>
    </row>
    <row r="1321" spans="1:38" ht="46.5" customHeight="1" thickBot="1" x14ac:dyDescent="0.3">
      <c r="A1321" s="504" t="s">
        <v>6492</v>
      </c>
      <c r="B1321" s="503">
        <v>42607</v>
      </c>
      <c r="C1321" s="248" t="s">
        <v>6493</v>
      </c>
      <c r="D1321" s="908" t="s">
        <v>7405</v>
      </c>
      <c r="E1321" s="908" t="s">
        <v>6581</v>
      </c>
      <c r="F1321" s="908" t="s">
        <v>41</v>
      </c>
      <c r="G1321" s="908" t="s">
        <v>33</v>
      </c>
      <c r="H1321" s="504" t="s">
        <v>5523</v>
      </c>
      <c r="I1321" s="503">
        <v>42642</v>
      </c>
      <c r="J1321" s="503">
        <v>44433</v>
      </c>
      <c r="K1321" s="523" t="s">
        <v>1202</v>
      </c>
      <c r="L1321" s="523"/>
      <c r="M1321" s="247" t="s">
        <v>4816</v>
      </c>
      <c r="N1321" s="248" t="s">
        <v>34</v>
      </c>
      <c r="O1321" s="248">
        <v>8250</v>
      </c>
      <c r="P1321" s="692" t="s">
        <v>7734</v>
      </c>
      <c r="Q1321" s="692"/>
      <c r="R1321" s="692"/>
      <c r="S1321" s="692"/>
      <c r="T1321" s="805">
        <v>255</v>
      </c>
      <c r="U1321" s="248">
        <v>495</v>
      </c>
      <c r="V1321" s="248">
        <v>8250</v>
      </c>
      <c r="W1321" s="248" t="s">
        <v>1090</v>
      </c>
      <c r="X1321" s="248">
        <v>50</v>
      </c>
      <c r="Y1321" s="248"/>
      <c r="Z1321" s="248">
        <v>150</v>
      </c>
      <c r="AA1321" s="248" t="s">
        <v>1091</v>
      </c>
      <c r="AB1321" s="248" t="s">
        <v>1091</v>
      </c>
      <c r="AC1321" s="248" t="s">
        <v>1091</v>
      </c>
      <c r="AD1321" s="248" t="s">
        <v>1091</v>
      </c>
      <c r="AE1321" s="248" t="s">
        <v>1091</v>
      </c>
      <c r="AF1321" s="248">
        <v>5</v>
      </c>
      <c r="AG1321" s="248" t="s">
        <v>1091</v>
      </c>
      <c r="AH1321" s="248">
        <v>522.55999999999995</v>
      </c>
      <c r="AI1321" s="248" t="s">
        <v>6494</v>
      </c>
      <c r="AJ1321" s="248" t="s">
        <v>6495</v>
      </c>
      <c r="AK1321" s="248" t="s">
        <v>4961</v>
      </c>
      <c r="AL1321" s="248"/>
    </row>
    <row r="1322" spans="1:38" ht="46.5" customHeight="1" thickBot="1" x14ac:dyDescent="0.3">
      <c r="A1322" s="504" t="s">
        <v>6496</v>
      </c>
      <c r="B1322" s="503">
        <v>42606</v>
      </c>
      <c r="C1322" s="248" t="s">
        <v>6497</v>
      </c>
      <c r="D1322" s="908" t="s">
        <v>7406</v>
      </c>
      <c r="E1322" s="908" t="s">
        <v>7331</v>
      </c>
      <c r="F1322" s="908" t="s">
        <v>90</v>
      </c>
      <c r="G1322" s="908" t="s">
        <v>33</v>
      </c>
      <c r="H1322" s="504" t="s">
        <v>6498</v>
      </c>
      <c r="I1322" s="503">
        <v>42640</v>
      </c>
      <c r="J1322" s="503">
        <v>44432</v>
      </c>
      <c r="K1322" s="523" t="s">
        <v>1197</v>
      </c>
      <c r="L1322" s="523"/>
      <c r="M1322" s="247" t="s">
        <v>302</v>
      </c>
      <c r="N1322" s="248" t="s">
        <v>34</v>
      </c>
      <c r="O1322" s="583">
        <v>16096500</v>
      </c>
      <c r="P1322" s="692"/>
      <c r="Q1322" s="692"/>
      <c r="R1322" s="692"/>
      <c r="S1322" s="692"/>
      <c r="T1322" s="805">
        <v>2600</v>
      </c>
      <c r="U1322" s="248">
        <v>44100</v>
      </c>
      <c r="V1322" s="248">
        <v>16096500</v>
      </c>
      <c r="W1322" s="248" t="s">
        <v>1090</v>
      </c>
      <c r="X1322" s="248">
        <v>30</v>
      </c>
      <c r="Y1322" s="248">
        <v>25</v>
      </c>
      <c r="Z1322" s="248">
        <v>125</v>
      </c>
      <c r="AA1322" s="248" t="s">
        <v>1091</v>
      </c>
      <c r="AB1322" s="248" t="s">
        <v>1091</v>
      </c>
      <c r="AC1322" s="248" t="s">
        <v>1091</v>
      </c>
      <c r="AD1322" s="248">
        <v>15</v>
      </c>
      <c r="AE1322" s="248">
        <v>2</v>
      </c>
      <c r="AF1322" s="543"/>
      <c r="AG1322" s="248" t="s">
        <v>6499</v>
      </c>
      <c r="AH1322" s="248">
        <v>897.24</v>
      </c>
      <c r="AI1322" s="248" t="s">
        <v>6500</v>
      </c>
      <c r="AJ1322" s="248" t="s">
        <v>6501</v>
      </c>
      <c r="AK1322" s="248" t="s">
        <v>1109</v>
      </c>
      <c r="AL1322" s="248"/>
    </row>
    <row r="1323" spans="1:38" ht="46.5" customHeight="1" thickBot="1" x14ac:dyDescent="0.3">
      <c r="A1323" s="948" t="s">
        <v>6509</v>
      </c>
      <c r="B1323" s="949">
        <v>42669</v>
      </c>
      <c r="C1323" s="950" t="s">
        <v>6510</v>
      </c>
      <c r="D1323" s="951" t="s">
        <v>7407</v>
      </c>
      <c r="E1323" s="951" t="s">
        <v>7332</v>
      </c>
      <c r="F1323" s="951" t="s">
        <v>69</v>
      </c>
      <c r="G1323" s="951" t="s">
        <v>51</v>
      </c>
      <c r="H1323" s="948" t="s">
        <v>1976</v>
      </c>
      <c r="I1323" s="949">
        <v>42702</v>
      </c>
      <c r="J1323" s="949">
        <v>44860</v>
      </c>
      <c r="K1323" s="696" t="s">
        <v>370</v>
      </c>
      <c r="L1323" s="696"/>
      <c r="M1323" s="597" t="s">
        <v>300</v>
      </c>
      <c r="N1323" s="950" t="s">
        <v>52</v>
      </c>
      <c r="O1323" s="950">
        <v>1360</v>
      </c>
      <c r="P1323" s="950"/>
      <c r="Q1323" s="950"/>
      <c r="R1323" s="950" t="s">
        <v>7763</v>
      </c>
      <c r="S1323" s="950"/>
      <c r="T1323" s="952">
        <v>0.16400000000000001</v>
      </c>
      <c r="U1323" s="950">
        <v>4.05</v>
      </c>
      <c r="V1323" s="950">
        <v>1360</v>
      </c>
      <c r="W1323" s="950" t="s">
        <v>1254</v>
      </c>
      <c r="X1323" s="950">
        <v>30</v>
      </c>
      <c r="Y1323" s="950">
        <v>60</v>
      </c>
      <c r="Z1323" s="950">
        <v>80</v>
      </c>
      <c r="AA1323" s="950" t="s">
        <v>1091</v>
      </c>
      <c r="AB1323" s="950" t="s">
        <v>1091</v>
      </c>
      <c r="AC1323" s="950" t="s">
        <v>1091</v>
      </c>
      <c r="AD1323" s="950" t="s">
        <v>1091</v>
      </c>
      <c r="AE1323" s="950" t="s">
        <v>1091</v>
      </c>
      <c r="AF1323" s="950" t="s">
        <v>1091</v>
      </c>
      <c r="AG1323" s="950" t="s">
        <v>6511</v>
      </c>
      <c r="AH1323" s="950">
        <v>315.5</v>
      </c>
      <c r="AI1323" s="950" t="s">
        <v>6512</v>
      </c>
      <c r="AJ1323" s="950" t="s">
        <v>6513</v>
      </c>
      <c r="AK1323" s="950" t="s">
        <v>1109</v>
      </c>
      <c r="AL1323" s="950"/>
    </row>
    <row r="1324" spans="1:38" ht="46.5" customHeight="1" thickBot="1" x14ac:dyDescent="0.3">
      <c r="A1324" s="504" t="s">
        <v>6514</v>
      </c>
      <c r="B1324" s="503">
        <v>42660</v>
      </c>
      <c r="C1324" s="248" t="s">
        <v>6515</v>
      </c>
      <c r="D1324" s="908" t="s">
        <v>7408</v>
      </c>
      <c r="E1324" s="908" t="s">
        <v>108</v>
      </c>
      <c r="F1324" s="908" t="s">
        <v>108</v>
      </c>
      <c r="G1324" s="908" t="s">
        <v>51</v>
      </c>
      <c r="H1324" s="504" t="s">
        <v>1975</v>
      </c>
      <c r="I1324" s="503">
        <v>42684</v>
      </c>
      <c r="J1324" s="503">
        <v>43624</v>
      </c>
      <c r="K1324" s="523" t="s">
        <v>1105</v>
      </c>
      <c r="L1324" s="523"/>
      <c r="M1324" s="247" t="s">
        <v>848</v>
      </c>
      <c r="N1324" s="248" t="s">
        <v>21</v>
      </c>
      <c r="O1324" s="248">
        <v>2871</v>
      </c>
      <c r="P1324" s="692"/>
      <c r="Q1324" s="692"/>
      <c r="R1324" s="692"/>
      <c r="S1324" s="692"/>
      <c r="T1324" s="805">
        <v>4.59</v>
      </c>
      <c r="U1324" s="248">
        <v>7.86</v>
      </c>
      <c r="V1324" s="248">
        <v>2871</v>
      </c>
      <c r="W1324" s="248" t="s">
        <v>1090</v>
      </c>
      <c r="X1324" s="248">
        <v>35</v>
      </c>
      <c r="Y1324" s="248">
        <v>25</v>
      </c>
      <c r="Z1324" s="248">
        <v>125</v>
      </c>
      <c r="AA1324" s="248" t="s">
        <v>1091</v>
      </c>
      <c r="AB1324" s="248" t="s">
        <v>1091</v>
      </c>
      <c r="AC1324" s="248" t="s">
        <v>1091</v>
      </c>
      <c r="AD1324" s="248" t="s">
        <v>1091</v>
      </c>
      <c r="AE1324" s="248" t="s">
        <v>1091</v>
      </c>
      <c r="AF1324" s="248" t="s">
        <v>1091</v>
      </c>
      <c r="AG1324" s="248" t="s">
        <v>6516</v>
      </c>
      <c r="AH1324" s="248">
        <v>518.55999999999995</v>
      </c>
      <c r="AI1324" s="248" t="s">
        <v>6517</v>
      </c>
      <c r="AJ1324" s="248" t="s">
        <v>6518</v>
      </c>
      <c r="AK1324" s="248" t="s">
        <v>1109</v>
      </c>
      <c r="AL1324" s="248"/>
    </row>
    <row r="1325" spans="1:38" ht="46.5" customHeight="1" thickBot="1" x14ac:dyDescent="0.3">
      <c r="A1325" s="504" t="s">
        <v>6519</v>
      </c>
      <c r="B1325" s="503">
        <v>42660</v>
      </c>
      <c r="C1325" s="248" t="s">
        <v>6520</v>
      </c>
      <c r="D1325" s="908" t="s">
        <v>7409</v>
      </c>
      <c r="E1325" s="908" t="s">
        <v>503</v>
      </c>
      <c r="F1325" s="908" t="s">
        <v>113</v>
      </c>
      <c r="G1325" s="908" t="s">
        <v>63</v>
      </c>
      <c r="H1325" s="504" t="s">
        <v>6521</v>
      </c>
      <c r="I1325" s="503">
        <v>42684</v>
      </c>
      <c r="J1325" s="503">
        <v>44851</v>
      </c>
      <c r="K1325" s="523" t="s">
        <v>1148</v>
      </c>
      <c r="L1325" s="523"/>
      <c r="M1325" s="247" t="s">
        <v>335</v>
      </c>
      <c r="N1325" s="248" t="s">
        <v>66</v>
      </c>
      <c r="O1325" s="248">
        <v>4745</v>
      </c>
      <c r="P1325" s="692"/>
      <c r="Q1325" s="692"/>
      <c r="R1325" s="692"/>
      <c r="S1325" s="692"/>
      <c r="T1325" s="805">
        <v>0.54</v>
      </c>
      <c r="U1325" s="248">
        <v>13</v>
      </c>
      <c r="V1325" s="248">
        <v>4745</v>
      </c>
      <c r="W1325" s="248" t="s">
        <v>1090</v>
      </c>
      <c r="X1325" s="248">
        <v>50</v>
      </c>
      <c r="Y1325" s="248">
        <v>15</v>
      </c>
      <c r="Z1325" s="248">
        <v>75</v>
      </c>
      <c r="AA1325" s="248" t="s">
        <v>1091</v>
      </c>
      <c r="AB1325" s="248" t="s">
        <v>1091</v>
      </c>
      <c r="AC1325" s="248" t="s">
        <v>1091</v>
      </c>
      <c r="AD1325" s="248" t="s">
        <v>1091</v>
      </c>
      <c r="AE1325" s="248" t="s">
        <v>1091</v>
      </c>
      <c r="AF1325" s="248">
        <v>0.3</v>
      </c>
      <c r="AG1325" s="248" t="s">
        <v>6522</v>
      </c>
      <c r="AH1325" s="248">
        <v>236.33199999999999</v>
      </c>
      <c r="AI1325" s="248" t="s">
        <v>6523</v>
      </c>
      <c r="AJ1325" s="248" t="s">
        <v>6524</v>
      </c>
      <c r="AK1325" s="248" t="s">
        <v>1109</v>
      </c>
      <c r="AL1325" s="248"/>
    </row>
    <row r="1326" spans="1:38" ht="46.5" customHeight="1" thickBot="1" x14ac:dyDescent="0.3">
      <c r="A1326" s="504" t="s">
        <v>6532</v>
      </c>
      <c r="B1326" s="503">
        <v>42697</v>
      </c>
      <c r="C1326" s="248" t="s">
        <v>6533</v>
      </c>
      <c r="D1326" s="908" t="s">
        <v>7410</v>
      </c>
      <c r="E1326" s="908" t="s">
        <v>33</v>
      </c>
      <c r="F1326" s="908" t="s">
        <v>41</v>
      </c>
      <c r="G1326" s="908" t="s">
        <v>33</v>
      </c>
      <c r="H1326" s="504" t="s">
        <v>159</v>
      </c>
      <c r="I1326" s="503">
        <v>42731</v>
      </c>
      <c r="J1326" s="503">
        <v>44523</v>
      </c>
      <c r="K1326" s="523" t="s">
        <v>1119</v>
      </c>
      <c r="L1326" s="523"/>
      <c r="M1326" s="247" t="s">
        <v>6534</v>
      </c>
      <c r="N1326" s="248" t="s">
        <v>34</v>
      </c>
      <c r="O1326" s="248">
        <v>7200</v>
      </c>
      <c r="P1326" s="692"/>
      <c r="Q1326" s="692"/>
      <c r="R1326" s="692"/>
      <c r="S1326" s="692"/>
      <c r="T1326" s="805">
        <v>1.5</v>
      </c>
      <c r="U1326" s="248">
        <v>20</v>
      </c>
      <c r="V1326" s="248">
        <v>7200</v>
      </c>
      <c r="W1326" s="248" t="s">
        <v>1261</v>
      </c>
      <c r="X1326" s="248">
        <v>35</v>
      </c>
      <c r="Y1326" s="248">
        <v>25</v>
      </c>
      <c r="Z1326" s="248">
        <v>125</v>
      </c>
      <c r="AA1326" s="248" t="s">
        <v>1091</v>
      </c>
      <c r="AB1326" s="248" t="s">
        <v>1091</v>
      </c>
      <c r="AC1326" s="248" t="s">
        <v>1091</v>
      </c>
      <c r="AD1326" s="248" t="s">
        <v>1091</v>
      </c>
      <c r="AE1326" s="248" t="s">
        <v>1091</v>
      </c>
      <c r="AF1326" s="248">
        <v>0.3</v>
      </c>
      <c r="AG1326" s="248" t="s">
        <v>1091</v>
      </c>
      <c r="AH1326" s="248">
        <v>593.52</v>
      </c>
      <c r="AI1326" s="248" t="s">
        <v>6535</v>
      </c>
      <c r="AJ1326" s="248" t="s">
        <v>6536</v>
      </c>
      <c r="AK1326" s="248" t="s">
        <v>1109</v>
      </c>
      <c r="AL1326" s="248"/>
    </row>
    <row r="1327" spans="1:38" ht="46.5" customHeight="1" thickBot="1" x14ac:dyDescent="0.3">
      <c r="A1327" s="504" t="s">
        <v>6537</v>
      </c>
      <c r="B1327" s="503">
        <v>42703</v>
      </c>
      <c r="C1327" s="248" t="s">
        <v>6538</v>
      </c>
      <c r="D1327" s="908" t="s">
        <v>7411</v>
      </c>
      <c r="E1327" s="908" t="s">
        <v>138</v>
      </c>
      <c r="F1327" s="908" t="s">
        <v>138</v>
      </c>
      <c r="G1327" s="908" t="s">
        <v>63</v>
      </c>
      <c r="H1327" s="916" t="s">
        <v>6276</v>
      </c>
      <c r="I1327" s="503">
        <v>42723</v>
      </c>
      <c r="J1327" s="503">
        <v>44529</v>
      </c>
      <c r="K1327" s="523" t="s">
        <v>1113</v>
      </c>
      <c r="L1327" s="523"/>
      <c r="M1327" s="247" t="s">
        <v>756</v>
      </c>
      <c r="N1327" s="248" t="s">
        <v>66</v>
      </c>
      <c r="O1327" s="583">
        <v>29328</v>
      </c>
      <c r="P1327" s="692"/>
      <c r="Q1327" s="692"/>
      <c r="R1327" s="692"/>
      <c r="S1327" s="692"/>
      <c r="T1327" s="805">
        <v>0.24</v>
      </c>
      <c r="U1327" s="248">
        <v>80.349999999999994</v>
      </c>
      <c r="V1327" s="248">
        <v>29328</v>
      </c>
      <c r="W1327" s="700" t="s">
        <v>1258</v>
      </c>
      <c r="X1327" s="248">
        <v>60</v>
      </c>
      <c r="Y1327" s="248">
        <v>25</v>
      </c>
      <c r="Z1327" s="248">
        <v>125</v>
      </c>
      <c r="AA1327" s="248" t="s">
        <v>1091</v>
      </c>
      <c r="AB1327" s="248" t="s">
        <v>1091</v>
      </c>
      <c r="AC1327" s="248" t="s">
        <v>1091</v>
      </c>
      <c r="AD1327" s="248" t="s">
        <v>1091</v>
      </c>
      <c r="AE1327" s="248" t="s">
        <v>1091</v>
      </c>
      <c r="AF1327" s="248">
        <v>0.5</v>
      </c>
      <c r="AG1327" s="248" t="s">
        <v>6608</v>
      </c>
      <c r="AH1327" s="248">
        <v>96.2</v>
      </c>
      <c r="AI1327" s="248" t="s">
        <v>6539</v>
      </c>
      <c r="AJ1327" s="248" t="s">
        <v>6540</v>
      </c>
      <c r="AK1327" s="248" t="s">
        <v>1109</v>
      </c>
      <c r="AL1327" s="248"/>
    </row>
    <row r="1328" spans="1:38" ht="46.5" customHeight="1" thickBot="1" x14ac:dyDescent="0.3">
      <c r="A1328" s="504" t="s">
        <v>6548</v>
      </c>
      <c r="B1328" s="503">
        <v>42718</v>
      </c>
      <c r="C1328" s="248" t="s">
        <v>6549</v>
      </c>
      <c r="D1328" s="908" t="s">
        <v>4679</v>
      </c>
      <c r="E1328" s="908" t="s">
        <v>181</v>
      </c>
      <c r="F1328" s="908" t="s">
        <v>181</v>
      </c>
      <c r="G1328" s="908" t="s">
        <v>51</v>
      </c>
      <c r="H1328" s="916" t="s">
        <v>6550</v>
      </c>
      <c r="I1328" s="503">
        <v>42740</v>
      </c>
      <c r="J1328" s="503">
        <v>46370</v>
      </c>
      <c r="K1328" s="523" t="s">
        <v>1411</v>
      </c>
      <c r="L1328" s="523"/>
      <c r="M1328" s="247" t="s">
        <v>1412</v>
      </c>
      <c r="N1328" s="248" t="s">
        <v>95</v>
      </c>
      <c r="O1328" s="583">
        <v>55000</v>
      </c>
      <c r="P1328" s="692"/>
      <c r="Q1328" s="692"/>
      <c r="R1328" s="692"/>
      <c r="S1328" s="692"/>
      <c r="T1328" s="805">
        <v>11.5</v>
      </c>
      <c r="U1328" s="248">
        <v>150.69999999999999</v>
      </c>
      <c r="V1328" s="248">
        <v>55000</v>
      </c>
      <c r="W1328" s="700" t="s">
        <v>1090</v>
      </c>
      <c r="X1328" s="248">
        <v>35</v>
      </c>
      <c r="Y1328" s="248">
        <v>25</v>
      </c>
      <c r="Z1328" s="248">
        <v>125</v>
      </c>
      <c r="AA1328" s="248" t="s">
        <v>1091</v>
      </c>
      <c r="AB1328" s="248" t="s">
        <v>1091</v>
      </c>
      <c r="AC1328" s="248" t="s">
        <v>1091</v>
      </c>
      <c r="AD1328" s="248" t="s">
        <v>1091</v>
      </c>
      <c r="AE1328" s="248" t="s">
        <v>1091</v>
      </c>
      <c r="AF1328" s="248">
        <v>0.3</v>
      </c>
      <c r="AG1328" s="248" t="s">
        <v>6551</v>
      </c>
      <c r="AH1328" s="248">
        <v>255.21</v>
      </c>
      <c r="AI1328" s="248" t="s">
        <v>6552</v>
      </c>
      <c r="AJ1328" s="248" t="s">
        <v>6553</v>
      </c>
      <c r="AK1328" s="248" t="s">
        <v>1109</v>
      </c>
      <c r="AL1328" s="248"/>
    </row>
    <row r="1329" spans="1:38" ht="46.5" customHeight="1" thickBot="1" x14ac:dyDescent="0.3">
      <c r="A1329" s="504" t="s">
        <v>6559</v>
      </c>
      <c r="B1329" s="503">
        <v>42726</v>
      </c>
      <c r="C1329" s="248" t="s">
        <v>6560</v>
      </c>
      <c r="D1329" s="908" t="s">
        <v>1613</v>
      </c>
      <c r="E1329" s="908" t="s">
        <v>7333</v>
      </c>
      <c r="F1329" s="908" t="s">
        <v>7011</v>
      </c>
      <c r="G1329" s="908" t="s">
        <v>7011</v>
      </c>
      <c r="H1329" s="916" t="s">
        <v>6561</v>
      </c>
      <c r="I1329" s="503">
        <v>42745</v>
      </c>
      <c r="J1329" s="503">
        <v>44917</v>
      </c>
      <c r="K1329" s="523" t="s">
        <v>1615</v>
      </c>
      <c r="L1329" s="523"/>
      <c r="M1329" s="247" t="s">
        <v>1616</v>
      </c>
      <c r="N1329" s="248" t="s">
        <v>48</v>
      </c>
      <c r="O1329" s="583">
        <v>16300000</v>
      </c>
      <c r="P1329" s="692" t="s">
        <v>7923</v>
      </c>
      <c r="Q1329" s="692"/>
      <c r="R1329" s="692"/>
      <c r="S1329" s="692"/>
      <c r="T1329" s="805">
        <v>3.1</v>
      </c>
      <c r="U1329" s="248">
        <v>44657</v>
      </c>
      <c r="V1329" s="248">
        <v>16300000</v>
      </c>
      <c r="W1329" s="700" t="s">
        <v>1258</v>
      </c>
      <c r="X1329" s="248">
        <v>35</v>
      </c>
      <c r="Y1329" s="248">
        <v>25</v>
      </c>
      <c r="Z1329" s="248">
        <v>125</v>
      </c>
      <c r="AA1329" s="248" t="s">
        <v>1091</v>
      </c>
      <c r="AB1329" s="248" t="s">
        <v>1091</v>
      </c>
      <c r="AC1329" s="248" t="s">
        <v>1091</v>
      </c>
      <c r="AD1329" s="248">
        <v>10</v>
      </c>
      <c r="AE1329" s="248">
        <v>1</v>
      </c>
      <c r="AF1329" s="248">
        <v>0.5</v>
      </c>
      <c r="AG1329" s="248" t="s">
        <v>6562</v>
      </c>
      <c r="AH1329" s="248">
        <v>183.18</v>
      </c>
      <c r="AI1329" s="248" t="s">
        <v>6563</v>
      </c>
      <c r="AJ1329" s="248" t="s">
        <v>6564</v>
      </c>
      <c r="AK1329" s="248" t="s">
        <v>1109</v>
      </c>
      <c r="AL1329" s="248"/>
    </row>
    <row r="1330" spans="1:38" ht="46.5" customHeight="1" thickBot="1" x14ac:dyDescent="0.3">
      <c r="A1330" s="504" t="s">
        <v>6565</v>
      </c>
      <c r="B1330" s="503">
        <v>42719</v>
      </c>
      <c r="C1330" s="248" t="s">
        <v>6566</v>
      </c>
      <c r="D1330" s="908" t="s">
        <v>7412</v>
      </c>
      <c r="E1330" s="910" t="s">
        <v>7334</v>
      </c>
      <c r="F1330" s="910" t="s">
        <v>41</v>
      </c>
      <c r="G1330" s="910" t="s">
        <v>33</v>
      </c>
      <c r="H1330" s="916" t="s">
        <v>6567</v>
      </c>
      <c r="I1330" s="503">
        <v>42754</v>
      </c>
      <c r="J1330" s="503">
        <v>44545</v>
      </c>
      <c r="K1330" s="523" t="s">
        <v>1116</v>
      </c>
      <c r="L1330" s="523"/>
      <c r="M1330" s="247" t="s">
        <v>302</v>
      </c>
      <c r="N1330" s="248" t="s">
        <v>34</v>
      </c>
      <c r="O1330" s="248">
        <v>10950</v>
      </c>
      <c r="P1330" s="692"/>
      <c r="Q1330" s="692"/>
      <c r="R1330" s="692"/>
      <c r="S1330" s="692"/>
      <c r="T1330" s="805">
        <v>1.88</v>
      </c>
      <c r="U1330" s="248">
        <v>30</v>
      </c>
      <c r="V1330" s="248">
        <v>10950</v>
      </c>
      <c r="W1330" s="700" t="s">
        <v>1090</v>
      </c>
      <c r="X1330" s="248">
        <v>50</v>
      </c>
      <c r="Y1330" s="248">
        <v>15</v>
      </c>
      <c r="Z1330" s="248">
        <v>70</v>
      </c>
      <c r="AA1330" s="248" t="s">
        <v>1091</v>
      </c>
      <c r="AB1330" s="248" t="s">
        <v>1091</v>
      </c>
      <c r="AC1330" s="248" t="s">
        <v>1091</v>
      </c>
      <c r="AD1330" s="248" t="s">
        <v>1091</v>
      </c>
      <c r="AE1330" s="248" t="s">
        <v>1091</v>
      </c>
      <c r="AF1330" s="248" t="s">
        <v>1091</v>
      </c>
      <c r="AG1330" s="248" t="s">
        <v>1091</v>
      </c>
      <c r="AH1330" s="248">
        <v>598.79999999999995</v>
      </c>
      <c r="AI1330" s="248" t="s">
        <v>6568</v>
      </c>
      <c r="AJ1330" s="248" t="s">
        <v>6569</v>
      </c>
      <c r="AK1330" s="248" t="s">
        <v>1109</v>
      </c>
      <c r="AL1330" s="248"/>
    </row>
    <row r="1331" spans="1:38" ht="46.5" customHeight="1" thickBot="1" x14ac:dyDescent="0.3">
      <c r="A1331" s="504" t="s">
        <v>6585</v>
      </c>
      <c r="B1331" s="503">
        <v>42795</v>
      </c>
      <c r="C1331" s="583" t="s">
        <v>6586</v>
      </c>
      <c r="D1331" s="910" t="s">
        <v>7413</v>
      </c>
      <c r="E1331" s="910" t="s">
        <v>7327</v>
      </c>
      <c r="F1331" s="910" t="s">
        <v>41</v>
      </c>
      <c r="G1331" s="910" t="s">
        <v>33</v>
      </c>
      <c r="H1331" s="916" t="s">
        <v>5524</v>
      </c>
      <c r="I1331" s="503">
        <v>42818</v>
      </c>
      <c r="J1331" s="503">
        <v>44986</v>
      </c>
      <c r="K1331" s="543"/>
      <c r="L1331" s="543"/>
      <c r="M1331" s="247" t="s">
        <v>6587</v>
      </c>
      <c r="N1331" s="248" t="s">
        <v>34</v>
      </c>
      <c r="O1331" s="583">
        <v>2000</v>
      </c>
      <c r="P1331" s="879"/>
      <c r="Q1331" s="879"/>
      <c r="R1331" s="879"/>
      <c r="S1331" s="879"/>
      <c r="T1331" s="880"/>
      <c r="U1331" s="583">
        <v>8</v>
      </c>
      <c r="V1331" s="583">
        <v>2000</v>
      </c>
      <c r="W1331" s="700" t="s">
        <v>1090</v>
      </c>
      <c r="X1331" s="583">
        <v>35</v>
      </c>
      <c r="Y1331" s="583">
        <v>25</v>
      </c>
      <c r="Z1331" s="583">
        <v>125</v>
      </c>
      <c r="AA1331" s="248" t="s">
        <v>1091</v>
      </c>
      <c r="AB1331" s="248" t="s">
        <v>1091</v>
      </c>
      <c r="AC1331" s="248" t="s">
        <v>1091</v>
      </c>
      <c r="AD1331" s="248">
        <v>10</v>
      </c>
      <c r="AE1331" s="248">
        <v>1</v>
      </c>
      <c r="AF1331" s="583" t="s">
        <v>1091</v>
      </c>
      <c r="AG1331" s="583" t="s">
        <v>6588</v>
      </c>
      <c r="AH1331" s="248">
        <v>582.70000000000005</v>
      </c>
      <c r="AI1331" s="248" t="s">
        <v>6589</v>
      </c>
      <c r="AJ1331" s="248" t="s">
        <v>6590</v>
      </c>
      <c r="AK1331" s="583" t="s">
        <v>1109</v>
      </c>
      <c r="AL1331" s="543"/>
    </row>
    <row r="1332" spans="1:38" ht="46.5" customHeight="1" thickBot="1" x14ac:dyDescent="0.3">
      <c r="A1332" s="504" t="s">
        <v>6592</v>
      </c>
      <c r="B1332" s="503">
        <v>42800</v>
      </c>
      <c r="C1332" s="583" t="s">
        <v>6593</v>
      </c>
      <c r="D1332" s="908" t="s">
        <v>7414</v>
      </c>
      <c r="E1332" s="917" t="s">
        <v>33</v>
      </c>
      <c r="F1332" s="910" t="s">
        <v>41</v>
      </c>
      <c r="G1332" s="910" t="s">
        <v>33</v>
      </c>
      <c r="H1332" s="916" t="s">
        <v>153</v>
      </c>
      <c r="I1332" s="503">
        <v>42815</v>
      </c>
      <c r="J1332" s="503">
        <v>44991</v>
      </c>
      <c r="K1332" s="543"/>
      <c r="L1332" s="543"/>
      <c r="M1332" s="247" t="s">
        <v>968</v>
      </c>
      <c r="N1332" s="248" t="s">
        <v>34</v>
      </c>
      <c r="O1332" s="583">
        <v>5110</v>
      </c>
      <c r="P1332" s="881"/>
      <c r="Q1332" s="881"/>
      <c r="R1332" s="881"/>
      <c r="S1332" s="881"/>
      <c r="T1332" s="810">
        <v>5.2</v>
      </c>
      <c r="U1332" s="583">
        <v>14</v>
      </c>
      <c r="V1332" s="583">
        <v>5110</v>
      </c>
      <c r="W1332" s="700" t="s">
        <v>1090</v>
      </c>
      <c r="X1332" s="583">
        <v>35</v>
      </c>
      <c r="Y1332" s="583">
        <v>25</v>
      </c>
      <c r="Z1332" s="583">
        <v>125</v>
      </c>
      <c r="AA1332" s="248" t="s">
        <v>1091</v>
      </c>
      <c r="AB1332" s="248" t="s">
        <v>1091</v>
      </c>
      <c r="AC1332" s="248" t="s">
        <v>1091</v>
      </c>
      <c r="AD1332" s="248" t="s">
        <v>1091</v>
      </c>
      <c r="AE1332" s="248" t="s">
        <v>1091</v>
      </c>
      <c r="AF1332" s="248" t="s">
        <v>1091</v>
      </c>
      <c r="AG1332" s="248" t="s">
        <v>1091</v>
      </c>
      <c r="AH1332" s="248" t="s">
        <v>6594</v>
      </c>
      <c r="AI1332" s="248" t="s">
        <v>6595</v>
      </c>
      <c r="AJ1332" s="248" t="s">
        <v>6596</v>
      </c>
      <c r="AK1332" s="583" t="s">
        <v>1109</v>
      </c>
      <c r="AL1332" s="543"/>
    </row>
    <row r="1333" spans="1:38" ht="46.5" customHeight="1" thickBot="1" x14ac:dyDescent="0.3">
      <c r="A1333" s="504" t="s">
        <v>6591</v>
      </c>
      <c r="B1333" s="503">
        <v>42800</v>
      </c>
      <c r="C1333" s="584" t="s">
        <v>6593</v>
      </c>
      <c r="D1333" s="908" t="s">
        <v>7415</v>
      </c>
      <c r="E1333" s="917" t="s">
        <v>33</v>
      </c>
      <c r="F1333" s="910" t="s">
        <v>41</v>
      </c>
      <c r="G1333" s="910" t="s">
        <v>33</v>
      </c>
      <c r="H1333" s="504" t="s">
        <v>153</v>
      </c>
      <c r="I1333" s="503">
        <v>42815</v>
      </c>
      <c r="J1333" s="503">
        <v>44991</v>
      </c>
      <c r="K1333" s="542"/>
      <c r="L1333" s="542"/>
      <c r="M1333" s="247" t="s">
        <v>968</v>
      </c>
      <c r="N1333" s="248" t="s">
        <v>34</v>
      </c>
      <c r="O1333" s="583">
        <v>5110</v>
      </c>
      <c r="P1333" s="882"/>
      <c r="Q1333" s="882"/>
      <c r="R1333" s="882"/>
      <c r="S1333" s="882"/>
      <c r="T1333" s="811">
        <v>5.2</v>
      </c>
      <c r="U1333" s="584">
        <v>14</v>
      </c>
      <c r="V1333" s="584">
        <v>5110</v>
      </c>
      <c r="W1333" s="700" t="s">
        <v>1090</v>
      </c>
      <c r="X1333" s="583">
        <v>35</v>
      </c>
      <c r="Y1333" s="583">
        <v>25</v>
      </c>
      <c r="Z1333" s="583">
        <v>125</v>
      </c>
      <c r="AA1333" s="248" t="s">
        <v>1091</v>
      </c>
      <c r="AB1333" s="248" t="s">
        <v>1091</v>
      </c>
      <c r="AC1333" s="248" t="s">
        <v>1091</v>
      </c>
      <c r="AD1333" s="248" t="s">
        <v>1091</v>
      </c>
      <c r="AE1333" s="248" t="s">
        <v>1091</v>
      </c>
      <c r="AF1333" s="248" t="s">
        <v>1091</v>
      </c>
      <c r="AG1333" s="248" t="s">
        <v>1091</v>
      </c>
      <c r="AH1333" s="248">
        <v>725</v>
      </c>
      <c r="AI1333" s="248" t="s">
        <v>6597</v>
      </c>
      <c r="AJ1333" s="248" t="s">
        <v>6598</v>
      </c>
      <c r="AK1333" s="583" t="s">
        <v>1109</v>
      </c>
      <c r="AL1333" s="543"/>
    </row>
    <row r="1334" spans="1:38" ht="37.5" customHeight="1" thickBot="1" x14ac:dyDescent="0.3">
      <c r="A1334" s="504" t="s">
        <v>6605</v>
      </c>
      <c r="B1334" s="503">
        <v>42810</v>
      </c>
      <c r="C1334" s="584" t="s">
        <v>6606</v>
      </c>
      <c r="D1334" s="908" t="s">
        <v>7416</v>
      </c>
      <c r="E1334" s="910" t="s">
        <v>7335</v>
      </c>
      <c r="F1334" s="910" t="s">
        <v>138</v>
      </c>
      <c r="G1334" s="910" t="s">
        <v>63</v>
      </c>
      <c r="H1334" s="504" t="s">
        <v>6607</v>
      </c>
      <c r="I1334" s="503">
        <v>42829</v>
      </c>
      <c r="J1334" s="503">
        <v>45001</v>
      </c>
      <c r="M1334" s="247" t="s">
        <v>756</v>
      </c>
      <c r="N1334" s="85" t="s">
        <v>66</v>
      </c>
      <c r="O1334" s="583">
        <v>223200</v>
      </c>
      <c r="P1334" s="882"/>
      <c r="Q1334" s="882"/>
      <c r="R1334" s="882"/>
      <c r="S1334" s="882"/>
      <c r="T1334" s="805">
        <v>41.66</v>
      </c>
      <c r="U1334" s="248">
        <v>1240</v>
      </c>
      <c r="V1334" s="583">
        <v>223200</v>
      </c>
      <c r="W1334" s="51" t="s">
        <v>1885</v>
      </c>
      <c r="X1334" s="248">
        <v>50</v>
      </c>
      <c r="Y1334" s="543"/>
      <c r="Z1334" s="543"/>
      <c r="AA1334" s="248" t="s">
        <v>1091</v>
      </c>
      <c r="AB1334" s="248" t="s">
        <v>1091</v>
      </c>
      <c r="AC1334" s="248" t="s">
        <v>1091</v>
      </c>
      <c r="AD1334" s="248" t="s">
        <v>1091</v>
      </c>
      <c r="AE1334" s="248" t="s">
        <v>1091</v>
      </c>
      <c r="AF1334" s="248">
        <v>0.2</v>
      </c>
      <c r="AG1334" s="248" t="s">
        <v>1091</v>
      </c>
      <c r="AH1334" s="248">
        <v>105.64100000000001</v>
      </c>
      <c r="AI1334" s="248" t="s">
        <v>6609</v>
      </c>
      <c r="AJ1334" s="248" t="s">
        <v>6610</v>
      </c>
      <c r="AK1334" s="248" t="s">
        <v>1109</v>
      </c>
      <c r="AL1334" s="543"/>
    </row>
    <row r="1335" spans="1:38" ht="46.5" customHeight="1" thickBot="1" x14ac:dyDescent="0.3">
      <c r="A1335" s="504" t="s">
        <v>6600</v>
      </c>
      <c r="B1335" s="503" t="s">
        <v>6601</v>
      </c>
      <c r="C1335" s="583" t="s">
        <v>6602</v>
      </c>
      <c r="D1335" s="908" t="s">
        <v>7417</v>
      </c>
      <c r="E1335" s="917" t="s">
        <v>33</v>
      </c>
      <c r="F1335" s="910" t="s">
        <v>41</v>
      </c>
      <c r="G1335" s="910" t="s">
        <v>33</v>
      </c>
      <c r="H1335" s="504" t="s">
        <v>180</v>
      </c>
      <c r="I1335" s="503">
        <v>42828</v>
      </c>
      <c r="J1335" s="503">
        <v>45002</v>
      </c>
      <c r="K1335" s="543"/>
      <c r="L1335" s="543"/>
      <c r="M1335" s="248" t="s">
        <v>302</v>
      </c>
      <c r="N1335" s="248" t="s">
        <v>34</v>
      </c>
      <c r="O1335" s="583">
        <v>21199</v>
      </c>
      <c r="P1335" s="881"/>
      <c r="Q1335" s="881"/>
      <c r="R1335" s="881"/>
      <c r="S1335" s="881"/>
      <c r="T1335" s="810"/>
      <c r="U1335" s="583">
        <v>568</v>
      </c>
      <c r="V1335" s="583">
        <v>21199</v>
      </c>
      <c r="W1335" s="700" t="s">
        <v>1090</v>
      </c>
      <c r="X1335" s="583">
        <v>35</v>
      </c>
      <c r="Y1335" s="583">
        <v>25</v>
      </c>
      <c r="Z1335" s="583">
        <v>125</v>
      </c>
      <c r="AA1335" s="248" t="s">
        <v>1091</v>
      </c>
      <c r="AB1335" s="248" t="s">
        <v>1091</v>
      </c>
      <c r="AC1335" s="248" t="s">
        <v>1091</v>
      </c>
      <c r="AD1335" s="248">
        <v>10</v>
      </c>
      <c r="AE1335" s="248">
        <v>1</v>
      </c>
      <c r="AF1335" s="248">
        <v>0.3</v>
      </c>
      <c r="AG1335" s="583" t="s">
        <v>6588</v>
      </c>
      <c r="AH1335" s="248">
        <v>517</v>
      </c>
      <c r="AI1335" s="248" t="s">
        <v>6603</v>
      </c>
      <c r="AJ1335" s="248" t="s">
        <v>6604</v>
      </c>
      <c r="AK1335" s="583" t="s">
        <v>1109</v>
      </c>
      <c r="AL1335" s="583" t="s">
        <v>7648</v>
      </c>
    </row>
    <row r="1336" spans="1:38" ht="46.5" customHeight="1" x14ac:dyDescent="0.25">
      <c r="A1336" s="101" t="s">
        <v>6611</v>
      </c>
      <c r="B1336" s="521">
        <v>42815</v>
      </c>
      <c r="C1336" s="586" t="s">
        <v>6612</v>
      </c>
      <c r="D1336" s="909" t="s">
        <v>7418</v>
      </c>
      <c r="E1336" s="909" t="s">
        <v>93</v>
      </c>
      <c r="F1336" s="909" t="s">
        <v>90</v>
      </c>
      <c r="G1336" s="909" t="s">
        <v>33</v>
      </c>
      <c r="H1336" s="520" t="s">
        <v>277</v>
      </c>
      <c r="I1336" s="519">
        <v>42837</v>
      </c>
      <c r="J1336" s="519" t="s">
        <v>1196</v>
      </c>
      <c r="K1336" s="819"/>
      <c r="L1336" s="819"/>
      <c r="M1336" s="519" t="s">
        <v>948</v>
      </c>
      <c r="N1336" s="519" t="s">
        <v>34</v>
      </c>
      <c r="O1336" s="586">
        <v>379</v>
      </c>
      <c r="P1336" s="883"/>
      <c r="Q1336" s="883"/>
      <c r="R1336" s="883"/>
      <c r="S1336" s="883"/>
      <c r="T1336" s="809">
        <v>1.04</v>
      </c>
      <c r="U1336" s="819"/>
      <c r="V1336" s="586">
        <v>379</v>
      </c>
      <c r="W1336" s="701" t="s">
        <v>1090</v>
      </c>
      <c r="X1336" s="586">
        <v>35</v>
      </c>
      <c r="Y1336" s="586">
        <v>15</v>
      </c>
      <c r="Z1336" s="586">
        <v>70</v>
      </c>
      <c r="AA1336" s="498" t="s">
        <v>1091</v>
      </c>
      <c r="AB1336" s="498" t="s">
        <v>1091</v>
      </c>
      <c r="AC1336" s="498" t="s">
        <v>1091</v>
      </c>
      <c r="AD1336" s="498" t="s">
        <v>1091</v>
      </c>
      <c r="AE1336" s="498" t="s">
        <v>1091</v>
      </c>
      <c r="AF1336" s="498">
        <v>0.1</v>
      </c>
      <c r="AG1336" s="585" t="s">
        <v>6616</v>
      </c>
      <c r="AH1336" s="519">
        <v>907.52</v>
      </c>
      <c r="AI1336" s="519" t="s">
        <v>6613</v>
      </c>
      <c r="AJ1336" s="519" t="s">
        <v>6614</v>
      </c>
      <c r="AK1336" s="586" t="s">
        <v>6615</v>
      </c>
      <c r="AL1336" s="819"/>
    </row>
    <row r="1337" spans="1:38" ht="46.5" customHeight="1" thickBot="1" x14ac:dyDescent="0.3">
      <c r="A1337" s="194" t="s">
        <v>6611</v>
      </c>
      <c r="B1337" s="523">
        <v>42815</v>
      </c>
      <c r="C1337" s="584" t="s">
        <v>6612</v>
      </c>
      <c r="D1337" s="914" t="s">
        <v>7418</v>
      </c>
      <c r="E1337" s="914" t="s">
        <v>93</v>
      </c>
      <c r="F1337" s="914" t="s">
        <v>90</v>
      </c>
      <c r="G1337" s="914" t="s">
        <v>33</v>
      </c>
      <c r="H1337" s="522" t="s">
        <v>277</v>
      </c>
      <c r="I1337" s="247">
        <v>42837</v>
      </c>
      <c r="J1337" s="247" t="s">
        <v>1196</v>
      </c>
      <c r="K1337" s="542"/>
      <c r="L1337" s="542"/>
      <c r="M1337" s="247" t="s">
        <v>948</v>
      </c>
      <c r="N1337" s="247" t="s">
        <v>34</v>
      </c>
      <c r="O1337" s="584">
        <v>77</v>
      </c>
      <c r="P1337" s="882"/>
      <c r="Q1337" s="882"/>
      <c r="R1337" s="882"/>
      <c r="S1337" s="882"/>
      <c r="T1337" s="804">
        <v>0.64</v>
      </c>
      <c r="U1337" s="542"/>
      <c r="V1337" s="584">
        <v>77</v>
      </c>
      <c r="W1337" s="702" t="s">
        <v>1090</v>
      </c>
      <c r="X1337" s="584">
        <v>35</v>
      </c>
      <c r="Y1337" s="584">
        <v>15</v>
      </c>
      <c r="Z1337" s="584">
        <v>70</v>
      </c>
      <c r="AA1337" s="247" t="s">
        <v>1091</v>
      </c>
      <c r="AB1337" s="247" t="s">
        <v>1091</v>
      </c>
      <c r="AC1337" s="247" t="s">
        <v>1091</v>
      </c>
      <c r="AD1337" s="247" t="s">
        <v>1091</v>
      </c>
      <c r="AE1337" s="247" t="s">
        <v>1091</v>
      </c>
      <c r="AF1337" s="247">
        <v>0.1</v>
      </c>
      <c r="AG1337" s="584" t="s">
        <v>6617</v>
      </c>
      <c r="AH1337" s="247">
        <v>907.52</v>
      </c>
      <c r="AI1337" s="247" t="s">
        <v>6613</v>
      </c>
      <c r="AJ1337" s="247" t="s">
        <v>6614</v>
      </c>
      <c r="AK1337" s="584" t="s">
        <v>6615</v>
      </c>
      <c r="AL1337" s="542"/>
    </row>
    <row r="1338" spans="1:38" ht="37.5" customHeight="1" thickBot="1" x14ac:dyDescent="0.3">
      <c r="A1338" s="194" t="s">
        <v>6624</v>
      </c>
      <c r="B1338" s="523">
        <v>42821</v>
      </c>
      <c r="C1338" s="584" t="s">
        <v>6625</v>
      </c>
      <c r="D1338" s="914" t="s">
        <v>7419</v>
      </c>
      <c r="E1338" s="917" t="s">
        <v>90</v>
      </c>
      <c r="F1338" s="917" t="s">
        <v>90</v>
      </c>
      <c r="G1338" s="917" t="s">
        <v>33</v>
      </c>
      <c r="H1338" s="522" t="s">
        <v>6626</v>
      </c>
      <c r="I1338" s="523">
        <v>42843</v>
      </c>
      <c r="J1338" s="523">
        <v>43911</v>
      </c>
      <c r="K1338" s="543"/>
      <c r="L1338" s="542"/>
      <c r="M1338" s="247" t="s">
        <v>4748</v>
      </c>
      <c r="N1338" s="247" t="s">
        <v>34</v>
      </c>
      <c r="O1338" s="584">
        <v>328500</v>
      </c>
      <c r="P1338" s="881"/>
      <c r="Q1338" s="881"/>
      <c r="R1338" s="881"/>
      <c r="S1338" s="881"/>
      <c r="T1338" s="810">
        <v>130</v>
      </c>
      <c r="U1338" s="584">
        <v>900</v>
      </c>
      <c r="V1338" s="584">
        <v>328500</v>
      </c>
      <c r="W1338" s="703" t="s">
        <v>1090</v>
      </c>
      <c r="X1338" s="584">
        <v>25</v>
      </c>
      <c r="Y1338" s="584">
        <v>15</v>
      </c>
      <c r="Z1338" s="584">
        <v>70</v>
      </c>
      <c r="AA1338" s="248" t="s">
        <v>1091</v>
      </c>
      <c r="AB1338" s="247" t="s">
        <v>1091</v>
      </c>
      <c r="AC1338" s="247" t="s">
        <v>1091</v>
      </c>
      <c r="AD1338" s="247" t="s">
        <v>1091</v>
      </c>
      <c r="AE1338" s="247" t="s">
        <v>1091</v>
      </c>
      <c r="AF1338" s="543">
        <v>0.3</v>
      </c>
      <c r="AG1338" s="584" t="s">
        <v>6627</v>
      </c>
      <c r="AH1338" s="247">
        <v>1255</v>
      </c>
      <c r="AI1338" s="247" t="s">
        <v>6628</v>
      </c>
      <c r="AJ1338" s="247" t="s">
        <v>6629</v>
      </c>
      <c r="AK1338" s="583" t="s">
        <v>1109</v>
      </c>
      <c r="AL1338" s="543"/>
    </row>
    <row r="1339" spans="1:38" ht="46.5" customHeight="1" thickBot="1" x14ac:dyDescent="0.3">
      <c r="A1339" s="194">
        <v>13710081</v>
      </c>
      <c r="B1339" s="523">
        <v>42845</v>
      </c>
      <c r="C1339" s="584" t="s">
        <v>6648</v>
      </c>
      <c r="D1339" s="914" t="s">
        <v>7420</v>
      </c>
      <c r="E1339" s="917" t="s">
        <v>88</v>
      </c>
      <c r="F1339" s="917" t="s">
        <v>88</v>
      </c>
      <c r="G1339" s="917" t="s">
        <v>70</v>
      </c>
      <c r="H1339" s="522" t="s">
        <v>6647</v>
      </c>
      <c r="I1339" s="523">
        <v>42866</v>
      </c>
      <c r="J1339" s="523">
        <v>45036</v>
      </c>
      <c r="K1339" s="543"/>
      <c r="L1339" s="523" t="s">
        <v>6646</v>
      </c>
      <c r="M1339" s="247" t="s">
        <v>6645</v>
      </c>
      <c r="N1339" s="247" t="s">
        <v>6350</v>
      </c>
      <c r="O1339" s="584">
        <v>185242.1</v>
      </c>
      <c r="P1339" s="881"/>
      <c r="Q1339" s="881"/>
      <c r="R1339" s="881"/>
      <c r="S1339" s="881"/>
      <c r="T1339" s="810">
        <v>1920.69</v>
      </c>
      <c r="U1339" s="583">
        <v>507.51</v>
      </c>
      <c r="V1339" s="583">
        <v>185242.1</v>
      </c>
      <c r="W1339" s="703" t="s">
        <v>1090</v>
      </c>
      <c r="X1339" s="583">
        <v>60</v>
      </c>
      <c r="Y1339" s="583">
        <v>25</v>
      </c>
      <c r="Z1339" s="583">
        <v>125</v>
      </c>
      <c r="AA1339" s="248" t="s">
        <v>1091</v>
      </c>
      <c r="AB1339" s="248" t="s">
        <v>1091</v>
      </c>
      <c r="AC1339" s="248" t="s">
        <v>1091</v>
      </c>
      <c r="AD1339" s="247" t="s">
        <v>1091</v>
      </c>
      <c r="AE1339" s="247" t="s">
        <v>1091</v>
      </c>
      <c r="AF1339" s="543">
        <v>0.3</v>
      </c>
      <c r="AG1339" s="584" t="s">
        <v>6226</v>
      </c>
      <c r="AH1339" s="247">
        <v>224.03</v>
      </c>
      <c r="AI1339" s="248" t="s">
        <v>6649</v>
      </c>
      <c r="AJ1339" s="248" t="s">
        <v>6650</v>
      </c>
      <c r="AK1339" s="583" t="s">
        <v>1109</v>
      </c>
      <c r="AL1339" s="543"/>
    </row>
    <row r="1340" spans="1:38" ht="46.5" customHeight="1" thickBot="1" x14ac:dyDescent="0.3">
      <c r="A1340" s="194">
        <v>13740090</v>
      </c>
      <c r="B1340" s="523">
        <v>42852</v>
      </c>
      <c r="C1340" s="584" t="s">
        <v>6652</v>
      </c>
      <c r="D1340" s="914" t="s">
        <v>7421</v>
      </c>
      <c r="E1340" s="917" t="s">
        <v>74</v>
      </c>
      <c r="F1340" s="917" t="s">
        <v>74</v>
      </c>
      <c r="G1340" s="917" t="s">
        <v>45</v>
      </c>
      <c r="H1340" s="522" t="s">
        <v>5955</v>
      </c>
      <c r="I1340" s="523">
        <v>42875</v>
      </c>
      <c r="J1340" s="523">
        <v>45043</v>
      </c>
      <c r="K1340" s="543"/>
      <c r="L1340" s="523" t="s">
        <v>6653</v>
      </c>
      <c r="M1340" s="247" t="s">
        <v>1037</v>
      </c>
      <c r="N1340" s="247" t="s">
        <v>48</v>
      </c>
      <c r="O1340" s="584">
        <v>4446</v>
      </c>
      <c r="P1340" s="881"/>
      <c r="Q1340" s="881"/>
      <c r="R1340" s="881"/>
      <c r="S1340" s="881"/>
      <c r="T1340" s="810">
        <v>4.5599999999999996</v>
      </c>
      <c r="U1340" s="583">
        <v>17.100000000000001</v>
      </c>
      <c r="V1340" s="583">
        <v>4446</v>
      </c>
      <c r="W1340" s="703" t="s">
        <v>1090</v>
      </c>
      <c r="X1340" s="583">
        <v>35</v>
      </c>
      <c r="Y1340" s="583">
        <v>25</v>
      </c>
      <c r="Z1340" s="583">
        <v>125</v>
      </c>
      <c r="AA1340" s="248" t="s">
        <v>1091</v>
      </c>
      <c r="AB1340" s="248" t="s">
        <v>1091</v>
      </c>
      <c r="AC1340" s="248" t="s">
        <v>1091</v>
      </c>
      <c r="AD1340" s="247">
        <v>10</v>
      </c>
      <c r="AE1340" s="247">
        <v>5</v>
      </c>
      <c r="AF1340" s="543">
        <v>0.3</v>
      </c>
      <c r="AG1340" s="584" t="s">
        <v>6232</v>
      </c>
      <c r="AH1340" s="247"/>
      <c r="AI1340" s="248" t="s">
        <v>6654</v>
      </c>
      <c r="AJ1340" s="248" t="s">
        <v>6655</v>
      </c>
      <c r="AK1340" s="583" t="s">
        <v>1109</v>
      </c>
      <c r="AL1340" s="543"/>
    </row>
    <row r="1341" spans="1:38" ht="46.5" customHeight="1" thickBot="1" x14ac:dyDescent="0.3">
      <c r="A1341" s="194" t="s">
        <v>6673</v>
      </c>
      <c r="B1341" s="523">
        <v>42892</v>
      </c>
      <c r="C1341" s="584" t="s">
        <v>6674</v>
      </c>
      <c r="D1341" s="914" t="s">
        <v>7422</v>
      </c>
      <c r="E1341" s="917" t="s">
        <v>201</v>
      </c>
      <c r="F1341" s="917" t="s">
        <v>113</v>
      </c>
      <c r="G1341" s="917" t="s">
        <v>63</v>
      </c>
      <c r="H1341" s="522" t="s">
        <v>6675</v>
      </c>
      <c r="I1341" s="523">
        <v>42913</v>
      </c>
      <c r="J1341" s="523">
        <v>45083</v>
      </c>
      <c r="K1341" s="542"/>
      <c r="L1341" s="523" t="s">
        <v>6676</v>
      </c>
      <c r="M1341" s="247" t="s">
        <v>1034</v>
      </c>
      <c r="N1341" s="247" t="s">
        <v>6350</v>
      </c>
      <c r="O1341" s="584">
        <v>48000</v>
      </c>
      <c r="P1341" s="881"/>
      <c r="Q1341" s="881"/>
      <c r="R1341" s="881"/>
      <c r="S1341" s="881"/>
      <c r="T1341" s="810">
        <v>43.2</v>
      </c>
      <c r="U1341" s="583">
        <v>345.6</v>
      </c>
      <c r="V1341" s="583">
        <v>48000</v>
      </c>
      <c r="W1341" s="703" t="s">
        <v>1254</v>
      </c>
      <c r="X1341" s="583">
        <v>50</v>
      </c>
      <c r="Y1341" s="583" t="s">
        <v>1091</v>
      </c>
      <c r="Z1341" s="583" t="s">
        <v>1091</v>
      </c>
      <c r="AA1341" s="248" t="s">
        <v>1091</v>
      </c>
      <c r="AB1341" s="248" t="s">
        <v>1091</v>
      </c>
      <c r="AC1341" s="248" t="s">
        <v>1091</v>
      </c>
      <c r="AD1341" s="247" t="s">
        <v>1091</v>
      </c>
      <c r="AE1341" s="247" t="s">
        <v>1091</v>
      </c>
      <c r="AF1341" s="543">
        <v>0.3</v>
      </c>
      <c r="AG1341" s="584" t="s">
        <v>1091</v>
      </c>
      <c r="AH1341" s="247">
        <v>197</v>
      </c>
      <c r="AI1341" s="248" t="s">
        <v>6677</v>
      </c>
      <c r="AJ1341" s="248" t="s">
        <v>6678</v>
      </c>
      <c r="AK1341" s="583" t="s">
        <v>1109</v>
      </c>
      <c r="AL1341" s="543"/>
    </row>
    <row r="1342" spans="1:38" ht="46.5" customHeight="1" thickBot="1" x14ac:dyDescent="0.3">
      <c r="A1342" s="194" t="s">
        <v>6732</v>
      </c>
      <c r="B1342" s="523">
        <v>42950</v>
      </c>
      <c r="C1342" s="584" t="s">
        <v>6733</v>
      </c>
      <c r="D1342" s="914" t="s">
        <v>7423</v>
      </c>
      <c r="E1342" s="584" t="s">
        <v>203</v>
      </c>
      <c r="F1342" s="584" t="s">
        <v>60</v>
      </c>
      <c r="G1342" s="584" t="s">
        <v>28</v>
      </c>
      <c r="H1342" s="522" t="s">
        <v>6734</v>
      </c>
      <c r="I1342" s="523">
        <v>42976</v>
      </c>
      <c r="J1342" s="523">
        <v>45141</v>
      </c>
      <c r="K1342" s="247" t="s">
        <v>1477</v>
      </c>
      <c r="L1342" s="523" t="s">
        <v>6735</v>
      </c>
      <c r="M1342" s="247" t="s">
        <v>6736</v>
      </c>
      <c r="N1342" s="247" t="s">
        <v>21</v>
      </c>
      <c r="O1342" s="584">
        <v>62050</v>
      </c>
      <c r="P1342" s="692" t="s">
        <v>7218</v>
      </c>
      <c r="Q1342" s="881"/>
      <c r="R1342" s="881"/>
      <c r="S1342" s="881"/>
      <c r="T1342" s="810">
        <v>17.7</v>
      </c>
      <c r="U1342" s="583">
        <v>170</v>
      </c>
      <c r="V1342" s="583">
        <v>62050</v>
      </c>
      <c r="W1342" s="703" t="s">
        <v>6742</v>
      </c>
      <c r="X1342" s="583">
        <v>60</v>
      </c>
      <c r="Y1342" s="583">
        <v>25</v>
      </c>
      <c r="Z1342" s="583">
        <v>125</v>
      </c>
      <c r="AA1342" s="248" t="s">
        <v>1091</v>
      </c>
      <c r="AB1342" s="248" t="s">
        <v>1091</v>
      </c>
      <c r="AC1342" s="248" t="s">
        <v>1091</v>
      </c>
      <c r="AD1342" s="247" t="s">
        <v>1091</v>
      </c>
      <c r="AE1342" s="247" t="s">
        <v>1091</v>
      </c>
      <c r="AF1342" s="543" t="s">
        <v>1091</v>
      </c>
      <c r="AG1342" s="584" t="s">
        <v>1091</v>
      </c>
      <c r="AH1342" s="247"/>
      <c r="AI1342" s="248" t="s">
        <v>6737</v>
      </c>
      <c r="AJ1342" s="248" t="s">
        <v>6738</v>
      </c>
      <c r="AK1342" s="583" t="s">
        <v>1109</v>
      </c>
      <c r="AL1342" s="543"/>
    </row>
    <row r="1343" spans="1:38" ht="46.5" customHeight="1" x14ac:dyDescent="0.25">
      <c r="A1343" s="101" t="s">
        <v>6739</v>
      </c>
      <c r="B1343" s="521">
        <v>42976</v>
      </c>
      <c r="C1343" s="586" t="s">
        <v>6740</v>
      </c>
      <c r="D1343" s="909" t="s">
        <v>7424</v>
      </c>
      <c r="E1343" s="586" t="s">
        <v>135</v>
      </c>
      <c r="F1343" s="586" t="s">
        <v>136</v>
      </c>
      <c r="G1343" s="586" t="s">
        <v>51</v>
      </c>
      <c r="H1343" s="520" t="s">
        <v>6741</v>
      </c>
      <c r="I1343" s="521">
        <v>43048</v>
      </c>
      <c r="J1343" s="521">
        <v>43191</v>
      </c>
      <c r="K1343" s="819"/>
      <c r="L1343" s="521" t="s">
        <v>6623</v>
      </c>
      <c r="M1343" s="519" t="s">
        <v>6708</v>
      </c>
      <c r="N1343" s="519" t="s">
        <v>34</v>
      </c>
      <c r="O1343" s="586">
        <v>1825</v>
      </c>
      <c r="P1343" s="883"/>
      <c r="Q1343" s="883"/>
      <c r="R1343" s="883"/>
      <c r="S1343" s="883"/>
      <c r="T1343" s="809">
        <v>0.05</v>
      </c>
      <c r="U1343" s="819">
        <v>5</v>
      </c>
      <c r="V1343" s="586">
        <v>1825</v>
      </c>
      <c r="W1343" s="701" t="s">
        <v>1090</v>
      </c>
      <c r="X1343" s="586">
        <v>35</v>
      </c>
      <c r="Y1343" s="586">
        <v>25</v>
      </c>
      <c r="Z1343" s="586">
        <v>125</v>
      </c>
      <c r="AA1343" s="498" t="s">
        <v>1091</v>
      </c>
      <c r="AB1343" s="498" t="s">
        <v>1091</v>
      </c>
      <c r="AC1343" s="498" t="s">
        <v>1091</v>
      </c>
      <c r="AD1343" s="498" t="s">
        <v>1091</v>
      </c>
      <c r="AE1343" s="498" t="s">
        <v>1091</v>
      </c>
      <c r="AF1343" s="498">
        <v>0.3</v>
      </c>
      <c r="AG1343" s="585" t="s">
        <v>6743</v>
      </c>
      <c r="AH1343" s="519">
        <v>185.4</v>
      </c>
      <c r="AI1343" s="519" t="s">
        <v>6744</v>
      </c>
      <c r="AJ1343" s="519" t="s">
        <v>6745</v>
      </c>
      <c r="AK1343" s="586" t="s">
        <v>200</v>
      </c>
      <c r="AL1343" s="819"/>
    </row>
    <row r="1344" spans="1:38" ht="46.5" customHeight="1" thickBot="1" x14ac:dyDescent="0.3">
      <c r="A1344" s="194" t="s">
        <v>6739</v>
      </c>
      <c r="B1344" s="523">
        <v>42976</v>
      </c>
      <c r="C1344" s="584" t="s">
        <v>6740</v>
      </c>
      <c r="D1344" s="914" t="s">
        <v>7424</v>
      </c>
      <c r="E1344" s="584" t="s">
        <v>135</v>
      </c>
      <c r="F1344" s="584" t="s">
        <v>136</v>
      </c>
      <c r="G1344" s="584" t="s">
        <v>51</v>
      </c>
      <c r="H1344" s="522" t="s">
        <v>6741</v>
      </c>
      <c r="I1344" s="523">
        <v>43048</v>
      </c>
      <c r="J1344" s="523">
        <v>43191</v>
      </c>
      <c r="K1344" s="542"/>
      <c r="L1344" s="523" t="s">
        <v>6623</v>
      </c>
      <c r="M1344" s="247" t="s">
        <v>6708</v>
      </c>
      <c r="N1344" s="247" t="s">
        <v>34</v>
      </c>
      <c r="O1344" s="584">
        <v>1825</v>
      </c>
      <c r="P1344" s="882"/>
      <c r="Q1344" s="882"/>
      <c r="R1344" s="882"/>
      <c r="S1344" s="882"/>
      <c r="T1344" s="804"/>
      <c r="U1344" s="542"/>
      <c r="V1344" s="584"/>
      <c r="W1344" s="702"/>
      <c r="X1344" s="584">
        <v>35</v>
      </c>
      <c r="Y1344" s="584"/>
      <c r="Z1344" s="584"/>
      <c r="AA1344" s="247"/>
      <c r="AB1344" s="247"/>
      <c r="AC1344" s="247"/>
      <c r="AD1344" s="247"/>
      <c r="AE1344" s="247"/>
      <c r="AF1344" s="247">
        <v>0.3</v>
      </c>
      <c r="AG1344" s="584"/>
      <c r="AH1344" s="247">
        <v>185.25</v>
      </c>
      <c r="AI1344" s="247" t="s">
        <v>6746</v>
      </c>
      <c r="AJ1344" s="247" t="s">
        <v>6747</v>
      </c>
      <c r="AK1344" s="584" t="s">
        <v>200</v>
      </c>
      <c r="AL1344" s="542"/>
    </row>
    <row r="1345" spans="1:38" ht="46.5" customHeight="1" thickBot="1" x14ac:dyDescent="0.3">
      <c r="A1345" s="194" t="s">
        <v>6799</v>
      </c>
      <c r="B1345" s="523">
        <v>43021</v>
      </c>
      <c r="C1345" s="584" t="s">
        <v>6800</v>
      </c>
      <c r="D1345" s="914" t="s">
        <v>6801</v>
      </c>
      <c r="E1345" s="584" t="s">
        <v>63</v>
      </c>
      <c r="F1345" s="584" t="s">
        <v>113</v>
      </c>
      <c r="G1345" s="584" t="s">
        <v>113</v>
      </c>
      <c r="H1345" s="522" t="s">
        <v>1478</v>
      </c>
      <c r="I1345" s="523">
        <v>43048</v>
      </c>
      <c r="J1345" s="523">
        <v>44245</v>
      </c>
      <c r="K1345" s="542"/>
      <c r="L1345" s="523" t="s">
        <v>6992</v>
      </c>
      <c r="M1345" s="247" t="s">
        <v>994</v>
      </c>
      <c r="N1345" s="247" t="s">
        <v>6350</v>
      </c>
      <c r="O1345" s="584">
        <v>30000</v>
      </c>
      <c r="P1345" s="882"/>
      <c r="Q1345" s="882"/>
      <c r="R1345" s="882"/>
      <c r="S1345" s="882"/>
      <c r="T1345" s="804">
        <v>7.32</v>
      </c>
      <c r="U1345" s="247">
        <v>118</v>
      </c>
      <c r="V1345" s="584">
        <v>30000</v>
      </c>
      <c r="W1345" s="702" t="s">
        <v>6698</v>
      </c>
      <c r="X1345" s="584">
        <v>50</v>
      </c>
      <c r="Y1345" s="584"/>
      <c r="Z1345" s="584">
        <v>70</v>
      </c>
      <c r="AA1345" s="247" t="s">
        <v>1091</v>
      </c>
      <c r="AB1345" s="247" t="s">
        <v>1091</v>
      </c>
      <c r="AC1345" s="247" t="s">
        <v>1091</v>
      </c>
      <c r="AD1345" s="247" t="s">
        <v>1091</v>
      </c>
      <c r="AE1345" s="247" t="s">
        <v>1091</v>
      </c>
      <c r="AF1345" s="247">
        <v>0.3</v>
      </c>
      <c r="AG1345" s="584" t="s">
        <v>6802</v>
      </c>
      <c r="AH1345" s="247">
        <v>453.25799999999998</v>
      </c>
      <c r="AI1345" s="247" t="s">
        <v>6803</v>
      </c>
      <c r="AJ1345" s="247" t="s">
        <v>6804</v>
      </c>
      <c r="AK1345" s="584" t="s">
        <v>1109</v>
      </c>
      <c r="AL1345" s="542" t="s">
        <v>6993</v>
      </c>
    </row>
    <row r="1346" spans="1:38" ht="46.5" customHeight="1" thickBot="1" x14ac:dyDescent="0.3">
      <c r="A1346" s="194" t="s">
        <v>6809</v>
      </c>
      <c r="B1346" s="523">
        <v>43038</v>
      </c>
      <c r="C1346" s="584" t="s">
        <v>6810</v>
      </c>
      <c r="D1346" s="914" t="s">
        <v>6811</v>
      </c>
      <c r="E1346" s="584" t="s">
        <v>33</v>
      </c>
      <c r="F1346" s="584" t="s">
        <v>41</v>
      </c>
      <c r="G1346" s="584" t="s">
        <v>33</v>
      </c>
      <c r="H1346" s="522" t="s">
        <v>153</v>
      </c>
      <c r="I1346" s="523">
        <v>43062</v>
      </c>
      <c r="J1346" s="523">
        <v>45229</v>
      </c>
      <c r="K1346" s="542"/>
      <c r="L1346" s="523" t="s">
        <v>6812</v>
      </c>
      <c r="M1346" s="247" t="s">
        <v>6360</v>
      </c>
      <c r="N1346" s="247" t="s">
        <v>34</v>
      </c>
      <c r="O1346" s="584">
        <v>7300</v>
      </c>
      <c r="P1346" s="882"/>
      <c r="Q1346" s="882"/>
      <c r="R1346" s="882"/>
      <c r="S1346" s="882"/>
      <c r="T1346" s="804">
        <v>1.2</v>
      </c>
      <c r="U1346" s="247">
        <v>20</v>
      </c>
      <c r="V1346" s="584">
        <v>7300</v>
      </c>
      <c r="W1346" s="702" t="s">
        <v>6698</v>
      </c>
      <c r="X1346" s="584">
        <v>35</v>
      </c>
      <c r="Y1346" s="584">
        <v>25</v>
      </c>
      <c r="Z1346" s="584">
        <v>125</v>
      </c>
      <c r="AA1346" s="247" t="s">
        <v>1091</v>
      </c>
      <c r="AB1346" s="247" t="s">
        <v>1091</v>
      </c>
      <c r="AC1346" s="247" t="s">
        <v>1091</v>
      </c>
      <c r="AD1346" s="247" t="s">
        <v>1091</v>
      </c>
      <c r="AE1346" s="247" t="s">
        <v>1091</v>
      </c>
      <c r="AF1346" s="247" t="s">
        <v>1091</v>
      </c>
      <c r="AG1346" s="584" t="s">
        <v>1091</v>
      </c>
      <c r="AH1346" s="247">
        <v>824</v>
      </c>
      <c r="AI1346" s="247" t="s">
        <v>6813</v>
      </c>
      <c r="AJ1346" s="247" t="s">
        <v>6814</v>
      </c>
      <c r="AK1346" s="584" t="s">
        <v>200</v>
      </c>
      <c r="AL1346" s="542"/>
    </row>
    <row r="1347" spans="1:38" ht="46.5" customHeight="1" thickBot="1" x14ac:dyDescent="0.3">
      <c r="A1347" s="194" t="s">
        <v>6815</v>
      </c>
      <c r="B1347" s="523">
        <v>43041</v>
      </c>
      <c r="C1347" s="584" t="s">
        <v>1656</v>
      </c>
      <c r="D1347" s="914" t="s">
        <v>2538</v>
      </c>
      <c r="E1347" s="584" t="s">
        <v>6861</v>
      </c>
      <c r="F1347" s="584" t="s">
        <v>28</v>
      </c>
      <c r="G1347" s="584" t="s">
        <v>28</v>
      </c>
      <c r="H1347" s="522" t="s">
        <v>6816</v>
      </c>
      <c r="I1347" s="523">
        <v>43064</v>
      </c>
      <c r="J1347" s="523">
        <v>44364</v>
      </c>
      <c r="K1347" s="542"/>
      <c r="L1347" s="523" t="s">
        <v>6735</v>
      </c>
      <c r="M1347" s="247" t="s">
        <v>6817</v>
      </c>
      <c r="N1347" s="247" t="s">
        <v>21</v>
      </c>
      <c r="O1347" s="584">
        <v>5840</v>
      </c>
      <c r="P1347" s="882"/>
      <c r="Q1347" s="882"/>
      <c r="R1347" s="882"/>
      <c r="S1347" s="882"/>
      <c r="T1347" s="804"/>
      <c r="U1347" s="247">
        <v>16</v>
      </c>
      <c r="V1347" s="584">
        <v>5840</v>
      </c>
      <c r="W1347" s="702" t="s">
        <v>6818</v>
      </c>
      <c r="X1347" s="584">
        <v>50</v>
      </c>
      <c r="Y1347" s="584">
        <v>50</v>
      </c>
      <c r="Z1347" s="584">
        <v>250</v>
      </c>
      <c r="AA1347" s="247" t="s">
        <v>1091</v>
      </c>
      <c r="AB1347" s="247" t="s">
        <v>1091</v>
      </c>
      <c r="AC1347" s="247" t="s">
        <v>1091</v>
      </c>
      <c r="AD1347" s="247" t="s">
        <v>1091</v>
      </c>
      <c r="AE1347" s="247" t="s">
        <v>1091</v>
      </c>
      <c r="AF1347" s="247" t="s">
        <v>1091</v>
      </c>
      <c r="AG1347" s="584" t="s">
        <v>3473</v>
      </c>
      <c r="AH1347" s="247"/>
      <c r="AI1347" s="247" t="s">
        <v>6819</v>
      </c>
      <c r="AJ1347" s="247" t="s">
        <v>6820</v>
      </c>
      <c r="AK1347" s="584" t="s">
        <v>200</v>
      </c>
      <c r="AL1347" s="542"/>
    </row>
    <row r="1348" spans="1:38" ht="46.5" customHeight="1" x14ac:dyDescent="0.25">
      <c r="A1348" s="517" t="s">
        <v>6825</v>
      </c>
      <c r="B1348" s="518">
        <v>43045</v>
      </c>
      <c r="C1348" s="498" t="s">
        <v>6829</v>
      </c>
      <c r="D1348" s="919" t="s">
        <v>7425</v>
      </c>
      <c r="E1348" s="498" t="s">
        <v>6868</v>
      </c>
      <c r="F1348" s="498" t="s">
        <v>110</v>
      </c>
      <c r="G1348" s="498" t="s">
        <v>33</v>
      </c>
      <c r="H1348" s="517" t="s">
        <v>1181</v>
      </c>
      <c r="I1348" s="518">
        <v>43066</v>
      </c>
      <c r="J1348" s="518">
        <v>45236</v>
      </c>
      <c r="K1348" s="518"/>
      <c r="L1348" s="518" t="s">
        <v>6826</v>
      </c>
      <c r="M1348" s="498" t="s">
        <v>4763</v>
      </c>
      <c r="N1348" s="498" t="s">
        <v>34</v>
      </c>
      <c r="O1348" s="498">
        <v>3285</v>
      </c>
      <c r="P1348" s="698"/>
      <c r="Q1348" s="698"/>
      <c r="R1348" s="698"/>
      <c r="S1348" s="698"/>
      <c r="T1348" s="808">
        <v>1.2</v>
      </c>
      <c r="U1348" s="498">
        <v>9</v>
      </c>
      <c r="V1348" s="498">
        <v>3285</v>
      </c>
      <c r="W1348" s="498" t="s">
        <v>6698</v>
      </c>
      <c r="X1348" s="498">
        <v>35</v>
      </c>
      <c r="Y1348" s="498">
        <v>25</v>
      </c>
      <c r="Z1348" s="498">
        <v>125</v>
      </c>
      <c r="AA1348" s="498" t="s">
        <v>1091</v>
      </c>
      <c r="AB1348" s="498" t="s">
        <v>1091</v>
      </c>
      <c r="AC1348" s="498" t="s">
        <v>1091</v>
      </c>
      <c r="AD1348" s="498" t="s">
        <v>1091</v>
      </c>
      <c r="AE1348" s="498" t="s">
        <v>1091</v>
      </c>
      <c r="AF1348" s="498" t="s">
        <v>1091</v>
      </c>
      <c r="AG1348" s="498" t="s">
        <v>1091</v>
      </c>
      <c r="AH1348" s="498">
        <v>579.5</v>
      </c>
      <c r="AI1348" s="498" t="s">
        <v>6827</v>
      </c>
      <c r="AJ1348" s="498" t="s">
        <v>6828</v>
      </c>
      <c r="AK1348" s="498" t="s">
        <v>200</v>
      </c>
      <c r="AL1348" s="498"/>
    </row>
    <row r="1349" spans="1:38" ht="46.5" customHeight="1" x14ac:dyDescent="0.25">
      <c r="A1349" s="520" t="s">
        <v>6825</v>
      </c>
      <c r="B1349" s="521">
        <v>43045</v>
      </c>
      <c r="C1349" s="519" t="s">
        <v>6830</v>
      </c>
      <c r="D1349" s="909" t="s">
        <v>7425</v>
      </c>
      <c r="E1349" s="519" t="s">
        <v>6868</v>
      </c>
      <c r="F1349" s="519" t="s">
        <v>110</v>
      </c>
      <c r="G1349" s="519" t="s">
        <v>33</v>
      </c>
      <c r="H1349" s="520" t="s">
        <v>1181</v>
      </c>
      <c r="I1349" s="521">
        <v>43066</v>
      </c>
      <c r="J1349" s="521">
        <v>45236</v>
      </c>
      <c r="K1349" s="521"/>
      <c r="L1349" s="521" t="s">
        <v>6826</v>
      </c>
      <c r="M1349" s="519" t="s">
        <v>4763</v>
      </c>
      <c r="N1349" s="519" t="s">
        <v>34</v>
      </c>
      <c r="O1349" s="519">
        <v>8186</v>
      </c>
      <c r="P1349" s="699"/>
      <c r="Q1349" s="699"/>
      <c r="R1349" s="699"/>
      <c r="S1349" s="699"/>
      <c r="T1349" s="809">
        <v>820</v>
      </c>
      <c r="U1349" s="519">
        <v>22.43</v>
      </c>
      <c r="V1349" s="519">
        <v>8186</v>
      </c>
      <c r="W1349" s="519" t="s">
        <v>6698</v>
      </c>
      <c r="X1349" s="519">
        <v>35</v>
      </c>
      <c r="Y1349" s="519" t="s">
        <v>1091</v>
      </c>
      <c r="Z1349" s="519">
        <v>125</v>
      </c>
      <c r="AA1349" s="519" t="s">
        <v>1091</v>
      </c>
      <c r="AB1349" s="519" t="s">
        <v>1091</v>
      </c>
      <c r="AC1349" s="519" t="s">
        <v>1091</v>
      </c>
      <c r="AD1349" s="519" t="s">
        <v>1091</v>
      </c>
      <c r="AE1349" s="519" t="s">
        <v>1091</v>
      </c>
      <c r="AF1349" s="519">
        <v>0.3</v>
      </c>
      <c r="AG1349" s="519" t="s">
        <v>1091</v>
      </c>
      <c r="AH1349" s="519">
        <v>579.5</v>
      </c>
      <c r="AI1349" s="519" t="s">
        <v>6827</v>
      </c>
      <c r="AJ1349" s="519" t="s">
        <v>6828</v>
      </c>
      <c r="AK1349" s="519" t="s">
        <v>200</v>
      </c>
      <c r="AL1349" s="519"/>
    </row>
    <row r="1350" spans="1:38" ht="46.5" customHeight="1" thickBot="1" x14ac:dyDescent="0.3">
      <c r="A1350" s="522" t="s">
        <v>6825</v>
      </c>
      <c r="B1350" s="523">
        <v>43045</v>
      </c>
      <c r="C1350" s="247" t="s">
        <v>6831</v>
      </c>
      <c r="D1350" s="914" t="s">
        <v>7425</v>
      </c>
      <c r="E1350" s="247" t="s">
        <v>6868</v>
      </c>
      <c r="F1350" s="247" t="s">
        <v>110</v>
      </c>
      <c r="G1350" s="247" t="s">
        <v>33</v>
      </c>
      <c r="H1350" s="522" t="s">
        <v>1181</v>
      </c>
      <c r="I1350" s="523">
        <v>43066</v>
      </c>
      <c r="J1350" s="523">
        <v>45236</v>
      </c>
      <c r="K1350" s="523"/>
      <c r="L1350" s="523" t="s">
        <v>6826</v>
      </c>
      <c r="M1350" s="247" t="s">
        <v>4763</v>
      </c>
      <c r="N1350" s="247" t="s">
        <v>34</v>
      </c>
      <c r="O1350" s="247">
        <v>14718</v>
      </c>
      <c r="P1350" s="691"/>
      <c r="Q1350" s="691"/>
      <c r="R1350" s="691"/>
      <c r="S1350" s="691"/>
      <c r="T1350" s="804">
        <v>1471</v>
      </c>
      <c r="U1350" s="247">
        <v>40.32</v>
      </c>
      <c r="V1350" s="247">
        <v>14718</v>
      </c>
      <c r="W1350" s="247" t="s">
        <v>6698</v>
      </c>
      <c r="X1350" s="247">
        <v>35</v>
      </c>
      <c r="Y1350" s="247" t="s">
        <v>1091</v>
      </c>
      <c r="Z1350" s="247">
        <v>125</v>
      </c>
      <c r="AA1350" s="247" t="s">
        <v>1091</v>
      </c>
      <c r="AB1350" s="247" t="s">
        <v>1091</v>
      </c>
      <c r="AC1350" s="247" t="s">
        <v>1091</v>
      </c>
      <c r="AD1350" s="247" t="s">
        <v>1091</v>
      </c>
      <c r="AE1350" s="247" t="s">
        <v>1091</v>
      </c>
      <c r="AF1350" s="247">
        <v>0.3</v>
      </c>
      <c r="AG1350" s="247" t="s">
        <v>1091</v>
      </c>
      <c r="AH1350" s="247">
        <v>578.4</v>
      </c>
      <c r="AI1350" s="247" t="s">
        <v>6832</v>
      </c>
      <c r="AJ1350" s="247" t="s">
        <v>6833</v>
      </c>
      <c r="AK1350" s="247" t="s">
        <v>200</v>
      </c>
      <c r="AL1350" s="247"/>
    </row>
    <row r="1351" spans="1:38" ht="46.5" customHeight="1" thickBot="1" x14ac:dyDescent="0.3">
      <c r="A1351" s="194" t="s">
        <v>6839</v>
      </c>
      <c r="B1351" s="523">
        <v>43061</v>
      </c>
      <c r="C1351" s="584" t="s">
        <v>6840</v>
      </c>
      <c r="D1351" s="914" t="s">
        <v>6841</v>
      </c>
      <c r="E1351" s="583" t="s">
        <v>236</v>
      </c>
      <c r="F1351" s="583" t="s">
        <v>53</v>
      </c>
      <c r="G1351" s="583" t="s">
        <v>53</v>
      </c>
      <c r="H1351" s="504" t="s">
        <v>6842</v>
      </c>
      <c r="I1351" s="523">
        <v>43090</v>
      </c>
      <c r="J1351" s="523" t="s">
        <v>6843</v>
      </c>
      <c r="K1351" s="542"/>
      <c r="L1351" s="523" t="s">
        <v>6844</v>
      </c>
      <c r="M1351" s="247" t="s">
        <v>6845</v>
      </c>
      <c r="N1351" s="247" t="s">
        <v>95</v>
      </c>
      <c r="O1351" s="584">
        <v>5038</v>
      </c>
      <c r="P1351" s="882"/>
      <c r="Q1351" s="882"/>
      <c r="R1351" s="882"/>
      <c r="S1351" s="882"/>
      <c r="T1351" s="804">
        <v>2.5299999999999998</v>
      </c>
      <c r="U1351" s="247">
        <v>17.489999999999998</v>
      </c>
      <c r="V1351" s="584">
        <v>5038</v>
      </c>
      <c r="W1351" s="702" t="s">
        <v>6698</v>
      </c>
      <c r="X1351" s="584">
        <v>50</v>
      </c>
      <c r="Y1351" s="584">
        <v>25</v>
      </c>
      <c r="Z1351" s="584">
        <v>125</v>
      </c>
      <c r="AA1351" s="247" t="s">
        <v>1091</v>
      </c>
      <c r="AB1351" s="247" t="s">
        <v>1091</v>
      </c>
      <c r="AC1351" s="247" t="s">
        <v>1091</v>
      </c>
      <c r="AD1351" s="247" t="s">
        <v>1091</v>
      </c>
      <c r="AE1351" s="247" t="s">
        <v>1091</v>
      </c>
      <c r="AF1351" s="247" t="s">
        <v>1091</v>
      </c>
      <c r="AG1351" s="584" t="s">
        <v>6848</v>
      </c>
      <c r="AH1351" s="247"/>
      <c r="AI1351" s="247" t="s">
        <v>6846</v>
      </c>
      <c r="AJ1351" s="247" t="s">
        <v>6847</v>
      </c>
      <c r="AK1351" s="584" t="s">
        <v>200</v>
      </c>
      <c r="AL1351" s="542"/>
    </row>
    <row r="1352" spans="1:38" ht="46.5" customHeight="1" thickBot="1" x14ac:dyDescent="0.3">
      <c r="A1352" s="192" t="s">
        <v>6883</v>
      </c>
      <c r="B1352" s="696">
        <v>43074</v>
      </c>
      <c r="C1352" s="597" t="s">
        <v>6884</v>
      </c>
      <c r="D1352" s="913" t="s">
        <v>1917</v>
      </c>
      <c r="E1352" s="127" t="s">
        <v>6885</v>
      </c>
      <c r="F1352" s="127" t="s">
        <v>28</v>
      </c>
      <c r="G1352" s="127" t="s">
        <v>28</v>
      </c>
      <c r="H1352" s="695" t="s">
        <v>6886</v>
      </c>
      <c r="I1352" s="696">
        <v>43118</v>
      </c>
      <c r="J1352" s="696">
        <v>45265</v>
      </c>
      <c r="K1352" s="889"/>
      <c r="L1352" s="696" t="s">
        <v>6887</v>
      </c>
      <c r="M1352" s="597" t="s">
        <v>6888</v>
      </c>
      <c r="N1352" s="597" t="s">
        <v>21</v>
      </c>
      <c r="O1352" s="597">
        <v>4588</v>
      </c>
      <c r="P1352" s="889"/>
      <c r="Q1352" s="889"/>
      <c r="R1352" s="889" t="s">
        <v>7911</v>
      </c>
      <c r="S1352" s="889"/>
      <c r="T1352" s="807">
        <v>4.6399999999999997</v>
      </c>
      <c r="U1352" s="597">
        <v>18.5</v>
      </c>
      <c r="V1352" s="597">
        <v>4588</v>
      </c>
      <c r="W1352" s="890" t="s">
        <v>1258</v>
      </c>
      <c r="X1352" s="597">
        <v>50</v>
      </c>
      <c r="Y1352" s="597">
        <v>50</v>
      </c>
      <c r="Z1352" s="597">
        <v>250</v>
      </c>
      <c r="AA1352" s="597" t="s">
        <v>1091</v>
      </c>
      <c r="AB1352" s="597" t="s">
        <v>1091</v>
      </c>
      <c r="AC1352" s="597" t="s">
        <v>1091</v>
      </c>
      <c r="AD1352" s="597" t="s">
        <v>1091</v>
      </c>
      <c r="AE1352" s="597" t="s">
        <v>1091</v>
      </c>
      <c r="AF1352" s="597" t="s">
        <v>1091</v>
      </c>
      <c r="AG1352" s="597" t="s">
        <v>3357</v>
      </c>
      <c r="AH1352" s="597"/>
      <c r="AI1352" s="597" t="s">
        <v>6889</v>
      </c>
      <c r="AJ1352" s="597" t="s">
        <v>6890</v>
      </c>
      <c r="AK1352" s="597" t="s">
        <v>200</v>
      </c>
      <c r="AL1352" s="889"/>
    </row>
    <row r="1353" spans="1:38" ht="46.5" customHeight="1" thickBot="1" x14ac:dyDescent="0.3">
      <c r="A1353" s="194" t="s">
        <v>6849</v>
      </c>
      <c r="B1353" s="523">
        <v>43075</v>
      </c>
      <c r="C1353" s="584" t="s">
        <v>6850</v>
      </c>
      <c r="D1353" s="914" t="s">
        <v>7426</v>
      </c>
      <c r="E1353" s="86" t="s">
        <v>6869</v>
      </c>
      <c r="F1353" s="86" t="s">
        <v>51</v>
      </c>
      <c r="G1353" s="86" t="s">
        <v>51</v>
      </c>
      <c r="H1353" s="522" t="s">
        <v>5893</v>
      </c>
      <c r="I1353" s="523">
        <v>43098</v>
      </c>
      <c r="J1353" s="523">
        <v>44414</v>
      </c>
      <c r="K1353" s="542"/>
      <c r="L1353" s="523" t="s">
        <v>6851</v>
      </c>
      <c r="M1353" s="247" t="s">
        <v>300</v>
      </c>
      <c r="N1353" s="247" t="s">
        <v>52</v>
      </c>
      <c r="O1353" s="584">
        <v>59670</v>
      </c>
      <c r="P1353" s="882"/>
      <c r="Q1353" s="882"/>
      <c r="R1353" s="882"/>
      <c r="S1353" s="882"/>
      <c r="T1353" s="804">
        <v>30</v>
      </c>
      <c r="U1353" s="247">
        <v>165.75</v>
      </c>
      <c r="V1353" s="584">
        <v>59670</v>
      </c>
      <c r="W1353" s="702" t="s">
        <v>6818</v>
      </c>
      <c r="X1353" s="584">
        <v>50</v>
      </c>
      <c r="Y1353" s="584">
        <v>50</v>
      </c>
      <c r="Z1353" s="584">
        <v>250</v>
      </c>
      <c r="AA1353" s="247" t="s">
        <v>1091</v>
      </c>
      <c r="AB1353" s="247" t="s">
        <v>1091</v>
      </c>
      <c r="AC1353" s="247" t="s">
        <v>1091</v>
      </c>
      <c r="AD1353" s="247">
        <v>10</v>
      </c>
      <c r="AE1353" s="247">
        <v>5</v>
      </c>
      <c r="AF1353" s="247" t="s">
        <v>1091</v>
      </c>
      <c r="AG1353" s="584" t="s">
        <v>3357</v>
      </c>
      <c r="AH1353" s="247">
        <v>123.15</v>
      </c>
      <c r="AI1353" s="247" t="s">
        <v>6852</v>
      </c>
      <c r="AJ1353" s="247" t="s">
        <v>6853</v>
      </c>
      <c r="AK1353" s="584" t="s">
        <v>200</v>
      </c>
      <c r="AL1353" s="542"/>
    </row>
    <row r="1354" spans="1:38" ht="46.5" customHeight="1" thickBot="1" x14ac:dyDescent="0.3">
      <c r="A1354" s="194" t="s">
        <v>6896</v>
      </c>
      <c r="B1354" s="523">
        <v>43077</v>
      </c>
      <c r="C1354" s="584" t="s">
        <v>6897</v>
      </c>
      <c r="D1354" s="914" t="s">
        <v>7427</v>
      </c>
      <c r="E1354" s="86" t="s">
        <v>68</v>
      </c>
      <c r="F1354" s="86" t="s">
        <v>69</v>
      </c>
      <c r="G1354" s="86" t="s">
        <v>51</v>
      </c>
      <c r="H1354" s="522" t="s">
        <v>272</v>
      </c>
      <c r="I1354" s="523">
        <v>43118</v>
      </c>
      <c r="J1354" s="523">
        <v>45320</v>
      </c>
      <c r="K1354" s="542"/>
      <c r="L1354" s="523" t="s">
        <v>6898</v>
      </c>
      <c r="M1354" s="247" t="s">
        <v>4747</v>
      </c>
      <c r="N1354" s="247" t="s">
        <v>52</v>
      </c>
      <c r="O1354" s="584">
        <v>10000</v>
      </c>
      <c r="P1354" s="882"/>
      <c r="Q1354" s="882"/>
      <c r="R1354" s="882"/>
      <c r="S1354" s="882"/>
      <c r="T1354" s="804">
        <v>5</v>
      </c>
      <c r="U1354" s="247">
        <v>27.4</v>
      </c>
      <c r="V1354" s="584">
        <v>10000</v>
      </c>
      <c r="W1354" s="702" t="s">
        <v>6698</v>
      </c>
      <c r="X1354" s="584">
        <v>35</v>
      </c>
      <c r="Y1354" s="584">
        <v>25</v>
      </c>
      <c r="Z1354" s="584">
        <v>125</v>
      </c>
      <c r="AA1354" s="247" t="s">
        <v>1091</v>
      </c>
      <c r="AB1354" s="247" t="s">
        <v>1091</v>
      </c>
      <c r="AC1354" s="247" t="s">
        <v>1091</v>
      </c>
      <c r="AD1354" s="247" t="s">
        <v>1091</v>
      </c>
      <c r="AE1354" s="247" t="s">
        <v>1091</v>
      </c>
      <c r="AF1354" s="247" t="s">
        <v>1091</v>
      </c>
      <c r="AG1354" s="584" t="s">
        <v>6899</v>
      </c>
      <c r="AH1354" s="247">
        <v>712.2</v>
      </c>
      <c r="AI1354" s="247" t="s">
        <v>6900</v>
      </c>
      <c r="AJ1354" s="247" t="s">
        <v>6901</v>
      </c>
      <c r="AK1354" s="584" t="s">
        <v>1109</v>
      </c>
      <c r="AL1354" s="542"/>
    </row>
    <row r="1355" spans="1:38" ht="46.5" customHeight="1" thickBot="1" x14ac:dyDescent="0.3">
      <c r="A1355" s="194" t="s">
        <v>6875</v>
      </c>
      <c r="B1355" s="523">
        <v>43108</v>
      </c>
      <c r="C1355" s="584" t="s">
        <v>6876</v>
      </c>
      <c r="D1355" s="914" t="s">
        <v>6877</v>
      </c>
      <c r="E1355" s="86" t="s">
        <v>33</v>
      </c>
      <c r="F1355" s="86" t="s">
        <v>41</v>
      </c>
      <c r="G1355" s="86" t="s">
        <v>33</v>
      </c>
      <c r="H1355" s="522" t="s">
        <v>153</v>
      </c>
      <c r="I1355" s="523">
        <v>43130</v>
      </c>
      <c r="J1355" s="523">
        <v>45299</v>
      </c>
      <c r="K1355" s="542"/>
      <c r="L1355" s="523" t="s">
        <v>6812</v>
      </c>
      <c r="M1355" s="247" t="s">
        <v>1084</v>
      </c>
      <c r="N1355" s="247" t="s">
        <v>34</v>
      </c>
      <c r="O1355" s="584">
        <v>43800</v>
      </c>
      <c r="P1355" s="882"/>
      <c r="Q1355" s="882"/>
      <c r="R1355" s="882"/>
      <c r="S1355" s="882"/>
      <c r="T1355" s="804">
        <v>7.5</v>
      </c>
      <c r="U1355" s="247">
        <v>120</v>
      </c>
      <c r="V1355" s="584">
        <v>43800</v>
      </c>
      <c r="W1355" s="702" t="s">
        <v>6698</v>
      </c>
      <c r="X1355" s="584">
        <v>35</v>
      </c>
      <c r="Y1355" s="584">
        <v>25</v>
      </c>
      <c r="Z1355" s="584">
        <v>125</v>
      </c>
      <c r="AA1355" s="247" t="s">
        <v>1091</v>
      </c>
      <c r="AB1355" s="247" t="s">
        <v>1091</v>
      </c>
      <c r="AC1355" s="247" t="s">
        <v>1091</v>
      </c>
      <c r="AD1355" s="247" t="s">
        <v>1091</v>
      </c>
      <c r="AE1355" s="247" t="s">
        <v>1091</v>
      </c>
      <c r="AF1355" s="247" t="s">
        <v>1091</v>
      </c>
      <c r="AG1355" s="584" t="s">
        <v>1091</v>
      </c>
      <c r="AH1355" s="247">
        <v>697.3</v>
      </c>
      <c r="AI1355" s="247" t="s">
        <v>6878</v>
      </c>
      <c r="AJ1355" s="247" t="s">
        <v>6833</v>
      </c>
      <c r="AK1355" s="584" t="s">
        <v>200</v>
      </c>
      <c r="AL1355" s="542"/>
    </row>
    <row r="1356" spans="1:38" ht="46.5" customHeight="1" thickBot="1" x14ac:dyDescent="0.3">
      <c r="A1356" s="194" t="s">
        <v>6902</v>
      </c>
      <c r="B1356" s="523">
        <v>43108</v>
      </c>
      <c r="C1356" s="584" t="s">
        <v>6903</v>
      </c>
      <c r="D1356" s="914" t="s">
        <v>6904</v>
      </c>
      <c r="E1356" s="86" t="s">
        <v>6865</v>
      </c>
      <c r="F1356" s="86" t="s">
        <v>6865</v>
      </c>
      <c r="G1356" s="86" t="s">
        <v>128</v>
      </c>
      <c r="H1356" s="522" t="s">
        <v>6905</v>
      </c>
      <c r="I1356" s="523">
        <v>43130</v>
      </c>
      <c r="J1356" s="523">
        <v>45299</v>
      </c>
      <c r="K1356" s="542"/>
      <c r="L1356" s="523" t="s">
        <v>365</v>
      </c>
      <c r="M1356" s="247" t="s">
        <v>289</v>
      </c>
      <c r="N1356" s="247" t="s">
        <v>25</v>
      </c>
      <c r="O1356" s="584">
        <v>5400</v>
      </c>
      <c r="P1356" s="882"/>
      <c r="Q1356" s="882"/>
      <c r="R1356" s="882"/>
      <c r="S1356" s="882"/>
      <c r="T1356" s="804">
        <v>0.85</v>
      </c>
      <c r="U1356" s="247">
        <v>20.5</v>
      </c>
      <c r="V1356" s="584">
        <v>5400</v>
      </c>
      <c r="W1356" s="702" t="s">
        <v>1258</v>
      </c>
      <c r="X1356" s="584">
        <v>100</v>
      </c>
      <c r="Y1356" s="584">
        <v>25</v>
      </c>
      <c r="Z1356" s="584">
        <v>100</v>
      </c>
      <c r="AA1356" s="247" t="s">
        <v>1091</v>
      </c>
      <c r="AB1356" s="247" t="s">
        <v>1091</v>
      </c>
      <c r="AC1356" s="247" t="s">
        <v>1091</v>
      </c>
      <c r="AD1356" s="247" t="s">
        <v>1091</v>
      </c>
      <c r="AE1356" s="247" t="s">
        <v>1091</v>
      </c>
      <c r="AF1356" s="247">
        <v>0.5</v>
      </c>
      <c r="AG1356" s="584" t="s">
        <v>6906</v>
      </c>
      <c r="AH1356" s="247">
        <v>27</v>
      </c>
      <c r="AI1356" s="247" t="s">
        <v>6907</v>
      </c>
      <c r="AJ1356" s="247" t="s">
        <v>6908</v>
      </c>
      <c r="AK1356" s="584" t="s">
        <v>200</v>
      </c>
      <c r="AL1356" s="542"/>
    </row>
    <row r="1357" spans="1:38" ht="46.5" customHeight="1" thickBot="1" x14ac:dyDescent="0.3">
      <c r="A1357" s="194" t="s">
        <v>6879</v>
      </c>
      <c r="B1357" s="523">
        <v>43109</v>
      </c>
      <c r="C1357" s="584" t="s">
        <v>6880</v>
      </c>
      <c r="D1357" s="914" t="s">
        <v>7428</v>
      </c>
      <c r="E1357" s="86" t="s">
        <v>6867</v>
      </c>
      <c r="F1357" s="86" t="s">
        <v>110</v>
      </c>
      <c r="G1357" s="86" t="s">
        <v>33</v>
      </c>
      <c r="H1357" s="522" t="s">
        <v>1997</v>
      </c>
      <c r="I1357" s="523">
        <v>43130</v>
      </c>
      <c r="J1357" s="523">
        <v>45398</v>
      </c>
      <c r="K1357" s="542"/>
      <c r="L1357" s="523" t="s">
        <v>6881</v>
      </c>
      <c r="M1357" s="247" t="s">
        <v>6882</v>
      </c>
      <c r="N1357" s="247" t="s">
        <v>34</v>
      </c>
      <c r="O1357" s="584">
        <v>247.23500000000001</v>
      </c>
      <c r="P1357" s="882"/>
      <c r="Q1357" s="882" t="s">
        <v>7577</v>
      </c>
      <c r="R1357" s="882"/>
      <c r="S1357" s="882"/>
      <c r="T1357" s="804">
        <v>0.36699999999999999</v>
      </c>
      <c r="U1357" s="247">
        <v>0.98499999999999999</v>
      </c>
      <c r="V1357" s="584">
        <v>247.23500000000001</v>
      </c>
      <c r="W1357" s="702" t="s">
        <v>1258</v>
      </c>
      <c r="X1357" s="584">
        <v>35</v>
      </c>
      <c r="Y1357" s="584">
        <v>25</v>
      </c>
      <c r="Z1357" s="584">
        <v>125</v>
      </c>
      <c r="AA1357" s="247" t="s">
        <v>1091</v>
      </c>
      <c r="AB1357" s="247" t="s">
        <v>1091</v>
      </c>
      <c r="AC1357" s="247" t="s">
        <v>1091</v>
      </c>
      <c r="AD1357" s="247" t="s">
        <v>1091</v>
      </c>
      <c r="AE1357" s="247" t="s">
        <v>1091</v>
      </c>
      <c r="AF1357" s="247" t="s">
        <v>1091</v>
      </c>
      <c r="AG1357" s="584" t="s">
        <v>1091</v>
      </c>
      <c r="AH1357" s="247">
        <v>533</v>
      </c>
      <c r="AI1357" s="247" t="s">
        <v>6292</v>
      </c>
      <c r="AJ1357" s="247" t="s">
        <v>6293</v>
      </c>
      <c r="AK1357" s="584" t="s">
        <v>1109</v>
      </c>
      <c r="AL1357" s="542"/>
    </row>
    <row r="1358" spans="1:38" ht="46.5" customHeight="1" thickBot="1" x14ac:dyDescent="0.3">
      <c r="A1358" s="192" t="s">
        <v>7188</v>
      </c>
      <c r="B1358" s="696">
        <v>43132</v>
      </c>
      <c r="C1358" s="597" t="s">
        <v>215</v>
      </c>
      <c r="D1358" s="913" t="s">
        <v>6081</v>
      </c>
      <c r="E1358" s="127" t="s">
        <v>6910</v>
      </c>
      <c r="F1358" s="127" t="s">
        <v>6911</v>
      </c>
      <c r="G1358" s="127" t="s">
        <v>6912</v>
      </c>
      <c r="H1358" s="695" t="s">
        <v>6082</v>
      </c>
      <c r="I1358" s="696">
        <v>43157</v>
      </c>
      <c r="J1358" s="696">
        <v>44743</v>
      </c>
      <c r="K1358" s="889"/>
      <c r="L1358" s="696" t="s">
        <v>6913</v>
      </c>
      <c r="M1358" s="597" t="s">
        <v>4851</v>
      </c>
      <c r="N1358" s="597" t="s">
        <v>48</v>
      </c>
      <c r="O1358" s="597">
        <v>3189</v>
      </c>
      <c r="P1358" s="889"/>
      <c r="Q1358" s="889"/>
      <c r="R1358" s="889" t="s">
        <v>7189</v>
      </c>
      <c r="S1358" s="889"/>
      <c r="T1358" s="807">
        <v>1.3</v>
      </c>
      <c r="U1358" s="597">
        <v>8.6999999999999993</v>
      </c>
      <c r="V1358" s="597">
        <v>3189</v>
      </c>
      <c r="W1358" s="890" t="s">
        <v>1258</v>
      </c>
      <c r="X1358" s="597">
        <v>50</v>
      </c>
      <c r="Y1358" s="597">
        <v>50</v>
      </c>
      <c r="Z1358" s="597">
        <v>250</v>
      </c>
      <c r="AA1358" s="597" t="s">
        <v>1091</v>
      </c>
      <c r="AB1358" s="597" t="s">
        <v>1091</v>
      </c>
      <c r="AC1358" s="597" t="s">
        <v>1091</v>
      </c>
      <c r="AD1358" s="597" t="s">
        <v>1091</v>
      </c>
      <c r="AE1358" s="597" t="s">
        <v>1091</v>
      </c>
      <c r="AF1358" s="597" t="s">
        <v>1091</v>
      </c>
      <c r="AG1358" s="597" t="s">
        <v>3357</v>
      </c>
      <c r="AH1358" s="597">
        <v>232.1</v>
      </c>
      <c r="AI1358" s="597" t="s">
        <v>6914</v>
      </c>
      <c r="AJ1358" s="597" t="s">
        <v>6915</v>
      </c>
      <c r="AK1358" s="597" t="s">
        <v>1109</v>
      </c>
      <c r="AL1358" s="889"/>
    </row>
    <row r="1359" spans="1:38" ht="46.5" customHeight="1" thickBot="1" x14ac:dyDescent="0.3">
      <c r="A1359" s="194" t="s">
        <v>6916</v>
      </c>
      <c r="B1359" s="523">
        <v>43144</v>
      </c>
      <c r="C1359" s="584" t="s">
        <v>1915</v>
      </c>
      <c r="D1359" s="914" t="s">
        <v>6917</v>
      </c>
      <c r="E1359" s="86" t="s">
        <v>6918</v>
      </c>
      <c r="F1359" s="86" t="s">
        <v>51</v>
      </c>
      <c r="G1359" s="86" t="s">
        <v>51</v>
      </c>
      <c r="H1359" s="522" t="s">
        <v>6919</v>
      </c>
      <c r="I1359" s="523">
        <v>43168</v>
      </c>
      <c r="J1359" s="523" t="s">
        <v>6920</v>
      </c>
      <c r="K1359" s="542"/>
      <c r="L1359" s="523" t="s">
        <v>6851</v>
      </c>
      <c r="M1359" s="247" t="s">
        <v>6921</v>
      </c>
      <c r="N1359" s="247" t="s">
        <v>52</v>
      </c>
      <c r="O1359" s="584">
        <v>706</v>
      </c>
      <c r="P1359" s="467" t="s">
        <v>7205</v>
      </c>
      <c r="Q1359" s="882"/>
      <c r="R1359" s="882"/>
      <c r="S1359" s="882"/>
      <c r="T1359" s="804">
        <v>1.0549999999999999</v>
      </c>
      <c r="U1359" s="247">
        <v>2.8220000000000001</v>
      </c>
      <c r="V1359" s="584">
        <v>706</v>
      </c>
      <c r="W1359" s="702" t="s">
        <v>6698</v>
      </c>
      <c r="X1359" s="584">
        <v>50</v>
      </c>
      <c r="Y1359" s="584">
        <v>15</v>
      </c>
      <c r="Z1359" s="584">
        <v>70</v>
      </c>
      <c r="AA1359" s="247" t="s">
        <v>1091</v>
      </c>
      <c r="AB1359" s="247" t="s">
        <v>1091</v>
      </c>
      <c r="AC1359" s="247" t="s">
        <v>1091</v>
      </c>
      <c r="AD1359" s="247" t="s">
        <v>1091</v>
      </c>
      <c r="AE1359" s="247" t="s">
        <v>1091</v>
      </c>
      <c r="AF1359" s="247">
        <v>0.3</v>
      </c>
      <c r="AG1359" s="584" t="s">
        <v>6922</v>
      </c>
      <c r="AH1359" s="247">
        <v>235.1</v>
      </c>
      <c r="AI1359" s="247" t="s">
        <v>6923</v>
      </c>
      <c r="AJ1359" s="247" t="s">
        <v>6924</v>
      </c>
      <c r="AK1359" s="584" t="s">
        <v>1109</v>
      </c>
      <c r="AL1359" s="542"/>
    </row>
    <row r="1360" spans="1:38" ht="46.5" customHeight="1" thickBot="1" x14ac:dyDescent="0.3">
      <c r="A1360" s="194" t="s">
        <v>6929</v>
      </c>
      <c r="B1360" s="523">
        <v>43146</v>
      </c>
      <c r="C1360" s="584" t="s">
        <v>6930</v>
      </c>
      <c r="D1360" s="914" t="s">
        <v>6931</v>
      </c>
      <c r="E1360" s="86" t="s">
        <v>6932</v>
      </c>
      <c r="F1360" s="86" t="s">
        <v>41</v>
      </c>
      <c r="G1360" s="86" t="s">
        <v>33</v>
      </c>
      <c r="H1360" s="522" t="s">
        <v>6933</v>
      </c>
      <c r="I1360" s="523">
        <v>43171</v>
      </c>
      <c r="J1360" s="523" t="s">
        <v>903</v>
      </c>
      <c r="K1360" s="542"/>
      <c r="L1360" s="523" t="s">
        <v>1125</v>
      </c>
      <c r="M1360" s="247" t="s">
        <v>6934</v>
      </c>
      <c r="N1360" s="247" t="s">
        <v>34</v>
      </c>
      <c r="O1360" s="584">
        <v>1168</v>
      </c>
      <c r="P1360" s="882"/>
      <c r="Q1360" s="882"/>
      <c r="R1360" s="882"/>
      <c r="S1360" s="882"/>
      <c r="T1360" s="804">
        <v>0.75</v>
      </c>
      <c r="U1360" s="247">
        <v>3.2</v>
      </c>
      <c r="V1360" s="584">
        <v>1168</v>
      </c>
      <c r="W1360" s="702" t="s">
        <v>6698</v>
      </c>
      <c r="X1360" s="584">
        <v>35</v>
      </c>
      <c r="Y1360" s="584">
        <v>25</v>
      </c>
      <c r="Z1360" s="584">
        <v>125</v>
      </c>
      <c r="AA1360" s="247" t="s">
        <v>1091</v>
      </c>
      <c r="AB1360" s="247" t="s">
        <v>1091</v>
      </c>
      <c r="AC1360" s="247" t="s">
        <v>1091</v>
      </c>
      <c r="AD1360" s="247" t="s">
        <v>1091</v>
      </c>
      <c r="AE1360" s="247" t="s">
        <v>1091</v>
      </c>
      <c r="AF1360" s="247" t="s">
        <v>1091</v>
      </c>
      <c r="AG1360" s="584" t="s">
        <v>1091</v>
      </c>
      <c r="AH1360" s="247">
        <v>598</v>
      </c>
      <c r="AI1360" s="247" t="s">
        <v>6935</v>
      </c>
      <c r="AJ1360" s="247" t="s">
        <v>6936</v>
      </c>
      <c r="AK1360" s="584" t="s">
        <v>1109</v>
      </c>
      <c r="AL1360" s="542"/>
    </row>
    <row r="1361" spans="1:38" ht="46.5" customHeight="1" thickBot="1" x14ac:dyDescent="0.3">
      <c r="A1361" s="194" t="s">
        <v>6942</v>
      </c>
      <c r="B1361" s="523">
        <v>43165</v>
      </c>
      <c r="C1361" s="584" t="s">
        <v>6943</v>
      </c>
      <c r="D1361" s="914" t="s">
        <v>6944</v>
      </c>
      <c r="E1361" s="86" t="s">
        <v>6945</v>
      </c>
      <c r="F1361" s="86" t="s">
        <v>31</v>
      </c>
      <c r="G1361" s="86" t="s">
        <v>31</v>
      </c>
      <c r="H1361" s="522" t="s">
        <v>6946</v>
      </c>
      <c r="I1361" s="523">
        <v>43200</v>
      </c>
      <c r="J1361" s="523" t="s">
        <v>903</v>
      </c>
      <c r="K1361" s="542"/>
      <c r="L1361" s="523" t="s">
        <v>365</v>
      </c>
      <c r="M1361" s="247" t="s">
        <v>289</v>
      </c>
      <c r="N1361" s="247" t="s">
        <v>25</v>
      </c>
      <c r="O1361" s="584">
        <v>14554.5</v>
      </c>
      <c r="P1361" s="882"/>
      <c r="Q1361" s="882"/>
      <c r="R1361" s="882"/>
      <c r="S1361" s="882"/>
      <c r="T1361" s="804">
        <v>33.700000000000003</v>
      </c>
      <c r="U1361" s="247">
        <v>53.27</v>
      </c>
      <c r="V1361" s="584">
        <v>14554.5</v>
      </c>
      <c r="W1361" s="702" t="s">
        <v>6698</v>
      </c>
      <c r="X1361" s="584">
        <v>50</v>
      </c>
      <c r="Y1361" s="584" t="s">
        <v>1091</v>
      </c>
      <c r="Z1361" s="584">
        <v>150</v>
      </c>
      <c r="AA1361" s="247" t="s">
        <v>1091</v>
      </c>
      <c r="AB1361" s="247" t="s">
        <v>1091</v>
      </c>
      <c r="AC1361" s="247" t="s">
        <v>1091</v>
      </c>
      <c r="AD1361" s="247" t="s">
        <v>1091</v>
      </c>
      <c r="AE1361" s="247" t="s">
        <v>1091</v>
      </c>
      <c r="AF1361" s="247">
        <v>10</v>
      </c>
      <c r="AG1361" s="584" t="s">
        <v>6947</v>
      </c>
      <c r="AH1361" s="247"/>
      <c r="AI1361" s="247" t="s">
        <v>6948</v>
      </c>
      <c r="AJ1361" s="247" t="s">
        <v>6949</v>
      </c>
      <c r="AK1361" s="584" t="s">
        <v>1109</v>
      </c>
      <c r="AL1361" s="542"/>
    </row>
    <row r="1362" spans="1:38" ht="46.5" customHeight="1" thickBot="1" x14ac:dyDescent="0.3">
      <c r="A1362" s="194" t="s">
        <v>6954</v>
      </c>
      <c r="B1362" s="523">
        <v>43167</v>
      </c>
      <c r="C1362" s="584" t="s">
        <v>6955</v>
      </c>
      <c r="D1362" s="914" t="s">
        <v>6956</v>
      </c>
      <c r="E1362" s="86" t="s">
        <v>6945</v>
      </c>
      <c r="F1362" s="86" t="s">
        <v>31</v>
      </c>
      <c r="G1362" s="86" t="s">
        <v>31</v>
      </c>
      <c r="H1362" s="522" t="s">
        <v>6946</v>
      </c>
      <c r="I1362" s="523">
        <v>43199</v>
      </c>
      <c r="J1362" s="523" t="s">
        <v>903</v>
      </c>
      <c r="K1362" s="542"/>
      <c r="L1362" s="523" t="s">
        <v>365</v>
      </c>
      <c r="M1362" s="247" t="s">
        <v>289</v>
      </c>
      <c r="N1362" s="247" t="s">
        <v>25</v>
      </c>
      <c r="O1362" s="584">
        <v>6982</v>
      </c>
      <c r="P1362" s="882"/>
      <c r="Q1362" s="882"/>
      <c r="R1362" s="882"/>
      <c r="S1362" s="882"/>
      <c r="T1362" s="804">
        <v>32.909999999999997</v>
      </c>
      <c r="U1362" s="247">
        <v>19.12</v>
      </c>
      <c r="V1362" s="584">
        <v>6982</v>
      </c>
      <c r="W1362" s="702" t="s">
        <v>6698</v>
      </c>
      <c r="X1362" s="584">
        <v>50</v>
      </c>
      <c r="Y1362" s="584">
        <v>10</v>
      </c>
      <c r="Z1362" s="584">
        <v>60</v>
      </c>
      <c r="AA1362" s="247" t="s">
        <v>1091</v>
      </c>
      <c r="AB1362" s="247" t="s">
        <v>1091</v>
      </c>
      <c r="AC1362" s="247" t="s">
        <v>1091</v>
      </c>
      <c r="AD1362" s="247" t="s">
        <v>1091</v>
      </c>
      <c r="AE1362" s="247" t="s">
        <v>1091</v>
      </c>
      <c r="AF1362" s="247">
        <v>10</v>
      </c>
      <c r="AG1362" s="584" t="s">
        <v>1091</v>
      </c>
      <c r="AH1362" s="247"/>
      <c r="AI1362" s="247" t="s">
        <v>6957</v>
      </c>
      <c r="AJ1362" s="247" t="s">
        <v>6958</v>
      </c>
      <c r="AK1362" s="584" t="s">
        <v>1109</v>
      </c>
      <c r="AL1362" s="542"/>
    </row>
    <row r="1363" spans="1:38" ht="46.5" customHeight="1" thickBot="1" x14ac:dyDescent="0.3">
      <c r="A1363" s="194" t="s">
        <v>6971</v>
      </c>
      <c r="B1363" s="523">
        <v>43186</v>
      </c>
      <c r="C1363" s="584" t="s">
        <v>6972</v>
      </c>
      <c r="D1363" s="914" t="s">
        <v>7429</v>
      </c>
      <c r="E1363" s="86" t="s">
        <v>6973</v>
      </c>
      <c r="F1363" s="86" t="s">
        <v>156</v>
      </c>
      <c r="G1363" s="86" t="s">
        <v>31</v>
      </c>
      <c r="H1363" s="522" t="s">
        <v>6974</v>
      </c>
      <c r="I1363" s="523">
        <v>43217</v>
      </c>
      <c r="J1363" s="523" t="s">
        <v>903</v>
      </c>
      <c r="K1363" s="542"/>
      <c r="L1363" s="523" t="s">
        <v>6975</v>
      </c>
      <c r="M1363" s="247" t="s">
        <v>6845</v>
      </c>
      <c r="N1363" s="247" t="s">
        <v>21</v>
      </c>
      <c r="O1363" s="584">
        <v>9715.6</v>
      </c>
      <c r="P1363" s="882"/>
      <c r="Q1363" s="882"/>
      <c r="R1363" s="882"/>
      <c r="S1363" s="882"/>
      <c r="T1363" s="804">
        <v>9.19</v>
      </c>
      <c r="U1363" s="247">
        <v>90.8</v>
      </c>
      <c r="V1363" s="584">
        <v>9715.6</v>
      </c>
      <c r="W1363" s="702" t="s">
        <v>6818</v>
      </c>
      <c r="X1363" s="584">
        <v>50</v>
      </c>
      <c r="Y1363" s="584">
        <v>50</v>
      </c>
      <c r="Z1363" s="584">
        <v>250</v>
      </c>
      <c r="AA1363" s="247" t="s">
        <v>1091</v>
      </c>
      <c r="AB1363" s="247" t="s">
        <v>1091</v>
      </c>
      <c r="AC1363" s="247" t="s">
        <v>1091</v>
      </c>
      <c r="AD1363" s="247" t="s">
        <v>1091</v>
      </c>
      <c r="AE1363" s="247" t="s">
        <v>1091</v>
      </c>
      <c r="AF1363" s="247" t="s">
        <v>1091</v>
      </c>
      <c r="AG1363" s="584" t="s">
        <v>3473</v>
      </c>
      <c r="AH1363" s="247"/>
      <c r="AI1363" s="247" t="s">
        <v>6976</v>
      </c>
      <c r="AJ1363" s="247" t="s">
        <v>6977</v>
      </c>
      <c r="AK1363" s="584" t="s">
        <v>1109</v>
      </c>
      <c r="AL1363" s="542"/>
    </row>
    <row r="1364" spans="1:38" ht="46.5" customHeight="1" thickBot="1" x14ac:dyDescent="0.3">
      <c r="A1364" s="194" t="s">
        <v>6997</v>
      </c>
      <c r="B1364" s="523">
        <v>43266</v>
      </c>
      <c r="C1364" s="584" t="s">
        <v>6998</v>
      </c>
      <c r="D1364" s="914" t="s">
        <v>7430</v>
      </c>
      <c r="E1364" s="86" t="s">
        <v>6999</v>
      </c>
      <c r="F1364" s="86" t="s">
        <v>53</v>
      </c>
      <c r="G1364" s="86" t="s">
        <v>53</v>
      </c>
      <c r="H1364" s="522" t="s">
        <v>7000</v>
      </c>
      <c r="I1364" s="523">
        <v>43294</v>
      </c>
      <c r="J1364" s="523">
        <v>44727</v>
      </c>
      <c r="K1364" s="542"/>
      <c r="L1364" s="523" t="s">
        <v>6844</v>
      </c>
      <c r="M1364" s="247" t="s">
        <v>7001</v>
      </c>
      <c r="N1364" s="247" t="s">
        <v>95</v>
      </c>
      <c r="O1364" s="584">
        <v>1490</v>
      </c>
      <c r="P1364" s="882"/>
      <c r="Q1364" s="882"/>
      <c r="R1364" s="882"/>
      <c r="S1364" s="882"/>
      <c r="T1364" s="804">
        <v>2.76</v>
      </c>
      <c r="U1364" s="247">
        <v>24.84</v>
      </c>
      <c r="V1364" s="584">
        <v>1490</v>
      </c>
      <c r="W1364" s="702" t="s">
        <v>6698</v>
      </c>
      <c r="X1364" s="584">
        <v>50</v>
      </c>
      <c r="Y1364" s="584">
        <v>25</v>
      </c>
      <c r="Z1364" s="584">
        <v>125</v>
      </c>
      <c r="AA1364" s="247" t="s">
        <v>1091</v>
      </c>
      <c r="AB1364" s="247" t="s">
        <v>1091</v>
      </c>
      <c r="AC1364" s="247" t="s">
        <v>1091</v>
      </c>
      <c r="AD1364" s="247" t="s">
        <v>1091</v>
      </c>
      <c r="AE1364" s="247" t="s">
        <v>1091</v>
      </c>
      <c r="AF1364" s="247" t="s">
        <v>1091</v>
      </c>
      <c r="AG1364" s="584" t="s">
        <v>3499</v>
      </c>
      <c r="AH1364" s="247"/>
      <c r="AI1364" s="247" t="s">
        <v>7002</v>
      </c>
      <c r="AJ1364" s="247" t="s">
        <v>7003</v>
      </c>
      <c r="AK1364" s="584" t="s">
        <v>1109</v>
      </c>
      <c r="AL1364" s="542"/>
    </row>
    <row r="1365" spans="1:38" ht="46.5" customHeight="1" thickBot="1" x14ac:dyDescent="0.3">
      <c r="A1365" s="194" t="s">
        <v>7008</v>
      </c>
      <c r="B1365" s="523">
        <v>43285</v>
      </c>
      <c r="C1365" s="584" t="s">
        <v>7009</v>
      </c>
      <c r="D1365" s="914" t="s">
        <v>7431</v>
      </c>
      <c r="E1365" s="86" t="s">
        <v>7010</v>
      </c>
      <c r="F1365" s="86" t="s">
        <v>7010</v>
      </c>
      <c r="G1365" s="86" t="s">
        <v>7011</v>
      </c>
      <c r="H1365" s="522" t="s">
        <v>7012</v>
      </c>
      <c r="I1365" s="523">
        <v>43308</v>
      </c>
      <c r="J1365" s="523">
        <v>45477</v>
      </c>
      <c r="K1365" s="542"/>
      <c r="L1365" s="523" t="s">
        <v>6913</v>
      </c>
      <c r="M1365" s="247" t="s">
        <v>2845</v>
      </c>
      <c r="N1365" s="247" t="s">
        <v>48</v>
      </c>
      <c r="O1365" s="584">
        <v>578160</v>
      </c>
      <c r="P1365" s="882"/>
      <c r="Q1365" s="882"/>
      <c r="R1365" s="882"/>
      <c r="S1365" s="882"/>
      <c r="T1365" s="804">
        <v>153</v>
      </c>
      <c r="U1365" s="247">
        <v>1584</v>
      </c>
      <c r="V1365" s="584">
        <v>578160</v>
      </c>
      <c r="W1365" s="702">
        <v>38570</v>
      </c>
      <c r="X1365" s="584">
        <v>35</v>
      </c>
      <c r="Y1365" s="584">
        <v>25</v>
      </c>
      <c r="Z1365" s="584">
        <v>125</v>
      </c>
      <c r="AA1365" s="247" t="s">
        <v>1091</v>
      </c>
      <c r="AB1365" s="247" t="s">
        <v>1091</v>
      </c>
      <c r="AC1365" s="247" t="s">
        <v>1091</v>
      </c>
      <c r="AD1365" s="247">
        <v>15</v>
      </c>
      <c r="AE1365" s="247">
        <v>2</v>
      </c>
      <c r="AF1365" s="247">
        <v>0.3</v>
      </c>
      <c r="AG1365" s="584" t="s">
        <v>7013</v>
      </c>
      <c r="AH1365" s="247"/>
      <c r="AI1365" s="247" t="s">
        <v>7014</v>
      </c>
      <c r="AJ1365" s="247" t="s">
        <v>7015</v>
      </c>
      <c r="AK1365" s="584" t="s">
        <v>1109</v>
      </c>
      <c r="AL1365" s="542"/>
    </row>
    <row r="1366" spans="1:38" ht="46.5" customHeight="1" thickBot="1" x14ac:dyDescent="0.3">
      <c r="A1366" s="194" t="s">
        <v>7016</v>
      </c>
      <c r="B1366" s="523">
        <v>43290</v>
      </c>
      <c r="C1366" s="584" t="s">
        <v>7017</v>
      </c>
      <c r="D1366" s="914" t="s">
        <v>7432</v>
      </c>
      <c r="E1366" s="86" t="s">
        <v>87</v>
      </c>
      <c r="F1366" s="86" t="s">
        <v>87</v>
      </c>
      <c r="G1366" s="86" t="s">
        <v>70</v>
      </c>
      <c r="H1366" s="522" t="s">
        <v>7018</v>
      </c>
      <c r="I1366" s="523">
        <v>43313</v>
      </c>
      <c r="J1366" s="523">
        <v>45482</v>
      </c>
      <c r="K1366" s="542"/>
      <c r="L1366" s="523" t="s">
        <v>7019</v>
      </c>
      <c r="M1366" s="247" t="s">
        <v>7020</v>
      </c>
      <c r="N1366" s="247" t="s">
        <v>66</v>
      </c>
      <c r="O1366" s="584">
        <v>60497</v>
      </c>
      <c r="P1366" s="882"/>
      <c r="Q1366" s="882"/>
      <c r="R1366" s="882"/>
      <c r="S1366" s="882"/>
      <c r="T1366" s="804" t="s">
        <v>7021</v>
      </c>
      <c r="U1366" s="247" t="s">
        <v>7022</v>
      </c>
      <c r="V1366" s="584">
        <v>60497</v>
      </c>
      <c r="W1366" s="702" t="s">
        <v>6698</v>
      </c>
      <c r="X1366" s="584">
        <v>60</v>
      </c>
      <c r="Y1366" s="584">
        <v>25</v>
      </c>
      <c r="Z1366" s="584">
        <v>125</v>
      </c>
      <c r="AA1366" s="247"/>
      <c r="AB1366" s="247"/>
      <c r="AC1366" s="247"/>
      <c r="AD1366" s="247"/>
      <c r="AE1366" s="247"/>
      <c r="AF1366" s="247" t="s">
        <v>7023</v>
      </c>
      <c r="AG1366" s="584" t="s">
        <v>7024</v>
      </c>
      <c r="AH1366" s="247">
        <v>389</v>
      </c>
      <c r="AI1366" s="247" t="s">
        <v>7025</v>
      </c>
      <c r="AJ1366" s="247" t="s">
        <v>7026</v>
      </c>
      <c r="AK1366" s="584" t="s">
        <v>1109</v>
      </c>
      <c r="AL1366" s="542"/>
    </row>
    <row r="1367" spans="1:38" ht="46.5" customHeight="1" thickBot="1" x14ac:dyDescent="0.3">
      <c r="A1367" s="194" t="s">
        <v>7027</v>
      </c>
      <c r="B1367" s="523">
        <v>43291</v>
      </c>
      <c r="C1367" s="584" t="s">
        <v>7028</v>
      </c>
      <c r="D1367" s="914" t="s">
        <v>7433</v>
      </c>
      <c r="E1367" s="86" t="s">
        <v>62</v>
      </c>
      <c r="F1367" s="86" t="s">
        <v>62</v>
      </c>
      <c r="G1367" s="86" t="s">
        <v>51</v>
      </c>
      <c r="H1367" s="522" t="s">
        <v>7029</v>
      </c>
      <c r="I1367" s="523">
        <v>43321</v>
      </c>
      <c r="J1367" s="523">
        <v>45483</v>
      </c>
      <c r="K1367" s="542"/>
      <c r="L1367" s="523" t="s">
        <v>7030</v>
      </c>
      <c r="M1367" s="247" t="s">
        <v>300</v>
      </c>
      <c r="N1367" s="247" t="s">
        <v>52</v>
      </c>
      <c r="O1367" s="584">
        <v>6240</v>
      </c>
      <c r="P1367" s="882"/>
      <c r="Q1367" s="882"/>
      <c r="R1367" s="882"/>
      <c r="S1367" s="882"/>
      <c r="T1367" s="804">
        <v>6.72</v>
      </c>
      <c r="U1367" s="247">
        <v>48</v>
      </c>
      <c r="V1367" s="584">
        <v>6240</v>
      </c>
      <c r="W1367" s="702" t="s">
        <v>6818</v>
      </c>
      <c r="X1367" s="584">
        <v>100</v>
      </c>
      <c r="Y1367" s="584" t="s">
        <v>1091</v>
      </c>
      <c r="Z1367" s="584" t="s">
        <v>1091</v>
      </c>
      <c r="AA1367" s="247" t="s">
        <v>1091</v>
      </c>
      <c r="AB1367" s="247" t="s">
        <v>1091</v>
      </c>
      <c r="AC1367" s="247" t="s">
        <v>1091</v>
      </c>
      <c r="AD1367" s="247" t="s">
        <v>1091</v>
      </c>
      <c r="AE1367" s="247" t="s">
        <v>1091</v>
      </c>
      <c r="AF1367" s="247">
        <v>3</v>
      </c>
      <c r="AG1367" s="584"/>
      <c r="AH1367" s="247" t="s">
        <v>7031</v>
      </c>
      <c r="AI1367" s="247" t="s">
        <v>7032</v>
      </c>
      <c r="AJ1367" s="247" t="s">
        <v>7033</v>
      </c>
      <c r="AK1367" s="584" t="s">
        <v>1109</v>
      </c>
      <c r="AL1367" s="542"/>
    </row>
    <row r="1368" spans="1:38" ht="46.5" customHeight="1" x14ac:dyDescent="0.25">
      <c r="A1368" s="517" t="s">
        <v>7045</v>
      </c>
      <c r="B1368" s="518">
        <v>43297</v>
      </c>
      <c r="C1368" s="498" t="s">
        <v>7705</v>
      </c>
      <c r="D1368" s="919" t="s">
        <v>7704</v>
      </c>
      <c r="E1368" s="498" t="s">
        <v>6959</v>
      </c>
      <c r="F1368" s="498" t="s">
        <v>70</v>
      </c>
      <c r="G1368" s="498" t="s">
        <v>70</v>
      </c>
      <c r="H1368" s="517" t="s">
        <v>7046</v>
      </c>
      <c r="I1368" s="518">
        <v>43320</v>
      </c>
      <c r="J1368" s="518">
        <v>45911</v>
      </c>
      <c r="K1368" s="518"/>
      <c r="L1368" s="518" t="s">
        <v>365</v>
      </c>
      <c r="M1368" s="498" t="s">
        <v>289</v>
      </c>
      <c r="N1368" s="498" t="s">
        <v>25</v>
      </c>
      <c r="O1368" s="498">
        <v>250000</v>
      </c>
      <c r="P1368" s="698" t="s">
        <v>7711</v>
      </c>
      <c r="Q1368" s="698" t="s">
        <v>7711</v>
      </c>
      <c r="R1368" s="698"/>
      <c r="S1368" s="698"/>
      <c r="T1368" s="808">
        <v>684.93100000000004</v>
      </c>
      <c r="U1368" s="498">
        <v>28.539000000000001</v>
      </c>
      <c r="V1368" s="498">
        <v>250000</v>
      </c>
      <c r="W1368" s="498" t="s">
        <v>6818</v>
      </c>
      <c r="X1368" s="498">
        <v>100</v>
      </c>
      <c r="Y1368" s="498" t="s">
        <v>1091</v>
      </c>
      <c r="Z1368" s="498">
        <v>100</v>
      </c>
      <c r="AA1368" s="498" t="s">
        <v>1091</v>
      </c>
      <c r="AB1368" s="498" t="s">
        <v>1091</v>
      </c>
      <c r="AC1368" s="498" t="s">
        <v>1091</v>
      </c>
      <c r="AD1368" s="498">
        <v>15</v>
      </c>
      <c r="AE1368" s="498">
        <v>2</v>
      </c>
      <c r="AF1368" s="498">
        <v>1</v>
      </c>
      <c r="AG1368" s="498"/>
      <c r="AH1368" s="498">
        <v>32.71</v>
      </c>
      <c r="AI1368" s="498" t="s">
        <v>7707</v>
      </c>
      <c r="AJ1368" s="498" t="s">
        <v>7708</v>
      </c>
      <c r="AK1368" s="498" t="s">
        <v>1109</v>
      </c>
      <c r="AL1368" s="498"/>
    </row>
    <row r="1369" spans="1:38" ht="46.5" customHeight="1" thickBot="1" x14ac:dyDescent="0.3">
      <c r="A1369" s="194" t="s">
        <v>7045</v>
      </c>
      <c r="B1369" s="523">
        <v>43297</v>
      </c>
      <c r="C1369" s="584" t="s">
        <v>7706</v>
      </c>
      <c r="D1369" s="86" t="s">
        <v>7704</v>
      </c>
      <c r="E1369" s="86" t="s">
        <v>6959</v>
      </c>
      <c r="F1369" s="86" t="s">
        <v>70</v>
      </c>
      <c r="G1369" s="86" t="s">
        <v>70</v>
      </c>
      <c r="H1369" s="522" t="s">
        <v>7046</v>
      </c>
      <c r="I1369" s="523">
        <v>43320</v>
      </c>
      <c r="J1369" s="523">
        <v>45911</v>
      </c>
      <c r="K1369" s="542"/>
      <c r="L1369" s="523" t="s">
        <v>365</v>
      </c>
      <c r="M1369" s="247" t="s">
        <v>289</v>
      </c>
      <c r="N1369" s="247" t="s">
        <v>25</v>
      </c>
      <c r="O1369" s="584">
        <v>50000</v>
      </c>
      <c r="P1369" s="691" t="s">
        <v>7711</v>
      </c>
      <c r="Q1369" s="691" t="s">
        <v>7711</v>
      </c>
      <c r="R1369" s="882"/>
      <c r="S1369" s="882"/>
      <c r="T1369" s="804">
        <v>136.98599999999999</v>
      </c>
      <c r="U1369" s="247">
        <v>5.7080000000000002</v>
      </c>
      <c r="V1369" s="584">
        <v>50000</v>
      </c>
      <c r="W1369" s="702" t="s">
        <v>6818</v>
      </c>
      <c r="X1369" s="584">
        <v>100</v>
      </c>
      <c r="Y1369" s="584" t="s">
        <v>1091</v>
      </c>
      <c r="Z1369" s="584">
        <v>100</v>
      </c>
      <c r="AA1369" s="247" t="s">
        <v>1091</v>
      </c>
      <c r="AB1369" s="247" t="s">
        <v>1091</v>
      </c>
      <c r="AC1369" s="247" t="s">
        <v>1091</v>
      </c>
      <c r="AD1369" s="247">
        <v>15</v>
      </c>
      <c r="AE1369" s="247">
        <v>2</v>
      </c>
      <c r="AF1369" s="247">
        <v>1</v>
      </c>
      <c r="AG1369" s="584" t="s">
        <v>7047</v>
      </c>
      <c r="AH1369" s="247">
        <v>33.000999999999998</v>
      </c>
      <c r="AI1369" s="247" t="s">
        <v>7709</v>
      </c>
      <c r="AJ1369" s="247" t="s">
        <v>7710</v>
      </c>
      <c r="AK1369" s="584" t="s">
        <v>1109</v>
      </c>
      <c r="AL1369" s="542"/>
    </row>
    <row r="1370" spans="1:38" ht="46.5" customHeight="1" thickBot="1" x14ac:dyDescent="0.3">
      <c r="A1370" s="194" t="s">
        <v>7051</v>
      </c>
      <c r="B1370" s="523">
        <v>43313</v>
      </c>
      <c r="C1370" s="584" t="s">
        <v>7052</v>
      </c>
      <c r="D1370" s="914" t="s">
        <v>7434</v>
      </c>
      <c r="E1370" s="86" t="s">
        <v>195</v>
      </c>
      <c r="F1370" s="86" t="s">
        <v>69</v>
      </c>
      <c r="G1370" s="86" t="s">
        <v>51</v>
      </c>
      <c r="H1370" s="522" t="s">
        <v>7053</v>
      </c>
      <c r="I1370" s="523">
        <v>43334</v>
      </c>
      <c r="J1370" s="523">
        <v>45505</v>
      </c>
      <c r="K1370" s="542"/>
      <c r="L1370" s="523" t="s">
        <v>6851</v>
      </c>
      <c r="M1370" s="247" t="s">
        <v>300</v>
      </c>
      <c r="N1370" s="247" t="s">
        <v>52</v>
      </c>
      <c r="O1370" s="584">
        <v>6840</v>
      </c>
      <c r="P1370" s="882"/>
      <c r="Q1370" s="882"/>
      <c r="R1370" s="882"/>
      <c r="S1370" s="882"/>
      <c r="T1370" s="804">
        <v>6.5</v>
      </c>
      <c r="U1370" s="247">
        <v>28.5</v>
      </c>
      <c r="V1370" s="584">
        <v>6840</v>
      </c>
      <c r="W1370" s="702" t="s">
        <v>6818</v>
      </c>
      <c r="X1370" s="584">
        <v>50</v>
      </c>
      <c r="Y1370" s="584">
        <v>50</v>
      </c>
      <c r="Z1370" s="584">
        <v>250</v>
      </c>
      <c r="AA1370" s="247" t="s">
        <v>1091</v>
      </c>
      <c r="AB1370" s="247" t="s">
        <v>1091</v>
      </c>
      <c r="AC1370" s="247" t="s">
        <v>1091</v>
      </c>
      <c r="AD1370" s="247" t="s">
        <v>1091</v>
      </c>
      <c r="AE1370" s="247" t="s">
        <v>1091</v>
      </c>
      <c r="AF1370" s="247" t="s">
        <v>1091</v>
      </c>
      <c r="AG1370" s="584" t="s">
        <v>6232</v>
      </c>
      <c r="AH1370" s="247">
        <v>315.5</v>
      </c>
      <c r="AI1370" s="247" t="s">
        <v>7054</v>
      </c>
      <c r="AJ1370" s="247" t="s">
        <v>7055</v>
      </c>
      <c r="AK1370" s="584" t="s">
        <v>1109</v>
      </c>
      <c r="AL1370" s="542"/>
    </row>
    <row r="1371" spans="1:38" ht="46.5" customHeight="1" thickBot="1" x14ac:dyDescent="0.3">
      <c r="A1371" s="194" t="s">
        <v>7061</v>
      </c>
      <c r="B1371" s="523">
        <v>43319</v>
      </c>
      <c r="C1371" s="584" t="s">
        <v>7062</v>
      </c>
      <c r="D1371" s="914" t="s">
        <v>7435</v>
      </c>
      <c r="E1371" s="86" t="s">
        <v>33</v>
      </c>
      <c r="F1371" s="86" t="s">
        <v>41</v>
      </c>
      <c r="G1371" s="86" t="s">
        <v>33</v>
      </c>
      <c r="H1371" s="522" t="s">
        <v>180</v>
      </c>
      <c r="I1371" s="523">
        <v>43340</v>
      </c>
      <c r="J1371" s="523">
        <v>44200</v>
      </c>
      <c r="K1371" s="542"/>
      <c r="L1371" s="523" t="s">
        <v>6881</v>
      </c>
      <c r="M1371" s="247" t="s">
        <v>7063</v>
      </c>
      <c r="N1371" s="247" t="s">
        <v>34</v>
      </c>
      <c r="O1371" s="584">
        <v>404856</v>
      </c>
      <c r="P1371" s="882"/>
      <c r="Q1371" s="882" t="s">
        <v>7838</v>
      </c>
      <c r="R1371" s="882"/>
      <c r="S1371" s="882"/>
      <c r="T1371" s="804">
        <v>95</v>
      </c>
      <c r="U1371" s="247">
        <v>1274</v>
      </c>
      <c r="V1371" s="584">
        <v>404856</v>
      </c>
      <c r="W1371" s="702" t="s">
        <v>6818</v>
      </c>
      <c r="X1371" s="584">
        <v>50</v>
      </c>
      <c r="Y1371" s="584">
        <v>25</v>
      </c>
      <c r="Z1371" s="584">
        <v>125</v>
      </c>
      <c r="AA1371" s="247" t="s">
        <v>1091</v>
      </c>
      <c r="AB1371" s="247" t="s">
        <v>1091</v>
      </c>
      <c r="AC1371" s="247" t="s">
        <v>1091</v>
      </c>
      <c r="AD1371" s="247" t="s">
        <v>1091</v>
      </c>
      <c r="AE1371" s="247" t="s">
        <v>1091</v>
      </c>
      <c r="AF1371" s="247" t="s">
        <v>1091</v>
      </c>
      <c r="AG1371" s="584" t="s">
        <v>7064</v>
      </c>
      <c r="AH1371" s="247">
        <v>537.69000000000005</v>
      </c>
      <c r="AI1371" s="247" t="s">
        <v>7065</v>
      </c>
      <c r="AJ1371" s="247" t="s">
        <v>7066</v>
      </c>
      <c r="AK1371" s="584" t="s">
        <v>1109</v>
      </c>
      <c r="AL1371" s="542"/>
    </row>
    <row r="1372" spans="1:38" s="819" customFormat="1" ht="46.5" customHeight="1" x14ac:dyDescent="0.25">
      <c r="A1372" s="101" t="s">
        <v>7067</v>
      </c>
      <c r="B1372" s="521">
        <v>43333</v>
      </c>
      <c r="C1372" s="586" t="s">
        <v>7074</v>
      </c>
      <c r="D1372" s="909" t="s">
        <v>7436</v>
      </c>
      <c r="E1372" s="49" t="s">
        <v>7068</v>
      </c>
      <c r="F1372" s="49" t="s">
        <v>7068</v>
      </c>
      <c r="G1372" s="49" t="s">
        <v>128</v>
      </c>
      <c r="H1372" s="520" t="s">
        <v>6112</v>
      </c>
      <c r="I1372" s="521">
        <v>43355</v>
      </c>
      <c r="J1372" s="521">
        <v>44491</v>
      </c>
      <c r="L1372" s="521" t="s">
        <v>7069</v>
      </c>
      <c r="M1372" s="519" t="s">
        <v>302</v>
      </c>
      <c r="N1372" s="519" t="s">
        <v>34</v>
      </c>
      <c r="O1372" s="586">
        <v>109325</v>
      </c>
      <c r="P1372" s="883"/>
      <c r="Q1372" s="883"/>
      <c r="R1372" s="883"/>
      <c r="S1372" s="883"/>
      <c r="T1372" s="809">
        <v>26</v>
      </c>
      <c r="U1372" s="519">
        <v>420.48</v>
      </c>
      <c r="V1372" s="586">
        <v>109325</v>
      </c>
      <c r="W1372" s="701" t="s">
        <v>6698</v>
      </c>
      <c r="X1372" s="586">
        <v>50</v>
      </c>
      <c r="Y1372" s="519" t="s">
        <v>1091</v>
      </c>
      <c r="Z1372" s="586">
        <v>100</v>
      </c>
      <c r="AA1372" s="519" t="s">
        <v>1091</v>
      </c>
      <c r="AB1372" s="519" t="s">
        <v>1091</v>
      </c>
      <c r="AC1372" s="519" t="s">
        <v>1091</v>
      </c>
      <c r="AD1372" s="519" t="s">
        <v>1091</v>
      </c>
      <c r="AE1372" s="519" t="s">
        <v>1091</v>
      </c>
      <c r="AF1372" s="519">
        <v>0.5</v>
      </c>
      <c r="AG1372" s="586"/>
      <c r="AH1372" s="519">
        <v>145</v>
      </c>
      <c r="AI1372" s="586" t="s">
        <v>7070</v>
      </c>
      <c r="AJ1372" s="586" t="s">
        <v>7071</v>
      </c>
      <c r="AK1372" s="586" t="s">
        <v>1109</v>
      </c>
    </row>
    <row r="1373" spans="1:38" ht="46.5" customHeight="1" thickBot="1" x14ac:dyDescent="0.3">
      <c r="A1373" s="194" t="s">
        <v>7067</v>
      </c>
      <c r="B1373" s="523">
        <v>43333</v>
      </c>
      <c r="C1373" s="584" t="s">
        <v>7075</v>
      </c>
      <c r="D1373" s="914" t="s">
        <v>7437</v>
      </c>
      <c r="E1373" s="86" t="s">
        <v>7068</v>
      </c>
      <c r="F1373" s="86" t="s">
        <v>7068</v>
      </c>
      <c r="G1373" s="86" t="s">
        <v>128</v>
      </c>
      <c r="H1373" s="522" t="s">
        <v>6112</v>
      </c>
      <c r="I1373" s="523">
        <v>43355</v>
      </c>
      <c r="J1373" s="523">
        <v>44491</v>
      </c>
      <c r="K1373" s="542"/>
      <c r="L1373" s="523" t="s">
        <v>7069</v>
      </c>
      <c r="M1373" s="247" t="s">
        <v>302</v>
      </c>
      <c r="N1373" s="247" t="s">
        <v>34</v>
      </c>
      <c r="O1373" s="584">
        <v>1265</v>
      </c>
      <c r="P1373" s="882"/>
      <c r="Q1373" s="882"/>
      <c r="R1373" s="882"/>
      <c r="S1373" s="882"/>
      <c r="T1373" s="804"/>
      <c r="U1373" s="247">
        <v>3.26</v>
      </c>
      <c r="V1373" s="584">
        <v>1265</v>
      </c>
      <c r="W1373" s="702" t="s">
        <v>6698</v>
      </c>
      <c r="X1373" s="584">
        <v>35</v>
      </c>
      <c r="Y1373" s="584" t="s">
        <v>1091</v>
      </c>
      <c r="Z1373" s="584">
        <v>100</v>
      </c>
      <c r="AA1373" s="247" t="s">
        <v>1091</v>
      </c>
      <c r="AB1373" s="247" t="s">
        <v>1091</v>
      </c>
      <c r="AC1373" s="247" t="s">
        <v>1091</v>
      </c>
      <c r="AD1373" s="247" t="s">
        <v>1091</v>
      </c>
      <c r="AE1373" s="247" t="s">
        <v>1091</v>
      </c>
      <c r="AF1373" s="247">
        <v>0.3</v>
      </c>
      <c r="AG1373" s="584"/>
      <c r="AH1373" s="247">
        <v>145</v>
      </c>
      <c r="AI1373" s="247" t="s">
        <v>7072</v>
      </c>
      <c r="AJ1373" s="247" t="s">
        <v>7073</v>
      </c>
      <c r="AK1373" s="584" t="s">
        <v>1109</v>
      </c>
      <c r="AL1373" s="542"/>
    </row>
    <row r="1374" spans="1:38" ht="46.5" customHeight="1" thickBot="1" x14ac:dyDescent="0.3">
      <c r="A1374" s="194" t="s">
        <v>7076</v>
      </c>
      <c r="B1374" s="523">
        <v>43336</v>
      </c>
      <c r="C1374" s="584" t="s">
        <v>7080</v>
      </c>
      <c r="D1374" s="914" t="s">
        <v>7424</v>
      </c>
      <c r="E1374" s="86" t="s">
        <v>135</v>
      </c>
      <c r="F1374" s="86" t="s">
        <v>136</v>
      </c>
      <c r="G1374" s="86" t="s">
        <v>51</v>
      </c>
      <c r="H1374" s="522" t="s">
        <v>6741</v>
      </c>
      <c r="I1374" s="523">
        <v>43356</v>
      </c>
      <c r="J1374" s="523">
        <v>44166</v>
      </c>
      <c r="K1374" s="542"/>
      <c r="L1374" s="523" t="s">
        <v>6623</v>
      </c>
      <c r="M1374" s="247" t="s">
        <v>7077</v>
      </c>
      <c r="N1374" s="247" t="s">
        <v>34</v>
      </c>
      <c r="O1374" s="584">
        <v>1825</v>
      </c>
      <c r="P1374" s="882"/>
      <c r="Q1374" s="882"/>
      <c r="R1374" s="882"/>
      <c r="S1374" s="882"/>
      <c r="T1374" s="804">
        <v>0.05</v>
      </c>
      <c r="U1374" s="247">
        <v>5</v>
      </c>
      <c r="V1374" s="584">
        <v>1825</v>
      </c>
      <c r="W1374" s="702" t="s">
        <v>6698</v>
      </c>
      <c r="X1374" s="584">
        <v>35</v>
      </c>
      <c r="Y1374" s="584">
        <v>25</v>
      </c>
      <c r="Z1374" s="584">
        <v>125</v>
      </c>
      <c r="AA1374" s="247" t="s">
        <v>1091</v>
      </c>
      <c r="AB1374" s="247" t="s">
        <v>1091</v>
      </c>
      <c r="AC1374" s="247" t="s">
        <v>1091</v>
      </c>
      <c r="AD1374" s="247" t="s">
        <v>1091</v>
      </c>
      <c r="AE1374" s="247" t="s">
        <v>1091</v>
      </c>
      <c r="AF1374" s="247">
        <v>0.3</v>
      </c>
      <c r="AG1374" s="584" t="s">
        <v>3430</v>
      </c>
      <c r="AH1374" s="247">
        <v>185.4</v>
      </c>
      <c r="AI1374" s="247" t="s">
        <v>7078</v>
      </c>
      <c r="AJ1374" s="247" t="s">
        <v>7079</v>
      </c>
      <c r="AK1374" s="584" t="s">
        <v>1109</v>
      </c>
      <c r="AL1374" s="542"/>
    </row>
    <row r="1375" spans="1:38" ht="46.5" customHeight="1" thickBot="1" x14ac:dyDescent="0.3">
      <c r="A1375" s="194" t="s">
        <v>7081</v>
      </c>
      <c r="B1375" s="523">
        <v>43341</v>
      </c>
      <c r="C1375" s="584" t="s">
        <v>7082</v>
      </c>
      <c r="D1375" s="914" t="s">
        <v>7438</v>
      </c>
      <c r="E1375" s="86" t="s">
        <v>7083</v>
      </c>
      <c r="F1375" s="86" t="s">
        <v>83</v>
      </c>
      <c r="G1375" s="86" t="s">
        <v>33</v>
      </c>
      <c r="H1375" s="522" t="s">
        <v>7084</v>
      </c>
      <c r="I1375" s="523">
        <v>43364</v>
      </c>
      <c r="J1375" s="523">
        <v>45533</v>
      </c>
      <c r="K1375" s="542"/>
      <c r="L1375" s="523" t="s">
        <v>6713</v>
      </c>
      <c r="M1375" s="247" t="s">
        <v>7085</v>
      </c>
      <c r="N1375" s="247" t="s">
        <v>34</v>
      </c>
      <c r="O1375" s="584">
        <v>4964</v>
      </c>
      <c r="P1375" s="882"/>
      <c r="Q1375" s="882"/>
      <c r="R1375" s="882"/>
      <c r="S1375" s="882"/>
      <c r="T1375" s="804"/>
      <c r="U1375" s="247">
        <v>13.6</v>
      </c>
      <c r="V1375" s="584">
        <v>4964</v>
      </c>
      <c r="W1375" s="702" t="s">
        <v>6818</v>
      </c>
      <c r="X1375" s="584">
        <v>50</v>
      </c>
      <c r="Y1375" s="584">
        <v>50</v>
      </c>
      <c r="Z1375" s="584">
        <v>250</v>
      </c>
      <c r="AA1375" s="247">
        <v>10</v>
      </c>
      <c r="AB1375" s="247" t="s">
        <v>1091</v>
      </c>
      <c r="AC1375" s="247" t="s">
        <v>1091</v>
      </c>
      <c r="AD1375" s="247" t="s">
        <v>1091</v>
      </c>
      <c r="AE1375" s="247">
        <v>2</v>
      </c>
      <c r="AF1375" s="247" t="s">
        <v>1091</v>
      </c>
      <c r="AG1375" s="584"/>
      <c r="AH1375" s="247">
        <v>1196</v>
      </c>
      <c r="AI1375" s="247" t="s">
        <v>7086</v>
      </c>
      <c r="AJ1375" s="247" t="s">
        <v>7087</v>
      </c>
      <c r="AK1375" s="584" t="s">
        <v>1109</v>
      </c>
      <c r="AL1375" s="542"/>
    </row>
    <row r="1376" spans="1:38" ht="46.5" customHeight="1" thickBot="1" x14ac:dyDescent="0.3">
      <c r="A1376" s="194" t="s">
        <v>7088</v>
      </c>
      <c r="B1376" s="523">
        <v>43353</v>
      </c>
      <c r="C1376" s="584" t="s">
        <v>7089</v>
      </c>
      <c r="D1376" s="914" t="s">
        <v>7439</v>
      </c>
      <c r="E1376" s="86" t="s">
        <v>7090</v>
      </c>
      <c r="F1376" s="86" t="s">
        <v>45</v>
      </c>
      <c r="G1376" s="86" t="s">
        <v>45</v>
      </c>
      <c r="H1376" s="522" t="s">
        <v>7091</v>
      </c>
      <c r="I1376" s="523">
        <v>43372</v>
      </c>
      <c r="J1376" s="523">
        <v>47006</v>
      </c>
      <c r="K1376" s="542"/>
      <c r="L1376" s="523" t="s">
        <v>365</v>
      </c>
      <c r="M1376" s="247" t="s">
        <v>289</v>
      </c>
      <c r="N1376" s="247" t="s">
        <v>25</v>
      </c>
      <c r="O1376" s="584">
        <v>2986100</v>
      </c>
      <c r="P1376" s="882"/>
      <c r="Q1376" s="882"/>
      <c r="R1376" s="882"/>
      <c r="S1376" s="882"/>
      <c r="T1376" s="804">
        <v>650</v>
      </c>
      <c r="U1376" s="247">
        <v>8181</v>
      </c>
      <c r="V1376" s="584">
        <v>2986100</v>
      </c>
      <c r="W1376" s="702" t="s">
        <v>6698</v>
      </c>
      <c r="X1376" s="584">
        <v>35</v>
      </c>
      <c r="Y1376" s="584">
        <v>25</v>
      </c>
      <c r="Z1376" s="584">
        <v>125</v>
      </c>
      <c r="AA1376" s="247">
        <v>15</v>
      </c>
      <c r="AB1376" s="247" t="s">
        <v>1091</v>
      </c>
      <c r="AC1376" s="247" t="s">
        <v>1091</v>
      </c>
      <c r="AD1376" s="247">
        <v>15</v>
      </c>
      <c r="AE1376" s="247">
        <v>2</v>
      </c>
      <c r="AF1376" s="247">
        <v>0.5</v>
      </c>
      <c r="AG1376" s="584" t="s">
        <v>7092</v>
      </c>
      <c r="AH1376" s="247">
        <v>8.9499999999999993</v>
      </c>
      <c r="AI1376" s="247" t="s">
        <v>7093</v>
      </c>
      <c r="AJ1376" s="247" t="s">
        <v>7094</v>
      </c>
      <c r="AK1376" s="584" t="s">
        <v>1109</v>
      </c>
      <c r="AL1376" s="542"/>
    </row>
    <row r="1377" spans="1:38" ht="46.5" customHeight="1" thickBot="1" x14ac:dyDescent="0.3">
      <c r="A1377" s="194" t="s">
        <v>7098</v>
      </c>
      <c r="B1377" s="523">
        <v>43369</v>
      </c>
      <c r="C1377" s="584" t="s">
        <v>7099</v>
      </c>
      <c r="D1377" s="914" t="s">
        <v>7440</v>
      </c>
      <c r="E1377" s="86" t="s">
        <v>7100</v>
      </c>
      <c r="F1377" s="86" t="s">
        <v>7101</v>
      </c>
      <c r="G1377" s="86" t="s">
        <v>28</v>
      </c>
      <c r="H1377" s="522" t="s">
        <v>7102</v>
      </c>
      <c r="I1377" s="523">
        <v>43391</v>
      </c>
      <c r="J1377" s="523">
        <v>44270</v>
      </c>
      <c r="K1377" s="542"/>
      <c r="L1377" s="523" t="s">
        <v>7103</v>
      </c>
      <c r="M1377" s="247" t="s">
        <v>7104</v>
      </c>
      <c r="N1377" s="247" t="s">
        <v>21</v>
      </c>
      <c r="O1377" s="584">
        <v>76032</v>
      </c>
      <c r="P1377" s="882"/>
      <c r="Q1377" s="882"/>
      <c r="R1377" s="882"/>
      <c r="S1377" s="882"/>
      <c r="T1377" s="804"/>
      <c r="U1377" s="247"/>
      <c r="V1377" s="584"/>
      <c r="W1377" s="702" t="s">
        <v>6818</v>
      </c>
      <c r="X1377" s="584">
        <v>100</v>
      </c>
      <c r="Y1377" s="584"/>
      <c r="Z1377" s="584">
        <v>125</v>
      </c>
      <c r="AA1377" s="247"/>
      <c r="AB1377" s="247"/>
      <c r="AC1377" s="247"/>
      <c r="AD1377" s="247"/>
      <c r="AE1377" s="247"/>
      <c r="AF1377" s="247">
        <v>0.5</v>
      </c>
      <c r="AG1377" s="584"/>
      <c r="AH1377" s="247"/>
      <c r="AI1377" s="247" t="s">
        <v>7105</v>
      </c>
      <c r="AJ1377" s="247" t="s">
        <v>7106</v>
      </c>
      <c r="AK1377" s="584" t="s">
        <v>1109</v>
      </c>
      <c r="AL1377" s="542"/>
    </row>
    <row r="1378" spans="1:38" ht="46.5" customHeight="1" thickBot="1" x14ac:dyDescent="0.3">
      <c r="A1378" s="194" t="s">
        <v>7113</v>
      </c>
      <c r="B1378" s="523">
        <v>43416</v>
      </c>
      <c r="C1378" s="584" t="s">
        <v>7114</v>
      </c>
      <c r="D1378" s="914" t="s">
        <v>7115</v>
      </c>
      <c r="E1378" s="86" t="s">
        <v>7116</v>
      </c>
      <c r="F1378" s="86" t="s">
        <v>141</v>
      </c>
      <c r="G1378" s="86" t="s">
        <v>128</v>
      </c>
      <c r="H1378" s="522" t="s">
        <v>7117</v>
      </c>
      <c r="I1378" s="523">
        <v>43438</v>
      </c>
      <c r="J1378" s="523">
        <v>45608</v>
      </c>
      <c r="K1378" s="542"/>
      <c r="L1378" s="523" t="s">
        <v>7118</v>
      </c>
      <c r="M1378" s="247" t="s">
        <v>299</v>
      </c>
      <c r="N1378" s="247" t="s">
        <v>66</v>
      </c>
      <c r="O1378" s="584">
        <v>2555</v>
      </c>
      <c r="P1378" s="882"/>
      <c r="Q1378" s="882"/>
      <c r="R1378" s="882"/>
      <c r="S1378" s="882"/>
      <c r="T1378" s="804">
        <v>1.44</v>
      </c>
      <c r="U1378" s="247">
        <v>7</v>
      </c>
      <c r="V1378" s="584">
        <v>2555</v>
      </c>
      <c r="W1378" s="702" t="s">
        <v>6818</v>
      </c>
      <c r="X1378" s="584">
        <v>100</v>
      </c>
      <c r="Y1378" s="584">
        <v>25</v>
      </c>
      <c r="Z1378" s="584">
        <v>100</v>
      </c>
      <c r="AA1378" s="247" t="s">
        <v>1091</v>
      </c>
      <c r="AB1378" s="247" t="s">
        <v>1091</v>
      </c>
      <c r="AC1378" s="247" t="s">
        <v>1091</v>
      </c>
      <c r="AD1378" s="247" t="s">
        <v>1091</v>
      </c>
      <c r="AE1378" s="247" t="s">
        <v>1091</v>
      </c>
      <c r="AF1378" s="247" t="s">
        <v>1091</v>
      </c>
      <c r="AG1378" s="584" t="s">
        <v>7119</v>
      </c>
      <c r="AH1378" s="247">
        <v>67.03</v>
      </c>
      <c r="AI1378" s="247" t="s">
        <v>7120</v>
      </c>
      <c r="AJ1378" s="247" t="s">
        <v>7121</v>
      </c>
      <c r="AK1378" s="584" t="s">
        <v>1109</v>
      </c>
      <c r="AL1378" s="542"/>
    </row>
    <row r="1379" spans="1:38" ht="46.5" customHeight="1" thickBot="1" x14ac:dyDescent="0.3">
      <c r="A1379" s="194" t="s">
        <v>7122</v>
      </c>
      <c r="B1379" s="523">
        <v>43430</v>
      </c>
      <c r="C1379" s="584" t="s">
        <v>7123</v>
      </c>
      <c r="D1379" s="914" t="s">
        <v>7441</v>
      </c>
      <c r="E1379" s="86" t="s">
        <v>7124</v>
      </c>
      <c r="F1379" s="86" t="s">
        <v>90</v>
      </c>
      <c r="G1379" s="86" t="s">
        <v>33</v>
      </c>
      <c r="H1379" s="522" t="s">
        <v>7125</v>
      </c>
      <c r="I1379" s="523">
        <v>43455</v>
      </c>
      <c r="J1379" s="523">
        <v>45622</v>
      </c>
      <c r="K1379" s="542"/>
      <c r="L1379" s="523" t="s">
        <v>7126</v>
      </c>
      <c r="M1379" s="247" t="s">
        <v>7127</v>
      </c>
      <c r="N1379" s="247" t="s">
        <v>34</v>
      </c>
      <c r="O1379" s="584">
        <v>132452</v>
      </c>
      <c r="P1379" s="882"/>
      <c r="Q1379" s="882"/>
      <c r="R1379" s="882"/>
      <c r="S1379" s="882"/>
      <c r="T1379" s="804">
        <v>15.12</v>
      </c>
      <c r="U1379" s="247">
        <v>362.88</v>
      </c>
      <c r="V1379" s="584">
        <v>132452</v>
      </c>
      <c r="W1379" s="702" t="s">
        <v>7128</v>
      </c>
      <c r="X1379" s="584">
        <v>30</v>
      </c>
      <c r="Y1379" s="584">
        <v>10</v>
      </c>
      <c r="Z1379" s="584">
        <v>60</v>
      </c>
      <c r="AA1379" s="247">
        <v>1</v>
      </c>
      <c r="AB1379" s="247" t="s">
        <v>1091</v>
      </c>
      <c r="AC1379" s="247" t="s">
        <v>1091</v>
      </c>
      <c r="AD1379" s="247">
        <v>10</v>
      </c>
      <c r="AE1379" s="247">
        <v>1</v>
      </c>
      <c r="AF1379" s="247" t="s">
        <v>1091</v>
      </c>
      <c r="AG1379" s="584" t="s">
        <v>1091</v>
      </c>
      <c r="AH1379" s="247">
        <v>988</v>
      </c>
      <c r="AI1379" s="247" t="s">
        <v>7129</v>
      </c>
      <c r="AJ1379" s="247" t="s">
        <v>7130</v>
      </c>
      <c r="AK1379" s="584" t="s">
        <v>200</v>
      </c>
      <c r="AL1379" s="542"/>
    </row>
    <row r="1380" spans="1:38" ht="46.5" customHeight="1" x14ac:dyDescent="0.25">
      <c r="A1380" s="101" t="s">
        <v>7131</v>
      </c>
      <c r="B1380" s="521">
        <v>43439</v>
      </c>
      <c r="C1380" s="586" t="s">
        <v>7136</v>
      </c>
      <c r="D1380" s="909" t="s">
        <v>7132</v>
      </c>
      <c r="E1380" s="49" t="s">
        <v>196</v>
      </c>
      <c r="F1380" s="49" t="s">
        <v>196</v>
      </c>
      <c r="G1380" s="49" t="s">
        <v>28</v>
      </c>
      <c r="H1380" s="520" t="s">
        <v>7133</v>
      </c>
      <c r="I1380" s="521">
        <v>43466</v>
      </c>
      <c r="J1380" s="521">
        <v>45631</v>
      </c>
      <c r="K1380" s="819"/>
      <c r="L1380" s="521" t="s">
        <v>7134</v>
      </c>
      <c r="M1380" s="519" t="s">
        <v>7135</v>
      </c>
      <c r="N1380" s="519" t="s">
        <v>21</v>
      </c>
      <c r="O1380" s="586">
        <v>53000</v>
      </c>
      <c r="P1380" s="883"/>
      <c r="Q1380" s="883"/>
      <c r="R1380" s="883"/>
      <c r="S1380" s="883"/>
      <c r="T1380" s="809">
        <v>12</v>
      </c>
      <c r="U1380" s="519">
        <v>96.47</v>
      </c>
      <c r="V1380" s="586">
        <v>53000</v>
      </c>
      <c r="W1380" s="701"/>
      <c r="X1380" s="586"/>
      <c r="Y1380" s="586"/>
      <c r="Z1380" s="586"/>
      <c r="AA1380" s="519"/>
      <c r="AB1380" s="519"/>
      <c r="AC1380" s="519"/>
      <c r="AD1380" s="519"/>
      <c r="AE1380" s="519"/>
      <c r="AF1380" s="519"/>
      <c r="AG1380" s="586"/>
      <c r="AH1380" s="519"/>
      <c r="AI1380" s="519" t="s">
        <v>7139</v>
      </c>
      <c r="AJ1380" s="519" t="s">
        <v>7140</v>
      </c>
      <c r="AK1380" s="586" t="s">
        <v>1109</v>
      </c>
      <c r="AL1380" s="819"/>
    </row>
    <row r="1381" spans="1:38" ht="47.25" customHeight="1" thickBot="1" x14ac:dyDescent="0.3">
      <c r="A1381" s="194" t="s">
        <v>7131</v>
      </c>
      <c r="B1381" s="523">
        <v>43439</v>
      </c>
      <c r="C1381" s="584" t="s">
        <v>7137</v>
      </c>
      <c r="D1381" s="914" t="s">
        <v>7132</v>
      </c>
      <c r="E1381" s="86" t="s">
        <v>196</v>
      </c>
      <c r="F1381" s="86" t="s">
        <v>196</v>
      </c>
      <c r="G1381" s="86" t="s">
        <v>28</v>
      </c>
      <c r="H1381" s="522" t="s">
        <v>7133</v>
      </c>
      <c r="I1381" s="523">
        <v>43466</v>
      </c>
      <c r="J1381" s="523">
        <v>45631</v>
      </c>
      <c r="K1381" s="542"/>
      <c r="L1381" s="523" t="s">
        <v>7134</v>
      </c>
      <c r="M1381" s="247" t="s">
        <v>7135</v>
      </c>
      <c r="N1381" s="247" t="s">
        <v>21</v>
      </c>
      <c r="O1381" s="584">
        <v>165000</v>
      </c>
      <c r="P1381" s="882"/>
      <c r="Q1381" s="882"/>
      <c r="R1381" s="882"/>
      <c r="S1381" s="882"/>
      <c r="T1381" s="804">
        <v>142.96</v>
      </c>
      <c r="U1381" s="247">
        <v>450.51</v>
      </c>
      <c r="V1381" s="584">
        <v>165000</v>
      </c>
      <c r="W1381" s="702" t="s">
        <v>6698</v>
      </c>
      <c r="X1381" s="584">
        <v>35</v>
      </c>
      <c r="Y1381" s="584">
        <v>25</v>
      </c>
      <c r="Z1381" s="584">
        <v>125</v>
      </c>
      <c r="AA1381" s="247" t="s">
        <v>1091</v>
      </c>
      <c r="AB1381" s="247" t="s">
        <v>1091</v>
      </c>
      <c r="AC1381" s="247" t="s">
        <v>1091</v>
      </c>
      <c r="AD1381" s="247" t="s">
        <v>1091</v>
      </c>
      <c r="AE1381" s="247" t="s">
        <v>1091</v>
      </c>
      <c r="AF1381" s="247">
        <v>0.3</v>
      </c>
      <c r="AG1381" s="584" t="s">
        <v>7138</v>
      </c>
      <c r="AH1381" s="247"/>
      <c r="AI1381" s="247" t="s">
        <v>7141</v>
      </c>
      <c r="AJ1381" s="247" t="s">
        <v>7142</v>
      </c>
      <c r="AK1381" s="584" t="s">
        <v>1109</v>
      </c>
      <c r="AL1381" s="542"/>
    </row>
    <row r="1382" spans="1:38" ht="46.5" customHeight="1" thickBot="1" x14ac:dyDescent="0.3">
      <c r="A1382" s="196" t="s">
        <v>7173</v>
      </c>
      <c r="B1382" s="503">
        <v>43468</v>
      </c>
      <c r="C1382" s="583" t="s">
        <v>7174</v>
      </c>
      <c r="D1382" s="248" t="s">
        <v>7175</v>
      </c>
      <c r="E1382" s="118" t="s">
        <v>7176</v>
      </c>
      <c r="F1382" s="118" t="s">
        <v>28</v>
      </c>
      <c r="G1382" s="118" t="s">
        <v>28</v>
      </c>
      <c r="H1382" s="504" t="s">
        <v>7177</v>
      </c>
      <c r="I1382" s="503">
        <v>43511</v>
      </c>
      <c r="J1382" s="503">
        <v>45660</v>
      </c>
      <c r="K1382" s="543"/>
      <c r="L1382" s="503" t="s">
        <v>7058</v>
      </c>
      <c r="M1382" s="248" t="s">
        <v>304</v>
      </c>
      <c r="N1382" s="248" t="s">
        <v>21</v>
      </c>
      <c r="O1382" s="583">
        <v>17780</v>
      </c>
      <c r="P1382" s="881"/>
      <c r="Q1382" s="881"/>
      <c r="R1382" s="881"/>
      <c r="S1382" s="881"/>
      <c r="T1382" s="805">
        <v>7.3</v>
      </c>
      <c r="U1382" s="248">
        <v>88.9</v>
      </c>
      <c r="V1382" s="583">
        <v>17780</v>
      </c>
      <c r="W1382" s="703" t="s">
        <v>6818</v>
      </c>
      <c r="X1382" s="583">
        <v>50</v>
      </c>
      <c r="Y1382" s="583">
        <v>50</v>
      </c>
      <c r="Z1382" s="583">
        <v>250</v>
      </c>
      <c r="AA1382" s="248" t="s">
        <v>1091</v>
      </c>
      <c r="AB1382" s="248" t="s">
        <v>1091</v>
      </c>
      <c r="AC1382" s="248" t="s">
        <v>1091</v>
      </c>
      <c r="AD1382" s="248" t="s">
        <v>1091</v>
      </c>
      <c r="AE1382" s="248" t="s">
        <v>1091</v>
      </c>
      <c r="AF1382" s="248" t="s">
        <v>1091</v>
      </c>
      <c r="AG1382" s="583" t="s">
        <v>7178</v>
      </c>
      <c r="AH1382" s="248"/>
      <c r="AI1382" s="248" t="s">
        <v>7179</v>
      </c>
      <c r="AJ1382" s="248" t="s">
        <v>7180</v>
      </c>
      <c r="AK1382" s="583" t="s">
        <v>1109</v>
      </c>
      <c r="AL1382" s="543"/>
    </row>
    <row r="1383" spans="1:38" ht="46.5" customHeight="1" thickBot="1" x14ac:dyDescent="0.3">
      <c r="A1383" s="196" t="s">
        <v>7181</v>
      </c>
      <c r="B1383" s="503">
        <v>43474</v>
      </c>
      <c r="C1383" s="583" t="s">
        <v>7182</v>
      </c>
      <c r="D1383" s="248" t="s">
        <v>7183</v>
      </c>
      <c r="E1383" s="118" t="s">
        <v>69</v>
      </c>
      <c r="F1383" s="118" t="s">
        <v>69</v>
      </c>
      <c r="G1383" s="118" t="s">
        <v>51</v>
      </c>
      <c r="H1383" s="504" t="s">
        <v>7184</v>
      </c>
      <c r="I1383" s="503">
        <v>43511</v>
      </c>
      <c r="J1383" s="503">
        <v>44378</v>
      </c>
      <c r="K1383" s="543"/>
      <c r="L1383" s="503" t="s">
        <v>7185</v>
      </c>
      <c r="M1383" s="248" t="s">
        <v>982</v>
      </c>
      <c r="N1383" s="248" t="s">
        <v>52</v>
      </c>
      <c r="O1383" s="583">
        <v>1856</v>
      </c>
      <c r="P1383" s="881"/>
      <c r="Q1383" s="881"/>
      <c r="R1383" s="881"/>
      <c r="S1383" s="881"/>
      <c r="T1383" s="805">
        <v>0.88</v>
      </c>
      <c r="U1383" s="248">
        <v>7.22</v>
      </c>
      <c r="V1383" s="583">
        <v>1856</v>
      </c>
      <c r="W1383" s="703" t="s">
        <v>6698</v>
      </c>
      <c r="X1383" s="583">
        <v>50</v>
      </c>
      <c r="Y1383" s="583">
        <v>25</v>
      </c>
      <c r="Z1383" s="583">
        <v>125</v>
      </c>
      <c r="AA1383" s="248" t="s">
        <v>1091</v>
      </c>
      <c r="AB1383" s="248" t="s">
        <v>1091</v>
      </c>
      <c r="AC1383" s="248" t="s">
        <v>1091</v>
      </c>
      <c r="AD1383" s="248" t="s">
        <v>1091</v>
      </c>
      <c r="AE1383" s="248" t="s">
        <v>1091</v>
      </c>
      <c r="AF1383" s="248" t="s">
        <v>1091</v>
      </c>
      <c r="AG1383" s="583" t="s">
        <v>7186</v>
      </c>
      <c r="AH1383" s="248"/>
      <c r="AI1383" s="248" t="s">
        <v>7187</v>
      </c>
      <c r="AJ1383" s="248" t="s">
        <v>4960</v>
      </c>
      <c r="AK1383" s="583" t="s">
        <v>200</v>
      </c>
      <c r="AL1383" s="543"/>
    </row>
    <row r="1384" spans="1:38" ht="46.5" customHeight="1" thickBot="1" x14ac:dyDescent="0.3">
      <c r="A1384" s="196" t="s">
        <v>7192</v>
      </c>
      <c r="B1384" s="503">
        <v>43489</v>
      </c>
      <c r="C1384" s="583" t="s">
        <v>7193</v>
      </c>
      <c r="D1384" s="248" t="s">
        <v>7194</v>
      </c>
      <c r="E1384" s="118" t="s">
        <v>33</v>
      </c>
      <c r="F1384" s="118" t="s">
        <v>41</v>
      </c>
      <c r="G1384" s="118" t="s">
        <v>33</v>
      </c>
      <c r="H1384" s="504" t="s">
        <v>153</v>
      </c>
      <c r="I1384" s="503">
        <v>43509</v>
      </c>
      <c r="J1384" s="503">
        <v>45681</v>
      </c>
      <c r="K1384" s="543"/>
      <c r="L1384" s="503" t="s">
        <v>6812</v>
      </c>
      <c r="M1384" s="248" t="s">
        <v>1084</v>
      </c>
      <c r="N1384" s="248" t="s">
        <v>34</v>
      </c>
      <c r="O1384" s="583">
        <v>20513</v>
      </c>
      <c r="P1384" s="881"/>
      <c r="Q1384" s="881"/>
      <c r="R1384" s="881"/>
      <c r="S1384" s="881"/>
      <c r="T1384" s="805">
        <v>4.75</v>
      </c>
      <c r="U1384" s="248">
        <v>56.2</v>
      </c>
      <c r="V1384" s="583">
        <v>20513</v>
      </c>
      <c r="W1384" s="703" t="s">
        <v>6698</v>
      </c>
      <c r="X1384" s="583">
        <v>35</v>
      </c>
      <c r="Y1384" s="583">
        <v>25</v>
      </c>
      <c r="Z1384" s="583">
        <v>125</v>
      </c>
      <c r="AA1384" s="248" t="s">
        <v>1091</v>
      </c>
      <c r="AB1384" s="248" t="s">
        <v>1091</v>
      </c>
      <c r="AC1384" s="248" t="s">
        <v>1091</v>
      </c>
      <c r="AD1384" s="248" t="s">
        <v>1091</v>
      </c>
      <c r="AE1384" s="248" t="s">
        <v>1091</v>
      </c>
      <c r="AF1384" s="248" t="s">
        <v>1091</v>
      </c>
      <c r="AG1384" s="583" t="s">
        <v>1091</v>
      </c>
      <c r="AH1384" s="248">
        <v>728.15</v>
      </c>
      <c r="AI1384" s="248" t="s">
        <v>7195</v>
      </c>
      <c r="AJ1384" s="248" t="s">
        <v>7196</v>
      </c>
      <c r="AK1384" s="583" t="s">
        <v>200</v>
      </c>
      <c r="AL1384" s="543"/>
    </row>
    <row r="1385" spans="1:38" ht="46.5" customHeight="1" thickBot="1" x14ac:dyDescent="0.3">
      <c r="A1385" s="196" t="s">
        <v>7206</v>
      </c>
      <c r="B1385" s="503">
        <v>43510</v>
      </c>
      <c r="C1385" s="583" t="s">
        <v>7207</v>
      </c>
      <c r="D1385" s="248"/>
      <c r="E1385" s="118" t="s">
        <v>6910</v>
      </c>
      <c r="F1385" s="118" t="s">
        <v>6911</v>
      </c>
      <c r="G1385" s="118" t="s">
        <v>6912</v>
      </c>
      <c r="H1385" s="504" t="s">
        <v>6082</v>
      </c>
      <c r="I1385" s="503">
        <v>43538</v>
      </c>
      <c r="J1385" s="503">
        <v>44743</v>
      </c>
      <c r="K1385" s="543"/>
      <c r="L1385" s="503" t="s">
        <v>6913</v>
      </c>
      <c r="M1385" s="248" t="s">
        <v>7208</v>
      </c>
      <c r="N1385" s="248" t="s">
        <v>48</v>
      </c>
      <c r="O1385" s="583">
        <v>3189</v>
      </c>
      <c r="P1385" s="881"/>
      <c r="Q1385" s="881"/>
      <c r="R1385" s="881"/>
      <c r="S1385" s="881"/>
      <c r="T1385" s="805">
        <v>1.3</v>
      </c>
      <c r="U1385" s="248">
        <v>8.6999999999999993</v>
      </c>
      <c r="V1385" s="583">
        <v>3189</v>
      </c>
      <c r="W1385" s="703" t="s">
        <v>7209</v>
      </c>
      <c r="X1385" s="583">
        <v>50</v>
      </c>
      <c r="Y1385" s="583">
        <v>50</v>
      </c>
      <c r="Z1385" s="583">
        <v>250</v>
      </c>
      <c r="AA1385" s="248" t="s">
        <v>1091</v>
      </c>
      <c r="AB1385" s="248" t="s">
        <v>1091</v>
      </c>
      <c r="AC1385" s="248" t="s">
        <v>1091</v>
      </c>
      <c r="AD1385" s="248" t="s">
        <v>1091</v>
      </c>
      <c r="AE1385" s="248" t="s">
        <v>1091</v>
      </c>
      <c r="AF1385" s="248" t="s">
        <v>1091</v>
      </c>
      <c r="AG1385" s="583" t="s">
        <v>3357</v>
      </c>
      <c r="AH1385" s="248">
        <v>232.1</v>
      </c>
      <c r="AI1385" s="248" t="s">
        <v>6914</v>
      </c>
      <c r="AJ1385" s="248" t="s">
        <v>7210</v>
      </c>
      <c r="AK1385" s="583" t="s">
        <v>200</v>
      </c>
      <c r="AL1385" s="543"/>
    </row>
    <row r="1386" spans="1:38" ht="46.5" customHeight="1" thickBot="1" x14ac:dyDescent="0.3">
      <c r="A1386" s="196" t="s">
        <v>7211</v>
      </c>
      <c r="B1386" s="503">
        <v>43516</v>
      </c>
      <c r="C1386" s="583" t="s">
        <v>7212</v>
      </c>
      <c r="D1386" s="248" t="s">
        <v>7213</v>
      </c>
      <c r="E1386" s="118" t="s">
        <v>57</v>
      </c>
      <c r="F1386" s="118" t="s">
        <v>57</v>
      </c>
      <c r="G1386" s="118" t="s">
        <v>24</v>
      </c>
      <c r="H1386" s="504" t="s">
        <v>7214</v>
      </c>
      <c r="I1386" s="503">
        <v>43538</v>
      </c>
      <c r="J1386" s="503">
        <v>47169</v>
      </c>
      <c r="K1386" s="543"/>
      <c r="L1386" s="503" t="s">
        <v>6991</v>
      </c>
      <c r="M1386" s="248" t="s">
        <v>408</v>
      </c>
      <c r="N1386" s="248" t="s">
        <v>48</v>
      </c>
      <c r="O1386" s="583">
        <v>379418</v>
      </c>
      <c r="P1386" s="881"/>
      <c r="Q1386" s="881"/>
      <c r="R1386" s="881"/>
      <c r="S1386" s="881"/>
      <c r="T1386" s="805">
        <v>114.89</v>
      </c>
      <c r="U1386" s="248">
        <v>1039.5</v>
      </c>
      <c r="V1386" s="583">
        <v>379418</v>
      </c>
      <c r="W1386" s="703" t="s">
        <v>6698</v>
      </c>
      <c r="X1386" s="583">
        <v>35</v>
      </c>
      <c r="Y1386" s="583">
        <v>25</v>
      </c>
      <c r="Z1386" s="583">
        <v>125</v>
      </c>
      <c r="AA1386" s="248" t="s">
        <v>1091</v>
      </c>
      <c r="AB1386" s="248" t="s">
        <v>1091</v>
      </c>
      <c r="AC1386" s="248" t="s">
        <v>1091</v>
      </c>
      <c r="AD1386" s="248" t="s">
        <v>1091</v>
      </c>
      <c r="AE1386" s="248" t="s">
        <v>1091</v>
      </c>
      <c r="AF1386" s="248">
        <v>0.3</v>
      </c>
      <c r="AG1386" s="583" t="s">
        <v>7215</v>
      </c>
      <c r="AH1386" s="248">
        <v>154.9</v>
      </c>
      <c r="AI1386" s="248" t="s">
        <v>7216</v>
      </c>
      <c r="AJ1386" s="248" t="s">
        <v>7217</v>
      </c>
      <c r="AK1386" s="583" t="s">
        <v>200</v>
      </c>
      <c r="AL1386" s="543"/>
    </row>
    <row r="1387" spans="1:38" ht="46.5" customHeight="1" thickBot="1" x14ac:dyDescent="0.3">
      <c r="A1387" s="196" t="s">
        <v>7220</v>
      </c>
      <c r="B1387" s="503">
        <v>43522</v>
      </c>
      <c r="C1387" s="583" t="s">
        <v>7221</v>
      </c>
      <c r="D1387" s="248" t="s">
        <v>7222</v>
      </c>
      <c r="E1387" s="118" t="s">
        <v>7223</v>
      </c>
      <c r="F1387" s="118" t="s">
        <v>27</v>
      </c>
      <c r="G1387" s="118" t="s">
        <v>28</v>
      </c>
      <c r="H1387" s="504" t="s">
        <v>7224</v>
      </c>
      <c r="I1387" s="503">
        <v>43565</v>
      </c>
      <c r="J1387" s="503">
        <v>45714</v>
      </c>
      <c r="K1387" s="543"/>
      <c r="L1387" s="503" t="s">
        <v>6887</v>
      </c>
      <c r="M1387" s="248" t="s">
        <v>298</v>
      </c>
      <c r="N1387" s="248" t="s">
        <v>21</v>
      </c>
      <c r="O1387" s="583">
        <v>20000</v>
      </c>
      <c r="P1387" s="881"/>
      <c r="Q1387" s="881"/>
      <c r="R1387" s="881"/>
      <c r="S1387" s="881"/>
      <c r="T1387" s="805">
        <v>20.49</v>
      </c>
      <c r="U1387" s="248">
        <v>163.93</v>
      </c>
      <c r="V1387" s="583">
        <v>20000</v>
      </c>
      <c r="W1387" s="703" t="s">
        <v>6818</v>
      </c>
      <c r="X1387" s="583">
        <v>100</v>
      </c>
      <c r="Y1387" s="583" t="s">
        <v>1091</v>
      </c>
      <c r="Z1387" s="583">
        <v>125</v>
      </c>
      <c r="AA1387" s="248" t="s">
        <v>1091</v>
      </c>
      <c r="AB1387" s="248" t="s">
        <v>1091</v>
      </c>
      <c r="AC1387" s="248" t="s">
        <v>1091</v>
      </c>
      <c r="AD1387" s="248" t="s">
        <v>1091</v>
      </c>
      <c r="AE1387" s="248" t="s">
        <v>1091</v>
      </c>
      <c r="AF1387" s="248">
        <v>0.5</v>
      </c>
      <c r="AG1387" s="583" t="s">
        <v>1091</v>
      </c>
      <c r="AH1387" s="248"/>
      <c r="AI1387" s="248" t="s">
        <v>7225</v>
      </c>
      <c r="AJ1387" s="248" t="s">
        <v>7226</v>
      </c>
      <c r="AK1387" s="584" t="s">
        <v>1109</v>
      </c>
      <c r="AL1387" s="543"/>
    </row>
    <row r="1388" spans="1:38" ht="46.5" customHeight="1" thickBot="1" x14ac:dyDescent="0.3">
      <c r="A1388" s="196" t="s">
        <v>7227</v>
      </c>
      <c r="B1388" s="503">
        <v>43538</v>
      </c>
      <c r="C1388" s="583" t="s">
        <v>7228</v>
      </c>
      <c r="D1388" s="248" t="s">
        <v>7229</v>
      </c>
      <c r="E1388" s="118" t="s">
        <v>36</v>
      </c>
      <c r="F1388" s="118" t="s">
        <v>36</v>
      </c>
      <c r="G1388" s="118" t="s">
        <v>33</v>
      </c>
      <c r="H1388" s="504" t="s">
        <v>1707</v>
      </c>
      <c r="I1388" s="503">
        <v>43560</v>
      </c>
      <c r="J1388" s="503">
        <v>47191</v>
      </c>
      <c r="K1388" s="543"/>
      <c r="L1388" s="503" t="s">
        <v>7230</v>
      </c>
      <c r="M1388" s="248" t="s">
        <v>305</v>
      </c>
      <c r="N1388" s="248" t="s">
        <v>34</v>
      </c>
      <c r="O1388" s="583">
        <v>1211800</v>
      </c>
      <c r="P1388" s="881"/>
      <c r="Q1388" s="881"/>
      <c r="R1388" s="881"/>
      <c r="S1388" s="881"/>
      <c r="T1388" s="805">
        <v>230.2</v>
      </c>
      <c r="U1388" s="248">
        <v>3320</v>
      </c>
      <c r="V1388" s="583">
        <v>1211800</v>
      </c>
      <c r="W1388" s="703" t="s">
        <v>6698</v>
      </c>
      <c r="X1388" s="583">
        <v>35</v>
      </c>
      <c r="Y1388" s="583">
        <v>25</v>
      </c>
      <c r="Z1388" s="583">
        <v>125</v>
      </c>
      <c r="AA1388" s="248" t="s">
        <v>1091</v>
      </c>
      <c r="AB1388" s="248" t="s">
        <v>1091</v>
      </c>
      <c r="AC1388" s="248" t="s">
        <v>1091</v>
      </c>
      <c r="AD1388" s="248">
        <v>15</v>
      </c>
      <c r="AE1388" s="248">
        <v>2</v>
      </c>
      <c r="AF1388" s="248">
        <v>0.3</v>
      </c>
      <c r="AG1388" s="583" t="s">
        <v>7231</v>
      </c>
      <c r="AH1388" s="248">
        <v>490.3</v>
      </c>
      <c r="AI1388" s="248" t="s">
        <v>7232</v>
      </c>
      <c r="AJ1388" s="248" t="s">
        <v>7233</v>
      </c>
      <c r="AK1388" s="583" t="s">
        <v>200</v>
      </c>
      <c r="AL1388" s="543"/>
    </row>
    <row r="1389" spans="1:38" ht="46.5" customHeight="1" thickBot="1" x14ac:dyDescent="0.3">
      <c r="A1389" s="196" t="s">
        <v>7234</v>
      </c>
      <c r="B1389" s="503">
        <v>43538</v>
      </c>
      <c r="C1389" s="583" t="s">
        <v>7235</v>
      </c>
      <c r="D1389" s="248" t="s">
        <v>7236</v>
      </c>
      <c r="E1389" s="118" t="s">
        <v>63</v>
      </c>
      <c r="F1389" s="118" t="s">
        <v>63</v>
      </c>
      <c r="G1389" s="118" t="s">
        <v>63</v>
      </c>
      <c r="H1389" s="504" t="s">
        <v>3285</v>
      </c>
      <c r="I1389" s="503">
        <v>43588</v>
      </c>
      <c r="J1389" s="503">
        <v>45730</v>
      </c>
      <c r="K1389" s="543"/>
      <c r="L1389" s="503" t="s">
        <v>7197</v>
      </c>
      <c r="M1389" s="248" t="s">
        <v>7237</v>
      </c>
      <c r="N1389" s="248" t="s">
        <v>66</v>
      </c>
      <c r="O1389" s="583">
        <v>1080</v>
      </c>
      <c r="P1389" s="881"/>
      <c r="Q1389" s="881"/>
      <c r="R1389" s="881"/>
      <c r="S1389" s="881"/>
      <c r="T1389" s="805">
        <v>3.6</v>
      </c>
      <c r="U1389" s="248">
        <v>7.2</v>
      </c>
      <c r="V1389" s="583">
        <v>1080</v>
      </c>
      <c r="W1389" s="703" t="s">
        <v>6698</v>
      </c>
      <c r="X1389" s="583">
        <v>50</v>
      </c>
      <c r="Y1389" s="583" t="s">
        <v>1091</v>
      </c>
      <c r="Z1389" s="583">
        <v>70</v>
      </c>
      <c r="AA1389" s="248" t="s">
        <v>1091</v>
      </c>
      <c r="AB1389" s="248" t="s">
        <v>1091</v>
      </c>
      <c r="AC1389" s="248" t="s">
        <v>1091</v>
      </c>
      <c r="AD1389" s="248" t="s">
        <v>1091</v>
      </c>
      <c r="AE1389" s="248">
        <v>2</v>
      </c>
      <c r="AF1389" s="248" t="s">
        <v>1091</v>
      </c>
      <c r="AG1389" s="583" t="s">
        <v>7238</v>
      </c>
      <c r="AH1389" s="248">
        <v>133.5</v>
      </c>
      <c r="AI1389" s="248" t="s">
        <v>7239</v>
      </c>
      <c r="AJ1389" s="248" t="s">
        <v>7240</v>
      </c>
      <c r="AK1389" s="584" t="s">
        <v>1109</v>
      </c>
      <c r="AL1389" s="543"/>
    </row>
    <row r="1390" spans="1:38" ht="46.5" customHeight="1" thickBot="1" x14ac:dyDescent="0.3">
      <c r="A1390" s="196" t="s">
        <v>7241</v>
      </c>
      <c r="B1390" s="503">
        <v>43535</v>
      </c>
      <c r="C1390" s="583" t="s">
        <v>7242</v>
      </c>
      <c r="D1390" s="248" t="s">
        <v>7243</v>
      </c>
      <c r="E1390" s="118" t="s">
        <v>135</v>
      </c>
      <c r="F1390" s="118" t="s">
        <v>136</v>
      </c>
      <c r="G1390" s="118" t="s">
        <v>51</v>
      </c>
      <c r="H1390" s="504" t="s">
        <v>6741</v>
      </c>
      <c r="I1390" s="503">
        <v>43581</v>
      </c>
      <c r="J1390" s="503">
        <v>45291</v>
      </c>
      <c r="K1390" s="543"/>
      <c r="L1390" s="503" t="s">
        <v>6623</v>
      </c>
      <c r="M1390" s="248" t="s">
        <v>283</v>
      </c>
      <c r="N1390" s="248" t="s">
        <v>34</v>
      </c>
      <c r="O1390" s="583">
        <v>28908</v>
      </c>
      <c r="P1390" s="881"/>
      <c r="Q1390" s="881"/>
      <c r="R1390" s="881"/>
      <c r="S1390" s="881"/>
      <c r="T1390" s="805">
        <v>34.56</v>
      </c>
      <c r="U1390" s="248">
        <v>219</v>
      </c>
      <c r="V1390" s="583">
        <v>28908</v>
      </c>
      <c r="W1390" s="703" t="s">
        <v>7128</v>
      </c>
      <c r="X1390" s="583">
        <v>30</v>
      </c>
      <c r="Y1390" s="583" t="s">
        <v>1091</v>
      </c>
      <c r="Z1390" s="583" t="s">
        <v>1091</v>
      </c>
      <c r="AA1390" s="248" t="s">
        <v>1091</v>
      </c>
      <c r="AB1390" s="248" t="s">
        <v>1091</v>
      </c>
      <c r="AC1390" s="248" t="s">
        <v>1091</v>
      </c>
      <c r="AD1390" s="248" t="s">
        <v>1091</v>
      </c>
      <c r="AE1390" s="248" t="s">
        <v>1091</v>
      </c>
      <c r="AF1390" s="248" t="s">
        <v>1091</v>
      </c>
      <c r="AG1390" s="583" t="s">
        <v>1091</v>
      </c>
      <c r="AH1390" s="248">
        <v>180.43</v>
      </c>
      <c r="AI1390" s="248" t="s">
        <v>5188</v>
      </c>
      <c r="AJ1390" s="248" t="s">
        <v>5189</v>
      </c>
      <c r="AK1390" s="583" t="s">
        <v>200</v>
      </c>
      <c r="AL1390" s="543"/>
    </row>
    <row r="1391" spans="1:38" ht="46.5" customHeight="1" thickBot="1" x14ac:dyDescent="0.3">
      <c r="A1391" s="196" t="s">
        <v>7244</v>
      </c>
      <c r="B1391" s="503">
        <v>43544</v>
      </c>
      <c r="C1391" s="583" t="s">
        <v>7245</v>
      </c>
      <c r="D1391" s="248" t="s">
        <v>7246</v>
      </c>
      <c r="E1391" s="118" t="s">
        <v>33</v>
      </c>
      <c r="F1391" s="118" t="s">
        <v>41</v>
      </c>
      <c r="G1391" s="118" t="s">
        <v>33</v>
      </c>
      <c r="H1391" s="504" t="s">
        <v>7247</v>
      </c>
      <c r="I1391" s="503">
        <v>43577</v>
      </c>
      <c r="J1391" s="503" t="s">
        <v>1240</v>
      </c>
      <c r="K1391" s="543"/>
      <c r="L1391" s="503" t="s">
        <v>6812</v>
      </c>
      <c r="M1391" s="248" t="s">
        <v>968</v>
      </c>
      <c r="N1391" s="248" t="s">
        <v>34</v>
      </c>
      <c r="O1391" s="583">
        <v>11289.89</v>
      </c>
      <c r="P1391" s="881"/>
      <c r="Q1391" s="881"/>
      <c r="R1391" s="881"/>
      <c r="S1391" s="881"/>
      <c r="T1391" s="805">
        <v>1228.1400000000001</v>
      </c>
      <c r="U1391" s="248">
        <v>30.93</v>
      </c>
      <c r="V1391" s="583">
        <v>11289.89</v>
      </c>
      <c r="W1391" s="703" t="s">
        <v>6698</v>
      </c>
      <c r="X1391" s="583">
        <v>50</v>
      </c>
      <c r="Y1391" s="583">
        <v>10</v>
      </c>
      <c r="Z1391" s="583">
        <v>60</v>
      </c>
      <c r="AA1391" s="248" t="s">
        <v>1091</v>
      </c>
      <c r="AB1391" s="248" t="s">
        <v>1091</v>
      </c>
      <c r="AC1391" s="248" t="s">
        <v>1091</v>
      </c>
      <c r="AD1391" s="248" t="s">
        <v>1091</v>
      </c>
      <c r="AE1391" s="248" t="s">
        <v>1091</v>
      </c>
      <c r="AF1391" s="248">
        <v>10</v>
      </c>
      <c r="AG1391" s="583" t="s">
        <v>1091</v>
      </c>
      <c r="AH1391" s="248"/>
      <c r="AI1391" s="248" t="s">
        <v>7248</v>
      </c>
      <c r="AJ1391" s="248" t="s">
        <v>7249</v>
      </c>
      <c r="AK1391" s="583" t="s">
        <v>7250</v>
      </c>
      <c r="AL1391" s="543"/>
    </row>
    <row r="1392" spans="1:38" ht="46.5" customHeight="1" thickBot="1" x14ac:dyDescent="0.3">
      <c r="A1392" s="196" t="s">
        <v>7254</v>
      </c>
      <c r="B1392" s="503">
        <v>43556</v>
      </c>
      <c r="C1392" s="583" t="s">
        <v>7255</v>
      </c>
      <c r="D1392" s="248" t="s">
        <v>7265</v>
      </c>
      <c r="E1392" s="118" t="s">
        <v>7256</v>
      </c>
      <c r="F1392" s="118" t="s">
        <v>183</v>
      </c>
      <c r="G1392" s="118" t="s">
        <v>86</v>
      </c>
      <c r="H1392" s="504" t="s">
        <v>7257</v>
      </c>
      <c r="I1392" s="503">
        <v>43574</v>
      </c>
      <c r="J1392" s="503">
        <v>45748</v>
      </c>
      <c r="K1392" s="543"/>
      <c r="L1392" s="503" t="s">
        <v>7258</v>
      </c>
      <c r="M1392" s="248" t="s">
        <v>7259</v>
      </c>
      <c r="N1392" s="248" t="s">
        <v>21</v>
      </c>
      <c r="O1392" s="583">
        <v>27010</v>
      </c>
      <c r="P1392" s="881"/>
      <c r="Q1392" s="881"/>
      <c r="R1392" s="881"/>
      <c r="S1392" s="881"/>
      <c r="T1392" s="805">
        <v>15</v>
      </c>
      <c r="U1392" s="248">
        <v>74</v>
      </c>
      <c r="V1392" s="583">
        <v>27010</v>
      </c>
      <c r="W1392" s="703" t="s">
        <v>6818</v>
      </c>
      <c r="X1392" s="583">
        <v>50</v>
      </c>
      <c r="Y1392" s="583">
        <v>25</v>
      </c>
      <c r="Z1392" s="583">
        <v>125</v>
      </c>
      <c r="AA1392" s="248" t="s">
        <v>1091</v>
      </c>
      <c r="AB1392" s="248" t="s">
        <v>1091</v>
      </c>
      <c r="AC1392" s="248" t="s">
        <v>1091</v>
      </c>
      <c r="AD1392" s="248">
        <v>10</v>
      </c>
      <c r="AE1392" s="248">
        <v>2</v>
      </c>
      <c r="AF1392" s="248" t="s">
        <v>1091</v>
      </c>
      <c r="AG1392" s="583" t="s">
        <v>7260</v>
      </c>
      <c r="AH1392" s="248">
        <v>428</v>
      </c>
      <c r="AI1392" s="248" t="s">
        <v>7261</v>
      </c>
      <c r="AJ1392" s="248" t="s">
        <v>7262</v>
      </c>
      <c r="AK1392" s="584" t="s">
        <v>1109</v>
      </c>
      <c r="AL1392" s="543"/>
    </row>
    <row r="1393" spans="1:38" ht="46.5" customHeight="1" x14ac:dyDescent="0.25">
      <c r="A1393" s="193" t="s">
        <v>7263</v>
      </c>
      <c r="B1393" s="518">
        <v>43574</v>
      </c>
      <c r="C1393" s="585" t="s">
        <v>7267</v>
      </c>
      <c r="D1393" s="498" t="s">
        <v>7264</v>
      </c>
      <c r="E1393" s="83" t="s">
        <v>70</v>
      </c>
      <c r="F1393" s="83" t="s">
        <v>70</v>
      </c>
      <c r="G1393" s="83" t="s">
        <v>70</v>
      </c>
      <c r="H1393" s="517" t="s">
        <v>1691</v>
      </c>
      <c r="I1393" s="518">
        <v>43602</v>
      </c>
      <c r="J1393" s="518">
        <v>45766</v>
      </c>
      <c r="K1393" s="902"/>
      <c r="L1393" s="518" t="s">
        <v>365</v>
      </c>
      <c r="M1393" s="498" t="s">
        <v>7266</v>
      </c>
      <c r="N1393" s="498" t="s">
        <v>25</v>
      </c>
      <c r="O1393" s="585">
        <v>20000</v>
      </c>
      <c r="P1393" s="903"/>
      <c r="Q1393" s="903"/>
      <c r="R1393" s="903"/>
      <c r="S1393" s="903"/>
      <c r="T1393" s="808">
        <v>0.28499999999999998</v>
      </c>
      <c r="U1393" s="498">
        <v>54.8</v>
      </c>
      <c r="V1393" s="585">
        <v>20000</v>
      </c>
      <c r="W1393" s="904" t="s">
        <v>6698</v>
      </c>
      <c r="X1393" s="585">
        <v>50</v>
      </c>
      <c r="Y1393" s="585">
        <v>25</v>
      </c>
      <c r="Z1393" s="585">
        <v>125</v>
      </c>
      <c r="AA1393" s="498" t="s">
        <v>1091</v>
      </c>
      <c r="AB1393" s="498" t="s">
        <v>1091</v>
      </c>
      <c r="AC1393" s="498" t="s">
        <v>1091</v>
      </c>
      <c r="AD1393" s="498" t="s">
        <v>1091</v>
      </c>
      <c r="AE1393" s="498" t="s">
        <v>1091</v>
      </c>
      <c r="AF1393" s="498" t="s">
        <v>1091</v>
      </c>
      <c r="AG1393" s="585" t="s">
        <v>1091</v>
      </c>
      <c r="AH1393" s="498">
        <v>30.54</v>
      </c>
      <c r="AI1393" s="498" t="s">
        <v>7271</v>
      </c>
      <c r="AJ1393" s="498" t="s">
        <v>7272</v>
      </c>
      <c r="AK1393" s="586" t="s">
        <v>1109</v>
      </c>
      <c r="AL1393" s="902"/>
    </row>
    <row r="1394" spans="1:38" s="819" customFormat="1" ht="46.5" customHeight="1" x14ac:dyDescent="0.25">
      <c r="A1394" s="101" t="s">
        <v>7263</v>
      </c>
      <c r="B1394" s="521">
        <v>43574</v>
      </c>
      <c r="C1394" s="586" t="s">
        <v>7268</v>
      </c>
      <c r="D1394" s="519" t="s">
        <v>7264</v>
      </c>
      <c r="E1394" s="49" t="s">
        <v>70</v>
      </c>
      <c r="F1394" s="49" t="s">
        <v>70</v>
      </c>
      <c r="G1394" s="49" t="s">
        <v>70</v>
      </c>
      <c r="H1394" s="520" t="s">
        <v>1691</v>
      </c>
      <c r="I1394" s="521">
        <v>43602</v>
      </c>
      <c r="J1394" s="521">
        <v>45766</v>
      </c>
      <c r="L1394" s="521" t="s">
        <v>365</v>
      </c>
      <c r="M1394" s="519" t="s">
        <v>7266</v>
      </c>
      <c r="N1394" s="519" t="s">
        <v>25</v>
      </c>
      <c r="O1394" s="586">
        <v>20220</v>
      </c>
      <c r="P1394" s="883"/>
      <c r="Q1394" s="883"/>
      <c r="R1394" s="883"/>
      <c r="S1394" s="883"/>
      <c r="T1394" s="809">
        <v>0.45</v>
      </c>
      <c r="U1394" s="519">
        <v>55.55</v>
      </c>
      <c r="V1394" s="586">
        <v>20220</v>
      </c>
      <c r="W1394" s="701" t="s">
        <v>6698</v>
      </c>
      <c r="X1394" s="586">
        <v>50</v>
      </c>
      <c r="Y1394" s="586" t="s">
        <v>1091</v>
      </c>
      <c r="Z1394" s="586">
        <v>125</v>
      </c>
      <c r="AA1394" s="519" t="s">
        <v>1091</v>
      </c>
      <c r="AB1394" s="519" t="s">
        <v>1091</v>
      </c>
      <c r="AC1394" s="519" t="s">
        <v>1091</v>
      </c>
      <c r="AD1394" s="519" t="s">
        <v>1091</v>
      </c>
      <c r="AE1394" s="519" t="s">
        <v>1091</v>
      </c>
      <c r="AF1394" s="519">
        <v>10</v>
      </c>
      <c r="AG1394" s="586" t="s">
        <v>1091</v>
      </c>
      <c r="AH1394" s="519">
        <v>30.59</v>
      </c>
      <c r="AI1394" s="519" t="s">
        <v>7273</v>
      </c>
      <c r="AJ1394" s="519" t="s">
        <v>7274</v>
      </c>
      <c r="AK1394" s="586" t="s">
        <v>1109</v>
      </c>
    </row>
    <row r="1395" spans="1:38" s="819" customFormat="1" ht="46.5" customHeight="1" x14ac:dyDescent="0.25">
      <c r="A1395" s="101" t="s">
        <v>7263</v>
      </c>
      <c r="B1395" s="521">
        <v>43574</v>
      </c>
      <c r="C1395" s="586" t="s">
        <v>7269</v>
      </c>
      <c r="D1395" s="519" t="s">
        <v>7264</v>
      </c>
      <c r="E1395" s="49" t="s">
        <v>70</v>
      </c>
      <c r="F1395" s="49" t="s">
        <v>70</v>
      </c>
      <c r="G1395" s="49" t="s">
        <v>70</v>
      </c>
      <c r="H1395" s="520" t="s">
        <v>1691</v>
      </c>
      <c r="I1395" s="521">
        <v>43602</v>
      </c>
      <c r="J1395" s="521">
        <v>45766</v>
      </c>
      <c r="L1395" s="521" t="s">
        <v>365</v>
      </c>
      <c r="M1395" s="519" t="s">
        <v>7266</v>
      </c>
      <c r="N1395" s="519" t="s">
        <v>25</v>
      </c>
      <c r="O1395" s="586">
        <v>19095</v>
      </c>
      <c r="P1395" s="883"/>
      <c r="Q1395" s="883"/>
      <c r="R1395" s="883"/>
      <c r="S1395" s="883"/>
      <c r="T1395" s="809">
        <v>50.92</v>
      </c>
      <c r="U1395" s="519">
        <v>152.76</v>
      </c>
      <c r="V1395" s="586">
        <v>19095</v>
      </c>
      <c r="W1395" s="701" t="s">
        <v>6698</v>
      </c>
      <c r="X1395" s="586">
        <v>50</v>
      </c>
      <c r="Y1395" s="586" t="s">
        <v>1091</v>
      </c>
      <c r="Z1395" s="586">
        <v>125</v>
      </c>
      <c r="AA1395" s="519" t="s">
        <v>1091</v>
      </c>
      <c r="AB1395" s="519" t="s">
        <v>1091</v>
      </c>
      <c r="AC1395" s="519" t="s">
        <v>1091</v>
      </c>
      <c r="AD1395" s="519" t="s">
        <v>1091</v>
      </c>
      <c r="AE1395" s="519" t="s">
        <v>1091</v>
      </c>
      <c r="AF1395" s="519">
        <v>10</v>
      </c>
      <c r="AG1395" s="586" t="s">
        <v>1091</v>
      </c>
      <c r="AH1395" s="519">
        <v>31.33</v>
      </c>
      <c r="AI1395" s="519" t="s">
        <v>7275</v>
      </c>
      <c r="AJ1395" s="519" t="s">
        <v>7276</v>
      </c>
      <c r="AK1395" s="586" t="s">
        <v>1109</v>
      </c>
    </row>
    <row r="1396" spans="1:38" s="819" customFormat="1" ht="46.5" customHeight="1" thickBot="1" x14ac:dyDescent="0.3">
      <c r="A1396" s="194" t="s">
        <v>7263</v>
      </c>
      <c r="B1396" s="523">
        <v>43574</v>
      </c>
      <c r="C1396" s="584" t="s">
        <v>7270</v>
      </c>
      <c r="D1396" s="247" t="s">
        <v>7264</v>
      </c>
      <c r="E1396" s="86" t="s">
        <v>70</v>
      </c>
      <c r="F1396" s="86" t="s">
        <v>70</v>
      </c>
      <c r="G1396" s="86" t="s">
        <v>70</v>
      </c>
      <c r="H1396" s="522" t="s">
        <v>1691</v>
      </c>
      <c r="I1396" s="523">
        <v>43602</v>
      </c>
      <c r="J1396" s="523">
        <v>45766</v>
      </c>
      <c r="K1396" s="542"/>
      <c r="L1396" s="523" t="s">
        <v>365</v>
      </c>
      <c r="M1396" s="247" t="s">
        <v>7266</v>
      </c>
      <c r="N1396" s="247" t="s">
        <v>25</v>
      </c>
      <c r="O1396" s="584">
        <v>25543</v>
      </c>
      <c r="P1396" s="882"/>
      <c r="Q1396" s="882"/>
      <c r="R1396" s="882"/>
      <c r="S1396" s="882"/>
      <c r="T1396" s="804">
        <v>68.12</v>
      </c>
      <c r="U1396" s="247">
        <v>204.35</v>
      </c>
      <c r="V1396" s="584">
        <v>25543</v>
      </c>
      <c r="W1396" s="702" t="s">
        <v>6698</v>
      </c>
      <c r="X1396" s="584">
        <v>50</v>
      </c>
      <c r="Y1396" s="584" t="s">
        <v>1091</v>
      </c>
      <c r="Z1396" s="584">
        <v>125</v>
      </c>
      <c r="AA1396" s="247" t="s">
        <v>1091</v>
      </c>
      <c r="AB1396" s="247" t="s">
        <v>1091</v>
      </c>
      <c r="AC1396" s="247" t="s">
        <v>1091</v>
      </c>
      <c r="AD1396" s="247" t="s">
        <v>1091</v>
      </c>
      <c r="AE1396" s="247" t="s">
        <v>1091</v>
      </c>
      <c r="AF1396" s="247">
        <v>10</v>
      </c>
      <c r="AG1396" s="584" t="s">
        <v>1091</v>
      </c>
      <c r="AH1396" s="247">
        <v>30.46</v>
      </c>
      <c r="AI1396" s="247" t="s">
        <v>7277</v>
      </c>
      <c r="AJ1396" s="247" t="s">
        <v>7278</v>
      </c>
      <c r="AK1396" s="584" t="s">
        <v>1109</v>
      </c>
      <c r="AL1396" s="542"/>
    </row>
    <row r="1397" spans="1:38" s="819" customFormat="1" ht="46.5" customHeight="1" x14ac:dyDescent="0.25">
      <c r="A1397" s="101" t="s">
        <v>7286</v>
      </c>
      <c r="B1397" s="521">
        <v>43616</v>
      </c>
      <c r="C1397" s="586" t="s">
        <v>7292</v>
      </c>
      <c r="D1397" s="519"/>
      <c r="E1397" s="49" t="s">
        <v>7287</v>
      </c>
      <c r="F1397" s="49" t="s">
        <v>7287</v>
      </c>
      <c r="G1397" s="49" t="s">
        <v>63</v>
      </c>
      <c r="H1397" s="520" t="s">
        <v>7288</v>
      </c>
      <c r="I1397" s="521">
        <v>43637</v>
      </c>
      <c r="J1397" s="521">
        <v>45808</v>
      </c>
      <c r="L1397" s="521" t="s">
        <v>7289</v>
      </c>
      <c r="M1397" s="519" t="s">
        <v>7290</v>
      </c>
      <c r="N1397" s="519" t="s">
        <v>6350</v>
      </c>
      <c r="O1397" s="586">
        <v>12299</v>
      </c>
      <c r="P1397" s="883" t="s">
        <v>7620</v>
      </c>
      <c r="Q1397" s="883"/>
      <c r="R1397" s="883"/>
      <c r="S1397" s="883"/>
      <c r="T1397" s="809">
        <v>3.6720000000000002</v>
      </c>
      <c r="U1397" s="519">
        <v>33.695999999999998</v>
      </c>
      <c r="V1397" s="586">
        <v>12299</v>
      </c>
      <c r="W1397" s="701" t="s">
        <v>6698</v>
      </c>
      <c r="X1397" s="586">
        <v>60</v>
      </c>
      <c r="Y1397" s="586">
        <v>25</v>
      </c>
      <c r="Z1397" s="586">
        <v>125</v>
      </c>
      <c r="AA1397" s="519" t="s">
        <v>1091</v>
      </c>
      <c r="AB1397" s="519" t="s">
        <v>1091</v>
      </c>
      <c r="AC1397" s="519" t="s">
        <v>1091</v>
      </c>
      <c r="AD1397" s="519" t="s">
        <v>1091</v>
      </c>
      <c r="AE1397" s="519" t="s">
        <v>1091</v>
      </c>
      <c r="AF1397" s="519">
        <v>0.3</v>
      </c>
      <c r="AG1397" s="586" t="s">
        <v>7291</v>
      </c>
      <c r="AH1397" s="519">
        <v>234.34100000000001</v>
      </c>
      <c r="AI1397" s="519" t="s">
        <v>7294</v>
      </c>
      <c r="AJ1397" s="519" t="s">
        <v>7295</v>
      </c>
      <c r="AK1397" s="586" t="s">
        <v>1109</v>
      </c>
      <c r="AL1397" s="586" t="s">
        <v>7621</v>
      </c>
    </row>
    <row r="1398" spans="1:38" s="819" customFormat="1" ht="46.5" customHeight="1" thickBot="1" x14ac:dyDescent="0.3">
      <c r="A1398" s="194" t="s">
        <v>7286</v>
      </c>
      <c r="B1398" s="523">
        <v>43616</v>
      </c>
      <c r="C1398" s="584" t="s">
        <v>7293</v>
      </c>
      <c r="D1398" s="247"/>
      <c r="E1398" s="86" t="s">
        <v>7287</v>
      </c>
      <c r="F1398" s="86" t="s">
        <v>7287</v>
      </c>
      <c r="G1398" s="86" t="s">
        <v>63</v>
      </c>
      <c r="H1398" s="522" t="s">
        <v>7288</v>
      </c>
      <c r="I1398" s="523">
        <v>43637</v>
      </c>
      <c r="J1398" s="523">
        <v>45808</v>
      </c>
      <c r="K1398" s="542"/>
      <c r="L1398" s="523" t="s">
        <v>7289</v>
      </c>
      <c r="M1398" s="247" t="s">
        <v>7290</v>
      </c>
      <c r="N1398" s="247" t="s">
        <v>6350</v>
      </c>
      <c r="O1398" s="584">
        <v>23652</v>
      </c>
      <c r="P1398" s="882"/>
      <c r="Q1398" s="882"/>
      <c r="R1398" s="882"/>
      <c r="S1398" s="882"/>
      <c r="T1398" s="804">
        <v>2.04</v>
      </c>
      <c r="U1398" s="247">
        <v>64.8</v>
      </c>
      <c r="V1398" s="584">
        <v>23652</v>
      </c>
      <c r="W1398" s="702" t="s">
        <v>6698</v>
      </c>
      <c r="X1398" s="584">
        <v>60</v>
      </c>
      <c r="Y1398" s="584">
        <v>25</v>
      </c>
      <c r="Z1398" s="584">
        <v>125</v>
      </c>
      <c r="AA1398" s="247" t="s">
        <v>1091</v>
      </c>
      <c r="AB1398" s="247" t="s">
        <v>1091</v>
      </c>
      <c r="AC1398" s="247" t="s">
        <v>1091</v>
      </c>
      <c r="AD1398" s="247" t="s">
        <v>1091</v>
      </c>
      <c r="AE1398" s="247" t="s">
        <v>1091</v>
      </c>
      <c r="AF1398" s="247">
        <v>0.3</v>
      </c>
      <c r="AG1398" s="584" t="s">
        <v>7291</v>
      </c>
      <c r="AH1398" s="247">
        <v>235.21799999999999</v>
      </c>
      <c r="AI1398" s="247" t="s">
        <v>7296</v>
      </c>
      <c r="AJ1398" s="247" t="s">
        <v>7297</v>
      </c>
      <c r="AK1398" s="584" t="s">
        <v>1109</v>
      </c>
      <c r="AL1398" s="542"/>
    </row>
    <row r="1399" spans="1:38" ht="46.5" customHeight="1" thickBot="1" x14ac:dyDescent="0.3">
      <c r="A1399" s="196" t="s">
        <v>7298</v>
      </c>
      <c r="B1399" s="503">
        <v>43622</v>
      </c>
      <c r="C1399" s="583" t="s">
        <v>7299</v>
      </c>
      <c r="D1399" s="248" t="s">
        <v>7300</v>
      </c>
      <c r="E1399" s="118" t="s">
        <v>7301</v>
      </c>
      <c r="F1399" s="118" t="s">
        <v>41</v>
      </c>
      <c r="G1399" s="118" t="s">
        <v>33</v>
      </c>
      <c r="H1399" s="504" t="s">
        <v>7302</v>
      </c>
      <c r="I1399" s="503">
        <v>43666</v>
      </c>
      <c r="J1399" s="503">
        <v>45814</v>
      </c>
      <c r="K1399" s="543"/>
      <c r="L1399" s="503" t="s">
        <v>6881</v>
      </c>
      <c r="M1399" s="248" t="s">
        <v>7303</v>
      </c>
      <c r="N1399" s="248" t="s">
        <v>34</v>
      </c>
      <c r="O1399" s="583">
        <v>16790</v>
      </c>
      <c r="P1399" s="881"/>
      <c r="Q1399" s="881"/>
      <c r="R1399" s="881"/>
      <c r="S1399" s="881"/>
      <c r="T1399" s="805">
        <v>3.84</v>
      </c>
      <c r="U1399" s="248">
        <v>46</v>
      </c>
      <c r="V1399" s="583">
        <v>16790</v>
      </c>
      <c r="W1399" s="703" t="s">
        <v>6698</v>
      </c>
      <c r="X1399" s="583">
        <v>35</v>
      </c>
      <c r="Y1399" s="583">
        <v>25</v>
      </c>
      <c r="Z1399" s="583">
        <v>125</v>
      </c>
      <c r="AA1399" s="248" t="s">
        <v>1091</v>
      </c>
      <c r="AB1399" s="248" t="s">
        <v>1091</v>
      </c>
      <c r="AC1399" s="248" t="s">
        <v>1091</v>
      </c>
      <c r="AD1399" s="248" t="s">
        <v>1091</v>
      </c>
      <c r="AE1399" s="248" t="s">
        <v>1091</v>
      </c>
      <c r="AF1399" s="248">
        <v>0.3</v>
      </c>
      <c r="AG1399" s="583" t="s">
        <v>1091</v>
      </c>
      <c r="AH1399" s="248">
        <v>532.1</v>
      </c>
      <c r="AI1399" s="248" t="s">
        <v>7304</v>
      </c>
      <c r="AJ1399" s="248" t="s">
        <v>7305</v>
      </c>
      <c r="AK1399" s="584" t="s">
        <v>200</v>
      </c>
      <c r="AL1399" s="543"/>
    </row>
    <row r="1400" spans="1:38" ht="46.5" customHeight="1" thickBot="1" x14ac:dyDescent="0.3">
      <c r="A1400" s="196" t="s">
        <v>7566</v>
      </c>
      <c r="B1400" s="503">
        <v>43635</v>
      </c>
      <c r="C1400" s="583" t="s">
        <v>7567</v>
      </c>
      <c r="D1400" s="248" t="s">
        <v>7372</v>
      </c>
      <c r="E1400" s="118" t="s">
        <v>149</v>
      </c>
      <c r="F1400" s="118" t="s">
        <v>133</v>
      </c>
      <c r="G1400" s="118" t="s">
        <v>51</v>
      </c>
      <c r="H1400" s="504" t="s">
        <v>6136</v>
      </c>
      <c r="I1400" s="503">
        <v>43655</v>
      </c>
      <c r="J1400" s="503">
        <v>44227</v>
      </c>
      <c r="K1400" s="543"/>
      <c r="L1400" s="503" t="s">
        <v>7143</v>
      </c>
      <c r="M1400" s="248" t="s">
        <v>285</v>
      </c>
      <c r="N1400" s="248" t="s">
        <v>95</v>
      </c>
      <c r="O1400" s="583">
        <v>10950</v>
      </c>
      <c r="P1400" s="881"/>
      <c r="Q1400" s="881"/>
      <c r="R1400" s="881"/>
      <c r="S1400" s="881"/>
      <c r="T1400" s="805">
        <v>1.67</v>
      </c>
      <c r="U1400" s="248">
        <v>30</v>
      </c>
      <c r="V1400" s="583">
        <v>10950</v>
      </c>
      <c r="W1400" s="703" t="s">
        <v>6698</v>
      </c>
      <c r="X1400" s="583">
        <v>35</v>
      </c>
      <c r="Y1400" s="583">
        <v>25</v>
      </c>
      <c r="Z1400" s="583">
        <v>125</v>
      </c>
      <c r="AA1400" s="248" t="s">
        <v>1091</v>
      </c>
      <c r="AB1400" s="248" t="s">
        <v>1091</v>
      </c>
      <c r="AC1400" s="248" t="s">
        <v>1091</v>
      </c>
      <c r="AD1400" s="248" t="s">
        <v>1091</v>
      </c>
      <c r="AE1400" s="248" t="s">
        <v>1091</v>
      </c>
      <c r="AF1400" s="248" t="s">
        <v>1091</v>
      </c>
      <c r="AG1400" s="583" t="s">
        <v>6899</v>
      </c>
      <c r="AH1400" s="248"/>
      <c r="AI1400" s="248" t="s">
        <v>7568</v>
      </c>
      <c r="AJ1400" s="248" t="s">
        <v>7569</v>
      </c>
      <c r="AK1400" s="584" t="s">
        <v>200</v>
      </c>
      <c r="AL1400" s="543"/>
    </row>
    <row r="1401" spans="1:38" ht="46.5" customHeight="1" x14ac:dyDescent="0.25">
      <c r="A1401" s="193" t="s">
        <v>7578</v>
      </c>
      <c r="B1401" s="518">
        <v>43648</v>
      </c>
      <c r="C1401" s="585" t="s">
        <v>7584</v>
      </c>
      <c r="D1401" s="498"/>
      <c r="E1401" s="83" t="s">
        <v>70</v>
      </c>
      <c r="F1401" s="83" t="s">
        <v>70</v>
      </c>
      <c r="G1401" s="83" t="s">
        <v>70</v>
      </c>
      <c r="H1401" s="517" t="s">
        <v>1691</v>
      </c>
      <c r="I1401" s="518">
        <v>43664</v>
      </c>
      <c r="J1401" s="518">
        <v>45840</v>
      </c>
      <c r="K1401" s="902"/>
      <c r="L1401" s="518" t="s">
        <v>365</v>
      </c>
      <c r="M1401" s="498" t="s">
        <v>289</v>
      </c>
      <c r="N1401" s="498" t="s">
        <v>25</v>
      </c>
      <c r="O1401" s="585">
        <v>2550000</v>
      </c>
      <c r="P1401" s="903"/>
      <c r="Q1401" s="903"/>
      <c r="R1401" s="903"/>
      <c r="S1401" s="903"/>
      <c r="T1401" s="808">
        <v>295</v>
      </c>
      <c r="U1401" s="498">
        <v>7083</v>
      </c>
      <c r="V1401" s="585">
        <v>2550000</v>
      </c>
      <c r="W1401" s="904"/>
      <c r="X1401" s="585"/>
      <c r="Y1401" s="585"/>
      <c r="Z1401" s="585"/>
      <c r="AA1401" s="498"/>
      <c r="AB1401" s="498"/>
      <c r="AC1401" s="498"/>
      <c r="AD1401" s="498"/>
      <c r="AE1401" s="498"/>
      <c r="AF1401" s="498"/>
      <c r="AG1401" s="585"/>
      <c r="AH1401" s="498">
        <v>29.096</v>
      </c>
      <c r="AI1401" s="498" t="s">
        <v>7588</v>
      </c>
      <c r="AJ1401" s="498" t="s">
        <v>7589</v>
      </c>
      <c r="AK1401" s="586" t="s">
        <v>1109</v>
      </c>
      <c r="AL1401" s="902"/>
    </row>
    <row r="1402" spans="1:38" s="819" customFormat="1" ht="46.5" customHeight="1" x14ac:dyDescent="0.25">
      <c r="A1402" s="101" t="s">
        <v>7578</v>
      </c>
      <c r="B1402" s="521">
        <v>43648</v>
      </c>
      <c r="C1402" s="586" t="s">
        <v>7585</v>
      </c>
      <c r="D1402" s="519"/>
      <c r="E1402" s="49" t="s">
        <v>70</v>
      </c>
      <c r="F1402" s="49" t="s">
        <v>70</v>
      </c>
      <c r="G1402" s="49" t="s">
        <v>70</v>
      </c>
      <c r="H1402" s="520" t="s">
        <v>7580</v>
      </c>
      <c r="I1402" s="521">
        <v>43664</v>
      </c>
      <c r="J1402" s="521">
        <v>45840</v>
      </c>
      <c r="L1402" s="521" t="s">
        <v>7581</v>
      </c>
      <c r="M1402" s="519" t="s">
        <v>289</v>
      </c>
      <c r="N1402" s="519" t="s">
        <v>25</v>
      </c>
      <c r="O1402" s="586">
        <v>2550000</v>
      </c>
      <c r="P1402" s="883"/>
      <c r="Q1402" s="883"/>
      <c r="R1402" s="883"/>
      <c r="S1402" s="883"/>
      <c r="T1402" s="809">
        <v>295</v>
      </c>
      <c r="U1402" s="519">
        <v>7083</v>
      </c>
      <c r="V1402" s="586">
        <v>2550000</v>
      </c>
      <c r="W1402" s="701"/>
      <c r="X1402" s="586"/>
      <c r="Y1402" s="586"/>
      <c r="Z1402" s="586"/>
      <c r="AA1402" s="519"/>
      <c r="AB1402" s="519"/>
      <c r="AC1402" s="519"/>
      <c r="AD1402" s="519"/>
      <c r="AE1402" s="519"/>
      <c r="AF1402" s="519"/>
      <c r="AG1402" s="586"/>
      <c r="AH1402" s="519">
        <v>28.728999999999999</v>
      </c>
      <c r="AI1402" s="519" t="s">
        <v>7590</v>
      </c>
      <c r="AJ1402" s="519" t="s">
        <v>7591</v>
      </c>
      <c r="AK1402" s="586" t="s">
        <v>1109</v>
      </c>
    </row>
    <row r="1403" spans="1:38" s="819" customFormat="1" ht="46.5" customHeight="1" thickBot="1" x14ac:dyDescent="0.3">
      <c r="A1403" s="194" t="s">
        <v>7578</v>
      </c>
      <c r="B1403" s="523">
        <v>43648</v>
      </c>
      <c r="C1403" s="584" t="s">
        <v>7586</v>
      </c>
      <c r="D1403" s="247" t="s">
        <v>7579</v>
      </c>
      <c r="E1403" s="86" t="s">
        <v>70</v>
      </c>
      <c r="F1403" s="86" t="s">
        <v>70</v>
      </c>
      <c r="G1403" s="86" t="s">
        <v>70</v>
      </c>
      <c r="H1403" s="522" t="s">
        <v>7582</v>
      </c>
      <c r="I1403" s="523">
        <v>43664</v>
      </c>
      <c r="J1403" s="523">
        <v>45840</v>
      </c>
      <c r="K1403" s="542"/>
      <c r="L1403" s="523" t="s">
        <v>7583</v>
      </c>
      <c r="M1403" s="247" t="s">
        <v>289</v>
      </c>
      <c r="N1403" s="247" t="s">
        <v>25</v>
      </c>
      <c r="O1403" s="584">
        <v>3988720</v>
      </c>
      <c r="P1403" s="882"/>
      <c r="Q1403" s="882"/>
      <c r="R1403" s="882"/>
      <c r="S1403" s="882"/>
      <c r="T1403" s="804">
        <v>455</v>
      </c>
      <c r="U1403" s="247">
        <v>10928</v>
      </c>
      <c r="V1403" s="584">
        <v>3988720</v>
      </c>
      <c r="W1403" s="702" t="s">
        <v>6818</v>
      </c>
      <c r="X1403" s="584">
        <v>35</v>
      </c>
      <c r="Y1403" s="584">
        <v>25</v>
      </c>
      <c r="Z1403" s="584">
        <v>125</v>
      </c>
      <c r="AA1403" s="247"/>
      <c r="AB1403" s="247"/>
      <c r="AC1403" s="247"/>
      <c r="AD1403" s="247">
        <v>15</v>
      </c>
      <c r="AE1403" s="247">
        <v>2</v>
      </c>
      <c r="AF1403" s="247">
        <v>0.5</v>
      </c>
      <c r="AG1403" s="584" t="s">
        <v>7587</v>
      </c>
      <c r="AH1403" s="247">
        <v>29.872</v>
      </c>
      <c r="AI1403" s="247" t="s">
        <v>7592</v>
      </c>
      <c r="AJ1403" s="247" t="s">
        <v>7593</v>
      </c>
      <c r="AK1403" s="584" t="s">
        <v>1109</v>
      </c>
      <c r="AL1403" s="542"/>
    </row>
    <row r="1404" spans="1:38" ht="46.5" customHeight="1" x14ac:dyDescent="0.25">
      <c r="A1404" s="193" t="s">
        <v>7606</v>
      </c>
      <c r="B1404" s="518">
        <v>43690</v>
      </c>
      <c r="C1404" s="585" t="s">
        <v>7608</v>
      </c>
      <c r="D1404" s="498"/>
      <c r="E1404" s="83" t="s">
        <v>144</v>
      </c>
      <c r="F1404" s="83" t="s">
        <v>144</v>
      </c>
      <c r="G1404" s="83" t="s">
        <v>63</v>
      </c>
      <c r="H1404" s="517" t="s">
        <v>1721</v>
      </c>
      <c r="I1404" s="518">
        <v>43711</v>
      </c>
      <c r="J1404" s="518">
        <v>45882</v>
      </c>
      <c r="K1404" s="902"/>
      <c r="L1404" s="518" t="s">
        <v>365</v>
      </c>
      <c r="M1404" s="498" t="s">
        <v>289</v>
      </c>
      <c r="N1404" s="498" t="s">
        <v>25</v>
      </c>
      <c r="O1404" s="585">
        <v>645927</v>
      </c>
      <c r="P1404" s="903"/>
      <c r="Q1404" s="903"/>
      <c r="R1404" s="903"/>
      <c r="S1404" s="903"/>
      <c r="T1404" s="808">
        <v>221.24</v>
      </c>
      <c r="U1404" s="498">
        <v>1770</v>
      </c>
      <c r="V1404" s="585">
        <v>645927</v>
      </c>
      <c r="W1404" s="904" t="s">
        <v>6818</v>
      </c>
      <c r="X1404" s="585">
        <v>35</v>
      </c>
      <c r="Y1404" s="585">
        <v>25</v>
      </c>
      <c r="Z1404" s="585">
        <v>125</v>
      </c>
      <c r="AA1404" s="498"/>
      <c r="AB1404" s="498"/>
      <c r="AC1404" s="498"/>
      <c r="AD1404" s="498">
        <v>15</v>
      </c>
      <c r="AE1404" s="498">
        <v>2</v>
      </c>
      <c r="AF1404" s="498">
        <v>0.5</v>
      </c>
      <c r="AG1404" s="585" t="s">
        <v>7613</v>
      </c>
      <c r="AH1404" s="498">
        <v>27.55</v>
      </c>
      <c r="AI1404" s="498" t="s">
        <v>7614</v>
      </c>
      <c r="AJ1404" s="498" t="s">
        <v>7615</v>
      </c>
      <c r="AK1404" s="586" t="s">
        <v>1109</v>
      </c>
      <c r="AL1404" s="586" t="s">
        <v>7612</v>
      </c>
    </row>
    <row r="1405" spans="1:38" s="819" customFormat="1" ht="46.5" customHeight="1" x14ac:dyDescent="0.25">
      <c r="A1405" s="101" t="s">
        <v>7606</v>
      </c>
      <c r="B1405" s="521">
        <v>43690</v>
      </c>
      <c r="C1405" s="586" t="s">
        <v>7609</v>
      </c>
      <c r="D1405" s="519"/>
      <c r="E1405" s="49" t="s">
        <v>144</v>
      </c>
      <c r="F1405" s="49" t="s">
        <v>144</v>
      </c>
      <c r="G1405" s="49" t="s">
        <v>63</v>
      </c>
      <c r="H1405" s="520" t="s">
        <v>1721</v>
      </c>
      <c r="I1405" s="521">
        <v>43711</v>
      </c>
      <c r="J1405" s="521">
        <v>45882</v>
      </c>
      <c r="L1405" s="521" t="s">
        <v>365</v>
      </c>
      <c r="M1405" s="519" t="s">
        <v>289</v>
      </c>
      <c r="N1405" s="519" t="s">
        <v>25</v>
      </c>
      <c r="O1405" s="586">
        <v>645927</v>
      </c>
      <c r="P1405" s="883"/>
      <c r="Q1405" s="883"/>
      <c r="R1405" s="883"/>
      <c r="S1405" s="883"/>
      <c r="T1405" s="809">
        <v>221.24</v>
      </c>
      <c r="U1405" s="519">
        <v>1770</v>
      </c>
      <c r="V1405" s="586">
        <v>645927</v>
      </c>
      <c r="W1405" s="701"/>
      <c r="X1405" s="586"/>
      <c r="Y1405" s="586"/>
      <c r="Z1405" s="586"/>
      <c r="AA1405" s="519"/>
      <c r="AB1405" s="519"/>
      <c r="AC1405" s="519"/>
      <c r="AD1405" s="519"/>
      <c r="AE1405" s="519"/>
      <c r="AF1405" s="519"/>
      <c r="AG1405" s="586"/>
      <c r="AH1405" s="519">
        <v>27.55</v>
      </c>
      <c r="AI1405" s="519" t="s">
        <v>7617</v>
      </c>
      <c r="AJ1405" s="519" t="s">
        <v>7616</v>
      </c>
      <c r="AK1405" s="586"/>
    </row>
    <row r="1406" spans="1:38" s="819" customFormat="1" ht="46.5" customHeight="1" x14ac:dyDescent="0.25">
      <c r="A1406" s="101" t="s">
        <v>7606</v>
      </c>
      <c r="B1406" s="521">
        <v>43690</v>
      </c>
      <c r="C1406" s="586" t="s">
        <v>7610</v>
      </c>
      <c r="D1406" s="519"/>
      <c r="E1406" s="49" t="s">
        <v>144</v>
      </c>
      <c r="F1406" s="49" t="s">
        <v>144</v>
      </c>
      <c r="G1406" s="49" t="s">
        <v>63</v>
      </c>
      <c r="H1406" s="520" t="s">
        <v>1721</v>
      </c>
      <c r="I1406" s="521">
        <v>43711</v>
      </c>
      <c r="J1406" s="521">
        <v>45882</v>
      </c>
      <c r="L1406" s="521" t="s">
        <v>365</v>
      </c>
      <c r="M1406" s="519" t="s">
        <v>289</v>
      </c>
      <c r="N1406" s="519" t="s">
        <v>25</v>
      </c>
      <c r="O1406" s="586">
        <v>907258.6</v>
      </c>
      <c r="P1406" s="883"/>
      <c r="Q1406" s="883"/>
      <c r="R1406" s="883"/>
      <c r="S1406" s="883"/>
      <c r="T1406" s="809">
        <v>237.78</v>
      </c>
      <c r="U1406" s="519">
        <v>2485.64</v>
      </c>
      <c r="V1406" s="586">
        <v>907258.6</v>
      </c>
      <c r="W1406" s="701"/>
      <c r="X1406" s="586"/>
      <c r="Y1406" s="586"/>
      <c r="Z1406" s="586"/>
      <c r="AA1406" s="519"/>
      <c r="AB1406" s="519"/>
      <c r="AC1406" s="519"/>
      <c r="AD1406" s="519"/>
      <c r="AE1406" s="519"/>
      <c r="AF1406" s="519"/>
      <c r="AG1406" s="586"/>
      <c r="AH1406" s="519">
        <v>27.55</v>
      </c>
      <c r="AI1406" s="519" t="s">
        <v>7614</v>
      </c>
      <c r="AJ1406" s="519" t="s">
        <v>7615</v>
      </c>
      <c r="AK1406" s="586"/>
    </row>
    <row r="1407" spans="1:38" s="819" customFormat="1" ht="46.5" customHeight="1" thickBot="1" x14ac:dyDescent="0.3">
      <c r="A1407" s="194" t="s">
        <v>7606</v>
      </c>
      <c r="B1407" s="523">
        <v>43690</v>
      </c>
      <c r="C1407" s="584" t="s">
        <v>7611</v>
      </c>
      <c r="D1407" s="247"/>
      <c r="E1407" s="86" t="s">
        <v>144</v>
      </c>
      <c r="F1407" s="86" t="s">
        <v>144</v>
      </c>
      <c r="G1407" s="86" t="s">
        <v>63</v>
      </c>
      <c r="H1407" s="522" t="s">
        <v>1721</v>
      </c>
      <c r="I1407" s="523">
        <v>43711</v>
      </c>
      <c r="J1407" s="523">
        <v>45882</v>
      </c>
      <c r="K1407" s="542"/>
      <c r="L1407" s="523" t="s">
        <v>365</v>
      </c>
      <c r="M1407" s="247" t="s">
        <v>289</v>
      </c>
      <c r="N1407" s="247" t="s">
        <v>25</v>
      </c>
      <c r="O1407" s="584">
        <v>907258.6</v>
      </c>
      <c r="P1407" s="882"/>
      <c r="Q1407" s="882"/>
      <c r="R1407" s="882"/>
      <c r="S1407" s="882"/>
      <c r="T1407" s="804">
        <v>237.78</v>
      </c>
      <c r="U1407" s="247">
        <v>2485.64</v>
      </c>
      <c r="V1407" s="584">
        <v>907258.6</v>
      </c>
      <c r="W1407" s="702"/>
      <c r="X1407" s="584"/>
      <c r="Y1407" s="584"/>
      <c r="Z1407" s="584"/>
      <c r="AA1407" s="247"/>
      <c r="AB1407" s="247"/>
      <c r="AC1407" s="247"/>
      <c r="AD1407" s="247"/>
      <c r="AE1407" s="247"/>
      <c r="AF1407" s="247"/>
      <c r="AG1407" s="584"/>
      <c r="AH1407" s="247">
        <v>27.55</v>
      </c>
      <c r="AI1407" s="247" t="s">
        <v>7617</v>
      </c>
      <c r="AJ1407" s="247" t="s">
        <v>7616</v>
      </c>
      <c r="AK1407" s="584"/>
      <c r="AL1407" s="542"/>
    </row>
    <row r="1408" spans="1:38" ht="46.5" customHeight="1" thickBot="1" x14ac:dyDescent="0.3">
      <c r="A1408" s="196" t="s">
        <v>7622</v>
      </c>
      <c r="B1408" s="503">
        <v>43692</v>
      </c>
      <c r="C1408" s="583" t="s">
        <v>6955</v>
      </c>
      <c r="D1408" s="248" t="s">
        <v>6956</v>
      </c>
      <c r="E1408" s="118" t="s">
        <v>6945</v>
      </c>
      <c r="F1408" s="118" t="s">
        <v>31</v>
      </c>
      <c r="G1408" s="118" t="s">
        <v>31</v>
      </c>
      <c r="H1408" s="504" t="s">
        <v>6946</v>
      </c>
      <c r="I1408" s="503">
        <v>43721</v>
      </c>
      <c r="J1408" s="503">
        <v>45884</v>
      </c>
      <c r="K1408" s="543"/>
      <c r="L1408" s="503" t="s">
        <v>365</v>
      </c>
      <c r="M1408" s="248" t="s">
        <v>289</v>
      </c>
      <c r="N1408" s="248" t="s">
        <v>25</v>
      </c>
      <c r="O1408" s="583">
        <v>6982</v>
      </c>
      <c r="P1408" s="881"/>
      <c r="Q1408" s="881"/>
      <c r="R1408" s="881"/>
      <c r="S1408" s="881"/>
      <c r="T1408" s="805">
        <v>32.909999999999997</v>
      </c>
      <c r="U1408" s="248">
        <v>19.12</v>
      </c>
      <c r="V1408" s="583">
        <v>6982</v>
      </c>
      <c r="W1408" s="703" t="s">
        <v>6698</v>
      </c>
      <c r="X1408" s="583">
        <v>50</v>
      </c>
      <c r="Y1408" s="583">
        <v>10</v>
      </c>
      <c r="Z1408" s="583">
        <v>60</v>
      </c>
      <c r="AA1408" s="248" t="s">
        <v>1091</v>
      </c>
      <c r="AB1408" s="248" t="s">
        <v>1091</v>
      </c>
      <c r="AC1408" s="248" t="s">
        <v>1091</v>
      </c>
      <c r="AD1408" s="248" t="s">
        <v>1091</v>
      </c>
      <c r="AE1408" s="248" t="s">
        <v>1091</v>
      </c>
      <c r="AF1408" s="248">
        <v>10</v>
      </c>
      <c r="AG1408" s="583" t="s">
        <v>1091</v>
      </c>
      <c r="AH1408" s="248"/>
      <c r="AI1408" s="248" t="s">
        <v>6958</v>
      </c>
      <c r="AJ1408" s="248" t="s">
        <v>6957</v>
      </c>
      <c r="AK1408" s="584" t="s">
        <v>1109</v>
      </c>
      <c r="AL1408" s="543"/>
    </row>
    <row r="1409" spans="1:38" ht="46.5" customHeight="1" thickBot="1" x14ac:dyDescent="0.3">
      <c r="A1409" s="196" t="s">
        <v>7640</v>
      </c>
      <c r="B1409" s="503">
        <v>43733</v>
      </c>
      <c r="C1409" s="583" t="s">
        <v>6606</v>
      </c>
      <c r="D1409" s="248" t="s">
        <v>7641</v>
      </c>
      <c r="E1409" s="118" t="s">
        <v>7642</v>
      </c>
      <c r="F1409" s="118" t="s">
        <v>63</v>
      </c>
      <c r="G1409" s="118" t="s">
        <v>63</v>
      </c>
      <c r="H1409" s="504" t="s">
        <v>7643</v>
      </c>
      <c r="I1409" s="503">
        <v>43756</v>
      </c>
      <c r="J1409" s="503">
        <v>45925</v>
      </c>
      <c r="K1409" s="543"/>
      <c r="L1409" s="503" t="s">
        <v>7197</v>
      </c>
      <c r="M1409" s="248" t="s">
        <v>756</v>
      </c>
      <c r="N1409" s="248" t="s">
        <v>66</v>
      </c>
      <c r="O1409" s="583">
        <v>66500</v>
      </c>
      <c r="P1409" s="881"/>
      <c r="Q1409" s="881"/>
      <c r="R1409" s="881"/>
      <c r="S1409" s="881"/>
      <c r="T1409" s="805">
        <v>42</v>
      </c>
      <c r="U1409" s="248">
        <v>252</v>
      </c>
      <c r="V1409" s="583">
        <v>66500</v>
      </c>
      <c r="W1409" s="703" t="s">
        <v>6818</v>
      </c>
      <c r="X1409" s="583">
        <v>100</v>
      </c>
      <c r="Y1409" s="583" t="s">
        <v>1091</v>
      </c>
      <c r="Z1409" s="583" t="s">
        <v>1091</v>
      </c>
      <c r="AA1409" s="248" t="s">
        <v>1091</v>
      </c>
      <c r="AB1409" s="248" t="s">
        <v>1091</v>
      </c>
      <c r="AC1409" s="248" t="s">
        <v>1091</v>
      </c>
      <c r="AD1409" s="248" t="s">
        <v>1091</v>
      </c>
      <c r="AE1409" s="248" t="s">
        <v>1091</v>
      </c>
      <c r="AF1409" s="248">
        <v>0.5</v>
      </c>
      <c r="AG1409" s="583" t="s">
        <v>1091</v>
      </c>
      <c r="AH1409" s="248">
        <v>108.65</v>
      </c>
      <c r="AI1409" s="248" t="s">
        <v>7644</v>
      </c>
      <c r="AJ1409" s="248" t="s">
        <v>7645</v>
      </c>
      <c r="AK1409" s="584" t="s">
        <v>1109</v>
      </c>
      <c r="AL1409" s="543"/>
    </row>
    <row r="1410" spans="1:38" ht="46.5" customHeight="1" x14ac:dyDescent="0.25">
      <c r="A1410" s="193" t="s">
        <v>7663</v>
      </c>
      <c r="B1410" s="518">
        <v>43747</v>
      </c>
      <c r="C1410" s="585" t="s">
        <v>7664</v>
      </c>
      <c r="D1410" s="498" t="s">
        <v>7666</v>
      </c>
      <c r="E1410" s="83" t="s">
        <v>158</v>
      </c>
      <c r="F1410" s="83" t="s">
        <v>158</v>
      </c>
      <c r="G1410" s="83" t="s">
        <v>128</v>
      </c>
      <c r="H1410" s="517" t="s">
        <v>7667</v>
      </c>
      <c r="I1410" s="518">
        <v>43777</v>
      </c>
      <c r="J1410" s="518">
        <v>45939</v>
      </c>
      <c r="K1410" s="902"/>
      <c r="L1410" s="518" t="s">
        <v>7069</v>
      </c>
      <c r="M1410" s="498" t="s">
        <v>334</v>
      </c>
      <c r="N1410" s="498" t="s">
        <v>34</v>
      </c>
      <c r="O1410" s="585">
        <v>1584</v>
      </c>
      <c r="P1410" s="903"/>
      <c r="Q1410" s="903"/>
      <c r="R1410" s="903"/>
      <c r="S1410" s="903"/>
      <c r="T1410" s="808">
        <v>0.6</v>
      </c>
      <c r="U1410" s="498">
        <v>4.8</v>
      </c>
      <c r="V1410" s="585">
        <v>1584</v>
      </c>
      <c r="W1410" s="904" t="s">
        <v>6698</v>
      </c>
      <c r="X1410" s="585">
        <v>50</v>
      </c>
      <c r="Y1410" s="585">
        <v>25</v>
      </c>
      <c r="Z1410" s="585">
        <v>125</v>
      </c>
      <c r="AA1410" s="498" t="s">
        <v>1091</v>
      </c>
      <c r="AB1410" s="498" t="s">
        <v>1091</v>
      </c>
      <c r="AC1410" s="498" t="s">
        <v>1091</v>
      </c>
      <c r="AD1410" s="498" t="s">
        <v>1091</v>
      </c>
      <c r="AE1410" s="498" t="s">
        <v>1091</v>
      </c>
      <c r="AF1410" s="498" t="s">
        <v>1091</v>
      </c>
      <c r="AG1410" s="585" t="s">
        <v>1091</v>
      </c>
      <c r="AH1410" s="498">
        <v>217.45</v>
      </c>
      <c r="AI1410" s="498" t="s">
        <v>7668</v>
      </c>
      <c r="AJ1410" s="498" t="s">
        <v>7669</v>
      </c>
      <c r="AK1410" s="586" t="s">
        <v>1109</v>
      </c>
      <c r="AL1410" s="586" t="s">
        <v>7672</v>
      </c>
    </row>
    <row r="1411" spans="1:38" s="819" customFormat="1" ht="46.5" customHeight="1" thickBot="1" x14ac:dyDescent="0.3">
      <c r="A1411" s="194" t="s">
        <v>7663</v>
      </c>
      <c r="B1411" s="523">
        <v>43747</v>
      </c>
      <c r="C1411" s="584" t="s">
        <v>7665</v>
      </c>
      <c r="D1411" s="247" t="s">
        <v>7666</v>
      </c>
      <c r="E1411" s="86" t="s">
        <v>158</v>
      </c>
      <c r="F1411" s="86" t="s">
        <v>158</v>
      </c>
      <c r="G1411" s="86" t="s">
        <v>128</v>
      </c>
      <c r="H1411" s="522" t="s">
        <v>7667</v>
      </c>
      <c r="I1411" s="523">
        <v>43777</v>
      </c>
      <c r="J1411" s="523">
        <v>45939</v>
      </c>
      <c r="K1411" s="542"/>
      <c r="L1411" s="523" t="s">
        <v>7069</v>
      </c>
      <c r="M1411" s="247" t="s">
        <v>334</v>
      </c>
      <c r="N1411" s="247" t="s">
        <v>34</v>
      </c>
      <c r="O1411" s="584">
        <v>5785.15</v>
      </c>
      <c r="P1411" s="882"/>
      <c r="Q1411" s="882"/>
      <c r="R1411" s="882"/>
      <c r="S1411" s="882"/>
      <c r="T1411" s="804">
        <v>20.359000000000002</v>
      </c>
      <c r="U1411" s="247">
        <v>45.369</v>
      </c>
      <c r="V1411" s="584">
        <v>5785.15</v>
      </c>
      <c r="W1411" s="702" t="s">
        <v>6698</v>
      </c>
      <c r="X1411" s="584">
        <v>50</v>
      </c>
      <c r="Y1411" s="584">
        <v>25</v>
      </c>
      <c r="Z1411" s="584">
        <v>125</v>
      </c>
      <c r="AA1411" s="247" t="s">
        <v>1091</v>
      </c>
      <c r="AB1411" s="247" t="s">
        <v>1091</v>
      </c>
      <c r="AC1411" s="247" t="s">
        <v>1091</v>
      </c>
      <c r="AD1411" s="247" t="s">
        <v>1091</v>
      </c>
      <c r="AE1411" s="247" t="s">
        <v>1091</v>
      </c>
      <c r="AF1411" s="247">
        <v>0.3</v>
      </c>
      <c r="AG1411" s="584" t="s">
        <v>1091</v>
      </c>
      <c r="AH1411" s="247">
        <v>217.28</v>
      </c>
      <c r="AI1411" s="247" t="s">
        <v>7670</v>
      </c>
      <c r="AJ1411" s="247" t="s">
        <v>7671</v>
      </c>
      <c r="AK1411" s="584" t="s">
        <v>1109</v>
      </c>
      <c r="AL1411" s="584" t="s">
        <v>7673</v>
      </c>
    </row>
    <row r="1412" spans="1:38" ht="46.5" customHeight="1" thickBot="1" x14ac:dyDescent="0.3">
      <c r="A1412" s="196" t="s">
        <v>7678</v>
      </c>
      <c r="B1412" s="503">
        <v>43760</v>
      </c>
      <c r="C1412" s="583" t="s">
        <v>7685</v>
      </c>
      <c r="D1412" s="248" t="s">
        <v>7679</v>
      </c>
      <c r="E1412" s="118" t="s">
        <v>7680</v>
      </c>
      <c r="F1412" s="118" t="s">
        <v>7681</v>
      </c>
      <c r="G1412" s="118" t="s">
        <v>33</v>
      </c>
      <c r="H1412" s="504" t="s">
        <v>7682</v>
      </c>
      <c r="I1412" s="503">
        <v>43790</v>
      </c>
      <c r="J1412" s="503">
        <v>45952</v>
      </c>
      <c r="K1412" s="543"/>
      <c r="L1412" s="523" t="s">
        <v>1202</v>
      </c>
      <c r="M1412" s="248" t="s">
        <v>7683</v>
      </c>
      <c r="N1412" s="248" t="s">
        <v>34</v>
      </c>
      <c r="O1412" s="583">
        <v>113530</v>
      </c>
      <c r="P1412" s="881"/>
      <c r="Q1412" s="881"/>
      <c r="R1412" s="881"/>
      <c r="S1412" s="881"/>
      <c r="T1412" s="805">
        <v>48.74</v>
      </c>
      <c r="U1412" s="248">
        <v>311.04000000000002</v>
      </c>
      <c r="V1412" s="583">
        <v>113530</v>
      </c>
      <c r="W1412" s="703" t="s">
        <v>6698</v>
      </c>
      <c r="X1412" s="583">
        <v>35</v>
      </c>
      <c r="Y1412" s="583">
        <v>25</v>
      </c>
      <c r="Z1412" s="583">
        <v>125</v>
      </c>
      <c r="AA1412" s="248" t="s">
        <v>1091</v>
      </c>
      <c r="AB1412" s="248" t="s">
        <v>1091</v>
      </c>
      <c r="AC1412" s="248" t="s">
        <v>1091</v>
      </c>
      <c r="AD1412" s="248" t="s">
        <v>1091</v>
      </c>
      <c r="AE1412" s="248" t="s">
        <v>1091</v>
      </c>
      <c r="AF1412" s="248">
        <v>0.3</v>
      </c>
      <c r="AG1412" s="583" t="s">
        <v>1091</v>
      </c>
      <c r="AH1412" s="248">
        <v>549.95000000000005</v>
      </c>
      <c r="AI1412" s="247" t="s">
        <v>7684</v>
      </c>
      <c r="AJ1412" s="247" t="s">
        <v>5522</v>
      </c>
      <c r="AK1412" s="584" t="s">
        <v>200</v>
      </c>
      <c r="AL1412" s="543"/>
    </row>
    <row r="1413" spans="1:38" ht="46.5" customHeight="1" thickBot="1" x14ac:dyDescent="0.3">
      <c r="A1413" s="196" t="s">
        <v>7699</v>
      </c>
      <c r="B1413" s="503">
        <v>43777</v>
      </c>
      <c r="C1413" s="583" t="s">
        <v>7700</v>
      </c>
      <c r="D1413" s="248" t="s">
        <v>7701</v>
      </c>
      <c r="E1413" s="118" t="s">
        <v>6959</v>
      </c>
      <c r="F1413" s="118" t="s">
        <v>70</v>
      </c>
      <c r="G1413" s="118" t="s">
        <v>70</v>
      </c>
      <c r="H1413" s="504" t="s">
        <v>7046</v>
      </c>
      <c r="I1413" s="503">
        <v>43804</v>
      </c>
      <c r="J1413" s="503">
        <v>45969</v>
      </c>
      <c r="K1413" s="543"/>
      <c r="L1413" s="523" t="s">
        <v>365</v>
      </c>
      <c r="M1413" s="248" t="s">
        <v>289</v>
      </c>
      <c r="N1413" s="248" t="s">
        <v>25</v>
      </c>
      <c r="O1413" s="583">
        <v>3431</v>
      </c>
      <c r="P1413" s="881"/>
      <c r="Q1413" s="881"/>
      <c r="R1413" s="881"/>
      <c r="S1413" s="881"/>
      <c r="T1413" s="805">
        <v>1.6</v>
      </c>
      <c r="U1413" s="248">
        <v>9.4</v>
      </c>
      <c r="V1413" s="583">
        <v>3431</v>
      </c>
      <c r="W1413" s="703" t="s">
        <v>6818</v>
      </c>
      <c r="X1413" s="583">
        <v>50</v>
      </c>
      <c r="Y1413" s="583">
        <v>50</v>
      </c>
      <c r="Z1413" s="583">
        <v>250</v>
      </c>
      <c r="AA1413" s="248" t="s">
        <v>1091</v>
      </c>
      <c r="AB1413" s="248" t="s">
        <v>1091</v>
      </c>
      <c r="AC1413" s="248" t="s">
        <v>1091</v>
      </c>
      <c r="AD1413" s="248" t="s">
        <v>1091</v>
      </c>
      <c r="AE1413" s="248" t="s">
        <v>1091</v>
      </c>
      <c r="AF1413" s="248" t="s">
        <v>1091</v>
      </c>
      <c r="AG1413" s="583" t="s">
        <v>3357</v>
      </c>
      <c r="AH1413" s="248">
        <v>29</v>
      </c>
      <c r="AI1413" s="247" t="s">
        <v>7702</v>
      </c>
      <c r="AJ1413" s="247" t="s">
        <v>7703</v>
      </c>
      <c r="AK1413" s="584" t="s">
        <v>1109</v>
      </c>
      <c r="AL1413" s="543"/>
    </row>
    <row r="1414" spans="1:38" ht="46.5" customHeight="1" thickBot="1" x14ac:dyDescent="0.3">
      <c r="A1414" s="196" t="s">
        <v>7737</v>
      </c>
      <c r="B1414" s="503">
        <v>43803</v>
      </c>
      <c r="C1414" s="583" t="s">
        <v>7740</v>
      </c>
      <c r="D1414" s="248" t="s">
        <v>7738</v>
      </c>
      <c r="E1414" s="118" t="s">
        <v>126</v>
      </c>
      <c r="F1414" s="118" t="s">
        <v>110</v>
      </c>
      <c r="G1414" s="118" t="s">
        <v>33</v>
      </c>
      <c r="H1414" s="504" t="s">
        <v>1996</v>
      </c>
      <c r="I1414" s="503">
        <v>43824</v>
      </c>
      <c r="J1414" s="503">
        <v>45995</v>
      </c>
      <c r="K1414" s="543"/>
      <c r="L1414" s="523" t="s">
        <v>7112</v>
      </c>
      <c r="M1414" s="248" t="s">
        <v>4756</v>
      </c>
      <c r="N1414" s="248" t="s">
        <v>34</v>
      </c>
      <c r="O1414" s="583">
        <v>105120</v>
      </c>
      <c r="P1414" s="881"/>
      <c r="Q1414" s="881"/>
      <c r="R1414" s="881"/>
      <c r="S1414" s="881"/>
      <c r="T1414" s="805">
        <v>35</v>
      </c>
      <c r="U1414" s="248">
        <v>288</v>
      </c>
      <c r="V1414" s="583">
        <v>105120</v>
      </c>
      <c r="W1414" s="703" t="s">
        <v>6698</v>
      </c>
      <c r="X1414" s="583">
        <v>35</v>
      </c>
      <c r="Y1414" s="583">
        <v>25</v>
      </c>
      <c r="Z1414" s="583">
        <v>125</v>
      </c>
      <c r="AA1414" s="248" t="s">
        <v>1091</v>
      </c>
      <c r="AB1414" s="248" t="s">
        <v>1091</v>
      </c>
      <c r="AC1414" s="248" t="s">
        <v>1091</v>
      </c>
      <c r="AD1414" s="248" t="s">
        <v>1091</v>
      </c>
      <c r="AE1414" s="248" t="s">
        <v>1091</v>
      </c>
      <c r="AF1414" s="248" t="s">
        <v>1091</v>
      </c>
      <c r="AG1414" s="583" t="s">
        <v>1091</v>
      </c>
      <c r="AH1414" s="248">
        <v>612.29999999999995</v>
      </c>
      <c r="AI1414" s="247" t="s">
        <v>7739</v>
      </c>
      <c r="AJ1414" s="247" t="s">
        <v>6108</v>
      </c>
      <c r="AK1414" s="584" t="s">
        <v>200</v>
      </c>
      <c r="AL1414" s="543"/>
    </row>
    <row r="1415" spans="1:38" ht="46.5" customHeight="1" thickBot="1" x14ac:dyDescent="0.3">
      <c r="A1415" s="196" t="s">
        <v>7741</v>
      </c>
      <c r="B1415" s="503">
        <v>43811</v>
      </c>
      <c r="C1415" s="583" t="s">
        <v>7742</v>
      </c>
      <c r="D1415" s="248" t="s">
        <v>7743</v>
      </c>
      <c r="E1415" s="118" t="s">
        <v>7744</v>
      </c>
      <c r="F1415" s="118" t="s">
        <v>69</v>
      </c>
      <c r="G1415" s="118" t="s">
        <v>51</v>
      </c>
      <c r="H1415" s="504" t="s">
        <v>7745</v>
      </c>
      <c r="I1415" s="503">
        <v>43834</v>
      </c>
      <c r="J1415" s="503">
        <v>46003</v>
      </c>
      <c r="K1415" s="543"/>
      <c r="L1415" s="523" t="s">
        <v>7746</v>
      </c>
      <c r="M1415" s="248" t="s">
        <v>7747</v>
      </c>
      <c r="N1415" s="248" t="s">
        <v>52</v>
      </c>
      <c r="O1415" s="583">
        <v>250</v>
      </c>
      <c r="P1415" s="881"/>
      <c r="Q1415" s="881"/>
      <c r="R1415" s="881"/>
      <c r="S1415" s="881"/>
      <c r="T1415" s="805">
        <v>0.12</v>
      </c>
      <c r="U1415" s="248">
        <v>1.2</v>
      </c>
      <c r="V1415" s="583">
        <v>250</v>
      </c>
      <c r="W1415" s="703" t="s">
        <v>6698</v>
      </c>
      <c r="X1415" s="583">
        <v>35</v>
      </c>
      <c r="Y1415" s="583">
        <v>25</v>
      </c>
      <c r="Z1415" s="583">
        <v>125</v>
      </c>
      <c r="AA1415" s="248" t="s">
        <v>1091</v>
      </c>
      <c r="AB1415" s="248" t="s">
        <v>1091</v>
      </c>
      <c r="AC1415" s="248" t="s">
        <v>1091</v>
      </c>
      <c r="AD1415" s="248" t="s">
        <v>1091</v>
      </c>
      <c r="AE1415" s="248" t="s">
        <v>1091</v>
      </c>
      <c r="AF1415" s="248" t="s">
        <v>1091</v>
      </c>
      <c r="AG1415" s="583" t="s">
        <v>1091</v>
      </c>
      <c r="AH1415" s="248">
        <v>580</v>
      </c>
      <c r="AI1415" s="247" t="s">
        <v>7748</v>
      </c>
      <c r="AJ1415" s="247" t="s">
        <v>7749</v>
      </c>
      <c r="AK1415" s="584" t="s">
        <v>200</v>
      </c>
      <c r="AL1415" s="543"/>
    </row>
    <row r="1416" spans="1:38" ht="46.5" customHeight="1" x14ac:dyDescent="0.25">
      <c r="A1416" s="193" t="s">
        <v>7750</v>
      </c>
      <c r="B1416" s="518">
        <v>43818</v>
      </c>
      <c r="C1416" s="585" t="s">
        <v>7751</v>
      </c>
      <c r="D1416" s="498" t="s">
        <v>7753</v>
      </c>
      <c r="E1416" s="83" t="s">
        <v>7327</v>
      </c>
      <c r="F1416" s="83" t="s">
        <v>41</v>
      </c>
      <c r="G1416" s="83" t="s">
        <v>33</v>
      </c>
      <c r="H1416" s="517" t="s">
        <v>5524</v>
      </c>
      <c r="I1416" s="518">
        <v>43837</v>
      </c>
      <c r="J1416" s="518" t="s">
        <v>6287</v>
      </c>
      <c r="K1416" s="902"/>
      <c r="L1416" s="518" t="s">
        <v>6881</v>
      </c>
      <c r="M1416" s="498" t="s">
        <v>7754</v>
      </c>
      <c r="N1416" s="498" t="s">
        <v>34</v>
      </c>
      <c r="O1416" s="585">
        <v>73485.600000000006</v>
      </c>
      <c r="P1416" s="903"/>
      <c r="Q1416" s="903"/>
      <c r="R1416" s="903"/>
      <c r="S1416" s="903"/>
      <c r="T1416" s="808">
        <v>61.51</v>
      </c>
      <c r="U1416" s="498">
        <v>612.38</v>
      </c>
      <c r="V1416" s="585">
        <v>73485.600000000006</v>
      </c>
      <c r="W1416" s="701" t="s">
        <v>6698</v>
      </c>
      <c r="X1416" s="586">
        <v>35</v>
      </c>
      <c r="Y1416" s="586">
        <v>25</v>
      </c>
      <c r="Z1416" s="586">
        <v>125</v>
      </c>
      <c r="AA1416" s="519" t="s">
        <v>1091</v>
      </c>
      <c r="AB1416" s="519" t="s">
        <v>1091</v>
      </c>
      <c r="AC1416" s="519" t="s">
        <v>1091</v>
      </c>
      <c r="AD1416" s="519" t="s">
        <v>1091</v>
      </c>
      <c r="AE1416" s="519" t="s">
        <v>1091</v>
      </c>
      <c r="AF1416" s="519">
        <v>0.3</v>
      </c>
      <c r="AG1416" s="586" t="s">
        <v>1091</v>
      </c>
      <c r="AH1416" s="498">
        <v>612</v>
      </c>
      <c r="AI1416" s="498" t="s">
        <v>7755</v>
      </c>
      <c r="AJ1416" s="498" t="s">
        <v>7756</v>
      </c>
      <c r="AK1416" s="586" t="s">
        <v>7757</v>
      </c>
      <c r="AL1416" s="586" t="s">
        <v>7758</v>
      </c>
    </row>
    <row r="1417" spans="1:38" s="819" customFormat="1" ht="46.5" customHeight="1" thickBot="1" x14ac:dyDescent="0.3">
      <c r="A1417" s="194" t="s">
        <v>7750</v>
      </c>
      <c r="B1417" s="523">
        <v>43818</v>
      </c>
      <c r="C1417" s="584" t="s">
        <v>7752</v>
      </c>
      <c r="D1417" s="247" t="s">
        <v>7753</v>
      </c>
      <c r="E1417" s="86" t="s">
        <v>7327</v>
      </c>
      <c r="F1417" s="86" t="s">
        <v>41</v>
      </c>
      <c r="G1417" s="86" t="s">
        <v>33</v>
      </c>
      <c r="H1417" s="522" t="s">
        <v>5524</v>
      </c>
      <c r="I1417" s="523">
        <v>43837</v>
      </c>
      <c r="J1417" s="523" t="s">
        <v>6287</v>
      </c>
      <c r="K1417" s="542"/>
      <c r="L1417" s="523" t="s">
        <v>6881</v>
      </c>
      <c r="M1417" s="247" t="s">
        <v>7754</v>
      </c>
      <c r="N1417" s="247" t="s">
        <v>34</v>
      </c>
      <c r="O1417" s="584">
        <v>17612.87</v>
      </c>
      <c r="P1417" s="882"/>
      <c r="Q1417" s="882"/>
      <c r="R1417" s="882"/>
      <c r="S1417" s="882"/>
      <c r="T1417" s="804">
        <v>2778.04</v>
      </c>
      <c r="U1417" s="247">
        <v>48.25</v>
      </c>
      <c r="V1417" s="584">
        <v>17612.87</v>
      </c>
      <c r="W1417" s="702" t="s">
        <v>6698</v>
      </c>
      <c r="X1417" s="584">
        <v>35</v>
      </c>
      <c r="Y1417" s="584">
        <v>25</v>
      </c>
      <c r="Z1417" s="584">
        <v>125</v>
      </c>
      <c r="AA1417" s="247" t="s">
        <v>1091</v>
      </c>
      <c r="AB1417" s="247" t="s">
        <v>1091</v>
      </c>
      <c r="AC1417" s="247" t="s">
        <v>1091</v>
      </c>
      <c r="AD1417" s="247" t="s">
        <v>1091</v>
      </c>
      <c r="AE1417" s="247" t="s">
        <v>1091</v>
      </c>
      <c r="AF1417" s="247">
        <v>0.3</v>
      </c>
      <c r="AG1417" s="584" t="s">
        <v>1091</v>
      </c>
      <c r="AH1417" s="247">
        <v>612</v>
      </c>
      <c r="AI1417" s="247" t="s">
        <v>7755</v>
      </c>
      <c r="AJ1417" s="247" t="s">
        <v>7756</v>
      </c>
      <c r="AK1417" s="584" t="s">
        <v>7757</v>
      </c>
      <c r="AL1417" s="584" t="s">
        <v>7759</v>
      </c>
    </row>
    <row r="1418" spans="1:38" ht="46.5" customHeight="1" x14ac:dyDescent="0.25">
      <c r="A1418" s="193" t="s">
        <v>7764</v>
      </c>
      <c r="B1418" s="518">
        <v>43822</v>
      </c>
      <c r="C1418" s="585" t="s">
        <v>7765</v>
      </c>
      <c r="D1418" s="498" t="s">
        <v>7767</v>
      </c>
      <c r="E1418" s="83" t="s">
        <v>33</v>
      </c>
      <c r="F1418" s="83" t="s">
        <v>41</v>
      </c>
      <c r="G1418" s="83" t="s">
        <v>33</v>
      </c>
      <c r="H1418" s="517" t="s">
        <v>153</v>
      </c>
      <c r="I1418" s="518">
        <v>43847</v>
      </c>
      <c r="J1418" s="518" t="s">
        <v>6287</v>
      </c>
      <c r="K1418" s="902"/>
      <c r="L1418" s="518" t="s">
        <v>6812</v>
      </c>
      <c r="M1418" s="498" t="s">
        <v>948</v>
      </c>
      <c r="N1418" s="498" t="s">
        <v>34</v>
      </c>
      <c r="O1418" s="585">
        <v>40996.800000000003</v>
      </c>
      <c r="P1418" s="903"/>
      <c r="Q1418" s="903"/>
      <c r="R1418" s="903"/>
      <c r="S1418" s="903"/>
      <c r="T1418" s="808">
        <v>35.72</v>
      </c>
      <c r="U1418" s="498">
        <v>341.64</v>
      </c>
      <c r="V1418" s="585">
        <v>40996.800000000003</v>
      </c>
      <c r="W1418" s="701" t="s">
        <v>6698</v>
      </c>
      <c r="X1418" s="586">
        <v>35</v>
      </c>
      <c r="Y1418" s="586">
        <v>25</v>
      </c>
      <c r="Z1418" s="586">
        <v>125</v>
      </c>
      <c r="AA1418" s="519" t="s">
        <v>1091</v>
      </c>
      <c r="AB1418" s="519" t="s">
        <v>1091</v>
      </c>
      <c r="AC1418" s="519" t="s">
        <v>1091</v>
      </c>
      <c r="AD1418" s="519" t="s">
        <v>1091</v>
      </c>
      <c r="AE1418" s="519" t="s">
        <v>1091</v>
      </c>
      <c r="AF1418" s="519">
        <v>0.3</v>
      </c>
      <c r="AG1418" s="586" t="s">
        <v>1091</v>
      </c>
      <c r="AH1418" s="498">
        <v>697.25</v>
      </c>
      <c r="AI1418" s="498" t="s">
        <v>7768</v>
      </c>
      <c r="AJ1418" s="498" t="s">
        <v>7769</v>
      </c>
      <c r="AK1418" s="586" t="s">
        <v>7757</v>
      </c>
      <c r="AL1418" s="586" t="s">
        <v>7758</v>
      </c>
    </row>
    <row r="1419" spans="1:38" s="819" customFormat="1" ht="46.5" customHeight="1" thickBot="1" x14ac:dyDescent="0.3">
      <c r="A1419" s="194" t="s">
        <v>7764</v>
      </c>
      <c r="B1419" s="523">
        <v>43822</v>
      </c>
      <c r="C1419" s="584" t="s">
        <v>7766</v>
      </c>
      <c r="D1419" s="247" t="s">
        <v>7767</v>
      </c>
      <c r="E1419" s="86" t="s">
        <v>33</v>
      </c>
      <c r="F1419" s="86" t="s">
        <v>41</v>
      </c>
      <c r="G1419" s="86" t="s">
        <v>33</v>
      </c>
      <c r="H1419" s="522" t="s">
        <v>153</v>
      </c>
      <c r="I1419" s="523">
        <v>43847</v>
      </c>
      <c r="J1419" s="523" t="s">
        <v>6287</v>
      </c>
      <c r="K1419" s="542"/>
      <c r="L1419" s="523" t="s">
        <v>6812</v>
      </c>
      <c r="M1419" s="247" t="s">
        <v>948</v>
      </c>
      <c r="N1419" s="247" t="s">
        <v>34</v>
      </c>
      <c r="O1419" s="584">
        <v>100635.37</v>
      </c>
      <c r="P1419" s="882"/>
      <c r="Q1419" s="882"/>
      <c r="R1419" s="882"/>
      <c r="S1419" s="882"/>
      <c r="T1419" s="804">
        <v>4071.42</v>
      </c>
      <c r="U1419" s="247">
        <v>275.70999999999998</v>
      </c>
      <c r="V1419" s="584">
        <v>100635.37</v>
      </c>
      <c r="W1419" s="702" t="s">
        <v>6698</v>
      </c>
      <c r="X1419" s="584">
        <v>35</v>
      </c>
      <c r="Y1419" s="584">
        <v>25</v>
      </c>
      <c r="Z1419" s="584">
        <v>125</v>
      </c>
      <c r="AA1419" s="247" t="s">
        <v>1091</v>
      </c>
      <c r="AB1419" s="247" t="s">
        <v>1091</v>
      </c>
      <c r="AC1419" s="247" t="s">
        <v>1091</v>
      </c>
      <c r="AD1419" s="247" t="s">
        <v>1091</v>
      </c>
      <c r="AE1419" s="247" t="s">
        <v>1091</v>
      </c>
      <c r="AF1419" s="247">
        <v>0.3</v>
      </c>
      <c r="AG1419" s="584" t="s">
        <v>1091</v>
      </c>
      <c r="AH1419" s="247">
        <v>697.25</v>
      </c>
      <c r="AI1419" s="247" t="s">
        <v>7768</v>
      </c>
      <c r="AJ1419" s="247" t="s">
        <v>7769</v>
      </c>
      <c r="AK1419" s="584" t="s">
        <v>7757</v>
      </c>
      <c r="AL1419" s="584" t="s">
        <v>7759</v>
      </c>
    </row>
    <row r="1420" spans="1:38" ht="46.5" customHeight="1" thickBot="1" x14ac:dyDescent="0.3">
      <c r="A1420" s="196" t="s">
        <v>7819</v>
      </c>
      <c r="B1420" s="503">
        <v>43836</v>
      </c>
      <c r="C1420" s="583" t="s">
        <v>7820</v>
      </c>
      <c r="D1420" s="248" t="s">
        <v>7821</v>
      </c>
      <c r="E1420" s="118" t="s">
        <v>93</v>
      </c>
      <c r="F1420" s="118" t="s">
        <v>90</v>
      </c>
      <c r="G1420" s="118" t="s">
        <v>33</v>
      </c>
      <c r="H1420" s="504" t="s">
        <v>277</v>
      </c>
      <c r="I1420" s="503">
        <v>43858</v>
      </c>
      <c r="J1420" s="503">
        <v>46028</v>
      </c>
      <c r="K1420" s="543"/>
      <c r="L1420" s="523" t="s">
        <v>7822</v>
      </c>
      <c r="M1420" s="248" t="s">
        <v>948</v>
      </c>
      <c r="N1420" s="248" t="s">
        <v>34</v>
      </c>
      <c r="O1420" s="583">
        <v>54750</v>
      </c>
      <c r="P1420" s="881"/>
      <c r="Q1420" s="881"/>
      <c r="R1420" s="881"/>
      <c r="S1420" s="881"/>
      <c r="T1420" s="805">
        <v>18.75</v>
      </c>
      <c r="U1420" s="248">
        <v>150</v>
      </c>
      <c r="V1420" s="583">
        <v>54750</v>
      </c>
      <c r="W1420" s="703" t="s">
        <v>6698</v>
      </c>
      <c r="X1420" s="583">
        <v>35</v>
      </c>
      <c r="Y1420" s="583">
        <v>25</v>
      </c>
      <c r="Z1420" s="583">
        <v>125</v>
      </c>
      <c r="AA1420" s="248" t="s">
        <v>1091</v>
      </c>
      <c r="AB1420" s="248" t="s">
        <v>1091</v>
      </c>
      <c r="AC1420" s="248" t="s">
        <v>1091</v>
      </c>
      <c r="AD1420" s="248" t="s">
        <v>1091</v>
      </c>
      <c r="AE1420" s="248" t="s">
        <v>1091</v>
      </c>
      <c r="AF1420" s="248">
        <v>0.3</v>
      </c>
      <c r="AG1420" s="583" t="s">
        <v>7138</v>
      </c>
      <c r="AH1420" s="248">
        <v>908.5</v>
      </c>
      <c r="AI1420" s="247" t="s">
        <v>7823</v>
      </c>
      <c r="AJ1420" s="247" t="s">
        <v>7824</v>
      </c>
      <c r="AK1420" s="584" t="s">
        <v>200</v>
      </c>
      <c r="AL1420" s="543"/>
    </row>
    <row r="1421" spans="1:38" ht="46.5" customHeight="1" x14ac:dyDescent="0.25">
      <c r="A1421" s="193" t="s">
        <v>7825</v>
      </c>
      <c r="B1421" s="518">
        <v>43850</v>
      </c>
      <c r="C1421" s="585" t="s">
        <v>7827</v>
      </c>
      <c r="D1421" s="498" t="s">
        <v>7826</v>
      </c>
      <c r="E1421" s="83" t="s">
        <v>126</v>
      </c>
      <c r="F1421" s="83" t="s">
        <v>110</v>
      </c>
      <c r="G1421" s="83" t="s">
        <v>33</v>
      </c>
      <c r="H1421" s="517" t="s">
        <v>1996</v>
      </c>
      <c r="I1421" s="518">
        <v>43872</v>
      </c>
      <c r="J1421" s="518" t="s">
        <v>6287</v>
      </c>
      <c r="K1421" s="902"/>
      <c r="L1421" s="518" t="s">
        <v>7112</v>
      </c>
      <c r="M1421" s="498" t="s">
        <v>4756</v>
      </c>
      <c r="N1421" s="498" t="s">
        <v>34</v>
      </c>
      <c r="O1421" s="585">
        <v>7391.25</v>
      </c>
      <c r="P1421" s="903"/>
      <c r="Q1421" s="903"/>
      <c r="R1421" s="903"/>
      <c r="S1421" s="903"/>
      <c r="T1421" s="808">
        <v>2.1</v>
      </c>
      <c r="U1421" s="498">
        <v>20.25</v>
      </c>
      <c r="V1421" s="585">
        <v>7391.25</v>
      </c>
      <c r="W1421" s="701" t="s">
        <v>6698</v>
      </c>
      <c r="X1421" s="586">
        <v>35</v>
      </c>
      <c r="Y1421" s="586">
        <v>25</v>
      </c>
      <c r="Z1421" s="586">
        <v>125</v>
      </c>
      <c r="AA1421" s="519" t="s">
        <v>1091</v>
      </c>
      <c r="AB1421" s="519" t="s">
        <v>1091</v>
      </c>
      <c r="AC1421" s="519" t="s">
        <v>1091</v>
      </c>
      <c r="AD1421" s="519" t="s">
        <v>1091</v>
      </c>
      <c r="AE1421" s="519" t="s">
        <v>1091</v>
      </c>
      <c r="AF1421" s="519">
        <v>0.3</v>
      </c>
      <c r="AG1421" s="586" t="s">
        <v>1091</v>
      </c>
      <c r="AH1421" s="498">
        <v>624.88</v>
      </c>
      <c r="AI1421" s="498" t="s">
        <v>7829</v>
      </c>
      <c r="AJ1421" s="498" t="s">
        <v>7830</v>
      </c>
      <c r="AK1421" s="586" t="s">
        <v>7757</v>
      </c>
      <c r="AL1421" s="586"/>
    </row>
    <row r="1422" spans="1:38" s="819" customFormat="1" ht="46.5" customHeight="1" thickBot="1" x14ac:dyDescent="0.3">
      <c r="A1422" s="194" t="s">
        <v>7825</v>
      </c>
      <c r="B1422" s="523">
        <v>43850</v>
      </c>
      <c r="C1422" s="584" t="s">
        <v>7828</v>
      </c>
      <c r="D1422" s="247" t="s">
        <v>7826</v>
      </c>
      <c r="E1422" s="86" t="s">
        <v>126</v>
      </c>
      <c r="F1422" s="86" t="s">
        <v>110</v>
      </c>
      <c r="G1422" s="86" t="s">
        <v>33</v>
      </c>
      <c r="H1422" s="522" t="s">
        <v>1996</v>
      </c>
      <c r="I1422" s="523">
        <v>43872</v>
      </c>
      <c r="J1422" s="523" t="s">
        <v>6287</v>
      </c>
      <c r="K1422" s="542"/>
      <c r="L1422" s="523" t="s">
        <v>7112</v>
      </c>
      <c r="M1422" s="247" t="s">
        <v>4756</v>
      </c>
      <c r="N1422" s="247" t="s">
        <v>34</v>
      </c>
      <c r="O1422" s="584">
        <v>34609498.560000002</v>
      </c>
      <c r="P1422" s="882"/>
      <c r="Q1422" s="882"/>
      <c r="R1422" s="882"/>
      <c r="S1422" s="882"/>
      <c r="T1422" s="804"/>
      <c r="U1422" s="247">
        <v>95820.54</v>
      </c>
      <c r="V1422" s="584">
        <v>34609498.560000002</v>
      </c>
      <c r="W1422" s="702" t="s">
        <v>6698</v>
      </c>
      <c r="X1422" s="584">
        <v>35</v>
      </c>
      <c r="Y1422" s="584">
        <v>25</v>
      </c>
      <c r="Z1422" s="584">
        <v>125</v>
      </c>
      <c r="AA1422" s="247" t="s">
        <v>1091</v>
      </c>
      <c r="AB1422" s="247" t="s">
        <v>1091</v>
      </c>
      <c r="AC1422" s="247" t="s">
        <v>1091</v>
      </c>
      <c r="AD1422" s="247" t="s">
        <v>1091</v>
      </c>
      <c r="AE1422" s="247" t="s">
        <v>1091</v>
      </c>
      <c r="AF1422" s="247">
        <v>0.3</v>
      </c>
      <c r="AG1422" s="584" t="s">
        <v>1091</v>
      </c>
      <c r="AH1422" s="247">
        <v>624.88</v>
      </c>
      <c r="AI1422" s="247" t="s">
        <v>7829</v>
      </c>
      <c r="AJ1422" s="247" t="s">
        <v>7830</v>
      </c>
      <c r="AK1422" s="584" t="s">
        <v>7757</v>
      </c>
      <c r="AL1422" s="584"/>
    </row>
    <row r="1423" spans="1:38" ht="46.5" customHeight="1" thickBot="1" x14ac:dyDescent="0.3">
      <c r="A1423" s="196" t="s">
        <v>7831</v>
      </c>
      <c r="B1423" s="503">
        <v>43858</v>
      </c>
      <c r="C1423" s="583" t="s">
        <v>7832</v>
      </c>
      <c r="D1423" s="248" t="s">
        <v>7833</v>
      </c>
      <c r="E1423" s="118" t="s">
        <v>33</v>
      </c>
      <c r="F1423" s="118" t="s">
        <v>41</v>
      </c>
      <c r="G1423" s="118" t="s">
        <v>33</v>
      </c>
      <c r="H1423" s="504" t="s">
        <v>153</v>
      </c>
      <c r="I1423" s="503">
        <v>43879</v>
      </c>
      <c r="J1423" s="503" t="s">
        <v>6287</v>
      </c>
      <c r="K1423" s="543"/>
      <c r="L1423" s="523" t="s">
        <v>6812</v>
      </c>
      <c r="M1423" s="248" t="s">
        <v>7834</v>
      </c>
      <c r="N1423" s="248" t="s">
        <v>34</v>
      </c>
      <c r="O1423" s="583">
        <v>109500</v>
      </c>
      <c r="P1423" s="881"/>
      <c r="Q1423" s="881"/>
      <c r="R1423" s="881"/>
      <c r="S1423" s="881"/>
      <c r="T1423" s="805"/>
      <c r="U1423" s="248">
        <v>300</v>
      </c>
      <c r="V1423" s="583">
        <v>109500</v>
      </c>
      <c r="W1423" s="703" t="s">
        <v>6698</v>
      </c>
      <c r="X1423" s="583">
        <v>35</v>
      </c>
      <c r="Y1423" s="583">
        <v>25</v>
      </c>
      <c r="Z1423" s="583">
        <v>125</v>
      </c>
      <c r="AA1423" s="248" t="s">
        <v>1091</v>
      </c>
      <c r="AB1423" s="248" t="s">
        <v>1091</v>
      </c>
      <c r="AC1423" s="248" t="s">
        <v>1091</v>
      </c>
      <c r="AD1423" s="248" t="s">
        <v>1091</v>
      </c>
      <c r="AE1423" s="248" t="s">
        <v>1091</v>
      </c>
      <c r="AF1423" s="248">
        <v>0.3</v>
      </c>
      <c r="AG1423" s="583" t="s">
        <v>1091</v>
      </c>
      <c r="AH1423" s="248">
        <v>670.6</v>
      </c>
      <c r="AI1423" s="247" t="s">
        <v>7835</v>
      </c>
      <c r="AJ1423" s="247" t="s">
        <v>7836</v>
      </c>
      <c r="AK1423" s="584" t="s">
        <v>7757</v>
      </c>
      <c r="AL1423" s="543"/>
    </row>
    <row r="1424" spans="1:38" ht="46.5" customHeight="1" thickBot="1" x14ac:dyDescent="0.3">
      <c r="A1424" s="196" t="s">
        <v>7844</v>
      </c>
      <c r="B1424" s="503">
        <v>43860</v>
      </c>
      <c r="C1424" s="583" t="s">
        <v>7845</v>
      </c>
      <c r="D1424" s="248" t="s">
        <v>7407</v>
      </c>
      <c r="E1424" s="118" t="s">
        <v>7332</v>
      </c>
      <c r="F1424" s="118" t="s">
        <v>69</v>
      </c>
      <c r="G1424" s="118" t="s">
        <v>51</v>
      </c>
      <c r="H1424" s="504" t="s">
        <v>1976</v>
      </c>
      <c r="I1424" s="503"/>
      <c r="J1424" s="503">
        <v>44860</v>
      </c>
      <c r="K1424" s="543"/>
      <c r="L1424" s="523" t="s">
        <v>6851</v>
      </c>
      <c r="M1424" s="248" t="s">
        <v>300</v>
      </c>
      <c r="N1424" s="248" t="s">
        <v>52</v>
      </c>
      <c r="O1424" s="583">
        <v>1360</v>
      </c>
      <c r="P1424" s="881"/>
      <c r="Q1424" s="881"/>
      <c r="R1424" s="881"/>
      <c r="S1424" s="881"/>
      <c r="T1424" s="805">
        <v>0.16400000000000001</v>
      </c>
      <c r="U1424" s="248">
        <v>4.05</v>
      </c>
      <c r="V1424" s="583">
        <v>1360</v>
      </c>
      <c r="W1424" s="703" t="s">
        <v>7128</v>
      </c>
      <c r="X1424" s="583">
        <v>30</v>
      </c>
      <c r="Y1424" s="583">
        <v>60</v>
      </c>
      <c r="Z1424" s="583">
        <v>80</v>
      </c>
      <c r="AA1424" s="248" t="s">
        <v>1091</v>
      </c>
      <c r="AB1424" s="248" t="s">
        <v>1091</v>
      </c>
      <c r="AC1424" s="248" t="s">
        <v>1091</v>
      </c>
      <c r="AD1424" s="248" t="s">
        <v>1091</v>
      </c>
      <c r="AE1424" s="248" t="s">
        <v>1091</v>
      </c>
      <c r="AF1424" s="248" t="s">
        <v>1091</v>
      </c>
      <c r="AG1424" s="583" t="s">
        <v>7846</v>
      </c>
      <c r="AH1424" s="248">
        <v>315.5</v>
      </c>
      <c r="AI1424" s="247" t="s">
        <v>7847</v>
      </c>
      <c r="AJ1424" s="247" t="s">
        <v>7848</v>
      </c>
      <c r="AK1424" s="584" t="s">
        <v>200</v>
      </c>
      <c r="AL1424" s="543"/>
    </row>
    <row r="1425" spans="1:38" ht="46.5" customHeight="1" x14ac:dyDescent="0.25">
      <c r="A1425" s="193" t="s">
        <v>7849</v>
      </c>
      <c r="B1425" s="518">
        <v>43860</v>
      </c>
      <c r="C1425" s="585" t="s">
        <v>7850</v>
      </c>
      <c r="D1425" s="498" t="s">
        <v>7852</v>
      </c>
      <c r="E1425" s="83" t="s">
        <v>93</v>
      </c>
      <c r="F1425" s="83" t="s">
        <v>90</v>
      </c>
      <c r="G1425" s="83" t="s">
        <v>33</v>
      </c>
      <c r="H1425" s="517" t="s">
        <v>277</v>
      </c>
      <c r="I1425" s="518">
        <v>43880</v>
      </c>
      <c r="J1425" s="518">
        <v>46052</v>
      </c>
      <c r="K1425" s="902"/>
      <c r="L1425" s="518" t="s">
        <v>7822</v>
      </c>
      <c r="M1425" s="498" t="s">
        <v>7853</v>
      </c>
      <c r="N1425" s="498" t="s">
        <v>34</v>
      </c>
      <c r="O1425" s="585">
        <v>1202.8399999999999</v>
      </c>
      <c r="P1425" s="903"/>
      <c r="Q1425" s="903"/>
      <c r="R1425" s="903"/>
      <c r="S1425" s="903"/>
      <c r="T1425" s="808"/>
      <c r="U1425" s="498">
        <v>10.02</v>
      </c>
      <c r="V1425" s="585">
        <v>1202.8399999999999</v>
      </c>
      <c r="W1425" s="701" t="s">
        <v>6698</v>
      </c>
      <c r="X1425" s="586">
        <v>35</v>
      </c>
      <c r="Y1425" s="586">
        <v>25</v>
      </c>
      <c r="Z1425" s="586">
        <v>125</v>
      </c>
      <c r="AA1425" s="519"/>
      <c r="AB1425" s="519"/>
      <c r="AC1425" s="519"/>
      <c r="AD1425" s="519"/>
      <c r="AE1425" s="519"/>
      <c r="AF1425" s="519">
        <v>0.1</v>
      </c>
      <c r="AG1425" s="586" t="s">
        <v>7854</v>
      </c>
      <c r="AH1425" s="498">
        <v>907.52</v>
      </c>
      <c r="AI1425" s="519" t="s">
        <v>6613</v>
      </c>
      <c r="AJ1425" s="519" t="s">
        <v>7855</v>
      </c>
      <c r="AK1425" s="586" t="s">
        <v>200</v>
      </c>
      <c r="AL1425" s="586"/>
    </row>
    <row r="1426" spans="1:38" s="819" customFormat="1" ht="46.5" customHeight="1" thickBot="1" x14ac:dyDescent="0.3">
      <c r="A1426" s="194" t="s">
        <v>7849</v>
      </c>
      <c r="B1426" s="523">
        <v>43860</v>
      </c>
      <c r="C1426" s="247" t="s">
        <v>7851</v>
      </c>
      <c r="D1426" s="247" t="s">
        <v>7852</v>
      </c>
      <c r="E1426" s="86" t="s">
        <v>93</v>
      </c>
      <c r="F1426" s="86" t="s">
        <v>90</v>
      </c>
      <c r="G1426" s="86" t="s">
        <v>33</v>
      </c>
      <c r="H1426" s="522" t="s">
        <v>277</v>
      </c>
      <c r="I1426" s="523">
        <v>43880</v>
      </c>
      <c r="J1426" s="523">
        <v>46052</v>
      </c>
      <c r="K1426" s="542"/>
      <c r="L1426" s="523" t="s">
        <v>7822</v>
      </c>
      <c r="M1426" s="247" t="s">
        <v>7853</v>
      </c>
      <c r="N1426" s="247" t="s">
        <v>34</v>
      </c>
      <c r="O1426" s="584">
        <v>3618.24</v>
      </c>
      <c r="P1426" s="882"/>
      <c r="Q1426" s="882"/>
      <c r="R1426" s="882"/>
      <c r="S1426" s="882"/>
      <c r="T1426" s="804"/>
      <c r="U1426" s="247">
        <v>9.91</v>
      </c>
      <c r="V1426" s="584">
        <v>3618.24</v>
      </c>
      <c r="W1426" s="702" t="s">
        <v>6698</v>
      </c>
      <c r="X1426" s="584">
        <v>35</v>
      </c>
      <c r="Y1426" s="584">
        <v>25</v>
      </c>
      <c r="Z1426" s="584">
        <v>125</v>
      </c>
      <c r="AA1426" s="247"/>
      <c r="AB1426" s="247"/>
      <c r="AC1426" s="247"/>
      <c r="AD1426" s="247"/>
      <c r="AE1426" s="247"/>
      <c r="AF1426" s="247">
        <v>0.1</v>
      </c>
      <c r="AG1426" s="584" t="s">
        <v>7854</v>
      </c>
      <c r="AH1426" s="247">
        <v>907.52</v>
      </c>
      <c r="AI1426" s="247" t="s">
        <v>6613</v>
      </c>
      <c r="AJ1426" s="247" t="s">
        <v>7855</v>
      </c>
      <c r="AK1426" s="584" t="s">
        <v>200</v>
      </c>
      <c r="AL1426" s="584"/>
    </row>
    <row r="1427" spans="1:38" ht="46.5" customHeight="1" thickBot="1" x14ac:dyDescent="0.3">
      <c r="A1427" s="196" t="s">
        <v>7865</v>
      </c>
      <c r="B1427" s="503">
        <v>43881</v>
      </c>
      <c r="C1427" s="583" t="s">
        <v>7866</v>
      </c>
      <c r="D1427" s="248" t="s">
        <v>7867</v>
      </c>
      <c r="E1427" s="118" t="s">
        <v>108</v>
      </c>
      <c r="F1427" s="118" t="s">
        <v>108</v>
      </c>
      <c r="G1427" s="118" t="s">
        <v>51</v>
      </c>
      <c r="H1427" s="504" t="s">
        <v>1975</v>
      </c>
      <c r="I1427" s="503">
        <v>43903</v>
      </c>
      <c r="J1427" s="503">
        <v>46073</v>
      </c>
      <c r="K1427" s="543"/>
      <c r="L1427" s="523" t="s">
        <v>6892</v>
      </c>
      <c r="M1427" s="248" t="s">
        <v>306</v>
      </c>
      <c r="N1427" s="248" t="s">
        <v>21</v>
      </c>
      <c r="O1427" s="583">
        <v>1980</v>
      </c>
      <c r="P1427" s="881"/>
      <c r="Q1427" s="881"/>
      <c r="R1427" s="881"/>
      <c r="S1427" s="881"/>
      <c r="T1427" s="805">
        <v>0.75</v>
      </c>
      <c r="U1427" s="248">
        <v>10</v>
      </c>
      <c r="V1427" s="583">
        <v>1980</v>
      </c>
      <c r="W1427" s="703" t="s">
        <v>6698</v>
      </c>
      <c r="X1427" s="583">
        <v>50</v>
      </c>
      <c r="Y1427" s="583">
        <v>25</v>
      </c>
      <c r="Z1427" s="583">
        <v>125</v>
      </c>
      <c r="AA1427" s="248" t="s">
        <v>1091</v>
      </c>
      <c r="AB1427" s="248" t="s">
        <v>1091</v>
      </c>
      <c r="AC1427" s="248" t="s">
        <v>1091</v>
      </c>
      <c r="AD1427" s="248" t="s">
        <v>1091</v>
      </c>
      <c r="AE1427" s="248" t="s">
        <v>1091</v>
      </c>
      <c r="AF1427" s="248" t="s">
        <v>1091</v>
      </c>
      <c r="AG1427" s="583" t="s">
        <v>7868</v>
      </c>
      <c r="AH1427" s="248">
        <v>486.03800000000001</v>
      </c>
      <c r="AI1427" s="247" t="s">
        <v>7869</v>
      </c>
      <c r="AJ1427" s="247" t="s">
        <v>7870</v>
      </c>
      <c r="AK1427" s="584" t="s">
        <v>200</v>
      </c>
      <c r="AL1427" s="543"/>
    </row>
    <row r="1428" spans="1:38" ht="46.5" customHeight="1" thickBot="1" x14ac:dyDescent="0.3">
      <c r="A1428" s="196" t="s">
        <v>7871</v>
      </c>
      <c r="B1428" s="503">
        <v>43875</v>
      </c>
      <c r="C1428" s="583" t="s">
        <v>7872</v>
      </c>
      <c r="D1428" s="248" t="s">
        <v>7873</v>
      </c>
      <c r="E1428" s="118" t="s">
        <v>7335</v>
      </c>
      <c r="F1428" s="118" t="s">
        <v>138</v>
      </c>
      <c r="G1428" s="118" t="s">
        <v>63</v>
      </c>
      <c r="H1428" s="504" t="s">
        <v>6607</v>
      </c>
      <c r="I1428" s="503">
        <v>43903</v>
      </c>
      <c r="J1428" s="503">
        <v>46067</v>
      </c>
      <c r="K1428" s="543"/>
      <c r="L1428" s="523" t="s">
        <v>7197</v>
      </c>
      <c r="M1428" s="248" t="s">
        <v>1037</v>
      </c>
      <c r="N1428" s="248" t="s">
        <v>284</v>
      </c>
      <c r="O1428" s="583">
        <v>7264</v>
      </c>
      <c r="P1428" s="881"/>
      <c r="Q1428" s="881"/>
      <c r="R1428" s="881"/>
      <c r="S1428" s="881"/>
      <c r="T1428" s="805">
        <v>11.412000000000001</v>
      </c>
      <c r="U1428" s="248">
        <v>27.936</v>
      </c>
      <c r="V1428" s="583">
        <v>7264</v>
      </c>
      <c r="W1428" s="703" t="s">
        <v>6818</v>
      </c>
      <c r="X1428" s="583">
        <v>50</v>
      </c>
      <c r="Y1428" s="583">
        <v>50</v>
      </c>
      <c r="Z1428" s="583">
        <v>250</v>
      </c>
      <c r="AA1428" s="248" t="s">
        <v>1091</v>
      </c>
      <c r="AB1428" s="248" t="s">
        <v>1091</v>
      </c>
      <c r="AC1428" s="248" t="s">
        <v>1091</v>
      </c>
      <c r="AD1428" s="248" t="s">
        <v>1091</v>
      </c>
      <c r="AE1428" s="248" t="s">
        <v>1091</v>
      </c>
      <c r="AF1428" s="248" t="s">
        <v>1091</v>
      </c>
      <c r="AG1428" s="583" t="s">
        <v>6327</v>
      </c>
      <c r="AH1428" s="248">
        <v>113.43300000000001</v>
      </c>
      <c r="AI1428" s="247" t="s">
        <v>7874</v>
      </c>
      <c r="AJ1428" s="247" t="s">
        <v>7875</v>
      </c>
      <c r="AK1428" s="584" t="s">
        <v>1109</v>
      </c>
      <c r="AL1428" s="543"/>
    </row>
    <row r="1429" spans="1:38" ht="46.5" customHeight="1" thickBot="1" x14ac:dyDescent="0.3">
      <c r="A1429" s="196" t="s">
        <v>7877</v>
      </c>
      <c r="B1429" s="503">
        <v>43894</v>
      </c>
      <c r="C1429" s="583" t="s">
        <v>7878</v>
      </c>
      <c r="D1429" s="248" t="s">
        <v>7879</v>
      </c>
      <c r="E1429" s="118" t="s">
        <v>171</v>
      </c>
      <c r="F1429" s="118" t="s">
        <v>41</v>
      </c>
      <c r="G1429" s="118" t="s">
        <v>33</v>
      </c>
      <c r="H1429" s="504" t="s">
        <v>7880</v>
      </c>
      <c r="I1429" s="503">
        <v>43920</v>
      </c>
      <c r="J1429" s="503" t="s">
        <v>1168</v>
      </c>
      <c r="K1429" s="543"/>
      <c r="L1429" s="523" t="s">
        <v>7650</v>
      </c>
      <c r="M1429" s="248" t="s">
        <v>7881</v>
      </c>
      <c r="N1429" s="248" t="s">
        <v>34</v>
      </c>
      <c r="O1429" s="583">
        <v>219007.85</v>
      </c>
      <c r="P1429" s="881"/>
      <c r="Q1429" s="881"/>
      <c r="R1429" s="881"/>
      <c r="S1429" s="881"/>
      <c r="T1429" s="805">
        <v>26185.32</v>
      </c>
      <c r="U1429" s="248">
        <v>611.53</v>
      </c>
      <c r="V1429" s="583">
        <v>219007.85</v>
      </c>
      <c r="W1429" s="703" t="s">
        <v>1254</v>
      </c>
      <c r="X1429" s="583">
        <v>35</v>
      </c>
      <c r="Y1429" s="583">
        <v>25</v>
      </c>
      <c r="Z1429" s="583">
        <v>125</v>
      </c>
      <c r="AA1429" s="248" t="s">
        <v>1091</v>
      </c>
      <c r="AB1429" s="248" t="s">
        <v>1091</v>
      </c>
      <c r="AC1429" s="248" t="s">
        <v>1091</v>
      </c>
      <c r="AD1429" s="248" t="s">
        <v>1091</v>
      </c>
      <c r="AE1429" s="248" t="s">
        <v>1091</v>
      </c>
      <c r="AF1429" s="248">
        <v>5</v>
      </c>
      <c r="AG1429" s="583" t="s">
        <v>1091</v>
      </c>
      <c r="AH1429" s="248">
        <v>902.14</v>
      </c>
      <c r="AI1429" s="247" t="s">
        <v>7882</v>
      </c>
      <c r="AJ1429" s="247" t="s">
        <v>7883</v>
      </c>
      <c r="AK1429" s="584" t="s">
        <v>7884</v>
      </c>
      <c r="AL1429" s="543"/>
    </row>
    <row r="1430" spans="1:38" ht="46.5" customHeight="1" x14ac:dyDescent="0.25">
      <c r="A1430" s="193" t="s">
        <v>7898</v>
      </c>
      <c r="B1430" s="518">
        <v>43920</v>
      </c>
      <c r="C1430" s="585" t="s">
        <v>7899</v>
      </c>
      <c r="D1430" s="498" t="s">
        <v>7901</v>
      </c>
      <c r="E1430" s="83" t="s">
        <v>133</v>
      </c>
      <c r="F1430" s="83" t="s">
        <v>133</v>
      </c>
      <c r="G1430" s="83" t="s">
        <v>51</v>
      </c>
      <c r="H1430" s="517" t="s">
        <v>1190</v>
      </c>
      <c r="I1430" s="518"/>
      <c r="J1430" s="518" t="s">
        <v>7902</v>
      </c>
      <c r="K1430" s="902"/>
      <c r="L1430" s="518" t="s">
        <v>7143</v>
      </c>
      <c r="M1430" s="498" t="s">
        <v>7903</v>
      </c>
      <c r="N1430" s="498" t="s">
        <v>95</v>
      </c>
      <c r="O1430" s="585">
        <v>8030</v>
      </c>
      <c r="P1430" s="903"/>
      <c r="Q1430" s="903"/>
      <c r="R1430" s="903"/>
      <c r="S1430" s="903"/>
      <c r="T1430" s="808">
        <v>3882</v>
      </c>
      <c r="U1430" s="498">
        <v>22</v>
      </c>
      <c r="V1430" s="585">
        <v>8030</v>
      </c>
      <c r="W1430" s="701" t="s">
        <v>1090</v>
      </c>
      <c r="X1430" s="586">
        <v>50</v>
      </c>
      <c r="Y1430" s="586">
        <v>25</v>
      </c>
      <c r="Z1430" s="586">
        <v>125</v>
      </c>
      <c r="AA1430" s="519" t="s">
        <v>1091</v>
      </c>
      <c r="AB1430" s="519" t="s">
        <v>1091</v>
      </c>
      <c r="AC1430" s="519" t="s">
        <v>1091</v>
      </c>
      <c r="AD1430" s="519" t="s">
        <v>1091</v>
      </c>
      <c r="AE1430" s="519" t="s">
        <v>1091</v>
      </c>
      <c r="AF1430" s="519" t="s">
        <v>1091</v>
      </c>
      <c r="AG1430" s="586" t="s">
        <v>3506</v>
      </c>
      <c r="AH1430" s="498" t="s">
        <v>7906</v>
      </c>
      <c r="AI1430" s="519" t="s">
        <v>7904</v>
      </c>
      <c r="AJ1430" s="519" t="s">
        <v>7905</v>
      </c>
      <c r="AK1430" s="586" t="s">
        <v>200</v>
      </c>
      <c r="AL1430" s="586"/>
    </row>
    <row r="1431" spans="1:38" s="819" customFormat="1" ht="46.5" customHeight="1" thickBot="1" x14ac:dyDescent="0.3">
      <c r="A1431" s="194" t="s">
        <v>7898</v>
      </c>
      <c r="B1431" s="523">
        <v>43920</v>
      </c>
      <c r="C1431" s="584" t="s">
        <v>7900</v>
      </c>
      <c r="D1431" s="247" t="s">
        <v>7901</v>
      </c>
      <c r="E1431" s="86" t="s">
        <v>133</v>
      </c>
      <c r="F1431" s="86" t="s">
        <v>133</v>
      </c>
      <c r="G1431" s="86" t="s">
        <v>51</v>
      </c>
      <c r="H1431" s="522" t="s">
        <v>1190</v>
      </c>
      <c r="I1431" s="523"/>
      <c r="J1431" s="523" t="s">
        <v>7902</v>
      </c>
      <c r="K1431" s="542"/>
      <c r="L1431" s="523" t="s">
        <v>7143</v>
      </c>
      <c r="M1431" s="247" t="s">
        <v>7903</v>
      </c>
      <c r="N1431" s="247" t="s">
        <v>95</v>
      </c>
      <c r="O1431" s="584">
        <v>657</v>
      </c>
      <c r="P1431" s="882"/>
      <c r="Q1431" s="882"/>
      <c r="R1431" s="882"/>
      <c r="S1431" s="882"/>
      <c r="T1431" s="804">
        <v>1326</v>
      </c>
      <c r="U1431" s="247">
        <v>1.8</v>
      </c>
      <c r="V1431" s="584">
        <v>657</v>
      </c>
      <c r="W1431" s="702" t="s">
        <v>1090</v>
      </c>
      <c r="X1431" s="584">
        <v>50</v>
      </c>
      <c r="Y1431" s="584">
        <v>25</v>
      </c>
      <c r="Z1431" s="584">
        <v>125</v>
      </c>
      <c r="AA1431" s="247" t="s">
        <v>1091</v>
      </c>
      <c r="AB1431" s="247" t="s">
        <v>1091</v>
      </c>
      <c r="AC1431" s="247" t="s">
        <v>1091</v>
      </c>
      <c r="AD1431" s="247" t="s">
        <v>1091</v>
      </c>
      <c r="AE1431" s="247" t="s">
        <v>1091</v>
      </c>
      <c r="AF1431" s="247" t="s">
        <v>1091</v>
      </c>
      <c r="AG1431" s="584" t="s">
        <v>3506</v>
      </c>
      <c r="AH1431" s="247" t="s">
        <v>7906</v>
      </c>
      <c r="AI1431" s="247" t="s">
        <v>7904</v>
      </c>
      <c r="AJ1431" s="247" t="s">
        <v>7905</v>
      </c>
      <c r="AK1431" s="584" t="s">
        <v>200</v>
      </c>
      <c r="AL1431" s="584"/>
    </row>
    <row r="1432" spans="1:38" ht="46.5" customHeight="1" x14ac:dyDescent="0.25">
      <c r="A1432" s="193" t="s">
        <v>7934</v>
      </c>
      <c r="B1432" s="518">
        <v>43998</v>
      </c>
      <c r="C1432" s="585" t="s">
        <v>7914</v>
      </c>
      <c r="D1432" s="498" t="s">
        <v>7359</v>
      </c>
      <c r="E1432" s="83" t="s">
        <v>7316</v>
      </c>
      <c r="F1432" s="83" t="s">
        <v>41</v>
      </c>
      <c r="G1432" s="83" t="s">
        <v>33</v>
      </c>
      <c r="H1432" s="517" t="s">
        <v>265</v>
      </c>
      <c r="I1432" s="518"/>
      <c r="J1432" s="518">
        <v>44411</v>
      </c>
      <c r="K1432" s="902"/>
      <c r="L1432" s="521" t="s">
        <v>1202</v>
      </c>
      <c r="M1432" s="498" t="s">
        <v>7913</v>
      </c>
      <c r="N1432" s="498" t="s">
        <v>34</v>
      </c>
      <c r="O1432" s="585">
        <v>2500</v>
      </c>
      <c r="P1432" s="903"/>
      <c r="Q1432" s="903"/>
      <c r="R1432" s="903"/>
      <c r="S1432" s="903"/>
      <c r="T1432" s="808">
        <v>1.25</v>
      </c>
      <c r="U1432" s="498">
        <v>10</v>
      </c>
      <c r="V1432" s="585">
        <v>2500</v>
      </c>
      <c r="W1432" s="904" t="s">
        <v>6698</v>
      </c>
      <c r="X1432" s="585">
        <v>35</v>
      </c>
      <c r="Y1432" s="585">
        <v>25</v>
      </c>
      <c r="Z1432" s="585">
        <v>125</v>
      </c>
      <c r="AA1432" s="498" t="s">
        <v>1091</v>
      </c>
      <c r="AB1432" s="498" t="s">
        <v>1091</v>
      </c>
      <c r="AC1432" s="498" t="s">
        <v>1091</v>
      </c>
      <c r="AD1432" s="498" t="s">
        <v>1091</v>
      </c>
      <c r="AE1432" s="498" t="s">
        <v>1091</v>
      </c>
      <c r="AF1432" s="498" t="s">
        <v>1091</v>
      </c>
      <c r="AG1432" s="585" t="s">
        <v>1091</v>
      </c>
      <c r="AH1432" s="498">
        <v>516.9</v>
      </c>
      <c r="AI1432" s="519" t="s">
        <v>5924</v>
      </c>
      <c r="AJ1432" s="519" t="s">
        <v>5925</v>
      </c>
      <c r="AK1432" s="586" t="s">
        <v>200</v>
      </c>
      <c r="AL1432" s="586" t="s">
        <v>7950</v>
      </c>
    </row>
    <row r="1433" spans="1:38" s="819" customFormat="1" ht="46.5" customHeight="1" x14ac:dyDescent="0.25">
      <c r="A1433" s="101" t="s">
        <v>7934</v>
      </c>
      <c r="B1433" s="521">
        <v>43998</v>
      </c>
      <c r="C1433" s="586" t="s">
        <v>7915</v>
      </c>
      <c r="D1433" s="519" t="s">
        <v>7359</v>
      </c>
      <c r="E1433" s="49" t="s">
        <v>7316</v>
      </c>
      <c r="F1433" s="49" t="s">
        <v>41</v>
      </c>
      <c r="G1433" s="49" t="s">
        <v>33</v>
      </c>
      <c r="H1433" s="520" t="s">
        <v>265</v>
      </c>
      <c r="I1433" s="521"/>
      <c r="J1433" s="521">
        <v>44411</v>
      </c>
      <c r="L1433" s="521" t="s">
        <v>1202</v>
      </c>
      <c r="M1433" s="519" t="s">
        <v>7913</v>
      </c>
      <c r="N1433" s="519" t="s">
        <v>34</v>
      </c>
      <c r="O1433" s="586">
        <v>8835</v>
      </c>
      <c r="P1433" s="883"/>
      <c r="Q1433" s="883"/>
      <c r="R1433" s="883"/>
      <c r="S1433" s="883"/>
      <c r="T1433" s="809"/>
      <c r="U1433" s="519">
        <v>24.21</v>
      </c>
      <c r="V1433" s="586">
        <v>8835</v>
      </c>
      <c r="W1433" s="701"/>
      <c r="X1433" s="586"/>
      <c r="Y1433" s="586"/>
      <c r="Z1433" s="586"/>
      <c r="AA1433" s="519" t="s">
        <v>1091</v>
      </c>
      <c r="AB1433" s="519" t="s">
        <v>1091</v>
      </c>
      <c r="AC1433" s="519" t="s">
        <v>1091</v>
      </c>
      <c r="AD1433" s="519" t="s">
        <v>1091</v>
      </c>
      <c r="AE1433" s="519" t="s">
        <v>1091</v>
      </c>
      <c r="AF1433" s="519" t="s">
        <v>1091</v>
      </c>
      <c r="AG1433" s="586" t="s">
        <v>1091</v>
      </c>
      <c r="AH1433" s="519">
        <v>516.9</v>
      </c>
      <c r="AI1433" s="519" t="s">
        <v>5924</v>
      </c>
      <c r="AJ1433" s="519" t="s">
        <v>5925</v>
      </c>
      <c r="AK1433" s="586" t="s">
        <v>200</v>
      </c>
    </row>
    <row r="1434" spans="1:38" s="819" customFormat="1" ht="46.5" customHeight="1" x14ac:dyDescent="0.25">
      <c r="A1434" s="101" t="s">
        <v>7934</v>
      </c>
      <c r="B1434" s="521">
        <v>43998</v>
      </c>
      <c r="C1434" s="586" t="s">
        <v>7916</v>
      </c>
      <c r="D1434" s="519" t="s">
        <v>7359</v>
      </c>
      <c r="E1434" s="49" t="s">
        <v>7316</v>
      </c>
      <c r="F1434" s="49" t="s">
        <v>41</v>
      </c>
      <c r="G1434" s="49" t="s">
        <v>33</v>
      </c>
      <c r="H1434" s="520" t="s">
        <v>265</v>
      </c>
      <c r="I1434" s="521"/>
      <c r="J1434" s="521">
        <v>44411</v>
      </c>
      <c r="L1434" s="521" t="s">
        <v>1202</v>
      </c>
      <c r="M1434" s="519" t="s">
        <v>7913</v>
      </c>
      <c r="N1434" s="519" t="s">
        <v>34</v>
      </c>
      <c r="O1434" s="586">
        <v>5920</v>
      </c>
      <c r="P1434" s="883"/>
      <c r="Q1434" s="883"/>
      <c r="R1434" s="883"/>
      <c r="S1434" s="883"/>
      <c r="T1434" s="809"/>
      <c r="U1434" s="519">
        <v>16.22</v>
      </c>
      <c r="V1434" s="586">
        <v>5920</v>
      </c>
      <c r="W1434" s="701" t="s">
        <v>6698</v>
      </c>
      <c r="X1434" s="586">
        <v>35</v>
      </c>
      <c r="Y1434" s="586"/>
      <c r="Z1434" s="586">
        <v>125</v>
      </c>
      <c r="AA1434" s="519" t="s">
        <v>1091</v>
      </c>
      <c r="AB1434" s="519" t="s">
        <v>1091</v>
      </c>
      <c r="AC1434" s="519" t="s">
        <v>1091</v>
      </c>
      <c r="AD1434" s="519" t="s">
        <v>1091</v>
      </c>
      <c r="AE1434" s="519" t="s">
        <v>1091</v>
      </c>
      <c r="AF1434" s="519">
        <v>3</v>
      </c>
      <c r="AG1434" s="586" t="s">
        <v>1091</v>
      </c>
      <c r="AH1434" s="519">
        <v>516.9</v>
      </c>
      <c r="AI1434" s="519" t="s">
        <v>5924</v>
      </c>
      <c r="AJ1434" s="519" t="s">
        <v>5925</v>
      </c>
      <c r="AK1434" s="586" t="s">
        <v>200</v>
      </c>
    </row>
    <row r="1435" spans="1:38" s="819" customFormat="1" ht="46.5" customHeight="1" thickBot="1" x14ac:dyDescent="0.3">
      <c r="A1435" s="194" t="s">
        <v>7934</v>
      </c>
      <c r="B1435" s="523">
        <v>43998</v>
      </c>
      <c r="C1435" s="584" t="s">
        <v>7917</v>
      </c>
      <c r="D1435" s="247" t="s">
        <v>7359</v>
      </c>
      <c r="E1435" s="86" t="s">
        <v>7316</v>
      </c>
      <c r="F1435" s="86" t="s">
        <v>41</v>
      </c>
      <c r="G1435" s="86" t="s">
        <v>33</v>
      </c>
      <c r="H1435" s="522" t="s">
        <v>265</v>
      </c>
      <c r="I1435" s="523"/>
      <c r="J1435" s="523">
        <v>44411</v>
      </c>
      <c r="K1435" s="542"/>
      <c r="L1435" s="523" t="s">
        <v>1202</v>
      </c>
      <c r="M1435" s="247" t="s">
        <v>7913</v>
      </c>
      <c r="N1435" s="247" t="s">
        <v>34</v>
      </c>
      <c r="O1435" s="584">
        <v>17500</v>
      </c>
      <c r="P1435" s="882"/>
      <c r="Q1435" s="882"/>
      <c r="R1435" s="882"/>
      <c r="S1435" s="882"/>
      <c r="T1435" s="804">
        <v>21.6</v>
      </c>
      <c r="U1435" s="247">
        <v>47.95</v>
      </c>
      <c r="V1435" s="584">
        <v>17500</v>
      </c>
      <c r="W1435" s="702" t="s">
        <v>6698</v>
      </c>
      <c r="X1435" s="584">
        <v>35</v>
      </c>
      <c r="Y1435" s="584">
        <v>25</v>
      </c>
      <c r="Z1435" s="584">
        <v>125</v>
      </c>
      <c r="AA1435" s="247" t="s">
        <v>1091</v>
      </c>
      <c r="AB1435" s="247" t="s">
        <v>1091</v>
      </c>
      <c r="AC1435" s="247" t="s">
        <v>1091</v>
      </c>
      <c r="AD1435" s="247" t="s">
        <v>1091</v>
      </c>
      <c r="AE1435" s="247" t="s">
        <v>1091</v>
      </c>
      <c r="AF1435" s="247">
        <v>3</v>
      </c>
      <c r="AG1435" s="584" t="s">
        <v>1091</v>
      </c>
      <c r="AH1435" s="247">
        <v>516.9</v>
      </c>
      <c r="AI1435" s="247" t="s">
        <v>5924</v>
      </c>
      <c r="AJ1435" s="247" t="s">
        <v>5925</v>
      </c>
      <c r="AK1435" s="584" t="s">
        <v>200</v>
      </c>
      <c r="AL1435" s="542"/>
    </row>
    <row r="1436" spans="1:38" x14ac:dyDescent="0.25">
      <c r="P1436" s="878"/>
      <c r="Q1436" s="878"/>
      <c r="R1436" s="878"/>
      <c r="S1436" s="878"/>
    </row>
    <row r="1437" spans="1:38" x14ac:dyDescent="0.25">
      <c r="P1437" s="878"/>
      <c r="Q1437" s="878"/>
      <c r="R1437" s="878"/>
      <c r="S1437" s="878"/>
    </row>
    <row r="1438" spans="1:38" x14ac:dyDescent="0.25">
      <c r="P1438" s="878"/>
      <c r="Q1438" s="878"/>
      <c r="R1438" s="878"/>
      <c r="S1438" s="878"/>
    </row>
  </sheetData>
  <autoFilter ref="A7:AL1399"/>
  <mergeCells count="20">
    <mergeCell ref="A5:A6"/>
    <mergeCell ref="B5:B6"/>
    <mergeCell ref="C5:H5"/>
    <mergeCell ref="I5:J5"/>
    <mergeCell ref="K5:K6"/>
    <mergeCell ref="O589:O592"/>
    <mergeCell ref="V589:V592"/>
    <mergeCell ref="S5:S6"/>
    <mergeCell ref="AL5:AL6"/>
    <mergeCell ref="M5:M6"/>
    <mergeCell ref="N5:N6"/>
    <mergeCell ref="O5:O6"/>
    <mergeCell ref="P5:P6"/>
    <mergeCell ref="Q5:Q6"/>
    <mergeCell ref="R5:R6"/>
    <mergeCell ref="T5:V5"/>
    <mergeCell ref="W5:AG5"/>
    <mergeCell ref="AH5:AJ5"/>
    <mergeCell ref="AK5:AK6"/>
    <mergeCell ref="L5:L6"/>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2020-08-04T06:30:31Z</dcterms:modified>
</cp:coreProperties>
</file>